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0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ownloads\"/>
    </mc:Choice>
  </mc:AlternateContent>
  <xr:revisionPtr revIDLastSave="0" documentId="13_ncr:1_{99A3CA43-E924-4A49-A822-9D60034A33B0}" xr6:coauthVersionLast="45" xr6:coauthVersionMax="45" xr10:uidLastSave="{00000000-0000-0000-0000-000000000000}"/>
  <bookViews>
    <workbookView xWindow="-28920" yWindow="-120" windowWidth="29040" windowHeight="15840" activeTab="2" xr2:uid="{00000000-000D-0000-FFFF-FFFF00000000}"/>
  </bookViews>
  <sheets>
    <sheet name="90.1 Data-SI" sheetId="1" r:id="rId1"/>
    <sheet name="90.1 Data-IP" sheetId="7" r:id="rId2"/>
    <sheet name="90.1 Data-IP-Source EUI" sheetId="8" r:id="rId3"/>
    <sheet name="Convert" sheetId="2" r:id="rId4"/>
    <sheet name="Weights" sheetId="4" r:id="rId5"/>
    <sheet name="SWH" sheetId="6" r:id="rId6"/>
    <sheet name="Office" sheetId="9" r:id="rId7"/>
    <sheet name="Retail" sheetId="11" r:id="rId8"/>
    <sheet name="Schools" sheetId="12" r:id="rId9"/>
    <sheet name="Healthcare" sheetId="13" r:id="rId10"/>
    <sheet name="Restaurant" sheetId="14" r:id="rId11"/>
    <sheet name="Hotel" sheetId="15" r:id="rId12"/>
    <sheet name="Warehouse" sheetId="16" r:id="rId13"/>
    <sheet name="Multifamily" sheetId="10" r:id="rId14"/>
    <sheet name="Combined" sheetId="17" r:id="rId15"/>
    <sheet name="MPF" sheetId="18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3" i="17" l="1" a="1"/>
  <c r="AE3" i="17" s="1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Y3" i="8" s="1"/>
  <c r="X3" i="8"/>
  <c r="Z3" i="8"/>
  <c r="AA3" i="8"/>
  <c r="AB3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Y4" i="8" s="1"/>
  <c r="X4" i="8"/>
  <c r="Z4" i="8"/>
  <c r="AA4" i="8"/>
  <c r="AB4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Y5" i="8" s="1"/>
  <c r="X5" i="8"/>
  <c r="Z5" i="8"/>
  <c r="AA5" i="8"/>
  <c r="AB5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Y6" i="8" s="1"/>
  <c r="X6" i="8"/>
  <c r="Z6" i="8"/>
  <c r="AA6" i="8"/>
  <c r="AB6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Y7" i="8" s="1"/>
  <c r="X7" i="8"/>
  <c r="Z7" i="8"/>
  <c r="AA7" i="8"/>
  <c r="AB7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Y8" i="8" s="1"/>
  <c r="X8" i="8"/>
  <c r="Z8" i="8"/>
  <c r="AA8" i="8"/>
  <c r="AB8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Y9" i="8" s="1"/>
  <c r="X9" i="8"/>
  <c r="Z9" i="8"/>
  <c r="AA9" i="8"/>
  <c r="AB9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Y10" i="8" s="1"/>
  <c r="X10" i="8"/>
  <c r="Z10" i="8"/>
  <c r="AA10" i="8"/>
  <c r="AB10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Y11" i="8" s="1"/>
  <c r="X11" i="8"/>
  <c r="Z11" i="8"/>
  <c r="AA11" i="8"/>
  <c r="AB11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Y12" i="8" s="1"/>
  <c r="X12" i="8"/>
  <c r="Z12" i="8"/>
  <c r="AA12" i="8"/>
  <c r="AB12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Y13" i="8" s="1"/>
  <c r="X13" i="8"/>
  <c r="Z13" i="8"/>
  <c r="AA13" i="8"/>
  <c r="AB13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Y14" i="8" s="1"/>
  <c r="X14" i="8"/>
  <c r="Z14" i="8"/>
  <c r="AA14" i="8"/>
  <c r="AB14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Y15" i="8" s="1"/>
  <c r="X15" i="8"/>
  <c r="Z15" i="8"/>
  <c r="AA15" i="8"/>
  <c r="AB15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Y16" i="8" s="1"/>
  <c r="X16" i="8"/>
  <c r="Z16" i="8"/>
  <c r="AA16" i="8"/>
  <c r="AB16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Y17" i="8" s="1"/>
  <c r="X17" i="8"/>
  <c r="Z17" i="8"/>
  <c r="AA17" i="8"/>
  <c r="AB17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Y18" i="8" s="1"/>
  <c r="X18" i="8"/>
  <c r="Z18" i="8"/>
  <c r="AA18" i="8"/>
  <c r="AB18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Y19" i="8" s="1"/>
  <c r="X19" i="8"/>
  <c r="Z19" i="8"/>
  <c r="AA19" i="8"/>
  <c r="AB19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Y20" i="8" s="1"/>
  <c r="X20" i="8"/>
  <c r="Z20" i="8"/>
  <c r="AA20" i="8"/>
  <c r="AB20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Y21" i="8" s="1"/>
  <c r="X21" i="8"/>
  <c r="Z21" i="8"/>
  <c r="AA21" i="8"/>
  <c r="AB21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Y22" i="8" s="1"/>
  <c r="X22" i="8"/>
  <c r="Z22" i="8"/>
  <c r="AA22" i="8"/>
  <c r="AB22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Y23" i="8" s="1"/>
  <c r="X23" i="8"/>
  <c r="Z23" i="8"/>
  <c r="AA23" i="8"/>
  <c r="AB23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Y24" i="8" s="1"/>
  <c r="X24" i="8"/>
  <c r="Z24" i="8"/>
  <c r="AA24" i="8"/>
  <c r="AB24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Y25" i="8" s="1"/>
  <c r="X25" i="8"/>
  <c r="Z25" i="8"/>
  <c r="AA25" i="8"/>
  <c r="AB25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Y26" i="8" s="1"/>
  <c r="X26" i="8"/>
  <c r="Z26" i="8"/>
  <c r="AA26" i="8"/>
  <c r="AB26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Y27" i="8" s="1"/>
  <c r="X27" i="8"/>
  <c r="Z27" i="8"/>
  <c r="AA27" i="8"/>
  <c r="AB27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Y28" i="8" s="1"/>
  <c r="X28" i="8"/>
  <c r="Z28" i="8"/>
  <c r="AA28" i="8"/>
  <c r="AB28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Y29" i="8" s="1"/>
  <c r="X29" i="8"/>
  <c r="Z29" i="8"/>
  <c r="AA29" i="8"/>
  <c r="AB29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Y30" i="8" s="1"/>
  <c r="X30" i="8"/>
  <c r="Z30" i="8"/>
  <c r="AA30" i="8"/>
  <c r="AB30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Y31" i="8" s="1"/>
  <c r="X31" i="8"/>
  <c r="Z31" i="8"/>
  <c r="AA31" i="8"/>
  <c r="AB31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Y32" i="8" s="1"/>
  <c r="X32" i="8"/>
  <c r="Z32" i="8"/>
  <c r="AA32" i="8"/>
  <c r="AB32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Y33" i="8" s="1"/>
  <c r="X33" i="8"/>
  <c r="Z33" i="8"/>
  <c r="AA33" i="8"/>
  <c r="AB33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Y34" i="8" s="1"/>
  <c r="X34" i="8"/>
  <c r="Z34" i="8"/>
  <c r="AA34" i="8"/>
  <c r="AB34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Y35" i="8" s="1"/>
  <c r="X35" i="8"/>
  <c r="Z35" i="8"/>
  <c r="AA35" i="8"/>
  <c r="AB35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Y36" i="8" s="1"/>
  <c r="X36" i="8"/>
  <c r="Z36" i="8"/>
  <c r="AA36" i="8"/>
  <c r="AB36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Y37" i="8" s="1"/>
  <c r="X37" i="8"/>
  <c r="Z37" i="8"/>
  <c r="AA37" i="8"/>
  <c r="AB37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Y38" i="8" s="1"/>
  <c r="X38" i="8"/>
  <c r="Z38" i="8"/>
  <c r="AA38" i="8"/>
  <c r="AB38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Y39" i="8" s="1"/>
  <c r="X39" i="8"/>
  <c r="Z39" i="8"/>
  <c r="AA39" i="8"/>
  <c r="AB39" i="8" s="1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Y40" i="8" s="1"/>
  <c r="X40" i="8"/>
  <c r="Z40" i="8"/>
  <c r="AA40" i="8"/>
  <c r="AB40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Y41" i="8" s="1"/>
  <c r="X41" i="8"/>
  <c r="Z41" i="8"/>
  <c r="AA41" i="8"/>
  <c r="AB41" i="8" s="1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Y42" i="8" s="1"/>
  <c r="X42" i="8"/>
  <c r="Z42" i="8"/>
  <c r="AA42" i="8"/>
  <c r="AB42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Y43" i="8" s="1"/>
  <c r="X43" i="8"/>
  <c r="Z43" i="8"/>
  <c r="AA43" i="8"/>
  <c r="AB43" i="8" s="1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Y44" i="8" s="1"/>
  <c r="X44" i="8"/>
  <c r="Z44" i="8"/>
  <c r="AA44" i="8"/>
  <c r="AB44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Y45" i="8" s="1"/>
  <c r="X45" i="8"/>
  <c r="Z45" i="8"/>
  <c r="AA45" i="8"/>
  <c r="AB45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Y46" i="8" s="1"/>
  <c r="X46" i="8"/>
  <c r="Z46" i="8"/>
  <c r="AA46" i="8"/>
  <c r="AB46" i="8" s="1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Y47" i="8" s="1"/>
  <c r="X47" i="8"/>
  <c r="Z47" i="8"/>
  <c r="AA47" i="8"/>
  <c r="AB47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Y48" i="8" s="1"/>
  <c r="X48" i="8"/>
  <c r="Z48" i="8"/>
  <c r="AA48" i="8"/>
  <c r="AB48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Y49" i="8" s="1"/>
  <c r="X49" i="8"/>
  <c r="Z49" i="8"/>
  <c r="AA49" i="8"/>
  <c r="AB49" i="8" s="1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Y50" i="8" s="1"/>
  <c r="X50" i="8"/>
  <c r="Z50" i="8"/>
  <c r="AA50" i="8"/>
  <c r="AB50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Y51" i="8" s="1"/>
  <c r="X51" i="8"/>
  <c r="Z51" i="8"/>
  <c r="AA51" i="8"/>
  <c r="AB51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Y52" i="8" s="1"/>
  <c r="X52" i="8"/>
  <c r="Z52" i="8"/>
  <c r="AA52" i="8"/>
  <c r="AB52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Y53" i="8" s="1"/>
  <c r="X53" i="8"/>
  <c r="Z53" i="8"/>
  <c r="AA53" i="8"/>
  <c r="AB53" i="8" s="1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Y54" i="8" s="1"/>
  <c r="X54" i="8"/>
  <c r="Z54" i="8"/>
  <c r="AA54" i="8"/>
  <c r="AB54" i="8" s="1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Y55" i="8" s="1"/>
  <c r="X55" i="8"/>
  <c r="Z55" i="8"/>
  <c r="AA55" i="8"/>
  <c r="AB55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Y56" i="8" s="1"/>
  <c r="X56" i="8"/>
  <c r="Z56" i="8"/>
  <c r="AA56" i="8"/>
  <c r="AB56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Y57" i="8" s="1"/>
  <c r="X57" i="8"/>
  <c r="Z57" i="8"/>
  <c r="AA57" i="8"/>
  <c r="AB57" i="8" s="1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Y58" i="8" s="1"/>
  <c r="X58" i="8"/>
  <c r="Z58" i="8"/>
  <c r="AA58" i="8"/>
  <c r="AB58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Y59" i="8" s="1"/>
  <c r="X59" i="8"/>
  <c r="Z59" i="8"/>
  <c r="AA59" i="8"/>
  <c r="AB59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Y60" i="8" s="1"/>
  <c r="X60" i="8"/>
  <c r="Z60" i="8"/>
  <c r="AA60" i="8"/>
  <c r="AB60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Y61" i="8" s="1"/>
  <c r="X61" i="8"/>
  <c r="Z61" i="8"/>
  <c r="AA61" i="8"/>
  <c r="AB61" i="8" s="1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Y62" i="8" s="1"/>
  <c r="X62" i="8"/>
  <c r="Z62" i="8"/>
  <c r="AA62" i="8"/>
  <c r="AB62" i="8" s="1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Y63" i="8" s="1"/>
  <c r="X63" i="8"/>
  <c r="Z63" i="8"/>
  <c r="AA63" i="8"/>
  <c r="AB63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Y64" i="8" s="1"/>
  <c r="X64" i="8"/>
  <c r="Z64" i="8"/>
  <c r="AA64" i="8"/>
  <c r="AB64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Y65" i="8" s="1"/>
  <c r="X65" i="8"/>
  <c r="Z65" i="8"/>
  <c r="AA65" i="8"/>
  <c r="AB65" i="8" s="1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Y66" i="8" s="1"/>
  <c r="X66" i="8"/>
  <c r="Z66" i="8"/>
  <c r="AA66" i="8"/>
  <c r="AB66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Y67" i="8" s="1"/>
  <c r="X67" i="8"/>
  <c r="Z67" i="8"/>
  <c r="AA67" i="8"/>
  <c r="AB67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Y68" i="8" s="1"/>
  <c r="X68" i="8"/>
  <c r="Z68" i="8"/>
  <c r="AA68" i="8"/>
  <c r="AB68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Y69" i="8" s="1"/>
  <c r="X69" i="8"/>
  <c r="Z69" i="8"/>
  <c r="AA69" i="8"/>
  <c r="AB69" i="8" s="1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Y70" i="8" s="1"/>
  <c r="X70" i="8"/>
  <c r="Z70" i="8"/>
  <c r="AA70" i="8"/>
  <c r="AB70" i="8" s="1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Y71" i="8" s="1"/>
  <c r="X71" i="8"/>
  <c r="Z71" i="8"/>
  <c r="AA71" i="8"/>
  <c r="AB71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Y72" i="8" s="1"/>
  <c r="X72" i="8"/>
  <c r="Z72" i="8"/>
  <c r="AA72" i="8"/>
  <c r="AB72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Y73" i="8" s="1"/>
  <c r="X73" i="8"/>
  <c r="Z73" i="8"/>
  <c r="AA73" i="8"/>
  <c r="AB73" i="8" s="1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Y74" i="8" s="1"/>
  <c r="X74" i="8"/>
  <c r="Z74" i="8"/>
  <c r="AA74" i="8"/>
  <c r="AB74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Y75" i="8" s="1"/>
  <c r="X75" i="8"/>
  <c r="Z75" i="8"/>
  <c r="AA75" i="8"/>
  <c r="AB75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Y76" i="8" s="1"/>
  <c r="X76" i="8"/>
  <c r="Z76" i="8"/>
  <c r="AA76" i="8"/>
  <c r="AB76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Y77" i="8" s="1"/>
  <c r="X77" i="8"/>
  <c r="Z77" i="8"/>
  <c r="AA77" i="8"/>
  <c r="AB77" i="8" s="1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Y78" i="8" s="1"/>
  <c r="X78" i="8"/>
  <c r="Z78" i="8"/>
  <c r="AA78" i="8"/>
  <c r="AB78" i="8" s="1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Y79" i="8" s="1"/>
  <c r="X79" i="8"/>
  <c r="Z79" i="8"/>
  <c r="AA79" i="8"/>
  <c r="AB79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Y80" i="8" s="1"/>
  <c r="X80" i="8"/>
  <c r="Z80" i="8"/>
  <c r="AA80" i="8"/>
  <c r="AB80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Y81" i="8" s="1"/>
  <c r="X81" i="8"/>
  <c r="Z81" i="8"/>
  <c r="AA81" i="8"/>
  <c r="AB81" i="8" s="1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Y82" i="8" s="1"/>
  <c r="X82" i="8"/>
  <c r="Z82" i="8"/>
  <c r="AA82" i="8"/>
  <c r="AB82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Y83" i="8" s="1"/>
  <c r="X83" i="8"/>
  <c r="Z83" i="8"/>
  <c r="AA83" i="8"/>
  <c r="AB83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Y84" i="8" s="1"/>
  <c r="X84" i="8"/>
  <c r="Z84" i="8"/>
  <c r="AA84" i="8"/>
  <c r="AB84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Z85" i="8"/>
  <c r="AB85" i="8" s="1"/>
  <c r="AA85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Y86" i="8" s="1"/>
  <c r="X86" i="8"/>
  <c r="Z86" i="8"/>
  <c r="AB86" i="8" s="1"/>
  <c r="AA86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Z87" i="8"/>
  <c r="AA87" i="8"/>
  <c r="AB87" i="8" s="1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 s="1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 s="1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 s="1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 s="1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 s="1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 s="1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 s="1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 s="1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 s="1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 s="1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 s="1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 s="1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 s="1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 s="1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 s="1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 s="1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 s="1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 s="1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 s="1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 s="1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 s="1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 s="1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 s="1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 s="1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 s="1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 s="1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 s="1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 s="1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 s="1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 s="1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 s="1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 s="1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 s="1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 s="1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 s="1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 s="1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 s="1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 s="1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B126" i="8" s="1"/>
  <c r="AA126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B127" i="8" s="1"/>
  <c r="AA127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B128" i="8" s="1"/>
  <c r="AA128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B129" i="8" s="1"/>
  <c r="AA129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B130" i="8" s="1"/>
  <c r="AA130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B131" i="8" s="1"/>
  <c r="AA131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B132" i="8" s="1"/>
  <c r="AA132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B133" i="8" s="1"/>
  <c r="AA133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B134" i="8" s="1"/>
  <c r="AA134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AB135" i="8" s="1"/>
  <c r="AA135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AB136" i="8" s="1"/>
  <c r="AA136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AB137" i="8" s="1"/>
  <c r="AA137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B138" i="8" s="1"/>
  <c r="AA138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B139" i="8" s="1"/>
  <c r="AA139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B140" i="8" s="1"/>
  <c r="AA140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B141" i="8" s="1"/>
  <c r="AA141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B142" i="8" s="1"/>
  <c r="AA142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B143" i="8" s="1"/>
  <c r="AA143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B144" i="8" s="1"/>
  <c r="AA144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B145" i="8" s="1"/>
  <c r="AA145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B146" i="8" s="1"/>
  <c r="AA146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B147" i="8" s="1"/>
  <c r="AA147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B148" i="8" s="1"/>
  <c r="AA148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B149" i="8" s="1"/>
  <c r="AA149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AB150" i="8" s="1"/>
  <c r="AA150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AB151" i="8" s="1"/>
  <c r="AA151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AB152" i="8" s="1"/>
  <c r="AA152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AB153" i="8" s="1"/>
  <c r="AA153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AB154" i="8" s="1"/>
  <c r="AA154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B155" i="8" s="1"/>
  <c r="AA155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B156" i="8" s="1"/>
  <c r="AA156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B157" i="8" s="1"/>
  <c r="AA157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AB158" i="8" s="1"/>
  <c r="AA158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AB159" i="8" s="1"/>
  <c r="AA159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AB160" i="8" s="1"/>
  <c r="AA160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B161" i="8" s="1"/>
  <c r="AA161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B162" i="8" s="1"/>
  <c r="AA162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B163" i="8" s="1"/>
  <c r="AA163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B164" i="8" s="1"/>
  <c r="AA164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B165" i="8" s="1"/>
  <c r="AA165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B166" i="8" s="1"/>
  <c r="AA166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AB167" i="8" s="1"/>
  <c r="AA167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 s="1"/>
  <c r="Z168" i="8"/>
  <c r="AB168" i="8" s="1"/>
  <c r="AA168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Y169" i="8"/>
  <c r="Z169" i="8"/>
  <c r="AB169" i="8" s="1"/>
  <c r="AA169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Y170" i="8" s="1"/>
  <c r="X170" i="8"/>
  <c r="Z170" i="8"/>
  <c r="AB170" i="8" s="1"/>
  <c r="AA170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Z171" i="8"/>
  <c r="AB171" i="8" s="1"/>
  <c r="AA171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Y172" i="8" s="1"/>
  <c r="X172" i="8"/>
  <c r="Z172" i="8"/>
  <c r="AB172" i="8" s="1"/>
  <c r="AA172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Z173" i="8"/>
  <c r="AB173" i="8" s="1"/>
  <c r="AA173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Z174" i="8"/>
  <c r="AB174" i="8" s="1"/>
  <c r="AA174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Z175" i="8"/>
  <c r="AB175" i="8" s="1"/>
  <c r="AA175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Y176" i="8" s="1"/>
  <c r="X176" i="8"/>
  <c r="Z176" i="8"/>
  <c r="AB176" i="8" s="1"/>
  <c r="AA176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Z177" i="8"/>
  <c r="AB177" i="8" s="1"/>
  <c r="AA177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Z178" i="8"/>
  <c r="AB178" i="8" s="1"/>
  <c r="AA178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Z179" i="8"/>
  <c r="AB179" i="8" s="1"/>
  <c r="AA179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Y180" i="8" s="1"/>
  <c r="X180" i="8"/>
  <c r="Z180" i="8"/>
  <c r="AB180" i="8" s="1"/>
  <c r="AA180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Z181" i="8"/>
  <c r="AB181" i="8" s="1"/>
  <c r="AA181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Z182" i="8"/>
  <c r="AB182" i="8" s="1"/>
  <c r="AA182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Z183" i="8"/>
  <c r="AB183" i="8" s="1"/>
  <c r="AA183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Y184" i="8" s="1"/>
  <c r="X184" i="8"/>
  <c r="Z184" i="8"/>
  <c r="AB184" i="8" s="1"/>
  <c r="AA184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Z185" i="8"/>
  <c r="AB185" i="8" s="1"/>
  <c r="AA185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Z186" i="8"/>
  <c r="AB186" i="8" s="1"/>
  <c r="AA186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Z187" i="8"/>
  <c r="AB187" i="8" s="1"/>
  <c r="AA187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Y188" i="8" s="1"/>
  <c r="X188" i="8"/>
  <c r="Z188" i="8"/>
  <c r="AB188" i="8" s="1"/>
  <c r="AA188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Z189" i="8"/>
  <c r="AB189" i="8" s="1"/>
  <c r="AA189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Z190" i="8"/>
  <c r="AB190" i="8" s="1"/>
  <c r="AA190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Z191" i="8"/>
  <c r="AB191" i="8" s="1"/>
  <c r="AA191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Y192" i="8" s="1"/>
  <c r="X192" i="8"/>
  <c r="Z192" i="8"/>
  <c r="AB192" i="8" s="1"/>
  <c r="AA192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Z193" i="8"/>
  <c r="AB193" i="8" s="1"/>
  <c r="AA193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Z194" i="8"/>
  <c r="AB194" i="8" s="1"/>
  <c r="AA194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Z195" i="8"/>
  <c r="AB195" i="8" s="1"/>
  <c r="AA195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Y196" i="8" s="1"/>
  <c r="X196" i="8"/>
  <c r="Z196" i="8"/>
  <c r="AB196" i="8" s="1"/>
  <c r="AA196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Z197" i="8"/>
  <c r="AB197" i="8" s="1"/>
  <c r="AA197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Z198" i="8"/>
  <c r="AB198" i="8" s="1"/>
  <c r="AA198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Z199" i="8"/>
  <c r="AB199" i="8" s="1"/>
  <c r="AA199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Y200" i="8" s="1"/>
  <c r="X200" i="8"/>
  <c r="Z200" i="8"/>
  <c r="AB200" i="8" s="1"/>
  <c r="AA200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Z201" i="8"/>
  <c r="AB201" i="8" s="1"/>
  <c r="AA201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Z202" i="8"/>
  <c r="AB202" i="8" s="1"/>
  <c r="AA202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Z203" i="8"/>
  <c r="AB203" i="8" s="1"/>
  <c r="AA203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Y204" i="8" s="1"/>
  <c r="X204" i="8"/>
  <c r="Z204" i="8"/>
  <c r="AB204" i="8" s="1"/>
  <c r="AA204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Z205" i="8"/>
  <c r="AB205" i="8" s="1"/>
  <c r="AA205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Z206" i="8"/>
  <c r="AB206" i="8" s="1"/>
  <c r="AA206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Z207" i="8"/>
  <c r="AB207" i="8" s="1"/>
  <c r="AA207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Y208" i="8" s="1"/>
  <c r="X208" i="8"/>
  <c r="Z208" i="8"/>
  <c r="AB208" i="8" s="1"/>
  <c r="AA208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Z209" i="8"/>
  <c r="AB209" i="8" s="1"/>
  <c r="AA209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Z210" i="8"/>
  <c r="AB210" i="8" s="1"/>
  <c r="AA210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Z211" i="8"/>
  <c r="AB211" i="8" s="1"/>
  <c r="AA211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Y212" i="8" s="1"/>
  <c r="X212" i="8"/>
  <c r="Z212" i="8"/>
  <c r="AB212" i="8" s="1"/>
  <c r="AA212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Z213" i="8"/>
  <c r="AB213" i="8" s="1"/>
  <c r="AA213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Z214" i="8"/>
  <c r="AB214" i="8" s="1"/>
  <c r="AA214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Z215" i="8"/>
  <c r="AB215" i="8" s="1"/>
  <c r="AA215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Y216" i="8" s="1"/>
  <c r="X216" i="8"/>
  <c r="Z216" i="8"/>
  <c r="AB216" i="8" s="1"/>
  <c r="AA216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Z217" i="8"/>
  <c r="AB217" i="8" s="1"/>
  <c r="AA217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Z218" i="8"/>
  <c r="AB218" i="8" s="1"/>
  <c r="AA218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Z219" i="8"/>
  <c r="AB219" i="8" s="1"/>
  <c r="AA219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Y220" i="8" s="1"/>
  <c r="X220" i="8"/>
  <c r="Z220" i="8"/>
  <c r="AB220" i="8" s="1"/>
  <c r="AA220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Z221" i="8"/>
  <c r="AB221" i="8" s="1"/>
  <c r="AA221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Z222" i="8"/>
  <c r="AB222" i="8" s="1"/>
  <c r="AA222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Z223" i="8"/>
  <c r="AB223" i="8" s="1"/>
  <c r="AA223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Y224" i="8" s="1"/>
  <c r="X224" i="8"/>
  <c r="Z224" i="8"/>
  <c r="AB224" i="8" s="1"/>
  <c r="AA224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Z225" i="8"/>
  <c r="AB225" i="8" s="1"/>
  <c r="AA225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Z226" i="8"/>
  <c r="AB226" i="8" s="1"/>
  <c r="AA226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Z227" i="8"/>
  <c r="AB227" i="8" s="1"/>
  <c r="AA227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Y228" i="8" s="1"/>
  <c r="X228" i="8"/>
  <c r="Z228" i="8"/>
  <c r="AB228" i="8" s="1"/>
  <c r="AA228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Z229" i="8"/>
  <c r="AB229" i="8" s="1"/>
  <c r="AA229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Z230" i="8"/>
  <c r="AB230" i="8" s="1"/>
  <c r="AA230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Z231" i="8"/>
  <c r="AB231" i="8" s="1"/>
  <c r="AA231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Y232" i="8" s="1"/>
  <c r="X232" i="8"/>
  <c r="Z232" i="8"/>
  <c r="AB232" i="8" s="1"/>
  <c r="AA232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Z233" i="8"/>
  <c r="AB233" i="8" s="1"/>
  <c r="AA233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Z234" i="8"/>
  <c r="AB234" i="8" s="1"/>
  <c r="AA234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Z235" i="8"/>
  <c r="AB235" i="8" s="1"/>
  <c r="AA235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Y236" i="8" s="1"/>
  <c r="X236" i="8"/>
  <c r="Z236" i="8"/>
  <c r="AB236" i="8" s="1"/>
  <c r="AA236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Z237" i="8"/>
  <c r="AB237" i="8" s="1"/>
  <c r="AA237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Z238" i="8"/>
  <c r="AB238" i="8" s="1"/>
  <c r="AA238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Z239" i="8"/>
  <c r="AB239" i="8" s="1"/>
  <c r="AA239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Y240" i="8" s="1"/>
  <c r="X240" i="8"/>
  <c r="Z240" i="8"/>
  <c r="AB240" i="8" s="1"/>
  <c r="AA240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Z241" i="8"/>
  <c r="AB241" i="8" s="1"/>
  <c r="AA241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Z242" i="8"/>
  <c r="AB242" i="8" s="1"/>
  <c r="AA242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Z243" i="8"/>
  <c r="AB243" i="8" s="1"/>
  <c r="AA243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Z244" i="8"/>
  <c r="AB244" i="8" s="1"/>
  <c r="AA244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Z245" i="8"/>
  <c r="AB245" i="8" s="1"/>
  <c r="AA245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Z246" i="8"/>
  <c r="AB246" i="8" s="1"/>
  <c r="AA246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Z247" i="8"/>
  <c r="AB247" i="8" s="1"/>
  <c r="AA247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Z248" i="8"/>
  <c r="AB248" i="8" s="1"/>
  <c r="AA248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Z249" i="8"/>
  <c r="AB249" i="8" s="1"/>
  <c r="AA249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Z250" i="8"/>
  <c r="AB250" i="8" s="1"/>
  <c r="AA250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Z251" i="8"/>
  <c r="AB251" i="8" s="1"/>
  <c r="AA251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Z252" i="8"/>
  <c r="AB252" i="8" s="1"/>
  <c r="AA252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Z253" i="8"/>
  <c r="AB253" i="8" s="1"/>
  <c r="AA253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Z254" i="8"/>
  <c r="AB254" i="8" s="1"/>
  <c r="AA254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Y255" i="8" s="1"/>
  <c r="Z255" i="8"/>
  <c r="AB255" i="8" s="1"/>
  <c r="AA255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Y256" i="8" s="1"/>
  <c r="Z256" i="8"/>
  <c r="AB256" i="8" s="1"/>
  <c r="AA256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Y257" i="8" s="1"/>
  <c r="Z257" i="8"/>
  <c r="AB257" i="8" s="1"/>
  <c r="AA257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Y258" i="8" s="1"/>
  <c r="Z258" i="8"/>
  <c r="AB258" i="8" s="1"/>
  <c r="AA258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Y259" i="8" s="1"/>
  <c r="Z259" i="8"/>
  <c r="AB259" i="8" s="1"/>
  <c r="AA259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Y260" i="8" s="1"/>
  <c r="Z260" i="8"/>
  <c r="AB260" i="8" s="1"/>
  <c r="AA260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Y261" i="8" s="1"/>
  <c r="Z261" i="8"/>
  <c r="AB261" i="8" s="1"/>
  <c r="AA261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Y262" i="8" s="1"/>
  <c r="Z262" i="8"/>
  <c r="AB262" i="8" s="1"/>
  <c r="AA262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Y263" i="8" s="1"/>
  <c r="Z263" i="8"/>
  <c r="AB263" i="8" s="1"/>
  <c r="AA263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Y264" i="8" s="1"/>
  <c r="Z264" i="8"/>
  <c r="AB264" i="8" s="1"/>
  <c r="AA264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Y265" i="8" s="1"/>
  <c r="Z265" i="8"/>
  <c r="AB265" i="8" s="1"/>
  <c r="AA265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Y266" i="8" s="1"/>
  <c r="X266" i="8"/>
  <c r="Z266" i="8"/>
  <c r="AB266" i="8" s="1"/>
  <c r="AA266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Y267" i="8" s="1"/>
  <c r="X267" i="8"/>
  <c r="Z267" i="8"/>
  <c r="AB267" i="8" s="1"/>
  <c r="AA267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Y268" i="8" s="1"/>
  <c r="X268" i="8"/>
  <c r="Z268" i="8"/>
  <c r="AB268" i="8" s="1"/>
  <c r="AA268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Y269" i="8" s="1"/>
  <c r="X269" i="8"/>
  <c r="Z269" i="8"/>
  <c r="AB269" i="8" s="1"/>
  <c r="AA269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Y270" i="8" s="1"/>
  <c r="X270" i="8"/>
  <c r="Z270" i="8"/>
  <c r="AB270" i="8" s="1"/>
  <c r="AA270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Y271" i="8" s="1"/>
  <c r="X271" i="8"/>
  <c r="Z271" i="8"/>
  <c r="AB271" i="8" s="1"/>
  <c r="AA271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Y272" i="8" s="1"/>
  <c r="X272" i="8"/>
  <c r="Z272" i="8"/>
  <c r="AB272" i="8" s="1"/>
  <c r="AA272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Y273" i="8" s="1"/>
  <c r="X273" i="8"/>
  <c r="Z273" i="8"/>
  <c r="AB273" i="8" s="1"/>
  <c r="AA273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Y274" i="8" s="1"/>
  <c r="X274" i="8"/>
  <c r="Z274" i="8"/>
  <c r="AB274" i="8" s="1"/>
  <c r="AA274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Y275" i="8" s="1"/>
  <c r="X275" i="8"/>
  <c r="Z275" i="8"/>
  <c r="AB275" i="8" s="1"/>
  <c r="AA275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Y276" i="8" s="1"/>
  <c r="X276" i="8"/>
  <c r="Z276" i="8"/>
  <c r="AB276" i="8" s="1"/>
  <c r="AA276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Y277" i="8" s="1"/>
  <c r="X277" i="8"/>
  <c r="Z277" i="8"/>
  <c r="AB277" i="8" s="1"/>
  <c r="AA277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Y278" i="8" s="1"/>
  <c r="X278" i="8"/>
  <c r="Z278" i="8"/>
  <c r="AB278" i="8" s="1"/>
  <c r="AA278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Y279" i="8" s="1"/>
  <c r="X279" i="8"/>
  <c r="Z279" i="8"/>
  <c r="AB279" i="8" s="1"/>
  <c r="AA279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Y280" i="8" s="1"/>
  <c r="X280" i="8"/>
  <c r="Z280" i="8"/>
  <c r="AB280" i="8" s="1"/>
  <c r="AA280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Y281" i="8" s="1"/>
  <c r="X281" i="8"/>
  <c r="Z281" i="8"/>
  <c r="AB281" i="8" s="1"/>
  <c r="AA281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Y282" i="8" s="1"/>
  <c r="X282" i="8"/>
  <c r="Z282" i="8"/>
  <c r="AB282" i="8" s="1"/>
  <c r="AA282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Y283" i="8" s="1"/>
  <c r="X283" i="8"/>
  <c r="Z283" i="8"/>
  <c r="AB283" i="8" s="1"/>
  <c r="AA283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Y284" i="8" s="1"/>
  <c r="X284" i="8"/>
  <c r="Z284" i="8"/>
  <c r="AB284" i="8" s="1"/>
  <c r="AA284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Y285" i="8" s="1"/>
  <c r="X285" i="8"/>
  <c r="Z285" i="8"/>
  <c r="AB285" i="8" s="1"/>
  <c r="AA285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Y286" i="8" s="1"/>
  <c r="X286" i="8"/>
  <c r="Z286" i="8"/>
  <c r="AB286" i="8" s="1"/>
  <c r="AA286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Y287" i="8" s="1"/>
  <c r="X287" i="8"/>
  <c r="Z287" i="8"/>
  <c r="AB287" i="8" s="1"/>
  <c r="AA287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Y288" i="8" s="1"/>
  <c r="X288" i="8"/>
  <c r="Z288" i="8"/>
  <c r="AB288" i="8" s="1"/>
  <c r="AA288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Y289" i="8" s="1"/>
  <c r="X289" i="8"/>
  <c r="Z289" i="8"/>
  <c r="AB289" i="8" s="1"/>
  <c r="AA289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Y290" i="8" s="1"/>
  <c r="X290" i="8"/>
  <c r="Z290" i="8"/>
  <c r="AB290" i="8" s="1"/>
  <c r="AA290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Y291" i="8" s="1"/>
  <c r="X291" i="8"/>
  <c r="Z291" i="8"/>
  <c r="AB291" i="8" s="1"/>
  <c r="AA291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Y292" i="8" s="1"/>
  <c r="Z292" i="8"/>
  <c r="AB292" i="8" s="1"/>
  <c r="AA292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Y293" i="8" s="1"/>
  <c r="X293" i="8"/>
  <c r="Z293" i="8"/>
  <c r="AB293" i="8" s="1"/>
  <c r="AA293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Y294" i="8" s="1"/>
  <c r="X294" i="8"/>
  <c r="Z294" i="8"/>
  <c r="AB294" i="8" s="1"/>
  <c r="AA294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Y295" i="8" s="1"/>
  <c r="X295" i="8"/>
  <c r="Z295" i="8"/>
  <c r="AB295" i="8" s="1"/>
  <c r="AA295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Y296" i="8" s="1"/>
  <c r="X296" i="8"/>
  <c r="Z296" i="8"/>
  <c r="AB296" i="8" s="1"/>
  <c r="AA296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Y297" i="8" s="1"/>
  <c r="X297" i="8"/>
  <c r="Z297" i="8"/>
  <c r="AB297" i="8" s="1"/>
  <c r="AA297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Y298" i="8" s="1"/>
  <c r="X298" i="8"/>
  <c r="Z298" i="8"/>
  <c r="AB298" i="8" s="1"/>
  <c r="AA298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Y299" i="8" s="1"/>
  <c r="X299" i="8"/>
  <c r="Z299" i="8"/>
  <c r="AB299" i="8" s="1"/>
  <c r="AA299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Y300" i="8" s="1"/>
  <c r="X300" i="8"/>
  <c r="Z300" i="8"/>
  <c r="AB300" i="8" s="1"/>
  <c r="AA300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Y301" i="8" s="1"/>
  <c r="X301" i="8"/>
  <c r="Z301" i="8"/>
  <c r="AB301" i="8" s="1"/>
  <c r="AA301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Y302" i="8" s="1"/>
  <c r="X302" i="8"/>
  <c r="Z302" i="8"/>
  <c r="AB302" i="8" s="1"/>
  <c r="AA302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Y303" i="8" s="1"/>
  <c r="X303" i="8"/>
  <c r="Z303" i="8"/>
  <c r="AB303" i="8" s="1"/>
  <c r="AA303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Y304" i="8" s="1"/>
  <c r="X304" i="8"/>
  <c r="Z304" i="8"/>
  <c r="AB304" i="8" s="1"/>
  <c r="AA304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Y305" i="8" s="1"/>
  <c r="X305" i="8"/>
  <c r="Z305" i="8"/>
  <c r="AB305" i="8" s="1"/>
  <c r="AA305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Y306" i="8" s="1"/>
  <c r="X306" i="8"/>
  <c r="Z306" i="8"/>
  <c r="AB306" i="8" s="1"/>
  <c r="AA306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Y307" i="8" s="1"/>
  <c r="X307" i="8"/>
  <c r="Z307" i="8"/>
  <c r="AB307" i="8" s="1"/>
  <c r="AA307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Y308" i="8" s="1"/>
  <c r="X308" i="8"/>
  <c r="Z308" i="8"/>
  <c r="AB308" i="8" s="1"/>
  <c r="AA308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Y309" i="8" s="1"/>
  <c r="X309" i="8"/>
  <c r="Z309" i="8"/>
  <c r="AB309" i="8" s="1"/>
  <c r="AA309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Y310" i="8" s="1"/>
  <c r="X310" i="8"/>
  <c r="Z310" i="8"/>
  <c r="AB310" i="8" s="1"/>
  <c r="AA310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Y311" i="8" s="1"/>
  <c r="X311" i="8"/>
  <c r="Z311" i="8"/>
  <c r="AB311" i="8" s="1"/>
  <c r="AA311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Y312" i="8" s="1"/>
  <c r="X312" i="8"/>
  <c r="Z312" i="8"/>
  <c r="AB312" i="8" s="1"/>
  <c r="AA312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Y313" i="8" s="1"/>
  <c r="X313" i="8"/>
  <c r="Z313" i="8"/>
  <c r="AB313" i="8" s="1"/>
  <c r="AA313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Y314" i="8" s="1"/>
  <c r="X314" i="8"/>
  <c r="Z314" i="8"/>
  <c r="AA314" i="8"/>
  <c r="AB314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Y315" i="8" s="1"/>
  <c r="X315" i="8"/>
  <c r="Z315" i="8"/>
  <c r="AB315" i="8" s="1"/>
  <c r="AA315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Y316" i="8" s="1"/>
  <c r="X316" i="8"/>
  <c r="Z316" i="8"/>
  <c r="AA316" i="8"/>
  <c r="AB316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Y317" i="8" s="1"/>
  <c r="X317" i="8"/>
  <c r="Z317" i="8"/>
  <c r="AA317" i="8"/>
  <c r="AB317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Y318" i="8" s="1"/>
  <c r="Z318" i="8"/>
  <c r="AB318" i="8" s="1"/>
  <c r="AA318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Y319" i="8" s="1"/>
  <c r="X319" i="8"/>
  <c r="Z319" i="8"/>
  <c r="AB319" i="8" s="1"/>
  <c r="AA319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Y320" i="8" s="1"/>
  <c r="X320" i="8"/>
  <c r="Z320" i="8"/>
  <c r="AB320" i="8" s="1"/>
  <c r="AA320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Y321" i="8" s="1"/>
  <c r="X321" i="8"/>
  <c r="Z321" i="8"/>
  <c r="AB321" i="8" s="1"/>
  <c r="AA321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Y322" i="8" s="1"/>
  <c r="X322" i="8"/>
  <c r="Z322" i="8"/>
  <c r="AB322" i="8" s="1"/>
  <c r="AA322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Y323" i="8" s="1"/>
  <c r="X323" i="8"/>
  <c r="Z323" i="8"/>
  <c r="AB323" i="8" s="1"/>
  <c r="AA323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Y324" i="8" s="1"/>
  <c r="X324" i="8"/>
  <c r="Z324" i="8"/>
  <c r="AB324" i="8" s="1"/>
  <c r="AA324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Y325" i="8" s="1"/>
  <c r="X325" i="8"/>
  <c r="Z325" i="8"/>
  <c r="AB325" i="8" s="1"/>
  <c r="AA325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Y326" i="8" s="1"/>
  <c r="X326" i="8"/>
  <c r="Z326" i="8"/>
  <c r="AB326" i="8" s="1"/>
  <c r="AA326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Y327" i="8" s="1"/>
  <c r="X327" i="8"/>
  <c r="Z327" i="8"/>
  <c r="AB327" i="8" s="1"/>
  <c r="AA327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Y328" i="8" s="1"/>
  <c r="X328" i="8"/>
  <c r="Z328" i="8"/>
  <c r="AB328" i="8" s="1"/>
  <c r="AA328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Y329" i="8" s="1"/>
  <c r="X329" i="8"/>
  <c r="Z329" i="8"/>
  <c r="AB329" i="8" s="1"/>
  <c r="AA329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Y330" i="8" s="1"/>
  <c r="X330" i="8"/>
  <c r="Z330" i="8"/>
  <c r="AB330" i="8" s="1"/>
  <c r="AA330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Y331" i="8" s="1"/>
  <c r="X331" i="8"/>
  <c r="Z331" i="8"/>
  <c r="AB331" i="8" s="1"/>
  <c r="AA331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Y332" i="8" s="1"/>
  <c r="X332" i="8"/>
  <c r="Z332" i="8"/>
  <c r="AB332" i="8" s="1"/>
  <c r="AA332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Y333" i="8" s="1"/>
  <c r="X333" i="8"/>
  <c r="Z333" i="8"/>
  <c r="AB333" i="8" s="1"/>
  <c r="AA333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Y334" i="8" s="1"/>
  <c r="X334" i="8"/>
  <c r="Z334" i="8"/>
  <c r="AB334" i="8" s="1"/>
  <c r="AA334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Y335" i="8" s="1"/>
  <c r="X335" i="8"/>
  <c r="Z335" i="8"/>
  <c r="AB335" i="8" s="1"/>
  <c r="AA335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Y336" i="8" s="1"/>
  <c r="X336" i="8"/>
  <c r="Z336" i="8"/>
  <c r="AB336" i="8" s="1"/>
  <c r="AA336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Y337" i="8" s="1"/>
  <c r="X337" i="8"/>
  <c r="Z337" i="8"/>
  <c r="AB337" i="8" s="1"/>
  <c r="AA337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Y338" i="8" s="1"/>
  <c r="X338" i="8"/>
  <c r="Z338" i="8"/>
  <c r="AB338" i="8" s="1"/>
  <c r="AA338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Y339" i="8" s="1"/>
  <c r="X339" i="8"/>
  <c r="Z339" i="8"/>
  <c r="AB339" i="8" s="1"/>
  <c r="AA339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Y340" i="8" s="1"/>
  <c r="X340" i="8"/>
  <c r="Z340" i="8"/>
  <c r="AB340" i="8" s="1"/>
  <c r="AA340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Y341" i="8" s="1"/>
  <c r="X341" i="8"/>
  <c r="Z341" i="8"/>
  <c r="AB341" i="8" s="1"/>
  <c r="AA341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Y342" i="8" s="1"/>
  <c r="X342" i="8"/>
  <c r="Z342" i="8"/>
  <c r="AB342" i="8" s="1"/>
  <c r="AA342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Y343" i="8" s="1"/>
  <c r="X343" i="8"/>
  <c r="Z343" i="8"/>
  <c r="AB343" i="8" s="1"/>
  <c r="AA343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Y344" i="8" s="1"/>
  <c r="X344" i="8"/>
  <c r="Z344" i="8"/>
  <c r="AB344" i="8" s="1"/>
  <c r="AA344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Y345" i="8" s="1"/>
  <c r="X345" i="8"/>
  <c r="Z345" i="8"/>
  <c r="AB345" i="8" s="1"/>
  <c r="AA345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Y346" i="8" s="1"/>
  <c r="X346" i="8"/>
  <c r="Z346" i="8"/>
  <c r="AB346" i="8" s="1"/>
  <c r="AA346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Y347" i="8" s="1"/>
  <c r="X347" i="8"/>
  <c r="Z347" i="8"/>
  <c r="AB347" i="8" s="1"/>
  <c r="AA347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Y348" i="8" s="1"/>
  <c r="X348" i="8"/>
  <c r="Z348" i="8"/>
  <c r="AB348" i="8" s="1"/>
  <c r="AA348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Y349" i="8" s="1"/>
  <c r="X349" i="8"/>
  <c r="Z349" i="8"/>
  <c r="AB349" i="8" s="1"/>
  <c r="AA349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Y350" i="8" s="1"/>
  <c r="X350" i="8"/>
  <c r="Z350" i="8"/>
  <c r="AB350" i="8" s="1"/>
  <c r="AA350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Y351" i="8" s="1"/>
  <c r="X351" i="8"/>
  <c r="Z351" i="8"/>
  <c r="AB351" i="8" s="1"/>
  <c r="AA351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Y352" i="8" s="1"/>
  <c r="X352" i="8"/>
  <c r="Z352" i="8"/>
  <c r="AB352" i="8" s="1"/>
  <c r="AA352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Y353" i="8" s="1"/>
  <c r="X353" i="8"/>
  <c r="Z353" i="8"/>
  <c r="AB353" i="8" s="1"/>
  <c r="AA353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Y354" i="8" s="1"/>
  <c r="X354" i="8"/>
  <c r="Z354" i="8"/>
  <c r="AB354" i="8" s="1"/>
  <c r="AA354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Y355" i="8" s="1"/>
  <c r="X355" i="8"/>
  <c r="Z355" i="8"/>
  <c r="AB355" i="8" s="1"/>
  <c r="AA355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Y356" i="8" s="1"/>
  <c r="X356" i="8"/>
  <c r="Z356" i="8"/>
  <c r="AB356" i="8" s="1"/>
  <c r="AA356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Y357" i="8" s="1"/>
  <c r="X357" i="8"/>
  <c r="Z357" i="8"/>
  <c r="AB357" i="8" s="1"/>
  <c r="AA357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Y358" i="8" s="1"/>
  <c r="X358" i="8"/>
  <c r="Z358" i="8"/>
  <c r="AB358" i="8" s="1"/>
  <c r="AA358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Y359" i="8" s="1"/>
  <c r="X359" i="8"/>
  <c r="Z359" i="8"/>
  <c r="AB359" i="8" s="1"/>
  <c r="AA359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Y360" i="8" s="1"/>
  <c r="X360" i="8"/>
  <c r="Z360" i="8"/>
  <c r="AB360" i="8" s="1"/>
  <c r="AA360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Y361" i="8" s="1"/>
  <c r="X361" i="8"/>
  <c r="Z361" i="8"/>
  <c r="AB361" i="8" s="1"/>
  <c r="AA361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Y362" i="8" s="1"/>
  <c r="X362" i="8"/>
  <c r="Z362" i="8"/>
  <c r="AB362" i="8" s="1"/>
  <c r="AA362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Y363" i="8" s="1"/>
  <c r="X363" i="8"/>
  <c r="Z363" i="8"/>
  <c r="AB363" i="8" s="1"/>
  <c r="AA363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Y364" i="8" s="1"/>
  <c r="X364" i="8"/>
  <c r="Z364" i="8"/>
  <c r="AB364" i="8" s="1"/>
  <c r="AA364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Y365" i="8" s="1"/>
  <c r="X365" i="8"/>
  <c r="Z365" i="8"/>
  <c r="AB365" i="8" s="1"/>
  <c r="AA365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Y366" i="8" s="1"/>
  <c r="X366" i="8"/>
  <c r="Z366" i="8"/>
  <c r="AB366" i="8" s="1"/>
  <c r="AA366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Y367" i="8" s="1"/>
  <c r="X367" i="8"/>
  <c r="Z367" i="8"/>
  <c r="AB367" i="8" s="1"/>
  <c r="AA367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Y368" i="8" s="1"/>
  <c r="X368" i="8"/>
  <c r="Z368" i="8"/>
  <c r="AB368" i="8" s="1"/>
  <c r="AA368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Y369" i="8" s="1"/>
  <c r="X369" i="8"/>
  <c r="Z369" i="8"/>
  <c r="AB369" i="8" s="1"/>
  <c r="AA369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Y370" i="8" s="1"/>
  <c r="X370" i="8"/>
  <c r="Z370" i="8"/>
  <c r="AB370" i="8" s="1"/>
  <c r="AA370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Y371" i="8" s="1"/>
  <c r="X371" i="8"/>
  <c r="Z371" i="8"/>
  <c r="AB371" i="8" s="1"/>
  <c r="AA371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Y372" i="8" s="1"/>
  <c r="X372" i="8"/>
  <c r="Z372" i="8"/>
  <c r="AB372" i="8" s="1"/>
  <c r="AA372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Y373" i="8" s="1"/>
  <c r="X373" i="8"/>
  <c r="Z373" i="8"/>
  <c r="AB373" i="8" s="1"/>
  <c r="AA373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Y374" i="8" s="1"/>
  <c r="X374" i="8"/>
  <c r="Z374" i="8"/>
  <c r="AB374" i="8" s="1"/>
  <c r="AA374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Y375" i="8" s="1"/>
  <c r="X375" i="8"/>
  <c r="Z375" i="8"/>
  <c r="AB375" i="8" s="1"/>
  <c r="AA375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Y376" i="8" s="1"/>
  <c r="X376" i="8"/>
  <c r="Z376" i="8"/>
  <c r="AB376" i="8" s="1"/>
  <c r="AA376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Y377" i="8" s="1"/>
  <c r="X377" i="8"/>
  <c r="Z377" i="8"/>
  <c r="AB377" i="8" s="1"/>
  <c r="AA377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Y378" i="8" s="1"/>
  <c r="X378" i="8"/>
  <c r="Z378" i="8"/>
  <c r="AB378" i="8" s="1"/>
  <c r="AA378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Y379" i="8" s="1"/>
  <c r="X379" i="8"/>
  <c r="Z379" i="8"/>
  <c r="AB379" i="8" s="1"/>
  <c r="AA379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Y380" i="8" s="1"/>
  <c r="X380" i="8"/>
  <c r="Z380" i="8"/>
  <c r="AB380" i="8" s="1"/>
  <c r="AA380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Y381" i="8" s="1"/>
  <c r="X381" i="8"/>
  <c r="Z381" i="8"/>
  <c r="AB381" i="8" s="1"/>
  <c r="AA381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Y382" i="8" s="1"/>
  <c r="X382" i="8"/>
  <c r="Z382" i="8"/>
  <c r="AB382" i="8" s="1"/>
  <c r="AA382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Y383" i="8" s="1"/>
  <c r="X383" i="8"/>
  <c r="Z383" i="8"/>
  <c r="AB383" i="8" s="1"/>
  <c r="AA383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Y384" i="8" s="1"/>
  <c r="X384" i="8"/>
  <c r="Z384" i="8"/>
  <c r="AB384" i="8" s="1"/>
  <c r="AA384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Y385" i="8" s="1"/>
  <c r="X385" i="8"/>
  <c r="Z385" i="8"/>
  <c r="AB385" i="8" s="1"/>
  <c r="AA385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Y386" i="8" s="1"/>
  <c r="X386" i="8"/>
  <c r="Z386" i="8"/>
  <c r="AB386" i="8" s="1"/>
  <c r="AA386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Y387" i="8" s="1"/>
  <c r="X387" i="8"/>
  <c r="Z387" i="8"/>
  <c r="AB387" i="8" s="1"/>
  <c r="AA387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Y388" i="8" s="1"/>
  <c r="X388" i="8"/>
  <c r="Z388" i="8"/>
  <c r="AB388" i="8" s="1"/>
  <c r="AA388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Y389" i="8" s="1"/>
  <c r="X389" i="8"/>
  <c r="Z389" i="8"/>
  <c r="AB389" i="8" s="1"/>
  <c r="AA389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Y390" i="8" s="1"/>
  <c r="X390" i="8"/>
  <c r="Z390" i="8"/>
  <c r="AB390" i="8" s="1"/>
  <c r="AA390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Y391" i="8" s="1"/>
  <c r="X391" i="8"/>
  <c r="Z391" i="8"/>
  <c r="AB391" i="8" s="1"/>
  <c r="AA391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Y392" i="8" s="1"/>
  <c r="X392" i="8"/>
  <c r="Z392" i="8"/>
  <c r="AB392" i="8" s="1"/>
  <c r="AA392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Y393" i="8" s="1"/>
  <c r="X393" i="8"/>
  <c r="Z393" i="8"/>
  <c r="AB393" i="8" s="1"/>
  <c r="AA393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Y394" i="8" s="1"/>
  <c r="X394" i="8"/>
  <c r="Z394" i="8"/>
  <c r="AA394" i="8"/>
  <c r="AB394" i="8" s="1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Y395" i="8" s="1"/>
  <c r="X395" i="8"/>
  <c r="Z395" i="8"/>
  <c r="AA395" i="8"/>
  <c r="AB395" i="8" s="1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Y396" i="8" s="1"/>
  <c r="X396" i="8"/>
  <c r="Z396" i="8"/>
  <c r="AB396" i="8" s="1"/>
  <c r="AA396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Y397" i="8" s="1"/>
  <c r="X397" i="8"/>
  <c r="Z397" i="8"/>
  <c r="AB397" i="8" s="1"/>
  <c r="AA397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Y398" i="8" s="1"/>
  <c r="X398" i="8"/>
  <c r="Z398" i="8"/>
  <c r="AB398" i="8" s="1"/>
  <c r="AA398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Y399" i="8" s="1"/>
  <c r="X399" i="8"/>
  <c r="Z399" i="8"/>
  <c r="AB399" i="8" s="1"/>
  <c r="AA399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Y400" i="8" s="1"/>
  <c r="X400" i="8"/>
  <c r="Z400" i="8"/>
  <c r="AB400" i="8" s="1"/>
  <c r="AA400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Y401" i="8" s="1"/>
  <c r="X401" i="8"/>
  <c r="Z401" i="8"/>
  <c r="AB401" i="8" s="1"/>
  <c r="AA401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Y402" i="8" s="1"/>
  <c r="X402" i="8"/>
  <c r="Z402" i="8"/>
  <c r="AB402" i="8" s="1"/>
  <c r="AA402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Y403" i="8"/>
  <c r="Z403" i="8"/>
  <c r="AB403" i="8" s="1"/>
  <c r="AA403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Y404" i="8"/>
  <c r="Z404" i="8"/>
  <c r="AB404" i="8" s="1"/>
  <c r="AA404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Y405" i="8" s="1"/>
  <c r="X405" i="8"/>
  <c r="Z405" i="8"/>
  <c r="AB405" i="8" s="1"/>
  <c r="AA405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Y406" i="8" s="1"/>
  <c r="X406" i="8"/>
  <c r="Z406" i="8"/>
  <c r="AB406" i="8" s="1"/>
  <c r="AA406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Y407" i="8" s="1"/>
  <c r="X407" i="8"/>
  <c r="Z407" i="8"/>
  <c r="AB407" i="8" s="1"/>
  <c r="AA407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Y408" i="8" s="1"/>
  <c r="X408" i="8"/>
  <c r="Z408" i="8"/>
  <c r="AB408" i="8" s="1"/>
  <c r="AA408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X409" i="8"/>
  <c r="Y409" i="8" s="1"/>
  <c r="Z409" i="8"/>
  <c r="AB409" i="8" s="1"/>
  <c r="AA409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X410" i="8"/>
  <c r="Y410" i="8"/>
  <c r="Z410" i="8"/>
  <c r="AB410" i="8" s="1"/>
  <c r="AA410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Y411" i="8" s="1"/>
  <c r="X411" i="8"/>
  <c r="Z411" i="8"/>
  <c r="AB411" i="8" s="1"/>
  <c r="AA411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Y412" i="8" s="1"/>
  <c r="X412" i="8"/>
  <c r="Z412" i="8"/>
  <c r="AB412" i="8" s="1"/>
  <c r="AA412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Y413" i="8" s="1"/>
  <c r="X413" i="8"/>
  <c r="Z413" i="8"/>
  <c r="AB413" i="8" s="1"/>
  <c r="AA413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Y414" i="8" s="1"/>
  <c r="X414" i="8"/>
  <c r="Z414" i="8"/>
  <c r="AB414" i="8" s="1"/>
  <c r="AA414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Y415" i="8" s="1"/>
  <c r="X415" i="8"/>
  <c r="Z415" i="8"/>
  <c r="AB415" i="8" s="1"/>
  <c r="AA415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Y416" i="8" s="1"/>
  <c r="X416" i="8"/>
  <c r="Z416" i="8"/>
  <c r="AB416" i="8" s="1"/>
  <c r="AA416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X417" i="8"/>
  <c r="Y417" i="8"/>
  <c r="Z417" i="8"/>
  <c r="AB417" i="8" s="1"/>
  <c r="AA417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X418" i="8"/>
  <c r="Y418" i="8"/>
  <c r="Z418" i="8"/>
  <c r="AB418" i="8" s="1"/>
  <c r="AA418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Y419" i="8"/>
  <c r="Z419" i="8"/>
  <c r="AB419" i="8" s="1"/>
  <c r="AA419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Y420" i="8"/>
  <c r="Z420" i="8"/>
  <c r="AB420" i="8" s="1"/>
  <c r="AA420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Y421" i="8"/>
  <c r="Z421" i="8"/>
  <c r="AB421" i="8" s="1"/>
  <c r="AA421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Y422" i="8"/>
  <c r="Z422" i="8"/>
  <c r="AB422" i="8" s="1"/>
  <c r="AA422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Y423" i="8"/>
  <c r="Z423" i="8"/>
  <c r="AB423" i="8" s="1"/>
  <c r="AA423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Y424" i="8" s="1"/>
  <c r="X424" i="8"/>
  <c r="Z424" i="8"/>
  <c r="AB424" i="8" s="1"/>
  <c r="AA424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Y425" i="8" s="1"/>
  <c r="X425" i="8"/>
  <c r="Z425" i="8"/>
  <c r="AB425" i="8" s="1"/>
  <c r="AA425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Y426" i="8" s="1"/>
  <c r="X426" i="8"/>
  <c r="Z426" i="8"/>
  <c r="AB426" i="8" s="1"/>
  <c r="AA426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Y427" i="8" s="1"/>
  <c r="X427" i="8"/>
  <c r="Z427" i="8"/>
  <c r="AB427" i="8" s="1"/>
  <c r="AA427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Y428" i="8" s="1"/>
  <c r="X428" i="8"/>
  <c r="Z428" i="8"/>
  <c r="AB428" i="8" s="1"/>
  <c r="AA428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Y429" i="8"/>
  <c r="Z429" i="8"/>
  <c r="AB429" i="8" s="1"/>
  <c r="AA429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Y430" i="8" s="1"/>
  <c r="X430" i="8"/>
  <c r="Z430" i="8"/>
  <c r="AB430" i="8" s="1"/>
  <c r="AA430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Y431" i="8" s="1"/>
  <c r="X431" i="8"/>
  <c r="Z431" i="8"/>
  <c r="AB431" i="8" s="1"/>
  <c r="AA431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Y432" i="8" s="1"/>
  <c r="X432" i="8"/>
  <c r="Z432" i="8"/>
  <c r="AB432" i="8" s="1"/>
  <c r="AA432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Y433" i="8" s="1"/>
  <c r="X433" i="8"/>
  <c r="Z433" i="8"/>
  <c r="AB433" i="8" s="1"/>
  <c r="AA433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Y434" i="8"/>
  <c r="Z434" i="8"/>
  <c r="AB434" i="8" s="1"/>
  <c r="AA434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Y435" i="8"/>
  <c r="Z435" i="8"/>
  <c r="AB435" i="8" s="1"/>
  <c r="AA435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Y436" i="8" s="1"/>
  <c r="X436" i="8"/>
  <c r="Z436" i="8"/>
  <c r="AB436" i="8" s="1"/>
  <c r="AA436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Y437" i="8" s="1"/>
  <c r="X437" i="8"/>
  <c r="Z437" i="8"/>
  <c r="AB437" i="8" s="1"/>
  <c r="AA437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Y438" i="8" s="1"/>
  <c r="Z438" i="8"/>
  <c r="AB438" i="8" s="1"/>
  <c r="AA438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Y439" i="8" s="1"/>
  <c r="Z439" i="8"/>
  <c r="AB439" i="8" s="1"/>
  <c r="AA439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Y440" i="8" s="1"/>
  <c r="Z440" i="8"/>
  <c r="AB440" i="8" s="1"/>
  <c r="AA440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Y441" i="8"/>
  <c r="Z441" i="8"/>
  <c r="AB441" i="8" s="1"/>
  <c r="AA441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Y442" i="8"/>
  <c r="Z442" i="8"/>
  <c r="AB442" i="8" s="1"/>
  <c r="AA442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Y443" i="8" s="1"/>
  <c r="X443" i="8"/>
  <c r="Z443" i="8"/>
  <c r="AB443" i="8" s="1"/>
  <c r="AA443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Y444" i="8" s="1"/>
  <c r="X444" i="8"/>
  <c r="Z444" i="8"/>
  <c r="AB444" i="8" s="1"/>
  <c r="AA444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Y445" i="8" s="1"/>
  <c r="X445" i="8"/>
  <c r="Z445" i="8"/>
  <c r="AB445" i="8" s="1"/>
  <c r="AA445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Y446" i="8" s="1"/>
  <c r="X446" i="8"/>
  <c r="Z446" i="8"/>
  <c r="AB446" i="8" s="1"/>
  <c r="AA446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Y447" i="8" s="1"/>
  <c r="X447" i="8"/>
  <c r="Z447" i="8"/>
  <c r="AB447" i="8" s="1"/>
  <c r="AA447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Y448" i="8" s="1"/>
  <c r="X448" i="8"/>
  <c r="Z448" i="8"/>
  <c r="AB448" i="8" s="1"/>
  <c r="AA448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Y449" i="8" s="1"/>
  <c r="X449" i="8"/>
  <c r="Z449" i="8"/>
  <c r="AB449" i="8" s="1"/>
  <c r="AA449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Y450" i="8" s="1"/>
  <c r="X450" i="8"/>
  <c r="Z450" i="8"/>
  <c r="AB450" i="8" s="1"/>
  <c r="AA450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Y451" i="8" s="1"/>
  <c r="X451" i="8"/>
  <c r="Z451" i="8"/>
  <c r="AB451" i="8" s="1"/>
  <c r="AA451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Y452" i="8" s="1"/>
  <c r="X452" i="8"/>
  <c r="Z452" i="8"/>
  <c r="AB452" i="8" s="1"/>
  <c r="AA452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X453" i="8"/>
  <c r="Y453" i="8"/>
  <c r="Z453" i="8"/>
  <c r="AB453" i="8" s="1"/>
  <c r="AA453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X454" i="8"/>
  <c r="Y454" i="8"/>
  <c r="Z454" i="8"/>
  <c r="AB454" i="8" s="1"/>
  <c r="AA454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X455" i="8"/>
  <c r="Y455" i="8"/>
  <c r="Z455" i="8"/>
  <c r="AB455" i="8" s="1"/>
  <c r="AA455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X456" i="8"/>
  <c r="Y456" i="8"/>
  <c r="Z456" i="8"/>
  <c r="AB456" i="8" s="1"/>
  <c r="AA456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X457" i="8"/>
  <c r="Y457" i="8"/>
  <c r="Z457" i="8"/>
  <c r="AB457" i="8" s="1"/>
  <c r="AA457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X458" i="8"/>
  <c r="Y458" i="8"/>
  <c r="Z458" i="8"/>
  <c r="AB458" i="8" s="1"/>
  <c r="AA458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X459" i="8"/>
  <c r="Y459" i="8"/>
  <c r="Z459" i="8"/>
  <c r="AB459" i="8" s="1"/>
  <c r="AA459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X460" i="8"/>
  <c r="Y460" i="8"/>
  <c r="Z460" i="8"/>
  <c r="AB460" i="8" s="1"/>
  <c r="AA460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X461" i="8"/>
  <c r="Y461" i="8"/>
  <c r="Z461" i="8"/>
  <c r="AB461" i="8" s="1"/>
  <c r="AA461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X462" i="8"/>
  <c r="Y462" i="8"/>
  <c r="Z462" i="8"/>
  <c r="AB462" i="8" s="1"/>
  <c r="AA462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X463" i="8"/>
  <c r="Y463" i="8"/>
  <c r="Z463" i="8"/>
  <c r="AB463" i="8" s="1"/>
  <c r="AA463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X464" i="8"/>
  <c r="Y464" i="8"/>
  <c r="Z464" i="8"/>
  <c r="AB464" i="8" s="1"/>
  <c r="AA464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Y465" i="8" s="1"/>
  <c r="X465" i="8"/>
  <c r="Z465" i="8"/>
  <c r="AB465" i="8" s="1"/>
  <c r="AA465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Y466" i="8" s="1"/>
  <c r="X466" i="8"/>
  <c r="Z466" i="8"/>
  <c r="AB466" i="8" s="1"/>
  <c r="AA466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Y467" i="8" s="1"/>
  <c r="X467" i="8"/>
  <c r="Z467" i="8"/>
  <c r="AB467" i="8" s="1"/>
  <c r="AA467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Y468" i="8" s="1"/>
  <c r="X468" i="8"/>
  <c r="Z468" i="8"/>
  <c r="AB468" i="8" s="1"/>
  <c r="AA468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Y469" i="8" s="1"/>
  <c r="X469" i="8"/>
  <c r="Z469" i="8"/>
  <c r="AB469" i="8" s="1"/>
  <c r="AA469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Y470" i="8" s="1"/>
  <c r="X470" i="8"/>
  <c r="Z470" i="8"/>
  <c r="AB470" i="8" s="1"/>
  <c r="AA470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Y471" i="8" s="1"/>
  <c r="X471" i="8"/>
  <c r="Z471" i="8"/>
  <c r="AB471" i="8" s="1"/>
  <c r="AA471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Y472" i="8" s="1"/>
  <c r="X472" i="8"/>
  <c r="Z472" i="8"/>
  <c r="AB472" i="8" s="1"/>
  <c r="AA472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X473" i="8"/>
  <c r="Z473" i="8"/>
  <c r="AB473" i="8" s="1"/>
  <c r="AA473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X474" i="8"/>
  <c r="Z474" i="8"/>
  <c r="AB474" i="8" s="1"/>
  <c r="AA474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X475" i="8"/>
  <c r="Z475" i="8"/>
  <c r="AB475" i="8" s="1"/>
  <c r="AA475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X476" i="8"/>
  <c r="Z476" i="8"/>
  <c r="AB476" i="8" s="1"/>
  <c r="AA476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X477" i="8"/>
  <c r="Z477" i="8"/>
  <c r="AB477" i="8" s="1"/>
  <c r="AA477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X478" i="8"/>
  <c r="Z478" i="8"/>
  <c r="AB478" i="8" s="1"/>
  <c r="AA478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X479" i="8"/>
  <c r="Z479" i="8"/>
  <c r="AB479" i="8" s="1"/>
  <c r="AA479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X480" i="8"/>
  <c r="Z480" i="8"/>
  <c r="AB480" i="8" s="1"/>
  <c r="AA480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X481" i="8"/>
  <c r="Z481" i="8"/>
  <c r="AB481" i="8" s="1"/>
  <c r="AA481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X482" i="8"/>
  <c r="Z482" i="8"/>
  <c r="AA482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X483" i="8"/>
  <c r="Z483" i="8"/>
  <c r="AA483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X484" i="8"/>
  <c r="Y484" i="8" s="1"/>
  <c r="Z484" i="8"/>
  <c r="AB484" i="8" s="1"/>
  <c r="AA484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Y485" i="8" s="1"/>
  <c r="X485" i="8"/>
  <c r="Z485" i="8"/>
  <c r="AA485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X486" i="8"/>
  <c r="Z486" i="8"/>
  <c r="AB486" i="8" s="1"/>
  <c r="AA486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X487" i="8"/>
  <c r="Y487" i="8"/>
  <c r="Z487" i="8"/>
  <c r="AA487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X488" i="8"/>
  <c r="Y488" i="8" s="1"/>
  <c r="Z488" i="8"/>
  <c r="AB488" i="8" s="1"/>
  <c r="AA488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X489" i="8"/>
  <c r="Y489" i="8" s="1"/>
  <c r="Z489" i="8"/>
  <c r="AB489" i="8" s="1"/>
  <c r="AA489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X490" i="8"/>
  <c r="Y490" i="8" s="1"/>
  <c r="Z490" i="8"/>
  <c r="AB490" i="8" s="1"/>
  <c r="AA490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X491" i="8"/>
  <c r="Y491" i="8" s="1"/>
  <c r="Z491" i="8"/>
  <c r="AB491" i="8" s="1"/>
  <c r="AA491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X492" i="8"/>
  <c r="Y492" i="8" s="1"/>
  <c r="Z492" i="8"/>
  <c r="AB492" i="8" s="1"/>
  <c r="AA492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X493" i="8"/>
  <c r="Y493" i="8" s="1"/>
  <c r="Z493" i="8"/>
  <c r="AB493" i="8" s="1"/>
  <c r="AA493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X494" i="8"/>
  <c r="Y494" i="8" s="1"/>
  <c r="Z494" i="8"/>
  <c r="AB494" i="8" s="1"/>
  <c r="AA494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X495" i="8"/>
  <c r="Y495" i="8" s="1"/>
  <c r="Z495" i="8"/>
  <c r="AB495" i="8" s="1"/>
  <c r="AA495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X496" i="8"/>
  <c r="Y496" i="8" s="1"/>
  <c r="Z496" i="8"/>
  <c r="AB496" i="8" s="1"/>
  <c r="AA496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X497" i="8"/>
  <c r="Y497" i="8" s="1"/>
  <c r="Z497" i="8"/>
  <c r="AB497" i="8" s="1"/>
  <c r="AA497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X498" i="8"/>
  <c r="Y498" i="8" s="1"/>
  <c r="Z498" i="8"/>
  <c r="AB498" i="8" s="1"/>
  <c r="AA498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X499" i="8"/>
  <c r="Y499" i="8" s="1"/>
  <c r="Z499" i="8"/>
  <c r="AB499" i="8" s="1"/>
  <c r="AA499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X500" i="8"/>
  <c r="Y500" i="8" s="1"/>
  <c r="Z500" i="8"/>
  <c r="AB500" i="8" s="1"/>
  <c r="AA500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Y501" i="8" s="1"/>
  <c r="X501" i="8"/>
  <c r="Z501" i="8"/>
  <c r="AB501" i="8" s="1"/>
  <c r="AA501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Y502" i="8" s="1"/>
  <c r="X502" i="8"/>
  <c r="Z502" i="8"/>
  <c r="AB502" i="8" s="1"/>
  <c r="AA502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Y503" i="8" s="1"/>
  <c r="X503" i="8"/>
  <c r="Z503" i="8"/>
  <c r="AB503" i="8" s="1"/>
  <c r="AA503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Y504" i="8" s="1"/>
  <c r="X504" i="8"/>
  <c r="Z504" i="8"/>
  <c r="AB504" i="8" s="1"/>
  <c r="AA504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Y505" i="8" s="1"/>
  <c r="X505" i="8"/>
  <c r="Z505" i="8"/>
  <c r="AB505" i="8" s="1"/>
  <c r="AA505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Y506" i="8" s="1"/>
  <c r="X506" i="8"/>
  <c r="Z506" i="8"/>
  <c r="AB506" i="8" s="1"/>
  <c r="AA506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Y507" i="8" s="1"/>
  <c r="X507" i="8"/>
  <c r="Z507" i="8"/>
  <c r="AB507" i="8" s="1"/>
  <c r="AA507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Y508" i="8" s="1"/>
  <c r="X508" i="8"/>
  <c r="Z508" i="8"/>
  <c r="AB508" i="8" s="1"/>
  <c r="AA508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Y509" i="8" s="1"/>
  <c r="X509" i="8"/>
  <c r="Z509" i="8"/>
  <c r="AB509" i="8" s="1"/>
  <c r="AA509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Y510" i="8" s="1"/>
  <c r="X510" i="8"/>
  <c r="Z510" i="8"/>
  <c r="AB510" i="8" s="1"/>
  <c r="AA510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Y511" i="8" s="1"/>
  <c r="X511" i="8"/>
  <c r="Z511" i="8"/>
  <c r="AB511" i="8" s="1"/>
  <c r="AA511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Y512" i="8" s="1"/>
  <c r="X512" i="8"/>
  <c r="Z512" i="8"/>
  <c r="AB512" i="8" s="1"/>
  <c r="AA512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Y513" i="8" s="1"/>
  <c r="X513" i="8"/>
  <c r="Z513" i="8"/>
  <c r="AB513" i="8" s="1"/>
  <c r="AA513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Y514" i="8" s="1"/>
  <c r="X514" i="8"/>
  <c r="Z514" i="8"/>
  <c r="AB514" i="8" s="1"/>
  <c r="AA514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Y515" i="8" s="1"/>
  <c r="X515" i="8"/>
  <c r="Z515" i="8"/>
  <c r="AB515" i="8" s="1"/>
  <c r="AA515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Y516" i="8" s="1"/>
  <c r="X516" i="8"/>
  <c r="Z516" i="8"/>
  <c r="AB516" i="8" s="1"/>
  <c r="AA516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Y517" i="8" s="1"/>
  <c r="X517" i="8"/>
  <c r="Z517" i="8"/>
  <c r="AB517" i="8" s="1"/>
  <c r="AA517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Y518" i="8" s="1"/>
  <c r="X518" i="8"/>
  <c r="Z518" i="8"/>
  <c r="AB518" i="8" s="1"/>
  <c r="AA518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Y519" i="8" s="1"/>
  <c r="X519" i="8"/>
  <c r="Z519" i="8"/>
  <c r="AB519" i="8" s="1"/>
  <c r="AA519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Y520" i="8" s="1"/>
  <c r="X520" i="8"/>
  <c r="Z520" i="8"/>
  <c r="AB520" i="8" s="1"/>
  <c r="AA520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Y521" i="8" s="1"/>
  <c r="X521" i="8"/>
  <c r="Z521" i="8"/>
  <c r="AB521" i="8" s="1"/>
  <c r="AA521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Y522" i="8" s="1"/>
  <c r="X522" i="8"/>
  <c r="Z522" i="8"/>
  <c r="AB522" i="8" s="1"/>
  <c r="AA522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Y523" i="8" s="1"/>
  <c r="X523" i="8"/>
  <c r="Z523" i="8"/>
  <c r="AB523" i="8" s="1"/>
  <c r="AA523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Y524" i="8" s="1"/>
  <c r="X524" i="8"/>
  <c r="Z524" i="8"/>
  <c r="AB524" i="8" s="1"/>
  <c r="AA524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Y525" i="8" s="1"/>
  <c r="X525" i="8"/>
  <c r="Z525" i="8"/>
  <c r="AB525" i="8" s="1"/>
  <c r="AA525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Y526" i="8" s="1"/>
  <c r="X526" i="8"/>
  <c r="Z526" i="8"/>
  <c r="AB526" i="8" s="1"/>
  <c r="AA526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Y527" i="8" s="1"/>
  <c r="X527" i="8"/>
  <c r="Z527" i="8"/>
  <c r="AB527" i="8" s="1"/>
  <c r="AA527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Y528" i="8" s="1"/>
  <c r="X528" i="8"/>
  <c r="Z528" i="8"/>
  <c r="AB528" i="8" s="1"/>
  <c r="AA528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Y529" i="8" s="1"/>
  <c r="X529" i="8"/>
  <c r="Z529" i="8"/>
  <c r="AB529" i="8" s="1"/>
  <c r="AA529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X530" i="8"/>
  <c r="Y530" i="8" s="1"/>
  <c r="Z530" i="8"/>
  <c r="AB530" i="8" s="1"/>
  <c r="AA530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Y531" i="8" s="1"/>
  <c r="X531" i="8"/>
  <c r="Z531" i="8"/>
  <c r="AB531" i="8" s="1"/>
  <c r="AA531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Y532" i="8" s="1"/>
  <c r="X532" i="8"/>
  <c r="Z532" i="8"/>
  <c r="AB532" i="8" s="1"/>
  <c r="AA532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Y533" i="8" s="1"/>
  <c r="X533" i="8"/>
  <c r="Z533" i="8"/>
  <c r="AB533" i="8" s="1"/>
  <c r="AA533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Y534" i="8" s="1"/>
  <c r="X534" i="8"/>
  <c r="Z534" i="8"/>
  <c r="AB534" i="8" s="1"/>
  <c r="AA534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Y535" i="8" s="1"/>
  <c r="X535" i="8"/>
  <c r="Z535" i="8"/>
  <c r="AB535" i="8" s="1"/>
  <c r="AA535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Y536" i="8" s="1"/>
  <c r="X536" i="8"/>
  <c r="Z536" i="8"/>
  <c r="AB536" i="8" s="1"/>
  <c r="AA536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Y537" i="8" s="1"/>
  <c r="X537" i="8"/>
  <c r="Z537" i="8"/>
  <c r="AB537" i="8" s="1"/>
  <c r="AA537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Y538" i="8" s="1"/>
  <c r="X538" i="8"/>
  <c r="Z538" i="8"/>
  <c r="AB538" i="8" s="1"/>
  <c r="AA538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Y539" i="8" s="1"/>
  <c r="X539" i="8"/>
  <c r="Z539" i="8"/>
  <c r="AB539" i="8" s="1"/>
  <c r="AA539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Y540" i="8" s="1"/>
  <c r="X540" i="8"/>
  <c r="Z540" i="8"/>
  <c r="AB540" i="8" s="1"/>
  <c r="AA540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Y541" i="8" s="1"/>
  <c r="X541" i="8"/>
  <c r="Z541" i="8"/>
  <c r="AB541" i="8" s="1"/>
  <c r="AA541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Y542" i="8" s="1"/>
  <c r="X542" i="8"/>
  <c r="Z542" i="8"/>
  <c r="AB542" i="8" s="1"/>
  <c r="AA542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Y543" i="8" s="1"/>
  <c r="X543" i="8"/>
  <c r="Z543" i="8"/>
  <c r="AB543" i="8" s="1"/>
  <c r="AA543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Y544" i="8" s="1"/>
  <c r="X544" i="8"/>
  <c r="Z544" i="8"/>
  <c r="AB544" i="8" s="1"/>
  <c r="AA544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Y545" i="8" s="1"/>
  <c r="X545" i="8"/>
  <c r="Z545" i="8"/>
  <c r="AB545" i="8" s="1"/>
  <c r="AA545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Y546" i="8" s="1"/>
  <c r="X546" i="8"/>
  <c r="Z546" i="8"/>
  <c r="AB546" i="8" s="1"/>
  <c r="AA546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Y547" i="8" s="1"/>
  <c r="X547" i="8"/>
  <c r="Z547" i="8"/>
  <c r="AB547" i="8" s="1"/>
  <c r="AA547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X548" i="8"/>
  <c r="Y548" i="8" s="1"/>
  <c r="Z548" i="8"/>
  <c r="AB548" i="8" s="1"/>
  <c r="AA548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Y549" i="8" s="1"/>
  <c r="X549" i="8"/>
  <c r="Z549" i="8"/>
  <c r="AB549" i="8" s="1"/>
  <c r="AA549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Y550" i="8" s="1"/>
  <c r="X550" i="8"/>
  <c r="Z550" i="8"/>
  <c r="AB550" i="8" s="1"/>
  <c r="AA550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Y551" i="8" s="1"/>
  <c r="X551" i="8"/>
  <c r="Z551" i="8"/>
  <c r="AB551" i="8" s="1"/>
  <c r="AA551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Y552" i="8" s="1"/>
  <c r="X552" i="8"/>
  <c r="Z552" i="8"/>
  <c r="AB552" i="8" s="1"/>
  <c r="AA552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Y553" i="8" s="1"/>
  <c r="X553" i="8"/>
  <c r="Z553" i="8"/>
  <c r="AB553" i="8" s="1"/>
  <c r="AA553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Y554" i="8" s="1"/>
  <c r="X554" i="8"/>
  <c r="Z554" i="8"/>
  <c r="AB554" i="8" s="1"/>
  <c r="AA554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Y555" i="8" s="1"/>
  <c r="X555" i="8"/>
  <c r="Z555" i="8"/>
  <c r="AB555" i="8" s="1"/>
  <c r="AA555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Y556" i="8" s="1"/>
  <c r="X556" i="8"/>
  <c r="Z556" i="8"/>
  <c r="AB556" i="8" s="1"/>
  <c r="AA556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Y557" i="8" s="1"/>
  <c r="X557" i="8"/>
  <c r="Z557" i="8"/>
  <c r="AB557" i="8" s="1"/>
  <c r="AA557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Y558" i="8" s="1"/>
  <c r="X558" i="8"/>
  <c r="Z558" i="8"/>
  <c r="AB558" i="8" s="1"/>
  <c r="AA558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Y559" i="8" s="1"/>
  <c r="X559" i="8"/>
  <c r="Z559" i="8"/>
  <c r="AB559" i="8" s="1"/>
  <c r="AA559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Y560" i="8" s="1"/>
  <c r="X560" i="8"/>
  <c r="Z560" i="8"/>
  <c r="AB560" i="8" s="1"/>
  <c r="AA560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Y561" i="8" s="1"/>
  <c r="X561" i="8"/>
  <c r="Z561" i="8"/>
  <c r="AB561" i="8" s="1"/>
  <c r="AA561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Y562" i="8" s="1"/>
  <c r="X562" i="8"/>
  <c r="Z562" i="8"/>
  <c r="AB562" i="8" s="1"/>
  <c r="AA562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Y563" i="8" s="1"/>
  <c r="X563" i="8"/>
  <c r="Z563" i="8"/>
  <c r="AB563" i="8" s="1"/>
  <c r="AA563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X564" i="8"/>
  <c r="Y564" i="8" s="1"/>
  <c r="Z564" i="8"/>
  <c r="AB564" i="8" s="1"/>
  <c r="AA564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Y565" i="8" s="1"/>
  <c r="X565" i="8"/>
  <c r="Z565" i="8"/>
  <c r="AB565" i="8" s="1"/>
  <c r="AA565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X566" i="8"/>
  <c r="Y566" i="8" s="1"/>
  <c r="Z566" i="8"/>
  <c r="AB566" i="8" s="1"/>
  <c r="AA566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Y567" i="8" s="1"/>
  <c r="X567" i="8"/>
  <c r="Z567" i="8"/>
  <c r="AB567" i="8" s="1"/>
  <c r="AA567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Y568" i="8" s="1"/>
  <c r="X568" i="8"/>
  <c r="Z568" i="8"/>
  <c r="AB568" i="8" s="1"/>
  <c r="AA568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Y569" i="8" s="1"/>
  <c r="X569" i="8"/>
  <c r="Z569" i="8"/>
  <c r="AB569" i="8" s="1"/>
  <c r="AA569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Y570" i="8" s="1"/>
  <c r="X570" i="8"/>
  <c r="Z570" i="8"/>
  <c r="AB570" i="8" s="1"/>
  <c r="AA570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Y571" i="8" s="1"/>
  <c r="X571" i="8"/>
  <c r="Z571" i="8"/>
  <c r="AB571" i="8" s="1"/>
  <c r="AA571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Y572" i="8" s="1"/>
  <c r="X572" i="8"/>
  <c r="Z572" i="8"/>
  <c r="AB572" i="8" s="1"/>
  <c r="AA572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X573" i="8"/>
  <c r="Y573" i="8"/>
  <c r="Z573" i="8"/>
  <c r="AB573" i="8" s="1"/>
  <c r="AA573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X574" i="8"/>
  <c r="Y574" i="8" s="1"/>
  <c r="Z574" i="8"/>
  <c r="AB574" i="8" s="1"/>
  <c r="AA574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X575" i="8"/>
  <c r="Y575" i="8"/>
  <c r="Z575" i="8"/>
  <c r="AB575" i="8" s="1"/>
  <c r="AA575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X576" i="8"/>
  <c r="Y576" i="8"/>
  <c r="Z576" i="8"/>
  <c r="AB576" i="8" s="1"/>
  <c r="AA576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X577" i="8"/>
  <c r="Y577" i="8" s="1"/>
  <c r="Z577" i="8"/>
  <c r="AB577" i="8" s="1"/>
  <c r="AA577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X578" i="8"/>
  <c r="Y578" i="8" s="1"/>
  <c r="Z578" i="8"/>
  <c r="AB578" i="8" s="1"/>
  <c r="AA578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X579" i="8"/>
  <c r="Y579" i="8" s="1"/>
  <c r="Z579" i="8"/>
  <c r="AB579" i="8" s="1"/>
  <c r="AA579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X580" i="8"/>
  <c r="Y580" i="8" s="1"/>
  <c r="Z580" i="8"/>
  <c r="AB580" i="8" s="1"/>
  <c r="AA580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X581" i="8"/>
  <c r="Y581" i="8" s="1"/>
  <c r="Z581" i="8"/>
  <c r="AB581" i="8" s="1"/>
  <c r="AA581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X582" i="8"/>
  <c r="Y582" i="8" s="1"/>
  <c r="Z582" i="8"/>
  <c r="AB582" i="8" s="1"/>
  <c r="AA582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X583" i="8"/>
  <c r="Y583" i="8" s="1"/>
  <c r="Z583" i="8"/>
  <c r="AB583" i="8" s="1"/>
  <c r="AA583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X584" i="8"/>
  <c r="Y584" i="8" s="1"/>
  <c r="Z584" i="8"/>
  <c r="AB584" i="8" s="1"/>
  <c r="AA584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X585" i="8"/>
  <c r="Y585" i="8" s="1"/>
  <c r="Z585" i="8"/>
  <c r="AB585" i="8" s="1"/>
  <c r="AA585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X586" i="8"/>
  <c r="Y586" i="8" s="1"/>
  <c r="Z586" i="8"/>
  <c r="AB586" i="8" s="1"/>
  <c r="AA586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X587" i="8"/>
  <c r="Y587" i="8" s="1"/>
  <c r="Z587" i="8"/>
  <c r="AB587" i="8" s="1"/>
  <c r="AA587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X588" i="8"/>
  <c r="Y588" i="8" s="1"/>
  <c r="Z588" i="8"/>
  <c r="AB588" i="8" s="1"/>
  <c r="AA588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X589" i="8"/>
  <c r="Y589" i="8" s="1"/>
  <c r="Z589" i="8"/>
  <c r="AB589" i="8" s="1"/>
  <c r="AA589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X590" i="8"/>
  <c r="Y590" i="8" s="1"/>
  <c r="Z590" i="8"/>
  <c r="AB590" i="8" s="1"/>
  <c r="AA590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X591" i="8"/>
  <c r="Y591" i="8" s="1"/>
  <c r="Z591" i="8"/>
  <c r="AB591" i="8" s="1"/>
  <c r="AA591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X592" i="8"/>
  <c r="Y592" i="8" s="1"/>
  <c r="Z592" i="8"/>
  <c r="AB592" i="8" s="1"/>
  <c r="AA592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X593" i="8"/>
  <c r="Y593" i="8" s="1"/>
  <c r="Z593" i="8"/>
  <c r="AB593" i="8" s="1"/>
  <c r="AA593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X594" i="8"/>
  <c r="Y594" i="8" s="1"/>
  <c r="Z594" i="8"/>
  <c r="AB594" i="8" s="1"/>
  <c r="AA594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X595" i="8"/>
  <c r="Y595" i="8" s="1"/>
  <c r="Z595" i="8"/>
  <c r="AB595" i="8" s="1"/>
  <c r="AA595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X596" i="8"/>
  <c r="Y596" i="8" s="1"/>
  <c r="Z596" i="8"/>
  <c r="AB596" i="8" s="1"/>
  <c r="AA596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X597" i="8"/>
  <c r="Y597" i="8" s="1"/>
  <c r="Z597" i="8"/>
  <c r="AB597" i="8" s="1"/>
  <c r="AA597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X598" i="8"/>
  <c r="Y598" i="8" s="1"/>
  <c r="Z598" i="8"/>
  <c r="AB598" i="8" s="1"/>
  <c r="AA598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X599" i="8"/>
  <c r="Y599" i="8" s="1"/>
  <c r="Z599" i="8"/>
  <c r="AB599" i="8" s="1"/>
  <c r="AA599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X600" i="8"/>
  <c r="Y600" i="8" s="1"/>
  <c r="Z600" i="8"/>
  <c r="AB600" i="8" s="1"/>
  <c r="AA600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X601" i="8"/>
  <c r="Y601" i="8" s="1"/>
  <c r="Z601" i="8"/>
  <c r="AB601" i="8" s="1"/>
  <c r="AA601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X602" i="8"/>
  <c r="Y602" i="8" s="1"/>
  <c r="Z602" i="8"/>
  <c r="AB602" i="8" s="1"/>
  <c r="AA602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X603" i="8"/>
  <c r="Y603" i="8" s="1"/>
  <c r="Z603" i="8"/>
  <c r="AB603" i="8" s="1"/>
  <c r="AA603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X604" i="8"/>
  <c r="Y604" i="8" s="1"/>
  <c r="Z604" i="8"/>
  <c r="AB604" i="8" s="1"/>
  <c r="AA604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X605" i="8"/>
  <c r="Y605" i="8" s="1"/>
  <c r="Z605" i="8"/>
  <c r="AB605" i="8" s="1"/>
  <c r="AA605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X606" i="8"/>
  <c r="Y606" i="8" s="1"/>
  <c r="Z606" i="8"/>
  <c r="AB606" i="8" s="1"/>
  <c r="AA606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X607" i="8"/>
  <c r="Y607" i="8" s="1"/>
  <c r="Z607" i="8"/>
  <c r="AB607" i="8" s="1"/>
  <c r="AA607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X608" i="8"/>
  <c r="Y608" i="8" s="1"/>
  <c r="Z608" i="8"/>
  <c r="AB608" i="8" s="1"/>
  <c r="AA608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X609" i="8"/>
  <c r="Y609" i="8" s="1"/>
  <c r="Z609" i="8"/>
  <c r="AB609" i="8" s="1"/>
  <c r="AA609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X610" i="8"/>
  <c r="Y610" i="8" s="1"/>
  <c r="Z610" i="8"/>
  <c r="AB610" i="8" s="1"/>
  <c r="AA610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X611" i="8"/>
  <c r="Y611" i="8" s="1"/>
  <c r="Z611" i="8"/>
  <c r="AB611" i="8" s="1"/>
  <c r="AA611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X612" i="8"/>
  <c r="Y612" i="8" s="1"/>
  <c r="Z612" i="8"/>
  <c r="AB612" i="8" s="1"/>
  <c r="AA612" i="8"/>
  <c r="E613" i="8"/>
  <c r="F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X613" i="8"/>
  <c r="Y613" i="8" s="1"/>
  <c r="Z613" i="8"/>
  <c r="AB613" i="8" s="1"/>
  <c r="AA613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X614" i="8"/>
  <c r="Y614" i="8" s="1"/>
  <c r="Z614" i="8"/>
  <c r="AB614" i="8" s="1"/>
  <c r="AA614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X615" i="8"/>
  <c r="Y615" i="8" s="1"/>
  <c r="Z615" i="8"/>
  <c r="AB615" i="8" s="1"/>
  <c r="AA615" i="8"/>
  <c r="E616" i="8"/>
  <c r="F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X616" i="8"/>
  <c r="Y616" i="8" s="1"/>
  <c r="Z616" i="8"/>
  <c r="AB616" i="8" s="1"/>
  <c r="AA616" i="8"/>
  <c r="E617" i="8"/>
  <c r="F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X617" i="8"/>
  <c r="Y617" i="8" s="1"/>
  <c r="Z617" i="8"/>
  <c r="AB617" i="8" s="1"/>
  <c r="AA617" i="8"/>
  <c r="E618" i="8"/>
  <c r="F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X618" i="8"/>
  <c r="Y618" i="8" s="1"/>
  <c r="Z618" i="8"/>
  <c r="AB618" i="8" s="1"/>
  <c r="AA618" i="8"/>
  <c r="E619" i="8"/>
  <c r="F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X619" i="8"/>
  <c r="Y619" i="8" s="1"/>
  <c r="Z619" i="8"/>
  <c r="AB619" i="8" s="1"/>
  <c r="AA619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X620" i="8"/>
  <c r="Y620" i="8" s="1"/>
  <c r="Z620" i="8"/>
  <c r="AB620" i="8" s="1"/>
  <c r="AA620" i="8"/>
  <c r="E621" i="8"/>
  <c r="F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X621" i="8"/>
  <c r="Y621" i="8" s="1"/>
  <c r="Z621" i="8"/>
  <c r="AB621" i="8" s="1"/>
  <c r="AA621" i="8"/>
  <c r="E622" i="8"/>
  <c r="F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X622" i="8"/>
  <c r="Y622" i="8" s="1"/>
  <c r="Z622" i="8"/>
  <c r="AB622" i="8" s="1"/>
  <c r="AA622" i="8"/>
  <c r="E623" i="8"/>
  <c r="F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X623" i="8"/>
  <c r="Y623" i="8" s="1"/>
  <c r="Z623" i="8"/>
  <c r="AB623" i="8" s="1"/>
  <c r="AA623" i="8"/>
  <c r="E624" i="8"/>
  <c r="F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V624" i="8"/>
  <c r="W624" i="8"/>
  <c r="X624" i="8"/>
  <c r="Y624" i="8" s="1"/>
  <c r="Z624" i="8"/>
  <c r="AB624" i="8" s="1"/>
  <c r="AA624" i="8"/>
  <c r="E625" i="8"/>
  <c r="F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V625" i="8"/>
  <c r="W625" i="8"/>
  <c r="X625" i="8"/>
  <c r="Y625" i="8" s="1"/>
  <c r="Z625" i="8"/>
  <c r="AB625" i="8" s="1"/>
  <c r="AA625" i="8"/>
  <c r="E626" i="8"/>
  <c r="F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V626" i="8"/>
  <c r="W626" i="8"/>
  <c r="X626" i="8"/>
  <c r="Y626" i="8" s="1"/>
  <c r="Z626" i="8"/>
  <c r="AB626" i="8" s="1"/>
  <c r="AA626" i="8"/>
  <c r="E627" i="8"/>
  <c r="F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V627" i="8"/>
  <c r="W627" i="8"/>
  <c r="X627" i="8"/>
  <c r="Y627" i="8" s="1"/>
  <c r="Z627" i="8"/>
  <c r="AB627" i="8" s="1"/>
  <c r="AA627" i="8"/>
  <c r="E628" i="8"/>
  <c r="F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V628" i="8"/>
  <c r="W628" i="8"/>
  <c r="X628" i="8"/>
  <c r="Y628" i="8" s="1"/>
  <c r="Z628" i="8"/>
  <c r="AB628" i="8" s="1"/>
  <c r="AA628" i="8"/>
  <c r="E629" i="8"/>
  <c r="F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V629" i="8"/>
  <c r="W629" i="8"/>
  <c r="X629" i="8"/>
  <c r="Y629" i="8" s="1"/>
  <c r="Z629" i="8"/>
  <c r="AB629" i="8" s="1"/>
  <c r="AA629" i="8"/>
  <c r="E630" i="8"/>
  <c r="F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V630" i="8"/>
  <c r="W630" i="8"/>
  <c r="X630" i="8"/>
  <c r="Y630" i="8" s="1"/>
  <c r="Z630" i="8"/>
  <c r="AB630" i="8" s="1"/>
  <c r="AA630" i="8"/>
  <c r="E631" i="8"/>
  <c r="F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V631" i="8"/>
  <c r="W631" i="8"/>
  <c r="X631" i="8"/>
  <c r="Y631" i="8" s="1"/>
  <c r="Z631" i="8"/>
  <c r="AB631" i="8" s="1"/>
  <c r="AA631" i="8"/>
  <c r="E632" i="8"/>
  <c r="F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V632" i="8"/>
  <c r="W632" i="8"/>
  <c r="X632" i="8"/>
  <c r="Y632" i="8" s="1"/>
  <c r="Z632" i="8"/>
  <c r="AB632" i="8" s="1"/>
  <c r="AA632" i="8"/>
  <c r="E633" i="8"/>
  <c r="F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V633" i="8"/>
  <c r="W633" i="8"/>
  <c r="X633" i="8"/>
  <c r="Y633" i="8" s="1"/>
  <c r="Z633" i="8"/>
  <c r="AB633" i="8" s="1"/>
  <c r="AA633" i="8"/>
  <c r="E634" i="8"/>
  <c r="F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V634" i="8"/>
  <c r="W634" i="8"/>
  <c r="X634" i="8"/>
  <c r="Y634" i="8" s="1"/>
  <c r="Z634" i="8"/>
  <c r="AB634" i="8" s="1"/>
  <c r="AA634" i="8"/>
  <c r="E635" i="8"/>
  <c r="F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V635" i="8"/>
  <c r="W635" i="8"/>
  <c r="X635" i="8"/>
  <c r="Y635" i="8" s="1"/>
  <c r="Z635" i="8"/>
  <c r="AB635" i="8" s="1"/>
  <c r="AA635" i="8"/>
  <c r="E636" i="8"/>
  <c r="F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V636" i="8"/>
  <c r="W636" i="8"/>
  <c r="X636" i="8"/>
  <c r="Y636" i="8" s="1"/>
  <c r="Z636" i="8"/>
  <c r="AB636" i="8" s="1"/>
  <c r="AA636" i="8"/>
  <c r="E637" i="8"/>
  <c r="F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V637" i="8"/>
  <c r="W637" i="8"/>
  <c r="X637" i="8"/>
  <c r="Y637" i="8" s="1"/>
  <c r="Z637" i="8"/>
  <c r="AB637" i="8" s="1"/>
  <c r="AA637" i="8"/>
  <c r="E638" i="8"/>
  <c r="F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V638" i="8"/>
  <c r="W638" i="8"/>
  <c r="X638" i="8"/>
  <c r="Y638" i="8" s="1"/>
  <c r="Z638" i="8"/>
  <c r="AB638" i="8" s="1"/>
  <c r="AA638" i="8"/>
  <c r="E639" i="8"/>
  <c r="F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V639" i="8"/>
  <c r="W639" i="8"/>
  <c r="X639" i="8"/>
  <c r="Y639" i="8" s="1"/>
  <c r="Z639" i="8"/>
  <c r="AB639" i="8" s="1"/>
  <c r="AA639" i="8"/>
  <c r="E640" i="8"/>
  <c r="F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V640" i="8"/>
  <c r="W640" i="8"/>
  <c r="X640" i="8"/>
  <c r="Y640" i="8" s="1"/>
  <c r="Z640" i="8"/>
  <c r="AB640" i="8" s="1"/>
  <c r="AA640" i="8"/>
  <c r="E641" i="8"/>
  <c r="F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V641" i="8"/>
  <c r="W641" i="8"/>
  <c r="X641" i="8"/>
  <c r="Y641" i="8" s="1"/>
  <c r="Z641" i="8"/>
  <c r="AB641" i="8" s="1"/>
  <c r="AA641" i="8"/>
  <c r="E642" i="8"/>
  <c r="F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V642" i="8"/>
  <c r="W642" i="8"/>
  <c r="X642" i="8"/>
  <c r="Y642" i="8" s="1"/>
  <c r="Z642" i="8"/>
  <c r="AB642" i="8" s="1"/>
  <c r="AA642" i="8"/>
  <c r="E643" i="8"/>
  <c r="F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V643" i="8"/>
  <c r="W643" i="8"/>
  <c r="X643" i="8"/>
  <c r="Y643" i="8" s="1"/>
  <c r="Z643" i="8"/>
  <c r="AB643" i="8" s="1"/>
  <c r="AA643" i="8"/>
  <c r="E644" i="8"/>
  <c r="F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V644" i="8"/>
  <c r="W644" i="8"/>
  <c r="X644" i="8"/>
  <c r="Y644" i="8" s="1"/>
  <c r="Z644" i="8"/>
  <c r="AB644" i="8" s="1"/>
  <c r="AA644" i="8"/>
  <c r="E645" i="8"/>
  <c r="F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V645" i="8"/>
  <c r="W645" i="8"/>
  <c r="X645" i="8"/>
  <c r="Y645" i="8" s="1"/>
  <c r="Z645" i="8"/>
  <c r="AB645" i="8" s="1"/>
  <c r="AA645" i="8"/>
  <c r="E646" i="8"/>
  <c r="F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V646" i="8"/>
  <c r="W646" i="8"/>
  <c r="X646" i="8"/>
  <c r="Y646" i="8" s="1"/>
  <c r="Z646" i="8"/>
  <c r="AB646" i="8" s="1"/>
  <c r="AA646" i="8"/>
  <c r="E647" i="8"/>
  <c r="F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V647" i="8"/>
  <c r="W647" i="8"/>
  <c r="X647" i="8"/>
  <c r="Y647" i="8" s="1"/>
  <c r="Z647" i="8"/>
  <c r="AB647" i="8" s="1"/>
  <c r="AA647" i="8"/>
  <c r="E648" i="8"/>
  <c r="F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V648" i="8"/>
  <c r="W648" i="8"/>
  <c r="X648" i="8"/>
  <c r="Y648" i="8" s="1"/>
  <c r="Z648" i="8"/>
  <c r="AB648" i="8" s="1"/>
  <c r="AA648" i="8"/>
  <c r="E649" i="8"/>
  <c r="F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X649" i="8"/>
  <c r="Y649" i="8" s="1"/>
  <c r="Z649" i="8"/>
  <c r="AB649" i="8" s="1"/>
  <c r="AA649" i="8"/>
  <c r="E650" i="8"/>
  <c r="F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V650" i="8"/>
  <c r="W650" i="8"/>
  <c r="X650" i="8"/>
  <c r="Y650" i="8" s="1"/>
  <c r="Z650" i="8"/>
  <c r="AB650" i="8" s="1"/>
  <c r="AA650" i="8"/>
  <c r="E651" i="8"/>
  <c r="F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V651" i="8"/>
  <c r="W651" i="8"/>
  <c r="X651" i="8"/>
  <c r="Y651" i="8" s="1"/>
  <c r="Z651" i="8"/>
  <c r="AA651" i="8"/>
  <c r="E652" i="8"/>
  <c r="F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V652" i="8"/>
  <c r="W652" i="8"/>
  <c r="X652" i="8"/>
  <c r="Y652" i="8" s="1"/>
  <c r="Z652" i="8"/>
  <c r="AA652" i="8"/>
  <c r="E653" i="8"/>
  <c r="F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V653" i="8"/>
  <c r="W653" i="8"/>
  <c r="X653" i="8"/>
  <c r="Y653" i="8" s="1"/>
  <c r="Z653" i="8"/>
  <c r="AA653" i="8"/>
  <c r="E654" i="8"/>
  <c r="F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V654" i="8"/>
  <c r="W654" i="8"/>
  <c r="X654" i="8"/>
  <c r="Y654" i="8" s="1"/>
  <c r="Z654" i="8"/>
  <c r="AA654" i="8"/>
  <c r="E655" i="8"/>
  <c r="F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V655" i="8"/>
  <c r="W655" i="8"/>
  <c r="X655" i="8"/>
  <c r="Y655" i="8" s="1"/>
  <c r="Z655" i="8"/>
  <c r="AA655" i="8"/>
  <c r="E656" i="8"/>
  <c r="F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V656" i="8"/>
  <c r="W656" i="8"/>
  <c r="X656" i="8"/>
  <c r="Y656" i="8" s="1"/>
  <c r="Z656" i="8"/>
  <c r="AB656" i="8" s="1"/>
  <c r="AA656" i="8"/>
  <c r="E657" i="8"/>
  <c r="F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V657" i="8"/>
  <c r="W657" i="8"/>
  <c r="Y657" i="8" s="1"/>
  <c r="X657" i="8"/>
  <c r="Z657" i="8"/>
  <c r="AA657" i="8"/>
  <c r="E658" i="8"/>
  <c r="F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V658" i="8"/>
  <c r="W658" i="8"/>
  <c r="Y658" i="8" s="1"/>
  <c r="X658" i="8"/>
  <c r="Z658" i="8"/>
  <c r="AB658" i="8" s="1"/>
  <c r="AA658" i="8"/>
  <c r="E659" i="8"/>
  <c r="F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V659" i="8"/>
  <c r="W659" i="8"/>
  <c r="Y659" i="8" s="1"/>
  <c r="X659" i="8"/>
  <c r="Z659" i="8"/>
  <c r="AA659" i="8"/>
  <c r="E660" i="8"/>
  <c r="F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V660" i="8"/>
  <c r="W660" i="8"/>
  <c r="Y660" i="8" s="1"/>
  <c r="X660" i="8"/>
  <c r="Z660" i="8"/>
  <c r="AA660" i="8"/>
  <c r="E661" i="8"/>
  <c r="F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V661" i="8"/>
  <c r="W661" i="8"/>
  <c r="Y661" i="8" s="1"/>
  <c r="X661" i="8"/>
  <c r="Z661" i="8"/>
  <c r="AA661" i="8"/>
  <c r="E662" i="8"/>
  <c r="F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V662" i="8"/>
  <c r="W662" i="8"/>
  <c r="Y662" i="8" s="1"/>
  <c r="X662" i="8"/>
  <c r="Z662" i="8"/>
  <c r="AB662" i="8" s="1"/>
  <c r="AA662" i="8"/>
  <c r="E663" i="8"/>
  <c r="F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V663" i="8"/>
  <c r="W663" i="8"/>
  <c r="Y663" i="8" s="1"/>
  <c r="X663" i="8"/>
  <c r="Z663" i="8"/>
  <c r="AA663" i="8"/>
  <c r="E664" i="8"/>
  <c r="F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V664" i="8"/>
  <c r="W664" i="8"/>
  <c r="Y664" i="8" s="1"/>
  <c r="X664" i="8"/>
  <c r="Z664" i="8"/>
  <c r="AA664" i="8"/>
  <c r="E665" i="8"/>
  <c r="F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V665" i="8"/>
  <c r="W665" i="8"/>
  <c r="Y665" i="8" s="1"/>
  <c r="X665" i="8"/>
  <c r="Z665" i="8"/>
  <c r="AA665" i="8"/>
  <c r="E666" i="8"/>
  <c r="F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V666" i="8"/>
  <c r="W666" i="8"/>
  <c r="Y666" i="8" s="1"/>
  <c r="X666" i="8"/>
  <c r="Z666" i="8"/>
  <c r="AB666" i="8" s="1"/>
  <c r="AA666" i="8"/>
  <c r="E667" i="8"/>
  <c r="F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V667" i="8"/>
  <c r="W667" i="8"/>
  <c r="Y667" i="8" s="1"/>
  <c r="X667" i="8"/>
  <c r="Z667" i="8"/>
  <c r="AA667" i="8"/>
  <c r="E668" i="8"/>
  <c r="F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V668" i="8"/>
  <c r="W668" i="8"/>
  <c r="Y668" i="8" s="1"/>
  <c r="X668" i="8"/>
  <c r="Z668" i="8"/>
  <c r="AA668" i="8"/>
  <c r="E669" i="8"/>
  <c r="F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V669" i="8"/>
  <c r="W669" i="8"/>
  <c r="Y669" i="8" s="1"/>
  <c r="X669" i="8"/>
  <c r="Z669" i="8"/>
  <c r="AA669" i="8"/>
  <c r="E670" i="8"/>
  <c r="F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V670" i="8"/>
  <c r="W670" i="8"/>
  <c r="Y670" i="8" s="1"/>
  <c r="X670" i="8"/>
  <c r="Z670" i="8"/>
  <c r="AB670" i="8" s="1"/>
  <c r="AA670" i="8"/>
  <c r="E671" i="8"/>
  <c r="F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V671" i="8"/>
  <c r="W671" i="8"/>
  <c r="Y671" i="8" s="1"/>
  <c r="X671" i="8"/>
  <c r="Z671" i="8"/>
  <c r="AA671" i="8"/>
  <c r="E672" i="8"/>
  <c r="F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V672" i="8"/>
  <c r="W672" i="8"/>
  <c r="Y672" i="8" s="1"/>
  <c r="X672" i="8"/>
  <c r="Z672" i="8"/>
  <c r="AA672" i="8"/>
  <c r="E673" i="8"/>
  <c r="F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V673" i="8"/>
  <c r="W673" i="8"/>
  <c r="Y673" i="8" s="1"/>
  <c r="X673" i="8"/>
  <c r="Z673" i="8"/>
  <c r="AA673" i="8"/>
  <c r="E674" i="8"/>
  <c r="F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V674" i="8"/>
  <c r="W674" i="8"/>
  <c r="Y674" i="8" s="1"/>
  <c r="X674" i="8"/>
  <c r="Z674" i="8"/>
  <c r="AB674" i="8" s="1"/>
  <c r="AA674" i="8"/>
  <c r="E675" i="8"/>
  <c r="F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V675" i="8"/>
  <c r="W675" i="8"/>
  <c r="Y675" i="8" s="1"/>
  <c r="X675" i="8"/>
  <c r="Z675" i="8"/>
  <c r="AA675" i="8"/>
  <c r="E676" i="8"/>
  <c r="F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V676" i="8"/>
  <c r="W676" i="8"/>
  <c r="Y676" i="8" s="1"/>
  <c r="X676" i="8"/>
  <c r="Z676" i="8"/>
  <c r="AA676" i="8"/>
  <c r="E677" i="8"/>
  <c r="F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V677" i="8"/>
  <c r="W677" i="8"/>
  <c r="Y677" i="8" s="1"/>
  <c r="X677" i="8"/>
  <c r="Z677" i="8"/>
  <c r="AA677" i="8"/>
  <c r="E678" i="8"/>
  <c r="F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V678" i="8"/>
  <c r="W678" i="8"/>
  <c r="Y678" i="8" s="1"/>
  <c r="X678" i="8"/>
  <c r="Z678" i="8"/>
  <c r="AB678" i="8" s="1"/>
  <c r="AA678" i="8"/>
  <c r="E679" i="8"/>
  <c r="F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V679" i="8"/>
  <c r="W679" i="8"/>
  <c r="Y679" i="8" s="1"/>
  <c r="X679" i="8"/>
  <c r="Z679" i="8"/>
  <c r="AB679" i="8" s="1"/>
  <c r="AA679" i="8"/>
  <c r="E680" i="8"/>
  <c r="F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V680" i="8"/>
  <c r="W680" i="8"/>
  <c r="Y680" i="8" s="1"/>
  <c r="X680" i="8"/>
  <c r="Z680" i="8"/>
  <c r="AA680" i="8"/>
  <c r="E681" i="8"/>
  <c r="F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V681" i="8"/>
  <c r="W681" i="8"/>
  <c r="Y681" i="8" s="1"/>
  <c r="X681" i="8"/>
  <c r="Z681" i="8"/>
  <c r="AA681" i="8"/>
  <c r="E682" i="8"/>
  <c r="F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V682" i="8"/>
  <c r="W682" i="8"/>
  <c r="Y682" i="8" s="1"/>
  <c r="X682" i="8"/>
  <c r="Z682" i="8"/>
  <c r="AB682" i="8" s="1"/>
  <c r="AA682" i="8"/>
  <c r="E683" i="8"/>
  <c r="F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V683" i="8"/>
  <c r="W683" i="8"/>
  <c r="Y683" i="8" s="1"/>
  <c r="X683" i="8"/>
  <c r="Z683" i="8"/>
  <c r="AB683" i="8" s="1"/>
  <c r="AA683" i="8"/>
  <c r="E684" i="8"/>
  <c r="F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V684" i="8"/>
  <c r="W684" i="8"/>
  <c r="Y684" i="8" s="1"/>
  <c r="X684" i="8"/>
  <c r="Z684" i="8"/>
  <c r="AA684" i="8"/>
  <c r="E685" i="8"/>
  <c r="F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V685" i="8"/>
  <c r="W685" i="8"/>
  <c r="Y685" i="8" s="1"/>
  <c r="X685" i="8"/>
  <c r="Z685" i="8"/>
  <c r="AA685" i="8"/>
  <c r="E686" i="8"/>
  <c r="F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V686" i="8"/>
  <c r="W686" i="8"/>
  <c r="Y686" i="8" s="1"/>
  <c r="X686" i="8"/>
  <c r="Z686" i="8"/>
  <c r="AB686" i="8" s="1"/>
  <c r="AA686" i="8"/>
  <c r="E687" i="8"/>
  <c r="F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V687" i="8"/>
  <c r="W687" i="8"/>
  <c r="Y687" i="8" s="1"/>
  <c r="X687" i="8"/>
  <c r="Z687" i="8"/>
  <c r="AB687" i="8" s="1"/>
  <c r="AA687" i="8"/>
  <c r="E688" i="8"/>
  <c r="F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V688" i="8"/>
  <c r="W688" i="8"/>
  <c r="Y688" i="8" s="1"/>
  <c r="X688" i="8"/>
  <c r="Z688" i="8"/>
  <c r="AA688" i="8"/>
  <c r="E689" i="8"/>
  <c r="F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V689" i="8"/>
  <c r="W689" i="8"/>
  <c r="Y689" i="8" s="1"/>
  <c r="X689" i="8"/>
  <c r="Z689" i="8"/>
  <c r="AA689" i="8"/>
  <c r="E690" i="8"/>
  <c r="F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V690" i="8"/>
  <c r="W690" i="8"/>
  <c r="Y690" i="8" s="1"/>
  <c r="X690" i="8"/>
  <c r="Z690" i="8"/>
  <c r="AB690" i="8" s="1"/>
  <c r="AA690" i="8"/>
  <c r="E691" i="8"/>
  <c r="F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V691" i="8"/>
  <c r="W691" i="8"/>
  <c r="Y691" i="8" s="1"/>
  <c r="X691" i="8"/>
  <c r="Z691" i="8"/>
  <c r="AB691" i="8" s="1"/>
  <c r="AA691" i="8"/>
  <c r="E692" i="8"/>
  <c r="F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V692" i="8"/>
  <c r="W692" i="8"/>
  <c r="Y692" i="8" s="1"/>
  <c r="X692" i="8"/>
  <c r="Z692" i="8"/>
  <c r="AA692" i="8"/>
  <c r="E693" i="8"/>
  <c r="F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V693" i="8"/>
  <c r="W693" i="8"/>
  <c r="Y693" i="8" s="1"/>
  <c r="X693" i="8"/>
  <c r="Z693" i="8"/>
  <c r="AA693" i="8"/>
  <c r="E694" i="8"/>
  <c r="F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Y694" i="8" s="1"/>
  <c r="X694" i="8"/>
  <c r="Z694" i="8"/>
  <c r="AB694" i="8" s="1"/>
  <c r="AA694" i="8"/>
  <c r="E695" i="8"/>
  <c r="F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V695" i="8"/>
  <c r="W695" i="8"/>
  <c r="Y695" i="8" s="1"/>
  <c r="X695" i="8"/>
  <c r="Z695" i="8"/>
  <c r="AB695" i="8" s="1"/>
  <c r="AA695" i="8"/>
  <c r="E696" i="8"/>
  <c r="F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V696" i="8"/>
  <c r="W696" i="8"/>
  <c r="Y696" i="8" s="1"/>
  <c r="X696" i="8"/>
  <c r="Z696" i="8"/>
  <c r="AA696" i="8"/>
  <c r="E697" i="8"/>
  <c r="F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V697" i="8"/>
  <c r="W697" i="8"/>
  <c r="Y697" i="8" s="1"/>
  <c r="X697" i="8"/>
  <c r="Z697" i="8"/>
  <c r="AA697" i="8"/>
  <c r="E698" i="8"/>
  <c r="F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V698" i="8"/>
  <c r="W698" i="8"/>
  <c r="Y698" i="8" s="1"/>
  <c r="X698" i="8"/>
  <c r="Z698" i="8"/>
  <c r="AB698" i="8" s="1"/>
  <c r="AA698" i="8"/>
  <c r="E699" i="8"/>
  <c r="F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V699" i="8"/>
  <c r="W699" i="8"/>
  <c r="Y699" i="8" s="1"/>
  <c r="X699" i="8"/>
  <c r="Z699" i="8"/>
  <c r="AB699" i="8" s="1"/>
  <c r="AA699" i="8"/>
  <c r="E700" i="8"/>
  <c r="F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V700" i="8"/>
  <c r="W700" i="8"/>
  <c r="Y700" i="8" s="1"/>
  <c r="X700" i="8"/>
  <c r="Z700" i="8"/>
  <c r="AA700" i="8"/>
  <c r="E701" i="8"/>
  <c r="F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V701" i="8"/>
  <c r="W701" i="8"/>
  <c r="Y701" i="8" s="1"/>
  <c r="X701" i="8"/>
  <c r="Z701" i="8"/>
  <c r="AA701" i="8"/>
  <c r="E702" i="8"/>
  <c r="F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V702" i="8"/>
  <c r="W702" i="8"/>
  <c r="Y702" i="8" s="1"/>
  <c r="X702" i="8"/>
  <c r="Z702" i="8"/>
  <c r="AB702" i="8" s="1"/>
  <c r="AA702" i="8"/>
  <c r="E703" i="8"/>
  <c r="F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V703" i="8"/>
  <c r="W703" i="8"/>
  <c r="Y703" i="8" s="1"/>
  <c r="X703" i="8"/>
  <c r="Z703" i="8"/>
  <c r="AB703" i="8" s="1"/>
  <c r="AA703" i="8"/>
  <c r="E704" i="8"/>
  <c r="F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V704" i="8"/>
  <c r="W704" i="8"/>
  <c r="Y704" i="8" s="1"/>
  <c r="X704" i="8"/>
  <c r="Z704" i="8"/>
  <c r="AA704" i="8"/>
  <c r="E705" i="8"/>
  <c r="F705" i="8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V705" i="8"/>
  <c r="W705" i="8"/>
  <c r="Y705" i="8" s="1"/>
  <c r="X705" i="8"/>
  <c r="Z705" i="8"/>
  <c r="AA705" i="8"/>
  <c r="E706" i="8"/>
  <c r="F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V706" i="8"/>
  <c r="W706" i="8"/>
  <c r="Y706" i="8" s="1"/>
  <c r="X706" i="8"/>
  <c r="Z706" i="8"/>
  <c r="AB706" i="8" s="1"/>
  <c r="AA706" i="8"/>
  <c r="E707" i="8"/>
  <c r="F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V707" i="8"/>
  <c r="W707" i="8"/>
  <c r="Y707" i="8" s="1"/>
  <c r="X707" i="8"/>
  <c r="Z707" i="8"/>
  <c r="AB707" i="8" s="1"/>
  <c r="AA707" i="8"/>
  <c r="E708" i="8"/>
  <c r="F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V708" i="8"/>
  <c r="W708" i="8"/>
  <c r="Y708" i="8" s="1"/>
  <c r="X708" i="8"/>
  <c r="Z708" i="8"/>
  <c r="AA708" i="8"/>
  <c r="E709" i="8"/>
  <c r="F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V709" i="8"/>
  <c r="W709" i="8"/>
  <c r="Y709" i="8" s="1"/>
  <c r="X709" i="8"/>
  <c r="Z709" i="8"/>
  <c r="AA709" i="8"/>
  <c r="E710" i="8"/>
  <c r="F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V710" i="8"/>
  <c r="W710" i="8"/>
  <c r="Y710" i="8" s="1"/>
  <c r="X710" i="8"/>
  <c r="Z710" i="8"/>
  <c r="AB710" i="8" s="1"/>
  <c r="AA710" i="8"/>
  <c r="E711" i="8"/>
  <c r="F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V711" i="8"/>
  <c r="W711" i="8"/>
  <c r="Y711" i="8" s="1"/>
  <c r="X711" i="8"/>
  <c r="Z711" i="8"/>
  <c r="AB711" i="8" s="1"/>
  <c r="AA711" i="8"/>
  <c r="E712" i="8"/>
  <c r="F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V712" i="8"/>
  <c r="W712" i="8"/>
  <c r="Y712" i="8" s="1"/>
  <c r="X712" i="8"/>
  <c r="Z712" i="8"/>
  <c r="AA712" i="8"/>
  <c r="E713" i="8"/>
  <c r="F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V713" i="8"/>
  <c r="W713" i="8"/>
  <c r="Y713" i="8" s="1"/>
  <c r="X713" i="8"/>
  <c r="Z713" i="8"/>
  <c r="AA713" i="8"/>
  <c r="E714" i="8"/>
  <c r="F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V714" i="8"/>
  <c r="W714" i="8"/>
  <c r="Y714" i="8" s="1"/>
  <c r="X714" i="8"/>
  <c r="Z714" i="8"/>
  <c r="AB714" i="8" s="1"/>
  <c r="AA714" i="8"/>
  <c r="E715" i="8"/>
  <c r="F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V715" i="8"/>
  <c r="W715" i="8"/>
  <c r="Y715" i="8" s="1"/>
  <c r="X715" i="8"/>
  <c r="Z715" i="8"/>
  <c r="AB715" i="8" s="1"/>
  <c r="AA715" i="8"/>
  <c r="E716" i="8"/>
  <c r="F716" i="8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V716" i="8"/>
  <c r="W716" i="8"/>
  <c r="Y716" i="8" s="1"/>
  <c r="X716" i="8"/>
  <c r="Z716" i="8"/>
  <c r="AA716" i="8"/>
  <c r="E717" i="8"/>
  <c r="F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V717" i="8"/>
  <c r="W717" i="8"/>
  <c r="Y717" i="8" s="1"/>
  <c r="X717" i="8"/>
  <c r="Z717" i="8"/>
  <c r="AA717" i="8"/>
  <c r="E718" i="8"/>
  <c r="F718" i="8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V718" i="8"/>
  <c r="W718" i="8"/>
  <c r="Y718" i="8" s="1"/>
  <c r="X718" i="8"/>
  <c r="Z718" i="8"/>
  <c r="AB718" i="8" s="1"/>
  <c r="AA718" i="8"/>
  <c r="E719" i="8"/>
  <c r="F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V719" i="8"/>
  <c r="W719" i="8"/>
  <c r="Y719" i="8" s="1"/>
  <c r="X719" i="8"/>
  <c r="Z719" i="8"/>
  <c r="AB719" i="8" s="1"/>
  <c r="AA719" i="8"/>
  <c r="E720" i="8"/>
  <c r="F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V720" i="8"/>
  <c r="W720" i="8"/>
  <c r="Y720" i="8" s="1"/>
  <c r="X720" i="8"/>
  <c r="Z720" i="8"/>
  <c r="AA720" i="8"/>
  <c r="E721" i="8"/>
  <c r="F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V721" i="8"/>
  <c r="W721" i="8"/>
  <c r="Y721" i="8" s="1"/>
  <c r="X721" i="8"/>
  <c r="Z721" i="8"/>
  <c r="AB721" i="8" s="1"/>
  <c r="AA721" i="8"/>
  <c r="E722" i="8"/>
  <c r="F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V722" i="8"/>
  <c r="W722" i="8"/>
  <c r="Y722" i="8" s="1"/>
  <c r="X722" i="8"/>
  <c r="Z722" i="8"/>
  <c r="AB722" i="8" s="1"/>
  <c r="AA722" i="8"/>
  <c r="E723" i="8"/>
  <c r="F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V723" i="8"/>
  <c r="W723" i="8"/>
  <c r="Y723" i="8" s="1"/>
  <c r="X723" i="8"/>
  <c r="Z723" i="8"/>
  <c r="AB723" i="8" s="1"/>
  <c r="AA723" i="8"/>
  <c r="E724" i="8"/>
  <c r="F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V724" i="8"/>
  <c r="W724" i="8"/>
  <c r="Y724" i="8" s="1"/>
  <c r="X724" i="8"/>
  <c r="Z724" i="8"/>
  <c r="AA724" i="8"/>
  <c r="E725" i="8"/>
  <c r="F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V725" i="8"/>
  <c r="W725" i="8"/>
  <c r="Y725" i="8" s="1"/>
  <c r="X725" i="8"/>
  <c r="Z725" i="8"/>
  <c r="AB725" i="8" s="1"/>
  <c r="AA725" i="8"/>
  <c r="E726" i="8"/>
  <c r="F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V726" i="8"/>
  <c r="W726" i="8"/>
  <c r="Y726" i="8" s="1"/>
  <c r="X726" i="8"/>
  <c r="Z726" i="8"/>
  <c r="AB726" i="8" s="1"/>
  <c r="AA726" i="8"/>
  <c r="E727" i="8"/>
  <c r="F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V727" i="8"/>
  <c r="W727" i="8"/>
  <c r="Y727" i="8" s="1"/>
  <c r="X727" i="8"/>
  <c r="Z727" i="8"/>
  <c r="AB727" i="8" s="1"/>
  <c r="AA727" i="8"/>
  <c r="E728" i="8"/>
  <c r="F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V728" i="8"/>
  <c r="W728" i="8"/>
  <c r="Y728" i="8" s="1"/>
  <c r="X728" i="8"/>
  <c r="Z728" i="8"/>
  <c r="AA728" i="8"/>
  <c r="E729" i="8"/>
  <c r="F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V729" i="8"/>
  <c r="W729" i="8"/>
  <c r="Y729" i="8" s="1"/>
  <c r="X729" i="8"/>
  <c r="Z729" i="8"/>
  <c r="AB729" i="8" s="1"/>
  <c r="AA729" i="8"/>
  <c r="E730" i="8"/>
  <c r="F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V730" i="8"/>
  <c r="W730" i="8"/>
  <c r="X730" i="8"/>
  <c r="Y730" i="8"/>
  <c r="Z730" i="8"/>
  <c r="AA730" i="8"/>
  <c r="E731" i="8"/>
  <c r="F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V731" i="8"/>
  <c r="W731" i="8"/>
  <c r="Y731" i="8" s="1"/>
  <c r="X731" i="8"/>
  <c r="Z731" i="8"/>
  <c r="AB731" i="8" s="1"/>
  <c r="AA731" i="8"/>
  <c r="E732" i="8"/>
  <c r="F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V732" i="8"/>
  <c r="W732" i="8"/>
  <c r="X732" i="8"/>
  <c r="Y732" i="8"/>
  <c r="Z732" i="8"/>
  <c r="AA732" i="8"/>
  <c r="E733" i="8"/>
  <c r="F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V733" i="8"/>
  <c r="W733" i="8"/>
  <c r="X733" i="8"/>
  <c r="Y733" i="8"/>
  <c r="Z733" i="8"/>
  <c r="AB733" i="8" s="1"/>
  <c r="AA733" i="8"/>
  <c r="E734" i="8"/>
  <c r="F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V734" i="8"/>
  <c r="W734" i="8"/>
  <c r="Y734" i="8" s="1"/>
  <c r="X734" i="8"/>
  <c r="Z734" i="8"/>
  <c r="AB734" i="8" s="1"/>
  <c r="AA734" i="8"/>
  <c r="E735" i="8"/>
  <c r="F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V735" i="8"/>
  <c r="W735" i="8"/>
  <c r="X735" i="8"/>
  <c r="Y735" i="8"/>
  <c r="Z735" i="8"/>
  <c r="AA735" i="8"/>
  <c r="E736" i="8"/>
  <c r="F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V736" i="8"/>
  <c r="W736" i="8"/>
  <c r="Y736" i="8" s="1"/>
  <c r="X736" i="8"/>
  <c r="Z736" i="8"/>
  <c r="AA736" i="8"/>
  <c r="E737" i="8"/>
  <c r="F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V737" i="8"/>
  <c r="W737" i="8"/>
  <c r="Y737" i="8" s="1"/>
  <c r="X737" i="8"/>
  <c r="Z737" i="8"/>
  <c r="AB737" i="8" s="1"/>
  <c r="AA737" i="8"/>
  <c r="E738" i="8"/>
  <c r="F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V738" i="8"/>
  <c r="W738" i="8"/>
  <c r="X738" i="8"/>
  <c r="Y738" i="8"/>
  <c r="Z738" i="8"/>
  <c r="AA738" i="8"/>
  <c r="E739" i="8"/>
  <c r="F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V739" i="8"/>
  <c r="W739" i="8"/>
  <c r="Y739" i="8" s="1"/>
  <c r="X739" i="8"/>
  <c r="Z739" i="8"/>
  <c r="AB739" i="8" s="1"/>
  <c r="AA739" i="8"/>
  <c r="E740" i="8"/>
  <c r="F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V740" i="8"/>
  <c r="W740" i="8"/>
  <c r="X740" i="8"/>
  <c r="Y740" i="8" s="1"/>
  <c r="Z740" i="8"/>
  <c r="AB740" i="8" s="1"/>
  <c r="AA740" i="8"/>
  <c r="E741" i="8"/>
  <c r="F741" i="8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V741" i="8"/>
  <c r="W741" i="8"/>
  <c r="X741" i="8"/>
  <c r="Y741" i="8" s="1"/>
  <c r="Z741" i="8"/>
  <c r="AB741" i="8" s="1"/>
  <c r="AA741" i="8"/>
  <c r="E742" i="8"/>
  <c r="F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V742" i="8"/>
  <c r="W742" i="8"/>
  <c r="X742" i="8"/>
  <c r="Y742" i="8" s="1"/>
  <c r="Z742" i="8"/>
  <c r="AB742" i="8" s="1"/>
  <c r="AA742" i="8"/>
  <c r="E743" i="8"/>
  <c r="F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V743" i="8"/>
  <c r="W743" i="8"/>
  <c r="X743" i="8"/>
  <c r="Y743" i="8" s="1"/>
  <c r="Z743" i="8"/>
  <c r="AB743" i="8" s="1"/>
  <c r="AA743" i="8"/>
  <c r="E744" i="8"/>
  <c r="F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V744" i="8"/>
  <c r="W744" i="8"/>
  <c r="X744" i="8"/>
  <c r="Y744" i="8" s="1"/>
  <c r="Z744" i="8"/>
  <c r="AB744" i="8" s="1"/>
  <c r="AA744" i="8"/>
  <c r="E745" i="8"/>
  <c r="F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V745" i="8"/>
  <c r="W745" i="8"/>
  <c r="X745" i="8"/>
  <c r="Y745" i="8" s="1"/>
  <c r="Z745" i="8"/>
  <c r="AB745" i="8" s="1"/>
  <c r="AA745" i="8"/>
  <c r="E746" i="8"/>
  <c r="F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V746" i="8"/>
  <c r="W746" i="8"/>
  <c r="X746" i="8"/>
  <c r="Y746" i="8" s="1"/>
  <c r="Z746" i="8"/>
  <c r="AB746" i="8" s="1"/>
  <c r="AA746" i="8"/>
  <c r="E747" i="8"/>
  <c r="F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V747" i="8"/>
  <c r="W747" i="8"/>
  <c r="X747" i="8"/>
  <c r="Y747" i="8" s="1"/>
  <c r="Z747" i="8"/>
  <c r="AB747" i="8" s="1"/>
  <c r="AA747" i="8"/>
  <c r="E748" i="8"/>
  <c r="F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V748" i="8"/>
  <c r="W748" i="8"/>
  <c r="X748" i="8"/>
  <c r="Y748" i="8" s="1"/>
  <c r="Z748" i="8"/>
  <c r="AB748" i="8" s="1"/>
  <c r="AA748" i="8"/>
  <c r="E749" i="8"/>
  <c r="F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V749" i="8"/>
  <c r="W749" i="8"/>
  <c r="X749" i="8"/>
  <c r="Y749" i="8" s="1"/>
  <c r="Z749" i="8"/>
  <c r="AB749" i="8" s="1"/>
  <c r="AA749" i="8"/>
  <c r="E750" i="8"/>
  <c r="F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V750" i="8"/>
  <c r="W750" i="8"/>
  <c r="X750" i="8"/>
  <c r="Y750" i="8" s="1"/>
  <c r="Z750" i="8"/>
  <c r="AB750" i="8" s="1"/>
  <c r="AA750" i="8"/>
  <c r="E751" i="8"/>
  <c r="F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V751" i="8"/>
  <c r="W751" i="8"/>
  <c r="X751" i="8"/>
  <c r="Y751" i="8" s="1"/>
  <c r="Z751" i="8"/>
  <c r="AB751" i="8" s="1"/>
  <c r="AA751" i="8"/>
  <c r="E752" i="8"/>
  <c r="F752" i="8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V752" i="8"/>
  <c r="W752" i="8"/>
  <c r="X752" i="8"/>
  <c r="Y752" i="8" s="1"/>
  <c r="Z752" i="8"/>
  <c r="AB752" i="8" s="1"/>
  <c r="AA752" i="8"/>
  <c r="E753" i="8"/>
  <c r="F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V753" i="8"/>
  <c r="W753" i="8"/>
  <c r="X753" i="8"/>
  <c r="Y753" i="8" s="1"/>
  <c r="Z753" i="8"/>
  <c r="AB753" i="8" s="1"/>
  <c r="AA753" i="8"/>
  <c r="E754" i="8"/>
  <c r="F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V754" i="8"/>
  <c r="W754" i="8"/>
  <c r="X754" i="8"/>
  <c r="Y754" i="8" s="1"/>
  <c r="Z754" i="8"/>
  <c r="AB754" i="8" s="1"/>
  <c r="AA754" i="8"/>
  <c r="E755" i="8"/>
  <c r="F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V755" i="8"/>
  <c r="W755" i="8"/>
  <c r="X755" i="8"/>
  <c r="Y755" i="8" s="1"/>
  <c r="Z755" i="8"/>
  <c r="AB755" i="8" s="1"/>
  <c r="AA755" i="8"/>
  <c r="E756" i="8"/>
  <c r="F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V756" i="8"/>
  <c r="W756" i="8"/>
  <c r="X756" i="8"/>
  <c r="Y756" i="8" s="1"/>
  <c r="Z756" i="8"/>
  <c r="AB756" i="8" s="1"/>
  <c r="AA756" i="8"/>
  <c r="E757" i="8"/>
  <c r="F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V757" i="8"/>
  <c r="W757" i="8"/>
  <c r="X757" i="8"/>
  <c r="Y757" i="8" s="1"/>
  <c r="Z757" i="8"/>
  <c r="AB757" i="8" s="1"/>
  <c r="AA757" i="8"/>
  <c r="E758" i="8"/>
  <c r="F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V758" i="8"/>
  <c r="W758" i="8"/>
  <c r="X758" i="8"/>
  <c r="Y758" i="8" s="1"/>
  <c r="Z758" i="8"/>
  <c r="AB758" i="8" s="1"/>
  <c r="AA758" i="8"/>
  <c r="E759" i="8"/>
  <c r="F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V759" i="8"/>
  <c r="W759" i="8"/>
  <c r="X759" i="8"/>
  <c r="Y759" i="8" s="1"/>
  <c r="Z759" i="8"/>
  <c r="AB759" i="8" s="1"/>
  <c r="AA759" i="8"/>
  <c r="E760" i="8"/>
  <c r="F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V760" i="8"/>
  <c r="W760" i="8"/>
  <c r="X760" i="8"/>
  <c r="Y760" i="8" s="1"/>
  <c r="Z760" i="8"/>
  <c r="AB760" i="8" s="1"/>
  <c r="AA760" i="8"/>
  <c r="E761" i="8"/>
  <c r="F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V761" i="8"/>
  <c r="W761" i="8"/>
  <c r="X761" i="8"/>
  <c r="Y761" i="8" s="1"/>
  <c r="Z761" i="8"/>
  <c r="AB761" i="8" s="1"/>
  <c r="AA761" i="8"/>
  <c r="E762" i="8"/>
  <c r="F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V762" i="8"/>
  <c r="W762" i="8"/>
  <c r="X762" i="8"/>
  <c r="Y762" i="8" s="1"/>
  <c r="Z762" i="8"/>
  <c r="AB762" i="8" s="1"/>
  <c r="AA762" i="8"/>
  <c r="E763" i="8"/>
  <c r="F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V763" i="8"/>
  <c r="W763" i="8"/>
  <c r="X763" i="8"/>
  <c r="Y763" i="8" s="1"/>
  <c r="Z763" i="8"/>
  <c r="AB763" i="8" s="1"/>
  <c r="AA763" i="8"/>
  <c r="E764" i="8"/>
  <c r="F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V764" i="8"/>
  <c r="W764" i="8"/>
  <c r="X764" i="8"/>
  <c r="Y764" i="8" s="1"/>
  <c r="Z764" i="8"/>
  <c r="AB764" i="8" s="1"/>
  <c r="AA764" i="8"/>
  <c r="E765" i="8"/>
  <c r="F765" i="8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V765" i="8"/>
  <c r="W765" i="8"/>
  <c r="X765" i="8"/>
  <c r="Y765" i="8" s="1"/>
  <c r="Z765" i="8"/>
  <c r="AB765" i="8" s="1"/>
  <c r="AA765" i="8"/>
  <c r="E766" i="8"/>
  <c r="F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V766" i="8"/>
  <c r="W766" i="8"/>
  <c r="X766" i="8"/>
  <c r="Y766" i="8" s="1"/>
  <c r="Z766" i="8"/>
  <c r="AB766" i="8" s="1"/>
  <c r="AA766" i="8"/>
  <c r="E767" i="8"/>
  <c r="F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V767" i="8"/>
  <c r="W767" i="8"/>
  <c r="X767" i="8"/>
  <c r="Y767" i="8" s="1"/>
  <c r="Z767" i="8"/>
  <c r="AB767" i="8" s="1"/>
  <c r="AA767" i="8"/>
  <c r="E768" i="8"/>
  <c r="F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V768" i="8"/>
  <c r="W768" i="8"/>
  <c r="X768" i="8"/>
  <c r="Y768" i="8" s="1"/>
  <c r="Z768" i="8"/>
  <c r="AB768" i="8" s="1"/>
  <c r="AA768" i="8"/>
  <c r="E769" i="8"/>
  <c r="F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V769" i="8"/>
  <c r="W769" i="8"/>
  <c r="X769" i="8"/>
  <c r="Y769" i="8" s="1"/>
  <c r="Z769" i="8"/>
  <c r="AB769" i="8" s="1"/>
  <c r="AA769" i="8"/>
  <c r="E770" i="8"/>
  <c r="F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V770" i="8"/>
  <c r="W770" i="8"/>
  <c r="X770" i="8"/>
  <c r="Y770" i="8" s="1"/>
  <c r="Z770" i="8"/>
  <c r="AB770" i="8" s="1"/>
  <c r="AA770" i="8"/>
  <c r="E771" i="8"/>
  <c r="F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V771" i="8"/>
  <c r="W771" i="8"/>
  <c r="X771" i="8"/>
  <c r="Y771" i="8" s="1"/>
  <c r="Z771" i="8"/>
  <c r="AB771" i="8" s="1"/>
  <c r="AA771" i="8"/>
  <c r="E772" i="8"/>
  <c r="F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V772" i="8"/>
  <c r="W772" i="8"/>
  <c r="X772" i="8"/>
  <c r="Y772" i="8" s="1"/>
  <c r="Z772" i="8"/>
  <c r="AB772" i="8" s="1"/>
  <c r="AA772" i="8"/>
  <c r="E773" i="8"/>
  <c r="F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V773" i="8"/>
  <c r="W773" i="8"/>
  <c r="X773" i="8"/>
  <c r="Y773" i="8" s="1"/>
  <c r="Z773" i="8"/>
  <c r="AB773" i="8" s="1"/>
  <c r="AA773" i="8"/>
  <c r="E774" i="8"/>
  <c r="F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V774" i="8"/>
  <c r="W774" i="8"/>
  <c r="X774" i="8"/>
  <c r="Y774" i="8" s="1"/>
  <c r="Z774" i="8"/>
  <c r="AB774" i="8" s="1"/>
  <c r="AA774" i="8"/>
  <c r="E775" i="8"/>
  <c r="F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V775" i="8"/>
  <c r="W775" i="8"/>
  <c r="X775" i="8"/>
  <c r="Y775" i="8" s="1"/>
  <c r="Z775" i="8"/>
  <c r="AB775" i="8" s="1"/>
  <c r="AA775" i="8"/>
  <c r="E776" i="8"/>
  <c r="F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V776" i="8"/>
  <c r="W776" i="8"/>
  <c r="X776" i="8"/>
  <c r="Y776" i="8" s="1"/>
  <c r="Z776" i="8"/>
  <c r="AB776" i="8" s="1"/>
  <c r="AA776" i="8"/>
  <c r="E777" i="8"/>
  <c r="F777" i="8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V777" i="8"/>
  <c r="W777" i="8"/>
  <c r="X777" i="8"/>
  <c r="Y777" i="8" s="1"/>
  <c r="Z777" i="8"/>
  <c r="AB777" i="8" s="1"/>
  <c r="AA777" i="8"/>
  <c r="E778" i="8"/>
  <c r="F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V778" i="8"/>
  <c r="W778" i="8"/>
  <c r="X778" i="8"/>
  <c r="Y778" i="8" s="1"/>
  <c r="Z778" i="8"/>
  <c r="AB778" i="8" s="1"/>
  <c r="AA778" i="8"/>
  <c r="E779" i="8"/>
  <c r="F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V779" i="8"/>
  <c r="W779" i="8"/>
  <c r="X779" i="8"/>
  <c r="Y779" i="8" s="1"/>
  <c r="Z779" i="8"/>
  <c r="AB779" i="8" s="1"/>
  <c r="AA779" i="8"/>
  <c r="E780" i="8"/>
  <c r="F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V780" i="8"/>
  <c r="W780" i="8"/>
  <c r="X780" i="8"/>
  <c r="Y780" i="8" s="1"/>
  <c r="Z780" i="8"/>
  <c r="AB780" i="8" s="1"/>
  <c r="AA780" i="8"/>
  <c r="E781" i="8"/>
  <c r="F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V781" i="8"/>
  <c r="W781" i="8"/>
  <c r="X781" i="8"/>
  <c r="Y781" i="8" s="1"/>
  <c r="Z781" i="8"/>
  <c r="AB781" i="8" s="1"/>
  <c r="AA781" i="8"/>
  <c r="E782" i="8"/>
  <c r="F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V782" i="8"/>
  <c r="W782" i="8"/>
  <c r="X782" i="8"/>
  <c r="Y782" i="8" s="1"/>
  <c r="Z782" i="8"/>
  <c r="AB782" i="8" s="1"/>
  <c r="AA782" i="8"/>
  <c r="E783" i="8"/>
  <c r="F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V783" i="8"/>
  <c r="W783" i="8"/>
  <c r="X783" i="8"/>
  <c r="Y783" i="8" s="1"/>
  <c r="Z783" i="8"/>
  <c r="AB783" i="8" s="1"/>
  <c r="AA783" i="8"/>
  <c r="E784" i="8"/>
  <c r="F784" i="8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V784" i="8"/>
  <c r="W784" i="8"/>
  <c r="X784" i="8"/>
  <c r="Y784" i="8" s="1"/>
  <c r="Z784" i="8"/>
  <c r="AB784" i="8" s="1"/>
  <c r="AA784" i="8"/>
  <c r="E785" i="8"/>
  <c r="F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V785" i="8"/>
  <c r="W785" i="8"/>
  <c r="X785" i="8"/>
  <c r="Y785" i="8" s="1"/>
  <c r="Z785" i="8"/>
  <c r="AB785" i="8" s="1"/>
  <c r="AA785" i="8"/>
  <c r="E786" i="8"/>
  <c r="F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V786" i="8"/>
  <c r="W786" i="8"/>
  <c r="X786" i="8"/>
  <c r="Y786" i="8" s="1"/>
  <c r="Z786" i="8"/>
  <c r="AB786" i="8" s="1"/>
  <c r="AA786" i="8"/>
  <c r="E787" i="8"/>
  <c r="F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V787" i="8"/>
  <c r="W787" i="8"/>
  <c r="X787" i="8"/>
  <c r="Y787" i="8" s="1"/>
  <c r="Z787" i="8"/>
  <c r="AB787" i="8" s="1"/>
  <c r="AA787" i="8"/>
  <c r="E788" i="8"/>
  <c r="F788" i="8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V788" i="8"/>
  <c r="W788" i="8"/>
  <c r="X788" i="8"/>
  <c r="Y788" i="8" s="1"/>
  <c r="Z788" i="8"/>
  <c r="AB788" i="8" s="1"/>
  <c r="AA788" i="8"/>
  <c r="E789" i="8"/>
  <c r="F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V789" i="8"/>
  <c r="W789" i="8"/>
  <c r="X789" i="8"/>
  <c r="Y789" i="8" s="1"/>
  <c r="Z789" i="8"/>
  <c r="AB789" i="8" s="1"/>
  <c r="AA789" i="8"/>
  <c r="E790" i="8"/>
  <c r="F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V790" i="8"/>
  <c r="W790" i="8"/>
  <c r="X790" i="8"/>
  <c r="Y790" i="8" s="1"/>
  <c r="Z790" i="8"/>
  <c r="AB790" i="8" s="1"/>
  <c r="AA790" i="8"/>
  <c r="E791" i="8"/>
  <c r="F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V791" i="8"/>
  <c r="W791" i="8"/>
  <c r="X791" i="8"/>
  <c r="Y791" i="8" s="1"/>
  <c r="Z791" i="8"/>
  <c r="AB791" i="8" s="1"/>
  <c r="AA791" i="8"/>
  <c r="E792" i="8"/>
  <c r="F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V792" i="8"/>
  <c r="W792" i="8"/>
  <c r="X792" i="8"/>
  <c r="Y792" i="8" s="1"/>
  <c r="Z792" i="8"/>
  <c r="AB792" i="8" s="1"/>
  <c r="AA792" i="8"/>
  <c r="E793" i="8"/>
  <c r="F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V793" i="8"/>
  <c r="W793" i="8"/>
  <c r="X793" i="8"/>
  <c r="Y793" i="8" s="1"/>
  <c r="Z793" i="8"/>
  <c r="AB793" i="8" s="1"/>
  <c r="AA793" i="8"/>
  <c r="E794" i="8"/>
  <c r="F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V794" i="8"/>
  <c r="W794" i="8"/>
  <c r="X794" i="8"/>
  <c r="Z794" i="8"/>
  <c r="AB794" i="8" s="1"/>
  <c r="AA794" i="8"/>
  <c r="E795" i="8"/>
  <c r="F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V795" i="8"/>
  <c r="W795" i="8"/>
  <c r="X795" i="8"/>
  <c r="Z795" i="8"/>
  <c r="AB795" i="8" s="1"/>
  <c r="AA795" i="8"/>
  <c r="E796" i="8"/>
  <c r="F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V796" i="8"/>
  <c r="W796" i="8"/>
  <c r="X796" i="8"/>
  <c r="Z796" i="8"/>
  <c r="AB796" i="8" s="1"/>
  <c r="AA796" i="8"/>
  <c r="E797" i="8"/>
  <c r="F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V797" i="8"/>
  <c r="W797" i="8"/>
  <c r="Y797" i="8" s="1"/>
  <c r="X797" i="8"/>
  <c r="Z797" i="8"/>
  <c r="AB797" i="8" s="1"/>
  <c r="AA797" i="8"/>
  <c r="E798" i="8"/>
  <c r="F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V798" i="8"/>
  <c r="W798" i="8"/>
  <c r="X798" i="8"/>
  <c r="Z798" i="8"/>
  <c r="AB798" i="8" s="1"/>
  <c r="AA798" i="8"/>
  <c r="E799" i="8"/>
  <c r="F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V799" i="8"/>
  <c r="W799" i="8"/>
  <c r="X799" i="8"/>
  <c r="Z799" i="8"/>
  <c r="AB799" i="8" s="1"/>
  <c r="AA799" i="8"/>
  <c r="E800" i="8"/>
  <c r="F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V800" i="8"/>
  <c r="W800" i="8"/>
  <c r="X800" i="8"/>
  <c r="Z800" i="8"/>
  <c r="AB800" i="8" s="1"/>
  <c r="AA800" i="8"/>
  <c r="E801" i="8"/>
  <c r="F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V801" i="8"/>
  <c r="W801" i="8"/>
  <c r="Y801" i="8" s="1"/>
  <c r="X801" i="8"/>
  <c r="Z801" i="8"/>
  <c r="AB801" i="8" s="1"/>
  <c r="AA801" i="8"/>
  <c r="E802" i="8"/>
  <c r="F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V802" i="8"/>
  <c r="W802" i="8"/>
  <c r="X802" i="8"/>
  <c r="Z802" i="8"/>
  <c r="AB802" i="8" s="1"/>
  <c r="AA802" i="8"/>
  <c r="E803" i="8"/>
  <c r="F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V803" i="8"/>
  <c r="W803" i="8"/>
  <c r="X803" i="8"/>
  <c r="Z803" i="8"/>
  <c r="AB803" i="8" s="1"/>
  <c r="AA803" i="8"/>
  <c r="E804" i="8"/>
  <c r="F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V804" i="8"/>
  <c r="W804" i="8"/>
  <c r="X804" i="8"/>
  <c r="Z804" i="8"/>
  <c r="AB804" i="8" s="1"/>
  <c r="AA804" i="8"/>
  <c r="E805" i="8"/>
  <c r="F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V805" i="8"/>
  <c r="W805" i="8"/>
  <c r="Y805" i="8" s="1"/>
  <c r="X805" i="8"/>
  <c r="Z805" i="8"/>
  <c r="AB805" i="8" s="1"/>
  <c r="AA805" i="8"/>
  <c r="E806" i="8"/>
  <c r="F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V806" i="8"/>
  <c r="W806" i="8"/>
  <c r="X806" i="8"/>
  <c r="Z806" i="8"/>
  <c r="AB806" i="8" s="1"/>
  <c r="AA806" i="8"/>
  <c r="E807" i="8"/>
  <c r="F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V807" i="8"/>
  <c r="W807" i="8"/>
  <c r="X807" i="8"/>
  <c r="Z807" i="8"/>
  <c r="AB807" i="8" s="1"/>
  <c r="AA807" i="8"/>
  <c r="E808" i="8"/>
  <c r="F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V808" i="8"/>
  <c r="W808" i="8"/>
  <c r="X808" i="8"/>
  <c r="Z808" i="8"/>
  <c r="AB808" i="8" s="1"/>
  <c r="AA808" i="8"/>
  <c r="E809" i="8"/>
  <c r="F809" i="8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V809" i="8"/>
  <c r="W809" i="8"/>
  <c r="Y809" i="8" s="1"/>
  <c r="X809" i="8"/>
  <c r="Z809" i="8"/>
  <c r="AB809" i="8" s="1"/>
  <c r="AA809" i="8"/>
  <c r="E810" i="8"/>
  <c r="F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V810" i="8"/>
  <c r="W810" i="8"/>
  <c r="X810" i="8"/>
  <c r="Z810" i="8"/>
  <c r="AB810" i="8" s="1"/>
  <c r="AA810" i="8"/>
  <c r="E811" i="8"/>
  <c r="F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V811" i="8"/>
  <c r="W811" i="8"/>
  <c r="X811" i="8"/>
  <c r="Z811" i="8"/>
  <c r="AB811" i="8" s="1"/>
  <c r="AA811" i="8"/>
  <c r="E812" i="8"/>
  <c r="F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V812" i="8"/>
  <c r="W812" i="8"/>
  <c r="X812" i="8"/>
  <c r="Z812" i="8"/>
  <c r="AB812" i="8" s="1"/>
  <c r="AA812" i="8"/>
  <c r="E813" i="8"/>
  <c r="F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V813" i="8"/>
  <c r="W813" i="8"/>
  <c r="Y813" i="8" s="1"/>
  <c r="X813" i="8"/>
  <c r="Z813" i="8"/>
  <c r="AB813" i="8" s="1"/>
  <c r="AA813" i="8"/>
  <c r="E814" i="8"/>
  <c r="F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V814" i="8"/>
  <c r="W814" i="8"/>
  <c r="X814" i="8"/>
  <c r="Z814" i="8"/>
  <c r="AB814" i="8" s="1"/>
  <c r="AA814" i="8"/>
  <c r="E815" i="8"/>
  <c r="F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V815" i="8"/>
  <c r="W815" i="8"/>
  <c r="X815" i="8"/>
  <c r="Z815" i="8"/>
  <c r="AB815" i="8" s="1"/>
  <c r="AA815" i="8"/>
  <c r="E816" i="8"/>
  <c r="F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V816" i="8"/>
  <c r="W816" i="8"/>
  <c r="X816" i="8"/>
  <c r="Z816" i="8"/>
  <c r="AB816" i="8" s="1"/>
  <c r="AA816" i="8"/>
  <c r="E817" i="8"/>
  <c r="F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V817" i="8"/>
  <c r="W817" i="8"/>
  <c r="Y817" i="8" s="1"/>
  <c r="X817" i="8"/>
  <c r="Z817" i="8"/>
  <c r="AB817" i="8" s="1"/>
  <c r="AA817" i="8"/>
  <c r="E818" i="8"/>
  <c r="F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V818" i="8"/>
  <c r="W818" i="8"/>
  <c r="X818" i="8"/>
  <c r="Z818" i="8"/>
  <c r="AB818" i="8" s="1"/>
  <c r="AA818" i="8"/>
  <c r="E819" i="8"/>
  <c r="F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V819" i="8"/>
  <c r="W819" i="8"/>
  <c r="X819" i="8"/>
  <c r="Z819" i="8"/>
  <c r="AB819" i="8" s="1"/>
  <c r="AA819" i="8"/>
  <c r="E820" i="8"/>
  <c r="F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V820" i="8"/>
  <c r="W820" i="8"/>
  <c r="X820" i="8"/>
  <c r="Z820" i="8"/>
  <c r="AB820" i="8" s="1"/>
  <c r="AA820" i="8"/>
  <c r="E821" i="8"/>
  <c r="F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V821" i="8"/>
  <c r="W821" i="8"/>
  <c r="Y821" i="8" s="1"/>
  <c r="X821" i="8"/>
  <c r="Z821" i="8"/>
  <c r="AB821" i="8" s="1"/>
  <c r="AA821" i="8"/>
  <c r="E822" i="8"/>
  <c r="F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V822" i="8"/>
  <c r="W822" i="8"/>
  <c r="X822" i="8"/>
  <c r="Z822" i="8"/>
  <c r="AB822" i="8" s="1"/>
  <c r="AA822" i="8"/>
  <c r="E823" i="8"/>
  <c r="F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V823" i="8"/>
  <c r="W823" i="8"/>
  <c r="X823" i="8"/>
  <c r="Z823" i="8"/>
  <c r="AB823" i="8" s="1"/>
  <c r="AA823" i="8"/>
  <c r="E824" i="8"/>
  <c r="F824" i="8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V824" i="8"/>
  <c r="W824" i="8"/>
  <c r="X824" i="8"/>
  <c r="Z824" i="8"/>
  <c r="AB824" i="8" s="1"/>
  <c r="AA824" i="8"/>
  <c r="E825" i="8"/>
  <c r="F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V825" i="8"/>
  <c r="W825" i="8"/>
  <c r="Y825" i="8" s="1"/>
  <c r="X825" i="8"/>
  <c r="Z825" i="8"/>
  <c r="AB825" i="8" s="1"/>
  <c r="AA825" i="8"/>
  <c r="E826" i="8"/>
  <c r="F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V826" i="8"/>
  <c r="W826" i="8"/>
  <c r="X826" i="8"/>
  <c r="Z826" i="8"/>
  <c r="AB826" i="8" s="1"/>
  <c r="AA826" i="8"/>
  <c r="E827" i="8"/>
  <c r="F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V827" i="8"/>
  <c r="W827" i="8"/>
  <c r="X827" i="8"/>
  <c r="Z827" i="8"/>
  <c r="AB827" i="8" s="1"/>
  <c r="AA827" i="8"/>
  <c r="E828" i="8"/>
  <c r="F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V828" i="8"/>
  <c r="W828" i="8"/>
  <c r="X828" i="8"/>
  <c r="Z828" i="8"/>
  <c r="AB828" i="8" s="1"/>
  <c r="AA828" i="8"/>
  <c r="E829" i="8"/>
  <c r="F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V829" i="8"/>
  <c r="W829" i="8"/>
  <c r="Y829" i="8" s="1"/>
  <c r="X829" i="8"/>
  <c r="Z829" i="8"/>
  <c r="AB829" i="8" s="1"/>
  <c r="AA829" i="8"/>
  <c r="E830" i="8"/>
  <c r="F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V830" i="8"/>
  <c r="W830" i="8"/>
  <c r="X830" i="8"/>
  <c r="Z830" i="8"/>
  <c r="AB830" i="8" s="1"/>
  <c r="AA830" i="8"/>
  <c r="E831" i="8"/>
  <c r="F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V831" i="8"/>
  <c r="W831" i="8"/>
  <c r="X831" i="8"/>
  <c r="Z831" i="8"/>
  <c r="AB831" i="8" s="1"/>
  <c r="AA831" i="8"/>
  <c r="E832" i="8"/>
  <c r="F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V832" i="8"/>
  <c r="W832" i="8"/>
  <c r="X832" i="8"/>
  <c r="Z832" i="8"/>
  <c r="AB832" i="8" s="1"/>
  <c r="AA832" i="8"/>
  <c r="E833" i="8"/>
  <c r="F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V833" i="8"/>
  <c r="W833" i="8"/>
  <c r="Y833" i="8" s="1"/>
  <c r="X833" i="8"/>
  <c r="Z833" i="8"/>
  <c r="AB833" i="8" s="1"/>
  <c r="AA833" i="8"/>
  <c r="E834" i="8"/>
  <c r="F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V834" i="8"/>
  <c r="W834" i="8"/>
  <c r="X834" i="8"/>
  <c r="Z834" i="8"/>
  <c r="AB834" i="8" s="1"/>
  <c r="AA834" i="8"/>
  <c r="E835" i="8"/>
  <c r="F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V835" i="8"/>
  <c r="W835" i="8"/>
  <c r="X835" i="8"/>
  <c r="Z835" i="8"/>
  <c r="AB835" i="8" s="1"/>
  <c r="AA835" i="8"/>
  <c r="E836" i="8"/>
  <c r="F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V836" i="8"/>
  <c r="W836" i="8"/>
  <c r="X836" i="8"/>
  <c r="Z836" i="8"/>
  <c r="AB836" i="8" s="1"/>
  <c r="AA836" i="8"/>
  <c r="E837" i="8"/>
  <c r="F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V837" i="8"/>
  <c r="W837" i="8"/>
  <c r="Y837" i="8" s="1"/>
  <c r="X837" i="8"/>
  <c r="Z837" i="8"/>
  <c r="AB837" i="8" s="1"/>
  <c r="AA837" i="8"/>
  <c r="E838" i="8"/>
  <c r="F838" i="8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V838" i="8"/>
  <c r="W838" i="8"/>
  <c r="X838" i="8"/>
  <c r="Z838" i="8"/>
  <c r="AB838" i="8" s="1"/>
  <c r="AA838" i="8"/>
  <c r="E839" i="8"/>
  <c r="F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V839" i="8"/>
  <c r="W839" i="8"/>
  <c r="X839" i="8"/>
  <c r="Z839" i="8"/>
  <c r="AB839" i="8" s="1"/>
  <c r="AA839" i="8"/>
  <c r="E840" i="8"/>
  <c r="F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V840" i="8"/>
  <c r="W840" i="8"/>
  <c r="X840" i="8"/>
  <c r="Z840" i="8"/>
  <c r="AB840" i="8" s="1"/>
  <c r="AA840" i="8"/>
  <c r="E841" i="8"/>
  <c r="F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V841" i="8"/>
  <c r="W841" i="8"/>
  <c r="Y841" i="8" s="1"/>
  <c r="X841" i="8"/>
  <c r="Z841" i="8"/>
  <c r="AB841" i="8" s="1"/>
  <c r="AA841" i="8"/>
  <c r="E842" i="8"/>
  <c r="F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V842" i="8"/>
  <c r="W842" i="8"/>
  <c r="X842" i="8"/>
  <c r="Z842" i="8"/>
  <c r="AB842" i="8" s="1"/>
  <c r="AA842" i="8"/>
  <c r="E843" i="8"/>
  <c r="F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V843" i="8"/>
  <c r="W843" i="8"/>
  <c r="X843" i="8"/>
  <c r="Z843" i="8"/>
  <c r="AB843" i="8" s="1"/>
  <c r="AA843" i="8"/>
  <c r="E844" i="8"/>
  <c r="F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V844" i="8"/>
  <c r="W844" i="8"/>
  <c r="X844" i="8"/>
  <c r="Z844" i="8"/>
  <c r="AB844" i="8" s="1"/>
  <c r="AA844" i="8"/>
  <c r="E845" i="8"/>
  <c r="F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V845" i="8"/>
  <c r="W845" i="8"/>
  <c r="Y845" i="8" s="1"/>
  <c r="X845" i="8"/>
  <c r="Z845" i="8"/>
  <c r="AB845" i="8" s="1"/>
  <c r="AA845" i="8"/>
  <c r="E846" i="8"/>
  <c r="F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V846" i="8"/>
  <c r="W846" i="8"/>
  <c r="X846" i="8"/>
  <c r="Z846" i="8"/>
  <c r="AB846" i="8" s="1"/>
  <c r="AA846" i="8"/>
  <c r="E847" i="8"/>
  <c r="F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V847" i="8"/>
  <c r="W847" i="8"/>
  <c r="X847" i="8"/>
  <c r="Z847" i="8"/>
  <c r="AB847" i="8" s="1"/>
  <c r="AA847" i="8"/>
  <c r="E848" i="8"/>
  <c r="F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V848" i="8"/>
  <c r="W848" i="8"/>
  <c r="X848" i="8"/>
  <c r="Z848" i="8"/>
  <c r="AB848" i="8" s="1"/>
  <c r="AA848" i="8"/>
  <c r="E849" i="8"/>
  <c r="F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V849" i="8"/>
  <c r="W849" i="8"/>
  <c r="Y849" i="8" s="1"/>
  <c r="X849" i="8"/>
  <c r="Z849" i="8"/>
  <c r="AB849" i="8" s="1"/>
  <c r="AA849" i="8"/>
  <c r="E850" i="8"/>
  <c r="F850" i="8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V850" i="8"/>
  <c r="W850" i="8"/>
  <c r="X850" i="8"/>
  <c r="Z850" i="8"/>
  <c r="AB850" i="8" s="1"/>
  <c r="AA850" i="8"/>
  <c r="E851" i="8"/>
  <c r="F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V851" i="8"/>
  <c r="W851" i="8"/>
  <c r="X851" i="8"/>
  <c r="Z851" i="8"/>
  <c r="AB851" i="8" s="1"/>
  <c r="AA851" i="8"/>
  <c r="E852" i="8"/>
  <c r="F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V852" i="8"/>
  <c r="W852" i="8"/>
  <c r="X852" i="8"/>
  <c r="Z852" i="8"/>
  <c r="AB852" i="8" s="1"/>
  <c r="AA852" i="8"/>
  <c r="E853" i="8"/>
  <c r="F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V853" i="8"/>
  <c r="W853" i="8"/>
  <c r="Y853" i="8" s="1"/>
  <c r="X853" i="8"/>
  <c r="Z853" i="8"/>
  <c r="AB853" i="8" s="1"/>
  <c r="AA853" i="8"/>
  <c r="E854" i="8"/>
  <c r="F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V854" i="8"/>
  <c r="W854" i="8"/>
  <c r="X854" i="8"/>
  <c r="Z854" i="8"/>
  <c r="AB854" i="8" s="1"/>
  <c r="AA854" i="8"/>
  <c r="E855" i="8"/>
  <c r="F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V855" i="8"/>
  <c r="W855" i="8"/>
  <c r="X855" i="8"/>
  <c r="Z855" i="8"/>
  <c r="AB855" i="8" s="1"/>
  <c r="AA855" i="8"/>
  <c r="E856" i="8"/>
  <c r="F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V856" i="8"/>
  <c r="W856" i="8"/>
  <c r="X856" i="8"/>
  <c r="Z856" i="8"/>
  <c r="AB856" i="8" s="1"/>
  <c r="AA856" i="8"/>
  <c r="E857" i="8"/>
  <c r="F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V857" i="8"/>
  <c r="W857" i="8"/>
  <c r="Y857" i="8" s="1"/>
  <c r="X857" i="8"/>
  <c r="Z857" i="8"/>
  <c r="AB857" i="8" s="1"/>
  <c r="AA857" i="8"/>
  <c r="E858" i="8"/>
  <c r="F858" i="8"/>
  <c r="G858" i="8"/>
  <c r="H858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V858" i="8"/>
  <c r="W858" i="8"/>
  <c r="X858" i="8"/>
  <c r="Z858" i="8"/>
  <c r="AB858" i="8" s="1"/>
  <c r="AA858" i="8"/>
  <c r="E859" i="8"/>
  <c r="F859" i="8"/>
  <c r="G859" i="8"/>
  <c r="H859" i="8"/>
  <c r="I859" i="8"/>
  <c r="J859" i="8"/>
  <c r="K859" i="8"/>
  <c r="L859" i="8"/>
  <c r="M859" i="8"/>
  <c r="N859" i="8"/>
  <c r="O859" i="8"/>
  <c r="P859" i="8"/>
  <c r="Q859" i="8"/>
  <c r="R859" i="8"/>
  <c r="S859" i="8"/>
  <c r="T859" i="8"/>
  <c r="U859" i="8"/>
  <c r="V859" i="8"/>
  <c r="W859" i="8"/>
  <c r="X859" i="8"/>
  <c r="Z859" i="8"/>
  <c r="AB859" i="8" s="1"/>
  <c r="AA859" i="8"/>
  <c r="E860" i="8"/>
  <c r="F860" i="8"/>
  <c r="G860" i="8"/>
  <c r="H860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V860" i="8"/>
  <c r="W860" i="8"/>
  <c r="X860" i="8"/>
  <c r="Z860" i="8"/>
  <c r="AB860" i="8" s="1"/>
  <c r="AA860" i="8"/>
  <c r="E861" i="8"/>
  <c r="F861" i="8"/>
  <c r="G861" i="8"/>
  <c r="H861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V861" i="8"/>
  <c r="W861" i="8"/>
  <c r="Y861" i="8" s="1"/>
  <c r="X861" i="8"/>
  <c r="Z861" i="8"/>
  <c r="AB861" i="8" s="1"/>
  <c r="AA861" i="8"/>
  <c r="E862" i="8"/>
  <c r="F862" i="8"/>
  <c r="G862" i="8"/>
  <c r="H862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V862" i="8"/>
  <c r="W862" i="8"/>
  <c r="X862" i="8"/>
  <c r="Z862" i="8"/>
  <c r="AB862" i="8" s="1"/>
  <c r="AA862" i="8"/>
  <c r="E863" i="8"/>
  <c r="F863" i="8"/>
  <c r="G863" i="8"/>
  <c r="H863" i="8"/>
  <c r="I863" i="8"/>
  <c r="J863" i="8"/>
  <c r="K863" i="8"/>
  <c r="L863" i="8"/>
  <c r="M863" i="8"/>
  <c r="N863" i="8"/>
  <c r="O863" i="8"/>
  <c r="P863" i="8"/>
  <c r="Q863" i="8"/>
  <c r="R863" i="8"/>
  <c r="S863" i="8"/>
  <c r="T863" i="8"/>
  <c r="U863" i="8"/>
  <c r="V863" i="8"/>
  <c r="W863" i="8"/>
  <c r="X863" i="8"/>
  <c r="Z863" i="8"/>
  <c r="AB863" i="8" s="1"/>
  <c r="AA863" i="8"/>
  <c r="E864" i="8"/>
  <c r="F864" i="8"/>
  <c r="G864" i="8"/>
  <c r="H864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V864" i="8"/>
  <c r="W864" i="8"/>
  <c r="X864" i="8"/>
  <c r="Z864" i="8"/>
  <c r="AB864" i="8" s="1"/>
  <c r="AA864" i="8"/>
  <c r="E865" i="8"/>
  <c r="F865" i="8"/>
  <c r="G865" i="8"/>
  <c r="H865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V865" i="8"/>
  <c r="W865" i="8"/>
  <c r="Y865" i="8" s="1"/>
  <c r="X865" i="8"/>
  <c r="Z865" i="8"/>
  <c r="AB865" i="8" s="1"/>
  <c r="AA865" i="8"/>
  <c r="E866" i="8"/>
  <c r="F866" i="8"/>
  <c r="G866" i="8"/>
  <c r="H866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V866" i="8"/>
  <c r="W866" i="8"/>
  <c r="X866" i="8"/>
  <c r="Z866" i="8"/>
  <c r="AB866" i="8" s="1"/>
  <c r="AA866" i="8"/>
  <c r="E867" i="8"/>
  <c r="F867" i="8"/>
  <c r="G867" i="8"/>
  <c r="H867" i="8"/>
  <c r="I867" i="8"/>
  <c r="J867" i="8"/>
  <c r="K867" i="8"/>
  <c r="L867" i="8"/>
  <c r="M867" i="8"/>
  <c r="N867" i="8"/>
  <c r="O867" i="8"/>
  <c r="P867" i="8"/>
  <c r="Q867" i="8"/>
  <c r="R867" i="8"/>
  <c r="S867" i="8"/>
  <c r="T867" i="8"/>
  <c r="U867" i="8"/>
  <c r="V867" i="8"/>
  <c r="W867" i="8"/>
  <c r="X867" i="8"/>
  <c r="Z867" i="8"/>
  <c r="AB867" i="8" s="1"/>
  <c r="AA867" i="8"/>
  <c r="E868" i="8"/>
  <c r="F868" i="8"/>
  <c r="G868" i="8"/>
  <c r="H868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V868" i="8"/>
  <c r="W868" i="8"/>
  <c r="X868" i="8"/>
  <c r="Z868" i="8"/>
  <c r="AB868" i="8" s="1"/>
  <c r="AA868" i="8"/>
  <c r="E869" i="8"/>
  <c r="F869" i="8"/>
  <c r="G869" i="8"/>
  <c r="H869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V869" i="8"/>
  <c r="W869" i="8"/>
  <c r="Y869" i="8" s="1"/>
  <c r="X869" i="8"/>
  <c r="Z869" i="8"/>
  <c r="AB869" i="8" s="1"/>
  <c r="AA869" i="8"/>
  <c r="E870" i="8"/>
  <c r="F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V870" i="8"/>
  <c r="W870" i="8"/>
  <c r="X870" i="8"/>
  <c r="Z870" i="8"/>
  <c r="AB870" i="8" s="1"/>
  <c r="AA870" i="8"/>
  <c r="E871" i="8"/>
  <c r="F871" i="8"/>
  <c r="G871" i="8"/>
  <c r="H871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V871" i="8"/>
  <c r="W871" i="8"/>
  <c r="X871" i="8"/>
  <c r="Z871" i="8"/>
  <c r="AB871" i="8" s="1"/>
  <c r="AA871" i="8"/>
  <c r="E872" i="8"/>
  <c r="F872" i="8"/>
  <c r="G872" i="8"/>
  <c r="H872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V872" i="8"/>
  <c r="W872" i="8"/>
  <c r="X872" i="8"/>
  <c r="Z872" i="8"/>
  <c r="AB872" i="8" s="1"/>
  <c r="AA872" i="8"/>
  <c r="E873" i="8"/>
  <c r="F873" i="8"/>
  <c r="G873" i="8"/>
  <c r="H873" i="8"/>
  <c r="I873" i="8"/>
  <c r="J873" i="8"/>
  <c r="K873" i="8"/>
  <c r="L873" i="8"/>
  <c r="M873" i="8"/>
  <c r="N873" i="8"/>
  <c r="O873" i="8"/>
  <c r="P873" i="8"/>
  <c r="Q873" i="8"/>
  <c r="R873" i="8"/>
  <c r="S873" i="8"/>
  <c r="T873" i="8"/>
  <c r="U873" i="8"/>
  <c r="V873" i="8"/>
  <c r="W873" i="8"/>
  <c r="Y873" i="8" s="1"/>
  <c r="X873" i="8"/>
  <c r="Z873" i="8"/>
  <c r="AB873" i="8" s="1"/>
  <c r="AA873" i="8"/>
  <c r="E874" i="8"/>
  <c r="F874" i="8"/>
  <c r="G874" i="8"/>
  <c r="H874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V874" i="8"/>
  <c r="W874" i="8"/>
  <c r="X874" i="8"/>
  <c r="Z874" i="8"/>
  <c r="AB874" i="8" s="1"/>
  <c r="AA874" i="8"/>
  <c r="E875" i="8"/>
  <c r="F875" i="8"/>
  <c r="G875" i="8"/>
  <c r="H875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V875" i="8"/>
  <c r="W875" i="8"/>
  <c r="X875" i="8"/>
  <c r="Z875" i="8"/>
  <c r="AB875" i="8" s="1"/>
  <c r="AA875" i="8"/>
  <c r="E876" i="8"/>
  <c r="F876" i="8"/>
  <c r="G876" i="8"/>
  <c r="H876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V876" i="8"/>
  <c r="W876" i="8"/>
  <c r="X876" i="8"/>
  <c r="Z876" i="8"/>
  <c r="AB876" i="8" s="1"/>
  <c r="AA876" i="8"/>
  <c r="E877" i="8"/>
  <c r="F877" i="8"/>
  <c r="G877" i="8"/>
  <c r="H877" i="8"/>
  <c r="I877" i="8"/>
  <c r="J877" i="8"/>
  <c r="K877" i="8"/>
  <c r="L877" i="8"/>
  <c r="M877" i="8"/>
  <c r="N877" i="8"/>
  <c r="O877" i="8"/>
  <c r="P877" i="8"/>
  <c r="Q877" i="8"/>
  <c r="R877" i="8"/>
  <c r="S877" i="8"/>
  <c r="T877" i="8"/>
  <c r="U877" i="8"/>
  <c r="V877" i="8"/>
  <c r="W877" i="8"/>
  <c r="Y877" i="8" s="1"/>
  <c r="X877" i="8"/>
  <c r="Z877" i="8"/>
  <c r="AB877" i="8" s="1"/>
  <c r="AA877" i="8"/>
  <c r="E878" i="8"/>
  <c r="F878" i="8"/>
  <c r="G878" i="8"/>
  <c r="H878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V878" i="8"/>
  <c r="W878" i="8"/>
  <c r="X878" i="8"/>
  <c r="Z878" i="8"/>
  <c r="AB878" i="8" s="1"/>
  <c r="AA878" i="8"/>
  <c r="E879" i="8"/>
  <c r="F879" i="8"/>
  <c r="G879" i="8"/>
  <c r="H879" i="8"/>
  <c r="I879" i="8"/>
  <c r="J879" i="8"/>
  <c r="K879" i="8"/>
  <c r="L879" i="8"/>
  <c r="M879" i="8"/>
  <c r="N879" i="8"/>
  <c r="O879" i="8"/>
  <c r="P879" i="8"/>
  <c r="Q879" i="8"/>
  <c r="R879" i="8"/>
  <c r="S879" i="8"/>
  <c r="T879" i="8"/>
  <c r="U879" i="8"/>
  <c r="V879" i="8"/>
  <c r="W879" i="8"/>
  <c r="X879" i="8"/>
  <c r="Z879" i="8"/>
  <c r="AB879" i="8" s="1"/>
  <c r="AA879" i="8"/>
  <c r="E880" i="8"/>
  <c r="F880" i="8"/>
  <c r="G880" i="8"/>
  <c r="H880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V880" i="8"/>
  <c r="W880" i="8"/>
  <c r="X880" i="8"/>
  <c r="Z880" i="8"/>
  <c r="AB880" i="8" s="1"/>
  <c r="AA880" i="8"/>
  <c r="E881" i="8"/>
  <c r="F881" i="8"/>
  <c r="G881" i="8"/>
  <c r="H881" i="8"/>
  <c r="I881" i="8"/>
  <c r="J881" i="8"/>
  <c r="K881" i="8"/>
  <c r="L881" i="8"/>
  <c r="M881" i="8"/>
  <c r="N881" i="8"/>
  <c r="O881" i="8"/>
  <c r="P881" i="8"/>
  <c r="Q881" i="8"/>
  <c r="R881" i="8"/>
  <c r="S881" i="8"/>
  <c r="T881" i="8"/>
  <c r="U881" i="8"/>
  <c r="V881" i="8"/>
  <c r="W881" i="8"/>
  <c r="Y881" i="8" s="1"/>
  <c r="X881" i="8"/>
  <c r="Z881" i="8"/>
  <c r="AB881" i="8" s="1"/>
  <c r="AA881" i="8"/>
  <c r="E882" i="8"/>
  <c r="F882" i="8"/>
  <c r="G882" i="8"/>
  <c r="H882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V882" i="8"/>
  <c r="W882" i="8"/>
  <c r="X882" i="8"/>
  <c r="Z882" i="8"/>
  <c r="AB882" i="8" s="1"/>
  <c r="AA882" i="8"/>
  <c r="E883" i="8"/>
  <c r="F883" i="8"/>
  <c r="G883" i="8"/>
  <c r="H883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V883" i="8"/>
  <c r="W883" i="8"/>
  <c r="X883" i="8"/>
  <c r="Z883" i="8"/>
  <c r="AB883" i="8" s="1"/>
  <c r="AA883" i="8"/>
  <c r="E884" i="8"/>
  <c r="F884" i="8"/>
  <c r="G884" i="8"/>
  <c r="H884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V884" i="8"/>
  <c r="W884" i="8"/>
  <c r="X884" i="8"/>
  <c r="Z884" i="8"/>
  <c r="AB884" i="8" s="1"/>
  <c r="AA884" i="8"/>
  <c r="E885" i="8"/>
  <c r="F885" i="8"/>
  <c r="G885" i="8"/>
  <c r="H885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V885" i="8"/>
  <c r="W885" i="8"/>
  <c r="Y885" i="8" s="1"/>
  <c r="X885" i="8"/>
  <c r="Z885" i="8"/>
  <c r="AB885" i="8" s="1"/>
  <c r="AA885" i="8"/>
  <c r="E886" i="8"/>
  <c r="F886" i="8"/>
  <c r="G886" i="8"/>
  <c r="H886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V886" i="8"/>
  <c r="W886" i="8"/>
  <c r="X886" i="8"/>
  <c r="Z886" i="8"/>
  <c r="AB886" i="8" s="1"/>
  <c r="AA886" i="8"/>
  <c r="E887" i="8"/>
  <c r="F887" i="8"/>
  <c r="G887" i="8"/>
  <c r="H887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V887" i="8"/>
  <c r="W887" i="8"/>
  <c r="X887" i="8"/>
  <c r="Z887" i="8"/>
  <c r="AB887" i="8" s="1"/>
  <c r="AA887" i="8"/>
  <c r="E888" i="8"/>
  <c r="F888" i="8"/>
  <c r="G888" i="8"/>
  <c r="H888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V888" i="8"/>
  <c r="W888" i="8"/>
  <c r="X888" i="8"/>
  <c r="Z888" i="8"/>
  <c r="AB888" i="8" s="1"/>
  <c r="AA888" i="8"/>
  <c r="E889" i="8"/>
  <c r="F889" i="8"/>
  <c r="G889" i="8"/>
  <c r="H889" i="8"/>
  <c r="I889" i="8"/>
  <c r="J889" i="8"/>
  <c r="K889" i="8"/>
  <c r="L889" i="8"/>
  <c r="M889" i="8"/>
  <c r="N889" i="8"/>
  <c r="O889" i="8"/>
  <c r="P889" i="8"/>
  <c r="Q889" i="8"/>
  <c r="R889" i="8"/>
  <c r="S889" i="8"/>
  <c r="T889" i="8"/>
  <c r="U889" i="8"/>
  <c r="V889" i="8"/>
  <c r="W889" i="8"/>
  <c r="Y889" i="8" s="1"/>
  <c r="X889" i="8"/>
  <c r="Z889" i="8"/>
  <c r="AB889" i="8" s="1"/>
  <c r="AA889" i="8"/>
  <c r="E890" i="8"/>
  <c r="F890" i="8"/>
  <c r="G890" i="8"/>
  <c r="H890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V890" i="8"/>
  <c r="W890" i="8"/>
  <c r="X890" i="8"/>
  <c r="Z890" i="8"/>
  <c r="AB890" i="8" s="1"/>
  <c r="AA890" i="8"/>
  <c r="E891" i="8"/>
  <c r="F891" i="8"/>
  <c r="G891" i="8"/>
  <c r="H891" i="8"/>
  <c r="I891" i="8"/>
  <c r="J891" i="8"/>
  <c r="K891" i="8"/>
  <c r="L891" i="8"/>
  <c r="M891" i="8"/>
  <c r="N891" i="8"/>
  <c r="O891" i="8"/>
  <c r="P891" i="8"/>
  <c r="Q891" i="8"/>
  <c r="R891" i="8"/>
  <c r="S891" i="8"/>
  <c r="T891" i="8"/>
  <c r="U891" i="8"/>
  <c r="V891" i="8"/>
  <c r="W891" i="8"/>
  <c r="X891" i="8"/>
  <c r="Z891" i="8"/>
  <c r="AA891" i="8"/>
  <c r="E892" i="8"/>
  <c r="F892" i="8"/>
  <c r="G892" i="8"/>
  <c r="H892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V892" i="8"/>
  <c r="W892" i="8"/>
  <c r="X892" i="8"/>
  <c r="Z892" i="8"/>
  <c r="AA892" i="8"/>
  <c r="E893" i="8"/>
  <c r="F893" i="8"/>
  <c r="G893" i="8"/>
  <c r="H893" i="8"/>
  <c r="I893" i="8"/>
  <c r="J893" i="8"/>
  <c r="K893" i="8"/>
  <c r="L893" i="8"/>
  <c r="M893" i="8"/>
  <c r="N893" i="8"/>
  <c r="O893" i="8"/>
  <c r="P893" i="8"/>
  <c r="Q893" i="8"/>
  <c r="R893" i="8"/>
  <c r="S893" i="8"/>
  <c r="T893" i="8"/>
  <c r="U893" i="8"/>
  <c r="V893" i="8"/>
  <c r="W893" i="8"/>
  <c r="Y893" i="8" s="1"/>
  <c r="X893" i="8"/>
  <c r="Z893" i="8"/>
  <c r="AA893" i="8"/>
  <c r="E894" i="8"/>
  <c r="F894" i="8"/>
  <c r="G894" i="8"/>
  <c r="H894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V894" i="8"/>
  <c r="W894" i="8"/>
  <c r="X894" i="8"/>
  <c r="Z894" i="8"/>
  <c r="AB894" i="8" s="1"/>
  <c r="AA894" i="8"/>
  <c r="E895" i="8"/>
  <c r="F895" i="8"/>
  <c r="G895" i="8"/>
  <c r="H895" i="8"/>
  <c r="I895" i="8"/>
  <c r="J895" i="8"/>
  <c r="K895" i="8"/>
  <c r="L895" i="8"/>
  <c r="M895" i="8"/>
  <c r="N895" i="8"/>
  <c r="O895" i="8"/>
  <c r="P895" i="8"/>
  <c r="Q895" i="8"/>
  <c r="R895" i="8"/>
  <c r="S895" i="8"/>
  <c r="T895" i="8"/>
  <c r="U895" i="8"/>
  <c r="V895" i="8"/>
  <c r="W895" i="8"/>
  <c r="X895" i="8"/>
  <c r="Z895" i="8"/>
  <c r="AA895" i="8"/>
  <c r="E896" i="8"/>
  <c r="F896" i="8"/>
  <c r="G896" i="8"/>
  <c r="H896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V896" i="8"/>
  <c r="W896" i="8"/>
  <c r="X896" i="8"/>
  <c r="Z896" i="8"/>
  <c r="AA896" i="8"/>
  <c r="E897" i="8"/>
  <c r="F897" i="8"/>
  <c r="G897" i="8"/>
  <c r="H897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V897" i="8"/>
  <c r="W897" i="8"/>
  <c r="Y897" i="8" s="1"/>
  <c r="X897" i="8"/>
  <c r="Z897" i="8"/>
  <c r="AA897" i="8"/>
  <c r="E898" i="8"/>
  <c r="F898" i="8"/>
  <c r="G898" i="8"/>
  <c r="H898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V898" i="8"/>
  <c r="W898" i="8"/>
  <c r="X898" i="8"/>
  <c r="Z898" i="8"/>
  <c r="AB898" i="8" s="1"/>
  <c r="AA898" i="8"/>
  <c r="E899" i="8"/>
  <c r="F899" i="8"/>
  <c r="G899" i="8"/>
  <c r="H899" i="8"/>
  <c r="I899" i="8"/>
  <c r="J899" i="8"/>
  <c r="K899" i="8"/>
  <c r="L899" i="8"/>
  <c r="M899" i="8"/>
  <c r="N899" i="8"/>
  <c r="O899" i="8"/>
  <c r="P899" i="8"/>
  <c r="Q899" i="8"/>
  <c r="R899" i="8"/>
  <c r="S899" i="8"/>
  <c r="T899" i="8"/>
  <c r="U899" i="8"/>
  <c r="V899" i="8"/>
  <c r="W899" i="8"/>
  <c r="X899" i="8"/>
  <c r="Z899" i="8"/>
  <c r="AA899" i="8"/>
  <c r="E900" i="8"/>
  <c r="F900" i="8"/>
  <c r="G900" i="8"/>
  <c r="H900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V900" i="8"/>
  <c r="W900" i="8"/>
  <c r="X900" i="8"/>
  <c r="Z900" i="8"/>
  <c r="AA900" i="8"/>
  <c r="E901" i="8"/>
  <c r="F901" i="8"/>
  <c r="G901" i="8"/>
  <c r="H901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V901" i="8"/>
  <c r="W901" i="8"/>
  <c r="Y901" i="8" s="1"/>
  <c r="X901" i="8"/>
  <c r="Z901" i="8"/>
  <c r="AA901" i="8"/>
  <c r="E902" i="8"/>
  <c r="F902" i="8"/>
  <c r="G902" i="8"/>
  <c r="H902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V902" i="8"/>
  <c r="W902" i="8"/>
  <c r="X902" i="8"/>
  <c r="Z902" i="8"/>
  <c r="AB902" i="8" s="1"/>
  <c r="AA902" i="8"/>
  <c r="E903" i="8"/>
  <c r="F903" i="8"/>
  <c r="G903" i="8"/>
  <c r="H903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V903" i="8"/>
  <c r="W903" i="8"/>
  <c r="X903" i="8"/>
  <c r="Z903" i="8"/>
  <c r="AA903" i="8"/>
  <c r="E904" i="8"/>
  <c r="F904" i="8"/>
  <c r="G904" i="8"/>
  <c r="H904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V904" i="8"/>
  <c r="W904" i="8"/>
  <c r="X904" i="8"/>
  <c r="Z904" i="8"/>
  <c r="AA904" i="8"/>
  <c r="E905" i="8"/>
  <c r="F905" i="8"/>
  <c r="G905" i="8"/>
  <c r="H905" i="8"/>
  <c r="I905" i="8"/>
  <c r="J905" i="8"/>
  <c r="K905" i="8"/>
  <c r="L905" i="8"/>
  <c r="M905" i="8"/>
  <c r="N905" i="8"/>
  <c r="O905" i="8"/>
  <c r="P905" i="8"/>
  <c r="Q905" i="8"/>
  <c r="R905" i="8"/>
  <c r="S905" i="8"/>
  <c r="T905" i="8"/>
  <c r="U905" i="8"/>
  <c r="V905" i="8"/>
  <c r="W905" i="8"/>
  <c r="Y905" i="8" s="1"/>
  <c r="X905" i="8"/>
  <c r="Z905" i="8"/>
  <c r="AB905" i="8" s="1"/>
  <c r="AA905" i="8"/>
  <c r="E906" i="8"/>
  <c r="F906" i="8"/>
  <c r="G906" i="8"/>
  <c r="H906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V906" i="8"/>
  <c r="W906" i="8"/>
  <c r="Y906" i="8" s="1"/>
  <c r="X906" i="8"/>
  <c r="Z906" i="8"/>
  <c r="AB906" i="8" s="1"/>
  <c r="AA906" i="8"/>
  <c r="E907" i="8"/>
  <c r="F907" i="8"/>
  <c r="G907" i="8"/>
  <c r="H907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V907" i="8"/>
  <c r="W907" i="8"/>
  <c r="Y907" i="8" s="1"/>
  <c r="X907" i="8"/>
  <c r="Z907" i="8"/>
  <c r="AB907" i="8" s="1"/>
  <c r="AA907" i="8"/>
  <c r="E908" i="8"/>
  <c r="F908" i="8"/>
  <c r="G908" i="8"/>
  <c r="H908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V908" i="8"/>
  <c r="W908" i="8"/>
  <c r="Y908" i="8" s="1"/>
  <c r="X908" i="8"/>
  <c r="Z908" i="8"/>
  <c r="AB908" i="8" s="1"/>
  <c r="AA908" i="8"/>
  <c r="E909" i="8"/>
  <c r="F909" i="8"/>
  <c r="G909" i="8"/>
  <c r="H909" i="8"/>
  <c r="I909" i="8"/>
  <c r="J909" i="8"/>
  <c r="K909" i="8"/>
  <c r="L909" i="8"/>
  <c r="M909" i="8"/>
  <c r="N909" i="8"/>
  <c r="O909" i="8"/>
  <c r="P909" i="8"/>
  <c r="Q909" i="8"/>
  <c r="R909" i="8"/>
  <c r="S909" i="8"/>
  <c r="T909" i="8"/>
  <c r="U909" i="8"/>
  <c r="V909" i="8"/>
  <c r="W909" i="8"/>
  <c r="Y909" i="8" s="1"/>
  <c r="X909" i="8"/>
  <c r="Z909" i="8"/>
  <c r="AB909" i="8" s="1"/>
  <c r="AA909" i="8"/>
  <c r="E910" i="8"/>
  <c r="F910" i="8"/>
  <c r="G910" i="8"/>
  <c r="H910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V910" i="8"/>
  <c r="W910" i="8"/>
  <c r="Y910" i="8" s="1"/>
  <c r="X910" i="8"/>
  <c r="Z910" i="8"/>
  <c r="AB910" i="8" s="1"/>
  <c r="AA910" i="8"/>
  <c r="E911" i="8"/>
  <c r="F911" i="8"/>
  <c r="G911" i="8"/>
  <c r="H911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V911" i="8"/>
  <c r="W911" i="8"/>
  <c r="Y911" i="8" s="1"/>
  <c r="X911" i="8"/>
  <c r="Z911" i="8"/>
  <c r="AB911" i="8" s="1"/>
  <c r="AA911" i="8"/>
  <c r="E912" i="8"/>
  <c r="F912" i="8"/>
  <c r="G912" i="8"/>
  <c r="H912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V912" i="8"/>
  <c r="W912" i="8"/>
  <c r="Y912" i="8" s="1"/>
  <c r="X912" i="8"/>
  <c r="Z912" i="8"/>
  <c r="AB912" i="8" s="1"/>
  <c r="AA912" i="8"/>
  <c r="E913" i="8"/>
  <c r="F913" i="8"/>
  <c r="G913" i="8"/>
  <c r="H913" i="8"/>
  <c r="I913" i="8"/>
  <c r="J913" i="8"/>
  <c r="K913" i="8"/>
  <c r="L913" i="8"/>
  <c r="M913" i="8"/>
  <c r="N913" i="8"/>
  <c r="O913" i="8"/>
  <c r="P913" i="8"/>
  <c r="Q913" i="8"/>
  <c r="R913" i="8"/>
  <c r="S913" i="8"/>
  <c r="T913" i="8"/>
  <c r="U913" i="8"/>
  <c r="V913" i="8"/>
  <c r="W913" i="8"/>
  <c r="Y913" i="8" s="1"/>
  <c r="X913" i="8"/>
  <c r="Z913" i="8"/>
  <c r="AB913" i="8" s="1"/>
  <c r="AA913" i="8"/>
  <c r="E914" i="8"/>
  <c r="F914" i="8"/>
  <c r="G914" i="8"/>
  <c r="H914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V914" i="8"/>
  <c r="W914" i="8"/>
  <c r="Y914" i="8" s="1"/>
  <c r="X914" i="8"/>
  <c r="Z914" i="8"/>
  <c r="AB914" i="8" s="1"/>
  <c r="AA914" i="8"/>
  <c r="E915" i="8"/>
  <c r="F915" i="8"/>
  <c r="G915" i="8"/>
  <c r="H915" i="8"/>
  <c r="I915" i="8"/>
  <c r="J915" i="8"/>
  <c r="K915" i="8"/>
  <c r="L915" i="8"/>
  <c r="M915" i="8"/>
  <c r="N915" i="8"/>
  <c r="O915" i="8"/>
  <c r="P915" i="8"/>
  <c r="Q915" i="8"/>
  <c r="R915" i="8"/>
  <c r="S915" i="8"/>
  <c r="T915" i="8"/>
  <c r="U915" i="8"/>
  <c r="V915" i="8"/>
  <c r="W915" i="8"/>
  <c r="Y915" i="8" s="1"/>
  <c r="X915" i="8"/>
  <c r="Z915" i="8"/>
  <c r="AB915" i="8" s="1"/>
  <c r="AA915" i="8"/>
  <c r="E916" i="8"/>
  <c r="F916" i="8"/>
  <c r="G916" i="8"/>
  <c r="H916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V916" i="8"/>
  <c r="W916" i="8"/>
  <c r="Y916" i="8" s="1"/>
  <c r="X916" i="8"/>
  <c r="Z916" i="8"/>
  <c r="AB916" i="8" s="1"/>
  <c r="AA916" i="8"/>
  <c r="E917" i="8"/>
  <c r="F917" i="8"/>
  <c r="G917" i="8"/>
  <c r="H917" i="8"/>
  <c r="I917" i="8"/>
  <c r="J917" i="8"/>
  <c r="K917" i="8"/>
  <c r="L917" i="8"/>
  <c r="M917" i="8"/>
  <c r="N917" i="8"/>
  <c r="O917" i="8"/>
  <c r="P917" i="8"/>
  <c r="Q917" i="8"/>
  <c r="R917" i="8"/>
  <c r="S917" i="8"/>
  <c r="T917" i="8"/>
  <c r="U917" i="8"/>
  <c r="V917" i="8"/>
  <c r="W917" i="8"/>
  <c r="Y917" i="8" s="1"/>
  <c r="X917" i="8"/>
  <c r="Z917" i="8"/>
  <c r="AB917" i="8" s="1"/>
  <c r="AA917" i="8"/>
  <c r="E918" i="8"/>
  <c r="F918" i="8"/>
  <c r="G918" i="8"/>
  <c r="H918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V918" i="8"/>
  <c r="W918" i="8"/>
  <c r="Y918" i="8" s="1"/>
  <c r="X918" i="8"/>
  <c r="Z918" i="8"/>
  <c r="AB918" i="8" s="1"/>
  <c r="AA918" i="8"/>
  <c r="E919" i="8"/>
  <c r="F919" i="8"/>
  <c r="G919" i="8"/>
  <c r="H919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V919" i="8"/>
  <c r="W919" i="8"/>
  <c r="Y919" i="8" s="1"/>
  <c r="X919" i="8"/>
  <c r="Z919" i="8"/>
  <c r="AB919" i="8" s="1"/>
  <c r="AA919" i="8"/>
  <c r="E920" i="8"/>
  <c r="F920" i="8"/>
  <c r="G920" i="8"/>
  <c r="H920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V920" i="8"/>
  <c r="W920" i="8"/>
  <c r="Y920" i="8" s="1"/>
  <c r="X920" i="8"/>
  <c r="Z920" i="8"/>
  <c r="AB920" i="8" s="1"/>
  <c r="AA920" i="8"/>
  <c r="E921" i="8"/>
  <c r="F921" i="8"/>
  <c r="G921" i="8"/>
  <c r="H921" i="8"/>
  <c r="I921" i="8"/>
  <c r="J921" i="8"/>
  <c r="K921" i="8"/>
  <c r="L921" i="8"/>
  <c r="M921" i="8"/>
  <c r="N921" i="8"/>
  <c r="O921" i="8"/>
  <c r="P921" i="8"/>
  <c r="Q921" i="8"/>
  <c r="R921" i="8"/>
  <c r="S921" i="8"/>
  <c r="T921" i="8"/>
  <c r="U921" i="8"/>
  <c r="V921" i="8"/>
  <c r="W921" i="8"/>
  <c r="Y921" i="8" s="1"/>
  <c r="X921" i="8"/>
  <c r="Z921" i="8"/>
  <c r="AB921" i="8" s="1"/>
  <c r="AA921" i="8"/>
  <c r="E922" i="8"/>
  <c r="F922" i="8"/>
  <c r="G922" i="8"/>
  <c r="H922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V922" i="8"/>
  <c r="W922" i="8"/>
  <c r="Y922" i="8" s="1"/>
  <c r="X922" i="8"/>
  <c r="Z922" i="8"/>
  <c r="AB922" i="8" s="1"/>
  <c r="AA922" i="8"/>
  <c r="E923" i="8"/>
  <c r="F923" i="8"/>
  <c r="G923" i="8"/>
  <c r="H923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V923" i="8"/>
  <c r="W923" i="8"/>
  <c r="Y923" i="8" s="1"/>
  <c r="X923" i="8"/>
  <c r="Z923" i="8"/>
  <c r="AB923" i="8" s="1"/>
  <c r="AA923" i="8"/>
  <c r="E924" i="8"/>
  <c r="F924" i="8"/>
  <c r="G924" i="8"/>
  <c r="H924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V924" i="8"/>
  <c r="W924" i="8"/>
  <c r="Y924" i="8" s="1"/>
  <c r="X924" i="8"/>
  <c r="Z924" i="8"/>
  <c r="AB924" i="8" s="1"/>
  <c r="AA924" i="8"/>
  <c r="E925" i="8"/>
  <c r="F925" i="8"/>
  <c r="G925" i="8"/>
  <c r="H925" i="8"/>
  <c r="I925" i="8"/>
  <c r="J925" i="8"/>
  <c r="K925" i="8"/>
  <c r="L925" i="8"/>
  <c r="M925" i="8"/>
  <c r="N925" i="8"/>
  <c r="O925" i="8"/>
  <c r="P925" i="8"/>
  <c r="Q925" i="8"/>
  <c r="R925" i="8"/>
  <c r="S925" i="8"/>
  <c r="T925" i="8"/>
  <c r="U925" i="8"/>
  <c r="V925" i="8"/>
  <c r="W925" i="8"/>
  <c r="Y925" i="8" s="1"/>
  <c r="X925" i="8"/>
  <c r="Z925" i="8"/>
  <c r="AB925" i="8" s="1"/>
  <c r="AA925" i="8"/>
  <c r="E926" i="8"/>
  <c r="F926" i="8"/>
  <c r="G926" i="8"/>
  <c r="H926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V926" i="8"/>
  <c r="W926" i="8"/>
  <c r="Y926" i="8" s="1"/>
  <c r="X926" i="8"/>
  <c r="Z926" i="8"/>
  <c r="AB926" i="8" s="1"/>
  <c r="AA926" i="8"/>
  <c r="E927" i="8"/>
  <c r="F927" i="8"/>
  <c r="G927" i="8"/>
  <c r="H927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V927" i="8"/>
  <c r="W927" i="8"/>
  <c r="Y927" i="8" s="1"/>
  <c r="X927" i="8"/>
  <c r="Z927" i="8"/>
  <c r="AB927" i="8" s="1"/>
  <c r="AA927" i="8"/>
  <c r="E928" i="8"/>
  <c r="F928" i="8"/>
  <c r="G928" i="8"/>
  <c r="H928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V928" i="8"/>
  <c r="W928" i="8"/>
  <c r="Y928" i="8" s="1"/>
  <c r="X928" i="8"/>
  <c r="Z928" i="8"/>
  <c r="AB928" i="8" s="1"/>
  <c r="AA928" i="8"/>
  <c r="E929" i="8"/>
  <c r="F929" i="8"/>
  <c r="G929" i="8"/>
  <c r="H929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V929" i="8"/>
  <c r="W929" i="8"/>
  <c r="Y929" i="8" s="1"/>
  <c r="X929" i="8"/>
  <c r="Z929" i="8"/>
  <c r="AB929" i="8" s="1"/>
  <c r="AA929" i="8"/>
  <c r="E930" i="8"/>
  <c r="F930" i="8"/>
  <c r="G930" i="8"/>
  <c r="H930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V930" i="8"/>
  <c r="W930" i="8"/>
  <c r="Y930" i="8" s="1"/>
  <c r="X930" i="8"/>
  <c r="Z930" i="8"/>
  <c r="AB930" i="8" s="1"/>
  <c r="AA930" i="8"/>
  <c r="E931" i="8"/>
  <c r="F931" i="8"/>
  <c r="G931" i="8"/>
  <c r="H931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V931" i="8"/>
  <c r="W931" i="8"/>
  <c r="Y931" i="8" s="1"/>
  <c r="X931" i="8"/>
  <c r="Z931" i="8"/>
  <c r="AB931" i="8" s="1"/>
  <c r="AA931" i="8"/>
  <c r="E932" i="8"/>
  <c r="F932" i="8"/>
  <c r="G932" i="8"/>
  <c r="H932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V932" i="8"/>
  <c r="W932" i="8"/>
  <c r="Y932" i="8" s="1"/>
  <c r="X932" i="8"/>
  <c r="Z932" i="8"/>
  <c r="AB932" i="8" s="1"/>
  <c r="AA932" i="8"/>
  <c r="E933" i="8"/>
  <c r="F933" i="8"/>
  <c r="G933" i="8"/>
  <c r="H933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V933" i="8"/>
  <c r="W933" i="8"/>
  <c r="Y933" i="8" s="1"/>
  <c r="X933" i="8"/>
  <c r="Z933" i="8"/>
  <c r="AB933" i="8" s="1"/>
  <c r="AA933" i="8"/>
  <c r="E934" i="8"/>
  <c r="F934" i="8"/>
  <c r="G934" i="8"/>
  <c r="H934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V934" i="8"/>
  <c r="W934" i="8"/>
  <c r="Y934" i="8" s="1"/>
  <c r="X934" i="8"/>
  <c r="Z934" i="8"/>
  <c r="AB934" i="8" s="1"/>
  <c r="AA934" i="8"/>
  <c r="E935" i="8"/>
  <c r="F935" i="8"/>
  <c r="G935" i="8"/>
  <c r="H935" i="8"/>
  <c r="I935" i="8"/>
  <c r="J935" i="8"/>
  <c r="K935" i="8"/>
  <c r="L935" i="8"/>
  <c r="M935" i="8"/>
  <c r="N935" i="8"/>
  <c r="O935" i="8"/>
  <c r="P935" i="8"/>
  <c r="Q935" i="8"/>
  <c r="R935" i="8"/>
  <c r="S935" i="8"/>
  <c r="T935" i="8"/>
  <c r="U935" i="8"/>
  <c r="V935" i="8"/>
  <c r="W935" i="8"/>
  <c r="Y935" i="8" s="1"/>
  <c r="X935" i="8"/>
  <c r="Z935" i="8"/>
  <c r="AB935" i="8" s="1"/>
  <c r="AA935" i="8"/>
  <c r="E936" i="8"/>
  <c r="F936" i="8"/>
  <c r="G936" i="8"/>
  <c r="H936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V936" i="8"/>
  <c r="W936" i="8"/>
  <c r="Y936" i="8" s="1"/>
  <c r="X936" i="8"/>
  <c r="Z936" i="8"/>
  <c r="AB936" i="8" s="1"/>
  <c r="AA936" i="8"/>
  <c r="E937" i="8"/>
  <c r="F937" i="8"/>
  <c r="G937" i="8"/>
  <c r="H937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V937" i="8"/>
  <c r="W937" i="8"/>
  <c r="Y937" i="8" s="1"/>
  <c r="X937" i="8"/>
  <c r="Z937" i="8"/>
  <c r="AB937" i="8" s="1"/>
  <c r="AA937" i="8"/>
  <c r="E938" i="8"/>
  <c r="F938" i="8"/>
  <c r="G938" i="8"/>
  <c r="H938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V938" i="8"/>
  <c r="W938" i="8"/>
  <c r="Y938" i="8" s="1"/>
  <c r="X938" i="8"/>
  <c r="Z938" i="8"/>
  <c r="AB938" i="8" s="1"/>
  <c r="AA938" i="8"/>
  <c r="E939" i="8"/>
  <c r="F939" i="8"/>
  <c r="G939" i="8"/>
  <c r="H939" i="8"/>
  <c r="I939" i="8"/>
  <c r="J939" i="8"/>
  <c r="K939" i="8"/>
  <c r="L939" i="8"/>
  <c r="M939" i="8"/>
  <c r="N939" i="8"/>
  <c r="O939" i="8"/>
  <c r="P939" i="8"/>
  <c r="Q939" i="8"/>
  <c r="R939" i="8"/>
  <c r="S939" i="8"/>
  <c r="T939" i="8"/>
  <c r="U939" i="8"/>
  <c r="V939" i="8"/>
  <c r="W939" i="8"/>
  <c r="Y939" i="8" s="1"/>
  <c r="X939" i="8"/>
  <c r="Z939" i="8"/>
  <c r="AB939" i="8" s="1"/>
  <c r="AA939" i="8"/>
  <c r="E940" i="8"/>
  <c r="F940" i="8"/>
  <c r="G940" i="8"/>
  <c r="H940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V940" i="8"/>
  <c r="W940" i="8"/>
  <c r="Y940" i="8" s="1"/>
  <c r="X940" i="8"/>
  <c r="Z940" i="8"/>
  <c r="AB940" i="8" s="1"/>
  <c r="AA940" i="8"/>
  <c r="E941" i="8"/>
  <c r="F941" i="8"/>
  <c r="G941" i="8"/>
  <c r="H941" i="8"/>
  <c r="I941" i="8"/>
  <c r="J941" i="8"/>
  <c r="K941" i="8"/>
  <c r="L941" i="8"/>
  <c r="M941" i="8"/>
  <c r="N941" i="8"/>
  <c r="O941" i="8"/>
  <c r="P941" i="8"/>
  <c r="Q941" i="8"/>
  <c r="R941" i="8"/>
  <c r="S941" i="8"/>
  <c r="T941" i="8"/>
  <c r="U941" i="8"/>
  <c r="V941" i="8"/>
  <c r="W941" i="8"/>
  <c r="Y941" i="8" s="1"/>
  <c r="X941" i="8"/>
  <c r="Z941" i="8"/>
  <c r="AB941" i="8" s="1"/>
  <c r="AA941" i="8"/>
  <c r="E942" i="8"/>
  <c r="F942" i="8"/>
  <c r="G942" i="8"/>
  <c r="H942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V942" i="8"/>
  <c r="W942" i="8"/>
  <c r="Y942" i="8" s="1"/>
  <c r="X942" i="8"/>
  <c r="Z942" i="8"/>
  <c r="AB942" i="8" s="1"/>
  <c r="AA942" i="8"/>
  <c r="E943" i="8"/>
  <c r="F943" i="8"/>
  <c r="G943" i="8"/>
  <c r="H943" i="8"/>
  <c r="I943" i="8"/>
  <c r="J943" i="8"/>
  <c r="K943" i="8"/>
  <c r="L943" i="8"/>
  <c r="M943" i="8"/>
  <c r="N943" i="8"/>
  <c r="O943" i="8"/>
  <c r="P943" i="8"/>
  <c r="Q943" i="8"/>
  <c r="R943" i="8"/>
  <c r="S943" i="8"/>
  <c r="T943" i="8"/>
  <c r="U943" i="8"/>
  <c r="V943" i="8"/>
  <c r="W943" i="8"/>
  <c r="Y943" i="8" s="1"/>
  <c r="X943" i="8"/>
  <c r="Z943" i="8"/>
  <c r="AB943" i="8" s="1"/>
  <c r="AA943" i="8"/>
  <c r="E944" i="8"/>
  <c r="F944" i="8"/>
  <c r="G944" i="8"/>
  <c r="H944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V944" i="8"/>
  <c r="W944" i="8"/>
  <c r="Y944" i="8" s="1"/>
  <c r="X944" i="8"/>
  <c r="Z944" i="8"/>
  <c r="AB944" i="8" s="1"/>
  <c r="AA944" i="8"/>
  <c r="E945" i="8"/>
  <c r="F945" i="8"/>
  <c r="G945" i="8"/>
  <c r="H945" i="8"/>
  <c r="I945" i="8"/>
  <c r="J945" i="8"/>
  <c r="K945" i="8"/>
  <c r="L945" i="8"/>
  <c r="M945" i="8"/>
  <c r="N945" i="8"/>
  <c r="O945" i="8"/>
  <c r="P945" i="8"/>
  <c r="Q945" i="8"/>
  <c r="R945" i="8"/>
  <c r="S945" i="8"/>
  <c r="T945" i="8"/>
  <c r="U945" i="8"/>
  <c r="V945" i="8"/>
  <c r="W945" i="8"/>
  <c r="Y945" i="8" s="1"/>
  <c r="X945" i="8"/>
  <c r="Z945" i="8"/>
  <c r="AB945" i="8" s="1"/>
  <c r="AA945" i="8"/>
  <c r="E946" i="8"/>
  <c r="F946" i="8"/>
  <c r="G946" i="8"/>
  <c r="H946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V946" i="8"/>
  <c r="W946" i="8"/>
  <c r="Y946" i="8" s="1"/>
  <c r="X946" i="8"/>
  <c r="Z946" i="8"/>
  <c r="AB946" i="8" s="1"/>
  <c r="AA946" i="8"/>
  <c r="E947" i="8"/>
  <c r="F947" i="8"/>
  <c r="G947" i="8"/>
  <c r="H947" i="8"/>
  <c r="I947" i="8"/>
  <c r="J947" i="8"/>
  <c r="K947" i="8"/>
  <c r="L947" i="8"/>
  <c r="M947" i="8"/>
  <c r="N947" i="8"/>
  <c r="O947" i="8"/>
  <c r="P947" i="8"/>
  <c r="Q947" i="8"/>
  <c r="R947" i="8"/>
  <c r="S947" i="8"/>
  <c r="T947" i="8"/>
  <c r="U947" i="8"/>
  <c r="V947" i="8"/>
  <c r="W947" i="8"/>
  <c r="Y947" i="8" s="1"/>
  <c r="X947" i="8"/>
  <c r="Z947" i="8"/>
  <c r="AB947" i="8" s="1"/>
  <c r="AA947" i="8"/>
  <c r="E948" i="8"/>
  <c r="F948" i="8"/>
  <c r="G948" i="8"/>
  <c r="H948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V948" i="8"/>
  <c r="W948" i="8"/>
  <c r="Y948" i="8" s="1"/>
  <c r="X948" i="8"/>
  <c r="Z948" i="8"/>
  <c r="AB948" i="8" s="1"/>
  <c r="AA948" i="8"/>
  <c r="E949" i="8"/>
  <c r="F949" i="8"/>
  <c r="G949" i="8"/>
  <c r="H949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V949" i="8"/>
  <c r="W949" i="8"/>
  <c r="Y949" i="8" s="1"/>
  <c r="X949" i="8"/>
  <c r="Z949" i="8"/>
  <c r="AB949" i="8" s="1"/>
  <c r="AA949" i="8"/>
  <c r="E950" i="8"/>
  <c r="F950" i="8"/>
  <c r="G950" i="8"/>
  <c r="H950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V950" i="8"/>
  <c r="W950" i="8"/>
  <c r="Y950" i="8" s="1"/>
  <c r="X950" i="8"/>
  <c r="Z950" i="8"/>
  <c r="AB950" i="8" s="1"/>
  <c r="AA950" i="8"/>
  <c r="E951" i="8"/>
  <c r="F951" i="8"/>
  <c r="G951" i="8"/>
  <c r="H951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V951" i="8"/>
  <c r="W951" i="8"/>
  <c r="Y951" i="8" s="1"/>
  <c r="X951" i="8"/>
  <c r="Z951" i="8"/>
  <c r="AB951" i="8" s="1"/>
  <c r="AA951" i="8"/>
  <c r="E952" i="8"/>
  <c r="F952" i="8"/>
  <c r="G952" i="8"/>
  <c r="H952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V952" i="8"/>
  <c r="W952" i="8"/>
  <c r="Y952" i="8" s="1"/>
  <c r="X952" i="8"/>
  <c r="Z952" i="8"/>
  <c r="AB952" i="8" s="1"/>
  <c r="AA952" i="8"/>
  <c r="E953" i="8"/>
  <c r="F953" i="8"/>
  <c r="G953" i="8"/>
  <c r="H953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V953" i="8"/>
  <c r="W953" i="8"/>
  <c r="Y953" i="8" s="1"/>
  <c r="X953" i="8"/>
  <c r="Z953" i="8"/>
  <c r="AB953" i="8" s="1"/>
  <c r="AA953" i="8"/>
  <c r="E954" i="8"/>
  <c r="F954" i="8"/>
  <c r="G954" i="8"/>
  <c r="H954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V954" i="8"/>
  <c r="W954" i="8"/>
  <c r="Y954" i="8" s="1"/>
  <c r="X954" i="8"/>
  <c r="Z954" i="8"/>
  <c r="AB954" i="8" s="1"/>
  <c r="AA954" i="8"/>
  <c r="E955" i="8"/>
  <c r="F955" i="8"/>
  <c r="G955" i="8"/>
  <c r="H955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V955" i="8"/>
  <c r="W955" i="8"/>
  <c r="Y955" i="8" s="1"/>
  <c r="X955" i="8"/>
  <c r="Z955" i="8"/>
  <c r="AB955" i="8" s="1"/>
  <c r="AA955" i="8"/>
  <c r="E956" i="8"/>
  <c r="F956" i="8"/>
  <c r="G956" i="8"/>
  <c r="H956" i="8"/>
  <c r="I956" i="8"/>
  <c r="J956" i="8"/>
  <c r="K956" i="8"/>
  <c r="L956" i="8"/>
  <c r="M956" i="8"/>
  <c r="N956" i="8"/>
  <c r="O956" i="8"/>
  <c r="P956" i="8"/>
  <c r="Q956" i="8"/>
  <c r="R956" i="8"/>
  <c r="S956" i="8"/>
  <c r="T956" i="8"/>
  <c r="U956" i="8"/>
  <c r="V956" i="8"/>
  <c r="W956" i="8"/>
  <c r="Y956" i="8" s="1"/>
  <c r="X956" i="8"/>
  <c r="Z956" i="8"/>
  <c r="AB956" i="8" s="1"/>
  <c r="AA956" i="8"/>
  <c r="E957" i="8"/>
  <c r="F957" i="8"/>
  <c r="G957" i="8"/>
  <c r="H957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V957" i="8"/>
  <c r="W957" i="8"/>
  <c r="Y957" i="8" s="1"/>
  <c r="X957" i="8"/>
  <c r="Z957" i="8"/>
  <c r="AB957" i="8" s="1"/>
  <c r="AA957" i="8"/>
  <c r="E958" i="8"/>
  <c r="F958" i="8"/>
  <c r="G958" i="8"/>
  <c r="H958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V958" i="8"/>
  <c r="W958" i="8"/>
  <c r="Y958" i="8" s="1"/>
  <c r="X958" i="8"/>
  <c r="Z958" i="8"/>
  <c r="AB958" i="8" s="1"/>
  <c r="AA958" i="8"/>
  <c r="E959" i="8"/>
  <c r="F959" i="8"/>
  <c r="G959" i="8"/>
  <c r="H959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V959" i="8"/>
  <c r="W959" i="8"/>
  <c r="Y959" i="8" s="1"/>
  <c r="X959" i="8"/>
  <c r="Z959" i="8"/>
  <c r="AB959" i="8" s="1"/>
  <c r="AA959" i="8"/>
  <c r="E960" i="8"/>
  <c r="F960" i="8"/>
  <c r="G960" i="8"/>
  <c r="H960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V960" i="8"/>
  <c r="W960" i="8"/>
  <c r="Y960" i="8" s="1"/>
  <c r="X960" i="8"/>
  <c r="Z960" i="8"/>
  <c r="AB960" i="8" s="1"/>
  <c r="AA960" i="8"/>
  <c r="E961" i="8"/>
  <c r="F961" i="8"/>
  <c r="G961" i="8"/>
  <c r="H961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V961" i="8"/>
  <c r="W961" i="8"/>
  <c r="Y961" i="8" s="1"/>
  <c r="X961" i="8"/>
  <c r="Z961" i="8"/>
  <c r="AB961" i="8" s="1"/>
  <c r="AA961" i="8"/>
  <c r="E962" i="8"/>
  <c r="F962" i="8"/>
  <c r="G962" i="8"/>
  <c r="H962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V962" i="8"/>
  <c r="W962" i="8"/>
  <c r="Y962" i="8" s="1"/>
  <c r="X962" i="8"/>
  <c r="Z962" i="8"/>
  <c r="AB962" i="8" s="1"/>
  <c r="AA962" i="8"/>
  <c r="E963" i="8"/>
  <c r="F963" i="8"/>
  <c r="G963" i="8"/>
  <c r="H963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V963" i="8"/>
  <c r="W963" i="8"/>
  <c r="Y963" i="8" s="1"/>
  <c r="X963" i="8"/>
  <c r="Z963" i="8"/>
  <c r="AB963" i="8" s="1"/>
  <c r="AA963" i="8"/>
  <c r="E964" i="8"/>
  <c r="F964" i="8"/>
  <c r="G964" i="8"/>
  <c r="H964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V964" i="8"/>
  <c r="W964" i="8"/>
  <c r="Y964" i="8" s="1"/>
  <c r="X964" i="8"/>
  <c r="Z964" i="8"/>
  <c r="AB964" i="8" s="1"/>
  <c r="AA964" i="8"/>
  <c r="E965" i="8"/>
  <c r="F965" i="8"/>
  <c r="G965" i="8"/>
  <c r="H965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V965" i="8"/>
  <c r="W965" i="8"/>
  <c r="Y965" i="8" s="1"/>
  <c r="X965" i="8"/>
  <c r="Z965" i="8"/>
  <c r="AB965" i="8" s="1"/>
  <c r="AA965" i="8"/>
  <c r="E966" i="8"/>
  <c r="F966" i="8"/>
  <c r="G966" i="8"/>
  <c r="H966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V966" i="8"/>
  <c r="W966" i="8"/>
  <c r="Y966" i="8" s="1"/>
  <c r="X966" i="8"/>
  <c r="Z966" i="8"/>
  <c r="AB966" i="8" s="1"/>
  <c r="AA966" i="8"/>
  <c r="E967" i="8"/>
  <c r="F967" i="8"/>
  <c r="G967" i="8"/>
  <c r="H967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V967" i="8"/>
  <c r="W967" i="8"/>
  <c r="Y967" i="8" s="1"/>
  <c r="X967" i="8"/>
  <c r="Z967" i="8"/>
  <c r="AB967" i="8" s="1"/>
  <c r="AA967" i="8"/>
  <c r="E968" i="8"/>
  <c r="F968" i="8"/>
  <c r="G968" i="8"/>
  <c r="H968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V968" i="8"/>
  <c r="W968" i="8"/>
  <c r="Y968" i="8" s="1"/>
  <c r="X968" i="8"/>
  <c r="Z968" i="8"/>
  <c r="AB968" i="8" s="1"/>
  <c r="AA968" i="8"/>
  <c r="E969" i="8"/>
  <c r="F969" i="8"/>
  <c r="G969" i="8"/>
  <c r="H969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V969" i="8"/>
  <c r="W969" i="8"/>
  <c r="Y969" i="8" s="1"/>
  <c r="X969" i="8"/>
  <c r="Z969" i="8"/>
  <c r="AB969" i="8" s="1"/>
  <c r="AA969" i="8"/>
  <c r="E970" i="8"/>
  <c r="F970" i="8"/>
  <c r="G970" i="8"/>
  <c r="H970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V970" i="8"/>
  <c r="W970" i="8"/>
  <c r="Y970" i="8" s="1"/>
  <c r="X970" i="8"/>
  <c r="Z970" i="8"/>
  <c r="AB970" i="8" s="1"/>
  <c r="AA970" i="8"/>
  <c r="E971" i="8"/>
  <c r="F971" i="8"/>
  <c r="G971" i="8"/>
  <c r="H971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V971" i="8"/>
  <c r="W971" i="8"/>
  <c r="Y971" i="8" s="1"/>
  <c r="X971" i="8"/>
  <c r="Z971" i="8"/>
  <c r="AB971" i="8" s="1"/>
  <c r="AA971" i="8"/>
  <c r="E972" i="8"/>
  <c r="F972" i="8"/>
  <c r="G972" i="8"/>
  <c r="H972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V972" i="8"/>
  <c r="W972" i="8"/>
  <c r="Y972" i="8" s="1"/>
  <c r="X972" i="8"/>
  <c r="Z972" i="8"/>
  <c r="AB972" i="8" s="1"/>
  <c r="AA972" i="8"/>
  <c r="E973" i="8"/>
  <c r="F973" i="8"/>
  <c r="G973" i="8"/>
  <c r="H973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V973" i="8"/>
  <c r="W973" i="8"/>
  <c r="Y973" i="8" s="1"/>
  <c r="X973" i="8"/>
  <c r="Z973" i="8"/>
  <c r="AB973" i="8" s="1"/>
  <c r="AA973" i="8"/>
  <c r="E974" i="8"/>
  <c r="F974" i="8"/>
  <c r="G974" i="8"/>
  <c r="H974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V974" i="8"/>
  <c r="W974" i="8"/>
  <c r="Y974" i="8" s="1"/>
  <c r="X974" i="8"/>
  <c r="Z974" i="8"/>
  <c r="AB974" i="8" s="1"/>
  <c r="AA974" i="8"/>
  <c r="E975" i="8"/>
  <c r="F975" i="8"/>
  <c r="G975" i="8"/>
  <c r="H975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V975" i="8"/>
  <c r="W975" i="8"/>
  <c r="Y975" i="8" s="1"/>
  <c r="X975" i="8"/>
  <c r="Z975" i="8"/>
  <c r="AB975" i="8" s="1"/>
  <c r="AA975" i="8"/>
  <c r="E976" i="8"/>
  <c r="F976" i="8"/>
  <c r="G976" i="8"/>
  <c r="H976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V976" i="8"/>
  <c r="W976" i="8"/>
  <c r="Y976" i="8" s="1"/>
  <c r="X976" i="8"/>
  <c r="Z976" i="8"/>
  <c r="AB976" i="8" s="1"/>
  <c r="AA976" i="8"/>
  <c r="E977" i="8"/>
  <c r="F977" i="8"/>
  <c r="G977" i="8"/>
  <c r="H977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V977" i="8"/>
  <c r="W977" i="8"/>
  <c r="Y977" i="8" s="1"/>
  <c r="X977" i="8"/>
  <c r="Z977" i="8"/>
  <c r="AB977" i="8" s="1"/>
  <c r="AA977" i="8"/>
  <c r="E978" i="8"/>
  <c r="F978" i="8"/>
  <c r="G978" i="8"/>
  <c r="H978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V978" i="8"/>
  <c r="W978" i="8"/>
  <c r="Y978" i="8" s="1"/>
  <c r="X978" i="8"/>
  <c r="Z978" i="8"/>
  <c r="AB978" i="8" s="1"/>
  <c r="AA978" i="8"/>
  <c r="E979" i="8"/>
  <c r="F979" i="8"/>
  <c r="G979" i="8"/>
  <c r="H979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V979" i="8"/>
  <c r="W979" i="8"/>
  <c r="Y979" i="8" s="1"/>
  <c r="X979" i="8"/>
  <c r="Z979" i="8"/>
  <c r="AB979" i="8" s="1"/>
  <c r="AA979" i="8"/>
  <c r="E980" i="8"/>
  <c r="F980" i="8"/>
  <c r="G980" i="8"/>
  <c r="H980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V980" i="8"/>
  <c r="W980" i="8"/>
  <c r="Y980" i="8" s="1"/>
  <c r="X980" i="8"/>
  <c r="Z980" i="8"/>
  <c r="AB980" i="8" s="1"/>
  <c r="AA980" i="8"/>
  <c r="E981" i="8"/>
  <c r="F981" i="8"/>
  <c r="G981" i="8"/>
  <c r="H981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V981" i="8"/>
  <c r="W981" i="8"/>
  <c r="Y981" i="8" s="1"/>
  <c r="X981" i="8"/>
  <c r="Z981" i="8"/>
  <c r="AB981" i="8" s="1"/>
  <c r="AA981" i="8"/>
  <c r="E982" i="8"/>
  <c r="F982" i="8"/>
  <c r="G982" i="8"/>
  <c r="H982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V982" i="8"/>
  <c r="W982" i="8"/>
  <c r="Y982" i="8" s="1"/>
  <c r="X982" i="8"/>
  <c r="Z982" i="8"/>
  <c r="AB982" i="8" s="1"/>
  <c r="AA982" i="8"/>
  <c r="E983" i="8"/>
  <c r="F983" i="8"/>
  <c r="G983" i="8"/>
  <c r="H983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V983" i="8"/>
  <c r="W983" i="8"/>
  <c r="Y983" i="8" s="1"/>
  <c r="X983" i="8"/>
  <c r="Z983" i="8"/>
  <c r="AB983" i="8" s="1"/>
  <c r="AA983" i="8"/>
  <c r="E984" i="8"/>
  <c r="F984" i="8"/>
  <c r="G984" i="8"/>
  <c r="H984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V984" i="8"/>
  <c r="W984" i="8"/>
  <c r="Y984" i="8" s="1"/>
  <c r="X984" i="8"/>
  <c r="Z984" i="8"/>
  <c r="AB984" i="8" s="1"/>
  <c r="AA984" i="8"/>
  <c r="E985" i="8"/>
  <c r="F985" i="8"/>
  <c r="G985" i="8"/>
  <c r="H985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V985" i="8"/>
  <c r="W985" i="8"/>
  <c r="Y985" i="8" s="1"/>
  <c r="X985" i="8"/>
  <c r="Z985" i="8"/>
  <c r="AB985" i="8" s="1"/>
  <c r="AA985" i="8"/>
  <c r="E986" i="8"/>
  <c r="F986" i="8"/>
  <c r="G986" i="8"/>
  <c r="H986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V986" i="8"/>
  <c r="W986" i="8"/>
  <c r="Y986" i="8" s="1"/>
  <c r="X986" i="8"/>
  <c r="Z986" i="8"/>
  <c r="AB986" i="8" s="1"/>
  <c r="AA986" i="8"/>
  <c r="E987" i="8"/>
  <c r="F987" i="8"/>
  <c r="G987" i="8"/>
  <c r="H987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V987" i="8"/>
  <c r="W987" i="8"/>
  <c r="Y987" i="8" s="1"/>
  <c r="X987" i="8"/>
  <c r="Z987" i="8"/>
  <c r="AB987" i="8" s="1"/>
  <c r="AA987" i="8"/>
  <c r="E988" i="8"/>
  <c r="F988" i="8"/>
  <c r="G988" i="8"/>
  <c r="H988" i="8"/>
  <c r="I988" i="8"/>
  <c r="J988" i="8"/>
  <c r="K988" i="8"/>
  <c r="L988" i="8"/>
  <c r="M988" i="8"/>
  <c r="N988" i="8"/>
  <c r="O988" i="8"/>
  <c r="P988" i="8"/>
  <c r="Q988" i="8"/>
  <c r="R988" i="8"/>
  <c r="S988" i="8"/>
  <c r="T988" i="8"/>
  <c r="U988" i="8"/>
  <c r="V988" i="8"/>
  <c r="W988" i="8"/>
  <c r="Y988" i="8" s="1"/>
  <c r="X988" i="8"/>
  <c r="Z988" i="8"/>
  <c r="AB988" i="8" s="1"/>
  <c r="AA988" i="8"/>
  <c r="E989" i="8"/>
  <c r="F989" i="8"/>
  <c r="G989" i="8"/>
  <c r="H989" i="8"/>
  <c r="I989" i="8"/>
  <c r="J989" i="8"/>
  <c r="K989" i="8"/>
  <c r="L989" i="8"/>
  <c r="M989" i="8"/>
  <c r="N989" i="8"/>
  <c r="O989" i="8"/>
  <c r="P989" i="8"/>
  <c r="Q989" i="8"/>
  <c r="R989" i="8"/>
  <c r="S989" i="8"/>
  <c r="T989" i="8"/>
  <c r="U989" i="8"/>
  <c r="V989" i="8"/>
  <c r="W989" i="8"/>
  <c r="Y989" i="8" s="1"/>
  <c r="X989" i="8"/>
  <c r="Z989" i="8"/>
  <c r="AB989" i="8" s="1"/>
  <c r="AA989" i="8"/>
  <c r="E990" i="8"/>
  <c r="F990" i="8"/>
  <c r="G990" i="8"/>
  <c r="H990" i="8"/>
  <c r="I990" i="8"/>
  <c r="J990" i="8"/>
  <c r="K990" i="8"/>
  <c r="L990" i="8"/>
  <c r="M990" i="8"/>
  <c r="N990" i="8"/>
  <c r="O990" i="8"/>
  <c r="P990" i="8"/>
  <c r="Q990" i="8"/>
  <c r="R990" i="8"/>
  <c r="S990" i="8"/>
  <c r="T990" i="8"/>
  <c r="U990" i="8"/>
  <c r="V990" i="8"/>
  <c r="W990" i="8"/>
  <c r="Y990" i="8" s="1"/>
  <c r="X990" i="8"/>
  <c r="Z990" i="8"/>
  <c r="AB990" i="8" s="1"/>
  <c r="AA990" i="8"/>
  <c r="E991" i="8"/>
  <c r="F991" i="8"/>
  <c r="G991" i="8"/>
  <c r="H991" i="8"/>
  <c r="I991" i="8"/>
  <c r="J991" i="8"/>
  <c r="K991" i="8"/>
  <c r="L991" i="8"/>
  <c r="M991" i="8"/>
  <c r="N991" i="8"/>
  <c r="O991" i="8"/>
  <c r="P991" i="8"/>
  <c r="Q991" i="8"/>
  <c r="R991" i="8"/>
  <c r="S991" i="8"/>
  <c r="T991" i="8"/>
  <c r="U991" i="8"/>
  <c r="V991" i="8"/>
  <c r="W991" i="8"/>
  <c r="Y991" i="8" s="1"/>
  <c r="X991" i="8"/>
  <c r="Z991" i="8"/>
  <c r="AB991" i="8" s="1"/>
  <c r="AA991" i="8"/>
  <c r="E992" i="8"/>
  <c r="F992" i="8"/>
  <c r="G992" i="8"/>
  <c r="H992" i="8"/>
  <c r="I992" i="8"/>
  <c r="J992" i="8"/>
  <c r="K992" i="8"/>
  <c r="L992" i="8"/>
  <c r="M992" i="8"/>
  <c r="N992" i="8"/>
  <c r="O992" i="8"/>
  <c r="P992" i="8"/>
  <c r="Q992" i="8"/>
  <c r="R992" i="8"/>
  <c r="S992" i="8"/>
  <c r="T992" i="8"/>
  <c r="U992" i="8"/>
  <c r="V992" i="8"/>
  <c r="W992" i="8"/>
  <c r="Y992" i="8" s="1"/>
  <c r="X992" i="8"/>
  <c r="Z992" i="8"/>
  <c r="AB992" i="8" s="1"/>
  <c r="AA992" i="8"/>
  <c r="E993" i="8"/>
  <c r="F993" i="8"/>
  <c r="G993" i="8"/>
  <c r="H993" i="8"/>
  <c r="I993" i="8"/>
  <c r="J993" i="8"/>
  <c r="K993" i="8"/>
  <c r="L993" i="8"/>
  <c r="M993" i="8"/>
  <c r="N993" i="8"/>
  <c r="O993" i="8"/>
  <c r="P993" i="8"/>
  <c r="Q993" i="8"/>
  <c r="R993" i="8"/>
  <c r="S993" i="8"/>
  <c r="T993" i="8"/>
  <c r="U993" i="8"/>
  <c r="V993" i="8"/>
  <c r="W993" i="8"/>
  <c r="Y993" i="8" s="1"/>
  <c r="X993" i="8"/>
  <c r="Z993" i="8"/>
  <c r="AB993" i="8" s="1"/>
  <c r="AA993" i="8"/>
  <c r="E994" i="8"/>
  <c r="F994" i="8"/>
  <c r="G994" i="8"/>
  <c r="H994" i="8"/>
  <c r="I994" i="8"/>
  <c r="J994" i="8"/>
  <c r="K994" i="8"/>
  <c r="L994" i="8"/>
  <c r="M994" i="8"/>
  <c r="N994" i="8"/>
  <c r="O994" i="8"/>
  <c r="P994" i="8"/>
  <c r="Q994" i="8"/>
  <c r="R994" i="8"/>
  <c r="S994" i="8"/>
  <c r="T994" i="8"/>
  <c r="U994" i="8"/>
  <c r="V994" i="8"/>
  <c r="W994" i="8"/>
  <c r="Y994" i="8" s="1"/>
  <c r="X994" i="8"/>
  <c r="Z994" i="8"/>
  <c r="AB994" i="8" s="1"/>
  <c r="AA994" i="8"/>
  <c r="E995" i="8"/>
  <c r="F995" i="8"/>
  <c r="G995" i="8"/>
  <c r="H995" i="8"/>
  <c r="I995" i="8"/>
  <c r="J995" i="8"/>
  <c r="K995" i="8"/>
  <c r="L995" i="8"/>
  <c r="M995" i="8"/>
  <c r="N995" i="8"/>
  <c r="O995" i="8"/>
  <c r="P995" i="8"/>
  <c r="Q995" i="8"/>
  <c r="R995" i="8"/>
  <c r="S995" i="8"/>
  <c r="T995" i="8"/>
  <c r="U995" i="8"/>
  <c r="V995" i="8"/>
  <c r="W995" i="8"/>
  <c r="Y995" i="8" s="1"/>
  <c r="X995" i="8"/>
  <c r="Z995" i="8"/>
  <c r="AB995" i="8" s="1"/>
  <c r="AA995" i="8"/>
  <c r="E996" i="8"/>
  <c r="F996" i="8"/>
  <c r="G996" i="8"/>
  <c r="H996" i="8"/>
  <c r="I996" i="8"/>
  <c r="J996" i="8"/>
  <c r="K996" i="8"/>
  <c r="L996" i="8"/>
  <c r="M996" i="8"/>
  <c r="N996" i="8"/>
  <c r="O996" i="8"/>
  <c r="P996" i="8"/>
  <c r="Q996" i="8"/>
  <c r="R996" i="8"/>
  <c r="S996" i="8"/>
  <c r="T996" i="8"/>
  <c r="U996" i="8"/>
  <c r="V996" i="8"/>
  <c r="W996" i="8"/>
  <c r="Y996" i="8" s="1"/>
  <c r="X996" i="8"/>
  <c r="Z996" i="8"/>
  <c r="AB996" i="8" s="1"/>
  <c r="AA996" i="8"/>
  <c r="E997" i="8"/>
  <c r="F997" i="8"/>
  <c r="G997" i="8"/>
  <c r="H997" i="8"/>
  <c r="I997" i="8"/>
  <c r="J997" i="8"/>
  <c r="K997" i="8"/>
  <c r="L997" i="8"/>
  <c r="M997" i="8"/>
  <c r="N997" i="8"/>
  <c r="O997" i="8"/>
  <c r="P997" i="8"/>
  <c r="Q997" i="8"/>
  <c r="R997" i="8"/>
  <c r="S997" i="8"/>
  <c r="T997" i="8"/>
  <c r="U997" i="8"/>
  <c r="V997" i="8"/>
  <c r="W997" i="8"/>
  <c r="Y997" i="8" s="1"/>
  <c r="X997" i="8"/>
  <c r="Z997" i="8"/>
  <c r="AB997" i="8" s="1"/>
  <c r="AA997" i="8"/>
  <c r="E998" i="8"/>
  <c r="F998" i="8"/>
  <c r="G998" i="8"/>
  <c r="H998" i="8"/>
  <c r="I998" i="8"/>
  <c r="J998" i="8"/>
  <c r="K998" i="8"/>
  <c r="L998" i="8"/>
  <c r="M998" i="8"/>
  <c r="N998" i="8"/>
  <c r="O998" i="8"/>
  <c r="P998" i="8"/>
  <c r="Q998" i="8"/>
  <c r="R998" i="8"/>
  <c r="S998" i="8"/>
  <c r="T998" i="8"/>
  <c r="U998" i="8"/>
  <c r="V998" i="8"/>
  <c r="W998" i="8"/>
  <c r="Y998" i="8" s="1"/>
  <c r="X998" i="8"/>
  <c r="Z998" i="8"/>
  <c r="AB998" i="8" s="1"/>
  <c r="AA998" i="8"/>
  <c r="E999" i="8"/>
  <c r="F999" i="8"/>
  <c r="G999" i="8"/>
  <c r="H999" i="8"/>
  <c r="I999" i="8"/>
  <c r="J999" i="8"/>
  <c r="K999" i="8"/>
  <c r="L999" i="8"/>
  <c r="M999" i="8"/>
  <c r="N999" i="8"/>
  <c r="O999" i="8"/>
  <c r="P999" i="8"/>
  <c r="Q999" i="8"/>
  <c r="R999" i="8"/>
  <c r="S999" i="8"/>
  <c r="T999" i="8"/>
  <c r="U999" i="8"/>
  <c r="V999" i="8"/>
  <c r="W999" i="8"/>
  <c r="Y999" i="8" s="1"/>
  <c r="X999" i="8"/>
  <c r="Z999" i="8"/>
  <c r="AB999" i="8" s="1"/>
  <c r="AA999" i="8"/>
  <c r="E1000" i="8"/>
  <c r="F1000" i="8"/>
  <c r="G1000" i="8"/>
  <c r="H1000" i="8"/>
  <c r="I1000" i="8"/>
  <c r="J1000" i="8"/>
  <c r="K1000" i="8"/>
  <c r="L1000" i="8"/>
  <c r="M1000" i="8"/>
  <c r="N1000" i="8"/>
  <c r="O1000" i="8"/>
  <c r="P1000" i="8"/>
  <c r="Q1000" i="8"/>
  <c r="R1000" i="8"/>
  <c r="S1000" i="8"/>
  <c r="T1000" i="8"/>
  <c r="U1000" i="8"/>
  <c r="V1000" i="8"/>
  <c r="W1000" i="8"/>
  <c r="Y1000" i="8" s="1"/>
  <c r="X1000" i="8"/>
  <c r="Z1000" i="8"/>
  <c r="AB1000" i="8" s="1"/>
  <c r="AA1000" i="8"/>
  <c r="E1001" i="8"/>
  <c r="F1001" i="8"/>
  <c r="G1001" i="8"/>
  <c r="H1001" i="8"/>
  <c r="I1001" i="8"/>
  <c r="J1001" i="8"/>
  <c r="K1001" i="8"/>
  <c r="L1001" i="8"/>
  <c r="M1001" i="8"/>
  <c r="N1001" i="8"/>
  <c r="O1001" i="8"/>
  <c r="P1001" i="8"/>
  <c r="Q1001" i="8"/>
  <c r="R1001" i="8"/>
  <c r="S1001" i="8"/>
  <c r="T1001" i="8"/>
  <c r="U1001" i="8"/>
  <c r="V1001" i="8"/>
  <c r="W1001" i="8"/>
  <c r="Y1001" i="8" s="1"/>
  <c r="X1001" i="8"/>
  <c r="Z1001" i="8"/>
  <c r="AB1001" i="8" s="1"/>
  <c r="AA1001" i="8"/>
  <c r="E1002" i="8"/>
  <c r="F1002" i="8"/>
  <c r="G1002" i="8"/>
  <c r="H1002" i="8"/>
  <c r="I1002" i="8"/>
  <c r="J1002" i="8"/>
  <c r="K1002" i="8"/>
  <c r="L1002" i="8"/>
  <c r="M1002" i="8"/>
  <c r="N1002" i="8"/>
  <c r="O1002" i="8"/>
  <c r="P1002" i="8"/>
  <c r="Q1002" i="8"/>
  <c r="R1002" i="8"/>
  <c r="S1002" i="8"/>
  <c r="T1002" i="8"/>
  <c r="U1002" i="8"/>
  <c r="V1002" i="8"/>
  <c r="W1002" i="8"/>
  <c r="Y1002" i="8" s="1"/>
  <c r="X1002" i="8"/>
  <c r="Z1002" i="8"/>
  <c r="AB1002" i="8" s="1"/>
  <c r="AA1002" i="8"/>
  <c r="E1003" i="8"/>
  <c r="F1003" i="8"/>
  <c r="G1003" i="8"/>
  <c r="H1003" i="8"/>
  <c r="I1003" i="8"/>
  <c r="J1003" i="8"/>
  <c r="K1003" i="8"/>
  <c r="L1003" i="8"/>
  <c r="M1003" i="8"/>
  <c r="N1003" i="8"/>
  <c r="O1003" i="8"/>
  <c r="P1003" i="8"/>
  <c r="Q1003" i="8"/>
  <c r="R1003" i="8"/>
  <c r="S1003" i="8"/>
  <c r="T1003" i="8"/>
  <c r="U1003" i="8"/>
  <c r="V1003" i="8"/>
  <c r="W1003" i="8"/>
  <c r="Y1003" i="8" s="1"/>
  <c r="X1003" i="8"/>
  <c r="Z1003" i="8"/>
  <c r="AB1003" i="8" s="1"/>
  <c r="AA1003" i="8"/>
  <c r="E1004" i="8"/>
  <c r="F1004" i="8"/>
  <c r="G1004" i="8"/>
  <c r="H1004" i="8"/>
  <c r="I1004" i="8"/>
  <c r="J1004" i="8"/>
  <c r="K1004" i="8"/>
  <c r="L1004" i="8"/>
  <c r="M1004" i="8"/>
  <c r="N1004" i="8"/>
  <c r="O1004" i="8"/>
  <c r="P1004" i="8"/>
  <c r="Q1004" i="8"/>
  <c r="R1004" i="8"/>
  <c r="S1004" i="8"/>
  <c r="T1004" i="8"/>
  <c r="U1004" i="8"/>
  <c r="V1004" i="8"/>
  <c r="W1004" i="8"/>
  <c r="Y1004" i="8" s="1"/>
  <c r="X1004" i="8"/>
  <c r="Z1004" i="8"/>
  <c r="AB1004" i="8" s="1"/>
  <c r="AA1004" i="8"/>
  <c r="E1005" i="8"/>
  <c r="F1005" i="8"/>
  <c r="G1005" i="8"/>
  <c r="H1005" i="8"/>
  <c r="I1005" i="8"/>
  <c r="J1005" i="8"/>
  <c r="K1005" i="8"/>
  <c r="L1005" i="8"/>
  <c r="M1005" i="8"/>
  <c r="N1005" i="8"/>
  <c r="O1005" i="8"/>
  <c r="P1005" i="8"/>
  <c r="Q1005" i="8"/>
  <c r="R1005" i="8"/>
  <c r="S1005" i="8"/>
  <c r="T1005" i="8"/>
  <c r="U1005" i="8"/>
  <c r="V1005" i="8"/>
  <c r="W1005" i="8"/>
  <c r="Y1005" i="8" s="1"/>
  <c r="X1005" i="8"/>
  <c r="Z1005" i="8"/>
  <c r="AB1005" i="8" s="1"/>
  <c r="AA1005" i="8"/>
  <c r="E1006" i="8"/>
  <c r="F1006" i="8"/>
  <c r="G1006" i="8"/>
  <c r="H1006" i="8"/>
  <c r="I1006" i="8"/>
  <c r="J1006" i="8"/>
  <c r="K1006" i="8"/>
  <c r="L1006" i="8"/>
  <c r="M1006" i="8"/>
  <c r="N1006" i="8"/>
  <c r="O1006" i="8"/>
  <c r="P1006" i="8"/>
  <c r="Q1006" i="8"/>
  <c r="R1006" i="8"/>
  <c r="S1006" i="8"/>
  <c r="T1006" i="8"/>
  <c r="U1006" i="8"/>
  <c r="V1006" i="8"/>
  <c r="W1006" i="8"/>
  <c r="Y1006" i="8" s="1"/>
  <c r="X1006" i="8"/>
  <c r="Z1006" i="8"/>
  <c r="AB1006" i="8" s="1"/>
  <c r="AA1006" i="8"/>
  <c r="E1007" i="8"/>
  <c r="F1007" i="8"/>
  <c r="G1007" i="8"/>
  <c r="H1007" i="8"/>
  <c r="I1007" i="8"/>
  <c r="J1007" i="8"/>
  <c r="K1007" i="8"/>
  <c r="L1007" i="8"/>
  <c r="M1007" i="8"/>
  <c r="N1007" i="8"/>
  <c r="O1007" i="8"/>
  <c r="P1007" i="8"/>
  <c r="Q1007" i="8"/>
  <c r="R1007" i="8"/>
  <c r="S1007" i="8"/>
  <c r="T1007" i="8"/>
  <c r="U1007" i="8"/>
  <c r="V1007" i="8"/>
  <c r="W1007" i="8"/>
  <c r="Y1007" i="8" s="1"/>
  <c r="X1007" i="8"/>
  <c r="Z1007" i="8"/>
  <c r="AB1007" i="8" s="1"/>
  <c r="AA1007" i="8"/>
  <c r="E1008" i="8"/>
  <c r="F1008" i="8"/>
  <c r="G1008" i="8"/>
  <c r="H1008" i="8"/>
  <c r="I1008" i="8"/>
  <c r="J1008" i="8"/>
  <c r="K1008" i="8"/>
  <c r="L1008" i="8"/>
  <c r="M1008" i="8"/>
  <c r="N1008" i="8"/>
  <c r="O1008" i="8"/>
  <c r="P1008" i="8"/>
  <c r="Q1008" i="8"/>
  <c r="R1008" i="8"/>
  <c r="S1008" i="8"/>
  <c r="T1008" i="8"/>
  <c r="U1008" i="8"/>
  <c r="V1008" i="8"/>
  <c r="W1008" i="8"/>
  <c r="Y1008" i="8" s="1"/>
  <c r="X1008" i="8"/>
  <c r="Z1008" i="8"/>
  <c r="AB1008" i="8" s="1"/>
  <c r="AA1008" i="8"/>
  <c r="E1009" i="8"/>
  <c r="F1009" i="8"/>
  <c r="G1009" i="8"/>
  <c r="H1009" i="8"/>
  <c r="I1009" i="8"/>
  <c r="J1009" i="8"/>
  <c r="K1009" i="8"/>
  <c r="L1009" i="8"/>
  <c r="M1009" i="8"/>
  <c r="N1009" i="8"/>
  <c r="O1009" i="8"/>
  <c r="P1009" i="8"/>
  <c r="Q1009" i="8"/>
  <c r="R1009" i="8"/>
  <c r="S1009" i="8"/>
  <c r="T1009" i="8"/>
  <c r="U1009" i="8"/>
  <c r="V1009" i="8"/>
  <c r="W1009" i="8"/>
  <c r="Y1009" i="8" s="1"/>
  <c r="X1009" i="8"/>
  <c r="Z1009" i="8"/>
  <c r="AB1009" i="8" s="1"/>
  <c r="AA1009" i="8"/>
  <c r="E1010" i="8"/>
  <c r="F1010" i="8"/>
  <c r="G1010" i="8"/>
  <c r="H1010" i="8"/>
  <c r="I1010" i="8"/>
  <c r="J1010" i="8"/>
  <c r="K1010" i="8"/>
  <c r="L1010" i="8"/>
  <c r="M1010" i="8"/>
  <c r="N1010" i="8"/>
  <c r="O1010" i="8"/>
  <c r="P1010" i="8"/>
  <c r="Q1010" i="8"/>
  <c r="R1010" i="8"/>
  <c r="S1010" i="8"/>
  <c r="T1010" i="8"/>
  <c r="U1010" i="8"/>
  <c r="V1010" i="8"/>
  <c r="W1010" i="8"/>
  <c r="Y1010" i="8" s="1"/>
  <c r="X1010" i="8"/>
  <c r="Z1010" i="8"/>
  <c r="AB1010" i="8" s="1"/>
  <c r="AA1010" i="8"/>
  <c r="E1011" i="8"/>
  <c r="F1011" i="8"/>
  <c r="G1011" i="8"/>
  <c r="H1011" i="8"/>
  <c r="I1011" i="8"/>
  <c r="J1011" i="8"/>
  <c r="K1011" i="8"/>
  <c r="L1011" i="8"/>
  <c r="M1011" i="8"/>
  <c r="N1011" i="8"/>
  <c r="O1011" i="8"/>
  <c r="P1011" i="8"/>
  <c r="Q1011" i="8"/>
  <c r="R1011" i="8"/>
  <c r="S1011" i="8"/>
  <c r="T1011" i="8"/>
  <c r="U1011" i="8"/>
  <c r="V1011" i="8"/>
  <c r="W1011" i="8"/>
  <c r="Y1011" i="8" s="1"/>
  <c r="X1011" i="8"/>
  <c r="Z1011" i="8"/>
  <c r="AB1011" i="8" s="1"/>
  <c r="AA1011" i="8"/>
  <c r="E1012" i="8"/>
  <c r="F1012" i="8"/>
  <c r="G1012" i="8"/>
  <c r="H1012" i="8"/>
  <c r="I1012" i="8"/>
  <c r="J1012" i="8"/>
  <c r="K1012" i="8"/>
  <c r="L1012" i="8"/>
  <c r="M1012" i="8"/>
  <c r="N1012" i="8"/>
  <c r="O1012" i="8"/>
  <c r="P1012" i="8"/>
  <c r="Q1012" i="8"/>
  <c r="R1012" i="8"/>
  <c r="S1012" i="8"/>
  <c r="T1012" i="8"/>
  <c r="U1012" i="8"/>
  <c r="V1012" i="8"/>
  <c r="W1012" i="8"/>
  <c r="Y1012" i="8" s="1"/>
  <c r="X1012" i="8"/>
  <c r="Z1012" i="8"/>
  <c r="AB1012" i="8" s="1"/>
  <c r="AA1012" i="8"/>
  <c r="E1013" i="8"/>
  <c r="F1013" i="8"/>
  <c r="G1013" i="8"/>
  <c r="H1013" i="8"/>
  <c r="I1013" i="8"/>
  <c r="J1013" i="8"/>
  <c r="K1013" i="8"/>
  <c r="L1013" i="8"/>
  <c r="M1013" i="8"/>
  <c r="N1013" i="8"/>
  <c r="O1013" i="8"/>
  <c r="P1013" i="8"/>
  <c r="Q1013" i="8"/>
  <c r="R1013" i="8"/>
  <c r="S1013" i="8"/>
  <c r="T1013" i="8"/>
  <c r="U1013" i="8"/>
  <c r="V1013" i="8"/>
  <c r="W1013" i="8"/>
  <c r="Y1013" i="8" s="1"/>
  <c r="X1013" i="8"/>
  <c r="Z1013" i="8"/>
  <c r="AB1013" i="8" s="1"/>
  <c r="AA1013" i="8"/>
  <c r="E1014" i="8"/>
  <c r="F1014" i="8"/>
  <c r="G1014" i="8"/>
  <c r="H1014" i="8"/>
  <c r="I1014" i="8"/>
  <c r="J1014" i="8"/>
  <c r="K1014" i="8"/>
  <c r="L1014" i="8"/>
  <c r="M1014" i="8"/>
  <c r="N1014" i="8"/>
  <c r="O1014" i="8"/>
  <c r="P1014" i="8"/>
  <c r="Q1014" i="8"/>
  <c r="R1014" i="8"/>
  <c r="S1014" i="8"/>
  <c r="T1014" i="8"/>
  <c r="U1014" i="8"/>
  <c r="V1014" i="8"/>
  <c r="W1014" i="8"/>
  <c r="Y1014" i="8" s="1"/>
  <c r="X1014" i="8"/>
  <c r="Z1014" i="8"/>
  <c r="AB1014" i="8" s="1"/>
  <c r="AA1014" i="8"/>
  <c r="E1015" i="8"/>
  <c r="F1015" i="8"/>
  <c r="G1015" i="8"/>
  <c r="H1015" i="8"/>
  <c r="I1015" i="8"/>
  <c r="J1015" i="8"/>
  <c r="K1015" i="8"/>
  <c r="L1015" i="8"/>
  <c r="M1015" i="8"/>
  <c r="N1015" i="8"/>
  <c r="O1015" i="8"/>
  <c r="P1015" i="8"/>
  <c r="Q1015" i="8"/>
  <c r="R1015" i="8"/>
  <c r="S1015" i="8"/>
  <c r="T1015" i="8"/>
  <c r="U1015" i="8"/>
  <c r="V1015" i="8"/>
  <c r="W1015" i="8"/>
  <c r="Y1015" i="8" s="1"/>
  <c r="X1015" i="8"/>
  <c r="Z1015" i="8"/>
  <c r="AB1015" i="8" s="1"/>
  <c r="AA1015" i="8"/>
  <c r="E1016" i="8"/>
  <c r="F1016" i="8"/>
  <c r="G1016" i="8"/>
  <c r="H1016" i="8"/>
  <c r="I1016" i="8"/>
  <c r="J1016" i="8"/>
  <c r="K1016" i="8"/>
  <c r="L1016" i="8"/>
  <c r="M1016" i="8"/>
  <c r="N1016" i="8"/>
  <c r="O1016" i="8"/>
  <c r="P1016" i="8"/>
  <c r="Q1016" i="8"/>
  <c r="R1016" i="8"/>
  <c r="S1016" i="8"/>
  <c r="T1016" i="8"/>
  <c r="U1016" i="8"/>
  <c r="V1016" i="8"/>
  <c r="W1016" i="8"/>
  <c r="Y1016" i="8" s="1"/>
  <c r="X1016" i="8"/>
  <c r="Z1016" i="8"/>
  <c r="AB1016" i="8" s="1"/>
  <c r="AA1016" i="8"/>
  <c r="E1017" i="8"/>
  <c r="F1017" i="8"/>
  <c r="G1017" i="8"/>
  <c r="H1017" i="8"/>
  <c r="I1017" i="8"/>
  <c r="J1017" i="8"/>
  <c r="K1017" i="8"/>
  <c r="L1017" i="8"/>
  <c r="M1017" i="8"/>
  <c r="N1017" i="8"/>
  <c r="O1017" i="8"/>
  <c r="P1017" i="8"/>
  <c r="Q1017" i="8"/>
  <c r="R1017" i="8"/>
  <c r="S1017" i="8"/>
  <c r="T1017" i="8"/>
  <c r="U1017" i="8"/>
  <c r="V1017" i="8"/>
  <c r="W1017" i="8"/>
  <c r="Y1017" i="8" s="1"/>
  <c r="X1017" i="8"/>
  <c r="Z1017" i="8"/>
  <c r="AB1017" i="8" s="1"/>
  <c r="AA1017" i="8"/>
  <c r="E1018" i="8"/>
  <c r="F1018" i="8"/>
  <c r="G1018" i="8"/>
  <c r="H1018" i="8"/>
  <c r="I1018" i="8"/>
  <c r="J1018" i="8"/>
  <c r="K1018" i="8"/>
  <c r="L1018" i="8"/>
  <c r="M1018" i="8"/>
  <c r="N1018" i="8"/>
  <c r="O1018" i="8"/>
  <c r="P1018" i="8"/>
  <c r="Q1018" i="8"/>
  <c r="R1018" i="8"/>
  <c r="S1018" i="8"/>
  <c r="T1018" i="8"/>
  <c r="U1018" i="8"/>
  <c r="V1018" i="8"/>
  <c r="W1018" i="8"/>
  <c r="Y1018" i="8" s="1"/>
  <c r="X1018" i="8"/>
  <c r="Z1018" i="8"/>
  <c r="AB1018" i="8" s="1"/>
  <c r="AA1018" i="8"/>
  <c r="E1019" i="8"/>
  <c r="F1019" i="8"/>
  <c r="G1019" i="8"/>
  <c r="H1019" i="8"/>
  <c r="I1019" i="8"/>
  <c r="J1019" i="8"/>
  <c r="K1019" i="8"/>
  <c r="L1019" i="8"/>
  <c r="M1019" i="8"/>
  <c r="N1019" i="8"/>
  <c r="O1019" i="8"/>
  <c r="P1019" i="8"/>
  <c r="Q1019" i="8"/>
  <c r="R1019" i="8"/>
  <c r="S1019" i="8"/>
  <c r="T1019" i="8"/>
  <c r="U1019" i="8"/>
  <c r="V1019" i="8"/>
  <c r="W1019" i="8"/>
  <c r="Y1019" i="8" s="1"/>
  <c r="X1019" i="8"/>
  <c r="Z1019" i="8"/>
  <c r="AB1019" i="8" s="1"/>
  <c r="AA1019" i="8"/>
  <c r="E1020" i="8"/>
  <c r="F1020" i="8"/>
  <c r="G1020" i="8"/>
  <c r="H1020" i="8"/>
  <c r="I1020" i="8"/>
  <c r="J1020" i="8"/>
  <c r="K1020" i="8"/>
  <c r="L1020" i="8"/>
  <c r="M1020" i="8"/>
  <c r="N1020" i="8"/>
  <c r="O1020" i="8"/>
  <c r="P1020" i="8"/>
  <c r="Q1020" i="8"/>
  <c r="R1020" i="8"/>
  <c r="S1020" i="8"/>
  <c r="T1020" i="8"/>
  <c r="U1020" i="8"/>
  <c r="V1020" i="8"/>
  <c r="W1020" i="8"/>
  <c r="Y1020" i="8" s="1"/>
  <c r="X1020" i="8"/>
  <c r="Z1020" i="8"/>
  <c r="AB1020" i="8" s="1"/>
  <c r="AA1020" i="8"/>
  <c r="E1021" i="8"/>
  <c r="F1021" i="8"/>
  <c r="G1021" i="8"/>
  <c r="H1021" i="8"/>
  <c r="I1021" i="8"/>
  <c r="J1021" i="8"/>
  <c r="K1021" i="8"/>
  <c r="L1021" i="8"/>
  <c r="M1021" i="8"/>
  <c r="N1021" i="8"/>
  <c r="O1021" i="8"/>
  <c r="P1021" i="8"/>
  <c r="Q1021" i="8"/>
  <c r="R1021" i="8"/>
  <c r="S1021" i="8"/>
  <c r="T1021" i="8"/>
  <c r="U1021" i="8"/>
  <c r="V1021" i="8"/>
  <c r="W1021" i="8"/>
  <c r="Y1021" i="8" s="1"/>
  <c r="X1021" i="8"/>
  <c r="Z1021" i="8"/>
  <c r="AB1021" i="8" s="1"/>
  <c r="AA1021" i="8"/>
  <c r="E1022" i="8"/>
  <c r="F1022" i="8"/>
  <c r="G1022" i="8"/>
  <c r="H1022" i="8"/>
  <c r="I1022" i="8"/>
  <c r="J1022" i="8"/>
  <c r="K1022" i="8"/>
  <c r="L1022" i="8"/>
  <c r="M1022" i="8"/>
  <c r="N1022" i="8"/>
  <c r="O1022" i="8"/>
  <c r="P1022" i="8"/>
  <c r="Q1022" i="8"/>
  <c r="R1022" i="8"/>
  <c r="S1022" i="8"/>
  <c r="T1022" i="8"/>
  <c r="U1022" i="8"/>
  <c r="V1022" i="8"/>
  <c r="W1022" i="8"/>
  <c r="Y1022" i="8" s="1"/>
  <c r="X1022" i="8"/>
  <c r="Z1022" i="8"/>
  <c r="AB1022" i="8" s="1"/>
  <c r="AA1022" i="8"/>
  <c r="E1023" i="8"/>
  <c r="F1023" i="8"/>
  <c r="G1023" i="8"/>
  <c r="H1023" i="8"/>
  <c r="I1023" i="8"/>
  <c r="J1023" i="8"/>
  <c r="K1023" i="8"/>
  <c r="L1023" i="8"/>
  <c r="M1023" i="8"/>
  <c r="N1023" i="8"/>
  <c r="O1023" i="8"/>
  <c r="P1023" i="8"/>
  <c r="Q1023" i="8"/>
  <c r="R1023" i="8"/>
  <c r="S1023" i="8"/>
  <c r="T1023" i="8"/>
  <c r="U1023" i="8"/>
  <c r="V1023" i="8"/>
  <c r="W1023" i="8"/>
  <c r="Y1023" i="8" s="1"/>
  <c r="X1023" i="8"/>
  <c r="Z1023" i="8"/>
  <c r="AB1023" i="8" s="1"/>
  <c r="AA1023" i="8"/>
  <c r="E1024" i="8"/>
  <c r="F1024" i="8"/>
  <c r="G1024" i="8"/>
  <c r="H1024" i="8"/>
  <c r="I1024" i="8"/>
  <c r="J1024" i="8"/>
  <c r="K1024" i="8"/>
  <c r="L1024" i="8"/>
  <c r="M1024" i="8"/>
  <c r="N1024" i="8"/>
  <c r="O1024" i="8"/>
  <c r="P1024" i="8"/>
  <c r="Q1024" i="8"/>
  <c r="R1024" i="8"/>
  <c r="S1024" i="8"/>
  <c r="T1024" i="8"/>
  <c r="U1024" i="8"/>
  <c r="V1024" i="8"/>
  <c r="W1024" i="8"/>
  <c r="Y1024" i="8" s="1"/>
  <c r="X1024" i="8"/>
  <c r="Z1024" i="8"/>
  <c r="AB1024" i="8" s="1"/>
  <c r="AA1024" i="8"/>
  <c r="E1025" i="8"/>
  <c r="F1025" i="8"/>
  <c r="G1025" i="8"/>
  <c r="H1025" i="8"/>
  <c r="I1025" i="8"/>
  <c r="J1025" i="8"/>
  <c r="K1025" i="8"/>
  <c r="L1025" i="8"/>
  <c r="M1025" i="8"/>
  <c r="N1025" i="8"/>
  <c r="O1025" i="8"/>
  <c r="P1025" i="8"/>
  <c r="Q1025" i="8"/>
  <c r="R1025" i="8"/>
  <c r="S1025" i="8"/>
  <c r="T1025" i="8"/>
  <c r="U1025" i="8"/>
  <c r="V1025" i="8"/>
  <c r="W1025" i="8"/>
  <c r="Y1025" i="8" s="1"/>
  <c r="X1025" i="8"/>
  <c r="Z1025" i="8"/>
  <c r="AB1025" i="8" s="1"/>
  <c r="AA1025" i="8"/>
  <c r="E1026" i="8"/>
  <c r="F1026" i="8"/>
  <c r="G1026" i="8"/>
  <c r="H1026" i="8"/>
  <c r="I1026" i="8"/>
  <c r="J1026" i="8"/>
  <c r="K1026" i="8"/>
  <c r="L1026" i="8"/>
  <c r="M1026" i="8"/>
  <c r="N1026" i="8"/>
  <c r="O1026" i="8"/>
  <c r="P1026" i="8"/>
  <c r="Q1026" i="8"/>
  <c r="R1026" i="8"/>
  <c r="S1026" i="8"/>
  <c r="T1026" i="8"/>
  <c r="U1026" i="8"/>
  <c r="V1026" i="8"/>
  <c r="W1026" i="8"/>
  <c r="Y1026" i="8" s="1"/>
  <c r="X1026" i="8"/>
  <c r="Z1026" i="8"/>
  <c r="AB1026" i="8" s="1"/>
  <c r="AA1026" i="8"/>
  <c r="E1027" i="8"/>
  <c r="F1027" i="8"/>
  <c r="G1027" i="8"/>
  <c r="H1027" i="8"/>
  <c r="I1027" i="8"/>
  <c r="J1027" i="8"/>
  <c r="K1027" i="8"/>
  <c r="L1027" i="8"/>
  <c r="M1027" i="8"/>
  <c r="N1027" i="8"/>
  <c r="O1027" i="8"/>
  <c r="P1027" i="8"/>
  <c r="Q1027" i="8"/>
  <c r="R1027" i="8"/>
  <c r="S1027" i="8"/>
  <c r="T1027" i="8"/>
  <c r="U1027" i="8"/>
  <c r="V1027" i="8"/>
  <c r="W1027" i="8"/>
  <c r="Y1027" i="8" s="1"/>
  <c r="X1027" i="8"/>
  <c r="Z1027" i="8"/>
  <c r="AB1027" i="8" s="1"/>
  <c r="AA1027" i="8"/>
  <c r="E1028" i="8"/>
  <c r="F1028" i="8"/>
  <c r="G1028" i="8"/>
  <c r="H1028" i="8"/>
  <c r="I1028" i="8"/>
  <c r="J1028" i="8"/>
  <c r="K1028" i="8"/>
  <c r="L1028" i="8"/>
  <c r="M1028" i="8"/>
  <c r="N1028" i="8"/>
  <c r="O1028" i="8"/>
  <c r="P1028" i="8"/>
  <c r="Q1028" i="8"/>
  <c r="R1028" i="8"/>
  <c r="S1028" i="8"/>
  <c r="T1028" i="8"/>
  <c r="U1028" i="8"/>
  <c r="V1028" i="8"/>
  <c r="W1028" i="8"/>
  <c r="Y1028" i="8" s="1"/>
  <c r="X1028" i="8"/>
  <c r="Z1028" i="8"/>
  <c r="AB1028" i="8" s="1"/>
  <c r="AA1028" i="8"/>
  <c r="E1029" i="8"/>
  <c r="F1029" i="8"/>
  <c r="G1029" i="8"/>
  <c r="H1029" i="8"/>
  <c r="I1029" i="8"/>
  <c r="J1029" i="8"/>
  <c r="K1029" i="8"/>
  <c r="L1029" i="8"/>
  <c r="M1029" i="8"/>
  <c r="N1029" i="8"/>
  <c r="O1029" i="8"/>
  <c r="P1029" i="8"/>
  <c r="Q1029" i="8"/>
  <c r="R1029" i="8"/>
  <c r="S1029" i="8"/>
  <c r="T1029" i="8"/>
  <c r="U1029" i="8"/>
  <c r="V1029" i="8"/>
  <c r="W1029" i="8"/>
  <c r="Y1029" i="8" s="1"/>
  <c r="X1029" i="8"/>
  <c r="Z1029" i="8"/>
  <c r="AB1029" i="8" s="1"/>
  <c r="AA1029" i="8"/>
  <c r="E1030" i="8"/>
  <c r="F1030" i="8"/>
  <c r="G1030" i="8"/>
  <c r="H1030" i="8"/>
  <c r="I1030" i="8"/>
  <c r="J1030" i="8"/>
  <c r="K1030" i="8"/>
  <c r="L1030" i="8"/>
  <c r="M1030" i="8"/>
  <c r="N1030" i="8"/>
  <c r="O1030" i="8"/>
  <c r="P1030" i="8"/>
  <c r="Q1030" i="8"/>
  <c r="R1030" i="8"/>
  <c r="S1030" i="8"/>
  <c r="T1030" i="8"/>
  <c r="U1030" i="8"/>
  <c r="V1030" i="8"/>
  <c r="W1030" i="8"/>
  <c r="Y1030" i="8" s="1"/>
  <c r="X1030" i="8"/>
  <c r="Z1030" i="8"/>
  <c r="AB1030" i="8" s="1"/>
  <c r="AA1030" i="8"/>
  <c r="E1031" i="8"/>
  <c r="F1031" i="8"/>
  <c r="G1031" i="8"/>
  <c r="H1031" i="8"/>
  <c r="I1031" i="8"/>
  <c r="J1031" i="8"/>
  <c r="K1031" i="8"/>
  <c r="L1031" i="8"/>
  <c r="M1031" i="8"/>
  <c r="N1031" i="8"/>
  <c r="O1031" i="8"/>
  <c r="P1031" i="8"/>
  <c r="Q1031" i="8"/>
  <c r="R1031" i="8"/>
  <c r="S1031" i="8"/>
  <c r="T1031" i="8"/>
  <c r="U1031" i="8"/>
  <c r="V1031" i="8"/>
  <c r="W1031" i="8"/>
  <c r="Y1031" i="8" s="1"/>
  <c r="X1031" i="8"/>
  <c r="Z1031" i="8"/>
  <c r="AB1031" i="8" s="1"/>
  <c r="AA1031" i="8"/>
  <c r="E1032" i="8"/>
  <c r="F1032" i="8"/>
  <c r="G1032" i="8"/>
  <c r="H1032" i="8"/>
  <c r="I1032" i="8"/>
  <c r="J1032" i="8"/>
  <c r="K1032" i="8"/>
  <c r="L1032" i="8"/>
  <c r="M1032" i="8"/>
  <c r="N1032" i="8"/>
  <c r="O1032" i="8"/>
  <c r="P1032" i="8"/>
  <c r="Q1032" i="8"/>
  <c r="R1032" i="8"/>
  <c r="S1032" i="8"/>
  <c r="T1032" i="8"/>
  <c r="U1032" i="8"/>
  <c r="V1032" i="8"/>
  <c r="W1032" i="8"/>
  <c r="Y1032" i="8" s="1"/>
  <c r="X1032" i="8"/>
  <c r="Z1032" i="8"/>
  <c r="AB1032" i="8" s="1"/>
  <c r="AA1032" i="8"/>
  <c r="E1033" i="8"/>
  <c r="F1033" i="8"/>
  <c r="G1033" i="8"/>
  <c r="H1033" i="8"/>
  <c r="I1033" i="8"/>
  <c r="J1033" i="8"/>
  <c r="K1033" i="8"/>
  <c r="L1033" i="8"/>
  <c r="M1033" i="8"/>
  <c r="N1033" i="8"/>
  <c r="O1033" i="8"/>
  <c r="P1033" i="8"/>
  <c r="Q1033" i="8"/>
  <c r="R1033" i="8"/>
  <c r="S1033" i="8"/>
  <c r="T1033" i="8"/>
  <c r="U1033" i="8"/>
  <c r="V1033" i="8"/>
  <c r="W1033" i="8"/>
  <c r="Y1033" i="8" s="1"/>
  <c r="X1033" i="8"/>
  <c r="Z1033" i="8"/>
  <c r="AB1033" i="8" s="1"/>
  <c r="AA1033" i="8"/>
  <c r="E1034" i="8"/>
  <c r="F1034" i="8"/>
  <c r="G1034" i="8"/>
  <c r="H1034" i="8"/>
  <c r="I1034" i="8"/>
  <c r="J1034" i="8"/>
  <c r="K1034" i="8"/>
  <c r="L1034" i="8"/>
  <c r="M1034" i="8"/>
  <c r="N1034" i="8"/>
  <c r="O1034" i="8"/>
  <c r="P1034" i="8"/>
  <c r="Q1034" i="8"/>
  <c r="R1034" i="8"/>
  <c r="S1034" i="8"/>
  <c r="T1034" i="8"/>
  <c r="U1034" i="8"/>
  <c r="V1034" i="8"/>
  <c r="W1034" i="8"/>
  <c r="Y1034" i="8" s="1"/>
  <c r="X1034" i="8"/>
  <c r="Z1034" i="8"/>
  <c r="AB1034" i="8" s="1"/>
  <c r="AA1034" i="8"/>
  <c r="E1035" i="8"/>
  <c r="F1035" i="8"/>
  <c r="G1035" i="8"/>
  <c r="H1035" i="8"/>
  <c r="I1035" i="8"/>
  <c r="J1035" i="8"/>
  <c r="K1035" i="8"/>
  <c r="L1035" i="8"/>
  <c r="M1035" i="8"/>
  <c r="N1035" i="8"/>
  <c r="O1035" i="8"/>
  <c r="P1035" i="8"/>
  <c r="Q1035" i="8"/>
  <c r="R1035" i="8"/>
  <c r="S1035" i="8"/>
  <c r="T1035" i="8"/>
  <c r="U1035" i="8"/>
  <c r="V1035" i="8"/>
  <c r="W1035" i="8"/>
  <c r="Y1035" i="8" s="1"/>
  <c r="X1035" i="8"/>
  <c r="Z1035" i="8"/>
  <c r="AB1035" i="8" s="1"/>
  <c r="AA1035" i="8"/>
  <c r="E1036" i="8"/>
  <c r="F1036" i="8"/>
  <c r="G1036" i="8"/>
  <c r="H1036" i="8"/>
  <c r="I1036" i="8"/>
  <c r="J1036" i="8"/>
  <c r="K1036" i="8"/>
  <c r="L1036" i="8"/>
  <c r="M1036" i="8"/>
  <c r="N1036" i="8"/>
  <c r="O1036" i="8"/>
  <c r="P1036" i="8"/>
  <c r="Q1036" i="8"/>
  <c r="R1036" i="8"/>
  <c r="S1036" i="8"/>
  <c r="T1036" i="8"/>
  <c r="U1036" i="8"/>
  <c r="V1036" i="8"/>
  <c r="W1036" i="8"/>
  <c r="Y1036" i="8" s="1"/>
  <c r="X1036" i="8"/>
  <c r="Z1036" i="8"/>
  <c r="AB1036" i="8" s="1"/>
  <c r="AA1036" i="8"/>
  <c r="E1037" i="8"/>
  <c r="F1037" i="8"/>
  <c r="G1037" i="8"/>
  <c r="H1037" i="8"/>
  <c r="I1037" i="8"/>
  <c r="J1037" i="8"/>
  <c r="K1037" i="8"/>
  <c r="L1037" i="8"/>
  <c r="M1037" i="8"/>
  <c r="N1037" i="8"/>
  <c r="O1037" i="8"/>
  <c r="P1037" i="8"/>
  <c r="Q1037" i="8"/>
  <c r="R1037" i="8"/>
  <c r="S1037" i="8"/>
  <c r="T1037" i="8"/>
  <c r="U1037" i="8"/>
  <c r="V1037" i="8"/>
  <c r="W1037" i="8"/>
  <c r="Y1037" i="8" s="1"/>
  <c r="X1037" i="8"/>
  <c r="Z1037" i="8"/>
  <c r="AB1037" i="8" s="1"/>
  <c r="AA1037" i="8"/>
  <c r="E1038" i="8"/>
  <c r="F1038" i="8"/>
  <c r="G1038" i="8"/>
  <c r="H1038" i="8"/>
  <c r="I1038" i="8"/>
  <c r="J1038" i="8"/>
  <c r="K1038" i="8"/>
  <c r="L1038" i="8"/>
  <c r="M1038" i="8"/>
  <c r="N1038" i="8"/>
  <c r="O1038" i="8"/>
  <c r="P1038" i="8"/>
  <c r="Q1038" i="8"/>
  <c r="R1038" i="8"/>
  <c r="S1038" i="8"/>
  <c r="T1038" i="8"/>
  <c r="U1038" i="8"/>
  <c r="V1038" i="8"/>
  <c r="W1038" i="8"/>
  <c r="Y1038" i="8" s="1"/>
  <c r="X1038" i="8"/>
  <c r="Z1038" i="8"/>
  <c r="AB1038" i="8" s="1"/>
  <c r="AA1038" i="8"/>
  <c r="E1039" i="8"/>
  <c r="F1039" i="8"/>
  <c r="G1039" i="8"/>
  <c r="H1039" i="8"/>
  <c r="I1039" i="8"/>
  <c r="J1039" i="8"/>
  <c r="K1039" i="8"/>
  <c r="L1039" i="8"/>
  <c r="M1039" i="8"/>
  <c r="N1039" i="8"/>
  <c r="O1039" i="8"/>
  <c r="P1039" i="8"/>
  <c r="Q1039" i="8"/>
  <c r="R1039" i="8"/>
  <c r="S1039" i="8"/>
  <c r="T1039" i="8"/>
  <c r="U1039" i="8"/>
  <c r="V1039" i="8"/>
  <c r="W1039" i="8"/>
  <c r="Y1039" i="8" s="1"/>
  <c r="X1039" i="8"/>
  <c r="Z1039" i="8"/>
  <c r="AB1039" i="8" s="1"/>
  <c r="AA1039" i="8"/>
  <c r="E1040" i="8"/>
  <c r="F1040" i="8"/>
  <c r="G1040" i="8"/>
  <c r="H1040" i="8"/>
  <c r="I1040" i="8"/>
  <c r="J1040" i="8"/>
  <c r="K1040" i="8"/>
  <c r="L1040" i="8"/>
  <c r="M1040" i="8"/>
  <c r="N1040" i="8"/>
  <c r="O1040" i="8"/>
  <c r="P1040" i="8"/>
  <c r="Q1040" i="8"/>
  <c r="R1040" i="8"/>
  <c r="S1040" i="8"/>
  <c r="T1040" i="8"/>
  <c r="U1040" i="8"/>
  <c r="V1040" i="8"/>
  <c r="W1040" i="8"/>
  <c r="Y1040" i="8" s="1"/>
  <c r="X1040" i="8"/>
  <c r="Z1040" i="8"/>
  <c r="AB1040" i="8" s="1"/>
  <c r="AA1040" i="8"/>
  <c r="E1041" i="8"/>
  <c r="F1041" i="8"/>
  <c r="G1041" i="8"/>
  <c r="H1041" i="8"/>
  <c r="I1041" i="8"/>
  <c r="J1041" i="8"/>
  <c r="K1041" i="8"/>
  <c r="L1041" i="8"/>
  <c r="M1041" i="8"/>
  <c r="N1041" i="8"/>
  <c r="O1041" i="8"/>
  <c r="P1041" i="8"/>
  <c r="Q1041" i="8"/>
  <c r="R1041" i="8"/>
  <c r="S1041" i="8"/>
  <c r="T1041" i="8"/>
  <c r="U1041" i="8"/>
  <c r="V1041" i="8"/>
  <c r="W1041" i="8"/>
  <c r="Y1041" i="8" s="1"/>
  <c r="X1041" i="8"/>
  <c r="Z1041" i="8"/>
  <c r="AB1041" i="8" s="1"/>
  <c r="AA1041" i="8"/>
  <c r="E1042" i="8"/>
  <c r="F1042" i="8"/>
  <c r="G1042" i="8"/>
  <c r="H1042" i="8"/>
  <c r="I1042" i="8"/>
  <c r="J1042" i="8"/>
  <c r="K1042" i="8"/>
  <c r="L1042" i="8"/>
  <c r="M1042" i="8"/>
  <c r="N1042" i="8"/>
  <c r="O1042" i="8"/>
  <c r="P1042" i="8"/>
  <c r="Q1042" i="8"/>
  <c r="R1042" i="8"/>
  <c r="S1042" i="8"/>
  <c r="T1042" i="8"/>
  <c r="U1042" i="8"/>
  <c r="V1042" i="8"/>
  <c r="W1042" i="8"/>
  <c r="Y1042" i="8" s="1"/>
  <c r="X1042" i="8"/>
  <c r="Z1042" i="8"/>
  <c r="AB1042" i="8" s="1"/>
  <c r="AA1042" i="8"/>
  <c r="E1043" i="8"/>
  <c r="F1043" i="8"/>
  <c r="G1043" i="8"/>
  <c r="H1043" i="8"/>
  <c r="I1043" i="8"/>
  <c r="J1043" i="8"/>
  <c r="K1043" i="8"/>
  <c r="L1043" i="8"/>
  <c r="M1043" i="8"/>
  <c r="N1043" i="8"/>
  <c r="O1043" i="8"/>
  <c r="P1043" i="8"/>
  <c r="Q1043" i="8"/>
  <c r="R1043" i="8"/>
  <c r="S1043" i="8"/>
  <c r="T1043" i="8"/>
  <c r="U1043" i="8"/>
  <c r="V1043" i="8"/>
  <c r="W1043" i="8"/>
  <c r="Y1043" i="8" s="1"/>
  <c r="X1043" i="8"/>
  <c r="Z1043" i="8"/>
  <c r="AB1043" i="8" s="1"/>
  <c r="AA1043" i="8"/>
  <c r="E1044" i="8"/>
  <c r="F1044" i="8"/>
  <c r="G1044" i="8"/>
  <c r="H1044" i="8"/>
  <c r="I1044" i="8"/>
  <c r="J1044" i="8"/>
  <c r="K1044" i="8"/>
  <c r="L1044" i="8"/>
  <c r="M1044" i="8"/>
  <c r="N1044" i="8"/>
  <c r="O1044" i="8"/>
  <c r="P1044" i="8"/>
  <c r="Q1044" i="8"/>
  <c r="R1044" i="8"/>
  <c r="S1044" i="8"/>
  <c r="T1044" i="8"/>
  <c r="U1044" i="8"/>
  <c r="V1044" i="8"/>
  <c r="W1044" i="8"/>
  <c r="Y1044" i="8" s="1"/>
  <c r="X1044" i="8"/>
  <c r="Z1044" i="8"/>
  <c r="AB1044" i="8" s="1"/>
  <c r="AA1044" i="8"/>
  <c r="E1045" i="8"/>
  <c r="F1045" i="8"/>
  <c r="G1045" i="8"/>
  <c r="H1045" i="8"/>
  <c r="I1045" i="8"/>
  <c r="J1045" i="8"/>
  <c r="K1045" i="8"/>
  <c r="L1045" i="8"/>
  <c r="M1045" i="8"/>
  <c r="N1045" i="8"/>
  <c r="O1045" i="8"/>
  <c r="P1045" i="8"/>
  <c r="Q1045" i="8"/>
  <c r="R1045" i="8"/>
  <c r="S1045" i="8"/>
  <c r="T1045" i="8"/>
  <c r="U1045" i="8"/>
  <c r="V1045" i="8"/>
  <c r="W1045" i="8"/>
  <c r="X1045" i="8"/>
  <c r="Y1045" i="8"/>
  <c r="Z1045" i="8"/>
  <c r="AB1045" i="8" s="1"/>
  <c r="AA1045" i="8"/>
  <c r="E1046" i="8"/>
  <c r="F1046" i="8"/>
  <c r="G1046" i="8"/>
  <c r="H1046" i="8"/>
  <c r="I1046" i="8"/>
  <c r="J1046" i="8"/>
  <c r="K1046" i="8"/>
  <c r="L1046" i="8"/>
  <c r="M1046" i="8"/>
  <c r="N1046" i="8"/>
  <c r="O1046" i="8"/>
  <c r="P1046" i="8"/>
  <c r="Q1046" i="8"/>
  <c r="R1046" i="8"/>
  <c r="S1046" i="8"/>
  <c r="T1046" i="8"/>
  <c r="U1046" i="8"/>
  <c r="V1046" i="8"/>
  <c r="W1046" i="8"/>
  <c r="Y1046" i="8" s="1"/>
  <c r="X1046" i="8"/>
  <c r="Z1046" i="8"/>
  <c r="AB1046" i="8" s="1"/>
  <c r="AA1046" i="8"/>
  <c r="E1047" i="8"/>
  <c r="F1047" i="8"/>
  <c r="G1047" i="8"/>
  <c r="H1047" i="8"/>
  <c r="I1047" i="8"/>
  <c r="J1047" i="8"/>
  <c r="K1047" i="8"/>
  <c r="L1047" i="8"/>
  <c r="M1047" i="8"/>
  <c r="N1047" i="8"/>
  <c r="O1047" i="8"/>
  <c r="P1047" i="8"/>
  <c r="Q1047" i="8"/>
  <c r="R1047" i="8"/>
  <c r="S1047" i="8"/>
  <c r="T1047" i="8"/>
  <c r="U1047" i="8"/>
  <c r="V1047" i="8"/>
  <c r="W1047" i="8"/>
  <c r="X1047" i="8"/>
  <c r="Y1047" i="8"/>
  <c r="Z1047" i="8"/>
  <c r="AB1047" i="8" s="1"/>
  <c r="AA1047" i="8"/>
  <c r="E1048" i="8"/>
  <c r="F1048" i="8"/>
  <c r="G1048" i="8"/>
  <c r="H1048" i="8"/>
  <c r="I1048" i="8"/>
  <c r="J1048" i="8"/>
  <c r="K1048" i="8"/>
  <c r="L1048" i="8"/>
  <c r="M1048" i="8"/>
  <c r="N1048" i="8"/>
  <c r="O1048" i="8"/>
  <c r="P1048" i="8"/>
  <c r="Q1048" i="8"/>
  <c r="R1048" i="8"/>
  <c r="S1048" i="8"/>
  <c r="T1048" i="8"/>
  <c r="U1048" i="8"/>
  <c r="V1048" i="8"/>
  <c r="W1048" i="8"/>
  <c r="X1048" i="8"/>
  <c r="Y1048" i="8"/>
  <c r="Z1048" i="8"/>
  <c r="AA1048" i="8"/>
  <c r="E1049" i="8"/>
  <c r="F1049" i="8"/>
  <c r="G1049" i="8"/>
  <c r="H1049" i="8"/>
  <c r="I1049" i="8"/>
  <c r="J1049" i="8"/>
  <c r="K1049" i="8"/>
  <c r="L1049" i="8"/>
  <c r="M1049" i="8"/>
  <c r="N1049" i="8"/>
  <c r="O1049" i="8"/>
  <c r="P1049" i="8"/>
  <c r="Q1049" i="8"/>
  <c r="R1049" i="8"/>
  <c r="S1049" i="8"/>
  <c r="T1049" i="8"/>
  <c r="U1049" i="8"/>
  <c r="V1049" i="8"/>
  <c r="W1049" i="8"/>
  <c r="Y1049" i="8" s="1"/>
  <c r="X1049" i="8"/>
  <c r="Z1049" i="8"/>
  <c r="AB1049" i="8" s="1"/>
  <c r="AA1049" i="8"/>
  <c r="E1050" i="8"/>
  <c r="F1050" i="8"/>
  <c r="G1050" i="8"/>
  <c r="H1050" i="8"/>
  <c r="I1050" i="8"/>
  <c r="J1050" i="8"/>
  <c r="K1050" i="8"/>
  <c r="L1050" i="8"/>
  <c r="M1050" i="8"/>
  <c r="N1050" i="8"/>
  <c r="O1050" i="8"/>
  <c r="P1050" i="8"/>
  <c r="Q1050" i="8"/>
  <c r="R1050" i="8"/>
  <c r="S1050" i="8"/>
  <c r="T1050" i="8"/>
  <c r="U1050" i="8"/>
  <c r="V1050" i="8"/>
  <c r="W1050" i="8"/>
  <c r="Y1050" i="8" s="1"/>
  <c r="X1050" i="8"/>
  <c r="Z1050" i="8"/>
  <c r="AA1050" i="8"/>
  <c r="E1051" i="8"/>
  <c r="F1051" i="8"/>
  <c r="G1051" i="8"/>
  <c r="H1051" i="8"/>
  <c r="I1051" i="8"/>
  <c r="J1051" i="8"/>
  <c r="K1051" i="8"/>
  <c r="L1051" i="8"/>
  <c r="M1051" i="8"/>
  <c r="N1051" i="8"/>
  <c r="O1051" i="8"/>
  <c r="P1051" i="8"/>
  <c r="Q1051" i="8"/>
  <c r="R1051" i="8"/>
  <c r="S1051" i="8"/>
  <c r="T1051" i="8"/>
  <c r="U1051" i="8"/>
  <c r="V1051" i="8"/>
  <c r="W1051" i="8"/>
  <c r="Y1051" i="8" s="1"/>
  <c r="X1051" i="8"/>
  <c r="Z1051" i="8"/>
  <c r="AB1051" i="8" s="1"/>
  <c r="AA1051" i="8"/>
  <c r="E1052" i="8"/>
  <c r="F1052" i="8"/>
  <c r="G1052" i="8"/>
  <c r="H1052" i="8"/>
  <c r="I1052" i="8"/>
  <c r="J1052" i="8"/>
  <c r="K1052" i="8"/>
  <c r="L1052" i="8"/>
  <c r="M1052" i="8"/>
  <c r="N1052" i="8"/>
  <c r="O1052" i="8"/>
  <c r="P1052" i="8"/>
  <c r="Q1052" i="8"/>
  <c r="R1052" i="8"/>
  <c r="S1052" i="8"/>
  <c r="T1052" i="8"/>
  <c r="U1052" i="8"/>
  <c r="V1052" i="8"/>
  <c r="W1052" i="8"/>
  <c r="Y1052" i="8" s="1"/>
  <c r="X1052" i="8"/>
  <c r="Z1052" i="8"/>
  <c r="AA1052" i="8"/>
  <c r="AB1052" i="8" s="1"/>
  <c r="E1053" i="8"/>
  <c r="F1053" i="8"/>
  <c r="G1053" i="8"/>
  <c r="H1053" i="8"/>
  <c r="I1053" i="8"/>
  <c r="J1053" i="8"/>
  <c r="K1053" i="8"/>
  <c r="L1053" i="8"/>
  <c r="M1053" i="8"/>
  <c r="N1053" i="8"/>
  <c r="O1053" i="8"/>
  <c r="P1053" i="8"/>
  <c r="Q1053" i="8"/>
  <c r="R1053" i="8"/>
  <c r="S1053" i="8"/>
  <c r="T1053" i="8"/>
  <c r="U1053" i="8"/>
  <c r="V1053" i="8"/>
  <c r="W1053" i="8"/>
  <c r="Y1053" i="8" s="1"/>
  <c r="X1053" i="8"/>
  <c r="Z1053" i="8"/>
  <c r="AA1053" i="8"/>
  <c r="AB1053" i="8" s="1"/>
  <c r="E1054" i="8"/>
  <c r="F1054" i="8"/>
  <c r="G1054" i="8"/>
  <c r="H1054" i="8"/>
  <c r="I1054" i="8"/>
  <c r="J1054" i="8"/>
  <c r="K1054" i="8"/>
  <c r="L1054" i="8"/>
  <c r="M1054" i="8"/>
  <c r="N1054" i="8"/>
  <c r="O1054" i="8"/>
  <c r="P1054" i="8"/>
  <c r="Q1054" i="8"/>
  <c r="R1054" i="8"/>
  <c r="S1054" i="8"/>
  <c r="T1054" i="8"/>
  <c r="U1054" i="8"/>
  <c r="V1054" i="8"/>
  <c r="W1054" i="8"/>
  <c r="Y1054" i="8" s="1"/>
  <c r="X1054" i="8"/>
  <c r="Z1054" i="8"/>
  <c r="AB1054" i="8" s="1"/>
  <c r="AA1054" i="8"/>
  <c r="E1055" i="8"/>
  <c r="F1055" i="8"/>
  <c r="G1055" i="8"/>
  <c r="H1055" i="8"/>
  <c r="I1055" i="8"/>
  <c r="J1055" i="8"/>
  <c r="K1055" i="8"/>
  <c r="L1055" i="8"/>
  <c r="M1055" i="8"/>
  <c r="N1055" i="8"/>
  <c r="O1055" i="8"/>
  <c r="P1055" i="8"/>
  <c r="Q1055" i="8"/>
  <c r="R1055" i="8"/>
  <c r="S1055" i="8"/>
  <c r="T1055" i="8"/>
  <c r="U1055" i="8"/>
  <c r="V1055" i="8"/>
  <c r="W1055" i="8"/>
  <c r="Y1055" i="8" s="1"/>
  <c r="X1055" i="8"/>
  <c r="Z1055" i="8"/>
  <c r="AB1055" i="8" s="1"/>
  <c r="AA1055" i="8"/>
  <c r="E1056" i="8"/>
  <c r="F1056" i="8"/>
  <c r="G1056" i="8"/>
  <c r="H1056" i="8"/>
  <c r="I1056" i="8"/>
  <c r="J1056" i="8"/>
  <c r="K1056" i="8"/>
  <c r="L1056" i="8"/>
  <c r="M1056" i="8"/>
  <c r="N1056" i="8"/>
  <c r="O1056" i="8"/>
  <c r="P1056" i="8"/>
  <c r="Q1056" i="8"/>
  <c r="R1056" i="8"/>
  <c r="S1056" i="8"/>
  <c r="T1056" i="8"/>
  <c r="U1056" i="8"/>
  <c r="V1056" i="8"/>
  <c r="W1056" i="8"/>
  <c r="Y1056" i="8" s="1"/>
  <c r="X1056" i="8"/>
  <c r="Z1056" i="8"/>
  <c r="AB1056" i="8" s="1"/>
  <c r="AA1056" i="8"/>
  <c r="E1057" i="8"/>
  <c r="F1057" i="8"/>
  <c r="G1057" i="8"/>
  <c r="H1057" i="8"/>
  <c r="I1057" i="8"/>
  <c r="J1057" i="8"/>
  <c r="K1057" i="8"/>
  <c r="L1057" i="8"/>
  <c r="M1057" i="8"/>
  <c r="N1057" i="8"/>
  <c r="O1057" i="8"/>
  <c r="P1057" i="8"/>
  <c r="Q1057" i="8"/>
  <c r="R1057" i="8"/>
  <c r="S1057" i="8"/>
  <c r="T1057" i="8"/>
  <c r="U1057" i="8"/>
  <c r="V1057" i="8"/>
  <c r="W1057" i="8"/>
  <c r="Y1057" i="8" s="1"/>
  <c r="X1057" i="8"/>
  <c r="Z1057" i="8"/>
  <c r="AB1057" i="8" s="1"/>
  <c r="AA1057" i="8"/>
  <c r="E1058" i="8"/>
  <c r="F1058" i="8"/>
  <c r="G1058" i="8"/>
  <c r="H1058" i="8"/>
  <c r="I1058" i="8"/>
  <c r="J1058" i="8"/>
  <c r="K1058" i="8"/>
  <c r="L1058" i="8"/>
  <c r="M1058" i="8"/>
  <c r="N1058" i="8"/>
  <c r="O1058" i="8"/>
  <c r="P1058" i="8"/>
  <c r="Q1058" i="8"/>
  <c r="R1058" i="8"/>
  <c r="S1058" i="8"/>
  <c r="T1058" i="8"/>
  <c r="U1058" i="8"/>
  <c r="V1058" i="8"/>
  <c r="W1058" i="8"/>
  <c r="Y1058" i="8" s="1"/>
  <c r="X1058" i="8"/>
  <c r="Z1058" i="8"/>
  <c r="AB1058" i="8" s="1"/>
  <c r="AA1058" i="8"/>
  <c r="E1059" i="8"/>
  <c r="F1059" i="8"/>
  <c r="G1059" i="8"/>
  <c r="H1059" i="8"/>
  <c r="I1059" i="8"/>
  <c r="J1059" i="8"/>
  <c r="K1059" i="8"/>
  <c r="L1059" i="8"/>
  <c r="M1059" i="8"/>
  <c r="N1059" i="8"/>
  <c r="O1059" i="8"/>
  <c r="P1059" i="8"/>
  <c r="Q1059" i="8"/>
  <c r="R1059" i="8"/>
  <c r="S1059" i="8"/>
  <c r="T1059" i="8"/>
  <c r="U1059" i="8"/>
  <c r="V1059" i="8"/>
  <c r="W1059" i="8"/>
  <c r="Y1059" i="8" s="1"/>
  <c r="X1059" i="8"/>
  <c r="Z1059" i="8"/>
  <c r="AB1059" i="8" s="1"/>
  <c r="AA1059" i="8"/>
  <c r="E1060" i="8"/>
  <c r="F1060" i="8"/>
  <c r="G1060" i="8"/>
  <c r="H1060" i="8"/>
  <c r="I1060" i="8"/>
  <c r="J1060" i="8"/>
  <c r="K1060" i="8"/>
  <c r="L1060" i="8"/>
  <c r="M1060" i="8"/>
  <c r="N1060" i="8"/>
  <c r="O1060" i="8"/>
  <c r="P1060" i="8"/>
  <c r="Q1060" i="8"/>
  <c r="R1060" i="8"/>
  <c r="S1060" i="8"/>
  <c r="T1060" i="8"/>
  <c r="U1060" i="8"/>
  <c r="V1060" i="8"/>
  <c r="W1060" i="8"/>
  <c r="Y1060" i="8" s="1"/>
  <c r="X1060" i="8"/>
  <c r="Z1060" i="8"/>
  <c r="AB1060" i="8" s="1"/>
  <c r="AA1060" i="8"/>
  <c r="E1061" i="8"/>
  <c r="F1061" i="8"/>
  <c r="G1061" i="8"/>
  <c r="H1061" i="8"/>
  <c r="I1061" i="8"/>
  <c r="J1061" i="8"/>
  <c r="K1061" i="8"/>
  <c r="L1061" i="8"/>
  <c r="M1061" i="8"/>
  <c r="N1061" i="8"/>
  <c r="O1061" i="8"/>
  <c r="P1061" i="8"/>
  <c r="Q1061" i="8"/>
  <c r="R1061" i="8"/>
  <c r="S1061" i="8"/>
  <c r="T1061" i="8"/>
  <c r="U1061" i="8"/>
  <c r="V1061" i="8"/>
  <c r="W1061" i="8"/>
  <c r="Y1061" i="8" s="1"/>
  <c r="X1061" i="8"/>
  <c r="Z1061" i="8"/>
  <c r="AB1061" i="8" s="1"/>
  <c r="AA1061" i="8"/>
  <c r="E1062" i="8"/>
  <c r="F1062" i="8"/>
  <c r="G1062" i="8"/>
  <c r="H1062" i="8"/>
  <c r="I1062" i="8"/>
  <c r="J1062" i="8"/>
  <c r="K1062" i="8"/>
  <c r="L1062" i="8"/>
  <c r="M1062" i="8"/>
  <c r="N1062" i="8"/>
  <c r="O1062" i="8"/>
  <c r="P1062" i="8"/>
  <c r="Q1062" i="8"/>
  <c r="R1062" i="8"/>
  <c r="S1062" i="8"/>
  <c r="T1062" i="8"/>
  <c r="U1062" i="8"/>
  <c r="V1062" i="8"/>
  <c r="W1062" i="8"/>
  <c r="Y1062" i="8" s="1"/>
  <c r="X1062" i="8"/>
  <c r="Z1062" i="8"/>
  <c r="AB1062" i="8" s="1"/>
  <c r="AA1062" i="8"/>
  <c r="E1063" i="8"/>
  <c r="F1063" i="8"/>
  <c r="G1063" i="8"/>
  <c r="H1063" i="8"/>
  <c r="I1063" i="8"/>
  <c r="J1063" i="8"/>
  <c r="K1063" i="8"/>
  <c r="L1063" i="8"/>
  <c r="M1063" i="8"/>
  <c r="N1063" i="8"/>
  <c r="O1063" i="8"/>
  <c r="P1063" i="8"/>
  <c r="Q1063" i="8"/>
  <c r="R1063" i="8"/>
  <c r="S1063" i="8"/>
  <c r="T1063" i="8"/>
  <c r="U1063" i="8"/>
  <c r="V1063" i="8"/>
  <c r="W1063" i="8"/>
  <c r="Y1063" i="8" s="1"/>
  <c r="X1063" i="8"/>
  <c r="Z1063" i="8"/>
  <c r="AB1063" i="8" s="1"/>
  <c r="AA1063" i="8"/>
  <c r="E1064" i="8"/>
  <c r="F1064" i="8"/>
  <c r="G1064" i="8"/>
  <c r="H1064" i="8"/>
  <c r="I1064" i="8"/>
  <c r="J1064" i="8"/>
  <c r="K1064" i="8"/>
  <c r="L1064" i="8"/>
  <c r="M1064" i="8"/>
  <c r="N1064" i="8"/>
  <c r="O1064" i="8"/>
  <c r="P1064" i="8"/>
  <c r="Q1064" i="8"/>
  <c r="R1064" i="8"/>
  <c r="S1064" i="8"/>
  <c r="T1064" i="8"/>
  <c r="U1064" i="8"/>
  <c r="V1064" i="8"/>
  <c r="W1064" i="8"/>
  <c r="Y1064" i="8" s="1"/>
  <c r="X1064" i="8"/>
  <c r="Z1064" i="8"/>
  <c r="AB1064" i="8" s="1"/>
  <c r="AA1064" i="8"/>
  <c r="E1065" i="8"/>
  <c r="F1065" i="8"/>
  <c r="G1065" i="8"/>
  <c r="H1065" i="8"/>
  <c r="I1065" i="8"/>
  <c r="J1065" i="8"/>
  <c r="K1065" i="8"/>
  <c r="L1065" i="8"/>
  <c r="M1065" i="8"/>
  <c r="N1065" i="8"/>
  <c r="O1065" i="8"/>
  <c r="P1065" i="8"/>
  <c r="Q1065" i="8"/>
  <c r="R1065" i="8"/>
  <c r="S1065" i="8"/>
  <c r="T1065" i="8"/>
  <c r="U1065" i="8"/>
  <c r="V1065" i="8"/>
  <c r="W1065" i="8"/>
  <c r="Y1065" i="8" s="1"/>
  <c r="X1065" i="8"/>
  <c r="Z1065" i="8"/>
  <c r="AB1065" i="8" s="1"/>
  <c r="AA1065" i="8"/>
  <c r="E1066" i="8"/>
  <c r="F1066" i="8"/>
  <c r="G1066" i="8"/>
  <c r="H1066" i="8"/>
  <c r="I1066" i="8"/>
  <c r="J1066" i="8"/>
  <c r="K1066" i="8"/>
  <c r="L1066" i="8"/>
  <c r="M1066" i="8"/>
  <c r="N1066" i="8"/>
  <c r="O1066" i="8"/>
  <c r="P1066" i="8"/>
  <c r="Q1066" i="8"/>
  <c r="R1066" i="8"/>
  <c r="S1066" i="8"/>
  <c r="T1066" i="8"/>
  <c r="U1066" i="8"/>
  <c r="V1066" i="8"/>
  <c r="W1066" i="8"/>
  <c r="Y1066" i="8" s="1"/>
  <c r="X1066" i="8"/>
  <c r="Z1066" i="8"/>
  <c r="AB1066" i="8" s="1"/>
  <c r="AA1066" i="8"/>
  <c r="E1067" i="8"/>
  <c r="F1067" i="8"/>
  <c r="G1067" i="8"/>
  <c r="H1067" i="8"/>
  <c r="I1067" i="8"/>
  <c r="J1067" i="8"/>
  <c r="K1067" i="8"/>
  <c r="L1067" i="8"/>
  <c r="M1067" i="8"/>
  <c r="N1067" i="8"/>
  <c r="O1067" i="8"/>
  <c r="P1067" i="8"/>
  <c r="Q1067" i="8"/>
  <c r="R1067" i="8"/>
  <c r="S1067" i="8"/>
  <c r="T1067" i="8"/>
  <c r="U1067" i="8"/>
  <c r="V1067" i="8"/>
  <c r="W1067" i="8"/>
  <c r="Y1067" i="8" s="1"/>
  <c r="X1067" i="8"/>
  <c r="Z1067" i="8"/>
  <c r="AB1067" i="8" s="1"/>
  <c r="AA1067" i="8"/>
  <c r="E1068" i="8"/>
  <c r="F1068" i="8"/>
  <c r="G1068" i="8"/>
  <c r="H1068" i="8"/>
  <c r="I1068" i="8"/>
  <c r="J1068" i="8"/>
  <c r="K1068" i="8"/>
  <c r="L1068" i="8"/>
  <c r="M1068" i="8"/>
  <c r="N1068" i="8"/>
  <c r="O1068" i="8"/>
  <c r="P1068" i="8"/>
  <c r="Q1068" i="8"/>
  <c r="R1068" i="8"/>
  <c r="S1068" i="8"/>
  <c r="T1068" i="8"/>
  <c r="U1068" i="8"/>
  <c r="V1068" i="8"/>
  <c r="W1068" i="8"/>
  <c r="Y1068" i="8" s="1"/>
  <c r="X1068" i="8"/>
  <c r="Z1068" i="8"/>
  <c r="AB1068" i="8" s="1"/>
  <c r="AA1068" i="8"/>
  <c r="E1069" i="8"/>
  <c r="F1069" i="8"/>
  <c r="G1069" i="8"/>
  <c r="H1069" i="8"/>
  <c r="I1069" i="8"/>
  <c r="J1069" i="8"/>
  <c r="K1069" i="8"/>
  <c r="L1069" i="8"/>
  <c r="M1069" i="8"/>
  <c r="N1069" i="8"/>
  <c r="O1069" i="8"/>
  <c r="P1069" i="8"/>
  <c r="Q1069" i="8"/>
  <c r="R1069" i="8"/>
  <c r="S1069" i="8"/>
  <c r="T1069" i="8"/>
  <c r="U1069" i="8"/>
  <c r="V1069" i="8"/>
  <c r="W1069" i="8"/>
  <c r="Y1069" i="8" s="1"/>
  <c r="X1069" i="8"/>
  <c r="Z1069" i="8"/>
  <c r="AB1069" i="8" s="1"/>
  <c r="AA1069" i="8"/>
  <c r="E1070" i="8"/>
  <c r="F1070" i="8"/>
  <c r="G1070" i="8"/>
  <c r="H1070" i="8"/>
  <c r="I1070" i="8"/>
  <c r="J1070" i="8"/>
  <c r="K1070" i="8"/>
  <c r="L1070" i="8"/>
  <c r="M1070" i="8"/>
  <c r="N1070" i="8"/>
  <c r="O1070" i="8"/>
  <c r="P1070" i="8"/>
  <c r="Q1070" i="8"/>
  <c r="R1070" i="8"/>
  <c r="S1070" i="8"/>
  <c r="T1070" i="8"/>
  <c r="U1070" i="8"/>
  <c r="V1070" i="8"/>
  <c r="W1070" i="8"/>
  <c r="Y1070" i="8" s="1"/>
  <c r="X1070" i="8"/>
  <c r="Z1070" i="8"/>
  <c r="AB1070" i="8" s="1"/>
  <c r="AA1070" i="8"/>
  <c r="E1071" i="8"/>
  <c r="F1071" i="8"/>
  <c r="G1071" i="8"/>
  <c r="H1071" i="8"/>
  <c r="I1071" i="8"/>
  <c r="J1071" i="8"/>
  <c r="K1071" i="8"/>
  <c r="L1071" i="8"/>
  <c r="M1071" i="8"/>
  <c r="N1071" i="8"/>
  <c r="O1071" i="8"/>
  <c r="P1071" i="8"/>
  <c r="Q1071" i="8"/>
  <c r="R1071" i="8"/>
  <c r="S1071" i="8"/>
  <c r="T1071" i="8"/>
  <c r="U1071" i="8"/>
  <c r="V1071" i="8"/>
  <c r="W1071" i="8"/>
  <c r="Y1071" i="8" s="1"/>
  <c r="X1071" i="8"/>
  <c r="Z1071" i="8"/>
  <c r="AB1071" i="8" s="1"/>
  <c r="AA1071" i="8"/>
  <c r="E1072" i="8"/>
  <c r="F1072" i="8"/>
  <c r="G1072" i="8"/>
  <c r="H1072" i="8"/>
  <c r="I1072" i="8"/>
  <c r="J1072" i="8"/>
  <c r="K1072" i="8"/>
  <c r="L1072" i="8"/>
  <c r="M1072" i="8"/>
  <c r="N1072" i="8"/>
  <c r="O1072" i="8"/>
  <c r="P1072" i="8"/>
  <c r="Q1072" i="8"/>
  <c r="R1072" i="8"/>
  <c r="S1072" i="8"/>
  <c r="T1072" i="8"/>
  <c r="U1072" i="8"/>
  <c r="V1072" i="8"/>
  <c r="W1072" i="8"/>
  <c r="Y1072" i="8" s="1"/>
  <c r="X1072" i="8"/>
  <c r="Z1072" i="8"/>
  <c r="AB1072" i="8" s="1"/>
  <c r="AA1072" i="8"/>
  <c r="E1073" i="8"/>
  <c r="F1073" i="8"/>
  <c r="G1073" i="8"/>
  <c r="H1073" i="8"/>
  <c r="I1073" i="8"/>
  <c r="J1073" i="8"/>
  <c r="K1073" i="8"/>
  <c r="L1073" i="8"/>
  <c r="M1073" i="8"/>
  <c r="N1073" i="8"/>
  <c r="O1073" i="8"/>
  <c r="P1073" i="8"/>
  <c r="Q1073" i="8"/>
  <c r="R1073" i="8"/>
  <c r="S1073" i="8"/>
  <c r="T1073" i="8"/>
  <c r="U1073" i="8"/>
  <c r="V1073" i="8"/>
  <c r="W1073" i="8"/>
  <c r="Y1073" i="8" s="1"/>
  <c r="X1073" i="8"/>
  <c r="Z1073" i="8"/>
  <c r="AB1073" i="8" s="1"/>
  <c r="AA1073" i="8"/>
  <c r="E1074" i="8"/>
  <c r="F1074" i="8"/>
  <c r="G1074" i="8"/>
  <c r="H1074" i="8"/>
  <c r="I1074" i="8"/>
  <c r="J1074" i="8"/>
  <c r="K1074" i="8"/>
  <c r="L1074" i="8"/>
  <c r="M1074" i="8"/>
  <c r="N1074" i="8"/>
  <c r="O1074" i="8"/>
  <c r="P1074" i="8"/>
  <c r="Q1074" i="8"/>
  <c r="R1074" i="8"/>
  <c r="S1074" i="8"/>
  <c r="T1074" i="8"/>
  <c r="U1074" i="8"/>
  <c r="V1074" i="8"/>
  <c r="W1074" i="8"/>
  <c r="Y1074" i="8" s="1"/>
  <c r="X1074" i="8"/>
  <c r="Z1074" i="8"/>
  <c r="AB1074" i="8" s="1"/>
  <c r="AA1074" i="8"/>
  <c r="E1075" i="8"/>
  <c r="F1075" i="8"/>
  <c r="G1075" i="8"/>
  <c r="H1075" i="8"/>
  <c r="I1075" i="8"/>
  <c r="J1075" i="8"/>
  <c r="K1075" i="8"/>
  <c r="L1075" i="8"/>
  <c r="M1075" i="8"/>
  <c r="N1075" i="8"/>
  <c r="O1075" i="8"/>
  <c r="P1075" i="8"/>
  <c r="Q1075" i="8"/>
  <c r="R1075" i="8"/>
  <c r="S1075" i="8"/>
  <c r="T1075" i="8"/>
  <c r="U1075" i="8"/>
  <c r="V1075" i="8"/>
  <c r="W1075" i="8"/>
  <c r="Y1075" i="8" s="1"/>
  <c r="X1075" i="8"/>
  <c r="Z1075" i="8"/>
  <c r="AB1075" i="8" s="1"/>
  <c r="AA1075" i="8"/>
  <c r="E1076" i="8"/>
  <c r="F1076" i="8"/>
  <c r="G1076" i="8"/>
  <c r="H1076" i="8"/>
  <c r="I1076" i="8"/>
  <c r="J1076" i="8"/>
  <c r="K1076" i="8"/>
  <c r="L1076" i="8"/>
  <c r="M1076" i="8"/>
  <c r="N1076" i="8"/>
  <c r="O1076" i="8"/>
  <c r="P1076" i="8"/>
  <c r="Q1076" i="8"/>
  <c r="R1076" i="8"/>
  <c r="S1076" i="8"/>
  <c r="T1076" i="8"/>
  <c r="U1076" i="8"/>
  <c r="V1076" i="8"/>
  <c r="W1076" i="8"/>
  <c r="Y1076" i="8" s="1"/>
  <c r="X1076" i="8"/>
  <c r="Z1076" i="8"/>
  <c r="AB1076" i="8" s="1"/>
  <c r="AA1076" i="8"/>
  <c r="E1077" i="8"/>
  <c r="F1077" i="8"/>
  <c r="G1077" i="8"/>
  <c r="H1077" i="8"/>
  <c r="I1077" i="8"/>
  <c r="J1077" i="8"/>
  <c r="K1077" i="8"/>
  <c r="L1077" i="8"/>
  <c r="M1077" i="8"/>
  <c r="N1077" i="8"/>
  <c r="O1077" i="8"/>
  <c r="P1077" i="8"/>
  <c r="Q1077" i="8"/>
  <c r="R1077" i="8"/>
  <c r="S1077" i="8"/>
  <c r="T1077" i="8"/>
  <c r="U1077" i="8"/>
  <c r="V1077" i="8"/>
  <c r="W1077" i="8"/>
  <c r="Y1077" i="8" s="1"/>
  <c r="X1077" i="8"/>
  <c r="Z1077" i="8"/>
  <c r="AB1077" i="8" s="1"/>
  <c r="AA1077" i="8"/>
  <c r="E1078" i="8"/>
  <c r="F1078" i="8"/>
  <c r="G1078" i="8"/>
  <c r="H1078" i="8"/>
  <c r="I1078" i="8"/>
  <c r="J1078" i="8"/>
  <c r="K1078" i="8"/>
  <c r="L1078" i="8"/>
  <c r="M1078" i="8"/>
  <c r="N1078" i="8"/>
  <c r="O1078" i="8"/>
  <c r="P1078" i="8"/>
  <c r="Q1078" i="8"/>
  <c r="R1078" i="8"/>
  <c r="S1078" i="8"/>
  <c r="T1078" i="8"/>
  <c r="U1078" i="8"/>
  <c r="V1078" i="8"/>
  <c r="W1078" i="8"/>
  <c r="Y1078" i="8" s="1"/>
  <c r="X1078" i="8"/>
  <c r="Z1078" i="8"/>
  <c r="AB1078" i="8" s="1"/>
  <c r="AA1078" i="8"/>
  <c r="E1079" i="8"/>
  <c r="F1079" i="8"/>
  <c r="G1079" i="8"/>
  <c r="H1079" i="8"/>
  <c r="I1079" i="8"/>
  <c r="J1079" i="8"/>
  <c r="K1079" i="8"/>
  <c r="L1079" i="8"/>
  <c r="M1079" i="8"/>
  <c r="N1079" i="8"/>
  <c r="O1079" i="8"/>
  <c r="P1079" i="8"/>
  <c r="Q1079" i="8"/>
  <c r="R1079" i="8"/>
  <c r="S1079" i="8"/>
  <c r="T1079" i="8"/>
  <c r="U1079" i="8"/>
  <c r="V1079" i="8"/>
  <c r="W1079" i="8"/>
  <c r="Y1079" i="8" s="1"/>
  <c r="X1079" i="8"/>
  <c r="Z1079" i="8"/>
  <c r="AB1079" i="8" s="1"/>
  <c r="AA1079" i="8"/>
  <c r="E1080" i="8"/>
  <c r="F1080" i="8"/>
  <c r="G1080" i="8"/>
  <c r="H1080" i="8"/>
  <c r="I1080" i="8"/>
  <c r="J1080" i="8"/>
  <c r="K1080" i="8"/>
  <c r="L1080" i="8"/>
  <c r="M1080" i="8"/>
  <c r="N1080" i="8"/>
  <c r="O1080" i="8"/>
  <c r="P1080" i="8"/>
  <c r="Q1080" i="8"/>
  <c r="R1080" i="8"/>
  <c r="S1080" i="8"/>
  <c r="T1080" i="8"/>
  <c r="U1080" i="8"/>
  <c r="V1080" i="8"/>
  <c r="W1080" i="8"/>
  <c r="Y1080" i="8" s="1"/>
  <c r="X1080" i="8"/>
  <c r="Z1080" i="8"/>
  <c r="AB1080" i="8" s="1"/>
  <c r="AA1080" i="8"/>
  <c r="E1081" i="8"/>
  <c r="F1081" i="8"/>
  <c r="G1081" i="8"/>
  <c r="H1081" i="8"/>
  <c r="I1081" i="8"/>
  <c r="J1081" i="8"/>
  <c r="K1081" i="8"/>
  <c r="L1081" i="8"/>
  <c r="M1081" i="8"/>
  <c r="N1081" i="8"/>
  <c r="O1081" i="8"/>
  <c r="P1081" i="8"/>
  <c r="Q1081" i="8"/>
  <c r="R1081" i="8"/>
  <c r="S1081" i="8"/>
  <c r="T1081" i="8"/>
  <c r="U1081" i="8"/>
  <c r="V1081" i="8"/>
  <c r="W1081" i="8"/>
  <c r="Y1081" i="8" s="1"/>
  <c r="X1081" i="8"/>
  <c r="Z1081" i="8"/>
  <c r="AB1081" i="8" s="1"/>
  <c r="AA1081" i="8"/>
  <c r="E1082" i="8"/>
  <c r="F1082" i="8"/>
  <c r="G1082" i="8"/>
  <c r="H1082" i="8"/>
  <c r="I1082" i="8"/>
  <c r="J1082" i="8"/>
  <c r="K1082" i="8"/>
  <c r="L1082" i="8"/>
  <c r="M1082" i="8"/>
  <c r="N1082" i="8"/>
  <c r="O1082" i="8"/>
  <c r="P1082" i="8"/>
  <c r="Q1082" i="8"/>
  <c r="R1082" i="8"/>
  <c r="S1082" i="8"/>
  <c r="T1082" i="8"/>
  <c r="U1082" i="8"/>
  <c r="V1082" i="8"/>
  <c r="W1082" i="8"/>
  <c r="Y1082" i="8" s="1"/>
  <c r="X1082" i="8"/>
  <c r="Z1082" i="8"/>
  <c r="AB1082" i="8" s="1"/>
  <c r="AA1082" i="8"/>
  <c r="E1083" i="8"/>
  <c r="F1083" i="8"/>
  <c r="G1083" i="8"/>
  <c r="H1083" i="8"/>
  <c r="I1083" i="8"/>
  <c r="J1083" i="8"/>
  <c r="K1083" i="8"/>
  <c r="L1083" i="8"/>
  <c r="M1083" i="8"/>
  <c r="N1083" i="8"/>
  <c r="O1083" i="8"/>
  <c r="P1083" i="8"/>
  <c r="Q1083" i="8"/>
  <c r="R1083" i="8"/>
  <c r="S1083" i="8"/>
  <c r="T1083" i="8"/>
  <c r="U1083" i="8"/>
  <c r="V1083" i="8"/>
  <c r="W1083" i="8"/>
  <c r="Y1083" i="8" s="1"/>
  <c r="X1083" i="8"/>
  <c r="Z1083" i="8"/>
  <c r="AB1083" i="8" s="1"/>
  <c r="AA1083" i="8"/>
  <c r="E1084" i="8"/>
  <c r="F1084" i="8"/>
  <c r="G1084" i="8"/>
  <c r="H1084" i="8"/>
  <c r="I1084" i="8"/>
  <c r="J1084" i="8"/>
  <c r="K1084" i="8"/>
  <c r="L1084" i="8"/>
  <c r="M1084" i="8"/>
  <c r="N1084" i="8"/>
  <c r="O1084" i="8"/>
  <c r="P1084" i="8"/>
  <c r="Q1084" i="8"/>
  <c r="R1084" i="8"/>
  <c r="S1084" i="8"/>
  <c r="T1084" i="8"/>
  <c r="U1084" i="8"/>
  <c r="V1084" i="8"/>
  <c r="W1084" i="8"/>
  <c r="Y1084" i="8" s="1"/>
  <c r="X1084" i="8"/>
  <c r="Z1084" i="8"/>
  <c r="AB1084" i="8" s="1"/>
  <c r="AA1084" i="8"/>
  <c r="E1085" i="8"/>
  <c r="F1085" i="8"/>
  <c r="G1085" i="8"/>
  <c r="H1085" i="8"/>
  <c r="I1085" i="8"/>
  <c r="J1085" i="8"/>
  <c r="K1085" i="8"/>
  <c r="L1085" i="8"/>
  <c r="M1085" i="8"/>
  <c r="N1085" i="8"/>
  <c r="O1085" i="8"/>
  <c r="P1085" i="8"/>
  <c r="Q1085" i="8"/>
  <c r="R1085" i="8"/>
  <c r="S1085" i="8"/>
  <c r="T1085" i="8"/>
  <c r="U1085" i="8"/>
  <c r="V1085" i="8"/>
  <c r="W1085" i="8"/>
  <c r="Y1085" i="8" s="1"/>
  <c r="X1085" i="8"/>
  <c r="Z1085" i="8"/>
  <c r="AB1085" i="8" s="1"/>
  <c r="AA1085" i="8"/>
  <c r="E1086" i="8"/>
  <c r="F1086" i="8"/>
  <c r="G1086" i="8"/>
  <c r="H1086" i="8"/>
  <c r="I1086" i="8"/>
  <c r="J1086" i="8"/>
  <c r="K1086" i="8"/>
  <c r="L1086" i="8"/>
  <c r="M1086" i="8"/>
  <c r="N1086" i="8"/>
  <c r="O1086" i="8"/>
  <c r="P1086" i="8"/>
  <c r="Q1086" i="8"/>
  <c r="R1086" i="8"/>
  <c r="S1086" i="8"/>
  <c r="T1086" i="8"/>
  <c r="U1086" i="8"/>
  <c r="V1086" i="8"/>
  <c r="W1086" i="8"/>
  <c r="Y1086" i="8" s="1"/>
  <c r="X1086" i="8"/>
  <c r="Z1086" i="8"/>
  <c r="AB1086" i="8" s="1"/>
  <c r="AA1086" i="8"/>
  <c r="E1087" i="8"/>
  <c r="F1087" i="8"/>
  <c r="G1087" i="8"/>
  <c r="H1087" i="8"/>
  <c r="I1087" i="8"/>
  <c r="J1087" i="8"/>
  <c r="K1087" i="8"/>
  <c r="L1087" i="8"/>
  <c r="M1087" i="8"/>
  <c r="N1087" i="8"/>
  <c r="O1087" i="8"/>
  <c r="P1087" i="8"/>
  <c r="Q1087" i="8"/>
  <c r="R1087" i="8"/>
  <c r="S1087" i="8"/>
  <c r="T1087" i="8"/>
  <c r="U1087" i="8"/>
  <c r="V1087" i="8"/>
  <c r="W1087" i="8"/>
  <c r="Y1087" i="8" s="1"/>
  <c r="X1087" i="8"/>
  <c r="Z1087" i="8"/>
  <c r="AB1087" i="8" s="1"/>
  <c r="AA1087" i="8"/>
  <c r="E1088" i="8"/>
  <c r="F1088" i="8"/>
  <c r="G1088" i="8"/>
  <c r="H1088" i="8"/>
  <c r="I1088" i="8"/>
  <c r="J1088" i="8"/>
  <c r="K1088" i="8"/>
  <c r="L1088" i="8"/>
  <c r="M1088" i="8"/>
  <c r="N1088" i="8"/>
  <c r="O1088" i="8"/>
  <c r="P1088" i="8"/>
  <c r="Q1088" i="8"/>
  <c r="R1088" i="8"/>
  <c r="S1088" i="8"/>
  <c r="T1088" i="8"/>
  <c r="U1088" i="8"/>
  <c r="V1088" i="8"/>
  <c r="W1088" i="8"/>
  <c r="Y1088" i="8" s="1"/>
  <c r="X1088" i="8"/>
  <c r="Z1088" i="8"/>
  <c r="AB1088" i="8" s="1"/>
  <c r="AA1088" i="8"/>
  <c r="E1089" i="8"/>
  <c r="F1089" i="8"/>
  <c r="G1089" i="8"/>
  <c r="H1089" i="8"/>
  <c r="I1089" i="8"/>
  <c r="J1089" i="8"/>
  <c r="K1089" i="8"/>
  <c r="L1089" i="8"/>
  <c r="M1089" i="8"/>
  <c r="N1089" i="8"/>
  <c r="O1089" i="8"/>
  <c r="P1089" i="8"/>
  <c r="Q1089" i="8"/>
  <c r="R1089" i="8"/>
  <c r="S1089" i="8"/>
  <c r="T1089" i="8"/>
  <c r="U1089" i="8"/>
  <c r="V1089" i="8"/>
  <c r="W1089" i="8"/>
  <c r="Y1089" i="8" s="1"/>
  <c r="X1089" i="8"/>
  <c r="Z1089" i="8"/>
  <c r="AB1089" i="8" s="1"/>
  <c r="AA1089" i="8"/>
  <c r="E1090" i="8"/>
  <c r="F1090" i="8"/>
  <c r="G1090" i="8"/>
  <c r="H1090" i="8"/>
  <c r="I1090" i="8"/>
  <c r="J1090" i="8"/>
  <c r="K1090" i="8"/>
  <c r="L1090" i="8"/>
  <c r="M1090" i="8"/>
  <c r="N1090" i="8"/>
  <c r="O1090" i="8"/>
  <c r="P1090" i="8"/>
  <c r="Q1090" i="8"/>
  <c r="R1090" i="8"/>
  <c r="S1090" i="8"/>
  <c r="T1090" i="8"/>
  <c r="U1090" i="8"/>
  <c r="V1090" i="8"/>
  <c r="W1090" i="8"/>
  <c r="Y1090" i="8" s="1"/>
  <c r="X1090" i="8"/>
  <c r="Z1090" i="8"/>
  <c r="AB1090" i="8" s="1"/>
  <c r="AA1090" i="8"/>
  <c r="E1091" i="8"/>
  <c r="F1091" i="8"/>
  <c r="G1091" i="8"/>
  <c r="H1091" i="8"/>
  <c r="I1091" i="8"/>
  <c r="J1091" i="8"/>
  <c r="K1091" i="8"/>
  <c r="L1091" i="8"/>
  <c r="M1091" i="8"/>
  <c r="N1091" i="8"/>
  <c r="O1091" i="8"/>
  <c r="P1091" i="8"/>
  <c r="Q1091" i="8"/>
  <c r="R1091" i="8"/>
  <c r="S1091" i="8"/>
  <c r="T1091" i="8"/>
  <c r="U1091" i="8"/>
  <c r="V1091" i="8"/>
  <c r="W1091" i="8"/>
  <c r="Y1091" i="8" s="1"/>
  <c r="X1091" i="8"/>
  <c r="Z1091" i="8"/>
  <c r="AB1091" i="8" s="1"/>
  <c r="AA1091" i="8"/>
  <c r="E1092" i="8"/>
  <c r="F1092" i="8"/>
  <c r="G1092" i="8"/>
  <c r="H1092" i="8"/>
  <c r="I1092" i="8"/>
  <c r="J1092" i="8"/>
  <c r="K1092" i="8"/>
  <c r="L1092" i="8"/>
  <c r="M1092" i="8"/>
  <c r="N1092" i="8"/>
  <c r="O1092" i="8"/>
  <c r="P1092" i="8"/>
  <c r="Q1092" i="8"/>
  <c r="R1092" i="8"/>
  <c r="S1092" i="8"/>
  <c r="T1092" i="8"/>
  <c r="U1092" i="8"/>
  <c r="V1092" i="8"/>
  <c r="W1092" i="8"/>
  <c r="Y1092" i="8" s="1"/>
  <c r="X1092" i="8"/>
  <c r="Z1092" i="8"/>
  <c r="AB1092" i="8" s="1"/>
  <c r="AA1092" i="8"/>
  <c r="E1093" i="8"/>
  <c r="F1093" i="8"/>
  <c r="G1093" i="8"/>
  <c r="H1093" i="8"/>
  <c r="I1093" i="8"/>
  <c r="J1093" i="8"/>
  <c r="K1093" i="8"/>
  <c r="L1093" i="8"/>
  <c r="M1093" i="8"/>
  <c r="N1093" i="8"/>
  <c r="O1093" i="8"/>
  <c r="P1093" i="8"/>
  <c r="Q1093" i="8"/>
  <c r="R1093" i="8"/>
  <c r="S1093" i="8"/>
  <c r="T1093" i="8"/>
  <c r="U1093" i="8"/>
  <c r="V1093" i="8"/>
  <c r="W1093" i="8"/>
  <c r="Y1093" i="8" s="1"/>
  <c r="X1093" i="8"/>
  <c r="Z1093" i="8"/>
  <c r="AB1093" i="8" s="1"/>
  <c r="AA1093" i="8"/>
  <c r="E1094" i="8"/>
  <c r="F1094" i="8"/>
  <c r="G1094" i="8"/>
  <c r="H1094" i="8"/>
  <c r="I1094" i="8"/>
  <c r="J1094" i="8"/>
  <c r="K1094" i="8"/>
  <c r="L1094" i="8"/>
  <c r="M1094" i="8"/>
  <c r="N1094" i="8"/>
  <c r="O1094" i="8"/>
  <c r="P1094" i="8"/>
  <c r="Q1094" i="8"/>
  <c r="R1094" i="8"/>
  <c r="S1094" i="8"/>
  <c r="T1094" i="8"/>
  <c r="U1094" i="8"/>
  <c r="V1094" i="8"/>
  <c r="W1094" i="8"/>
  <c r="Y1094" i="8" s="1"/>
  <c r="X1094" i="8"/>
  <c r="Z1094" i="8"/>
  <c r="AB1094" i="8" s="1"/>
  <c r="AA1094" i="8"/>
  <c r="E1095" i="8"/>
  <c r="F1095" i="8"/>
  <c r="G1095" i="8"/>
  <c r="H1095" i="8"/>
  <c r="I1095" i="8"/>
  <c r="J1095" i="8"/>
  <c r="K1095" i="8"/>
  <c r="L1095" i="8"/>
  <c r="M1095" i="8"/>
  <c r="N1095" i="8"/>
  <c r="O1095" i="8"/>
  <c r="P1095" i="8"/>
  <c r="Q1095" i="8"/>
  <c r="R1095" i="8"/>
  <c r="S1095" i="8"/>
  <c r="T1095" i="8"/>
  <c r="U1095" i="8"/>
  <c r="V1095" i="8"/>
  <c r="W1095" i="8"/>
  <c r="Y1095" i="8" s="1"/>
  <c r="X1095" i="8"/>
  <c r="Z1095" i="8"/>
  <c r="AB1095" i="8" s="1"/>
  <c r="AA1095" i="8"/>
  <c r="E1096" i="8"/>
  <c r="F1096" i="8"/>
  <c r="G1096" i="8"/>
  <c r="H1096" i="8"/>
  <c r="I1096" i="8"/>
  <c r="J1096" i="8"/>
  <c r="K1096" i="8"/>
  <c r="L1096" i="8"/>
  <c r="M1096" i="8"/>
  <c r="N1096" i="8"/>
  <c r="O1096" i="8"/>
  <c r="P1096" i="8"/>
  <c r="Q1096" i="8"/>
  <c r="R1096" i="8"/>
  <c r="S1096" i="8"/>
  <c r="T1096" i="8"/>
  <c r="U1096" i="8"/>
  <c r="V1096" i="8"/>
  <c r="W1096" i="8"/>
  <c r="Y1096" i="8" s="1"/>
  <c r="X1096" i="8"/>
  <c r="Z1096" i="8"/>
  <c r="AB1096" i="8" s="1"/>
  <c r="AA1096" i="8"/>
  <c r="E1097" i="8"/>
  <c r="F1097" i="8"/>
  <c r="G1097" i="8"/>
  <c r="H1097" i="8"/>
  <c r="I1097" i="8"/>
  <c r="J1097" i="8"/>
  <c r="K1097" i="8"/>
  <c r="L1097" i="8"/>
  <c r="M1097" i="8"/>
  <c r="N1097" i="8"/>
  <c r="O1097" i="8"/>
  <c r="P1097" i="8"/>
  <c r="Q1097" i="8"/>
  <c r="R1097" i="8"/>
  <c r="S1097" i="8"/>
  <c r="T1097" i="8"/>
  <c r="U1097" i="8"/>
  <c r="V1097" i="8"/>
  <c r="W1097" i="8"/>
  <c r="Y1097" i="8" s="1"/>
  <c r="X1097" i="8"/>
  <c r="Z1097" i="8"/>
  <c r="AB1097" i="8" s="1"/>
  <c r="AA1097" i="8"/>
  <c r="E1098" i="8"/>
  <c r="F1098" i="8"/>
  <c r="G1098" i="8"/>
  <c r="H1098" i="8"/>
  <c r="I1098" i="8"/>
  <c r="J1098" i="8"/>
  <c r="K1098" i="8"/>
  <c r="L1098" i="8"/>
  <c r="M1098" i="8"/>
  <c r="N1098" i="8"/>
  <c r="O1098" i="8"/>
  <c r="P1098" i="8"/>
  <c r="Q1098" i="8"/>
  <c r="R1098" i="8"/>
  <c r="S1098" i="8"/>
  <c r="T1098" i="8"/>
  <c r="U1098" i="8"/>
  <c r="V1098" i="8"/>
  <c r="W1098" i="8"/>
  <c r="Y1098" i="8" s="1"/>
  <c r="X1098" i="8"/>
  <c r="Z1098" i="8"/>
  <c r="AB1098" i="8" s="1"/>
  <c r="AA1098" i="8"/>
  <c r="E1099" i="8"/>
  <c r="F1099" i="8"/>
  <c r="G1099" i="8"/>
  <c r="H1099" i="8"/>
  <c r="I1099" i="8"/>
  <c r="J1099" i="8"/>
  <c r="K1099" i="8"/>
  <c r="L1099" i="8"/>
  <c r="M1099" i="8"/>
  <c r="N1099" i="8"/>
  <c r="O1099" i="8"/>
  <c r="P1099" i="8"/>
  <c r="Q1099" i="8"/>
  <c r="R1099" i="8"/>
  <c r="S1099" i="8"/>
  <c r="T1099" i="8"/>
  <c r="U1099" i="8"/>
  <c r="V1099" i="8"/>
  <c r="W1099" i="8"/>
  <c r="Y1099" i="8" s="1"/>
  <c r="X1099" i="8"/>
  <c r="Z1099" i="8"/>
  <c r="AB1099" i="8" s="1"/>
  <c r="AA1099" i="8"/>
  <c r="E1100" i="8"/>
  <c r="F1100" i="8"/>
  <c r="G1100" i="8"/>
  <c r="H1100" i="8"/>
  <c r="I1100" i="8"/>
  <c r="J1100" i="8"/>
  <c r="K1100" i="8"/>
  <c r="L1100" i="8"/>
  <c r="M1100" i="8"/>
  <c r="N1100" i="8"/>
  <c r="O1100" i="8"/>
  <c r="P1100" i="8"/>
  <c r="Q1100" i="8"/>
  <c r="R1100" i="8"/>
  <c r="S1100" i="8"/>
  <c r="T1100" i="8"/>
  <c r="U1100" i="8"/>
  <c r="V1100" i="8"/>
  <c r="W1100" i="8"/>
  <c r="Y1100" i="8" s="1"/>
  <c r="X1100" i="8"/>
  <c r="Z1100" i="8"/>
  <c r="AB1100" i="8" s="1"/>
  <c r="AA1100" i="8"/>
  <c r="E1101" i="8"/>
  <c r="F1101" i="8"/>
  <c r="G1101" i="8"/>
  <c r="H1101" i="8"/>
  <c r="I1101" i="8"/>
  <c r="J1101" i="8"/>
  <c r="K1101" i="8"/>
  <c r="L1101" i="8"/>
  <c r="M1101" i="8"/>
  <c r="N1101" i="8"/>
  <c r="O1101" i="8"/>
  <c r="P1101" i="8"/>
  <c r="Q1101" i="8"/>
  <c r="R1101" i="8"/>
  <c r="S1101" i="8"/>
  <c r="T1101" i="8"/>
  <c r="U1101" i="8"/>
  <c r="V1101" i="8"/>
  <c r="W1101" i="8"/>
  <c r="Y1101" i="8" s="1"/>
  <c r="X1101" i="8"/>
  <c r="Z1101" i="8"/>
  <c r="AB1101" i="8" s="1"/>
  <c r="AA1101" i="8"/>
  <c r="E1102" i="8"/>
  <c r="F1102" i="8"/>
  <c r="G1102" i="8"/>
  <c r="H1102" i="8"/>
  <c r="I1102" i="8"/>
  <c r="J1102" i="8"/>
  <c r="K1102" i="8"/>
  <c r="L1102" i="8"/>
  <c r="M1102" i="8"/>
  <c r="N1102" i="8"/>
  <c r="O1102" i="8"/>
  <c r="P1102" i="8"/>
  <c r="Q1102" i="8"/>
  <c r="R1102" i="8"/>
  <c r="S1102" i="8"/>
  <c r="T1102" i="8"/>
  <c r="U1102" i="8"/>
  <c r="V1102" i="8"/>
  <c r="W1102" i="8"/>
  <c r="Y1102" i="8" s="1"/>
  <c r="X1102" i="8"/>
  <c r="Z1102" i="8"/>
  <c r="AB1102" i="8" s="1"/>
  <c r="AA1102" i="8"/>
  <c r="E1103" i="8"/>
  <c r="F1103" i="8"/>
  <c r="G1103" i="8"/>
  <c r="H1103" i="8"/>
  <c r="I1103" i="8"/>
  <c r="J1103" i="8"/>
  <c r="K1103" i="8"/>
  <c r="L1103" i="8"/>
  <c r="M1103" i="8"/>
  <c r="N1103" i="8"/>
  <c r="O1103" i="8"/>
  <c r="P1103" i="8"/>
  <c r="Q1103" i="8"/>
  <c r="R1103" i="8"/>
  <c r="S1103" i="8"/>
  <c r="T1103" i="8"/>
  <c r="U1103" i="8"/>
  <c r="V1103" i="8"/>
  <c r="W1103" i="8"/>
  <c r="Y1103" i="8" s="1"/>
  <c r="X1103" i="8"/>
  <c r="Z1103" i="8"/>
  <c r="AB1103" i="8" s="1"/>
  <c r="AA1103" i="8"/>
  <c r="E1104" i="8"/>
  <c r="F1104" i="8"/>
  <c r="G1104" i="8"/>
  <c r="H1104" i="8"/>
  <c r="I1104" i="8"/>
  <c r="J1104" i="8"/>
  <c r="K1104" i="8"/>
  <c r="L1104" i="8"/>
  <c r="M1104" i="8"/>
  <c r="N1104" i="8"/>
  <c r="O1104" i="8"/>
  <c r="P1104" i="8"/>
  <c r="Q1104" i="8"/>
  <c r="R1104" i="8"/>
  <c r="S1104" i="8"/>
  <c r="T1104" i="8"/>
  <c r="U1104" i="8"/>
  <c r="V1104" i="8"/>
  <c r="W1104" i="8"/>
  <c r="Y1104" i="8" s="1"/>
  <c r="X1104" i="8"/>
  <c r="Z1104" i="8"/>
  <c r="AB1104" i="8" s="1"/>
  <c r="AA1104" i="8"/>
  <c r="E1105" i="8"/>
  <c r="F1105" i="8"/>
  <c r="G1105" i="8"/>
  <c r="H1105" i="8"/>
  <c r="I1105" i="8"/>
  <c r="J1105" i="8"/>
  <c r="K1105" i="8"/>
  <c r="L1105" i="8"/>
  <c r="M1105" i="8"/>
  <c r="N1105" i="8"/>
  <c r="O1105" i="8"/>
  <c r="P1105" i="8"/>
  <c r="Q1105" i="8"/>
  <c r="R1105" i="8"/>
  <c r="S1105" i="8"/>
  <c r="T1105" i="8"/>
  <c r="U1105" i="8"/>
  <c r="V1105" i="8"/>
  <c r="W1105" i="8"/>
  <c r="Y1105" i="8" s="1"/>
  <c r="X1105" i="8"/>
  <c r="Z1105" i="8"/>
  <c r="AB1105" i="8" s="1"/>
  <c r="AA1105" i="8"/>
  <c r="E1106" i="8"/>
  <c r="F1106" i="8"/>
  <c r="G1106" i="8"/>
  <c r="H1106" i="8"/>
  <c r="I1106" i="8"/>
  <c r="J1106" i="8"/>
  <c r="K1106" i="8"/>
  <c r="L1106" i="8"/>
  <c r="M1106" i="8"/>
  <c r="N1106" i="8"/>
  <c r="O1106" i="8"/>
  <c r="P1106" i="8"/>
  <c r="Q1106" i="8"/>
  <c r="R1106" i="8"/>
  <c r="S1106" i="8"/>
  <c r="T1106" i="8"/>
  <c r="U1106" i="8"/>
  <c r="V1106" i="8"/>
  <c r="W1106" i="8"/>
  <c r="Y1106" i="8" s="1"/>
  <c r="X1106" i="8"/>
  <c r="Z1106" i="8"/>
  <c r="AB1106" i="8" s="1"/>
  <c r="AA1106" i="8"/>
  <c r="E1107" i="8"/>
  <c r="F1107" i="8"/>
  <c r="G1107" i="8"/>
  <c r="H1107" i="8"/>
  <c r="I1107" i="8"/>
  <c r="J1107" i="8"/>
  <c r="K1107" i="8"/>
  <c r="L1107" i="8"/>
  <c r="M1107" i="8"/>
  <c r="N1107" i="8"/>
  <c r="O1107" i="8"/>
  <c r="P1107" i="8"/>
  <c r="Q1107" i="8"/>
  <c r="R1107" i="8"/>
  <c r="S1107" i="8"/>
  <c r="T1107" i="8"/>
  <c r="U1107" i="8"/>
  <c r="V1107" i="8"/>
  <c r="W1107" i="8"/>
  <c r="Y1107" i="8" s="1"/>
  <c r="X1107" i="8"/>
  <c r="Z1107" i="8"/>
  <c r="AB1107" i="8" s="1"/>
  <c r="AA1107" i="8"/>
  <c r="E1108" i="8"/>
  <c r="F1108" i="8"/>
  <c r="G1108" i="8"/>
  <c r="H1108" i="8"/>
  <c r="I1108" i="8"/>
  <c r="J1108" i="8"/>
  <c r="K1108" i="8"/>
  <c r="L1108" i="8"/>
  <c r="M1108" i="8"/>
  <c r="N1108" i="8"/>
  <c r="O1108" i="8"/>
  <c r="P1108" i="8"/>
  <c r="Q1108" i="8"/>
  <c r="R1108" i="8"/>
  <c r="S1108" i="8"/>
  <c r="T1108" i="8"/>
  <c r="U1108" i="8"/>
  <c r="V1108" i="8"/>
  <c r="W1108" i="8"/>
  <c r="Y1108" i="8" s="1"/>
  <c r="X1108" i="8"/>
  <c r="Z1108" i="8"/>
  <c r="AB1108" i="8" s="1"/>
  <c r="AA1108" i="8"/>
  <c r="E1109" i="8"/>
  <c r="F1109" i="8"/>
  <c r="G1109" i="8"/>
  <c r="H1109" i="8"/>
  <c r="I1109" i="8"/>
  <c r="J1109" i="8"/>
  <c r="K1109" i="8"/>
  <c r="L1109" i="8"/>
  <c r="M1109" i="8"/>
  <c r="N1109" i="8"/>
  <c r="O1109" i="8"/>
  <c r="P1109" i="8"/>
  <c r="Q1109" i="8"/>
  <c r="R1109" i="8"/>
  <c r="S1109" i="8"/>
  <c r="T1109" i="8"/>
  <c r="U1109" i="8"/>
  <c r="V1109" i="8"/>
  <c r="W1109" i="8"/>
  <c r="Y1109" i="8" s="1"/>
  <c r="X1109" i="8"/>
  <c r="Z1109" i="8"/>
  <c r="AB1109" i="8" s="1"/>
  <c r="AA1109" i="8"/>
  <c r="E1110" i="8"/>
  <c r="F1110" i="8"/>
  <c r="G1110" i="8"/>
  <c r="H1110" i="8"/>
  <c r="I1110" i="8"/>
  <c r="J1110" i="8"/>
  <c r="K1110" i="8"/>
  <c r="L1110" i="8"/>
  <c r="M1110" i="8"/>
  <c r="N1110" i="8"/>
  <c r="O1110" i="8"/>
  <c r="P1110" i="8"/>
  <c r="Q1110" i="8"/>
  <c r="R1110" i="8"/>
  <c r="S1110" i="8"/>
  <c r="T1110" i="8"/>
  <c r="U1110" i="8"/>
  <c r="V1110" i="8"/>
  <c r="W1110" i="8"/>
  <c r="Y1110" i="8" s="1"/>
  <c r="X1110" i="8"/>
  <c r="Z1110" i="8"/>
  <c r="AB1110" i="8" s="1"/>
  <c r="AA1110" i="8"/>
  <c r="E1111" i="8"/>
  <c r="F1111" i="8"/>
  <c r="G1111" i="8"/>
  <c r="H1111" i="8"/>
  <c r="I1111" i="8"/>
  <c r="J1111" i="8"/>
  <c r="K1111" i="8"/>
  <c r="L1111" i="8"/>
  <c r="M1111" i="8"/>
  <c r="N1111" i="8"/>
  <c r="O1111" i="8"/>
  <c r="P1111" i="8"/>
  <c r="Q1111" i="8"/>
  <c r="R1111" i="8"/>
  <c r="S1111" i="8"/>
  <c r="T1111" i="8"/>
  <c r="U1111" i="8"/>
  <c r="V1111" i="8"/>
  <c r="W1111" i="8"/>
  <c r="Y1111" i="8" s="1"/>
  <c r="X1111" i="8"/>
  <c r="Z1111" i="8"/>
  <c r="AB1111" i="8" s="1"/>
  <c r="AA1111" i="8"/>
  <c r="E1112" i="8"/>
  <c r="F1112" i="8"/>
  <c r="G1112" i="8"/>
  <c r="H1112" i="8"/>
  <c r="I1112" i="8"/>
  <c r="J1112" i="8"/>
  <c r="K1112" i="8"/>
  <c r="L1112" i="8"/>
  <c r="M1112" i="8"/>
  <c r="N1112" i="8"/>
  <c r="O1112" i="8"/>
  <c r="P1112" i="8"/>
  <c r="Q1112" i="8"/>
  <c r="R1112" i="8"/>
  <c r="S1112" i="8"/>
  <c r="T1112" i="8"/>
  <c r="U1112" i="8"/>
  <c r="V1112" i="8"/>
  <c r="W1112" i="8"/>
  <c r="Y1112" i="8" s="1"/>
  <c r="X1112" i="8"/>
  <c r="Z1112" i="8"/>
  <c r="AB1112" i="8" s="1"/>
  <c r="AA1112" i="8"/>
  <c r="E1113" i="8"/>
  <c r="F1113" i="8"/>
  <c r="G1113" i="8"/>
  <c r="H1113" i="8"/>
  <c r="I1113" i="8"/>
  <c r="J1113" i="8"/>
  <c r="K1113" i="8"/>
  <c r="L1113" i="8"/>
  <c r="M1113" i="8"/>
  <c r="N1113" i="8"/>
  <c r="O1113" i="8"/>
  <c r="P1113" i="8"/>
  <c r="Q1113" i="8"/>
  <c r="R1113" i="8"/>
  <c r="S1113" i="8"/>
  <c r="T1113" i="8"/>
  <c r="U1113" i="8"/>
  <c r="V1113" i="8"/>
  <c r="W1113" i="8"/>
  <c r="Y1113" i="8" s="1"/>
  <c r="X1113" i="8"/>
  <c r="Z1113" i="8"/>
  <c r="AB1113" i="8" s="1"/>
  <c r="AA1113" i="8"/>
  <c r="E1114" i="8"/>
  <c r="F1114" i="8"/>
  <c r="G1114" i="8"/>
  <c r="H1114" i="8"/>
  <c r="I1114" i="8"/>
  <c r="J1114" i="8"/>
  <c r="K1114" i="8"/>
  <c r="L1114" i="8"/>
  <c r="M1114" i="8"/>
  <c r="N1114" i="8"/>
  <c r="O1114" i="8"/>
  <c r="P1114" i="8"/>
  <c r="Q1114" i="8"/>
  <c r="R1114" i="8"/>
  <c r="S1114" i="8"/>
  <c r="T1114" i="8"/>
  <c r="U1114" i="8"/>
  <c r="V1114" i="8"/>
  <c r="W1114" i="8"/>
  <c r="Y1114" i="8" s="1"/>
  <c r="X1114" i="8"/>
  <c r="Z1114" i="8"/>
  <c r="AB1114" i="8" s="1"/>
  <c r="AA1114" i="8"/>
  <c r="E1115" i="8"/>
  <c r="F1115" i="8"/>
  <c r="G1115" i="8"/>
  <c r="H1115" i="8"/>
  <c r="I1115" i="8"/>
  <c r="J1115" i="8"/>
  <c r="K1115" i="8"/>
  <c r="L1115" i="8"/>
  <c r="M1115" i="8"/>
  <c r="N1115" i="8"/>
  <c r="O1115" i="8"/>
  <c r="P1115" i="8"/>
  <c r="Q1115" i="8"/>
  <c r="R1115" i="8"/>
  <c r="S1115" i="8"/>
  <c r="T1115" i="8"/>
  <c r="U1115" i="8"/>
  <c r="V1115" i="8"/>
  <c r="W1115" i="8"/>
  <c r="Y1115" i="8" s="1"/>
  <c r="X1115" i="8"/>
  <c r="Z1115" i="8"/>
  <c r="AB1115" i="8" s="1"/>
  <c r="AA1115" i="8"/>
  <c r="E1116" i="8"/>
  <c r="F1116" i="8"/>
  <c r="G1116" i="8"/>
  <c r="H1116" i="8"/>
  <c r="I1116" i="8"/>
  <c r="J1116" i="8"/>
  <c r="K1116" i="8"/>
  <c r="L1116" i="8"/>
  <c r="M1116" i="8"/>
  <c r="N1116" i="8"/>
  <c r="O1116" i="8"/>
  <c r="P1116" i="8"/>
  <c r="Q1116" i="8"/>
  <c r="R1116" i="8"/>
  <c r="S1116" i="8"/>
  <c r="T1116" i="8"/>
  <c r="U1116" i="8"/>
  <c r="V1116" i="8"/>
  <c r="W1116" i="8"/>
  <c r="Y1116" i="8" s="1"/>
  <c r="X1116" i="8"/>
  <c r="Z1116" i="8"/>
  <c r="AB1116" i="8" s="1"/>
  <c r="AA1116" i="8"/>
  <c r="E1117" i="8"/>
  <c r="F1117" i="8"/>
  <c r="G1117" i="8"/>
  <c r="H1117" i="8"/>
  <c r="I1117" i="8"/>
  <c r="J1117" i="8"/>
  <c r="K1117" i="8"/>
  <c r="L1117" i="8"/>
  <c r="M1117" i="8"/>
  <c r="N1117" i="8"/>
  <c r="O1117" i="8"/>
  <c r="P1117" i="8"/>
  <c r="Q1117" i="8"/>
  <c r="R1117" i="8"/>
  <c r="S1117" i="8"/>
  <c r="T1117" i="8"/>
  <c r="U1117" i="8"/>
  <c r="V1117" i="8"/>
  <c r="W1117" i="8"/>
  <c r="Y1117" i="8" s="1"/>
  <c r="X1117" i="8"/>
  <c r="Z1117" i="8"/>
  <c r="AB1117" i="8" s="1"/>
  <c r="AA1117" i="8"/>
  <c r="E1118" i="8"/>
  <c r="F1118" i="8"/>
  <c r="G1118" i="8"/>
  <c r="H1118" i="8"/>
  <c r="I1118" i="8"/>
  <c r="J1118" i="8"/>
  <c r="K1118" i="8"/>
  <c r="L1118" i="8"/>
  <c r="M1118" i="8"/>
  <c r="N1118" i="8"/>
  <c r="O1118" i="8"/>
  <c r="P1118" i="8"/>
  <c r="Q1118" i="8"/>
  <c r="R1118" i="8"/>
  <c r="S1118" i="8"/>
  <c r="T1118" i="8"/>
  <c r="U1118" i="8"/>
  <c r="V1118" i="8"/>
  <c r="W1118" i="8"/>
  <c r="Y1118" i="8" s="1"/>
  <c r="X1118" i="8"/>
  <c r="Z1118" i="8"/>
  <c r="AB1118" i="8" s="1"/>
  <c r="AA1118" i="8"/>
  <c r="E1119" i="8"/>
  <c r="F1119" i="8"/>
  <c r="G1119" i="8"/>
  <c r="H1119" i="8"/>
  <c r="I1119" i="8"/>
  <c r="J1119" i="8"/>
  <c r="K1119" i="8"/>
  <c r="L1119" i="8"/>
  <c r="M1119" i="8"/>
  <c r="N1119" i="8"/>
  <c r="O1119" i="8"/>
  <c r="P1119" i="8"/>
  <c r="Q1119" i="8"/>
  <c r="R1119" i="8"/>
  <c r="S1119" i="8"/>
  <c r="T1119" i="8"/>
  <c r="U1119" i="8"/>
  <c r="V1119" i="8"/>
  <c r="W1119" i="8"/>
  <c r="Y1119" i="8" s="1"/>
  <c r="X1119" i="8"/>
  <c r="Z1119" i="8"/>
  <c r="AB1119" i="8" s="1"/>
  <c r="AA1119" i="8"/>
  <c r="E1120" i="8"/>
  <c r="F1120" i="8"/>
  <c r="G1120" i="8"/>
  <c r="H1120" i="8"/>
  <c r="I1120" i="8"/>
  <c r="J1120" i="8"/>
  <c r="K1120" i="8"/>
  <c r="L1120" i="8"/>
  <c r="M1120" i="8"/>
  <c r="N1120" i="8"/>
  <c r="O1120" i="8"/>
  <c r="P1120" i="8"/>
  <c r="Q1120" i="8"/>
  <c r="R1120" i="8"/>
  <c r="S1120" i="8"/>
  <c r="T1120" i="8"/>
  <c r="U1120" i="8"/>
  <c r="V1120" i="8"/>
  <c r="W1120" i="8"/>
  <c r="Y1120" i="8" s="1"/>
  <c r="X1120" i="8"/>
  <c r="Z1120" i="8"/>
  <c r="AB1120" i="8" s="1"/>
  <c r="AA1120" i="8"/>
  <c r="E1121" i="8"/>
  <c r="F1121" i="8"/>
  <c r="G1121" i="8"/>
  <c r="H1121" i="8"/>
  <c r="I1121" i="8"/>
  <c r="J1121" i="8"/>
  <c r="K1121" i="8"/>
  <c r="L1121" i="8"/>
  <c r="M1121" i="8"/>
  <c r="N1121" i="8"/>
  <c r="O1121" i="8"/>
  <c r="P1121" i="8"/>
  <c r="Q1121" i="8"/>
  <c r="R1121" i="8"/>
  <c r="S1121" i="8"/>
  <c r="T1121" i="8"/>
  <c r="U1121" i="8"/>
  <c r="V1121" i="8"/>
  <c r="W1121" i="8"/>
  <c r="Y1121" i="8" s="1"/>
  <c r="X1121" i="8"/>
  <c r="Z1121" i="8"/>
  <c r="AB1121" i="8" s="1"/>
  <c r="AA1121" i="8"/>
  <c r="E1122" i="8"/>
  <c r="F1122" i="8"/>
  <c r="G1122" i="8"/>
  <c r="H1122" i="8"/>
  <c r="I1122" i="8"/>
  <c r="J1122" i="8"/>
  <c r="K1122" i="8"/>
  <c r="L1122" i="8"/>
  <c r="M1122" i="8"/>
  <c r="N1122" i="8"/>
  <c r="O1122" i="8"/>
  <c r="P1122" i="8"/>
  <c r="Q1122" i="8"/>
  <c r="R1122" i="8"/>
  <c r="S1122" i="8"/>
  <c r="T1122" i="8"/>
  <c r="U1122" i="8"/>
  <c r="V1122" i="8"/>
  <c r="W1122" i="8"/>
  <c r="Y1122" i="8" s="1"/>
  <c r="X1122" i="8"/>
  <c r="Z1122" i="8"/>
  <c r="AB1122" i="8" s="1"/>
  <c r="AA1122" i="8"/>
  <c r="E1123" i="8"/>
  <c r="F1123" i="8"/>
  <c r="G1123" i="8"/>
  <c r="H1123" i="8"/>
  <c r="I1123" i="8"/>
  <c r="J1123" i="8"/>
  <c r="K1123" i="8"/>
  <c r="L1123" i="8"/>
  <c r="M1123" i="8"/>
  <c r="N1123" i="8"/>
  <c r="O1123" i="8"/>
  <c r="P1123" i="8"/>
  <c r="Q1123" i="8"/>
  <c r="R1123" i="8"/>
  <c r="S1123" i="8"/>
  <c r="T1123" i="8"/>
  <c r="U1123" i="8"/>
  <c r="V1123" i="8"/>
  <c r="W1123" i="8"/>
  <c r="Y1123" i="8" s="1"/>
  <c r="X1123" i="8"/>
  <c r="Z1123" i="8"/>
  <c r="AB1123" i="8" s="1"/>
  <c r="AA1123" i="8"/>
  <c r="E1124" i="8"/>
  <c r="F1124" i="8"/>
  <c r="G1124" i="8"/>
  <c r="H1124" i="8"/>
  <c r="I1124" i="8"/>
  <c r="J1124" i="8"/>
  <c r="K1124" i="8"/>
  <c r="L1124" i="8"/>
  <c r="M1124" i="8"/>
  <c r="N1124" i="8"/>
  <c r="O1124" i="8"/>
  <c r="P1124" i="8"/>
  <c r="Q1124" i="8"/>
  <c r="R1124" i="8"/>
  <c r="S1124" i="8"/>
  <c r="T1124" i="8"/>
  <c r="U1124" i="8"/>
  <c r="V1124" i="8"/>
  <c r="W1124" i="8"/>
  <c r="Y1124" i="8" s="1"/>
  <c r="X1124" i="8"/>
  <c r="Z1124" i="8"/>
  <c r="AB1124" i="8" s="1"/>
  <c r="AA1124" i="8"/>
  <c r="E1125" i="8"/>
  <c r="F1125" i="8"/>
  <c r="G1125" i="8"/>
  <c r="H1125" i="8"/>
  <c r="I1125" i="8"/>
  <c r="J1125" i="8"/>
  <c r="K1125" i="8"/>
  <c r="L1125" i="8"/>
  <c r="M1125" i="8"/>
  <c r="N1125" i="8"/>
  <c r="O1125" i="8"/>
  <c r="P1125" i="8"/>
  <c r="Q1125" i="8"/>
  <c r="R1125" i="8"/>
  <c r="S1125" i="8"/>
  <c r="T1125" i="8"/>
  <c r="U1125" i="8"/>
  <c r="V1125" i="8"/>
  <c r="W1125" i="8"/>
  <c r="Y1125" i="8" s="1"/>
  <c r="X1125" i="8"/>
  <c r="Z1125" i="8"/>
  <c r="AB1125" i="8" s="1"/>
  <c r="AA1125" i="8"/>
  <c r="E1126" i="8"/>
  <c r="F1126" i="8"/>
  <c r="G1126" i="8"/>
  <c r="H1126" i="8"/>
  <c r="I1126" i="8"/>
  <c r="J1126" i="8"/>
  <c r="K1126" i="8"/>
  <c r="L1126" i="8"/>
  <c r="M1126" i="8"/>
  <c r="N1126" i="8"/>
  <c r="O1126" i="8"/>
  <c r="P1126" i="8"/>
  <c r="Q1126" i="8"/>
  <c r="R1126" i="8"/>
  <c r="S1126" i="8"/>
  <c r="T1126" i="8"/>
  <c r="U1126" i="8"/>
  <c r="V1126" i="8"/>
  <c r="W1126" i="8"/>
  <c r="Y1126" i="8" s="1"/>
  <c r="X1126" i="8"/>
  <c r="Z1126" i="8"/>
  <c r="AB1126" i="8" s="1"/>
  <c r="AA1126" i="8"/>
  <c r="E1127" i="8"/>
  <c r="F1127" i="8"/>
  <c r="G1127" i="8"/>
  <c r="H1127" i="8"/>
  <c r="I1127" i="8"/>
  <c r="J1127" i="8"/>
  <c r="K1127" i="8"/>
  <c r="L1127" i="8"/>
  <c r="M1127" i="8"/>
  <c r="N1127" i="8"/>
  <c r="O1127" i="8"/>
  <c r="P1127" i="8"/>
  <c r="Q1127" i="8"/>
  <c r="R1127" i="8"/>
  <c r="S1127" i="8"/>
  <c r="T1127" i="8"/>
  <c r="U1127" i="8"/>
  <c r="V1127" i="8"/>
  <c r="W1127" i="8"/>
  <c r="Y1127" i="8" s="1"/>
  <c r="X1127" i="8"/>
  <c r="Z1127" i="8"/>
  <c r="AB1127" i="8" s="1"/>
  <c r="AA1127" i="8"/>
  <c r="E1128" i="8"/>
  <c r="F1128" i="8"/>
  <c r="G1128" i="8"/>
  <c r="H1128" i="8"/>
  <c r="I1128" i="8"/>
  <c r="J1128" i="8"/>
  <c r="K1128" i="8"/>
  <c r="L1128" i="8"/>
  <c r="M1128" i="8"/>
  <c r="N1128" i="8"/>
  <c r="O1128" i="8"/>
  <c r="P1128" i="8"/>
  <c r="Q1128" i="8"/>
  <c r="R1128" i="8"/>
  <c r="S1128" i="8"/>
  <c r="T1128" i="8"/>
  <c r="U1128" i="8"/>
  <c r="V1128" i="8"/>
  <c r="W1128" i="8"/>
  <c r="Y1128" i="8" s="1"/>
  <c r="X1128" i="8"/>
  <c r="Z1128" i="8"/>
  <c r="AB1128" i="8" s="1"/>
  <c r="AA1128" i="8"/>
  <c r="E1129" i="8"/>
  <c r="F1129" i="8"/>
  <c r="G1129" i="8"/>
  <c r="H1129" i="8"/>
  <c r="I1129" i="8"/>
  <c r="J1129" i="8"/>
  <c r="K1129" i="8"/>
  <c r="L1129" i="8"/>
  <c r="M1129" i="8"/>
  <c r="N1129" i="8"/>
  <c r="O1129" i="8"/>
  <c r="P1129" i="8"/>
  <c r="Q1129" i="8"/>
  <c r="R1129" i="8"/>
  <c r="S1129" i="8"/>
  <c r="T1129" i="8"/>
  <c r="U1129" i="8"/>
  <c r="V1129" i="8"/>
  <c r="W1129" i="8"/>
  <c r="Y1129" i="8" s="1"/>
  <c r="X1129" i="8"/>
  <c r="Z1129" i="8"/>
  <c r="AB1129" i="8" s="1"/>
  <c r="AA1129" i="8"/>
  <c r="E1130" i="8"/>
  <c r="F1130" i="8"/>
  <c r="G1130" i="8"/>
  <c r="H1130" i="8"/>
  <c r="I1130" i="8"/>
  <c r="J1130" i="8"/>
  <c r="K1130" i="8"/>
  <c r="L1130" i="8"/>
  <c r="M1130" i="8"/>
  <c r="N1130" i="8"/>
  <c r="O1130" i="8"/>
  <c r="P1130" i="8"/>
  <c r="Q1130" i="8"/>
  <c r="R1130" i="8"/>
  <c r="S1130" i="8"/>
  <c r="T1130" i="8"/>
  <c r="U1130" i="8"/>
  <c r="V1130" i="8"/>
  <c r="W1130" i="8"/>
  <c r="Y1130" i="8" s="1"/>
  <c r="X1130" i="8"/>
  <c r="Z1130" i="8"/>
  <c r="AB1130" i="8" s="1"/>
  <c r="AA1130" i="8"/>
  <c r="E1131" i="8"/>
  <c r="F1131" i="8"/>
  <c r="G1131" i="8"/>
  <c r="H1131" i="8"/>
  <c r="I1131" i="8"/>
  <c r="J1131" i="8"/>
  <c r="K1131" i="8"/>
  <c r="L1131" i="8"/>
  <c r="M1131" i="8"/>
  <c r="N1131" i="8"/>
  <c r="O1131" i="8"/>
  <c r="P1131" i="8"/>
  <c r="Q1131" i="8"/>
  <c r="R1131" i="8"/>
  <c r="S1131" i="8"/>
  <c r="T1131" i="8"/>
  <c r="U1131" i="8"/>
  <c r="V1131" i="8"/>
  <c r="W1131" i="8"/>
  <c r="Y1131" i="8" s="1"/>
  <c r="X1131" i="8"/>
  <c r="Z1131" i="8"/>
  <c r="AB1131" i="8" s="1"/>
  <c r="AA1131" i="8"/>
  <c r="E1132" i="8"/>
  <c r="F1132" i="8"/>
  <c r="G1132" i="8"/>
  <c r="H1132" i="8"/>
  <c r="I1132" i="8"/>
  <c r="J1132" i="8"/>
  <c r="K1132" i="8"/>
  <c r="L1132" i="8"/>
  <c r="M1132" i="8"/>
  <c r="N1132" i="8"/>
  <c r="O1132" i="8"/>
  <c r="P1132" i="8"/>
  <c r="Q1132" i="8"/>
  <c r="R1132" i="8"/>
  <c r="S1132" i="8"/>
  <c r="T1132" i="8"/>
  <c r="U1132" i="8"/>
  <c r="V1132" i="8"/>
  <c r="W1132" i="8"/>
  <c r="Y1132" i="8" s="1"/>
  <c r="X1132" i="8"/>
  <c r="Z1132" i="8"/>
  <c r="AB1132" i="8" s="1"/>
  <c r="AA1132" i="8"/>
  <c r="E1133" i="8"/>
  <c r="F1133" i="8"/>
  <c r="G1133" i="8"/>
  <c r="H1133" i="8"/>
  <c r="I1133" i="8"/>
  <c r="J1133" i="8"/>
  <c r="K1133" i="8"/>
  <c r="L1133" i="8"/>
  <c r="M1133" i="8"/>
  <c r="N1133" i="8"/>
  <c r="O1133" i="8"/>
  <c r="P1133" i="8"/>
  <c r="Q1133" i="8"/>
  <c r="R1133" i="8"/>
  <c r="S1133" i="8"/>
  <c r="T1133" i="8"/>
  <c r="U1133" i="8"/>
  <c r="V1133" i="8"/>
  <c r="W1133" i="8"/>
  <c r="Y1133" i="8" s="1"/>
  <c r="X1133" i="8"/>
  <c r="Z1133" i="8"/>
  <c r="AB1133" i="8" s="1"/>
  <c r="AA1133" i="8"/>
  <c r="E1134" i="8"/>
  <c r="F1134" i="8"/>
  <c r="G1134" i="8"/>
  <c r="H1134" i="8"/>
  <c r="I1134" i="8"/>
  <c r="J1134" i="8"/>
  <c r="K1134" i="8"/>
  <c r="L1134" i="8"/>
  <c r="M1134" i="8"/>
  <c r="N1134" i="8"/>
  <c r="O1134" i="8"/>
  <c r="P1134" i="8"/>
  <c r="Q1134" i="8"/>
  <c r="R1134" i="8"/>
  <c r="S1134" i="8"/>
  <c r="T1134" i="8"/>
  <c r="U1134" i="8"/>
  <c r="V1134" i="8"/>
  <c r="W1134" i="8"/>
  <c r="Y1134" i="8" s="1"/>
  <c r="X1134" i="8"/>
  <c r="Z1134" i="8"/>
  <c r="AB1134" i="8" s="1"/>
  <c r="AA1134" i="8"/>
  <c r="E1135" i="8"/>
  <c r="F1135" i="8"/>
  <c r="G1135" i="8"/>
  <c r="H1135" i="8"/>
  <c r="I1135" i="8"/>
  <c r="J1135" i="8"/>
  <c r="K1135" i="8"/>
  <c r="L1135" i="8"/>
  <c r="M1135" i="8"/>
  <c r="N1135" i="8"/>
  <c r="O1135" i="8"/>
  <c r="P1135" i="8"/>
  <c r="Q1135" i="8"/>
  <c r="R1135" i="8"/>
  <c r="S1135" i="8"/>
  <c r="T1135" i="8"/>
  <c r="U1135" i="8"/>
  <c r="V1135" i="8"/>
  <c r="W1135" i="8"/>
  <c r="Y1135" i="8" s="1"/>
  <c r="X1135" i="8"/>
  <c r="Z1135" i="8"/>
  <c r="AB1135" i="8" s="1"/>
  <c r="AA1135" i="8"/>
  <c r="E1136" i="8"/>
  <c r="F1136" i="8"/>
  <c r="G1136" i="8"/>
  <c r="H1136" i="8"/>
  <c r="I1136" i="8"/>
  <c r="J1136" i="8"/>
  <c r="K1136" i="8"/>
  <c r="L1136" i="8"/>
  <c r="M1136" i="8"/>
  <c r="N1136" i="8"/>
  <c r="O1136" i="8"/>
  <c r="P1136" i="8"/>
  <c r="Q1136" i="8"/>
  <c r="R1136" i="8"/>
  <c r="S1136" i="8"/>
  <c r="T1136" i="8"/>
  <c r="U1136" i="8"/>
  <c r="V1136" i="8"/>
  <c r="W1136" i="8"/>
  <c r="Y1136" i="8" s="1"/>
  <c r="X1136" i="8"/>
  <c r="Z1136" i="8"/>
  <c r="AB1136" i="8" s="1"/>
  <c r="AA1136" i="8"/>
  <c r="E1137" i="8"/>
  <c r="F1137" i="8"/>
  <c r="G1137" i="8"/>
  <c r="H1137" i="8"/>
  <c r="I1137" i="8"/>
  <c r="J1137" i="8"/>
  <c r="K1137" i="8"/>
  <c r="L1137" i="8"/>
  <c r="M1137" i="8"/>
  <c r="N1137" i="8"/>
  <c r="O1137" i="8"/>
  <c r="P1137" i="8"/>
  <c r="Q1137" i="8"/>
  <c r="R1137" i="8"/>
  <c r="S1137" i="8"/>
  <c r="T1137" i="8"/>
  <c r="U1137" i="8"/>
  <c r="V1137" i="8"/>
  <c r="W1137" i="8"/>
  <c r="Y1137" i="8" s="1"/>
  <c r="X1137" i="8"/>
  <c r="Z1137" i="8"/>
  <c r="AB1137" i="8" s="1"/>
  <c r="AA1137" i="8"/>
  <c r="E1138" i="8"/>
  <c r="F1138" i="8"/>
  <c r="G1138" i="8"/>
  <c r="H1138" i="8"/>
  <c r="I1138" i="8"/>
  <c r="J1138" i="8"/>
  <c r="K1138" i="8"/>
  <c r="L1138" i="8"/>
  <c r="M1138" i="8"/>
  <c r="N1138" i="8"/>
  <c r="O1138" i="8"/>
  <c r="P1138" i="8"/>
  <c r="Q1138" i="8"/>
  <c r="R1138" i="8"/>
  <c r="S1138" i="8"/>
  <c r="T1138" i="8"/>
  <c r="U1138" i="8"/>
  <c r="V1138" i="8"/>
  <c r="W1138" i="8"/>
  <c r="Y1138" i="8" s="1"/>
  <c r="X1138" i="8"/>
  <c r="Z1138" i="8"/>
  <c r="AB1138" i="8" s="1"/>
  <c r="AA1138" i="8"/>
  <c r="E1139" i="8"/>
  <c r="F1139" i="8"/>
  <c r="G1139" i="8"/>
  <c r="H1139" i="8"/>
  <c r="I1139" i="8"/>
  <c r="J1139" i="8"/>
  <c r="K1139" i="8"/>
  <c r="L1139" i="8"/>
  <c r="M1139" i="8"/>
  <c r="N1139" i="8"/>
  <c r="O1139" i="8"/>
  <c r="P1139" i="8"/>
  <c r="Q1139" i="8"/>
  <c r="R1139" i="8"/>
  <c r="S1139" i="8"/>
  <c r="T1139" i="8"/>
  <c r="U1139" i="8"/>
  <c r="V1139" i="8"/>
  <c r="W1139" i="8"/>
  <c r="Y1139" i="8" s="1"/>
  <c r="X1139" i="8"/>
  <c r="Z1139" i="8"/>
  <c r="AB1139" i="8" s="1"/>
  <c r="AA1139" i="8"/>
  <c r="E1140" i="8"/>
  <c r="F1140" i="8"/>
  <c r="G1140" i="8"/>
  <c r="H1140" i="8"/>
  <c r="I1140" i="8"/>
  <c r="J1140" i="8"/>
  <c r="K1140" i="8"/>
  <c r="L1140" i="8"/>
  <c r="M1140" i="8"/>
  <c r="N1140" i="8"/>
  <c r="O1140" i="8"/>
  <c r="P1140" i="8"/>
  <c r="Q1140" i="8"/>
  <c r="R1140" i="8"/>
  <c r="S1140" i="8"/>
  <c r="T1140" i="8"/>
  <c r="U1140" i="8"/>
  <c r="V1140" i="8"/>
  <c r="W1140" i="8"/>
  <c r="Y1140" i="8" s="1"/>
  <c r="X1140" i="8"/>
  <c r="Z1140" i="8"/>
  <c r="AB1140" i="8" s="1"/>
  <c r="AA1140" i="8"/>
  <c r="E1141" i="8"/>
  <c r="F1141" i="8"/>
  <c r="G1141" i="8"/>
  <c r="H1141" i="8"/>
  <c r="I1141" i="8"/>
  <c r="J1141" i="8"/>
  <c r="K1141" i="8"/>
  <c r="L1141" i="8"/>
  <c r="M1141" i="8"/>
  <c r="N1141" i="8"/>
  <c r="O1141" i="8"/>
  <c r="P1141" i="8"/>
  <c r="Q1141" i="8"/>
  <c r="R1141" i="8"/>
  <c r="S1141" i="8"/>
  <c r="T1141" i="8"/>
  <c r="U1141" i="8"/>
  <c r="V1141" i="8"/>
  <c r="W1141" i="8"/>
  <c r="Y1141" i="8" s="1"/>
  <c r="X1141" i="8"/>
  <c r="Z1141" i="8"/>
  <c r="AB1141" i="8" s="1"/>
  <c r="AA1141" i="8"/>
  <c r="E1142" i="8"/>
  <c r="F1142" i="8"/>
  <c r="G1142" i="8"/>
  <c r="H1142" i="8"/>
  <c r="I1142" i="8"/>
  <c r="J1142" i="8"/>
  <c r="K1142" i="8"/>
  <c r="L1142" i="8"/>
  <c r="M1142" i="8"/>
  <c r="N1142" i="8"/>
  <c r="O1142" i="8"/>
  <c r="P1142" i="8"/>
  <c r="Q1142" i="8"/>
  <c r="R1142" i="8"/>
  <c r="S1142" i="8"/>
  <c r="T1142" i="8"/>
  <c r="U1142" i="8"/>
  <c r="V1142" i="8"/>
  <c r="W1142" i="8"/>
  <c r="Y1142" i="8" s="1"/>
  <c r="X1142" i="8"/>
  <c r="Z1142" i="8"/>
  <c r="AB1142" i="8" s="1"/>
  <c r="AA1142" i="8"/>
  <c r="E1143" i="8"/>
  <c r="F1143" i="8"/>
  <c r="G1143" i="8"/>
  <c r="H1143" i="8"/>
  <c r="I1143" i="8"/>
  <c r="J1143" i="8"/>
  <c r="K1143" i="8"/>
  <c r="L1143" i="8"/>
  <c r="M1143" i="8"/>
  <c r="N1143" i="8"/>
  <c r="O1143" i="8"/>
  <c r="P1143" i="8"/>
  <c r="Q1143" i="8"/>
  <c r="R1143" i="8"/>
  <c r="S1143" i="8"/>
  <c r="T1143" i="8"/>
  <c r="U1143" i="8"/>
  <c r="V1143" i="8"/>
  <c r="W1143" i="8"/>
  <c r="Y1143" i="8" s="1"/>
  <c r="X1143" i="8"/>
  <c r="Z1143" i="8"/>
  <c r="AB1143" i="8" s="1"/>
  <c r="AA1143" i="8"/>
  <c r="E1144" i="8"/>
  <c r="F1144" i="8"/>
  <c r="G1144" i="8"/>
  <c r="H1144" i="8"/>
  <c r="I1144" i="8"/>
  <c r="J1144" i="8"/>
  <c r="K1144" i="8"/>
  <c r="L1144" i="8"/>
  <c r="M1144" i="8"/>
  <c r="N1144" i="8"/>
  <c r="O1144" i="8"/>
  <c r="P1144" i="8"/>
  <c r="Q1144" i="8"/>
  <c r="R1144" i="8"/>
  <c r="S1144" i="8"/>
  <c r="T1144" i="8"/>
  <c r="U1144" i="8"/>
  <c r="V1144" i="8"/>
  <c r="W1144" i="8"/>
  <c r="Y1144" i="8" s="1"/>
  <c r="X1144" i="8"/>
  <c r="Z1144" i="8"/>
  <c r="AB1144" i="8" s="1"/>
  <c r="AA1144" i="8"/>
  <c r="E1145" i="8"/>
  <c r="F1145" i="8"/>
  <c r="G1145" i="8"/>
  <c r="H1145" i="8"/>
  <c r="I1145" i="8"/>
  <c r="J1145" i="8"/>
  <c r="K1145" i="8"/>
  <c r="L1145" i="8"/>
  <c r="M1145" i="8"/>
  <c r="N1145" i="8"/>
  <c r="O1145" i="8"/>
  <c r="P1145" i="8"/>
  <c r="Q1145" i="8"/>
  <c r="R1145" i="8"/>
  <c r="S1145" i="8"/>
  <c r="T1145" i="8"/>
  <c r="U1145" i="8"/>
  <c r="V1145" i="8"/>
  <c r="W1145" i="8"/>
  <c r="Y1145" i="8" s="1"/>
  <c r="X1145" i="8"/>
  <c r="Z1145" i="8"/>
  <c r="AB1145" i="8" s="1"/>
  <c r="AA1145" i="8"/>
  <c r="E1146" i="8"/>
  <c r="F1146" i="8"/>
  <c r="G1146" i="8"/>
  <c r="H1146" i="8"/>
  <c r="I1146" i="8"/>
  <c r="J1146" i="8"/>
  <c r="K1146" i="8"/>
  <c r="L1146" i="8"/>
  <c r="M1146" i="8"/>
  <c r="N1146" i="8"/>
  <c r="O1146" i="8"/>
  <c r="P1146" i="8"/>
  <c r="Q1146" i="8"/>
  <c r="R1146" i="8"/>
  <c r="S1146" i="8"/>
  <c r="T1146" i="8"/>
  <c r="U1146" i="8"/>
  <c r="V1146" i="8"/>
  <c r="W1146" i="8"/>
  <c r="Y1146" i="8" s="1"/>
  <c r="X1146" i="8"/>
  <c r="Z1146" i="8"/>
  <c r="AB1146" i="8" s="1"/>
  <c r="AA1146" i="8"/>
  <c r="E1147" i="8"/>
  <c r="F1147" i="8"/>
  <c r="G1147" i="8"/>
  <c r="H1147" i="8"/>
  <c r="I1147" i="8"/>
  <c r="J1147" i="8"/>
  <c r="K1147" i="8"/>
  <c r="L1147" i="8"/>
  <c r="M1147" i="8"/>
  <c r="N1147" i="8"/>
  <c r="O1147" i="8"/>
  <c r="P1147" i="8"/>
  <c r="Q1147" i="8"/>
  <c r="R1147" i="8"/>
  <c r="S1147" i="8"/>
  <c r="T1147" i="8"/>
  <c r="U1147" i="8"/>
  <c r="V1147" i="8"/>
  <c r="W1147" i="8"/>
  <c r="Y1147" i="8" s="1"/>
  <c r="X1147" i="8"/>
  <c r="Z1147" i="8"/>
  <c r="AB1147" i="8" s="1"/>
  <c r="AA1147" i="8"/>
  <c r="E1148" i="8"/>
  <c r="F1148" i="8"/>
  <c r="G1148" i="8"/>
  <c r="H1148" i="8"/>
  <c r="I1148" i="8"/>
  <c r="J1148" i="8"/>
  <c r="K1148" i="8"/>
  <c r="L1148" i="8"/>
  <c r="M1148" i="8"/>
  <c r="N1148" i="8"/>
  <c r="O1148" i="8"/>
  <c r="P1148" i="8"/>
  <c r="Q1148" i="8"/>
  <c r="R1148" i="8"/>
  <c r="S1148" i="8"/>
  <c r="T1148" i="8"/>
  <c r="U1148" i="8"/>
  <c r="V1148" i="8"/>
  <c r="W1148" i="8"/>
  <c r="Y1148" i="8" s="1"/>
  <c r="X1148" i="8"/>
  <c r="Z1148" i="8"/>
  <c r="AB1148" i="8" s="1"/>
  <c r="AA1148" i="8"/>
  <c r="E1149" i="8"/>
  <c r="F1149" i="8"/>
  <c r="G1149" i="8"/>
  <c r="H1149" i="8"/>
  <c r="I1149" i="8"/>
  <c r="J1149" i="8"/>
  <c r="K1149" i="8"/>
  <c r="L1149" i="8"/>
  <c r="M1149" i="8"/>
  <c r="N1149" i="8"/>
  <c r="O1149" i="8"/>
  <c r="P1149" i="8"/>
  <c r="Q1149" i="8"/>
  <c r="R1149" i="8"/>
  <c r="S1149" i="8"/>
  <c r="T1149" i="8"/>
  <c r="U1149" i="8"/>
  <c r="V1149" i="8"/>
  <c r="W1149" i="8"/>
  <c r="Y1149" i="8" s="1"/>
  <c r="X1149" i="8"/>
  <c r="Z1149" i="8"/>
  <c r="AB1149" i="8" s="1"/>
  <c r="AA1149" i="8"/>
  <c r="E1150" i="8"/>
  <c r="F1150" i="8"/>
  <c r="G1150" i="8"/>
  <c r="H1150" i="8"/>
  <c r="I1150" i="8"/>
  <c r="J1150" i="8"/>
  <c r="K1150" i="8"/>
  <c r="L1150" i="8"/>
  <c r="M1150" i="8"/>
  <c r="N1150" i="8"/>
  <c r="O1150" i="8"/>
  <c r="P1150" i="8"/>
  <c r="Q1150" i="8"/>
  <c r="R1150" i="8"/>
  <c r="S1150" i="8"/>
  <c r="T1150" i="8"/>
  <c r="U1150" i="8"/>
  <c r="V1150" i="8"/>
  <c r="W1150" i="8"/>
  <c r="Y1150" i="8" s="1"/>
  <c r="X1150" i="8"/>
  <c r="Z1150" i="8"/>
  <c r="AB1150" i="8" s="1"/>
  <c r="AA1150" i="8"/>
  <c r="E1151" i="8"/>
  <c r="F1151" i="8"/>
  <c r="G1151" i="8"/>
  <c r="H1151" i="8"/>
  <c r="I1151" i="8"/>
  <c r="J1151" i="8"/>
  <c r="K1151" i="8"/>
  <c r="L1151" i="8"/>
  <c r="M1151" i="8"/>
  <c r="N1151" i="8"/>
  <c r="O1151" i="8"/>
  <c r="P1151" i="8"/>
  <c r="Q1151" i="8"/>
  <c r="R1151" i="8"/>
  <c r="S1151" i="8"/>
  <c r="T1151" i="8"/>
  <c r="U1151" i="8"/>
  <c r="V1151" i="8"/>
  <c r="W1151" i="8"/>
  <c r="Y1151" i="8" s="1"/>
  <c r="X1151" i="8"/>
  <c r="Z1151" i="8"/>
  <c r="AB1151" i="8" s="1"/>
  <c r="AA1151" i="8"/>
  <c r="E1152" i="8"/>
  <c r="F1152" i="8"/>
  <c r="G1152" i="8"/>
  <c r="H1152" i="8"/>
  <c r="I1152" i="8"/>
  <c r="J1152" i="8"/>
  <c r="K1152" i="8"/>
  <c r="L1152" i="8"/>
  <c r="M1152" i="8"/>
  <c r="N1152" i="8"/>
  <c r="O1152" i="8"/>
  <c r="P1152" i="8"/>
  <c r="Q1152" i="8"/>
  <c r="R1152" i="8"/>
  <c r="S1152" i="8"/>
  <c r="T1152" i="8"/>
  <c r="U1152" i="8"/>
  <c r="V1152" i="8"/>
  <c r="W1152" i="8"/>
  <c r="Y1152" i="8" s="1"/>
  <c r="X1152" i="8"/>
  <c r="Z1152" i="8"/>
  <c r="AB1152" i="8" s="1"/>
  <c r="AA1152" i="8"/>
  <c r="E1153" i="8"/>
  <c r="F1153" i="8"/>
  <c r="G1153" i="8"/>
  <c r="H1153" i="8"/>
  <c r="I1153" i="8"/>
  <c r="J1153" i="8"/>
  <c r="K1153" i="8"/>
  <c r="L1153" i="8"/>
  <c r="M1153" i="8"/>
  <c r="N1153" i="8"/>
  <c r="O1153" i="8"/>
  <c r="P1153" i="8"/>
  <c r="Q1153" i="8"/>
  <c r="R1153" i="8"/>
  <c r="S1153" i="8"/>
  <c r="T1153" i="8"/>
  <c r="U1153" i="8"/>
  <c r="V1153" i="8"/>
  <c r="W1153" i="8"/>
  <c r="Y1153" i="8" s="1"/>
  <c r="X1153" i="8"/>
  <c r="Z1153" i="8"/>
  <c r="AB1153" i="8" s="1"/>
  <c r="AA1153" i="8"/>
  <c r="E1154" i="8"/>
  <c r="F1154" i="8"/>
  <c r="G1154" i="8"/>
  <c r="H1154" i="8"/>
  <c r="I1154" i="8"/>
  <c r="J1154" i="8"/>
  <c r="K1154" i="8"/>
  <c r="L1154" i="8"/>
  <c r="M1154" i="8"/>
  <c r="N1154" i="8"/>
  <c r="O1154" i="8"/>
  <c r="P1154" i="8"/>
  <c r="Q1154" i="8"/>
  <c r="R1154" i="8"/>
  <c r="S1154" i="8"/>
  <c r="T1154" i="8"/>
  <c r="U1154" i="8"/>
  <c r="V1154" i="8"/>
  <c r="W1154" i="8"/>
  <c r="Y1154" i="8" s="1"/>
  <c r="X1154" i="8"/>
  <c r="Z1154" i="8"/>
  <c r="AB1154" i="8" s="1"/>
  <c r="AA1154" i="8"/>
  <c r="E1155" i="8"/>
  <c r="F1155" i="8"/>
  <c r="G1155" i="8"/>
  <c r="H1155" i="8"/>
  <c r="I1155" i="8"/>
  <c r="J1155" i="8"/>
  <c r="K1155" i="8"/>
  <c r="L1155" i="8"/>
  <c r="M1155" i="8"/>
  <c r="N1155" i="8"/>
  <c r="O1155" i="8"/>
  <c r="P1155" i="8"/>
  <c r="Q1155" i="8"/>
  <c r="R1155" i="8"/>
  <c r="S1155" i="8"/>
  <c r="T1155" i="8"/>
  <c r="U1155" i="8"/>
  <c r="V1155" i="8"/>
  <c r="W1155" i="8"/>
  <c r="Y1155" i="8" s="1"/>
  <c r="X1155" i="8"/>
  <c r="Z1155" i="8"/>
  <c r="AB1155" i="8" s="1"/>
  <c r="AA1155" i="8"/>
  <c r="E1156" i="8"/>
  <c r="F1156" i="8"/>
  <c r="G1156" i="8"/>
  <c r="H1156" i="8"/>
  <c r="I1156" i="8"/>
  <c r="J1156" i="8"/>
  <c r="K1156" i="8"/>
  <c r="L1156" i="8"/>
  <c r="M1156" i="8"/>
  <c r="N1156" i="8"/>
  <c r="O1156" i="8"/>
  <c r="P1156" i="8"/>
  <c r="Q1156" i="8"/>
  <c r="R1156" i="8"/>
  <c r="S1156" i="8"/>
  <c r="T1156" i="8"/>
  <c r="U1156" i="8"/>
  <c r="V1156" i="8"/>
  <c r="W1156" i="8"/>
  <c r="Y1156" i="8" s="1"/>
  <c r="X1156" i="8"/>
  <c r="Z1156" i="8"/>
  <c r="AB1156" i="8" s="1"/>
  <c r="AA1156" i="8"/>
  <c r="E1157" i="8"/>
  <c r="F1157" i="8"/>
  <c r="G1157" i="8"/>
  <c r="H1157" i="8"/>
  <c r="I1157" i="8"/>
  <c r="J1157" i="8"/>
  <c r="K1157" i="8"/>
  <c r="L1157" i="8"/>
  <c r="M1157" i="8"/>
  <c r="N1157" i="8"/>
  <c r="O1157" i="8"/>
  <c r="P1157" i="8"/>
  <c r="Q1157" i="8"/>
  <c r="R1157" i="8"/>
  <c r="S1157" i="8"/>
  <c r="T1157" i="8"/>
  <c r="U1157" i="8"/>
  <c r="V1157" i="8"/>
  <c r="W1157" i="8"/>
  <c r="Y1157" i="8" s="1"/>
  <c r="X1157" i="8"/>
  <c r="Z1157" i="8"/>
  <c r="AB1157" i="8" s="1"/>
  <c r="AA1157" i="8"/>
  <c r="E1158" i="8"/>
  <c r="F1158" i="8"/>
  <c r="G1158" i="8"/>
  <c r="H1158" i="8"/>
  <c r="I1158" i="8"/>
  <c r="J1158" i="8"/>
  <c r="K1158" i="8"/>
  <c r="L1158" i="8"/>
  <c r="M1158" i="8"/>
  <c r="N1158" i="8"/>
  <c r="O1158" i="8"/>
  <c r="P1158" i="8"/>
  <c r="Q1158" i="8"/>
  <c r="R1158" i="8"/>
  <c r="S1158" i="8"/>
  <c r="T1158" i="8"/>
  <c r="U1158" i="8"/>
  <c r="V1158" i="8"/>
  <c r="W1158" i="8"/>
  <c r="Y1158" i="8" s="1"/>
  <c r="X1158" i="8"/>
  <c r="Z1158" i="8"/>
  <c r="AB1158" i="8" s="1"/>
  <c r="AA1158" i="8"/>
  <c r="E1159" i="8"/>
  <c r="F1159" i="8"/>
  <c r="G1159" i="8"/>
  <c r="H1159" i="8"/>
  <c r="I1159" i="8"/>
  <c r="J1159" i="8"/>
  <c r="K1159" i="8"/>
  <c r="L1159" i="8"/>
  <c r="M1159" i="8"/>
  <c r="N1159" i="8"/>
  <c r="O1159" i="8"/>
  <c r="P1159" i="8"/>
  <c r="Q1159" i="8"/>
  <c r="R1159" i="8"/>
  <c r="S1159" i="8"/>
  <c r="T1159" i="8"/>
  <c r="U1159" i="8"/>
  <c r="V1159" i="8"/>
  <c r="W1159" i="8"/>
  <c r="Y1159" i="8" s="1"/>
  <c r="X1159" i="8"/>
  <c r="Z1159" i="8"/>
  <c r="AB1159" i="8" s="1"/>
  <c r="AA1159" i="8"/>
  <c r="E1160" i="8"/>
  <c r="F1160" i="8"/>
  <c r="G1160" i="8"/>
  <c r="H1160" i="8"/>
  <c r="I1160" i="8"/>
  <c r="J1160" i="8"/>
  <c r="K1160" i="8"/>
  <c r="L1160" i="8"/>
  <c r="M1160" i="8"/>
  <c r="N1160" i="8"/>
  <c r="O1160" i="8"/>
  <c r="P1160" i="8"/>
  <c r="Q1160" i="8"/>
  <c r="R1160" i="8"/>
  <c r="S1160" i="8"/>
  <c r="T1160" i="8"/>
  <c r="U1160" i="8"/>
  <c r="V1160" i="8"/>
  <c r="W1160" i="8"/>
  <c r="Y1160" i="8" s="1"/>
  <c r="X1160" i="8"/>
  <c r="Z1160" i="8"/>
  <c r="AB1160" i="8" s="1"/>
  <c r="AA1160" i="8"/>
  <c r="E1161" i="8"/>
  <c r="F1161" i="8"/>
  <c r="G1161" i="8"/>
  <c r="H1161" i="8"/>
  <c r="I1161" i="8"/>
  <c r="J1161" i="8"/>
  <c r="K1161" i="8"/>
  <c r="L1161" i="8"/>
  <c r="M1161" i="8"/>
  <c r="N1161" i="8"/>
  <c r="O1161" i="8"/>
  <c r="P1161" i="8"/>
  <c r="Q1161" i="8"/>
  <c r="R1161" i="8"/>
  <c r="S1161" i="8"/>
  <c r="T1161" i="8"/>
  <c r="U1161" i="8"/>
  <c r="V1161" i="8"/>
  <c r="W1161" i="8"/>
  <c r="Y1161" i="8" s="1"/>
  <c r="X1161" i="8"/>
  <c r="Z1161" i="8"/>
  <c r="AB1161" i="8" s="1"/>
  <c r="AA1161" i="8"/>
  <c r="E1162" i="8"/>
  <c r="F1162" i="8"/>
  <c r="G1162" i="8"/>
  <c r="H1162" i="8"/>
  <c r="I1162" i="8"/>
  <c r="J1162" i="8"/>
  <c r="K1162" i="8"/>
  <c r="L1162" i="8"/>
  <c r="M1162" i="8"/>
  <c r="N1162" i="8"/>
  <c r="O1162" i="8"/>
  <c r="P1162" i="8"/>
  <c r="Q1162" i="8"/>
  <c r="R1162" i="8"/>
  <c r="S1162" i="8"/>
  <c r="T1162" i="8"/>
  <c r="U1162" i="8"/>
  <c r="V1162" i="8"/>
  <c r="W1162" i="8"/>
  <c r="Y1162" i="8" s="1"/>
  <c r="X1162" i="8"/>
  <c r="Z1162" i="8"/>
  <c r="AB1162" i="8" s="1"/>
  <c r="AA1162" i="8"/>
  <c r="E1163" i="8"/>
  <c r="F1163" i="8"/>
  <c r="G1163" i="8"/>
  <c r="H1163" i="8"/>
  <c r="I1163" i="8"/>
  <c r="J1163" i="8"/>
  <c r="K1163" i="8"/>
  <c r="L1163" i="8"/>
  <c r="M1163" i="8"/>
  <c r="N1163" i="8"/>
  <c r="O1163" i="8"/>
  <c r="P1163" i="8"/>
  <c r="Q1163" i="8"/>
  <c r="R1163" i="8"/>
  <c r="S1163" i="8"/>
  <c r="T1163" i="8"/>
  <c r="U1163" i="8"/>
  <c r="V1163" i="8"/>
  <c r="W1163" i="8"/>
  <c r="Y1163" i="8" s="1"/>
  <c r="X1163" i="8"/>
  <c r="Z1163" i="8"/>
  <c r="AB1163" i="8" s="1"/>
  <c r="AA1163" i="8"/>
  <c r="E1164" i="8"/>
  <c r="F1164" i="8"/>
  <c r="G1164" i="8"/>
  <c r="H1164" i="8"/>
  <c r="I1164" i="8"/>
  <c r="J1164" i="8"/>
  <c r="K1164" i="8"/>
  <c r="L1164" i="8"/>
  <c r="M1164" i="8"/>
  <c r="N1164" i="8"/>
  <c r="O1164" i="8"/>
  <c r="P1164" i="8"/>
  <c r="Q1164" i="8"/>
  <c r="R1164" i="8"/>
  <c r="S1164" i="8"/>
  <c r="T1164" i="8"/>
  <c r="U1164" i="8"/>
  <c r="V1164" i="8"/>
  <c r="W1164" i="8"/>
  <c r="Y1164" i="8" s="1"/>
  <c r="X1164" i="8"/>
  <c r="Z1164" i="8"/>
  <c r="AB1164" i="8" s="1"/>
  <c r="AA1164" i="8"/>
  <c r="E1165" i="8"/>
  <c r="F1165" i="8"/>
  <c r="G1165" i="8"/>
  <c r="H1165" i="8"/>
  <c r="I1165" i="8"/>
  <c r="J1165" i="8"/>
  <c r="K1165" i="8"/>
  <c r="L1165" i="8"/>
  <c r="M1165" i="8"/>
  <c r="N1165" i="8"/>
  <c r="O1165" i="8"/>
  <c r="P1165" i="8"/>
  <c r="Q1165" i="8"/>
  <c r="R1165" i="8"/>
  <c r="S1165" i="8"/>
  <c r="T1165" i="8"/>
  <c r="U1165" i="8"/>
  <c r="V1165" i="8"/>
  <c r="W1165" i="8"/>
  <c r="Y1165" i="8" s="1"/>
  <c r="X1165" i="8"/>
  <c r="Z1165" i="8"/>
  <c r="AB1165" i="8" s="1"/>
  <c r="AA1165" i="8"/>
  <c r="E1166" i="8"/>
  <c r="F1166" i="8"/>
  <c r="G1166" i="8"/>
  <c r="H1166" i="8"/>
  <c r="I1166" i="8"/>
  <c r="J1166" i="8"/>
  <c r="K1166" i="8"/>
  <c r="L1166" i="8"/>
  <c r="M1166" i="8"/>
  <c r="N1166" i="8"/>
  <c r="O1166" i="8"/>
  <c r="P1166" i="8"/>
  <c r="Q1166" i="8"/>
  <c r="R1166" i="8"/>
  <c r="S1166" i="8"/>
  <c r="T1166" i="8"/>
  <c r="U1166" i="8"/>
  <c r="V1166" i="8"/>
  <c r="W1166" i="8"/>
  <c r="Y1166" i="8" s="1"/>
  <c r="X1166" i="8"/>
  <c r="Z1166" i="8"/>
  <c r="AB1166" i="8" s="1"/>
  <c r="AA1166" i="8"/>
  <c r="E1167" i="8"/>
  <c r="F1167" i="8"/>
  <c r="G1167" i="8"/>
  <c r="H1167" i="8"/>
  <c r="I1167" i="8"/>
  <c r="J1167" i="8"/>
  <c r="K1167" i="8"/>
  <c r="L1167" i="8"/>
  <c r="M1167" i="8"/>
  <c r="N1167" i="8"/>
  <c r="O1167" i="8"/>
  <c r="P1167" i="8"/>
  <c r="Q1167" i="8"/>
  <c r="R1167" i="8"/>
  <c r="S1167" i="8"/>
  <c r="T1167" i="8"/>
  <c r="U1167" i="8"/>
  <c r="V1167" i="8"/>
  <c r="W1167" i="8"/>
  <c r="Y1167" i="8" s="1"/>
  <c r="X1167" i="8"/>
  <c r="Z1167" i="8"/>
  <c r="AB1167" i="8" s="1"/>
  <c r="AA1167" i="8"/>
  <c r="E1168" i="8"/>
  <c r="F1168" i="8"/>
  <c r="G1168" i="8"/>
  <c r="H1168" i="8"/>
  <c r="I1168" i="8"/>
  <c r="J1168" i="8"/>
  <c r="K1168" i="8"/>
  <c r="L1168" i="8"/>
  <c r="M1168" i="8"/>
  <c r="N1168" i="8"/>
  <c r="O1168" i="8"/>
  <c r="P1168" i="8"/>
  <c r="Q1168" i="8"/>
  <c r="R1168" i="8"/>
  <c r="S1168" i="8"/>
  <c r="T1168" i="8"/>
  <c r="U1168" i="8"/>
  <c r="V1168" i="8"/>
  <c r="W1168" i="8"/>
  <c r="Y1168" i="8" s="1"/>
  <c r="X1168" i="8"/>
  <c r="Z1168" i="8"/>
  <c r="AB1168" i="8" s="1"/>
  <c r="AA1168" i="8"/>
  <c r="E1169" i="8"/>
  <c r="F1169" i="8"/>
  <c r="G1169" i="8"/>
  <c r="H1169" i="8"/>
  <c r="I1169" i="8"/>
  <c r="J1169" i="8"/>
  <c r="K1169" i="8"/>
  <c r="L1169" i="8"/>
  <c r="M1169" i="8"/>
  <c r="N1169" i="8"/>
  <c r="O1169" i="8"/>
  <c r="P1169" i="8"/>
  <c r="Q1169" i="8"/>
  <c r="R1169" i="8"/>
  <c r="S1169" i="8"/>
  <c r="T1169" i="8"/>
  <c r="U1169" i="8"/>
  <c r="V1169" i="8"/>
  <c r="W1169" i="8"/>
  <c r="Y1169" i="8" s="1"/>
  <c r="X1169" i="8"/>
  <c r="Z1169" i="8"/>
  <c r="AB1169" i="8" s="1"/>
  <c r="AA1169" i="8"/>
  <c r="E1170" i="8"/>
  <c r="F1170" i="8"/>
  <c r="G1170" i="8"/>
  <c r="H1170" i="8"/>
  <c r="I1170" i="8"/>
  <c r="J1170" i="8"/>
  <c r="K1170" i="8"/>
  <c r="L1170" i="8"/>
  <c r="M1170" i="8"/>
  <c r="N1170" i="8"/>
  <c r="O1170" i="8"/>
  <c r="P1170" i="8"/>
  <c r="Q1170" i="8"/>
  <c r="R1170" i="8"/>
  <c r="S1170" i="8"/>
  <c r="T1170" i="8"/>
  <c r="U1170" i="8"/>
  <c r="V1170" i="8"/>
  <c r="W1170" i="8"/>
  <c r="Y1170" i="8" s="1"/>
  <c r="X1170" i="8"/>
  <c r="Z1170" i="8"/>
  <c r="AB1170" i="8" s="1"/>
  <c r="AA1170" i="8"/>
  <c r="E1171" i="8"/>
  <c r="F1171" i="8"/>
  <c r="G1171" i="8"/>
  <c r="H1171" i="8"/>
  <c r="I1171" i="8"/>
  <c r="J1171" i="8"/>
  <c r="K1171" i="8"/>
  <c r="L1171" i="8"/>
  <c r="M1171" i="8"/>
  <c r="N1171" i="8"/>
  <c r="O1171" i="8"/>
  <c r="P1171" i="8"/>
  <c r="Q1171" i="8"/>
  <c r="R1171" i="8"/>
  <c r="S1171" i="8"/>
  <c r="T1171" i="8"/>
  <c r="U1171" i="8"/>
  <c r="V1171" i="8"/>
  <c r="W1171" i="8"/>
  <c r="Y1171" i="8" s="1"/>
  <c r="X1171" i="8"/>
  <c r="Z1171" i="8"/>
  <c r="AB1171" i="8" s="1"/>
  <c r="AA1171" i="8"/>
  <c r="E1172" i="8"/>
  <c r="F1172" i="8"/>
  <c r="G1172" i="8"/>
  <c r="H1172" i="8"/>
  <c r="I1172" i="8"/>
  <c r="J1172" i="8"/>
  <c r="K1172" i="8"/>
  <c r="L1172" i="8"/>
  <c r="M1172" i="8"/>
  <c r="N1172" i="8"/>
  <c r="O1172" i="8"/>
  <c r="P1172" i="8"/>
  <c r="Q1172" i="8"/>
  <c r="R1172" i="8"/>
  <c r="S1172" i="8"/>
  <c r="T1172" i="8"/>
  <c r="U1172" i="8"/>
  <c r="V1172" i="8"/>
  <c r="W1172" i="8"/>
  <c r="Y1172" i="8" s="1"/>
  <c r="X1172" i="8"/>
  <c r="Z1172" i="8"/>
  <c r="AB1172" i="8" s="1"/>
  <c r="AA1172" i="8"/>
  <c r="E1173" i="8"/>
  <c r="F1173" i="8"/>
  <c r="G1173" i="8"/>
  <c r="H1173" i="8"/>
  <c r="I1173" i="8"/>
  <c r="J1173" i="8"/>
  <c r="K1173" i="8"/>
  <c r="L1173" i="8"/>
  <c r="M1173" i="8"/>
  <c r="N1173" i="8"/>
  <c r="O1173" i="8"/>
  <c r="P1173" i="8"/>
  <c r="Q1173" i="8"/>
  <c r="R1173" i="8"/>
  <c r="S1173" i="8"/>
  <c r="T1173" i="8"/>
  <c r="U1173" i="8"/>
  <c r="V1173" i="8"/>
  <c r="W1173" i="8"/>
  <c r="Y1173" i="8" s="1"/>
  <c r="X1173" i="8"/>
  <c r="Z1173" i="8"/>
  <c r="AB1173" i="8" s="1"/>
  <c r="AA1173" i="8"/>
  <c r="E1174" i="8"/>
  <c r="F1174" i="8"/>
  <c r="G1174" i="8"/>
  <c r="H1174" i="8"/>
  <c r="I1174" i="8"/>
  <c r="J1174" i="8"/>
  <c r="K1174" i="8"/>
  <c r="L1174" i="8"/>
  <c r="M1174" i="8"/>
  <c r="N1174" i="8"/>
  <c r="O1174" i="8"/>
  <c r="P1174" i="8"/>
  <c r="Q1174" i="8"/>
  <c r="R1174" i="8"/>
  <c r="S1174" i="8"/>
  <c r="T1174" i="8"/>
  <c r="U1174" i="8"/>
  <c r="V1174" i="8"/>
  <c r="W1174" i="8"/>
  <c r="Y1174" i="8" s="1"/>
  <c r="X1174" i="8"/>
  <c r="Z1174" i="8"/>
  <c r="AB1174" i="8" s="1"/>
  <c r="AA1174" i="8"/>
  <c r="E1175" i="8"/>
  <c r="F1175" i="8"/>
  <c r="G1175" i="8"/>
  <c r="H1175" i="8"/>
  <c r="I1175" i="8"/>
  <c r="J1175" i="8"/>
  <c r="K1175" i="8"/>
  <c r="L1175" i="8"/>
  <c r="M1175" i="8"/>
  <c r="N1175" i="8"/>
  <c r="O1175" i="8"/>
  <c r="P1175" i="8"/>
  <c r="Q1175" i="8"/>
  <c r="R1175" i="8"/>
  <c r="S1175" i="8"/>
  <c r="T1175" i="8"/>
  <c r="U1175" i="8"/>
  <c r="V1175" i="8"/>
  <c r="W1175" i="8"/>
  <c r="Y1175" i="8" s="1"/>
  <c r="X1175" i="8"/>
  <c r="Z1175" i="8"/>
  <c r="AB1175" i="8" s="1"/>
  <c r="AA1175" i="8"/>
  <c r="E1176" i="8"/>
  <c r="F1176" i="8"/>
  <c r="G1176" i="8"/>
  <c r="H1176" i="8"/>
  <c r="I1176" i="8"/>
  <c r="J1176" i="8"/>
  <c r="K1176" i="8"/>
  <c r="L1176" i="8"/>
  <c r="M1176" i="8"/>
  <c r="N1176" i="8"/>
  <c r="O1176" i="8"/>
  <c r="P1176" i="8"/>
  <c r="Q1176" i="8"/>
  <c r="R1176" i="8"/>
  <c r="S1176" i="8"/>
  <c r="T1176" i="8"/>
  <c r="U1176" i="8"/>
  <c r="V1176" i="8"/>
  <c r="W1176" i="8"/>
  <c r="Y1176" i="8" s="1"/>
  <c r="X1176" i="8"/>
  <c r="Z1176" i="8"/>
  <c r="AB1176" i="8" s="1"/>
  <c r="AA1176" i="8"/>
  <c r="E1177" i="8"/>
  <c r="F1177" i="8"/>
  <c r="G1177" i="8"/>
  <c r="H1177" i="8"/>
  <c r="I1177" i="8"/>
  <c r="J1177" i="8"/>
  <c r="K1177" i="8"/>
  <c r="L1177" i="8"/>
  <c r="M1177" i="8"/>
  <c r="N1177" i="8"/>
  <c r="O1177" i="8"/>
  <c r="P1177" i="8"/>
  <c r="Q1177" i="8"/>
  <c r="R1177" i="8"/>
  <c r="S1177" i="8"/>
  <c r="T1177" i="8"/>
  <c r="U1177" i="8"/>
  <c r="V1177" i="8"/>
  <c r="W1177" i="8"/>
  <c r="Y1177" i="8" s="1"/>
  <c r="X1177" i="8"/>
  <c r="Z1177" i="8"/>
  <c r="AB1177" i="8" s="1"/>
  <c r="AA1177" i="8"/>
  <c r="E1178" i="8"/>
  <c r="F1178" i="8"/>
  <c r="G1178" i="8"/>
  <c r="H1178" i="8"/>
  <c r="I1178" i="8"/>
  <c r="J1178" i="8"/>
  <c r="K1178" i="8"/>
  <c r="L1178" i="8"/>
  <c r="M1178" i="8"/>
  <c r="N1178" i="8"/>
  <c r="O1178" i="8"/>
  <c r="P1178" i="8"/>
  <c r="Q1178" i="8"/>
  <c r="R1178" i="8"/>
  <c r="S1178" i="8"/>
  <c r="T1178" i="8"/>
  <c r="U1178" i="8"/>
  <c r="V1178" i="8"/>
  <c r="W1178" i="8"/>
  <c r="Y1178" i="8" s="1"/>
  <c r="X1178" i="8"/>
  <c r="Z1178" i="8"/>
  <c r="AB1178" i="8" s="1"/>
  <c r="AA1178" i="8"/>
  <c r="E1179" i="8"/>
  <c r="F1179" i="8"/>
  <c r="G1179" i="8"/>
  <c r="H1179" i="8"/>
  <c r="I1179" i="8"/>
  <c r="J1179" i="8"/>
  <c r="K1179" i="8"/>
  <c r="L1179" i="8"/>
  <c r="M1179" i="8"/>
  <c r="N1179" i="8"/>
  <c r="O1179" i="8"/>
  <c r="P1179" i="8"/>
  <c r="Q1179" i="8"/>
  <c r="R1179" i="8"/>
  <c r="S1179" i="8"/>
  <c r="T1179" i="8"/>
  <c r="U1179" i="8"/>
  <c r="V1179" i="8"/>
  <c r="W1179" i="8"/>
  <c r="Y1179" i="8" s="1"/>
  <c r="X1179" i="8"/>
  <c r="Z1179" i="8"/>
  <c r="AB1179" i="8" s="1"/>
  <c r="AA1179" i="8"/>
  <c r="E1180" i="8"/>
  <c r="F1180" i="8"/>
  <c r="G1180" i="8"/>
  <c r="H1180" i="8"/>
  <c r="I1180" i="8"/>
  <c r="J1180" i="8"/>
  <c r="K1180" i="8"/>
  <c r="L1180" i="8"/>
  <c r="M1180" i="8"/>
  <c r="N1180" i="8"/>
  <c r="O1180" i="8"/>
  <c r="P1180" i="8"/>
  <c r="Q1180" i="8"/>
  <c r="R1180" i="8"/>
  <c r="S1180" i="8"/>
  <c r="T1180" i="8"/>
  <c r="U1180" i="8"/>
  <c r="V1180" i="8"/>
  <c r="W1180" i="8"/>
  <c r="Y1180" i="8" s="1"/>
  <c r="X1180" i="8"/>
  <c r="Z1180" i="8"/>
  <c r="AB1180" i="8" s="1"/>
  <c r="AA1180" i="8"/>
  <c r="E1181" i="8"/>
  <c r="F1181" i="8"/>
  <c r="G1181" i="8"/>
  <c r="H1181" i="8"/>
  <c r="I1181" i="8"/>
  <c r="J1181" i="8"/>
  <c r="K1181" i="8"/>
  <c r="L1181" i="8"/>
  <c r="M1181" i="8"/>
  <c r="N1181" i="8"/>
  <c r="O1181" i="8"/>
  <c r="P1181" i="8"/>
  <c r="Q1181" i="8"/>
  <c r="R1181" i="8"/>
  <c r="S1181" i="8"/>
  <c r="T1181" i="8"/>
  <c r="U1181" i="8"/>
  <c r="V1181" i="8"/>
  <c r="W1181" i="8"/>
  <c r="Y1181" i="8" s="1"/>
  <c r="X1181" i="8"/>
  <c r="Z1181" i="8"/>
  <c r="AB1181" i="8" s="1"/>
  <c r="AA1181" i="8"/>
  <c r="E1182" i="8"/>
  <c r="F1182" i="8"/>
  <c r="G1182" i="8"/>
  <c r="H1182" i="8"/>
  <c r="I1182" i="8"/>
  <c r="J1182" i="8"/>
  <c r="K1182" i="8"/>
  <c r="L1182" i="8"/>
  <c r="M1182" i="8"/>
  <c r="N1182" i="8"/>
  <c r="O1182" i="8"/>
  <c r="P1182" i="8"/>
  <c r="Q1182" i="8"/>
  <c r="R1182" i="8"/>
  <c r="S1182" i="8"/>
  <c r="T1182" i="8"/>
  <c r="U1182" i="8"/>
  <c r="V1182" i="8"/>
  <c r="W1182" i="8"/>
  <c r="Y1182" i="8" s="1"/>
  <c r="X1182" i="8"/>
  <c r="Z1182" i="8"/>
  <c r="AB1182" i="8" s="1"/>
  <c r="AA1182" i="8"/>
  <c r="E1183" i="8"/>
  <c r="F1183" i="8"/>
  <c r="G1183" i="8"/>
  <c r="H1183" i="8"/>
  <c r="I1183" i="8"/>
  <c r="J1183" i="8"/>
  <c r="K1183" i="8"/>
  <c r="L1183" i="8"/>
  <c r="M1183" i="8"/>
  <c r="N1183" i="8"/>
  <c r="O1183" i="8"/>
  <c r="P1183" i="8"/>
  <c r="Q1183" i="8"/>
  <c r="R1183" i="8"/>
  <c r="S1183" i="8"/>
  <c r="T1183" i="8"/>
  <c r="U1183" i="8"/>
  <c r="V1183" i="8"/>
  <c r="W1183" i="8"/>
  <c r="Y1183" i="8" s="1"/>
  <c r="X1183" i="8"/>
  <c r="Z1183" i="8"/>
  <c r="AB1183" i="8" s="1"/>
  <c r="AA1183" i="8"/>
  <c r="E1184" i="8"/>
  <c r="F1184" i="8"/>
  <c r="G1184" i="8"/>
  <c r="H1184" i="8"/>
  <c r="I1184" i="8"/>
  <c r="J1184" i="8"/>
  <c r="K1184" i="8"/>
  <c r="L1184" i="8"/>
  <c r="M1184" i="8"/>
  <c r="N1184" i="8"/>
  <c r="O1184" i="8"/>
  <c r="P1184" i="8"/>
  <c r="Q1184" i="8"/>
  <c r="R1184" i="8"/>
  <c r="S1184" i="8"/>
  <c r="T1184" i="8"/>
  <c r="U1184" i="8"/>
  <c r="V1184" i="8"/>
  <c r="W1184" i="8"/>
  <c r="Y1184" i="8" s="1"/>
  <c r="X1184" i="8"/>
  <c r="Z1184" i="8"/>
  <c r="AB1184" i="8" s="1"/>
  <c r="AA1184" i="8"/>
  <c r="E1185" i="8"/>
  <c r="F1185" i="8"/>
  <c r="G1185" i="8"/>
  <c r="H1185" i="8"/>
  <c r="I1185" i="8"/>
  <c r="J1185" i="8"/>
  <c r="K1185" i="8"/>
  <c r="L1185" i="8"/>
  <c r="M1185" i="8"/>
  <c r="N1185" i="8"/>
  <c r="O1185" i="8"/>
  <c r="P1185" i="8"/>
  <c r="Q1185" i="8"/>
  <c r="R1185" i="8"/>
  <c r="S1185" i="8"/>
  <c r="T1185" i="8"/>
  <c r="U1185" i="8"/>
  <c r="V1185" i="8"/>
  <c r="W1185" i="8"/>
  <c r="Y1185" i="8" s="1"/>
  <c r="X1185" i="8"/>
  <c r="Z1185" i="8"/>
  <c r="AB1185" i="8" s="1"/>
  <c r="AA1185" i="8"/>
  <c r="E1186" i="8"/>
  <c r="F1186" i="8"/>
  <c r="G1186" i="8"/>
  <c r="H1186" i="8"/>
  <c r="I1186" i="8"/>
  <c r="J1186" i="8"/>
  <c r="K1186" i="8"/>
  <c r="L1186" i="8"/>
  <c r="M1186" i="8"/>
  <c r="N1186" i="8"/>
  <c r="O1186" i="8"/>
  <c r="P1186" i="8"/>
  <c r="Q1186" i="8"/>
  <c r="R1186" i="8"/>
  <c r="S1186" i="8"/>
  <c r="T1186" i="8"/>
  <c r="U1186" i="8"/>
  <c r="V1186" i="8"/>
  <c r="W1186" i="8"/>
  <c r="Y1186" i="8" s="1"/>
  <c r="X1186" i="8"/>
  <c r="Z1186" i="8"/>
  <c r="AB1186" i="8" s="1"/>
  <c r="AA1186" i="8"/>
  <c r="E1187" i="8"/>
  <c r="F1187" i="8"/>
  <c r="G1187" i="8"/>
  <c r="H1187" i="8"/>
  <c r="I1187" i="8"/>
  <c r="J1187" i="8"/>
  <c r="K1187" i="8"/>
  <c r="L1187" i="8"/>
  <c r="M1187" i="8"/>
  <c r="N1187" i="8"/>
  <c r="O1187" i="8"/>
  <c r="P1187" i="8"/>
  <c r="Q1187" i="8"/>
  <c r="R1187" i="8"/>
  <c r="S1187" i="8"/>
  <c r="T1187" i="8"/>
  <c r="U1187" i="8"/>
  <c r="V1187" i="8"/>
  <c r="W1187" i="8"/>
  <c r="Y1187" i="8" s="1"/>
  <c r="X1187" i="8"/>
  <c r="Z1187" i="8"/>
  <c r="AB1187" i="8" s="1"/>
  <c r="AA1187" i="8"/>
  <c r="E1188" i="8"/>
  <c r="F1188" i="8"/>
  <c r="G1188" i="8"/>
  <c r="H1188" i="8"/>
  <c r="I1188" i="8"/>
  <c r="J1188" i="8"/>
  <c r="K1188" i="8"/>
  <c r="L1188" i="8"/>
  <c r="M1188" i="8"/>
  <c r="N1188" i="8"/>
  <c r="O1188" i="8"/>
  <c r="P1188" i="8"/>
  <c r="Q1188" i="8"/>
  <c r="R1188" i="8"/>
  <c r="S1188" i="8"/>
  <c r="T1188" i="8"/>
  <c r="U1188" i="8"/>
  <c r="V1188" i="8"/>
  <c r="W1188" i="8"/>
  <c r="Y1188" i="8" s="1"/>
  <c r="X1188" i="8"/>
  <c r="Z1188" i="8"/>
  <c r="AB1188" i="8" s="1"/>
  <c r="AA1188" i="8"/>
  <c r="E1189" i="8"/>
  <c r="F1189" i="8"/>
  <c r="G1189" i="8"/>
  <c r="H1189" i="8"/>
  <c r="I1189" i="8"/>
  <c r="J1189" i="8"/>
  <c r="K1189" i="8"/>
  <c r="L1189" i="8"/>
  <c r="M1189" i="8"/>
  <c r="N1189" i="8"/>
  <c r="O1189" i="8"/>
  <c r="P1189" i="8"/>
  <c r="Q1189" i="8"/>
  <c r="R1189" i="8"/>
  <c r="S1189" i="8"/>
  <c r="T1189" i="8"/>
  <c r="U1189" i="8"/>
  <c r="V1189" i="8"/>
  <c r="W1189" i="8"/>
  <c r="Y1189" i="8" s="1"/>
  <c r="X1189" i="8"/>
  <c r="Z1189" i="8"/>
  <c r="AB1189" i="8" s="1"/>
  <c r="AA1189" i="8"/>
  <c r="E1190" i="8"/>
  <c r="F1190" i="8"/>
  <c r="G1190" i="8"/>
  <c r="H1190" i="8"/>
  <c r="I1190" i="8"/>
  <c r="J1190" i="8"/>
  <c r="K1190" i="8"/>
  <c r="L1190" i="8"/>
  <c r="M1190" i="8"/>
  <c r="N1190" i="8"/>
  <c r="O1190" i="8"/>
  <c r="P1190" i="8"/>
  <c r="Q1190" i="8"/>
  <c r="R1190" i="8"/>
  <c r="S1190" i="8"/>
  <c r="T1190" i="8"/>
  <c r="U1190" i="8"/>
  <c r="V1190" i="8"/>
  <c r="W1190" i="8"/>
  <c r="Y1190" i="8" s="1"/>
  <c r="X1190" i="8"/>
  <c r="Z1190" i="8"/>
  <c r="AB1190" i="8" s="1"/>
  <c r="AA1190" i="8"/>
  <c r="E1191" i="8"/>
  <c r="F1191" i="8"/>
  <c r="G1191" i="8"/>
  <c r="H1191" i="8"/>
  <c r="I1191" i="8"/>
  <c r="J1191" i="8"/>
  <c r="K1191" i="8"/>
  <c r="L1191" i="8"/>
  <c r="M1191" i="8"/>
  <c r="N1191" i="8"/>
  <c r="O1191" i="8"/>
  <c r="P1191" i="8"/>
  <c r="Q1191" i="8"/>
  <c r="R1191" i="8"/>
  <c r="S1191" i="8"/>
  <c r="T1191" i="8"/>
  <c r="U1191" i="8"/>
  <c r="V1191" i="8"/>
  <c r="W1191" i="8"/>
  <c r="Y1191" i="8" s="1"/>
  <c r="X1191" i="8"/>
  <c r="Z1191" i="8"/>
  <c r="AB1191" i="8" s="1"/>
  <c r="AA1191" i="8"/>
  <c r="E1192" i="8"/>
  <c r="F1192" i="8"/>
  <c r="G1192" i="8"/>
  <c r="H1192" i="8"/>
  <c r="I1192" i="8"/>
  <c r="J1192" i="8"/>
  <c r="K1192" i="8"/>
  <c r="L1192" i="8"/>
  <c r="M1192" i="8"/>
  <c r="N1192" i="8"/>
  <c r="O1192" i="8"/>
  <c r="P1192" i="8"/>
  <c r="Q1192" i="8"/>
  <c r="R1192" i="8"/>
  <c r="S1192" i="8"/>
  <c r="T1192" i="8"/>
  <c r="U1192" i="8"/>
  <c r="V1192" i="8"/>
  <c r="W1192" i="8"/>
  <c r="Y1192" i="8" s="1"/>
  <c r="X1192" i="8"/>
  <c r="Z1192" i="8"/>
  <c r="AB1192" i="8" s="1"/>
  <c r="AA1192" i="8"/>
  <c r="E1193" i="8"/>
  <c r="F1193" i="8"/>
  <c r="G1193" i="8"/>
  <c r="H1193" i="8"/>
  <c r="I1193" i="8"/>
  <c r="J1193" i="8"/>
  <c r="K1193" i="8"/>
  <c r="L1193" i="8"/>
  <c r="M1193" i="8"/>
  <c r="N1193" i="8"/>
  <c r="O1193" i="8"/>
  <c r="P1193" i="8"/>
  <c r="Q1193" i="8"/>
  <c r="R1193" i="8"/>
  <c r="S1193" i="8"/>
  <c r="T1193" i="8"/>
  <c r="U1193" i="8"/>
  <c r="V1193" i="8"/>
  <c r="W1193" i="8"/>
  <c r="Y1193" i="8" s="1"/>
  <c r="X1193" i="8"/>
  <c r="Z1193" i="8"/>
  <c r="AB1193" i="8" s="1"/>
  <c r="AA1193" i="8"/>
  <c r="E1194" i="8"/>
  <c r="F1194" i="8"/>
  <c r="G1194" i="8"/>
  <c r="H1194" i="8"/>
  <c r="I1194" i="8"/>
  <c r="J1194" i="8"/>
  <c r="K1194" i="8"/>
  <c r="L1194" i="8"/>
  <c r="M1194" i="8"/>
  <c r="N1194" i="8"/>
  <c r="O1194" i="8"/>
  <c r="P1194" i="8"/>
  <c r="Q1194" i="8"/>
  <c r="R1194" i="8"/>
  <c r="S1194" i="8"/>
  <c r="T1194" i="8"/>
  <c r="U1194" i="8"/>
  <c r="V1194" i="8"/>
  <c r="W1194" i="8"/>
  <c r="Y1194" i="8" s="1"/>
  <c r="X1194" i="8"/>
  <c r="Z1194" i="8"/>
  <c r="AB1194" i="8" s="1"/>
  <c r="AA1194" i="8"/>
  <c r="E1195" i="8"/>
  <c r="F1195" i="8"/>
  <c r="G1195" i="8"/>
  <c r="H1195" i="8"/>
  <c r="I1195" i="8"/>
  <c r="J1195" i="8"/>
  <c r="K1195" i="8"/>
  <c r="L1195" i="8"/>
  <c r="M1195" i="8"/>
  <c r="N1195" i="8"/>
  <c r="O1195" i="8"/>
  <c r="P1195" i="8"/>
  <c r="Q1195" i="8"/>
  <c r="R1195" i="8"/>
  <c r="S1195" i="8"/>
  <c r="T1195" i="8"/>
  <c r="U1195" i="8"/>
  <c r="V1195" i="8"/>
  <c r="W1195" i="8"/>
  <c r="Y1195" i="8" s="1"/>
  <c r="X1195" i="8"/>
  <c r="Z1195" i="8"/>
  <c r="AB1195" i="8" s="1"/>
  <c r="AA1195" i="8"/>
  <c r="E1196" i="8"/>
  <c r="F1196" i="8"/>
  <c r="G1196" i="8"/>
  <c r="H1196" i="8"/>
  <c r="I1196" i="8"/>
  <c r="J1196" i="8"/>
  <c r="K1196" i="8"/>
  <c r="L1196" i="8"/>
  <c r="M1196" i="8"/>
  <c r="N1196" i="8"/>
  <c r="O1196" i="8"/>
  <c r="P1196" i="8"/>
  <c r="Q1196" i="8"/>
  <c r="R1196" i="8"/>
  <c r="S1196" i="8"/>
  <c r="T1196" i="8"/>
  <c r="U1196" i="8"/>
  <c r="V1196" i="8"/>
  <c r="W1196" i="8"/>
  <c r="Y1196" i="8" s="1"/>
  <c r="X1196" i="8"/>
  <c r="Z1196" i="8"/>
  <c r="AB1196" i="8" s="1"/>
  <c r="AA1196" i="8"/>
  <c r="E1197" i="8"/>
  <c r="F1197" i="8"/>
  <c r="G1197" i="8"/>
  <c r="H1197" i="8"/>
  <c r="I1197" i="8"/>
  <c r="J1197" i="8"/>
  <c r="K1197" i="8"/>
  <c r="L1197" i="8"/>
  <c r="M1197" i="8"/>
  <c r="N1197" i="8"/>
  <c r="O1197" i="8"/>
  <c r="P1197" i="8"/>
  <c r="Q1197" i="8"/>
  <c r="R1197" i="8"/>
  <c r="S1197" i="8"/>
  <c r="T1197" i="8"/>
  <c r="U1197" i="8"/>
  <c r="V1197" i="8"/>
  <c r="W1197" i="8"/>
  <c r="Y1197" i="8" s="1"/>
  <c r="X1197" i="8"/>
  <c r="Z1197" i="8"/>
  <c r="AB1197" i="8" s="1"/>
  <c r="AA1197" i="8"/>
  <c r="E1198" i="8"/>
  <c r="F1198" i="8"/>
  <c r="G1198" i="8"/>
  <c r="H1198" i="8"/>
  <c r="I1198" i="8"/>
  <c r="J1198" i="8"/>
  <c r="K1198" i="8"/>
  <c r="L1198" i="8"/>
  <c r="M1198" i="8"/>
  <c r="N1198" i="8"/>
  <c r="O1198" i="8"/>
  <c r="P1198" i="8"/>
  <c r="Q1198" i="8"/>
  <c r="R1198" i="8"/>
  <c r="S1198" i="8"/>
  <c r="T1198" i="8"/>
  <c r="U1198" i="8"/>
  <c r="V1198" i="8"/>
  <c r="W1198" i="8"/>
  <c r="Y1198" i="8" s="1"/>
  <c r="X1198" i="8"/>
  <c r="Z1198" i="8"/>
  <c r="AB1198" i="8" s="1"/>
  <c r="AA1198" i="8"/>
  <c r="E1199" i="8"/>
  <c r="F1199" i="8"/>
  <c r="G1199" i="8"/>
  <c r="H1199" i="8"/>
  <c r="I1199" i="8"/>
  <c r="J1199" i="8"/>
  <c r="K1199" i="8"/>
  <c r="L1199" i="8"/>
  <c r="M1199" i="8"/>
  <c r="N1199" i="8"/>
  <c r="O1199" i="8"/>
  <c r="P1199" i="8"/>
  <c r="Q1199" i="8"/>
  <c r="R1199" i="8"/>
  <c r="S1199" i="8"/>
  <c r="T1199" i="8"/>
  <c r="U1199" i="8"/>
  <c r="V1199" i="8"/>
  <c r="W1199" i="8"/>
  <c r="Y1199" i="8" s="1"/>
  <c r="X1199" i="8"/>
  <c r="Z1199" i="8"/>
  <c r="AB1199" i="8" s="1"/>
  <c r="AA1199" i="8"/>
  <c r="E1200" i="8"/>
  <c r="F1200" i="8"/>
  <c r="G1200" i="8"/>
  <c r="H1200" i="8"/>
  <c r="I1200" i="8"/>
  <c r="J1200" i="8"/>
  <c r="K1200" i="8"/>
  <c r="L1200" i="8"/>
  <c r="M1200" i="8"/>
  <c r="N1200" i="8"/>
  <c r="O1200" i="8"/>
  <c r="P1200" i="8"/>
  <c r="Q1200" i="8"/>
  <c r="R1200" i="8"/>
  <c r="S1200" i="8"/>
  <c r="T1200" i="8"/>
  <c r="U1200" i="8"/>
  <c r="V1200" i="8"/>
  <c r="W1200" i="8"/>
  <c r="Y1200" i="8" s="1"/>
  <c r="X1200" i="8"/>
  <c r="Z1200" i="8"/>
  <c r="AB1200" i="8" s="1"/>
  <c r="AA1200" i="8"/>
  <c r="E1201" i="8"/>
  <c r="F1201" i="8"/>
  <c r="G1201" i="8"/>
  <c r="H1201" i="8"/>
  <c r="I1201" i="8"/>
  <c r="J1201" i="8"/>
  <c r="K1201" i="8"/>
  <c r="L1201" i="8"/>
  <c r="M1201" i="8"/>
  <c r="N1201" i="8"/>
  <c r="O1201" i="8"/>
  <c r="P1201" i="8"/>
  <c r="Q1201" i="8"/>
  <c r="R1201" i="8"/>
  <c r="S1201" i="8"/>
  <c r="T1201" i="8"/>
  <c r="U1201" i="8"/>
  <c r="V1201" i="8"/>
  <c r="W1201" i="8"/>
  <c r="Y1201" i="8" s="1"/>
  <c r="X1201" i="8"/>
  <c r="Z1201" i="8"/>
  <c r="AB1201" i="8" s="1"/>
  <c r="AA1201" i="8"/>
  <c r="E1202" i="8"/>
  <c r="F1202" i="8"/>
  <c r="G1202" i="8"/>
  <c r="H1202" i="8"/>
  <c r="I1202" i="8"/>
  <c r="J1202" i="8"/>
  <c r="K1202" i="8"/>
  <c r="L1202" i="8"/>
  <c r="M1202" i="8"/>
  <c r="N1202" i="8"/>
  <c r="O1202" i="8"/>
  <c r="P1202" i="8"/>
  <c r="Q1202" i="8"/>
  <c r="R1202" i="8"/>
  <c r="S1202" i="8"/>
  <c r="T1202" i="8"/>
  <c r="U1202" i="8"/>
  <c r="V1202" i="8"/>
  <c r="W1202" i="8"/>
  <c r="Y1202" i="8" s="1"/>
  <c r="X1202" i="8"/>
  <c r="Z1202" i="8"/>
  <c r="AB1202" i="8" s="1"/>
  <c r="AA1202" i="8"/>
  <c r="E1203" i="8"/>
  <c r="F1203" i="8"/>
  <c r="G1203" i="8"/>
  <c r="H1203" i="8"/>
  <c r="I1203" i="8"/>
  <c r="J1203" i="8"/>
  <c r="K1203" i="8"/>
  <c r="L1203" i="8"/>
  <c r="M1203" i="8"/>
  <c r="N1203" i="8"/>
  <c r="O1203" i="8"/>
  <c r="P1203" i="8"/>
  <c r="Q1203" i="8"/>
  <c r="R1203" i="8"/>
  <c r="S1203" i="8"/>
  <c r="T1203" i="8"/>
  <c r="U1203" i="8"/>
  <c r="V1203" i="8"/>
  <c r="W1203" i="8"/>
  <c r="Y1203" i="8" s="1"/>
  <c r="X1203" i="8"/>
  <c r="Z1203" i="8"/>
  <c r="AB1203" i="8" s="1"/>
  <c r="AA1203" i="8"/>
  <c r="E1204" i="8"/>
  <c r="F1204" i="8"/>
  <c r="G1204" i="8"/>
  <c r="H1204" i="8"/>
  <c r="I1204" i="8"/>
  <c r="J1204" i="8"/>
  <c r="K1204" i="8"/>
  <c r="L1204" i="8"/>
  <c r="M1204" i="8"/>
  <c r="N1204" i="8"/>
  <c r="O1204" i="8"/>
  <c r="P1204" i="8"/>
  <c r="Q1204" i="8"/>
  <c r="R1204" i="8"/>
  <c r="S1204" i="8"/>
  <c r="T1204" i="8"/>
  <c r="U1204" i="8"/>
  <c r="V1204" i="8"/>
  <c r="W1204" i="8"/>
  <c r="Y1204" i="8" s="1"/>
  <c r="X1204" i="8"/>
  <c r="Z1204" i="8"/>
  <c r="AB1204" i="8" s="1"/>
  <c r="AA1204" i="8"/>
  <c r="E1205" i="8"/>
  <c r="F1205" i="8"/>
  <c r="G1205" i="8"/>
  <c r="H1205" i="8"/>
  <c r="I1205" i="8"/>
  <c r="J1205" i="8"/>
  <c r="K1205" i="8"/>
  <c r="L1205" i="8"/>
  <c r="M1205" i="8"/>
  <c r="N1205" i="8"/>
  <c r="O1205" i="8"/>
  <c r="P1205" i="8"/>
  <c r="Q1205" i="8"/>
  <c r="R1205" i="8"/>
  <c r="S1205" i="8"/>
  <c r="T1205" i="8"/>
  <c r="U1205" i="8"/>
  <c r="V1205" i="8"/>
  <c r="W1205" i="8"/>
  <c r="Y1205" i="8" s="1"/>
  <c r="X1205" i="8"/>
  <c r="Z1205" i="8"/>
  <c r="AB1205" i="8" s="1"/>
  <c r="AA1205" i="8"/>
  <c r="E1206" i="8"/>
  <c r="F1206" i="8"/>
  <c r="G1206" i="8"/>
  <c r="H1206" i="8"/>
  <c r="I1206" i="8"/>
  <c r="J1206" i="8"/>
  <c r="K1206" i="8"/>
  <c r="L1206" i="8"/>
  <c r="M1206" i="8"/>
  <c r="N1206" i="8"/>
  <c r="O1206" i="8"/>
  <c r="P1206" i="8"/>
  <c r="Q1206" i="8"/>
  <c r="R1206" i="8"/>
  <c r="S1206" i="8"/>
  <c r="T1206" i="8"/>
  <c r="U1206" i="8"/>
  <c r="V1206" i="8"/>
  <c r="W1206" i="8"/>
  <c r="Y1206" i="8" s="1"/>
  <c r="X1206" i="8"/>
  <c r="Z1206" i="8"/>
  <c r="AB1206" i="8" s="1"/>
  <c r="AA1206" i="8"/>
  <c r="E1207" i="8"/>
  <c r="F1207" i="8"/>
  <c r="G1207" i="8"/>
  <c r="H1207" i="8"/>
  <c r="I1207" i="8"/>
  <c r="J1207" i="8"/>
  <c r="K1207" i="8"/>
  <c r="L1207" i="8"/>
  <c r="M1207" i="8"/>
  <c r="N1207" i="8"/>
  <c r="O1207" i="8"/>
  <c r="P1207" i="8"/>
  <c r="Q1207" i="8"/>
  <c r="R1207" i="8"/>
  <c r="S1207" i="8"/>
  <c r="T1207" i="8"/>
  <c r="U1207" i="8"/>
  <c r="V1207" i="8"/>
  <c r="W1207" i="8"/>
  <c r="Y1207" i="8" s="1"/>
  <c r="X1207" i="8"/>
  <c r="Z1207" i="8"/>
  <c r="AA1207" i="8"/>
  <c r="AB1207" i="8" s="1"/>
  <c r="E1208" i="8"/>
  <c r="F1208" i="8"/>
  <c r="G1208" i="8"/>
  <c r="H1208" i="8"/>
  <c r="I1208" i="8"/>
  <c r="J1208" i="8"/>
  <c r="K1208" i="8"/>
  <c r="L1208" i="8"/>
  <c r="M1208" i="8"/>
  <c r="N1208" i="8"/>
  <c r="O1208" i="8"/>
  <c r="P1208" i="8"/>
  <c r="Q1208" i="8"/>
  <c r="R1208" i="8"/>
  <c r="S1208" i="8"/>
  <c r="T1208" i="8"/>
  <c r="U1208" i="8"/>
  <c r="V1208" i="8"/>
  <c r="W1208" i="8"/>
  <c r="Y1208" i="8" s="1"/>
  <c r="X1208" i="8"/>
  <c r="Z1208" i="8"/>
  <c r="AB1208" i="8" s="1"/>
  <c r="AA1208" i="8"/>
  <c r="E1209" i="8"/>
  <c r="F1209" i="8"/>
  <c r="G1209" i="8"/>
  <c r="H1209" i="8"/>
  <c r="I1209" i="8"/>
  <c r="J1209" i="8"/>
  <c r="K1209" i="8"/>
  <c r="L1209" i="8"/>
  <c r="M1209" i="8"/>
  <c r="N1209" i="8"/>
  <c r="O1209" i="8"/>
  <c r="P1209" i="8"/>
  <c r="Q1209" i="8"/>
  <c r="R1209" i="8"/>
  <c r="S1209" i="8"/>
  <c r="T1209" i="8"/>
  <c r="U1209" i="8"/>
  <c r="V1209" i="8"/>
  <c r="W1209" i="8"/>
  <c r="Y1209" i="8" s="1"/>
  <c r="X1209" i="8"/>
  <c r="Z1209" i="8"/>
  <c r="AB1209" i="8" s="1"/>
  <c r="AA1209" i="8"/>
  <c r="E1210" i="8"/>
  <c r="F1210" i="8"/>
  <c r="G1210" i="8"/>
  <c r="H1210" i="8"/>
  <c r="I1210" i="8"/>
  <c r="J1210" i="8"/>
  <c r="K1210" i="8"/>
  <c r="L1210" i="8"/>
  <c r="M1210" i="8"/>
  <c r="N1210" i="8"/>
  <c r="O1210" i="8"/>
  <c r="P1210" i="8"/>
  <c r="Q1210" i="8"/>
  <c r="R1210" i="8"/>
  <c r="S1210" i="8"/>
  <c r="T1210" i="8"/>
  <c r="U1210" i="8"/>
  <c r="V1210" i="8"/>
  <c r="W1210" i="8"/>
  <c r="Y1210" i="8" s="1"/>
  <c r="X1210" i="8"/>
  <c r="Z1210" i="8"/>
  <c r="AA1210" i="8"/>
  <c r="AB1210" i="8" s="1"/>
  <c r="E1211" i="8"/>
  <c r="F1211" i="8"/>
  <c r="G1211" i="8"/>
  <c r="H1211" i="8"/>
  <c r="I1211" i="8"/>
  <c r="J1211" i="8"/>
  <c r="K1211" i="8"/>
  <c r="L1211" i="8"/>
  <c r="M1211" i="8"/>
  <c r="N1211" i="8"/>
  <c r="O1211" i="8"/>
  <c r="P1211" i="8"/>
  <c r="Q1211" i="8"/>
  <c r="R1211" i="8"/>
  <c r="S1211" i="8"/>
  <c r="T1211" i="8"/>
  <c r="U1211" i="8"/>
  <c r="V1211" i="8"/>
  <c r="W1211" i="8"/>
  <c r="Y1211" i="8" s="1"/>
  <c r="X1211" i="8"/>
  <c r="Z1211" i="8"/>
  <c r="AA1211" i="8"/>
  <c r="AB1211" i="8" s="1"/>
  <c r="E1212" i="8"/>
  <c r="F1212" i="8"/>
  <c r="G1212" i="8"/>
  <c r="H1212" i="8"/>
  <c r="I1212" i="8"/>
  <c r="J1212" i="8"/>
  <c r="K1212" i="8"/>
  <c r="L1212" i="8"/>
  <c r="M1212" i="8"/>
  <c r="N1212" i="8"/>
  <c r="O1212" i="8"/>
  <c r="P1212" i="8"/>
  <c r="Q1212" i="8"/>
  <c r="R1212" i="8"/>
  <c r="S1212" i="8"/>
  <c r="T1212" i="8"/>
  <c r="U1212" i="8"/>
  <c r="V1212" i="8"/>
  <c r="W1212" i="8"/>
  <c r="Y1212" i="8" s="1"/>
  <c r="X1212" i="8"/>
  <c r="Z1212" i="8"/>
  <c r="AA1212" i="8"/>
  <c r="AB1212" i="8" s="1"/>
  <c r="E1213" i="8"/>
  <c r="F1213" i="8"/>
  <c r="G1213" i="8"/>
  <c r="H1213" i="8"/>
  <c r="I1213" i="8"/>
  <c r="J1213" i="8"/>
  <c r="K1213" i="8"/>
  <c r="L1213" i="8"/>
  <c r="M1213" i="8"/>
  <c r="N1213" i="8"/>
  <c r="O1213" i="8"/>
  <c r="P1213" i="8"/>
  <c r="Q1213" i="8"/>
  <c r="R1213" i="8"/>
  <c r="S1213" i="8"/>
  <c r="T1213" i="8"/>
  <c r="U1213" i="8"/>
  <c r="V1213" i="8"/>
  <c r="W1213" i="8"/>
  <c r="Y1213" i="8" s="1"/>
  <c r="X1213" i="8"/>
  <c r="Z1213" i="8"/>
  <c r="AA1213" i="8"/>
  <c r="AB1213" i="8" s="1"/>
  <c r="E1214" i="8"/>
  <c r="F1214" i="8"/>
  <c r="G1214" i="8"/>
  <c r="H1214" i="8"/>
  <c r="I1214" i="8"/>
  <c r="J1214" i="8"/>
  <c r="K1214" i="8"/>
  <c r="L1214" i="8"/>
  <c r="M1214" i="8"/>
  <c r="N1214" i="8"/>
  <c r="O1214" i="8"/>
  <c r="P1214" i="8"/>
  <c r="Q1214" i="8"/>
  <c r="R1214" i="8"/>
  <c r="S1214" i="8"/>
  <c r="T1214" i="8"/>
  <c r="U1214" i="8"/>
  <c r="V1214" i="8"/>
  <c r="W1214" i="8"/>
  <c r="Y1214" i="8" s="1"/>
  <c r="X1214" i="8"/>
  <c r="Z1214" i="8"/>
  <c r="AA1214" i="8"/>
  <c r="AB1214" i="8" s="1"/>
  <c r="E1215" i="8"/>
  <c r="F1215" i="8"/>
  <c r="G1215" i="8"/>
  <c r="H1215" i="8"/>
  <c r="I1215" i="8"/>
  <c r="J1215" i="8"/>
  <c r="K1215" i="8"/>
  <c r="L1215" i="8"/>
  <c r="M1215" i="8"/>
  <c r="N1215" i="8"/>
  <c r="O1215" i="8"/>
  <c r="P1215" i="8"/>
  <c r="Q1215" i="8"/>
  <c r="R1215" i="8"/>
  <c r="S1215" i="8"/>
  <c r="T1215" i="8"/>
  <c r="U1215" i="8"/>
  <c r="V1215" i="8"/>
  <c r="W1215" i="8"/>
  <c r="Y1215" i="8" s="1"/>
  <c r="X1215" i="8"/>
  <c r="Z1215" i="8"/>
  <c r="AA1215" i="8"/>
  <c r="AB1215" i="8" s="1"/>
  <c r="E1216" i="8"/>
  <c r="F1216" i="8"/>
  <c r="G1216" i="8"/>
  <c r="H1216" i="8"/>
  <c r="I1216" i="8"/>
  <c r="J1216" i="8"/>
  <c r="K1216" i="8"/>
  <c r="L1216" i="8"/>
  <c r="M1216" i="8"/>
  <c r="N1216" i="8"/>
  <c r="O1216" i="8"/>
  <c r="P1216" i="8"/>
  <c r="Q1216" i="8"/>
  <c r="R1216" i="8"/>
  <c r="S1216" i="8"/>
  <c r="T1216" i="8"/>
  <c r="U1216" i="8"/>
  <c r="V1216" i="8"/>
  <c r="W1216" i="8"/>
  <c r="Y1216" i="8" s="1"/>
  <c r="X1216" i="8"/>
  <c r="Z1216" i="8"/>
  <c r="AB1216" i="8" s="1"/>
  <c r="AA1216" i="8"/>
  <c r="E1217" i="8"/>
  <c r="F1217" i="8"/>
  <c r="G1217" i="8"/>
  <c r="H1217" i="8"/>
  <c r="I1217" i="8"/>
  <c r="J1217" i="8"/>
  <c r="K1217" i="8"/>
  <c r="L1217" i="8"/>
  <c r="M1217" i="8"/>
  <c r="N1217" i="8"/>
  <c r="O1217" i="8"/>
  <c r="P1217" i="8"/>
  <c r="Q1217" i="8"/>
  <c r="R1217" i="8"/>
  <c r="S1217" i="8"/>
  <c r="T1217" i="8"/>
  <c r="U1217" i="8"/>
  <c r="V1217" i="8"/>
  <c r="W1217" i="8"/>
  <c r="Y1217" i="8" s="1"/>
  <c r="X1217" i="8"/>
  <c r="Z1217" i="8"/>
  <c r="AB1217" i="8" s="1"/>
  <c r="AA1217" i="8"/>
  <c r="E1218" i="8"/>
  <c r="F1218" i="8"/>
  <c r="G1218" i="8"/>
  <c r="H1218" i="8"/>
  <c r="I1218" i="8"/>
  <c r="J1218" i="8"/>
  <c r="K1218" i="8"/>
  <c r="L1218" i="8"/>
  <c r="M1218" i="8"/>
  <c r="N1218" i="8"/>
  <c r="O1218" i="8"/>
  <c r="P1218" i="8"/>
  <c r="Q1218" i="8"/>
  <c r="R1218" i="8"/>
  <c r="S1218" i="8"/>
  <c r="T1218" i="8"/>
  <c r="U1218" i="8"/>
  <c r="V1218" i="8"/>
  <c r="W1218" i="8"/>
  <c r="Y1218" i="8" s="1"/>
  <c r="X1218" i="8"/>
  <c r="Z1218" i="8"/>
  <c r="AA1218" i="8"/>
  <c r="AB1218" i="8" s="1"/>
  <c r="E1219" i="8"/>
  <c r="F1219" i="8"/>
  <c r="G1219" i="8"/>
  <c r="H1219" i="8"/>
  <c r="I1219" i="8"/>
  <c r="J1219" i="8"/>
  <c r="K1219" i="8"/>
  <c r="L1219" i="8"/>
  <c r="M1219" i="8"/>
  <c r="N1219" i="8"/>
  <c r="O1219" i="8"/>
  <c r="P1219" i="8"/>
  <c r="Q1219" i="8"/>
  <c r="R1219" i="8"/>
  <c r="S1219" i="8"/>
  <c r="T1219" i="8"/>
  <c r="U1219" i="8"/>
  <c r="V1219" i="8"/>
  <c r="W1219" i="8"/>
  <c r="Y1219" i="8" s="1"/>
  <c r="X1219" i="8"/>
  <c r="Z1219" i="8"/>
  <c r="AA1219" i="8"/>
  <c r="AB1219" i="8" s="1"/>
  <c r="E1220" i="8"/>
  <c r="F1220" i="8"/>
  <c r="G1220" i="8"/>
  <c r="H1220" i="8"/>
  <c r="I1220" i="8"/>
  <c r="J1220" i="8"/>
  <c r="K1220" i="8"/>
  <c r="L1220" i="8"/>
  <c r="M1220" i="8"/>
  <c r="N1220" i="8"/>
  <c r="O1220" i="8"/>
  <c r="P1220" i="8"/>
  <c r="Q1220" i="8"/>
  <c r="R1220" i="8"/>
  <c r="S1220" i="8"/>
  <c r="T1220" i="8"/>
  <c r="U1220" i="8"/>
  <c r="V1220" i="8"/>
  <c r="W1220" i="8"/>
  <c r="Y1220" i="8" s="1"/>
  <c r="X1220" i="8"/>
  <c r="Z1220" i="8"/>
  <c r="AA1220" i="8"/>
  <c r="AB1220" i="8" s="1"/>
  <c r="E1221" i="8"/>
  <c r="F1221" i="8"/>
  <c r="G1221" i="8"/>
  <c r="H1221" i="8"/>
  <c r="I1221" i="8"/>
  <c r="J1221" i="8"/>
  <c r="K1221" i="8"/>
  <c r="L1221" i="8"/>
  <c r="M1221" i="8"/>
  <c r="N1221" i="8"/>
  <c r="O1221" i="8"/>
  <c r="P1221" i="8"/>
  <c r="Q1221" i="8"/>
  <c r="R1221" i="8"/>
  <c r="S1221" i="8"/>
  <c r="T1221" i="8"/>
  <c r="U1221" i="8"/>
  <c r="V1221" i="8"/>
  <c r="W1221" i="8"/>
  <c r="Y1221" i="8" s="1"/>
  <c r="X1221" i="8"/>
  <c r="Z1221" i="8"/>
  <c r="AB1221" i="8" s="1"/>
  <c r="AA1221" i="8"/>
  <c r="E1222" i="8"/>
  <c r="F1222" i="8"/>
  <c r="G1222" i="8"/>
  <c r="H1222" i="8"/>
  <c r="I1222" i="8"/>
  <c r="J1222" i="8"/>
  <c r="K1222" i="8"/>
  <c r="L1222" i="8"/>
  <c r="M1222" i="8"/>
  <c r="N1222" i="8"/>
  <c r="O1222" i="8"/>
  <c r="P1222" i="8"/>
  <c r="Q1222" i="8"/>
  <c r="R1222" i="8"/>
  <c r="S1222" i="8"/>
  <c r="T1222" i="8"/>
  <c r="U1222" i="8"/>
  <c r="V1222" i="8"/>
  <c r="W1222" i="8"/>
  <c r="Y1222" i="8" s="1"/>
  <c r="X1222" i="8"/>
  <c r="Z1222" i="8"/>
  <c r="AB1222" i="8" s="1"/>
  <c r="AA1222" i="8"/>
  <c r="E1223" i="8"/>
  <c r="F1223" i="8"/>
  <c r="G1223" i="8"/>
  <c r="H1223" i="8"/>
  <c r="I1223" i="8"/>
  <c r="J1223" i="8"/>
  <c r="K1223" i="8"/>
  <c r="L1223" i="8"/>
  <c r="M1223" i="8"/>
  <c r="N1223" i="8"/>
  <c r="O1223" i="8"/>
  <c r="P1223" i="8"/>
  <c r="Q1223" i="8"/>
  <c r="R1223" i="8"/>
  <c r="S1223" i="8"/>
  <c r="T1223" i="8"/>
  <c r="U1223" i="8"/>
  <c r="V1223" i="8"/>
  <c r="W1223" i="8"/>
  <c r="X1223" i="8"/>
  <c r="Y1223" i="8"/>
  <c r="Z1223" i="8"/>
  <c r="AA1223" i="8"/>
  <c r="E1224" i="8"/>
  <c r="F1224" i="8"/>
  <c r="G1224" i="8"/>
  <c r="H1224" i="8"/>
  <c r="I1224" i="8"/>
  <c r="J1224" i="8"/>
  <c r="K1224" i="8"/>
  <c r="L1224" i="8"/>
  <c r="M1224" i="8"/>
  <c r="N1224" i="8"/>
  <c r="O1224" i="8"/>
  <c r="P1224" i="8"/>
  <c r="Q1224" i="8"/>
  <c r="R1224" i="8"/>
  <c r="S1224" i="8"/>
  <c r="T1224" i="8"/>
  <c r="U1224" i="8"/>
  <c r="V1224" i="8"/>
  <c r="W1224" i="8"/>
  <c r="Y1224" i="8" s="1"/>
  <c r="X1224" i="8"/>
  <c r="Z1224" i="8"/>
  <c r="AB1224" i="8" s="1"/>
  <c r="AA1224" i="8"/>
  <c r="E1225" i="8"/>
  <c r="F1225" i="8"/>
  <c r="G1225" i="8"/>
  <c r="H1225" i="8"/>
  <c r="I1225" i="8"/>
  <c r="J1225" i="8"/>
  <c r="K1225" i="8"/>
  <c r="L1225" i="8"/>
  <c r="M1225" i="8"/>
  <c r="N1225" i="8"/>
  <c r="O1225" i="8"/>
  <c r="P1225" i="8"/>
  <c r="Q1225" i="8"/>
  <c r="R1225" i="8"/>
  <c r="S1225" i="8"/>
  <c r="T1225" i="8"/>
  <c r="U1225" i="8"/>
  <c r="V1225" i="8"/>
  <c r="W1225" i="8"/>
  <c r="X1225" i="8"/>
  <c r="Y1225" i="8"/>
  <c r="Z1225" i="8"/>
  <c r="AA1225" i="8"/>
  <c r="E1226" i="8"/>
  <c r="F1226" i="8"/>
  <c r="G1226" i="8"/>
  <c r="H1226" i="8"/>
  <c r="I1226" i="8"/>
  <c r="J1226" i="8"/>
  <c r="K1226" i="8"/>
  <c r="L1226" i="8"/>
  <c r="M1226" i="8"/>
  <c r="N1226" i="8"/>
  <c r="O1226" i="8"/>
  <c r="P1226" i="8"/>
  <c r="Q1226" i="8"/>
  <c r="R1226" i="8"/>
  <c r="S1226" i="8"/>
  <c r="T1226" i="8"/>
  <c r="U1226" i="8"/>
  <c r="V1226" i="8"/>
  <c r="W1226" i="8"/>
  <c r="X1226" i="8"/>
  <c r="Y1226" i="8"/>
  <c r="Z1226" i="8"/>
  <c r="AB1226" i="8" s="1"/>
  <c r="AA1226" i="8"/>
  <c r="E1227" i="8"/>
  <c r="F1227" i="8"/>
  <c r="G1227" i="8"/>
  <c r="H1227" i="8"/>
  <c r="I1227" i="8"/>
  <c r="J1227" i="8"/>
  <c r="K1227" i="8"/>
  <c r="L1227" i="8"/>
  <c r="M1227" i="8"/>
  <c r="N1227" i="8"/>
  <c r="O1227" i="8"/>
  <c r="P1227" i="8"/>
  <c r="Q1227" i="8"/>
  <c r="R1227" i="8"/>
  <c r="S1227" i="8"/>
  <c r="T1227" i="8"/>
  <c r="U1227" i="8"/>
  <c r="V1227" i="8"/>
  <c r="W1227" i="8"/>
  <c r="Y1227" i="8" s="1"/>
  <c r="X1227" i="8"/>
  <c r="Z1227" i="8"/>
  <c r="AB1227" i="8" s="1"/>
  <c r="AA1227" i="8"/>
  <c r="E1228" i="8"/>
  <c r="F1228" i="8"/>
  <c r="G1228" i="8"/>
  <c r="H1228" i="8"/>
  <c r="I1228" i="8"/>
  <c r="J1228" i="8"/>
  <c r="K1228" i="8"/>
  <c r="L1228" i="8"/>
  <c r="M1228" i="8"/>
  <c r="N1228" i="8"/>
  <c r="O1228" i="8"/>
  <c r="P1228" i="8"/>
  <c r="Q1228" i="8"/>
  <c r="R1228" i="8"/>
  <c r="S1228" i="8"/>
  <c r="T1228" i="8"/>
  <c r="U1228" i="8"/>
  <c r="V1228" i="8"/>
  <c r="W1228" i="8"/>
  <c r="X1228" i="8"/>
  <c r="Y1228" i="8" s="1"/>
  <c r="Z1228" i="8"/>
  <c r="AA1228" i="8"/>
  <c r="E1229" i="8"/>
  <c r="F1229" i="8"/>
  <c r="G1229" i="8"/>
  <c r="H1229" i="8"/>
  <c r="I1229" i="8"/>
  <c r="J1229" i="8"/>
  <c r="K1229" i="8"/>
  <c r="L1229" i="8"/>
  <c r="M1229" i="8"/>
  <c r="N1229" i="8"/>
  <c r="O1229" i="8"/>
  <c r="P1229" i="8"/>
  <c r="Q1229" i="8"/>
  <c r="R1229" i="8"/>
  <c r="S1229" i="8"/>
  <c r="T1229" i="8"/>
  <c r="U1229" i="8"/>
  <c r="V1229" i="8"/>
  <c r="W1229" i="8"/>
  <c r="Y1229" i="8" s="1"/>
  <c r="X1229" i="8"/>
  <c r="Z1229" i="8"/>
  <c r="AA1229" i="8"/>
  <c r="E1230" i="8"/>
  <c r="F1230" i="8"/>
  <c r="G1230" i="8"/>
  <c r="H1230" i="8"/>
  <c r="I1230" i="8"/>
  <c r="J1230" i="8"/>
  <c r="K1230" i="8"/>
  <c r="L1230" i="8"/>
  <c r="M1230" i="8"/>
  <c r="N1230" i="8"/>
  <c r="O1230" i="8"/>
  <c r="P1230" i="8"/>
  <c r="Q1230" i="8"/>
  <c r="R1230" i="8"/>
  <c r="S1230" i="8"/>
  <c r="T1230" i="8"/>
  <c r="U1230" i="8"/>
  <c r="V1230" i="8"/>
  <c r="W1230" i="8"/>
  <c r="Y1230" i="8" s="1"/>
  <c r="X1230" i="8"/>
  <c r="Z1230" i="8"/>
  <c r="AA1230" i="8"/>
  <c r="AB1230" i="8" s="1"/>
  <c r="E1231" i="8"/>
  <c r="F1231" i="8"/>
  <c r="G1231" i="8"/>
  <c r="H1231" i="8"/>
  <c r="I1231" i="8"/>
  <c r="J1231" i="8"/>
  <c r="K1231" i="8"/>
  <c r="L1231" i="8"/>
  <c r="M1231" i="8"/>
  <c r="N1231" i="8"/>
  <c r="O1231" i="8"/>
  <c r="P1231" i="8"/>
  <c r="Q1231" i="8"/>
  <c r="R1231" i="8"/>
  <c r="S1231" i="8"/>
  <c r="T1231" i="8"/>
  <c r="U1231" i="8"/>
  <c r="V1231" i="8"/>
  <c r="W1231" i="8"/>
  <c r="X1231" i="8"/>
  <c r="Y1231" i="8"/>
  <c r="Z1231" i="8"/>
  <c r="AA1231" i="8"/>
  <c r="E1232" i="8"/>
  <c r="F1232" i="8"/>
  <c r="G1232" i="8"/>
  <c r="H1232" i="8"/>
  <c r="I1232" i="8"/>
  <c r="J1232" i="8"/>
  <c r="K1232" i="8"/>
  <c r="L1232" i="8"/>
  <c r="M1232" i="8"/>
  <c r="N1232" i="8"/>
  <c r="O1232" i="8"/>
  <c r="P1232" i="8"/>
  <c r="Q1232" i="8"/>
  <c r="R1232" i="8"/>
  <c r="S1232" i="8"/>
  <c r="T1232" i="8"/>
  <c r="U1232" i="8"/>
  <c r="V1232" i="8"/>
  <c r="W1232" i="8"/>
  <c r="Y1232" i="8" s="1"/>
  <c r="X1232" i="8"/>
  <c r="Z1232" i="8"/>
  <c r="AB1232" i="8" s="1"/>
  <c r="AA1232" i="8"/>
  <c r="E1233" i="8"/>
  <c r="F1233" i="8"/>
  <c r="G1233" i="8"/>
  <c r="H1233" i="8"/>
  <c r="I1233" i="8"/>
  <c r="J1233" i="8"/>
  <c r="K1233" i="8"/>
  <c r="L1233" i="8"/>
  <c r="M1233" i="8"/>
  <c r="N1233" i="8"/>
  <c r="O1233" i="8"/>
  <c r="P1233" i="8"/>
  <c r="Q1233" i="8"/>
  <c r="R1233" i="8"/>
  <c r="S1233" i="8"/>
  <c r="T1233" i="8"/>
  <c r="U1233" i="8"/>
  <c r="V1233" i="8"/>
  <c r="W1233" i="8"/>
  <c r="X1233" i="8"/>
  <c r="Y1233" i="8" s="1"/>
  <c r="Z1233" i="8"/>
  <c r="AB1233" i="8" s="1"/>
  <c r="AA1233" i="8"/>
  <c r="E1234" i="8"/>
  <c r="F1234" i="8"/>
  <c r="G1234" i="8"/>
  <c r="H1234" i="8"/>
  <c r="I1234" i="8"/>
  <c r="J1234" i="8"/>
  <c r="K1234" i="8"/>
  <c r="L1234" i="8"/>
  <c r="M1234" i="8"/>
  <c r="N1234" i="8"/>
  <c r="O1234" i="8"/>
  <c r="P1234" i="8"/>
  <c r="Q1234" i="8"/>
  <c r="R1234" i="8"/>
  <c r="S1234" i="8"/>
  <c r="T1234" i="8"/>
  <c r="U1234" i="8"/>
  <c r="V1234" i="8"/>
  <c r="W1234" i="8"/>
  <c r="X1234" i="8"/>
  <c r="Y1234" i="8" s="1"/>
  <c r="Z1234" i="8"/>
  <c r="AB1234" i="8" s="1"/>
  <c r="AA1234" i="8"/>
  <c r="E1235" i="8"/>
  <c r="F1235" i="8"/>
  <c r="G1235" i="8"/>
  <c r="H1235" i="8"/>
  <c r="I1235" i="8"/>
  <c r="J1235" i="8"/>
  <c r="K1235" i="8"/>
  <c r="L1235" i="8"/>
  <c r="M1235" i="8"/>
  <c r="N1235" i="8"/>
  <c r="O1235" i="8"/>
  <c r="P1235" i="8"/>
  <c r="Q1235" i="8"/>
  <c r="R1235" i="8"/>
  <c r="S1235" i="8"/>
  <c r="T1235" i="8"/>
  <c r="U1235" i="8"/>
  <c r="V1235" i="8"/>
  <c r="W1235" i="8"/>
  <c r="X1235" i="8"/>
  <c r="Y1235" i="8" s="1"/>
  <c r="Z1235" i="8"/>
  <c r="AB1235" i="8" s="1"/>
  <c r="AA1235" i="8"/>
  <c r="E1236" i="8"/>
  <c r="F1236" i="8"/>
  <c r="G1236" i="8"/>
  <c r="H1236" i="8"/>
  <c r="I1236" i="8"/>
  <c r="J1236" i="8"/>
  <c r="K1236" i="8"/>
  <c r="L1236" i="8"/>
  <c r="M1236" i="8"/>
  <c r="N1236" i="8"/>
  <c r="O1236" i="8"/>
  <c r="P1236" i="8"/>
  <c r="Q1236" i="8"/>
  <c r="R1236" i="8"/>
  <c r="S1236" i="8"/>
  <c r="T1236" i="8"/>
  <c r="U1236" i="8"/>
  <c r="V1236" i="8"/>
  <c r="W1236" i="8"/>
  <c r="X1236" i="8"/>
  <c r="Y1236" i="8" s="1"/>
  <c r="Z1236" i="8"/>
  <c r="AB1236" i="8" s="1"/>
  <c r="AA1236" i="8"/>
  <c r="E1237" i="8"/>
  <c r="F1237" i="8"/>
  <c r="G1237" i="8"/>
  <c r="H1237" i="8"/>
  <c r="I1237" i="8"/>
  <c r="J1237" i="8"/>
  <c r="K1237" i="8"/>
  <c r="L1237" i="8"/>
  <c r="M1237" i="8"/>
  <c r="N1237" i="8"/>
  <c r="O1237" i="8"/>
  <c r="P1237" i="8"/>
  <c r="Q1237" i="8"/>
  <c r="R1237" i="8"/>
  <c r="S1237" i="8"/>
  <c r="T1237" i="8"/>
  <c r="U1237" i="8"/>
  <c r="V1237" i="8"/>
  <c r="W1237" i="8"/>
  <c r="X1237" i="8"/>
  <c r="Y1237" i="8" s="1"/>
  <c r="Z1237" i="8"/>
  <c r="AB1237" i="8" s="1"/>
  <c r="AA1237" i="8"/>
  <c r="E1238" i="8"/>
  <c r="F1238" i="8"/>
  <c r="G1238" i="8"/>
  <c r="H1238" i="8"/>
  <c r="I1238" i="8"/>
  <c r="J1238" i="8"/>
  <c r="K1238" i="8"/>
  <c r="L1238" i="8"/>
  <c r="M1238" i="8"/>
  <c r="N1238" i="8"/>
  <c r="O1238" i="8"/>
  <c r="P1238" i="8"/>
  <c r="Q1238" i="8"/>
  <c r="R1238" i="8"/>
  <c r="S1238" i="8"/>
  <c r="T1238" i="8"/>
  <c r="U1238" i="8"/>
  <c r="V1238" i="8"/>
  <c r="W1238" i="8"/>
  <c r="X1238" i="8"/>
  <c r="Y1238" i="8" s="1"/>
  <c r="Z1238" i="8"/>
  <c r="AB1238" i="8" s="1"/>
  <c r="AA1238" i="8"/>
  <c r="E1239" i="8"/>
  <c r="F1239" i="8"/>
  <c r="G1239" i="8"/>
  <c r="H1239" i="8"/>
  <c r="I1239" i="8"/>
  <c r="J1239" i="8"/>
  <c r="K1239" i="8"/>
  <c r="L1239" i="8"/>
  <c r="M1239" i="8"/>
  <c r="N1239" i="8"/>
  <c r="O1239" i="8"/>
  <c r="P1239" i="8"/>
  <c r="Q1239" i="8"/>
  <c r="R1239" i="8"/>
  <c r="S1239" i="8"/>
  <c r="T1239" i="8"/>
  <c r="U1239" i="8"/>
  <c r="V1239" i="8"/>
  <c r="W1239" i="8"/>
  <c r="X1239" i="8"/>
  <c r="Y1239" i="8" s="1"/>
  <c r="Z1239" i="8"/>
  <c r="AB1239" i="8" s="1"/>
  <c r="AA1239" i="8"/>
  <c r="E1240" i="8"/>
  <c r="F1240" i="8"/>
  <c r="G1240" i="8"/>
  <c r="H1240" i="8"/>
  <c r="I1240" i="8"/>
  <c r="J1240" i="8"/>
  <c r="K1240" i="8"/>
  <c r="L1240" i="8"/>
  <c r="M1240" i="8"/>
  <c r="N1240" i="8"/>
  <c r="O1240" i="8"/>
  <c r="P1240" i="8"/>
  <c r="Q1240" i="8"/>
  <c r="R1240" i="8"/>
  <c r="S1240" i="8"/>
  <c r="T1240" i="8"/>
  <c r="U1240" i="8"/>
  <c r="V1240" i="8"/>
  <c r="W1240" i="8"/>
  <c r="X1240" i="8"/>
  <c r="Y1240" i="8" s="1"/>
  <c r="Z1240" i="8"/>
  <c r="AB1240" i="8" s="1"/>
  <c r="AA1240" i="8"/>
  <c r="E1241" i="8"/>
  <c r="F1241" i="8"/>
  <c r="G1241" i="8"/>
  <c r="H1241" i="8"/>
  <c r="I1241" i="8"/>
  <c r="J1241" i="8"/>
  <c r="K1241" i="8"/>
  <c r="L1241" i="8"/>
  <c r="M1241" i="8"/>
  <c r="N1241" i="8"/>
  <c r="O1241" i="8"/>
  <c r="P1241" i="8"/>
  <c r="Q1241" i="8"/>
  <c r="R1241" i="8"/>
  <c r="S1241" i="8"/>
  <c r="T1241" i="8"/>
  <c r="U1241" i="8"/>
  <c r="V1241" i="8"/>
  <c r="W1241" i="8"/>
  <c r="X1241" i="8"/>
  <c r="Y1241" i="8" s="1"/>
  <c r="Z1241" i="8"/>
  <c r="AB1241" i="8" s="1"/>
  <c r="AA1241" i="8"/>
  <c r="E1242" i="8"/>
  <c r="F1242" i="8"/>
  <c r="G1242" i="8"/>
  <c r="H1242" i="8"/>
  <c r="I1242" i="8"/>
  <c r="J1242" i="8"/>
  <c r="K1242" i="8"/>
  <c r="L1242" i="8"/>
  <c r="M1242" i="8"/>
  <c r="N1242" i="8"/>
  <c r="O1242" i="8"/>
  <c r="P1242" i="8"/>
  <c r="Q1242" i="8"/>
  <c r="R1242" i="8"/>
  <c r="S1242" i="8"/>
  <c r="T1242" i="8"/>
  <c r="U1242" i="8"/>
  <c r="V1242" i="8"/>
  <c r="W1242" i="8"/>
  <c r="X1242" i="8"/>
  <c r="Y1242" i="8" s="1"/>
  <c r="Z1242" i="8"/>
  <c r="AB1242" i="8" s="1"/>
  <c r="AA1242" i="8"/>
  <c r="E1243" i="8"/>
  <c r="F1243" i="8"/>
  <c r="G1243" i="8"/>
  <c r="H1243" i="8"/>
  <c r="I1243" i="8"/>
  <c r="J1243" i="8"/>
  <c r="K1243" i="8"/>
  <c r="L1243" i="8"/>
  <c r="M1243" i="8"/>
  <c r="N1243" i="8"/>
  <c r="O1243" i="8"/>
  <c r="P1243" i="8"/>
  <c r="Q1243" i="8"/>
  <c r="R1243" i="8"/>
  <c r="S1243" i="8"/>
  <c r="T1243" i="8"/>
  <c r="U1243" i="8"/>
  <c r="V1243" i="8"/>
  <c r="W1243" i="8"/>
  <c r="X1243" i="8"/>
  <c r="Y1243" i="8" s="1"/>
  <c r="Z1243" i="8"/>
  <c r="AB1243" i="8" s="1"/>
  <c r="AA1243" i="8"/>
  <c r="E1244" i="8"/>
  <c r="F1244" i="8"/>
  <c r="G1244" i="8"/>
  <c r="H1244" i="8"/>
  <c r="I1244" i="8"/>
  <c r="J1244" i="8"/>
  <c r="K1244" i="8"/>
  <c r="L1244" i="8"/>
  <c r="M1244" i="8"/>
  <c r="N1244" i="8"/>
  <c r="O1244" i="8"/>
  <c r="P1244" i="8"/>
  <c r="Q1244" i="8"/>
  <c r="R1244" i="8"/>
  <c r="S1244" i="8"/>
  <c r="T1244" i="8"/>
  <c r="U1244" i="8"/>
  <c r="V1244" i="8"/>
  <c r="W1244" i="8"/>
  <c r="X1244" i="8"/>
  <c r="Y1244" i="8" s="1"/>
  <c r="Z1244" i="8"/>
  <c r="AB1244" i="8" s="1"/>
  <c r="AA1244" i="8"/>
  <c r="E1245" i="8"/>
  <c r="F1245" i="8"/>
  <c r="G1245" i="8"/>
  <c r="H1245" i="8"/>
  <c r="I1245" i="8"/>
  <c r="J1245" i="8"/>
  <c r="K1245" i="8"/>
  <c r="L1245" i="8"/>
  <c r="M1245" i="8"/>
  <c r="N1245" i="8"/>
  <c r="O1245" i="8"/>
  <c r="P1245" i="8"/>
  <c r="Q1245" i="8"/>
  <c r="R1245" i="8"/>
  <c r="S1245" i="8"/>
  <c r="T1245" i="8"/>
  <c r="U1245" i="8"/>
  <c r="V1245" i="8"/>
  <c r="W1245" i="8"/>
  <c r="X1245" i="8"/>
  <c r="Y1245" i="8" s="1"/>
  <c r="Z1245" i="8"/>
  <c r="AB1245" i="8" s="1"/>
  <c r="AA1245" i="8"/>
  <c r="E1246" i="8"/>
  <c r="F1246" i="8"/>
  <c r="G1246" i="8"/>
  <c r="H1246" i="8"/>
  <c r="I1246" i="8"/>
  <c r="J1246" i="8"/>
  <c r="K1246" i="8"/>
  <c r="L1246" i="8"/>
  <c r="M1246" i="8"/>
  <c r="N1246" i="8"/>
  <c r="O1246" i="8"/>
  <c r="P1246" i="8"/>
  <c r="Q1246" i="8"/>
  <c r="R1246" i="8"/>
  <c r="S1246" i="8"/>
  <c r="T1246" i="8"/>
  <c r="U1246" i="8"/>
  <c r="V1246" i="8"/>
  <c r="W1246" i="8"/>
  <c r="X1246" i="8"/>
  <c r="Y1246" i="8" s="1"/>
  <c r="Z1246" i="8"/>
  <c r="AB1246" i="8" s="1"/>
  <c r="AA1246" i="8"/>
  <c r="E1247" i="8"/>
  <c r="F1247" i="8"/>
  <c r="G1247" i="8"/>
  <c r="H1247" i="8"/>
  <c r="I1247" i="8"/>
  <c r="J1247" i="8"/>
  <c r="K1247" i="8"/>
  <c r="L1247" i="8"/>
  <c r="M1247" i="8"/>
  <c r="N1247" i="8"/>
  <c r="O1247" i="8"/>
  <c r="P1247" i="8"/>
  <c r="Q1247" i="8"/>
  <c r="R1247" i="8"/>
  <c r="S1247" i="8"/>
  <c r="T1247" i="8"/>
  <c r="U1247" i="8"/>
  <c r="V1247" i="8"/>
  <c r="W1247" i="8"/>
  <c r="X1247" i="8"/>
  <c r="Y1247" i="8" s="1"/>
  <c r="Z1247" i="8"/>
  <c r="AB1247" i="8" s="1"/>
  <c r="AA1247" i="8"/>
  <c r="E1248" i="8"/>
  <c r="F1248" i="8"/>
  <c r="G1248" i="8"/>
  <c r="H1248" i="8"/>
  <c r="I1248" i="8"/>
  <c r="J1248" i="8"/>
  <c r="K1248" i="8"/>
  <c r="L1248" i="8"/>
  <c r="M1248" i="8"/>
  <c r="N1248" i="8"/>
  <c r="O1248" i="8"/>
  <c r="P1248" i="8"/>
  <c r="Q1248" i="8"/>
  <c r="R1248" i="8"/>
  <c r="S1248" i="8"/>
  <c r="T1248" i="8"/>
  <c r="U1248" i="8"/>
  <c r="V1248" i="8"/>
  <c r="W1248" i="8"/>
  <c r="X1248" i="8"/>
  <c r="Y1248" i="8" s="1"/>
  <c r="Z1248" i="8"/>
  <c r="AB1248" i="8" s="1"/>
  <c r="AA1248" i="8"/>
  <c r="E1249" i="8"/>
  <c r="F1249" i="8"/>
  <c r="G1249" i="8"/>
  <c r="H1249" i="8"/>
  <c r="I1249" i="8"/>
  <c r="J1249" i="8"/>
  <c r="K1249" i="8"/>
  <c r="L1249" i="8"/>
  <c r="M1249" i="8"/>
  <c r="N1249" i="8"/>
  <c r="O1249" i="8"/>
  <c r="P1249" i="8"/>
  <c r="Q1249" i="8"/>
  <c r="R1249" i="8"/>
  <c r="S1249" i="8"/>
  <c r="T1249" i="8"/>
  <c r="U1249" i="8"/>
  <c r="V1249" i="8"/>
  <c r="W1249" i="8"/>
  <c r="X1249" i="8"/>
  <c r="Y1249" i="8" s="1"/>
  <c r="Z1249" i="8"/>
  <c r="AB1249" i="8" s="1"/>
  <c r="AA1249" i="8"/>
  <c r="E1250" i="8"/>
  <c r="F1250" i="8"/>
  <c r="G1250" i="8"/>
  <c r="H1250" i="8"/>
  <c r="I1250" i="8"/>
  <c r="J1250" i="8"/>
  <c r="K1250" i="8"/>
  <c r="L1250" i="8"/>
  <c r="M1250" i="8"/>
  <c r="N1250" i="8"/>
  <c r="O1250" i="8"/>
  <c r="P1250" i="8"/>
  <c r="Q1250" i="8"/>
  <c r="R1250" i="8"/>
  <c r="S1250" i="8"/>
  <c r="T1250" i="8"/>
  <c r="U1250" i="8"/>
  <c r="V1250" i="8"/>
  <c r="W1250" i="8"/>
  <c r="X1250" i="8"/>
  <c r="Y1250" i="8" s="1"/>
  <c r="Z1250" i="8"/>
  <c r="AB1250" i="8" s="1"/>
  <c r="AA1250" i="8"/>
  <c r="E1251" i="8"/>
  <c r="F1251" i="8"/>
  <c r="G1251" i="8"/>
  <c r="H1251" i="8"/>
  <c r="I1251" i="8"/>
  <c r="J1251" i="8"/>
  <c r="K1251" i="8"/>
  <c r="L1251" i="8"/>
  <c r="M1251" i="8"/>
  <c r="N1251" i="8"/>
  <c r="O1251" i="8"/>
  <c r="P1251" i="8"/>
  <c r="Q1251" i="8"/>
  <c r="R1251" i="8"/>
  <c r="S1251" i="8"/>
  <c r="T1251" i="8"/>
  <c r="U1251" i="8"/>
  <c r="V1251" i="8"/>
  <c r="W1251" i="8"/>
  <c r="X1251" i="8"/>
  <c r="Y1251" i="8" s="1"/>
  <c r="Z1251" i="8"/>
  <c r="AB1251" i="8" s="1"/>
  <c r="AA1251" i="8"/>
  <c r="E1252" i="8"/>
  <c r="F1252" i="8"/>
  <c r="G1252" i="8"/>
  <c r="H1252" i="8"/>
  <c r="I1252" i="8"/>
  <c r="J1252" i="8"/>
  <c r="K1252" i="8"/>
  <c r="L1252" i="8"/>
  <c r="M1252" i="8"/>
  <c r="N1252" i="8"/>
  <c r="O1252" i="8"/>
  <c r="P1252" i="8"/>
  <c r="Q1252" i="8"/>
  <c r="R1252" i="8"/>
  <c r="S1252" i="8"/>
  <c r="T1252" i="8"/>
  <c r="U1252" i="8"/>
  <c r="V1252" i="8"/>
  <c r="W1252" i="8"/>
  <c r="X1252" i="8"/>
  <c r="Y1252" i="8" s="1"/>
  <c r="Z1252" i="8"/>
  <c r="AB1252" i="8" s="1"/>
  <c r="AA1252" i="8"/>
  <c r="E1253" i="8"/>
  <c r="F1253" i="8"/>
  <c r="G1253" i="8"/>
  <c r="H1253" i="8"/>
  <c r="I1253" i="8"/>
  <c r="J1253" i="8"/>
  <c r="K1253" i="8"/>
  <c r="L1253" i="8"/>
  <c r="M1253" i="8"/>
  <c r="N1253" i="8"/>
  <c r="O1253" i="8"/>
  <c r="P1253" i="8"/>
  <c r="Q1253" i="8"/>
  <c r="R1253" i="8"/>
  <c r="S1253" i="8"/>
  <c r="T1253" i="8"/>
  <c r="U1253" i="8"/>
  <c r="V1253" i="8"/>
  <c r="W1253" i="8"/>
  <c r="X1253" i="8"/>
  <c r="Y1253" i="8" s="1"/>
  <c r="Z1253" i="8"/>
  <c r="AB1253" i="8" s="1"/>
  <c r="AA1253" i="8"/>
  <c r="E1254" i="8"/>
  <c r="F1254" i="8"/>
  <c r="G1254" i="8"/>
  <c r="H1254" i="8"/>
  <c r="I1254" i="8"/>
  <c r="J1254" i="8"/>
  <c r="K1254" i="8"/>
  <c r="L1254" i="8"/>
  <c r="M1254" i="8"/>
  <c r="N1254" i="8"/>
  <c r="O1254" i="8"/>
  <c r="P1254" i="8"/>
  <c r="Q1254" i="8"/>
  <c r="R1254" i="8"/>
  <c r="S1254" i="8"/>
  <c r="T1254" i="8"/>
  <c r="U1254" i="8"/>
  <c r="V1254" i="8"/>
  <c r="W1254" i="8"/>
  <c r="X1254" i="8"/>
  <c r="Y1254" i="8" s="1"/>
  <c r="Z1254" i="8"/>
  <c r="AB1254" i="8" s="1"/>
  <c r="AA1254" i="8"/>
  <c r="E1255" i="8"/>
  <c r="F1255" i="8"/>
  <c r="G1255" i="8"/>
  <c r="H1255" i="8"/>
  <c r="I1255" i="8"/>
  <c r="J1255" i="8"/>
  <c r="K1255" i="8"/>
  <c r="L1255" i="8"/>
  <c r="M1255" i="8"/>
  <c r="N1255" i="8"/>
  <c r="O1255" i="8"/>
  <c r="P1255" i="8"/>
  <c r="Q1255" i="8"/>
  <c r="R1255" i="8"/>
  <c r="S1255" i="8"/>
  <c r="T1255" i="8"/>
  <c r="U1255" i="8"/>
  <c r="V1255" i="8"/>
  <c r="W1255" i="8"/>
  <c r="X1255" i="8"/>
  <c r="Y1255" i="8" s="1"/>
  <c r="Z1255" i="8"/>
  <c r="AB1255" i="8" s="1"/>
  <c r="AA1255" i="8"/>
  <c r="E1256" i="8"/>
  <c r="F1256" i="8"/>
  <c r="G1256" i="8"/>
  <c r="H1256" i="8"/>
  <c r="I1256" i="8"/>
  <c r="J1256" i="8"/>
  <c r="K1256" i="8"/>
  <c r="L1256" i="8"/>
  <c r="M1256" i="8"/>
  <c r="N1256" i="8"/>
  <c r="O1256" i="8"/>
  <c r="P1256" i="8"/>
  <c r="Q1256" i="8"/>
  <c r="R1256" i="8"/>
  <c r="S1256" i="8"/>
  <c r="T1256" i="8"/>
  <c r="U1256" i="8"/>
  <c r="V1256" i="8"/>
  <c r="W1256" i="8"/>
  <c r="X1256" i="8"/>
  <c r="Y1256" i="8" s="1"/>
  <c r="Z1256" i="8"/>
  <c r="AB1256" i="8" s="1"/>
  <c r="AA1256" i="8"/>
  <c r="E1257" i="8"/>
  <c r="F1257" i="8"/>
  <c r="G1257" i="8"/>
  <c r="H1257" i="8"/>
  <c r="I1257" i="8"/>
  <c r="J1257" i="8"/>
  <c r="K1257" i="8"/>
  <c r="L1257" i="8"/>
  <c r="M1257" i="8"/>
  <c r="N1257" i="8"/>
  <c r="O1257" i="8"/>
  <c r="P1257" i="8"/>
  <c r="Q1257" i="8"/>
  <c r="R1257" i="8"/>
  <c r="S1257" i="8"/>
  <c r="T1257" i="8"/>
  <c r="U1257" i="8"/>
  <c r="V1257" i="8"/>
  <c r="W1257" i="8"/>
  <c r="X1257" i="8"/>
  <c r="Y1257" i="8" s="1"/>
  <c r="Z1257" i="8"/>
  <c r="AB1257" i="8" s="1"/>
  <c r="AA1257" i="8"/>
  <c r="E1258" i="8"/>
  <c r="F1258" i="8"/>
  <c r="G1258" i="8"/>
  <c r="H1258" i="8"/>
  <c r="I1258" i="8"/>
  <c r="J1258" i="8"/>
  <c r="K1258" i="8"/>
  <c r="L1258" i="8"/>
  <c r="M1258" i="8"/>
  <c r="N1258" i="8"/>
  <c r="O1258" i="8"/>
  <c r="P1258" i="8"/>
  <c r="Q1258" i="8"/>
  <c r="R1258" i="8"/>
  <c r="S1258" i="8"/>
  <c r="T1258" i="8"/>
  <c r="U1258" i="8"/>
  <c r="V1258" i="8"/>
  <c r="W1258" i="8"/>
  <c r="X1258" i="8"/>
  <c r="Y1258" i="8" s="1"/>
  <c r="Z1258" i="8"/>
  <c r="AB1258" i="8" s="1"/>
  <c r="AA1258" i="8"/>
  <c r="E1259" i="8"/>
  <c r="F1259" i="8"/>
  <c r="G1259" i="8"/>
  <c r="H1259" i="8"/>
  <c r="I1259" i="8"/>
  <c r="J1259" i="8"/>
  <c r="K1259" i="8"/>
  <c r="L1259" i="8"/>
  <c r="M1259" i="8"/>
  <c r="N1259" i="8"/>
  <c r="O1259" i="8"/>
  <c r="P1259" i="8"/>
  <c r="Q1259" i="8"/>
  <c r="R1259" i="8"/>
  <c r="S1259" i="8"/>
  <c r="T1259" i="8"/>
  <c r="U1259" i="8"/>
  <c r="V1259" i="8"/>
  <c r="W1259" i="8"/>
  <c r="X1259" i="8"/>
  <c r="Y1259" i="8" s="1"/>
  <c r="Z1259" i="8"/>
  <c r="AB1259" i="8" s="1"/>
  <c r="AA1259" i="8"/>
  <c r="E1260" i="8"/>
  <c r="F1260" i="8"/>
  <c r="G1260" i="8"/>
  <c r="H1260" i="8"/>
  <c r="I1260" i="8"/>
  <c r="J1260" i="8"/>
  <c r="K1260" i="8"/>
  <c r="L1260" i="8"/>
  <c r="M1260" i="8"/>
  <c r="N1260" i="8"/>
  <c r="O1260" i="8"/>
  <c r="P1260" i="8"/>
  <c r="Q1260" i="8"/>
  <c r="R1260" i="8"/>
  <c r="S1260" i="8"/>
  <c r="T1260" i="8"/>
  <c r="U1260" i="8"/>
  <c r="V1260" i="8"/>
  <c r="W1260" i="8"/>
  <c r="X1260" i="8"/>
  <c r="Y1260" i="8" s="1"/>
  <c r="Z1260" i="8"/>
  <c r="AB1260" i="8" s="1"/>
  <c r="AA1260" i="8"/>
  <c r="E1261" i="8"/>
  <c r="F1261" i="8"/>
  <c r="G1261" i="8"/>
  <c r="H1261" i="8"/>
  <c r="I1261" i="8"/>
  <c r="J1261" i="8"/>
  <c r="K1261" i="8"/>
  <c r="L1261" i="8"/>
  <c r="M1261" i="8"/>
  <c r="N1261" i="8"/>
  <c r="O1261" i="8"/>
  <c r="P1261" i="8"/>
  <c r="Q1261" i="8"/>
  <c r="R1261" i="8"/>
  <c r="S1261" i="8"/>
  <c r="T1261" i="8"/>
  <c r="U1261" i="8"/>
  <c r="V1261" i="8"/>
  <c r="W1261" i="8"/>
  <c r="X1261" i="8"/>
  <c r="Y1261" i="8" s="1"/>
  <c r="Z1261" i="8"/>
  <c r="AB1261" i="8" s="1"/>
  <c r="AA1261" i="8"/>
  <c r="E1262" i="8"/>
  <c r="F1262" i="8"/>
  <c r="G1262" i="8"/>
  <c r="H1262" i="8"/>
  <c r="I1262" i="8"/>
  <c r="J1262" i="8"/>
  <c r="K1262" i="8"/>
  <c r="L1262" i="8"/>
  <c r="M1262" i="8"/>
  <c r="N1262" i="8"/>
  <c r="O1262" i="8"/>
  <c r="P1262" i="8"/>
  <c r="Q1262" i="8"/>
  <c r="R1262" i="8"/>
  <c r="S1262" i="8"/>
  <c r="T1262" i="8"/>
  <c r="U1262" i="8"/>
  <c r="V1262" i="8"/>
  <c r="W1262" i="8"/>
  <c r="X1262" i="8"/>
  <c r="Y1262" i="8" s="1"/>
  <c r="Z1262" i="8"/>
  <c r="AB1262" i="8" s="1"/>
  <c r="AA1262" i="8"/>
  <c r="E1263" i="8"/>
  <c r="F1263" i="8"/>
  <c r="G1263" i="8"/>
  <c r="H1263" i="8"/>
  <c r="I1263" i="8"/>
  <c r="J1263" i="8"/>
  <c r="K1263" i="8"/>
  <c r="L1263" i="8"/>
  <c r="M1263" i="8"/>
  <c r="N1263" i="8"/>
  <c r="O1263" i="8"/>
  <c r="P1263" i="8"/>
  <c r="Q1263" i="8"/>
  <c r="R1263" i="8"/>
  <c r="S1263" i="8"/>
  <c r="T1263" i="8"/>
  <c r="U1263" i="8"/>
  <c r="V1263" i="8"/>
  <c r="W1263" i="8"/>
  <c r="X1263" i="8"/>
  <c r="Y1263" i="8" s="1"/>
  <c r="Z1263" i="8"/>
  <c r="AB1263" i="8" s="1"/>
  <c r="AA1263" i="8"/>
  <c r="E1264" i="8"/>
  <c r="F1264" i="8"/>
  <c r="G1264" i="8"/>
  <c r="H1264" i="8"/>
  <c r="I1264" i="8"/>
  <c r="J1264" i="8"/>
  <c r="K1264" i="8"/>
  <c r="L1264" i="8"/>
  <c r="M1264" i="8"/>
  <c r="N1264" i="8"/>
  <c r="O1264" i="8"/>
  <c r="P1264" i="8"/>
  <c r="Q1264" i="8"/>
  <c r="R1264" i="8"/>
  <c r="S1264" i="8"/>
  <c r="T1264" i="8"/>
  <c r="U1264" i="8"/>
  <c r="V1264" i="8"/>
  <c r="W1264" i="8"/>
  <c r="X1264" i="8"/>
  <c r="Y1264" i="8" s="1"/>
  <c r="Z1264" i="8"/>
  <c r="AB1264" i="8" s="1"/>
  <c r="AA1264" i="8"/>
  <c r="E1265" i="8"/>
  <c r="F1265" i="8"/>
  <c r="G1265" i="8"/>
  <c r="H1265" i="8"/>
  <c r="I1265" i="8"/>
  <c r="J1265" i="8"/>
  <c r="K1265" i="8"/>
  <c r="L1265" i="8"/>
  <c r="M1265" i="8"/>
  <c r="N1265" i="8"/>
  <c r="O1265" i="8"/>
  <c r="P1265" i="8"/>
  <c r="Q1265" i="8"/>
  <c r="R1265" i="8"/>
  <c r="S1265" i="8"/>
  <c r="T1265" i="8"/>
  <c r="U1265" i="8"/>
  <c r="V1265" i="8"/>
  <c r="W1265" i="8"/>
  <c r="X1265" i="8"/>
  <c r="Y1265" i="8" s="1"/>
  <c r="Z1265" i="8"/>
  <c r="AB1265" i="8" s="1"/>
  <c r="AA1265" i="8"/>
  <c r="E1266" i="8"/>
  <c r="F1266" i="8"/>
  <c r="G1266" i="8"/>
  <c r="H1266" i="8"/>
  <c r="I1266" i="8"/>
  <c r="J1266" i="8"/>
  <c r="K1266" i="8"/>
  <c r="L1266" i="8"/>
  <c r="M1266" i="8"/>
  <c r="N1266" i="8"/>
  <c r="O1266" i="8"/>
  <c r="P1266" i="8"/>
  <c r="Q1266" i="8"/>
  <c r="R1266" i="8"/>
  <c r="S1266" i="8"/>
  <c r="T1266" i="8"/>
  <c r="U1266" i="8"/>
  <c r="V1266" i="8"/>
  <c r="W1266" i="8"/>
  <c r="X1266" i="8"/>
  <c r="Y1266" i="8" s="1"/>
  <c r="Z1266" i="8"/>
  <c r="AB1266" i="8" s="1"/>
  <c r="AA1266" i="8"/>
  <c r="E1267" i="8"/>
  <c r="F1267" i="8"/>
  <c r="G1267" i="8"/>
  <c r="H1267" i="8"/>
  <c r="I1267" i="8"/>
  <c r="J1267" i="8"/>
  <c r="K1267" i="8"/>
  <c r="L1267" i="8"/>
  <c r="M1267" i="8"/>
  <c r="N1267" i="8"/>
  <c r="O1267" i="8"/>
  <c r="P1267" i="8"/>
  <c r="Q1267" i="8"/>
  <c r="R1267" i="8"/>
  <c r="S1267" i="8"/>
  <c r="T1267" i="8"/>
  <c r="U1267" i="8"/>
  <c r="V1267" i="8"/>
  <c r="W1267" i="8"/>
  <c r="X1267" i="8"/>
  <c r="Y1267" i="8" s="1"/>
  <c r="Z1267" i="8"/>
  <c r="AB1267" i="8" s="1"/>
  <c r="AA1267" i="8"/>
  <c r="E1268" i="8"/>
  <c r="F1268" i="8"/>
  <c r="G1268" i="8"/>
  <c r="H1268" i="8"/>
  <c r="I1268" i="8"/>
  <c r="J1268" i="8"/>
  <c r="K1268" i="8"/>
  <c r="L1268" i="8"/>
  <c r="M1268" i="8"/>
  <c r="N1268" i="8"/>
  <c r="O1268" i="8"/>
  <c r="P1268" i="8"/>
  <c r="Q1268" i="8"/>
  <c r="R1268" i="8"/>
  <c r="S1268" i="8"/>
  <c r="T1268" i="8"/>
  <c r="U1268" i="8"/>
  <c r="V1268" i="8"/>
  <c r="W1268" i="8"/>
  <c r="X1268" i="8"/>
  <c r="Y1268" i="8" s="1"/>
  <c r="Z1268" i="8"/>
  <c r="AB1268" i="8" s="1"/>
  <c r="AA1268" i="8"/>
  <c r="E1269" i="8"/>
  <c r="F1269" i="8"/>
  <c r="G1269" i="8"/>
  <c r="H1269" i="8"/>
  <c r="I1269" i="8"/>
  <c r="J1269" i="8"/>
  <c r="K1269" i="8"/>
  <c r="L1269" i="8"/>
  <c r="M1269" i="8"/>
  <c r="N1269" i="8"/>
  <c r="O1269" i="8"/>
  <c r="P1269" i="8"/>
  <c r="Q1269" i="8"/>
  <c r="R1269" i="8"/>
  <c r="S1269" i="8"/>
  <c r="T1269" i="8"/>
  <c r="U1269" i="8"/>
  <c r="V1269" i="8"/>
  <c r="W1269" i="8"/>
  <c r="X1269" i="8"/>
  <c r="Y1269" i="8" s="1"/>
  <c r="Z1269" i="8"/>
  <c r="AB1269" i="8" s="1"/>
  <c r="AA1269" i="8"/>
  <c r="E1270" i="8"/>
  <c r="F1270" i="8"/>
  <c r="G1270" i="8"/>
  <c r="H1270" i="8"/>
  <c r="I1270" i="8"/>
  <c r="J1270" i="8"/>
  <c r="K1270" i="8"/>
  <c r="L1270" i="8"/>
  <c r="M1270" i="8"/>
  <c r="N1270" i="8"/>
  <c r="O1270" i="8"/>
  <c r="P1270" i="8"/>
  <c r="Q1270" i="8"/>
  <c r="R1270" i="8"/>
  <c r="S1270" i="8"/>
  <c r="T1270" i="8"/>
  <c r="U1270" i="8"/>
  <c r="V1270" i="8"/>
  <c r="W1270" i="8"/>
  <c r="X1270" i="8"/>
  <c r="Y1270" i="8" s="1"/>
  <c r="Z1270" i="8"/>
  <c r="AB1270" i="8" s="1"/>
  <c r="AA1270" i="8"/>
  <c r="E1271" i="8"/>
  <c r="F1271" i="8"/>
  <c r="G1271" i="8"/>
  <c r="H1271" i="8"/>
  <c r="I1271" i="8"/>
  <c r="J1271" i="8"/>
  <c r="K1271" i="8"/>
  <c r="L1271" i="8"/>
  <c r="M1271" i="8"/>
  <c r="N1271" i="8"/>
  <c r="O1271" i="8"/>
  <c r="P1271" i="8"/>
  <c r="Q1271" i="8"/>
  <c r="R1271" i="8"/>
  <c r="S1271" i="8"/>
  <c r="T1271" i="8"/>
  <c r="U1271" i="8"/>
  <c r="V1271" i="8"/>
  <c r="W1271" i="8"/>
  <c r="X1271" i="8"/>
  <c r="Y1271" i="8" s="1"/>
  <c r="Z1271" i="8"/>
  <c r="AB1271" i="8" s="1"/>
  <c r="AA1271" i="8"/>
  <c r="E1272" i="8"/>
  <c r="F1272" i="8"/>
  <c r="G1272" i="8"/>
  <c r="H1272" i="8"/>
  <c r="I1272" i="8"/>
  <c r="J1272" i="8"/>
  <c r="K1272" i="8"/>
  <c r="L1272" i="8"/>
  <c r="M1272" i="8"/>
  <c r="N1272" i="8"/>
  <c r="O1272" i="8"/>
  <c r="P1272" i="8"/>
  <c r="Q1272" i="8"/>
  <c r="R1272" i="8"/>
  <c r="S1272" i="8"/>
  <c r="T1272" i="8"/>
  <c r="U1272" i="8"/>
  <c r="V1272" i="8"/>
  <c r="W1272" i="8"/>
  <c r="X1272" i="8"/>
  <c r="Y1272" i="8" s="1"/>
  <c r="Z1272" i="8"/>
  <c r="AB1272" i="8" s="1"/>
  <c r="AA1272" i="8"/>
  <c r="E1273" i="8"/>
  <c r="F1273" i="8"/>
  <c r="G1273" i="8"/>
  <c r="H1273" i="8"/>
  <c r="I1273" i="8"/>
  <c r="J1273" i="8"/>
  <c r="K1273" i="8"/>
  <c r="L1273" i="8"/>
  <c r="M1273" i="8"/>
  <c r="N1273" i="8"/>
  <c r="O1273" i="8"/>
  <c r="P1273" i="8"/>
  <c r="Q1273" i="8"/>
  <c r="R1273" i="8"/>
  <c r="S1273" i="8"/>
  <c r="T1273" i="8"/>
  <c r="U1273" i="8"/>
  <c r="V1273" i="8"/>
  <c r="W1273" i="8"/>
  <c r="X1273" i="8"/>
  <c r="Y1273" i="8" s="1"/>
  <c r="Z1273" i="8"/>
  <c r="AB1273" i="8" s="1"/>
  <c r="AA1273" i="8"/>
  <c r="E1274" i="8"/>
  <c r="F1274" i="8"/>
  <c r="G1274" i="8"/>
  <c r="H1274" i="8"/>
  <c r="I1274" i="8"/>
  <c r="J1274" i="8"/>
  <c r="K1274" i="8"/>
  <c r="L1274" i="8"/>
  <c r="M1274" i="8"/>
  <c r="N1274" i="8"/>
  <c r="O1274" i="8"/>
  <c r="P1274" i="8"/>
  <c r="Q1274" i="8"/>
  <c r="R1274" i="8"/>
  <c r="S1274" i="8"/>
  <c r="T1274" i="8"/>
  <c r="U1274" i="8"/>
  <c r="V1274" i="8"/>
  <c r="W1274" i="8"/>
  <c r="X1274" i="8"/>
  <c r="Y1274" i="8" s="1"/>
  <c r="Z1274" i="8"/>
  <c r="AB1274" i="8" s="1"/>
  <c r="AA1274" i="8"/>
  <c r="E1275" i="8"/>
  <c r="F1275" i="8"/>
  <c r="G1275" i="8"/>
  <c r="H1275" i="8"/>
  <c r="I1275" i="8"/>
  <c r="J1275" i="8"/>
  <c r="K1275" i="8"/>
  <c r="L1275" i="8"/>
  <c r="M1275" i="8"/>
  <c r="N1275" i="8"/>
  <c r="O1275" i="8"/>
  <c r="P1275" i="8"/>
  <c r="Q1275" i="8"/>
  <c r="R1275" i="8"/>
  <c r="S1275" i="8"/>
  <c r="T1275" i="8"/>
  <c r="U1275" i="8"/>
  <c r="V1275" i="8"/>
  <c r="W1275" i="8"/>
  <c r="X1275" i="8"/>
  <c r="Y1275" i="8" s="1"/>
  <c r="Z1275" i="8"/>
  <c r="AB1275" i="8" s="1"/>
  <c r="AA1275" i="8"/>
  <c r="E1276" i="8"/>
  <c r="F1276" i="8"/>
  <c r="G1276" i="8"/>
  <c r="H1276" i="8"/>
  <c r="I1276" i="8"/>
  <c r="J1276" i="8"/>
  <c r="K1276" i="8"/>
  <c r="L1276" i="8"/>
  <c r="M1276" i="8"/>
  <c r="N1276" i="8"/>
  <c r="O1276" i="8"/>
  <c r="P1276" i="8"/>
  <c r="Q1276" i="8"/>
  <c r="R1276" i="8"/>
  <c r="S1276" i="8"/>
  <c r="T1276" i="8"/>
  <c r="U1276" i="8"/>
  <c r="V1276" i="8"/>
  <c r="W1276" i="8"/>
  <c r="X1276" i="8"/>
  <c r="Y1276" i="8" s="1"/>
  <c r="Z1276" i="8"/>
  <c r="AB1276" i="8" s="1"/>
  <c r="AA1276" i="8"/>
  <c r="E1277" i="8"/>
  <c r="F1277" i="8"/>
  <c r="G1277" i="8"/>
  <c r="H1277" i="8"/>
  <c r="I1277" i="8"/>
  <c r="J1277" i="8"/>
  <c r="K1277" i="8"/>
  <c r="L1277" i="8"/>
  <c r="M1277" i="8"/>
  <c r="N1277" i="8"/>
  <c r="O1277" i="8"/>
  <c r="P1277" i="8"/>
  <c r="Q1277" i="8"/>
  <c r="R1277" i="8"/>
  <c r="S1277" i="8"/>
  <c r="T1277" i="8"/>
  <c r="U1277" i="8"/>
  <c r="V1277" i="8"/>
  <c r="W1277" i="8"/>
  <c r="X1277" i="8"/>
  <c r="Y1277" i="8" s="1"/>
  <c r="Z1277" i="8"/>
  <c r="AB1277" i="8" s="1"/>
  <c r="AA1277" i="8"/>
  <c r="E1278" i="8"/>
  <c r="F1278" i="8"/>
  <c r="G1278" i="8"/>
  <c r="H1278" i="8"/>
  <c r="I1278" i="8"/>
  <c r="J1278" i="8"/>
  <c r="K1278" i="8"/>
  <c r="L1278" i="8"/>
  <c r="M1278" i="8"/>
  <c r="N1278" i="8"/>
  <c r="O1278" i="8"/>
  <c r="P1278" i="8"/>
  <c r="Q1278" i="8"/>
  <c r="R1278" i="8"/>
  <c r="S1278" i="8"/>
  <c r="T1278" i="8"/>
  <c r="U1278" i="8"/>
  <c r="V1278" i="8"/>
  <c r="W1278" i="8"/>
  <c r="X1278" i="8"/>
  <c r="Y1278" i="8" s="1"/>
  <c r="Z1278" i="8"/>
  <c r="AB1278" i="8" s="1"/>
  <c r="AA1278" i="8"/>
  <c r="E1279" i="8"/>
  <c r="F1279" i="8"/>
  <c r="G1279" i="8"/>
  <c r="H1279" i="8"/>
  <c r="I1279" i="8"/>
  <c r="J1279" i="8"/>
  <c r="K1279" i="8"/>
  <c r="L1279" i="8"/>
  <c r="M1279" i="8"/>
  <c r="N1279" i="8"/>
  <c r="O1279" i="8"/>
  <c r="P1279" i="8"/>
  <c r="Q1279" i="8"/>
  <c r="R1279" i="8"/>
  <c r="S1279" i="8"/>
  <c r="T1279" i="8"/>
  <c r="U1279" i="8"/>
  <c r="V1279" i="8"/>
  <c r="W1279" i="8"/>
  <c r="X1279" i="8"/>
  <c r="Z1279" i="8"/>
  <c r="AB1279" i="8" s="1"/>
  <c r="AA1279" i="8"/>
  <c r="E1280" i="8"/>
  <c r="F1280" i="8"/>
  <c r="G1280" i="8"/>
  <c r="H1280" i="8"/>
  <c r="I1280" i="8"/>
  <c r="J1280" i="8"/>
  <c r="K1280" i="8"/>
  <c r="L1280" i="8"/>
  <c r="M1280" i="8"/>
  <c r="N1280" i="8"/>
  <c r="O1280" i="8"/>
  <c r="P1280" i="8"/>
  <c r="Q1280" i="8"/>
  <c r="R1280" i="8"/>
  <c r="S1280" i="8"/>
  <c r="T1280" i="8"/>
  <c r="U1280" i="8"/>
  <c r="V1280" i="8"/>
  <c r="W1280" i="8"/>
  <c r="X1280" i="8"/>
  <c r="Y1280" i="8" s="1"/>
  <c r="Z1280" i="8"/>
  <c r="AB1280" i="8" s="1"/>
  <c r="AA1280" i="8"/>
  <c r="E1281" i="8"/>
  <c r="F1281" i="8"/>
  <c r="G1281" i="8"/>
  <c r="H1281" i="8"/>
  <c r="I1281" i="8"/>
  <c r="J1281" i="8"/>
  <c r="K1281" i="8"/>
  <c r="L1281" i="8"/>
  <c r="M1281" i="8"/>
  <c r="N1281" i="8"/>
  <c r="O1281" i="8"/>
  <c r="P1281" i="8"/>
  <c r="Q1281" i="8"/>
  <c r="R1281" i="8"/>
  <c r="S1281" i="8"/>
  <c r="T1281" i="8"/>
  <c r="U1281" i="8"/>
  <c r="V1281" i="8"/>
  <c r="W1281" i="8"/>
  <c r="X1281" i="8"/>
  <c r="Z1281" i="8"/>
  <c r="AB1281" i="8" s="1"/>
  <c r="AA1281" i="8"/>
  <c r="E1282" i="8"/>
  <c r="F1282" i="8"/>
  <c r="G1282" i="8"/>
  <c r="H1282" i="8"/>
  <c r="I1282" i="8"/>
  <c r="J1282" i="8"/>
  <c r="K1282" i="8"/>
  <c r="L1282" i="8"/>
  <c r="M1282" i="8"/>
  <c r="N1282" i="8"/>
  <c r="O1282" i="8"/>
  <c r="P1282" i="8"/>
  <c r="Q1282" i="8"/>
  <c r="R1282" i="8"/>
  <c r="S1282" i="8"/>
  <c r="T1282" i="8"/>
  <c r="U1282" i="8"/>
  <c r="V1282" i="8"/>
  <c r="W1282" i="8"/>
  <c r="X1282" i="8"/>
  <c r="Z1282" i="8"/>
  <c r="AB1282" i="8" s="1"/>
  <c r="AA1282" i="8"/>
  <c r="E1283" i="8"/>
  <c r="F1283" i="8"/>
  <c r="G1283" i="8"/>
  <c r="H1283" i="8"/>
  <c r="I1283" i="8"/>
  <c r="J1283" i="8"/>
  <c r="K1283" i="8"/>
  <c r="L1283" i="8"/>
  <c r="M1283" i="8"/>
  <c r="N1283" i="8"/>
  <c r="O1283" i="8"/>
  <c r="P1283" i="8"/>
  <c r="Q1283" i="8"/>
  <c r="R1283" i="8"/>
  <c r="S1283" i="8"/>
  <c r="T1283" i="8"/>
  <c r="U1283" i="8"/>
  <c r="V1283" i="8"/>
  <c r="W1283" i="8"/>
  <c r="X1283" i="8"/>
  <c r="Z1283" i="8"/>
  <c r="AB1283" i="8" s="1"/>
  <c r="AA1283" i="8"/>
  <c r="E1284" i="8"/>
  <c r="F1284" i="8"/>
  <c r="G1284" i="8"/>
  <c r="H1284" i="8"/>
  <c r="I1284" i="8"/>
  <c r="J1284" i="8"/>
  <c r="K1284" i="8"/>
  <c r="L1284" i="8"/>
  <c r="M1284" i="8"/>
  <c r="N1284" i="8"/>
  <c r="O1284" i="8"/>
  <c r="P1284" i="8"/>
  <c r="Q1284" i="8"/>
  <c r="R1284" i="8"/>
  <c r="S1284" i="8"/>
  <c r="T1284" i="8"/>
  <c r="U1284" i="8"/>
  <c r="V1284" i="8"/>
  <c r="W1284" i="8"/>
  <c r="X1284" i="8"/>
  <c r="Z1284" i="8"/>
  <c r="AB1284" i="8" s="1"/>
  <c r="AA1284" i="8"/>
  <c r="E1285" i="8"/>
  <c r="F1285" i="8"/>
  <c r="G1285" i="8"/>
  <c r="H1285" i="8"/>
  <c r="I1285" i="8"/>
  <c r="J1285" i="8"/>
  <c r="K1285" i="8"/>
  <c r="L1285" i="8"/>
  <c r="M1285" i="8"/>
  <c r="N1285" i="8"/>
  <c r="O1285" i="8"/>
  <c r="P1285" i="8"/>
  <c r="Q1285" i="8"/>
  <c r="R1285" i="8"/>
  <c r="S1285" i="8"/>
  <c r="T1285" i="8"/>
  <c r="U1285" i="8"/>
  <c r="V1285" i="8"/>
  <c r="W1285" i="8"/>
  <c r="X1285" i="8"/>
  <c r="Y1285" i="8" s="1"/>
  <c r="Z1285" i="8"/>
  <c r="AB1285" i="8" s="1"/>
  <c r="AA1285" i="8"/>
  <c r="E1286" i="8"/>
  <c r="F1286" i="8"/>
  <c r="G1286" i="8"/>
  <c r="H1286" i="8"/>
  <c r="I1286" i="8"/>
  <c r="J1286" i="8"/>
  <c r="K1286" i="8"/>
  <c r="L1286" i="8"/>
  <c r="M1286" i="8"/>
  <c r="N1286" i="8"/>
  <c r="O1286" i="8"/>
  <c r="P1286" i="8"/>
  <c r="Q1286" i="8"/>
  <c r="R1286" i="8"/>
  <c r="S1286" i="8"/>
  <c r="T1286" i="8"/>
  <c r="U1286" i="8"/>
  <c r="V1286" i="8"/>
  <c r="W1286" i="8"/>
  <c r="X1286" i="8"/>
  <c r="Y1286" i="8" s="1"/>
  <c r="Z1286" i="8"/>
  <c r="AB1286" i="8" s="1"/>
  <c r="AA1286" i="8"/>
  <c r="E1287" i="8"/>
  <c r="F1287" i="8"/>
  <c r="G1287" i="8"/>
  <c r="H1287" i="8"/>
  <c r="I1287" i="8"/>
  <c r="J1287" i="8"/>
  <c r="K1287" i="8"/>
  <c r="L1287" i="8"/>
  <c r="M1287" i="8"/>
  <c r="N1287" i="8"/>
  <c r="O1287" i="8"/>
  <c r="P1287" i="8"/>
  <c r="Q1287" i="8"/>
  <c r="R1287" i="8"/>
  <c r="S1287" i="8"/>
  <c r="T1287" i="8"/>
  <c r="U1287" i="8"/>
  <c r="V1287" i="8"/>
  <c r="W1287" i="8"/>
  <c r="X1287" i="8"/>
  <c r="Y1287" i="8" s="1"/>
  <c r="Z1287" i="8"/>
  <c r="AB1287" i="8" s="1"/>
  <c r="AA1287" i="8"/>
  <c r="E1288" i="8"/>
  <c r="F1288" i="8"/>
  <c r="G1288" i="8"/>
  <c r="H1288" i="8"/>
  <c r="I1288" i="8"/>
  <c r="J1288" i="8"/>
  <c r="K1288" i="8"/>
  <c r="L1288" i="8"/>
  <c r="M1288" i="8"/>
  <c r="N1288" i="8"/>
  <c r="O1288" i="8"/>
  <c r="P1288" i="8"/>
  <c r="Q1288" i="8"/>
  <c r="R1288" i="8"/>
  <c r="S1288" i="8"/>
  <c r="T1288" i="8"/>
  <c r="U1288" i="8"/>
  <c r="V1288" i="8"/>
  <c r="W1288" i="8"/>
  <c r="X1288" i="8"/>
  <c r="Y1288" i="8" s="1"/>
  <c r="Z1288" i="8"/>
  <c r="AB1288" i="8" s="1"/>
  <c r="AA1288" i="8"/>
  <c r="E1289" i="8"/>
  <c r="F1289" i="8"/>
  <c r="G1289" i="8"/>
  <c r="H1289" i="8"/>
  <c r="I1289" i="8"/>
  <c r="J1289" i="8"/>
  <c r="K1289" i="8"/>
  <c r="L1289" i="8"/>
  <c r="M1289" i="8"/>
  <c r="N1289" i="8"/>
  <c r="O1289" i="8"/>
  <c r="P1289" i="8"/>
  <c r="Q1289" i="8"/>
  <c r="R1289" i="8"/>
  <c r="S1289" i="8"/>
  <c r="T1289" i="8"/>
  <c r="U1289" i="8"/>
  <c r="V1289" i="8"/>
  <c r="W1289" i="8"/>
  <c r="X1289" i="8"/>
  <c r="Z1289" i="8"/>
  <c r="AB1289" i="8" s="1"/>
  <c r="AA1289" i="8"/>
  <c r="E1290" i="8"/>
  <c r="F1290" i="8"/>
  <c r="G1290" i="8"/>
  <c r="H1290" i="8"/>
  <c r="I1290" i="8"/>
  <c r="J1290" i="8"/>
  <c r="K1290" i="8"/>
  <c r="L1290" i="8"/>
  <c r="M1290" i="8"/>
  <c r="N1290" i="8"/>
  <c r="O1290" i="8"/>
  <c r="P1290" i="8"/>
  <c r="Q1290" i="8"/>
  <c r="R1290" i="8"/>
  <c r="S1290" i="8"/>
  <c r="T1290" i="8"/>
  <c r="U1290" i="8"/>
  <c r="V1290" i="8"/>
  <c r="W1290" i="8"/>
  <c r="X1290" i="8"/>
  <c r="Z1290" i="8"/>
  <c r="AB1290" i="8" s="1"/>
  <c r="AA1290" i="8"/>
  <c r="E1291" i="8"/>
  <c r="F1291" i="8"/>
  <c r="G1291" i="8"/>
  <c r="H1291" i="8"/>
  <c r="I1291" i="8"/>
  <c r="J1291" i="8"/>
  <c r="K1291" i="8"/>
  <c r="L1291" i="8"/>
  <c r="M1291" i="8"/>
  <c r="N1291" i="8"/>
  <c r="O1291" i="8"/>
  <c r="P1291" i="8"/>
  <c r="Q1291" i="8"/>
  <c r="R1291" i="8"/>
  <c r="S1291" i="8"/>
  <c r="T1291" i="8"/>
  <c r="U1291" i="8"/>
  <c r="V1291" i="8"/>
  <c r="W1291" i="8"/>
  <c r="X1291" i="8"/>
  <c r="Z1291" i="8"/>
  <c r="AB1291" i="8" s="1"/>
  <c r="AA1291" i="8"/>
  <c r="E1292" i="8"/>
  <c r="F1292" i="8"/>
  <c r="G1292" i="8"/>
  <c r="H1292" i="8"/>
  <c r="I1292" i="8"/>
  <c r="J1292" i="8"/>
  <c r="K1292" i="8"/>
  <c r="L1292" i="8"/>
  <c r="M1292" i="8"/>
  <c r="N1292" i="8"/>
  <c r="O1292" i="8"/>
  <c r="P1292" i="8"/>
  <c r="Q1292" i="8"/>
  <c r="R1292" i="8"/>
  <c r="S1292" i="8"/>
  <c r="T1292" i="8"/>
  <c r="U1292" i="8"/>
  <c r="V1292" i="8"/>
  <c r="W1292" i="8"/>
  <c r="X1292" i="8"/>
  <c r="Z1292" i="8"/>
  <c r="AB1292" i="8" s="1"/>
  <c r="AA1292" i="8"/>
  <c r="E1293" i="8"/>
  <c r="F1293" i="8"/>
  <c r="G1293" i="8"/>
  <c r="H1293" i="8"/>
  <c r="I1293" i="8"/>
  <c r="J1293" i="8"/>
  <c r="K1293" i="8"/>
  <c r="L1293" i="8"/>
  <c r="M1293" i="8"/>
  <c r="N1293" i="8"/>
  <c r="O1293" i="8"/>
  <c r="P1293" i="8"/>
  <c r="Q1293" i="8"/>
  <c r="R1293" i="8"/>
  <c r="S1293" i="8"/>
  <c r="T1293" i="8"/>
  <c r="U1293" i="8"/>
  <c r="V1293" i="8"/>
  <c r="W1293" i="8"/>
  <c r="X1293" i="8"/>
  <c r="Z1293" i="8"/>
  <c r="AB1293" i="8" s="1"/>
  <c r="AA1293" i="8"/>
  <c r="E1294" i="8"/>
  <c r="F1294" i="8"/>
  <c r="G1294" i="8"/>
  <c r="H1294" i="8"/>
  <c r="I1294" i="8"/>
  <c r="J1294" i="8"/>
  <c r="K1294" i="8"/>
  <c r="L1294" i="8"/>
  <c r="M1294" i="8"/>
  <c r="N1294" i="8"/>
  <c r="O1294" i="8"/>
  <c r="P1294" i="8"/>
  <c r="Q1294" i="8"/>
  <c r="R1294" i="8"/>
  <c r="S1294" i="8"/>
  <c r="T1294" i="8"/>
  <c r="U1294" i="8"/>
  <c r="V1294" i="8"/>
  <c r="W1294" i="8"/>
  <c r="X1294" i="8"/>
  <c r="Z1294" i="8"/>
  <c r="AB1294" i="8" s="1"/>
  <c r="AA1294" i="8"/>
  <c r="E1295" i="8"/>
  <c r="F1295" i="8"/>
  <c r="G1295" i="8"/>
  <c r="H1295" i="8"/>
  <c r="I1295" i="8"/>
  <c r="J1295" i="8"/>
  <c r="K1295" i="8"/>
  <c r="L1295" i="8"/>
  <c r="M1295" i="8"/>
  <c r="N1295" i="8"/>
  <c r="O1295" i="8"/>
  <c r="P1295" i="8"/>
  <c r="Q1295" i="8"/>
  <c r="R1295" i="8"/>
  <c r="S1295" i="8"/>
  <c r="T1295" i="8"/>
  <c r="U1295" i="8"/>
  <c r="V1295" i="8"/>
  <c r="W1295" i="8"/>
  <c r="X1295" i="8"/>
  <c r="Z1295" i="8"/>
  <c r="AB1295" i="8" s="1"/>
  <c r="AA1295" i="8"/>
  <c r="E1296" i="8"/>
  <c r="F1296" i="8"/>
  <c r="G1296" i="8"/>
  <c r="H1296" i="8"/>
  <c r="I1296" i="8"/>
  <c r="J1296" i="8"/>
  <c r="K1296" i="8"/>
  <c r="L1296" i="8"/>
  <c r="M1296" i="8"/>
  <c r="N1296" i="8"/>
  <c r="O1296" i="8"/>
  <c r="P1296" i="8"/>
  <c r="Q1296" i="8"/>
  <c r="R1296" i="8"/>
  <c r="S1296" i="8"/>
  <c r="T1296" i="8"/>
  <c r="U1296" i="8"/>
  <c r="V1296" i="8"/>
  <c r="W1296" i="8"/>
  <c r="X1296" i="8"/>
  <c r="Z1296" i="8"/>
  <c r="AB1296" i="8" s="1"/>
  <c r="AA1296" i="8"/>
  <c r="E1297" i="8"/>
  <c r="F1297" i="8"/>
  <c r="G1297" i="8"/>
  <c r="H1297" i="8"/>
  <c r="I1297" i="8"/>
  <c r="J1297" i="8"/>
  <c r="K1297" i="8"/>
  <c r="L1297" i="8"/>
  <c r="M1297" i="8"/>
  <c r="N1297" i="8"/>
  <c r="O1297" i="8"/>
  <c r="P1297" i="8"/>
  <c r="Q1297" i="8"/>
  <c r="R1297" i="8"/>
  <c r="S1297" i="8"/>
  <c r="T1297" i="8"/>
  <c r="U1297" i="8"/>
  <c r="V1297" i="8"/>
  <c r="W1297" i="8"/>
  <c r="X1297" i="8"/>
  <c r="Z1297" i="8"/>
  <c r="AB1297" i="8" s="1"/>
  <c r="AA1297" i="8"/>
  <c r="E1298" i="8"/>
  <c r="F1298" i="8"/>
  <c r="G1298" i="8"/>
  <c r="H1298" i="8"/>
  <c r="I1298" i="8"/>
  <c r="J1298" i="8"/>
  <c r="K1298" i="8"/>
  <c r="L1298" i="8"/>
  <c r="M1298" i="8"/>
  <c r="N1298" i="8"/>
  <c r="O1298" i="8"/>
  <c r="P1298" i="8"/>
  <c r="Q1298" i="8"/>
  <c r="R1298" i="8"/>
  <c r="S1298" i="8"/>
  <c r="T1298" i="8"/>
  <c r="U1298" i="8"/>
  <c r="V1298" i="8"/>
  <c r="W1298" i="8"/>
  <c r="X1298" i="8"/>
  <c r="Z1298" i="8"/>
  <c r="AB1298" i="8" s="1"/>
  <c r="AA1298" i="8"/>
  <c r="E1299" i="8"/>
  <c r="F1299" i="8"/>
  <c r="G1299" i="8"/>
  <c r="H1299" i="8"/>
  <c r="I1299" i="8"/>
  <c r="J1299" i="8"/>
  <c r="K1299" i="8"/>
  <c r="L1299" i="8"/>
  <c r="M1299" i="8"/>
  <c r="N1299" i="8"/>
  <c r="O1299" i="8"/>
  <c r="P1299" i="8"/>
  <c r="Q1299" i="8"/>
  <c r="R1299" i="8"/>
  <c r="S1299" i="8"/>
  <c r="T1299" i="8"/>
  <c r="U1299" i="8"/>
  <c r="V1299" i="8"/>
  <c r="W1299" i="8"/>
  <c r="X1299" i="8"/>
  <c r="Z1299" i="8"/>
  <c r="AB1299" i="8" s="1"/>
  <c r="AA1299" i="8"/>
  <c r="E1300" i="8"/>
  <c r="F1300" i="8"/>
  <c r="G1300" i="8"/>
  <c r="H1300" i="8"/>
  <c r="I1300" i="8"/>
  <c r="J1300" i="8"/>
  <c r="K1300" i="8"/>
  <c r="L1300" i="8"/>
  <c r="M1300" i="8"/>
  <c r="N1300" i="8"/>
  <c r="O1300" i="8"/>
  <c r="P1300" i="8"/>
  <c r="Q1300" i="8"/>
  <c r="R1300" i="8"/>
  <c r="S1300" i="8"/>
  <c r="T1300" i="8"/>
  <c r="U1300" i="8"/>
  <c r="V1300" i="8"/>
  <c r="W1300" i="8"/>
  <c r="X1300" i="8"/>
  <c r="Z1300" i="8"/>
  <c r="AB1300" i="8" s="1"/>
  <c r="AA1300" i="8"/>
  <c r="E1301" i="8"/>
  <c r="F1301" i="8"/>
  <c r="G1301" i="8"/>
  <c r="H1301" i="8"/>
  <c r="I1301" i="8"/>
  <c r="J1301" i="8"/>
  <c r="K1301" i="8"/>
  <c r="L1301" i="8"/>
  <c r="M1301" i="8"/>
  <c r="N1301" i="8"/>
  <c r="O1301" i="8"/>
  <c r="P1301" i="8"/>
  <c r="Q1301" i="8"/>
  <c r="R1301" i="8"/>
  <c r="S1301" i="8"/>
  <c r="T1301" i="8"/>
  <c r="U1301" i="8"/>
  <c r="V1301" i="8"/>
  <c r="W1301" i="8"/>
  <c r="X1301" i="8"/>
  <c r="Z1301" i="8"/>
  <c r="AB1301" i="8" s="1"/>
  <c r="AA1301" i="8"/>
  <c r="E1302" i="8"/>
  <c r="F1302" i="8"/>
  <c r="G1302" i="8"/>
  <c r="H1302" i="8"/>
  <c r="I1302" i="8"/>
  <c r="J1302" i="8"/>
  <c r="K1302" i="8"/>
  <c r="L1302" i="8"/>
  <c r="M1302" i="8"/>
  <c r="N1302" i="8"/>
  <c r="O1302" i="8"/>
  <c r="P1302" i="8"/>
  <c r="Q1302" i="8"/>
  <c r="R1302" i="8"/>
  <c r="S1302" i="8"/>
  <c r="T1302" i="8"/>
  <c r="U1302" i="8"/>
  <c r="V1302" i="8"/>
  <c r="W1302" i="8"/>
  <c r="X1302" i="8"/>
  <c r="Z1302" i="8"/>
  <c r="AB1302" i="8" s="1"/>
  <c r="AA1302" i="8"/>
  <c r="E1303" i="8"/>
  <c r="F1303" i="8"/>
  <c r="G1303" i="8"/>
  <c r="H1303" i="8"/>
  <c r="I1303" i="8"/>
  <c r="J1303" i="8"/>
  <c r="K1303" i="8"/>
  <c r="L1303" i="8"/>
  <c r="M1303" i="8"/>
  <c r="N1303" i="8"/>
  <c r="O1303" i="8"/>
  <c r="P1303" i="8"/>
  <c r="Q1303" i="8"/>
  <c r="R1303" i="8"/>
  <c r="S1303" i="8"/>
  <c r="T1303" i="8"/>
  <c r="U1303" i="8"/>
  <c r="V1303" i="8"/>
  <c r="W1303" i="8"/>
  <c r="X1303" i="8"/>
  <c r="Z1303" i="8"/>
  <c r="AB1303" i="8" s="1"/>
  <c r="AA1303" i="8"/>
  <c r="E1304" i="8"/>
  <c r="F1304" i="8"/>
  <c r="G1304" i="8"/>
  <c r="H1304" i="8"/>
  <c r="I1304" i="8"/>
  <c r="J1304" i="8"/>
  <c r="K1304" i="8"/>
  <c r="L1304" i="8"/>
  <c r="M1304" i="8"/>
  <c r="N1304" i="8"/>
  <c r="O1304" i="8"/>
  <c r="P1304" i="8"/>
  <c r="Q1304" i="8"/>
  <c r="R1304" i="8"/>
  <c r="S1304" i="8"/>
  <c r="T1304" i="8"/>
  <c r="U1304" i="8"/>
  <c r="V1304" i="8"/>
  <c r="W1304" i="8"/>
  <c r="X1304" i="8"/>
  <c r="Z1304" i="8"/>
  <c r="AB1304" i="8" s="1"/>
  <c r="AA1304" i="8"/>
  <c r="E1305" i="8"/>
  <c r="F1305" i="8"/>
  <c r="G1305" i="8"/>
  <c r="H1305" i="8"/>
  <c r="I1305" i="8"/>
  <c r="J1305" i="8"/>
  <c r="K1305" i="8"/>
  <c r="L1305" i="8"/>
  <c r="M1305" i="8"/>
  <c r="N1305" i="8"/>
  <c r="O1305" i="8"/>
  <c r="P1305" i="8"/>
  <c r="Q1305" i="8"/>
  <c r="R1305" i="8"/>
  <c r="S1305" i="8"/>
  <c r="T1305" i="8"/>
  <c r="U1305" i="8"/>
  <c r="V1305" i="8"/>
  <c r="W1305" i="8"/>
  <c r="X1305" i="8"/>
  <c r="Z1305" i="8"/>
  <c r="AB1305" i="8" s="1"/>
  <c r="AA1305" i="8"/>
  <c r="E1306" i="8"/>
  <c r="F1306" i="8"/>
  <c r="G1306" i="8"/>
  <c r="H1306" i="8"/>
  <c r="I1306" i="8"/>
  <c r="J1306" i="8"/>
  <c r="K1306" i="8"/>
  <c r="L1306" i="8"/>
  <c r="M1306" i="8"/>
  <c r="N1306" i="8"/>
  <c r="O1306" i="8"/>
  <c r="P1306" i="8"/>
  <c r="Q1306" i="8"/>
  <c r="R1306" i="8"/>
  <c r="S1306" i="8"/>
  <c r="T1306" i="8"/>
  <c r="U1306" i="8"/>
  <c r="V1306" i="8"/>
  <c r="W1306" i="8"/>
  <c r="X1306" i="8"/>
  <c r="Z1306" i="8"/>
  <c r="AB1306" i="8" s="1"/>
  <c r="AA1306" i="8"/>
  <c r="E1307" i="8"/>
  <c r="F1307" i="8"/>
  <c r="G1307" i="8"/>
  <c r="H1307" i="8"/>
  <c r="I1307" i="8"/>
  <c r="J1307" i="8"/>
  <c r="K1307" i="8"/>
  <c r="L1307" i="8"/>
  <c r="M1307" i="8"/>
  <c r="N1307" i="8"/>
  <c r="O1307" i="8"/>
  <c r="P1307" i="8"/>
  <c r="Q1307" i="8"/>
  <c r="R1307" i="8"/>
  <c r="S1307" i="8"/>
  <c r="T1307" i="8"/>
  <c r="U1307" i="8"/>
  <c r="V1307" i="8"/>
  <c r="W1307" i="8"/>
  <c r="X1307" i="8"/>
  <c r="Z1307" i="8"/>
  <c r="AB1307" i="8" s="1"/>
  <c r="AA1307" i="8"/>
  <c r="E1308" i="8"/>
  <c r="F1308" i="8"/>
  <c r="G1308" i="8"/>
  <c r="H1308" i="8"/>
  <c r="I1308" i="8"/>
  <c r="J1308" i="8"/>
  <c r="K1308" i="8"/>
  <c r="L1308" i="8"/>
  <c r="M1308" i="8"/>
  <c r="N1308" i="8"/>
  <c r="O1308" i="8"/>
  <c r="P1308" i="8"/>
  <c r="Q1308" i="8"/>
  <c r="R1308" i="8"/>
  <c r="S1308" i="8"/>
  <c r="T1308" i="8"/>
  <c r="U1308" i="8"/>
  <c r="V1308" i="8"/>
  <c r="W1308" i="8"/>
  <c r="X1308" i="8"/>
  <c r="Z1308" i="8"/>
  <c r="AB1308" i="8" s="1"/>
  <c r="AA1308" i="8"/>
  <c r="E1309" i="8"/>
  <c r="F1309" i="8"/>
  <c r="G1309" i="8"/>
  <c r="H1309" i="8"/>
  <c r="I1309" i="8"/>
  <c r="J1309" i="8"/>
  <c r="K1309" i="8"/>
  <c r="L1309" i="8"/>
  <c r="M1309" i="8"/>
  <c r="N1309" i="8"/>
  <c r="O1309" i="8"/>
  <c r="P1309" i="8"/>
  <c r="Q1309" i="8"/>
  <c r="R1309" i="8"/>
  <c r="S1309" i="8"/>
  <c r="T1309" i="8"/>
  <c r="U1309" i="8"/>
  <c r="V1309" i="8"/>
  <c r="W1309" i="8"/>
  <c r="X1309" i="8"/>
  <c r="Z1309" i="8"/>
  <c r="AB1309" i="8" s="1"/>
  <c r="AA1309" i="8"/>
  <c r="E1310" i="8"/>
  <c r="F1310" i="8"/>
  <c r="G1310" i="8"/>
  <c r="H1310" i="8"/>
  <c r="I1310" i="8"/>
  <c r="J1310" i="8"/>
  <c r="K1310" i="8"/>
  <c r="L1310" i="8"/>
  <c r="M1310" i="8"/>
  <c r="N1310" i="8"/>
  <c r="O1310" i="8"/>
  <c r="P1310" i="8"/>
  <c r="Q1310" i="8"/>
  <c r="R1310" i="8"/>
  <c r="S1310" i="8"/>
  <c r="T1310" i="8"/>
  <c r="U1310" i="8"/>
  <c r="V1310" i="8"/>
  <c r="W1310" i="8"/>
  <c r="X1310" i="8"/>
  <c r="Z1310" i="8"/>
  <c r="AB1310" i="8" s="1"/>
  <c r="AA1310" i="8"/>
  <c r="E1311" i="8"/>
  <c r="F1311" i="8"/>
  <c r="G1311" i="8"/>
  <c r="H1311" i="8"/>
  <c r="I1311" i="8"/>
  <c r="J1311" i="8"/>
  <c r="K1311" i="8"/>
  <c r="L1311" i="8"/>
  <c r="M1311" i="8"/>
  <c r="N1311" i="8"/>
  <c r="O1311" i="8"/>
  <c r="P1311" i="8"/>
  <c r="Q1311" i="8"/>
  <c r="R1311" i="8"/>
  <c r="S1311" i="8"/>
  <c r="T1311" i="8"/>
  <c r="U1311" i="8"/>
  <c r="V1311" i="8"/>
  <c r="W1311" i="8"/>
  <c r="X1311" i="8"/>
  <c r="Z1311" i="8"/>
  <c r="AB1311" i="8" s="1"/>
  <c r="AA1311" i="8"/>
  <c r="E1312" i="8"/>
  <c r="F1312" i="8"/>
  <c r="G1312" i="8"/>
  <c r="H1312" i="8"/>
  <c r="I1312" i="8"/>
  <c r="J1312" i="8"/>
  <c r="K1312" i="8"/>
  <c r="L1312" i="8"/>
  <c r="M1312" i="8"/>
  <c r="N1312" i="8"/>
  <c r="O1312" i="8"/>
  <c r="P1312" i="8"/>
  <c r="Q1312" i="8"/>
  <c r="R1312" i="8"/>
  <c r="S1312" i="8"/>
  <c r="T1312" i="8"/>
  <c r="U1312" i="8"/>
  <c r="V1312" i="8"/>
  <c r="W1312" i="8"/>
  <c r="X1312" i="8"/>
  <c r="Z1312" i="8"/>
  <c r="AB1312" i="8" s="1"/>
  <c r="AA1312" i="8"/>
  <c r="E1313" i="8"/>
  <c r="F1313" i="8"/>
  <c r="G1313" i="8"/>
  <c r="H1313" i="8"/>
  <c r="I1313" i="8"/>
  <c r="J1313" i="8"/>
  <c r="K1313" i="8"/>
  <c r="L1313" i="8"/>
  <c r="M1313" i="8"/>
  <c r="N1313" i="8"/>
  <c r="O1313" i="8"/>
  <c r="P1313" i="8"/>
  <c r="Q1313" i="8"/>
  <c r="R1313" i="8"/>
  <c r="S1313" i="8"/>
  <c r="T1313" i="8"/>
  <c r="U1313" i="8"/>
  <c r="V1313" i="8"/>
  <c r="W1313" i="8"/>
  <c r="X1313" i="8"/>
  <c r="Z1313" i="8"/>
  <c r="AB1313" i="8" s="1"/>
  <c r="AA1313" i="8"/>
  <c r="E1314" i="8"/>
  <c r="F1314" i="8"/>
  <c r="G1314" i="8"/>
  <c r="H1314" i="8"/>
  <c r="I1314" i="8"/>
  <c r="J1314" i="8"/>
  <c r="K1314" i="8"/>
  <c r="L1314" i="8"/>
  <c r="M1314" i="8"/>
  <c r="N1314" i="8"/>
  <c r="O1314" i="8"/>
  <c r="P1314" i="8"/>
  <c r="Q1314" i="8"/>
  <c r="R1314" i="8"/>
  <c r="S1314" i="8"/>
  <c r="T1314" i="8"/>
  <c r="U1314" i="8"/>
  <c r="V1314" i="8"/>
  <c r="W1314" i="8"/>
  <c r="X1314" i="8"/>
  <c r="Z1314" i="8"/>
  <c r="AB1314" i="8" s="1"/>
  <c r="AA1314" i="8"/>
  <c r="E1315" i="8"/>
  <c r="F1315" i="8"/>
  <c r="G1315" i="8"/>
  <c r="H1315" i="8"/>
  <c r="I1315" i="8"/>
  <c r="J1315" i="8"/>
  <c r="K1315" i="8"/>
  <c r="L1315" i="8"/>
  <c r="M1315" i="8"/>
  <c r="N1315" i="8"/>
  <c r="O1315" i="8"/>
  <c r="P1315" i="8"/>
  <c r="Q1315" i="8"/>
  <c r="R1315" i="8"/>
  <c r="S1315" i="8"/>
  <c r="T1315" i="8"/>
  <c r="U1315" i="8"/>
  <c r="V1315" i="8"/>
  <c r="W1315" i="8"/>
  <c r="X1315" i="8"/>
  <c r="Z1315" i="8"/>
  <c r="AB1315" i="8" s="1"/>
  <c r="AA1315" i="8"/>
  <c r="E1316" i="8"/>
  <c r="F1316" i="8"/>
  <c r="G1316" i="8"/>
  <c r="H1316" i="8"/>
  <c r="I1316" i="8"/>
  <c r="J1316" i="8"/>
  <c r="K1316" i="8"/>
  <c r="L1316" i="8"/>
  <c r="M1316" i="8"/>
  <c r="N1316" i="8"/>
  <c r="O1316" i="8"/>
  <c r="P1316" i="8"/>
  <c r="Q1316" i="8"/>
  <c r="R1316" i="8"/>
  <c r="S1316" i="8"/>
  <c r="T1316" i="8"/>
  <c r="U1316" i="8"/>
  <c r="V1316" i="8"/>
  <c r="W1316" i="8"/>
  <c r="X1316" i="8"/>
  <c r="Z1316" i="8"/>
  <c r="AB1316" i="8" s="1"/>
  <c r="AA1316" i="8"/>
  <c r="E1317" i="8"/>
  <c r="F1317" i="8"/>
  <c r="G1317" i="8"/>
  <c r="H1317" i="8"/>
  <c r="I1317" i="8"/>
  <c r="J1317" i="8"/>
  <c r="K1317" i="8"/>
  <c r="L1317" i="8"/>
  <c r="M1317" i="8"/>
  <c r="N1317" i="8"/>
  <c r="O1317" i="8"/>
  <c r="P1317" i="8"/>
  <c r="Q1317" i="8"/>
  <c r="R1317" i="8"/>
  <c r="S1317" i="8"/>
  <c r="T1317" i="8"/>
  <c r="U1317" i="8"/>
  <c r="V1317" i="8"/>
  <c r="W1317" i="8"/>
  <c r="X1317" i="8"/>
  <c r="Z1317" i="8"/>
  <c r="AB1317" i="8" s="1"/>
  <c r="AA1317" i="8"/>
  <c r="E1318" i="8"/>
  <c r="F1318" i="8"/>
  <c r="G1318" i="8"/>
  <c r="H1318" i="8"/>
  <c r="I1318" i="8"/>
  <c r="J1318" i="8"/>
  <c r="K1318" i="8"/>
  <c r="L1318" i="8"/>
  <c r="M1318" i="8"/>
  <c r="N1318" i="8"/>
  <c r="O1318" i="8"/>
  <c r="P1318" i="8"/>
  <c r="Q1318" i="8"/>
  <c r="R1318" i="8"/>
  <c r="S1318" i="8"/>
  <c r="T1318" i="8"/>
  <c r="U1318" i="8"/>
  <c r="V1318" i="8"/>
  <c r="W1318" i="8"/>
  <c r="X1318" i="8"/>
  <c r="Z1318" i="8"/>
  <c r="AB1318" i="8" s="1"/>
  <c r="AA1318" i="8"/>
  <c r="E1319" i="8"/>
  <c r="F1319" i="8"/>
  <c r="G1319" i="8"/>
  <c r="H1319" i="8"/>
  <c r="I1319" i="8"/>
  <c r="J1319" i="8"/>
  <c r="K1319" i="8"/>
  <c r="L1319" i="8"/>
  <c r="M1319" i="8"/>
  <c r="N1319" i="8"/>
  <c r="O1319" i="8"/>
  <c r="P1319" i="8"/>
  <c r="Q1319" i="8"/>
  <c r="R1319" i="8"/>
  <c r="S1319" i="8"/>
  <c r="T1319" i="8"/>
  <c r="U1319" i="8"/>
  <c r="V1319" i="8"/>
  <c r="W1319" i="8"/>
  <c r="X1319" i="8"/>
  <c r="Z1319" i="8"/>
  <c r="AB1319" i="8" s="1"/>
  <c r="AA1319" i="8"/>
  <c r="E1320" i="8"/>
  <c r="F1320" i="8"/>
  <c r="G1320" i="8"/>
  <c r="H1320" i="8"/>
  <c r="I1320" i="8"/>
  <c r="J1320" i="8"/>
  <c r="K1320" i="8"/>
  <c r="L1320" i="8"/>
  <c r="M1320" i="8"/>
  <c r="N1320" i="8"/>
  <c r="O1320" i="8"/>
  <c r="P1320" i="8"/>
  <c r="Q1320" i="8"/>
  <c r="R1320" i="8"/>
  <c r="S1320" i="8"/>
  <c r="T1320" i="8"/>
  <c r="U1320" i="8"/>
  <c r="V1320" i="8"/>
  <c r="W1320" i="8"/>
  <c r="X1320" i="8"/>
  <c r="Z1320" i="8"/>
  <c r="AB1320" i="8" s="1"/>
  <c r="AA1320" i="8"/>
  <c r="E1321" i="8"/>
  <c r="F1321" i="8"/>
  <c r="G1321" i="8"/>
  <c r="H1321" i="8"/>
  <c r="I1321" i="8"/>
  <c r="J1321" i="8"/>
  <c r="K1321" i="8"/>
  <c r="L1321" i="8"/>
  <c r="M1321" i="8"/>
  <c r="N1321" i="8"/>
  <c r="O1321" i="8"/>
  <c r="P1321" i="8"/>
  <c r="Q1321" i="8"/>
  <c r="R1321" i="8"/>
  <c r="S1321" i="8"/>
  <c r="T1321" i="8"/>
  <c r="U1321" i="8"/>
  <c r="V1321" i="8"/>
  <c r="W1321" i="8"/>
  <c r="X1321" i="8"/>
  <c r="Z1321" i="8"/>
  <c r="AB1321" i="8" s="1"/>
  <c r="AA1321" i="8"/>
  <c r="E1322" i="8"/>
  <c r="F1322" i="8"/>
  <c r="G1322" i="8"/>
  <c r="H1322" i="8"/>
  <c r="I1322" i="8"/>
  <c r="J1322" i="8"/>
  <c r="K1322" i="8"/>
  <c r="L1322" i="8"/>
  <c r="M1322" i="8"/>
  <c r="N1322" i="8"/>
  <c r="O1322" i="8"/>
  <c r="P1322" i="8"/>
  <c r="Q1322" i="8"/>
  <c r="R1322" i="8"/>
  <c r="S1322" i="8"/>
  <c r="T1322" i="8"/>
  <c r="U1322" i="8"/>
  <c r="V1322" i="8"/>
  <c r="W1322" i="8"/>
  <c r="X1322" i="8"/>
  <c r="Z1322" i="8"/>
  <c r="AB1322" i="8" s="1"/>
  <c r="AA1322" i="8"/>
  <c r="E1323" i="8"/>
  <c r="F1323" i="8"/>
  <c r="G1323" i="8"/>
  <c r="H1323" i="8"/>
  <c r="I1323" i="8"/>
  <c r="J1323" i="8"/>
  <c r="K1323" i="8"/>
  <c r="L1323" i="8"/>
  <c r="M1323" i="8"/>
  <c r="N1323" i="8"/>
  <c r="O1323" i="8"/>
  <c r="P1323" i="8"/>
  <c r="Q1323" i="8"/>
  <c r="R1323" i="8"/>
  <c r="S1323" i="8"/>
  <c r="T1323" i="8"/>
  <c r="U1323" i="8"/>
  <c r="V1323" i="8"/>
  <c r="W1323" i="8"/>
  <c r="X1323" i="8"/>
  <c r="Z1323" i="8"/>
  <c r="AB1323" i="8" s="1"/>
  <c r="AA1323" i="8"/>
  <c r="E1324" i="8"/>
  <c r="F1324" i="8"/>
  <c r="G1324" i="8"/>
  <c r="H1324" i="8"/>
  <c r="I1324" i="8"/>
  <c r="J1324" i="8"/>
  <c r="K1324" i="8"/>
  <c r="L1324" i="8"/>
  <c r="M1324" i="8"/>
  <c r="N1324" i="8"/>
  <c r="O1324" i="8"/>
  <c r="P1324" i="8"/>
  <c r="Q1324" i="8"/>
  <c r="R1324" i="8"/>
  <c r="S1324" i="8"/>
  <c r="T1324" i="8"/>
  <c r="U1324" i="8"/>
  <c r="V1324" i="8"/>
  <c r="W1324" i="8"/>
  <c r="X1324" i="8"/>
  <c r="Z1324" i="8"/>
  <c r="AB1324" i="8" s="1"/>
  <c r="AA1324" i="8"/>
  <c r="E1325" i="8"/>
  <c r="F1325" i="8"/>
  <c r="G1325" i="8"/>
  <c r="H1325" i="8"/>
  <c r="I1325" i="8"/>
  <c r="J1325" i="8"/>
  <c r="K1325" i="8"/>
  <c r="L1325" i="8"/>
  <c r="M1325" i="8"/>
  <c r="N1325" i="8"/>
  <c r="O1325" i="8"/>
  <c r="P1325" i="8"/>
  <c r="Q1325" i="8"/>
  <c r="R1325" i="8"/>
  <c r="S1325" i="8"/>
  <c r="T1325" i="8"/>
  <c r="U1325" i="8"/>
  <c r="V1325" i="8"/>
  <c r="W1325" i="8"/>
  <c r="X1325" i="8"/>
  <c r="Z1325" i="8"/>
  <c r="AB1325" i="8" s="1"/>
  <c r="AA1325" i="8"/>
  <c r="E1326" i="8"/>
  <c r="F1326" i="8"/>
  <c r="G1326" i="8"/>
  <c r="H1326" i="8"/>
  <c r="I1326" i="8"/>
  <c r="J1326" i="8"/>
  <c r="K1326" i="8"/>
  <c r="L1326" i="8"/>
  <c r="M1326" i="8"/>
  <c r="N1326" i="8"/>
  <c r="O1326" i="8"/>
  <c r="P1326" i="8"/>
  <c r="Q1326" i="8"/>
  <c r="R1326" i="8"/>
  <c r="S1326" i="8"/>
  <c r="T1326" i="8"/>
  <c r="U1326" i="8"/>
  <c r="V1326" i="8"/>
  <c r="W1326" i="8"/>
  <c r="X1326" i="8"/>
  <c r="Z1326" i="8"/>
  <c r="AB1326" i="8" s="1"/>
  <c r="AA1326" i="8"/>
  <c r="E1327" i="8"/>
  <c r="F1327" i="8"/>
  <c r="G1327" i="8"/>
  <c r="H1327" i="8"/>
  <c r="I1327" i="8"/>
  <c r="J1327" i="8"/>
  <c r="K1327" i="8"/>
  <c r="L1327" i="8"/>
  <c r="M1327" i="8"/>
  <c r="N1327" i="8"/>
  <c r="O1327" i="8"/>
  <c r="P1327" i="8"/>
  <c r="Q1327" i="8"/>
  <c r="R1327" i="8"/>
  <c r="S1327" i="8"/>
  <c r="T1327" i="8"/>
  <c r="U1327" i="8"/>
  <c r="V1327" i="8"/>
  <c r="W1327" i="8"/>
  <c r="X1327" i="8"/>
  <c r="Z1327" i="8"/>
  <c r="AB1327" i="8" s="1"/>
  <c r="AA1327" i="8"/>
  <c r="E1328" i="8"/>
  <c r="F1328" i="8"/>
  <c r="G1328" i="8"/>
  <c r="H1328" i="8"/>
  <c r="I1328" i="8"/>
  <c r="J1328" i="8"/>
  <c r="K1328" i="8"/>
  <c r="L1328" i="8"/>
  <c r="M1328" i="8"/>
  <c r="N1328" i="8"/>
  <c r="O1328" i="8"/>
  <c r="P1328" i="8"/>
  <c r="Q1328" i="8"/>
  <c r="R1328" i="8"/>
  <c r="S1328" i="8"/>
  <c r="T1328" i="8"/>
  <c r="U1328" i="8"/>
  <c r="V1328" i="8"/>
  <c r="W1328" i="8"/>
  <c r="X1328" i="8"/>
  <c r="Z1328" i="8"/>
  <c r="AB1328" i="8" s="1"/>
  <c r="AA1328" i="8"/>
  <c r="E1329" i="8"/>
  <c r="F1329" i="8"/>
  <c r="G1329" i="8"/>
  <c r="H1329" i="8"/>
  <c r="I1329" i="8"/>
  <c r="J1329" i="8"/>
  <c r="K1329" i="8"/>
  <c r="L1329" i="8"/>
  <c r="M1329" i="8"/>
  <c r="N1329" i="8"/>
  <c r="O1329" i="8"/>
  <c r="P1329" i="8"/>
  <c r="Q1329" i="8"/>
  <c r="R1329" i="8"/>
  <c r="S1329" i="8"/>
  <c r="T1329" i="8"/>
  <c r="U1329" i="8"/>
  <c r="V1329" i="8"/>
  <c r="W1329" i="8"/>
  <c r="X1329" i="8"/>
  <c r="Z1329" i="8"/>
  <c r="AB1329" i="8" s="1"/>
  <c r="AA1329" i="8"/>
  <c r="E1330" i="8"/>
  <c r="F1330" i="8"/>
  <c r="G1330" i="8"/>
  <c r="H1330" i="8"/>
  <c r="I1330" i="8"/>
  <c r="J1330" i="8"/>
  <c r="K1330" i="8"/>
  <c r="L1330" i="8"/>
  <c r="M1330" i="8"/>
  <c r="N1330" i="8"/>
  <c r="O1330" i="8"/>
  <c r="P1330" i="8"/>
  <c r="Q1330" i="8"/>
  <c r="R1330" i="8"/>
  <c r="S1330" i="8"/>
  <c r="T1330" i="8"/>
  <c r="U1330" i="8"/>
  <c r="V1330" i="8"/>
  <c r="W1330" i="8"/>
  <c r="X1330" i="8"/>
  <c r="Z1330" i="8"/>
  <c r="AB1330" i="8" s="1"/>
  <c r="AA1330" i="8"/>
  <c r="E1331" i="8"/>
  <c r="F1331" i="8"/>
  <c r="G1331" i="8"/>
  <c r="H1331" i="8"/>
  <c r="I1331" i="8"/>
  <c r="J1331" i="8"/>
  <c r="K1331" i="8"/>
  <c r="L1331" i="8"/>
  <c r="M1331" i="8"/>
  <c r="N1331" i="8"/>
  <c r="O1331" i="8"/>
  <c r="P1331" i="8"/>
  <c r="Q1331" i="8"/>
  <c r="R1331" i="8"/>
  <c r="S1331" i="8"/>
  <c r="T1331" i="8"/>
  <c r="U1331" i="8"/>
  <c r="V1331" i="8"/>
  <c r="W1331" i="8"/>
  <c r="X1331" i="8"/>
  <c r="Z1331" i="8"/>
  <c r="AB1331" i="8" s="1"/>
  <c r="AA1331" i="8"/>
  <c r="E1332" i="8"/>
  <c r="F1332" i="8"/>
  <c r="G1332" i="8"/>
  <c r="H1332" i="8"/>
  <c r="I1332" i="8"/>
  <c r="J1332" i="8"/>
  <c r="K1332" i="8"/>
  <c r="L1332" i="8"/>
  <c r="M1332" i="8"/>
  <c r="N1332" i="8"/>
  <c r="O1332" i="8"/>
  <c r="P1332" i="8"/>
  <c r="Q1332" i="8"/>
  <c r="R1332" i="8"/>
  <c r="S1332" i="8"/>
  <c r="T1332" i="8"/>
  <c r="U1332" i="8"/>
  <c r="V1332" i="8"/>
  <c r="W1332" i="8"/>
  <c r="X1332" i="8"/>
  <c r="Z1332" i="8"/>
  <c r="AB1332" i="8" s="1"/>
  <c r="AA1332" i="8"/>
  <c r="E1333" i="8"/>
  <c r="F1333" i="8"/>
  <c r="G1333" i="8"/>
  <c r="H1333" i="8"/>
  <c r="I1333" i="8"/>
  <c r="J1333" i="8"/>
  <c r="K1333" i="8"/>
  <c r="L1333" i="8"/>
  <c r="M1333" i="8"/>
  <c r="N1333" i="8"/>
  <c r="O1333" i="8"/>
  <c r="P1333" i="8"/>
  <c r="Q1333" i="8"/>
  <c r="R1333" i="8"/>
  <c r="S1333" i="8"/>
  <c r="T1333" i="8"/>
  <c r="U1333" i="8"/>
  <c r="V1333" i="8"/>
  <c r="W1333" i="8"/>
  <c r="X1333" i="8"/>
  <c r="Z1333" i="8"/>
  <c r="AB1333" i="8" s="1"/>
  <c r="AA1333" i="8"/>
  <c r="E1334" i="8"/>
  <c r="F1334" i="8"/>
  <c r="G1334" i="8"/>
  <c r="H1334" i="8"/>
  <c r="I1334" i="8"/>
  <c r="J1334" i="8"/>
  <c r="K1334" i="8"/>
  <c r="L1334" i="8"/>
  <c r="M1334" i="8"/>
  <c r="N1334" i="8"/>
  <c r="O1334" i="8"/>
  <c r="P1334" i="8"/>
  <c r="Q1334" i="8"/>
  <c r="R1334" i="8"/>
  <c r="S1334" i="8"/>
  <c r="T1334" i="8"/>
  <c r="U1334" i="8"/>
  <c r="V1334" i="8"/>
  <c r="W1334" i="8"/>
  <c r="X1334" i="8"/>
  <c r="Z1334" i="8"/>
  <c r="AB1334" i="8" s="1"/>
  <c r="AA1334" i="8"/>
  <c r="E1335" i="8"/>
  <c r="F1335" i="8"/>
  <c r="G1335" i="8"/>
  <c r="H1335" i="8"/>
  <c r="I1335" i="8"/>
  <c r="J1335" i="8"/>
  <c r="K1335" i="8"/>
  <c r="L1335" i="8"/>
  <c r="M1335" i="8"/>
  <c r="N1335" i="8"/>
  <c r="O1335" i="8"/>
  <c r="P1335" i="8"/>
  <c r="Q1335" i="8"/>
  <c r="R1335" i="8"/>
  <c r="S1335" i="8"/>
  <c r="T1335" i="8"/>
  <c r="U1335" i="8"/>
  <c r="V1335" i="8"/>
  <c r="W1335" i="8"/>
  <c r="X1335" i="8"/>
  <c r="Z1335" i="8"/>
  <c r="AB1335" i="8" s="1"/>
  <c r="AA1335" i="8"/>
  <c r="E1336" i="8"/>
  <c r="F1336" i="8"/>
  <c r="G1336" i="8"/>
  <c r="H1336" i="8"/>
  <c r="I1336" i="8"/>
  <c r="J1336" i="8"/>
  <c r="K1336" i="8"/>
  <c r="L1336" i="8"/>
  <c r="M1336" i="8"/>
  <c r="N1336" i="8"/>
  <c r="O1336" i="8"/>
  <c r="P1336" i="8"/>
  <c r="Q1336" i="8"/>
  <c r="R1336" i="8"/>
  <c r="S1336" i="8"/>
  <c r="T1336" i="8"/>
  <c r="U1336" i="8"/>
  <c r="V1336" i="8"/>
  <c r="W1336" i="8"/>
  <c r="X1336" i="8"/>
  <c r="Z1336" i="8"/>
  <c r="AB1336" i="8" s="1"/>
  <c r="AA1336" i="8"/>
  <c r="E1337" i="8"/>
  <c r="F1337" i="8"/>
  <c r="G1337" i="8"/>
  <c r="H1337" i="8"/>
  <c r="I1337" i="8"/>
  <c r="J1337" i="8"/>
  <c r="K1337" i="8"/>
  <c r="L1337" i="8"/>
  <c r="M1337" i="8"/>
  <c r="N1337" i="8"/>
  <c r="O1337" i="8"/>
  <c r="P1337" i="8"/>
  <c r="Q1337" i="8"/>
  <c r="R1337" i="8"/>
  <c r="S1337" i="8"/>
  <c r="T1337" i="8"/>
  <c r="U1337" i="8"/>
  <c r="V1337" i="8"/>
  <c r="W1337" i="8"/>
  <c r="X1337" i="8"/>
  <c r="Z1337" i="8"/>
  <c r="AB1337" i="8" s="1"/>
  <c r="AA1337" i="8"/>
  <c r="E1338" i="8"/>
  <c r="F1338" i="8"/>
  <c r="G1338" i="8"/>
  <c r="H1338" i="8"/>
  <c r="I1338" i="8"/>
  <c r="J1338" i="8"/>
  <c r="K1338" i="8"/>
  <c r="L1338" i="8"/>
  <c r="M1338" i="8"/>
  <c r="N1338" i="8"/>
  <c r="O1338" i="8"/>
  <c r="P1338" i="8"/>
  <c r="Q1338" i="8"/>
  <c r="R1338" i="8"/>
  <c r="S1338" i="8"/>
  <c r="T1338" i="8"/>
  <c r="U1338" i="8"/>
  <c r="V1338" i="8"/>
  <c r="W1338" i="8"/>
  <c r="X1338" i="8"/>
  <c r="Z1338" i="8"/>
  <c r="AB1338" i="8" s="1"/>
  <c r="AA1338" i="8"/>
  <c r="E1339" i="8"/>
  <c r="F1339" i="8"/>
  <c r="G1339" i="8"/>
  <c r="H1339" i="8"/>
  <c r="I1339" i="8"/>
  <c r="J1339" i="8"/>
  <c r="K1339" i="8"/>
  <c r="L1339" i="8"/>
  <c r="M1339" i="8"/>
  <c r="N1339" i="8"/>
  <c r="O1339" i="8"/>
  <c r="P1339" i="8"/>
  <c r="Q1339" i="8"/>
  <c r="R1339" i="8"/>
  <c r="S1339" i="8"/>
  <c r="T1339" i="8"/>
  <c r="U1339" i="8"/>
  <c r="V1339" i="8"/>
  <c r="W1339" i="8"/>
  <c r="X1339" i="8"/>
  <c r="Z1339" i="8"/>
  <c r="AB1339" i="8" s="1"/>
  <c r="AA1339" i="8"/>
  <c r="E1340" i="8"/>
  <c r="F1340" i="8"/>
  <c r="G1340" i="8"/>
  <c r="H1340" i="8"/>
  <c r="I1340" i="8"/>
  <c r="J1340" i="8"/>
  <c r="K1340" i="8"/>
  <c r="L1340" i="8"/>
  <c r="M1340" i="8"/>
  <c r="N1340" i="8"/>
  <c r="O1340" i="8"/>
  <c r="P1340" i="8"/>
  <c r="Q1340" i="8"/>
  <c r="R1340" i="8"/>
  <c r="S1340" i="8"/>
  <c r="T1340" i="8"/>
  <c r="U1340" i="8"/>
  <c r="V1340" i="8"/>
  <c r="W1340" i="8"/>
  <c r="X1340" i="8"/>
  <c r="Z1340" i="8"/>
  <c r="AB1340" i="8" s="1"/>
  <c r="AA1340" i="8"/>
  <c r="E1341" i="8"/>
  <c r="F1341" i="8"/>
  <c r="G1341" i="8"/>
  <c r="H1341" i="8"/>
  <c r="I1341" i="8"/>
  <c r="J1341" i="8"/>
  <c r="K1341" i="8"/>
  <c r="L1341" i="8"/>
  <c r="M1341" i="8"/>
  <c r="N1341" i="8"/>
  <c r="O1341" i="8"/>
  <c r="P1341" i="8"/>
  <c r="Q1341" i="8"/>
  <c r="R1341" i="8"/>
  <c r="S1341" i="8"/>
  <c r="T1341" i="8"/>
  <c r="U1341" i="8"/>
  <c r="V1341" i="8"/>
  <c r="W1341" i="8"/>
  <c r="X1341" i="8"/>
  <c r="Z1341" i="8"/>
  <c r="AB1341" i="8" s="1"/>
  <c r="AA1341" i="8"/>
  <c r="E1342" i="8"/>
  <c r="F1342" i="8"/>
  <c r="G1342" i="8"/>
  <c r="H1342" i="8"/>
  <c r="I1342" i="8"/>
  <c r="J1342" i="8"/>
  <c r="K1342" i="8"/>
  <c r="L1342" i="8"/>
  <c r="M1342" i="8"/>
  <c r="N1342" i="8"/>
  <c r="O1342" i="8"/>
  <c r="P1342" i="8"/>
  <c r="Q1342" i="8"/>
  <c r="R1342" i="8"/>
  <c r="S1342" i="8"/>
  <c r="T1342" i="8"/>
  <c r="U1342" i="8"/>
  <c r="V1342" i="8"/>
  <c r="W1342" i="8"/>
  <c r="X1342" i="8"/>
  <c r="Z1342" i="8"/>
  <c r="AB1342" i="8" s="1"/>
  <c r="AA1342" i="8"/>
  <c r="E1343" i="8"/>
  <c r="F1343" i="8"/>
  <c r="G1343" i="8"/>
  <c r="H1343" i="8"/>
  <c r="I1343" i="8"/>
  <c r="J1343" i="8"/>
  <c r="K1343" i="8"/>
  <c r="L1343" i="8"/>
  <c r="M1343" i="8"/>
  <c r="N1343" i="8"/>
  <c r="O1343" i="8"/>
  <c r="P1343" i="8"/>
  <c r="Q1343" i="8"/>
  <c r="R1343" i="8"/>
  <c r="S1343" i="8"/>
  <c r="T1343" i="8"/>
  <c r="U1343" i="8"/>
  <c r="V1343" i="8"/>
  <c r="W1343" i="8"/>
  <c r="X1343" i="8"/>
  <c r="Z1343" i="8"/>
  <c r="AB1343" i="8" s="1"/>
  <c r="AA1343" i="8"/>
  <c r="E1344" i="8"/>
  <c r="F1344" i="8"/>
  <c r="G1344" i="8"/>
  <c r="H1344" i="8"/>
  <c r="I1344" i="8"/>
  <c r="J1344" i="8"/>
  <c r="K1344" i="8"/>
  <c r="L1344" i="8"/>
  <c r="M1344" i="8"/>
  <c r="N1344" i="8"/>
  <c r="O1344" i="8"/>
  <c r="P1344" i="8"/>
  <c r="Q1344" i="8"/>
  <c r="R1344" i="8"/>
  <c r="S1344" i="8"/>
  <c r="T1344" i="8"/>
  <c r="U1344" i="8"/>
  <c r="V1344" i="8"/>
  <c r="W1344" i="8"/>
  <c r="X1344" i="8"/>
  <c r="Z1344" i="8"/>
  <c r="AB1344" i="8" s="1"/>
  <c r="AA1344" i="8"/>
  <c r="E1345" i="8"/>
  <c r="F1345" i="8"/>
  <c r="G1345" i="8"/>
  <c r="H1345" i="8"/>
  <c r="I1345" i="8"/>
  <c r="J1345" i="8"/>
  <c r="K1345" i="8"/>
  <c r="L1345" i="8"/>
  <c r="M1345" i="8"/>
  <c r="N1345" i="8"/>
  <c r="O1345" i="8"/>
  <c r="P1345" i="8"/>
  <c r="Q1345" i="8"/>
  <c r="R1345" i="8"/>
  <c r="S1345" i="8"/>
  <c r="T1345" i="8"/>
  <c r="U1345" i="8"/>
  <c r="V1345" i="8"/>
  <c r="W1345" i="8"/>
  <c r="X1345" i="8"/>
  <c r="Z1345" i="8"/>
  <c r="AB1345" i="8" s="1"/>
  <c r="AA1345" i="8"/>
  <c r="E1346" i="8"/>
  <c r="F1346" i="8"/>
  <c r="G1346" i="8"/>
  <c r="H1346" i="8"/>
  <c r="I1346" i="8"/>
  <c r="J1346" i="8"/>
  <c r="K1346" i="8"/>
  <c r="L1346" i="8"/>
  <c r="M1346" i="8"/>
  <c r="N1346" i="8"/>
  <c r="O1346" i="8"/>
  <c r="P1346" i="8"/>
  <c r="Q1346" i="8"/>
  <c r="R1346" i="8"/>
  <c r="S1346" i="8"/>
  <c r="T1346" i="8"/>
  <c r="U1346" i="8"/>
  <c r="V1346" i="8"/>
  <c r="W1346" i="8"/>
  <c r="X1346" i="8"/>
  <c r="Z1346" i="8"/>
  <c r="AB1346" i="8" s="1"/>
  <c r="AA1346" i="8"/>
  <c r="E1347" i="8"/>
  <c r="F1347" i="8"/>
  <c r="G1347" i="8"/>
  <c r="H1347" i="8"/>
  <c r="I1347" i="8"/>
  <c r="J1347" i="8"/>
  <c r="K1347" i="8"/>
  <c r="L1347" i="8"/>
  <c r="M1347" i="8"/>
  <c r="N1347" i="8"/>
  <c r="O1347" i="8"/>
  <c r="P1347" i="8"/>
  <c r="Q1347" i="8"/>
  <c r="R1347" i="8"/>
  <c r="S1347" i="8"/>
  <c r="T1347" i="8"/>
  <c r="U1347" i="8"/>
  <c r="V1347" i="8"/>
  <c r="W1347" i="8"/>
  <c r="X1347" i="8"/>
  <c r="Z1347" i="8"/>
  <c r="AB1347" i="8" s="1"/>
  <c r="AA1347" i="8"/>
  <c r="E1348" i="8"/>
  <c r="F1348" i="8"/>
  <c r="G1348" i="8"/>
  <c r="H1348" i="8"/>
  <c r="I1348" i="8"/>
  <c r="J1348" i="8"/>
  <c r="K1348" i="8"/>
  <c r="L1348" i="8"/>
  <c r="M1348" i="8"/>
  <c r="N1348" i="8"/>
  <c r="O1348" i="8"/>
  <c r="P1348" i="8"/>
  <c r="Q1348" i="8"/>
  <c r="R1348" i="8"/>
  <c r="S1348" i="8"/>
  <c r="T1348" i="8"/>
  <c r="U1348" i="8"/>
  <c r="V1348" i="8"/>
  <c r="W1348" i="8"/>
  <c r="X1348" i="8"/>
  <c r="Z1348" i="8"/>
  <c r="AB1348" i="8" s="1"/>
  <c r="AA1348" i="8"/>
  <c r="E1349" i="8"/>
  <c r="F1349" i="8"/>
  <c r="G1349" i="8"/>
  <c r="H1349" i="8"/>
  <c r="I1349" i="8"/>
  <c r="J1349" i="8"/>
  <c r="K1349" i="8"/>
  <c r="L1349" i="8"/>
  <c r="M1349" i="8"/>
  <c r="N1349" i="8"/>
  <c r="O1349" i="8"/>
  <c r="P1349" i="8"/>
  <c r="Q1349" i="8"/>
  <c r="R1349" i="8"/>
  <c r="S1349" i="8"/>
  <c r="T1349" i="8"/>
  <c r="U1349" i="8"/>
  <c r="V1349" i="8"/>
  <c r="W1349" i="8"/>
  <c r="X1349" i="8"/>
  <c r="Z1349" i="8"/>
  <c r="AB1349" i="8" s="1"/>
  <c r="AA1349" i="8"/>
  <c r="E1350" i="8"/>
  <c r="F1350" i="8"/>
  <c r="G1350" i="8"/>
  <c r="H1350" i="8"/>
  <c r="I1350" i="8"/>
  <c r="J1350" i="8"/>
  <c r="K1350" i="8"/>
  <c r="L1350" i="8"/>
  <c r="M1350" i="8"/>
  <c r="N1350" i="8"/>
  <c r="O1350" i="8"/>
  <c r="P1350" i="8"/>
  <c r="Q1350" i="8"/>
  <c r="R1350" i="8"/>
  <c r="S1350" i="8"/>
  <c r="T1350" i="8"/>
  <c r="U1350" i="8"/>
  <c r="V1350" i="8"/>
  <c r="W1350" i="8"/>
  <c r="X1350" i="8"/>
  <c r="Z1350" i="8"/>
  <c r="AB1350" i="8" s="1"/>
  <c r="AA1350" i="8"/>
  <c r="E1351" i="8"/>
  <c r="F1351" i="8"/>
  <c r="G1351" i="8"/>
  <c r="H1351" i="8"/>
  <c r="I1351" i="8"/>
  <c r="J1351" i="8"/>
  <c r="K1351" i="8"/>
  <c r="L1351" i="8"/>
  <c r="M1351" i="8"/>
  <c r="N1351" i="8"/>
  <c r="O1351" i="8"/>
  <c r="P1351" i="8"/>
  <c r="Q1351" i="8"/>
  <c r="R1351" i="8"/>
  <c r="S1351" i="8"/>
  <c r="T1351" i="8"/>
  <c r="U1351" i="8"/>
  <c r="V1351" i="8"/>
  <c r="W1351" i="8"/>
  <c r="X1351" i="8"/>
  <c r="Z1351" i="8"/>
  <c r="AB1351" i="8" s="1"/>
  <c r="AA1351" i="8"/>
  <c r="E1352" i="8"/>
  <c r="F1352" i="8"/>
  <c r="G1352" i="8"/>
  <c r="H1352" i="8"/>
  <c r="I1352" i="8"/>
  <c r="J1352" i="8"/>
  <c r="K1352" i="8"/>
  <c r="L1352" i="8"/>
  <c r="M1352" i="8"/>
  <c r="N1352" i="8"/>
  <c r="O1352" i="8"/>
  <c r="P1352" i="8"/>
  <c r="Q1352" i="8"/>
  <c r="R1352" i="8"/>
  <c r="S1352" i="8"/>
  <c r="T1352" i="8"/>
  <c r="U1352" i="8"/>
  <c r="V1352" i="8"/>
  <c r="W1352" i="8"/>
  <c r="X1352" i="8"/>
  <c r="Z1352" i="8"/>
  <c r="AB1352" i="8" s="1"/>
  <c r="AA1352" i="8"/>
  <c r="E1353" i="8"/>
  <c r="F1353" i="8"/>
  <c r="G1353" i="8"/>
  <c r="H1353" i="8"/>
  <c r="I1353" i="8"/>
  <c r="J1353" i="8"/>
  <c r="K1353" i="8"/>
  <c r="L1353" i="8"/>
  <c r="M1353" i="8"/>
  <c r="N1353" i="8"/>
  <c r="O1353" i="8"/>
  <c r="P1353" i="8"/>
  <c r="Q1353" i="8"/>
  <c r="R1353" i="8"/>
  <c r="S1353" i="8"/>
  <c r="T1353" i="8"/>
  <c r="U1353" i="8"/>
  <c r="V1353" i="8"/>
  <c r="W1353" i="8"/>
  <c r="X1353" i="8"/>
  <c r="Z1353" i="8"/>
  <c r="AB1353" i="8" s="1"/>
  <c r="AA1353" i="8"/>
  <c r="E1354" i="8"/>
  <c r="F1354" i="8"/>
  <c r="G1354" i="8"/>
  <c r="H1354" i="8"/>
  <c r="I1354" i="8"/>
  <c r="J1354" i="8"/>
  <c r="K1354" i="8"/>
  <c r="L1354" i="8"/>
  <c r="M1354" i="8"/>
  <c r="N1354" i="8"/>
  <c r="O1354" i="8"/>
  <c r="P1354" i="8"/>
  <c r="Q1354" i="8"/>
  <c r="R1354" i="8"/>
  <c r="S1354" i="8"/>
  <c r="T1354" i="8"/>
  <c r="U1354" i="8"/>
  <c r="V1354" i="8"/>
  <c r="W1354" i="8"/>
  <c r="X1354" i="8"/>
  <c r="Z1354" i="8"/>
  <c r="AB1354" i="8" s="1"/>
  <c r="AA1354" i="8"/>
  <c r="E1355" i="8"/>
  <c r="F1355" i="8"/>
  <c r="G1355" i="8"/>
  <c r="H1355" i="8"/>
  <c r="I1355" i="8"/>
  <c r="J1355" i="8"/>
  <c r="K1355" i="8"/>
  <c r="L1355" i="8"/>
  <c r="M1355" i="8"/>
  <c r="N1355" i="8"/>
  <c r="O1355" i="8"/>
  <c r="P1355" i="8"/>
  <c r="Q1355" i="8"/>
  <c r="R1355" i="8"/>
  <c r="S1355" i="8"/>
  <c r="T1355" i="8"/>
  <c r="U1355" i="8"/>
  <c r="V1355" i="8"/>
  <c r="W1355" i="8"/>
  <c r="X1355" i="8"/>
  <c r="Z1355" i="8"/>
  <c r="AB1355" i="8" s="1"/>
  <c r="AA1355" i="8"/>
  <c r="E1356" i="8"/>
  <c r="F1356" i="8"/>
  <c r="G1356" i="8"/>
  <c r="H1356" i="8"/>
  <c r="I1356" i="8"/>
  <c r="J1356" i="8"/>
  <c r="K1356" i="8"/>
  <c r="L1356" i="8"/>
  <c r="M1356" i="8"/>
  <c r="N1356" i="8"/>
  <c r="O1356" i="8"/>
  <c r="P1356" i="8"/>
  <c r="Q1356" i="8"/>
  <c r="R1356" i="8"/>
  <c r="S1356" i="8"/>
  <c r="T1356" i="8"/>
  <c r="U1356" i="8"/>
  <c r="V1356" i="8"/>
  <c r="W1356" i="8"/>
  <c r="X1356" i="8"/>
  <c r="Z1356" i="8"/>
  <c r="AB1356" i="8" s="1"/>
  <c r="AA1356" i="8"/>
  <c r="E1357" i="8"/>
  <c r="F1357" i="8"/>
  <c r="G1357" i="8"/>
  <c r="H1357" i="8"/>
  <c r="I1357" i="8"/>
  <c r="J1357" i="8"/>
  <c r="K1357" i="8"/>
  <c r="L1357" i="8"/>
  <c r="M1357" i="8"/>
  <c r="N1357" i="8"/>
  <c r="O1357" i="8"/>
  <c r="P1357" i="8"/>
  <c r="Q1357" i="8"/>
  <c r="R1357" i="8"/>
  <c r="S1357" i="8"/>
  <c r="T1357" i="8"/>
  <c r="U1357" i="8"/>
  <c r="V1357" i="8"/>
  <c r="W1357" i="8"/>
  <c r="X1357" i="8"/>
  <c r="Z1357" i="8"/>
  <c r="AB1357" i="8" s="1"/>
  <c r="AA1357" i="8"/>
  <c r="E1358" i="8"/>
  <c r="F1358" i="8"/>
  <c r="G1358" i="8"/>
  <c r="H1358" i="8"/>
  <c r="I1358" i="8"/>
  <c r="J1358" i="8"/>
  <c r="K1358" i="8"/>
  <c r="L1358" i="8"/>
  <c r="M1358" i="8"/>
  <c r="N1358" i="8"/>
  <c r="O1358" i="8"/>
  <c r="P1358" i="8"/>
  <c r="Q1358" i="8"/>
  <c r="R1358" i="8"/>
  <c r="S1358" i="8"/>
  <c r="T1358" i="8"/>
  <c r="U1358" i="8"/>
  <c r="V1358" i="8"/>
  <c r="W1358" i="8"/>
  <c r="X1358" i="8"/>
  <c r="Z1358" i="8"/>
  <c r="AB1358" i="8" s="1"/>
  <c r="AA1358" i="8"/>
  <c r="E1359" i="8"/>
  <c r="F1359" i="8"/>
  <c r="G1359" i="8"/>
  <c r="H1359" i="8"/>
  <c r="I1359" i="8"/>
  <c r="J1359" i="8"/>
  <c r="K1359" i="8"/>
  <c r="L1359" i="8"/>
  <c r="M1359" i="8"/>
  <c r="N1359" i="8"/>
  <c r="O1359" i="8"/>
  <c r="P1359" i="8"/>
  <c r="Q1359" i="8"/>
  <c r="R1359" i="8"/>
  <c r="S1359" i="8"/>
  <c r="T1359" i="8"/>
  <c r="U1359" i="8"/>
  <c r="V1359" i="8"/>
  <c r="W1359" i="8"/>
  <c r="X1359" i="8"/>
  <c r="Z1359" i="8"/>
  <c r="AB1359" i="8" s="1"/>
  <c r="AA1359" i="8"/>
  <c r="E1360" i="8"/>
  <c r="F1360" i="8"/>
  <c r="G1360" i="8"/>
  <c r="H1360" i="8"/>
  <c r="I1360" i="8"/>
  <c r="J1360" i="8"/>
  <c r="K1360" i="8"/>
  <c r="L1360" i="8"/>
  <c r="M1360" i="8"/>
  <c r="N1360" i="8"/>
  <c r="O1360" i="8"/>
  <c r="P1360" i="8"/>
  <c r="Q1360" i="8"/>
  <c r="R1360" i="8"/>
  <c r="S1360" i="8"/>
  <c r="T1360" i="8"/>
  <c r="U1360" i="8"/>
  <c r="V1360" i="8"/>
  <c r="W1360" i="8"/>
  <c r="X1360" i="8"/>
  <c r="Z1360" i="8"/>
  <c r="AB1360" i="8" s="1"/>
  <c r="AA1360" i="8"/>
  <c r="E1361" i="8"/>
  <c r="F1361" i="8"/>
  <c r="G1361" i="8"/>
  <c r="H1361" i="8"/>
  <c r="I1361" i="8"/>
  <c r="J1361" i="8"/>
  <c r="K1361" i="8"/>
  <c r="L1361" i="8"/>
  <c r="M1361" i="8"/>
  <c r="N1361" i="8"/>
  <c r="O1361" i="8"/>
  <c r="P1361" i="8"/>
  <c r="Q1361" i="8"/>
  <c r="R1361" i="8"/>
  <c r="S1361" i="8"/>
  <c r="T1361" i="8"/>
  <c r="U1361" i="8"/>
  <c r="V1361" i="8"/>
  <c r="W1361" i="8"/>
  <c r="X1361" i="8"/>
  <c r="Z1361" i="8"/>
  <c r="AB1361" i="8" s="1"/>
  <c r="AA1361" i="8"/>
  <c r="E1362" i="8"/>
  <c r="F1362" i="8"/>
  <c r="G1362" i="8"/>
  <c r="H1362" i="8"/>
  <c r="I1362" i="8"/>
  <c r="J1362" i="8"/>
  <c r="K1362" i="8"/>
  <c r="L1362" i="8"/>
  <c r="M1362" i="8"/>
  <c r="N1362" i="8"/>
  <c r="O1362" i="8"/>
  <c r="P1362" i="8"/>
  <c r="Q1362" i="8"/>
  <c r="R1362" i="8"/>
  <c r="S1362" i="8"/>
  <c r="T1362" i="8"/>
  <c r="U1362" i="8"/>
  <c r="V1362" i="8"/>
  <c r="W1362" i="8"/>
  <c r="X1362" i="8"/>
  <c r="Z1362" i="8"/>
  <c r="AB1362" i="8" s="1"/>
  <c r="AA1362" i="8"/>
  <c r="E1363" i="8"/>
  <c r="F1363" i="8"/>
  <c r="G1363" i="8"/>
  <c r="H1363" i="8"/>
  <c r="I1363" i="8"/>
  <c r="J1363" i="8"/>
  <c r="K1363" i="8"/>
  <c r="L1363" i="8"/>
  <c r="M1363" i="8"/>
  <c r="N1363" i="8"/>
  <c r="O1363" i="8"/>
  <c r="P1363" i="8"/>
  <c r="Q1363" i="8"/>
  <c r="R1363" i="8"/>
  <c r="S1363" i="8"/>
  <c r="T1363" i="8"/>
  <c r="U1363" i="8"/>
  <c r="V1363" i="8"/>
  <c r="W1363" i="8"/>
  <c r="X1363" i="8"/>
  <c r="Z1363" i="8"/>
  <c r="AB1363" i="8" s="1"/>
  <c r="AA1363" i="8"/>
  <c r="E1364" i="8"/>
  <c r="F1364" i="8"/>
  <c r="G1364" i="8"/>
  <c r="H1364" i="8"/>
  <c r="I1364" i="8"/>
  <c r="J1364" i="8"/>
  <c r="K1364" i="8"/>
  <c r="L1364" i="8"/>
  <c r="M1364" i="8"/>
  <c r="N1364" i="8"/>
  <c r="O1364" i="8"/>
  <c r="P1364" i="8"/>
  <c r="Q1364" i="8"/>
  <c r="R1364" i="8"/>
  <c r="S1364" i="8"/>
  <c r="T1364" i="8"/>
  <c r="U1364" i="8"/>
  <c r="V1364" i="8"/>
  <c r="W1364" i="8"/>
  <c r="X1364" i="8"/>
  <c r="Z1364" i="8"/>
  <c r="AB1364" i="8" s="1"/>
  <c r="AA1364" i="8"/>
  <c r="E1365" i="8"/>
  <c r="F1365" i="8"/>
  <c r="G1365" i="8"/>
  <c r="H1365" i="8"/>
  <c r="I1365" i="8"/>
  <c r="J1365" i="8"/>
  <c r="K1365" i="8"/>
  <c r="L1365" i="8"/>
  <c r="M1365" i="8"/>
  <c r="N1365" i="8"/>
  <c r="O1365" i="8"/>
  <c r="P1365" i="8"/>
  <c r="Q1365" i="8"/>
  <c r="R1365" i="8"/>
  <c r="S1365" i="8"/>
  <c r="T1365" i="8"/>
  <c r="U1365" i="8"/>
  <c r="V1365" i="8"/>
  <c r="W1365" i="8"/>
  <c r="X1365" i="8"/>
  <c r="Z1365" i="8"/>
  <c r="AB1365" i="8" s="1"/>
  <c r="AA1365" i="8"/>
  <c r="E1366" i="8"/>
  <c r="F1366" i="8"/>
  <c r="G1366" i="8"/>
  <c r="H1366" i="8"/>
  <c r="I1366" i="8"/>
  <c r="J1366" i="8"/>
  <c r="K1366" i="8"/>
  <c r="L1366" i="8"/>
  <c r="M1366" i="8"/>
  <c r="N1366" i="8"/>
  <c r="O1366" i="8"/>
  <c r="P1366" i="8"/>
  <c r="Q1366" i="8"/>
  <c r="R1366" i="8"/>
  <c r="S1366" i="8"/>
  <c r="T1366" i="8"/>
  <c r="U1366" i="8"/>
  <c r="V1366" i="8"/>
  <c r="W1366" i="8"/>
  <c r="X1366" i="8"/>
  <c r="Z1366" i="8"/>
  <c r="AB1366" i="8" s="1"/>
  <c r="AA1366" i="8"/>
  <c r="E1367" i="8"/>
  <c r="F1367" i="8"/>
  <c r="G1367" i="8"/>
  <c r="H1367" i="8"/>
  <c r="I1367" i="8"/>
  <c r="J1367" i="8"/>
  <c r="K1367" i="8"/>
  <c r="L1367" i="8"/>
  <c r="M1367" i="8"/>
  <c r="N1367" i="8"/>
  <c r="O1367" i="8"/>
  <c r="P1367" i="8"/>
  <c r="Q1367" i="8"/>
  <c r="R1367" i="8"/>
  <c r="S1367" i="8"/>
  <c r="T1367" i="8"/>
  <c r="U1367" i="8"/>
  <c r="V1367" i="8"/>
  <c r="W1367" i="8"/>
  <c r="X1367" i="8"/>
  <c r="Z1367" i="8"/>
  <c r="AB1367" i="8" s="1"/>
  <c r="AA1367" i="8"/>
  <c r="E1368" i="8"/>
  <c r="F1368" i="8"/>
  <c r="G1368" i="8"/>
  <c r="H1368" i="8"/>
  <c r="I1368" i="8"/>
  <c r="J1368" i="8"/>
  <c r="K1368" i="8"/>
  <c r="L1368" i="8"/>
  <c r="M1368" i="8"/>
  <c r="N1368" i="8"/>
  <c r="O1368" i="8"/>
  <c r="P1368" i="8"/>
  <c r="Q1368" i="8"/>
  <c r="R1368" i="8"/>
  <c r="S1368" i="8"/>
  <c r="T1368" i="8"/>
  <c r="U1368" i="8"/>
  <c r="V1368" i="8"/>
  <c r="W1368" i="8"/>
  <c r="X1368" i="8"/>
  <c r="Z1368" i="8"/>
  <c r="AB1368" i="8" s="1"/>
  <c r="AA1368" i="8"/>
  <c r="E1369" i="8"/>
  <c r="F1369" i="8"/>
  <c r="G1369" i="8"/>
  <c r="H1369" i="8"/>
  <c r="I1369" i="8"/>
  <c r="J1369" i="8"/>
  <c r="K1369" i="8"/>
  <c r="L1369" i="8"/>
  <c r="M1369" i="8"/>
  <c r="N1369" i="8"/>
  <c r="O1369" i="8"/>
  <c r="P1369" i="8"/>
  <c r="Q1369" i="8"/>
  <c r="R1369" i="8"/>
  <c r="S1369" i="8"/>
  <c r="T1369" i="8"/>
  <c r="U1369" i="8"/>
  <c r="V1369" i="8"/>
  <c r="W1369" i="8"/>
  <c r="X1369" i="8"/>
  <c r="Z1369" i="8"/>
  <c r="AB1369" i="8" s="1"/>
  <c r="AA1369" i="8"/>
  <c r="E1370" i="8"/>
  <c r="F1370" i="8"/>
  <c r="G1370" i="8"/>
  <c r="H1370" i="8"/>
  <c r="I1370" i="8"/>
  <c r="J1370" i="8"/>
  <c r="K1370" i="8"/>
  <c r="L1370" i="8"/>
  <c r="M1370" i="8"/>
  <c r="N1370" i="8"/>
  <c r="O1370" i="8"/>
  <c r="P1370" i="8"/>
  <c r="Q1370" i="8"/>
  <c r="R1370" i="8"/>
  <c r="S1370" i="8"/>
  <c r="T1370" i="8"/>
  <c r="U1370" i="8"/>
  <c r="V1370" i="8"/>
  <c r="W1370" i="8"/>
  <c r="X1370" i="8"/>
  <c r="Z1370" i="8"/>
  <c r="AB1370" i="8" s="1"/>
  <c r="AA1370" i="8"/>
  <c r="E1371" i="8"/>
  <c r="F1371" i="8"/>
  <c r="G1371" i="8"/>
  <c r="H1371" i="8"/>
  <c r="I1371" i="8"/>
  <c r="J1371" i="8"/>
  <c r="K1371" i="8"/>
  <c r="L1371" i="8"/>
  <c r="M1371" i="8"/>
  <c r="N1371" i="8"/>
  <c r="O1371" i="8"/>
  <c r="P1371" i="8"/>
  <c r="Q1371" i="8"/>
  <c r="R1371" i="8"/>
  <c r="S1371" i="8"/>
  <c r="T1371" i="8"/>
  <c r="U1371" i="8"/>
  <c r="V1371" i="8"/>
  <c r="W1371" i="8"/>
  <c r="X1371" i="8"/>
  <c r="Z1371" i="8"/>
  <c r="AB1371" i="8" s="1"/>
  <c r="AA1371" i="8"/>
  <c r="E1372" i="8"/>
  <c r="F1372" i="8"/>
  <c r="G1372" i="8"/>
  <c r="H1372" i="8"/>
  <c r="I1372" i="8"/>
  <c r="J1372" i="8"/>
  <c r="K1372" i="8"/>
  <c r="L1372" i="8"/>
  <c r="M1372" i="8"/>
  <c r="N1372" i="8"/>
  <c r="O1372" i="8"/>
  <c r="P1372" i="8"/>
  <c r="Q1372" i="8"/>
  <c r="R1372" i="8"/>
  <c r="S1372" i="8"/>
  <c r="T1372" i="8"/>
  <c r="U1372" i="8"/>
  <c r="V1372" i="8"/>
  <c r="W1372" i="8"/>
  <c r="X1372" i="8"/>
  <c r="Z1372" i="8"/>
  <c r="AB1372" i="8" s="1"/>
  <c r="AA1372" i="8"/>
  <c r="E1373" i="8"/>
  <c r="F1373" i="8"/>
  <c r="G1373" i="8"/>
  <c r="H1373" i="8"/>
  <c r="I1373" i="8"/>
  <c r="J1373" i="8"/>
  <c r="K1373" i="8"/>
  <c r="L1373" i="8"/>
  <c r="M1373" i="8"/>
  <c r="N1373" i="8"/>
  <c r="O1373" i="8"/>
  <c r="P1373" i="8"/>
  <c r="Q1373" i="8"/>
  <c r="R1373" i="8"/>
  <c r="S1373" i="8"/>
  <c r="T1373" i="8"/>
  <c r="U1373" i="8"/>
  <c r="V1373" i="8"/>
  <c r="W1373" i="8"/>
  <c r="X1373" i="8"/>
  <c r="Z1373" i="8"/>
  <c r="AB1373" i="8" s="1"/>
  <c r="AA1373" i="8"/>
  <c r="E1374" i="8"/>
  <c r="F1374" i="8"/>
  <c r="G1374" i="8"/>
  <c r="H1374" i="8"/>
  <c r="I1374" i="8"/>
  <c r="J1374" i="8"/>
  <c r="K1374" i="8"/>
  <c r="L1374" i="8"/>
  <c r="M1374" i="8"/>
  <c r="N1374" i="8"/>
  <c r="O1374" i="8"/>
  <c r="P1374" i="8"/>
  <c r="Q1374" i="8"/>
  <c r="R1374" i="8"/>
  <c r="S1374" i="8"/>
  <c r="T1374" i="8"/>
  <c r="U1374" i="8"/>
  <c r="V1374" i="8"/>
  <c r="W1374" i="8"/>
  <c r="X1374" i="8"/>
  <c r="Z1374" i="8"/>
  <c r="AB1374" i="8" s="1"/>
  <c r="AA1374" i="8"/>
  <c r="E1375" i="8"/>
  <c r="F1375" i="8"/>
  <c r="G1375" i="8"/>
  <c r="H1375" i="8"/>
  <c r="I1375" i="8"/>
  <c r="J1375" i="8"/>
  <c r="K1375" i="8"/>
  <c r="L1375" i="8"/>
  <c r="M1375" i="8"/>
  <c r="N1375" i="8"/>
  <c r="O1375" i="8"/>
  <c r="P1375" i="8"/>
  <c r="Q1375" i="8"/>
  <c r="R1375" i="8"/>
  <c r="S1375" i="8"/>
  <c r="T1375" i="8"/>
  <c r="U1375" i="8"/>
  <c r="V1375" i="8"/>
  <c r="W1375" i="8"/>
  <c r="X1375" i="8"/>
  <c r="Z1375" i="8"/>
  <c r="AB1375" i="8" s="1"/>
  <c r="AA1375" i="8"/>
  <c r="E1376" i="8"/>
  <c r="F1376" i="8"/>
  <c r="G1376" i="8"/>
  <c r="H1376" i="8"/>
  <c r="I1376" i="8"/>
  <c r="J1376" i="8"/>
  <c r="K1376" i="8"/>
  <c r="L1376" i="8"/>
  <c r="M1376" i="8"/>
  <c r="N1376" i="8"/>
  <c r="O1376" i="8"/>
  <c r="P1376" i="8"/>
  <c r="Q1376" i="8"/>
  <c r="R1376" i="8"/>
  <c r="S1376" i="8"/>
  <c r="T1376" i="8"/>
  <c r="U1376" i="8"/>
  <c r="V1376" i="8"/>
  <c r="W1376" i="8"/>
  <c r="X1376" i="8"/>
  <c r="Z1376" i="8"/>
  <c r="AB1376" i="8" s="1"/>
  <c r="AA1376" i="8"/>
  <c r="E1377" i="8"/>
  <c r="F1377" i="8"/>
  <c r="G1377" i="8"/>
  <c r="H1377" i="8"/>
  <c r="I1377" i="8"/>
  <c r="J1377" i="8"/>
  <c r="K1377" i="8"/>
  <c r="L1377" i="8"/>
  <c r="M1377" i="8"/>
  <c r="N1377" i="8"/>
  <c r="O1377" i="8"/>
  <c r="P1377" i="8"/>
  <c r="Q1377" i="8"/>
  <c r="R1377" i="8"/>
  <c r="S1377" i="8"/>
  <c r="T1377" i="8"/>
  <c r="U1377" i="8"/>
  <c r="V1377" i="8"/>
  <c r="W1377" i="8"/>
  <c r="X1377" i="8"/>
  <c r="Z1377" i="8"/>
  <c r="AB1377" i="8" s="1"/>
  <c r="AA1377" i="8"/>
  <c r="E1378" i="8"/>
  <c r="F1378" i="8"/>
  <c r="G1378" i="8"/>
  <c r="H1378" i="8"/>
  <c r="I1378" i="8"/>
  <c r="J1378" i="8"/>
  <c r="K1378" i="8"/>
  <c r="L1378" i="8"/>
  <c r="M1378" i="8"/>
  <c r="N1378" i="8"/>
  <c r="O1378" i="8"/>
  <c r="P1378" i="8"/>
  <c r="Q1378" i="8"/>
  <c r="R1378" i="8"/>
  <c r="S1378" i="8"/>
  <c r="T1378" i="8"/>
  <c r="U1378" i="8"/>
  <c r="V1378" i="8"/>
  <c r="W1378" i="8"/>
  <c r="X1378" i="8"/>
  <c r="Z1378" i="8"/>
  <c r="AB1378" i="8" s="1"/>
  <c r="AA1378" i="8"/>
  <c r="E1379" i="8"/>
  <c r="F1379" i="8"/>
  <c r="G1379" i="8"/>
  <c r="H1379" i="8"/>
  <c r="I1379" i="8"/>
  <c r="J1379" i="8"/>
  <c r="K1379" i="8"/>
  <c r="L1379" i="8"/>
  <c r="M1379" i="8"/>
  <c r="N1379" i="8"/>
  <c r="O1379" i="8"/>
  <c r="P1379" i="8"/>
  <c r="Q1379" i="8"/>
  <c r="R1379" i="8"/>
  <c r="S1379" i="8"/>
  <c r="T1379" i="8"/>
  <c r="U1379" i="8"/>
  <c r="V1379" i="8"/>
  <c r="W1379" i="8"/>
  <c r="X1379" i="8"/>
  <c r="Z1379" i="8"/>
  <c r="AB1379" i="8" s="1"/>
  <c r="AA1379" i="8"/>
  <c r="E1380" i="8"/>
  <c r="F1380" i="8"/>
  <c r="G1380" i="8"/>
  <c r="H1380" i="8"/>
  <c r="I1380" i="8"/>
  <c r="J1380" i="8"/>
  <c r="K1380" i="8"/>
  <c r="L1380" i="8"/>
  <c r="M1380" i="8"/>
  <c r="N1380" i="8"/>
  <c r="O1380" i="8"/>
  <c r="P1380" i="8"/>
  <c r="Q1380" i="8"/>
  <c r="R1380" i="8"/>
  <c r="S1380" i="8"/>
  <c r="T1380" i="8"/>
  <c r="U1380" i="8"/>
  <c r="V1380" i="8"/>
  <c r="W1380" i="8"/>
  <c r="X1380" i="8"/>
  <c r="Z1380" i="8"/>
  <c r="AB1380" i="8" s="1"/>
  <c r="AA1380" i="8"/>
  <c r="E1381" i="8"/>
  <c r="F1381" i="8"/>
  <c r="G1381" i="8"/>
  <c r="H1381" i="8"/>
  <c r="I1381" i="8"/>
  <c r="J1381" i="8"/>
  <c r="K1381" i="8"/>
  <c r="L1381" i="8"/>
  <c r="M1381" i="8"/>
  <c r="N1381" i="8"/>
  <c r="O1381" i="8"/>
  <c r="P1381" i="8"/>
  <c r="Q1381" i="8"/>
  <c r="R1381" i="8"/>
  <c r="S1381" i="8"/>
  <c r="T1381" i="8"/>
  <c r="U1381" i="8"/>
  <c r="V1381" i="8"/>
  <c r="W1381" i="8"/>
  <c r="X1381" i="8"/>
  <c r="Z1381" i="8"/>
  <c r="AB1381" i="8" s="1"/>
  <c r="AA1381" i="8"/>
  <c r="E1382" i="8"/>
  <c r="F1382" i="8"/>
  <c r="G1382" i="8"/>
  <c r="H1382" i="8"/>
  <c r="I1382" i="8"/>
  <c r="J1382" i="8"/>
  <c r="K1382" i="8"/>
  <c r="L1382" i="8"/>
  <c r="M1382" i="8"/>
  <c r="N1382" i="8"/>
  <c r="O1382" i="8"/>
  <c r="P1382" i="8"/>
  <c r="Q1382" i="8"/>
  <c r="R1382" i="8"/>
  <c r="S1382" i="8"/>
  <c r="T1382" i="8"/>
  <c r="U1382" i="8"/>
  <c r="V1382" i="8"/>
  <c r="W1382" i="8"/>
  <c r="X1382" i="8"/>
  <c r="Z1382" i="8"/>
  <c r="AB1382" i="8" s="1"/>
  <c r="AA1382" i="8"/>
  <c r="E1383" i="8"/>
  <c r="F1383" i="8"/>
  <c r="G1383" i="8"/>
  <c r="H1383" i="8"/>
  <c r="I1383" i="8"/>
  <c r="J1383" i="8"/>
  <c r="K1383" i="8"/>
  <c r="L1383" i="8"/>
  <c r="M1383" i="8"/>
  <c r="N1383" i="8"/>
  <c r="O1383" i="8"/>
  <c r="P1383" i="8"/>
  <c r="Q1383" i="8"/>
  <c r="R1383" i="8"/>
  <c r="S1383" i="8"/>
  <c r="T1383" i="8"/>
  <c r="U1383" i="8"/>
  <c r="V1383" i="8"/>
  <c r="W1383" i="8"/>
  <c r="X1383" i="8"/>
  <c r="Z1383" i="8"/>
  <c r="AB1383" i="8" s="1"/>
  <c r="AA1383" i="8"/>
  <c r="E1384" i="8"/>
  <c r="F1384" i="8"/>
  <c r="G1384" i="8"/>
  <c r="H1384" i="8"/>
  <c r="I1384" i="8"/>
  <c r="J1384" i="8"/>
  <c r="K1384" i="8"/>
  <c r="L1384" i="8"/>
  <c r="M1384" i="8"/>
  <c r="N1384" i="8"/>
  <c r="O1384" i="8"/>
  <c r="P1384" i="8"/>
  <c r="Q1384" i="8"/>
  <c r="R1384" i="8"/>
  <c r="S1384" i="8"/>
  <c r="T1384" i="8"/>
  <c r="U1384" i="8"/>
  <c r="V1384" i="8"/>
  <c r="W1384" i="8"/>
  <c r="X1384" i="8"/>
  <c r="Z1384" i="8"/>
  <c r="AB1384" i="8" s="1"/>
  <c r="AA1384" i="8"/>
  <c r="E1385" i="8"/>
  <c r="F1385" i="8"/>
  <c r="G1385" i="8"/>
  <c r="H1385" i="8"/>
  <c r="I1385" i="8"/>
  <c r="J1385" i="8"/>
  <c r="K1385" i="8"/>
  <c r="L1385" i="8"/>
  <c r="M1385" i="8"/>
  <c r="N1385" i="8"/>
  <c r="O1385" i="8"/>
  <c r="P1385" i="8"/>
  <c r="Q1385" i="8"/>
  <c r="R1385" i="8"/>
  <c r="S1385" i="8"/>
  <c r="T1385" i="8"/>
  <c r="U1385" i="8"/>
  <c r="V1385" i="8"/>
  <c r="W1385" i="8"/>
  <c r="X1385" i="8"/>
  <c r="Z1385" i="8"/>
  <c r="AB1385" i="8" s="1"/>
  <c r="AA1385" i="8"/>
  <c r="E1386" i="8"/>
  <c r="F1386" i="8"/>
  <c r="G1386" i="8"/>
  <c r="H1386" i="8"/>
  <c r="I1386" i="8"/>
  <c r="J1386" i="8"/>
  <c r="K1386" i="8"/>
  <c r="L1386" i="8"/>
  <c r="M1386" i="8"/>
  <c r="N1386" i="8"/>
  <c r="O1386" i="8"/>
  <c r="P1386" i="8"/>
  <c r="Q1386" i="8"/>
  <c r="R1386" i="8"/>
  <c r="S1386" i="8"/>
  <c r="T1386" i="8"/>
  <c r="U1386" i="8"/>
  <c r="V1386" i="8"/>
  <c r="W1386" i="8"/>
  <c r="X1386" i="8"/>
  <c r="Z1386" i="8"/>
  <c r="AB1386" i="8" s="1"/>
  <c r="AA1386" i="8"/>
  <c r="E1387" i="8"/>
  <c r="F1387" i="8"/>
  <c r="G1387" i="8"/>
  <c r="H1387" i="8"/>
  <c r="I1387" i="8"/>
  <c r="J1387" i="8"/>
  <c r="K1387" i="8"/>
  <c r="L1387" i="8"/>
  <c r="M1387" i="8"/>
  <c r="N1387" i="8"/>
  <c r="O1387" i="8"/>
  <c r="P1387" i="8"/>
  <c r="Q1387" i="8"/>
  <c r="R1387" i="8"/>
  <c r="S1387" i="8"/>
  <c r="T1387" i="8"/>
  <c r="U1387" i="8"/>
  <c r="V1387" i="8"/>
  <c r="W1387" i="8"/>
  <c r="X1387" i="8"/>
  <c r="Z1387" i="8"/>
  <c r="AB1387" i="8" s="1"/>
  <c r="AA1387" i="8"/>
  <c r="E1388" i="8"/>
  <c r="F1388" i="8"/>
  <c r="G1388" i="8"/>
  <c r="H1388" i="8"/>
  <c r="I1388" i="8"/>
  <c r="J1388" i="8"/>
  <c r="K1388" i="8"/>
  <c r="L1388" i="8"/>
  <c r="M1388" i="8"/>
  <c r="N1388" i="8"/>
  <c r="O1388" i="8"/>
  <c r="P1388" i="8"/>
  <c r="Q1388" i="8"/>
  <c r="R1388" i="8"/>
  <c r="S1388" i="8"/>
  <c r="T1388" i="8"/>
  <c r="U1388" i="8"/>
  <c r="V1388" i="8"/>
  <c r="W1388" i="8"/>
  <c r="X1388" i="8"/>
  <c r="Z1388" i="8"/>
  <c r="AB1388" i="8" s="1"/>
  <c r="AA1388" i="8"/>
  <c r="E1389" i="8"/>
  <c r="F1389" i="8"/>
  <c r="G1389" i="8"/>
  <c r="H1389" i="8"/>
  <c r="I1389" i="8"/>
  <c r="J1389" i="8"/>
  <c r="K1389" i="8"/>
  <c r="L1389" i="8"/>
  <c r="M1389" i="8"/>
  <c r="N1389" i="8"/>
  <c r="O1389" i="8"/>
  <c r="P1389" i="8"/>
  <c r="Q1389" i="8"/>
  <c r="R1389" i="8"/>
  <c r="S1389" i="8"/>
  <c r="T1389" i="8"/>
  <c r="U1389" i="8"/>
  <c r="V1389" i="8"/>
  <c r="W1389" i="8"/>
  <c r="X1389" i="8"/>
  <c r="Z1389" i="8"/>
  <c r="AB1389" i="8" s="1"/>
  <c r="AA1389" i="8"/>
  <c r="E1390" i="8"/>
  <c r="F1390" i="8"/>
  <c r="G1390" i="8"/>
  <c r="H1390" i="8"/>
  <c r="I1390" i="8"/>
  <c r="J1390" i="8"/>
  <c r="K1390" i="8"/>
  <c r="L1390" i="8"/>
  <c r="M1390" i="8"/>
  <c r="N1390" i="8"/>
  <c r="O1390" i="8"/>
  <c r="P1390" i="8"/>
  <c r="Q1390" i="8"/>
  <c r="R1390" i="8"/>
  <c r="S1390" i="8"/>
  <c r="T1390" i="8"/>
  <c r="U1390" i="8"/>
  <c r="V1390" i="8"/>
  <c r="W1390" i="8"/>
  <c r="X1390" i="8"/>
  <c r="Z1390" i="8"/>
  <c r="AB1390" i="8" s="1"/>
  <c r="AA1390" i="8"/>
  <c r="E1391" i="8"/>
  <c r="F1391" i="8"/>
  <c r="G1391" i="8"/>
  <c r="H1391" i="8"/>
  <c r="I1391" i="8"/>
  <c r="J1391" i="8"/>
  <c r="K1391" i="8"/>
  <c r="L1391" i="8"/>
  <c r="M1391" i="8"/>
  <c r="N1391" i="8"/>
  <c r="O1391" i="8"/>
  <c r="P1391" i="8"/>
  <c r="Q1391" i="8"/>
  <c r="R1391" i="8"/>
  <c r="S1391" i="8"/>
  <c r="T1391" i="8"/>
  <c r="U1391" i="8"/>
  <c r="V1391" i="8"/>
  <c r="W1391" i="8"/>
  <c r="X1391" i="8"/>
  <c r="Z1391" i="8"/>
  <c r="AB1391" i="8" s="1"/>
  <c r="AA1391" i="8"/>
  <c r="E1392" i="8"/>
  <c r="F1392" i="8"/>
  <c r="G1392" i="8"/>
  <c r="H1392" i="8"/>
  <c r="I1392" i="8"/>
  <c r="J1392" i="8"/>
  <c r="K1392" i="8"/>
  <c r="L1392" i="8"/>
  <c r="M1392" i="8"/>
  <c r="N1392" i="8"/>
  <c r="O1392" i="8"/>
  <c r="P1392" i="8"/>
  <c r="Q1392" i="8"/>
  <c r="R1392" i="8"/>
  <c r="S1392" i="8"/>
  <c r="T1392" i="8"/>
  <c r="U1392" i="8"/>
  <c r="V1392" i="8"/>
  <c r="W1392" i="8"/>
  <c r="X1392" i="8"/>
  <c r="Z1392" i="8"/>
  <c r="AB1392" i="8" s="1"/>
  <c r="AA1392" i="8"/>
  <c r="E1393" i="8"/>
  <c r="F1393" i="8"/>
  <c r="G1393" i="8"/>
  <c r="H1393" i="8"/>
  <c r="I1393" i="8"/>
  <c r="J1393" i="8"/>
  <c r="K1393" i="8"/>
  <c r="L1393" i="8"/>
  <c r="M1393" i="8"/>
  <c r="N1393" i="8"/>
  <c r="O1393" i="8"/>
  <c r="P1393" i="8"/>
  <c r="Q1393" i="8"/>
  <c r="R1393" i="8"/>
  <c r="S1393" i="8"/>
  <c r="T1393" i="8"/>
  <c r="U1393" i="8"/>
  <c r="V1393" i="8"/>
  <c r="W1393" i="8"/>
  <c r="X1393" i="8"/>
  <c r="Z1393" i="8"/>
  <c r="AB1393" i="8" s="1"/>
  <c r="AA1393" i="8"/>
  <c r="E1394" i="8"/>
  <c r="F1394" i="8"/>
  <c r="G1394" i="8"/>
  <c r="H1394" i="8"/>
  <c r="I1394" i="8"/>
  <c r="J1394" i="8"/>
  <c r="K1394" i="8"/>
  <c r="L1394" i="8"/>
  <c r="M1394" i="8"/>
  <c r="N1394" i="8"/>
  <c r="O1394" i="8"/>
  <c r="P1394" i="8"/>
  <c r="Q1394" i="8"/>
  <c r="R1394" i="8"/>
  <c r="S1394" i="8"/>
  <c r="T1394" i="8"/>
  <c r="U1394" i="8"/>
  <c r="V1394" i="8"/>
  <c r="W1394" i="8"/>
  <c r="X1394" i="8"/>
  <c r="Z1394" i="8"/>
  <c r="AB1394" i="8" s="1"/>
  <c r="AA1394" i="8"/>
  <c r="E1395" i="8"/>
  <c r="F1395" i="8"/>
  <c r="G1395" i="8"/>
  <c r="H1395" i="8"/>
  <c r="I1395" i="8"/>
  <c r="J1395" i="8"/>
  <c r="K1395" i="8"/>
  <c r="L1395" i="8"/>
  <c r="M1395" i="8"/>
  <c r="N1395" i="8"/>
  <c r="O1395" i="8"/>
  <c r="P1395" i="8"/>
  <c r="Q1395" i="8"/>
  <c r="R1395" i="8"/>
  <c r="S1395" i="8"/>
  <c r="T1395" i="8"/>
  <c r="U1395" i="8"/>
  <c r="V1395" i="8"/>
  <c r="W1395" i="8"/>
  <c r="X1395" i="8"/>
  <c r="Z1395" i="8"/>
  <c r="AB1395" i="8" s="1"/>
  <c r="AA1395" i="8"/>
  <c r="E1396" i="8"/>
  <c r="F1396" i="8"/>
  <c r="G1396" i="8"/>
  <c r="H1396" i="8"/>
  <c r="I1396" i="8"/>
  <c r="J1396" i="8"/>
  <c r="K1396" i="8"/>
  <c r="L1396" i="8"/>
  <c r="M1396" i="8"/>
  <c r="N1396" i="8"/>
  <c r="O1396" i="8"/>
  <c r="P1396" i="8"/>
  <c r="Q1396" i="8"/>
  <c r="R1396" i="8"/>
  <c r="S1396" i="8"/>
  <c r="T1396" i="8"/>
  <c r="U1396" i="8"/>
  <c r="V1396" i="8"/>
  <c r="W1396" i="8"/>
  <c r="X1396" i="8"/>
  <c r="Z1396" i="8"/>
  <c r="AB1396" i="8" s="1"/>
  <c r="AA1396" i="8"/>
  <c r="E1397" i="8"/>
  <c r="F1397" i="8"/>
  <c r="G1397" i="8"/>
  <c r="H1397" i="8"/>
  <c r="I1397" i="8"/>
  <c r="J1397" i="8"/>
  <c r="K1397" i="8"/>
  <c r="L1397" i="8"/>
  <c r="M1397" i="8"/>
  <c r="N1397" i="8"/>
  <c r="O1397" i="8"/>
  <c r="P1397" i="8"/>
  <c r="Q1397" i="8"/>
  <c r="R1397" i="8"/>
  <c r="S1397" i="8"/>
  <c r="T1397" i="8"/>
  <c r="U1397" i="8"/>
  <c r="V1397" i="8"/>
  <c r="W1397" i="8"/>
  <c r="X1397" i="8"/>
  <c r="Z1397" i="8"/>
  <c r="AB1397" i="8" s="1"/>
  <c r="AA1397" i="8"/>
  <c r="E1398" i="8"/>
  <c r="F1398" i="8"/>
  <c r="G1398" i="8"/>
  <c r="H1398" i="8"/>
  <c r="I1398" i="8"/>
  <c r="J1398" i="8"/>
  <c r="K1398" i="8"/>
  <c r="L1398" i="8"/>
  <c r="M1398" i="8"/>
  <c r="N1398" i="8"/>
  <c r="O1398" i="8"/>
  <c r="P1398" i="8"/>
  <c r="Q1398" i="8"/>
  <c r="R1398" i="8"/>
  <c r="S1398" i="8"/>
  <c r="T1398" i="8"/>
  <c r="U1398" i="8"/>
  <c r="V1398" i="8"/>
  <c r="W1398" i="8"/>
  <c r="X1398" i="8"/>
  <c r="Z1398" i="8"/>
  <c r="AB1398" i="8" s="1"/>
  <c r="AA1398" i="8"/>
  <c r="E1399" i="8"/>
  <c r="F1399" i="8"/>
  <c r="G1399" i="8"/>
  <c r="H1399" i="8"/>
  <c r="I1399" i="8"/>
  <c r="J1399" i="8"/>
  <c r="K1399" i="8"/>
  <c r="L1399" i="8"/>
  <c r="M1399" i="8"/>
  <c r="N1399" i="8"/>
  <c r="O1399" i="8"/>
  <c r="P1399" i="8"/>
  <c r="Q1399" i="8"/>
  <c r="R1399" i="8"/>
  <c r="S1399" i="8"/>
  <c r="T1399" i="8"/>
  <c r="U1399" i="8"/>
  <c r="V1399" i="8"/>
  <c r="W1399" i="8"/>
  <c r="X1399" i="8"/>
  <c r="Z1399" i="8"/>
  <c r="AB1399" i="8" s="1"/>
  <c r="AA1399" i="8"/>
  <c r="E1400" i="8"/>
  <c r="F1400" i="8"/>
  <c r="G1400" i="8"/>
  <c r="H1400" i="8"/>
  <c r="I1400" i="8"/>
  <c r="J1400" i="8"/>
  <c r="K1400" i="8"/>
  <c r="L1400" i="8"/>
  <c r="M1400" i="8"/>
  <c r="N1400" i="8"/>
  <c r="O1400" i="8"/>
  <c r="P1400" i="8"/>
  <c r="Q1400" i="8"/>
  <c r="R1400" i="8"/>
  <c r="S1400" i="8"/>
  <c r="T1400" i="8"/>
  <c r="U1400" i="8"/>
  <c r="V1400" i="8"/>
  <c r="W1400" i="8"/>
  <c r="X1400" i="8"/>
  <c r="Z1400" i="8"/>
  <c r="AB1400" i="8" s="1"/>
  <c r="AA1400" i="8"/>
  <c r="E1401" i="8"/>
  <c r="F1401" i="8"/>
  <c r="G1401" i="8"/>
  <c r="H1401" i="8"/>
  <c r="I1401" i="8"/>
  <c r="J1401" i="8"/>
  <c r="K1401" i="8"/>
  <c r="L1401" i="8"/>
  <c r="M1401" i="8"/>
  <c r="N1401" i="8"/>
  <c r="O1401" i="8"/>
  <c r="P1401" i="8"/>
  <c r="Q1401" i="8"/>
  <c r="R1401" i="8"/>
  <c r="S1401" i="8"/>
  <c r="T1401" i="8"/>
  <c r="U1401" i="8"/>
  <c r="V1401" i="8"/>
  <c r="W1401" i="8"/>
  <c r="X1401" i="8"/>
  <c r="Z1401" i="8"/>
  <c r="AB1401" i="8" s="1"/>
  <c r="AA1401" i="8"/>
  <c r="E1402" i="8"/>
  <c r="F1402" i="8"/>
  <c r="G1402" i="8"/>
  <c r="H1402" i="8"/>
  <c r="I1402" i="8"/>
  <c r="J1402" i="8"/>
  <c r="K1402" i="8"/>
  <c r="L1402" i="8"/>
  <c r="M1402" i="8"/>
  <c r="N1402" i="8"/>
  <c r="O1402" i="8"/>
  <c r="P1402" i="8"/>
  <c r="Q1402" i="8"/>
  <c r="R1402" i="8"/>
  <c r="S1402" i="8"/>
  <c r="T1402" i="8"/>
  <c r="U1402" i="8"/>
  <c r="V1402" i="8"/>
  <c r="W1402" i="8"/>
  <c r="X1402" i="8"/>
  <c r="Z1402" i="8"/>
  <c r="AB1402" i="8" s="1"/>
  <c r="AA1402" i="8"/>
  <c r="E1403" i="8"/>
  <c r="F1403" i="8"/>
  <c r="G1403" i="8"/>
  <c r="H1403" i="8"/>
  <c r="I1403" i="8"/>
  <c r="J1403" i="8"/>
  <c r="K1403" i="8"/>
  <c r="L1403" i="8"/>
  <c r="M1403" i="8"/>
  <c r="N1403" i="8"/>
  <c r="O1403" i="8"/>
  <c r="P1403" i="8"/>
  <c r="Q1403" i="8"/>
  <c r="R1403" i="8"/>
  <c r="S1403" i="8"/>
  <c r="T1403" i="8"/>
  <c r="U1403" i="8"/>
  <c r="V1403" i="8"/>
  <c r="W1403" i="8"/>
  <c r="X1403" i="8"/>
  <c r="Z1403" i="8"/>
  <c r="AB1403" i="8" s="1"/>
  <c r="AA1403" i="8"/>
  <c r="E1404" i="8"/>
  <c r="F1404" i="8"/>
  <c r="G1404" i="8"/>
  <c r="H1404" i="8"/>
  <c r="I1404" i="8"/>
  <c r="J1404" i="8"/>
  <c r="K1404" i="8"/>
  <c r="L1404" i="8"/>
  <c r="M1404" i="8"/>
  <c r="N1404" i="8"/>
  <c r="O1404" i="8"/>
  <c r="P1404" i="8"/>
  <c r="Q1404" i="8"/>
  <c r="R1404" i="8"/>
  <c r="S1404" i="8"/>
  <c r="T1404" i="8"/>
  <c r="U1404" i="8"/>
  <c r="V1404" i="8"/>
  <c r="W1404" i="8"/>
  <c r="X1404" i="8"/>
  <c r="Z1404" i="8"/>
  <c r="AB1404" i="8" s="1"/>
  <c r="AA1404" i="8"/>
  <c r="E1405" i="8"/>
  <c r="F1405" i="8"/>
  <c r="G1405" i="8"/>
  <c r="H1405" i="8"/>
  <c r="I1405" i="8"/>
  <c r="J1405" i="8"/>
  <c r="K1405" i="8"/>
  <c r="L1405" i="8"/>
  <c r="M1405" i="8"/>
  <c r="N1405" i="8"/>
  <c r="O1405" i="8"/>
  <c r="P1405" i="8"/>
  <c r="Q1405" i="8"/>
  <c r="R1405" i="8"/>
  <c r="S1405" i="8"/>
  <c r="T1405" i="8"/>
  <c r="U1405" i="8"/>
  <c r="V1405" i="8"/>
  <c r="W1405" i="8"/>
  <c r="X1405" i="8"/>
  <c r="Z1405" i="8"/>
  <c r="AB1405" i="8" s="1"/>
  <c r="AA1405" i="8"/>
  <c r="E1406" i="8"/>
  <c r="F1406" i="8"/>
  <c r="G1406" i="8"/>
  <c r="H1406" i="8"/>
  <c r="I1406" i="8"/>
  <c r="J1406" i="8"/>
  <c r="K1406" i="8"/>
  <c r="L1406" i="8"/>
  <c r="M1406" i="8"/>
  <c r="N1406" i="8"/>
  <c r="O1406" i="8"/>
  <c r="P1406" i="8"/>
  <c r="Q1406" i="8"/>
  <c r="R1406" i="8"/>
  <c r="S1406" i="8"/>
  <c r="T1406" i="8"/>
  <c r="U1406" i="8"/>
  <c r="V1406" i="8"/>
  <c r="W1406" i="8"/>
  <c r="X1406" i="8"/>
  <c r="Z1406" i="8"/>
  <c r="AB1406" i="8" s="1"/>
  <c r="AA1406" i="8"/>
  <c r="E1407" i="8"/>
  <c r="F1407" i="8"/>
  <c r="G1407" i="8"/>
  <c r="H1407" i="8"/>
  <c r="I1407" i="8"/>
  <c r="J1407" i="8"/>
  <c r="K1407" i="8"/>
  <c r="L1407" i="8"/>
  <c r="M1407" i="8"/>
  <c r="N1407" i="8"/>
  <c r="O1407" i="8"/>
  <c r="P1407" i="8"/>
  <c r="Q1407" i="8"/>
  <c r="R1407" i="8"/>
  <c r="S1407" i="8"/>
  <c r="T1407" i="8"/>
  <c r="U1407" i="8"/>
  <c r="V1407" i="8"/>
  <c r="W1407" i="8"/>
  <c r="X1407" i="8"/>
  <c r="Z1407" i="8"/>
  <c r="AB1407" i="8" s="1"/>
  <c r="AA1407" i="8"/>
  <c r="E1408" i="8"/>
  <c r="F1408" i="8"/>
  <c r="G1408" i="8"/>
  <c r="H1408" i="8"/>
  <c r="I1408" i="8"/>
  <c r="J1408" i="8"/>
  <c r="K1408" i="8"/>
  <c r="L1408" i="8"/>
  <c r="M1408" i="8"/>
  <c r="N1408" i="8"/>
  <c r="O1408" i="8"/>
  <c r="P1408" i="8"/>
  <c r="Q1408" i="8"/>
  <c r="R1408" i="8"/>
  <c r="S1408" i="8"/>
  <c r="T1408" i="8"/>
  <c r="U1408" i="8"/>
  <c r="V1408" i="8"/>
  <c r="W1408" i="8"/>
  <c r="X1408" i="8"/>
  <c r="Z1408" i="8"/>
  <c r="AB1408" i="8" s="1"/>
  <c r="AA1408" i="8"/>
  <c r="E1409" i="8"/>
  <c r="F1409" i="8"/>
  <c r="G1409" i="8"/>
  <c r="H1409" i="8"/>
  <c r="I1409" i="8"/>
  <c r="J1409" i="8"/>
  <c r="K1409" i="8"/>
  <c r="L1409" i="8"/>
  <c r="M1409" i="8"/>
  <c r="N1409" i="8"/>
  <c r="O1409" i="8"/>
  <c r="P1409" i="8"/>
  <c r="Q1409" i="8"/>
  <c r="R1409" i="8"/>
  <c r="S1409" i="8"/>
  <c r="T1409" i="8"/>
  <c r="U1409" i="8"/>
  <c r="V1409" i="8"/>
  <c r="W1409" i="8"/>
  <c r="X1409" i="8"/>
  <c r="Z1409" i="8"/>
  <c r="AB1409" i="8" s="1"/>
  <c r="AA1409" i="8"/>
  <c r="E1410" i="8"/>
  <c r="F1410" i="8"/>
  <c r="G1410" i="8"/>
  <c r="H1410" i="8"/>
  <c r="I1410" i="8"/>
  <c r="J1410" i="8"/>
  <c r="K1410" i="8"/>
  <c r="L1410" i="8"/>
  <c r="M1410" i="8"/>
  <c r="N1410" i="8"/>
  <c r="O1410" i="8"/>
  <c r="P1410" i="8"/>
  <c r="Q1410" i="8"/>
  <c r="R1410" i="8"/>
  <c r="S1410" i="8"/>
  <c r="T1410" i="8"/>
  <c r="U1410" i="8"/>
  <c r="V1410" i="8"/>
  <c r="W1410" i="8"/>
  <c r="X1410" i="8"/>
  <c r="Z1410" i="8"/>
  <c r="AB1410" i="8" s="1"/>
  <c r="AA1410" i="8"/>
  <c r="E1411" i="8"/>
  <c r="F1411" i="8"/>
  <c r="G1411" i="8"/>
  <c r="H1411" i="8"/>
  <c r="I1411" i="8"/>
  <c r="J1411" i="8"/>
  <c r="K1411" i="8"/>
  <c r="L1411" i="8"/>
  <c r="M1411" i="8"/>
  <c r="N1411" i="8"/>
  <c r="O1411" i="8"/>
  <c r="P1411" i="8"/>
  <c r="Q1411" i="8"/>
  <c r="R1411" i="8"/>
  <c r="S1411" i="8"/>
  <c r="T1411" i="8"/>
  <c r="U1411" i="8"/>
  <c r="V1411" i="8"/>
  <c r="W1411" i="8"/>
  <c r="X1411" i="8"/>
  <c r="Z1411" i="8"/>
  <c r="AB1411" i="8" s="1"/>
  <c r="AA1411" i="8"/>
  <c r="E1412" i="8"/>
  <c r="F1412" i="8"/>
  <c r="G1412" i="8"/>
  <c r="H1412" i="8"/>
  <c r="I1412" i="8"/>
  <c r="J1412" i="8"/>
  <c r="K1412" i="8"/>
  <c r="L1412" i="8"/>
  <c r="M1412" i="8"/>
  <c r="N1412" i="8"/>
  <c r="O1412" i="8"/>
  <c r="P1412" i="8"/>
  <c r="Q1412" i="8"/>
  <c r="R1412" i="8"/>
  <c r="S1412" i="8"/>
  <c r="T1412" i="8"/>
  <c r="U1412" i="8"/>
  <c r="V1412" i="8"/>
  <c r="W1412" i="8"/>
  <c r="X1412" i="8"/>
  <c r="Z1412" i="8"/>
  <c r="AB1412" i="8" s="1"/>
  <c r="AA1412" i="8"/>
  <c r="E1413" i="8"/>
  <c r="F1413" i="8"/>
  <c r="G1413" i="8"/>
  <c r="H1413" i="8"/>
  <c r="I1413" i="8"/>
  <c r="J1413" i="8"/>
  <c r="K1413" i="8"/>
  <c r="L1413" i="8"/>
  <c r="M1413" i="8"/>
  <c r="N1413" i="8"/>
  <c r="O1413" i="8"/>
  <c r="P1413" i="8"/>
  <c r="Q1413" i="8"/>
  <c r="R1413" i="8"/>
  <c r="S1413" i="8"/>
  <c r="T1413" i="8"/>
  <c r="U1413" i="8"/>
  <c r="V1413" i="8"/>
  <c r="W1413" i="8"/>
  <c r="X1413" i="8"/>
  <c r="Z1413" i="8"/>
  <c r="AB1413" i="8" s="1"/>
  <c r="AA1413" i="8"/>
  <c r="E1414" i="8"/>
  <c r="F1414" i="8"/>
  <c r="G1414" i="8"/>
  <c r="H1414" i="8"/>
  <c r="I1414" i="8"/>
  <c r="J1414" i="8"/>
  <c r="K1414" i="8"/>
  <c r="L1414" i="8"/>
  <c r="M1414" i="8"/>
  <c r="N1414" i="8"/>
  <c r="O1414" i="8"/>
  <c r="P1414" i="8"/>
  <c r="Q1414" i="8"/>
  <c r="R1414" i="8"/>
  <c r="S1414" i="8"/>
  <c r="T1414" i="8"/>
  <c r="U1414" i="8"/>
  <c r="V1414" i="8"/>
  <c r="W1414" i="8"/>
  <c r="X1414" i="8"/>
  <c r="Z1414" i="8"/>
  <c r="AB1414" i="8" s="1"/>
  <c r="AA1414" i="8"/>
  <c r="E1415" i="8"/>
  <c r="F1415" i="8"/>
  <c r="G1415" i="8"/>
  <c r="H1415" i="8"/>
  <c r="I1415" i="8"/>
  <c r="J1415" i="8"/>
  <c r="K1415" i="8"/>
  <c r="L1415" i="8"/>
  <c r="M1415" i="8"/>
  <c r="N1415" i="8"/>
  <c r="O1415" i="8"/>
  <c r="P1415" i="8"/>
  <c r="Q1415" i="8"/>
  <c r="R1415" i="8"/>
  <c r="S1415" i="8"/>
  <c r="T1415" i="8"/>
  <c r="U1415" i="8"/>
  <c r="V1415" i="8"/>
  <c r="W1415" i="8"/>
  <c r="X1415" i="8"/>
  <c r="Z1415" i="8"/>
  <c r="AB1415" i="8" s="1"/>
  <c r="AA1415" i="8"/>
  <c r="E1416" i="8"/>
  <c r="F1416" i="8"/>
  <c r="G1416" i="8"/>
  <c r="H1416" i="8"/>
  <c r="I1416" i="8"/>
  <c r="J1416" i="8"/>
  <c r="K1416" i="8"/>
  <c r="L1416" i="8"/>
  <c r="M1416" i="8"/>
  <c r="N1416" i="8"/>
  <c r="O1416" i="8"/>
  <c r="P1416" i="8"/>
  <c r="Q1416" i="8"/>
  <c r="R1416" i="8"/>
  <c r="S1416" i="8"/>
  <c r="T1416" i="8"/>
  <c r="U1416" i="8"/>
  <c r="V1416" i="8"/>
  <c r="W1416" i="8"/>
  <c r="X1416" i="8"/>
  <c r="Z1416" i="8"/>
  <c r="AB1416" i="8" s="1"/>
  <c r="AA1416" i="8"/>
  <c r="E1417" i="8"/>
  <c r="F1417" i="8"/>
  <c r="G1417" i="8"/>
  <c r="H1417" i="8"/>
  <c r="I1417" i="8"/>
  <c r="J1417" i="8"/>
  <c r="K1417" i="8"/>
  <c r="L1417" i="8"/>
  <c r="M1417" i="8"/>
  <c r="N1417" i="8"/>
  <c r="O1417" i="8"/>
  <c r="P1417" i="8"/>
  <c r="Q1417" i="8"/>
  <c r="R1417" i="8"/>
  <c r="S1417" i="8"/>
  <c r="T1417" i="8"/>
  <c r="U1417" i="8"/>
  <c r="V1417" i="8"/>
  <c r="W1417" i="8"/>
  <c r="X1417" i="8"/>
  <c r="Z1417" i="8"/>
  <c r="AB1417" i="8" s="1"/>
  <c r="AA1417" i="8"/>
  <c r="E1418" i="8"/>
  <c r="F1418" i="8"/>
  <c r="G1418" i="8"/>
  <c r="H1418" i="8"/>
  <c r="I1418" i="8"/>
  <c r="J1418" i="8"/>
  <c r="K1418" i="8"/>
  <c r="L1418" i="8"/>
  <c r="M1418" i="8"/>
  <c r="N1418" i="8"/>
  <c r="O1418" i="8"/>
  <c r="P1418" i="8"/>
  <c r="Q1418" i="8"/>
  <c r="R1418" i="8"/>
  <c r="S1418" i="8"/>
  <c r="T1418" i="8"/>
  <c r="U1418" i="8"/>
  <c r="V1418" i="8"/>
  <c r="W1418" i="8"/>
  <c r="X1418" i="8"/>
  <c r="Z1418" i="8"/>
  <c r="AB1418" i="8" s="1"/>
  <c r="AA1418" i="8"/>
  <c r="E1419" i="8"/>
  <c r="F1419" i="8"/>
  <c r="G1419" i="8"/>
  <c r="H1419" i="8"/>
  <c r="I1419" i="8"/>
  <c r="J1419" i="8"/>
  <c r="K1419" i="8"/>
  <c r="L1419" i="8"/>
  <c r="M1419" i="8"/>
  <c r="N1419" i="8"/>
  <c r="O1419" i="8"/>
  <c r="P1419" i="8"/>
  <c r="Q1419" i="8"/>
  <c r="R1419" i="8"/>
  <c r="S1419" i="8"/>
  <c r="T1419" i="8"/>
  <c r="U1419" i="8"/>
  <c r="V1419" i="8"/>
  <c r="W1419" i="8"/>
  <c r="X1419" i="8"/>
  <c r="Z1419" i="8"/>
  <c r="AB1419" i="8" s="1"/>
  <c r="AA1419" i="8"/>
  <c r="E1420" i="8"/>
  <c r="F1420" i="8"/>
  <c r="G1420" i="8"/>
  <c r="H1420" i="8"/>
  <c r="I1420" i="8"/>
  <c r="J1420" i="8"/>
  <c r="K1420" i="8"/>
  <c r="L1420" i="8"/>
  <c r="M1420" i="8"/>
  <c r="N1420" i="8"/>
  <c r="O1420" i="8"/>
  <c r="P1420" i="8"/>
  <c r="Q1420" i="8"/>
  <c r="R1420" i="8"/>
  <c r="S1420" i="8"/>
  <c r="T1420" i="8"/>
  <c r="U1420" i="8"/>
  <c r="V1420" i="8"/>
  <c r="W1420" i="8"/>
  <c r="X1420" i="8"/>
  <c r="Z1420" i="8"/>
  <c r="AB1420" i="8" s="1"/>
  <c r="AA1420" i="8"/>
  <c r="E1421" i="8"/>
  <c r="F1421" i="8"/>
  <c r="G1421" i="8"/>
  <c r="H1421" i="8"/>
  <c r="I1421" i="8"/>
  <c r="J1421" i="8"/>
  <c r="K1421" i="8"/>
  <c r="L1421" i="8"/>
  <c r="M1421" i="8"/>
  <c r="N1421" i="8"/>
  <c r="O1421" i="8"/>
  <c r="P1421" i="8"/>
  <c r="Q1421" i="8"/>
  <c r="R1421" i="8"/>
  <c r="S1421" i="8"/>
  <c r="T1421" i="8"/>
  <c r="U1421" i="8"/>
  <c r="V1421" i="8"/>
  <c r="W1421" i="8"/>
  <c r="X1421" i="8"/>
  <c r="Z1421" i="8"/>
  <c r="AB1421" i="8" s="1"/>
  <c r="AA1421" i="8"/>
  <c r="E1422" i="8"/>
  <c r="F1422" i="8"/>
  <c r="G1422" i="8"/>
  <c r="H1422" i="8"/>
  <c r="I1422" i="8"/>
  <c r="J1422" i="8"/>
  <c r="K1422" i="8"/>
  <c r="L1422" i="8"/>
  <c r="M1422" i="8"/>
  <c r="N1422" i="8"/>
  <c r="O1422" i="8"/>
  <c r="P1422" i="8"/>
  <c r="Q1422" i="8"/>
  <c r="R1422" i="8"/>
  <c r="S1422" i="8"/>
  <c r="T1422" i="8"/>
  <c r="U1422" i="8"/>
  <c r="V1422" i="8"/>
  <c r="W1422" i="8"/>
  <c r="X1422" i="8"/>
  <c r="Z1422" i="8"/>
  <c r="AB1422" i="8" s="1"/>
  <c r="AA1422" i="8"/>
  <c r="E1423" i="8"/>
  <c r="F1423" i="8"/>
  <c r="G1423" i="8"/>
  <c r="H1423" i="8"/>
  <c r="I1423" i="8"/>
  <c r="J1423" i="8"/>
  <c r="K1423" i="8"/>
  <c r="L1423" i="8"/>
  <c r="M1423" i="8"/>
  <c r="N1423" i="8"/>
  <c r="O1423" i="8"/>
  <c r="P1423" i="8"/>
  <c r="Q1423" i="8"/>
  <c r="R1423" i="8"/>
  <c r="S1423" i="8"/>
  <c r="T1423" i="8"/>
  <c r="U1423" i="8"/>
  <c r="V1423" i="8"/>
  <c r="W1423" i="8"/>
  <c r="X1423" i="8"/>
  <c r="Z1423" i="8"/>
  <c r="AB1423" i="8" s="1"/>
  <c r="AA1423" i="8"/>
  <c r="E1424" i="8"/>
  <c r="F1424" i="8"/>
  <c r="G1424" i="8"/>
  <c r="H1424" i="8"/>
  <c r="I1424" i="8"/>
  <c r="J1424" i="8"/>
  <c r="K1424" i="8"/>
  <c r="L1424" i="8"/>
  <c r="M1424" i="8"/>
  <c r="N1424" i="8"/>
  <c r="O1424" i="8"/>
  <c r="P1424" i="8"/>
  <c r="Q1424" i="8"/>
  <c r="R1424" i="8"/>
  <c r="S1424" i="8"/>
  <c r="T1424" i="8"/>
  <c r="U1424" i="8"/>
  <c r="V1424" i="8"/>
  <c r="W1424" i="8"/>
  <c r="X1424" i="8"/>
  <c r="Z1424" i="8"/>
  <c r="AB1424" i="8" s="1"/>
  <c r="AA1424" i="8"/>
  <c r="E1425" i="8"/>
  <c r="F1425" i="8"/>
  <c r="G1425" i="8"/>
  <c r="H1425" i="8"/>
  <c r="I1425" i="8"/>
  <c r="J1425" i="8"/>
  <c r="K1425" i="8"/>
  <c r="L1425" i="8"/>
  <c r="M1425" i="8"/>
  <c r="N1425" i="8"/>
  <c r="O1425" i="8"/>
  <c r="P1425" i="8"/>
  <c r="Q1425" i="8"/>
  <c r="R1425" i="8"/>
  <c r="S1425" i="8"/>
  <c r="T1425" i="8"/>
  <c r="U1425" i="8"/>
  <c r="V1425" i="8"/>
  <c r="W1425" i="8"/>
  <c r="X1425" i="8"/>
  <c r="Z1425" i="8"/>
  <c r="AB1425" i="8" s="1"/>
  <c r="AA1425" i="8"/>
  <c r="E1426" i="8"/>
  <c r="F1426" i="8"/>
  <c r="G1426" i="8"/>
  <c r="H1426" i="8"/>
  <c r="I1426" i="8"/>
  <c r="J1426" i="8"/>
  <c r="K1426" i="8"/>
  <c r="L1426" i="8"/>
  <c r="M1426" i="8"/>
  <c r="N1426" i="8"/>
  <c r="O1426" i="8"/>
  <c r="P1426" i="8"/>
  <c r="Q1426" i="8"/>
  <c r="R1426" i="8"/>
  <c r="S1426" i="8"/>
  <c r="T1426" i="8"/>
  <c r="U1426" i="8"/>
  <c r="V1426" i="8"/>
  <c r="W1426" i="8"/>
  <c r="X1426" i="8"/>
  <c r="Z1426" i="8"/>
  <c r="AB1426" i="8" s="1"/>
  <c r="AA1426" i="8"/>
  <c r="E1427" i="8"/>
  <c r="F1427" i="8"/>
  <c r="G1427" i="8"/>
  <c r="H1427" i="8"/>
  <c r="I1427" i="8"/>
  <c r="J1427" i="8"/>
  <c r="K1427" i="8"/>
  <c r="L1427" i="8"/>
  <c r="M1427" i="8"/>
  <c r="N1427" i="8"/>
  <c r="O1427" i="8"/>
  <c r="P1427" i="8"/>
  <c r="Q1427" i="8"/>
  <c r="R1427" i="8"/>
  <c r="S1427" i="8"/>
  <c r="T1427" i="8"/>
  <c r="U1427" i="8"/>
  <c r="V1427" i="8"/>
  <c r="W1427" i="8"/>
  <c r="X1427" i="8"/>
  <c r="Z1427" i="8"/>
  <c r="AB1427" i="8" s="1"/>
  <c r="AA1427" i="8"/>
  <c r="E1428" i="8"/>
  <c r="F1428" i="8"/>
  <c r="G1428" i="8"/>
  <c r="H1428" i="8"/>
  <c r="I1428" i="8"/>
  <c r="J1428" i="8"/>
  <c r="K1428" i="8"/>
  <c r="L1428" i="8"/>
  <c r="M1428" i="8"/>
  <c r="N1428" i="8"/>
  <c r="O1428" i="8"/>
  <c r="P1428" i="8"/>
  <c r="Q1428" i="8"/>
  <c r="R1428" i="8"/>
  <c r="S1428" i="8"/>
  <c r="T1428" i="8"/>
  <c r="U1428" i="8"/>
  <c r="V1428" i="8"/>
  <c r="W1428" i="8"/>
  <c r="X1428" i="8"/>
  <c r="Z1428" i="8"/>
  <c r="AB1428" i="8" s="1"/>
  <c r="AA1428" i="8"/>
  <c r="E1429" i="8"/>
  <c r="F1429" i="8"/>
  <c r="G1429" i="8"/>
  <c r="H1429" i="8"/>
  <c r="I1429" i="8"/>
  <c r="J1429" i="8"/>
  <c r="K1429" i="8"/>
  <c r="L1429" i="8"/>
  <c r="M1429" i="8"/>
  <c r="N1429" i="8"/>
  <c r="O1429" i="8"/>
  <c r="P1429" i="8"/>
  <c r="Q1429" i="8"/>
  <c r="R1429" i="8"/>
  <c r="S1429" i="8"/>
  <c r="T1429" i="8"/>
  <c r="U1429" i="8"/>
  <c r="V1429" i="8"/>
  <c r="W1429" i="8"/>
  <c r="X1429" i="8"/>
  <c r="Z1429" i="8"/>
  <c r="AB1429" i="8" s="1"/>
  <c r="AA1429" i="8"/>
  <c r="E1430" i="8"/>
  <c r="F1430" i="8"/>
  <c r="G1430" i="8"/>
  <c r="H1430" i="8"/>
  <c r="I1430" i="8"/>
  <c r="J1430" i="8"/>
  <c r="K1430" i="8"/>
  <c r="L1430" i="8"/>
  <c r="M1430" i="8"/>
  <c r="N1430" i="8"/>
  <c r="O1430" i="8"/>
  <c r="P1430" i="8"/>
  <c r="Q1430" i="8"/>
  <c r="R1430" i="8"/>
  <c r="S1430" i="8"/>
  <c r="T1430" i="8"/>
  <c r="U1430" i="8"/>
  <c r="V1430" i="8"/>
  <c r="W1430" i="8"/>
  <c r="X1430" i="8"/>
  <c r="Z1430" i="8"/>
  <c r="AB1430" i="8" s="1"/>
  <c r="AA1430" i="8"/>
  <c r="E1431" i="8"/>
  <c r="F1431" i="8"/>
  <c r="G1431" i="8"/>
  <c r="H1431" i="8"/>
  <c r="I1431" i="8"/>
  <c r="J1431" i="8"/>
  <c r="K1431" i="8"/>
  <c r="L1431" i="8"/>
  <c r="M1431" i="8"/>
  <c r="N1431" i="8"/>
  <c r="O1431" i="8"/>
  <c r="P1431" i="8"/>
  <c r="Q1431" i="8"/>
  <c r="R1431" i="8"/>
  <c r="S1431" i="8"/>
  <c r="T1431" i="8"/>
  <c r="U1431" i="8"/>
  <c r="V1431" i="8"/>
  <c r="W1431" i="8"/>
  <c r="X1431" i="8"/>
  <c r="Z1431" i="8"/>
  <c r="AB1431" i="8" s="1"/>
  <c r="AA1431" i="8"/>
  <c r="E1432" i="8"/>
  <c r="F1432" i="8"/>
  <c r="G1432" i="8"/>
  <c r="H1432" i="8"/>
  <c r="I1432" i="8"/>
  <c r="J1432" i="8"/>
  <c r="K1432" i="8"/>
  <c r="L1432" i="8"/>
  <c r="M1432" i="8"/>
  <c r="N1432" i="8"/>
  <c r="O1432" i="8"/>
  <c r="P1432" i="8"/>
  <c r="Q1432" i="8"/>
  <c r="R1432" i="8"/>
  <c r="S1432" i="8"/>
  <c r="T1432" i="8"/>
  <c r="U1432" i="8"/>
  <c r="V1432" i="8"/>
  <c r="W1432" i="8"/>
  <c r="X1432" i="8"/>
  <c r="Z1432" i="8"/>
  <c r="AB1432" i="8" s="1"/>
  <c r="AA1432" i="8"/>
  <c r="E1433" i="8"/>
  <c r="F1433" i="8"/>
  <c r="G1433" i="8"/>
  <c r="H1433" i="8"/>
  <c r="I1433" i="8"/>
  <c r="J1433" i="8"/>
  <c r="K1433" i="8"/>
  <c r="L1433" i="8"/>
  <c r="M1433" i="8"/>
  <c r="N1433" i="8"/>
  <c r="O1433" i="8"/>
  <c r="P1433" i="8"/>
  <c r="Q1433" i="8"/>
  <c r="R1433" i="8"/>
  <c r="S1433" i="8"/>
  <c r="T1433" i="8"/>
  <c r="U1433" i="8"/>
  <c r="V1433" i="8"/>
  <c r="W1433" i="8"/>
  <c r="X1433" i="8"/>
  <c r="Z1433" i="8"/>
  <c r="AB1433" i="8" s="1"/>
  <c r="AA1433" i="8"/>
  <c r="E1434" i="8"/>
  <c r="F1434" i="8"/>
  <c r="G1434" i="8"/>
  <c r="H1434" i="8"/>
  <c r="I1434" i="8"/>
  <c r="J1434" i="8"/>
  <c r="K1434" i="8"/>
  <c r="L1434" i="8"/>
  <c r="M1434" i="8"/>
  <c r="N1434" i="8"/>
  <c r="O1434" i="8"/>
  <c r="P1434" i="8"/>
  <c r="Q1434" i="8"/>
  <c r="R1434" i="8"/>
  <c r="S1434" i="8"/>
  <c r="T1434" i="8"/>
  <c r="U1434" i="8"/>
  <c r="V1434" i="8"/>
  <c r="W1434" i="8"/>
  <c r="X1434" i="8"/>
  <c r="Z1434" i="8"/>
  <c r="AB1434" i="8" s="1"/>
  <c r="AA1434" i="8"/>
  <c r="E1435" i="8"/>
  <c r="F1435" i="8"/>
  <c r="G1435" i="8"/>
  <c r="H1435" i="8"/>
  <c r="I1435" i="8"/>
  <c r="J1435" i="8"/>
  <c r="K1435" i="8"/>
  <c r="L1435" i="8"/>
  <c r="M1435" i="8"/>
  <c r="N1435" i="8"/>
  <c r="O1435" i="8"/>
  <c r="P1435" i="8"/>
  <c r="Q1435" i="8"/>
  <c r="R1435" i="8"/>
  <c r="S1435" i="8"/>
  <c r="T1435" i="8"/>
  <c r="U1435" i="8"/>
  <c r="V1435" i="8"/>
  <c r="W1435" i="8"/>
  <c r="X1435" i="8"/>
  <c r="Z1435" i="8"/>
  <c r="AB1435" i="8" s="1"/>
  <c r="AA1435" i="8"/>
  <c r="E1436" i="8"/>
  <c r="F1436" i="8"/>
  <c r="G1436" i="8"/>
  <c r="H1436" i="8"/>
  <c r="I1436" i="8"/>
  <c r="J1436" i="8"/>
  <c r="K1436" i="8"/>
  <c r="L1436" i="8"/>
  <c r="M1436" i="8"/>
  <c r="N1436" i="8"/>
  <c r="O1436" i="8"/>
  <c r="P1436" i="8"/>
  <c r="Q1436" i="8"/>
  <c r="R1436" i="8"/>
  <c r="S1436" i="8"/>
  <c r="T1436" i="8"/>
  <c r="U1436" i="8"/>
  <c r="V1436" i="8"/>
  <c r="W1436" i="8"/>
  <c r="X1436" i="8"/>
  <c r="Z1436" i="8"/>
  <c r="AB1436" i="8" s="1"/>
  <c r="AA1436" i="8"/>
  <c r="E1437" i="8"/>
  <c r="F1437" i="8"/>
  <c r="G1437" i="8"/>
  <c r="H1437" i="8"/>
  <c r="I1437" i="8"/>
  <c r="J1437" i="8"/>
  <c r="K1437" i="8"/>
  <c r="L1437" i="8"/>
  <c r="M1437" i="8"/>
  <c r="N1437" i="8"/>
  <c r="O1437" i="8"/>
  <c r="P1437" i="8"/>
  <c r="Q1437" i="8"/>
  <c r="R1437" i="8"/>
  <c r="S1437" i="8"/>
  <c r="T1437" i="8"/>
  <c r="U1437" i="8"/>
  <c r="V1437" i="8"/>
  <c r="W1437" i="8"/>
  <c r="X1437" i="8"/>
  <c r="Z1437" i="8"/>
  <c r="AB1437" i="8" s="1"/>
  <c r="AA1437" i="8"/>
  <c r="E1438" i="8"/>
  <c r="F1438" i="8"/>
  <c r="G1438" i="8"/>
  <c r="H1438" i="8"/>
  <c r="I1438" i="8"/>
  <c r="J1438" i="8"/>
  <c r="K1438" i="8"/>
  <c r="L1438" i="8"/>
  <c r="M1438" i="8"/>
  <c r="N1438" i="8"/>
  <c r="O1438" i="8"/>
  <c r="P1438" i="8"/>
  <c r="Q1438" i="8"/>
  <c r="R1438" i="8"/>
  <c r="S1438" i="8"/>
  <c r="T1438" i="8"/>
  <c r="U1438" i="8"/>
  <c r="V1438" i="8"/>
  <c r="W1438" i="8"/>
  <c r="X1438" i="8"/>
  <c r="Z1438" i="8"/>
  <c r="AB1438" i="8" s="1"/>
  <c r="AA1438" i="8"/>
  <c r="E1439" i="8"/>
  <c r="F1439" i="8"/>
  <c r="G1439" i="8"/>
  <c r="H1439" i="8"/>
  <c r="I1439" i="8"/>
  <c r="J1439" i="8"/>
  <c r="K1439" i="8"/>
  <c r="L1439" i="8"/>
  <c r="M1439" i="8"/>
  <c r="N1439" i="8"/>
  <c r="O1439" i="8"/>
  <c r="P1439" i="8"/>
  <c r="Q1439" i="8"/>
  <c r="R1439" i="8"/>
  <c r="S1439" i="8"/>
  <c r="T1439" i="8"/>
  <c r="U1439" i="8"/>
  <c r="V1439" i="8"/>
  <c r="W1439" i="8"/>
  <c r="X1439" i="8"/>
  <c r="Z1439" i="8"/>
  <c r="AB1439" i="8" s="1"/>
  <c r="AA1439" i="8"/>
  <c r="E1440" i="8"/>
  <c r="F1440" i="8"/>
  <c r="G1440" i="8"/>
  <c r="H1440" i="8"/>
  <c r="I1440" i="8"/>
  <c r="J1440" i="8"/>
  <c r="K1440" i="8"/>
  <c r="L1440" i="8"/>
  <c r="M1440" i="8"/>
  <c r="N1440" i="8"/>
  <c r="O1440" i="8"/>
  <c r="P1440" i="8"/>
  <c r="Q1440" i="8"/>
  <c r="R1440" i="8"/>
  <c r="S1440" i="8"/>
  <c r="T1440" i="8"/>
  <c r="U1440" i="8"/>
  <c r="V1440" i="8"/>
  <c r="W1440" i="8"/>
  <c r="X1440" i="8"/>
  <c r="Z1440" i="8"/>
  <c r="AB1440" i="8" s="1"/>
  <c r="AA1440" i="8"/>
  <c r="E1441" i="8"/>
  <c r="F1441" i="8"/>
  <c r="G1441" i="8"/>
  <c r="H1441" i="8"/>
  <c r="I1441" i="8"/>
  <c r="J1441" i="8"/>
  <c r="K1441" i="8"/>
  <c r="L1441" i="8"/>
  <c r="M1441" i="8"/>
  <c r="N1441" i="8"/>
  <c r="O1441" i="8"/>
  <c r="P1441" i="8"/>
  <c r="Q1441" i="8"/>
  <c r="R1441" i="8"/>
  <c r="S1441" i="8"/>
  <c r="T1441" i="8"/>
  <c r="U1441" i="8"/>
  <c r="V1441" i="8"/>
  <c r="W1441" i="8"/>
  <c r="X1441" i="8"/>
  <c r="Z1441" i="8"/>
  <c r="AB1441" i="8" s="1"/>
  <c r="AA1441" i="8"/>
  <c r="E1442" i="8"/>
  <c r="F1442" i="8"/>
  <c r="G1442" i="8"/>
  <c r="H1442" i="8"/>
  <c r="I1442" i="8"/>
  <c r="J1442" i="8"/>
  <c r="K1442" i="8"/>
  <c r="L1442" i="8"/>
  <c r="M1442" i="8"/>
  <c r="N1442" i="8"/>
  <c r="O1442" i="8"/>
  <c r="P1442" i="8"/>
  <c r="Q1442" i="8"/>
  <c r="R1442" i="8"/>
  <c r="S1442" i="8"/>
  <c r="T1442" i="8"/>
  <c r="U1442" i="8"/>
  <c r="V1442" i="8"/>
  <c r="W1442" i="8"/>
  <c r="X1442" i="8"/>
  <c r="Z1442" i="8"/>
  <c r="AB1442" i="8" s="1"/>
  <c r="AA1442" i="8"/>
  <c r="E1443" i="8"/>
  <c r="F1443" i="8"/>
  <c r="G1443" i="8"/>
  <c r="H1443" i="8"/>
  <c r="I1443" i="8"/>
  <c r="J1443" i="8"/>
  <c r="K1443" i="8"/>
  <c r="L1443" i="8"/>
  <c r="M1443" i="8"/>
  <c r="N1443" i="8"/>
  <c r="O1443" i="8"/>
  <c r="P1443" i="8"/>
  <c r="Q1443" i="8"/>
  <c r="R1443" i="8"/>
  <c r="S1443" i="8"/>
  <c r="T1443" i="8"/>
  <c r="U1443" i="8"/>
  <c r="V1443" i="8"/>
  <c r="W1443" i="8"/>
  <c r="X1443" i="8"/>
  <c r="Z1443" i="8"/>
  <c r="AB1443" i="8" s="1"/>
  <c r="AA1443" i="8"/>
  <c r="E1444" i="8"/>
  <c r="F1444" i="8"/>
  <c r="G1444" i="8"/>
  <c r="H1444" i="8"/>
  <c r="I1444" i="8"/>
  <c r="J1444" i="8"/>
  <c r="K1444" i="8"/>
  <c r="L1444" i="8"/>
  <c r="M1444" i="8"/>
  <c r="N1444" i="8"/>
  <c r="O1444" i="8"/>
  <c r="P1444" i="8"/>
  <c r="Q1444" i="8"/>
  <c r="R1444" i="8"/>
  <c r="S1444" i="8"/>
  <c r="T1444" i="8"/>
  <c r="U1444" i="8"/>
  <c r="V1444" i="8"/>
  <c r="W1444" i="8"/>
  <c r="X1444" i="8"/>
  <c r="Z1444" i="8"/>
  <c r="AB1444" i="8" s="1"/>
  <c r="AA1444" i="8"/>
  <c r="E1445" i="8"/>
  <c r="F1445" i="8"/>
  <c r="G1445" i="8"/>
  <c r="H1445" i="8"/>
  <c r="I1445" i="8"/>
  <c r="J1445" i="8"/>
  <c r="K1445" i="8"/>
  <c r="L1445" i="8"/>
  <c r="M1445" i="8"/>
  <c r="N1445" i="8"/>
  <c r="O1445" i="8"/>
  <c r="P1445" i="8"/>
  <c r="Q1445" i="8"/>
  <c r="R1445" i="8"/>
  <c r="S1445" i="8"/>
  <c r="T1445" i="8"/>
  <c r="U1445" i="8"/>
  <c r="V1445" i="8"/>
  <c r="W1445" i="8"/>
  <c r="X1445" i="8"/>
  <c r="Z1445" i="8"/>
  <c r="AB1445" i="8" s="1"/>
  <c r="AA1445" i="8"/>
  <c r="E1446" i="8"/>
  <c r="F1446" i="8"/>
  <c r="G1446" i="8"/>
  <c r="H1446" i="8"/>
  <c r="I1446" i="8"/>
  <c r="J1446" i="8"/>
  <c r="K1446" i="8"/>
  <c r="L1446" i="8"/>
  <c r="M1446" i="8"/>
  <c r="N1446" i="8"/>
  <c r="O1446" i="8"/>
  <c r="P1446" i="8"/>
  <c r="Q1446" i="8"/>
  <c r="R1446" i="8"/>
  <c r="S1446" i="8"/>
  <c r="T1446" i="8"/>
  <c r="U1446" i="8"/>
  <c r="V1446" i="8"/>
  <c r="W1446" i="8"/>
  <c r="X1446" i="8"/>
  <c r="Z1446" i="8"/>
  <c r="AB1446" i="8" s="1"/>
  <c r="AA1446" i="8"/>
  <c r="E1447" i="8"/>
  <c r="F1447" i="8"/>
  <c r="G1447" i="8"/>
  <c r="H1447" i="8"/>
  <c r="I1447" i="8"/>
  <c r="J1447" i="8"/>
  <c r="K1447" i="8"/>
  <c r="L1447" i="8"/>
  <c r="M1447" i="8"/>
  <c r="N1447" i="8"/>
  <c r="O1447" i="8"/>
  <c r="P1447" i="8"/>
  <c r="Q1447" i="8"/>
  <c r="R1447" i="8"/>
  <c r="S1447" i="8"/>
  <c r="T1447" i="8"/>
  <c r="U1447" i="8"/>
  <c r="V1447" i="8"/>
  <c r="W1447" i="8"/>
  <c r="X1447" i="8"/>
  <c r="Z1447" i="8"/>
  <c r="AB1447" i="8" s="1"/>
  <c r="AA1447" i="8"/>
  <c r="E1448" i="8"/>
  <c r="F1448" i="8"/>
  <c r="G1448" i="8"/>
  <c r="H1448" i="8"/>
  <c r="I1448" i="8"/>
  <c r="J1448" i="8"/>
  <c r="K1448" i="8"/>
  <c r="L1448" i="8"/>
  <c r="M1448" i="8"/>
  <c r="N1448" i="8"/>
  <c r="O1448" i="8"/>
  <c r="P1448" i="8"/>
  <c r="Q1448" i="8"/>
  <c r="R1448" i="8"/>
  <c r="S1448" i="8"/>
  <c r="T1448" i="8"/>
  <c r="U1448" i="8"/>
  <c r="V1448" i="8"/>
  <c r="W1448" i="8"/>
  <c r="X1448" i="8"/>
  <c r="Z1448" i="8"/>
  <c r="AB1448" i="8" s="1"/>
  <c r="AA1448" i="8"/>
  <c r="E1449" i="8"/>
  <c r="F1449" i="8"/>
  <c r="G1449" i="8"/>
  <c r="H1449" i="8"/>
  <c r="I1449" i="8"/>
  <c r="J1449" i="8"/>
  <c r="K1449" i="8"/>
  <c r="L1449" i="8"/>
  <c r="M1449" i="8"/>
  <c r="N1449" i="8"/>
  <c r="O1449" i="8"/>
  <c r="P1449" i="8"/>
  <c r="Q1449" i="8"/>
  <c r="R1449" i="8"/>
  <c r="S1449" i="8"/>
  <c r="T1449" i="8"/>
  <c r="U1449" i="8"/>
  <c r="V1449" i="8"/>
  <c r="W1449" i="8"/>
  <c r="X1449" i="8"/>
  <c r="Z1449" i="8"/>
  <c r="AB1449" i="8" s="1"/>
  <c r="AA1449" i="8"/>
  <c r="E1450" i="8"/>
  <c r="F1450" i="8"/>
  <c r="G1450" i="8"/>
  <c r="H1450" i="8"/>
  <c r="I1450" i="8"/>
  <c r="J1450" i="8"/>
  <c r="K1450" i="8"/>
  <c r="L1450" i="8"/>
  <c r="M1450" i="8"/>
  <c r="N1450" i="8"/>
  <c r="O1450" i="8"/>
  <c r="P1450" i="8"/>
  <c r="Q1450" i="8"/>
  <c r="R1450" i="8"/>
  <c r="S1450" i="8"/>
  <c r="T1450" i="8"/>
  <c r="U1450" i="8"/>
  <c r="V1450" i="8"/>
  <c r="W1450" i="8"/>
  <c r="X1450" i="8"/>
  <c r="Z1450" i="8"/>
  <c r="AB1450" i="8" s="1"/>
  <c r="AA1450" i="8"/>
  <c r="E1451" i="8"/>
  <c r="F1451" i="8"/>
  <c r="G1451" i="8"/>
  <c r="H1451" i="8"/>
  <c r="I1451" i="8"/>
  <c r="J1451" i="8"/>
  <c r="K1451" i="8"/>
  <c r="L1451" i="8"/>
  <c r="M1451" i="8"/>
  <c r="N1451" i="8"/>
  <c r="O1451" i="8"/>
  <c r="P1451" i="8"/>
  <c r="Q1451" i="8"/>
  <c r="R1451" i="8"/>
  <c r="S1451" i="8"/>
  <c r="T1451" i="8"/>
  <c r="U1451" i="8"/>
  <c r="V1451" i="8"/>
  <c r="W1451" i="8"/>
  <c r="X1451" i="8"/>
  <c r="Z1451" i="8"/>
  <c r="AB1451" i="8" s="1"/>
  <c r="AA1451" i="8"/>
  <c r="E1452" i="8"/>
  <c r="F1452" i="8"/>
  <c r="G1452" i="8"/>
  <c r="H1452" i="8"/>
  <c r="I1452" i="8"/>
  <c r="J1452" i="8"/>
  <c r="K1452" i="8"/>
  <c r="L1452" i="8"/>
  <c r="M1452" i="8"/>
  <c r="N1452" i="8"/>
  <c r="O1452" i="8"/>
  <c r="P1452" i="8"/>
  <c r="Q1452" i="8"/>
  <c r="R1452" i="8"/>
  <c r="S1452" i="8"/>
  <c r="T1452" i="8"/>
  <c r="U1452" i="8"/>
  <c r="V1452" i="8"/>
  <c r="W1452" i="8"/>
  <c r="X1452" i="8"/>
  <c r="Z1452" i="8"/>
  <c r="AB1452" i="8" s="1"/>
  <c r="AA1452" i="8"/>
  <c r="E1453" i="8"/>
  <c r="F1453" i="8"/>
  <c r="G1453" i="8"/>
  <c r="H1453" i="8"/>
  <c r="I1453" i="8"/>
  <c r="J1453" i="8"/>
  <c r="K1453" i="8"/>
  <c r="L1453" i="8"/>
  <c r="M1453" i="8"/>
  <c r="N1453" i="8"/>
  <c r="O1453" i="8"/>
  <c r="P1453" i="8"/>
  <c r="Q1453" i="8"/>
  <c r="R1453" i="8"/>
  <c r="S1453" i="8"/>
  <c r="T1453" i="8"/>
  <c r="U1453" i="8"/>
  <c r="V1453" i="8"/>
  <c r="W1453" i="8"/>
  <c r="X1453" i="8"/>
  <c r="Z1453" i="8"/>
  <c r="AB1453" i="8" s="1"/>
  <c r="AA1453" i="8"/>
  <c r="E1454" i="8"/>
  <c r="F1454" i="8"/>
  <c r="G1454" i="8"/>
  <c r="H1454" i="8"/>
  <c r="I1454" i="8"/>
  <c r="J1454" i="8"/>
  <c r="K1454" i="8"/>
  <c r="L1454" i="8"/>
  <c r="M1454" i="8"/>
  <c r="N1454" i="8"/>
  <c r="O1454" i="8"/>
  <c r="P1454" i="8"/>
  <c r="Q1454" i="8"/>
  <c r="R1454" i="8"/>
  <c r="S1454" i="8"/>
  <c r="T1454" i="8"/>
  <c r="U1454" i="8"/>
  <c r="V1454" i="8"/>
  <c r="W1454" i="8"/>
  <c r="X1454" i="8"/>
  <c r="Z1454" i="8"/>
  <c r="AB1454" i="8" s="1"/>
  <c r="AA1454" i="8"/>
  <c r="E1455" i="8"/>
  <c r="F1455" i="8"/>
  <c r="G1455" i="8"/>
  <c r="H1455" i="8"/>
  <c r="I1455" i="8"/>
  <c r="J1455" i="8"/>
  <c r="K1455" i="8"/>
  <c r="L1455" i="8"/>
  <c r="M1455" i="8"/>
  <c r="N1455" i="8"/>
  <c r="O1455" i="8"/>
  <c r="P1455" i="8"/>
  <c r="Q1455" i="8"/>
  <c r="R1455" i="8"/>
  <c r="S1455" i="8"/>
  <c r="T1455" i="8"/>
  <c r="U1455" i="8"/>
  <c r="V1455" i="8"/>
  <c r="W1455" i="8"/>
  <c r="X1455" i="8"/>
  <c r="Z1455" i="8"/>
  <c r="AB1455" i="8" s="1"/>
  <c r="AA1455" i="8"/>
  <c r="E1456" i="8"/>
  <c r="F1456" i="8"/>
  <c r="G1456" i="8"/>
  <c r="H1456" i="8"/>
  <c r="I1456" i="8"/>
  <c r="J1456" i="8"/>
  <c r="K1456" i="8"/>
  <c r="L1456" i="8"/>
  <c r="M1456" i="8"/>
  <c r="N1456" i="8"/>
  <c r="O1456" i="8"/>
  <c r="P1456" i="8"/>
  <c r="Q1456" i="8"/>
  <c r="R1456" i="8"/>
  <c r="S1456" i="8"/>
  <c r="T1456" i="8"/>
  <c r="U1456" i="8"/>
  <c r="V1456" i="8"/>
  <c r="W1456" i="8"/>
  <c r="X1456" i="8"/>
  <c r="Z1456" i="8"/>
  <c r="AB1456" i="8" s="1"/>
  <c r="AA1456" i="8"/>
  <c r="E1457" i="8"/>
  <c r="F1457" i="8"/>
  <c r="G1457" i="8"/>
  <c r="H1457" i="8"/>
  <c r="I1457" i="8"/>
  <c r="J1457" i="8"/>
  <c r="K1457" i="8"/>
  <c r="L1457" i="8"/>
  <c r="M1457" i="8"/>
  <c r="N1457" i="8"/>
  <c r="O1457" i="8"/>
  <c r="P1457" i="8"/>
  <c r="Q1457" i="8"/>
  <c r="R1457" i="8"/>
  <c r="S1457" i="8"/>
  <c r="T1457" i="8"/>
  <c r="U1457" i="8"/>
  <c r="V1457" i="8"/>
  <c r="W1457" i="8"/>
  <c r="X1457" i="8"/>
  <c r="Z1457" i="8"/>
  <c r="AB1457" i="8" s="1"/>
  <c r="AA1457" i="8"/>
  <c r="E1458" i="8"/>
  <c r="F1458" i="8"/>
  <c r="G1458" i="8"/>
  <c r="H1458" i="8"/>
  <c r="I1458" i="8"/>
  <c r="J1458" i="8"/>
  <c r="K1458" i="8"/>
  <c r="L1458" i="8"/>
  <c r="M1458" i="8"/>
  <c r="N1458" i="8"/>
  <c r="O1458" i="8"/>
  <c r="P1458" i="8"/>
  <c r="Q1458" i="8"/>
  <c r="R1458" i="8"/>
  <c r="S1458" i="8"/>
  <c r="T1458" i="8"/>
  <c r="U1458" i="8"/>
  <c r="V1458" i="8"/>
  <c r="W1458" i="8"/>
  <c r="X1458" i="8"/>
  <c r="Z1458" i="8"/>
  <c r="AB1458" i="8" s="1"/>
  <c r="AA1458" i="8"/>
  <c r="E1459" i="8"/>
  <c r="F1459" i="8"/>
  <c r="G1459" i="8"/>
  <c r="H1459" i="8"/>
  <c r="I1459" i="8"/>
  <c r="J1459" i="8"/>
  <c r="K1459" i="8"/>
  <c r="L1459" i="8"/>
  <c r="M1459" i="8"/>
  <c r="N1459" i="8"/>
  <c r="O1459" i="8"/>
  <c r="P1459" i="8"/>
  <c r="Q1459" i="8"/>
  <c r="R1459" i="8"/>
  <c r="S1459" i="8"/>
  <c r="T1459" i="8"/>
  <c r="U1459" i="8"/>
  <c r="V1459" i="8"/>
  <c r="W1459" i="8"/>
  <c r="X1459" i="8"/>
  <c r="Z1459" i="8"/>
  <c r="AB1459" i="8" s="1"/>
  <c r="AA1459" i="8"/>
  <c r="E1460" i="8"/>
  <c r="F1460" i="8"/>
  <c r="G1460" i="8"/>
  <c r="H1460" i="8"/>
  <c r="I1460" i="8"/>
  <c r="J1460" i="8"/>
  <c r="K1460" i="8"/>
  <c r="L1460" i="8"/>
  <c r="M1460" i="8"/>
  <c r="N1460" i="8"/>
  <c r="O1460" i="8"/>
  <c r="P1460" i="8"/>
  <c r="Q1460" i="8"/>
  <c r="R1460" i="8"/>
  <c r="S1460" i="8"/>
  <c r="T1460" i="8"/>
  <c r="U1460" i="8"/>
  <c r="V1460" i="8"/>
  <c r="W1460" i="8"/>
  <c r="X1460" i="8"/>
  <c r="Z1460" i="8"/>
  <c r="AB1460" i="8" s="1"/>
  <c r="AA1460" i="8"/>
  <c r="E1461" i="8"/>
  <c r="F1461" i="8"/>
  <c r="G1461" i="8"/>
  <c r="H1461" i="8"/>
  <c r="I1461" i="8"/>
  <c r="J1461" i="8"/>
  <c r="K1461" i="8"/>
  <c r="L1461" i="8"/>
  <c r="M1461" i="8"/>
  <c r="N1461" i="8"/>
  <c r="O1461" i="8"/>
  <c r="P1461" i="8"/>
  <c r="Q1461" i="8"/>
  <c r="R1461" i="8"/>
  <c r="S1461" i="8"/>
  <c r="T1461" i="8"/>
  <c r="U1461" i="8"/>
  <c r="V1461" i="8"/>
  <c r="W1461" i="8"/>
  <c r="X1461" i="8"/>
  <c r="Z1461" i="8"/>
  <c r="AB1461" i="8" s="1"/>
  <c r="AA1461" i="8"/>
  <c r="E1462" i="8"/>
  <c r="F1462" i="8"/>
  <c r="G1462" i="8"/>
  <c r="H1462" i="8"/>
  <c r="I1462" i="8"/>
  <c r="J1462" i="8"/>
  <c r="K1462" i="8"/>
  <c r="L1462" i="8"/>
  <c r="M1462" i="8"/>
  <c r="N1462" i="8"/>
  <c r="O1462" i="8"/>
  <c r="P1462" i="8"/>
  <c r="Q1462" i="8"/>
  <c r="R1462" i="8"/>
  <c r="S1462" i="8"/>
  <c r="T1462" i="8"/>
  <c r="U1462" i="8"/>
  <c r="V1462" i="8"/>
  <c r="W1462" i="8"/>
  <c r="X1462" i="8"/>
  <c r="Z1462" i="8"/>
  <c r="AB1462" i="8" s="1"/>
  <c r="AA1462" i="8"/>
  <c r="E1463" i="8"/>
  <c r="F1463" i="8"/>
  <c r="G1463" i="8"/>
  <c r="H1463" i="8"/>
  <c r="I1463" i="8"/>
  <c r="J1463" i="8"/>
  <c r="K1463" i="8"/>
  <c r="L1463" i="8"/>
  <c r="M1463" i="8"/>
  <c r="N1463" i="8"/>
  <c r="O1463" i="8"/>
  <c r="P1463" i="8"/>
  <c r="Q1463" i="8"/>
  <c r="R1463" i="8"/>
  <c r="S1463" i="8"/>
  <c r="T1463" i="8"/>
  <c r="U1463" i="8"/>
  <c r="V1463" i="8"/>
  <c r="W1463" i="8"/>
  <c r="X1463" i="8"/>
  <c r="Z1463" i="8"/>
  <c r="AB1463" i="8" s="1"/>
  <c r="AA1463" i="8"/>
  <c r="E1464" i="8"/>
  <c r="F1464" i="8"/>
  <c r="G1464" i="8"/>
  <c r="H1464" i="8"/>
  <c r="I1464" i="8"/>
  <c r="J1464" i="8"/>
  <c r="K1464" i="8"/>
  <c r="L1464" i="8"/>
  <c r="M1464" i="8"/>
  <c r="N1464" i="8"/>
  <c r="O1464" i="8"/>
  <c r="P1464" i="8"/>
  <c r="Q1464" i="8"/>
  <c r="R1464" i="8"/>
  <c r="S1464" i="8"/>
  <c r="T1464" i="8"/>
  <c r="U1464" i="8"/>
  <c r="V1464" i="8"/>
  <c r="W1464" i="8"/>
  <c r="X1464" i="8"/>
  <c r="Z1464" i="8"/>
  <c r="AB1464" i="8" s="1"/>
  <c r="AA1464" i="8"/>
  <c r="E1465" i="8"/>
  <c r="F1465" i="8"/>
  <c r="G1465" i="8"/>
  <c r="H1465" i="8"/>
  <c r="I1465" i="8"/>
  <c r="J1465" i="8"/>
  <c r="K1465" i="8"/>
  <c r="L1465" i="8"/>
  <c r="M1465" i="8"/>
  <c r="N1465" i="8"/>
  <c r="O1465" i="8"/>
  <c r="P1465" i="8"/>
  <c r="Q1465" i="8"/>
  <c r="R1465" i="8"/>
  <c r="S1465" i="8"/>
  <c r="T1465" i="8"/>
  <c r="U1465" i="8"/>
  <c r="V1465" i="8"/>
  <c r="W1465" i="8"/>
  <c r="X1465" i="8"/>
  <c r="Z1465" i="8"/>
  <c r="AB1465" i="8" s="1"/>
  <c r="AA1465" i="8"/>
  <c r="E1466" i="8"/>
  <c r="F1466" i="8"/>
  <c r="G1466" i="8"/>
  <c r="H1466" i="8"/>
  <c r="I1466" i="8"/>
  <c r="J1466" i="8"/>
  <c r="K1466" i="8"/>
  <c r="L1466" i="8"/>
  <c r="M1466" i="8"/>
  <c r="N1466" i="8"/>
  <c r="O1466" i="8"/>
  <c r="P1466" i="8"/>
  <c r="Q1466" i="8"/>
  <c r="R1466" i="8"/>
  <c r="S1466" i="8"/>
  <c r="T1466" i="8"/>
  <c r="U1466" i="8"/>
  <c r="V1466" i="8"/>
  <c r="W1466" i="8"/>
  <c r="X1466" i="8"/>
  <c r="Z1466" i="8"/>
  <c r="AB1466" i="8" s="1"/>
  <c r="AA1466" i="8"/>
  <c r="E1467" i="8"/>
  <c r="F1467" i="8"/>
  <c r="G1467" i="8"/>
  <c r="H1467" i="8"/>
  <c r="I1467" i="8"/>
  <c r="J1467" i="8"/>
  <c r="K1467" i="8"/>
  <c r="L1467" i="8"/>
  <c r="M1467" i="8"/>
  <c r="N1467" i="8"/>
  <c r="O1467" i="8"/>
  <c r="P1467" i="8"/>
  <c r="Q1467" i="8"/>
  <c r="R1467" i="8"/>
  <c r="S1467" i="8"/>
  <c r="T1467" i="8"/>
  <c r="U1467" i="8"/>
  <c r="V1467" i="8"/>
  <c r="W1467" i="8"/>
  <c r="X1467" i="8"/>
  <c r="Z1467" i="8"/>
  <c r="AB1467" i="8" s="1"/>
  <c r="AA1467" i="8"/>
  <c r="E1468" i="8"/>
  <c r="F1468" i="8"/>
  <c r="G1468" i="8"/>
  <c r="H1468" i="8"/>
  <c r="I1468" i="8"/>
  <c r="J1468" i="8"/>
  <c r="K1468" i="8"/>
  <c r="L1468" i="8"/>
  <c r="M1468" i="8"/>
  <c r="N1468" i="8"/>
  <c r="O1468" i="8"/>
  <c r="P1468" i="8"/>
  <c r="Q1468" i="8"/>
  <c r="R1468" i="8"/>
  <c r="S1468" i="8"/>
  <c r="T1468" i="8"/>
  <c r="U1468" i="8"/>
  <c r="V1468" i="8"/>
  <c r="W1468" i="8"/>
  <c r="X1468" i="8"/>
  <c r="Z1468" i="8"/>
  <c r="AB1468" i="8" s="1"/>
  <c r="AA1468" i="8"/>
  <c r="E1469" i="8"/>
  <c r="F1469" i="8"/>
  <c r="G1469" i="8"/>
  <c r="H1469" i="8"/>
  <c r="I1469" i="8"/>
  <c r="J1469" i="8"/>
  <c r="K1469" i="8"/>
  <c r="L1469" i="8"/>
  <c r="M1469" i="8"/>
  <c r="N1469" i="8"/>
  <c r="O1469" i="8"/>
  <c r="P1469" i="8"/>
  <c r="Q1469" i="8"/>
  <c r="R1469" i="8"/>
  <c r="S1469" i="8"/>
  <c r="T1469" i="8"/>
  <c r="U1469" i="8"/>
  <c r="V1469" i="8"/>
  <c r="W1469" i="8"/>
  <c r="X1469" i="8"/>
  <c r="Z1469" i="8"/>
  <c r="AB1469" i="8" s="1"/>
  <c r="AA1469" i="8"/>
  <c r="E1470" i="8"/>
  <c r="F1470" i="8"/>
  <c r="G1470" i="8"/>
  <c r="H1470" i="8"/>
  <c r="I1470" i="8"/>
  <c r="J1470" i="8"/>
  <c r="K1470" i="8"/>
  <c r="L1470" i="8"/>
  <c r="M1470" i="8"/>
  <c r="N1470" i="8"/>
  <c r="O1470" i="8"/>
  <c r="P1470" i="8"/>
  <c r="Q1470" i="8"/>
  <c r="R1470" i="8"/>
  <c r="S1470" i="8"/>
  <c r="T1470" i="8"/>
  <c r="U1470" i="8"/>
  <c r="V1470" i="8"/>
  <c r="W1470" i="8"/>
  <c r="X1470" i="8"/>
  <c r="Z1470" i="8"/>
  <c r="AB1470" i="8" s="1"/>
  <c r="AA1470" i="8"/>
  <c r="E1471" i="8"/>
  <c r="F1471" i="8"/>
  <c r="G1471" i="8"/>
  <c r="H1471" i="8"/>
  <c r="I1471" i="8"/>
  <c r="J1471" i="8"/>
  <c r="K1471" i="8"/>
  <c r="L1471" i="8"/>
  <c r="M1471" i="8"/>
  <c r="N1471" i="8"/>
  <c r="O1471" i="8"/>
  <c r="P1471" i="8"/>
  <c r="Q1471" i="8"/>
  <c r="R1471" i="8"/>
  <c r="S1471" i="8"/>
  <c r="T1471" i="8"/>
  <c r="U1471" i="8"/>
  <c r="V1471" i="8"/>
  <c r="W1471" i="8"/>
  <c r="X1471" i="8"/>
  <c r="Z1471" i="8"/>
  <c r="AB1471" i="8" s="1"/>
  <c r="AA1471" i="8"/>
  <c r="E1472" i="8"/>
  <c r="F1472" i="8"/>
  <c r="G1472" i="8"/>
  <c r="H1472" i="8"/>
  <c r="I1472" i="8"/>
  <c r="J1472" i="8"/>
  <c r="K1472" i="8"/>
  <c r="L1472" i="8"/>
  <c r="M1472" i="8"/>
  <c r="N1472" i="8"/>
  <c r="O1472" i="8"/>
  <c r="P1472" i="8"/>
  <c r="Q1472" i="8"/>
  <c r="R1472" i="8"/>
  <c r="S1472" i="8"/>
  <c r="T1472" i="8"/>
  <c r="U1472" i="8"/>
  <c r="V1472" i="8"/>
  <c r="W1472" i="8"/>
  <c r="X1472" i="8"/>
  <c r="Z1472" i="8"/>
  <c r="AB1472" i="8" s="1"/>
  <c r="AA1472" i="8"/>
  <c r="E1473" i="8"/>
  <c r="F1473" i="8"/>
  <c r="G1473" i="8"/>
  <c r="H1473" i="8"/>
  <c r="I1473" i="8"/>
  <c r="J1473" i="8"/>
  <c r="K1473" i="8"/>
  <c r="L1473" i="8"/>
  <c r="M1473" i="8"/>
  <c r="N1473" i="8"/>
  <c r="O1473" i="8"/>
  <c r="P1473" i="8"/>
  <c r="Q1473" i="8"/>
  <c r="R1473" i="8"/>
  <c r="S1473" i="8"/>
  <c r="T1473" i="8"/>
  <c r="U1473" i="8"/>
  <c r="V1473" i="8"/>
  <c r="W1473" i="8"/>
  <c r="X1473" i="8"/>
  <c r="Z1473" i="8"/>
  <c r="AB1473" i="8" s="1"/>
  <c r="AA1473" i="8"/>
  <c r="E1474" i="8"/>
  <c r="F1474" i="8"/>
  <c r="G1474" i="8"/>
  <c r="H1474" i="8"/>
  <c r="I1474" i="8"/>
  <c r="J1474" i="8"/>
  <c r="K1474" i="8"/>
  <c r="L1474" i="8"/>
  <c r="M1474" i="8"/>
  <c r="N1474" i="8"/>
  <c r="O1474" i="8"/>
  <c r="P1474" i="8"/>
  <c r="Q1474" i="8"/>
  <c r="R1474" i="8"/>
  <c r="S1474" i="8"/>
  <c r="T1474" i="8"/>
  <c r="U1474" i="8"/>
  <c r="V1474" i="8"/>
  <c r="W1474" i="8"/>
  <c r="X1474" i="8"/>
  <c r="Z1474" i="8"/>
  <c r="AB1474" i="8" s="1"/>
  <c r="AA1474" i="8"/>
  <c r="E1475" i="8"/>
  <c r="F1475" i="8"/>
  <c r="G1475" i="8"/>
  <c r="H1475" i="8"/>
  <c r="I1475" i="8"/>
  <c r="J1475" i="8"/>
  <c r="K1475" i="8"/>
  <c r="L1475" i="8"/>
  <c r="M1475" i="8"/>
  <c r="N1475" i="8"/>
  <c r="O1475" i="8"/>
  <c r="P1475" i="8"/>
  <c r="Q1475" i="8"/>
  <c r="R1475" i="8"/>
  <c r="S1475" i="8"/>
  <c r="T1475" i="8"/>
  <c r="U1475" i="8"/>
  <c r="V1475" i="8"/>
  <c r="W1475" i="8"/>
  <c r="X1475" i="8"/>
  <c r="Z1475" i="8"/>
  <c r="AB1475" i="8" s="1"/>
  <c r="AA1475" i="8"/>
  <c r="E1476" i="8"/>
  <c r="F1476" i="8"/>
  <c r="G1476" i="8"/>
  <c r="H1476" i="8"/>
  <c r="I1476" i="8"/>
  <c r="J1476" i="8"/>
  <c r="K1476" i="8"/>
  <c r="L1476" i="8"/>
  <c r="M1476" i="8"/>
  <c r="N1476" i="8"/>
  <c r="O1476" i="8"/>
  <c r="P1476" i="8"/>
  <c r="Q1476" i="8"/>
  <c r="R1476" i="8"/>
  <c r="S1476" i="8"/>
  <c r="T1476" i="8"/>
  <c r="U1476" i="8"/>
  <c r="V1476" i="8"/>
  <c r="W1476" i="8"/>
  <c r="X1476" i="8"/>
  <c r="Z1476" i="8"/>
  <c r="AB1476" i="8" s="1"/>
  <c r="AA1476" i="8"/>
  <c r="E1477" i="8"/>
  <c r="F1477" i="8"/>
  <c r="G1477" i="8"/>
  <c r="H1477" i="8"/>
  <c r="I1477" i="8"/>
  <c r="J1477" i="8"/>
  <c r="K1477" i="8"/>
  <c r="L1477" i="8"/>
  <c r="M1477" i="8"/>
  <c r="N1477" i="8"/>
  <c r="O1477" i="8"/>
  <c r="P1477" i="8"/>
  <c r="Q1477" i="8"/>
  <c r="R1477" i="8"/>
  <c r="S1477" i="8"/>
  <c r="T1477" i="8"/>
  <c r="U1477" i="8"/>
  <c r="V1477" i="8"/>
  <c r="W1477" i="8"/>
  <c r="X1477" i="8"/>
  <c r="Z1477" i="8"/>
  <c r="AB1477" i="8" s="1"/>
  <c r="AA1477" i="8"/>
  <c r="E1478" i="8"/>
  <c r="F1478" i="8"/>
  <c r="G1478" i="8"/>
  <c r="H1478" i="8"/>
  <c r="I1478" i="8"/>
  <c r="J1478" i="8"/>
  <c r="K1478" i="8"/>
  <c r="L1478" i="8"/>
  <c r="M1478" i="8"/>
  <c r="N1478" i="8"/>
  <c r="O1478" i="8"/>
  <c r="P1478" i="8"/>
  <c r="Q1478" i="8"/>
  <c r="R1478" i="8"/>
  <c r="S1478" i="8"/>
  <c r="T1478" i="8"/>
  <c r="U1478" i="8"/>
  <c r="V1478" i="8"/>
  <c r="W1478" i="8"/>
  <c r="X1478" i="8"/>
  <c r="Z1478" i="8"/>
  <c r="AB1478" i="8" s="1"/>
  <c r="AA1478" i="8"/>
  <c r="E1479" i="8"/>
  <c r="F1479" i="8"/>
  <c r="G1479" i="8"/>
  <c r="H1479" i="8"/>
  <c r="I1479" i="8"/>
  <c r="J1479" i="8"/>
  <c r="K1479" i="8"/>
  <c r="L1479" i="8"/>
  <c r="M1479" i="8"/>
  <c r="N1479" i="8"/>
  <c r="O1479" i="8"/>
  <c r="P1479" i="8"/>
  <c r="Q1479" i="8"/>
  <c r="R1479" i="8"/>
  <c r="S1479" i="8"/>
  <c r="T1479" i="8"/>
  <c r="U1479" i="8"/>
  <c r="V1479" i="8"/>
  <c r="W1479" i="8"/>
  <c r="X1479" i="8"/>
  <c r="Z1479" i="8"/>
  <c r="AB1479" i="8" s="1"/>
  <c r="AA1479" i="8"/>
  <c r="E1480" i="8"/>
  <c r="F1480" i="8"/>
  <c r="G1480" i="8"/>
  <c r="H1480" i="8"/>
  <c r="I1480" i="8"/>
  <c r="J1480" i="8"/>
  <c r="K1480" i="8"/>
  <c r="L1480" i="8"/>
  <c r="M1480" i="8"/>
  <c r="N1480" i="8"/>
  <c r="O1480" i="8"/>
  <c r="P1480" i="8"/>
  <c r="Q1480" i="8"/>
  <c r="R1480" i="8"/>
  <c r="S1480" i="8"/>
  <c r="T1480" i="8"/>
  <c r="U1480" i="8"/>
  <c r="V1480" i="8"/>
  <c r="W1480" i="8"/>
  <c r="X1480" i="8"/>
  <c r="Z1480" i="8"/>
  <c r="AB1480" i="8" s="1"/>
  <c r="AA1480" i="8"/>
  <c r="E1481" i="8"/>
  <c r="F1481" i="8"/>
  <c r="G1481" i="8"/>
  <c r="H1481" i="8"/>
  <c r="I1481" i="8"/>
  <c r="J1481" i="8"/>
  <c r="K1481" i="8"/>
  <c r="L1481" i="8"/>
  <c r="M1481" i="8"/>
  <c r="N1481" i="8"/>
  <c r="O1481" i="8"/>
  <c r="P1481" i="8"/>
  <c r="Q1481" i="8"/>
  <c r="R1481" i="8"/>
  <c r="S1481" i="8"/>
  <c r="T1481" i="8"/>
  <c r="U1481" i="8"/>
  <c r="V1481" i="8"/>
  <c r="W1481" i="8"/>
  <c r="X1481" i="8"/>
  <c r="Z1481" i="8"/>
  <c r="AB1481" i="8" s="1"/>
  <c r="AA1481" i="8"/>
  <c r="E1482" i="8"/>
  <c r="F1482" i="8"/>
  <c r="G1482" i="8"/>
  <c r="H1482" i="8"/>
  <c r="I1482" i="8"/>
  <c r="J1482" i="8"/>
  <c r="K1482" i="8"/>
  <c r="L1482" i="8"/>
  <c r="M1482" i="8"/>
  <c r="N1482" i="8"/>
  <c r="O1482" i="8"/>
  <c r="P1482" i="8"/>
  <c r="Q1482" i="8"/>
  <c r="R1482" i="8"/>
  <c r="S1482" i="8"/>
  <c r="T1482" i="8"/>
  <c r="U1482" i="8"/>
  <c r="V1482" i="8"/>
  <c r="W1482" i="8"/>
  <c r="X1482" i="8"/>
  <c r="Z1482" i="8"/>
  <c r="AB1482" i="8" s="1"/>
  <c r="AA1482" i="8"/>
  <c r="E1483" i="8"/>
  <c r="F1483" i="8"/>
  <c r="G1483" i="8"/>
  <c r="H1483" i="8"/>
  <c r="I1483" i="8"/>
  <c r="J1483" i="8"/>
  <c r="K1483" i="8"/>
  <c r="L1483" i="8"/>
  <c r="M1483" i="8"/>
  <c r="N1483" i="8"/>
  <c r="O1483" i="8"/>
  <c r="P1483" i="8"/>
  <c r="Q1483" i="8"/>
  <c r="R1483" i="8"/>
  <c r="S1483" i="8"/>
  <c r="T1483" i="8"/>
  <c r="U1483" i="8"/>
  <c r="V1483" i="8"/>
  <c r="W1483" i="8"/>
  <c r="X1483" i="8"/>
  <c r="Z1483" i="8"/>
  <c r="AB1483" i="8" s="1"/>
  <c r="AA1483" i="8"/>
  <c r="E1484" i="8"/>
  <c r="F1484" i="8"/>
  <c r="G1484" i="8"/>
  <c r="H1484" i="8"/>
  <c r="I1484" i="8"/>
  <c r="J1484" i="8"/>
  <c r="K1484" i="8"/>
  <c r="L1484" i="8"/>
  <c r="M1484" i="8"/>
  <c r="N1484" i="8"/>
  <c r="O1484" i="8"/>
  <c r="P1484" i="8"/>
  <c r="Q1484" i="8"/>
  <c r="R1484" i="8"/>
  <c r="S1484" i="8"/>
  <c r="T1484" i="8"/>
  <c r="U1484" i="8"/>
  <c r="V1484" i="8"/>
  <c r="W1484" i="8"/>
  <c r="X1484" i="8"/>
  <c r="Z1484" i="8"/>
  <c r="AB1484" i="8" s="1"/>
  <c r="AA1484" i="8"/>
  <c r="E1485" i="8"/>
  <c r="F1485" i="8"/>
  <c r="G1485" i="8"/>
  <c r="H1485" i="8"/>
  <c r="I1485" i="8"/>
  <c r="J1485" i="8"/>
  <c r="K1485" i="8"/>
  <c r="L1485" i="8"/>
  <c r="M1485" i="8"/>
  <c r="N1485" i="8"/>
  <c r="O1485" i="8"/>
  <c r="P1485" i="8"/>
  <c r="Q1485" i="8"/>
  <c r="R1485" i="8"/>
  <c r="S1485" i="8"/>
  <c r="T1485" i="8"/>
  <c r="U1485" i="8"/>
  <c r="V1485" i="8"/>
  <c r="W1485" i="8"/>
  <c r="X1485" i="8"/>
  <c r="Z1485" i="8"/>
  <c r="AB1485" i="8" s="1"/>
  <c r="AA1485" i="8"/>
  <c r="E1486" i="8"/>
  <c r="F1486" i="8"/>
  <c r="G1486" i="8"/>
  <c r="H1486" i="8"/>
  <c r="I1486" i="8"/>
  <c r="J1486" i="8"/>
  <c r="K1486" i="8"/>
  <c r="L1486" i="8"/>
  <c r="M1486" i="8"/>
  <c r="N1486" i="8"/>
  <c r="O1486" i="8"/>
  <c r="P1486" i="8"/>
  <c r="Q1486" i="8"/>
  <c r="R1486" i="8"/>
  <c r="S1486" i="8"/>
  <c r="T1486" i="8"/>
  <c r="U1486" i="8"/>
  <c r="V1486" i="8"/>
  <c r="W1486" i="8"/>
  <c r="X1486" i="8"/>
  <c r="Z1486" i="8"/>
  <c r="AB1486" i="8" s="1"/>
  <c r="AA1486" i="8"/>
  <c r="E1487" i="8"/>
  <c r="F1487" i="8"/>
  <c r="G1487" i="8"/>
  <c r="H1487" i="8"/>
  <c r="I1487" i="8"/>
  <c r="J1487" i="8"/>
  <c r="K1487" i="8"/>
  <c r="L1487" i="8"/>
  <c r="M1487" i="8"/>
  <c r="N1487" i="8"/>
  <c r="O1487" i="8"/>
  <c r="P1487" i="8"/>
  <c r="Q1487" i="8"/>
  <c r="R1487" i="8"/>
  <c r="S1487" i="8"/>
  <c r="T1487" i="8"/>
  <c r="U1487" i="8"/>
  <c r="V1487" i="8"/>
  <c r="W1487" i="8"/>
  <c r="X1487" i="8"/>
  <c r="Z1487" i="8"/>
  <c r="AB1487" i="8" s="1"/>
  <c r="AA1487" i="8"/>
  <c r="E1488" i="8"/>
  <c r="F1488" i="8"/>
  <c r="G1488" i="8"/>
  <c r="H1488" i="8"/>
  <c r="I1488" i="8"/>
  <c r="J1488" i="8"/>
  <c r="K1488" i="8"/>
  <c r="L1488" i="8"/>
  <c r="M1488" i="8"/>
  <c r="N1488" i="8"/>
  <c r="O1488" i="8"/>
  <c r="P1488" i="8"/>
  <c r="Q1488" i="8"/>
  <c r="R1488" i="8"/>
  <c r="S1488" i="8"/>
  <c r="T1488" i="8"/>
  <c r="U1488" i="8"/>
  <c r="V1488" i="8"/>
  <c r="W1488" i="8"/>
  <c r="X1488" i="8"/>
  <c r="Z1488" i="8"/>
  <c r="AB1488" i="8" s="1"/>
  <c r="AA1488" i="8"/>
  <c r="E1489" i="8"/>
  <c r="F1489" i="8"/>
  <c r="G1489" i="8"/>
  <c r="H1489" i="8"/>
  <c r="I1489" i="8"/>
  <c r="J1489" i="8"/>
  <c r="K1489" i="8"/>
  <c r="L1489" i="8"/>
  <c r="M1489" i="8"/>
  <c r="N1489" i="8"/>
  <c r="O1489" i="8"/>
  <c r="P1489" i="8"/>
  <c r="Q1489" i="8"/>
  <c r="R1489" i="8"/>
  <c r="S1489" i="8"/>
  <c r="T1489" i="8"/>
  <c r="U1489" i="8"/>
  <c r="V1489" i="8"/>
  <c r="W1489" i="8"/>
  <c r="X1489" i="8"/>
  <c r="Y1489" i="8" s="1"/>
  <c r="Z1489" i="8"/>
  <c r="AB1489" i="8" s="1"/>
  <c r="AA1489" i="8"/>
  <c r="E1490" i="8"/>
  <c r="F1490" i="8"/>
  <c r="G1490" i="8"/>
  <c r="H1490" i="8"/>
  <c r="I1490" i="8"/>
  <c r="J1490" i="8"/>
  <c r="K1490" i="8"/>
  <c r="L1490" i="8"/>
  <c r="M1490" i="8"/>
  <c r="N1490" i="8"/>
  <c r="O1490" i="8"/>
  <c r="P1490" i="8"/>
  <c r="Q1490" i="8"/>
  <c r="R1490" i="8"/>
  <c r="S1490" i="8"/>
  <c r="T1490" i="8"/>
  <c r="U1490" i="8"/>
  <c r="V1490" i="8"/>
  <c r="W1490" i="8"/>
  <c r="X1490" i="8"/>
  <c r="Y1490" i="8" s="1"/>
  <c r="Z1490" i="8"/>
  <c r="AB1490" i="8" s="1"/>
  <c r="AA1490" i="8"/>
  <c r="E1491" i="8"/>
  <c r="F1491" i="8"/>
  <c r="G1491" i="8"/>
  <c r="H1491" i="8"/>
  <c r="I1491" i="8"/>
  <c r="J1491" i="8"/>
  <c r="K1491" i="8"/>
  <c r="L1491" i="8"/>
  <c r="M1491" i="8"/>
  <c r="N1491" i="8"/>
  <c r="O1491" i="8"/>
  <c r="P1491" i="8"/>
  <c r="Q1491" i="8"/>
  <c r="R1491" i="8"/>
  <c r="S1491" i="8"/>
  <c r="T1491" i="8"/>
  <c r="U1491" i="8"/>
  <c r="V1491" i="8"/>
  <c r="W1491" i="8"/>
  <c r="X1491" i="8"/>
  <c r="Y1491" i="8" s="1"/>
  <c r="Z1491" i="8"/>
  <c r="AB1491" i="8" s="1"/>
  <c r="AA1491" i="8"/>
  <c r="E1492" i="8"/>
  <c r="F1492" i="8"/>
  <c r="G1492" i="8"/>
  <c r="H1492" i="8"/>
  <c r="I1492" i="8"/>
  <c r="J1492" i="8"/>
  <c r="K1492" i="8"/>
  <c r="L1492" i="8"/>
  <c r="M1492" i="8"/>
  <c r="N1492" i="8"/>
  <c r="O1492" i="8"/>
  <c r="P1492" i="8"/>
  <c r="Q1492" i="8"/>
  <c r="R1492" i="8"/>
  <c r="S1492" i="8"/>
  <c r="T1492" i="8"/>
  <c r="U1492" i="8"/>
  <c r="V1492" i="8"/>
  <c r="W1492" i="8"/>
  <c r="X1492" i="8"/>
  <c r="Y1492" i="8" s="1"/>
  <c r="Z1492" i="8"/>
  <c r="AB1492" i="8" s="1"/>
  <c r="AA1492" i="8"/>
  <c r="E1493" i="8"/>
  <c r="F1493" i="8"/>
  <c r="G1493" i="8"/>
  <c r="H1493" i="8"/>
  <c r="I1493" i="8"/>
  <c r="J1493" i="8"/>
  <c r="K1493" i="8"/>
  <c r="L1493" i="8"/>
  <c r="M1493" i="8"/>
  <c r="N1493" i="8"/>
  <c r="O1493" i="8"/>
  <c r="P1493" i="8"/>
  <c r="Q1493" i="8"/>
  <c r="R1493" i="8"/>
  <c r="S1493" i="8"/>
  <c r="T1493" i="8"/>
  <c r="U1493" i="8"/>
  <c r="V1493" i="8"/>
  <c r="W1493" i="8"/>
  <c r="X1493" i="8"/>
  <c r="Y1493" i="8" s="1"/>
  <c r="Z1493" i="8"/>
  <c r="AB1493" i="8" s="1"/>
  <c r="AA1493" i="8"/>
  <c r="E1494" i="8"/>
  <c r="F1494" i="8"/>
  <c r="G1494" i="8"/>
  <c r="H1494" i="8"/>
  <c r="I1494" i="8"/>
  <c r="J1494" i="8"/>
  <c r="K1494" i="8"/>
  <c r="L1494" i="8"/>
  <c r="M1494" i="8"/>
  <c r="N1494" i="8"/>
  <c r="O1494" i="8"/>
  <c r="P1494" i="8"/>
  <c r="Q1494" i="8"/>
  <c r="R1494" i="8"/>
  <c r="S1494" i="8"/>
  <c r="T1494" i="8"/>
  <c r="U1494" i="8"/>
  <c r="V1494" i="8"/>
  <c r="W1494" i="8"/>
  <c r="X1494" i="8"/>
  <c r="Z1494" i="8"/>
  <c r="AB1494" i="8" s="1"/>
  <c r="AA1494" i="8"/>
  <c r="E1495" i="8"/>
  <c r="F1495" i="8"/>
  <c r="G1495" i="8"/>
  <c r="H1495" i="8"/>
  <c r="I1495" i="8"/>
  <c r="J1495" i="8"/>
  <c r="K1495" i="8"/>
  <c r="L1495" i="8"/>
  <c r="M1495" i="8"/>
  <c r="N1495" i="8"/>
  <c r="O1495" i="8"/>
  <c r="P1495" i="8"/>
  <c r="Q1495" i="8"/>
  <c r="R1495" i="8"/>
  <c r="S1495" i="8"/>
  <c r="T1495" i="8"/>
  <c r="U1495" i="8"/>
  <c r="V1495" i="8"/>
  <c r="W1495" i="8"/>
  <c r="X1495" i="8"/>
  <c r="Z1495" i="8"/>
  <c r="AB1495" i="8" s="1"/>
  <c r="AA1495" i="8"/>
  <c r="E1496" i="8"/>
  <c r="F1496" i="8"/>
  <c r="G1496" i="8"/>
  <c r="H1496" i="8"/>
  <c r="I1496" i="8"/>
  <c r="J1496" i="8"/>
  <c r="K1496" i="8"/>
  <c r="L1496" i="8"/>
  <c r="M1496" i="8"/>
  <c r="N1496" i="8"/>
  <c r="O1496" i="8"/>
  <c r="P1496" i="8"/>
  <c r="Q1496" i="8"/>
  <c r="R1496" i="8"/>
  <c r="S1496" i="8"/>
  <c r="T1496" i="8"/>
  <c r="U1496" i="8"/>
  <c r="V1496" i="8"/>
  <c r="W1496" i="8"/>
  <c r="X1496" i="8"/>
  <c r="Z1496" i="8"/>
  <c r="AB1496" i="8" s="1"/>
  <c r="AA1496" i="8"/>
  <c r="E1497" i="8"/>
  <c r="F1497" i="8"/>
  <c r="G1497" i="8"/>
  <c r="H1497" i="8"/>
  <c r="I1497" i="8"/>
  <c r="J1497" i="8"/>
  <c r="K1497" i="8"/>
  <c r="L1497" i="8"/>
  <c r="M1497" i="8"/>
  <c r="N1497" i="8"/>
  <c r="O1497" i="8"/>
  <c r="P1497" i="8"/>
  <c r="Q1497" i="8"/>
  <c r="R1497" i="8"/>
  <c r="S1497" i="8"/>
  <c r="T1497" i="8"/>
  <c r="U1497" i="8"/>
  <c r="V1497" i="8"/>
  <c r="W1497" i="8"/>
  <c r="X1497" i="8"/>
  <c r="Z1497" i="8"/>
  <c r="AB1497" i="8" s="1"/>
  <c r="AA1497" i="8"/>
  <c r="E1498" i="8"/>
  <c r="F1498" i="8"/>
  <c r="G1498" i="8"/>
  <c r="H1498" i="8"/>
  <c r="I1498" i="8"/>
  <c r="J1498" i="8"/>
  <c r="K1498" i="8"/>
  <c r="L1498" i="8"/>
  <c r="M1498" i="8"/>
  <c r="N1498" i="8"/>
  <c r="O1498" i="8"/>
  <c r="P1498" i="8"/>
  <c r="Q1498" i="8"/>
  <c r="R1498" i="8"/>
  <c r="S1498" i="8"/>
  <c r="T1498" i="8"/>
  <c r="U1498" i="8"/>
  <c r="V1498" i="8"/>
  <c r="W1498" i="8"/>
  <c r="X1498" i="8"/>
  <c r="Z1498" i="8"/>
  <c r="AB1498" i="8" s="1"/>
  <c r="AA1498" i="8"/>
  <c r="E1499" i="8"/>
  <c r="F1499" i="8"/>
  <c r="G1499" i="8"/>
  <c r="H1499" i="8"/>
  <c r="I1499" i="8"/>
  <c r="J1499" i="8"/>
  <c r="K1499" i="8"/>
  <c r="L1499" i="8"/>
  <c r="M1499" i="8"/>
  <c r="N1499" i="8"/>
  <c r="O1499" i="8"/>
  <c r="P1499" i="8"/>
  <c r="Q1499" i="8"/>
  <c r="R1499" i="8"/>
  <c r="S1499" i="8"/>
  <c r="T1499" i="8"/>
  <c r="U1499" i="8"/>
  <c r="V1499" i="8"/>
  <c r="W1499" i="8"/>
  <c r="X1499" i="8"/>
  <c r="Z1499" i="8"/>
  <c r="AB1499" i="8" s="1"/>
  <c r="AA1499" i="8"/>
  <c r="E1500" i="8"/>
  <c r="F1500" i="8"/>
  <c r="G1500" i="8"/>
  <c r="H1500" i="8"/>
  <c r="I1500" i="8"/>
  <c r="J1500" i="8"/>
  <c r="K1500" i="8"/>
  <c r="L1500" i="8"/>
  <c r="M1500" i="8"/>
  <c r="N1500" i="8"/>
  <c r="O1500" i="8"/>
  <c r="P1500" i="8"/>
  <c r="Q1500" i="8"/>
  <c r="R1500" i="8"/>
  <c r="S1500" i="8"/>
  <c r="T1500" i="8"/>
  <c r="U1500" i="8"/>
  <c r="V1500" i="8"/>
  <c r="W1500" i="8"/>
  <c r="X1500" i="8"/>
  <c r="Z1500" i="8"/>
  <c r="AB1500" i="8" s="1"/>
  <c r="AA1500" i="8"/>
  <c r="E1501" i="8"/>
  <c r="F1501" i="8"/>
  <c r="G1501" i="8"/>
  <c r="H1501" i="8"/>
  <c r="I1501" i="8"/>
  <c r="J1501" i="8"/>
  <c r="K1501" i="8"/>
  <c r="L1501" i="8"/>
  <c r="M1501" i="8"/>
  <c r="N1501" i="8"/>
  <c r="O1501" i="8"/>
  <c r="P1501" i="8"/>
  <c r="Q1501" i="8"/>
  <c r="R1501" i="8"/>
  <c r="S1501" i="8"/>
  <c r="T1501" i="8"/>
  <c r="U1501" i="8"/>
  <c r="V1501" i="8"/>
  <c r="W1501" i="8"/>
  <c r="X1501" i="8"/>
  <c r="Z1501" i="8"/>
  <c r="AB1501" i="8" s="1"/>
  <c r="AA1501" i="8"/>
  <c r="E1502" i="8"/>
  <c r="F1502" i="8"/>
  <c r="G1502" i="8"/>
  <c r="H1502" i="8"/>
  <c r="I1502" i="8"/>
  <c r="J1502" i="8"/>
  <c r="K1502" i="8"/>
  <c r="L1502" i="8"/>
  <c r="M1502" i="8"/>
  <c r="N1502" i="8"/>
  <c r="O1502" i="8"/>
  <c r="P1502" i="8"/>
  <c r="Q1502" i="8"/>
  <c r="R1502" i="8"/>
  <c r="S1502" i="8"/>
  <c r="T1502" i="8"/>
  <c r="U1502" i="8"/>
  <c r="V1502" i="8"/>
  <c r="W1502" i="8"/>
  <c r="X1502" i="8"/>
  <c r="Z1502" i="8"/>
  <c r="AB1502" i="8" s="1"/>
  <c r="AA1502" i="8"/>
  <c r="E1503" i="8"/>
  <c r="F1503" i="8"/>
  <c r="G1503" i="8"/>
  <c r="H1503" i="8"/>
  <c r="I1503" i="8"/>
  <c r="J1503" i="8"/>
  <c r="K1503" i="8"/>
  <c r="L1503" i="8"/>
  <c r="M1503" i="8"/>
  <c r="N1503" i="8"/>
  <c r="O1503" i="8"/>
  <c r="P1503" i="8"/>
  <c r="Q1503" i="8"/>
  <c r="R1503" i="8"/>
  <c r="S1503" i="8"/>
  <c r="T1503" i="8"/>
  <c r="U1503" i="8"/>
  <c r="V1503" i="8"/>
  <c r="W1503" i="8"/>
  <c r="X1503" i="8"/>
  <c r="Z1503" i="8"/>
  <c r="AB1503" i="8" s="1"/>
  <c r="AA1503" i="8"/>
  <c r="E1504" i="8"/>
  <c r="F1504" i="8"/>
  <c r="G1504" i="8"/>
  <c r="H1504" i="8"/>
  <c r="I1504" i="8"/>
  <c r="J1504" i="8"/>
  <c r="K1504" i="8"/>
  <c r="L1504" i="8"/>
  <c r="M1504" i="8"/>
  <c r="N1504" i="8"/>
  <c r="O1504" i="8"/>
  <c r="P1504" i="8"/>
  <c r="Q1504" i="8"/>
  <c r="R1504" i="8"/>
  <c r="S1504" i="8"/>
  <c r="T1504" i="8"/>
  <c r="U1504" i="8"/>
  <c r="V1504" i="8"/>
  <c r="W1504" i="8"/>
  <c r="X1504" i="8"/>
  <c r="Z1504" i="8"/>
  <c r="AB1504" i="8" s="1"/>
  <c r="AA1504" i="8"/>
  <c r="E1505" i="8"/>
  <c r="F1505" i="8"/>
  <c r="G1505" i="8"/>
  <c r="H1505" i="8"/>
  <c r="I1505" i="8"/>
  <c r="J1505" i="8"/>
  <c r="K1505" i="8"/>
  <c r="L1505" i="8"/>
  <c r="M1505" i="8"/>
  <c r="N1505" i="8"/>
  <c r="O1505" i="8"/>
  <c r="P1505" i="8"/>
  <c r="Q1505" i="8"/>
  <c r="R1505" i="8"/>
  <c r="S1505" i="8"/>
  <c r="T1505" i="8"/>
  <c r="U1505" i="8"/>
  <c r="V1505" i="8"/>
  <c r="W1505" i="8"/>
  <c r="X1505" i="8"/>
  <c r="Z1505" i="8"/>
  <c r="AB1505" i="8" s="1"/>
  <c r="AA1505" i="8"/>
  <c r="E1506" i="8"/>
  <c r="F1506" i="8"/>
  <c r="G1506" i="8"/>
  <c r="H1506" i="8"/>
  <c r="I1506" i="8"/>
  <c r="J1506" i="8"/>
  <c r="K1506" i="8"/>
  <c r="L1506" i="8"/>
  <c r="M1506" i="8"/>
  <c r="N1506" i="8"/>
  <c r="O1506" i="8"/>
  <c r="P1506" i="8"/>
  <c r="Q1506" i="8"/>
  <c r="R1506" i="8"/>
  <c r="S1506" i="8"/>
  <c r="T1506" i="8"/>
  <c r="U1506" i="8"/>
  <c r="V1506" i="8"/>
  <c r="W1506" i="8"/>
  <c r="X1506" i="8"/>
  <c r="Z1506" i="8"/>
  <c r="AB1506" i="8" s="1"/>
  <c r="AA1506" i="8"/>
  <c r="E1507" i="8"/>
  <c r="F1507" i="8"/>
  <c r="G1507" i="8"/>
  <c r="H1507" i="8"/>
  <c r="I1507" i="8"/>
  <c r="J1507" i="8"/>
  <c r="K1507" i="8"/>
  <c r="L1507" i="8"/>
  <c r="M1507" i="8"/>
  <c r="N1507" i="8"/>
  <c r="O1507" i="8"/>
  <c r="P1507" i="8"/>
  <c r="Q1507" i="8"/>
  <c r="R1507" i="8"/>
  <c r="S1507" i="8"/>
  <c r="T1507" i="8"/>
  <c r="U1507" i="8"/>
  <c r="V1507" i="8"/>
  <c r="W1507" i="8"/>
  <c r="X1507" i="8"/>
  <c r="Z1507" i="8"/>
  <c r="AB1507" i="8" s="1"/>
  <c r="AA1507" i="8"/>
  <c r="E1508" i="8"/>
  <c r="F1508" i="8"/>
  <c r="G1508" i="8"/>
  <c r="H1508" i="8"/>
  <c r="I1508" i="8"/>
  <c r="J1508" i="8"/>
  <c r="K1508" i="8"/>
  <c r="L1508" i="8"/>
  <c r="M1508" i="8"/>
  <c r="N1508" i="8"/>
  <c r="O1508" i="8"/>
  <c r="P1508" i="8"/>
  <c r="Q1508" i="8"/>
  <c r="R1508" i="8"/>
  <c r="S1508" i="8"/>
  <c r="T1508" i="8"/>
  <c r="U1508" i="8"/>
  <c r="V1508" i="8"/>
  <c r="W1508" i="8"/>
  <c r="X1508" i="8"/>
  <c r="Z1508" i="8"/>
  <c r="AB1508" i="8" s="1"/>
  <c r="AA1508" i="8"/>
  <c r="E1509" i="8"/>
  <c r="F1509" i="8"/>
  <c r="G1509" i="8"/>
  <c r="H1509" i="8"/>
  <c r="I1509" i="8"/>
  <c r="J1509" i="8"/>
  <c r="K1509" i="8"/>
  <c r="L1509" i="8"/>
  <c r="M1509" i="8"/>
  <c r="N1509" i="8"/>
  <c r="O1509" i="8"/>
  <c r="P1509" i="8"/>
  <c r="Q1509" i="8"/>
  <c r="R1509" i="8"/>
  <c r="S1509" i="8"/>
  <c r="T1509" i="8"/>
  <c r="U1509" i="8"/>
  <c r="V1509" i="8"/>
  <c r="W1509" i="8"/>
  <c r="X1509" i="8"/>
  <c r="Z1509" i="8"/>
  <c r="AB1509" i="8" s="1"/>
  <c r="AA1509" i="8"/>
  <c r="E1510" i="8"/>
  <c r="F1510" i="8"/>
  <c r="G1510" i="8"/>
  <c r="H1510" i="8"/>
  <c r="I1510" i="8"/>
  <c r="J1510" i="8"/>
  <c r="K1510" i="8"/>
  <c r="L1510" i="8"/>
  <c r="M1510" i="8"/>
  <c r="N1510" i="8"/>
  <c r="O1510" i="8"/>
  <c r="P1510" i="8"/>
  <c r="Q1510" i="8"/>
  <c r="R1510" i="8"/>
  <c r="S1510" i="8"/>
  <c r="T1510" i="8"/>
  <c r="U1510" i="8"/>
  <c r="V1510" i="8"/>
  <c r="W1510" i="8"/>
  <c r="X1510" i="8"/>
  <c r="Z1510" i="8"/>
  <c r="AB1510" i="8" s="1"/>
  <c r="AA1510" i="8"/>
  <c r="E1511" i="8"/>
  <c r="F1511" i="8"/>
  <c r="G1511" i="8"/>
  <c r="H1511" i="8"/>
  <c r="I1511" i="8"/>
  <c r="J1511" i="8"/>
  <c r="K1511" i="8"/>
  <c r="L1511" i="8"/>
  <c r="M1511" i="8"/>
  <c r="N1511" i="8"/>
  <c r="O1511" i="8"/>
  <c r="P1511" i="8"/>
  <c r="Q1511" i="8"/>
  <c r="R1511" i="8"/>
  <c r="S1511" i="8"/>
  <c r="T1511" i="8"/>
  <c r="U1511" i="8"/>
  <c r="V1511" i="8"/>
  <c r="W1511" i="8"/>
  <c r="X1511" i="8"/>
  <c r="Z1511" i="8"/>
  <c r="AB1511" i="8" s="1"/>
  <c r="AA1511" i="8"/>
  <c r="E1512" i="8"/>
  <c r="F1512" i="8"/>
  <c r="G1512" i="8"/>
  <c r="H1512" i="8"/>
  <c r="I1512" i="8"/>
  <c r="J1512" i="8"/>
  <c r="K1512" i="8"/>
  <c r="L1512" i="8"/>
  <c r="M1512" i="8"/>
  <c r="N1512" i="8"/>
  <c r="O1512" i="8"/>
  <c r="P1512" i="8"/>
  <c r="Q1512" i="8"/>
  <c r="R1512" i="8"/>
  <c r="S1512" i="8"/>
  <c r="T1512" i="8"/>
  <c r="U1512" i="8"/>
  <c r="V1512" i="8"/>
  <c r="W1512" i="8"/>
  <c r="X1512" i="8"/>
  <c r="Z1512" i="8"/>
  <c r="AB1512" i="8" s="1"/>
  <c r="AA1512" i="8"/>
  <c r="E1513" i="8"/>
  <c r="F1513" i="8"/>
  <c r="G1513" i="8"/>
  <c r="H1513" i="8"/>
  <c r="I1513" i="8"/>
  <c r="J1513" i="8"/>
  <c r="K1513" i="8"/>
  <c r="L1513" i="8"/>
  <c r="M1513" i="8"/>
  <c r="N1513" i="8"/>
  <c r="O1513" i="8"/>
  <c r="P1513" i="8"/>
  <c r="Q1513" i="8"/>
  <c r="R1513" i="8"/>
  <c r="S1513" i="8"/>
  <c r="T1513" i="8"/>
  <c r="U1513" i="8"/>
  <c r="V1513" i="8"/>
  <c r="W1513" i="8"/>
  <c r="X1513" i="8"/>
  <c r="Z1513" i="8"/>
  <c r="AB1513" i="8" s="1"/>
  <c r="AA1513" i="8"/>
  <c r="E1514" i="8"/>
  <c r="F1514" i="8"/>
  <c r="G1514" i="8"/>
  <c r="H1514" i="8"/>
  <c r="I1514" i="8"/>
  <c r="J1514" i="8"/>
  <c r="K1514" i="8"/>
  <c r="L1514" i="8"/>
  <c r="M1514" i="8"/>
  <c r="N1514" i="8"/>
  <c r="O1514" i="8"/>
  <c r="P1514" i="8"/>
  <c r="Q1514" i="8"/>
  <c r="R1514" i="8"/>
  <c r="S1514" i="8"/>
  <c r="T1514" i="8"/>
  <c r="U1514" i="8"/>
  <c r="V1514" i="8"/>
  <c r="W1514" i="8"/>
  <c r="X1514" i="8"/>
  <c r="Z1514" i="8"/>
  <c r="AB1514" i="8" s="1"/>
  <c r="AA1514" i="8"/>
  <c r="E1515" i="8"/>
  <c r="F1515" i="8"/>
  <c r="G1515" i="8"/>
  <c r="H1515" i="8"/>
  <c r="I1515" i="8"/>
  <c r="J1515" i="8"/>
  <c r="K1515" i="8"/>
  <c r="L1515" i="8"/>
  <c r="M1515" i="8"/>
  <c r="N1515" i="8"/>
  <c r="O1515" i="8"/>
  <c r="P1515" i="8"/>
  <c r="Q1515" i="8"/>
  <c r="R1515" i="8"/>
  <c r="S1515" i="8"/>
  <c r="T1515" i="8"/>
  <c r="U1515" i="8"/>
  <c r="V1515" i="8"/>
  <c r="W1515" i="8"/>
  <c r="X1515" i="8"/>
  <c r="Z1515" i="8"/>
  <c r="AB1515" i="8" s="1"/>
  <c r="AA1515" i="8"/>
  <c r="E1516" i="8"/>
  <c r="F1516" i="8"/>
  <c r="G1516" i="8"/>
  <c r="H1516" i="8"/>
  <c r="I1516" i="8"/>
  <c r="J1516" i="8"/>
  <c r="K1516" i="8"/>
  <c r="L1516" i="8"/>
  <c r="M1516" i="8"/>
  <c r="N1516" i="8"/>
  <c r="O1516" i="8"/>
  <c r="P1516" i="8"/>
  <c r="Q1516" i="8"/>
  <c r="R1516" i="8"/>
  <c r="S1516" i="8"/>
  <c r="T1516" i="8"/>
  <c r="U1516" i="8"/>
  <c r="V1516" i="8"/>
  <c r="W1516" i="8"/>
  <c r="X1516" i="8"/>
  <c r="Z1516" i="8"/>
  <c r="AB1516" i="8" s="1"/>
  <c r="AA1516" i="8"/>
  <c r="E1517" i="8"/>
  <c r="F1517" i="8"/>
  <c r="G1517" i="8"/>
  <c r="H1517" i="8"/>
  <c r="I1517" i="8"/>
  <c r="J1517" i="8"/>
  <c r="K1517" i="8"/>
  <c r="L1517" i="8"/>
  <c r="M1517" i="8"/>
  <c r="N1517" i="8"/>
  <c r="O1517" i="8"/>
  <c r="P1517" i="8"/>
  <c r="Q1517" i="8"/>
  <c r="R1517" i="8"/>
  <c r="S1517" i="8"/>
  <c r="T1517" i="8"/>
  <c r="U1517" i="8"/>
  <c r="V1517" i="8"/>
  <c r="W1517" i="8"/>
  <c r="X1517" i="8"/>
  <c r="Z1517" i="8"/>
  <c r="AB1517" i="8" s="1"/>
  <c r="AA1517" i="8"/>
  <c r="E1518" i="8"/>
  <c r="F1518" i="8"/>
  <c r="G1518" i="8"/>
  <c r="H1518" i="8"/>
  <c r="I1518" i="8"/>
  <c r="J1518" i="8"/>
  <c r="K1518" i="8"/>
  <c r="L1518" i="8"/>
  <c r="M1518" i="8"/>
  <c r="N1518" i="8"/>
  <c r="O1518" i="8"/>
  <c r="P1518" i="8"/>
  <c r="Q1518" i="8"/>
  <c r="R1518" i="8"/>
  <c r="S1518" i="8"/>
  <c r="T1518" i="8"/>
  <c r="U1518" i="8"/>
  <c r="V1518" i="8"/>
  <c r="W1518" i="8"/>
  <c r="X1518" i="8"/>
  <c r="Z1518" i="8"/>
  <c r="AB1518" i="8" s="1"/>
  <c r="AA1518" i="8"/>
  <c r="E1519" i="8"/>
  <c r="F1519" i="8"/>
  <c r="G1519" i="8"/>
  <c r="H1519" i="8"/>
  <c r="I1519" i="8"/>
  <c r="J1519" i="8"/>
  <c r="K1519" i="8"/>
  <c r="L1519" i="8"/>
  <c r="M1519" i="8"/>
  <c r="N1519" i="8"/>
  <c r="O1519" i="8"/>
  <c r="P1519" i="8"/>
  <c r="Q1519" i="8"/>
  <c r="R1519" i="8"/>
  <c r="S1519" i="8"/>
  <c r="T1519" i="8"/>
  <c r="U1519" i="8"/>
  <c r="V1519" i="8"/>
  <c r="W1519" i="8"/>
  <c r="X1519" i="8"/>
  <c r="Z1519" i="8"/>
  <c r="AB1519" i="8" s="1"/>
  <c r="AA1519" i="8"/>
  <c r="E1520" i="8"/>
  <c r="F1520" i="8"/>
  <c r="G1520" i="8"/>
  <c r="H1520" i="8"/>
  <c r="I1520" i="8"/>
  <c r="J1520" i="8"/>
  <c r="K1520" i="8"/>
  <c r="L1520" i="8"/>
  <c r="M1520" i="8"/>
  <c r="N1520" i="8"/>
  <c r="O1520" i="8"/>
  <c r="P1520" i="8"/>
  <c r="Q1520" i="8"/>
  <c r="R1520" i="8"/>
  <c r="S1520" i="8"/>
  <c r="T1520" i="8"/>
  <c r="U1520" i="8"/>
  <c r="V1520" i="8"/>
  <c r="W1520" i="8"/>
  <c r="X1520" i="8"/>
  <c r="Z1520" i="8"/>
  <c r="AB1520" i="8" s="1"/>
  <c r="AA1520" i="8"/>
  <c r="E1521" i="8"/>
  <c r="F1521" i="8"/>
  <c r="G1521" i="8"/>
  <c r="H1521" i="8"/>
  <c r="I1521" i="8"/>
  <c r="J1521" i="8"/>
  <c r="K1521" i="8"/>
  <c r="L1521" i="8"/>
  <c r="M1521" i="8"/>
  <c r="N1521" i="8"/>
  <c r="O1521" i="8"/>
  <c r="P1521" i="8"/>
  <c r="Q1521" i="8"/>
  <c r="R1521" i="8"/>
  <c r="S1521" i="8"/>
  <c r="T1521" i="8"/>
  <c r="U1521" i="8"/>
  <c r="V1521" i="8"/>
  <c r="W1521" i="8"/>
  <c r="X1521" i="8"/>
  <c r="Z1521" i="8"/>
  <c r="AB1521" i="8" s="1"/>
  <c r="AA1521" i="8"/>
  <c r="E1522" i="8"/>
  <c r="F1522" i="8"/>
  <c r="G1522" i="8"/>
  <c r="H1522" i="8"/>
  <c r="I1522" i="8"/>
  <c r="J1522" i="8"/>
  <c r="K1522" i="8"/>
  <c r="L1522" i="8"/>
  <c r="M1522" i="8"/>
  <c r="N1522" i="8"/>
  <c r="O1522" i="8"/>
  <c r="P1522" i="8"/>
  <c r="Q1522" i="8"/>
  <c r="R1522" i="8"/>
  <c r="S1522" i="8"/>
  <c r="T1522" i="8"/>
  <c r="U1522" i="8"/>
  <c r="V1522" i="8"/>
  <c r="W1522" i="8"/>
  <c r="X1522" i="8"/>
  <c r="Z1522" i="8"/>
  <c r="AB1522" i="8" s="1"/>
  <c r="AA1522" i="8"/>
  <c r="E1523" i="8"/>
  <c r="F1523" i="8"/>
  <c r="G1523" i="8"/>
  <c r="H1523" i="8"/>
  <c r="I1523" i="8"/>
  <c r="J1523" i="8"/>
  <c r="K1523" i="8"/>
  <c r="L1523" i="8"/>
  <c r="M1523" i="8"/>
  <c r="N1523" i="8"/>
  <c r="O1523" i="8"/>
  <c r="P1523" i="8"/>
  <c r="Q1523" i="8"/>
  <c r="R1523" i="8"/>
  <c r="S1523" i="8"/>
  <c r="T1523" i="8"/>
  <c r="U1523" i="8"/>
  <c r="V1523" i="8"/>
  <c r="W1523" i="8"/>
  <c r="X1523" i="8"/>
  <c r="Z1523" i="8"/>
  <c r="AB1523" i="8" s="1"/>
  <c r="AA1523" i="8"/>
  <c r="E1524" i="8"/>
  <c r="F1524" i="8"/>
  <c r="G1524" i="8"/>
  <c r="H1524" i="8"/>
  <c r="I1524" i="8"/>
  <c r="J1524" i="8"/>
  <c r="K1524" i="8"/>
  <c r="L1524" i="8"/>
  <c r="M1524" i="8"/>
  <c r="N1524" i="8"/>
  <c r="O1524" i="8"/>
  <c r="P1524" i="8"/>
  <c r="Q1524" i="8"/>
  <c r="R1524" i="8"/>
  <c r="S1524" i="8"/>
  <c r="T1524" i="8"/>
  <c r="U1524" i="8"/>
  <c r="V1524" i="8"/>
  <c r="W1524" i="8"/>
  <c r="X1524" i="8"/>
  <c r="Z1524" i="8"/>
  <c r="AB1524" i="8" s="1"/>
  <c r="AA1524" i="8"/>
  <c r="E1525" i="8"/>
  <c r="F1525" i="8"/>
  <c r="G1525" i="8"/>
  <c r="H1525" i="8"/>
  <c r="I1525" i="8"/>
  <c r="J1525" i="8"/>
  <c r="K1525" i="8"/>
  <c r="L1525" i="8"/>
  <c r="M1525" i="8"/>
  <c r="N1525" i="8"/>
  <c r="O1525" i="8"/>
  <c r="P1525" i="8"/>
  <c r="Q1525" i="8"/>
  <c r="R1525" i="8"/>
  <c r="S1525" i="8"/>
  <c r="T1525" i="8"/>
  <c r="U1525" i="8"/>
  <c r="V1525" i="8"/>
  <c r="W1525" i="8"/>
  <c r="X1525" i="8"/>
  <c r="Z1525" i="8"/>
  <c r="AB1525" i="8" s="1"/>
  <c r="AA1525" i="8"/>
  <c r="E1526" i="8"/>
  <c r="F1526" i="8"/>
  <c r="G1526" i="8"/>
  <c r="H1526" i="8"/>
  <c r="I1526" i="8"/>
  <c r="J1526" i="8"/>
  <c r="K1526" i="8"/>
  <c r="L1526" i="8"/>
  <c r="M1526" i="8"/>
  <c r="N1526" i="8"/>
  <c r="O1526" i="8"/>
  <c r="P1526" i="8"/>
  <c r="Q1526" i="8"/>
  <c r="R1526" i="8"/>
  <c r="S1526" i="8"/>
  <c r="T1526" i="8"/>
  <c r="U1526" i="8"/>
  <c r="V1526" i="8"/>
  <c r="W1526" i="8"/>
  <c r="X1526" i="8"/>
  <c r="Z1526" i="8"/>
  <c r="AB1526" i="8" s="1"/>
  <c r="AA1526" i="8"/>
  <c r="E1527" i="8"/>
  <c r="F1527" i="8"/>
  <c r="G1527" i="8"/>
  <c r="H1527" i="8"/>
  <c r="I1527" i="8"/>
  <c r="J1527" i="8"/>
  <c r="K1527" i="8"/>
  <c r="L1527" i="8"/>
  <c r="M1527" i="8"/>
  <c r="N1527" i="8"/>
  <c r="O1527" i="8"/>
  <c r="P1527" i="8"/>
  <c r="Q1527" i="8"/>
  <c r="R1527" i="8"/>
  <c r="S1527" i="8"/>
  <c r="T1527" i="8"/>
  <c r="U1527" i="8"/>
  <c r="V1527" i="8"/>
  <c r="W1527" i="8"/>
  <c r="X1527" i="8"/>
  <c r="Z1527" i="8"/>
  <c r="AB1527" i="8" s="1"/>
  <c r="AA1527" i="8"/>
  <c r="E1528" i="8"/>
  <c r="F1528" i="8"/>
  <c r="G1528" i="8"/>
  <c r="H1528" i="8"/>
  <c r="I1528" i="8"/>
  <c r="J1528" i="8"/>
  <c r="K1528" i="8"/>
  <c r="L1528" i="8"/>
  <c r="M1528" i="8"/>
  <c r="N1528" i="8"/>
  <c r="O1528" i="8"/>
  <c r="P1528" i="8"/>
  <c r="Q1528" i="8"/>
  <c r="R1528" i="8"/>
  <c r="S1528" i="8"/>
  <c r="T1528" i="8"/>
  <c r="U1528" i="8"/>
  <c r="V1528" i="8"/>
  <c r="W1528" i="8"/>
  <c r="X1528" i="8"/>
  <c r="Z1528" i="8"/>
  <c r="AB1528" i="8" s="1"/>
  <c r="AA1528" i="8"/>
  <c r="E1529" i="8"/>
  <c r="F1529" i="8"/>
  <c r="G1529" i="8"/>
  <c r="H1529" i="8"/>
  <c r="I1529" i="8"/>
  <c r="J1529" i="8"/>
  <c r="K1529" i="8"/>
  <c r="L1529" i="8"/>
  <c r="M1529" i="8"/>
  <c r="N1529" i="8"/>
  <c r="O1529" i="8"/>
  <c r="P1529" i="8"/>
  <c r="Q1529" i="8"/>
  <c r="R1529" i="8"/>
  <c r="S1529" i="8"/>
  <c r="T1529" i="8"/>
  <c r="U1529" i="8"/>
  <c r="V1529" i="8"/>
  <c r="W1529" i="8"/>
  <c r="X1529" i="8"/>
  <c r="Z1529" i="8"/>
  <c r="AB1529" i="8" s="1"/>
  <c r="AA1529" i="8"/>
  <c r="E1530" i="8"/>
  <c r="F1530" i="8"/>
  <c r="G1530" i="8"/>
  <c r="H1530" i="8"/>
  <c r="I1530" i="8"/>
  <c r="J1530" i="8"/>
  <c r="K1530" i="8"/>
  <c r="L1530" i="8"/>
  <c r="M1530" i="8"/>
  <c r="N1530" i="8"/>
  <c r="O1530" i="8"/>
  <c r="P1530" i="8"/>
  <c r="Q1530" i="8"/>
  <c r="R1530" i="8"/>
  <c r="S1530" i="8"/>
  <c r="T1530" i="8"/>
  <c r="U1530" i="8"/>
  <c r="V1530" i="8"/>
  <c r="W1530" i="8"/>
  <c r="X1530" i="8"/>
  <c r="Z1530" i="8"/>
  <c r="AB1530" i="8" s="1"/>
  <c r="AA1530" i="8"/>
  <c r="E1531" i="8"/>
  <c r="F1531" i="8"/>
  <c r="G1531" i="8"/>
  <c r="H1531" i="8"/>
  <c r="I1531" i="8"/>
  <c r="J1531" i="8"/>
  <c r="K1531" i="8"/>
  <c r="L1531" i="8"/>
  <c r="M1531" i="8"/>
  <c r="N1531" i="8"/>
  <c r="O1531" i="8"/>
  <c r="P1531" i="8"/>
  <c r="Q1531" i="8"/>
  <c r="R1531" i="8"/>
  <c r="S1531" i="8"/>
  <c r="T1531" i="8"/>
  <c r="U1531" i="8"/>
  <c r="V1531" i="8"/>
  <c r="W1531" i="8"/>
  <c r="X1531" i="8"/>
  <c r="Z1531" i="8"/>
  <c r="AB1531" i="8" s="1"/>
  <c r="AA1531" i="8"/>
  <c r="E1532" i="8"/>
  <c r="F1532" i="8"/>
  <c r="G1532" i="8"/>
  <c r="H1532" i="8"/>
  <c r="I1532" i="8"/>
  <c r="J1532" i="8"/>
  <c r="K1532" i="8"/>
  <c r="L1532" i="8"/>
  <c r="M1532" i="8"/>
  <c r="N1532" i="8"/>
  <c r="O1532" i="8"/>
  <c r="P1532" i="8"/>
  <c r="Q1532" i="8"/>
  <c r="R1532" i="8"/>
  <c r="S1532" i="8"/>
  <c r="T1532" i="8"/>
  <c r="U1532" i="8"/>
  <c r="V1532" i="8"/>
  <c r="W1532" i="8"/>
  <c r="X1532" i="8"/>
  <c r="Z1532" i="8"/>
  <c r="AB1532" i="8" s="1"/>
  <c r="AA1532" i="8"/>
  <c r="E1533" i="8"/>
  <c r="F1533" i="8"/>
  <c r="G1533" i="8"/>
  <c r="H1533" i="8"/>
  <c r="I1533" i="8"/>
  <c r="J1533" i="8"/>
  <c r="K1533" i="8"/>
  <c r="L1533" i="8"/>
  <c r="M1533" i="8"/>
  <c r="N1533" i="8"/>
  <c r="O1533" i="8"/>
  <c r="P1533" i="8"/>
  <c r="Q1533" i="8"/>
  <c r="R1533" i="8"/>
  <c r="S1533" i="8"/>
  <c r="T1533" i="8"/>
  <c r="U1533" i="8"/>
  <c r="V1533" i="8"/>
  <c r="W1533" i="8"/>
  <c r="X1533" i="8"/>
  <c r="Z1533" i="8"/>
  <c r="AB1533" i="8" s="1"/>
  <c r="AA1533" i="8"/>
  <c r="E1534" i="8"/>
  <c r="F1534" i="8"/>
  <c r="G1534" i="8"/>
  <c r="H1534" i="8"/>
  <c r="I1534" i="8"/>
  <c r="J1534" i="8"/>
  <c r="K1534" i="8"/>
  <c r="L1534" i="8"/>
  <c r="M1534" i="8"/>
  <c r="N1534" i="8"/>
  <c r="O1534" i="8"/>
  <c r="P1534" i="8"/>
  <c r="Q1534" i="8"/>
  <c r="R1534" i="8"/>
  <c r="S1534" i="8"/>
  <c r="T1534" i="8"/>
  <c r="U1534" i="8"/>
  <c r="V1534" i="8"/>
  <c r="W1534" i="8"/>
  <c r="X1534" i="8"/>
  <c r="Z1534" i="8"/>
  <c r="AB1534" i="8" s="1"/>
  <c r="AA1534" i="8"/>
  <c r="E1535" i="8"/>
  <c r="F1535" i="8"/>
  <c r="G1535" i="8"/>
  <c r="H1535" i="8"/>
  <c r="I1535" i="8"/>
  <c r="J1535" i="8"/>
  <c r="K1535" i="8"/>
  <c r="L1535" i="8"/>
  <c r="M1535" i="8"/>
  <c r="N1535" i="8"/>
  <c r="O1535" i="8"/>
  <c r="P1535" i="8"/>
  <c r="Q1535" i="8"/>
  <c r="R1535" i="8"/>
  <c r="S1535" i="8"/>
  <c r="T1535" i="8"/>
  <c r="U1535" i="8"/>
  <c r="V1535" i="8"/>
  <c r="W1535" i="8"/>
  <c r="X1535" i="8"/>
  <c r="Z1535" i="8"/>
  <c r="AB1535" i="8" s="1"/>
  <c r="AA1535" i="8"/>
  <c r="E1536" i="8"/>
  <c r="F1536" i="8"/>
  <c r="G1536" i="8"/>
  <c r="H1536" i="8"/>
  <c r="I1536" i="8"/>
  <c r="J1536" i="8"/>
  <c r="K1536" i="8"/>
  <c r="L1536" i="8"/>
  <c r="M1536" i="8"/>
  <c r="N1536" i="8"/>
  <c r="O1536" i="8"/>
  <c r="P1536" i="8"/>
  <c r="Q1536" i="8"/>
  <c r="R1536" i="8"/>
  <c r="S1536" i="8"/>
  <c r="T1536" i="8"/>
  <c r="U1536" i="8"/>
  <c r="V1536" i="8"/>
  <c r="W1536" i="8"/>
  <c r="X1536" i="8"/>
  <c r="Z1536" i="8"/>
  <c r="AB1536" i="8" s="1"/>
  <c r="AA1536" i="8"/>
  <c r="E1537" i="8"/>
  <c r="F1537" i="8"/>
  <c r="G1537" i="8"/>
  <c r="H1537" i="8"/>
  <c r="I1537" i="8"/>
  <c r="J1537" i="8"/>
  <c r="K1537" i="8"/>
  <c r="L1537" i="8"/>
  <c r="M1537" i="8"/>
  <c r="N1537" i="8"/>
  <c r="O1537" i="8"/>
  <c r="P1537" i="8"/>
  <c r="Q1537" i="8"/>
  <c r="R1537" i="8"/>
  <c r="S1537" i="8"/>
  <c r="T1537" i="8"/>
  <c r="U1537" i="8"/>
  <c r="V1537" i="8"/>
  <c r="W1537" i="8"/>
  <c r="X1537" i="8"/>
  <c r="Z1537" i="8"/>
  <c r="AB1537" i="8" s="1"/>
  <c r="AA1537" i="8"/>
  <c r="E1538" i="8"/>
  <c r="F1538" i="8"/>
  <c r="G1538" i="8"/>
  <c r="H1538" i="8"/>
  <c r="I1538" i="8"/>
  <c r="J1538" i="8"/>
  <c r="K1538" i="8"/>
  <c r="L1538" i="8"/>
  <c r="M1538" i="8"/>
  <c r="N1538" i="8"/>
  <c r="O1538" i="8"/>
  <c r="P1538" i="8"/>
  <c r="Q1538" i="8"/>
  <c r="R1538" i="8"/>
  <c r="S1538" i="8"/>
  <c r="T1538" i="8"/>
  <c r="U1538" i="8"/>
  <c r="V1538" i="8"/>
  <c r="W1538" i="8"/>
  <c r="X1538" i="8"/>
  <c r="Z1538" i="8"/>
  <c r="AB1538" i="8" s="1"/>
  <c r="AA1538" i="8"/>
  <c r="E1539" i="8"/>
  <c r="F1539" i="8"/>
  <c r="G1539" i="8"/>
  <c r="H1539" i="8"/>
  <c r="I1539" i="8"/>
  <c r="J1539" i="8"/>
  <c r="K1539" i="8"/>
  <c r="L1539" i="8"/>
  <c r="M1539" i="8"/>
  <c r="N1539" i="8"/>
  <c r="O1539" i="8"/>
  <c r="P1539" i="8"/>
  <c r="Q1539" i="8"/>
  <c r="R1539" i="8"/>
  <c r="S1539" i="8"/>
  <c r="T1539" i="8"/>
  <c r="U1539" i="8"/>
  <c r="V1539" i="8"/>
  <c r="W1539" i="8"/>
  <c r="X1539" i="8"/>
  <c r="Z1539" i="8"/>
  <c r="AB1539" i="8" s="1"/>
  <c r="AA1539" i="8"/>
  <c r="E1540" i="8"/>
  <c r="F1540" i="8"/>
  <c r="G1540" i="8"/>
  <c r="H1540" i="8"/>
  <c r="I1540" i="8"/>
  <c r="J1540" i="8"/>
  <c r="K1540" i="8"/>
  <c r="L1540" i="8"/>
  <c r="M1540" i="8"/>
  <c r="N1540" i="8"/>
  <c r="O1540" i="8"/>
  <c r="P1540" i="8"/>
  <c r="Q1540" i="8"/>
  <c r="R1540" i="8"/>
  <c r="S1540" i="8"/>
  <c r="T1540" i="8"/>
  <c r="U1540" i="8"/>
  <c r="V1540" i="8"/>
  <c r="W1540" i="8"/>
  <c r="X1540" i="8"/>
  <c r="Z1540" i="8"/>
  <c r="AB1540" i="8" s="1"/>
  <c r="AA1540" i="8"/>
  <c r="E1541" i="8"/>
  <c r="F1541" i="8"/>
  <c r="G1541" i="8"/>
  <c r="H1541" i="8"/>
  <c r="I1541" i="8"/>
  <c r="J1541" i="8"/>
  <c r="K1541" i="8"/>
  <c r="L1541" i="8"/>
  <c r="M1541" i="8"/>
  <c r="N1541" i="8"/>
  <c r="O1541" i="8"/>
  <c r="P1541" i="8"/>
  <c r="Q1541" i="8"/>
  <c r="R1541" i="8"/>
  <c r="S1541" i="8"/>
  <c r="T1541" i="8"/>
  <c r="U1541" i="8"/>
  <c r="V1541" i="8"/>
  <c r="W1541" i="8"/>
  <c r="X1541" i="8"/>
  <c r="Z1541" i="8"/>
  <c r="AB1541" i="8" s="1"/>
  <c r="AA1541" i="8"/>
  <c r="E1542" i="8"/>
  <c r="F1542" i="8"/>
  <c r="G1542" i="8"/>
  <c r="H1542" i="8"/>
  <c r="I1542" i="8"/>
  <c r="J1542" i="8"/>
  <c r="K1542" i="8"/>
  <c r="L1542" i="8"/>
  <c r="M1542" i="8"/>
  <c r="N1542" i="8"/>
  <c r="O1542" i="8"/>
  <c r="P1542" i="8"/>
  <c r="Q1542" i="8"/>
  <c r="R1542" i="8"/>
  <c r="S1542" i="8"/>
  <c r="T1542" i="8"/>
  <c r="U1542" i="8"/>
  <c r="V1542" i="8"/>
  <c r="W1542" i="8"/>
  <c r="X1542" i="8"/>
  <c r="Z1542" i="8"/>
  <c r="AB1542" i="8" s="1"/>
  <c r="AA1542" i="8"/>
  <c r="E1543" i="8"/>
  <c r="F1543" i="8"/>
  <c r="G1543" i="8"/>
  <c r="H1543" i="8"/>
  <c r="I1543" i="8"/>
  <c r="J1543" i="8"/>
  <c r="K1543" i="8"/>
  <c r="L1543" i="8"/>
  <c r="M1543" i="8"/>
  <c r="N1543" i="8"/>
  <c r="O1543" i="8"/>
  <c r="P1543" i="8"/>
  <c r="Q1543" i="8"/>
  <c r="R1543" i="8"/>
  <c r="S1543" i="8"/>
  <c r="T1543" i="8"/>
  <c r="U1543" i="8"/>
  <c r="V1543" i="8"/>
  <c r="W1543" i="8"/>
  <c r="X1543" i="8"/>
  <c r="Z1543" i="8"/>
  <c r="AB1543" i="8" s="1"/>
  <c r="AA1543" i="8"/>
  <c r="E1544" i="8"/>
  <c r="F1544" i="8"/>
  <c r="G1544" i="8"/>
  <c r="H1544" i="8"/>
  <c r="I1544" i="8"/>
  <c r="J1544" i="8"/>
  <c r="K1544" i="8"/>
  <c r="L1544" i="8"/>
  <c r="M1544" i="8"/>
  <c r="N1544" i="8"/>
  <c r="O1544" i="8"/>
  <c r="P1544" i="8"/>
  <c r="Q1544" i="8"/>
  <c r="R1544" i="8"/>
  <c r="S1544" i="8"/>
  <c r="T1544" i="8"/>
  <c r="U1544" i="8"/>
  <c r="V1544" i="8"/>
  <c r="W1544" i="8"/>
  <c r="X1544" i="8"/>
  <c r="Z1544" i="8"/>
  <c r="AA1544" i="8"/>
  <c r="E1545" i="8"/>
  <c r="F1545" i="8"/>
  <c r="G1545" i="8"/>
  <c r="H1545" i="8"/>
  <c r="I1545" i="8"/>
  <c r="J1545" i="8"/>
  <c r="K1545" i="8"/>
  <c r="L1545" i="8"/>
  <c r="M1545" i="8"/>
  <c r="N1545" i="8"/>
  <c r="O1545" i="8"/>
  <c r="P1545" i="8"/>
  <c r="Q1545" i="8"/>
  <c r="R1545" i="8"/>
  <c r="S1545" i="8"/>
  <c r="T1545" i="8"/>
  <c r="U1545" i="8"/>
  <c r="V1545" i="8"/>
  <c r="W1545" i="8"/>
  <c r="X1545" i="8"/>
  <c r="Z1545" i="8"/>
  <c r="AA1545" i="8"/>
  <c r="E1546" i="8"/>
  <c r="F1546" i="8"/>
  <c r="G1546" i="8"/>
  <c r="H1546" i="8"/>
  <c r="I1546" i="8"/>
  <c r="J1546" i="8"/>
  <c r="K1546" i="8"/>
  <c r="L1546" i="8"/>
  <c r="M1546" i="8"/>
  <c r="N1546" i="8"/>
  <c r="O1546" i="8"/>
  <c r="P1546" i="8"/>
  <c r="Q1546" i="8"/>
  <c r="R1546" i="8"/>
  <c r="S1546" i="8"/>
  <c r="T1546" i="8"/>
  <c r="U1546" i="8"/>
  <c r="V1546" i="8"/>
  <c r="W1546" i="8"/>
  <c r="X1546" i="8"/>
  <c r="Z1546" i="8"/>
  <c r="AA1546" i="8"/>
  <c r="E1547" i="8"/>
  <c r="F1547" i="8"/>
  <c r="G1547" i="8"/>
  <c r="H1547" i="8"/>
  <c r="I1547" i="8"/>
  <c r="J1547" i="8"/>
  <c r="K1547" i="8"/>
  <c r="L1547" i="8"/>
  <c r="M1547" i="8"/>
  <c r="N1547" i="8"/>
  <c r="O1547" i="8"/>
  <c r="P1547" i="8"/>
  <c r="Q1547" i="8"/>
  <c r="R1547" i="8"/>
  <c r="S1547" i="8"/>
  <c r="T1547" i="8"/>
  <c r="U1547" i="8"/>
  <c r="V1547" i="8"/>
  <c r="W1547" i="8"/>
  <c r="X1547" i="8"/>
  <c r="Z1547" i="8"/>
  <c r="AA1547" i="8"/>
  <c r="E1548" i="8"/>
  <c r="F1548" i="8"/>
  <c r="G1548" i="8"/>
  <c r="H1548" i="8"/>
  <c r="I1548" i="8"/>
  <c r="J1548" i="8"/>
  <c r="K1548" i="8"/>
  <c r="L1548" i="8"/>
  <c r="M1548" i="8"/>
  <c r="N1548" i="8"/>
  <c r="O1548" i="8"/>
  <c r="P1548" i="8"/>
  <c r="Q1548" i="8"/>
  <c r="R1548" i="8"/>
  <c r="S1548" i="8"/>
  <c r="T1548" i="8"/>
  <c r="U1548" i="8"/>
  <c r="V1548" i="8"/>
  <c r="W1548" i="8"/>
  <c r="X1548" i="8"/>
  <c r="Z1548" i="8"/>
  <c r="AA1548" i="8"/>
  <c r="E1549" i="8"/>
  <c r="F1549" i="8"/>
  <c r="G1549" i="8"/>
  <c r="H1549" i="8"/>
  <c r="I1549" i="8"/>
  <c r="J1549" i="8"/>
  <c r="K1549" i="8"/>
  <c r="L1549" i="8"/>
  <c r="M1549" i="8"/>
  <c r="N1549" i="8"/>
  <c r="O1549" i="8"/>
  <c r="P1549" i="8"/>
  <c r="Q1549" i="8"/>
  <c r="R1549" i="8"/>
  <c r="S1549" i="8"/>
  <c r="T1549" i="8"/>
  <c r="U1549" i="8"/>
  <c r="V1549" i="8"/>
  <c r="W1549" i="8"/>
  <c r="X1549" i="8"/>
  <c r="Z1549" i="8"/>
  <c r="AA1549" i="8"/>
  <c r="E1550" i="8"/>
  <c r="F1550" i="8"/>
  <c r="G1550" i="8"/>
  <c r="H1550" i="8"/>
  <c r="I1550" i="8"/>
  <c r="J1550" i="8"/>
  <c r="K1550" i="8"/>
  <c r="L1550" i="8"/>
  <c r="M1550" i="8"/>
  <c r="N1550" i="8"/>
  <c r="O1550" i="8"/>
  <c r="P1550" i="8"/>
  <c r="Q1550" i="8"/>
  <c r="R1550" i="8"/>
  <c r="S1550" i="8"/>
  <c r="T1550" i="8"/>
  <c r="U1550" i="8"/>
  <c r="V1550" i="8"/>
  <c r="W1550" i="8"/>
  <c r="X1550" i="8"/>
  <c r="Z1550" i="8"/>
  <c r="AA1550" i="8"/>
  <c r="E1551" i="8"/>
  <c r="F1551" i="8"/>
  <c r="G1551" i="8"/>
  <c r="H1551" i="8"/>
  <c r="I1551" i="8"/>
  <c r="J1551" i="8"/>
  <c r="K1551" i="8"/>
  <c r="L1551" i="8"/>
  <c r="M1551" i="8"/>
  <c r="N1551" i="8"/>
  <c r="O1551" i="8"/>
  <c r="P1551" i="8"/>
  <c r="Q1551" i="8"/>
  <c r="R1551" i="8"/>
  <c r="S1551" i="8"/>
  <c r="T1551" i="8"/>
  <c r="U1551" i="8"/>
  <c r="V1551" i="8"/>
  <c r="W1551" i="8"/>
  <c r="X1551" i="8"/>
  <c r="Z1551" i="8"/>
  <c r="AA1551" i="8"/>
  <c r="E1552" i="8"/>
  <c r="F1552" i="8"/>
  <c r="G1552" i="8"/>
  <c r="H1552" i="8"/>
  <c r="I1552" i="8"/>
  <c r="J1552" i="8"/>
  <c r="K1552" i="8"/>
  <c r="L1552" i="8"/>
  <c r="M1552" i="8"/>
  <c r="N1552" i="8"/>
  <c r="O1552" i="8"/>
  <c r="P1552" i="8"/>
  <c r="Q1552" i="8"/>
  <c r="R1552" i="8"/>
  <c r="S1552" i="8"/>
  <c r="T1552" i="8"/>
  <c r="U1552" i="8"/>
  <c r="V1552" i="8"/>
  <c r="W1552" i="8"/>
  <c r="X1552" i="8"/>
  <c r="Z1552" i="8"/>
  <c r="AA1552" i="8"/>
  <c r="E1553" i="8"/>
  <c r="F1553" i="8"/>
  <c r="G1553" i="8"/>
  <c r="H1553" i="8"/>
  <c r="I1553" i="8"/>
  <c r="J1553" i="8"/>
  <c r="K1553" i="8"/>
  <c r="L1553" i="8"/>
  <c r="M1553" i="8"/>
  <c r="N1553" i="8"/>
  <c r="O1553" i="8"/>
  <c r="P1553" i="8"/>
  <c r="Q1553" i="8"/>
  <c r="R1553" i="8"/>
  <c r="S1553" i="8"/>
  <c r="T1553" i="8"/>
  <c r="U1553" i="8"/>
  <c r="V1553" i="8"/>
  <c r="W1553" i="8"/>
  <c r="X1553" i="8"/>
  <c r="Z1553" i="8"/>
  <c r="AA1553" i="8"/>
  <c r="E1554" i="8"/>
  <c r="F1554" i="8"/>
  <c r="G1554" i="8"/>
  <c r="H1554" i="8"/>
  <c r="I1554" i="8"/>
  <c r="J1554" i="8"/>
  <c r="K1554" i="8"/>
  <c r="L1554" i="8"/>
  <c r="M1554" i="8"/>
  <c r="N1554" i="8"/>
  <c r="O1554" i="8"/>
  <c r="P1554" i="8"/>
  <c r="Q1554" i="8"/>
  <c r="R1554" i="8"/>
  <c r="S1554" i="8"/>
  <c r="T1554" i="8"/>
  <c r="U1554" i="8"/>
  <c r="V1554" i="8"/>
  <c r="W1554" i="8"/>
  <c r="X1554" i="8"/>
  <c r="Z1554" i="8"/>
  <c r="AA1554" i="8"/>
  <c r="E1555" i="8"/>
  <c r="F1555" i="8"/>
  <c r="G1555" i="8"/>
  <c r="H1555" i="8"/>
  <c r="I1555" i="8"/>
  <c r="J1555" i="8"/>
  <c r="K1555" i="8"/>
  <c r="L1555" i="8"/>
  <c r="M1555" i="8"/>
  <c r="N1555" i="8"/>
  <c r="O1555" i="8"/>
  <c r="P1555" i="8"/>
  <c r="Q1555" i="8"/>
  <c r="R1555" i="8"/>
  <c r="S1555" i="8"/>
  <c r="T1555" i="8"/>
  <c r="U1555" i="8"/>
  <c r="V1555" i="8"/>
  <c r="W1555" i="8"/>
  <c r="X1555" i="8"/>
  <c r="Z1555" i="8"/>
  <c r="AA1555" i="8"/>
  <c r="E1556" i="8"/>
  <c r="F1556" i="8"/>
  <c r="G1556" i="8"/>
  <c r="H1556" i="8"/>
  <c r="I1556" i="8"/>
  <c r="J1556" i="8"/>
  <c r="K1556" i="8"/>
  <c r="L1556" i="8"/>
  <c r="M1556" i="8"/>
  <c r="N1556" i="8"/>
  <c r="O1556" i="8"/>
  <c r="P1556" i="8"/>
  <c r="Q1556" i="8"/>
  <c r="R1556" i="8"/>
  <c r="S1556" i="8"/>
  <c r="T1556" i="8"/>
  <c r="U1556" i="8"/>
  <c r="V1556" i="8"/>
  <c r="W1556" i="8"/>
  <c r="X1556" i="8"/>
  <c r="Z1556" i="8"/>
  <c r="AA1556" i="8"/>
  <c r="E1557" i="8"/>
  <c r="F1557" i="8"/>
  <c r="G1557" i="8"/>
  <c r="H1557" i="8"/>
  <c r="I1557" i="8"/>
  <c r="J1557" i="8"/>
  <c r="K1557" i="8"/>
  <c r="L1557" i="8"/>
  <c r="M1557" i="8"/>
  <c r="N1557" i="8"/>
  <c r="O1557" i="8"/>
  <c r="P1557" i="8"/>
  <c r="Q1557" i="8"/>
  <c r="R1557" i="8"/>
  <c r="S1557" i="8"/>
  <c r="T1557" i="8"/>
  <c r="U1557" i="8"/>
  <c r="V1557" i="8"/>
  <c r="W1557" i="8"/>
  <c r="X1557" i="8"/>
  <c r="Z1557" i="8"/>
  <c r="AA1557" i="8"/>
  <c r="E1558" i="8"/>
  <c r="F1558" i="8"/>
  <c r="G1558" i="8"/>
  <c r="H1558" i="8"/>
  <c r="I1558" i="8"/>
  <c r="J1558" i="8"/>
  <c r="K1558" i="8"/>
  <c r="L1558" i="8"/>
  <c r="M1558" i="8"/>
  <c r="N1558" i="8"/>
  <c r="O1558" i="8"/>
  <c r="P1558" i="8"/>
  <c r="Q1558" i="8"/>
  <c r="R1558" i="8"/>
  <c r="S1558" i="8"/>
  <c r="T1558" i="8"/>
  <c r="U1558" i="8"/>
  <c r="V1558" i="8"/>
  <c r="W1558" i="8"/>
  <c r="X1558" i="8"/>
  <c r="Z1558" i="8"/>
  <c r="AA1558" i="8"/>
  <c r="E1559" i="8"/>
  <c r="F1559" i="8"/>
  <c r="G1559" i="8"/>
  <c r="H1559" i="8"/>
  <c r="I1559" i="8"/>
  <c r="J1559" i="8"/>
  <c r="K1559" i="8"/>
  <c r="L1559" i="8"/>
  <c r="M1559" i="8"/>
  <c r="N1559" i="8"/>
  <c r="O1559" i="8"/>
  <c r="P1559" i="8"/>
  <c r="Q1559" i="8"/>
  <c r="R1559" i="8"/>
  <c r="S1559" i="8"/>
  <c r="T1559" i="8"/>
  <c r="U1559" i="8"/>
  <c r="V1559" i="8"/>
  <c r="W1559" i="8"/>
  <c r="X1559" i="8"/>
  <c r="Z1559" i="8"/>
  <c r="AA1559" i="8"/>
  <c r="E1560" i="8"/>
  <c r="F1560" i="8"/>
  <c r="G1560" i="8"/>
  <c r="H1560" i="8"/>
  <c r="I1560" i="8"/>
  <c r="J1560" i="8"/>
  <c r="K1560" i="8"/>
  <c r="L1560" i="8"/>
  <c r="M1560" i="8"/>
  <c r="N1560" i="8"/>
  <c r="O1560" i="8"/>
  <c r="P1560" i="8"/>
  <c r="Q1560" i="8"/>
  <c r="R1560" i="8"/>
  <c r="S1560" i="8"/>
  <c r="T1560" i="8"/>
  <c r="U1560" i="8"/>
  <c r="V1560" i="8"/>
  <c r="W1560" i="8"/>
  <c r="X1560" i="8"/>
  <c r="Z1560" i="8"/>
  <c r="AA1560" i="8"/>
  <c r="E1561" i="8"/>
  <c r="F1561" i="8"/>
  <c r="G1561" i="8"/>
  <c r="H1561" i="8"/>
  <c r="I1561" i="8"/>
  <c r="J1561" i="8"/>
  <c r="K1561" i="8"/>
  <c r="L1561" i="8"/>
  <c r="M1561" i="8"/>
  <c r="N1561" i="8"/>
  <c r="O1561" i="8"/>
  <c r="P1561" i="8"/>
  <c r="Q1561" i="8"/>
  <c r="R1561" i="8"/>
  <c r="S1561" i="8"/>
  <c r="T1561" i="8"/>
  <c r="U1561" i="8"/>
  <c r="V1561" i="8"/>
  <c r="W1561" i="8"/>
  <c r="X1561" i="8"/>
  <c r="Z1561" i="8"/>
  <c r="AA1561" i="8"/>
  <c r="E1562" i="8"/>
  <c r="F1562" i="8"/>
  <c r="G1562" i="8"/>
  <c r="H1562" i="8"/>
  <c r="I1562" i="8"/>
  <c r="J1562" i="8"/>
  <c r="K1562" i="8"/>
  <c r="L1562" i="8"/>
  <c r="M1562" i="8"/>
  <c r="N1562" i="8"/>
  <c r="O1562" i="8"/>
  <c r="P1562" i="8"/>
  <c r="Q1562" i="8"/>
  <c r="R1562" i="8"/>
  <c r="S1562" i="8"/>
  <c r="T1562" i="8"/>
  <c r="U1562" i="8"/>
  <c r="V1562" i="8"/>
  <c r="W1562" i="8"/>
  <c r="X1562" i="8"/>
  <c r="Z1562" i="8"/>
  <c r="AA1562" i="8"/>
  <c r="E1563" i="8"/>
  <c r="F1563" i="8"/>
  <c r="G1563" i="8"/>
  <c r="H1563" i="8"/>
  <c r="I1563" i="8"/>
  <c r="J1563" i="8"/>
  <c r="K1563" i="8"/>
  <c r="L1563" i="8"/>
  <c r="M1563" i="8"/>
  <c r="N1563" i="8"/>
  <c r="O1563" i="8"/>
  <c r="P1563" i="8"/>
  <c r="Q1563" i="8"/>
  <c r="R1563" i="8"/>
  <c r="S1563" i="8"/>
  <c r="T1563" i="8"/>
  <c r="U1563" i="8"/>
  <c r="V1563" i="8"/>
  <c r="W1563" i="8"/>
  <c r="X1563" i="8"/>
  <c r="Z1563" i="8"/>
  <c r="AA1563" i="8"/>
  <c r="E1564" i="8"/>
  <c r="F1564" i="8"/>
  <c r="G1564" i="8"/>
  <c r="H1564" i="8"/>
  <c r="I1564" i="8"/>
  <c r="J1564" i="8"/>
  <c r="K1564" i="8"/>
  <c r="L1564" i="8"/>
  <c r="M1564" i="8"/>
  <c r="N1564" i="8"/>
  <c r="O1564" i="8"/>
  <c r="P1564" i="8"/>
  <c r="Q1564" i="8"/>
  <c r="R1564" i="8"/>
  <c r="S1564" i="8"/>
  <c r="T1564" i="8"/>
  <c r="U1564" i="8"/>
  <c r="V1564" i="8"/>
  <c r="W1564" i="8"/>
  <c r="X1564" i="8"/>
  <c r="Z1564" i="8"/>
  <c r="AA1564" i="8"/>
  <c r="E1565" i="8"/>
  <c r="F1565" i="8"/>
  <c r="G1565" i="8"/>
  <c r="H1565" i="8"/>
  <c r="I1565" i="8"/>
  <c r="J1565" i="8"/>
  <c r="K1565" i="8"/>
  <c r="L1565" i="8"/>
  <c r="M1565" i="8"/>
  <c r="N1565" i="8"/>
  <c r="O1565" i="8"/>
  <c r="P1565" i="8"/>
  <c r="Q1565" i="8"/>
  <c r="R1565" i="8"/>
  <c r="S1565" i="8"/>
  <c r="T1565" i="8"/>
  <c r="U1565" i="8"/>
  <c r="V1565" i="8"/>
  <c r="W1565" i="8"/>
  <c r="X1565" i="8"/>
  <c r="Z1565" i="8"/>
  <c r="AA1565" i="8"/>
  <c r="E1566" i="8"/>
  <c r="F1566" i="8"/>
  <c r="G1566" i="8"/>
  <c r="H1566" i="8"/>
  <c r="I1566" i="8"/>
  <c r="J1566" i="8"/>
  <c r="K1566" i="8"/>
  <c r="L1566" i="8"/>
  <c r="M1566" i="8"/>
  <c r="N1566" i="8"/>
  <c r="O1566" i="8"/>
  <c r="P1566" i="8"/>
  <c r="Q1566" i="8"/>
  <c r="R1566" i="8"/>
  <c r="S1566" i="8"/>
  <c r="T1566" i="8"/>
  <c r="U1566" i="8"/>
  <c r="V1566" i="8"/>
  <c r="W1566" i="8"/>
  <c r="X1566" i="8"/>
  <c r="Z1566" i="8"/>
  <c r="AA1566" i="8"/>
  <c r="E1567" i="8"/>
  <c r="F1567" i="8"/>
  <c r="G1567" i="8"/>
  <c r="H1567" i="8"/>
  <c r="I1567" i="8"/>
  <c r="J1567" i="8"/>
  <c r="K1567" i="8"/>
  <c r="L1567" i="8"/>
  <c r="M1567" i="8"/>
  <c r="N1567" i="8"/>
  <c r="O1567" i="8"/>
  <c r="P1567" i="8"/>
  <c r="Q1567" i="8"/>
  <c r="R1567" i="8"/>
  <c r="S1567" i="8"/>
  <c r="T1567" i="8"/>
  <c r="U1567" i="8"/>
  <c r="V1567" i="8"/>
  <c r="W1567" i="8"/>
  <c r="X1567" i="8"/>
  <c r="Z1567" i="8"/>
  <c r="AA1567" i="8"/>
  <c r="E1568" i="8"/>
  <c r="F1568" i="8"/>
  <c r="G1568" i="8"/>
  <c r="H1568" i="8"/>
  <c r="I1568" i="8"/>
  <c r="J1568" i="8"/>
  <c r="K1568" i="8"/>
  <c r="L1568" i="8"/>
  <c r="M1568" i="8"/>
  <c r="N1568" i="8"/>
  <c r="O1568" i="8"/>
  <c r="P1568" i="8"/>
  <c r="Q1568" i="8"/>
  <c r="R1568" i="8"/>
  <c r="S1568" i="8"/>
  <c r="T1568" i="8"/>
  <c r="U1568" i="8"/>
  <c r="V1568" i="8"/>
  <c r="W1568" i="8"/>
  <c r="X1568" i="8"/>
  <c r="Z1568" i="8"/>
  <c r="AA1568" i="8"/>
  <c r="E1569" i="8"/>
  <c r="F1569" i="8"/>
  <c r="G1569" i="8"/>
  <c r="H1569" i="8"/>
  <c r="I1569" i="8"/>
  <c r="J1569" i="8"/>
  <c r="K1569" i="8"/>
  <c r="L1569" i="8"/>
  <c r="M1569" i="8"/>
  <c r="N1569" i="8"/>
  <c r="O1569" i="8"/>
  <c r="P1569" i="8"/>
  <c r="Q1569" i="8"/>
  <c r="R1569" i="8"/>
  <c r="S1569" i="8"/>
  <c r="T1569" i="8"/>
  <c r="U1569" i="8"/>
  <c r="V1569" i="8"/>
  <c r="W1569" i="8"/>
  <c r="X1569" i="8"/>
  <c r="Z1569" i="8"/>
  <c r="AA1569" i="8"/>
  <c r="E1570" i="8"/>
  <c r="F1570" i="8"/>
  <c r="G1570" i="8"/>
  <c r="H1570" i="8"/>
  <c r="I1570" i="8"/>
  <c r="J1570" i="8"/>
  <c r="K1570" i="8"/>
  <c r="L1570" i="8"/>
  <c r="M1570" i="8"/>
  <c r="N1570" i="8"/>
  <c r="O1570" i="8"/>
  <c r="P1570" i="8"/>
  <c r="Q1570" i="8"/>
  <c r="R1570" i="8"/>
  <c r="S1570" i="8"/>
  <c r="T1570" i="8"/>
  <c r="U1570" i="8"/>
  <c r="V1570" i="8"/>
  <c r="W1570" i="8"/>
  <c r="Y1570" i="8" s="1"/>
  <c r="X1570" i="8"/>
  <c r="Z1570" i="8"/>
  <c r="AB1570" i="8" s="1"/>
  <c r="AA1570" i="8"/>
  <c r="E1571" i="8"/>
  <c r="F1571" i="8"/>
  <c r="G1571" i="8"/>
  <c r="H1571" i="8"/>
  <c r="I1571" i="8"/>
  <c r="J1571" i="8"/>
  <c r="K1571" i="8"/>
  <c r="L1571" i="8"/>
  <c r="M1571" i="8"/>
  <c r="N1571" i="8"/>
  <c r="O1571" i="8"/>
  <c r="P1571" i="8"/>
  <c r="Q1571" i="8"/>
  <c r="R1571" i="8"/>
  <c r="S1571" i="8"/>
  <c r="T1571" i="8"/>
  <c r="U1571" i="8"/>
  <c r="V1571" i="8"/>
  <c r="W1571" i="8"/>
  <c r="Y1571" i="8" s="1"/>
  <c r="X1571" i="8"/>
  <c r="Z1571" i="8"/>
  <c r="AB1571" i="8" s="1"/>
  <c r="AA1571" i="8"/>
  <c r="E1572" i="8"/>
  <c r="F1572" i="8"/>
  <c r="G1572" i="8"/>
  <c r="H1572" i="8"/>
  <c r="I1572" i="8"/>
  <c r="J1572" i="8"/>
  <c r="K1572" i="8"/>
  <c r="L1572" i="8"/>
  <c r="M1572" i="8"/>
  <c r="N1572" i="8"/>
  <c r="O1572" i="8"/>
  <c r="P1572" i="8"/>
  <c r="Q1572" i="8"/>
  <c r="R1572" i="8"/>
  <c r="S1572" i="8"/>
  <c r="T1572" i="8"/>
  <c r="U1572" i="8"/>
  <c r="V1572" i="8"/>
  <c r="W1572" i="8"/>
  <c r="Y1572" i="8" s="1"/>
  <c r="X1572" i="8"/>
  <c r="Z1572" i="8"/>
  <c r="AB1572" i="8" s="1"/>
  <c r="AA1572" i="8"/>
  <c r="E1573" i="8"/>
  <c r="F1573" i="8"/>
  <c r="G1573" i="8"/>
  <c r="H1573" i="8"/>
  <c r="I1573" i="8"/>
  <c r="J1573" i="8"/>
  <c r="K1573" i="8"/>
  <c r="L1573" i="8"/>
  <c r="M1573" i="8"/>
  <c r="N1573" i="8"/>
  <c r="O1573" i="8"/>
  <c r="P1573" i="8"/>
  <c r="Q1573" i="8"/>
  <c r="R1573" i="8"/>
  <c r="S1573" i="8"/>
  <c r="T1573" i="8"/>
  <c r="U1573" i="8"/>
  <c r="V1573" i="8"/>
  <c r="W1573" i="8"/>
  <c r="Y1573" i="8" s="1"/>
  <c r="X1573" i="8"/>
  <c r="Z1573" i="8"/>
  <c r="AB1573" i="8" s="1"/>
  <c r="AA1573" i="8"/>
  <c r="E1574" i="8"/>
  <c r="F1574" i="8"/>
  <c r="G1574" i="8"/>
  <c r="H1574" i="8"/>
  <c r="I1574" i="8"/>
  <c r="J1574" i="8"/>
  <c r="K1574" i="8"/>
  <c r="L1574" i="8"/>
  <c r="M1574" i="8"/>
  <c r="N1574" i="8"/>
  <c r="O1574" i="8"/>
  <c r="P1574" i="8"/>
  <c r="Q1574" i="8"/>
  <c r="R1574" i="8"/>
  <c r="S1574" i="8"/>
  <c r="T1574" i="8"/>
  <c r="U1574" i="8"/>
  <c r="V1574" i="8"/>
  <c r="W1574" i="8"/>
  <c r="Y1574" i="8" s="1"/>
  <c r="X1574" i="8"/>
  <c r="Z1574" i="8"/>
  <c r="AB1574" i="8" s="1"/>
  <c r="AA1574" i="8"/>
  <c r="E1575" i="8"/>
  <c r="F1575" i="8"/>
  <c r="G1575" i="8"/>
  <c r="H1575" i="8"/>
  <c r="I1575" i="8"/>
  <c r="J1575" i="8"/>
  <c r="K1575" i="8"/>
  <c r="L1575" i="8"/>
  <c r="M1575" i="8"/>
  <c r="N1575" i="8"/>
  <c r="O1575" i="8"/>
  <c r="P1575" i="8"/>
  <c r="Q1575" i="8"/>
  <c r="R1575" i="8"/>
  <c r="S1575" i="8"/>
  <c r="T1575" i="8"/>
  <c r="U1575" i="8"/>
  <c r="V1575" i="8"/>
  <c r="W1575" i="8"/>
  <c r="Y1575" i="8" s="1"/>
  <c r="X1575" i="8"/>
  <c r="Z1575" i="8"/>
  <c r="AB1575" i="8" s="1"/>
  <c r="AA1575" i="8"/>
  <c r="E1576" i="8"/>
  <c r="F1576" i="8"/>
  <c r="G1576" i="8"/>
  <c r="H1576" i="8"/>
  <c r="I1576" i="8"/>
  <c r="J1576" i="8"/>
  <c r="K1576" i="8"/>
  <c r="L1576" i="8"/>
  <c r="M1576" i="8"/>
  <c r="N1576" i="8"/>
  <c r="O1576" i="8"/>
  <c r="P1576" i="8"/>
  <c r="Q1576" i="8"/>
  <c r="R1576" i="8"/>
  <c r="S1576" i="8"/>
  <c r="T1576" i="8"/>
  <c r="U1576" i="8"/>
  <c r="V1576" i="8"/>
  <c r="W1576" i="8"/>
  <c r="Y1576" i="8" s="1"/>
  <c r="X1576" i="8"/>
  <c r="Z1576" i="8"/>
  <c r="AB1576" i="8" s="1"/>
  <c r="AA1576" i="8"/>
  <c r="E1577" i="8"/>
  <c r="F1577" i="8"/>
  <c r="G1577" i="8"/>
  <c r="H1577" i="8"/>
  <c r="I1577" i="8"/>
  <c r="J1577" i="8"/>
  <c r="K1577" i="8"/>
  <c r="L1577" i="8"/>
  <c r="M1577" i="8"/>
  <c r="N1577" i="8"/>
  <c r="O1577" i="8"/>
  <c r="P1577" i="8"/>
  <c r="Q1577" i="8"/>
  <c r="R1577" i="8"/>
  <c r="S1577" i="8"/>
  <c r="T1577" i="8"/>
  <c r="U1577" i="8"/>
  <c r="V1577" i="8"/>
  <c r="W1577" i="8"/>
  <c r="Y1577" i="8" s="1"/>
  <c r="X1577" i="8"/>
  <c r="Z1577" i="8"/>
  <c r="AB1577" i="8" s="1"/>
  <c r="AA1577" i="8"/>
  <c r="E1578" i="8"/>
  <c r="F1578" i="8"/>
  <c r="G1578" i="8"/>
  <c r="H1578" i="8"/>
  <c r="I1578" i="8"/>
  <c r="J1578" i="8"/>
  <c r="K1578" i="8"/>
  <c r="L1578" i="8"/>
  <c r="M1578" i="8"/>
  <c r="N1578" i="8"/>
  <c r="O1578" i="8"/>
  <c r="P1578" i="8"/>
  <c r="Q1578" i="8"/>
  <c r="R1578" i="8"/>
  <c r="S1578" i="8"/>
  <c r="T1578" i="8"/>
  <c r="U1578" i="8"/>
  <c r="V1578" i="8"/>
  <c r="W1578" i="8"/>
  <c r="Y1578" i="8" s="1"/>
  <c r="X1578" i="8"/>
  <c r="Z1578" i="8"/>
  <c r="AB1578" i="8" s="1"/>
  <c r="AA1578" i="8"/>
  <c r="E1579" i="8"/>
  <c r="F1579" i="8"/>
  <c r="G1579" i="8"/>
  <c r="H1579" i="8"/>
  <c r="I1579" i="8"/>
  <c r="J1579" i="8"/>
  <c r="K1579" i="8"/>
  <c r="L1579" i="8"/>
  <c r="M1579" i="8"/>
  <c r="N1579" i="8"/>
  <c r="O1579" i="8"/>
  <c r="P1579" i="8"/>
  <c r="Q1579" i="8"/>
  <c r="R1579" i="8"/>
  <c r="S1579" i="8"/>
  <c r="T1579" i="8"/>
  <c r="U1579" i="8"/>
  <c r="V1579" i="8"/>
  <c r="W1579" i="8"/>
  <c r="Y1579" i="8" s="1"/>
  <c r="X1579" i="8"/>
  <c r="Z1579" i="8"/>
  <c r="AB1579" i="8" s="1"/>
  <c r="AA1579" i="8"/>
  <c r="E1580" i="8"/>
  <c r="F1580" i="8"/>
  <c r="G1580" i="8"/>
  <c r="H1580" i="8"/>
  <c r="I1580" i="8"/>
  <c r="J1580" i="8"/>
  <c r="K1580" i="8"/>
  <c r="L1580" i="8"/>
  <c r="M1580" i="8"/>
  <c r="N1580" i="8"/>
  <c r="O1580" i="8"/>
  <c r="P1580" i="8"/>
  <c r="Q1580" i="8"/>
  <c r="R1580" i="8"/>
  <c r="S1580" i="8"/>
  <c r="T1580" i="8"/>
  <c r="U1580" i="8"/>
  <c r="V1580" i="8"/>
  <c r="W1580" i="8"/>
  <c r="Y1580" i="8" s="1"/>
  <c r="X1580" i="8"/>
  <c r="Z1580" i="8"/>
  <c r="AB1580" i="8" s="1"/>
  <c r="AA1580" i="8"/>
  <c r="E1581" i="8"/>
  <c r="F1581" i="8"/>
  <c r="G1581" i="8"/>
  <c r="H1581" i="8"/>
  <c r="I1581" i="8"/>
  <c r="J1581" i="8"/>
  <c r="K1581" i="8"/>
  <c r="L1581" i="8"/>
  <c r="M1581" i="8"/>
  <c r="N1581" i="8"/>
  <c r="O1581" i="8"/>
  <c r="P1581" i="8"/>
  <c r="Q1581" i="8"/>
  <c r="R1581" i="8"/>
  <c r="S1581" i="8"/>
  <c r="T1581" i="8"/>
  <c r="U1581" i="8"/>
  <c r="V1581" i="8"/>
  <c r="W1581" i="8"/>
  <c r="Y1581" i="8" s="1"/>
  <c r="X1581" i="8"/>
  <c r="Z1581" i="8"/>
  <c r="AB1581" i="8" s="1"/>
  <c r="AA1581" i="8"/>
  <c r="E1582" i="8"/>
  <c r="F1582" i="8"/>
  <c r="G1582" i="8"/>
  <c r="H1582" i="8"/>
  <c r="I1582" i="8"/>
  <c r="J1582" i="8"/>
  <c r="K1582" i="8"/>
  <c r="L1582" i="8"/>
  <c r="M1582" i="8"/>
  <c r="N1582" i="8"/>
  <c r="O1582" i="8"/>
  <c r="P1582" i="8"/>
  <c r="Q1582" i="8"/>
  <c r="R1582" i="8"/>
  <c r="S1582" i="8"/>
  <c r="T1582" i="8"/>
  <c r="U1582" i="8"/>
  <c r="V1582" i="8"/>
  <c r="W1582" i="8"/>
  <c r="Y1582" i="8" s="1"/>
  <c r="X1582" i="8"/>
  <c r="Z1582" i="8"/>
  <c r="AB1582" i="8" s="1"/>
  <c r="AA1582" i="8"/>
  <c r="E1583" i="8"/>
  <c r="F1583" i="8"/>
  <c r="G1583" i="8"/>
  <c r="H1583" i="8"/>
  <c r="I1583" i="8"/>
  <c r="J1583" i="8"/>
  <c r="K1583" i="8"/>
  <c r="L1583" i="8"/>
  <c r="M1583" i="8"/>
  <c r="N1583" i="8"/>
  <c r="O1583" i="8"/>
  <c r="P1583" i="8"/>
  <c r="Q1583" i="8"/>
  <c r="R1583" i="8"/>
  <c r="S1583" i="8"/>
  <c r="T1583" i="8"/>
  <c r="U1583" i="8"/>
  <c r="V1583" i="8"/>
  <c r="W1583" i="8"/>
  <c r="Y1583" i="8" s="1"/>
  <c r="X1583" i="8"/>
  <c r="Z1583" i="8"/>
  <c r="AB1583" i="8" s="1"/>
  <c r="AA1583" i="8"/>
  <c r="E1584" i="8"/>
  <c r="F1584" i="8"/>
  <c r="G1584" i="8"/>
  <c r="H1584" i="8"/>
  <c r="I1584" i="8"/>
  <c r="J1584" i="8"/>
  <c r="K1584" i="8"/>
  <c r="L1584" i="8"/>
  <c r="M1584" i="8"/>
  <c r="N1584" i="8"/>
  <c r="O1584" i="8"/>
  <c r="P1584" i="8"/>
  <c r="Q1584" i="8"/>
  <c r="R1584" i="8"/>
  <c r="S1584" i="8"/>
  <c r="T1584" i="8"/>
  <c r="U1584" i="8"/>
  <c r="V1584" i="8"/>
  <c r="W1584" i="8"/>
  <c r="Y1584" i="8" s="1"/>
  <c r="X1584" i="8"/>
  <c r="Z1584" i="8"/>
  <c r="AB1584" i="8" s="1"/>
  <c r="AA1584" i="8"/>
  <c r="E1585" i="8"/>
  <c r="F1585" i="8"/>
  <c r="G1585" i="8"/>
  <c r="H1585" i="8"/>
  <c r="I1585" i="8"/>
  <c r="J1585" i="8"/>
  <c r="K1585" i="8"/>
  <c r="L1585" i="8"/>
  <c r="M1585" i="8"/>
  <c r="N1585" i="8"/>
  <c r="O1585" i="8"/>
  <c r="P1585" i="8"/>
  <c r="Q1585" i="8"/>
  <c r="R1585" i="8"/>
  <c r="S1585" i="8"/>
  <c r="T1585" i="8"/>
  <c r="U1585" i="8"/>
  <c r="V1585" i="8"/>
  <c r="W1585" i="8"/>
  <c r="Y1585" i="8" s="1"/>
  <c r="X1585" i="8"/>
  <c r="Z1585" i="8"/>
  <c r="AB1585" i="8" s="1"/>
  <c r="AA1585" i="8"/>
  <c r="E1586" i="8"/>
  <c r="F1586" i="8"/>
  <c r="G1586" i="8"/>
  <c r="H1586" i="8"/>
  <c r="I1586" i="8"/>
  <c r="J1586" i="8"/>
  <c r="K1586" i="8"/>
  <c r="L1586" i="8"/>
  <c r="M1586" i="8"/>
  <c r="N1586" i="8"/>
  <c r="O1586" i="8"/>
  <c r="P1586" i="8"/>
  <c r="Q1586" i="8"/>
  <c r="R1586" i="8"/>
  <c r="S1586" i="8"/>
  <c r="T1586" i="8"/>
  <c r="U1586" i="8"/>
  <c r="V1586" i="8"/>
  <c r="W1586" i="8"/>
  <c r="Y1586" i="8" s="1"/>
  <c r="X1586" i="8"/>
  <c r="Z1586" i="8"/>
  <c r="AB1586" i="8" s="1"/>
  <c r="AA1586" i="8"/>
  <c r="E1587" i="8"/>
  <c r="F1587" i="8"/>
  <c r="G1587" i="8"/>
  <c r="H1587" i="8"/>
  <c r="I1587" i="8"/>
  <c r="J1587" i="8"/>
  <c r="K1587" i="8"/>
  <c r="L1587" i="8"/>
  <c r="M1587" i="8"/>
  <c r="N1587" i="8"/>
  <c r="O1587" i="8"/>
  <c r="P1587" i="8"/>
  <c r="Q1587" i="8"/>
  <c r="R1587" i="8"/>
  <c r="S1587" i="8"/>
  <c r="T1587" i="8"/>
  <c r="U1587" i="8"/>
  <c r="V1587" i="8"/>
  <c r="W1587" i="8"/>
  <c r="Y1587" i="8" s="1"/>
  <c r="X1587" i="8"/>
  <c r="Z1587" i="8"/>
  <c r="AB1587" i="8" s="1"/>
  <c r="AA1587" i="8"/>
  <c r="E1588" i="8"/>
  <c r="F1588" i="8"/>
  <c r="G1588" i="8"/>
  <c r="H1588" i="8"/>
  <c r="I1588" i="8"/>
  <c r="J1588" i="8"/>
  <c r="K1588" i="8"/>
  <c r="L1588" i="8"/>
  <c r="M1588" i="8"/>
  <c r="N1588" i="8"/>
  <c r="O1588" i="8"/>
  <c r="P1588" i="8"/>
  <c r="Q1588" i="8"/>
  <c r="R1588" i="8"/>
  <c r="S1588" i="8"/>
  <c r="T1588" i="8"/>
  <c r="U1588" i="8"/>
  <c r="V1588" i="8"/>
  <c r="W1588" i="8"/>
  <c r="Y1588" i="8" s="1"/>
  <c r="X1588" i="8"/>
  <c r="Z1588" i="8"/>
  <c r="AB1588" i="8" s="1"/>
  <c r="AA1588" i="8"/>
  <c r="E1589" i="8"/>
  <c r="F1589" i="8"/>
  <c r="G1589" i="8"/>
  <c r="H1589" i="8"/>
  <c r="I1589" i="8"/>
  <c r="J1589" i="8"/>
  <c r="K1589" i="8"/>
  <c r="L1589" i="8"/>
  <c r="M1589" i="8"/>
  <c r="N1589" i="8"/>
  <c r="O1589" i="8"/>
  <c r="P1589" i="8"/>
  <c r="Q1589" i="8"/>
  <c r="R1589" i="8"/>
  <c r="S1589" i="8"/>
  <c r="T1589" i="8"/>
  <c r="U1589" i="8"/>
  <c r="V1589" i="8"/>
  <c r="W1589" i="8"/>
  <c r="Y1589" i="8" s="1"/>
  <c r="X1589" i="8"/>
  <c r="Z1589" i="8"/>
  <c r="AB1589" i="8" s="1"/>
  <c r="AA1589" i="8"/>
  <c r="E1590" i="8"/>
  <c r="F1590" i="8"/>
  <c r="G1590" i="8"/>
  <c r="H1590" i="8"/>
  <c r="I1590" i="8"/>
  <c r="J1590" i="8"/>
  <c r="K1590" i="8"/>
  <c r="L1590" i="8"/>
  <c r="M1590" i="8"/>
  <c r="N1590" i="8"/>
  <c r="O1590" i="8"/>
  <c r="P1590" i="8"/>
  <c r="Q1590" i="8"/>
  <c r="R1590" i="8"/>
  <c r="S1590" i="8"/>
  <c r="T1590" i="8"/>
  <c r="U1590" i="8"/>
  <c r="V1590" i="8"/>
  <c r="W1590" i="8"/>
  <c r="Y1590" i="8" s="1"/>
  <c r="X1590" i="8"/>
  <c r="Z1590" i="8"/>
  <c r="AB1590" i="8" s="1"/>
  <c r="AA1590" i="8"/>
  <c r="E1591" i="8"/>
  <c r="F1591" i="8"/>
  <c r="G1591" i="8"/>
  <c r="H1591" i="8"/>
  <c r="I1591" i="8"/>
  <c r="J1591" i="8"/>
  <c r="K1591" i="8"/>
  <c r="L1591" i="8"/>
  <c r="M1591" i="8"/>
  <c r="N1591" i="8"/>
  <c r="O1591" i="8"/>
  <c r="P1591" i="8"/>
  <c r="Q1591" i="8"/>
  <c r="R1591" i="8"/>
  <c r="S1591" i="8"/>
  <c r="T1591" i="8"/>
  <c r="U1591" i="8"/>
  <c r="V1591" i="8"/>
  <c r="W1591" i="8"/>
  <c r="Y1591" i="8" s="1"/>
  <c r="X1591" i="8"/>
  <c r="Z1591" i="8"/>
  <c r="AB1591" i="8" s="1"/>
  <c r="AA1591" i="8"/>
  <c r="E1592" i="8"/>
  <c r="F1592" i="8"/>
  <c r="G1592" i="8"/>
  <c r="H1592" i="8"/>
  <c r="I1592" i="8"/>
  <c r="J1592" i="8"/>
  <c r="K1592" i="8"/>
  <c r="L1592" i="8"/>
  <c r="M1592" i="8"/>
  <c r="N1592" i="8"/>
  <c r="O1592" i="8"/>
  <c r="P1592" i="8"/>
  <c r="Q1592" i="8"/>
  <c r="R1592" i="8"/>
  <c r="S1592" i="8"/>
  <c r="T1592" i="8"/>
  <c r="U1592" i="8"/>
  <c r="V1592" i="8"/>
  <c r="W1592" i="8"/>
  <c r="Y1592" i="8" s="1"/>
  <c r="X1592" i="8"/>
  <c r="Z1592" i="8"/>
  <c r="AB1592" i="8" s="1"/>
  <c r="AA1592" i="8"/>
  <c r="E1593" i="8"/>
  <c r="F1593" i="8"/>
  <c r="G1593" i="8"/>
  <c r="H1593" i="8"/>
  <c r="I1593" i="8"/>
  <c r="J1593" i="8"/>
  <c r="K1593" i="8"/>
  <c r="L1593" i="8"/>
  <c r="M1593" i="8"/>
  <c r="N1593" i="8"/>
  <c r="O1593" i="8"/>
  <c r="P1593" i="8"/>
  <c r="Q1593" i="8"/>
  <c r="R1593" i="8"/>
  <c r="S1593" i="8"/>
  <c r="T1593" i="8"/>
  <c r="U1593" i="8"/>
  <c r="V1593" i="8"/>
  <c r="W1593" i="8"/>
  <c r="Y1593" i="8" s="1"/>
  <c r="X1593" i="8"/>
  <c r="Z1593" i="8"/>
  <c r="AB1593" i="8" s="1"/>
  <c r="AA1593" i="8"/>
  <c r="E1594" i="8"/>
  <c r="F1594" i="8"/>
  <c r="G1594" i="8"/>
  <c r="H1594" i="8"/>
  <c r="I1594" i="8"/>
  <c r="J1594" i="8"/>
  <c r="K1594" i="8"/>
  <c r="L1594" i="8"/>
  <c r="M1594" i="8"/>
  <c r="N1594" i="8"/>
  <c r="O1594" i="8"/>
  <c r="P1594" i="8"/>
  <c r="Q1594" i="8"/>
  <c r="R1594" i="8"/>
  <c r="S1594" i="8"/>
  <c r="T1594" i="8"/>
  <c r="U1594" i="8"/>
  <c r="V1594" i="8"/>
  <c r="W1594" i="8"/>
  <c r="Y1594" i="8" s="1"/>
  <c r="X1594" i="8"/>
  <c r="Z1594" i="8"/>
  <c r="AB1594" i="8" s="1"/>
  <c r="AA1594" i="8"/>
  <c r="E1595" i="8"/>
  <c r="F1595" i="8"/>
  <c r="G1595" i="8"/>
  <c r="H1595" i="8"/>
  <c r="I1595" i="8"/>
  <c r="J1595" i="8"/>
  <c r="K1595" i="8"/>
  <c r="L1595" i="8"/>
  <c r="M1595" i="8"/>
  <c r="N1595" i="8"/>
  <c r="O1595" i="8"/>
  <c r="P1595" i="8"/>
  <c r="Q1595" i="8"/>
  <c r="R1595" i="8"/>
  <c r="S1595" i="8"/>
  <c r="T1595" i="8"/>
  <c r="U1595" i="8"/>
  <c r="V1595" i="8"/>
  <c r="W1595" i="8"/>
  <c r="Y1595" i="8" s="1"/>
  <c r="X1595" i="8"/>
  <c r="Z1595" i="8"/>
  <c r="AB1595" i="8" s="1"/>
  <c r="AA1595" i="8"/>
  <c r="E1596" i="8"/>
  <c r="F1596" i="8"/>
  <c r="G1596" i="8"/>
  <c r="H1596" i="8"/>
  <c r="I1596" i="8"/>
  <c r="J1596" i="8"/>
  <c r="K1596" i="8"/>
  <c r="L1596" i="8"/>
  <c r="M1596" i="8"/>
  <c r="N1596" i="8"/>
  <c r="O1596" i="8"/>
  <c r="P1596" i="8"/>
  <c r="Q1596" i="8"/>
  <c r="R1596" i="8"/>
  <c r="S1596" i="8"/>
  <c r="T1596" i="8"/>
  <c r="U1596" i="8"/>
  <c r="V1596" i="8"/>
  <c r="W1596" i="8"/>
  <c r="Y1596" i="8" s="1"/>
  <c r="X1596" i="8"/>
  <c r="Z1596" i="8"/>
  <c r="AB1596" i="8" s="1"/>
  <c r="AA1596" i="8"/>
  <c r="E1597" i="8"/>
  <c r="F1597" i="8"/>
  <c r="G1597" i="8"/>
  <c r="H1597" i="8"/>
  <c r="I1597" i="8"/>
  <c r="J1597" i="8"/>
  <c r="K1597" i="8"/>
  <c r="L1597" i="8"/>
  <c r="M1597" i="8"/>
  <c r="N1597" i="8"/>
  <c r="O1597" i="8"/>
  <c r="P1597" i="8"/>
  <c r="Q1597" i="8"/>
  <c r="R1597" i="8"/>
  <c r="S1597" i="8"/>
  <c r="T1597" i="8"/>
  <c r="U1597" i="8"/>
  <c r="V1597" i="8"/>
  <c r="W1597" i="8"/>
  <c r="Y1597" i="8" s="1"/>
  <c r="X1597" i="8"/>
  <c r="Z1597" i="8"/>
  <c r="AB1597" i="8" s="1"/>
  <c r="AA1597" i="8"/>
  <c r="E1598" i="8"/>
  <c r="F1598" i="8"/>
  <c r="G1598" i="8"/>
  <c r="H1598" i="8"/>
  <c r="I1598" i="8"/>
  <c r="J1598" i="8"/>
  <c r="K1598" i="8"/>
  <c r="L1598" i="8"/>
  <c r="M1598" i="8"/>
  <c r="N1598" i="8"/>
  <c r="O1598" i="8"/>
  <c r="P1598" i="8"/>
  <c r="Q1598" i="8"/>
  <c r="R1598" i="8"/>
  <c r="S1598" i="8"/>
  <c r="T1598" i="8"/>
  <c r="U1598" i="8"/>
  <c r="V1598" i="8"/>
  <c r="W1598" i="8"/>
  <c r="Y1598" i="8" s="1"/>
  <c r="X1598" i="8"/>
  <c r="Z1598" i="8"/>
  <c r="AB1598" i="8" s="1"/>
  <c r="AA1598" i="8"/>
  <c r="E1599" i="8"/>
  <c r="F1599" i="8"/>
  <c r="G1599" i="8"/>
  <c r="H1599" i="8"/>
  <c r="I1599" i="8"/>
  <c r="J1599" i="8"/>
  <c r="K1599" i="8"/>
  <c r="L1599" i="8"/>
  <c r="M1599" i="8"/>
  <c r="N1599" i="8"/>
  <c r="O1599" i="8"/>
  <c r="P1599" i="8"/>
  <c r="Q1599" i="8"/>
  <c r="R1599" i="8"/>
  <c r="S1599" i="8"/>
  <c r="T1599" i="8"/>
  <c r="U1599" i="8"/>
  <c r="V1599" i="8"/>
  <c r="W1599" i="8"/>
  <c r="Y1599" i="8" s="1"/>
  <c r="X1599" i="8"/>
  <c r="Z1599" i="8"/>
  <c r="AB1599" i="8" s="1"/>
  <c r="AA1599" i="8"/>
  <c r="E1600" i="8"/>
  <c r="F1600" i="8"/>
  <c r="G1600" i="8"/>
  <c r="H1600" i="8"/>
  <c r="I1600" i="8"/>
  <c r="J1600" i="8"/>
  <c r="K1600" i="8"/>
  <c r="L1600" i="8"/>
  <c r="M1600" i="8"/>
  <c r="N1600" i="8"/>
  <c r="O1600" i="8"/>
  <c r="P1600" i="8"/>
  <c r="Q1600" i="8"/>
  <c r="R1600" i="8"/>
  <c r="S1600" i="8"/>
  <c r="T1600" i="8"/>
  <c r="U1600" i="8"/>
  <c r="V1600" i="8"/>
  <c r="W1600" i="8"/>
  <c r="Y1600" i="8" s="1"/>
  <c r="X1600" i="8"/>
  <c r="Z1600" i="8"/>
  <c r="AB1600" i="8" s="1"/>
  <c r="AA1600" i="8"/>
  <c r="E1601" i="8"/>
  <c r="F1601" i="8"/>
  <c r="G1601" i="8"/>
  <c r="H1601" i="8"/>
  <c r="I1601" i="8"/>
  <c r="J1601" i="8"/>
  <c r="K1601" i="8"/>
  <c r="L1601" i="8"/>
  <c r="M1601" i="8"/>
  <c r="N1601" i="8"/>
  <c r="O1601" i="8"/>
  <c r="P1601" i="8"/>
  <c r="Q1601" i="8"/>
  <c r="R1601" i="8"/>
  <c r="S1601" i="8"/>
  <c r="T1601" i="8"/>
  <c r="U1601" i="8"/>
  <c r="V1601" i="8"/>
  <c r="W1601" i="8"/>
  <c r="Y1601" i="8" s="1"/>
  <c r="X1601" i="8"/>
  <c r="Z1601" i="8"/>
  <c r="AB1601" i="8" s="1"/>
  <c r="AA1601" i="8"/>
  <c r="E1602" i="8"/>
  <c r="F1602" i="8"/>
  <c r="G1602" i="8"/>
  <c r="H1602" i="8"/>
  <c r="I1602" i="8"/>
  <c r="J1602" i="8"/>
  <c r="K1602" i="8"/>
  <c r="L1602" i="8"/>
  <c r="M1602" i="8"/>
  <c r="N1602" i="8"/>
  <c r="O1602" i="8"/>
  <c r="P1602" i="8"/>
  <c r="Q1602" i="8"/>
  <c r="R1602" i="8"/>
  <c r="S1602" i="8"/>
  <c r="T1602" i="8"/>
  <c r="U1602" i="8"/>
  <c r="V1602" i="8"/>
  <c r="W1602" i="8"/>
  <c r="Y1602" i="8" s="1"/>
  <c r="X1602" i="8"/>
  <c r="Z1602" i="8"/>
  <c r="AB1602" i="8" s="1"/>
  <c r="AA1602" i="8"/>
  <c r="E1603" i="8"/>
  <c r="F1603" i="8"/>
  <c r="G1603" i="8"/>
  <c r="H1603" i="8"/>
  <c r="I1603" i="8"/>
  <c r="J1603" i="8"/>
  <c r="K1603" i="8"/>
  <c r="L1603" i="8"/>
  <c r="M1603" i="8"/>
  <c r="N1603" i="8"/>
  <c r="O1603" i="8"/>
  <c r="P1603" i="8"/>
  <c r="Q1603" i="8"/>
  <c r="R1603" i="8"/>
  <c r="S1603" i="8"/>
  <c r="T1603" i="8"/>
  <c r="U1603" i="8"/>
  <c r="V1603" i="8"/>
  <c r="W1603" i="8"/>
  <c r="Y1603" i="8" s="1"/>
  <c r="X1603" i="8"/>
  <c r="Z1603" i="8"/>
  <c r="AB1603" i="8" s="1"/>
  <c r="AA1603" i="8"/>
  <c r="E1604" i="8"/>
  <c r="F1604" i="8"/>
  <c r="G1604" i="8"/>
  <c r="H1604" i="8"/>
  <c r="I1604" i="8"/>
  <c r="J1604" i="8"/>
  <c r="K1604" i="8"/>
  <c r="L1604" i="8"/>
  <c r="M1604" i="8"/>
  <c r="N1604" i="8"/>
  <c r="O1604" i="8"/>
  <c r="P1604" i="8"/>
  <c r="Q1604" i="8"/>
  <c r="R1604" i="8"/>
  <c r="S1604" i="8"/>
  <c r="T1604" i="8"/>
  <c r="U1604" i="8"/>
  <c r="V1604" i="8"/>
  <c r="W1604" i="8"/>
  <c r="Y1604" i="8" s="1"/>
  <c r="X1604" i="8"/>
  <c r="Z1604" i="8"/>
  <c r="AB1604" i="8" s="1"/>
  <c r="AA1604" i="8"/>
  <c r="E1605" i="8"/>
  <c r="F1605" i="8"/>
  <c r="G1605" i="8"/>
  <c r="H1605" i="8"/>
  <c r="I1605" i="8"/>
  <c r="J1605" i="8"/>
  <c r="K1605" i="8"/>
  <c r="L1605" i="8"/>
  <c r="M1605" i="8"/>
  <c r="N1605" i="8"/>
  <c r="O1605" i="8"/>
  <c r="P1605" i="8"/>
  <c r="Q1605" i="8"/>
  <c r="R1605" i="8"/>
  <c r="S1605" i="8"/>
  <c r="T1605" i="8"/>
  <c r="U1605" i="8"/>
  <c r="V1605" i="8"/>
  <c r="W1605" i="8"/>
  <c r="Y1605" i="8" s="1"/>
  <c r="X1605" i="8"/>
  <c r="Z1605" i="8"/>
  <c r="AB1605" i="8" s="1"/>
  <c r="AA1605" i="8"/>
  <c r="E1606" i="8"/>
  <c r="F1606" i="8"/>
  <c r="G1606" i="8"/>
  <c r="H1606" i="8"/>
  <c r="I1606" i="8"/>
  <c r="J1606" i="8"/>
  <c r="K1606" i="8"/>
  <c r="L1606" i="8"/>
  <c r="M1606" i="8"/>
  <c r="N1606" i="8"/>
  <c r="O1606" i="8"/>
  <c r="P1606" i="8"/>
  <c r="Q1606" i="8"/>
  <c r="R1606" i="8"/>
  <c r="S1606" i="8"/>
  <c r="T1606" i="8"/>
  <c r="U1606" i="8"/>
  <c r="V1606" i="8"/>
  <c r="W1606" i="8"/>
  <c r="Y1606" i="8" s="1"/>
  <c r="X1606" i="8"/>
  <c r="Z1606" i="8"/>
  <c r="AB1606" i="8" s="1"/>
  <c r="AA1606" i="8"/>
  <c r="E1607" i="8"/>
  <c r="F1607" i="8"/>
  <c r="G1607" i="8"/>
  <c r="H1607" i="8"/>
  <c r="I1607" i="8"/>
  <c r="J1607" i="8"/>
  <c r="K1607" i="8"/>
  <c r="L1607" i="8"/>
  <c r="M1607" i="8"/>
  <c r="N1607" i="8"/>
  <c r="O1607" i="8"/>
  <c r="P1607" i="8"/>
  <c r="Q1607" i="8"/>
  <c r="R1607" i="8"/>
  <c r="S1607" i="8"/>
  <c r="T1607" i="8"/>
  <c r="U1607" i="8"/>
  <c r="V1607" i="8"/>
  <c r="W1607" i="8"/>
  <c r="Y1607" i="8" s="1"/>
  <c r="X1607" i="8"/>
  <c r="Z1607" i="8"/>
  <c r="AB1607" i="8" s="1"/>
  <c r="AA1607" i="8"/>
  <c r="E1608" i="8"/>
  <c r="F1608" i="8"/>
  <c r="G1608" i="8"/>
  <c r="H1608" i="8"/>
  <c r="I1608" i="8"/>
  <c r="J1608" i="8"/>
  <c r="K1608" i="8"/>
  <c r="L1608" i="8"/>
  <c r="M1608" i="8"/>
  <c r="N1608" i="8"/>
  <c r="O1608" i="8"/>
  <c r="P1608" i="8"/>
  <c r="Q1608" i="8"/>
  <c r="R1608" i="8"/>
  <c r="S1608" i="8"/>
  <c r="T1608" i="8"/>
  <c r="U1608" i="8"/>
  <c r="V1608" i="8"/>
  <c r="W1608" i="8"/>
  <c r="Y1608" i="8" s="1"/>
  <c r="X1608" i="8"/>
  <c r="Z1608" i="8"/>
  <c r="AB1608" i="8" s="1"/>
  <c r="AA1608" i="8"/>
  <c r="E1609" i="8"/>
  <c r="F1609" i="8"/>
  <c r="G1609" i="8"/>
  <c r="H1609" i="8"/>
  <c r="I1609" i="8"/>
  <c r="J1609" i="8"/>
  <c r="K1609" i="8"/>
  <c r="L1609" i="8"/>
  <c r="M1609" i="8"/>
  <c r="N1609" i="8"/>
  <c r="O1609" i="8"/>
  <c r="P1609" i="8"/>
  <c r="Q1609" i="8"/>
  <c r="R1609" i="8"/>
  <c r="S1609" i="8"/>
  <c r="T1609" i="8"/>
  <c r="U1609" i="8"/>
  <c r="V1609" i="8"/>
  <c r="W1609" i="8"/>
  <c r="Y1609" i="8" s="1"/>
  <c r="X1609" i="8"/>
  <c r="Z1609" i="8"/>
  <c r="AB1609" i="8" s="1"/>
  <c r="AA1609" i="8"/>
  <c r="E1610" i="8"/>
  <c r="F1610" i="8"/>
  <c r="G1610" i="8"/>
  <c r="H1610" i="8"/>
  <c r="I1610" i="8"/>
  <c r="J1610" i="8"/>
  <c r="K1610" i="8"/>
  <c r="L1610" i="8"/>
  <c r="M1610" i="8"/>
  <c r="N1610" i="8"/>
  <c r="O1610" i="8"/>
  <c r="P1610" i="8"/>
  <c r="Q1610" i="8"/>
  <c r="R1610" i="8"/>
  <c r="S1610" i="8"/>
  <c r="T1610" i="8"/>
  <c r="U1610" i="8"/>
  <c r="V1610" i="8"/>
  <c r="W1610" i="8"/>
  <c r="Y1610" i="8" s="1"/>
  <c r="X1610" i="8"/>
  <c r="Z1610" i="8"/>
  <c r="AB1610" i="8" s="1"/>
  <c r="AA1610" i="8"/>
  <c r="E1611" i="8"/>
  <c r="F1611" i="8"/>
  <c r="G1611" i="8"/>
  <c r="H1611" i="8"/>
  <c r="I1611" i="8"/>
  <c r="J1611" i="8"/>
  <c r="K1611" i="8"/>
  <c r="L1611" i="8"/>
  <c r="M1611" i="8"/>
  <c r="N1611" i="8"/>
  <c r="O1611" i="8"/>
  <c r="P1611" i="8"/>
  <c r="Q1611" i="8"/>
  <c r="R1611" i="8"/>
  <c r="S1611" i="8"/>
  <c r="T1611" i="8"/>
  <c r="U1611" i="8"/>
  <c r="V1611" i="8"/>
  <c r="W1611" i="8"/>
  <c r="Y1611" i="8" s="1"/>
  <c r="X1611" i="8"/>
  <c r="Z1611" i="8"/>
  <c r="AB1611" i="8" s="1"/>
  <c r="AA1611" i="8"/>
  <c r="E1612" i="8"/>
  <c r="F1612" i="8"/>
  <c r="G1612" i="8"/>
  <c r="H1612" i="8"/>
  <c r="I1612" i="8"/>
  <c r="J1612" i="8"/>
  <c r="K1612" i="8"/>
  <c r="L1612" i="8"/>
  <c r="M1612" i="8"/>
  <c r="N1612" i="8"/>
  <c r="O1612" i="8"/>
  <c r="P1612" i="8"/>
  <c r="Q1612" i="8"/>
  <c r="R1612" i="8"/>
  <c r="S1612" i="8"/>
  <c r="T1612" i="8"/>
  <c r="U1612" i="8"/>
  <c r="V1612" i="8"/>
  <c r="W1612" i="8"/>
  <c r="Y1612" i="8" s="1"/>
  <c r="X1612" i="8"/>
  <c r="Z1612" i="8"/>
  <c r="AB1612" i="8" s="1"/>
  <c r="AA1612" i="8"/>
  <c r="E1613" i="8"/>
  <c r="F1613" i="8"/>
  <c r="G1613" i="8"/>
  <c r="H1613" i="8"/>
  <c r="I1613" i="8"/>
  <c r="J1613" i="8"/>
  <c r="K1613" i="8"/>
  <c r="L1613" i="8"/>
  <c r="M1613" i="8"/>
  <c r="N1613" i="8"/>
  <c r="O1613" i="8"/>
  <c r="P1613" i="8"/>
  <c r="Q1613" i="8"/>
  <c r="R1613" i="8"/>
  <c r="S1613" i="8"/>
  <c r="T1613" i="8"/>
  <c r="U1613" i="8"/>
  <c r="V1613" i="8"/>
  <c r="W1613" i="8"/>
  <c r="Y1613" i="8" s="1"/>
  <c r="X1613" i="8"/>
  <c r="Z1613" i="8"/>
  <c r="AB1613" i="8" s="1"/>
  <c r="AA1613" i="8"/>
  <c r="E1614" i="8"/>
  <c r="F1614" i="8"/>
  <c r="G1614" i="8"/>
  <c r="H1614" i="8"/>
  <c r="I1614" i="8"/>
  <c r="J1614" i="8"/>
  <c r="K1614" i="8"/>
  <c r="L1614" i="8"/>
  <c r="M1614" i="8"/>
  <c r="N1614" i="8"/>
  <c r="O1614" i="8"/>
  <c r="P1614" i="8"/>
  <c r="Q1614" i="8"/>
  <c r="R1614" i="8"/>
  <c r="S1614" i="8"/>
  <c r="T1614" i="8"/>
  <c r="U1614" i="8"/>
  <c r="V1614" i="8"/>
  <c r="W1614" i="8"/>
  <c r="Y1614" i="8" s="1"/>
  <c r="X1614" i="8"/>
  <c r="Z1614" i="8"/>
  <c r="AB1614" i="8" s="1"/>
  <c r="AA1614" i="8"/>
  <c r="E1615" i="8"/>
  <c r="F1615" i="8"/>
  <c r="G1615" i="8"/>
  <c r="H1615" i="8"/>
  <c r="I1615" i="8"/>
  <c r="J1615" i="8"/>
  <c r="K1615" i="8"/>
  <c r="L1615" i="8"/>
  <c r="M1615" i="8"/>
  <c r="N1615" i="8"/>
  <c r="O1615" i="8"/>
  <c r="P1615" i="8"/>
  <c r="Q1615" i="8"/>
  <c r="R1615" i="8"/>
  <c r="S1615" i="8"/>
  <c r="T1615" i="8"/>
  <c r="U1615" i="8"/>
  <c r="V1615" i="8"/>
  <c r="W1615" i="8"/>
  <c r="Y1615" i="8" s="1"/>
  <c r="X1615" i="8"/>
  <c r="Z1615" i="8"/>
  <c r="AB1615" i="8" s="1"/>
  <c r="AA1615" i="8"/>
  <c r="E1616" i="8"/>
  <c r="F1616" i="8"/>
  <c r="G1616" i="8"/>
  <c r="H1616" i="8"/>
  <c r="I1616" i="8"/>
  <c r="J1616" i="8"/>
  <c r="K1616" i="8"/>
  <c r="L1616" i="8"/>
  <c r="M1616" i="8"/>
  <c r="N1616" i="8"/>
  <c r="O1616" i="8"/>
  <c r="P1616" i="8"/>
  <c r="Q1616" i="8"/>
  <c r="R1616" i="8"/>
  <c r="S1616" i="8"/>
  <c r="T1616" i="8"/>
  <c r="U1616" i="8"/>
  <c r="V1616" i="8"/>
  <c r="W1616" i="8"/>
  <c r="Y1616" i="8" s="1"/>
  <c r="X1616" i="8"/>
  <c r="Z1616" i="8"/>
  <c r="AB1616" i="8" s="1"/>
  <c r="AA1616" i="8"/>
  <c r="E1617" i="8"/>
  <c r="F1617" i="8"/>
  <c r="G1617" i="8"/>
  <c r="H1617" i="8"/>
  <c r="I1617" i="8"/>
  <c r="J1617" i="8"/>
  <c r="K1617" i="8"/>
  <c r="L1617" i="8"/>
  <c r="M1617" i="8"/>
  <c r="N1617" i="8"/>
  <c r="O1617" i="8"/>
  <c r="P1617" i="8"/>
  <c r="Q1617" i="8"/>
  <c r="R1617" i="8"/>
  <c r="S1617" i="8"/>
  <c r="T1617" i="8"/>
  <c r="U1617" i="8"/>
  <c r="V1617" i="8"/>
  <c r="W1617" i="8"/>
  <c r="Y1617" i="8" s="1"/>
  <c r="X1617" i="8"/>
  <c r="Z1617" i="8"/>
  <c r="AB1617" i="8" s="1"/>
  <c r="AA1617" i="8"/>
  <c r="E1618" i="8"/>
  <c r="F1618" i="8"/>
  <c r="G1618" i="8"/>
  <c r="H1618" i="8"/>
  <c r="I1618" i="8"/>
  <c r="J1618" i="8"/>
  <c r="K1618" i="8"/>
  <c r="L1618" i="8"/>
  <c r="M1618" i="8"/>
  <c r="N1618" i="8"/>
  <c r="O1618" i="8"/>
  <c r="P1618" i="8"/>
  <c r="Q1618" i="8"/>
  <c r="R1618" i="8"/>
  <c r="S1618" i="8"/>
  <c r="T1618" i="8"/>
  <c r="U1618" i="8"/>
  <c r="V1618" i="8"/>
  <c r="W1618" i="8"/>
  <c r="Y1618" i="8" s="1"/>
  <c r="X1618" i="8"/>
  <c r="Z1618" i="8"/>
  <c r="AB1618" i="8" s="1"/>
  <c r="AA1618" i="8"/>
  <c r="E1619" i="8"/>
  <c r="F1619" i="8"/>
  <c r="G1619" i="8"/>
  <c r="H1619" i="8"/>
  <c r="I1619" i="8"/>
  <c r="J1619" i="8"/>
  <c r="K1619" i="8"/>
  <c r="L1619" i="8"/>
  <c r="M1619" i="8"/>
  <c r="N1619" i="8"/>
  <c r="O1619" i="8"/>
  <c r="P1619" i="8"/>
  <c r="Q1619" i="8"/>
  <c r="R1619" i="8"/>
  <c r="S1619" i="8"/>
  <c r="T1619" i="8"/>
  <c r="U1619" i="8"/>
  <c r="V1619" i="8"/>
  <c r="W1619" i="8"/>
  <c r="Y1619" i="8" s="1"/>
  <c r="X1619" i="8"/>
  <c r="Z1619" i="8"/>
  <c r="AB1619" i="8" s="1"/>
  <c r="AA1619" i="8"/>
  <c r="E1620" i="8"/>
  <c r="F1620" i="8"/>
  <c r="G1620" i="8"/>
  <c r="H1620" i="8"/>
  <c r="I1620" i="8"/>
  <c r="J1620" i="8"/>
  <c r="K1620" i="8"/>
  <c r="L1620" i="8"/>
  <c r="M1620" i="8"/>
  <c r="N1620" i="8"/>
  <c r="O1620" i="8"/>
  <c r="P1620" i="8"/>
  <c r="Q1620" i="8"/>
  <c r="R1620" i="8"/>
  <c r="S1620" i="8"/>
  <c r="T1620" i="8"/>
  <c r="U1620" i="8"/>
  <c r="V1620" i="8"/>
  <c r="W1620" i="8"/>
  <c r="Y1620" i="8" s="1"/>
  <c r="X1620" i="8"/>
  <c r="Z1620" i="8"/>
  <c r="AB1620" i="8" s="1"/>
  <c r="AA1620" i="8"/>
  <c r="E1621" i="8"/>
  <c r="F1621" i="8"/>
  <c r="G1621" i="8"/>
  <c r="H1621" i="8"/>
  <c r="I1621" i="8"/>
  <c r="J1621" i="8"/>
  <c r="K1621" i="8"/>
  <c r="L1621" i="8"/>
  <c r="M1621" i="8"/>
  <c r="N1621" i="8"/>
  <c r="O1621" i="8"/>
  <c r="P1621" i="8"/>
  <c r="Q1621" i="8"/>
  <c r="R1621" i="8"/>
  <c r="S1621" i="8"/>
  <c r="T1621" i="8"/>
  <c r="U1621" i="8"/>
  <c r="V1621" i="8"/>
  <c r="W1621" i="8"/>
  <c r="Y1621" i="8" s="1"/>
  <c r="X1621" i="8"/>
  <c r="Z1621" i="8"/>
  <c r="AB1621" i="8" s="1"/>
  <c r="AA1621" i="8"/>
  <c r="E1622" i="8"/>
  <c r="F1622" i="8"/>
  <c r="G1622" i="8"/>
  <c r="H1622" i="8"/>
  <c r="I1622" i="8"/>
  <c r="J1622" i="8"/>
  <c r="K1622" i="8"/>
  <c r="L1622" i="8"/>
  <c r="M1622" i="8"/>
  <c r="N1622" i="8"/>
  <c r="O1622" i="8"/>
  <c r="P1622" i="8"/>
  <c r="Q1622" i="8"/>
  <c r="R1622" i="8"/>
  <c r="S1622" i="8"/>
  <c r="T1622" i="8"/>
  <c r="U1622" i="8"/>
  <c r="V1622" i="8"/>
  <c r="W1622" i="8"/>
  <c r="Y1622" i="8" s="1"/>
  <c r="X1622" i="8"/>
  <c r="Z1622" i="8"/>
  <c r="AB1622" i="8" s="1"/>
  <c r="AA1622" i="8"/>
  <c r="E1623" i="8"/>
  <c r="F1623" i="8"/>
  <c r="G1623" i="8"/>
  <c r="H1623" i="8"/>
  <c r="I1623" i="8"/>
  <c r="J1623" i="8"/>
  <c r="K1623" i="8"/>
  <c r="L1623" i="8"/>
  <c r="M1623" i="8"/>
  <c r="N1623" i="8"/>
  <c r="O1623" i="8"/>
  <c r="P1623" i="8"/>
  <c r="Q1623" i="8"/>
  <c r="R1623" i="8"/>
  <c r="S1623" i="8"/>
  <c r="T1623" i="8"/>
  <c r="U1623" i="8"/>
  <c r="V1623" i="8"/>
  <c r="W1623" i="8"/>
  <c r="Y1623" i="8" s="1"/>
  <c r="X1623" i="8"/>
  <c r="Z1623" i="8"/>
  <c r="AB1623" i="8" s="1"/>
  <c r="AA1623" i="8"/>
  <c r="E1624" i="8"/>
  <c r="F1624" i="8"/>
  <c r="G1624" i="8"/>
  <c r="H1624" i="8"/>
  <c r="I1624" i="8"/>
  <c r="J1624" i="8"/>
  <c r="K1624" i="8"/>
  <c r="L1624" i="8"/>
  <c r="M1624" i="8"/>
  <c r="N1624" i="8"/>
  <c r="O1624" i="8"/>
  <c r="P1624" i="8"/>
  <c r="Q1624" i="8"/>
  <c r="R1624" i="8"/>
  <c r="S1624" i="8"/>
  <c r="T1624" i="8"/>
  <c r="U1624" i="8"/>
  <c r="V1624" i="8"/>
  <c r="W1624" i="8"/>
  <c r="Y1624" i="8" s="1"/>
  <c r="X1624" i="8"/>
  <c r="Z1624" i="8"/>
  <c r="AB1624" i="8" s="1"/>
  <c r="AA1624" i="8"/>
  <c r="E1625" i="8"/>
  <c r="F1625" i="8"/>
  <c r="G1625" i="8"/>
  <c r="H1625" i="8"/>
  <c r="I1625" i="8"/>
  <c r="J1625" i="8"/>
  <c r="K1625" i="8"/>
  <c r="L1625" i="8"/>
  <c r="M1625" i="8"/>
  <c r="N1625" i="8"/>
  <c r="O1625" i="8"/>
  <c r="P1625" i="8"/>
  <c r="Q1625" i="8"/>
  <c r="R1625" i="8"/>
  <c r="S1625" i="8"/>
  <c r="T1625" i="8"/>
  <c r="U1625" i="8"/>
  <c r="V1625" i="8"/>
  <c r="W1625" i="8"/>
  <c r="Y1625" i="8" s="1"/>
  <c r="X1625" i="8"/>
  <c r="Z1625" i="8"/>
  <c r="AB1625" i="8" s="1"/>
  <c r="AA1625" i="8"/>
  <c r="E1626" i="8"/>
  <c r="F1626" i="8"/>
  <c r="G1626" i="8"/>
  <c r="H1626" i="8"/>
  <c r="I1626" i="8"/>
  <c r="J1626" i="8"/>
  <c r="K1626" i="8"/>
  <c r="L1626" i="8"/>
  <c r="M1626" i="8"/>
  <c r="N1626" i="8"/>
  <c r="O1626" i="8"/>
  <c r="P1626" i="8"/>
  <c r="Q1626" i="8"/>
  <c r="R1626" i="8"/>
  <c r="S1626" i="8"/>
  <c r="T1626" i="8"/>
  <c r="U1626" i="8"/>
  <c r="V1626" i="8"/>
  <c r="W1626" i="8"/>
  <c r="Y1626" i="8" s="1"/>
  <c r="X1626" i="8"/>
  <c r="Z1626" i="8"/>
  <c r="AB1626" i="8" s="1"/>
  <c r="AA1626" i="8"/>
  <c r="E1627" i="8"/>
  <c r="F1627" i="8"/>
  <c r="G1627" i="8"/>
  <c r="H1627" i="8"/>
  <c r="I1627" i="8"/>
  <c r="J1627" i="8"/>
  <c r="K1627" i="8"/>
  <c r="L1627" i="8"/>
  <c r="M1627" i="8"/>
  <c r="N1627" i="8"/>
  <c r="O1627" i="8"/>
  <c r="P1627" i="8"/>
  <c r="Q1627" i="8"/>
  <c r="R1627" i="8"/>
  <c r="S1627" i="8"/>
  <c r="T1627" i="8"/>
  <c r="U1627" i="8"/>
  <c r="V1627" i="8"/>
  <c r="W1627" i="8"/>
  <c r="Y1627" i="8" s="1"/>
  <c r="X1627" i="8"/>
  <c r="Z1627" i="8"/>
  <c r="AB1627" i="8" s="1"/>
  <c r="AA1627" i="8"/>
  <c r="E1628" i="8"/>
  <c r="F1628" i="8"/>
  <c r="G1628" i="8"/>
  <c r="H1628" i="8"/>
  <c r="I1628" i="8"/>
  <c r="J1628" i="8"/>
  <c r="K1628" i="8"/>
  <c r="L1628" i="8"/>
  <c r="M1628" i="8"/>
  <c r="N1628" i="8"/>
  <c r="O1628" i="8"/>
  <c r="P1628" i="8"/>
  <c r="Q1628" i="8"/>
  <c r="R1628" i="8"/>
  <c r="S1628" i="8"/>
  <c r="T1628" i="8"/>
  <c r="U1628" i="8"/>
  <c r="V1628" i="8"/>
  <c r="W1628" i="8"/>
  <c r="Y1628" i="8" s="1"/>
  <c r="X1628" i="8"/>
  <c r="Z1628" i="8"/>
  <c r="AB1628" i="8" s="1"/>
  <c r="AA1628" i="8"/>
  <c r="E1629" i="8"/>
  <c r="F1629" i="8"/>
  <c r="G1629" i="8"/>
  <c r="H1629" i="8"/>
  <c r="I1629" i="8"/>
  <c r="J1629" i="8"/>
  <c r="K1629" i="8"/>
  <c r="L1629" i="8"/>
  <c r="M1629" i="8"/>
  <c r="N1629" i="8"/>
  <c r="O1629" i="8"/>
  <c r="P1629" i="8"/>
  <c r="Q1629" i="8"/>
  <c r="R1629" i="8"/>
  <c r="S1629" i="8"/>
  <c r="T1629" i="8"/>
  <c r="U1629" i="8"/>
  <c r="V1629" i="8"/>
  <c r="W1629" i="8"/>
  <c r="Y1629" i="8" s="1"/>
  <c r="X1629" i="8"/>
  <c r="Z1629" i="8"/>
  <c r="AB1629" i="8" s="1"/>
  <c r="AA1629" i="8"/>
  <c r="E1630" i="8"/>
  <c r="F1630" i="8"/>
  <c r="G1630" i="8"/>
  <c r="H1630" i="8"/>
  <c r="I1630" i="8"/>
  <c r="J1630" i="8"/>
  <c r="K1630" i="8"/>
  <c r="L1630" i="8"/>
  <c r="M1630" i="8"/>
  <c r="N1630" i="8"/>
  <c r="O1630" i="8"/>
  <c r="P1630" i="8"/>
  <c r="Q1630" i="8"/>
  <c r="R1630" i="8"/>
  <c r="S1630" i="8"/>
  <c r="T1630" i="8"/>
  <c r="U1630" i="8"/>
  <c r="V1630" i="8"/>
  <c r="W1630" i="8"/>
  <c r="Y1630" i="8" s="1"/>
  <c r="X1630" i="8"/>
  <c r="Z1630" i="8"/>
  <c r="AB1630" i="8" s="1"/>
  <c r="AA1630" i="8"/>
  <c r="E1631" i="8"/>
  <c r="F1631" i="8"/>
  <c r="G1631" i="8"/>
  <c r="H1631" i="8"/>
  <c r="I1631" i="8"/>
  <c r="J1631" i="8"/>
  <c r="K1631" i="8"/>
  <c r="L1631" i="8"/>
  <c r="M1631" i="8"/>
  <c r="N1631" i="8"/>
  <c r="O1631" i="8"/>
  <c r="P1631" i="8"/>
  <c r="Q1631" i="8"/>
  <c r="R1631" i="8"/>
  <c r="S1631" i="8"/>
  <c r="T1631" i="8"/>
  <c r="U1631" i="8"/>
  <c r="V1631" i="8"/>
  <c r="W1631" i="8"/>
  <c r="Y1631" i="8" s="1"/>
  <c r="X1631" i="8"/>
  <c r="Z1631" i="8"/>
  <c r="AB1631" i="8" s="1"/>
  <c r="AA1631" i="8"/>
  <c r="E1632" i="8"/>
  <c r="F1632" i="8"/>
  <c r="G1632" i="8"/>
  <c r="H1632" i="8"/>
  <c r="I1632" i="8"/>
  <c r="J1632" i="8"/>
  <c r="K1632" i="8"/>
  <c r="L1632" i="8"/>
  <c r="M1632" i="8"/>
  <c r="N1632" i="8"/>
  <c r="O1632" i="8"/>
  <c r="P1632" i="8"/>
  <c r="Q1632" i="8"/>
  <c r="R1632" i="8"/>
  <c r="S1632" i="8"/>
  <c r="T1632" i="8"/>
  <c r="U1632" i="8"/>
  <c r="V1632" i="8"/>
  <c r="W1632" i="8"/>
  <c r="Y1632" i="8" s="1"/>
  <c r="X1632" i="8"/>
  <c r="Z1632" i="8"/>
  <c r="AB1632" i="8" s="1"/>
  <c r="AA1632" i="8"/>
  <c r="E1633" i="8"/>
  <c r="F1633" i="8"/>
  <c r="G1633" i="8"/>
  <c r="H1633" i="8"/>
  <c r="I1633" i="8"/>
  <c r="J1633" i="8"/>
  <c r="K1633" i="8"/>
  <c r="L1633" i="8"/>
  <c r="M1633" i="8"/>
  <c r="N1633" i="8"/>
  <c r="O1633" i="8"/>
  <c r="P1633" i="8"/>
  <c r="Q1633" i="8"/>
  <c r="R1633" i="8"/>
  <c r="S1633" i="8"/>
  <c r="T1633" i="8"/>
  <c r="U1633" i="8"/>
  <c r="V1633" i="8"/>
  <c r="W1633" i="8"/>
  <c r="Y1633" i="8" s="1"/>
  <c r="X1633" i="8"/>
  <c r="Z1633" i="8"/>
  <c r="AB1633" i="8" s="1"/>
  <c r="AA1633" i="8"/>
  <c r="E1634" i="8"/>
  <c r="F1634" i="8"/>
  <c r="G1634" i="8"/>
  <c r="H1634" i="8"/>
  <c r="I1634" i="8"/>
  <c r="J1634" i="8"/>
  <c r="K1634" i="8"/>
  <c r="L1634" i="8"/>
  <c r="M1634" i="8"/>
  <c r="N1634" i="8"/>
  <c r="O1634" i="8"/>
  <c r="P1634" i="8"/>
  <c r="Q1634" i="8"/>
  <c r="R1634" i="8"/>
  <c r="S1634" i="8"/>
  <c r="T1634" i="8"/>
  <c r="U1634" i="8"/>
  <c r="V1634" i="8"/>
  <c r="W1634" i="8"/>
  <c r="Y1634" i="8" s="1"/>
  <c r="X1634" i="8"/>
  <c r="Z1634" i="8"/>
  <c r="AB1634" i="8" s="1"/>
  <c r="AA1634" i="8"/>
  <c r="E1635" i="8"/>
  <c r="F1635" i="8"/>
  <c r="G1635" i="8"/>
  <c r="H1635" i="8"/>
  <c r="I1635" i="8"/>
  <c r="J1635" i="8"/>
  <c r="K1635" i="8"/>
  <c r="L1635" i="8"/>
  <c r="M1635" i="8"/>
  <c r="N1635" i="8"/>
  <c r="O1635" i="8"/>
  <c r="P1635" i="8"/>
  <c r="Q1635" i="8"/>
  <c r="R1635" i="8"/>
  <c r="S1635" i="8"/>
  <c r="T1635" i="8"/>
  <c r="U1635" i="8"/>
  <c r="V1635" i="8"/>
  <c r="W1635" i="8"/>
  <c r="Y1635" i="8" s="1"/>
  <c r="X1635" i="8"/>
  <c r="Z1635" i="8"/>
  <c r="AB1635" i="8" s="1"/>
  <c r="AA1635" i="8"/>
  <c r="E1636" i="8"/>
  <c r="F1636" i="8"/>
  <c r="G1636" i="8"/>
  <c r="H1636" i="8"/>
  <c r="I1636" i="8"/>
  <c r="J1636" i="8"/>
  <c r="K1636" i="8"/>
  <c r="L1636" i="8"/>
  <c r="M1636" i="8"/>
  <c r="N1636" i="8"/>
  <c r="O1636" i="8"/>
  <c r="P1636" i="8"/>
  <c r="Q1636" i="8"/>
  <c r="R1636" i="8"/>
  <c r="S1636" i="8"/>
  <c r="T1636" i="8"/>
  <c r="U1636" i="8"/>
  <c r="V1636" i="8"/>
  <c r="W1636" i="8"/>
  <c r="Y1636" i="8" s="1"/>
  <c r="X1636" i="8"/>
  <c r="Z1636" i="8"/>
  <c r="AB1636" i="8" s="1"/>
  <c r="AA1636" i="8"/>
  <c r="E1637" i="8"/>
  <c r="F1637" i="8"/>
  <c r="G1637" i="8"/>
  <c r="H1637" i="8"/>
  <c r="I1637" i="8"/>
  <c r="J1637" i="8"/>
  <c r="K1637" i="8"/>
  <c r="L1637" i="8"/>
  <c r="M1637" i="8"/>
  <c r="N1637" i="8"/>
  <c r="O1637" i="8"/>
  <c r="P1637" i="8"/>
  <c r="Q1637" i="8"/>
  <c r="R1637" i="8"/>
  <c r="S1637" i="8"/>
  <c r="T1637" i="8"/>
  <c r="U1637" i="8"/>
  <c r="V1637" i="8"/>
  <c r="W1637" i="8"/>
  <c r="Y1637" i="8" s="1"/>
  <c r="X1637" i="8"/>
  <c r="Z1637" i="8"/>
  <c r="AB1637" i="8" s="1"/>
  <c r="AA1637" i="8"/>
  <c r="E1638" i="8"/>
  <c r="F1638" i="8"/>
  <c r="G1638" i="8"/>
  <c r="H1638" i="8"/>
  <c r="I1638" i="8"/>
  <c r="J1638" i="8"/>
  <c r="K1638" i="8"/>
  <c r="L1638" i="8"/>
  <c r="M1638" i="8"/>
  <c r="N1638" i="8"/>
  <c r="O1638" i="8"/>
  <c r="P1638" i="8"/>
  <c r="Q1638" i="8"/>
  <c r="R1638" i="8"/>
  <c r="S1638" i="8"/>
  <c r="T1638" i="8"/>
  <c r="U1638" i="8"/>
  <c r="V1638" i="8"/>
  <c r="W1638" i="8"/>
  <c r="Y1638" i="8" s="1"/>
  <c r="X1638" i="8"/>
  <c r="Z1638" i="8"/>
  <c r="AB1638" i="8" s="1"/>
  <c r="AA1638" i="8"/>
  <c r="E1639" i="8"/>
  <c r="F1639" i="8"/>
  <c r="G1639" i="8"/>
  <c r="H1639" i="8"/>
  <c r="I1639" i="8"/>
  <c r="J1639" i="8"/>
  <c r="K1639" i="8"/>
  <c r="L1639" i="8"/>
  <c r="M1639" i="8"/>
  <c r="N1639" i="8"/>
  <c r="O1639" i="8"/>
  <c r="P1639" i="8"/>
  <c r="Q1639" i="8"/>
  <c r="R1639" i="8"/>
  <c r="S1639" i="8"/>
  <c r="T1639" i="8"/>
  <c r="U1639" i="8"/>
  <c r="V1639" i="8"/>
  <c r="W1639" i="8"/>
  <c r="Y1639" i="8" s="1"/>
  <c r="X1639" i="8"/>
  <c r="Z1639" i="8"/>
  <c r="AB1639" i="8" s="1"/>
  <c r="AA1639" i="8"/>
  <c r="E1640" i="8"/>
  <c r="F1640" i="8"/>
  <c r="G1640" i="8"/>
  <c r="H1640" i="8"/>
  <c r="I1640" i="8"/>
  <c r="J1640" i="8"/>
  <c r="K1640" i="8"/>
  <c r="L1640" i="8"/>
  <c r="M1640" i="8"/>
  <c r="N1640" i="8"/>
  <c r="O1640" i="8"/>
  <c r="P1640" i="8"/>
  <c r="Q1640" i="8"/>
  <c r="R1640" i="8"/>
  <c r="S1640" i="8"/>
  <c r="T1640" i="8"/>
  <c r="U1640" i="8"/>
  <c r="V1640" i="8"/>
  <c r="W1640" i="8"/>
  <c r="Y1640" i="8" s="1"/>
  <c r="X1640" i="8"/>
  <c r="Z1640" i="8"/>
  <c r="AB1640" i="8" s="1"/>
  <c r="AA1640" i="8"/>
  <c r="E1641" i="8"/>
  <c r="F1641" i="8"/>
  <c r="G1641" i="8"/>
  <c r="H1641" i="8"/>
  <c r="I1641" i="8"/>
  <c r="J1641" i="8"/>
  <c r="K1641" i="8"/>
  <c r="L1641" i="8"/>
  <c r="M1641" i="8"/>
  <c r="N1641" i="8"/>
  <c r="O1641" i="8"/>
  <c r="P1641" i="8"/>
  <c r="Q1641" i="8"/>
  <c r="R1641" i="8"/>
  <c r="S1641" i="8"/>
  <c r="T1641" i="8"/>
  <c r="U1641" i="8"/>
  <c r="V1641" i="8"/>
  <c r="W1641" i="8"/>
  <c r="Y1641" i="8" s="1"/>
  <c r="X1641" i="8"/>
  <c r="Z1641" i="8"/>
  <c r="AB1641" i="8" s="1"/>
  <c r="AA1641" i="8"/>
  <c r="E1642" i="8"/>
  <c r="F1642" i="8"/>
  <c r="G1642" i="8"/>
  <c r="H1642" i="8"/>
  <c r="I1642" i="8"/>
  <c r="J1642" i="8"/>
  <c r="K1642" i="8"/>
  <c r="L1642" i="8"/>
  <c r="M1642" i="8"/>
  <c r="N1642" i="8"/>
  <c r="O1642" i="8"/>
  <c r="P1642" i="8"/>
  <c r="Q1642" i="8"/>
  <c r="R1642" i="8"/>
  <c r="S1642" i="8"/>
  <c r="T1642" i="8"/>
  <c r="U1642" i="8"/>
  <c r="V1642" i="8"/>
  <c r="W1642" i="8"/>
  <c r="Y1642" i="8" s="1"/>
  <c r="X1642" i="8"/>
  <c r="Z1642" i="8"/>
  <c r="AB1642" i="8" s="1"/>
  <c r="AA1642" i="8"/>
  <c r="E1643" i="8"/>
  <c r="F1643" i="8"/>
  <c r="G1643" i="8"/>
  <c r="H1643" i="8"/>
  <c r="I1643" i="8"/>
  <c r="J1643" i="8"/>
  <c r="K1643" i="8"/>
  <c r="L1643" i="8"/>
  <c r="M1643" i="8"/>
  <c r="N1643" i="8"/>
  <c r="O1643" i="8"/>
  <c r="P1643" i="8"/>
  <c r="Q1643" i="8"/>
  <c r="R1643" i="8"/>
  <c r="S1643" i="8"/>
  <c r="T1643" i="8"/>
  <c r="U1643" i="8"/>
  <c r="V1643" i="8"/>
  <c r="W1643" i="8"/>
  <c r="Y1643" i="8" s="1"/>
  <c r="X1643" i="8"/>
  <c r="Z1643" i="8"/>
  <c r="AB1643" i="8" s="1"/>
  <c r="AA1643" i="8"/>
  <c r="E1644" i="8"/>
  <c r="F1644" i="8"/>
  <c r="G1644" i="8"/>
  <c r="H1644" i="8"/>
  <c r="I1644" i="8"/>
  <c r="J1644" i="8"/>
  <c r="K1644" i="8"/>
  <c r="L1644" i="8"/>
  <c r="M1644" i="8"/>
  <c r="N1644" i="8"/>
  <c r="O1644" i="8"/>
  <c r="P1644" i="8"/>
  <c r="Q1644" i="8"/>
  <c r="R1644" i="8"/>
  <c r="S1644" i="8"/>
  <c r="T1644" i="8"/>
  <c r="U1644" i="8"/>
  <c r="V1644" i="8"/>
  <c r="W1644" i="8"/>
  <c r="Y1644" i="8" s="1"/>
  <c r="X1644" i="8"/>
  <c r="Z1644" i="8"/>
  <c r="AB1644" i="8" s="1"/>
  <c r="AA1644" i="8"/>
  <c r="E1645" i="8"/>
  <c r="F1645" i="8"/>
  <c r="G1645" i="8"/>
  <c r="H1645" i="8"/>
  <c r="I1645" i="8"/>
  <c r="J1645" i="8"/>
  <c r="K1645" i="8"/>
  <c r="L1645" i="8"/>
  <c r="M1645" i="8"/>
  <c r="N1645" i="8"/>
  <c r="O1645" i="8"/>
  <c r="P1645" i="8"/>
  <c r="Q1645" i="8"/>
  <c r="R1645" i="8"/>
  <c r="S1645" i="8"/>
  <c r="T1645" i="8"/>
  <c r="U1645" i="8"/>
  <c r="V1645" i="8"/>
  <c r="W1645" i="8"/>
  <c r="Y1645" i="8" s="1"/>
  <c r="X1645" i="8"/>
  <c r="Z1645" i="8"/>
  <c r="AB1645" i="8" s="1"/>
  <c r="AA1645" i="8"/>
  <c r="E1646" i="8"/>
  <c r="F1646" i="8"/>
  <c r="G1646" i="8"/>
  <c r="H1646" i="8"/>
  <c r="I1646" i="8"/>
  <c r="J1646" i="8"/>
  <c r="K1646" i="8"/>
  <c r="L1646" i="8"/>
  <c r="M1646" i="8"/>
  <c r="N1646" i="8"/>
  <c r="O1646" i="8"/>
  <c r="P1646" i="8"/>
  <c r="Q1646" i="8"/>
  <c r="R1646" i="8"/>
  <c r="S1646" i="8"/>
  <c r="T1646" i="8"/>
  <c r="U1646" i="8"/>
  <c r="V1646" i="8"/>
  <c r="W1646" i="8"/>
  <c r="Y1646" i="8" s="1"/>
  <c r="X1646" i="8"/>
  <c r="Z1646" i="8"/>
  <c r="AB1646" i="8" s="1"/>
  <c r="AA1646" i="8"/>
  <c r="E1647" i="8"/>
  <c r="F1647" i="8"/>
  <c r="G1647" i="8"/>
  <c r="H1647" i="8"/>
  <c r="I1647" i="8"/>
  <c r="J1647" i="8"/>
  <c r="K1647" i="8"/>
  <c r="L1647" i="8"/>
  <c r="M1647" i="8"/>
  <c r="N1647" i="8"/>
  <c r="O1647" i="8"/>
  <c r="P1647" i="8"/>
  <c r="Q1647" i="8"/>
  <c r="R1647" i="8"/>
  <c r="S1647" i="8"/>
  <c r="T1647" i="8"/>
  <c r="U1647" i="8"/>
  <c r="V1647" i="8"/>
  <c r="W1647" i="8"/>
  <c r="Y1647" i="8" s="1"/>
  <c r="X1647" i="8"/>
  <c r="Z1647" i="8"/>
  <c r="AB1647" i="8" s="1"/>
  <c r="AA1647" i="8"/>
  <c r="E1648" i="8"/>
  <c r="F1648" i="8"/>
  <c r="G1648" i="8"/>
  <c r="H1648" i="8"/>
  <c r="I1648" i="8"/>
  <c r="J1648" i="8"/>
  <c r="K1648" i="8"/>
  <c r="L1648" i="8"/>
  <c r="M1648" i="8"/>
  <c r="N1648" i="8"/>
  <c r="O1648" i="8"/>
  <c r="P1648" i="8"/>
  <c r="Q1648" i="8"/>
  <c r="R1648" i="8"/>
  <c r="S1648" i="8"/>
  <c r="T1648" i="8"/>
  <c r="U1648" i="8"/>
  <c r="V1648" i="8"/>
  <c r="W1648" i="8"/>
  <c r="Y1648" i="8" s="1"/>
  <c r="X1648" i="8"/>
  <c r="Z1648" i="8"/>
  <c r="AB1648" i="8" s="1"/>
  <c r="AA1648" i="8"/>
  <c r="E1649" i="8"/>
  <c r="F1649" i="8"/>
  <c r="G1649" i="8"/>
  <c r="H1649" i="8"/>
  <c r="I1649" i="8"/>
  <c r="J1649" i="8"/>
  <c r="K1649" i="8"/>
  <c r="L1649" i="8"/>
  <c r="M1649" i="8"/>
  <c r="N1649" i="8"/>
  <c r="O1649" i="8"/>
  <c r="P1649" i="8"/>
  <c r="Q1649" i="8"/>
  <c r="R1649" i="8"/>
  <c r="S1649" i="8"/>
  <c r="T1649" i="8"/>
  <c r="U1649" i="8"/>
  <c r="V1649" i="8"/>
  <c r="W1649" i="8"/>
  <c r="Y1649" i="8" s="1"/>
  <c r="X1649" i="8"/>
  <c r="Z1649" i="8"/>
  <c r="AB1649" i="8" s="1"/>
  <c r="AA1649" i="8"/>
  <c r="E1650" i="8"/>
  <c r="F1650" i="8"/>
  <c r="G1650" i="8"/>
  <c r="H1650" i="8"/>
  <c r="I1650" i="8"/>
  <c r="J1650" i="8"/>
  <c r="K1650" i="8"/>
  <c r="L1650" i="8"/>
  <c r="M1650" i="8"/>
  <c r="N1650" i="8"/>
  <c r="O1650" i="8"/>
  <c r="P1650" i="8"/>
  <c r="Q1650" i="8"/>
  <c r="R1650" i="8"/>
  <c r="S1650" i="8"/>
  <c r="T1650" i="8"/>
  <c r="U1650" i="8"/>
  <c r="V1650" i="8"/>
  <c r="W1650" i="8"/>
  <c r="Y1650" i="8" s="1"/>
  <c r="X1650" i="8"/>
  <c r="Z1650" i="8"/>
  <c r="AB1650" i="8" s="1"/>
  <c r="AA1650" i="8"/>
  <c r="E1651" i="8"/>
  <c r="F1651" i="8"/>
  <c r="G1651" i="8"/>
  <c r="H1651" i="8"/>
  <c r="I1651" i="8"/>
  <c r="J1651" i="8"/>
  <c r="K1651" i="8"/>
  <c r="L1651" i="8"/>
  <c r="M1651" i="8"/>
  <c r="N1651" i="8"/>
  <c r="O1651" i="8"/>
  <c r="P1651" i="8"/>
  <c r="Q1651" i="8"/>
  <c r="R1651" i="8"/>
  <c r="S1651" i="8"/>
  <c r="T1651" i="8"/>
  <c r="U1651" i="8"/>
  <c r="V1651" i="8"/>
  <c r="W1651" i="8"/>
  <c r="Y1651" i="8" s="1"/>
  <c r="X1651" i="8"/>
  <c r="Z1651" i="8"/>
  <c r="AB1651" i="8" s="1"/>
  <c r="AA1651" i="8"/>
  <c r="E1652" i="8"/>
  <c r="F1652" i="8"/>
  <c r="G1652" i="8"/>
  <c r="H1652" i="8"/>
  <c r="I1652" i="8"/>
  <c r="J1652" i="8"/>
  <c r="K1652" i="8"/>
  <c r="L1652" i="8"/>
  <c r="M1652" i="8"/>
  <c r="N1652" i="8"/>
  <c r="O1652" i="8"/>
  <c r="P1652" i="8"/>
  <c r="Q1652" i="8"/>
  <c r="R1652" i="8"/>
  <c r="S1652" i="8"/>
  <c r="T1652" i="8"/>
  <c r="U1652" i="8"/>
  <c r="V1652" i="8"/>
  <c r="W1652" i="8"/>
  <c r="Y1652" i="8" s="1"/>
  <c r="X1652" i="8"/>
  <c r="Z1652" i="8"/>
  <c r="AB1652" i="8" s="1"/>
  <c r="AA1652" i="8"/>
  <c r="E1653" i="8"/>
  <c r="F1653" i="8"/>
  <c r="G1653" i="8"/>
  <c r="H1653" i="8"/>
  <c r="I1653" i="8"/>
  <c r="J1653" i="8"/>
  <c r="K1653" i="8"/>
  <c r="L1653" i="8"/>
  <c r="M1653" i="8"/>
  <c r="N1653" i="8"/>
  <c r="O1653" i="8"/>
  <c r="P1653" i="8"/>
  <c r="Q1653" i="8"/>
  <c r="R1653" i="8"/>
  <c r="S1653" i="8"/>
  <c r="T1653" i="8"/>
  <c r="U1653" i="8"/>
  <c r="V1653" i="8"/>
  <c r="W1653" i="8"/>
  <c r="Y1653" i="8" s="1"/>
  <c r="X1653" i="8"/>
  <c r="Z1653" i="8"/>
  <c r="AB1653" i="8" s="1"/>
  <c r="AA1653" i="8"/>
  <c r="E1654" i="8"/>
  <c r="F1654" i="8"/>
  <c r="G1654" i="8"/>
  <c r="H1654" i="8"/>
  <c r="I1654" i="8"/>
  <c r="J1654" i="8"/>
  <c r="K1654" i="8"/>
  <c r="L1654" i="8"/>
  <c r="M1654" i="8"/>
  <c r="N1654" i="8"/>
  <c r="O1654" i="8"/>
  <c r="P1654" i="8"/>
  <c r="Q1654" i="8"/>
  <c r="R1654" i="8"/>
  <c r="S1654" i="8"/>
  <c r="T1654" i="8"/>
  <c r="U1654" i="8"/>
  <c r="V1654" i="8"/>
  <c r="W1654" i="8"/>
  <c r="Y1654" i="8" s="1"/>
  <c r="X1654" i="8"/>
  <c r="Z1654" i="8"/>
  <c r="AB1654" i="8" s="1"/>
  <c r="AA1654" i="8"/>
  <c r="E1655" i="8"/>
  <c r="F1655" i="8"/>
  <c r="G1655" i="8"/>
  <c r="H1655" i="8"/>
  <c r="I1655" i="8"/>
  <c r="J1655" i="8"/>
  <c r="K1655" i="8"/>
  <c r="L1655" i="8"/>
  <c r="M1655" i="8"/>
  <c r="N1655" i="8"/>
  <c r="O1655" i="8"/>
  <c r="P1655" i="8"/>
  <c r="Q1655" i="8"/>
  <c r="R1655" i="8"/>
  <c r="S1655" i="8"/>
  <c r="T1655" i="8"/>
  <c r="U1655" i="8"/>
  <c r="V1655" i="8"/>
  <c r="W1655" i="8"/>
  <c r="Y1655" i="8" s="1"/>
  <c r="X1655" i="8"/>
  <c r="Z1655" i="8"/>
  <c r="AB1655" i="8" s="1"/>
  <c r="AA1655" i="8"/>
  <c r="E1656" i="8"/>
  <c r="F1656" i="8"/>
  <c r="G1656" i="8"/>
  <c r="H1656" i="8"/>
  <c r="I1656" i="8"/>
  <c r="J1656" i="8"/>
  <c r="K1656" i="8"/>
  <c r="L1656" i="8"/>
  <c r="M1656" i="8"/>
  <c r="N1656" i="8"/>
  <c r="O1656" i="8"/>
  <c r="P1656" i="8"/>
  <c r="Q1656" i="8"/>
  <c r="R1656" i="8"/>
  <c r="S1656" i="8"/>
  <c r="T1656" i="8"/>
  <c r="U1656" i="8"/>
  <c r="V1656" i="8"/>
  <c r="W1656" i="8"/>
  <c r="Y1656" i="8" s="1"/>
  <c r="X1656" i="8"/>
  <c r="Z1656" i="8"/>
  <c r="AB1656" i="8" s="1"/>
  <c r="AA1656" i="8"/>
  <c r="E1657" i="8"/>
  <c r="F1657" i="8"/>
  <c r="G1657" i="8"/>
  <c r="H1657" i="8"/>
  <c r="I1657" i="8"/>
  <c r="J1657" i="8"/>
  <c r="K1657" i="8"/>
  <c r="L1657" i="8"/>
  <c r="M1657" i="8"/>
  <c r="N1657" i="8"/>
  <c r="O1657" i="8"/>
  <c r="P1657" i="8"/>
  <c r="Q1657" i="8"/>
  <c r="R1657" i="8"/>
  <c r="S1657" i="8"/>
  <c r="T1657" i="8"/>
  <c r="U1657" i="8"/>
  <c r="V1657" i="8"/>
  <c r="W1657" i="8"/>
  <c r="Y1657" i="8" s="1"/>
  <c r="X1657" i="8"/>
  <c r="Z1657" i="8"/>
  <c r="AB1657" i="8" s="1"/>
  <c r="AA1657" i="8"/>
  <c r="E1658" i="8"/>
  <c r="F1658" i="8"/>
  <c r="G1658" i="8"/>
  <c r="H1658" i="8"/>
  <c r="I1658" i="8"/>
  <c r="J1658" i="8"/>
  <c r="K1658" i="8"/>
  <c r="L1658" i="8"/>
  <c r="M1658" i="8"/>
  <c r="N1658" i="8"/>
  <c r="O1658" i="8"/>
  <c r="P1658" i="8"/>
  <c r="Q1658" i="8"/>
  <c r="R1658" i="8"/>
  <c r="S1658" i="8"/>
  <c r="T1658" i="8"/>
  <c r="U1658" i="8"/>
  <c r="V1658" i="8"/>
  <c r="W1658" i="8"/>
  <c r="Y1658" i="8" s="1"/>
  <c r="X1658" i="8"/>
  <c r="Z1658" i="8"/>
  <c r="AB1658" i="8" s="1"/>
  <c r="AA1658" i="8"/>
  <c r="E1659" i="8"/>
  <c r="F1659" i="8"/>
  <c r="G1659" i="8"/>
  <c r="H1659" i="8"/>
  <c r="I1659" i="8"/>
  <c r="J1659" i="8"/>
  <c r="K1659" i="8"/>
  <c r="L1659" i="8"/>
  <c r="M1659" i="8"/>
  <c r="N1659" i="8"/>
  <c r="O1659" i="8"/>
  <c r="P1659" i="8"/>
  <c r="Q1659" i="8"/>
  <c r="R1659" i="8"/>
  <c r="S1659" i="8"/>
  <c r="T1659" i="8"/>
  <c r="U1659" i="8"/>
  <c r="V1659" i="8"/>
  <c r="W1659" i="8"/>
  <c r="Y1659" i="8" s="1"/>
  <c r="X1659" i="8"/>
  <c r="Z1659" i="8"/>
  <c r="AB1659" i="8" s="1"/>
  <c r="AA1659" i="8"/>
  <c r="E1660" i="8"/>
  <c r="F1660" i="8"/>
  <c r="G1660" i="8"/>
  <c r="H1660" i="8"/>
  <c r="I1660" i="8"/>
  <c r="J1660" i="8"/>
  <c r="K1660" i="8"/>
  <c r="L1660" i="8"/>
  <c r="M1660" i="8"/>
  <c r="N1660" i="8"/>
  <c r="O1660" i="8"/>
  <c r="P1660" i="8"/>
  <c r="Q1660" i="8"/>
  <c r="R1660" i="8"/>
  <c r="S1660" i="8"/>
  <c r="T1660" i="8"/>
  <c r="U1660" i="8"/>
  <c r="V1660" i="8"/>
  <c r="W1660" i="8"/>
  <c r="Y1660" i="8" s="1"/>
  <c r="X1660" i="8"/>
  <c r="Z1660" i="8"/>
  <c r="AB1660" i="8" s="1"/>
  <c r="AA1660" i="8"/>
  <c r="E1661" i="8"/>
  <c r="F1661" i="8"/>
  <c r="G1661" i="8"/>
  <c r="H1661" i="8"/>
  <c r="I1661" i="8"/>
  <c r="J1661" i="8"/>
  <c r="K1661" i="8"/>
  <c r="L1661" i="8"/>
  <c r="M1661" i="8"/>
  <c r="N1661" i="8"/>
  <c r="O1661" i="8"/>
  <c r="P1661" i="8"/>
  <c r="Q1661" i="8"/>
  <c r="R1661" i="8"/>
  <c r="S1661" i="8"/>
  <c r="T1661" i="8"/>
  <c r="U1661" i="8"/>
  <c r="V1661" i="8"/>
  <c r="W1661" i="8"/>
  <c r="Y1661" i="8" s="1"/>
  <c r="X1661" i="8"/>
  <c r="Z1661" i="8"/>
  <c r="AB1661" i="8" s="1"/>
  <c r="AA1661" i="8"/>
  <c r="E1662" i="8"/>
  <c r="F1662" i="8"/>
  <c r="G1662" i="8"/>
  <c r="H1662" i="8"/>
  <c r="I1662" i="8"/>
  <c r="J1662" i="8"/>
  <c r="K1662" i="8"/>
  <c r="L1662" i="8"/>
  <c r="M1662" i="8"/>
  <c r="N1662" i="8"/>
  <c r="O1662" i="8"/>
  <c r="P1662" i="8"/>
  <c r="Q1662" i="8"/>
  <c r="R1662" i="8"/>
  <c r="S1662" i="8"/>
  <c r="T1662" i="8"/>
  <c r="U1662" i="8"/>
  <c r="V1662" i="8"/>
  <c r="W1662" i="8"/>
  <c r="Y1662" i="8" s="1"/>
  <c r="X1662" i="8"/>
  <c r="Z1662" i="8"/>
  <c r="AB1662" i="8" s="1"/>
  <c r="AA1662" i="8"/>
  <c r="E1663" i="8"/>
  <c r="F1663" i="8"/>
  <c r="G1663" i="8"/>
  <c r="H1663" i="8"/>
  <c r="I1663" i="8"/>
  <c r="J1663" i="8"/>
  <c r="K1663" i="8"/>
  <c r="L1663" i="8"/>
  <c r="M1663" i="8"/>
  <c r="N1663" i="8"/>
  <c r="O1663" i="8"/>
  <c r="P1663" i="8"/>
  <c r="Q1663" i="8"/>
  <c r="R1663" i="8"/>
  <c r="S1663" i="8"/>
  <c r="T1663" i="8"/>
  <c r="U1663" i="8"/>
  <c r="V1663" i="8"/>
  <c r="W1663" i="8"/>
  <c r="Y1663" i="8" s="1"/>
  <c r="X1663" i="8"/>
  <c r="Z1663" i="8"/>
  <c r="AB1663" i="8" s="1"/>
  <c r="AA1663" i="8"/>
  <c r="E1664" i="8"/>
  <c r="F1664" i="8"/>
  <c r="G1664" i="8"/>
  <c r="H1664" i="8"/>
  <c r="I1664" i="8"/>
  <c r="J1664" i="8"/>
  <c r="K1664" i="8"/>
  <c r="L1664" i="8"/>
  <c r="M1664" i="8"/>
  <c r="N1664" i="8"/>
  <c r="O1664" i="8"/>
  <c r="P1664" i="8"/>
  <c r="Q1664" i="8"/>
  <c r="R1664" i="8"/>
  <c r="S1664" i="8"/>
  <c r="T1664" i="8"/>
  <c r="U1664" i="8"/>
  <c r="V1664" i="8"/>
  <c r="W1664" i="8"/>
  <c r="Y1664" i="8" s="1"/>
  <c r="X1664" i="8"/>
  <c r="Z1664" i="8"/>
  <c r="AB1664" i="8" s="1"/>
  <c r="AA1664" i="8"/>
  <c r="E1665" i="8"/>
  <c r="F1665" i="8"/>
  <c r="G1665" i="8"/>
  <c r="H1665" i="8"/>
  <c r="I1665" i="8"/>
  <c r="J1665" i="8"/>
  <c r="K1665" i="8"/>
  <c r="L1665" i="8"/>
  <c r="M1665" i="8"/>
  <c r="N1665" i="8"/>
  <c r="O1665" i="8"/>
  <c r="P1665" i="8"/>
  <c r="Q1665" i="8"/>
  <c r="R1665" i="8"/>
  <c r="S1665" i="8"/>
  <c r="T1665" i="8"/>
  <c r="U1665" i="8"/>
  <c r="V1665" i="8"/>
  <c r="W1665" i="8"/>
  <c r="Y1665" i="8" s="1"/>
  <c r="X1665" i="8"/>
  <c r="Z1665" i="8"/>
  <c r="AB1665" i="8" s="1"/>
  <c r="AA1665" i="8"/>
  <c r="E1666" i="8"/>
  <c r="F1666" i="8"/>
  <c r="G1666" i="8"/>
  <c r="H1666" i="8"/>
  <c r="I1666" i="8"/>
  <c r="J1666" i="8"/>
  <c r="K1666" i="8"/>
  <c r="L1666" i="8"/>
  <c r="M1666" i="8"/>
  <c r="N1666" i="8"/>
  <c r="O1666" i="8"/>
  <c r="P1666" i="8"/>
  <c r="Q1666" i="8"/>
  <c r="R1666" i="8"/>
  <c r="S1666" i="8"/>
  <c r="T1666" i="8"/>
  <c r="U1666" i="8"/>
  <c r="V1666" i="8"/>
  <c r="W1666" i="8"/>
  <c r="Y1666" i="8" s="1"/>
  <c r="X1666" i="8"/>
  <c r="Z1666" i="8"/>
  <c r="AB1666" i="8" s="1"/>
  <c r="AA1666" i="8"/>
  <c r="E1667" i="8"/>
  <c r="F1667" i="8"/>
  <c r="G1667" i="8"/>
  <c r="H1667" i="8"/>
  <c r="I1667" i="8"/>
  <c r="J1667" i="8"/>
  <c r="K1667" i="8"/>
  <c r="L1667" i="8"/>
  <c r="M1667" i="8"/>
  <c r="N1667" i="8"/>
  <c r="O1667" i="8"/>
  <c r="P1667" i="8"/>
  <c r="Q1667" i="8"/>
  <c r="R1667" i="8"/>
  <c r="S1667" i="8"/>
  <c r="T1667" i="8"/>
  <c r="U1667" i="8"/>
  <c r="V1667" i="8"/>
  <c r="W1667" i="8"/>
  <c r="Y1667" i="8" s="1"/>
  <c r="X1667" i="8"/>
  <c r="Z1667" i="8"/>
  <c r="AB1667" i="8" s="1"/>
  <c r="AA1667" i="8"/>
  <c r="E1668" i="8"/>
  <c r="F1668" i="8"/>
  <c r="G1668" i="8"/>
  <c r="H1668" i="8"/>
  <c r="I1668" i="8"/>
  <c r="J1668" i="8"/>
  <c r="K1668" i="8"/>
  <c r="L1668" i="8"/>
  <c r="M1668" i="8"/>
  <c r="N1668" i="8"/>
  <c r="O1668" i="8"/>
  <c r="P1668" i="8"/>
  <c r="Q1668" i="8"/>
  <c r="R1668" i="8"/>
  <c r="S1668" i="8"/>
  <c r="T1668" i="8"/>
  <c r="U1668" i="8"/>
  <c r="V1668" i="8"/>
  <c r="W1668" i="8"/>
  <c r="Y1668" i="8" s="1"/>
  <c r="X1668" i="8"/>
  <c r="Z1668" i="8"/>
  <c r="AB1668" i="8" s="1"/>
  <c r="AA1668" i="8"/>
  <c r="E1669" i="8"/>
  <c r="F1669" i="8"/>
  <c r="G1669" i="8"/>
  <c r="H1669" i="8"/>
  <c r="I1669" i="8"/>
  <c r="J1669" i="8"/>
  <c r="K1669" i="8"/>
  <c r="L1669" i="8"/>
  <c r="M1669" i="8"/>
  <c r="N1669" i="8"/>
  <c r="O1669" i="8"/>
  <c r="P1669" i="8"/>
  <c r="Q1669" i="8"/>
  <c r="R1669" i="8"/>
  <c r="S1669" i="8"/>
  <c r="T1669" i="8"/>
  <c r="U1669" i="8"/>
  <c r="V1669" i="8"/>
  <c r="W1669" i="8"/>
  <c r="Y1669" i="8" s="1"/>
  <c r="X1669" i="8"/>
  <c r="Z1669" i="8"/>
  <c r="AB1669" i="8" s="1"/>
  <c r="AA1669" i="8"/>
  <c r="E1670" i="8"/>
  <c r="F1670" i="8"/>
  <c r="G1670" i="8"/>
  <c r="H1670" i="8"/>
  <c r="I1670" i="8"/>
  <c r="J1670" i="8"/>
  <c r="K1670" i="8"/>
  <c r="L1670" i="8"/>
  <c r="M1670" i="8"/>
  <c r="N1670" i="8"/>
  <c r="O1670" i="8"/>
  <c r="P1670" i="8"/>
  <c r="Q1670" i="8"/>
  <c r="R1670" i="8"/>
  <c r="S1670" i="8"/>
  <c r="T1670" i="8"/>
  <c r="U1670" i="8"/>
  <c r="V1670" i="8"/>
  <c r="W1670" i="8"/>
  <c r="Y1670" i="8" s="1"/>
  <c r="X1670" i="8"/>
  <c r="Z1670" i="8"/>
  <c r="AB1670" i="8" s="1"/>
  <c r="AA1670" i="8"/>
  <c r="E1671" i="8"/>
  <c r="F1671" i="8"/>
  <c r="G1671" i="8"/>
  <c r="H1671" i="8"/>
  <c r="I1671" i="8"/>
  <c r="J1671" i="8"/>
  <c r="K1671" i="8"/>
  <c r="L1671" i="8"/>
  <c r="M1671" i="8"/>
  <c r="N1671" i="8"/>
  <c r="O1671" i="8"/>
  <c r="P1671" i="8"/>
  <c r="Q1671" i="8"/>
  <c r="R1671" i="8"/>
  <c r="S1671" i="8"/>
  <c r="T1671" i="8"/>
  <c r="U1671" i="8"/>
  <c r="V1671" i="8"/>
  <c r="W1671" i="8"/>
  <c r="Y1671" i="8" s="1"/>
  <c r="X1671" i="8"/>
  <c r="Z1671" i="8"/>
  <c r="AB1671" i="8" s="1"/>
  <c r="AA1671" i="8"/>
  <c r="E1672" i="8"/>
  <c r="F1672" i="8"/>
  <c r="G1672" i="8"/>
  <c r="H1672" i="8"/>
  <c r="I1672" i="8"/>
  <c r="J1672" i="8"/>
  <c r="K1672" i="8"/>
  <c r="L1672" i="8"/>
  <c r="M1672" i="8"/>
  <c r="N1672" i="8"/>
  <c r="O1672" i="8"/>
  <c r="P1672" i="8"/>
  <c r="Q1672" i="8"/>
  <c r="R1672" i="8"/>
  <c r="S1672" i="8"/>
  <c r="T1672" i="8"/>
  <c r="U1672" i="8"/>
  <c r="V1672" i="8"/>
  <c r="W1672" i="8"/>
  <c r="Y1672" i="8" s="1"/>
  <c r="X1672" i="8"/>
  <c r="Z1672" i="8"/>
  <c r="AB1672" i="8" s="1"/>
  <c r="AA1672" i="8"/>
  <c r="E1673" i="8"/>
  <c r="F1673" i="8"/>
  <c r="G1673" i="8"/>
  <c r="H1673" i="8"/>
  <c r="I1673" i="8"/>
  <c r="J1673" i="8"/>
  <c r="K1673" i="8"/>
  <c r="L1673" i="8"/>
  <c r="M1673" i="8"/>
  <c r="N1673" i="8"/>
  <c r="O1673" i="8"/>
  <c r="P1673" i="8"/>
  <c r="Q1673" i="8"/>
  <c r="R1673" i="8"/>
  <c r="S1673" i="8"/>
  <c r="T1673" i="8"/>
  <c r="U1673" i="8"/>
  <c r="V1673" i="8"/>
  <c r="W1673" i="8"/>
  <c r="Y1673" i="8" s="1"/>
  <c r="X1673" i="8"/>
  <c r="Z1673" i="8"/>
  <c r="AB1673" i="8" s="1"/>
  <c r="AA1673" i="8"/>
  <c r="E1674" i="8"/>
  <c r="F1674" i="8"/>
  <c r="G1674" i="8"/>
  <c r="H1674" i="8"/>
  <c r="I1674" i="8"/>
  <c r="J1674" i="8"/>
  <c r="K1674" i="8"/>
  <c r="L1674" i="8"/>
  <c r="M1674" i="8"/>
  <c r="N1674" i="8"/>
  <c r="O1674" i="8"/>
  <c r="P1674" i="8"/>
  <c r="Q1674" i="8"/>
  <c r="R1674" i="8"/>
  <c r="S1674" i="8"/>
  <c r="T1674" i="8"/>
  <c r="U1674" i="8"/>
  <c r="V1674" i="8"/>
  <c r="W1674" i="8"/>
  <c r="Y1674" i="8" s="1"/>
  <c r="X1674" i="8"/>
  <c r="Z1674" i="8"/>
  <c r="AB1674" i="8" s="1"/>
  <c r="AA1674" i="8"/>
  <c r="E1675" i="8"/>
  <c r="F1675" i="8"/>
  <c r="G1675" i="8"/>
  <c r="H1675" i="8"/>
  <c r="I1675" i="8"/>
  <c r="J1675" i="8"/>
  <c r="K1675" i="8"/>
  <c r="L1675" i="8"/>
  <c r="M1675" i="8"/>
  <c r="N1675" i="8"/>
  <c r="O1675" i="8"/>
  <c r="P1675" i="8"/>
  <c r="Q1675" i="8"/>
  <c r="R1675" i="8"/>
  <c r="S1675" i="8"/>
  <c r="T1675" i="8"/>
  <c r="U1675" i="8"/>
  <c r="V1675" i="8"/>
  <c r="W1675" i="8"/>
  <c r="Y1675" i="8" s="1"/>
  <c r="X1675" i="8"/>
  <c r="Z1675" i="8"/>
  <c r="AB1675" i="8" s="1"/>
  <c r="AA1675" i="8"/>
  <c r="E1676" i="8"/>
  <c r="F1676" i="8"/>
  <c r="G1676" i="8"/>
  <c r="H1676" i="8"/>
  <c r="I1676" i="8"/>
  <c r="J1676" i="8"/>
  <c r="K1676" i="8"/>
  <c r="L1676" i="8"/>
  <c r="M1676" i="8"/>
  <c r="N1676" i="8"/>
  <c r="O1676" i="8"/>
  <c r="P1676" i="8"/>
  <c r="Q1676" i="8"/>
  <c r="R1676" i="8"/>
  <c r="S1676" i="8"/>
  <c r="T1676" i="8"/>
  <c r="U1676" i="8"/>
  <c r="V1676" i="8"/>
  <c r="W1676" i="8"/>
  <c r="Y1676" i="8" s="1"/>
  <c r="X1676" i="8"/>
  <c r="Z1676" i="8"/>
  <c r="AB1676" i="8" s="1"/>
  <c r="AA1676" i="8"/>
  <c r="E1677" i="8"/>
  <c r="F1677" i="8"/>
  <c r="G1677" i="8"/>
  <c r="H1677" i="8"/>
  <c r="I1677" i="8"/>
  <c r="J1677" i="8"/>
  <c r="K1677" i="8"/>
  <c r="L1677" i="8"/>
  <c r="M1677" i="8"/>
  <c r="N1677" i="8"/>
  <c r="O1677" i="8"/>
  <c r="P1677" i="8"/>
  <c r="Q1677" i="8"/>
  <c r="R1677" i="8"/>
  <c r="S1677" i="8"/>
  <c r="T1677" i="8"/>
  <c r="U1677" i="8"/>
  <c r="V1677" i="8"/>
  <c r="W1677" i="8"/>
  <c r="Y1677" i="8" s="1"/>
  <c r="X1677" i="8"/>
  <c r="Z1677" i="8"/>
  <c r="AB1677" i="8" s="1"/>
  <c r="AA1677" i="8"/>
  <c r="E1678" i="8"/>
  <c r="F1678" i="8"/>
  <c r="G1678" i="8"/>
  <c r="H1678" i="8"/>
  <c r="I1678" i="8"/>
  <c r="J1678" i="8"/>
  <c r="K1678" i="8"/>
  <c r="L1678" i="8"/>
  <c r="M1678" i="8"/>
  <c r="N1678" i="8"/>
  <c r="O1678" i="8"/>
  <c r="P1678" i="8"/>
  <c r="Q1678" i="8"/>
  <c r="R1678" i="8"/>
  <c r="S1678" i="8"/>
  <c r="T1678" i="8"/>
  <c r="U1678" i="8"/>
  <c r="V1678" i="8"/>
  <c r="W1678" i="8"/>
  <c r="Y1678" i="8" s="1"/>
  <c r="X1678" i="8"/>
  <c r="Z1678" i="8"/>
  <c r="AB1678" i="8" s="1"/>
  <c r="AA1678" i="8"/>
  <c r="E1679" i="8"/>
  <c r="F1679" i="8"/>
  <c r="G1679" i="8"/>
  <c r="H1679" i="8"/>
  <c r="I1679" i="8"/>
  <c r="J1679" i="8"/>
  <c r="K1679" i="8"/>
  <c r="L1679" i="8"/>
  <c r="M1679" i="8"/>
  <c r="N1679" i="8"/>
  <c r="O1679" i="8"/>
  <c r="P1679" i="8"/>
  <c r="Q1679" i="8"/>
  <c r="R1679" i="8"/>
  <c r="S1679" i="8"/>
  <c r="T1679" i="8"/>
  <c r="U1679" i="8"/>
  <c r="V1679" i="8"/>
  <c r="W1679" i="8"/>
  <c r="Y1679" i="8" s="1"/>
  <c r="X1679" i="8"/>
  <c r="Z1679" i="8"/>
  <c r="AB1679" i="8" s="1"/>
  <c r="AA1679" i="8"/>
  <c r="E1680" i="8"/>
  <c r="F1680" i="8"/>
  <c r="G1680" i="8"/>
  <c r="H1680" i="8"/>
  <c r="I1680" i="8"/>
  <c r="J1680" i="8"/>
  <c r="K1680" i="8"/>
  <c r="L1680" i="8"/>
  <c r="M1680" i="8"/>
  <c r="N1680" i="8"/>
  <c r="O1680" i="8"/>
  <c r="P1680" i="8"/>
  <c r="Q1680" i="8"/>
  <c r="R1680" i="8"/>
  <c r="S1680" i="8"/>
  <c r="T1680" i="8"/>
  <c r="U1680" i="8"/>
  <c r="V1680" i="8"/>
  <c r="W1680" i="8"/>
  <c r="Y1680" i="8" s="1"/>
  <c r="X1680" i="8"/>
  <c r="Z1680" i="8"/>
  <c r="AB1680" i="8" s="1"/>
  <c r="AA1680" i="8"/>
  <c r="E1681" i="8"/>
  <c r="F1681" i="8"/>
  <c r="G1681" i="8"/>
  <c r="H1681" i="8"/>
  <c r="I1681" i="8"/>
  <c r="J1681" i="8"/>
  <c r="K1681" i="8"/>
  <c r="L1681" i="8"/>
  <c r="M1681" i="8"/>
  <c r="N1681" i="8"/>
  <c r="O1681" i="8"/>
  <c r="P1681" i="8"/>
  <c r="Q1681" i="8"/>
  <c r="R1681" i="8"/>
  <c r="S1681" i="8"/>
  <c r="T1681" i="8"/>
  <c r="U1681" i="8"/>
  <c r="V1681" i="8"/>
  <c r="W1681" i="8"/>
  <c r="Y1681" i="8" s="1"/>
  <c r="X1681" i="8"/>
  <c r="Z1681" i="8"/>
  <c r="AB1681" i="8" s="1"/>
  <c r="AA1681" i="8"/>
  <c r="E1682" i="8"/>
  <c r="F1682" i="8"/>
  <c r="G1682" i="8"/>
  <c r="H1682" i="8"/>
  <c r="I1682" i="8"/>
  <c r="J1682" i="8"/>
  <c r="K1682" i="8"/>
  <c r="L1682" i="8"/>
  <c r="M1682" i="8"/>
  <c r="N1682" i="8"/>
  <c r="O1682" i="8"/>
  <c r="P1682" i="8"/>
  <c r="Q1682" i="8"/>
  <c r="R1682" i="8"/>
  <c r="S1682" i="8"/>
  <c r="T1682" i="8"/>
  <c r="U1682" i="8"/>
  <c r="V1682" i="8"/>
  <c r="W1682" i="8"/>
  <c r="Y1682" i="8" s="1"/>
  <c r="X1682" i="8"/>
  <c r="Z1682" i="8"/>
  <c r="AB1682" i="8" s="1"/>
  <c r="AA1682" i="8"/>
  <c r="E1683" i="8"/>
  <c r="F1683" i="8"/>
  <c r="G1683" i="8"/>
  <c r="H1683" i="8"/>
  <c r="I1683" i="8"/>
  <c r="J1683" i="8"/>
  <c r="K1683" i="8"/>
  <c r="L1683" i="8"/>
  <c r="M1683" i="8"/>
  <c r="N1683" i="8"/>
  <c r="O1683" i="8"/>
  <c r="P1683" i="8"/>
  <c r="Q1683" i="8"/>
  <c r="R1683" i="8"/>
  <c r="S1683" i="8"/>
  <c r="T1683" i="8"/>
  <c r="U1683" i="8"/>
  <c r="V1683" i="8"/>
  <c r="W1683" i="8"/>
  <c r="Y1683" i="8" s="1"/>
  <c r="X1683" i="8"/>
  <c r="Z1683" i="8"/>
  <c r="AB1683" i="8" s="1"/>
  <c r="AA1683" i="8"/>
  <c r="E1684" i="8"/>
  <c r="F1684" i="8"/>
  <c r="G1684" i="8"/>
  <c r="H1684" i="8"/>
  <c r="I1684" i="8"/>
  <c r="J1684" i="8"/>
  <c r="K1684" i="8"/>
  <c r="L1684" i="8"/>
  <c r="M1684" i="8"/>
  <c r="N1684" i="8"/>
  <c r="O1684" i="8"/>
  <c r="P1684" i="8"/>
  <c r="Q1684" i="8"/>
  <c r="R1684" i="8"/>
  <c r="S1684" i="8"/>
  <c r="T1684" i="8"/>
  <c r="U1684" i="8"/>
  <c r="V1684" i="8"/>
  <c r="W1684" i="8"/>
  <c r="Y1684" i="8" s="1"/>
  <c r="X1684" i="8"/>
  <c r="Z1684" i="8"/>
  <c r="AB1684" i="8" s="1"/>
  <c r="AA1684" i="8"/>
  <c r="E1685" i="8"/>
  <c r="F1685" i="8"/>
  <c r="G1685" i="8"/>
  <c r="H1685" i="8"/>
  <c r="I1685" i="8"/>
  <c r="J1685" i="8"/>
  <c r="K1685" i="8"/>
  <c r="L1685" i="8"/>
  <c r="M1685" i="8"/>
  <c r="N1685" i="8"/>
  <c r="O1685" i="8"/>
  <c r="P1685" i="8"/>
  <c r="Q1685" i="8"/>
  <c r="R1685" i="8"/>
  <c r="S1685" i="8"/>
  <c r="T1685" i="8"/>
  <c r="U1685" i="8"/>
  <c r="V1685" i="8"/>
  <c r="W1685" i="8"/>
  <c r="Y1685" i="8" s="1"/>
  <c r="X1685" i="8"/>
  <c r="Z1685" i="8"/>
  <c r="AB1685" i="8" s="1"/>
  <c r="AA1685" i="8"/>
  <c r="E1686" i="8"/>
  <c r="F1686" i="8"/>
  <c r="G1686" i="8"/>
  <c r="H1686" i="8"/>
  <c r="I1686" i="8"/>
  <c r="J1686" i="8"/>
  <c r="K1686" i="8"/>
  <c r="L1686" i="8"/>
  <c r="M1686" i="8"/>
  <c r="N1686" i="8"/>
  <c r="O1686" i="8"/>
  <c r="P1686" i="8"/>
  <c r="Q1686" i="8"/>
  <c r="R1686" i="8"/>
  <c r="S1686" i="8"/>
  <c r="T1686" i="8"/>
  <c r="U1686" i="8"/>
  <c r="V1686" i="8"/>
  <c r="W1686" i="8"/>
  <c r="Y1686" i="8" s="1"/>
  <c r="X1686" i="8"/>
  <c r="Z1686" i="8"/>
  <c r="AB1686" i="8" s="1"/>
  <c r="AA1686" i="8"/>
  <c r="E1687" i="8"/>
  <c r="F1687" i="8"/>
  <c r="G1687" i="8"/>
  <c r="H1687" i="8"/>
  <c r="I1687" i="8"/>
  <c r="J1687" i="8"/>
  <c r="K1687" i="8"/>
  <c r="L1687" i="8"/>
  <c r="M1687" i="8"/>
  <c r="N1687" i="8"/>
  <c r="O1687" i="8"/>
  <c r="P1687" i="8"/>
  <c r="Q1687" i="8"/>
  <c r="R1687" i="8"/>
  <c r="S1687" i="8"/>
  <c r="T1687" i="8"/>
  <c r="U1687" i="8"/>
  <c r="V1687" i="8"/>
  <c r="W1687" i="8"/>
  <c r="Y1687" i="8" s="1"/>
  <c r="X1687" i="8"/>
  <c r="Z1687" i="8"/>
  <c r="AB1687" i="8" s="1"/>
  <c r="AA1687" i="8"/>
  <c r="E1688" i="8"/>
  <c r="F1688" i="8"/>
  <c r="G1688" i="8"/>
  <c r="H1688" i="8"/>
  <c r="I1688" i="8"/>
  <c r="J1688" i="8"/>
  <c r="K1688" i="8"/>
  <c r="L1688" i="8"/>
  <c r="M1688" i="8"/>
  <c r="N1688" i="8"/>
  <c r="O1688" i="8"/>
  <c r="P1688" i="8"/>
  <c r="Q1688" i="8"/>
  <c r="R1688" i="8"/>
  <c r="S1688" i="8"/>
  <c r="T1688" i="8"/>
  <c r="U1688" i="8"/>
  <c r="V1688" i="8"/>
  <c r="W1688" i="8"/>
  <c r="Y1688" i="8" s="1"/>
  <c r="X1688" i="8"/>
  <c r="Z1688" i="8"/>
  <c r="AB1688" i="8" s="1"/>
  <c r="AA1688" i="8"/>
  <c r="E1689" i="8"/>
  <c r="F1689" i="8"/>
  <c r="G1689" i="8"/>
  <c r="H1689" i="8"/>
  <c r="I1689" i="8"/>
  <c r="J1689" i="8"/>
  <c r="K1689" i="8"/>
  <c r="L1689" i="8"/>
  <c r="M1689" i="8"/>
  <c r="N1689" i="8"/>
  <c r="O1689" i="8"/>
  <c r="P1689" i="8"/>
  <c r="Q1689" i="8"/>
  <c r="R1689" i="8"/>
  <c r="S1689" i="8"/>
  <c r="T1689" i="8"/>
  <c r="U1689" i="8"/>
  <c r="V1689" i="8"/>
  <c r="W1689" i="8"/>
  <c r="Y1689" i="8" s="1"/>
  <c r="X1689" i="8"/>
  <c r="Z1689" i="8"/>
  <c r="AB1689" i="8" s="1"/>
  <c r="AA1689" i="8"/>
  <c r="E1690" i="8"/>
  <c r="F1690" i="8"/>
  <c r="G1690" i="8"/>
  <c r="H1690" i="8"/>
  <c r="I1690" i="8"/>
  <c r="J1690" i="8"/>
  <c r="K1690" i="8"/>
  <c r="L1690" i="8"/>
  <c r="M1690" i="8"/>
  <c r="N1690" i="8"/>
  <c r="O1690" i="8"/>
  <c r="P1690" i="8"/>
  <c r="Q1690" i="8"/>
  <c r="R1690" i="8"/>
  <c r="S1690" i="8"/>
  <c r="T1690" i="8"/>
  <c r="U1690" i="8"/>
  <c r="V1690" i="8"/>
  <c r="W1690" i="8"/>
  <c r="Y1690" i="8" s="1"/>
  <c r="X1690" i="8"/>
  <c r="Z1690" i="8"/>
  <c r="AB1690" i="8" s="1"/>
  <c r="AA1690" i="8"/>
  <c r="E1691" i="8"/>
  <c r="F1691" i="8"/>
  <c r="G1691" i="8"/>
  <c r="H1691" i="8"/>
  <c r="I1691" i="8"/>
  <c r="J1691" i="8"/>
  <c r="K1691" i="8"/>
  <c r="L1691" i="8"/>
  <c r="M1691" i="8"/>
  <c r="N1691" i="8"/>
  <c r="O1691" i="8"/>
  <c r="P1691" i="8"/>
  <c r="Q1691" i="8"/>
  <c r="R1691" i="8"/>
  <c r="S1691" i="8"/>
  <c r="T1691" i="8"/>
  <c r="U1691" i="8"/>
  <c r="V1691" i="8"/>
  <c r="W1691" i="8"/>
  <c r="Y1691" i="8" s="1"/>
  <c r="X1691" i="8"/>
  <c r="Z1691" i="8"/>
  <c r="AB1691" i="8" s="1"/>
  <c r="AA1691" i="8"/>
  <c r="E1692" i="8"/>
  <c r="F1692" i="8"/>
  <c r="G1692" i="8"/>
  <c r="H1692" i="8"/>
  <c r="I1692" i="8"/>
  <c r="J1692" i="8"/>
  <c r="K1692" i="8"/>
  <c r="L1692" i="8"/>
  <c r="M1692" i="8"/>
  <c r="N1692" i="8"/>
  <c r="O1692" i="8"/>
  <c r="P1692" i="8"/>
  <c r="Q1692" i="8"/>
  <c r="R1692" i="8"/>
  <c r="S1692" i="8"/>
  <c r="T1692" i="8"/>
  <c r="U1692" i="8"/>
  <c r="V1692" i="8"/>
  <c r="W1692" i="8"/>
  <c r="Y1692" i="8" s="1"/>
  <c r="X1692" i="8"/>
  <c r="Z1692" i="8"/>
  <c r="AB1692" i="8" s="1"/>
  <c r="AA1692" i="8"/>
  <c r="E1693" i="8"/>
  <c r="F1693" i="8"/>
  <c r="G1693" i="8"/>
  <c r="H1693" i="8"/>
  <c r="I1693" i="8"/>
  <c r="J1693" i="8"/>
  <c r="K1693" i="8"/>
  <c r="L1693" i="8"/>
  <c r="M1693" i="8"/>
  <c r="N1693" i="8"/>
  <c r="O1693" i="8"/>
  <c r="P1693" i="8"/>
  <c r="Q1693" i="8"/>
  <c r="R1693" i="8"/>
  <c r="S1693" i="8"/>
  <c r="T1693" i="8"/>
  <c r="U1693" i="8"/>
  <c r="V1693" i="8"/>
  <c r="W1693" i="8"/>
  <c r="Y1693" i="8" s="1"/>
  <c r="X1693" i="8"/>
  <c r="Z1693" i="8"/>
  <c r="AB1693" i="8" s="1"/>
  <c r="AA1693" i="8"/>
  <c r="E1694" i="8"/>
  <c r="F1694" i="8"/>
  <c r="G1694" i="8"/>
  <c r="H1694" i="8"/>
  <c r="I1694" i="8"/>
  <c r="J1694" i="8"/>
  <c r="K1694" i="8"/>
  <c r="L1694" i="8"/>
  <c r="M1694" i="8"/>
  <c r="N1694" i="8"/>
  <c r="O1694" i="8"/>
  <c r="P1694" i="8"/>
  <c r="Q1694" i="8"/>
  <c r="R1694" i="8"/>
  <c r="S1694" i="8"/>
  <c r="T1694" i="8"/>
  <c r="U1694" i="8"/>
  <c r="V1694" i="8"/>
  <c r="W1694" i="8"/>
  <c r="Y1694" i="8" s="1"/>
  <c r="X1694" i="8"/>
  <c r="Z1694" i="8"/>
  <c r="AB1694" i="8" s="1"/>
  <c r="AA1694" i="8"/>
  <c r="E1695" i="8"/>
  <c r="F1695" i="8"/>
  <c r="G1695" i="8"/>
  <c r="H1695" i="8"/>
  <c r="I1695" i="8"/>
  <c r="J1695" i="8"/>
  <c r="K1695" i="8"/>
  <c r="L1695" i="8"/>
  <c r="M1695" i="8"/>
  <c r="N1695" i="8"/>
  <c r="O1695" i="8"/>
  <c r="P1695" i="8"/>
  <c r="Q1695" i="8"/>
  <c r="R1695" i="8"/>
  <c r="S1695" i="8"/>
  <c r="T1695" i="8"/>
  <c r="U1695" i="8"/>
  <c r="V1695" i="8"/>
  <c r="W1695" i="8"/>
  <c r="Y1695" i="8" s="1"/>
  <c r="X1695" i="8"/>
  <c r="Z1695" i="8"/>
  <c r="AB1695" i="8" s="1"/>
  <c r="AA1695" i="8"/>
  <c r="E1696" i="8"/>
  <c r="F1696" i="8"/>
  <c r="G1696" i="8"/>
  <c r="H1696" i="8"/>
  <c r="I1696" i="8"/>
  <c r="J1696" i="8"/>
  <c r="K1696" i="8"/>
  <c r="L1696" i="8"/>
  <c r="M1696" i="8"/>
  <c r="N1696" i="8"/>
  <c r="O1696" i="8"/>
  <c r="P1696" i="8"/>
  <c r="Q1696" i="8"/>
  <c r="R1696" i="8"/>
  <c r="S1696" i="8"/>
  <c r="T1696" i="8"/>
  <c r="U1696" i="8"/>
  <c r="V1696" i="8"/>
  <c r="W1696" i="8"/>
  <c r="Y1696" i="8" s="1"/>
  <c r="X1696" i="8"/>
  <c r="Z1696" i="8"/>
  <c r="AB1696" i="8" s="1"/>
  <c r="AA1696" i="8"/>
  <c r="E1697" i="8"/>
  <c r="F1697" i="8"/>
  <c r="G1697" i="8"/>
  <c r="H1697" i="8"/>
  <c r="I1697" i="8"/>
  <c r="J1697" i="8"/>
  <c r="K1697" i="8"/>
  <c r="L1697" i="8"/>
  <c r="M1697" i="8"/>
  <c r="N1697" i="8"/>
  <c r="O1697" i="8"/>
  <c r="P1697" i="8"/>
  <c r="Q1697" i="8"/>
  <c r="R1697" i="8"/>
  <c r="S1697" i="8"/>
  <c r="T1697" i="8"/>
  <c r="U1697" i="8"/>
  <c r="V1697" i="8"/>
  <c r="W1697" i="8"/>
  <c r="Y1697" i="8" s="1"/>
  <c r="X1697" i="8"/>
  <c r="Z1697" i="8"/>
  <c r="AB1697" i="8" s="1"/>
  <c r="AA1697" i="8"/>
  <c r="E1698" i="8"/>
  <c r="F1698" i="8"/>
  <c r="G1698" i="8"/>
  <c r="H1698" i="8"/>
  <c r="I1698" i="8"/>
  <c r="J1698" i="8"/>
  <c r="K1698" i="8"/>
  <c r="L1698" i="8"/>
  <c r="M1698" i="8"/>
  <c r="N1698" i="8"/>
  <c r="O1698" i="8"/>
  <c r="P1698" i="8"/>
  <c r="Q1698" i="8"/>
  <c r="R1698" i="8"/>
  <c r="S1698" i="8"/>
  <c r="T1698" i="8"/>
  <c r="U1698" i="8"/>
  <c r="V1698" i="8"/>
  <c r="W1698" i="8"/>
  <c r="Y1698" i="8" s="1"/>
  <c r="X1698" i="8"/>
  <c r="Z1698" i="8"/>
  <c r="AB1698" i="8" s="1"/>
  <c r="AA1698" i="8"/>
  <c r="E1699" i="8"/>
  <c r="F1699" i="8"/>
  <c r="G1699" i="8"/>
  <c r="H1699" i="8"/>
  <c r="I1699" i="8"/>
  <c r="J1699" i="8"/>
  <c r="K1699" i="8"/>
  <c r="L1699" i="8"/>
  <c r="M1699" i="8"/>
  <c r="N1699" i="8"/>
  <c r="O1699" i="8"/>
  <c r="P1699" i="8"/>
  <c r="Q1699" i="8"/>
  <c r="R1699" i="8"/>
  <c r="S1699" i="8"/>
  <c r="T1699" i="8"/>
  <c r="U1699" i="8"/>
  <c r="V1699" i="8"/>
  <c r="W1699" i="8"/>
  <c r="Y1699" i="8" s="1"/>
  <c r="X1699" i="8"/>
  <c r="Z1699" i="8"/>
  <c r="AB1699" i="8" s="1"/>
  <c r="AA1699" i="8"/>
  <c r="E1700" i="8"/>
  <c r="F1700" i="8"/>
  <c r="G1700" i="8"/>
  <c r="H1700" i="8"/>
  <c r="I1700" i="8"/>
  <c r="J1700" i="8"/>
  <c r="K1700" i="8"/>
  <c r="L1700" i="8"/>
  <c r="M1700" i="8"/>
  <c r="N1700" i="8"/>
  <c r="O1700" i="8"/>
  <c r="P1700" i="8"/>
  <c r="Q1700" i="8"/>
  <c r="R1700" i="8"/>
  <c r="S1700" i="8"/>
  <c r="T1700" i="8"/>
  <c r="U1700" i="8"/>
  <c r="V1700" i="8"/>
  <c r="W1700" i="8"/>
  <c r="Y1700" i="8" s="1"/>
  <c r="X1700" i="8"/>
  <c r="Z1700" i="8"/>
  <c r="AB1700" i="8" s="1"/>
  <c r="AA1700" i="8"/>
  <c r="E1701" i="8"/>
  <c r="F1701" i="8"/>
  <c r="G1701" i="8"/>
  <c r="H1701" i="8"/>
  <c r="I1701" i="8"/>
  <c r="J1701" i="8"/>
  <c r="K1701" i="8"/>
  <c r="L1701" i="8"/>
  <c r="M1701" i="8"/>
  <c r="N1701" i="8"/>
  <c r="O1701" i="8"/>
  <c r="P1701" i="8"/>
  <c r="Q1701" i="8"/>
  <c r="R1701" i="8"/>
  <c r="S1701" i="8"/>
  <c r="T1701" i="8"/>
  <c r="U1701" i="8"/>
  <c r="V1701" i="8"/>
  <c r="W1701" i="8"/>
  <c r="Y1701" i="8" s="1"/>
  <c r="X1701" i="8"/>
  <c r="Z1701" i="8"/>
  <c r="AB1701" i="8" s="1"/>
  <c r="AA1701" i="8"/>
  <c r="E1702" i="8"/>
  <c r="F1702" i="8"/>
  <c r="G1702" i="8"/>
  <c r="H1702" i="8"/>
  <c r="I1702" i="8"/>
  <c r="J1702" i="8"/>
  <c r="K1702" i="8"/>
  <c r="L1702" i="8"/>
  <c r="M1702" i="8"/>
  <c r="N1702" i="8"/>
  <c r="O1702" i="8"/>
  <c r="P1702" i="8"/>
  <c r="Q1702" i="8"/>
  <c r="R1702" i="8"/>
  <c r="S1702" i="8"/>
  <c r="T1702" i="8"/>
  <c r="U1702" i="8"/>
  <c r="V1702" i="8"/>
  <c r="W1702" i="8"/>
  <c r="Y1702" i="8" s="1"/>
  <c r="X1702" i="8"/>
  <c r="Z1702" i="8"/>
  <c r="AB1702" i="8" s="1"/>
  <c r="AA1702" i="8"/>
  <c r="E1703" i="8"/>
  <c r="F1703" i="8"/>
  <c r="G1703" i="8"/>
  <c r="H1703" i="8"/>
  <c r="I1703" i="8"/>
  <c r="J1703" i="8"/>
  <c r="K1703" i="8"/>
  <c r="L1703" i="8"/>
  <c r="M1703" i="8"/>
  <c r="N1703" i="8"/>
  <c r="O1703" i="8"/>
  <c r="P1703" i="8"/>
  <c r="Q1703" i="8"/>
  <c r="R1703" i="8"/>
  <c r="S1703" i="8"/>
  <c r="T1703" i="8"/>
  <c r="U1703" i="8"/>
  <c r="V1703" i="8"/>
  <c r="W1703" i="8"/>
  <c r="Y1703" i="8" s="1"/>
  <c r="X1703" i="8"/>
  <c r="Z1703" i="8"/>
  <c r="AB1703" i="8" s="1"/>
  <c r="AA1703" i="8"/>
  <c r="E1704" i="8"/>
  <c r="F1704" i="8"/>
  <c r="G1704" i="8"/>
  <c r="H1704" i="8"/>
  <c r="I1704" i="8"/>
  <c r="J1704" i="8"/>
  <c r="K1704" i="8"/>
  <c r="L1704" i="8"/>
  <c r="M1704" i="8"/>
  <c r="N1704" i="8"/>
  <c r="O1704" i="8"/>
  <c r="P1704" i="8"/>
  <c r="Q1704" i="8"/>
  <c r="R1704" i="8"/>
  <c r="S1704" i="8"/>
  <c r="T1704" i="8"/>
  <c r="U1704" i="8"/>
  <c r="V1704" i="8"/>
  <c r="W1704" i="8"/>
  <c r="Y1704" i="8" s="1"/>
  <c r="X1704" i="8"/>
  <c r="Z1704" i="8"/>
  <c r="AB1704" i="8" s="1"/>
  <c r="AA1704" i="8"/>
  <c r="E1705" i="8"/>
  <c r="F1705" i="8"/>
  <c r="G1705" i="8"/>
  <c r="H1705" i="8"/>
  <c r="I1705" i="8"/>
  <c r="J1705" i="8"/>
  <c r="K1705" i="8"/>
  <c r="L1705" i="8"/>
  <c r="M1705" i="8"/>
  <c r="N1705" i="8"/>
  <c r="O1705" i="8"/>
  <c r="P1705" i="8"/>
  <c r="Q1705" i="8"/>
  <c r="R1705" i="8"/>
  <c r="S1705" i="8"/>
  <c r="T1705" i="8"/>
  <c r="U1705" i="8"/>
  <c r="V1705" i="8"/>
  <c r="W1705" i="8"/>
  <c r="Y1705" i="8" s="1"/>
  <c r="X1705" i="8"/>
  <c r="Z1705" i="8"/>
  <c r="AB1705" i="8" s="1"/>
  <c r="AA1705" i="8"/>
  <c r="E1706" i="8"/>
  <c r="F1706" i="8"/>
  <c r="G1706" i="8"/>
  <c r="H1706" i="8"/>
  <c r="I1706" i="8"/>
  <c r="J1706" i="8"/>
  <c r="K1706" i="8"/>
  <c r="L1706" i="8"/>
  <c r="M1706" i="8"/>
  <c r="N1706" i="8"/>
  <c r="O1706" i="8"/>
  <c r="P1706" i="8"/>
  <c r="Q1706" i="8"/>
  <c r="R1706" i="8"/>
  <c r="S1706" i="8"/>
  <c r="T1706" i="8"/>
  <c r="U1706" i="8"/>
  <c r="V1706" i="8"/>
  <c r="W1706" i="8"/>
  <c r="Y1706" i="8" s="1"/>
  <c r="X1706" i="8"/>
  <c r="Z1706" i="8"/>
  <c r="AB1706" i="8" s="1"/>
  <c r="AA1706" i="8"/>
  <c r="E1707" i="8"/>
  <c r="F1707" i="8"/>
  <c r="G1707" i="8"/>
  <c r="H1707" i="8"/>
  <c r="I1707" i="8"/>
  <c r="J1707" i="8"/>
  <c r="K1707" i="8"/>
  <c r="L1707" i="8"/>
  <c r="M1707" i="8"/>
  <c r="N1707" i="8"/>
  <c r="O1707" i="8"/>
  <c r="P1707" i="8"/>
  <c r="Q1707" i="8"/>
  <c r="R1707" i="8"/>
  <c r="S1707" i="8"/>
  <c r="T1707" i="8"/>
  <c r="U1707" i="8"/>
  <c r="V1707" i="8"/>
  <c r="W1707" i="8"/>
  <c r="Y1707" i="8" s="1"/>
  <c r="X1707" i="8"/>
  <c r="Z1707" i="8"/>
  <c r="AB1707" i="8" s="1"/>
  <c r="AA1707" i="8"/>
  <c r="E1708" i="8"/>
  <c r="F1708" i="8"/>
  <c r="G1708" i="8"/>
  <c r="H1708" i="8"/>
  <c r="I1708" i="8"/>
  <c r="J1708" i="8"/>
  <c r="K1708" i="8"/>
  <c r="L1708" i="8"/>
  <c r="M1708" i="8"/>
  <c r="N1708" i="8"/>
  <c r="O1708" i="8"/>
  <c r="P1708" i="8"/>
  <c r="Q1708" i="8"/>
  <c r="R1708" i="8"/>
  <c r="S1708" i="8"/>
  <c r="T1708" i="8"/>
  <c r="U1708" i="8"/>
  <c r="V1708" i="8"/>
  <c r="W1708" i="8"/>
  <c r="Y1708" i="8" s="1"/>
  <c r="X1708" i="8"/>
  <c r="Z1708" i="8"/>
  <c r="AB1708" i="8" s="1"/>
  <c r="AA1708" i="8"/>
  <c r="E1709" i="8"/>
  <c r="F1709" i="8"/>
  <c r="G1709" i="8"/>
  <c r="H1709" i="8"/>
  <c r="I1709" i="8"/>
  <c r="J1709" i="8"/>
  <c r="K1709" i="8"/>
  <c r="L1709" i="8"/>
  <c r="M1709" i="8"/>
  <c r="N1709" i="8"/>
  <c r="O1709" i="8"/>
  <c r="P1709" i="8"/>
  <c r="Q1709" i="8"/>
  <c r="R1709" i="8"/>
  <c r="S1709" i="8"/>
  <c r="T1709" i="8"/>
  <c r="U1709" i="8"/>
  <c r="V1709" i="8"/>
  <c r="W1709" i="8"/>
  <c r="Y1709" i="8" s="1"/>
  <c r="X1709" i="8"/>
  <c r="Z1709" i="8"/>
  <c r="AB1709" i="8" s="1"/>
  <c r="AA1709" i="8"/>
  <c r="E1710" i="8"/>
  <c r="F1710" i="8"/>
  <c r="G1710" i="8"/>
  <c r="H1710" i="8"/>
  <c r="I1710" i="8"/>
  <c r="J1710" i="8"/>
  <c r="K1710" i="8"/>
  <c r="L1710" i="8"/>
  <c r="M1710" i="8"/>
  <c r="N1710" i="8"/>
  <c r="O1710" i="8"/>
  <c r="P1710" i="8"/>
  <c r="Q1710" i="8"/>
  <c r="R1710" i="8"/>
  <c r="S1710" i="8"/>
  <c r="T1710" i="8"/>
  <c r="U1710" i="8"/>
  <c r="V1710" i="8"/>
  <c r="W1710" i="8"/>
  <c r="Y1710" i="8" s="1"/>
  <c r="X1710" i="8"/>
  <c r="Z1710" i="8"/>
  <c r="AB1710" i="8" s="1"/>
  <c r="AA1710" i="8"/>
  <c r="E1711" i="8"/>
  <c r="F1711" i="8"/>
  <c r="G1711" i="8"/>
  <c r="H1711" i="8"/>
  <c r="I1711" i="8"/>
  <c r="J1711" i="8"/>
  <c r="K1711" i="8"/>
  <c r="L1711" i="8"/>
  <c r="M1711" i="8"/>
  <c r="N1711" i="8"/>
  <c r="O1711" i="8"/>
  <c r="P1711" i="8"/>
  <c r="Q1711" i="8"/>
  <c r="R1711" i="8"/>
  <c r="S1711" i="8"/>
  <c r="T1711" i="8"/>
  <c r="U1711" i="8"/>
  <c r="V1711" i="8"/>
  <c r="W1711" i="8"/>
  <c r="Y1711" i="8" s="1"/>
  <c r="X1711" i="8"/>
  <c r="Z1711" i="8"/>
  <c r="AB1711" i="8" s="1"/>
  <c r="AA1711" i="8"/>
  <c r="E1712" i="8"/>
  <c r="F1712" i="8"/>
  <c r="G1712" i="8"/>
  <c r="H1712" i="8"/>
  <c r="I1712" i="8"/>
  <c r="J1712" i="8"/>
  <c r="K1712" i="8"/>
  <c r="L1712" i="8"/>
  <c r="M1712" i="8"/>
  <c r="N1712" i="8"/>
  <c r="O1712" i="8"/>
  <c r="P1712" i="8"/>
  <c r="Q1712" i="8"/>
  <c r="R1712" i="8"/>
  <c r="S1712" i="8"/>
  <c r="T1712" i="8"/>
  <c r="U1712" i="8"/>
  <c r="V1712" i="8"/>
  <c r="W1712" i="8"/>
  <c r="Y1712" i="8" s="1"/>
  <c r="X1712" i="8"/>
  <c r="Z1712" i="8"/>
  <c r="AB1712" i="8" s="1"/>
  <c r="AA1712" i="8"/>
  <c r="E1713" i="8"/>
  <c r="F1713" i="8"/>
  <c r="G1713" i="8"/>
  <c r="H1713" i="8"/>
  <c r="I1713" i="8"/>
  <c r="J1713" i="8"/>
  <c r="K1713" i="8"/>
  <c r="L1713" i="8"/>
  <c r="M1713" i="8"/>
  <c r="N1713" i="8"/>
  <c r="O1713" i="8"/>
  <c r="P1713" i="8"/>
  <c r="Q1713" i="8"/>
  <c r="R1713" i="8"/>
  <c r="S1713" i="8"/>
  <c r="T1713" i="8"/>
  <c r="U1713" i="8"/>
  <c r="V1713" i="8"/>
  <c r="W1713" i="8"/>
  <c r="Y1713" i="8" s="1"/>
  <c r="X1713" i="8"/>
  <c r="Z1713" i="8"/>
  <c r="AB1713" i="8" s="1"/>
  <c r="AA1713" i="8"/>
  <c r="E1714" i="8"/>
  <c r="F1714" i="8"/>
  <c r="G1714" i="8"/>
  <c r="H1714" i="8"/>
  <c r="I1714" i="8"/>
  <c r="J1714" i="8"/>
  <c r="K1714" i="8"/>
  <c r="L1714" i="8"/>
  <c r="M1714" i="8"/>
  <c r="N1714" i="8"/>
  <c r="O1714" i="8"/>
  <c r="P1714" i="8"/>
  <c r="Q1714" i="8"/>
  <c r="R1714" i="8"/>
  <c r="S1714" i="8"/>
  <c r="T1714" i="8"/>
  <c r="U1714" i="8"/>
  <c r="V1714" i="8"/>
  <c r="W1714" i="8"/>
  <c r="Y1714" i="8" s="1"/>
  <c r="X1714" i="8"/>
  <c r="Z1714" i="8"/>
  <c r="AB1714" i="8" s="1"/>
  <c r="AA1714" i="8"/>
  <c r="E1715" i="8"/>
  <c r="F1715" i="8"/>
  <c r="G1715" i="8"/>
  <c r="H1715" i="8"/>
  <c r="I1715" i="8"/>
  <c r="J1715" i="8"/>
  <c r="K1715" i="8"/>
  <c r="L1715" i="8"/>
  <c r="M1715" i="8"/>
  <c r="N1715" i="8"/>
  <c r="O1715" i="8"/>
  <c r="P1715" i="8"/>
  <c r="Q1715" i="8"/>
  <c r="R1715" i="8"/>
  <c r="S1715" i="8"/>
  <c r="T1715" i="8"/>
  <c r="U1715" i="8"/>
  <c r="V1715" i="8"/>
  <c r="W1715" i="8"/>
  <c r="Y1715" i="8" s="1"/>
  <c r="X1715" i="8"/>
  <c r="Z1715" i="8"/>
  <c r="AB1715" i="8" s="1"/>
  <c r="AA1715" i="8"/>
  <c r="E1716" i="8"/>
  <c r="F1716" i="8"/>
  <c r="G1716" i="8"/>
  <c r="H1716" i="8"/>
  <c r="I1716" i="8"/>
  <c r="J1716" i="8"/>
  <c r="K1716" i="8"/>
  <c r="L1716" i="8"/>
  <c r="M1716" i="8"/>
  <c r="N1716" i="8"/>
  <c r="O1716" i="8"/>
  <c r="P1716" i="8"/>
  <c r="Q1716" i="8"/>
  <c r="R1716" i="8"/>
  <c r="S1716" i="8"/>
  <c r="T1716" i="8"/>
  <c r="U1716" i="8"/>
  <c r="V1716" i="8"/>
  <c r="W1716" i="8"/>
  <c r="Y1716" i="8" s="1"/>
  <c r="X1716" i="8"/>
  <c r="Z1716" i="8"/>
  <c r="AB1716" i="8" s="1"/>
  <c r="AA1716" i="8"/>
  <c r="E1717" i="8"/>
  <c r="F1717" i="8"/>
  <c r="G1717" i="8"/>
  <c r="H1717" i="8"/>
  <c r="I1717" i="8"/>
  <c r="J1717" i="8"/>
  <c r="K1717" i="8"/>
  <c r="L1717" i="8"/>
  <c r="M1717" i="8"/>
  <c r="N1717" i="8"/>
  <c r="O1717" i="8"/>
  <c r="P1717" i="8"/>
  <c r="Q1717" i="8"/>
  <c r="R1717" i="8"/>
  <c r="S1717" i="8"/>
  <c r="T1717" i="8"/>
  <c r="U1717" i="8"/>
  <c r="V1717" i="8"/>
  <c r="W1717" i="8"/>
  <c r="Y1717" i="8" s="1"/>
  <c r="X1717" i="8"/>
  <c r="Z1717" i="8"/>
  <c r="AB1717" i="8" s="1"/>
  <c r="AA1717" i="8"/>
  <c r="E1718" i="8"/>
  <c r="F1718" i="8"/>
  <c r="G1718" i="8"/>
  <c r="H1718" i="8"/>
  <c r="I1718" i="8"/>
  <c r="J1718" i="8"/>
  <c r="K1718" i="8"/>
  <c r="L1718" i="8"/>
  <c r="M1718" i="8"/>
  <c r="N1718" i="8"/>
  <c r="O1718" i="8"/>
  <c r="P1718" i="8"/>
  <c r="Q1718" i="8"/>
  <c r="R1718" i="8"/>
  <c r="S1718" i="8"/>
  <c r="T1718" i="8"/>
  <c r="U1718" i="8"/>
  <c r="V1718" i="8"/>
  <c r="W1718" i="8"/>
  <c r="Y1718" i="8" s="1"/>
  <c r="X1718" i="8"/>
  <c r="Z1718" i="8"/>
  <c r="AB1718" i="8" s="1"/>
  <c r="AA1718" i="8"/>
  <c r="E1719" i="8"/>
  <c r="F1719" i="8"/>
  <c r="G1719" i="8"/>
  <c r="H1719" i="8"/>
  <c r="I1719" i="8"/>
  <c r="J1719" i="8"/>
  <c r="K1719" i="8"/>
  <c r="L1719" i="8"/>
  <c r="M1719" i="8"/>
  <c r="N1719" i="8"/>
  <c r="O1719" i="8"/>
  <c r="P1719" i="8"/>
  <c r="Q1719" i="8"/>
  <c r="R1719" i="8"/>
  <c r="S1719" i="8"/>
  <c r="T1719" i="8"/>
  <c r="U1719" i="8"/>
  <c r="V1719" i="8"/>
  <c r="W1719" i="8"/>
  <c r="Y1719" i="8" s="1"/>
  <c r="X1719" i="8"/>
  <c r="Z1719" i="8"/>
  <c r="AB1719" i="8" s="1"/>
  <c r="AA1719" i="8"/>
  <c r="E1720" i="8"/>
  <c r="F1720" i="8"/>
  <c r="G1720" i="8"/>
  <c r="H1720" i="8"/>
  <c r="I1720" i="8"/>
  <c r="J1720" i="8"/>
  <c r="K1720" i="8"/>
  <c r="L1720" i="8"/>
  <c r="M1720" i="8"/>
  <c r="N1720" i="8"/>
  <c r="O1720" i="8"/>
  <c r="P1720" i="8"/>
  <c r="Q1720" i="8"/>
  <c r="R1720" i="8"/>
  <c r="S1720" i="8"/>
  <c r="T1720" i="8"/>
  <c r="U1720" i="8"/>
  <c r="V1720" i="8"/>
  <c r="W1720" i="8"/>
  <c r="Y1720" i="8" s="1"/>
  <c r="X1720" i="8"/>
  <c r="Z1720" i="8"/>
  <c r="AB1720" i="8" s="1"/>
  <c r="AA1720" i="8"/>
  <c r="E1721" i="8"/>
  <c r="F1721" i="8"/>
  <c r="G1721" i="8"/>
  <c r="H1721" i="8"/>
  <c r="I1721" i="8"/>
  <c r="J1721" i="8"/>
  <c r="K1721" i="8"/>
  <c r="L1721" i="8"/>
  <c r="M1721" i="8"/>
  <c r="N1721" i="8"/>
  <c r="O1721" i="8"/>
  <c r="P1721" i="8"/>
  <c r="Q1721" i="8"/>
  <c r="R1721" i="8"/>
  <c r="S1721" i="8"/>
  <c r="T1721" i="8"/>
  <c r="U1721" i="8"/>
  <c r="V1721" i="8"/>
  <c r="W1721" i="8"/>
  <c r="Y1721" i="8" s="1"/>
  <c r="X1721" i="8"/>
  <c r="Z1721" i="8"/>
  <c r="AB1721" i="8" s="1"/>
  <c r="AA1721" i="8"/>
  <c r="E1722" i="8"/>
  <c r="F1722" i="8"/>
  <c r="G1722" i="8"/>
  <c r="H1722" i="8"/>
  <c r="I1722" i="8"/>
  <c r="J1722" i="8"/>
  <c r="K1722" i="8"/>
  <c r="L1722" i="8"/>
  <c r="M1722" i="8"/>
  <c r="N1722" i="8"/>
  <c r="O1722" i="8"/>
  <c r="P1722" i="8"/>
  <c r="Q1722" i="8"/>
  <c r="R1722" i="8"/>
  <c r="S1722" i="8"/>
  <c r="T1722" i="8"/>
  <c r="U1722" i="8"/>
  <c r="V1722" i="8"/>
  <c r="W1722" i="8"/>
  <c r="Y1722" i="8" s="1"/>
  <c r="X1722" i="8"/>
  <c r="Z1722" i="8"/>
  <c r="AB1722" i="8" s="1"/>
  <c r="AA1722" i="8"/>
  <c r="E1723" i="8"/>
  <c r="F1723" i="8"/>
  <c r="G1723" i="8"/>
  <c r="H1723" i="8"/>
  <c r="I1723" i="8"/>
  <c r="J1723" i="8"/>
  <c r="K1723" i="8"/>
  <c r="L1723" i="8"/>
  <c r="M1723" i="8"/>
  <c r="N1723" i="8"/>
  <c r="O1723" i="8"/>
  <c r="P1723" i="8"/>
  <c r="Q1723" i="8"/>
  <c r="R1723" i="8"/>
  <c r="S1723" i="8"/>
  <c r="T1723" i="8"/>
  <c r="U1723" i="8"/>
  <c r="V1723" i="8"/>
  <c r="W1723" i="8"/>
  <c r="Y1723" i="8" s="1"/>
  <c r="X1723" i="8"/>
  <c r="Z1723" i="8"/>
  <c r="AB1723" i="8" s="1"/>
  <c r="AA1723" i="8"/>
  <c r="E1724" i="8"/>
  <c r="F1724" i="8"/>
  <c r="G1724" i="8"/>
  <c r="H1724" i="8"/>
  <c r="I1724" i="8"/>
  <c r="J1724" i="8"/>
  <c r="K1724" i="8"/>
  <c r="L1724" i="8"/>
  <c r="M1724" i="8"/>
  <c r="N1724" i="8"/>
  <c r="O1724" i="8"/>
  <c r="P1724" i="8"/>
  <c r="Q1724" i="8"/>
  <c r="R1724" i="8"/>
  <c r="S1724" i="8"/>
  <c r="T1724" i="8"/>
  <c r="U1724" i="8"/>
  <c r="V1724" i="8"/>
  <c r="W1724" i="8"/>
  <c r="Y1724" i="8" s="1"/>
  <c r="X1724" i="8"/>
  <c r="Z1724" i="8"/>
  <c r="AB1724" i="8" s="1"/>
  <c r="AA1724" i="8"/>
  <c r="E1725" i="8"/>
  <c r="F1725" i="8"/>
  <c r="G1725" i="8"/>
  <c r="H1725" i="8"/>
  <c r="I1725" i="8"/>
  <c r="J1725" i="8"/>
  <c r="K1725" i="8"/>
  <c r="L1725" i="8"/>
  <c r="M1725" i="8"/>
  <c r="N1725" i="8"/>
  <c r="O1725" i="8"/>
  <c r="P1725" i="8"/>
  <c r="Q1725" i="8"/>
  <c r="R1725" i="8"/>
  <c r="S1725" i="8"/>
  <c r="T1725" i="8"/>
  <c r="U1725" i="8"/>
  <c r="V1725" i="8"/>
  <c r="W1725" i="8"/>
  <c r="Y1725" i="8" s="1"/>
  <c r="X1725" i="8"/>
  <c r="Z1725" i="8"/>
  <c r="AB1725" i="8" s="1"/>
  <c r="AA1725" i="8"/>
  <c r="E1726" i="8"/>
  <c r="F1726" i="8"/>
  <c r="G1726" i="8"/>
  <c r="H1726" i="8"/>
  <c r="I1726" i="8"/>
  <c r="J1726" i="8"/>
  <c r="K1726" i="8"/>
  <c r="L1726" i="8"/>
  <c r="M1726" i="8"/>
  <c r="N1726" i="8"/>
  <c r="O1726" i="8"/>
  <c r="P1726" i="8"/>
  <c r="Q1726" i="8"/>
  <c r="R1726" i="8"/>
  <c r="S1726" i="8"/>
  <c r="T1726" i="8"/>
  <c r="U1726" i="8"/>
  <c r="V1726" i="8"/>
  <c r="W1726" i="8"/>
  <c r="Y1726" i="8" s="1"/>
  <c r="X1726" i="8"/>
  <c r="Z1726" i="8"/>
  <c r="AB1726" i="8" s="1"/>
  <c r="AA1726" i="8"/>
  <c r="E1727" i="8"/>
  <c r="F1727" i="8"/>
  <c r="G1727" i="8"/>
  <c r="H1727" i="8"/>
  <c r="I1727" i="8"/>
  <c r="J1727" i="8"/>
  <c r="K1727" i="8"/>
  <c r="L1727" i="8"/>
  <c r="M1727" i="8"/>
  <c r="N1727" i="8"/>
  <c r="O1727" i="8"/>
  <c r="P1727" i="8"/>
  <c r="Q1727" i="8"/>
  <c r="R1727" i="8"/>
  <c r="S1727" i="8"/>
  <c r="T1727" i="8"/>
  <c r="U1727" i="8"/>
  <c r="V1727" i="8"/>
  <c r="W1727" i="8"/>
  <c r="Y1727" i="8" s="1"/>
  <c r="X1727" i="8"/>
  <c r="Z1727" i="8"/>
  <c r="AB1727" i="8" s="1"/>
  <c r="AA1727" i="8"/>
  <c r="E1728" i="8"/>
  <c r="F1728" i="8"/>
  <c r="G1728" i="8"/>
  <c r="H1728" i="8"/>
  <c r="I1728" i="8"/>
  <c r="J1728" i="8"/>
  <c r="K1728" i="8"/>
  <c r="L1728" i="8"/>
  <c r="M1728" i="8"/>
  <c r="N1728" i="8"/>
  <c r="O1728" i="8"/>
  <c r="P1728" i="8"/>
  <c r="Q1728" i="8"/>
  <c r="R1728" i="8"/>
  <c r="S1728" i="8"/>
  <c r="T1728" i="8"/>
  <c r="U1728" i="8"/>
  <c r="V1728" i="8"/>
  <c r="W1728" i="8"/>
  <c r="Y1728" i="8" s="1"/>
  <c r="X1728" i="8"/>
  <c r="Z1728" i="8"/>
  <c r="AB1728" i="8" s="1"/>
  <c r="AA1728" i="8"/>
  <c r="E1729" i="8"/>
  <c r="F1729" i="8"/>
  <c r="G1729" i="8"/>
  <c r="H1729" i="8"/>
  <c r="I1729" i="8"/>
  <c r="J1729" i="8"/>
  <c r="K1729" i="8"/>
  <c r="L1729" i="8"/>
  <c r="M1729" i="8"/>
  <c r="N1729" i="8"/>
  <c r="O1729" i="8"/>
  <c r="P1729" i="8"/>
  <c r="Q1729" i="8"/>
  <c r="R1729" i="8"/>
  <c r="S1729" i="8"/>
  <c r="T1729" i="8"/>
  <c r="U1729" i="8"/>
  <c r="V1729" i="8"/>
  <c r="W1729" i="8"/>
  <c r="Y1729" i="8" s="1"/>
  <c r="X1729" i="8"/>
  <c r="Z1729" i="8"/>
  <c r="AB1729" i="8" s="1"/>
  <c r="AA1729" i="8"/>
  <c r="E1730" i="8"/>
  <c r="F1730" i="8"/>
  <c r="G1730" i="8"/>
  <c r="H1730" i="8"/>
  <c r="I1730" i="8"/>
  <c r="J1730" i="8"/>
  <c r="K1730" i="8"/>
  <c r="L1730" i="8"/>
  <c r="M1730" i="8"/>
  <c r="N1730" i="8"/>
  <c r="O1730" i="8"/>
  <c r="P1730" i="8"/>
  <c r="Q1730" i="8"/>
  <c r="R1730" i="8"/>
  <c r="S1730" i="8"/>
  <c r="T1730" i="8"/>
  <c r="U1730" i="8"/>
  <c r="V1730" i="8"/>
  <c r="W1730" i="8"/>
  <c r="Y1730" i="8" s="1"/>
  <c r="X1730" i="8"/>
  <c r="Z1730" i="8"/>
  <c r="AB1730" i="8" s="1"/>
  <c r="AA1730" i="8"/>
  <c r="E1731" i="8"/>
  <c r="F1731" i="8"/>
  <c r="G1731" i="8"/>
  <c r="H1731" i="8"/>
  <c r="I1731" i="8"/>
  <c r="J1731" i="8"/>
  <c r="K1731" i="8"/>
  <c r="L1731" i="8"/>
  <c r="M1731" i="8"/>
  <c r="N1731" i="8"/>
  <c r="O1731" i="8"/>
  <c r="P1731" i="8"/>
  <c r="Q1731" i="8"/>
  <c r="R1731" i="8"/>
  <c r="S1731" i="8"/>
  <c r="T1731" i="8"/>
  <c r="U1731" i="8"/>
  <c r="V1731" i="8"/>
  <c r="W1731" i="8"/>
  <c r="Y1731" i="8" s="1"/>
  <c r="X1731" i="8"/>
  <c r="Z1731" i="8"/>
  <c r="AB1731" i="8" s="1"/>
  <c r="AA1731" i="8"/>
  <c r="E1732" i="8"/>
  <c r="F1732" i="8"/>
  <c r="G1732" i="8"/>
  <c r="H1732" i="8"/>
  <c r="I1732" i="8"/>
  <c r="J1732" i="8"/>
  <c r="K1732" i="8"/>
  <c r="L1732" i="8"/>
  <c r="M1732" i="8"/>
  <c r="N1732" i="8"/>
  <c r="O1732" i="8"/>
  <c r="P1732" i="8"/>
  <c r="Q1732" i="8"/>
  <c r="R1732" i="8"/>
  <c r="S1732" i="8"/>
  <c r="T1732" i="8"/>
  <c r="U1732" i="8"/>
  <c r="V1732" i="8"/>
  <c r="W1732" i="8"/>
  <c r="Y1732" i="8" s="1"/>
  <c r="X1732" i="8"/>
  <c r="Z1732" i="8"/>
  <c r="AB1732" i="8" s="1"/>
  <c r="AA1732" i="8"/>
  <c r="E1733" i="8"/>
  <c r="F1733" i="8"/>
  <c r="G1733" i="8"/>
  <c r="H1733" i="8"/>
  <c r="I1733" i="8"/>
  <c r="J1733" i="8"/>
  <c r="K1733" i="8"/>
  <c r="L1733" i="8"/>
  <c r="M1733" i="8"/>
  <c r="N1733" i="8"/>
  <c r="O1733" i="8"/>
  <c r="P1733" i="8"/>
  <c r="Q1733" i="8"/>
  <c r="R1733" i="8"/>
  <c r="S1733" i="8"/>
  <c r="T1733" i="8"/>
  <c r="U1733" i="8"/>
  <c r="V1733" i="8"/>
  <c r="W1733" i="8"/>
  <c r="Y1733" i="8" s="1"/>
  <c r="X1733" i="8"/>
  <c r="Z1733" i="8"/>
  <c r="AB1733" i="8" s="1"/>
  <c r="AA1733" i="8"/>
  <c r="E1734" i="8"/>
  <c r="F1734" i="8"/>
  <c r="G1734" i="8"/>
  <c r="H1734" i="8"/>
  <c r="I1734" i="8"/>
  <c r="J1734" i="8"/>
  <c r="K1734" i="8"/>
  <c r="L1734" i="8"/>
  <c r="M1734" i="8"/>
  <c r="N1734" i="8"/>
  <c r="O1734" i="8"/>
  <c r="P1734" i="8"/>
  <c r="Q1734" i="8"/>
  <c r="R1734" i="8"/>
  <c r="S1734" i="8"/>
  <c r="T1734" i="8"/>
  <c r="U1734" i="8"/>
  <c r="V1734" i="8"/>
  <c r="W1734" i="8"/>
  <c r="Y1734" i="8" s="1"/>
  <c r="X1734" i="8"/>
  <c r="Z1734" i="8"/>
  <c r="AB1734" i="8" s="1"/>
  <c r="AA1734" i="8"/>
  <c r="E1735" i="8"/>
  <c r="F1735" i="8"/>
  <c r="G1735" i="8"/>
  <c r="H1735" i="8"/>
  <c r="I1735" i="8"/>
  <c r="J1735" i="8"/>
  <c r="K1735" i="8"/>
  <c r="L1735" i="8"/>
  <c r="M1735" i="8"/>
  <c r="N1735" i="8"/>
  <c r="O1735" i="8"/>
  <c r="P1735" i="8"/>
  <c r="Q1735" i="8"/>
  <c r="R1735" i="8"/>
  <c r="S1735" i="8"/>
  <c r="T1735" i="8"/>
  <c r="U1735" i="8"/>
  <c r="V1735" i="8"/>
  <c r="W1735" i="8"/>
  <c r="Y1735" i="8" s="1"/>
  <c r="X1735" i="8"/>
  <c r="Z1735" i="8"/>
  <c r="AB1735" i="8" s="1"/>
  <c r="AA1735" i="8"/>
  <c r="E1736" i="8"/>
  <c r="F1736" i="8"/>
  <c r="G1736" i="8"/>
  <c r="H1736" i="8"/>
  <c r="I1736" i="8"/>
  <c r="J1736" i="8"/>
  <c r="K1736" i="8"/>
  <c r="L1736" i="8"/>
  <c r="M1736" i="8"/>
  <c r="N1736" i="8"/>
  <c r="O1736" i="8"/>
  <c r="P1736" i="8"/>
  <c r="Q1736" i="8"/>
  <c r="R1736" i="8"/>
  <c r="S1736" i="8"/>
  <c r="T1736" i="8"/>
  <c r="U1736" i="8"/>
  <c r="V1736" i="8"/>
  <c r="W1736" i="8"/>
  <c r="Y1736" i="8" s="1"/>
  <c r="X1736" i="8"/>
  <c r="Z1736" i="8"/>
  <c r="AB1736" i="8" s="1"/>
  <c r="AA1736" i="8"/>
  <c r="E1737" i="8"/>
  <c r="F1737" i="8"/>
  <c r="G1737" i="8"/>
  <c r="H1737" i="8"/>
  <c r="I1737" i="8"/>
  <c r="J1737" i="8"/>
  <c r="K1737" i="8"/>
  <c r="L1737" i="8"/>
  <c r="M1737" i="8"/>
  <c r="N1737" i="8"/>
  <c r="O1737" i="8"/>
  <c r="P1737" i="8"/>
  <c r="Q1737" i="8"/>
  <c r="R1737" i="8"/>
  <c r="S1737" i="8"/>
  <c r="T1737" i="8"/>
  <c r="U1737" i="8"/>
  <c r="V1737" i="8"/>
  <c r="W1737" i="8"/>
  <c r="Y1737" i="8" s="1"/>
  <c r="X1737" i="8"/>
  <c r="Z1737" i="8"/>
  <c r="AB1737" i="8" s="1"/>
  <c r="AA1737" i="8"/>
  <c r="E1738" i="8"/>
  <c r="F1738" i="8"/>
  <c r="G1738" i="8"/>
  <c r="H1738" i="8"/>
  <c r="I1738" i="8"/>
  <c r="J1738" i="8"/>
  <c r="K1738" i="8"/>
  <c r="L1738" i="8"/>
  <c r="M1738" i="8"/>
  <c r="N1738" i="8"/>
  <c r="O1738" i="8"/>
  <c r="P1738" i="8"/>
  <c r="Q1738" i="8"/>
  <c r="R1738" i="8"/>
  <c r="S1738" i="8"/>
  <c r="T1738" i="8"/>
  <c r="U1738" i="8"/>
  <c r="V1738" i="8"/>
  <c r="W1738" i="8"/>
  <c r="Y1738" i="8" s="1"/>
  <c r="X1738" i="8"/>
  <c r="Z1738" i="8"/>
  <c r="AB1738" i="8" s="1"/>
  <c r="AA1738" i="8"/>
  <c r="E1739" i="8"/>
  <c r="F1739" i="8"/>
  <c r="G1739" i="8"/>
  <c r="H1739" i="8"/>
  <c r="I1739" i="8"/>
  <c r="J1739" i="8"/>
  <c r="K1739" i="8"/>
  <c r="L1739" i="8"/>
  <c r="M1739" i="8"/>
  <c r="N1739" i="8"/>
  <c r="O1739" i="8"/>
  <c r="P1739" i="8"/>
  <c r="Q1739" i="8"/>
  <c r="R1739" i="8"/>
  <c r="S1739" i="8"/>
  <c r="T1739" i="8"/>
  <c r="U1739" i="8"/>
  <c r="V1739" i="8"/>
  <c r="W1739" i="8"/>
  <c r="Y1739" i="8" s="1"/>
  <c r="X1739" i="8"/>
  <c r="Z1739" i="8"/>
  <c r="AB1739" i="8" s="1"/>
  <c r="AA1739" i="8"/>
  <c r="E1740" i="8"/>
  <c r="F1740" i="8"/>
  <c r="G1740" i="8"/>
  <c r="H1740" i="8"/>
  <c r="I1740" i="8"/>
  <c r="J1740" i="8"/>
  <c r="K1740" i="8"/>
  <c r="L1740" i="8"/>
  <c r="M1740" i="8"/>
  <c r="N1740" i="8"/>
  <c r="O1740" i="8"/>
  <c r="P1740" i="8"/>
  <c r="Q1740" i="8"/>
  <c r="R1740" i="8"/>
  <c r="S1740" i="8"/>
  <c r="T1740" i="8"/>
  <c r="U1740" i="8"/>
  <c r="V1740" i="8"/>
  <c r="W1740" i="8"/>
  <c r="Y1740" i="8" s="1"/>
  <c r="X1740" i="8"/>
  <c r="Z1740" i="8"/>
  <c r="AB1740" i="8" s="1"/>
  <c r="AA1740" i="8"/>
  <c r="E1741" i="8"/>
  <c r="F1741" i="8"/>
  <c r="G1741" i="8"/>
  <c r="H1741" i="8"/>
  <c r="I1741" i="8"/>
  <c r="J1741" i="8"/>
  <c r="K1741" i="8"/>
  <c r="L1741" i="8"/>
  <c r="M1741" i="8"/>
  <c r="N1741" i="8"/>
  <c r="O1741" i="8"/>
  <c r="P1741" i="8"/>
  <c r="Q1741" i="8"/>
  <c r="R1741" i="8"/>
  <c r="S1741" i="8"/>
  <c r="T1741" i="8"/>
  <c r="U1741" i="8"/>
  <c r="V1741" i="8"/>
  <c r="W1741" i="8"/>
  <c r="Y1741" i="8" s="1"/>
  <c r="X1741" i="8"/>
  <c r="Z1741" i="8"/>
  <c r="AB1741" i="8" s="1"/>
  <c r="AA1741" i="8"/>
  <c r="E1742" i="8"/>
  <c r="F1742" i="8"/>
  <c r="G1742" i="8"/>
  <c r="H1742" i="8"/>
  <c r="I1742" i="8"/>
  <c r="J1742" i="8"/>
  <c r="K1742" i="8"/>
  <c r="L1742" i="8"/>
  <c r="M1742" i="8"/>
  <c r="N1742" i="8"/>
  <c r="O1742" i="8"/>
  <c r="P1742" i="8"/>
  <c r="Q1742" i="8"/>
  <c r="R1742" i="8"/>
  <c r="S1742" i="8"/>
  <c r="T1742" i="8"/>
  <c r="U1742" i="8"/>
  <c r="V1742" i="8"/>
  <c r="W1742" i="8"/>
  <c r="Y1742" i="8" s="1"/>
  <c r="X1742" i="8"/>
  <c r="Z1742" i="8"/>
  <c r="AB1742" i="8" s="1"/>
  <c r="AA1742" i="8"/>
  <c r="E1743" i="8"/>
  <c r="F1743" i="8"/>
  <c r="G1743" i="8"/>
  <c r="H1743" i="8"/>
  <c r="I1743" i="8"/>
  <c r="J1743" i="8"/>
  <c r="K1743" i="8"/>
  <c r="L1743" i="8"/>
  <c r="M1743" i="8"/>
  <c r="N1743" i="8"/>
  <c r="O1743" i="8"/>
  <c r="P1743" i="8"/>
  <c r="Q1743" i="8"/>
  <c r="R1743" i="8"/>
  <c r="S1743" i="8"/>
  <c r="T1743" i="8"/>
  <c r="U1743" i="8"/>
  <c r="V1743" i="8"/>
  <c r="W1743" i="8"/>
  <c r="Y1743" i="8" s="1"/>
  <c r="X1743" i="8"/>
  <c r="Z1743" i="8"/>
  <c r="AB1743" i="8" s="1"/>
  <c r="AA1743" i="8"/>
  <c r="E1744" i="8"/>
  <c r="F1744" i="8"/>
  <c r="G1744" i="8"/>
  <c r="H1744" i="8"/>
  <c r="I1744" i="8"/>
  <c r="J1744" i="8"/>
  <c r="K1744" i="8"/>
  <c r="L1744" i="8"/>
  <c r="M1744" i="8"/>
  <c r="N1744" i="8"/>
  <c r="O1744" i="8"/>
  <c r="P1744" i="8"/>
  <c r="Q1744" i="8"/>
  <c r="R1744" i="8"/>
  <c r="S1744" i="8"/>
  <c r="T1744" i="8"/>
  <c r="U1744" i="8"/>
  <c r="V1744" i="8"/>
  <c r="W1744" i="8"/>
  <c r="Y1744" i="8" s="1"/>
  <c r="X1744" i="8"/>
  <c r="Z1744" i="8"/>
  <c r="AB1744" i="8" s="1"/>
  <c r="AA1744" i="8"/>
  <c r="E1745" i="8"/>
  <c r="F1745" i="8"/>
  <c r="G1745" i="8"/>
  <c r="H1745" i="8"/>
  <c r="I1745" i="8"/>
  <c r="J1745" i="8"/>
  <c r="K1745" i="8"/>
  <c r="L1745" i="8"/>
  <c r="M1745" i="8"/>
  <c r="N1745" i="8"/>
  <c r="O1745" i="8"/>
  <c r="P1745" i="8"/>
  <c r="Q1745" i="8"/>
  <c r="R1745" i="8"/>
  <c r="S1745" i="8"/>
  <c r="T1745" i="8"/>
  <c r="U1745" i="8"/>
  <c r="V1745" i="8"/>
  <c r="W1745" i="8"/>
  <c r="Y1745" i="8" s="1"/>
  <c r="X1745" i="8"/>
  <c r="Z1745" i="8"/>
  <c r="AB1745" i="8" s="1"/>
  <c r="AA1745" i="8"/>
  <c r="E1746" i="8"/>
  <c r="F1746" i="8"/>
  <c r="G1746" i="8"/>
  <c r="H1746" i="8"/>
  <c r="I1746" i="8"/>
  <c r="J1746" i="8"/>
  <c r="K1746" i="8"/>
  <c r="L1746" i="8"/>
  <c r="M1746" i="8"/>
  <c r="N1746" i="8"/>
  <c r="O1746" i="8"/>
  <c r="P1746" i="8"/>
  <c r="Q1746" i="8"/>
  <c r="R1746" i="8"/>
  <c r="S1746" i="8"/>
  <c r="T1746" i="8"/>
  <c r="U1746" i="8"/>
  <c r="V1746" i="8"/>
  <c r="W1746" i="8"/>
  <c r="Y1746" i="8" s="1"/>
  <c r="X1746" i="8"/>
  <c r="Z1746" i="8"/>
  <c r="AB1746" i="8" s="1"/>
  <c r="AA1746" i="8"/>
  <c r="E1747" i="8"/>
  <c r="F1747" i="8"/>
  <c r="G1747" i="8"/>
  <c r="H1747" i="8"/>
  <c r="I1747" i="8"/>
  <c r="J1747" i="8"/>
  <c r="K1747" i="8"/>
  <c r="L1747" i="8"/>
  <c r="M1747" i="8"/>
  <c r="N1747" i="8"/>
  <c r="O1747" i="8"/>
  <c r="P1747" i="8"/>
  <c r="Q1747" i="8"/>
  <c r="R1747" i="8"/>
  <c r="S1747" i="8"/>
  <c r="T1747" i="8"/>
  <c r="U1747" i="8"/>
  <c r="V1747" i="8"/>
  <c r="W1747" i="8"/>
  <c r="Y1747" i="8" s="1"/>
  <c r="X1747" i="8"/>
  <c r="Z1747" i="8"/>
  <c r="AB1747" i="8" s="1"/>
  <c r="AA1747" i="8"/>
  <c r="E1748" i="8"/>
  <c r="F1748" i="8"/>
  <c r="G1748" i="8"/>
  <c r="H1748" i="8"/>
  <c r="I1748" i="8"/>
  <c r="J1748" i="8"/>
  <c r="K1748" i="8"/>
  <c r="L1748" i="8"/>
  <c r="M1748" i="8"/>
  <c r="N1748" i="8"/>
  <c r="O1748" i="8"/>
  <c r="P1748" i="8"/>
  <c r="Q1748" i="8"/>
  <c r="R1748" i="8"/>
  <c r="S1748" i="8"/>
  <c r="T1748" i="8"/>
  <c r="U1748" i="8"/>
  <c r="V1748" i="8"/>
  <c r="W1748" i="8"/>
  <c r="Y1748" i="8" s="1"/>
  <c r="X1748" i="8"/>
  <c r="Z1748" i="8"/>
  <c r="AB1748" i="8" s="1"/>
  <c r="AA1748" i="8"/>
  <c r="E1749" i="8"/>
  <c r="F1749" i="8"/>
  <c r="G1749" i="8"/>
  <c r="H1749" i="8"/>
  <c r="I1749" i="8"/>
  <c r="J1749" i="8"/>
  <c r="K1749" i="8"/>
  <c r="L1749" i="8"/>
  <c r="M1749" i="8"/>
  <c r="N1749" i="8"/>
  <c r="O1749" i="8"/>
  <c r="P1749" i="8"/>
  <c r="Q1749" i="8"/>
  <c r="R1749" i="8"/>
  <c r="S1749" i="8"/>
  <c r="T1749" i="8"/>
  <c r="U1749" i="8"/>
  <c r="V1749" i="8"/>
  <c r="W1749" i="8"/>
  <c r="Y1749" i="8" s="1"/>
  <c r="X1749" i="8"/>
  <c r="Z1749" i="8"/>
  <c r="AB1749" i="8" s="1"/>
  <c r="AA1749" i="8"/>
  <c r="E1750" i="8"/>
  <c r="F1750" i="8"/>
  <c r="G1750" i="8"/>
  <c r="H1750" i="8"/>
  <c r="I1750" i="8"/>
  <c r="J1750" i="8"/>
  <c r="K1750" i="8"/>
  <c r="L1750" i="8"/>
  <c r="M1750" i="8"/>
  <c r="N1750" i="8"/>
  <c r="O1750" i="8"/>
  <c r="P1750" i="8"/>
  <c r="Q1750" i="8"/>
  <c r="R1750" i="8"/>
  <c r="S1750" i="8"/>
  <c r="T1750" i="8"/>
  <c r="U1750" i="8"/>
  <c r="V1750" i="8"/>
  <c r="W1750" i="8"/>
  <c r="Y1750" i="8" s="1"/>
  <c r="X1750" i="8"/>
  <c r="Z1750" i="8"/>
  <c r="AB1750" i="8" s="1"/>
  <c r="AA1750" i="8"/>
  <c r="E1751" i="8"/>
  <c r="F1751" i="8"/>
  <c r="G1751" i="8"/>
  <c r="H1751" i="8"/>
  <c r="I1751" i="8"/>
  <c r="J1751" i="8"/>
  <c r="K1751" i="8"/>
  <c r="L1751" i="8"/>
  <c r="M1751" i="8"/>
  <c r="N1751" i="8"/>
  <c r="O1751" i="8"/>
  <c r="P1751" i="8"/>
  <c r="Q1751" i="8"/>
  <c r="R1751" i="8"/>
  <c r="S1751" i="8"/>
  <c r="T1751" i="8"/>
  <c r="U1751" i="8"/>
  <c r="V1751" i="8"/>
  <c r="W1751" i="8"/>
  <c r="Y1751" i="8" s="1"/>
  <c r="X1751" i="8"/>
  <c r="Z1751" i="8"/>
  <c r="AB1751" i="8" s="1"/>
  <c r="AA1751" i="8"/>
  <c r="E1752" i="8"/>
  <c r="F1752" i="8"/>
  <c r="G1752" i="8"/>
  <c r="H1752" i="8"/>
  <c r="I1752" i="8"/>
  <c r="J1752" i="8"/>
  <c r="K1752" i="8"/>
  <c r="L1752" i="8"/>
  <c r="M1752" i="8"/>
  <c r="N1752" i="8"/>
  <c r="O1752" i="8"/>
  <c r="P1752" i="8"/>
  <c r="Q1752" i="8"/>
  <c r="R1752" i="8"/>
  <c r="S1752" i="8"/>
  <c r="T1752" i="8"/>
  <c r="U1752" i="8"/>
  <c r="V1752" i="8"/>
  <c r="W1752" i="8"/>
  <c r="Y1752" i="8" s="1"/>
  <c r="X1752" i="8"/>
  <c r="Z1752" i="8"/>
  <c r="AB1752" i="8" s="1"/>
  <c r="AA1752" i="8"/>
  <c r="E1753" i="8"/>
  <c r="F1753" i="8"/>
  <c r="G1753" i="8"/>
  <c r="H1753" i="8"/>
  <c r="I1753" i="8"/>
  <c r="J1753" i="8"/>
  <c r="K1753" i="8"/>
  <c r="L1753" i="8"/>
  <c r="M1753" i="8"/>
  <c r="N1753" i="8"/>
  <c r="O1753" i="8"/>
  <c r="P1753" i="8"/>
  <c r="Q1753" i="8"/>
  <c r="R1753" i="8"/>
  <c r="S1753" i="8"/>
  <c r="T1753" i="8"/>
  <c r="U1753" i="8"/>
  <c r="V1753" i="8"/>
  <c r="W1753" i="8"/>
  <c r="Y1753" i="8" s="1"/>
  <c r="X1753" i="8"/>
  <c r="Z1753" i="8"/>
  <c r="AB1753" i="8" s="1"/>
  <c r="AA1753" i="8"/>
  <c r="E1754" i="8"/>
  <c r="F1754" i="8"/>
  <c r="G1754" i="8"/>
  <c r="H1754" i="8"/>
  <c r="I1754" i="8"/>
  <c r="J1754" i="8"/>
  <c r="K1754" i="8"/>
  <c r="L1754" i="8"/>
  <c r="M1754" i="8"/>
  <c r="N1754" i="8"/>
  <c r="O1754" i="8"/>
  <c r="P1754" i="8"/>
  <c r="Q1754" i="8"/>
  <c r="R1754" i="8"/>
  <c r="S1754" i="8"/>
  <c r="T1754" i="8"/>
  <c r="U1754" i="8"/>
  <c r="V1754" i="8"/>
  <c r="W1754" i="8"/>
  <c r="Y1754" i="8" s="1"/>
  <c r="X1754" i="8"/>
  <c r="Z1754" i="8"/>
  <c r="AB1754" i="8" s="1"/>
  <c r="AA1754" i="8"/>
  <c r="E1755" i="8"/>
  <c r="F1755" i="8"/>
  <c r="G1755" i="8"/>
  <c r="H1755" i="8"/>
  <c r="I1755" i="8"/>
  <c r="J1755" i="8"/>
  <c r="K1755" i="8"/>
  <c r="L1755" i="8"/>
  <c r="M1755" i="8"/>
  <c r="N1755" i="8"/>
  <c r="O1755" i="8"/>
  <c r="P1755" i="8"/>
  <c r="Q1755" i="8"/>
  <c r="R1755" i="8"/>
  <c r="S1755" i="8"/>
  <c r="T1755" i="8"/>
  <c r="U1755" i="8"/>
  <c r="V1755" i="8"/>
  <c r="W1755" i="8"/>
  <c r="Y1755" i="8" s="1"/>
  <c r="X1755" i="8"/>
  <c r="Z1755" i="8"/>
  <c r="AB1755" i="8" s="1"/>
  <c r="AA1755" i="8"/>
  <c r="E1756" i="8"/>
  <c r="F1756" i="8"/>
  <c r="G1756" i="8"/>
  <c r="H1756" i="8"/>
  <c r="I1756" i="8"/>
  <c r="J1756" i="8"/>
  <c r="K1756" i="8"/>
  <c r="L1756" i="8"/>
  <c r="M1756" i="8"/>
  <c r="N1756" i="8"/>
  <c r="O1756" i="8"/>
  <c r="P1756" i="8"/>
  <c r="Q1756" i="8"/>
  <c r="R1756" i="8"/>
  <c r="S1756" i="8"/>
  <c r="T1756" i="8"/>
  <c r="U1756" i="8"/>
  <c r="V1756" i="8"/>
  <c r="W1756" i="8"/>
  <c r="Y1756" i="8" s="1"/>
  <c r="X1756" i="8"/>
  <c r="Z1756" i="8"/>
  <c r="AB1756" i="8" s="1"/>
  <c r="AA1756" i="8"/>
  <c r="E1757" i="8"/>
  <c r="F1757" i="8"/>
  <c r="G1757" i="8"/>
  <c r="H1757" i="8"/>
  <c r="I1757" i="8"/>
  <c r="J1757" i="8"/>
  <c r="K1757" i="8"/>
  <c r="L1757" i="8"/>
  <c r="M1757" i="8"/>
  <c r="N1757" i="8"/>
  <c r="O1757" i="8"/>
  <c r="P1757" i="8"/>
  <c r="Q1757" i="8"/>
  <c r="R1757" i="8"/>
  <c r="S1757" i="8"/>
  <c r="T1757" i="8"/>
  <c r="U1757" i="8"/>
  <c r="V1757" i="8"/>
  <c r="W1757" i="8"/>
  <c r="Y1757" i="8" s="1"/>
  <c r="X1757" i="8"/>
  <c r="Z1757" i="8"/>
  <c r="AB1757" i="8" s="1"/>
  <c r="AA1757" i="8"/>
  <c r="E1758" i="8"/>
  <c r="F1758" i="8"/>
  <c r="G1758" i="8"/>
  <c r="H1758" i="8"/>
  <c r="I1758" i="8"/>
  <c r="J1758" i="8"/>
  <c r="K1758" i="8"/>
  <c r="L1758" i="8"/>
  <c r="M1758" i="8"/>
  <c r="N1758" i="8"/>
  <c r="O1758" i="8"/>
  <c r="P1758" i="8"/>
  <c r="Q1758" i="8"/>
  <c r="R1758" i="8"/>
  <c r="S1758" i="8"/>
  <c r="T1758" i="8"/>
  <c r="U1758" i="8"/>
  <c r="V1758" i="8"/>
  <c r="W1758" i="8"/>
  <c r="Y1758" i="8" s="1"/>
  <c r="X1758" i="8"/>
  <c r="Z1758" i="8"/>
  <c r="AB1758" i="8" s="1"/>
  <c r="AA1758" i="8"/>
  <c r="E1759" i="8"/>
  <c r="F1759" i="8"/>
  <c r="G1759" i="8"/>
  <c r="H1759" i="8"/>
  <c r="I1759" i="8"/>
  <c r="J1759" i="8"/>
  <c r="K1759" i="8"/>
  <c r="L1759" i="8"/>
  <c r="M1759" i="8"/>
  <c r="N1759" i="8"/>
  <c r="O1759" i="8"/>
  <c r="P1759" i="8"/>
  <c r="Q1759" i="8"/>
  <c r="R1759" i="8"/>
  <c r="S1759" i="8"/>
  <c r="T1759" i="8"/>
  <c r="U1759" i="8"/>
  <c r="V1759" i="8"/>
  <c r="W1759" i="8"/>
  <c r="Y1759" i="8" s="1"/>
  <c r="X1759" i="8"/>
  <c r="Z1759" i="8"/>
  <c r="AB1759" i="8" s="1"/>
  <c r="AA1759" i="8"/>
  <c r="E1760" i="8"/>
  <c r="F1760" i="8"/>
  <c r="G1760" i="8"/>
  <c r="H1760" i="8"/>
  <c r="I1760" i="8"/>
  <c r="J1760" i="8"/>
  <c r="K1760" i="8"/>
  <c r="L1760" i="8"/>
  <c r="M1760" i="8"/>
  <c r="N1760" i="8"/>
  <c r="O1760" i="8"/>
  <c r="P1760" i="8"/>
  <c r="Q1760" i="8"/>
  <c r="R1760" i="8"/>
  <c r="S1760" i="8"/>
  <c r="T1760" i="8"/>
  <c r="U1760" i="8"/>
  <c r="V1760" i="8"/>
  <c r="W1760" i="8"/>
  <c r="Y1760" i="8" s="1"/>
  <c r="X1760" i="8"/>
  <c r="Z1760" i="8"/>
  <c r="AB1760" i="8" s="1"/>
  <c r="AA1760" i="8"/>
  <c r="E1761" i="8"/>
  <c r="F1761" i="8"/>
  <c r="G1761" i="8"/>
  <c r="H1761" i="8"/>
  <c r="I1761" i="8"/>
  <c r="J1761" i="8"/>
  <c r="K1761" i="8"/>
  <c r="L1761" i="8"/>
  <c r="M1761" i="8"/>
  <c r="N1761" i="8"/>
  <c r="O1761" i="8"/>
  <c r="P1761" i="8"/>
  <c r="Q1761" i="8"/>
  <c r="R1761" i="8"/>
  <c r="S1761" i="8"/>
  <c r="T1761" i="8"/>
  <c r="U1761" i="8"/>
  <c r="V1761" i="8"/>
  <c r="W1761" i="8"/>
  <c r="Y1761" i="8" s="1"/>
  <c r="X1761" i="8"/>
  <c r="Z1761" i="8"/>
  <c r="AB1761" i="8" s="1"/>
  <c r="AA1761" i="8"/>
  <c r="E1762" i="8"/>
  <c r="F1762" i="8"/>
  <c r="G1762" i="8"/>
  <c r="H1762" i="8"/>
  <c r="I1762" i="8"/>
  <c r="J1762" i="8"/>
  <c r="K1762" i="8"/>
  <c r="L1762" i="8"/>
  <c r="M1762" i="8"/>
  <c r="N1762" i="8"/>
  <c r="O1762" i="8"/>
  <c r="P1762" i="8"/>
  <c r="Q1762" i="8"/>
  <c r="R1762" i="8"/>
  <c r="S1762" i="8"/>
  <c r="T1762" i="8"/>
  <c r="U1762" i="8"/>
  <c r="V1762" i="8"/>
  <c r="W1762" i="8"/>
  <c r="Y1762" i="8" s="1"/>
  <c r="X1762" i="8"/>
  <c r="Z1762" i="8"/>
  <c r="AB1762" i="8" s="1"/>
  <c r="AA1762" i="8"/>
  <c r="E1763" i="8"/>
  <c r="F1763" i="8"/>
  <c r="G1763" i="8"/>
  <c r="H1763" i="8"/>
  <c r="I1763" i="8"/>
  <c r="J1763" i="8"/>
  <c r="K1763" i="8"/>
  <c r="L1763" i="8"/>
  <c r="M1763" i="8"/>
  <c r="N1763" i="8"/>
  <c r="O1763" i="8"/>
  <c r="P1763" i="8"/>
  <c r="Q1763" i="8"/>
  <c r="R1763" i="8"/>
  <c r="S1763" i="8"/>
  <c r="T1763" i="8"/>
  <c r="U1763" i="8"/>
  <c r="V1763" i="8"/>
  <c r="W1763" i="8"/>
  <c r="Y1763" i="8" s="1"/>
  <c r="X1763" i="8"/>
  <c r="Z1763" i="8"/>
  <c r="AB1763" i="8" s="1"/>
  <c r="AA1763" i="8"/>
  <c r="E1764" i="8"/>
  <c r="F1764" i="8"/>
  <c r="G1764" i="8"/>
  <c r="H1764" i="8"/>
  <c r="I1764" i="8"/>
  <c r="J1764" i="8"/>
  <c r="K1764" i="8"/>
  <c r="L1764" i="8"/>
  <c r="M1764" i="8"/>
  <c r="N1764" i="8"/>
  <c r="O1764" i="8"/>
  <c r="P1764" i="8"/>
  <c r="Q1764" i="8"/>
  <c r="R1764" i="8"/>
  <c r="S1764" i="8"/>
  <c r="T1764" i="8"/>
  <c r="U1764" i="8"/>
  <c r="V1764" i="8"/>
  <c r="W1764" i="8"/>
  <c r="Y1764" i="8" s="1"/>
  <c r="X1764" i="8"/>
  <c r="Z1764" i="8"/>
  <c r="AB1764" i="8" s="1"/>
  <c r="AA1764" i="8"/>
  <c r="E1765" i="8"/>
  <c r="F1765" i="8"/>
  <c r="G1765" i="8"/>
  <c r="H1765" i="8"/>
  <c r="I1765" i="8"/>
  <c r="J1765" i="8"/>
  <c r="K1765" i="8"/>
  <c r="L1765" i="8"/>
  <c r="M1765" i="8"/>
  <c r="N1765" i="8"/>
  <c r="O1765" i="8"/>
  <c r="P1765" i="8"/>
  <c r="Q1765" i="8"/>
  <c r="R1765" i="8"/>
  <c r="S1765" i="8"/>
  <c r="T1765" i="8"/>
  <c r="U1765" i="8"/>
  <c r="V1765" i="8"/>
  <c r="W1765" i="8"/>
  <c r="Y1765" i="8" s="1"/>
  <c r="X1765" i="8"/>
  <c r="Z1765" i="8"/>
  <c r="AB1765" i="8" s="1"/>
  <c r="AA1765" i="8"/>
  <c r="E1766" i="8"/>
  <c r="F1766" i="8"/>
  <c r="G1766" i="8"/>
  <c r="H1766" i="8"/>
  <c r="I1766" i="8"/>
  <c r="J1766" i="8"/>
  <c r="K1766" i="8"/>
  <c r="L1766" i="8"/>
  <c r="M1766" i="8"/>
  <c r="N1766" i="8"/>
  <c r="O1766" i="8"/>
  <c r="P1766" i="8"/>
  <c r="Q1766" i="8"/>
  <c r="R1766" i="8"/>
  <c r="S1766" i="8"/>
  <c r="T1766" i="8"/>
  <c r="U1766" i="8"/>
  <c r="V1766" i="8"/>
  <c r="W1766" i="8"/>
  <c r="Y1766" i="8" s="1"/>
  <c r="X1766" i="8"/>
  <c r="Z1766" i="8"/>
  <c r="AB1766" i="8" s="1"/>
  <c r="AA1766" i="8"/>
  <c r="E1767" i="8"/>
  <c r="F1767" i="8"/>
  <c r="G1767" i="8"/>
  <c r="H1767" i="8"/>
  <c r="I1767" i="8"/>
  <c r="J1767" i="8"/>
  <c r="K1767" i="8"/>
  <c r="L1767" i="8"/>
  <c r="M1767" i="8"/>
  <c r="N1767" i="8"/>
  <c r="O1767" i="8"/>
  <c r="P1767" i="8"/>
  <c r="Q1767" i="8"/>
  <c r="R1767" i="8"/>
  <c r="S1767" i="8"/>
  <c r="T1767" i="8"/>
  <c r="U1767" i="8"/>
  <c r="V1767" i="8"/>
  <c r="W1767" i="8"/>
  <c r="Y1767" i="8" s="1"/>
  <c r="X1767" i="8"/>
  <c r="Z1767" i="8"/>
  <c r="AB1767" i="8" s="1"/>
  <c r="AA1767" i="8"/>
  <c r="E1768" i="8"/>
  <c r="F1768" i="8"/>
  <c r="G1768" i="8"/>
  <c r="H1768" i="8"/>
  <c r="I1768" i="8"/>
  <c r="J1768" i="8"/>
  <c r="K1768" i="8"/>
  <c r="L1768" i="8"/>
  <c r="M1768" i="8"/>
  <c r="N1768" i="8"/>
  <c r="O1768" i="8"/>
  <c r="P1768" i="8"/>
  <c r="Q1768" i="8"/>
  <c r="R1768" i="8"/>
  <c r="S1768" i="8"/>
  <c r="T1768" i="8"/>
  <c r="U1768" i="8"/>
  <c r="V1768" i="8"/>
  <c r="W1768" i="8"/>
  <c r="Y1768" i="8" s="1"/>
  <c r="X1768" i="8"/>
  <c r="Z1768" i="8"/>
  <c r="AB1768" i="8" s="1"/>
  <c r="AA1768" i="8"/>
  <c r="E1769" i="8"/>
  <c r="F1769" i="8"/>
  <c r="G1769" i="8"/>
  <c r="H1769" i="8"/>
  <c r="I1769" i="8"/>
  <c r="J1769" i="8"/>
  <c r="K1769" i="8"/>
  <c r="L1769" i="8"/>
  <c r="M1769" i="8"/>
  <c r="N1769" i="8"/>
  <c r="O1769" i="8"/>
  <c r="P1769" i="8"/>
  <c r="Q1769" i="8"/>
  <c r="R1769" i="8"/>
  <c r="S1769" i="8"/>
  <c r="T1769" i="8"/>
  <c r="U1769" i="8"/>
  <c r="V1769" i="8"/>
  <c r="W1769" i="8"/>
  <c r="Y1769" i="8" s="1"/>
  <c r="X1769" i="8"/>
  <c r="Z1769" i="8"/>
  <c r="AB1769" i="8" s="1"/>
  <c r="AA1769" i="8"/>
  <c r="E1770" i="8"/>
  <c r="F1770" i="8"/>
  <c r="G1770" i="8"/>
  <c r="H1770" i="8"/>
  <c r="I1770" i="8"/>
  <c r="J1770" i="8"/>
  <c r="K1770" i="8"/>
  <c r="L1770" i="8"/>
  <c r="M1770" i="8"/>
  <c r="N1770" i="8"/>
  <c r="O1770" i="8"/>
  <c r="P1770" i="8"/>
  <c r="Q1770" i="8"/>
  <c r="R1770" i="8"/>
  <c r="S1770" i="8"/>
  <c r="T1770" i="8"/>
  <c r="U1770" i="8"/>
  <c r="V1770" i="8"/>
  <c r="W1770" i="8"/>
  <c r="Y1770" i="8" s="1"/>
  <c r="X1770" i="8"/>
  <c r="Z1770" i="8"/>
  <c r="AB1770" i="8" s="1"/>
  <c r="AA1770" i="8"/>
  <c r="E1771" i="8"/>
  <c r="F1771" i="8"/>
  <c r="G1771" i="8"/>
  <c r="H1771" i="8"/>
  <c r="I1771" i="8"/>
  <c r="J1771" i="8"/>
  <c r="K1771" i="8"/>
  <c r="L1771" i="8"/>
  <c r="M1771" i="8"/>
  <c r="N1771" i="8"/>
  <c r="O1771" i="8"/>
  <c r="P1771" i="8"/>
  <c r="Q1771" i="8"/>
  <c r="R1771" i="8"/>
  <c r="S1771" i="8"/>
  <c r="T1771" i="8"/>
  <c r="U1771" i="8"/>
  <c r="V1771" i="8"/>
  <c r="W1771" i="8"/>
  <c r="Y1771" i="8" s="1"/>
  <c r="X1771" i="8"/>
  <c r="Z1771" i="8"/>
  <c r="AB1771" i="8" s="1"/>
  <c r="AA1771" i="8"/>
  <c r="E1772" i="8"/>
  <c r="F1772" i="8"/>
  <c r="G1772" i="8"/>
  <c r="H1772" i="8"/>
  <c r="I1772" i="8"/>
  <c r="J1772" i="8"/>
  <c r="K1772" i="8"/>
  <c r="L1772" i="8"/>
  <c r="M1772" i="8"/>
  <c r="N1772" i="8"/>
  <c r="O1772" i="8"/>
  <c r="P1772" i="8"/>
  <c r="Q1772" i="8"/>
  <c r="R1772" i="8"/>
  <c r="S1772" i="8"/>
  <c r="T1772" i="8"/>
  <c r="U1772" i="8"/>
  <c r="V1772" i="8"/>
  <c r="W1772" i="8"/>
  <c r="Y1772" i="8" s="1"/>
  <c r="X1772" i="8"/>
  <c r="Z1772" i="8"/>
  <c r="AB1772" i="8" s="1"/>
  <c r="AA1772" i="8"/>
  <c r="E1773" i="8"/>
  <c r="F1773" i="8"/>
  <c r="G1773" i="8"/>
  <c r="H1773" i="8"/>
  <c r="I1773" i="8"/>
  <c r="J1773" i="8"/>
  <c r="K1773" i="8"/>
  <c r="L1773" i="8"/>
  <c r="M1773" i="8"/>
  <c r="N1773" i="8"/>
  <c r="O1773" i="8"/>
  <c r="P1773" i="8"/>
  <c r="Q1773" i="8"/>
  <c r="R1773" i="8"/>
  <c r="S1773" i="8"/>
  <c r="T1773" i="8"/>
  <c r="U1773" i="8"/>
  <c r="V1773" i="8"/>
  <c r="W1773" i="8"/>
  <c r="Y1773" i="8" s="1"/>
  <c r="X1773" i="8"/>
  <c r="Z1773" i="8"/>
  <c r="AB1773" i="8" s="1"/>
  <c r="AA1773" i="8"/>
  <c r="E1774" i="8"/>
  <c r="F1774" i="8"/>
  <c r="G1774" i="8"/>
  <c r="H1774" i="8"/>
  <c r="I1774" i="8"/>
  <c r="J1774" i="8"/>
  <c r="K1774" i="8"/>
  <c r="L1774" i="8"/>
  <c r="M1774" i="8"/>
  <c r="N1774" i="8"/>
  <c r="O1774" i="8"/>
  <c r="P1774" i="8"/>
  <c r="Q1774" i="8"/>
  <c r="R1774" i="8"/>
  <c r="S1774" i="8"/>
  <c r="T1774" i="8"/>
  <c r="U1774" i="8"/>
  <c r="V1774" i="8"/>
  <c r="W1774" i="8"/>
  <c r="Y1774" i="8" s="1"/>
  <c r="X1774" i="8"/>
  <c r="Z1774" i="8"/>
  <c r="AB1774" i="8" s="1"/>
  <c r="AA1774" i="8"/>
  <c r="E1775" i="8"/>
  <c r="F1775" i="8"/>
  <c r="G1775" i="8"/>
  <c r="H1775" i="8"/>
  <c r="I1775" i="8"/>
  <c r="J1775" i="8"/>
  <c r="K1775" i="8"/>
  <c r="L1775" i="8"/>
  <c r="M1775" i="8"/>
  <c r="N1775" i="8"/>
  <c r="O1775" i="8"/>
  <c r="P1775" i="8"/>
  <c r="Q1775" i="8"/>
  <c r="R1775" i="8"/>
  <c r="S1775" i="8"/>
  <c r="T1775" i="8"/>
  <c r="U1775" i="8"/>
  <c r="V1775" i="8"/>
  <c r="W1775" i="8"/>
  <c r="Y1775" i="8" s="1"/>
  <c r="X1775" i="8"/>
  <c r="Z1775" i="8"/>
  <c r="AB1775" i="8" s="1"/>
  <c r="AA1775" i="8"/>
  <c r="E1776" i="8"/>
  <c r="F1776" i="8"/>
  <c r="G1776" i="8"/>
  <c r="H1776" i="8"/>
  <c r="I1776" i="8"/>
  <c r="J1776" i="8"/>
  <c r="K1776" i="8"/>
  <c r="L1776" i="8"/>
  <c r="M1776" i="8"/>
  <c r="N1776" i="8"/>
  <c r="O1776" i="8"/>
  <c r="P1776" i="8"/>
  <c r="Q1776" i="8"/>
  <c r="R1776" i="8"/>
  <c r="S1776" i="8"/>
  <c r="T1776" i="8"/>
  <c r="U1776" i="8"/>
  <c r="V1776" i="8"/>
  <c r="W1776" i="8"/>
  <c r="Y1776" i="8" s="1"/>
  <c r="X1776" i="8"/>
  <c r="Z1776" i="8"/>
  <c r="AB1776" i="8" s="1"/>
  <c r="AA1776" i="8"/>
  <c r="E1777" i="8"/>
  <c r="F1777" i="8"/>
  <c r="G1777" i="8"/>
  <c r="H1777" i="8"/>
  <c r="I1777" i="8"/>
  <c r="J1777" i="8"/>
  <c r="K1777" i="8"/>
  <c r="L1777" i="8"/>
  <c r="M1777" i="8"/>
  <c r="N1777" i="8"/>
  <c r="O1777" i="8"/>
  <c r="P1777" i="8"/>
  <c r="Q1777" i="8"/>
  <c r="R1777" i="8"/>
  <c r="S1777" i="8"/>
  <c r="T1777" i="8"/>
  <c r="U1777" i="8"/>
  <c r="V1777" i="8"/>
  <c r="W1777" i="8"/>
  <c r="Y1777" i="8" s="1"/>
  <c r="X1777" i="8"/>
  <c r="Z1777" i="8"/>
  <c r="AB1777" i="8" s="1"/>
  <c r="AA1777" i="8"/>
  <c r="E1778" i="8"/>
  <c r="F1778" i="8"/>
  <c r="G1778" i="8"/>
  <c r="H1778" i="8"/>
  <c r="I1778" i="8"/>
  <c r="J1778" i="8"/>
  <c r="K1778" i="8"/>
  <c r="L1778" i="8"/>
  <c r="M1778" i="8"/>
  <c r="N1778" i="8"/>
  <c r="O1778" i="8"/>
  <c r="P1778" i="8"/>
  <c r="Q1778" i="8"/>
  <c r="R1778" i="8"/>
  <c r="S1778" i="8"/>
  <c r="T1778" i="8"/>
  <c r="U1778" i="8"/>
  <c r="V1778" i="8"/>
  <c r="W1778" i="8"/>
  <c r="Y1778" i="8" s="1"/>
  <c r="X1778" i="8"/>
  <c r="Z1778" i="8"/>
  <c r="AB1778" i="8" s="1"/>
  <c r="AA1778" i="8"/>
  <c r="E1779" i="8"/>
  <c r="F1779" i="8"/>
  <c r="G1779" i="8"/>
  <c r="H1779" i="8"/>
  <c r="I1779" i="8"/>
  <c r="J1779" i="8"/>
  <c r="K1779" i="8"/>
  <c r="L1779" i="8"/>
  <c r="M1779" i="8"/>
  <c r="N1779" i="8"/>
  <c r="O1779" i="8"/>
  <c r="P1779" i="8"/>
  <c r="Q1779" i="8"/>
  <c r="R1779" i="8"/>
  <c r="S1779" i="8"/>
  <c r="T1779" i="8"/>
  <c r="U1779" i="8"/>
  <c r="V1779" i="8"/>
  <c r="W1779" i="8"/>
  <c r="Y1779" i="8" s="1"/>
  <c r="X1779" i="8"/>
  <c r="Z1779" i="8"/>
  <c r="AB1779" i="8" s="1"/>
  <c r="AA1779" i="8"/>
  <c r="E1780" i="8"/>
  <c r="F1780" i="8"/>
  <c r="G1780" i="8"/>
  <c r="H1780" i="8"/>
  <c r="I1780" i="8"/>
  <c r="J1780" i="8"/>
  <c r="K1780" i="8"/>
  <c r="L1780" i="8"/>
  <c r="M1780" i="8"/>
  <c r="N1780" i="8"/>
  <c r="O1780" i="8"/>
  <c r="P1780" i="8"/>
  <c r="Q1780" i="8"/>
  <c r="R1780" i="8"/>
  <c r="S1780" i="8"/>
  <c r="T1780" i="8"/>
  <c r="U1780" i="8"/>
  <c r="V1780" i="8"/>
  <c r="W1780" i="8"/>
  <c r="Y1780" i="8" s="1"/>
  <c r="X1780" i="8"/>
  <c r="Z1780" i="8"/>
  <c r="AB1780" i="8" s="1"/>
  <c r="AA1780" i="8"/>
  <c r="E1781" i="8"/>
  <c r="F1781" i="8"/>
  <c r="G1781" i="8"/>
  <c r="H1781" i="8"/>
  <c r="I1781" i="8"/>
  <c r="J1781" i="8"/>
  <c r="K1781" i="8"/>
  <c r="L1781" i="8"/>
  <c r="M1781" i="8"/>
  <c r="N1781" i="8"/>
  <c r="O1781" i="8"/>
  <c r="P1781" i="8"/>
  <c r="Q1781" i="8"/>
  <c r="R1781" i="8"/>
  <c r="S1781" i="8"/>
  <c r="T1781" i="8"/>
  <c r="U1781" i="8"/>
  <c r="V1781" i="8"/>
  <c r="W1781" i="8"/>
  <c r="Y1781" i="8" s="1"/>
  <c r="X1781" i="8"/>
  <c r="Z1781" i="8"/>
  <c r="AB1781" i="8" s="1"/>
  <c r="AA1781" i="8"/>
  <c r="E1782" i="8"/>
  <c r="F1782" i="8"/>
  <c r="G1782" i="8"/>
  <c r="H1782" i="8"/>
  <c r="I1782" i="8"/>
  <c r="J1782" i="8"/>
  <c r="K1782" i="8"/>
  <c r="L1782" i="8"/>
  <c r="M1782" i="8"/>
  <c r="N1782" i="8"/>
  <c r="O1782" i="8"/>
  <c r="P1782" i="8"/>
  <c r="Q1782" i="8"/>
  <c r="R1782" i="8"/>
  <c r="S1782" i="8"/>
  <c r="T1782" i="8"/>
  <c r="U1782" i="8"/>
  <c r="V1782" i="8"/>
  <c r="W1782" i="8"/>
  <c r="Y1782" i="8" s="1"/>
  <c r="X1782" i="8"/>
  <c r="Z1782" i="8"/>
  <c r="AB1782" i="8" s="1"/>
  <c r="AA1782" i="8"/>
  <c r="E1783" i="8"/>
  <c r="F1783" i="8"/>
  <c r="G1783" i="8"/>
  <c r="H1783" i="8"/>
  <c r="I1783" i="8"/>
  <c r="J1783" i="8"/>
  <c r="K1783" i="8"/>
  <c r="L1783" i="8"/>
  <c r="M1783" i="8"/>
  <c r="N1783" i="8"/>
  <c r="O1783" i="8"/>
  <c r="P1783" i="8"/>
  <c r="Q1783" i="8"/>
  <c r="R1783" i="8"/>
  <c r="S1783" i="8"/>
  <c r="T1783" i="8"/>
  <c r="U1783" i="8"/>
  <c r="V1783" i="8"/>
  <c r="W1783" i="8"/>
  <c r="Y1783" i="8" s="1"/>
  <c r="X1783" i="8"/>
  <c r="Z1783" i="8"/>
  <c r="AB1783" i="8" s="1"/>
  <c r="AA1783" i="8"/>
  <c r="E1784" i="8"/>
  <c r="F1784" i="8"/>
  <c r="G1784" i="8"/>
  <c r="H1784" i="8"/>
  <c r="I1784" i="8"/>
  <c r="J1784" i="8"/>
  <c r="K1784" i="8"/>
  <c r="L1784" i="8"/>
  <c r="M1784" i="8"/>
  <c r="N1784" i="8"/>
  <c r="O1784" i="8"/>
  <c r="P1784" i="8"/>
  <c r="Q1784" i="8"/>
  <c r="R1784" i="8"/>
  <c r="S1784" i="8"/>
  <c r="T1784" i="8"/>
  <c r="U1784" i="8"/>
  <c r="V1784" i="8"/>
  <c r="W1784" i="8"/>
  <c r="Y1784" i="8" s="1"/>
  <c r="X1784" i="8"/>
  <c r="Z1784" i="8"/>
  <c r="AB1784" i="8" s="1"/>
  <c r="AA1784" i="8"/>
  <c r="E1785" i="8"/>
  <c r="F1785" i="8"/>
  <c r="G1785" i="8"/>
  <c r="H1785" i="8"/>
  <c r="I1785" i="8"/>
  <c r="J1785" i="8"/>
  <c r="K1785" i="8"/>
  <c r="L1785" i="8"/>
  <c r="M1785" i="8"/>
  <c r="N1785" i="8"/>
  <c r="O1785" i="8"/>
  <c r="P1785" i="8"/>
  <c r="Q1785" i="8"/>
  <c r="R1785" i="8"/>
  <c r="S1785" i="8"/>
  <c r="T1785" i="8"/>
  <c r="U1785" i="8"/>
  <c r="V1785" i="8"/>
  <c r="W1785" i="8"/>
  <c r="Y1785" i="8" s="1"/>
  <c r="X1785" i="8"/>
  <c r="Z1785" i="8"/>
  <c r="AB1785" i="8" s="1"/>
  <c r="AA1785" i="8"/>
  <c r="E1786" i="8"/>
  <c r="F1786" i="8"/>
  <c r="G1786" i="8"/>
  <c r="H1786" i="8"/>
  <c r="I1786" i="8"/>
  <c r="J1786" i="8"/>
  <c r="K1786" i="8"/>
  <c r="L1786" i="8"/>
  <c r="M1786" i="8"/>
  <c r="N1786" i="8"/>
  <c r="O1786" i="8"/>
  <c r="P1786" i="8"/>
  <c r="Q1786" i="8"/>
  <c r="R1786" i="8"/>
  <c r="S1786" i="8"/>
  <c r="T1786" i="8"/>
  <c r="U1786" i="8"/>
  <c r="V1786" i="8"/>
  <c r="W1786" i="8"/>
  <c r="Y1786" i="8" s="1"/>
  <c r="X1786" i="8"/>
  <c r="Z1786" i="8"/>
  <c r="AB1786" i="8" s="1"/>
  <c r="AA1786" i="8"/>
  <c r="E1787" i="8"/>
  <c r="F1787" i="8"/>
  <c r="G1787" i="8"/>
  <c r="H1787" i="8"/>
  <c r="I1787" i="8"/>
  <c r="J1787" i="8"/>
  <c r="K1787" i="8"/>
  <c r="L1787" i="8"/>
  <c r="M1787" i="8"/>
  <c r="N1787" i="8"/>
  <c r="O1787" i="8"/>
  <c r="P1787" i="8"/>
  <c r="Q1787" i="8"/>
  <c r="R1787" i="8"/>
  <c r="S1787" i="8"/>
  <c r="T1787" i="8"/>
  <c r="U1787" i="8"/>
  <c r="V1787" i="8"/>
  <c r="W1787" i="8"/>
  <c r="Y1787" i="8" s="1"/>
  <c r="X1787" i="8"/>
  <c r="Z1787" i="8"/>
  <c r="AB1787" i="8" s="1"/>
  <c r="AA1787" i="8"/>
  <c r="E1788" i="8"/>
  <c r="F1788" i="8"/>
  <c r="G1788" i="8"/>
  <c r="H1788" i="8"/>
  <c r="I1788" i="8"/>
  <c r="J1788" i="8"/>
  <c r="K1788" i="8"/>
  <c r="L1788" i="8"/>
  <c r="M1788" i="8"/>
  <c r="N1788" i="8"/>
  <c r="O1788" i="8"/>
  <c r="P1788" i="8"/>
  <c r="Q1788" i="8"/>
  <c r="R1788" i="8"/>
  <c r="S1788" i="8"/>
  <c r="T1788" i="8"/>
  <c r="U1788" i="8"/>
  <c r="V1788" i="8"/>
  <c r="W1788" i="8"/>
  <c r="Y1788" i="8" s="1"/>
  <c r="X1788" i="8"/>
  <c r="Z1788" i="8"/>
  <c r="AB1788" i="8" s="1"/>
  <c r="AA1788" i="8"/>
  <c r="E1789" i="8"/>
  <c r="F1789" i="8"/>
  <c r="G1789" i="8"/>
  <c r="H1789" i="8"/>
  <c r="I1789" i="8"/>
  <c r="J1789" i="8"/>
  <c r="K1789" i="8"/>
  <c r="L1789" i="8"/>
  <c r="M1789" i="8"/>
  <c r="N1789" i="8"/>
  <c r="O1789" i="8"/>
  <c r="P1789" i="8"/>
  <c r="Q1789" i="8"/>
  <c r="R1789" i="8"/>
  <c r="S1789" i="8"/>
  <c r="T1789" i="8"/>
  <c r="U1789" i="8"/>
  <c r="V1789" i="8"/>
  <c r="W1789" i="8"/>
  <c r="Y1789" i="8" s="1"/>
  <c r="X1789" i="8"/>
  <c r="Z1789" i="8"/>
  <c r="AB1789" i="8" s="1"/>
  <c r="AA1789" i="8"/>
  <c r="E1790" i="8"/>
  <c r="F1790" i="8"/>
  <c r="G1790" i="8"/>
  <c r="H1790" i="8"/>
  <c r="I1790" i="8"/>
  <c r="J1790" i="8"/>
  <c r="K1790" i="8"/>
  <c r="L1790" i="8"/>
  <c r="M1790" i="8"/>
  <c r="N1790" i="8"/>
  <c r="O1790" i="8"/>
  <c r="P1790" i="8"/>
  <c r="Q1790" i="8"/>
  <c r="R1790" i="8"/>
  <c r="S1790" i="8"/>
  <c r="T1790" i="8"/>
  <c r="U1790" i="8"/>
  <c r="V1790" i="8"/>
  <c r="W1790" i="8"/>
  <c r="Y1790" i="8" s="1"/>
  <c r="X1790" i="8"/>
  <c r="Z1790" i="8"/>
  <c r="AB1790" i="8" s="1"/>
  <c r="AA1790" i="8"/>
  <c r="E1791" i="8"/>
  <c r="F1791" i="8"/>
  <c r="G1791" i="8"/>
  <c r="H1791" i="8"/>
  <c r="I1791" i="8"/>
  <c r="J1791" i="8"/>
  <c r="K1791" i="8"/>
  <c r="L1791" i="8"/>
  <c r="M1791" i="8"/>
  <c r="N1791" i="8"/>
  <c r="O1791" i="8"/>
  <c r="P1791" i="8"/>
  <c r="Q1791" i="8"/>
  <c r="R1791" i="8"/>
  <c r="S1791" i="8"/>
  <c r="T1791" i="8"/>
  <c r="U1791" i="8"/>
  <c r="V1791" i="8"/>
  <c r="W1791" i="8"/>
  <c r="Y1791" i="8" s="1"/>
  <c r="X1791" i="8"/>
  <c r="Z1791" i="8"/>
  <c r="AB1791" i="8" s="1"/>
  <c r="AA1791" i="8"/>
  <c r="E1792" i="8"/>
  <c r="F1792" i="8"/>
  <c r="G1792" i="8"/>
  <c r="H1792" i="8"/>
  <c r="I1792" i="8"/>
  <c r="J1792" i="8"/>
  <c r="K1792" i="8"/>
  <c r="L1792" i="8"/>
  <c r="M1792" i="8"/>
  <c r="N1792" i="8"/>
  <c r="O1792" i="8"/>
  <c r="P1792" i="8"/>
  <c r="Q1792" i="8"/>
  <c r="R1792" i="8"/>
  <c r="S1792" i="8"/>
  <c r="T1792" i="8"/>
  <c r="U1792" i="8"/>
  <c r="V1792" i="8"/>
  <c r="W1792" i="8"/>
  <c r="Y1792" i="8" s="1"/>
  <c r="X1792" i="8"/>
  <c r="Z1792" i="8"/>
  <c r="AB1792" i="8" s="1"/>
  <c r="AA1792" i="8"/>
  <c r="E1793" i="8"/>
  <c r="F1793" i="8"/>
  <c r="G1793" i="8"/>
  <c r="H1793" i="8"/>
  <c r="I1793" i="8"/>
  <c r="J1793" i="8"/>
  <c r="K1793" i="8"/>
  <c r="L1793" i="8"/>
  <c r="M1793" i="8"/>
  <c r="N1793" i="8"/>
  <c r="O1793" i="8"/>
  <c r="P1793" i="8"/>
  <c r="Q1793" i="8"/>
  <c r="R1793" i="8"/>
  <c r="S1793" i="8"/>
  <c r="T1793" i="8"/>
  <c r="U1793" i="8"/>
  <c r="V1793" i="8"/>
  <c r="W1793" i="8"/>
  <c r="Y1793" i="8" s="1"/>
  <c r="X1793" i="8"/>
  <c r="Z1793" i="8"/>
  <c r="AB1793" i="8" s="1"/>
  <c r="AA1793" i="8"/>
  <c r="E1794" i="8"/>
  <c r="F1794" i="8"/>
  <c r="G1794" i="8"/>
  <c r="H1794" i="8"/>
  <c r="I1794" i="8"/>
  <c r="J1794" i="8"/>
  <c r="K1794" i="8"/>
  <c r="L1794" i="8"/>
  <c r="M1794" i="8"/>
  <c r="N1794" i="8"/>
  <c r="O1794" i="8"/>
  <c r="P1794" i="8"/>
  <c r="Q1794" i="8"/>
  <c r="R1794" i="8"/>
  <c r="S1794" i="8"/>
  <c r="T1794" i="8"/>
  <c r="U1794" i="8"/>
  <c r="V1794" i="8"/>
  <c r="W1794" i="8"/>
  <c r="Y1794" i="8" s="1"/>
  <c r="X1794" i="8"/>
  <c r="Z1794" i="8"/>
  <c r="AB1794" i="8" s="1"/>
  <c r="AA1794" i="8"/>
  <c r="E1795" i="8"/>
  <c r="F1795" i="8"/>
  <c r="G1795" i="8"/>
  <c r="H1795" i="8"/>
  <c r="I1795" i="8"/>
  <c r="J1795" i="8"/>
  <c r="K1795" i="8"/>
  <c r="L1795" i="8"/>
  <c r="M1795" i="8"/>
  <c r="N1795" i="8"/>
  <c r="O1795" i="8"/>
  <c r="P1795" i="8"/>
  <c r="Q1795" i="8"/>
  <c r="R1795" i="8"/>
  <c r="S1795" i="8"/>
  <c r="T1795" i="8"/>
  <c r="U1795" i="8"/>
  <c r="V1795" i="8"/>
  <c r="W1795" i="8"/>
  <c r="Y1795" i="8" s="1"/>
  <c r="X1795" i="8"/>
  <c r="Z1795" i="8"/>
  <c r="AB1795" i="8" s="1"/>
  <c r="AA1795" i="8"/>
  <c r="E1796" i="8"/>
  <c r="F1796" i="8"/>
  <c r="G1796" i="8"/>
  <c r="H1796" i="8"/>
  <c r="I1796" i="8"/>
  <c r="J1796" i="8"/>
  <c r="K1796" i="8"/>
  <c r="L1796" i="8"/>
  <c r="M1796" i="8"/>
  <c r="N1796" i="8"/>
  <c r="O1796" i="8"/>
  <c r="P1796" i="8"/>
  <c r="Q1796" i="8"/>
  <c r="R1796" i="8"/>
  <c r="S1796" i="8"/>
  <c r="T1796" i="8"/>
  <c r="U1796" i="8"/>
  <c r="V1796" i="8"/>
  <c r="W1796" i="8"/>
  <c r="Y1796" i="8" s="1"/>
  <c r="X1796" i="8"/>
  <c r="Z1796" i="8"/>
  <c r="AB1796" i="8" s="1"/>
  <c r="AA1796" i="8"/>
  <c r="E1797" i="8"/>
  <c r="F1797" i="8"/>
  <c r="G1797" i="8"/>
  <c r="H1797" i="8"/>
  <c r="I1797" i="8"/>
  <c r="J1797" i="8"/>
  <c r="K1797" i="8"/>
  <c r="L1797" i="8"/>
  <c r="M1797" i="8"/>
  <c r="N1797" i="8"/>
  <c r="O1797" i="8"/>
  <c r="P1797" i="8"/>
  <c r="Q1797" i="8"/>
  <c r="R1797" i="8"/>
  <c r="S1797" i="8"/>
  <c r="T1797" i="8"/>
  <c r="U1797" i="8"/>
  <c r="V1797" i="8"/>
  <c r="W1797" i="8"/>
  <c r="Y1797" i="8" s="1"/>
  <c r="X1797" i="8"/>
  <c r="Z1797" i="8"/>
  <c r="AB1797" i="8" s="1"/>
  <c r="AA1797" i="8"/>
  <c r="E1798" i="8"/>
  <c r="F1798" i="8"/>
  <c r="G1798" i="8"/>
  <c r="H1798" i="8"/>
  <c r="I1798" i="8"/>
  <c r="J1798" i="8"/>
  <c r="K1798" i="8"/>
  <c r="L1798" i="8"/>
  <c r="M1798" i="8"/>
  <c r="N1798" i="8"/>
  <c r="O1798" i="8"/>
  <c r="P1798" i="8"/>
  <c r="Q1798" i="8"/>
  <c r="R1798" i="8"/>
  <c r="S1798" i="8"/>
  <c r="T1798" i="8"/>
  <c r="U1798" i="8"/>
  <c r="V1798" i="8"/>
  <c r="W1798" i="8"/>
  <c r="Y1798" i="8" s="1"/>
  <c r="X1798" i="8"/>
  <c r="Z1798" i="8"/>
  <c r="AB1798" i="8" s="1"/>
  <c r="AA1798" i="8"/>
  <c r="E1799" i="8"/>
  <c r="F1799" i="8"/>
  <c r="G1799" i="8"/>
  <c r="H1799" i="8"/>
  <c r="I1799" i="8"/>
  <c r="J1799" i="8"/>
  <c r="K1799" i="8"/>
  <c r="L1799" i="8"/>
  <c r="M1799" i="8"/>
  <c r="N1799" i="8"/>
  <c r="O1799" i="8"/>
  <c r="P1799" i="8"/>
  <c r="Q1799" i="8"/>
  <c r="R1799" i="8"/>
  <c r="S1799" i="8"/>
  <c r="T1799" i="8"/>
  <c r="U1799" i="8"/>
  <c r="V1799" i="8"/>
  <c r="W1799" i="8"/>
  <c r="Y1799" i="8" s="1"/>
  <c r="X1799" i="8"/>
  <c r="Z1799" i="8"/>
  <c r="AB1799" i="8" s="1"/>
  <c r="AA1799" i="8"/>
  <c r="E1800" i="8"/>
  <c r="F1800" i="8"/>
  <c r="G1800" i="8"/>
  <c r="H1800" i="8"/>
  <c r="I1800" i="8"/>
  <c r="J1800" i="8"/>
  <c r="K1800" i="8"/>
  <c r="L1800" i="8"/>
  <c r="M1800" i="8"/>
  <c r="N1800" i="8"/>
  <c r="O1800" i="8"/>
  <c r="P1800" i="8"/>
  <c r="Q1800" i="8"/>
  <c r="R1800" i="8"/>
  <c r="S1800" i="8"/>
  <c r="T1800" i="8"/>
  <c r="U1800" i="8"/>
  <c r="V1800" i="8"/>
  <c r="W1800" i="8"/>
  <c r="Y1800" i="8" s="1"/>
  <c r="X1800" i="8"/>
  <c r="Z1800" i="8"/>
  <c r="AB1800" i="8" s="1"/>
  <c r="AA1800" i="8"/>
  <c r="E1801" i="8"/>
  <c r="F1801" i="8"/>
  <c r="G1801" i="8"/>
  <c r="H1801" i="8"/>
  <c r="I1801" i="8"/>
  <c r="J1801" i="8"/>
  <c r="K1801" i="8"/>
  <c r="L1801" i="8"/>
  <c r="M1801" i="8"/>
  <c r="N1801" i="8"/>
  <c r="O1801" i="8"/>
  <c r="P1801" i="8"/>
  <c r="Q1801" i="8"/>
  <c r="R1801" i="8"/>
  <c r="S1801" i="8"/>
  <c r="T1801" i="8"/>
  <c r="U1801" i="8"/>
  <c r="V1801" i="8"/>
  <c r="W1801" i="8"/>
  <c r="Y1801" i="8" s="1"/>
  <c r="X1801" i="8"/>
  <c r="Z1801" i="8"/>
  <c r="AB1801" i="8" s="1"/>
  <c r="AA1801" i="8"/>
  <c r="E1802" i="8"/>
  <c r="F1802" i="8"/>
  <c r="G1802" i="8"/>
  <c r="H1802" i="8"/>
  <c r="I1802" i="8"/>
  <c r="J1802" i="8"/>
  <c r="K1802" i="8"/>
  <c r="L1802" i="8"/>
  <c r="M1802" i="8"/>
  <c r="N1802" i="8"/>
  <c r="O1802" i="8"/>
  <c r="P1802" i="8"/>
  <c r="Q1802" i="8"/>
  <c r="R1802" i="8"/>
  <c r="S1802" i="8"/>
  <c r="T1802" i="8"/>
  <c r="U1802" i="8"/>
  <c r="V1802" i="8"/>
  <c r="W1802" i="8"/>
  <c r="Y1802" i="8" s="1"/>
  <c r="X1802" i="8"/>
  <c r="Z1802" i="8"/>
  <c r="AB1802" i="8" s="1"/>
  <c r="AA1802" i="8"/>
  <c r="E1803" i="8"/>
  <c r="F1803" i="8"/>
  <c r="G1803" i="8"/>
  <c r="H1803" i="8"/>
  <c r="I1803" i="8"/>
  <c r="J1803" i="8"/>
  <c r="K1803" i="8"/>
  <c r="L1803" i="8"/>
  <c r="M1803" i="8"/>
  <c r="N1803" i="8"/>
  <c r="O1803" i="8"/>
  <c r="P1803" i="8"/>
  <c r="Q1803" i="8"/>
  <c r="R1803" i="8"/>
  <c r="S1803" i="8"/>
  <c r="T1803" i="8"/>
  <c r="U1803" i="8"/>
  <c r="V1803" i="8"/>
  <c r="W1803" i="8"/>
  <c r="Y1803" i="8" s="1"/>
  <c r="X1803" i="8"/>
  <c r="Z1803" i="8"/>
  <c r="AB1803" i="8" s="1"/>
  <c r="AA1803" i="8"/>
  <c r="E1804" i="8"/>
  <c r="F1804" i="8"/>
  <c r="G1804" i="8"/>
  <c r="H1804" i="8"/>
  <c r="I1804" i="8"/>
  <c r="J1804" i="8"/>
  <c r="K1804" i="8"/>
  <c r="L1804" i="8"/>
  <c r="M1804" i="8"/>
  <c r="N1804" i="8"/>
  <c r="O1804" i="8"/>
  <c r="P1804" i="8"/>
  <c r="Q1804" i="8"/>
  <c r="R1804" i="8"/>
  <c r="S1804" i="8"/>
  <c r="T1804" i="8"/>
  <c r="U1804" i="8"/>
  <c r="V1804" i="8"/>
  <c r="W1804" i="8"/>
  <c r="Y1804" i="8" s="1"/>
  <c r="X1804" i="8"/>
  <c r="Z1804" i="8"/>
  <c r="AB1804" i="8" s="1"/>
  <c r="AA1804" i="8"/>
  <c r="E1805" i="8"/>
  <c r="F1805" i="8"/>
  <c r="G1805" i="8"/>
  <c r="H1805" i="8"/>
  <c r="I1805" i="8"/>
  <c r="J1805" i="8"/>
  <c r="K1805" i="8"/>
  <c r="L1805" i="8"/>
  <c r="M1805" i="8"/>
  <c r="N1805" i="8"/>
  <c r="O1805" i="8"/>
  <c r="P1805" i="8"/>
  <c r="Q1805" i="8"/>
  <c r="R1805" i="8"/>
  <c r="S1805" i="8"/>
  <c r="T1805" i="8"/>
  <c r="U1805" i="8"/>
  <c r="V1805" i="8"/>
  <c r="W1805" i="8"/>
  <c r="Y1805" i="8" s="1"/>
  <c r="X1805" i="8"/>
  <c r="Z1805" i="8"/>
  <c r="AB1805" i="8" s="1"/>
  <c r="AA1805" i="8"/>
  <c r="E1806" i="8"/>
  <c r="F1806" i="8"/>
  <c r="G1806" i="8"/>
  <c r="H1806" i="8"/>
  <c r="I1806" i="8"/>
  <c r="J1806" i="8"/>
  <c r="K1806" i="8"/>
  <c r="L1806" i="8"/>
  <c r="M1806" i="8"/>
  <c r="N1806" i="8"/>
  <c r="O1806" i="8"/>
  <c r="P1806" i="8"/>
  <c r="Q1806" i="8"/>
  <c r="R1806" i="8"/>
  <c r="S1806" i="8"/>
  <c r="T1806" i="8"/>
  <c r="U1806" i="8"/>
  <c r="V1806" i="8"/>
  <c r="W1806" i="8"/>
  <c r="Y1806" i="8" s="1"/>
  <c r="X1806" i="8"/>
  <c r="Z1806" i="8"/>
  <c r="AB1806" i="8" s="1"/>
  <c r="AA1806" i="8"/>
  <c r="E1807" i="8"/>
  <c r="F1807" i="8"/>
  <c r="G1807" i="8"/>
  <c r="H1807" i="8"/>
  <c r="I1807" i="8"/>
  <c r="J1807" i="8"/>
  <c r="K1807" i="8"/>
  <c r="L1807" i="8"/>
  <c r="M1807" i="8"/>
  <c r="N1807" i="8"/>
  <c r="O1807" i="8"/>
  <c r="P1807" i="8"/>
  <c r="Q1807" i="8"/>
  <c r="R1807" i="8"/>
  <c r="S1807" i="8"/>
  <c r="T1807" i="8"/>
  <c r="U1807" i="8"/>
  <c r="V1807" i="8"/>
  <c r="W1807" i="8"/>
  <c r="Y1807" i="8" s="1"/>
  <c r="X1807" i="8"/>
  <c r="Z1807" i="8"/>
  <c r="AB1807" i="8" s="1"/>
  <c r="AA1807" i="8"/>
  <c r="E1808" i="8"/>
  <c r="F1808" i="8"/>
  <c r="G1808" i="8"/>
  <c r="H1808" i="8"/>
  <c r="I1808" i="8"/>
  <c r="J1808" i="8"/>
  <c r="K1808" i="8"/>
  <c r="L1808" i="8"/>
  <c r="M1808" i="8"/>
  <c r="N1808" i="8"/>
  <c r="O1808" i="8"/>
  <c r="P1808" i="8"/>
  <c r="Q1808" i="8"/>
  <c r="R1808" i="8"/>
  <c r="S1808" i="8"/>
  <c r="T1808" i="8"/>
  <c r="U1808" i="8"/>
  <c r="V1808" i="8"/>
  <c r="W1808" i="8"/>
  <c r="Y1808" i="8" s="1"/>
  <c r="X1808" i="8"/>
  <c r="Z1808" i="8"/>
  <c r="AB1808" i="8" s="1"/>
  <c r="AA1808" i="8"/>
  <c r="E1809" i="8"/>
  <c r="F1809" i="8"/>
  <c r="G1809" i="8"/>
  <c r="H1809" i="8"/>
  <c r="I1809" i="8"/>
  <c r="J1809" i="8"/>
  <c r="K1809" i="8"/>
  <c r="L1809" i="8"/>
  <c r="M1809" i="8"/>
  <c r="N1809" i="8"/>
  <c r="O1809" i="8"/>
  <c r="P1809" i="8"/>
  <c r="Q1809" i="8"/>
  <c r="R1809" i="8"/>
  <c r="S1809" i="8"/>
  <c r="T1809" i="8"/>
  <c r="U1809" i="8"/>
  <c r="V1809" i="8"/>
  <c r="W1809" i="8"/>
  <c r="Y1809" i="8" s="1"/>
  <c r="X1809" i="8"/>
  <c r="Z1809" i="8"/>
  <c r="AB1809" i="8" s="1"/>
  <c r="AA1809" i="8"/>
  <c r="E1810" i="8"/>
  <c r="F1810" i="8"/>
  <c r="G1810" i="8"/>
  <c r="H1810" i="8"/>
  <c r="I1810" i="8"/>
  <c r="J1810" i="8"/>
  <c r="K1810" i="8"/>
  <c r="L1810" i="8"/>
  <c r="M1810" i="8"/>
  <c r="N1810" i="8"/>
  <c r="O1810" i="8"/>
  <c r="P1810" i="8"/>
  <c r="Q1810" i="8"/>
  <c r="R1810" i="8"/>
  <c r="S1810" i="8"/>
  <c r="T1810" i="8"/>
  <c r="U1810" i="8"/>
  <c r="V1810" i="8"/>
  <c r="W1810" i="8"/>
  <c r="Y1810" i="8" s="1"/>
  <c r="X1810" i="8"/>
  <c r="Z1810" i="8"/>
  <c r="AB1810" i="8" s="1"/>
  <c r="AA1810" i="8"/>
  <c r="E1811" i="8"/>
  <c r="F1811" i="8"/>
  <c r="G1811" i="8"/>
  <c r="H1811" i="8"/>
  <c r="I1811" i="8"/>
  <c r="J1811" i="8"/>
  <c r="K1811" i="8"/>
  <c r="L1811" i="8"/>
  <c r="M1811" i="8"/>
  <c r="N1811" i="8"/>
  <c r="O1811" i="8"/>
  <c r="P1811" i="8"/>
  <c r="Q1811" i="8"/>
  <c r="R1811" i="8"/>
  <c r="S1811" i="8"/>
  <c r="T1811" i="8"/>
  <c r="U1811" i="8"/>
  <c r="V1811" i="8"/>
  <c r="W1811" i="8"/>
  <c r="Y1811" i="8" s="1"/>
  <c r="X1811" i="8"/>
  <c r="Z1811" i="8"/>
  <c r="AB1811" i="8" s="1"/>
  <c r="AA1811" i="8"/>
  <c r="E1812" i="8"/>
  <c r="F1812" i="8"/>
  <c r="G1812" i="8"/>
  <c r="H1812" i="8"/>
  <c r="I1812" i="8"/>
  <c r="J1812" i="8"/>
  <c r="K1812" i="8"/>
  <c r="L1812" i="8"/>
  <c r="M1812" i="8"/>
  <c r="N1812" i="8"/>
  <c r="O1812" i="8"/>
  <c r="P1812" i="8"/>
  <c r="Q1812" i="8"/>
  <c r="R1812" i="8"/>
  <c r="S1812" i="8"/>
  <c r="T1812" i="8"/>
  <c r="U1812" i="8"/>
  <c r="V1812" i="8"/>
  <c r="W1812" i="8"/>
  <c r="Y1812" i="8" s="1"/>
  <c r="X1812" i="8"/>
  <c r="Z1812" i="8"/>
  <c r="AB1812" i="8" s="1"/>
  <c r="AA1812" i="8"/>
  <c r="E1813" i="8"/>
  <c r="F1813" i="8"/>
  <c r="G1813" i="8"/>
  <c r="H1813" i="8"/>
  <c r="I1813" i="8"/>
  <c r="J1813" i="8"/>
  <c r="K1813" i="8"/>
  <c r="L1813" i="8"/>
  <c r="M1813" i="8"/>
  <c r="N1813" i="8"/>
  <c r="O1813" i="8"/>
  <c r="P1813" i="8"/>
  <c r="Q1813" i="8"/>
  <c r="R1813" i="8"/>
  <c r="S1813" i="8"/>
  <c r="T1813" i="8"/>
  <c r="U1813" i="8"/>
  <c r="V1813" i="8"/>
  <c r="W1813" i="8"/>
  <c r="Y1813" i="8" s="1"/>
  <c r="X1813" i="8"/>
  <c r="Z1813" i="8"/>
  <c r="AB1813" i="8" s="1"/>
  <c r="AA1813" i="8"/>
  <c r="E1814" i="8"/>
  <c r="F1814" i="8"/>
  <c r="G1814" i="8"/>
  <c r="H1814" i="8"/>
  <c r="I1814" i="8"/>
  <c r="J1814" i="8"/>
  <c r="K1814" i="8"/>
  <c r="L1814" i="8"/>
  <c r="M1814" i="8"/>
  <c r="N1814" i="8"/>
  <c r="O1814" i="8"/>
  <c r="P1814" i="8"/>
  <c r="Q1814" i="8"/>
  <c r="R1814" i="8"/>
  <c r="S1814" i="8"/>
  <c r="T1814" i="8"/>
  <c r="U1814" i="8"/>
  <c r="V1814" i="8"/>
  <c r="W1814" i="8"/>
  <c r="Y1814" i="8" s="1"/>
  <c r="X1814" i="8"/>
  <c r="Z1814" i="8"/>
  <c r="AB1814" i="8" s="1"/>
  <c r="AA1814" i="8"/>
  <c r="E1815" i="8"/>
  <c r="F1815" i="8"/>
  <c r="G1815" i="8"/>
  <c r="H1815" i="8"/>
  <c r="I1815" i="8"/>
  <c r="J1815" i="8"/>
  <c r="K1815" i="8"/>
  <c r="L1815" i="8"/>
  <c r="M1815" i="8"/>
  <c r="N1815" i="8"/>
  <c r="O1815" i="8"/>
  <c r="P1815" i="8"/>
  <c r="Q1815" i="8"/>
  <c r="R1815" i="8"/>
  <c r="S1815" i="8"/>
  <c r="T1815" i="8"/>
  <c r="U1815" i="8"/>
  <c r="V1815" i="8"/>
  <c r="W1815" i="8"/>
  <c r="Y1815" i="8" s="1"/>
  <c r="X1815" i="8"/>
  <c r="Z1815" i="8"/>
  <c r="AB1815" i="8" s="1"/>
  <c r="AA1815" i="8"/>
  <c r="E1816" i="8"/>
  <c r="F1816" i="8"/>
  <c r="G1816" i="8"/>
  <c r="H1816" i="8"/>
  <c r="I1816" i="8"/>
  <c r="J1816" i="8"/>
  <c r="K1816" i="8"/>
  <c r="L1816" i="8"/>
  <c r="M1816" i="8"/>
  <c r="N1816" i="8"/>
  <c r="O1816" i="8"/>
  <c r="P1816" i="8"/>
  <c r="Q1816" i="8"/>
  <c r="R1816" i="8"/>
  <c r="S1816" i="8"/>
  <c r="T1816" i="8"/>
  <c r="U1816" i="8"/>
  <c r="V1816" i="8"/>
  <c r="W1816" i="8"/>
  <c r="Y1816" i="8" s="1"/>
  <c r="X1816" i="8"/>
  <c r="Z1816" i="8"/>
  <c r="AB1816" i="8" s="1"/>
  <c r="AA1816" i="8"/>
  <c r="E1817" i="8"/>
  <c r="F1817" i="8"/>
  <c r="G1817" i="8"/>
  <c r="H1817" i="8"/>
  <c r="I1817" i="8"/>
  <c r="J1817" i="8"/>
  <c r="K1817" i="8"/>
  <c r="L1817" i="8"/>
  <c r="M1817" i="8"/>
  <c r="N1817" i="8"/>
  <c r="O1817" i="8"/>
  <c r="P1817" i="8"/>
  <c r="Q1817" i="8"/>
  <c r="R1817" i="8"/>
  <c r="S1817" i="8"/>
  <c r="T1817" i="8"/>
  <c r="U1817" i="8"/>
  <c r="V1817" i="8"/>
  <c r="W1817" i="8"/>
  <c r="Y1817" i="8" s="1"/>
  <c r="X1817" i="8"/>
  <c r="Z1817" i="8"/>
  <c r="AB1817" i="8" s="1"/>
  <c r="AA1817" i="8"/>
  <c r="E1818" i="8"/>
  <c r="F1818" i="8"/>
  <c r="G1818" i="8"/>
  <c r="H1818" i="8"/>
  <c r="I1818" i="8"/>
  <c r="J1818" i="8"/>
  <c r="K1818" i="8"/>
  <c r="L1818" i="8"/>
  <c r="M1818" i="8"/>
  <c r="N1818" i="8"/>
  <c r="O1818" i="8"/>
  <c r="P1818" i="8"/>
  <c r="Q1818" i="8"/>
  <c r="R1818" i="8"/>
  <c r="S1818" i="8"/>
  <c r="T1818" i="8"/>
  <c r="U1818" i="8"/>
  <c r="V1818" i="8"/>
  <c r="W1818" i="8"/>
  <c r="Y1818" i="8" s="1"/>
  <c r="X1818" i="8"/>
  <c r="Z1818" i="8"/>
  <c r="AB1818" i="8" s="1"/>
  <c r="AA1818" i="8"/>
  <c r="E1819" i="8"/>
  <c r="F1819" i="8"/>
  <c r="G1819" i="8"/>
  <c r="H1819" i="8"/>
  <c r="I1819" i="8"/>
  <c r="J1819" i="8"/>
  <c r="K1819" i="8"/>
  <c r="L1819" i="8"/>
  <c r="M1819" i="8"/>
  <c r="N1819" i="8"/>
  <c r="O1819" i="8"/>
  <c r="P1819" i="8"/>
  <c r="Q1819" i="8"/>
  <c r="R1819" i="8"/>
  <c r="S1819" i="8"/>
  <c r="T1819" i="8"/>
  <c r="U1819" i="8"/>
  <c r="V1819" i="8"/>
  <c r="W1819" i="8"/>
  <c r="Y1819" i="8" s="1"/>
  <c r="X1819" i="8"/>
  <c r="Z1819" i="8"/>
  <c r="AB1819" i="8" s="1"/>
  <c r="AA1819" i="8"/>
  <c r="E1820" i="8"/>
  <c r="F1820" i="8"/>
  <c r="G1820" i="8"/>
  <c r="H1820" i="8"/>
  <c r="I1820" i="8"/>
  <c r="J1820" i="8"/>
  <c r="K1820" i="8"/>
  <c r="L1820" i="8"/>
  <c r="M1820" i="8"/>
  <c r="N1820" i="8"/>
  <c r="O1820" i="8"/>
  <c r="P1820" i="8"/>
  <c r="Q1820" i="8"/>
  <c r="R1820" i="8"/>
  <c r="S1820" i="8"/>
  <c r="T1820" i="8"/>
  <c r="U1820" i="8"/>
  <c r="V1820" i="8"/>
  <c r="W1820" i="8"/>
  <c r="Y1820" i="8" s="1"/>
  <c r="X1820" i="8"/>
  <c r="Z1820" i="8"/>
  <c r="AB1820" i="8" s="1"/>
  <c r="AA1820" i="8"/>
  <c r="E1821" i="8"/>
  <c r="F1821" i="8"/>
  <c r="G1821" i="8"/>
  <c r="H1821" i="8"/>
  <c r="I1821" i="8"/>
  <c r="J1821" i="8"/>
  <c r="K1821" i="8"/>
  <c r="L1821" i="8"/>
  <c r="M1821" i="8"/>
  <c r="N1821" i="8"/>
  <c r="O1821" i="8"/>
  <c r="P1821" i="8"/>
  <c r="Q1821" i="8"/>
  <c r="R1821" i="8"/>
  <c r="S1821" i="8"/>
  <c r="T1821" i="8"/>
  <c r="U1821" i="8"/>
  <c r="V1821" i="8"/>
  <c r="W1821" i="8"/>
  <c r="Y1821" i="8" s="1"/>
  <c r="X1821" i="8"/>
  <c r="Z1821" i="8"/>
  <c r="AB1821" i="8" s="1"/>
  <c r="AA1821" i="8"/>
  <c r="E1822" i="8"/>
  <c r="F1822" i="8"/>
  <c r="G1822" i="8"/>
  <c r="H1822" i="8"/>
  <c r="I1822" i="8"/>
  <c r="J1822" i="8"/>
  <c r="K1822" i="8"/>
  <c r="L1822" i="8"/>
  <c r="M1822" i="8"/>
  <c r="N1822" i="8"/>
  <c r="O1822" i="8"/>
  <c r="P1822" i="8"/>
  <c r="Q1822" i="8"/>
  <c r="R1822" i="8"/>
  <c r="S1822" i="8"/>
  <c r="T1822" i="8"/>
  <c r="U1822" i="8"/>
  <c r="V1822" i="8"/>
  <c r="W1822" i="8"/>
  <c r="Y1822" i="8" s="1"/>
  <c r="X1822" i="8"/>
  <c r="Z1822" i="8"/>
  <c r="AB1822" i="8" s="1"/>
  <c r="AA1822" i="8"/>
  <c r="E1823" i="8"/>
  <c r="F1823" i="8"/>
  <c r="G1823" i="8"/>
  <c r="H1823" i="8"/>
  <c r="I1823" i="8"/>
  <c r="J1823" i="8"/>
  <c r="K1823" i="8"/>
  <c r="L1823" i="8"/>
  <c r="M1823" i="8"/>
  <c r="N1823" i="8"/>
  <c r="O1823" i="8"/>
  <c r="P1823" i="8"/>
  <c r="Q1823" i="8"/>
  <c r="R1823" i="8"/>
  <c r="S1823" i="8"/>
  <c r="T1823" i="8"/>
  <c r="U1823" i="8"/>
  <c r="V1823" i="8"/>
  <c r="W1823" i="8"/>
  <c r="Y1823" i="8" s="1"/>
  <c r="X1823" i="8"/>
  <c r="Z1823" i="8"/>
  <c r="AB1823" i="8" s="1"/>
  <c r="AA1823" i="8"/>
  <c r="E1824" i="8"/>
  <c r="F1824" i="8"/>
  <c r="G1824" i="8"/>
  <c r="H1824" i="8"/>
  <c r="I1824" i="8"/>
  <c r="J1824" i="8"/>
  <c r="K1824" i="8"/>
  <c r="L1824" i="8"/>
  <c r="M1824" i="8"/>
  <c r="N1824" i="8"/>
  <c r="O1824" i="8"/>
  <c r="P1824" i="8"/>
  <c r="Q1824" i="8"/>
  <c r="R1824" i="8"/>
  <c r="S1824" i="8"/>
  <c r="T1824" i="8"/>
  <c r="U1824" i="8"/>
  <c r="V1824" i="8"/>
  <c r="W1824" i="8"/>
  <c r="Y1824" i="8" s="1"/>
  <c r="X1824" i="8"/>
  <c r="Z1824" i="8"/>
  <c r="AB1824" i="8" s="1"/>
  <c r="AA1824" i="8"/>
  <c r="E1825" i="8"/>
  <c r="F1825" i="8"/>
  <c r="G1825" i="8"/>
  <c r="H1825" i="8"/>
  <c r="I1825" i="8"/>
  <c r="J1825" i="8"/>
  <c r="K1825" i="8"/>
  <c r="L1825" i="8"/>
  <c r="M1825" i="8"/>
  <c r="N1825" i="8"/>
  <c r="O1825" i="8"/>
  <c r="P1825" i="8"/>
  <c r="Q1825" i="8"/>
  <c r="R1825" i="8"/>
  <c r="S1825" i="8"/>
  <c r="T1825" i="8"/>
  <c r="U1825" i="8"/>
  <c r="V1825" i="8"/>
  <c r="W1825" i="8"/>
  <c r="Y1825" i="8" s="1"/>
  <c r="X1825" i="8"/>
  <c r="Z1825" i="8"/>
  <c r="AB1825" i="8" s="1"/>
  <c r="AA1825" i="8"/>
  <c r="AB2" i="8"/>
  <c r="AA2" i="8"/>
  <c r="Y2" i="8"/>
  <c r="X2" i="8"/>
  <c r="U2" i="8"/>
  <c r="K2" i="8"/>
  <c r="F2" i="8"/>
  <c r="G2" i="8"/>
  <c r="H2" i="8"/>
  <c r="I2" i="8"/>
  <c r="J2" i="8"/>
  <c r="L2" i="8"/>
  <c r="M2" i="8"/>
  <c r="N2" i="8"/>
  <c r="O2" i="8"/>
  <c r="P2" i="8"/>
  <c r="Q2" i="8"/>
  <c r="R2" i="8"/>
  <c r="S2" i="8"/>
  <c r="T2" i="8"/>
  <c r="V2" i="8"/>
  <c r="W2" i="8"/>
  <c r="Z2" i="8"/>
  <c r="E2" i="8"/>
  <c r="Y1569" i="8" l="1"/>
  <c r="AB1566" i="8"/>
  <c r="Y1565" i="8"/>
  <c r="AB1562" i="8"/>
  <c r="Y1561" i="8"/>
  <c r="AB1558" i="8"/>
  <c r="Y1557" i="8"/>
  <c r="AB1554" i="8"/>
  <c r="Y1553" i="8"/>
  <c r="AB1550" i="8"/>
  <c r="Y1549" i="8"/>
  <c r="AB1546" i="8"/>
  <c r="Y1545" i="8"/>
  <c r="Y1541" i="8"/>
  <c r="Y1537" i="8"/>
  <c r="Y1533" i="8"/>
  <c r="Y1529" i="8"/>
  <c r="Y1525" i="8"/>
  <c r="Y1521" i="8"/>
  <c r="Y1517" i="8"/>
  <c r="Y1513" i="8"/>
  <c r="Y1509" i="8"/>
  <c r="Y1505" i="8"/>
  <c r="Y1501" i="8"/>
  <c r="Y1497" i="8"/>
  <c r="Y1485" i="8"/>
  <c r="Y1481" i="8"/>
  <c r="Y1477" i="8"/>
  <c r="Y1473" i="8"/>
  <c r="Y1469" i="8"/>
  <c r="Y1465" i="8"/>
  <c r="Y1461" i="8"/>
  <c r="Y1457" i="8"/>
  <c r="Y1453" i="8"/>
  <c r="Y1449" i="8"/>
  <c r="Y1445" i="8"/>
  <c r="Y1441" i="8"/>
  <c r="Y1437" i="8"/>
  <c r="Y1433" i="8"/>
  <c r="Y1429" i="8"/>
  <c r="Y1425" i="8"/>
  <c r="Y1421" i="8"/>
  <c r="Y1417" i="8"/>
  <c r="Y1413" i="8"/>
  <c r="Y1409" i="8"/>
  <c r="Y1405" i="8"/>
  <c r="Y1401" i="8"/>
  <c r="Y1397" i="8"/>
  <c r="Y1393" i="8"/>
  <c r="Y1389" i="8"/>
  <c r="Y1385" i="8"/>
  <c r="Y1381" i="8"/>
  <c r="Y1377" i="8"/>
  <c r="Y1373" i="8"/>
  <c r="Y1369" i="8"/>
  <c r="Y1365" i="8"/>
  <c r="Y1361" i="8"/>
  <c r="Y1357" i="8"/>
  <c r="Y1353" i="8"/>
  <c r="Y1349" i="8"/>
  <c r="Y1345" i="8"/>
  <c r="Y1341" i="8"/>
  <c r="Y1337" i="8"/>
  <c r="Y1333" i="8"/>
  <c r="Y1329" i="8"/>
  <c r="Y1325" i="8"/>
  <c r="Y1321" i="8"/>
  <c r="Y1317" i="8"/>
  <c r="Y1313" i="8"/>
  <c r="Y1309" i="8"/>
  <c r="Y1305" i="8"/>
  <c r="Y1301" i="8"/>
  <c r="Y1297" i="8"/>
  <c r="Y1293" i="8"/>
  <c r="Y1289" i="8"/>
  <c r="Y1281" i="8"/>
  <c r="AB1567" i="8"/>
  <c r="Y1566" i="8"/>
  <c r="AB1563" i="8"/>
  <c r="Y1562" i="8"/>
  <c r="AB1559" i="8"/>
  <c r="Y1558" i="8"/>
  <c r="AB1555" i="8"/>
  <c r="Y1554" i="8"/>
  <c r="AB1551" i="8"/>
  <c r="Y1550" i="8"/>
  <c r="AB1547" i="8"/>
  <c r="Y1546" i="8"/>
  <c r="Y1542" i="8"/>
  <c r="Y1538" i="8"/>
  <c r="Y1534" i="8"/>
  <c r="Y1530" i="8"/>
  <c r="Y1526" i="8"/>
  <c r="Y1522" i="8"/>
  <c r="Y1518" i="8"/>
  <c r="Y1514" i="8"/>
  <c r="Y1510" i="8"/>
  <c r="Y1506" i="8"/>
  <c r="Y1502" i="8"/>
  <c r="Y1498" i="8"/>
  <c r="Y1494" i="8"/>
  <c r="Y1486" i="8"/>
  <c r="Y1482" i="8"/>
  <c r="Y1478" i="8"/>
  <c r="Y1474" i="8"/>
  <c r="Y1470" i="8"/>
  <c r="Y1466" i="8"/>
  <c r="Y1462" i="8"/>
  <c r="Y1458" i="8"/>
  <c r="Y1454" i="8"/>
  <c r="Y1450" i="8"/>
  <c r="Y1446" i="8"/>
  <c r="Y1442" i="8"/>
  <c r="Y1438" i="8"/>
  <c r="Y1434" i="8"/>
  <c r="Y1430" i="8"/>
  <c r="Y1426" i="8"/>
  <c r="Y1422" i="8"/>
  <c r="Y1418" i="8"/>
  <c r="Y1414" i="8"/>
  <c r="Y1410" i="8"/>
  <c r="Y1406" i="8"/>
  <c r="Y1402" i="8"/>
  <c r="Y1398" i="8"/>
  <c r="Y1394" i="8"/>
  <c r="Y1390" i="8"/>
  <c r="Y1386" i="8"/>
  <c r="Y1382" i="8"/>
  <c r="Y1378" i="8"/>
  <c r="Y1374" i="8"/>
  <c r="Y1370" i="8"/>
  <c r="Y1366" i="8"/>
  <c r="Y1362" i="8"/>
  <c r="Y1358" i="8"/>
  <c r="Y1354" i="8"/>
  <c r="Y1350" i="8"/>
  <c r="Y1346" i="8"/>
  <c r="Y1342" i="8"/>
  <c r="Y1338" i="8"/>
  <c r="Y1334" i="8"/>
  <c r="Y1330" i="8"/>
  <c r="Y1326" i="8"/>
  <c r="Y1322" i="8"/>
  <c r="Y1318" i="8"/>
  <c r="Y1314" i="8"/>
  <c r="Y1310" i="8"/>
  <c r="Y1306" i="8"/>
  <c r="Y1302" i="8"/>
  <c r="Y1298" i="8"/>
  <c r="Y1294" i="8"/>
  <c r="Y1290" i="8"/>
  <c r="Y1282" i="8"/>
  <c r="AB1568" i="8"/>
  <c r="Y1567" i="8"/>
  <c r="AB1564" i="8"/>
  <c r="Y1563" i="8"/>
  <c r="AB1560" i="8"/>
  <c r="Y1559" i="8"/>
  <c r="AB1556" i="8"/>
  <c r="Y1555" i="8"/>
  <c r="AB1552" i="8"/>
  <c r="Y1551" i="8"/>
  <c r="AB1548" i="8"/>
  <c r="Y1547" i="8"/>
  <c r="AB1544" i="8"/>
  <c r="Y1543" i="8"/>
  <c r="Y1539" i="8"/>
  <c r="Y1535" i="8"/>
  <c r="Y1531" i="8"/>
  <c r="Y1527" i="8"/>
  <c r="Y1523" i="8"/>
  <c r="Y1519" i="8"/>
  <c r="Y1515" i="8"/>
  <c r="Y1511" i="8"/>
  <c r="Y1507" i="8"/>
  <c r="Y1503" i="8"/>
  <c r="Y1499" i="8"/>
  <c r="Y1495" i="8"/>
  <c r="Y1487" i="8"/>
  <c r="Y1483" i="8"/>
  <c r="Y1479" i="8"/>
  <c r="Y1475" i="8"/>
  <c r="Y1471" i="8"/>
  <c r="Y1467" i="8"/>
  <c r="Y1463" i="8"/>
  <c r="Y1459" i="8"/>
  <c r="Y1455" i="8"/>
  <c r="Y1451" i="8"/>
  <c r="Y1447" i="8"/>
  <c r="Y1443" i="8"/>
  <c r="Y1439" i="8"/>
  <c r="Y1435" i="8"/>
  <c r="Y1431" i="8"/>
  <c r="Y1427" i="8"/>
  <c r="Y1423" i="8"/>
  <c r="Y1419" i="8"/>
  <c r="Y1415" i="8"/>
  <c r="Y1411" i="8"/>
  <c r="Y1407" i="8"/>
  <c r="Y1403" i="8"/>
  <c r="Y1399" i="8"/>
  <c r="Y1395" i="8"/>
  <c r="Y1391" i="8"/>
  <c r="Y1387" i="8"/>
  <c r="Y1383" i="8"/>
  <c r="Y1379" i="8"/>
  <c r="Y1375" i="8"/>
  <c r="Y1371" i="8"/>
  <c r="Y1367" i="8"/>
  <c r="Y1363" i="8"/>
  <c r="Y1359" i="8"/>
  <c r="Y1355" i="8"/>
  <c r="Y1351" i="8"/>
  <c r="Y1347" i="8"/>
  <c r="Y1343" i="8"/>
  <c r="Y1339" i="8"/>
  <c r="Y1335" i="8"/>
  <c r="Y1331" i="8"/>
  <c r="Y1327" i="8"/>
  <c r="Y1323" i="8"/>
  <c r="Y1319" i="8"/>
  <c r="Y1315" i="8"/>
  <c r="Y1311" i="8"/>
  <c r="Y1307" i="8"/>
  <c r="Y1303" i="8"/>
  <c r="Y1299" i="8"/>
  <c r="Y1295" i="8"/>
  <c r="Y1291" i="8"/>
  <c r="Y1283" i="8"/>
  <c r="Y1279" i="8"/>
  <c r="AB1569" i="8"/>
  <c r="Y1568" i="8"/>
  <c r="AB1565" i="8"/>
  <c r="Y1564" i="8"/>
  <c r="AB1561" i="8"/>
  <c r="Y1560" i="8"/>
  <c r="AB1557" i="8"/>
  <c r="Y1556" i="8"/>
  <c r="AB1553" i="8"/>
  <c r="Y1552" i="8"/>
  <c r="AB1549" i="8"/>
  <c r="Y1548" i="8"/>
  <c r="AB1545" i="8"/>
  <c r="Y1544" i="8"/>
  <c r="Y1540" i="8"/>
  <c r="Y1536" i="8"/>
  <c r="Y1532" i="8"/>
  <c r="Y1528" i="8"/>
  <c r="Y1524" i="8"/>
  <c r="Y1520" i="8"/>
  <c r="Y1516" i="8"/>
  <c r="Y1512" i="8"/>
  <c r="Y1508" i="8"/>
  <c r="Y1504" i="8"/>
  <c r="Y1500" i="8"/>
  <c r="Y1496" i="8"/>
  <c r="Y1488" i="8"/>
  <c r="Y1484" i="8"/>
  <c r="Y1480" i="8"/>
  <c r="Y1476" i="8"/>
  <c r="Y1472" i="8"/>
  <c r="Y1468" i="8"/>
  <c r="Y1464" i="8"/>
  <c r="Y1460" i="8"/>
  <c r="Y1456" i="8"/>
  <c r="Y1452" i="8"/>
  <c r="Y1448" i="8"/>
  <c r="Y1444" i="8"/>
  <c r="Y1440" i="8"/>
  <c r="Y1436" i="8"/>
  <c r="Y1432" i="8"/>
  <c r="Y1428" i="8"/>
  <c r="Y1424" i="8"/>
  <c r="Y1420" i="8"/>
  <c r="Y1416" i="8"/>
  <c r="Y1412" i="8"/>
  <c r="Y1408" i="8"/>
  <c r="Y1404" i="8"/>
  <c r="Y1400" i="8"/>
  <c r="Y1396" i="8"/>
  <c r="Y1392" i="8"/>
  <c r="Y1388" i="8"/>
  <c r="Y1384" i="8"/>
  <c r="Y1380" i="8"/>
  <c r="Y1376" i="8"/>
  <c r="Y1372" i="8"/>
  <c r="Y1368" i="8"/>
  <c r="Y1364" i="8"/>
  <c r="Y1360" i="8"/>
  <c r="Y1356" i="8"/>
  <c r="Y1352" i="8"/>
  <c r="Y1348" i="8"/>
  <c r="Y1344" i="8"/>
  <c r="Y1340" i="8"/>
  <c r="Y1336" i="8"/>
  <c r="Y1332" i="8"/>
  <c r="Y1328" i="8"/>
  <c r="Y1324" i="8"/>
  <c r="Y1320" i="8"/>
  <c r="Y1316" i="8"/>
  <c r="Y1312" i="8"/>
  <c r="Y1308" i="8"/>
  <c r="Y1304" i="8"/>
  <c r="Y1300" i="8"/>
  <c r="Y1296" i="8"/>
  <c r="Y1292" i="8"/>
  <c r="Y1284" i="8"/>
  <c r="AB1228" i="8"/>
  <c r="AB1229" i="8"/>
  <c r="AB1231" i="8"/>
  <c r="AB1223" i="8"/>
  <c r="AB1225" i="8"/>
  <c r="AB1050" i="8"/>
  <c r="AB1048" i="8"/>
  <c r="AB903" i="8"/>
  <c r="Y902" i="8"/>
  <c r="AB899" i="8"/>
  <c r="Y898" i="8"/>
  <c r="AB895" i="8"/>
  <c r="Y894" i="8"/>
  <c r="AB891" i="8"/>
  <c r="Y890" i="8"/>
  <c r="Y886" i="8"/>
  <c r="Y882" i="8"/>
  <c r="Y878" i="8"/>
  <c r="Y874" i="8"/>
  <c r="Y870" i="8"/>
  <c r="Y866" i="8"/>
  <c r="Y862" i="8"/>
  <c r="Y858" i="8"/>
  <c r="Y854" i="8"/>
  <c r="Y850" i="8"/>
  <c r="Y846" i="8"/>
  <c r="Y842" i="8"/>
  <c r="Y838" i="8"/>
  <c r="Y834" i="8"/>
  <c r="Y830" i="8"/>
  <c r="Y826" i="8"/>
  <c r="Y822" i="8"/>
  <c r="Y818" i="8"/>
  <c r="Y814" i="8"/>
  <c r="Y810" i="8"/>
  <c r="Y806" i="8"/>
  <c r="Y802" i="8"/>
  <c r="Y798" i="8"/>
  <c r="Y794" i="8"/>
  <c r="AB904" i="8"/>
  <c r="Y903" i="8"/>
  <c r="AB900" i="8"/>
  <c r="Y899" i="8"/>
  <c r="AB896" i="8"/>
  <c r="Y895" i="8"/>
  <c r="AB892" i="8"/>
  <c r="Y891" i="8"/>
  <c r="Y887" i="8"/>
  <c r="Y883" i="8"/>
  <c r="Y879" i="8"/>
  <c r="Y875" i="8"/>
  <c r="Y871" i="8"/>
  <c r="Y867" i="8"/>
  <c r="Y863" i="8"/>
  <c r="Y859" i="8"/>
  <c r="Y855" i="8"/>
  <c r="Y851" i="8"/>
  <c r="Y847" i="8"/>
  <c r="Y843" i="8"/>
  <c r="Y839" i="8"/>
  <c r="Y835" i="8"/>
  <c r="Y831" i="8"/>
  <c r="Y827" i="8"/>
  <c r="Y823" i="8"/>
  <c r="Y819" i="8"/>
  <c r="Y815" i="8"/>
  <c r="Y811" i="8"/>
  <c r="Y807" i="8"/>
  <c r="Y803" i="8"/>
  <c r="Y799" i="8"/>
  <c r="Y795" i="8"/>
  <c r="Y904" i="8"/>
  <c r="AB901" i="8"/>
  <c r="Y900" i="8"/>
  <c r="AB897" i="8"/>
  <c r="Y896" i="8"/>
  <c r="AB893" i="8"/>
  <c r="Y892" i="8"/>
  <c r="Y888" i="8"/>
  <c r="Y884" i="8"/>
  <c r="Y880" i="8"/>
  <c r="Y876" i="8"/>
  <c r="Y872" i="8"/>
  <c r="Y868" i="8"/>
  <c r="Y864" i="8"/>
  <c r="Y860" i="8"/>
  <c r="Y856" i="8"/>
  <c r="Y852" i="8"/>
  <c r="Y848" i="8"/>
  <c r="Y844" i="8"/>
  <c r="Y840" i="8"/>
  <c r="Y836" i="8"/>
  <c r="Y832" i="8"/>
  <c r="Y828" i="8"/>
  <c r="Y824" i="8"/>
  <c r="Y820" i="8"/>
  <c r="Y816" i="8"/>
  <c r="Y812" i="8"/>
  <c r="Y808" i="8"/>
  <c r="Y804" i="8"/>
  <c r="Y800" i="8"/>
  <c r="Y796" i="8"/>
  <c r="AB735" i="8"/>
  <c r="AB728" i="8"/>
  <c r="AB724" i="8"/>
  <c r="AB720" i="8"/>
  <c r="AB716" i="8"/>
  <c r="AB712" i="8"/>
  <c r="AB708" i="8"/>
  <c r="AB704" i="8"/>
  <c r="AB700" i="8"/>
  <c r="AB696" i="8"/>
  <c r="AB692" i="8"/>
  <c r="AB688" i="8"/>
  <c r="AB684" i="8"/>
  <c r="AB680" i="8"/>
  <c r="AB676" i="8"/>
  <c r="AB672" i="8"/>
  <c r="AB668" i="8"/>
  <c r="AB664" i="8"/>
  <c r="AB660" i="8"/>
  <c r="AB736" i="8"/>
  <c r="AB717" i="8"/>
  <c r="AB713" i="8"/>
  <c r="AB709" i="8"/>
  <c r="AB705" i="8"/>
  <c r="AB701" i="8"/>
  <c r="AB697" i="8"/>
  <c r="AB693" i="8"/>
  <c r="AB689" i="8"/>
  <c r="AB685" i="8"/>
  <c r="AB681" i="8"/>
  <c r="AB677" i="8"/>
  <c r="AB673" i="8"/>
  <c r="AB669" i="8"/>
  <c r="AB665" i="8"/>
  <c r="AB661" i="8"/>
  <c r="AB657" i="8"/>
  <c r="AB738" i="8"/>
  <c r="AB730" i="8"/>
  <c r="AB732" i="8"/>
  <c r="AB675" i="8"/>
  <c r="AB671" i="8"/>
  <c r="AB667" i="8"/>
  <c r="AB663" i="8"/>
  <c r="AB659" i="8"/>
  <c r="AB652" i="8"/>
  <c r="AB653" i="8"/>
  <c r="AB654" i="8"/>
  <c r="AB655" i="8"/>
  <c r="AB651" i="8"/>
  <c r="Y486" i="8"/>
  <c r="AB482" i="8"/>
  <c r="Y481" i="8"/>
  <c r="Y477" i="8"/>
  <c r="Y473" i="8"/>
  <c r="AB483" i="8"/>
  <c r="Y482" i="8"/>
  <c r="Y478" i="8"/>
  <c r="Y474" i="8"/>
  <c r="AB485" i="8"/>
  <c r="Y483" i="8"/>
  <c r="Y479" i="8"/>
  <c r="Y475" i="8"/>
  <c r="AB487" i="8"/>
  <c r="Y480" i="8"/>
  <c r="Y476" i="8"/>
  <c r="Y254" i="8"/>
  <c r="Y250" i="8"/>
  <c r="Y246" i="8"/>
  <c r="Y242" i="8"/>
  <c r="Y238" i="8"/>
  <c r="Y234" i="8"/>
  <c r="Y230" i="8"/>
  <c r="Y226" i="8"/>
  <c r="Y222" i="8"/>
  <c r="Y218" i="8"/>
  <c r="Y214" i="8"/>
  <c r="Y210" i="8"/>
  <c r="Y206" i="8"/>
  <c r="Y202" i="8"/>
  <c r="Y198" i="8"/>
  <c r="Y194" i="8"/>
  <c r="Y190" i="8"/>
  <c r="Y186" i="8"/>
  <c r="Y182" i="8"/>
  <c r="Y178" i="8"/>
  <c r="Y174" i="8"/>
  <c r="Y251" i="8"/>
  <c r="Y247" i="8"/>
  <c r="Y243" i="8"/>
  <c r="Y239" i="8"/>
  <c r="Y235" i="8"/>
  <c r="Y231" i="8"/>
  <c r="Y227" i="8"/>
  <c r="Y223" i="8"/>
  <c r="Y219" i="8"/>
  <c r="Y215" i="8"/>
  <c r="Y211" i="8"/>
  <c r="Y207" i="8"/>
  <c r="Y203" i="8"/>
  <c r="Y199" i="8"/>
  <c r="Y195" i="8"/>
  <c r="Y191" i="8"/>
  <c r="Y187" i="8"/>
  <c r="Y183" i="8"/>
  <c r="Y179" i="8"/>
  <c r="Y175" i="8"/>
  <c r="Y171" i="8"/>
  <c r="Y252" i="8"/>
  <c r="Y248" i="8"/>
  <c r="Y244" i="8"/>
  <c r="Y253" i="8"/>
  <c r="Y249" i="8"/>
  <c r="Y245" i="8"/>
  <c r="Y241" i="8"/>
  <c r="Y237" i="8"/>
  <c r="Y233" i="8"/>
  <c r="Y229" i="8"/>
  <c r="Y225" i="8"/>
  <c r="Y221" i="8"/>
  <c r="Y217" i="8"/>
  <c r="Y213" i="8"/>
  <c r="Y209" i="8"/>
  <c r="Y205" i="8"/>
  <c r="Y201" i="8"/>
  <c r="Y197" i="8"/>
  <c r="Y193" i="8"/>
  <c r="Y189" i="8"/>
  <c r="Y185" i="8"/>
  <c r="Y181" i="8"/>
  <c r="Y177" i="8"/>
  <c r="Y173" i="8"/>
  <c r="Y87" i="8"/>
  <c r="Y85" i="8"/>
  <c r="C100" i="18" l="1" a="1"/>
  <c r="C100" i="18" s="1"/>
  <c r="B100" i="18" a="1"/>
  <c r="B100" i="18" s="1"/>
  <c r="C99" i="18" a="1"/>
  <c r="C99" i="18" s="1"/>
  <c r="B99" i="18" a="1"/>
  <c r="B99" i="18" s="1"/>
  <c r="C98" i="18" a="1"/>
  <c r="C98" i="18" s="1"/>
  <c r="B98" i="18" a="1"/>
  <c r="B98" i="18" s="1"/>
  <c r="C97" i="18" a="1"/>
  <c r="C97" i="18" s="1"/>
  <c r="B97" i="18" a="1"/>
  <c r="B97" i="18" s="1"/>
  <c r="C96" i="18" a="1"/>
  <c r="C96" i="18" s="1"/>
  <c r="B96" i="18" a="1"/>
  <c r="B96" i="18" s="1"/>
  <c r="C95" i="18" a="1"/>
  <c r="C95" i="18" s="1"/>
  <c r="B95" i="18" a="1"/>
  <c r="B95" i="18" s="1"/>
  <c r="C94" i="18" a="1"/>
  <c r="C94" i="18" s="1"/>
  <c r="B94" i="18" a="1"/>
  <c r="B94" i="18" s="1"/>
  <c r="C93" i="18" a="1"/>
  <c r="C93" i="18" s="1"/>
  <c r="B93" i="18" a="1"/>
  <c r="B93" i="18" s="1"/>
  <c r="C92" i="18" a="1"/>
  <c r="C92" i="18" s="1"/>
  <c r="B92" i="18" a="1"/>
  <c r="B92" i="18" s="1"/>
  <c r="C91" i="18" a="1"/>
  <c r="C91" i="18" s="1"/>
  <c r="B91" i="18" a="1"/>
  <c r="B91" i="18" s="1"/>
  <c r="C90" i="18" a="1"/>
  <c r="C90" i="18" s="1"/>
  <c r="B90" i="18" a="1"/>
  <c r="B90" i="18" s="1"/>
  <c r="C89" i="18" a="1"/>
  <c r="C89" i="18" s="1"/>
  <c r="B89" i="18" a="1"/>
  <c r="B89" i="18" s="1"/>
  <c r="C88" i="18" a="1"/>
  <c r="C88" i="18" s="1"/>
  <c r="B88" i="18" a="1"/>
  <c r="B88" i="18" s="1"/>
  <c r="C87" i="18" a="1"/>
  <c r="C87" i="18" s="1"/>
  <c r="B87" i="18" a="1"/>
  <c r="B87" i="18" s="1"/>
  <c r="C86" i="18" a="1"/>
  <c r="C86" i="18" s="1"/>
  <c r="B86" i="18" a="1"/>
  <c r="B86" i="18" s="1"/>
  <c r="C85" i="18" a="1"/>
  <c r="C85" i="18" s="1"/>
  <c r="B85" i="18" a="1"/>
  <c r="B85" i="18" s="1"/>
  <c r="C80" i="18" a="1"/>
  <c r="C80" i="18" s="1"/>
  <c r="B80" i="18" a="1"/>
  <c r="B80" i="18" s="1"/>
  <c r="C79" i="18" a="1"/>
  <c r="C79" i="18" s="1"/>
  <c r="B79" i="18" a="1"/>
  <c r="B79" i="18" s="1"/>
  <c r="C78" i="18" a="1"/>
  <c r="C78" i="18" s="1"/>
  <c r="B78" i="18" a="1"/>
  <c r="B78" i="18" s="1"/>
  <c r="C77" i="18" a="1"/>
  <c r="C77" i="18" s="1"/>
  <c r="B77" i="18" a="1"/>
  <c r="B77" i="18" s="1"/>
  <c r="C76" i="18" a="1"/>
  <c r="C76" i="18" s="1"/>
  <c r="B76" i="18" a="1"/>
  <c r="B76" i="18" s="1"/>
  <c r="C75" i="18" a="1"/>
  <c r="C75" i="18" s="1"/>
  <c r="B75" i="18" a="1"/>
  <c r="B75" i="18" s="1"/>
  <c r="C74" i="18" a="1"/>
  <c r="C74" i="18" s="1"/>
  <c r="B74" i="18" a="1"/>
  <c r="B74" i="18" s="1"/>
  <c r="C73" i="18" a="1"/>
  <c r="C73" i="18" s="1"/>
  <c r="B73" i="18" a="1"/>
  <c r="B73" i="18" s="1"/>
  <c r="C72" i="18" a="1"/>
  <c r="C72" i="18" s="1"/>
  <c r="B72" i="18" a="1"/>
  <c r="B72" i="18" s="1"/>
  <c r="C71" i="18" a="1"/>
  <c r="C71" i="18" s="1"/>
  <c r="B71" i="18" a="1"/>
  <c r="B71" i="18" s="1"/>
  <c r="C70" i="18" a="1"/>
  <c r="C70" i="18" s="1"/>
  <c r="B70" i="18" a="1"/>
  <c r="B70" i="18" s="1"/>
  <c r="C69" i="18" a="1"/>
  <c r="C69" i="18" s="1"/>
  <c r="B69" i="18" a="1"/>
  <c r="B69" i="18" s="1"/>
  <c r="C68" i="18" a="1"/>
  <c r="C68" i="18" s="1"/>
  <c r="B68" i="18" a="1"/>
  <c r="B68" i="18" s="1"/>
  <c r="C67" i="18" a="1"/>
  <c r="C67" i="18" s="1"/>
  <c r="B67" i="18" a="1"/>
  <c r="B67" i="18" s="1"/>
  <c r="C66" i="18" a="1"/>
  <c r="C66" i="18" s="1"/>
  <c r="B66" i="18" a="1"/>
  <c r="B66" i="18" s="1"/>
  <c r="C65" i="18" a="1"/>
  <c r="C65" i="18" s="1"/>
  <c r="B65" i="18" a="1"/>
  <c r="B65" i="18" s="1"/>
  <c r="C60" i="18" a="1"/>
  <c r="C60" i="18" s="1"/>
  <c r="B60" i="18" a="1"/>
  <c r="B60" i="18" s="1"/>
  <c r="C59" i="18" a="1"/>
  <c r="C59" i="18" s="1"/>
  <c r="B59" i="18" a="1"/>
  <c r="B59" i="18" s="1"/>
  <c r="C58" i="18" a="1"/>
  <c r="C58" i="18" s="1"/>
  <c r="B58" i="18" a="1"/>
  <c r="B58" i="18" s="1"/>
  <c r="C57" i="18" a="1"/>
  <c r="C57" i="18" s="1"/>
  <c r="B57" i="18" a="1"/>
  <c r="B57" i="18" s="1"/>
  <c r="C56" i="18" a="1"/>
  <c r="C56" i="18" s="1"/>
  <c r="B56" i="18" a="1"/>
  <c r="B56" i="18" s="1"/>
  <c r="C55" i="18" a="1"/>
  <c r="C55" i="18" s="1"/>
  <c r="B55" i="18" a="1"/>
  <c r="B55" i="18" s="1"/>
  <c r="C54" i="18" a="1"/>
  <c r="C54" i="18" s="1"/>
  <c r="B54" i="18" a="1"/>
  <c r="B54" i="18" s="1"/>
  <c r="C53" i="18" a="1"/>
  <c r="C53" i="18" s="1"/>
  <c r="B53" i="18" a="1"/>
  <c r="B53" i="18" s="1"/>
  <c r="C52" i="18" a="1"/>
  <c r="C52" i="18" s="1"/>
  <c r="B52" i="18" a="1"/>
  <c r="B52" i="18" s="1"/>
  <c r="C51" i="18" a="1"/>
  <c r="C51" i="18" s="1"/>
  <c r="B51" i="18" a="1"/>
  <c r="B51" i="18" s="1"/>
  <c r="C50" i="18" a="1"/>
  <c r="C50" i="18" s="1"/>
  <c r="B50" i="18" a="1"/>
  <c r="B50" i="18" s="1"/>
  <c r="C49" i="18" a="1"/>
  <c r="C49" i="18" s="1"/>
  <c r="B49" i="18" a="1"/>
  <c r="B49" i="18" s="1"/>
  <c r="C48" i="18" a="1"/>
  <c r="C48" i="18" s="1"/>
  <c r="B48" i="18" a="1"/>
  <c r="B48" i="18" s="1"/>
  <c r="C47" i="18" a="1"/>
  <c r="C47" i="18" s="1"/>
  <c r="B47" i="18" a="1"/>
  <c r="B47" i="18" s="1"/>
  <c r="C46" i="18" a="1"/>
  <c r="C46" i="18" s="1"/>
  <c r="B46" i="18" a="1"/>
  <c r="B46" i="18" s="1"/>
  <c r="C45" i="18" a="1"/>
  <c r="C45" i="18" s="1"/>
  <c r="B45" i="18" a="1"/>
  <c r="B45" i="18" s="1"/>
  <c r="C40" i="18" a="1"/>
  <c r="C40" i="18" s="1"/>
  <c r="B40" i="18" a="1"/>
  <c r="B40" i="18" s="1"/>
  <c r="C39" i="18" a="1"/>
  <c r="C39" i="18" s="1"/>
  <c r="B39" i="18" a="1"/>
  <c r="B39" i="18" s="1"/>
  <c r="C38" i="18" a="1"/>
  <c r="C38" i="18" s="1"/>
  <c r="B38" i="18" a="1"/>
  <c r="B38" i="18" s="1"/>
  <c r="C37" i="18" a="1"/>
  <c r="C37" i="18" s="1"/>
  <c r="B37" i="18" a="1"/>
  <c r="B37" i="18" s="1"/>
  <c r="C36" i="18" a="1"/>
  <c r="C36" i="18" s="1"/>
  <c r="B36" i="18" a="1"/>
  <c r="B36" i="18" s="1"/>
  <c r="C35" i="18" a="1"/>
  <c r="C35" i="18" s="1"/>
  <c r="B35" i="18" a="1"/>
  <c r="B35" i="18" s="1"/>
  <c r="C34" i="18" a="1"/>
  <c r="C34" i="18" s="1"/>
  <c r="B34" i="18" a="1"/>
  <c r="B34" i="18" s="1"/>
  <c r="C33" i="18" a="1"/>
  <c r="C33" i="18" s="1"/>
  <c r="B33" i="18" a="1"/>
  <c r="B33" i="18" s="1"/>
  <c r="C32" i="18" a="1"/>
  <c r="C32" i="18" s="1"/>
  <c r="B32" i="18" a="1"/>
  <c r="B32" i="18" s="1"/>
  <c r="C31" i="18" a="1"/>
  <c r="C31" i="18" s="1"/>
  <c r="B31" i="18" a="1"/>
  <c r="B31" i="18" s="1"/>
  <c r="C30" i="18" a="1"/>
  <c r="C30" i="18" s="1"/>
  <c r="B30" i="18" a="1"/>
  <c r="B30" i="18" s="1"/>
  <c r="C29" i="18" a="1"/>
  <c r="C29" i="18" s="1"/>
  <c r="B29" i="18" a="1"/>
  <c r="B29" i="18" s="1"/>
  <c r="C28" i="18" a="1"/>
  <c r="C28" i="18" s="1"/>
  <c r="B28" i="18" a="1"/>
  <c r="B28" i="18" s="1"/>
  <c r="C27" i="18" a="1"/>
  <c r="C27" i="18" s="1"/>
  <c r="B27" i="18" a="1"/>
  <c r="B27" i="18" s="1"/>
  <c r="C26" i="18" a="1"/>
  <c r="C26" i="18" s="1"/>
  <c r="B26" i="18" a="1"/>
  <c r="B26" i="18" s="1"/>
  <c r="C25" i="18" a="1"/>
  <c r="C25" i="18" s="1"/>
  <c r="B25" i="18" a="1"/>
  <c r="B25" i="18" s="1"/>
  <c r="C20" i="18" a="1"/>
  <c r="C20" i="18" s="1"/>
  <c r="B20" i="18" a="1"/>
  <c r="B20" i="18" s="1"/>
  <c r="C19" i="18" a="1"/>
  <c r="C19" i="18" s="1"/>
  <c r="B19" i="18" a="1"/>
  <c r="B19" i="18" s="1"/>
  <c r="C18" i="18" a="1"/>
  <c r="C18" i="18" s="1"/>
  <c r="B18" i="18" a="1"/>
  <c r="B18" i="18" s="1"/>
  <c r="C17" i="18" a="1"/>
  <c r="C17" i="18" s="1"/>
  <c r="B17" i="18" a="1"/>
  <c r="B17" i="18" s="1"/>
  <c r="C16" i="18" a="1"/>
  <c r="C16" i="18" s="1"/>
  <c r="B16" i="18" a="1"/>
  <c r="B16" i="18" s="1"/>
  <c r="C15" i="18" a="1"/>
  <c r="C15" i="18" s="1"/>
  <c r="B15" i="18" a="1"/>
  <c r="B15" i="18" s="1"/>
  <c r="C14" i="18" a="1"/>
  <c r="C14" i="18" s="1"/>
  <c r="B14" i="18" a="1"/>
  <c r="B14" i="18" s="1"/>
  <c r="C13" i="18" a="1"/>
  <c r="C13" i="18" s="1"/>
  <c r="B13" i="18" a="1"/>
  <c r="B13" i="18" s="1"/>
  <c r="C12" i="18" a="1"/>
  <c r="C12" i="18" s="1"/>
  <c r="B12" i="18" a="1"/>
  <c r="B12" i="18" s="1"/>
  <c r="C11" i="18" a="1"/>
  <c r="C11" i="18" s="1"/>
  <c r="B11" i="18" a="1"/>
  <c r="B11" i="18" s="1"/>
  <c r="C10" i="18" a="1"/>
  <c r="C10" i="18" s="1"/>
  <c r="B10" i="18" a="1"/>
  <c r="B10" i="18" s="1"/>
  <c r="C9" i="18" a="1"/>
  <c r="C9" i="18" s="1"/>
  <c r="B9" i="18" a="1"/>
  <c r="B9" i="18" s="1"/>
  <c r="C8" i="18" a="1"/>
  <c r="C8" i="18" s="1"/>
  <c r="B8" i="18" a="1"/>
  <c r="B8" i="18" s="1"/>
  <c r="C7" i="18" a="1"/>
  <c r="C7" i="18" s="1"/>
  <c r="B7" i="18" a="1"/>
  <c r="B7" i="18" s="1"/>
  <c r="C6" i="18" a="1"/>
  <c r="C6" i="18" s="1"/>
  <c r="B6" i="18" a="1"/>
  <c r="B6" i="18" s="1"/>
  <c r="C5" i="18" a="1"/>
  <c r="C5" i="18" s="1"/>
  <c r="B5" i="18" a="1"/>
  <c r="B5" i="18" s="1"/>
  <c r="C27" i="10" a="1"/>
  <c r="C27" i="10" s="1"/>
  <c r="B27" i="10" a="1"/>
  <c r="B27" i="10" s="1"/>
  <c r="C26" i="10" a="1"/>
  <c r="C26" i="10" s="1"/>
  <c r="B26" i="10" a="1"/>
  <c r="B26" i="10" s="1"/>
  <c r="C25" i="10" a="1"/>
  <c r="C25" i="10" s="1"/>
  <c r="B25" i="10" a="1"/>
  <c r="B25" i="10" s="1"/>
  <c r="C24" i="10" a="1"/>
  <c r="C24" i="10" s="1"/>
  <c r="B24" i="10" a="1"/>
  <c r="B24" i="10" s="1"/>
  <c r="C23" i="10" a="1"/>
  <c r="C23" i="10" s="1"/>
  <c r="B23" i="10" a="1"/>
  <c r="B23" i="10" s="1"/>
  <c r="C22" i="10" a="1"/>
  <c r="C22" i="10" s="1"/>
  <c r="B22" i="10" a="1"/>
  <c r="B22" i="10" s="1"/>
  <c r="C9" i="10" a="1"/>
  <c r="C9" i="10" s="1"/>
  <c r="B9" i="10" a="1"/>
  <c r="B9" i="10" s="1"/>
  <c r="C8" i="10" a="1"/>
  <c r="C8" i="10" s="1"/>
  <c r="B8" i="10" a="1"/>
  <c r="B8" i="10" s="1"/>
  <c r="C7" i="10" a="1"/>
  <c r="C7" i="10" s="1"/>
  <c r="B7" i="10" a="1"/>
  <c r="B7" i="10" s="1"/>
  <c r="C6" i="10" a="1"/>
  <c r="C6" i="10" s="1"/>
  <c r="B6" i="10" a="1"/>
  <c r="B6" i="10" s="1"/>
  <c r="C5" i="10" a="1"/>
  <c r="C5" i="10" s="1"/>
  <c r="B5" i="10" a="1"/>
  <c r="B5" i="10" s="1"/>
  <c r="C4" i="10" a="1"/>
  <c r="C4" i="10" s="1"/>
  <c r="C12" i="10" s="1"/>
  <c r="B4" i="10" a="1"/>
  <c r="B4" i="10" s="1"/>
  <c r="B12" i="10" s="1"/>
  <c r="C9" i="16" a="1"/>
  <c r="C9" i="16" s="1"/>
  <c r="B9" i="16" a="1"/>
  <c r="B9" i="16" s="1"/>
  <c r="C8" i="16" a="1"/>
  <c r="C8" i="16" s="1"/>
  <c r="B8" i="16" a="1"/>
  <c r="B8" i="16" s="1"/>
  <c r="C7" i="16" a="1"/>
  <c r="C7" i="16" s="1"/>
  <c r="B7" i="16" a="1"/>
  <c r="B7" i="16" s="1"/>
  <c r="C6" i="16" a="1"/>
  <c r="C6" i="16" s="1"/>
  <c r="B6" i="16" a="1"/>
  <c r="B6" i="16" s="1"/>
  <c r="C5" i="16" a="1"/>
  <c r="C5" i="16" s="1"/>
  <c r="B5" i="16" a="1"/>
  <c r="B5" i="16" s="1"/>
  <c r="C4" i="16" a="1"/>
  <c r="C4" i="16" s="1"/>
  <c r="C12" i="16" s="1"/>
  <c r="B4" i="16" a="1"/>
  <c r="B4" i="16" s="1"/>
  <c r="B12" i="16" s="1"/>
  <c r="C27" i="15" a="1"/>
  <c r="C27" i="15" s="1"/>
  <c r="B27" i="15" a="1"/>
  <c r="B27" i="15" s="1"/>
  <c r="C26" i="15" a="1"/>
  <c r="C26" i="15" s="1"/>
  <c r="B26" i="15" a="1"/>
  <c r="B26" i="15" s="1"/>
  <c r="C25" i="15" a="1"/>
  <c r="C25" i="15" s="1"/>
  <c r="B25" i="15" a="1"/>
  <c r="B25" i="15" s="1"/>
  <c r="C24" i="15" a="1"/>
  <c r="C24" i="15" s="1"/>
  <c r="B24" i="15" a="1"/>
  <c r="B24" i="15" s="1"/>
  <c r="C23" i="15" a="1"/>
  <c r="C23" i="15" s="1"/>
  <c r="B23" i="15" a="1"/>
  <c r="B23" i="15" s="1"/>
  <c r="C22" i="15" a="1"/>
  <c r="C22" i="15" s="1"/>
  <c r="B22" i="15" a="1"/>
  <c r="B22" i="15" s="1"/>
  <c r="C9" i="15" a="1"/>
  <c r="C9" i="15" s="1"/>
  <c r="B9" i="15" a="1"/>
  <c r="B9" i="15" s="1"/>
  <c r="C8" i="15" a="1"/>
  <c r="C8" i="15" s="1"/>
  <c r="B8" i="15" a="1"/>
  <c r="B8" i="15" s="1"/>
  <c r="C7" i="15" a="1"/>
  <c r="C7" i="15" s="1"/>
  <c r="B7" i="15" a="1"/>
  <c r="B7" i="15" s="1"/>
  <c r="C6" i="15" a="1"/>
  <c r="C6" i="15" s="1"/>
  <c r="B6" i="15" a="1"/>
  <c r="B6" i="15" s="1"/>
  <c r="C5" i="15" a="1"/>
  <c r="C5" i="15" s="1"/>
  <c r="B5" i="15" a="1"/>
  <c r="B5" i="15" s="1"/>
  <c r="C4" i="15" a="1"/>
  <c r="C4" i="15" s="1"/>
  <c r="C12" i="15" s="1"/>
  <c r="B4" i="15" a="1"/>
  <c r="B4" i="15" s="1"/>
  <c r="B12" i="15" s="1"/>
  <c r="C27" i="14" a="1"/>
  <c r="C27" i="14" s="1"/>
  <c r="B27" i="14" a="1"/>
  <c r="B27" i="14" s="1"/>
  <c r="C26" i="14" a="1"/>
  <c r="C26" i="14" s="1"/>
  <c r="B26" i="14" a="1"/>
  <c r="B26" i="14" s="1"/>
  <c r="C25" i="14" a="1"/>
  <c r="C25" i="14" s="1"/>
  <c r="B25" i="14" a="1"/>
  <c r="B25" i="14" s="1"/>
  <c r="C24" i="14" a="1"/>
  <c r="C24" i="14" s="1"/>
  <c r="B24" i="14" a="1"/>
  <c r="B24" i="14" s="1"/>
  <c r="C23" i="14" a="1"/>
  <c r="C23" i="14" s="1"/>
  <c r="B23" i="14" a="1"/>
  <c r="B23" i="14" s="1"/>
  <c r="C22" i="14" a="1"/>
  <c r="C22" i="14" s="1"/>
  <c r="B22" i="14" a="1"/>
  <c r="B22" i="14" s="1"/>
  <c r="C9" i="14" a="1"/>
  <c r="C9" i="14" s="1"/>
  <c r="B9" i="14" a="1"/>
  <c r="B9" i="14" s="1"/>
  <c r="C8" i="14" a="1"/>
  <c r="C8" i="14" s="1"/>
  <c r="B8" i="14" a="1"/>
  <c r="B8" i="14" s="1"/>
  <c r="C7" i="14" a="1"/>
  <c r="C7" i="14" s="1"/>
  <c r="B7" i="14" a="1"/>
  <c r="B7" i="14" s="1"/>
  <c r="C6" i="14" a="1"/>
  <c r="C6" i="14" s="1"/>
  <c r="B6" i="14" a="1"/>
  <c r="B6" i="14" s="1"/>
  <c r="C5" i="14" a="1"/>
  <c r="C5" i="14" s="1"/>
  <c r="B5" i="14" a="1"/>
  <c r="B5" i="14" s="1"/>
  <c r="C4" i="14" a="1"/>
  <c r="C4" i="14" s="1"/>
  <c r="C12" i="14" s="1"/>
  <c r="B4" i="14" a="1"/>
  <c r="B4" i="14" s="1"/>
  <c r="B12" i="14" s="1"/>
  <c r="C27" i="13" a="1"/>
  <c r="C27" i="13" s="1"/>
  <c r="B27" i="13" a="1"/>
  <c r="B27" i="13" s="1"/>
  <c r="C26" i="13" a="1"/>
  <c r="C26" i="13" s="1"/>
  <c r="B26" i="13" a="1"/>
  <c r="B26" i="13" s="1"/>
  <c r="C25" i="13" a="1"/>
  <c r="C25" i="13" s="1"/>
  <c r="B25" i="13" a="1"/>
  <c r="B25" i="13" s="1"/>
  <c r="C24" i="13" a="1"/>
  <c r="C24" i="13" s="1"/>
  <c r="B24" i="13" a="1"/>
  <c r="B24" i="13" s="1"/>
  <c r="C23" i="13" a="1"/>
  <c r="C23" i="13" s="1"/>
  <c r="B23" i="13" a="1"/>
  <c r="B23" i="13" s="1"/>
  <c r="C22" i="13" a="1"/>
  <c r="C22" i="13" s="1"/>
  <c r="B22" i="13" a="1"/>
  <c r="B22" i="13" s="1"/>
  <c r="C9" i="13" a="1"/>
  <c r="C9" i="13" s="1"/>
  <c r="B9" i="13" a="1"/>
  <c r="B9" i="13" s="1"/>
  <c r="C8" i="13" a="1"/>
  <c r="C8" i="13" s="1"/>
  <c r="B8" i="13" a="1"/>
  <c r="B8" i="13" s="1"/>
  <c r="C7" i="13" a="1"/>
  <c r="C7" i="13" s="1"/>
  <c r="B7" i="13" a="1"/>
  <c r="B7" i="13" s="1"/>
  <c r="C6" i="13" a="1"/>
  <c r="C6" i="13" s="1"/>
  <c r="B6" i="13" a="1"/>
  <c r="B6" i="13" s="1"/>
  <c r="C5" i="13" a="1"/>
  <c r="C5" i="13" s="1"/>
  <c r="B5" i="13" a="1"/>
  <c r="B5" i="13" s="1"/>
  <c r="C4" i="13" a="1"/>
  <c r="C4" i="13" s="1"/>
  <c r="C33" i="13" s="1"/>
  <c r="B4" i="13" a="1"/>
  <c r="B4" i="13" s="1"/>
  <c r="B12" i="13" s="1"/>
  <c r="C27" i="12" a="1"/>
  <c r="C27" i="12" s="1"/>
  <c r="B27" i="12" a="1"/>
  <c r="B27" i="12" s="1"/>
  <c r="C26" i="12" a="1"/>
  <c r="C26" i="12" s="1"/>
  <c r="B26" i="12" a="1"/>
  <c r="B26" i="12" s="1"/>
  <c r="C25" i="12" a="1"/>
  <c r="C25" i="12" s="1"/>
  <c r="B25" i="12" a="1"/>
  <c r="B25" i="12" s="1"/>
  <c r="C24" i="12" a="1"/>
  <c r="C24" i="12" s="1"/>
  <c r="B24" i="12" a="1"/>
  <c r="B24" i="12" s="1"/>
  <c r="C23" i="12" a="1"/>
  <c r="C23" i="12" s="1"/>
  <c r="B23" i="12" a="1"/>
  <c r="B23" i="12" s="1"/>
  <c r="C22" i="12" a="1"/>
  <c r="C22" i="12" s="1"/>
  <c r="B22" i="12" a="1"/>
  <c r="B22" i="12" s="1"/>
  <c r="C9" i="12" a="1"/>
  <c r="C9" i="12" s="1"/>
  <c r="B9" i="12" a="1"/>
  <c r="B9" i="12" s="1"/>
  <c r="C8" i="12" a="1"/>
  <c r="C8" i="12" s="1"/>
  <c r="B8" i="12" a="1"/>
  <c r="B8" i="12" s="1"/>
  <c r="C7" i="12" a="1"/>
  <c r="C7" i="12" s="1"/>
  <c r="B7" i="12" a="1"/>
  <c r="B7" i="12" s="1"/>
  <c r="C6" i="12" a="1"/>
  <c r="C6" i="12" s="1"/>
  <c r="B6" i="12" a="1"/>
  <c r="B6" i="12" s="1"/>
  <c r="C5" i="12" a="1"/>
  <c r="C5" i="12" s="1"/>
  <c r="B5" i="12" a="1"/>
  <c r="B5" i="12" s="1"/>
  <c r="C4" i="12" a="1"/>
  <c r="C4" i="12" s="1"/>
  <c r="C12" i="12" s="1"/>
  <c r="B4" i="12" a="1"/>
  <c r="B4" i="12" s="1"/>
  <c r="B12" i="12" s="1"/>
  <c r="C27" i="11" a="1"/>
  <c r="C27" i="11" s="1"/>
  <c r="B27" i="11" a="1"/>
  <c r="B27" i="11" s="1"/>
  <c r="C26" i="11" a="1"/>
  <c r="C26" i="11" s="1"/>
  <c r="B26" i="11" a="1"/>
  <c r="B26" i="11" s="1"/>
  <c r="C25" i="11" a="1"/>
  <c r="C25" i="11" s="1"/>
  <c r="B25" i="11" a="1"/>
  <c r="B25" i="11" s="1"/>
  <c r="C24" i="11" a="1"/>
  <c r="C24" i="11" s="1"/>
  <c r="B24" i="11" a="1"/>
  <c r="B24" i="11" s="1"/>
  <c r="C23" i="11" a="1"/>
  <c r="C23" i="11" s="1"/>
  <c r="B23" i="11" a="1"/>
  <c r="B23" i="11" s="1"/>
  <c r="C22" i="11" a="1"/>
  <c r="C22" i="11" s="1"/>
  <c r="B22" i="11" a="1"/>
  <c r="B22" i="11" s="1"/>
  <c r="C9" i="11" a="1"/>
  <c r="C9" i="11" s="1"/>
  <c r="B9" i="11" a="1"/>
  <c r="B9" i="11" s="1"/>
  <c r="C8" i="11" a="1"/>
  <c r="C8" i="11" s="1"/>
  <c r="B8" i="11" a="1"/>
  <c r="B8" i="11" s="1"/>
  <c r="C7" i="11" a="1"/>
  <c r="C7" i="11" s="1"/>
  <c r="B7" i="11" a="1"/>
  <c r="B7" i="11" s="1"/>
  <c r="C6" i="11" a="1"/>
  <c r="C6" i="11" s="1"/>
  <c r="B6" i="11" a="1"/>
  <c r="B6" i="11" s="1"/>
  <c r="C5" i="11" a="1"/>
  <c r="C5" i="11" s="1"/>
  <c r="B5" i="11" a="1"/>
  <c r="B5" i="11" s="1"/>
  <c r="C4" i="11" a="1"/>
  <c r="C4" i="11" s="1"/>
  <c r="C15" i="11" s="1"/>
  <c r="B4" i="11" a="1"/>
  <c r="B4" i="11" s="1"/>
  <c r="B12" i="11" s="1"/>
  <c r="C45" i="9" a="1"/>
  <c r="C45" i="9" s="1"/>
  <c r="B45" i="9" a="1"/>
  <c r="B45" i="9" s="1"/>
  <c r="C44" i="9" a="1"/>
  <c r="C44" i="9" s="1"/>
  <c r="B44" i="9" a="1"/>
  <c r="B44" i="9" s="1"/>
  <c r="C43" i="9" a="1"/>
  <c r="C43" i="9" s="1"/>
  <c r="B43" i="9" a="1"/>
  <c r="B43" i="9" s="1"/>
  <c r="C42" i="9" a="1"/>
  <c r="C42" i="9" s="1"/>
  <c r="B42" i="9" a="1"/>
  <c r="B42" i="9" s="1"/>
  <c r="C41" i="9" a="1"/>
  <c r="C41" i="9" s="1"/>
  <c r="B41" i="9" a="1"/>
  <c r="B41" i="9" s="1"/>
  <c r="C40" i="9" a="1"/>
  <c r="C40" i="9" s="1"/>
  <c r="B40" i="9" a="1"/>
  <c r="B40" i="9" s="1"/>
  <c r="C27" i="9" a="1"/>
  <c r="C27" i="9" s="1"/>
  <c r="B27" i="9" a="1"/>
  <c r="B27" i="9" s="1"/>
  <c r="C26" i="9" a="1"/>
  <c r="C26" i="9" s="1"/>
  <c r="B26" i="9" a="1"/>
  <c r="B26" i="9" s="1"/>
  <c r="C25" i="9" a="1"/>
  <c r="C25" i="9" s="1"/>
  <c r="B25" i="9" a="1"/>
  <c r="B25" i="9" s="1"/>
  <c r="C24" i="9" a="1"/>
  <c r="C24" i="9" s="1"/>
  <c r="B24" i="9" a="1"/>
  <c r="B24" i="9" s="1"/>
  <c r="C23" i="9" a="1"/>
  <c r="C23" i="9" s="1"/>
  <c r="B23" i="9" a="1"/>
  <c r="B23" i="9" s="1"/>
  <c r="C22" i="9" a="1"/>
  <c r="C22" i="9" s="1"/>
  <c r="B22" i="9" a="1"/>
  <c r="B22" i="9" s="1"/>
  <c r="C9" i="9" a="1"/>
  <c r="C9" i="9" s="1"/>
  <c r="B9" i="9" a="1"/>
  <c r="B9" i="9" s="1"/>
  <c r="C8" i="9" a="1"/>
  <c r="C8" i="9" s="1"/>
  <c r="B8" i="9" a="1"/>
  <c r="B8" i="9" s="1"/>
  <c r="C7" i="9" a="1"/>
  <c r="C7" i="9" s="1"/>
  <c r="B7" i="9" a="1"/>
  <c r="B7" i="9" s="1"/>
  <c r="C6" i="9" a="1"/>
  <c r="C6" i="9" s="1"/>
  <c r="B6" i="9" a="1"/>
  <c r="B6" i="9" s="1"/>
  <c r="C5" i="9" a="1"/>
  <c r="C5" i="9" s="1"/>
  <c r="B5" i="9" a="1"/>
  <c r="B5" i="9" s="1"/>
  <c r="C4" i="9" a="1"/>
  <c r="C4" i="9" s="1"/>
  <c r="C12" i="9" s="1"/>
  <c r="B4" i="9" a="1"/>
  <c r="B4" i="9" s="1"/>
  <c r="B12" i="9" s="1"/>
  <c r="B13" i="16" l="1"/>
  <c r="B13" i="9"/>
  <c r="C13" i="10"/>
  <c r="C14" i="10"/>
  <c r="C15" i="10"/>
  <c r="C15" i="13"/>
  <c r="C15" i="14"/>
  <c r="C15" i="15"/>
  <c r="C15" i="16"/>
  <c r="B32" i="9"/>
  <c r="B13" i="15"/>
  <c r="C33" i="14"/>
  <c r="C33" i="15"/>
  <c r="C13" i="16"/>
  <c r="C31" i="9"/>
  <c r="C35" i="9"/>
  <c r="C13" i="11"/>
  <c r="C17" i="11"/>
  <c r="C13" i="12"/>
  <c r="C17" i="12"/>
  <c r="C13" i="13"/>
  <c r="C17" i="13"/>
  <c r="B13" i="14"/>
  <c r="B17" i="14"/>
  <c r="B16" i="15"/>
  <c r="C31" i="15"/>
  <c r="C35" i="15"/>
  <c r="C16" i="10"/>
  <c r="B32" i="10"/>
  <c r="B16" i="9"/>
  <c r="B50" i="9"/>
  <c r="B52" i="9"/>
  <c r="B33" i="11"/>
  <c r="B34" i="11"/>
  <c r="B30" i="12"/>
  <c r="B34" i="12"/>
  <c r="C13" i="14"/>
  <c r="C17" i="14"/>
  <c r="C16" i="15"/>
  <c r="B13" i="10"/>
  <c r="B17" i="10"/>
  <c r="C32" i="10"/>
  <c r="C16" i="9"/>
  <c r="C50" i="9"/>
  <c r="C52" i="9"/>
  <c r="C33" i="11"/>
  <c r="C34" i="11"/>
  <c r="C30" i="12"/>
  <c r="C34" i="12"/>
  <c r="B30" i="13"/>
  <c r="B34" i="13"/>
  <c r="B17" i="15"/>
  <c r="B16" i="16"/>
  <c r="C17" i="10"/>
  <c r="B33" i="10"/>
  <c r="B17" i="9"/>
  <c r="B49" i="9"/>
  <c r="B53" i="9"/>
  <c r="B31" i="11"/>
  <c r="B35" i="11"/>
  <c r="B31" i="12"/>
  <c r="B35" i="12"/>
  <c r="C30" i="13"/>
  <c r="C34" i="13"/>
  <c r="B30" i="14"/>
  <c r="B34" i="14"/>
  <c r="C13" i="15"/>
  <c r="C17" i="15"/>
  <c r="C16" i="16"/>
  <c r="B14" i="10"/>
  <c r="C33" i="10"/>
  <c r="C13" i="9"/>
  <c r="C17" i="9"/>
  <c r="C49" i="9"/>
  <c r="C53" i="9"/>
  <c r="C31" i="11"/>
  <c r="C35" i="11"/>
  <c r="C31" i="12"/>
  <c r="C35" i="12"/>
  <c r="B31" i="13"/>
  <c r="B35" i="13"/>
  <c r="C30" i="14"/>
  <c r="C34" i="14"/>
  <c r="B17" i="16"/>
  <c r="B30" i="10"/>
  <c r="B34" i="10"/>
  <c r="B34" i="9"/>
  <c r="B16" i="11"/>
  <c r="B16" i="12"/>
  <c r="B16" i="13"/>
  <c r="C31" i="13"/>
  <c r="C35" i="13"/>
  <c r="B31" i="14"/>
  <c r="B35" i="14"/>
  <c r="B30" i="15"/>
  <c r="B34" i="15"/>
  <c r="C17" i="16"/>
  <c r="B15" i="10"/>
  <c r="C30" i="10"/>
  <c r="C34" i="10"/>
  <c r="C30" i="9"/>
  <c r="C34" i="9"/>
  <c r="C16" i="11"/>
  <c r="C16" i="12"/>
  <c r="C16" i="13"/>
  <c r="B16" i="14"/>
  <c r="C31" i="14"/>
  <c r="C35" i="14"/>
  <c r="C30" i="15"/>
  <c r="C34" i="15"/>
  <c r="B31" i="10"/>
  <c r="B35" i="10"/>
  <c r="B31" i="9"/>
  <c r="B35" i="9"/>
  <c r="B13" i="11"/>
  <c r="B17" i="11"/>
  <c r="B13" i="12"/>
  <c r="B17" i="12"/>
  <c r="B13" i="13"/>
  <c r="B17" i="13"/>
  <c r="C16" i="14"/>
  <c r="B31" i="15"/>
  <c r="B35" i="15"/>
  <c r="B16" i="10"/>
  <c r="C31" i="10"/>
  <c r="C35" i="10"/>
  <c r="B14" i="9"/>
  <c r="B14" i="11"/>
  <c r="B32" i="11"/>
  <c r="B14" i="12"/>
  <c r="B32" i="12"/>
  <c r="B14" i="13"/>
  <c r="B32" i="13"/>
  <c r="B14" i="14"/>
  <c r="B32" i="14"/>
  <c r="B14" i="15"/>
  <c r="B32" i="15"/>
  <c r="B14" i="16"/>
  <c r="C14" i="9"/>
  <c r="C32" i="11"/>
  <c r="C14" i="12"/>
  <c r="C32" i="12"/>
  <c r="C14" i="13"/>
  <c r="C32" i="13"/>
  <c r="C14" i="14"/>
  <c r="C32" i="14"/>
  <c r="C14" i="15"/>
  <c r="C32" i="15"/>
  <c r="C14" i="16"/>
  <c r="B15" i="12"/>
  <c r="B33" i="12"/>
  <c r="B15" i="13"/>
  <c r="B33" i="13"/>
  <c r="B15" i="14"/>
  <c r="B33" i="14"/>
  <c r="B15" i="15"/>
  <c r="B33" i="15"/>
  <c r="B15" i="16"/>
  <c r="C15" i="9"/>
  <c r="C51" i="9"/>
  <c r="C15" i="12"/>
  <c r="C32" i="9"/>
  <c r="B15" i="9"/>
  <c r="B15" i="11"/>
  <c r="C33" i="9"/>
  <c r="C33" i="12"/>
  <c r="B30" i="9"/>
  <c r="B48" i="9"/>
  <c r="B30" i="11"/>
  <c r="C14" i="11"/>
  <c r="B51" i="9"/>
  <c r="C48" i="9"/>
  <c r="C12" i="11"/>
  <c r="C30" i="11"/>
  <c r="C12" i="13"/>
  <c r="B33" i="9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Z24" i="16"/>
  <c r="Z25" i="15"/>
  <c r="Z24" i="15"/>
  <c r="Z25" i="14"/>
  <c r="Z24" i="14"/>
  <c r="Z25" i="13"/>
  <c r="Z24" i="13"/>
  <c r="Z25" i="12"/>
  <c r="Z24" i="12"/>
  <c r="Z3" i="17" l="1" a="1"/>
  <c r="Z3" i="17" s="1"/>
  <c r="Z25" i="11"/>
  <c r="Z24" i="11"/>
  <c r="Z25" i="10"/>
  <c r="Z24" i="10"/>
  <c r="C41" i="4" l="1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Z3" i="7"/>
  <c r="AA3" i="7"/>
  <c r="Z4" i="7"/>
  <c r="AA4" i="7"/>
  <c r="Z5" i="7"/>
  <c r="AA5" i="7"/>
  <c r="Z6" i="7"/>
  <c r="AA6" i="7"/>
  <c r="Z7" i="7"/>
  <c r="AA7" i="7"/>
  <c r="Z8" i="7"/>
  <c r="AA8" i="7"/>
  <c r="Z9" i="7"/>
  <c r="AA9" i="7"/>
  <c r="Z10" i="7"/>
  <c r="AA10" i="7"/>
  <c r="Z11" i="7"/>
  <c r="AA11" i="7"/>
  <c r="Z12" i="7"/>
  <c r="AA12" i="7"/>
  <c r="Z13" i="7"/>
  <c r="AA13" i="7"/>
  <c r="Z14" i="7"/>
  <c r="AA14" i="7"/>
  <c r="Z15" i="7"/>
  <c r="AA15" i="7"/>
  <c r="Z16" i="7"/>
  <c r="AA16" i="7"/>
  <c r="Z17" i="7"/>
  <c r="AA17" i="7"/>
  <c r="Z18" i="7"/>
  <c r="AA18" i="7"/>
  <c r="Z19" i="7"/>
  <c r="AA19" i="7"/>
  <c r="Z20" i="7"/>
  <c r="AA20" i="7"/>
  <c r="Z21" i="7"/>
  <c r="AA21" i="7"/>
  <c r="Z22" i="7"/>
  <c r="AA22" i="7"/>
  <c r="Z23" i="7"/>
  <c r="AA23" i="7"/>
  <c r="Z24" i="7"/>
  <c r="AA24" i="7"/>
  <c r="Z25" i="7"/>
  <c r="AA25" i="7"/>
  <c r="Z26" i="7"/>
  <c r="AA26" i="7"/>
  <c r="Z27" i="7"/>
  <c r="AA27" i="7"/>
  <c r="Z28" i="7"/>
  <c r="AA28" i="7"/>
  <c r="Z29" i="7"/>
  <c r="AA29" i="7"/>
  <c r="Z30" i="7"/>
  <c r="AA30" i="7"/>
  <c r="Z31" i="7"/>
  <c r="AA31" i="7"/>
  <c r="Z32" i="7"/>
  <c r="AA32" i="7"/>
  <c r="Z33" i="7"/>
  <c r="AA33" i="7"/>
  <c r="Z34" i="7"/>
  <c r="AA34" i="7"/>
  <c r="Z35" i="7"/>
  <c r="AA35" i="7"/>
  <c r="Z36" i="7"/>
  <c r="AA36" i="7"/>
  <c r="Z37" i="7"/>
  <c r="AA37" i="7"/>
  <c r="Z38" i="7"/>
  <c r="AA38" i="7"/>
  <c r="Z39" i="7"/>
  <c r="AA39" i="7"/>
  <c r="Z40" i="7"/>
  <c r="AA40" i="7"/>
  <c r="Z41" i="7"/>
  <c r="AA41" i="7"/>
  <c r="Z42" i="7"/>
  <c r="AA42" i="7"/>
  <c r="Z43" i="7"/>
  <c r="AA43" i="7"/>
  <c r="Z44" i="7"/>
  <c r="AA44" i="7"/>
  <c r="Z45" i="7"/>
  <c r="AA45" i="7"/>
  <c r="Z46" i="7"/>
  <c r="AA46" i="7"/>
  <c r="Z47" i="7"/>
  <c r="AA47" i="7"/>
  <c r="Z48" i="7"/>
  <c r="AA48" i="7"/>
  <c r="Z49" i="7"/>
  <c r="AA49" i="7"/>
  <c r="Z50" i="7"/>
  <c r="AA50" i="7"/>
  <c r="Z51" i="7"/>
  <c r="AA51" i="7"/>
  <c r="Z52" i="7"/>
  <c r="AA52" i="7"/>
  <c r="Z53" i="7"/>
  <c r="AA53" i="7"/>
  <c r="Z54" i="7"/>
  <c r="AA54" i="7"/>
  <c r="Z55" i="7"/>
  <c r="AA55" i="7"/>
  <c r="Z56" i="7"/>
  <c r="AA56" i="7"/>
  <c r="Z57" i="7"/>
  <c r="AA57" i="7"/>
  <c r="Z58" i="7"/>
  <c r="AA58" i="7"/>
  <c r="Z59" i="7"/>
  <c r="AA59" i="7"/>
  <c r="Z60" i="7"/>
  <c r="AA60" i="7"/>
  <c r="Z61" i="7"/>
  <c r="AA61" i="7"/>
  <c r="Z62" i="7"/>
  <c r="AA62" i="7"/>
  <c r="Z63" i="7"/>
  <c r="AA63" i="7"/>
  <c r="Z64" i="7"/>
  <c r="AA64" i="7"/>
  <c r="Z65" i="7"/>
  <c r="AA65" i="7"/>
  <c r="Z66" i="7"/>
  <c r="AA66" i="7"/>
  <c r="Z67" i="7"/>
  <c r="AA67" i="7"/>
  <c r="Z68" i="7"/>
  <c r="AA68" i="7"/>
  <c r="Z69" i="7"/>
  <c r="AA69" i="7"/>
  <c r="Z70" i="7"/>
  <c r="AA70" i="7"/>
  <c r="Z71" i="7"/>
  <c r="AA71" i="7"/>
  <c r="Z72" i="7"/>
  <c r="AA72" i="7"/>
  <c r="Z73" i="7"/>
  <c r="AA73" i="7"/>
  <c r="Z74" i="7"/>
  <c r="AA74" i="7"/>
  <c r="Z75" i="7"/>
  <c r="AA75" i="7"/>
  <c r="Z76" i="7"/>
  <c r="AA76" i="7"/>
  <c r="Z77" i="7"/>
  <c r="AA77" i="7"/>
  <c r="Z78" i="7"/>
  <c r="AA78" i="7"/>
  <c r="Z79" i="7"/>
  <c r="AA79" i="7"/>
  <c r="Z80" i="7"/>
  <c r="AA80" i="7"/>
  <c r="Z81" i="7"/>
  <c r="AA81" i="7"/>
  <c r="Z82" i="7"/>
  <c r="AA82" i="7"/>
  <c r="Z83" i="7"/>
  <c r="AA83" i="7"/>
  <c r="Z84" i="7"/>
  <c r="AA84" i="7"/>
  <c r="Z85" i="7"/>
  <c r="AA85" i="7"/>
  <c r="Z86" i="7"/>
  <c r="AA86" i="7"/>
  <c r="Z87" i="7"/>
  <c r="AA87" i="7"/>
  <c r="Z88" i="7"/>
  <c r="AA88" i="7"/>
  <c r="Z89" i="7"/>
  <c r="AA89" i="7"/>
  <c r="Z90" i="7"/>
  <c r="AA90" i="7"/>
  <c r="Z91" i="7"/>
  <c r="AA91" i="7"/>
  <c r="Z92" i="7"/>
  <c r="AA92" i="7"/>
  <c r="Z93" i="7"/>
  <c r="AA93" i="7"/>
  <c r="Z94" i="7"/>
  <c r="AA94" i="7"/>
  <c r="Z95" i="7"/>
  <c r="AA95" i="7"/>
  <c r="Z96" i="7"/>
  <c r="AA96" i="7"/>
  <c r="Z97" i="7"/>
  <c r="AA97" i="7"/>
  <c r="Z98" i="7"/>
  <c r="AA98" i="7"/>
  <c r="Z99" i="7"/>
  <c r="AA99" i="7"/>
  <c r="Z100" i="7"/>
  <c r="AA100" i="7"/>
  <c r="Z101" i="7"/>
  <c r="AA101" i="7"/>
  <c r="Z102" i="7"/>
  <c r="AA102" i="7"/>
  <c r="Z103" i="7"/>
  <c r="AA103" i="7"/>
  <c r="Z104" i="7"/>
  <c r="AA104" i="7"/>
  <c r="Z105" i="7"/>
  <c r="AA105" i="7"/>
  <c r="Z106" i="7"/>
  <c r="AA106" i="7"/>
  <c r="Z107" i="7"/>
  <c r="AA107" i="7"/>
  <c r="Z108" i="7"/>
  <c r="AA108" i="7"/>
  <c r="Z109" i="7"/>
  <c r="AA109" i="7"/>
  <c r="Z110" i="7"/>
  <c r="AA110" i="7"/>
  <c r="Z111" i="7"/>
  <c r="AA111" i="7"/>
  <c r="Z112" i="7"/>
  <c r="AA112" i="7"/>
  <c r="Z113" i="7"/>
  <c r="AA113" i="7"/>
  <c r="Z114" i="7"/>
  <c r="AA114" i="7"/>
  <c r="Z115" i="7"/>
  <c r="AA115" i="7"/>
  <c r="Z116" i="7"/>
  <c r="AA116" i="7"/>
  <c r="Z117" i="7"/>
  <c r="AA117" i="7"/>
  <c r="Z118" i="7"/>
  <c r="AA118" i="7"/>
  <c r="Z119" i="7"/>
  <c r="AA119" i="7"/>
  <c r="Z120" i="7"/>
  <c r="AA120" i="7"/>
  <c r="Z121" i="7"/>
  <c r="AA121" i="7"/>
  <c r="Z122" i="7"/>
  <c r="AA122" i="7"/>
  <c r="Z123" i="7"/>
  <c r="AA123" i="7"/>
  <c r="Z124" i="7"/>
  <c r="AA124" i="7"/>
  <c r="Z125" i="7"/>
  <c r="AA125" i="7"/>
  <c r="Z126" i="7"/>
  <c r="AA126" i="7"/>
  <c r="Z127" i="7"/>
  <c r="AA127" i="7"/>
  <c r="Z128" i="7"/>
  <c r="AA128" i="7"/>
  <c r="Z129" i="7"/>
  <c r="AA129" i="7"/>
  <c r="Z130" i="7"/>
  <c r="AA130" i="7"/>
  <c r="Z131" i="7"/>
  <c r="AA131" i="7"/>
  <c r="Z132" i="7"/>
  <c r="AA132" i="7"/>
  <c r="Z133" i="7"/>
  <c r="AA133" i="7"/>
  <c r="Z134" i="7"/>
  <c r="AA134" i="7"/>
  <c r="Z135" i="7"/>
  <c r="AA135" i="7"/>
  <c r="Z136" i="7"/>
  <c r="AA136" i="7"/>
  <c r="Z137" i="7"/>
  <c r="AA137" i="7"/>
  <c r="Z138" i="7"/>
  <c r="AA138" i="7"/>
  <c r="Z139" i="7"/>
  <c r="AA139" i="7"/>
  <c r="Z140" i="7"/>
  <c r="AA140" i="7"/>
  <c r="Z141" i="7"/>
  <c r="AA141" i="7"/>
  <c r="Z142" i="7"/>
  <c r="AA142" i="7"/>
  <c r="Z143" i="7"/>
  <c r="AA143" i="7"/>
  <c r="Z144" i="7"/>
  <c r="AA144" i="7"/>
  <c r="Z145" i="7"/>
  <c r="AA145" i="7"/>
  <c r="Z146" i="7"/>
  <c r="AA146" i="7"/>
  <c r="Z147" i="7"/>
  <c r="AA147" i="7"/>
  <c r="Z148" i="7"/>
  <c r="AA148" i="7"/>
  <c r="Z149" i="7"/>
  <c r="AA149" i="7"/>
  <c r="Z150" i="7"/>
  <c r="AA150" i="7"/>
  <c r="Z151" i="7"/>
  <c r="AA151" i="7"/>
  <c r="Z152" i="7"/>
  <c r="AA152" i="7"/>
  <c r="Z153" i="7"/>
  <c r="AA153" i="7"/>
  <c r="Z154" i="7"/>
  <c r="AA154" i="7"/>
  <c r="Z155" i="7"/>
  <c r="AA155" i="7"/>
  <c r="Z156" i="7"/>
  <c r="AA156" i="7"/>
  <c r="Z157" i="7"/>
  <c r="AA157" i="7"/>
  <c r="Z158" i="7"/>
  <c r="AA158" i="7"/>
  <c r="Z159" i="7"/>
  <c r="AA159" i="7"/>
  <c r="Z160" i="7"/>
  <c r="AA160" i="7"/>
  <c r="Z161" i="7"/>
  <c r="AA161" i="7"/>
  <c r="Z162" i="7"/>
  <c r="AA162" i="7"/>
  <c r="Z163" i="7"/>
  <c r="AA163" i="7"/>
  <c r="Z164" i="7"/>
  <c r="AA164" i="7"/>
  <c r="Z165" i="7"/>
  <c r="AA165" i="7"/>
  <c r="Z166" i="7"/>
  <c r="AA166" i="7"/>
  <c r="Z167" i="7"/>
  <c r="AA167" i="7"/>
  <c r="Z168" i="7"/>
  <c r="AA168" i="7"/>
  <c r="Z169" i="7"/>
  <c r="AA169" i="7"/>
  <c r="Z170" i="7"/>
  <c r="AA170" i="7"/>
  <c r="Z171" i="7"/>
  <c r="AA171" i="7"/>
  <c r="Z172" i="7"/>
  <c r="AA172" i="7"/>
  <c r="Z173" i="7"/>
  <c r="AA173" i="7"/>
  <c r="Z174" i="7"/>
  <c r="AA174" i="7"/>
  <c r="Z175" i="7"/>
  <c r="AA175" i="7"/>
  <c r="Z176" i="7"/>
  <c r="AA176" i="7"/>
  <c r="Z177" i="7"/>
  <c r="AA177" i="7"/>
  <c r="Z178" i="7"/>
  <c r="AA178" i="7"/>
  <c r="Z179" i="7"/>
  <c r="AA179" i="7"/>
  <c r="Z180" i="7"/>
  <c r="AA180" i="7"/>
  <c r="Z181" i="7"/>
  <c r="AA181" i="7"/>
  <c r="Z182" i="7"/>
  <c r="AA182" i="7"/>
  <c r="Z183" i="7"/>
  <c r="AA183" i="7"/>
  <c r="Z184" i="7"/>
  <c r="AA184" i="7"/>
  <c r="Z185" i="7"/>
  <c r="AA185" i="7"/>
  <c r="Z186" i="7"/>
  <c r="AA186" i="7"/>
  <c r="Z187" i="7"/>
  <c r="AA187" i="7"/>
  <c r="Z188" i="7"/>
  <c r="AA188" i="7"/>
  <c r="Z189" i="7"/>
  <c r="AA189" i="7"/>
  <c r="Z190" i="7"/>
  <c r="AA190" i="7"/>
  <c r="Z191" i="7"/>
  <c r="AA191" i="7"/>
  <c r="Z192" i="7"/>
  <c r="AA192" i="7"/>
  <c r="Z193" i="7"/>
  <c r="AA193" i="7"/>
  <c r="Z194" i="7"/>
  <c r="AA194" i="7"/>
  <c r="Z195" i="7"/>
  <c r="AA195" i="7"/>
  <c r="Z196" i="7"/>
  <c r="AA196" i="7"/>
  <c r="Z197" i="7"/>
  <c r="AA197" i="7"/>
  <c r="Z198" i="7"/>
  <c r="AA198" i="7"/>
  <c r="Z199" i="7"/>
  <c r="AA199" i="7"/>
  <c r="Z200" i="7"/>
  <c r="AA200" i="7"/>
  <c r="Z201" i="7"/>
  <c r="AA201" i="7"/>
  <c r="Z202" i="7"/>
  <c r="AA202" i="7"/>
  <c r="Z203" i="7"/>
  <c r="AA203" i="7"/>
  <c r="Z204" i="7"/>
  <c r="AA204" i="7"/>
  <c r="Z205" i="7"/>
  <c r="AA205" i="7"/>
  <c r="Z206" i="7"/>
  <c r="AA206" i="7"/>
  <c r="Z207" i="7"/>
  <c r="AA207" i="7"/>
  <c r="Z208" i="7"/>
  <c r="AA208" i="7"/>
  <c r="Z209" i="7"/>
  <c r="AA209" i="7"/>
  <c r="Z210" i="7"/>
  <c r="AA210" i="7"/>
  <c r="Z211" i="7"/>
  <c r="AA211" i="7"/>
  <c r="Z212" i="7"/>
  <c r="AA212" i="7"/>
  <c r="Z213" i="7"/>
  <c r="AA213" i="7"/>
  <c r="Z214" i="7"/>
  <c r="AA214" i="7"/>
  <c r="Z215" i="7"/>
  <c r="AA215" i="7"/>
  <c r="Z216" i="7"/>
  <c r="AA216" i="7"/>
  <c r="Z217" i="7"/>
  <c r="AA217" i="7"/>
  <c r="Z218" i="7"/>
  <c r="AA218" i="7"/>
  <c r="Z219" i="7"/>
  <c r="AA219" i="7"/>
  <c r="Z220" i="7"/>
  <c r="AA220" i="7"/>
  <c r="Z221" i="7"/>
  <c r="AA221" i="7"/>
  <c r="Z222" i="7"/>
  <c r="AA222" i="7"/>
  <c r="Z223" i="7"/>
  <c r="AA223" i="7"/>
  <c r="Z224" i="7"/>
  <c r="AA224" i="7"/>
  <c r="Z225" i="7"/>
  <c r="AA225" i="7"/>
  <c r="Z226" i="7"/>
  <c r="AA226" i="7"/>
  <c r="Z227" i="7"/>
  <c r="AA227" i="7"/>
  <c r="Z228" i="7"/>
  <c r="AA228" i="7"/>
  <c r="Z229" i="7"/>
  <c r="AA229" i="7"/>
  <c r="Z230" i="7"/>
  <c r="AA230" i="7"/>
  <c r="Z231" i="7"/>
  <c r="AA231" i="7"/>
  <c r="Z232" i="7"/>
  <c r="AA232" i="7"/>
  <c r="Z233" i="7"/>
  <c r="AA233" i="7"/>
  <c r="Z234" i="7"/>
  <c r="AA234" i="7"/>
  <c r="Z235" i="7"/>
  <c r="AA235" i="7"/>
  <c r="Z236" i="7"/>
  <c r="AA236" i="7"/>
  <c r="Z237" i="7"/>
  <c r="AA237" i="7"/>
  <c r="Z238" i="7"/>
  <c r="AA238" i="7"/>
  <c r="Z239" i="7"/>
  <c r="AA239" i="7"/>
  <c r="Z240" i="7"/>
  <c r="AA240" i="7"/>
  <c r="Z241" i="7"/>
  <c r="AA241" i="7"/>
  <c r="Z242" i="7"/>
  <c r="AA242" i="7"/>
  <c r="Z243" i="7"/>
  <c r="AA243" i="7"/>
  <c r="Z244" i="7"/>
  <c r="AA244" i="7"/>
  <c r="Z245" i="7"/>
  <c r="AA245" i="7"/>
  <c r="Z246" i="7"/>
  <c r="AA246" i="7"/>
  <c r="Z247" i="7"/>
  <c r="AA247" i="7"/>
  <c r="Z248" i="7"/>
  <c r="AA248" i="7"/>
  <c r="Z249" i="7"/>
  <c r="AA249" i="7"/>
  <c r="Z250" i="7"/>
  <c r="AA250" i="7"/>
  <c r="Z251" i="7"/>
  <c r="AA251" i="7"/>
  <c r="Z252" i="7"/>
  <c r="AA252" i="7"/>
  <c r="Z253" i="7"/>
  <c r="AA253" i="7"/>
  <c r="Z254" i="7"/>
  <c r="AA254" i="7"/>
  <c r="Z255" i="7"/>
  <c r="AA255" i="7"/>
  <c r="Z256" i="7"/>
  <c r="AA256" i="7"/>
  <c r="Z257" i="7"/>
  <c r="AA257" i="7"/>
  <c r="Z258" i="7"/>
  <c r="AA258" i="7"/>
  <c r="Z259" i="7"/>
  <c r="AA259" i="7"/>
  <c r="Z260" i="7"/>
  <c r="AA260" i="7"/>
  <c r="Z261" i="7"/>
  <c r="AA261" i="7"/>
  <c r="Z262" i="7"/>
  <c r="AA262" i="7"/>
  <c r="Z263" i="7"/>
  <c r="AA263" i="7"/>
  <c r="Z264" i="7"/>
  <c r="AA264" i="7"/>
  <c r="Z265" i="7"/>
  <c r="AA265" i="7"/>
  <c r="Z266" i="7"/>
  <c r="AA266" i="7"/>
  <c r="Z267" i="7"/>
  <c r="AA267" i="7"/>
  <c r="Z268" i="7"/>
  <c r="AA268" i="7"/>
  <c r="Z269" i="7"/>
  <c r="AA269" i="7"/>
  <c r="Z270" i="7"/>
  <c r="AA270" i="7"/>
  <c r="Z271" i="7"/>
  <c r="AA271" i="7"/>
  <c r="Z272" i="7"/>
  <c r="AA272" i="7"/>
  <c r="Z273" i="7"/>
  <c r="AA273" i="7"/>
  <c r="Z274" i="7"/>
  <c r="AA274" i="7"/>
  <c r="Z275" i="7"/>
  <c r="AA275" i="7"/>
  <c r="Z276" i="7"/>
  <c r="AA276" i="7"/>
  <c r="Z277" i="7"/>
  <c r="AA277" i="7"/>
  <c r="Z278" i="7"/>
  <c r="AA278" i="7"/>
  <c r="Z279" i="7"/>
  <c r="AA279" i="7"/>
  <c r="Z280" i="7"/>
  <c r="AA280" i="7"/>
  <c r="Z281" i="7"/>
  <c r="AA281" i="7"/>
  <c r="Z282" i="7"/>
  <c r="AA282" i="7"/>
  <c r="Z283" i="7"/>
  <c r="AA283" i="7"/>
  <c r="Z284" i="7"/>
  <c r="AA284" i="7"/>
  <c r="Z285" i="7"/>
  <c r="AA285" i="7"/>
  <c r="Z286" i="7"/>
  <c r="AA286" i="7"/>
  <c r="Z287" i="7"/>
  <c r="AA287" i="7"/>
  <c r="Z288" i="7"/>
  <c r="AA288" i="7"/>
  <c r="Z289" i="7"/>
  <c r="AA289" i="7"/>
  <c r="Z290" i="7"/>
  <c r="AA290" i="7"/>
  <c r="Z291" i="7"/>
  <c r="AA291" i="7"/>
  <c r="Z292" i="7"/>
  <c r="AA292" i="7"/>
  <c r="Z293" i="7"/>
  <c r="AA293" i="7"/>
  <c r="Z294" i="7"/>
  <c r="AA294" i="7"/>
  <c r="Z295" i="7"/>
  <c r="AA295" i="7"/>
  <c r="Z296" i="7"/>
  <c r="AA296" i="7"/>
  <c r="Z297" i="7"/>
  <c r="AA297" i="7"/>
  <c r="Z298" i="7"/>
  <c r="AA298" i="7"/>
  <c r="Z299" i="7"/>
  <c r="AA299" i="7"/>
  <c r="Z300" i="7"/>
  <c r="AA300" i="7"/>
  <c r="Z301" i="7"/>
  <c r="AA301" i="7"/>
  <c r="Z302" i="7"/>
  <c r="AA302" i="7"/>
  <c r="Z303" i="7"/>
  <c r="AA303" i="7"/>
  <c r="Z304" i="7"/>
  <c r="AA304" i="7"/>
  <c r="Z305" i="7"/>
  <c r="AA305" i="7"/>
  <c r="Z306" i="7"/>
  <c r="AA306" i="7"/>
  <c r="Z307" i="7"/>
  <c r="AA307" i="7"/>
  <c r="Z308" i="7"/>
  <c r="AA308" i="7"/>
  <c r="Z309" i="7"/>
  <c r="AA309" i="7"/>
  <c r="Z310" i="7"/>
  <c r="AA310" i="7"/>
  <c r="Z311" i="7"/>
  <c r="AA311" i="7"/>
  <c r="Z312" i="7"/>
  <c r="AA312" i="7"/>
  <c r="Z313" i="7"/>
  <c r="AA313" i="7"/>
  <c r="Z314" i="7"/>
  <c r="AA314" i="7"/>
  <c r="Z315" i="7"/>
  <c r="AA315" i="7"/>
  <c r="Z316" i="7"/>
  <c r="AA316" i="7"/>
  <c r="Z317" i="7"/>
  <c r="AA317" i="7"/>
  <c r="Z318" i="7"/>
  <c r="AA318" i="7"/>
  <c r="Z319" i="7"/>
  <c r="AA319" i="7"/>
  <c r="Z320" i="7"/>
  <c r="AA320" i="7"/>
  <c r="Z321" i="7"/>
  <c r="AA321" i="7"/>
  <c r="Z322" i="7"/>
  <c r="AA322" i="7"/>
  <c r="Z323" i="7"/>
  <c r="AA323" i="7"/>
  <c r="Z324" i="7"/>
  <c r="AA324" i="7"/>
  <c r="Z325" i="7"/>
  <c r="AA325" i="7"/>
  <c r="Z326" i="7"/>
  <c r="AA326" i="7"/>
  <c r="Z327" i="7"/>
  <c r="AA327" i="7"/>
  <c r="Z328" i="7"/>
  <c r="AA328" i="7"/>
  <c r="Z329" i="7"/>
  <c r="AA329" i="7"/>
  <c r="Z330" i="7"/>
  <c r="AA330" i="7"/>
  <c r="Z331" i="7"/>
  <c r="AA331" i="7"/>
  <c r="Z332" i="7"/>
  <c r="AA332" i="7"/>
  <c r="Z333" i="7"/>
  <c r="AA333" i="7"/>
  <c r="Z334" i="7"/>
  <c r="AA334" i="7"/>
  <c r="Z335" i="7"/>
  <c r="AA335" i="7"/>
  <c r="Z336" i="7"/>
  <c r="AA336" i="7"/>
  <c r="Z337" i="7"/>
  <c r="AA337" i="7"/>
  <c r="Z338" i="7"/>
  <c r="AA338" i="7"/>
  <c r="Z339" i="7"/>
  <c r="AA339" i="7"/>
  <c r="Z340" i="7"/>
  <c r="AA340" i="7"/>
  <c r="Z341" i="7"/>
  <c r="AA341" i="7"/>
  <c r="Z342" i="7"/>
  <c r="AA342" i="7"/>
  <c r="Z343" i="7"/>
  <c r="AA343" i="7"/>
  <c r="Z344" i="7"/>
  <c r="AA344" i="7"/>
  <c r="Z345" i="7"/>
  <c r="AA345" i="7"/>
  <c r="Z346" i="7"/>
  <c r="AA346" i="7"/>
  <c r="Z347" i="7"/>
  <c r="AA347" i="7"/>
  <c r="Z348" i="7"/>
  <c r="AA348" i="7"/>
  <c r="Z349" i="7"/>
  <c r="AA349" i="7"/>
  <c r="Z350" i="7"/>
  <c r="AA350" i="7"/>
  <c r="Z351" i="7"/>
  <c r="AA351" i="7"/>
  <c r="Z352" i="7"/>
  <c r="AA352" i="7"/>
  <c r="Z353" i="7"/>
  <c r="AA353" i="7"/>
  <c r="Z354" i="7"/>
  <c r="AA354" i="7"/>
  <c r="Z355" i="7"/>
  <c r="AA355" i="7"/>
  <c r="Z356" i="7"/>
  <c r="AA356" i="7"/>
  <c r="Z357" i="7"/>
  <c r="AA357" i="7"/>
  <c r="Z358" i="7"/>
  <c r="AA358" i="7"/>
  <c r="Z359" i="7"/>
  <c r="AA359" i="7"/>
  <c r="Z360" i="7"/>
  <c r="AA360" i="7"/>
  <c r="Z361" i="7"/>
  <c r="AA361" i="7"/>
  <c r="Z362" i="7"/>
  <c r="AA362" i="7"/>
  <c r="Z363" i="7"/>
  <c r="AA363" i="7"/>
  <c r="Z364" i="7"/>
  <c r="AA364" i="7"/>
  <c r="Z365" i="7"/>
  <c r="AA365" i="7"/>
  <c r="Z366" i="7"/>
  <c r="AA366" i="7"/>
  <c r="Z367" i="7"/>
  <c r="AA367" i="7"/>
  <c r="Z368" i="7"/>
  <c r="AA368" i="7"/>
  <c r="Z369" i="7"/>
  <c r="AA369" i="7"/>
  <c r="Z370" i="7"/>
  <c r="AA370" i="7"/>
  <c r="Z371" i="7"/>
  <c r="AA371" i="7"/>
  <c r="Z372" i="7"/>
  <c r="AA372" i="7"/>
  <c r="Z373" i="7"/>
  <c r="AA373" i="7"/>
  <c r="Z374" i="7"/>
  <c r="AA374" i="7"/>
  <c r="Z375" i="7"/>
  <c r="AA375" i="7"/>
  <c r="Z376" i="7"/>
  <c r="AA376" i="7"/>
  <c r="Z377" i="7"/>
  <c r="AA377" i="7"/>
  <c r="Z378" i="7"/>
  <c r="AA378" i="7"/>
  <c r="Z379" i="7"/>
  <c r="AA379" i="7"/>
  <c r="Z380" i="7"/>
  <c r="AA380" i="7"/>
  <c r="Z381" i="7"/>
  <c r="AA381" i="7"/>
  <c r="AB381" i="7" s="1"/>
  <c r="Z382" i="7"/>
  <c r="AA382" i="7"/>
  <c r="Z383" i="7"/>
  <c r="AA383" i="7"/>
  <c r="Z384" i="7"/>
  <c r="AA384" i="7"/>
  <c r="Z385" i="7"/>
  <c r="AA385" i="7"/>
  <c r="Z386" i="7"/>
  <c r="AA386" i="7"/>
  <c r="Z387" i="7"/>
  <c r="AA387" i="7"/>
  <c r="Z388" i="7"/>
  <c r="AA388" i="7"/>
  <c r="Z389" i="7"/>
  <c r="AA389" i="7"/>
  <c r="Z390" i="7"/>
  <c r="AA390" i="7"/>
  <c r="Z391" i="7"/>
  <c r="AA391" i="7"/>
  <c r="Z392" i="7"/>
  <c r="AA392" i="7"/>
  <c r="Z393" i="7"/>
  <c r="AA393" i="7"/>
  <c r="Z394" i="7"/>
  <c r="AA394" i="7"/>
  <c r="Z395" i="7"/>
  <c r="AA395" i="7"/>
  <c r="Z396" i="7"/>
  <c r="AA396" i="7"/>
  <c r="Z397" i="7"/>
  <c r="AA397" i="7"/>
  <c r="Z398" i="7"/>
  <c r="AA398" i="7"/>
  <c r="Z399" i="7"/>
  <c r="AA399" i="7"/>
  <c r="Z400" i="7"/>
  <c r="AA400" i="7"/>
  <c r="Z401" i="7"/>
  <c r="AA401" i="7"/>
  <c r="Z402" i="7"/>
  <c r="AA402" i="7"/>
  <c r="Z403" i="7"/>
  <c r="AA403" i="7"/>
  <c r="Z404" i="7"/>
  <c r="AA404" i="7"/>
  <c r="Z405" i="7"/>
  <c r="AA405" i="7"/>
  <c r="Z406" i="7"/>
  <c r="AA406" i="7"/>
  <c r="Z407" i="7"/>
  <c r="AA407" i="7"/>
  <c r="Z408" i="7"/>
  <c r="AA408" i="7"/>
  <c r="Z409" i="7"/>
  <c r="AA409" i="7"/>
  <c r="Z410" i="7"/>
  <c r="AA410" i="7"/>
  <c r="Z411" i="7"/>
  <c r="AA411" i="7"/>
  <c r="Z412" i="7"/>
  <c r="AA412" i="7"/>
  <c r="Z413" i="7"/>
  <c r="AA413" i="7"/>
  <c r="Z414" i="7"/>
  <c r="AA414" i="7"/>
  <c r="Z415" i="7"/>
  <c r="AA415" i="7"/>
  <c r="Z416" i="7"/>
  <c r="AA416" i="7"/>
  <c r="Z417" i="7"/>
  <c r="AA417" i="7"/>
  <c r="Z418" i="7"/>
  <c r="AA418" i="7"/>
  <c r="Z419" i="7"/>
  <c r="AA419" i="7"/>
  <c r="Z420" i="7"/>
  <c r="AA420" i="7"/>
  <c r="Z421" i="7"/>
  <c r="AA421" i="7"/>
  <c r="AB421" i="7" s="1"/>
  <c r="Z422" i="7"/>
  <c r="AA422" i="7"/>
  <c r="Z423" i="7"/>
  <c r="AA423" i="7"/>
  <c r="Z424" i="7"/>
  <c r="AA424" i="7"/>
  <c r="Z425" i="7"/>
  <c r="AA425" i="7"/>
  <c r="Z426" i="7"/>
  <c r="AA426" i="7"/>
  <c r="Z427" i="7"/>
  <c r="AA427" i="7"/>
  <c r="Z428" i="7"/>
  <c r="AA428" i="7"/>
  <c r="Z429" i="7"/>
  <c r="AA429" i="7"/>
  <c r="Z430" i="7"/>
  <c r="AA430" i="7"/>
  <c r="Z431" i="7"/>
  <c r="AA431" i="7"/>
  <c r="Z432" i="7"/>
  <c r="AA432" i="7"/>
  <c r="Z433" i="7"/>
  <c r="AA433" i="7"/>
  <c r="Z434" i="7"/>
  <c r="AA434" i="7"/>
  <c r="Z435" i="7"/>
  <c r="AA435" i="7"/>
  <c r="Z436" i="7"/>
  <c r="AA436" i="7"/>
  <c r="Z437" i="7"/>
  <c r="AA437" i="7"/>
  <c r="Z438" i="7"/>
  <c r="AA438" i="7"/>
  <c r="Z439" i="7"/>
  <c r="AA439" i="7"/>
  <c r="Z440" i="7"/>
  <c r="AA440" i="7"/>
  <c r="Z441" i="7"/>
  <c r="AA441" i="7"/>
  <c r="Z442" i="7"/>
  <c r="AA442" i="7"/>
  <c r="Z443" i="7"/>
  <c r="AA443" i="7"/>
  <c r="Z444" i="7"/>
  <c r="AA444" i="7"/>
  <c r="Z445" i="7"/>
  <c r="AA445" i="7"/>
  <c r="Z446" i="7"/>
  <c r="AA446" i="7"/>
  <c r="Z447" i="7"/>
  <c r="AA447" i="7"/>
  <c r="Z448" i="7"/>
  <c r="AA448" i="7"/>
  <c r="Z449" i="7"/>
  <c r="AA449" i="7"/>
  <c r="Z450" i="7"/>
  <c r="AA450" i="7"/>
  <c r="Z451" i="7"/>
  <c r="AA451" i="7"/>
  <c r="Z452" i="7"/>
  <c r="AA452" i="7"/>
  <c r="Z453" i="7"/>
  <c r="AA453" i="7"/>
  <c r="Z454" i="7"/>
  <c r="AA454" i="7"/>
  <c r="Z455" i="7"/>
  <c r="AA455" i="7"/>
  <c r="Z456" i="7"/>
  <c r="AA456" i="7"/>
  <c r="Z457" i="7"/>
  <c r="AA457" i="7"/>
  <c r="AB457" i="7" s="1"/>
  <c r="Z458" i="7"/>
  <c r="AA458" i="7"/>
  <c r="Z459" i="7"/>
  <c r="AA459" i="7"/>
  <c r="Z460" i="7"/>
  <c r="AA460" i="7"/>
  <c r="Z461" i="7"/>
  <c r="AA461" i="7"/>
  <c r="Z462" i="7"/>
  <c r="AA462" i="7"/>
  <c r="Z463" i="7"/>
  <c r="AA463" i="7"/>
  <c r="Z464" i="7"/>
  <c r="AA464" i="7"/>
  <c r="Z465" i="7"/>
  <c r="AA465" i="7"/>
  <c r="Z466" i="7"/>
  <c r="AA466" i="7"/>
  <c r="Z467" i="7"/>
  <c r="AA467" i="7"/>
  <c r="Z468" i="7"/>
  <c r="AA468" i="7"/>
  <c r="Z469" i="7"/>
  <c r="AA469" i="7"/>
  <c r="Z470" i="7"/>
  <c r="AA470" i="7"/>
  <c r="Z471" i="7"/>
  <c r="AA471" i="7"/>
  <c r="Z472" i="7"/>
  <c r="AA472" i="7"/>
  <c r="Z473" i="7"/>
  <c r="AA473" i="7"/>
  <c r="Z474" i="7"/>
  <c r="AA474" i="7"/>
  <c r="Z475" i="7"/>
  <c r="AA475" i="7"/>
  <c r="Z476" i="7"/>
  <c r="AA476" i="7"/>
  <c r="Z477" i="7"/>
  <c r="AA477" i="7"/>
  <c r="Z478" i="7"/>
  <c r="AA478" i="7"/>
  <c r="Z479" i="7"/>
  <c r="AA479" i="7"/>
  <c r="Z480" i="7"/>
  <c r="AA480" i="7"/>
  <c r="Z481" i="7"/>
  <c r="AA481" i="7"/>
  <c r="Z482" i="7"/>
  <c r="AA482" i="7"/>
  <c r="Z483" i="7"/>
  <c r="AA483" i="7"/>
  <c r="Z484" i="7"/>
  <c r="AA484" i="7"/>
  <c r="Z485" i="7"/>
  <c r="AA485" i="7"/>
  <c r="Z486" i="7"/>
  <c r="AA486" i="7"/>
  <c r="Z487" i="7"/>
  <c r="AA487" i="7"/>
  <c r="Z488" i="7"/>
  <c r="AA488" i="7"/>
  <c r="Z489" i="7"/>
  <c r="AA489" i="7"/>
  <c r="Z490" i="7"/>
  <c r="AA490" i="7"/>
  <c r="Z491" i="7"/>
  <c r="AA491" i="7"/>
  <c r="Z492" i="7"/>
  <c r="AA492" i="7"/>
  <c r="Z493" i="7"/>
  <c r="AA493" i="7"/>
  <c r="Z494" i="7"/>
  <c r="AA494" i="7"/>
  <c r="Z495" i="7"/>
  <c r="AA495" i="7"/>
  <c r="Z496" i="7"/>
  <c r="AA496" i="7"/>
  <c r="Z497" i="7"/>
  <c r="AA497" i="7"/>
  <c r="AB497" i="7" s="1"/>
  <c r="Z498" i="7"/>
  <c r="AA498" i="7"/>
  <c r="Z499" i="7"/>
  <c r="AA499" i="7"/>
  <c r="Z500" i="7"/>
  <c r="AA500" i="7"/>
  <c r="Z501" i="7"/>
  <c r="AA501" i="7"/>
  <c r="Z502" i="7"/>
  <c r="AA502" i="7"/>
  <c r="Z503" i="7"/>
  <c r="AA503" i="7"/>
  <c r="Z504" i="7"/>
  <c r="AA504" i="7"/>
  <c r="Z505" i="7"/>
  <c r="AA505" i="7"/>
  <c r="Z506" i="7"/>
  <c r="AA506" i="7"/>
  <c r="Z507" i="7"/>
  <c r="AA507" i="7"/>
  <c r="Z508" i="7"/>
  <c r="AA508" i="7"/>
  <c r="Z509" i="7"/>
  <c r="AA509" i="7"/>
  <c r="Z510" i="7"/>
  <c r="AA510" i="7"/>
  <c r="Z511" i="7"/>
  <c r="AA511" i="7"/>
  <c r="Z512" i="7"/>
  <c r="AA512" i="7"/>
  <c r="Z513" i="7"/>
  <c r="AA513" i="7"/>
  <c r="Z514" i="7"/>
  <c r="AA514" i="7"/>
  <c r="Z515" i="7"/>
  <c r="AA515" i="7"/>
  <c r="Z516" i="7"/>
  <c r="AA516" i="7"/>
  <c r="Z517" i="7"/>
  <c r="AA517" i="7"/>
  <c r="Z518" i="7"/>
  <c r="AA518" i="7"/>
  <c r="Z519" i="7"/>
  <c r="AA519" i="7"/>
  <c r="Z520" i="7"/>
  <c r="AA520" i="7"/>
  <c r="Z521" i="7"/>
  <c r="AA521" i="7"/>
  <c r="Z522" i="7"/>
  <c r="AA522" i="7"/>
  <c r="Z523" i="7"/>
  <c r="AA523" i="7"/>
  <c r="Z524" i="7"/>
  <c r="AA524" i="7"/>
  <c r="Z525" i="7"/>
  <c r="AA525" i="7"/>
  <c r="Z526" i="7"/>
  <c r="AA526" i="7"/>
  <c r="Z527" i="7"/>
  <c r="AA527" i="7"/>
  <c r="Z528" i="7"/>
  <c r="AA528" i="7"/>
  <c r="Z529" i="7"/>
  <c r="AA529" i="7"/>
  <c r="Z530" i="7"/>
  <c r="AA530" i="7"/>
  <c r="Z531" i="7"/>
  <c r="AA531" i="7"/>
  <c r="Z532" i="7"/>
  <c r="AA532" i="7"/>
  <c r="Z533" i="7"/>
  <c r="AA533" i="7"/>
  <c r="Z534" i="7"/>
  <c r="AA534" i="7"/>
  <c r="Z535" i="7"/>
  <c r="AA535" i="7"/>
  <c r="Z536" i="7"/>
  <c r="AA536" i="7"/>
  <c r="Z537" i="7"/>
  <c r="AA537" i="7"/>
  <c r="AB537" i="7" s="1"/>
  <c r="Z538" i="7"/>
  <c r="AA538" i="7"/>
  <c r="Z539" i="7"/>
  <c r="AA539" i="7"/>
  <c r="Z540" i="7"/>
  <c r="AA540" i="7"/>
  <c r="Z541" i="7"/>
  <c r="AA541" i="7"/>
  <c r="Z542" i="7"/>
  <c r="AA542" i="7"/>
  <c r="Z543" i="7"/>
  <c r="AA543" i="7"/>
  <c r="Z544" i="7"/>
  <c r="AA544" i="7"/>
  <c r="Z545" i="7"/>
  <c r="AA545" i="7"/>
  <c r="Z546" i="7"/>
  <c r="AA546" i="7"/>
  <c r="Z547" i="7"/>
  <c r="AA547" i="7"/>
  <c r="Z548" i="7"/>
  <c r="AA548" i="7"/>
  <c r="Z549" i="7"/>
  <c r="AA549" i="7"/>
  <c r="Z550" i="7"/>
  <c r="AA550" i="7"/>
  <c r="Z551" i="7"/>
  <c r="AA551" i="7"/>
  <c r="Z552" i="7"/>
  <c r="AA552" i="7"/>
  <c r="Z553" i="7"/>
  <c r="AA553" i="7"/>
  <c r="Z554" i="7"/>
  <c r="AA554" i="7"/>
  <c r="Z555" i="7"/>
  <c r="AA555" i="7"/>
  <c r="Z556" i="7"/>
  <c r="AA556" i="7"/>
  <c r="Z557" i="7"/>
  <c r="AA557" i="7"/>
  <c r="Z558" i="7"/>
  <c r="AA558" i="7"/>
  <c r="Z559" i="7"/>
  <c r="AA559" i="7"/>
  <c r="Z560" i="7"/>
  <c r="AA560" i="7"/>
  <c r="Z561" i="7"/>
  <c r="AA561" i="7"/>
  <c r="Z562" i="7"/>
  <c r="AA562" i="7"/>
  <c r="Z563" i="7"/>
  <c r="AA563" i="7"/>
  <c r="Z564" i="7"/>
  <c r="AA564" i="7"/>
  <c r="Z565" i="7"/>
  <c r="AA565" i="7"/>
  <c r="Z566" i="7"/>
  <c r="AA566" i="7"/>
  <c r="Z567" i="7"/>
  <c r="AA567" i="7"/>
  <c r="Z568" i="7"/>
  <c r="AA568" i="7"/>
  <c r="Z569" i="7"/>
  <c r="AA569" i="7"/>
  <c r="Z570" i="7"/>
  <c r="AA570" i="7"/>
  <c r="Z571" i="7"/>
  <c r="AA571" i="7"/>
  <c r="Z572" i="7"/>
  <c r="AA572" i="7"/>
  <c r="Z573" i="7"/>
  <c r="AA573" i="7"/>
  <c r="Z574" i="7"/>
  <c r="AA574" i="7"/>
  <c r="Z575" i="7"/>
  <c r="AA575" i="7"/>
  <c r="Z576" i="7"/>
  <c r="AA576" i="7"/>
  <c r="Z577" i="7"/>
  <c r="AA577" i="7"/>
  <c r="Z578" i="7"/>
  <c r="AA578" i="7"/>
  <c r="Z579" i="7"/>
  <c r="AA579" i="7"/>
  <c r="Z580" i="7"/>
  <c r="AA580" i="7"/>
  <c r="Z581" i="7"/>
  <c r="AA581" i="7"/>
  <c r="Z582" i="7"/>
  <c r="AA582" i="7"/>
  <c r="Z583" i="7"/>
  <c r="AA583" i="7"/>
  <c r="Z584" i="7"/>
  <c r="AA584" i="7"/>
  <c r="Z585" i="7"/>
  <c r="AA585" i="7"/>
  <c r="Z586" i="7"/>
  <c r="AA586" i="7"/>
  <c r="Z587" i="7"/>
  <c r="AA587" i="7"/>
  <c r="Z588" i="7"/>
  <c r="AA588" i="7"/>
  <c r="Z589" i="7"/>
  <c r="AA589" i="7"/>
  <c r="Z590" i="7"/>
  <c r="AA590" i="7"/>
  <c r="Z591" i="7"/>
  <c r="AA591" i="7"/>
  <c r="Z592" i="7"/>
  <c r="AA592" i="7"/>
  <c r="Z593" i="7"/>
  <c r="AA593" i="7"/>
  <c r="Z594" i="7"/>
  <c r="AA594" i="7"/>
  <c r="Z595" i="7"/>
  <c r="AA595" i="7"/>
  <c r="Z596" i="7"/>
  <c r="AA596" i="7"/>
  <c r="Z597" i="7"/>
  <c r="AA597" i="7"/>
  <c r="Z598" i="7"/>
  <c r="AA598" i="7"/>
  <c r="Z599" i="7"/>
  <c r="AA599" i="7"/>
  <c r="Z600" i="7"/>
  <c r="AA600" i="7"/>
  <c r="Z601" i="7"/>
  <c r="AA601" i="7"/>
  <c r="Z602" i="7"/>
  <c r="AA602" i="7"/>
  <c r="Z603" i="7"/>
  <c r="AA603" i="7"/>
  <c r="Z604" i="7"/>
  <c r="AA604" i="7"/>
  <c r="Z605" i="7"/>
  <c r="AA605" i="7"/>
  <c r="Z606" i="7"/>
  <c r="AA606" i="7"/>
  <c r="Z607" i="7"/>
  <c r="AA607" i="7"/>
  <c r="Z608" i="7"/>
  <c r="AA608" i="7"/>
  <c r="Z609" i="7"/>
  <c r="AA609" i="7"/>
  <c r="Z610" i="7"/>
  <c r="AA610" i="7"/>
  <c r="Z611" i="7"/>
  <c r="AA611" i="7"/>
  <c r="Z612" i="7"/>
  <c r="AA612" i="7"/>
  <c r="Z613" i="7"/>
  <c r="AA613" i="7"/>
  <c r="Z614" i="7"/>
  <c r="AA614" i="7"/>
  <c r="Z615" i="7"/>
  <c r="AA615" i="7"/>
  <c r="Z616" i="7"/>
  <c r="AA616" i="7"/>
  <c r="Z617" i="7"/>
  <c r="AA617" i="7"/>
  <c r="Z618" i="7"/>
  <c r="AA618" i="7"/>
  <c r="Z619" i="7"/>
  <c r="AA619" i="7"/>
  <c r="Z620" i="7"/>
  <c r="AA620" i="7"/>
  <c r="Z621" i="7"/>
  <c r="AA621" i="7"/>
  <c r="AB621" i="7" s="1"/>
  <c r="Z622" i="7"/>
  <c r="AA622" i="7"/>
  <c r="Z623" i="7"/>
  <c r="AA623" i="7"/>
  <c r="Z624" i="7"/>
  <c r="AA624" i="7"/>
  <c r="Z625" i="7"/>
  <c r="AA625" i="7"/>
  <c r="Z626" i="7"/>
  <c r="AA626" i="7"/>
  <c r="Z627" i="7"/>
  <c r="AA627" i="7"/>
  <c r="Z628" i="7"/>
  <c r="AA628" i="7"/>
  <c r="Z629" i="7"/>
  <c r="AA629" i="7"/>
  <c r="Z630" i="7"/>
  <c r="AA630" i="7"/>
  <c r="Z631" i="7"/>
  <c r="AA631" i="7"/>
  <c r="Z632" i="7"/>
  <c r="AA632" i="7"/>
  <c r="Z633" i="7"/>
  <c r="AA633" i="7"/>
  <c r="Z634" i="7"/>
  <c r="AA634" i="7"/>
  <c r="Z635" i="7"/>
  <c r="AA635" i="7"/>
  <c r="Z636" i="7"/>
  <c r="AA636" i="7"/>
  <c r="Z637" i="7"/>
  <c r="AA637" i="7"/>
  <c r="Z638" i="7"/>
  <c r="AA638" i="7"/>
  <c r="Z639" i="7"/>
  <c r="AA639" i="7"/>
  <c r="Z640" i="7"/>
  <c r="AA640" i="7"/>
  <c r="Z641" i="7"/>
  <c r="AA641" i="7"/>
  <c r="Z642" i="7"/>
  <c r="AA642" i="7"/>
  <c r="Z643" i="7"/>
  <c r="AA643" i="7"/>
  <c r="Z644" i="7"/>
  <c r="AA644" i="7"/>
  <c r="Z645" i="7"/>
  <c r="AA645" i="7"/>
  <c r="Z646" i="7"/>
  <c r="AA646" i="7"/>
  <c r="Z647" i="7"/>
  <c r="AA647" i="7"/>
  <c r="Z648" i="7"/>
  <c r="AA648" i="7"/>
  <c r="Z649" i="7"/>
  <c r="AA649" i="7"/>
  <c r="Z650" i="7"/>
  <c r="AA650" i="7"/>
  <c r="Z651" i="7"/>
  <c r="AA651" i="7"/>
  <c r="Z652" i="7"/>
  <c r="AA652" i="7"/>
  <c r="Z653" i="7"/>
  <c r="AA653" i="7"/>
  <c r="Z654" i="7"/>
  <c r="AA654" i="7"/>
  <c r="Z655" i="7"/>
  <c r="AA655" i="7"/>
  <c r="Z656" i="7"/>
  <c r="AA656" i="7"/>
  <c r="Z657" i="7"/>
  <c r="AA657" i="7"/>
  <c r="Z658" i="7"/>
  <c r="AA658" i="7"/>
  <c r="Z659" i="7"/>
  <c r="AA659" i="7"/>
  <c r="Z660" i="7"/>
  <c r="AA660" i="7"/>
  <c r="Z661" i="7"/>
  <c r="AA661" i="7"/>
  <c r="AB661" i="7" s="1"/>
  <c r="Z662" i="7"/>
  <c r="AA662" i="7"/>
  <c r="Z663" i="7"/>
  <c r="AA663" i="7"/>
  <c r="Z664" i="7"/>
  <c r="AA664" i="7"/>
  <c r="Z665" i="7"/>
  <c r="AA665" i="7"/>
  <c r="Z666" i="7"/>
  <c r="AA666" i="7"/>
  <c r="Z667" i="7"/>
  <c r="AA667" i="7"/>
  <c r="Z668" i="7"/>
  <c r="AA668" i="7"/>
  <c r="Z669" i="7"/>
  <c r="AA669" i="7"/>
  <c r="Z670" i="7"/>
  <c r="AA670" i="7"/>
  <c r="Z671" i="7"/>
  <c r="AA671" i="7"/>
  <c r="Z672" i="7"/>
  <c r="AA672" i="7"/>
  <c r="Z673" i="7"/>
  <c r="AA673" i="7"/>
  <c r="Z674" i="7"/>
  <c r="AA674" i="7"/>
  <c r="Z675" i="7"/>
  <c r="AA675" i="7"/>
  <c r="Z676" i="7"/>
  <c r="AA676" i="7"/>
  <c r="Z677" i="7"/>
  <c r="AA677" i="7"/>
  <c r="Z678" i="7"/>
  <c r="AA678" i="7"/>
  <c r="Z679" i="7"/>
  <c r="AA679" i="7"/>
  <c r="Z680" i="7"/>
  <c r="AA680" i="7"/>
  <c r="Z681" i="7"/>
  <c r="AA681" i="7"/>
  <c r="AB681" i="7" s="1"/>
  <c r="Z682" i="7"/>
  <c r="AA682" i="7"/>
  <c r="Z683" i="7"/>
  <c r="AA683" i="7"/>
  <c r="Z684" i="7"/>
  <c r="AA684" i="7"/>
  <c r="Z685" i="7"/>
  <c r="AA685" i="7"/>
  <c r="Z686" i="7"/>
  <c r="AA686" i="7"/>
  <c r="Z687" i="7"/>
  <c r="AA687" i="7"/>
  <c r="Z688" i="7"/>
  <c r="AA688" i="7"/>
  <c r="Z689" i="7"/>
  <c r="AA689" i="7"/>
  <c r="Z690" i="7"/>
  <c r="AA690" i="7"/>
  <c r="Z691" i="7"/>
  <c r="AA691" i="7"/>
  <c r="Z692" i="7"/>
  <c r="AA692" i="7"/>
  <c r="Z693" i="7"/>
  <c r="AA693" i="7"/>
  <c r="Z694" i="7"/>
  <c r="AA694" i="7"/>
  <c r="Z695" i="7"/>
  <c r="AA695" i="7"/>
  <c r="Z696" i="7"/>
  <c r="AA696" i="7"/>
  <c r="Z697" i="7"/>
  <c r="AA697" i="7"/>
  <c r="Z698" i="7"/>
  <c r="AA698" i="7"/>
  <c r="Z699" i="7"/>
  <c r="AA699" i="7"/>
  <c r="Z700" i="7"/>
  <c r="AA700" i="7"/>
  <c r="Z701" i="7"/>
  <c r="AA701" i="7"/>
  <c r="Z702" i="7"/>
  <c r="AA702" i="7"/>
  <c r="Z703" i="7"/>
  <c r="AA703" i="7"/>
  <c r="Z704" i="7"/>
  <c r="AA704" i="7"/>
  <c r="Z705" i="7"/>
  <c r="AA705" i="7"/>
  <c r="AB705" i="7" s="1"/>
  <c r="Z706" i="7"/>
  <c r="AA706" i="7"/>
  <c r="Z707" i="7"/>
  <c r="AA707" i="7"/>
  <c r="Z708" i="7"/>
  <c r="AA708" i="7"/>
  <c r="Z709" i="7"/>
  <c r="AA709" i="7"/>
  <c r="Z710" i="7"/>
  <c r="AA710" i="7"/>
  <c r="Z711" i="7"/>
  <c r="AA711" i="7"/>
  <c r="Z712" i="7"/>
  <c r="AA712" i="7"/>
  <c r="Z713" i="7"/>
  <c r="AA713" i="7"/>
  <c r="Z714" i="7"/>
  <c r="AA714" i="7"/>
  <c r="Z715" i="7"/>
  <c r="AA715" i="7"/>
  <c r="Z716" i="7"/>
  <c r="AA716" i="7"/>
  <c r="Z717" i="7"/>
  <c r="AA717" i="7"/>
  <c r="Z718" i="7"/>
  <c r="AA718" i="7"/>
  <c r="Z719" i="7"/>
  <c r="AA719" i="7"/>
  <c r="Z720" i="7"/>
  <c r="AA720" i="7"/>
  <c r="Z721" i="7"/>
  <c r="AA721" i="7"/>
  <c r="Z722" i="7"/>
  <c r="AA722" i="7"/>
  <c r="Z723" i="7"/>
  <c r="AA723" i="7"/>
  <c r="Z724" i="7"/>
  <c r="AA724" i="7"/>
  <c r="Z725" i="7"/>
  <c r="AA725" i="7"/>
  <c r="Z726" i="7"/>
  <c r="AA726" i="7"/>
  <c r="Z727" i="7"/>
  <c r="AA727" i="7"/>
  <c r="Z728" i="7"/>
  <c r="AA728" i="7"/>
  <c r="Z729" i="7"/>
  <c r="AA729" i="7"/>
  <c r="Z730" i="7"/>
  <c r="AA730" i="7"/>
  <c r="Z731" i="7"/>
  <c r="AA731" i="7"/>
  <c r="Z732" i="7"/>
  <c r="AA732" i="7"/>
  <c r="Z733" i="7"/>
  <c r="AA733" i="7"/>
  <c r="Z734" i="7"/>
  <c r="AA734" i="7"/>
  <c r="Z735" i="7"/>
  <c r="AA735" i="7"/>
  <c r="Z736" i="7"/>
  <c r="AA736" i="7"/>
  <c r="Z737" i="7"/>
  <c r="AA737" i="7"/>
  <c r="Z738" i="7"/>
  <c r="AA738" i="7"/>
  <c r="Z739" i="7"/>
  <c r="AA739" i="7"/>
  <c r="Z740" i="7"/>
  <c r="AA740" i="7"/>
  <c r="Z741" i="7"/>
  <c r="AA741" i="7"/>
  <c r="Z742" i="7"/>
  <c r="AA742" i="7"/>
  <c r="Z743" i="7"/>
  <c r="AA743" i="7"/>
  <c r="Z744" i="7"/>
  <c r="AA744" i="7"/>
  <c r="Z745" i="7"/>
  <c r="AA745" i="7"/>
  <c r="Z746" i="7"/>
  <c r="AA746" i="7"/>
  <c r="Z747" i="7"/>
  <c r="AA747" i="7"/>
  <c r="Z748" i="7"/>
  <c r="AA748" i="7"/>
  <c r="Z749" i="7"/>
  <c r="AA749" i="7"/>
  <c r="Z750" i="7"/>
  <c r="AA750" i="7"/>
  <c r="Z751" i="7"/>
  <c r="AA751" i="7"/>
  <c r="Z752" i="7"/>
  <c r="AA752" i="7"/>
  <c r="Z753" i="7"/>
  <c r="AA753" i="7"/>
  <c r="Z754" i="7"/>
  <c r="AA754" i="7"/>
  <c r="Z755" i="7"/>
  <c r="AA755" i="7"/>
  <c r="Z756" i="7"/>
  <c r="AA756" i="7"/>
  <c r="Z757" i="7"/>
  <c r="AA757" i="7"/>
  <c r="Z758" i="7"/>
  <c r="AA758" i="7"/>
  <c r="Z759" i="7"/>
  <c r="AA759" i="7"/>
  <c r="Z760" i="7"/>
  <c r="AA760" i="7"/>
  <c r="Z761" i="7"/>
  <c r="AA761" i="7"/>
  <c r="Z762" i="7"/>
  <c r="AA762" i="7"/>
  <c r="Z763" i="7"/>
  <c r="AA763" i="7"/>
  <c r="Z764" i="7"/>
  <c r="AA764" i="7"/>
  <c r="Z765" i="7"/>
  <c r="AA765" i="7"/>
  <c r="Z766" i="7"/>
  <c r="AA766" i="7"/>
  <c r="Z767" i="7"/>
  <c r="AA767" i="7"/>
  <c r="Z768" i="7"/>
  <c r="AA768" i="7"/>
  <c r="Z769" i="7"/>
  <c r="AA769" i="7"/>
  <c r="Z770" i="7"/>
  <c r="AA770" i="7"/>
  <c r="Z771" i="7"/>
  <c r="AA771" i="7"/>
  <c r="Z772" i="7"/>
  <c r="AA772" i="7"/>
  <c r="Z773" i="7"/>
  <c r="AA773" i="7"/>
  <c r="Z774" i="7"/>
  <c r="AA774" i="7"/>
  <c r="Z775" i="7"/>
  <c r="AA775" i="7"/>
  <c r="Z776" i="7"/>
  <c r="AA776" i="7"/>
  <c r="Z777" i="7"/>
  <c r="AA777" i="7"/>
  <c r="Z778" i="7"/>
  <c r="AA778" i="7"/>
  <c r="Z779" i="7"/>
  <c r="AA779" i="7"/>
  <c r="Z780" i="7"/>
  <c r="AA780" i="7"/>
  <c r="Z781" i="7"/>
  <c r="AA781" i="7"/>
  <c r="AB781" i="7" s="1"/>
  <c r="Z782" i="7"/>
  <c r="AA782" i="7"/>
  <c r="Z783" i="7"/>
  <c r="AA783" i="7"/>
  <c r="Z784" i="7"/>
  <c r="AA784" i="7"/>
  <c r="Z785" i="7"/>
  <c r="AA785" i="7"/>
  <c r="Z786" i="7"/>
  <c r="AA786" i="7"/>
  <c r="Z787" i="7"/>
  <c r="AA787" i="7"/>
  <c r="Z788" i="7"/>
  <c r="AA788" i="7"/>
  <c r="Z789" i="7"/>
  <c r="AA789" i="7"/>
  <c r="Z790" i="7"/>
  <c r="AA790" i="7"/>
  <c r="Z791" i="7"/>
  <c r="AA791" i="7"/>
  <c r="Z792" i="7"/>
  <c r="AA792" i="7"/>
  <c r="Z793" i="7"/>
  <c r="AA793" i="7"/>
  <c r="AB793" i="7" s="1"/>
  <c r="Z794" i="7"/>
  <c r="AA794" i="7"/>
  <c r="Z795" i="7"/>
  <c r="AA795" i="7"/>
  <c r="Z796" i="7"/>
  <c r="AA796" i="7"/>
  <c r="Z797" i="7"/>
  <c r="AA797" i="7"/>
  <c r="Z798" i="7"/>
  <c r="AA798" i="7"/>
  <c r="Z799" i="7"/>
  <c r="AA799" i="7"/>
  <c r="Z800" i="7"/>
  <c r="AA800" i="7"/>
  <c r="Z801" i="7"/>
  <c r="AA801" i="7"/>
  <c r="AB801" i="7" s="1"/>
  <c r="Z802" i="7"/>
  <c r="AA802" i="7"/>
  <c r="Z803" i="7"/>
  <c r="AA803" i="7"/>
  <c r="Z804" i="7"/>
  <c r="AA804" i="7"/>
  <c r="Z805" i="7"/>
  <c r="AA805" i="7"/>
  <c r="Z806" i="7"/>
  <c r="AA806" i="7"/>
  <c r="Z807" i="7"/>
  <c r="AA807" i="7"/>
  <c r="Z808" i="7"/>
  <c r="AA808" i="7"/>
  <c r="Z809" i="7"/>
  <c r="AA809" i="7"/>
  <c r="AB809" i="7" s="1"/>
  <c r="Z810" i="7"/>
  <c r="AA810" i="7"/>
  <c r="Z811" i="7"/>
  <c r="AA811" i="7"/>
  <c r="Z812" i="7"/>
  <c r="AA812" i="7"/>
  <c r="Z813" i="7"/>
  <c r="AA813" i="7"/>
  <c r="Z814" i="7"/>
  <c r="AA814" i="7"/>
  <c r="Z815" i="7"/>
  <c r="AA815" i="7"/>
  <c r="Z816" i="7"/>
  <c r="AA816" i="7"/>
  <c r="Z817" i="7"/>
  <c r="AA817" i="7"/>
  <c r="AB817" i="7" s="1"/>
  <c r="Z818" i="7"/>
  <c r="AA818" i="7"/>
  <c r="Z819" i="7"/>
  <c r="AA819" i="7"/>
  <c r="Z820" i="7"/>
  <c r="AA820" i="7"/>
  <c r="Z821" i="7"/>
  <c r="AA821" i="7"/>
  <c r="Z822" i="7"/>
  <c r="AA822" i="7"/>
  <c r="Z823" i="7"/>
  <c r="AA823" i="7"/>
  <c r="Z824" i="7"/>
  <c r="AA824" i="7"/>
  <c r="Z825" i="7"/>
  <c r="AA825" i="7"/>
  <c r="AB825" i="7" s="1"/>
  <c r="Z826" i="7"/>
  <c r="AA826" i="7"/>
  <c r="Z827" i="7"/>
  <c r="AA827" i="7"/>
  <c r="Z828" i="7"/>
  <c r="AA828" i="7"/>
  <c r="Z829" i="7"/>
  <c r="AA829" i="7"/>
  <c r="Z830" i="7"/>
  <c r="AA830" i="7"/>
  <c r="Z831" i="7"/>
  <c r="AA831" i="7"/>
  <c r="Z832" i="7"/>
  <c r="AA832" i="7"/>
  <c r="Z833" i="7"/>
  <c r="AA833" i="7"/>
  <c r="Z834" i="7"/>
  <c r="AA834" i="7"/>
  <c r="Z835" i="7"/>
  <c r="AA835" i="7"/>
  <c r="Z836" i="7"/>
  <c r="AA836" i="7"/>
  <c r="Z837" i="7"/>
  <c r="AA837" i="7"/>
  <c r="Z838" i="7"/>
  <c r="AA838" i="7"/>
  <c r="Z839" i="7"/>
  <c r="AA839" i="7"/>
  <c r="Z840" i="7"/>
  <c r="AA840" i="7"/>
  <c r="Z841" i="7"/>
  <c r="AA841" i="7"/>
  <c r="AB841" i="7" s="1"/>
  <c r="Z842" i="7"/>
  <c r="AA842" i="7"/>
  <c r="Z843" i="7"/>
  <c r="AA843" i="7"/>
  <c r="Z844" i="7"/>
  <c r="AA844" i="7"/>
  <c r="Z845" i="7"/>
  <c r="AA845" i="7"/>
  <c r="Z846" i="7"/>
  <c r="AA846" i="7"/>
  <c r="Z847" i="7"/>
  <c r="AA847" i="7"/>
  <c r="Z848" i="7"/>
  <c r="AA848" i="7"/>
  <c r="Z849" i="7"/>
  <c r="AA849" i="7"/>
  <c r="AB849" i="7" s="1"/>
  <c r="Z850" i="7"/>
  <c r="AA850" i="7"/>
  <c r="Z851" i="7"/>
  <c r="AA851" i="7"/>
  <c r="Z852" i="7"/>
  <c r="AA852" i="7"/>
  <c r="Z853" i="7"/>
  <c r="AA853" i="7"/>
  <c r="Z854" i="7"/>
  <c r="AA854" i="7"/>
  <c r="Z855" i="7"/>
  <c r="AA855" i="7"/>
  <c r="Z856" i="7"/>
  <c r="AA856" i="7"/>
  <c r="Z857" i="7"/>
  <c r="AA857" i="7"/>
  <c r="AB857" i="7" s="1"/>
  <c r="Z858" i="7"/>
  <c r="AA858" i="7"/>
  <c r="Z859" i="7"/>
  <c r="AA859" i="7"/>
  <c r="Z860" i="7"/>
  <c r="AA860" i="7"/>
  <c r="Z861" i="7"/>
  <c r="AA861" i="7"/>
  <c r="Z862" i="7"/>
  <c r="AA862" i="7"/>
  <c r="Z863" i="7"/>
  <c r="AA863" i="7"/>
  <c r="Z864" i="7"/>
  <c r="AA864" i="7"/>
  <c r="Z865" i="7"/>
  <c r="AA865" i="7"/>
  <c r="Z866" i="7"/>
  <c r="AA866" i="7"/>
  <c r="Z867" i="7"/>
  <c r="AA867" i="7"/>
  <c r="Z868" i="7"/>
  <c r="AA868" i="7"/>
  <c r="Z869" i="7"/>
  <c r="AA869" i="7"/>
  <c r="Z870" i="7"/>
  <c r="AA870" i="7"/>
  <c r="Z871" i="7"/>
  <c r="AA871" i="7"/>
  <c r="Z872" i="7"/>
  <c r="AA872" i="7"/>
  <c r="Z873" i="7"/>
  <c r="AA873" i="7"/>
  <c r="Z874" i="7"/>
  <c r="AA874" i="7"/>
  <c r="Z875" i="7"/>
  <c r="AA875" i="7"/>
  <c r="Z876" i="7"/>
  <c r="AA876" i="7"/>
  <c r="Z877" i="7"/>
  <c r="AA877" i="7"/>
  <c r="Z878" i="7"/>
  <c r="AA878" i="7"/>
  <c r="Z879" i="7"/>
  <c r="AA879" i="7"/>
  <c r="Z880" i="7"/>
  <c r="AA880" i="7"/>
  <c r="Z881" i="7"/>
  <c r="AA881" i="7"/>
  <c r="Z882" i="7"/>
  <c r="AA882" i="7"/>
  <c r="Z883" i="7"/>
  <c r="AA883" i="7"/>
  <c r="Z884" i="7"/>
  <c r="AA884" i="7"/>
  <c r="Z885" i="7"/>
  <c r="AA885" i="7"/>
  <c r="Z886" i="7"/>
  <c r="AA886" i="7"/>
  <c r="Z887" i="7"/>
  <c r="AA887" i="7"/>
  <c r="Z888" i="7"/>
  <c r="AA888" i="7"/>
  <c r="Z889" i="7"/>
  <c r="AA889" i="7"/>
  <c r="AB889" i="7" s="1"/>
  <c r="Z890" i="7"/>
  <c r="AA890" i="7"/>
  <c r="Z891" i="7"/>
  <c r="AA891" i="7"/>
  <c r="Z892" i="7"/>
  <c r="AA892" i="7"/>
  <c r="Z893" i="7"/>
  <c r="AA893" i="7"/>
  <c r="Z894" i="7"/>
  <c r="AA894" i="7"/>
  <c r="Z895" i="7"/>
  <c r="AA895" i="7"/>
  <c r="Z896" i="7"/>
  <c r="AA896" i="7"/>
  <c r="Z897" i="7"/>
  <c r="AA897" i="7"/>
  <c r="Z898" i="7"/>
  <c r="AA898" i="7"/>
  <c r="Z899" i="7"/>
  <c r="AA899" i="7"/>
  <c r="Z900" i="7"/>
  <c r="AA900" i="7"/>
  <c r="Z901" i="7"/>
  <c r="AA901" i="7"/>
  <c r="Z902" i="7"/>
  <c r="AA902" i="7"/>
  <c r="Z903" i="7"/>
  <c r="AA903" i="7"/>
  <c r="Z904" i="7"/>
  <c r="AA904" i="7"/>
  <c r="Z905" i="7"/>
  <c r="AA905" i="7"/>
  <c r="Z906" i="7"/>
  <c r="AA906" i="7"/>
  <c r="Z907" i="7"/>
  <c r="AA907" i="7"/>
  <c r="Z908" i="7"/>
  <c r="AA908" i="7"/>
  <c r="Z909" i="7"/>
  <c r="AA909" i="7"/>
  <c r="Z910" i="7"/>
  <c r="AA910" i="7"/>
  <c r="Z911" i="7"/>
  <c r="AA911" i="7"/>
  <c r="Z912" i="7"/>
  <c r="AA912" i="7"/>
  <c r="Z913" i="7"/>
  <c r="AA913" i="7"/>
  <c r="Z914" i="7"/>
  <c r="AA914" i="7"/>
  <c r="Z915" i="7"/>
  <c r="AA915" i="7"/>
  <c r="Z916" i="7"/>
  <c r="AA916" i="7"/>
  <c r="Z917" i="7"/>
  <c r="AA917" i="7"/>
  <c r="Z918" i="7"/>
  <c r="AA918" i="7"/>
  <c r="Z919" i="7"/>
  <c r="AA919" i="7"/>
  <c r="Z920" i="7"/>
  <c r="AA920" i="7"/>
  <c r="Z921" i="7"/>
  <c r="AA921" i="7"/>
  <c r="Z922" i="7"/>
  <c r="AA922" i="7"/>
  <c r="Z923" i="7"/>
  <c r="AA923" i="7"/>
  <c r="Z924" i="7"/>
  <c r="AA924" i="7"/>
  <c r="Z925" i="7"/>
  <c r="AA925" i="7"/>
  <c r="Z926" i="7"/>
  <c r="AA926" i="7"/>
  <c r="Z927" i="7"/>
  <c r="AA927" i="7"/>
  <c r="Z928" i="7"/>
  <c r="AA928" i="7"/>
  <c r="Z929" i="7"/>
  <c r="AA929" i="7"/>
  <c r="Z930" i="7"/>
  <c r="AA930" i="7"/>
  <c r="Z931" i="7"/>
  <c r="AA931" i="7"/>
  <c r="Z932" i="7"/>
  <c r="AA932" i="7"/>
  <c r="Z933" i="7"/>
  <c r="AA933" i="7"/>
  <c r="Z934" i="7"/>
  <c r="AA934" i="7"/>
  <c r="Z935" i="7"/>
  <c r="AA935" i="7"/>
  <c r="Z936" i="7"/>
  <c r="AA936" i="7"/>
  <c r="Z937" i="7"/>
  <c r="AA937" i="7"/>
  <c r="AB937" i="7" s="1"/>
  <c r="Z938" i="7"/>
  <c r="AA938" i="7"/>
  <c r="Z939" i="7"/>
  <c r="AA939" i="7"/>
  <c r="Z940" i="7"/>
  <c r="AA940" i="7"/>
  <c r="Z941" i="7"/>
  <c r="AA941" i="7"/>
  <c r="Z942" i="7"/>
  <c r="AA942" i="7"/>
  <c r="Z943" i="7"/>
  <c r="AA943" i="7"/>
  <c r="Z944" i="7"/>
  <c r="AA944" i="7"/>
  <c r="Z945" i="7"/>
  <c r="AA945" i="7"/>
  <c r="Z946" i="7"/>
  <c r="AA946" i="7"/>
  <c r="Z947" i="7"/>
  <c r="AA947" i="7"/>
  <c r="Z948" i="7"/>
  <c r="AA948" i="7"/>
  <c r="Z949" i="7"/>
  <c r="AA949" i="7"/>
  <c r="AB949" i="7" s="1"/>
  <c r="Z950" i="7"/>
  <c r="AA950" i="7"/>
  <c r="Z951" i="7"/>
  <c r="AA951" i="7"/>
  <c r="Z952" i="7"/>
  <c r="AA952" i="7"/>
  <c r="Z953" i="7"/>
  <c r="AA953" i="7"/>
  <c r="AB953" i="7" s="1"/>
  <c r="Z954" i="7"/>
  <c r="AA954" i="7"/>
  <c r="Z955" i="7"/>
  <c r="AA955" i="7"/>
  <c r="Z956" i="7"/>
  <c r="AA956" i="7"/>
  <c r="Z957" i="7"/>
  <c r="AA957" i="7"/>
  <c r="AB957" i="7" s="1"/>
  <c r="Z958" i="7"/>
  <c r="AA958" i="7"/>
  <c r="Z959" i="7"/>
  <c r="AA959" i="7"/>
  <c r="Z960" i="7"/>
  <c r="AA960" i="7"/>
  <c r="Z961" i="7"/>
  <c r="AA961" i="7"/>
  <c r="Z962" i="7"/>
  <c r="AA962" i="7"/>
  <c r="Z963" i="7"/>
  <c r="AA963" i="7"/>
  <c r="Z964" i="7"/>
  <c r="AA964" i="7"/>
  <c r="Z965" i="7"/>
  <c r="AA965" i="7"/>
  <c r="Z966" i="7"/>
  <c r="AA966" i="7"/>
  <c r="Z967" i="7"/>
  <c r="AA967" i="7"/>
  <c r="Z968" i="7"/>
  <c r="AA968" i="7"/>
  <c r="Z969" i="7"/>
  <c r="AA969" i="7"/>
  <c r="AB969" i="7" s="1"/>
  <c r="Z970" i="7"/>
  <c r="AA970" i="7"/>
  <c r="Z971" i="7"/>
  <c r="AA971" i="7"/>
  <c r="Z972" i="7"/>
  <c r="AA972" i="7"/>
  <c r="Z973" i="7"/>
  <c r="AA973" i="7"/>
  <c r="AB973" i="7" s="1"/>
  <c r="Z974" i="7"/>
  <c r="AA974" i="7"/>
  <c r="Z975" i="7"/>
  <c r="AA975" i="7"/>
  <c r="Z976" i="7"/>
  <c r="AA976" i="7"/>
  <c r="Z977" i="7"/>
  <c r="AA977" i="7"/>
  <c r="Z978" i="7"/>
  <c r="AA978" i="7"/>
  <c r="Z979" i="7"/>
  <c r="AA979" i="7"/>
  <c r="Z980" i="7"/>
  <c r="AA980" i="7"/>
  <c r="Z981" i="7"/>
  <c r="AA981" i="7"/>
  <c r="Z982" i="7"/>
  <c r="AA982" i="7"/>
  <c r="Z983" i="7"/>
  <c r="AA983" i="7"/>
  <c r="Z984" i="7"/>
  <c r="AA984" i="7"/>
  <c r="Z985" i="7"/>
  <c r="AA985" i="7"/>
  <c r="AB985" i="7" s="1"/>
  <c r="Z986" i="7"/>
  <c r="AA986" i="7"/>
  <c r="Z987" i="7"/>
  <c r="AA987" i="7"/>
  <c r="Z988" i="7"/>
  <c r="AA988" i="7"/>
  <c r="Z989" i="7"/>
  <c r="AA989" i="7"/>
  <c r="Z990" i="7"/>
  <c r="AA990" i="7"/>
  <c r="Z991" i="7"/>
  <c r="AA991" i="7"/>
  <c r="Z992" i="7"/>
  <c r="AA992" i="7"/>
  <c r="Z993" i="7"/>
  <c r="AA993" i="7"/>
  <c r="AB993" i="7" s="1"/>
  <c r="Z994" i="7"/>
  <c r="AA994" i="7"/>
  <c r="Z995" i="7"/>
  <c r="AA995" i="7"/>
  <c r="Z996" i="7"/>
  <c r="AA996" i="7"/>
  <c r="Z997" i="7"/>
  <c r="AA997" i="7"/>
  <c r="Z998" i="7"/>
  <c r="AA998" i="7"/>
  <c r="Z999" i="7"/>
  <c r="AA999" i="7"/>
  <c r="Z1000" i="7"/>
  <c r="AA1000" i="7"/>
  <c r="Z1001" i="7"/>
  <c r="AA1001" i="7"/>
  <c r="AB1001" i="7" s="1"/>
  <c r="Z1002" i="7"/>
  <c r="AA1002" i="7"/>
  <c r="Z1003" i="7"/>
  <c r="AA1003" i="7"/>
  <c r="Z1004" i="7"/>
  <c r="AA1004" i="7"/>
  <c r="Z1005" i="7"/>
  <c r="AA1005" i="7"/>
  <c r="Z1006" i="7"/>
  <c r="AA1006" i="7"/>
  <c r="Z1007" i="7"/>
  <c r="AA1007" i="7"/>
  <c r="Z1008" i="7"/>
  <c r="AA1008" i="7"/>
  <c r="Z1009" i="7"/>
  <c r="AA1009" i="7"/>
  <c r="AB1009" i="7" s="1"/>
  <c r="Z1010" i="7"/>
  <c r="AA1010" i="7"/>
  <c r="Z1011" i="7"/>
  <c r="AA1011" i="7"/>
  <c r="Z1012" i="7"/>
  <c r="AA1012" i="7"/>
  <c r="Z1013" i="7"/>
  <c r="AA1013" i="7"/>
  <c r="Z1014" i="7"/>
  <c r="AA1014" i="7"/>
  <c r="Z1015" i="7"/>
  <c r="AA1015" i="7"/>
  <c r="Z1016" i="7"/>
  <c r="AA1016" i="7"/>
  <c r="Z1017" i="7"/>
  <c r="AA1017" i="7"/>
  <c r="AB1017" i="7" s="1"/>
  <c r="Z1018" i="7"/>
  <c r="AA1018" i="7"/>
  <c r="Z1019" i="7"/>
  <c r="AA1019" i="7"/>
  <c r="Z1020" i="7"/>
  <c r="AA1020" i="7"/>
  <c r="Z1021" i="7"/>
  <c r="AA1021" i="7"/>
  <c r="Z1022" i="7"/>
  <c r="AA1022" i="7"/>
  <c r="Z1023" i="7"/>
  <c r="AA1023" i="7"/>
  <c r="Z1024" i="7"/>
  <c r="AA1024" i="7"/>
  <c r="Z1025" i="7"/>
  <c r="AA1025" i="7"/>
  <c r="AB1025" i="7" s="1"/>
  <c r="Z1026" i="7"/>
  <c r="AA1026" i="7"/>
  <c r="Z1027" i="7"/>
  <c r="AA1027" i="7"/>
  <c r="Z1028" i="7"/>
  <c r="AA1028" i="7"/>
  <c r="Z1029" i="7"/>
  <c r="AA1029" i="7"/>
  <c r="Z1030" i="7"/>
  <c r="AA1030" i="7"/>
  <c r="Z1031" i="7"/>
  <c r="AA1031" i="7"/>
  <c r="Z1032" i="7"/>
  <c r="AA1032" i="7"/>
  <c r="Z1033" i="7"/>
  <c r="AA1033" i="7"/>
  <c r="AB1033" i="7" s="1"/>
  <c r="Z1034" i="7"/>
  <c r="AA1034" i="7"/>
  <c r="Z1035" i="7"/>
  <c r="AA1035" i="7"/>
  <c r="Z1036" i="7"/>
  <c r="AA1036" i="7"/>
  <c r="Z1037" i="7"/>
  <c r="AA1037" i="7"/>
  <c r="Z1038" i="7"/>
  <c r="AA1038" i="7"/>
  <c r="Z1039" i="7"/>
  <c r="AA1039" i="7"/>
  <c r="Z1040" i="7"/>
  <c r="AA1040" i="7"/>
  <c r="Z1041" i="7"/>
  <c r="AA1041" i="7"/>
  <c r="AB1041" i="7" s="1"/>
  <c r="Z1042" i="7"/>
  <c r="AA1042" i="7"/>
  <c r="Z1043" i="7"/>
  <c r="AA1043" i="7"/>
  <c r="Z1044" i="7"/>
  <c r="AA1044" i="7"/>
  <c r="Z1045" i="7"/>
  <c r="AA1045" i="7"/>
  <c r="Z1046" i="7"/>
  <c r="AA1046" i="7"/>
  <c r="Z1047" i="7"/>
  <c r="AA1047" i="7"/>
  <c r="Z1048" i="7"/>
  <c r="AA1048" i="7"/>
  <c r="Z1049" i="7"/>
  <c r="AA1049" i="7"/>
  <c r="AB1049" i="7" s="1"/>
  <c r="Z1050" i="7"/>
  <c r="AA1050" i="7"/>
  <c r="Z1051" i="7"/>
  <c r="AA1051" i="7"/>
  <c r="Z1052" i="7"/>
  <c r="AA1052" i="7"/>
  <c r="Z1053" i="7"/>
  <c r="AA1053" i="7"/>
  <c r="AB1053" i="7" s="1"/>
  <c r="Z1054" i="7"/>
  <c r="AA1054" i="7"/>
  <c r="Z1055" i="7"/>
  <c r="AA1055" i="7"/>
  <c r="Z1056" i="7"/>
  <c r="AA1056" i="7"/>
  <c r="Z1057" i="7"/>
  <c r="AA1057" i="7"/>
  <c r="Z1058" i="7"/>
  <c r="AA1058" i="7"/>
  <c r="Z1059" i="7"/>
  <c r="AA1059" i="7"/>
  <c r="Z1060" i="7"/>
  <c r="AA1060" i="7"/>
  <c r="Z1061" i="7"/>
  <c r="AA1061" i="7"/>
  <c r="Z1062" i="7"/>
  <c r="AA1062" i="7"/>
  <c r="Z1063" i="7"/>
  <c r="AA1063" i="7"/>
  <c r="Z1064" i="7"/>
  <c r="AA1064" i="7"/>
  <c r="Z1065" i="7"/>
  <c r="AA1065" i="7"/>
  <c r="AB1065" i="7" s="1"/>
  <c r="Z1066" i="7"/>
  <c r="AA1066" i="7"/>
  <c r="Z1067" i="7"/>
  <c r="AA1067" i="7"/>
  <c r="Z1068" i="7"/>
  <c r="AA1068" i="7"/>
  <c r="Z1069" i="7"/>
  <c r="AA1069" i="7"/>
  <c r="AB1069" i="7" s="1"/>
  <c r="Z1070" i="7"/>
  <c r="AA1070" i="7"/>
  <c r="Z1071" i="7"/>
  <c r="AA1071" i="7"/>
  <c r="Z1072" i="7"/>
  <c r="AA1072" i="7"/>
  <c r="Z1073" i="7"/>
  <c r="AA1073" i="7"/>
  <c r="Z1074" i="7"/>
  <c r="AA1074" i="7"/>
  <c r="Z1075" i="7"/>
  <c r="AA1075" i="7"/>
  <c r="Z1076" i="7"/>
  <c r="AA1076" i="7"/>
  <c r="Z1077" i="7"/>
  <c r="AA1077" i="7"/>
  <c r="AB1077" i="7" s="1"/>
  <c r="Z1078" i="7"/>
  <c r="AA1078" i="7"/>
  <c r="Z1079" i="7"/>
  <c r="AA1079" i="7"/>
  <c r="Z1080" i="7"/>
  <c r="AA1080" i="7"/>
  <c r="Z1081" i="7"/>
  <c r="AA1081" i="7"/>
  <c r="AB1081" i="7" s="1"/>
  <c r="Z1082" i="7"/>
  <c r="AA1082" i="7"/>
  <c r="Z1083" i="7"/>
  <c r="AA1083" i="7"/>
  <c r="Z1084" i="7"/>
  <c r="AA1084" i="7"/>
  <c r="Z1085" i="7"/>
  <c r="AA1085" i="7"/>
  <c r="Z1086" i="7"/>
  <c r="AA1086" i="7"/>
  <c r="Z1087" i="7"/>
  <c r="AA1087" i="7"/>
  <c r="Z1088" i="7"/>
  <c r="AA1088" i="7"/>
  <c r="Z1089" i="7"/>
  <c r="AA1089" i="7"/>
  <c r="Z1090" i="7"/>
  <c r="AA1090" i="7"/>
  <c r="Z1091" i="7"/>
  <c r="AA1091" i="7"/>
  <c r="Z1092" i="7"/>
  <c r="AA1092" i="7"/>
  <c r="Z1093" i="7"/>
  <c r="AA1093" i="7"/>
  <c r="AB1093" i="7" s="1"/>
  <c r="Z1094" i="7"/>
  <c r="AA1094" i="7"/>
  <c r="Z1095" i="7"/>
  <c r="AA1095" i="7"/>
  <c r="Z1096" i="7"/>
  <c r="AA1096" i="7"/>
  <c r="Z1097" i="7"/>
  <c r="AA1097" i="7"/>
  <c r="AB1097" i="7" s="1"/>
  <c r="Z1098" i="7"/>
  <c r="AA1098" i="7"/>
  <c r="Z1099" i="7"/>
  <c r="AA1099" i="7"/>
  <c r="Z1100" i="7"/>
  <c r="AA1100" i="7"/>
  <c r="Z1101" i="7"/>
  <c r="AA1101" i="7"/>
  <c r="AB1101" i="7" s="1"/>
  <c r="Z1102" i="7"/>
  <c r="AA1102" i="7"/>
  <c r="Z1103" i="7"/>
  <c r="AA1103" i="7"/>
  <c r="Z1104" i="7"/>
  <c r="AA1104" i="7"/>
  <c r="Z1105" i="7"/>
  <c r="AA1105" i="7"/>
  <c r="AB1105" i="7" s="1"/>
  <c r="Z1106" i="7"/>
  <c r="AA1106" i="7"/>
  <c r="Z1107" i="7"/>
  <c r="AA1107" i="7"/>
  <c r="Z1108" i="7"/>
  <c r="AA1108" i="7"/>
  <c r="Z1109" i="7"/>
  <c r="AA1109" i="7"/>
  <c r="AB1109" i="7" s="1"/>
  <c r="Z1110" i="7"/>
  <c r="AA1110" i="7"/>
  <c r="Z1111" i="7"/>
  <c r="AA1111" i="7"/>
  <c r="Z1112" i="7"/>
  <c r="AA1112" i="7"/>
  <c r="Z1113" i="7"/>
  <c r="AA1113" i="7"/>
  <c r="Z1114" i="7"/>
  <c r="AA1114" i="7"/>
  <c r="Z1115" i="7"/>
  <c r="AA1115" i="7"/>
  <c r="Z1116" i="7"/>
  <c r="AA1116" i="7"/>
  <c r="Z1117" i="7"/>
  <c r="AA1117" i="7"/>
  <c r="Z1118" i="7"/>
  <c r="AA1118" i="7"/>
  <c r="Z1119" i="7"/>
  <c r="AA1119" i="7"/>
  <c r="Z1120" i="7"/>
  <c r="AA1120" i="7"/>
  <c r="Z1121" i="7"/>
  <c r="AA1121" i="7"/>
  <c r="Z1122" i="7"/>
  <c r="AA1122" i="7"/>
  <c r="Z1123" i="7"/>
  <c r="AA1123" i="7"/>
  <c r="Z1124" i="7"/>
  <c r="AA1124" i="7"/>
  <c r="Z1125" i="7"/>
  <c r="AA1125" i="7"/>
  <c r="AB1125" i="7" s="1"/>
  <c r="Z1126" i="7"/>
  <c r="AA1126" i="7"/>
  <c r="Z1127" i="7"/>
  <c r="AA1127" i="7"/>
  <c r="Z1128" i="7"/>
  <c r="AA1128" i="7"/>
  <c r="Z1129" i="7"/>
  <c r="AA1129" i="7"/>
  <c r="AB1129" i="7" s="1"/>
  <c r="Z1130" i="7"/>
  <c r="AA1130" i="7"/>
  <c r="Z1131" i="7"/>
  <c r="AA1131" i="7"/>
  <c r="Z1132" i="7"/>
  <c r="AA1132" i="7"/>
  <c r="Z1133" i="7"/>
  <c r="AA1133" i="7"/>
  <c r="AB1133" i="7" s="1"/>
  <c r="Z1134" i="7"/>
  <c r="AA1134" i="7"/>
  <c r="Z1135" i="7"/>
  <c r="AA1135" i="7"/>
  <c r="Z1136" i="7"/>
  <c r="AA1136" i="7"/>
  <c r="Z1137" i="7"/>
  <c r="AA1137" i="7"/>
  <c r="AB1137" i="7" s="1"/>
  <c r="Z1138" i="7"/>
  <c r="AA1138" i="7"/>
  <c r="Z1139" i="7"/>
  <c r="AA1139" i="7"/>
  <c r="Z1140" i="7"/>
  <c r="AA1140" i="7"/>
  <c r="Z1141" i="7"/>
  <c r="AA1141" i="7"/>
  <c r="Z1142" i="7"/>
  <c r="AA1142" i="7"/>
  <c r="Z1143" i="7"/>
  <c r="AA1143" i="7"/>
  <c r="Z1144" i="7"/>
  <c r="AA1144" i="7"/>
  <c r="Z1145" i="7"/>
  <c r="AA1145" i="7"/>
  <c r="AB1145" i="7" s="1"/>
  <c r="Z1146" i="7"/>
  <c r="AA1146" i="7"/>
  <c r="Z1147" i="7"/>
  <c r="AA1147" i="7"/>
  <c r="Z1148" i="7"/>
  <c r="AA1148" i="7"/>
  <c r="Z1149" i="7"/>
  <c r="AA1149" i="7"/>
  <c r="AB1149" i="7" s="1"/>
  <c r="Z1150" i="7"/>
  <c r="AA1150" i="7"/>
  <c r="Z1151" i="7"/>
  <c r="AA1151" i="7"/>
  <c r="Z1152" i="7"/>
  <c r="AA1152" i="7"/>
  <c r="Z1153" i="7"/>
  <c r="AA1153" i="7"/>
  <c r="Z1154" i="7"/>
  <c r="AA1154" i="7"/>
  <c r="Z1155" i="7"/>
  <c r="AA1155" i="7"/>
  <c r="Z1156" i="7"/>
  <c r="AA1156" i="7"/>
  <c r="Z1157" i="7"/>
  <c r="AA1157" i="7"/>
  <c r="Z1158" i="7"/>
  <c r="AA1158" i="7"/>
  <c r="Z1159" i="7"/>
  <c r="AA1159" i="7"/>
  <c r="Z1160" i="7"/>
  <c r="AA1160" i="7"/>
  <c r="Z1161" i="7"/>
  <c r="AA1161" i="7"/>
  <c r="AB1161" i="7" s="1"/>
  <c r="Z1162" i="7"/>
  <c r="AA1162" i="7"/>
  <c r="Z1163" i="7"/>
  <c r="AA1163" i="7"/>
  <c r="Z1164" i="7"/>
  <c r="AA1164" i="7"/>
  <c r="Z1165" i="7"/>
  <c r="AA1165" i="7"/>
  <c r="AB1165" i="7" s="1"/>
  <c r="Z1166" i="7"/>
  <c r="AA1166" i="7"/>
  <c r="Z1167" i="7"/>
  <c r="AA1167" i="7"/>
  <c r="Z1168" i="7"/>
  <c r="AA1168" i="7"/>
  <c r="Z1169" i="7"/>
  <c r="AA1169" i="7"/>
  <c r="AB1169" i="7" s="1"/>
  <c r="Z1170" i="7"/>
  <c r="AA1170" i="7"/>
  <c r="Z1171" i="7"/>
  <c r="AA1171" i="7"/>
  <c r="Z1172" i="7"/>
  <c r="AA1172" i="7"/>
  <c r="Z1173" i="7"/>
  <c r="AA1173" i="7"/>
  <c r="AB1173" i="7" s="1"/>
  <c r="Z1174" i="7"/>
  <c r="AA1174" i="7"/>
  <c r="Z1175" i="7"/>
  <c r="AA1175" i="7"/>
  <c r="Z1176" i="7"/>
  <c r="AA1176" i="7"/>
  <c r="Z1177" i="7"/>
  <c r="AA1177" i="7"/>
  <c r="Z1178" i="7"/>
  <c r="AA1178" i="7"/>
  <c r="Z1179" i="7"/>
  <c r="AA1179" i="7"/>
  <c r="Z1180" i="7"/>
  <c r="AA1180" i="7"/>
  <c r="Z1181" i="7"/>
  <c r="AA1181" i="7"/>
  <c r="AB1181" i="7" s="1"/>
  <c r="Z1182" i="7"/>
  <c r="AA1182" i="7"/>
  <c r="Z1183" i="7"/>
  <c r="AA1183" i="7"/>
  <c r="Z1184" i="7"/>
  <c r="AA1184" i="7"/>
  <c r="Z1185" i="7"/>
  <c r="AA1185" i="7"/>
  <c r="AB1185" i="7" s="1"/>
  <c r="Z1186" i="7"/>
  <c r="AA1186" i="7"/>
  <c r="Z1187" i="7"/>
  <c r="AA1187" i="7"/>
  <c r="Z1188" i="7"/>
  <c r="AA1188" i="7"/>
  <c r="Z1189" i="7"/>
  <c r="AA1189" i="7"/>
  <c r="AB1189" i="7" s="1"/>
  <c r="Z1190" i="7"/>
  <c r="AA1190" i="7"/>
  <c r="Z1191" i="7"/>
  <c r="AA1191" i="7"/>
  <c r="Z1192" i="7"/>
  <c r="AA1192" i="7"/>
  <c r="Z1193" i="7"/>
  <c r="AA1193" i="7"/>
  <c r="AB1193" i="7" s="1"/>
  <c r="Z1194" i="7"/>
  <c r="AA1194" i="7"/>
  <c r="Z1195" i="7"/>
  <c r="AA1195" i="7"/>
  <c r="Z1196" i="7"/>
  <c r="AA1196" i="7"/>
  <c r="Z1197" i="7"/>
  <c r="AA1197" i="7"/>
  <c r="AB1197" i="7" s="1"/>
  <c r="Z1198" i="7"/>
  <c r="AA1198" i="7"/>
  <c r="Z1199" i="7"/>
  <c r="AA1199" i="7"/>
  <c r="Z1200" i="7"/>
  <c r="AA1200" i="7"/>
  <c r="Z1201" i="7"/>
  <c r="AA1201" i="7"/>
  <c r="AB1201" i="7" s="1"/>
  <c r="Z1202" i="7"/>
  <c r="AA1202" i="7"/>
  <c r="Z1203" i="7"/>
  <c r="AA1203" i="7"/>
  <c r="Z1204" i="7"/>
  <c r="AA1204" i="7"/>
  <c r="Z1205" i="7"/>
  <c r="AA1205" i="7"/>
  <c r="Z1206" i="7"/>
  <c r="AA1206" i="7"/>
  <c r="Z1207" i="7"/>
  <c r="AA1207" i="7"/>
  <c r="Z1208" i="7"/>
  <c r="AA1208" i="7"/>
  <c r="Z1209" i="7"/>
  <c r="AA1209" i="7"/>
  <c r="AB1209" i="7" s="1"/>
  <c r="Z1210" i="7"/>
  <c r="AA1210" i="7"/>
  <c r="Z1211" i="7"/>
  <c r="AA1211" i="7"/>
  <c r="Z1212" i="7"/>
  <c r="AA1212" i="7"/>
  <c r="Z1213" i="7"/>
  <c r="AA1213" i="7"/>
  <c r="AB1213" i="7" s="1"/>
  <c r="Z1214" i="7"/>
  <c r="AA1214" i="7"/>
  <c r="Z1215" i="7"/>
  <c r="AA1215" i="7"/>
  <c r="Z1216" i="7"/>
  <c r="AA1216" i="7"/>
  <c r="Z1217" i="7"/>
  <c r="AA1217" i="7"/>
  <c r="AB1217" i="7" s="1"/>
  <c r="Z1218" i="7"/>
  <c r="AA1218" i="7"/>
  <c r="Z1219" i="7"/>
  <c r="AA1219" i="7"/>
  <c r="Z1220" i="7"/>
  <c r="AA1220" i="7"/>
  <c r="Z1221" i="7"/>
  <c r="AA1221" i="7"/>
  <c r="Z1222" i="7"/>
  <c r="AA1222" i="7"/>
  <c r="Z1223" i="7"/>
  <c r="AA1223" i="7"/>
  <c r="Z1224" i="7"/>
  <c r="AA1224" i="7"/>
  <c r="Z1225" i="7"/>
  <c r="AA1225" i="7"/>
  <c r="AB1225" i="7" s="1"/>
  <c r="Z1226" i="7"/>
  <c r="AA1226" i="7"/>
  <c r="Z1227" i="7"/>
  <c r="AA1227" i="7"/>
  <c r="Z1228" i="7"/>
  <c r="AA1228" i="7"/>
  <c r="Z1229" i="7"/>
  <c r="AA1229" i="7"/>
  <c r="Z1230" i="7"/>
  <c r="AA1230" i="7"/>
  <c r="Z1231" i="7"/>
  <c r="AA1231" i="7"/>
  <c r="Z1232" i="7"/>
  <c r="AA1232" i="7"/>
  <c r="Z1233" i="7"/>
  <c r="AA1233" i="7"/>
  <c r="AB1233" i="7" s="1"/>
  <c r="Z1234" i="7"/>
  <c r="AA1234" i="7"/>
  <c r="Z1235" i="7"/>
  <c r="AA1235" i="7"/>
  <c r="Z1236" i="7"/>
  <c r="AA1236" i="7"/>
  <c r="Z1237" i="7"/>
  <c r="AA1237" i="7"/>
  <c r="Z1238" i="7"/>
  <c r="AA1238" i="7"/>
  <c r="Z1239" i="7"/>
  <c r="AA1239" i="7"/>
  <c r="Z1240" i="7"/>
  <c r="AA1240" i="7"/>
  <c r="Z1241" i="7"/>
  <c r="AA1241" i="7"/>
  <c r="AB1241" i="7" s="1"/>
  <c r="Z1242" i="7"/>
  <c r="AA1242" i="7"/>
  <c r="Z1243" i="7"/>
  <c r="AA1243" i="7"/>
  <c r="Z1244" i="7"/>
  <c r="AA1244" i="7"/>
  <c r="Z1245" i="7"/>
  <c r="AA1245" i="7"/>
  <c r="AB1245" i="7" s="1"/>
  <c r="Z1246" i="7"/>
  <c r="AA1246" i="7"/>
  <c r="Z1247" i="7"/>
  <c r="AA1247" i="7"/>
  <c r="Z1248" i="7"/>
  <c r="AA1248" i="7"/>
  <c r="Z1249" i="7"/>
  <c r="AA1249" i="7"/>
  <c r="AB1249" i="7" s="1"/>
  <c r="Z1250" i="7"/>
  <c r="AA1250" i="7"/>
  <c r="Z1251" i="7"/>
  <c r="AA1251" i="7"/>
  <c r="Z1252" i="7"/>
  <c r="AA1252" i="7"/>
  <c r="Z1253" i="7"/>
  <c r="AA1253" i="7"/>
  <c r="Z1254" i="7"/>
  <c r="AA1254" i="7"/>
  <c r="Z1255" i="7"/>
  <c r="AA1255" i="7"/>
  <c r="Z1256" i="7"/>
  <c r="AA1256" i="7"/>
  <c r="Z1257" i="7"/>
  <c r="AA1257" i="7"/>
  <c r="AB1257" i="7" s="1"/>
  <c r="Z1258" i="7"/>
  <c r="AA1258" i="7"/>
  <c r="Z1259" i="7"/>
  <c r="AA1259" i="7"/>
  <c r="Z1260" i="7"/>
  <c r="AA1260" i="7"/>
  <c r="Z1261" i="7"/>
  <c r="AA1261" i="7"/>
  <c r="Z1262" i="7"/>
  <c r="AA1262" i="7"/>
  <c r="Z1263" i="7"/>
  <c r="AA1263" i="7"/>
  <c r="Z1264" i="7"/>
  <c r="AA1264" i="7"/>
  <c r="Z1265" i="7"/>
  <c r="AA1265" i="7"/>
  <c r="AB1265" i="7" s="1"/>
  <c r="Z1266" i="7"/>
  <c r="AA1266" i="7"/>
  <c r="Z1267" i="7"/>
  <c r="AA1267" i="7"/>
  <c r="Z1268" i="7"/>
  <c r="AA1268" i="7"/>
  <c r="Z1269" i="7"/>
  <c r="AA1269" i="7"/>
  <c r="AB1269" i="7" s="1"/>
  <c r="Z1270" i="7"/>
  <c r="AA1270" i="7"/>
  <c r="Z1271" i="7"/>
  <c r="AA1271" i="7"/>
  <c r="Z1272" i="7"/>
  <c r="AA1272" i="7"/>
  <c r="Z1273" i="7"/>
  <c r="AA1273" i="7"/>
  <c r="Z1274" i="7"/>
  <c r="AA1274" i="7"/>
  <c r="Z1275" i="7"/>
  <c r="AA1275" i="7"/>
  <c r="Z1276" i="7"/>
  <c r="AA1276" i="7"/>
  <c r="Z1277" i="7"/>
  <c r="AA1277" i="7"/>
  <c r="AB1277" i="7" s="1"/>
  <c r="Z1278" i="7"/>
  <c r="AA1278" i="7"/>
  <c r="Z1279" i="7"/>
  <c r="AA1279" i="7"/>
  <c r="Z1280" i="7"/>
  <c r="AA1280" i="7"/>
  <c r="Z1281" i="7"/>
  <c r="AA1281" i="7"/>
  <c r="Z1282" i="7"/>
  <c r="AA1282" i="7"/>
  <c r="Z1283" i="7"/>
  <c r="AA1283" i="7"/>
  <c r="Z1284" i="7"/>
  <c r="AA1284" i="7"/>
  <c r="Z1285" i="7"/>
  <c r="AA1285" i="7"/>
  <c r="AB1285" i="7" s="1"/>
  <c r="Z1286" i="7"/>
  <c r="AA1286" i="7"/>
  <c r="Z1287" i="7"/>
  <c r="AA1287" i="7"/>
  <c r="Z1288" i="7"/>
  <c r="AA1288" i="7"/>
  <c r="Z1289" i="7"/>
  <c r="AA1289" i="7"/>
  <c r="Z1290" i="7"/>
  <c r="AA1290" i="7"/>
  <c r="Z1291" i="7"/>
  <c r="AA1291" i="7"/>
  <c r="Z1292" i="7"/>
  <c r="AA1292" i="7"/>
  <c r="Z1293" i="7"/>
  <c r="AA1293" i="7"/>
  <c r="Z1294" i="7"/>
  <c r="AA1294" i="7"/>
  <c r="Z1295" i="7"/>
  <c r="AA1295" i="7"/>
  <c r="Z1296" i="7"/>
  <c r="AA1296" i="7"/>
  <c r="Z1297" i="7"/>
  <c r="AA1297" i="7"/>
  <c r="Z1298" i="7"/>
  <c r="AA1298" i="7"/>
  <c r="Z1299" i="7"/>
  <c r="AA1299" i="7"/>
  <c r="Z1300" i="7"/>
  <c r="AA1300" i="7"/>
  <c r="Z1301" i="7"/>
  <c r="AA1301" i="7"/>
  <c r="AB1301" i="7" s="1"/>
  <c r="Z1302" i="7"/>
  <c r="AA1302" i="7"/>
  <c r="Z1303" i="7"/>
  <c r="AA1303" i="7"/>
  <c r="Z1304" i="7"/>
  <c r="AA1304" i="7"/>
  <c r="Z1305" i="7"/>
  <c r="AA1305" i="7"/>
  <c r="AB1305" i="7" s="1"/>
  <c r="Z1306" i="7"/>
  <c r="AA1306" i="7"/>
  <c r="Z1307" i="7"/>
  <c r="AA1307" i="7"/>
  <c r="Z1308" i="7"/>
  <c r="AA1308" i="7"/>
  <c r="Z1309" i="7"/>
  <c r="AA1309" i="7"/>
  <c r="AB1309" i="7" s="1"/>
  <c r="Z1310" i="7"/>
  <c r="AA1310" i="7"/>
  <c r="Z1311" i="7"/>
  <c r="AA1311" i="7"/>
  <c r="Z1312" i="7"/>
  <c r="AA1312" i="7"/>
  <c r="Z1313" i="7"/>
  <c r="AA1313" i="7"/>
  <c r="Z1314" i="7"/>
  <c r="AA1314" i="7"/>
  <c r="Z1315" i="7"/>
  <c r="AA1315" i="7"/>
  <c r="Z1316" i="7"/>
  <c r="AA1316" i="7"/>
  <c r="Z1317" i="7"/>
  <c r="AA1317" i="7"/>
  <c r="AB1317" i="7" s="1"/>
  <c r="Z1318" i="7"/>
  <c r="AA1318" i="7"/>
  <c r="Z1319" i="7"/>
  <c r="AA1319" i="7"/>
  <c r="Z1320" i="7"/>
  <c r="AA1320" i="7"/>
  <c r="Z1321" i="7"/>
  <c r="AA1321" i="7"/>
  <c r="AB1321" i="7" s="1"/>
  <c r="Z1322" i="7"/>
  <c r="AA1322" i="7"/>
  <c r="Z1323" i="7"/>
  <c r="AA1323" i="7"/>
  <c r="Z1324" i="7"/>
  <c r="AA1324" i="7"/>
  <c r="Z1325" i="7"/>
  <c r="AA1325" i="7"/>
  <c r="AB1325" i="7" s="1"/>
  <c r="Z1326" i="7"/>
  <c r="AA1326" i="7"/>
  <c r="Z1327" i="7"/>
  <c r="AA1327" i="7"/>
  <c r="Z1328" i="7"/>
  <c r="AA1328" i="7"/>
  <c r="Z1329" i="7"/>
  <c r="AA1329" i="7"/>
  <c r="Z1330" i="7"/>
  <c r="AA1330" i="7"/>
  <c r="Z1331" i="7"/>
  <c r="AA1331" i="7"/>
  <c r="Z1332" i="7"/>
  <c r="AA1332" i="7"/>
  <c r="Z1333" i="7"/>
  <c r="AA1333" i="7"/>
  <c r="AB1333" i="7" s="1"/>
  <c r="Z1334" i="7"/>
  <c r="AA1334" i="7"/>
  <c r="Z1335" i="7"/>
  <c r="AA1335" i="7"/>
  <c r="Z1336" i="7"/>
  <c r="AA1336" i="7"/>
  <c r="Z1337" i="7"/>
  <c r="AA1337" i="7"/>
  <c r="AB1337" i="7" s="1"/>
  <c r="Z1338" i="7"/>
  <c r="AA1338" i="7"/>
  <c r="Z1339" i="7"/>
  <c r="AA1339" i="7"/>
  <c r="Z1340" i="7"/>
  <c r="AA1340" i="7"/>
  <c r="Z1341" i="7"/>
  <c r="AA1341" i="7"/>
  <c r="Z1342" i="7"/>
  <c r="AA1342" i="7"/>
  <c r="Z1343" i="7"/>
  <c r="AA1343" i="7"/>
  <c r="Z1344" i="7"/>
  <c r="AA1344" i="7"/>
  <c r="Z1345" i="7"/>
  <c r="AA1345" i="7"/>
  <c r="AB1345" i="7" s="1"/>
  <c r="Z1346" i="7"/>
  <c r="AA1346" i="7"/>
  <c r="Z1347" i="7"/>
  <c r="AA1347" i="7"/>
  <c r="Z1348" i="7"/>
  <c r="AA1348" i="7"/>
  <c r="Z1349" i="7"/>
  <c r="AA1349" i="7"/>
  <c r="AB1349" i="7" s="1"/>
  <c r="Z1350" i="7"/>
  <c r="AA1350" i="7"/>
  <c r="Z1351" i="7"/>
  <c r="AA1351" i="7"/>
  <c r="Z1352" i="7"/>
  <c r="AA1352" i="7"/>
  <c r="Z1353" i="7"/>
  <c r="AA1353" i="7"/>
  <c r="AB1353" i="7" s="1"/>
  <c r="Z1354" i="7"/>
  <c r="AA1354" i="7"/>
  <c r="Z1355" i="7"/>
  <c r="AA1355" i="7"/>
  <c r="Z1356" i="7"/>
  <c r="AA1356" i="7"/>
  <c r="Z1357" i="7"/>
  <c r="AA1357" i="7"/>
  <c r="AB1357" i="7" s="1"/>
  <c r="Z1358" i="7"/>
  <c r="AA1358" i="7"/>
  <c r="Z1359" i="7"/>
  <c r="AA1359" i="7"/>
  <c r="Z1360" i="7"/>
  <c r="AA1360" i="7"/>
  <c r="Z1361" i="7"/>
  <c r="AA1361" i="7"/>
  <c r="AB1361" i="7" s="1"/>
  <c r="Z1362" i="7"/>
  <c r="AA1362" i="7"/>
  <c r="Z1363" i="7"/>
  <c r="AA1363" i="7"/>
  <c r="Z1364" i="7"/>
  <c r="AA1364" i="7"/>
  <c r="Z1365" i="7"/>
  <c r="AA1365" i="7"/>
  <c r="Z1366" i="7"/>
  <c r="AA1366" i="7"/>
  <c r="Z1367" i="7"/>
  <c r="AA1367" i="7"/>
  <c r="Z1368" i="7"/>
  <c r="AA1368" i="7"/>
  <c r="Z1369" i="7"/>
  <c r="AA1369" i="7"/>
  <c r="AB1369" i="7" s="1"/>
  <c r="Z1370" i="7"/>
  <c r="AA1370" i="7"/>
  <c r="Z1371" i="7"/>
  <c r="AA1371" i="7"/>
  <c r="Z1372" i="7"/>
  <c r="AA1372" i="7"/>
  <c r="Z1373" i="7"/>
  <c r="AA1373" i="7"/>
  <c r="Z1374" i="7"/>
  <c r="AA1374" i="7"/>
  <c r="Z1375" i="7"/>
  <c r="AA1375" i="7"/>
  <c r="Z1376" i="7"/>
  <c r="AA1376" i="7"/>
  <c r="Z1377" i="7"/>
  <c r="AA1377" i="7"/>
  <c r="AB1377" i="7" s="1"/>
  <c r="Z1378" i="7"/>
  <c r="AA1378" i="7"/>
  <c r="Z1379" i="7"/>
  <c r="AA1379" i="7"/>
  <c r="Z1380" i="7"/>
  <c r="AA1380" i="7"/>
  <c r="Z1381" i="7"/>
  <c r="AA1381" i="7"/>
  <c r="Z1382" i="7"/>
  <c r="AA1382" i="7"/>
  <c r="Z1383" i="7"/>
  <c r="AA1383" i="7"/>
  <c r="Z1384" i="7"/>
  <c r="AA1384" i="7"/>
  <c r="Z1385" i="7"/>
  <c r="AA1385" i="7"/>
  <c r="AB1385" i="7" s="1"/>
  <c r="Z1386" i="7"/>
  <c r="AA1386" i="7"/>
  <c r="Z1387" i="7"/>
  <c r="AA1387" i="7"/>
  <c r="Z1388" i="7"/>
  <c r="AA1388" i="7"/>
  <c r="Z1389" i="7"/>
  <c r="AA1389" i="7"/>
  <c r="Z1390" i="7"/>
  <c r="AA1390" i="7"/>
  <c r="Z1391" i="7"/>
  <c r="AA1391" i="7"/>
  <c r="Z1392" i="7"/>
  <c r="AA1392" i="7"/>
  <c r="Z1393" i="7"/>
  <c r="AA1393" i="7"/>
  <c r="Z1394" i="7"/>
  <c r="AA1394" i="7"/>
  <c r="Z1395" i="7"/>
  <c r="AA1395" i="7"/>
  <c r="Z1396" i="7"/>
  <c r="AA1396" i="7"/>
  <c r="Z1397" i="7"/>
  <c r="AA1397" i="7"/>
  <c r="Z1398" i="7"/>
  <c r="AA1398" i="7"/>
  <c r="Z1399" i="7"/>
  <c r="AA1399" i="7"/>
  <c r="Z1400" i="7"/>
  <c r="AA1400" i="7"/>
  <c r="Z1401" i="7"/>
  <c r="AA1401" i="7"/>
  <c r="AB1401" i="7" s="1"/>
  <c r="Z1402" i="7"/>
  <c r="AA1402" i="7"/>
  <c r="Z1403" i="7"/>
  <c r="AA1403" i="7"/>
  <c r="Z1404" i="7"/>
  <c r="AA1404" i="7"/>
  <c r="Z1405" i="7"/>
  <c r="AA1405" i="7"/>
  <c r="AB1405" i="7" s="1"/>
  <c r="Z1406" i="7"/>
  <c r="AA1406" i="7"/>
  <c r="Z1407" i="7"/>
  <c r="AA1407" i="7"/>
  <c r="Z1408" i="7"/>
  <c r="AA1408" i="7"/>
  <c r="Z1409" i="7"/>
  <c r="AA1409" i="7"/>
  <c r="AB1409" i="7" s="1"/>
  <c r="Z1410" i="7"/>
  <c r="AA1410" i="7"/>
  <c r="Z1411" i="7"/>
  <c r="AA1411" i="7"/>
  <c r="Z1412" i="7"/>
  <c r="AA1412" i="7"/>
  <c r="Z1413" i="7"/>
  <c r="AA1413" i="7"/>
  <c r="Z1414" i="7"/>
  <c r="AA1414" i="7"/>
  <c r="Z1415" i="7"/>
  <c r="AA1415" i="7"/>
  <c r="Z1416" i="7"/>
  <c r="AA1416" i="7"/>
  <c r="Z1417" i="7"/>
  <c r="AA1417" i="7"/>
  <c r="AB1417" i="7" s="1"/>
  <c r="Z1418" i="7"/>
  <c r="AA1418" i="7"/>
  <c r="Z1419" i="7"/>
  <c r="AA1419" i="7"/>
  <c r="Z1420" i="7"/>
  <c r="AA1420" i="7"/>
  <c r="Z1421" i="7"/>
  <c r="AA1421" i="7"/>
  <c r="AB1421" i="7" s="1"/>
  <c r="Z1422" i="7"/>
  <c r="AA1422" i="7"/>
  <c r="Z1423" i="7"/>
  <c r="AA1423" i="7"/>
  <c r="Z1424" i="7"/>
  <c r="AA1424" i="7"/>
  <c r="Z1425" i="7"/>
  <c r="AA1425" i="7"/>
  <c r="AB1425" i="7" s="1"/>
  <c r="Z1426" i="7"/>
  <c r="AA1426" i="7"/>
  <c r="Z1427" i="7"/>
  <c r="AA1427" i="7"/>
  <c r="Z1428" i="7"/>
  <c r="AA1428" i="7"/>
  <c r="Z1429" i="7"/>
  <c r="AA1429" i="7"/>
  <c r="AB1429" i="7" s="1"/>
  <c r="Z1430" i="7"/>
  <c r="AA1430" i="7"/>
  <c r="Z1431" i="7"/>
  <c r="AA1431" i="7"/>
  <c r="Z1432" i="7"/>
  <c r="AA1432" i="7"/>
  <c r="Z1433" i="7"/>
  <c r="AA1433" i="7"/>
  <c r="Z1434" i="7"/>
  <c r="AA1434" i="7"/>
  <c r="Z1435" i="7"/>
  <c r="AA1435" i="7"/>
  <c r="Z1436" i="7"/>
  <c r="AA1436" i="7"/>
  <c r="Z1437" i="7"/>
  <c r="AA1437" i="7"/>
  <c r="AB1437" i="7" s="1"/>
  <c r="Z1438" i="7"/>
  <c r="AA1438" i="7"/>
  <c r="Z1439" i="7"/>
  <c r="AA1439" i="7"/>
  <c r="Z1440" i="7"/>
  <c r="AA1440" i="7"/>
  <c r="Z1441" i="7"/>
  <c r="AA1441" i="7"/>
  <c r="AB1441" i="7" s="1"/>
  <c r="Z1442" i="7"/>
  <c r="AA1442" i="7"/>
  <c r="Z1443" i="7"/>
  <c r="AA1443" i="7"/>
  <c r="Z1444" i="7"/>
  <c r="AA1444" i="7"/>
  <c r="Z1445" i="7"/>
  <c r="AA1445" i="7"/>
  <c r="AB1445" i="7" s="1"/>
  <c r="Z1446" i="7"/>
  <c r="AA1446" i="7"/>
  <c r="Z1447" i="7"/>
  <c r="AA1447" i="7"/>
  <c r="Z1448" i="7"/>
  <c r="AA1448" i="7"/>
  <c r="Z1449" i="7"/>
  <c r="AA1449" i="7"/>
  <c r="AB1449" i="7" s="1"/>
  <c r="Z1450" i="7"/>
  <c r="AA1450" i="7"/>
  <c r="Z1451" i="7"/>
  <c r="AA1451" i="7"/>
  <c r="Z1452" i="7"/>
  <c r="AA1452" i="7"/>
  <c r="Z1453" i="7"/>
  <c r="AA1453" i="7"/>
  <c r="Z1454" i="7"/>
  <c r="AA1454" i="7"/>
  <c r="Z1455" i="7"/>
  <c r="AA1455" i="7"/>
  <c r="Z1456" i="7"/>
  <c r="AA1456" i="7"/>
  <c r="Z1457" i="7"/>
  <c r="AA1457" i="7"/>
  <c r="AB1457" i="7" s="1"/>
  <c r="Z1458" i="7"/>
  <c r="AA1458" i="7"/>
  <c r="Z1459" i="7"/>
  <c r="AA1459" i="7"/>
  <c r="Z1460" i="7"/>
  <c r="AA1460" i="7"/>
  <c r="Z1461" i="7"/>
  <c r="AA1461" i="7"/>
  <c r="AB1461" i="7" s="1"/>
  <c r="Z1462" i="7"/>
  <c r="AA1462" i="7"/>
  <c r="Z1463" i="7"/>
  <c r="AA1463" i="7"/>
  <c r="Z1464" i="7"/>
  <c r="AA1464" i="7"/>
  <c r="Z1465" i="7"/>
  <c r="AA1465" i="7"/>
  <c r="AB1465" i="7" s="1"/>
  <c r="Z1466" i="7"/>
  <c r="AA1466" i="7"/>
  <c r="Z1467" i="7"/>
  <c r="AA1467" i="7"/>
  <c r="Z1468" i="7"/>
  <c r="AA1468" i="7"/>
  <c r="Z1469" i="7"/>
  <c r="AA1469" i="7"/>
  <c r="AB1469" i="7" s="1"/>
  <c r="Z1470" i="7"/>
  <c r="AA1470" i="7"/>
  <c r="Z1471" i="7"/>
  <c r="AA1471" i="7"/>
  <c r="Z1472" i="7"/>
  <c r="AA1472" i="7"/>
  <c r="Z1473" i="7"/>
  <c r="AA1473" i="7"/>
  <c r="AB1473" i="7" s="1"/>
  <c r="Z1474" i="7"/>
  <c r="AA1474" i="7"/>
  <c r="Z1475" i="7"/>
  <c r="AA1475" i="7"/>
  <c r="Z1476" i="7"/>
  <c r="AA1476" i="7"/>
  <c r="Z1477" i="7"/>
  <c r="AA1477" i="7"/>
  <c r="AB1477" i="7" s="1"/>
  <c r="Z1478" i="7"/>
  <c r="AA1478" i="7"/>
  <c r="Z1479" i="7"/>
  <c r="AA1479" i="7"/>
  <c r="Z1480" i="7"/>
  <c r="AA1480" i="7"/>
  <c r="Z1481" i="7"/>
  <c r="AA1481" i="7"/>
  <c r="AB1481" i="7" s="1"/>
  <c r="Z1482" i="7"/>
  <c r="AA1482" i="7"/>
  <c r="Z1483" i="7"/>
  <c r="AA1483" i="7"/>
  <c r="Z1484" i="7"/>
  <c r="AA1484" i="7"/>
  <c r="Z1485" i="7"/>
  <c r="AA1485" i="7"/>
  <c r="AB1485" i="7" s="1"/>
  <c r="Z1486" i="7"/>
  <c r="AA1486" i="7"/>
  <c r="Z1487" i="7"/>
  <c r="AA1487" i="7"/>
  <c r="Z1488" i="7"/>
  <c r="AA1488" i="7"/>
  <c r="Z1489" i="7"/>
  <c r="AA1489" i="7"/>
  <c r="AB1489" i="7" s="1"/>
  <c r="Z1490" i="7"/>
  <c r="AA1490" i="7"/>
  <c r="Z1491" i="7"/>
  <c r="AA1491" i="7"/>
  <c r="Z1492" i="7"/>
  <c r="AA1492" i="7"/>
  <c r="Z1493" i="7"/>
  <c r="AA1493" i="7"/>
  <c r="AB1493" i="7" s="1"/>
  <c r="Z1494" i="7"/>
  <c r="AA1494" i="7"/>
  <c r="Z1495" i="7"/>
  <c r="AA1495" i="7"/>
  <c r="Z1496" i="7"/>
  <c r="AA1496" i="7"/>
  <c r="Z1497" i="7"/>
  <c r="AA1497" i="7"/>
  <c r="AB1497" i="7" s="1"/>
  <c r="Z1498" i="7"/>
  <c r="AA1498" i="7"/>
  <c r="Z1499" i="7"/>
  <c r="AA1499" i="7"/>
  <c r="Z1500" i="7"/>
  <c r="AA1500" i="7"/>
  <c r="Z1501" i="7"/>
  <c r="AA1501" i="7"/>
  <c r="AB1501" i="7" s="1"/>
  <c r="Z1502" i="7"/>
  <c r="AA1502" i="7"/>
  <c r="Z1503" i="7"/>
  <c r="AA1503" i="7"/>
  <c r="Z1504" i="7"/>
  <c r="AA1504" i="7"/>
  <c r="Z1505" i="7"/>
  <c r="AA1505" i="7"/>
  <c r="AB1505" i="7" s="1"/>
  <c r="Z1506" i="7"/>
  <c r="AA1506" i="7"/>
  <c r="Z1507" i="7"/>
  <c r="AA1507" i="7"/>
  <c r="Z1508" i="7"/>
  <c r="AA1508" i="7"/>
  <c r="Z1509" i="7"/>
  <c r="AA1509" i="7"/>
  <c r="AB1509" i="7" s="1"/>
  <c r="Z1510" i="7"/>
  <c r="AA1510" i="7"/>
  <c r="Z1511" i="7"/>
  <c r="AA1511" i="7"/>
  <c r="Z1512" i="7"/>
  <c r="AA1512" i="7"/>
  <c r="Z1513" i="7"/>
  <c r="AA1513" i="7"/>
  <c r="AB1513" i="7" s="1"/>
  <c r="Z1514" i="7"/>
  <c r="AA1514" i="7"/>
  <c r="Z1515" i="7"/>
  <c r="AA1515" i="7"/>
  <c r="Z1516" i="7"/>
  <c r="AA1516" i="7"/>
  <c r="Z1517" i="7"/>
  <c r="AA1517" i="7"/>
  <c r="AB1517" i="7" s="1"/>
  <c r="Z1518" i="7"/>
  <c r="AA1518" i="7"/>
  <c r="Z1519" i="7"/>
  <c r="AA1519" i="7"/>
  <c r="Z1520" i="7"/>
  <c r="AA1520" i="7"/>
  <c r="Z1521" i="7"/>
  <c r="AA1521" i="7"/>
  <c r="AB1521" i="7" s="1"/>
  <c r="Z1522" i="7"/>
  <c r="AA1522" i="7"/>
  <c r="Z1523" i="7"/>
  <c r="AA1523" i="7"/>
  <c r="Z1524" i="7"/>
  <c r="AA1524" i="7"/>
  <c r="Z1525" i="7"/>
  <c r="AA1525" i="7"/>
  <c r="AB1525" i="7" s="1"/>
  <c r="Z1526" i="7"/>
  <c r="AA1526" i="7"/>
  <c r="Z1527" i="7"/>
  <c r="AA1527" i="7"/>
  <c r="Z1528" i="7"/>
  <c r="AA1528" i="7"/>
  <c r="Z1529" i="7"/>
  <c r="AA1529" i="7"/>
  <c r="AB1529" i="7" s="1"/>
  <c r="Z1530" i="7"/>
  <c r="AA1530" i="7"/>
  <c r="Z1531" i="7"/>
  <c r="AA1531" i="7"/>
  <c r="Z1532" i="7"/>
  <c r="AA1532" i="7"/>
  <c r="Z1533" i="7"/>
  <c r="AA1533" i="7"/>
  <c r="AB1533" i="7" s="1"/>
  <c r="Z1534" i="7"/>
  <c r="AA1534" i="7"/>
  <c r="Z1535" i="7"/>
  <c r="AA1535" i="7"/>
  <c r="Z1536" i="7"/>
  <c r="AA1536" i="7"/>
  <c r="Z1537" i="7"/>
  <c r="AA1537" i="7"/>
  <c r="AB1537" i="7" s="1"/>
  <c r="Z1538" i="7"/>
  <c r="AA1538" i="7"/>
  <c r="Z1539" i="7"/>
  <c r="AA1539" i="7"/>
  <c r="Z1540" i="7"/>
  <c r="AA1540" i="7"/>
  <c r="Z1541" i="7"/>
  <c r="AA1541" i="7"/>
  <c r="AB1541" i="7" s="1"/>
  <c r="Z1542" i="7"/>
  <c r="AA1542" i="7"/>
  <c r="Z1543" i="7"/>
  <c r="AA1543" i="7"/>
  <c r="Z1544" i="7"/>
  <c r="AA1544" i="7"/>
  <c r="Z1545" i="7"/>
  <c r="AA1545" i="7"/>
  <c r="Z1546" i="7"/>
  <c r="AA1546" i="7"/>
  <c r="Z1547" i="7"/>
  <c r="AA1547" i="7"/>
  <c r="Z1548" i="7"/>
  <c r="AA1548" i="7"/>
  <c r="Z1549" i="7"/>
  <c r="AA1549" i="7"/>
  <c r="AB1549" i="7" s="1"/>
  <c r="Z1550" i="7"/>
  <c r="AA1550" i="7"/>
  <c r="Z1551" i="7"/>
  <c r="AA1551" i="7"/>
  <c r="Z1552" i="7"/>
  <c r="AA1552" i="7"/>
  <c r="Z1553" i="7"/>
  <c r="AA1553" i="7"/>
  <c r="AB1553" i="7" s="1"/>
  <c r="Z1554" i="7"/>
  <c r="AA1554" i="7"/>
  <c r="Z1555" i="7"/>
  <c r="AA1555" i="7"/>
  <c r="Z1556" i="7"/>
  <c r="AA1556" i="7"/>
  <c r="Z1557" i="7"/>
  <c r="AA1557" i="7"/>
  <c r="AB1557" i="7" s="1"/>
  <c r="Z1558" i="7"/>
  <c r="AA1558" i="7"/>
  <c r="Z1559" i="7"/>
  <c r="AA1559" i="7"/>
  <c r="Z1560" i="7"/>
  <c r="AA1560" i="7"/>
  <c r="Z1561" i="7"/>
  <c r="AA1561" i="7"/>
  <c r="AB1561" i="7" s="1"/>
  <c r="Z1562" i="7"/>
  <c r="AA1562" i="7"/>
  <c r="Z1563" i="7"/>
  <c r="AA1563" i="7"/>
  <c r="Z1564" i="7"/>
  <c r="AA1564" i="7"/>
  <c r="Z1565" i="7"/>
  <c r="AA1565" i="7"/>
  <c r="AB1565" i="7" s="1"/>
  <c r="Z1566" i="7"/>
  <c r="AA1566" i="7"/>
  <c r="Z1567" i="7"/>
  <c r="AA1567" i="7"/>
  <c r="Z1568" i="7"/>
  <c r="AA1568" i="7"/>
  <c r="Z1569" i="7"/>
  <c r="AA1569" i="7"/>
  <c r="AB1569" i="7" s="1"/>
  <c r="Z1570" i="7"/>
  <c r="AA1570" i="7"/>
  <c r="Z1571" i="7"/>
  <c r="AA1571" i="7"/>
  <c r="Z1572" i="7"/>
  <c r="AA1572" i="7"/>
  <c r="Z1573" i="7"/>
  <c r="AA1573" i="7"/>
  <c r="AB1573" i="7" s="1"/>
  <c r="Z1574" i="7"/>
  <c r="AA1574" i="7"/>
  <c r="Z1575" i="7"/>
  <c r="AA1575" i="7"/>
  <c r="Z1576" i="7"/>
  <c r="AA1576" i="7"/>
  <c r="Z1577" i="7"/>
  <c r="AA1577" i="7"/>
  <c r="AB1577" i="7" s="1"/>
  <c r="Z1578" i="7"/>
  <c r="AA1578" i="7"/>
  <c r="Z1579" i="7"/>
  <c r="AA1579" i="7"/>
  <c r="Z1580" i="7"/>
  <c r="AA1580" i="7"/>
  <c r="Z1581" i="7"/>
  <c r="AA1581" i="7"/>
  <c r="AB1581" i="7" s="1"/>
  <c r="Z1582" i="7"/>
  <c r="AA1582" i="7"/>
  <c r="Z1583" i="7"/>
  <c r="AA1583" i="7"/>
  <c r="Z1584" i="7"/>
  <c r="AA1584" i="7"/>
  <c r="Z1585" i="7"/>
  <c r="AA1585" i="7"/>
  <c r="AB1585" i="7" s="1"/>
  <c r="Z1586" i="7"/>
  <c r="AA1586" i="7"/>
  <c r="Z1587" i="7"/>
  <c r="AA1587" i="7"/>
  <c r="Z1588" i="7"/>
  <c r="AA1588" i="7"/>
  <c r="Z1589" i="7"/>
  <c r="AA1589" i="7"/>
  <c r="AB1589" i="7" s="1"/>
  <c r="Z1590" i="7"/>
  <c r="AA1590" i="7"/>
  <c r="Z1591" i="7"/>
  <c r="AA1591" i="7"/>
  <c r="Z1592" i="7"/>
  <c r="AA1592" i="7"/>
  <c r="Z1593" i="7"/>
  <c r="AA1593" i="7"/>
  <c r="AB1593" i="7" s="1"/>
  <c r="Z1594" i="7"/>
  <c r="AA1594" i="7"/>
  <c r="Z1595" i="7"/>
  <c r="AA1595" i="7"/>
  <c r="Z1596" i="7"/>
  <c r="AA1596" i="7"/>
  <c r="Z1597" i="7"/>
  <c r="AA1597" i="7"/>
  <c r="AB1597" i="7" s="1"/>
  <c r="Z1598" i="7"/>
  <c r="AA1598" i="7"/>
  <c r="Z1599" i="7"/>
  <c r="AA1599" i="7"/>
  <c r="Z1600" i="7"/>
  <c r="AA1600" i="7"/>
  <c r="Z1601" i="7"/>
  <c r="AA1601" i="7"/>
  <c r="AB1601" i="7" s="1"/>
  <c r="Z1602" i="7"/>
  <c r="AA1602" i="7"/>
  <c r="Z1603" i="7"/>
  <c r="AA1603" i="7"/>
  <c r="Z1604" i="7"/>
  <c r="AA1604" i="7"/>
  <c r="Z1605" i="7"/>
  <c r="AA1605" i="7"/>
  <c r="AB1605" i="7" s="1"/>
  <c r="Z1606" i="7"/>
  <c r="AA1606" i="7"/>
  <c r="Z1607" i="7"/>
  <c r="AA1607" i="7"/>
  <c r="Z1608" i="7"/>
  <c r="AA1608" i="7"/>
  <c r="Z1609" i="7"/>
  <c r="AA1609" i="7"/>
  <c r="AB1609" i="7" s="1"/>
  <c r="Z1610" i="7"/>
  <c r="AA1610" i="7"/>
  <c r="Z1611" i="7"/>
  <c r="AA1611" i="7"/>
  <c r="Z1612" i="7"/>
  <c r="AA1612" i="7"/>
  <c r="Z1613" i="7"/>
  <c r="AA1613" i="7"/>
  <c r="AB1613" i="7" s="1"/>
  <c r="Z1614" i="7"/>
  <c r="AA1614" i="7"/>
  <c r="Z1615" i="7"/>
  <c r="AA1615" i="7"/>
  <c r="Z1616" i="7"/>
  <c r="AA1616" i="7"/>
  <c r="Z1617" i="7"/>
  <c r="AA1617" i="7"/>
  <c r="AB1617" i="7" s="1"/>
  <c r="Z1618" i="7"/>
  <c r="AA1618" i="7"/>
  <c r="Z1619" i="7"/>
  <c r="AA1619" i="7"/>
  <c r="Z1620" i="7"/>
  <c r="AA1620" i="7"/>
  <c r="Z1621" i="7"/>
  <c r="AA1621" i="7"/>
  <c r="AB1621" i="7" s="1"/>
  <c r="Z1622" i="7"/>
  <c r="AA1622" i="7"/>
  <c r="Z1623" i="7"/>
  <c r="AA1623" i="7"/>
  <c r="Z1624" i="7"/>
  <c r="AA1624" i="7"/>
  <c r="Z1625" i="7"/>
  <c r="AA1625" i="7"/>
  <c r="Z1626" i="7"/>
  <c r="AA1626" i="7"/>
  <c r="Z1627" i="7"/>
  <c r="AA1627" i="7"/>
  <c r="Z1628" i="7"/>
  <c r="AA1628" i="7"/>
  <c r="Z1629" i="7"/>
  <c r="AA1629" i="7"/>
  <c r="AB1629" i="7" s="1"/>
  <c r="Z1630" i="7"/>
  <c r="AA1630" i="7"/>
  <c r="Z1631" i="7"/>
  <c r="AA1631" i="7"/>
  <c r="Z1632" i="7"/>
  <c r="AA1632" i="7"/>
  <c r="Z1633" i="7"/>
  <c r="AA1633" i="7"/>
  <c r="Z1634" i="7"/>
  <c r="AA1634" i="7"/>
  <c r="Z1635" i="7"/>
  <c r="AA1635" i="7"/>
  <c r="Z1636" i="7"/>
  <c r="AA1636" i="7"/>
  <c r="Z1637" i="7"/>
  <c r="AA1637" i="7"/>
  <c r="Z1638" i="7"/>
  <c r="AA1638" i="7"/>
  <c r="Z1639" i="7"/>
  <c r="AA1639" i="7"/>
  <c r="Z1640" i="7"/>
  <c r="AA1640" i="7"/>
  <c r="Z1641" i="7"/>
  <c r="AA1641" i="7"/>
  <c r="AB1641" i="7" s="1"/>
  <c r="Z1642" i="7"/>
  <c r="AA1642" i="7"/>
  <c r="Z1643" i="7"/>
  <c r="AA1643" i="7"/>
  <c r="Z1644" i="7"/>
  <c r="AA1644" i="7"/>
  <c r="Z1645" i="7"/>
  <c r="AA1645" i="7"/>
  <c r="AB1645" i="7" s="1"/>
  <c r="Z1646" i="7"/>
  <c r="AA1646" i="7"/>
  <c r="Z1647" i="7"/>
  <c r="AA1647" i="7"/>
  <c r="Z1648" i="7"/>
  <c r="AA1648" i="7"/>
  <c r="Z1649" i="7"/>
  <c r="AA1649" i="7"/>
  <c r="AB1649" i="7" s="1"/>
  <c r="Z1650" i="7"/>
  <c r="AA1650" i="7"/>
  <c r="Z1651" i="7"/>
  <c r="AA1651" i="7"/>
  <c r="Z1652" i="7"/>
  <c r="AA1652" i="7"/>
  <c r="Z1653" i="7"/>
  <c r="AA1653" i="7"/>
  <c r="AB1653" i="7" s="1"/>
  <c r="Z1654" i="7"/>
  <c r="AA1654" i="7"/>
  <c r="Z1655" i="7"/>
  <c r="AA1655" i="7"/>
  <c r="Z1656" i="7"/>
  <c r="AA1656" i="7"/>
  <c r="Z1657" i="7"/>
  <c r="AA1657" i="7"/>
  <c r="AB1657" i="7" s="1"/>
  <c r="Z1658" i="7"/>
  <c r="AA1658" i="7"/>
  <c r="Z1659" i="7"/>
  <c r="AA1659" i="7"/>
  <c r="Z1660" i="7"/>
  <c r="AA1660" i="7"/>
  <c r="Z1661" i="7"/>
  <c r="AA1661" i="7"/>
  <c r="AB1661" i="7" s="1"/>
  <c r="Z1662" i="7"/>
  <c r="AA1662" i="7"/>
  <c r="Z1663" i="7"/>
  <c r="AA1663" i="7"/>
  <c r="Z1664" i="7"/>
  <c r="AA1664" i="7"/>
  <c r="Z1665" i="7"/>
  <c r="AA1665" i="7"/>
  <c r="AB1665" i="7" s="1"/>
  <c r="Z1666" i="7"/>
  <c r="AA1666" i="7"/>
  <c r="Z1667" i="7"/>
  <c r="AA1667" i="7"/>
  <c r="Z1668" i="7"/>
  <c r="AA1668" i="7"/>
  <c r="Z1669" i="7"/>
  <c r="AA1669" i="7"/>
  <c r="AB1669" i="7" s="1"/>
  <c r="Z1670" i="7"/>
  <c r="AA1670" i="7"/>
  <c r="Z1671" i="7"/>
  <c r="AA1671" i="7"/>
  <c r="Z1672" i="7"/>
  <c r="AA1672" i="7"/>
  <c r="Z1673" i="7"/>
  <c r="AA1673" i="7"/>
  <c r="AB1673" i="7" s="1"/>
  <c r="Z1674" i="7"/>
  <c r="AA1674" i="7"/>
  <c r="Z1675" i="7"/>
  <c r="AA1675" i="7"/>
  <c r="Z1676" i="7"/>
  <c r="AA1676" i="7"/>
  <c r="Z1677" i="7"/>
  <c r="AA1677" i="7"/>
  <c r="AB1677" i="7" s="1"/>
  <c r="Z1678" i="7"/>
  <c r="AA1678" i="7"/>
  <c r="Z1679" i="7"/>
  <c r="AA1679" i="7"/>
  <c r="Z1680" i="7"/>
  <c r="AA1680" i="7"/>
  <c r="Z1681" i="7"/>
  <c r="AA1681" i="7"/>
  <c r="AB1681" i="7" s="1"/>
  <c r="Z1682" i="7"/>
  <c r="AA1682" i="7"/>
  <c r="Z1683" i="7"/>
  <c r="AA1683" i="7"/>
  <c r="Z1684" i="7"/>
  <c r="AA1684" i="7"/>
  <c r="Z1685" i="7"/>
  <c r="AA1685" i="7"/>
  <c r="AB1685" i="7" s="1"/>
  <c r="Z1686" i="7"/>
  <c r="AA1686" i="7"/>
  <c r="Z1687" i="7"/>
  <c r="AA1687" i="7"/>
  <c r="Z1688" i="7"/>
  <c r="AA1688" i="7"/>
  <c r="Z1689" i="7"/>
  <c r="AA1689" i="7"/>
  <c r="AB1689" i="7" s="1"/>
  <c r="Z1690" i="7"/>
  <c r="AA1690" i="7"/>
  <c r="Z1691" i="7"/>
  <c r="AA1691" i="7"/>
  <c r="Z1692" i="7"/>
  <c r="AA1692" i="7"/>
  <c r="Z1693" i="7"/>
  <c r="AA1693" i="7"/>
  <c r="AB1693" i="7" s="1"/>
  <c r="Z1694" i="7"/>
  <c r="AA1694" i="7"/>
  <c r="Z1695" i="7"/>
  <c r="AA1695" i="7"/>
  <c r="Z1696" i="7"/>
  <c r="AA1696" i="7"/>
  <c r="Z1697" i="7"/>
  <c r="AA1697" i="7"/>
  <c r="AB1697" i="7" s="1"/>
  <c r="Z1698" i="7"/>
  <c r="AA1698" i="7"/>
  <c r="Z1699" i="7"/>
  <c r="AA1699" i="7"/>
  <c r="Z1700" i="7"/>
  <c r="AA1700" i="7"/>
  <c r="Z1701" i="7"/>
  <c r="AA1701" i="7"/>
  <c r="AB1701" i="7" s="1"/>
  <c r="Z1702" i="7"/>
  <c r="AA1702" i="7"/>
  <c r="Z1703" i="7"/>
  <c r="AA1703" i="7"/>
  <c r="Z1704" i="7"/>
  <c r="AA1704" i="7"/>
  <c r="Z1705" i="7"/>
  <c r="AA1705" i="7"/>
  <c r="AB1705" i="7" s="1"/>
  <c r="Z1706" i="7"/>
  <c r="AA1706" i="7"/>
  <c r="Z1707" i="7"/>
  <c r="AA1707" i="7"/>
  <c r="Z1708" i="7"/>
  <c r="AA1708" i="7"/>
  <c r="Z1709" i="7"/>
  <c r="AA1709" i="7"/>
  <c r="AB1709" i="7" s="1"/>
  <c r="Z1710" i="7"/>
  <c r="AA1710" i="7"/>
  <c r="Z1711" i="7"/>
  <c r="AA1711" i="7"/>
  <c r="Z1712" i="7"/>
  <c r="AA1712" i="7"/>
  <c r="Z1713" i="7"/>
  <c r="AA1713" i="7"/>
  <c r="AB1713" i="7" s="1"/>
  <c r="Z1714" i="7"/>
  <c r="AA1714" i="7"/>
  <c r="Z1715" i="7"/>
  <c r="AA1715" i="7"/>
  <c r="Z1716" i="7"/>
  <c r="AA1716" i="7"/>
  <c r="Z1717" i="7"/>
  <c r="AA1717" i="7"/>
  <c r="Z1718" i="7"/>
  <c r="AA1718" i="7"/>
  <c r="Z1719" i="7"/>
  <c r="AA1719" i="7"/>
  <c r="Z1720" i="7"/>
  <c r="AA1720" i="7"/>
  <c r="Z1721" i="7"/>
  <c r="AA1721" i="7"/>
  <c r="AB1721" i="7" s="1"/>
  <c r="Z1722" i="7"/>
  <c r="AA1722" i="7"/>
  <c r="Z1723" i="7"/>
  <c r="AA1723" i="7"/>
  <c r="Z1724" i="7"/>
  <c r="AA1724" i="7"/>
  <c r="Z1725" i="7"/>
  <c r="AA1725" i="7"/>
  <c r="AB1725" i="7" s="1"/>
  <c r="Z1726" i="7"/>
  <c r="AA1726" i="7"/>
  <c r="Z1727" i="7"/>
  <c r="AA1727" i="7"/>
  <c r="Z1728" i="7"/>
  <c r="AA1728" i="7"/>
  <c r="Z1729" i="7"/>
  <c r="AA1729" i="7"/>
  <c r="Z1730" i="7"/>
  <c r="AA1730" i="7"/>
  <c r="Z1731" i="7"/>
  <c r="AA1731" i="7"/>
  <c r="Z1732" i="7"/>
  <c r="AA1732" i="7"/>
  <c r="Z1733" i="7"/>
  <c r="AA1733" i="7"/>
  <c r="Z1734" i="7"/>
  <c r="AA1734" i="7"/>
  <c r="Z1735" i="7"/>
  <c r="AA1735" i="7"/>
  <c r="Z1736" i="7"/>
  <c r="AA1736" i="7"/>
  <c r="Z1737" i="7"/>
  <c r="AA1737" i="7"/>
  <c r="AB1737" i="7" s="1"/>
  <c r="Z1738" i="7"/>
  <c r="AA1738" i="7"/>
  <c r="Z1739" i="7"/>
  <c r="AA1739" i="7"/>
  <c r="Z1740" i="7"/>
  <c r="AA1740" i="7"/>
  <c r="Z1741" i="7"/>
  <c r="AA1741" i="7"/>
  <c r="Z1742" i="7"/>
  <c r="AA1742" i="7"/>
  <c r="Z1743" i="7"/>
  <c r="AA1743" i="7"/>
  <c r="Z1744" i="7"/>
  <c r="AA1744" i="7"/>
  <c r="Z1745" i="7"/>
  <c r="AA1745" i="7"/>
  <c r="AB1745" i="7" s="1"/>
  <c r="Z1746" i="7"/>
  <c r="AA1746" i="7"/>
  <c r="Z1747" i="7"/>
  <c r="AA1747" i="7"/>
  <c r="Z1748" i="7"/>
  <c r="AA1748" i="7"/>
  <c r="Z1749" i="7"/>
  <c r="AA1749" i="7"/>
  <c r="AB1749" i="7" s="1"/>
  <c r="Z1750" i="7"/>
  <c r="AA1750" i="7"/>
  <c r="Z1751" i="7"/>
  <c r="AA1751" i="7"/>
  <c r="Z1752" i="7"/>
  <c r="AA1752" i="7"/>
  <c r="Z1753" i="7"/>
  <c r="AA1753" i="7"/>
  <c r="AB1753" i="7" s="1"/>
  <c r="Z1754" i="7"/>
  <c r="AA1754" i="7"/>
  <c r="Z1755" i="7"/>
  <c r="AA1755" i="7"/>
  <c r="Z1756" i="7"/>
  <c r="AA1756" i="7"/>
  <c r="Z1757" i="7"/>
  <c r="AA1757" i="7"/>
  <c r="AB1757" i="7" s="1"/>
  <c r="Z1758" i="7"/>
  <c r="AA1758" i="7"/>
  <c r="Z1759" i="7"/>
  <c r="AA1759" i="7"/>
  <c r="Z1760" i="7"/>
  <c r="AA1760" i="7"/>
  <c r="Z1761" i="7"/>
  <c r="AA1761" i="7"/>
  <c r="AB1761" i="7" s="1"/>
  <c r="Z1762" i="7"/>
  <c r="AA1762" i="7"/>
  <c r="Z1763" i="7"/>
  <c r="AA1763" i="7"/>
  <c r="Z1764" i="7"/>
  <c r="AA1764" i="7"/>
  <c r="Z1765" i="7"/>
  <c r="AA1765" i="7"/>
  <c r="AB1765" i="7" s="1"/>
  <c r="Z1766" i="7"/>
  <c r="AA1766" i="7"/>
  <c r="Z1767" i="7"/>
  <c r="AA1767" i="7"/>
  <c r="Z1768" i="7"/>
  <c r="AA1768" i="7"/>
  <c r="Z1769" i="7"/>
  <c r="AA1769" i="7"/>
  <c r="AB1769" i="7" s="1"/>
  <c r="Z1770" i="7"/>
  <c r="AA1770" i="7"/>
  <c r="Z1771" i="7"/>
  <c r="AA1771" i="7"/>
  <c r="Z1772" i="7"/>
  <c r="AA1772" i="7"/>
  <c r="Z1773" i="7"/>
  <c r="AA1773" i="7"/>
  <c r="AB1773" i="7" s="1"/>
  <c r="Z1774" i="7"/>
  <c r="AA1774" i="7"/>
  <c r="Z1775" i="7"/>
  <c r="AA1775" i="7"/>
  <c r="Z1776" i="7"/>
  <c r="AA1776" i="7"/>
  <c r="Z1777" i="7"/>
  <c r="AA1777" i="7"/>
  <c r="AB1777" i="7" s="1"/>
  <c r="Z1778" i="7"/>
  <c r="AA1778" i="7"/>
  <c r="Z1779" i="7"/>
  <c r="AA1779" i="7"/>
  <c r="Z1780" i="7"/>
  <c r="AA1780" i="7"/>
  <c r="Z1781" i="7"/>
  <c r="AA1781" i="7"/>
  <c r="AB1781" i="7" s="1"/>
  <c r="Z1782" i="7"/>
  <c r="AA1782" i="7"/>
  <c r="Z1783" i="7"/>
  <c r="AA1783" i="7"/>
  <c r="Z1784" i="7"/>
  <c r="AA1784" i="7"/>
  <c r="Z1785" i="7"/>
  <c r="AA1785" i="7"/>
  <c r="AB1785" i="7" s="1"/>
  <c r="Z1786" i="7"/>
  <c r="AA1786" i="7"/>
  <c r="Z1787" i="7"/>
  <c r="AA1787" i="7"/>
  <c r="Z1788" i="7"/>
  <c r="AA1788" i="7"/>
  <c r="Z1789" i="7"/>
  <c r="AA1789" i="7"/>
  <c r="AB1789" i="7" s="1"/>
  <c r="Z1790" i="7"/>
  <c r="AA1790" i="7"/>
  <c r="Z1791" i="7"/>
  <c r="AA1791" i="7"/>
  <c r="Z1792" i="7"/>
  <c r="AA1792" i="7"/>
  <c r="Z1793" i="7"/>
  <c r="AA1793" i="7"/>
  <c r="AB1793" i="7" s="1"/>
  <c r="Z1794" i="7"/>
  <c r="AA1794" i="7"/>
  <c r="Z1795" i="7"/>
  <c r="AA1795" i="7"/>
  <c r="Z1796" i="7"/>
  <c r="AA1796" i="7"/>
  <c r="Z1797" i="7"/>
  <c r="AA1797" i="7"/>
  <c r="AB1797" i="7" s="1"/>
  <c r="Z1798" i="7"/>
  <c r="AA1798" i="7"/>
  <c r="Z1799" i="7"/>
  <c r="AA1799" i="7"/>
  <c r="Z1800" i="7"/>
  <c r="AA1800" i="7"/>
  <c r="Z1801" i="7"/>
  <c r="AA1801" i="7"/>
  <c r="AB1801" i="7" s="1"/>
  <c r="Z1802" i="7"/>
  <c r="AA1802" i="7"/>
  <c r="Z1803" i="7"/>
  <c r="AA1803" i="7"/>
  <c r="Z1804" i="7"/>
  <c r="AA1804" i="7"/>
  <c r="Z1805" i="7"/>
  <c r="AA1805" i="7"/>
  <c r="AB1805" i="7" s="1"/>
  <c r="Z1806" i="7"/>
  <c r="AA1806" i="7"/>
  <c r="Z1807" i="7"/>
  <c r="AA1807" i="7"/>
  <c r="Z1808" i="7"/>
  <c r="AA1808" i="7"/>
  <c r="Z1809" i="7"/>
  <c r="AA1809" i="7"/>
  <c r="AB1809" i="7" s="1"/>
  <c r="Z1810" i="7"/>
  <c r="AA1810" i="7"/>
  <c r="Z1811" i="7"/>
  <c r="AA1811" i="7"/>
  <c r="Z1812" i="7"/>
  <c r="AA1812" i="7"/>
  <c r="Z1813" i="7"/>
  <c r="AA1813" i="7"/>
  <c r="AB1813" i="7" s="1"/>
  <c r="Z1814" i="7"/>
  <c r="AA1814" i="7"/>
  <c r="Z1815" i="7"/>
  <c r="AA1815" i="7"/>
  <c r="Z1816" i="7"/>
  <c r="AA1816" i="7"/>
  <c r="Z1817" i="7"/>
  <c r="AA1817" i="7"/>
  <c r="AB1817" i="7" s="1"/>
  <c r="Z1818" i="7"/>
  <c r="AA1818" i="7"/>
  <c r="Z1819" i="7"/>
  <c r="AA1819" i="7"/>
  <c r="Z1820" i="7"/>
  <c r="AA1820" i="7"/>
  <c r="Z1821" i="7"/>
  <c r="AA1821" i="7"/>
  <c r="AB1821" i="7" s="1"/>
  <c r="Z1822" i="7"/>
  <c r="AA1822" i="7"/>
  <c r="Z1823" i="7"/>
  <c r="AA1823" i="7"/>
  <c r="Z1824" i="7"/>
  <c r="AA1824" i="7"/>
  <c r="Z1825" i="7"/>
  <c r="AA1825" i="7"/>
  <c r="AB1825" i="7" s="1"/>
  <c r="AA2" i="7"/>
  <c r="Z2" i="7"/>
  <c r="R3" i="7"/>
  <c r="S3" i="7"/>
  <c r="T3" i="7"/>
  <c r="U3" i="7"/>
  <c r="V3" i="7"/>
  <c r="R4" i="7"/>
  <c r="S4" i="7"/>
  <c r="T4" i="7"/>
  <c r="U4" i="7"/>
  <c r="V4" i="7"/>
  <c r="R5" i="7"/>
  <c r="S5" i="7"/>
  <c r="T5" i="7"/>
  <c r="U5" i="7"/>
  <c r="V5" i="7"/>
  <c r="R6" i="7"/>
  <c r="S6" i="7"/>
  <c r="T6" i="7"/>
  <c r="U6" i="7"/>
  <c r="V6" i="7"/>
  <c r="R7" i="7"/>
  <c r="S7" i="7"/>
  <c r="T7" i="7"/>
  <c r="U7" i="7"/>
  <c r="V7" i="7"/>
  <c r="R8" i="7"/>
  <c r="S8" i="7"/>
  <c r="T8" i="7"/>
  <c r="U8" i="7"/>
  <c r="V8" i="7"/>
  <c r="R9" i="7"/>
  <c r="S9" i="7"/>
  <c r="T9" i="7"/>
  <c r="U9" i="7"/>
  <c r="V9" i="7"/>
  <c r="R10" i="7"/>
  <c r="S10" i="7"/>
  <c r="T10" i="7"/>
  <c r="U10" i="7"/>
  <c r="V10" i="7"/>
  <c r="R11" i="7"/>
  <c r="S11" i="7"/>
  <c r="T11" i="7"/>
  <c r="U11" i="7"/>
  <c r="V11" i="7"/>
  <c r="R12" i="7"/>
  <c r="S12" i="7"/>
  <c r="T12" i="7"/>
  <c r="U12" i="7"/>
  <c r="V12" i="7"/>
  <c r="R13" i="7"/>
  <c r="S13" i="7"/>
  <c r="T13" i="7"/>
  <c r="U13" i="7"/>
  <c r="V13" i="7"/>
  <c r="R14" i="7"/>
  <c r="S14" i="7"/>
  <c r="T14" i="7"/>
  <c r="U14" i="7"/>
  <c r="V14" i="7"/>
  <c r="R15" i="7"/>
  <c r="S15" i="7"/>
  <c r="T15" i="7"/>
  <c r="U15" i="7"/>
  <c r="V15" i="7"/>
  <c r="R16" i="7"/>
  <c r="S16" i="7"/>
  <c r="T16" i="7"/>
  <c r="U16" i="7"/>
  <c r="V16" i="7"/>
  <c r="R17" i="7"/>
  <c r="S17" i="7"/>
  <c r="T17" i="7"/>
  <c r="U17" i="7"/>
  <c r="V17" i="7"/>
  <c r="R18" i="7"/>
  <c r="S18" i="7"/>
  <c r="T18" i="7"/>
  <c r="U18" i="7"/>
  <c r="V18" i="7"/>
  <c r="R19" i="7"/>
  <c r="S19" i="7"/>
  <c r="T19" i="7"/>
  <c r="U19" i="7"/>
  <c r="V19" i="7"/>
  <c r="R20" i="7"/>
  <c r="S20" i="7"/>
  <c r="T20" i="7"/>
  <c r="U20" i="7"/>
  <c r="V20" i="7"/>
  <c r="R21" i="7"/>
  <c r="S21" i="7"/>
  <c r="T21" i="7"/>
  <c r="U21" i="7"/>
  <c r="V21" i="7"/>
  <c r="R22" i="7"/>
  <c r="S22" i="7"/>
  <c r="T22" i="7"/>
  <c r="U22" i="7"/>
  <c r="V22" i="7"/>
  <c r="R23" i="7"/>
  <c r="S23" i="7"/>
  <c r="T23" i="7"/>
  <c r="U23" i="7"/>
  <c r="V23" i="7"/>
  <c r="R24" i="7"/>
  <c r="S24" i="7"/>
  <c r="T24" i="7"/>
  <c r="U24" i="7"/>
  <c r="V24" i="7"/>
  <c r="R25" i="7"/>
  <c r="S25" i="7"/>
  <c r="T25" i="7"/>
  <c r="U25" i="7"/>
  <c r="V25" i="7"/>
  <c r="R26" i="7"/>
  <c r="S26" i="7"/>
  <c r="T26" i="7"/>
  <c r="U26" i="7"/>
  <c r="V26" i="7"/>
  <c r="R27" i="7"/>
  <c r="S27" i="7"/>
  <c r="T27" i="7"/>
  <c r="U27" i="7"/>
  <c r="V27" i="7"/>
  <c r="R28" i="7"/>
  <c r="S28" i="7"/>
  <c r="T28" i="7"/>
  <c r="U28" i="7"/>
  <c r="V28" i="7"/>
  <c r="R29" i="7"/>
  <c r="S29" i="7"/>
  <c r="T29" i="7"/>
  <c r="U29" i="7"/>
  <c r="V29" i="7"/>
  <c r="R30" i="7"/>
  <c r="S30" i="7"/>
  <c r="T30" i="7"/>
  <c r="U30" i="7"/>
  <c r="V30" i="7"/>
  <c r="R31" i="7"/>
  <c r="S31" i="7"/>
  <c r="T31" i="7"/>
  <c r="U31" i="7"/>
  <c r="V31" i="7"/>
  <c r="R32" i="7"/>
  <c r="S32" i="7"/>
  <c r="T32" i="7"/>
  <c r="U32" i="7"/>
  <c r="V32" i="7"/>
  <c r="R33" i="7"/>
  <c r="S33" i="7"/>
  <c r="T33" i="7"/>
  <c r="U33" i="7"/>
  <c r="V33" i="7"/>
  <c r="R34" i="7"/>
  <c r="S34" i="7"/>
  <c r="T34" i="7"/>
  <c r="U34" i="7"/>
  <c r="V34" i="7"/>
  <c r="R35" i="7"/>
  <c r="S35" i="7"/>
  <c r="T35" i="7"/>
  <c r="U35" i="7"/>
  <c r="V35" i="7"/>
  <c r="R36" i="7"/>
  <c r="S36" i="7"/>
  <c r="T36" i="7"/>
  <c r="U36" i="7"/>
  <c r="V36" i="7"/>
  <c r="R37" i="7"/>
  <c r="S37" i="7"/>
  <c r="T37" i="7"/>
  <c r="U37" i="7"/>
  <c r="V37" i="7"/>
  <c r="R38" i="7"/>
  <c r="S38" i="7"/>
  <c r="T38" i="7"/>
  <c r="U38" i="7"/>
  <c r="V38" i="7"/>
  <c r="R39" i="7"/>
  <c r="S39" i="7"/>
  <c r="T39" i="7"/>
  <c r="U39" i="7"/>
  <c r="V39" i="7"/>
  <c r="R40" i="7"/>
  <c r="S40" i="7"/>
  <c r="T40" i="7"/>
  <c r="U40" i="7"/>
  <c r="V40" i="7"/>
  <c r="R41" i="7"/>
  <c r="S41" i="7"/>
  <c r="T41" i="7"/>
  <c r="U41" i="7"/>
  <c r="V41" i="7"/>
  <c r="R42" i="7"/>
  <c r="S42" i="7"/>
  <c r="T42" i="7"/>
  <c r="U42" i="7"/>
  <c r="V42" i="7"/>
  <c r="R43" i="7"/>
  <c r="S43" i="7"/>
  <c r="T43" i="7"/>
  <c r="U43" i="7"/>
  <c r="V43" i="7"/>
  <c r="R44" i="7"/>
  <c r="S44" i="7"/>
  <c r="T44" i="7"/>
  <c r="U44" i="7"/>
  <c r="V44" i="7"/>
  <c r="R45" i="7"/>
  <c r="S45" i="7"/>
  <c r="T45" i="7"/>
  <c r="U45" i="7"/>
  <c r="V45" i="7"/>
  <c r="R46" i="7"/>
  <c r="S46" i="7"/>
  <c r="T46" i="7"/>
  <c r="U46" i="7"/>
  <c r="V46" i="7"/>
  <c r="R47" i="7"/>
  <c r="S47" i="7"/>
  <c r="T47" i="7"/>
  <c r="U47" i="7"/>
  <c r="V47" i="7"/>
  <c r="R48" i="7"/>
  <c r="S48" i="7"/>
  <c r="T48" i="7"/>
  <c r="U48" i="7"/>
  <c r="V48" i="7"/>
  <c r="R49" i="7"/>
  <c r="S49" i="7"/>
  <c r="T49" i="7"/>
  <c r="U49" i="7"/>
  <c r="V49" i="7"/>
  <c r="R50" i="7"/>
  <c r="S50" i="7"/>
  <c r="T50" i="7"/>
  <c r="U50" i="7"/>
  <c r="V50" i="7"/>
  <c r="R51" i="7"/>
  <c r="S51" i="7"/>
  <c r="T51" i="7"/>
  <c r="U51" i="7"/>
  <c r="V51" i="7"/>
  <c r="R52" i="7"/>
  <c r="S52" i="7"/>
  <c r="T52" i="7"/>
  <c r="U52" i="7"/>
  <c r="V52" i="7"/>
  <c r="R53" i="7"/>
  <c r="S53" i="7"/>
  <c r="T53" i="7"/>
  <c r="U53" i="7"/>
  <c r="V53" i="7"/>
  <c r="R54" i="7"/>
  <c r="S54" i="7"/>
  <c r="T54" i="7"/>
  <c r="U54" i="7"/>
  <c r="V54" i="7"/>
  <c r="R55" i="7"/>
  <c r="S55" i="7"/>
  <c r="T55" i="7"/>
  <c r="U55" i="7"/>
  <c r="V55" i="7"/>
  <c r="R56" i="7"/>
  <c r="S56" i="7"/>
  <c r="T56" i="7"/>
  <c r="U56" i="7"/>
  <c r="V56" i="7"/>
  <c r="R57" i="7"/>
  <c r="S57" i="7"/>
  <c r="T57" i="7"/>
  <c r="U57" i="7"/>
  <c r="V57" i="7"/>
  <c r="R58" i="7"/>
  <c r="S58" i="7"/>
  <c r="T58" i="7"/>
  <c r="U58" i="7"/>
  <c r="V58" i="7"/>
  <c r="R59" i="7"/>
  <c r="S59" i="7"/>
  <c r="T59" i="7"/>
  <c r="U59" i="7"/>
  <c r="V59" i="7"/>
  <c r="R60" i="7"/>
  <c r="S60" i="7"/>
  <c r="T60" i="7"/>
  <c r="U60" i="7"/>
  <c r="V60" i="7"/>
  <c r="R61" i="7"/>
  <c r="S61" i="7"/>
  <c r="T61" i="7"/>
  <c r="U61" i="7"/>
  <c r="V61" i="7"/>
  <c r="R62" i="7"/>
  <c r="S62" i="7"/>
  <c r="T62" i="7"/>
  <c r="U62" i="7"/>
  <c r="V62" i="7"/>
  <c r="R63" i="7"/>
  <c r="S63" i="7"/>
  <c r="T63" i="7"/>
  <c r="U63" i="7"/>
  <c r="V63" i="7"/>
  <c r="R64" i="7"/>
  <c r="S64" i="7"/>
  <c r="T64" i="7"/>
  <c r="U64" i="7"/>
  <c r="V64" i="7"/>
  <c r="R65" i="7"/>
  <c r="S65" i="7"/>
  <c r="T65" i="7"/>
  <c r="U65" i="7"/>
  <c r="V65" i="7"/>
  <c r="R66" i="7"/>
  <c r="S66" i="7"/>
  <c r="T66" i="7"/>
  <c r="U66" i="7"/>
  <c r="V66" i="7"/>
  <c r="R67" i="7"/>
  <c r="S67" i="7"/>
  <c r="T67" i="7"/>
  <c r="U67" i="7"/>
  <c r="V67" i="7"/>
  <c r="R68" i="7"/>
  <c r="S68" i="7"/>
  <c r="T68" i="7"/>
  <c r="U68" i="7"/>
  <c r="V68" i="7"/>
  <c r="R69" i="7"/>
  <c r="S69" i="7"/>
  <c r="T69" i="7"/>
  <c r="U69" i="7"/>
  <c r="V69" i="7"/>
  <c r="R70" i="7"/>
  <c r="S70" i="7"/>
  <c r="T70" i="7"/>
  <c r="U70" i="7"/>
  <c r="V70" i="7"/>
  <c r="R71" i="7"/>
  <c r="S71" i="7"/>
  <c r="T71" i="7"/>
  <c r="U71" i="7"/>
  <c r="V71" i="7"/>
  <c r="R72" i="7"/>
  <c r="S72" i="7"/>
  <c r="T72" i="7"/>
  <c r="U72" i="7"/>
  <c r="V72" i="7"/>
  <c r="R73" i="7"/>
  <c r="S73" i="7"/>
  <c r="T73" i="7"/>
  <c r="U73" i="7"/>
  <c r="V73" i="7"/>
  <c r="R74" i="7"/>
  <c r="S74" i="7"/>
  <c r="T74" i="7"/>
  <c r="U74" i="7"/>
  <c r="V74" i="7"/>
  <c r="R75" i="7"/>
  <c r="S75" i="7"/>
  <c r="T75" i="7"/>
  <c r="U75" i="7"/>
  <c r="V75" i="7"/>
  <c r="R76" i="7"/>
  <c r="S76" i="7"/>
  <c r="T76" i="7"/>
  <c r="U76" i="7"/>
  <c r="V76" i="7"/>
  <c r="R77" i="7"/>
  <c r="S77" i="7"/>
  <c r="T77" i="7"/>
  <c r="U77" i="7"/>
  <c r="V77" i="7"/>
  <c r="R78" i="7"/>
  <c r="S78" i="7"/>
  <c r="T78" i="7"/>
  <c r="U78" i="7"/>
  <c r="V78" i="7"/>
  <c r="R79" i="7"/>
  <c r="S79" i="7"/>
  <c r="T79" i="7"/>
  <c r="U79" i="7"/>
  <c r="V79" i="7"/>
  <c r="R80" i="7"/>
  <c r="S80" i="7"/>
  <c r="T80" i="7"/>
  <c r="U80" i="7"/>
  <c r="V80" i="7"/>
  <c r="R81" i="7"/>
  <c r="S81" i="7"/>
  <c r="T81" i="7"/>
  <c r="U81" i="7"/>
  <c r="V81" i="7"/>
  <c r="R82" i="7"/>
  <c r="S82" i="7"/>
  <c r="T82" i="7"/>
  <c r="U82" i="7"/>
  <c r="V82" i="7"/>
  <c r="R83" i="7"/>
  <c r="S83" i="7"/>
  <c r="T83" i="7"/>
  <c r="U83" i="7"/>
  <c r="V83" i="7"/>
  <c r="R84" i="7"/>
  <c r="S84" i="7"/>
  <c r="T84" i="7"/>
  <c r="U84" i="7"/>
  <c r="V84" i="7"/>
  <c r="R85" i="7"/>
  <c r="S85" i="7"/>
  <c r="T85" i="7"/>
  <c r="U85" i="7"/>
  <c r="V85" i="7"/>
  <c r="R86" i="7"/>
  <c r="S86" i="7"/>
  <c r="T86" i="7"/>
  <c r="U86" i="7"/>
  <c r="V86" i="7"/>
  <c r="R87" i="7"/>
  <c r="S87" i="7"/>
  <c r="T87" i="7"/>
  <c r="U87" i="7"/>
  <c r="V87" i="7"/>
  <c r="R88" i="7"/>
  <c r="S88" i="7"/>
  <c r="T88" i="7"/>
  <c r="U88" i="7"/>
  <c r="V88" i="7"/>
  <c r="R89" i="7"/>
  <c r="S89" i="7"/>
  <c r="T89" i="7"/>
  <c r="U89" i="7"/>
  <c r="V89" i="7"/>
  <c r="R90" i="7"/>
  <c r="S90" i="7"/>
  <c r="T90" i="7"/>
  <c r="U90" i="7"/>
  <c r="V90" i="7"/>
  <c r="R91" i="7"/>
  <c r="S91" i="7"/>
  <c r="T91" i="7"/>
  <c r="U91" i="7"/>
  <c r="V91" i="7"/>
  <c r="R92" i="7"/>
  <c r="S92" i="7"/>
  <c r="T92" i="7"/>
  <c r="U92" i="7"/>
  <c r="V92" i="7"/>
  <c r="R93" i="7"/>
  <c r="S93" i="7"/>
  <c r="T93" i="7"/>
  <c r="U93" i="7"/>
  <c r="V93" i="7"/>
  <c r="R94" i="7"/>
  <c r="S94" i="7"/>
  <c r="T94" i="7"/>
  <c r="U94" i="7"/>
  <c r="V94" i="7"/>
  <c r="R95" i="7"/>
  <c r="S95" i="7"/>
  <c r="T95" i="7"/>
  <c r="U95" i="7"/>
  <c r="V95" i="7"/>
  <c r="R96" i="7"/>
  <c r="S96" i="7"/>
  <c r="T96" i="7"/>
  <c r="U96" i="7"/>
  <c r="V96" i="7"/>
  <c r="R97" i="7"/>
  <c r="S97" i="7"/>
  <c r="T97" i="7"/>
  <c r="U97" i="7"/>
  <c r="V97" i="7"/>
  <c r="R98" i="7"/>
  <c r="S98" i="7"/>
  <c r="T98" i="7"/>
  <c r="U98" i="7"/>
  <c r="V98" i="7"/>
  <c r="R99" i="7"/>
  <c r="S99" i="7"/>
  <c r="T99" i="7"/>
  <c r="U99" i="7"/>
  <c r="V99" i="7"/>
  <c r="R100" i="7"/>
  <c r="S100" i="7"/>
  <c r="T100" i="7"/>
  <c r="U100" i="7"/>
  <c r="V100" i="7"/>
  <c r="R101" i="7"/>
  <c r="S101" i="7"/>
  <c r="T101" i="7"/>
  <c r="U101" i="7"/>
  <c r="V101" i="7"/>
  <c r="R102" i="7"/>
  <c r="S102" i="7"/>
  <c r="T102" i="7"/>
  <c r="U102" i="7"/>
  <c r="V102" i="7"/>
  <c r="R103" i="7"/>
  <c r="S103" i="7"/>
  <c r="T103" i="7"/>
  <c r="U103" i="7"/>
  <c r="V103" i="7"/>
  <c r="R104" i="7"/>
  <c r="S104" i="7"/>
  <c r="T104" i="7"/>
  <c r="U104" i="7"/>
  <c r="V104" i="7"/>
  <c r="R105" i="7"/>
  <c r="S105" i="7"/>
  <c r="T105" i="7"/>
  <c r="U105" i="7"/>
  <c r="V105" i="7"/>
  <c r="R106" i="7"/>
  <c r="S106" i="7"/>
  <c r="T106" i="7"/>
  <c r="U106" i="7"/>
  <c r="V106" i="7"/>
  <c r="R107" i="7"/>
  <c r="S107" i="7"/>
  <c r="T107" i="7"/>
  <c r="U107" i="7"/>
  <c r="V107" i="7"/>
  <c r="R108" i="7"/>
  <c r="S108" i="7"/>
  <c r="T108" i="7"/>
  <c r="U108" i="7"/>
  <c r="V108" i="7"/>
  <c r="R109" i="7"/>
  <c r="S109" i="7"/>
  <c r="T109" i="7"/>
  <c r="U109" i="7"/>
  <c r="V109" i="7"/>
  <c r="R110" i="7"/>
  <c r="S110" i="7"/>
  <c r="T110" i="7"/>
  <c r="U110" i="7"/>
  <c r="V110" i="7"/>
  <c r="R111" i="7"/>
  <c r="S111" i="7"/>
  <c r="T111" i="7"/>
  <c r="U111" i="7"/>
  <c r="V111" i="7"/>
  <c r="R112" i="7"/>
  <c r="S112" i="7"/>
  <c r="T112" i="7"/>
  <c r="U112" i="7"/>
  <c r="V112" i="7"/>
  <c r="R113" i="7"/>
  <c r="S113" i="7"/>
  <c r="T113" i="7"/>
  <c r="U113" i="7"/>
  <c r="V113" i="7"/>
  <c r="R114" i="7"/>
  <c r="S114" i="7"/>
  <c r="T114" i="7"/>
  <c r="U114" i="7"/>
  <c r="V114" i="7"/>
  <c r="R115" i="7"/>
  <c r="S115" i="7"/>
  <c r="T115" i="7"/>
  <c r="U115" i="7"/>
  <c r="V115" i="7"/>
  <c r="R116" i="7"/>
  <c r="S116" i="7"/>
  <c r="T116" i="7"/>
  <c r="U116" i="7"/>
  <c r="V116" i="7"/>
  <c r="R117" i="7"/>
  <c r="S117" i="7"/>
  <c r="T117" i="7"/>
  <c r="U117" i="7"/>
  <c r="V117" i="7"/>
  <c r="R118" i="7"/>
  <c r="S118" i="7"/>
  <c r="T118" i="7"/>
  <c r="U118" i="7"/>
  <c r="V118" i="7"/>
  <c r="R119" i="7"/>
  <c r="S119" i="7"/>
  <c r="T119" i="7"/>
  <c r="U119" i="7"/>
  <c r="V119" i="7"/>
  <c r="R120" i="7"/>
  <c r="S120" i="7"/>
  <c r="T120" i="7"/>
  <c r="U120" i="7"/>
  <c r="V120" i="7"/>
  <c r="R121" i="7"/>
  <c r="S121" i="7"/>
  <c r="T121" i="7"/>
  <c r="U121" i="7"/>
  <c r="V121" i="7"/>
  <c r="R122" i="7"/>
  <c r="S122" i="7"/>
  <c r="T122" i="7"/>
  <c r="U122" i="7"/>
  <c r="V122" i="7"/>
  <c r="R123" i="7"/>
  <c r="S123" i="7"/>
  <c r="T123" i="7"/>
  <c r="U123" i="7"/>
  <c r="V123" i="7"/>
  <c r="R124" i="7"/>
  <c r="S124" i="7"/>
  <c r="T124" i="7"/>
  <c r="U124" i="7"/>
  <c r="V124" i="7"/>
  <c r="R125" i="7"/>
  <c r="S125" i="7"/>
  <c r="T125" i="7"/>
  <c r="U125" i="7"/>
  <c r="V125" i="7"/>
  <c r="R126" i="7"/>
  <c r="S126" i="7"/>
  <c r="T126" i="7"/>
  <c r="U126" i="7"/>
  <c r="V126" i="7"/>
  <c r="R127" i="7"/>
  <c r="S127" i="7"/>
  <c r="T127" i="7"/>
  <c r="U127" i="7"/>
  <c r="V127" i="7"/>
  <c r="R128" i="7"/>
  <c r="S128" i="7"/>
  <c r="T128" i="7"/>
  <c r="U128" i="7"/>
  <c r="V128" i="7"/>
  <c r="R129" i="7"/>
  <c r="S129" i="7"/>
  <c r="T129" i="7"/>
  <c r="U129" i="7"/>
  <c r="V129" i="7"/>
  <c r="R130" i="7"/>
  <c r="S130" i="7"/>
  <c r="T130" i="7"/>
  <c r="U130" i="7"/>
  <c r="V130" i="7"/>
  <c r="R131" i="7"/>
  <c r="S131" i="7"/>
  <c r="T131" i="7"/>
  <c r="U131" i="7"/>
  <c r="V131" i="7"/>
  <c r="R132" i="7"/>
  <c r="S132" i="7"/>
  <c r="T132" i="7"/>
  <c r="U132" i="7"/>
  <c r="V132" i="7"/>
  <c r="R133" i="7"/>
  <c r="S133" i="7"/>
  <c r="T133" i="7"/>
  <c r="U133" i="7"/>
  <c r="V133" i="7"/>
  <c r="R134" i="7"/>
  <c r="S134" i="7"/>
  <c r="T134" i="7"/>
  <c r="U134" i="7"/>
  <c r="V134" i="7"/>
  <c r="R135" i="7"/>
  <c r="S135" i="7"/>
  <c r="T135" i="7"/>
  <c r="U135" i="7"/>
  <c r="V135" i="7"/>
  <c r="R136" i="7"/>
  <c r="S136" i="7"/>
  <c r="T136" i="7"/>
  <c r="U136" i="7"/>
  <c r="V136" i="7"/>
  <c r="R137" i="7"/>
  <c r="S137" i="7"/>
  <c r="T137" i="7"/>
  <c r="U137" i="7"/>
  <c r="V137" i="7"/>
  <c r="R138" i="7"/>
  <c r="S138" i="7"/>
  <c r="T138" i="7"/>
  <c r="U138" i="7"/>
  <c r="V138" i="7"/>
  <c r="R139" i="7"/>
  <c r="S139" i="7"/>
  <c r="T139" i="7"/>
  <c r="U139" i="7"/>
  <c r="V139" i="7"/>
  <c r="R140" i="7"/>
  <c r="S140" i="7"/>
  <c r="T140" i="7"/>
  <c r="U140" i="7"/>
  <c r="V140" i="7"/>
  <c r="R141" i="7"/>
  <c r="S141" i="7"/>
  <c r="T141" i="7"/>
  <c r="U141" i="7"/>
  <c r="V141" i="7"/>
  <c r="R142" i="7"/>
  <c r="S142" i="7"/>
  <c r="T142" i="7"/>
  <c r="U142" i="7"/>
  <c r="V142" i="7"/>
  <c r="R143" i="7"/>
  <c r="S143" i="7"/>
  <c r="T143" i="7"/>
  <c r="U143" i="7"/>
  <c r="V143" i="7"/>
  <c r="R144" i="7"/>
  <c r="S144" i="7"/>
  <c r="T144" i="7"/>
  <c r="U144" i="7"/>
  <c r="V144" i="7"/>
  <c r="R145" i="7"/>
  <c r="S145" i="7"/>
  <c r="T145" i="7"/>
  <c r="U145" i="7"/>
  <c r="V145" i="7"/>
  <c r="R146" i="7"/>
  <c r="S146" i="7"/>
  <c r="T146" i="7"/>
  <c r="U146" i="7"/>
  <c r="V146" i="7"/>
  <c r="R147" i="7"/>
  <c r="S147" i="7"/>
  <c r="T147" i="7"/>
  <c r="U147" i="7"/>
  <c r="V147" i="7"/>
  <c r="R148" i="7"/>
  <c r="S148" i="7"/>
  <c r="T148" i="7"/>
  <c r="U148" i="7"/>
  <c r="V148" i="7"/>
  <c r="R149" i="7"/>
  <c r="S149" i="7"/>
  <c r="T149" i="7"/>
  <c r="U149" i="7"/>
  <c r="V149" i="7"/>
  <c r="R150" i="7"/>
  <c r="S150" i="7"/>
  <c r="T150" i="7"/>
  <c r="U150" i="7"/>
  <c r="V150" i="7"/>
  <c r="R151" i="7"/>
  <c r="S151" i="7"/>
  <c r="T151" i="7"/>
  <c r="U151" i="7"/>
  <c r="V151" i="7"/>
  <c r="R152" i="7"/>
  <c r="S152" i="7"/>
  <c r="T152" i="7"/>
  <c r="U152" i="7"/>
  <c r="V152" i="7"/>
  <c r="R153" i="7"/>
  <c r="S153" i="7"/>
  <c r="T153" i="7"/>
  <c r="U153" i="7"/>
  <c r="V153" i="7"/>
  <c r="R154" i="7"/>
  <c r="S154" i="7"/>
  <c r="T154" i="7"/>
  <c r="U154" i="7"/>
  <c r="V154" i="7"/>
  <c r="R155" i="7"/>
  <c r="S155" i="7"/>
  <c r="T155" i="7"/>
  <c r="U155" i="7"/>
  <c r="V155" i="7"/>
  <c r="R156" i="7"/>
  <c r="S156" i="7"/>
  <c r="T156" i="7"/>
  <c r="U156" i="7"/>
  <c r="V156" i="7"/>
  <c r="R157" i="7"/>
  <c r="S157" i="7"/>
  <c r="T157" i="7"/>
  <c r="U157" i="7"/>
  <c r="V157" i="7"/>
  <c r="R158" i="7"/>
  <c r="S158" i="7"/>
  <c r="T158" i="7"/>
  <c r="U158" i="7"/>
  <c r="V158" i="7"/>
  <c r="R159" i="7"/>
  <c r="S159" i="7"/>
  <c r="T159" i="7"/>
  <c r="U159" i="7"/>
  <c r="V159" i="7"/>
  <c r="R160" i="7"/>
  <c r="S160" i="7"/>
  <c r="T160" i="7"/>
  <c r="U160" i="7"/>
  <c r="V160" i="7"/>
  <c r="R161" i="7"/>
  <c r="S161" i="7"/>
  <c r="T161" i="7"/>
  <c r="U161" i="7"/>
  <c r="V161" i="7"/>
  <c r="R162" i="7"/>
  <c r="S162" i="7"/>
  <c r="T162" i="7"/>
  <c r="U162" i="7"/>
  <c r="V162" i="7"/>
  <c r="R163" i="7"/>
  <c r="S163" i="7"/>
  <c r="T163" i="7"/>
  <c r="U163" i="7"/>
  <c r="V163" i="7"/>
  <c r="R164" i="7"/>
  <c r="S164" i="7"/>
  <c r="T164" i="7"/>
  <c r="U164" i="7"/>
  <c r="V164" i="7"/>
  <c r="R165" i="7"/>
  <c r="S165" i="7"/>
  <c r="T165" i="7"/>
  <c r="U165" i="7"/>
  <c r="V165" i="7"/>
  <c r="R166" i="7"/>
  <c r="S166" i="7"/>
  <c r="T166" i="7"/>
  <c r="U166" i="7"/>
  <c r="V166" i="7"/>
  <c r="R167" i="7"/>
  <c r="S167" i="7"/>
  <c r="T167" i="7"/>
  <c r="U167" i="7"/>
  <c r="V167" i="7"/>
  <c r="R168" i="7"/>
  <c r="S168" i="7"/>
  <c r="T168" i="7"/>
  <c r="U168" i="7"/>
  <c r="V168" i="7"/>
  <c r="R169" i="7"/>
  <c r="S169" i="7"/>
  <c r="T169" i="7"/>
  <c r="U169" i="7"/>
  <c r="V169" i="7"/>
  <c r="R170" i="7"/>
  <c r="S170" i="7"/>
  <c r="T170" i="7"/>
  <c r="U170" i="7"/>
  <c r="V170" i="7"/>
  <c r="R171" i="7"/>
  <c r="S171" i="7"/>
  <c r="T171" i="7"/>
  <c r="U171" i="7"/>
  <c r="V171" i="7"/>
  <c r="R172" i="7"/>
  <c r="S172" i="7"/>
  <c r="T172" i="7"/>
  <c r="U172" i="7"/>
  <c r="V172" i="7"/>
  <c r="R173" i="7"/>
  <c r="S173" i="7"/>
  <c r="T173" i="7"/>
  <c r="U173" i="7"/>
  <c r="V173" i="7"/>
  <c r="R174" i="7"/>
  <c r="S174" i="7"/>
  <c r="T174" i="7"/>
  <c r="U174" i="7"/>
  <c r="V174" i="7"/>
  <c r="R175" i="7"/>
  <c r="S175" i="7"/>
  <c r="T175" i="7"/>
  <c r="U175" i="7"/>
  <c r="V175" i="7"/>
  <c r="R176" i="7"/>
  <c r="S176" i="7"/>
  <c r="T176" i="7"/>
  <c r="U176" i="7"/>
  <c r="V176" i="7"/>
  <c r="R177" i="7"/>
  <c r="S177" i="7"/>
  <c r="T177" i="7"/>
  <c r="U177" i="7"/>
  <c r="V177" i="7"/>
  <c r="R178" i="7"/>
  <c r="S178" i="7"/>
  <c r="T178" i="7"/>
  <c r="U178" i="7"/>
  <c r="V178" i="7"/>
  <c r="R179" i="7"/>
  <c r="S179" i="7"/>
  <c r="T179" i="7"/>
  <c r="U179" i="7"/>
  <c r="V179" i="7"/>
  <c r="R180" i="7"/>
  <c r="S180" i="7"/>
  <c r="T180" i="7"/>
  <c r="U180" i="7"/>
  <c r="V180" i="7"/>
  <c r="R181" i="7"/>
  <c r="S181" i="7"/>
  <c r="T181" i="7"/>
  <c r="U181" i="7"/>
  <c r="V181" i="7"/>
  <c r="R182" i="7"/>
  <c r="S182" i="7"/>
  <c r="T182" i="7"/>
  <c r="U182" i="7"/>
  <c r="V182" i="7"/>
  <c r="R183" i="7"/>
  <c r="S183" i="7"/>
  <c r="T183" i="7"/>
  <c r="U183" i="7"/>
  <c r="V183" i="7"/>
  <c r="R184" i="7"/>
  <c r="S184" i="7"/>
  <c r="T184" i="7"/>
  <c r="U184" i="7"/>
  <c r="V184" i="7"/>
  <c r="R185" i="7"/>
  <c r="S185" i="7"/>
  <c r="T185" i="7"/>
  <c r="U185" i="7"/>
  <c r="V185" i="7"/>
  <c r="R186" i="7"/>
  <c r="S186" i="7"/>
  <c r="T186" i="7"/>
  <c r="U186" i="7"/>
  <c r="V186" i="7"/>
  <c r="R187" i="7"/>
  <c r="S187" i="7"/>
  <c r="T187" i="7"/>
  <c r="U187" i="7"/>
  <c r="V187" i="7"/>
  <c r="R188" i="7"/>
  <c r="S188" i="7"/>
  <c r="T188" i="7"/>
  <c r="U188" i="7"/>
  <c r="V188" i="7"/>
  <c r="R189" i="7"/>
  <c r="S189" i="7"/>
  <c r="T189" i="7"/>
  <c r="U189" i="7"/>
  <c r="V189" i="7"/>
  <c r="R190" i="7"/>
  <c r="S190" i="7"/>
  <c r="T190" i="7"/>
  <c r="U190" i="7"/>
  <c r="V190" i="7"/>
  <c r="R191" i="7"/>
  <c r="S191" i="7"/>
  <c r="T191" i="7"/>
  <c r="U191" i="7"/>
  <c r="V191" i="7"/>
  <c r="R192" i="7"/>
  <c r="S192" i="7"/>
  <c r="T192" i="7"/>
  <c r="U192" i="7"/>
  <c r="V192" i="7"/>
  <c r="R193" i="7"/>
  <c r="S193" i="7"/>
  <c r="T193" i="7"/>
  <c r="U193" i="7"/>
  <c r="V193" i="7"/>
  <c r="R194" i="7"/>
  <c r="S194" i="7"/>
  <c r="T194" i="7"/>
  <c r="U194" i="7"/>
  <c r="V194" i="7"/>
  <c r="R195" i="7"/>
  <c r="S195" i="7"/>
  <c r="T195" i="7"/>
  <c r="U195" i="7"/>
  <c r="V195" i="7"/>
  <c r="R196" i="7"/>
  <c r="S196" i="7"/>
  <c r="T196" i="7"/>
  <c r="U196" i="7"/>
  <c r="V196" i="7"/>
  <c r="R197" i="7"/>
  <c r="S197" i="7"/>
  <c r="T197" i="7"/>
  <c r="U197" i="7"/>
  <c r="V197" i="7"/>
  <c r="R198" i="7"/>
  <c r="S198" i="7"/>
  <c r="T198" i="7"/>
  <c r="U198" i="7"/>
  <c r="V198" i="7"/>
  <c r="R199" i="7"/>
  <c r="S199" i="7"/>
  <c r="T199" i="7"/>
  <c r="U199" i="7"/>
  <c r="V199" i="7"/>
  <c r="R200" i="7"/>
  <c r="S200" i="7"/>
  <c r="T200" i="7"/>
  <c r="U200" i="7"/>
  <c r="V200" i="7"/>
  <c r="R201" i="7"/>
  <c r="S201" i="7"/>
  <c r="T201" i="7"/>
  <c r="U201" i="7"/>
  <c r="V201" i="7"/>
  <c r="R202" i="7"/>
  <c r="S202" i="7"/>
  <c r="T202" i="7"/>
  <c r="U202" i="7"/>
  <c r="V202" i="7"/>
  <c r="R203" i="7"/>
  <c r="S203" i="7"/>
  <c r="T203" i="7"/>
  <c r="U203" i="7"/>
  <c r="V203" i="7"/>
  <c r="R204" i="7"/>
  <c r="S204" i="7"/>
  <c r="T204" i="7"/>
  <c r="U204" i="7"/>
  <c r="V204" i="7"/>
  <c r="R205" i="7"/>
  <c r="S205" i="7"/>
  <c r="T205" i="7"/>
  <c r="U205" i="7"/>
  <c r="V205" i="7"/>
  <c r="R206" i="7"/>
  <c r="S206" i="7"/>
  <c r="T206" i="7"/>
  <c r="U206" i="7"/>
  <c r="V206" i="7"/>
  <c r="R207" i="7"/>
  <c r="S207" i="7"/>
  <c r="T207" i="7"/>
  <c r="U207" i="7"/>
  <c r="V207" i="7"/>
  <c r="R208" i="7"/>
  <c r="S208" i="7"/>
  <c r="T208" i="7"/>
  <c r="U208" i="7"/>
  <c r="V208" i="7"/>
  <c r="R209" i="7"/>
  <c r="S209" i="7"/>
  <c r="T209" i="7"/>
  <c r="U209" i="7"/>
  <c r="V209" i="7"/>
  <c r="R210" i="7"/>
  <c r="S210" i="7"/>
  <c r="T210" i="7"/>
  <c r="U210" i="7"/>
  <c r="V210" i="7"/>
  <c r="R211" i="7"/>
  <c r="S211" i="7"/>
  <c r="T211" i="7"/>
  <c r="U211" i="7"/>
  <c r="V211" i="7"/>
  <c r="R212" i="7"/>
  <c r="S212" i="7"/>
  <c r="T212" i="7"/>
  <c r="U212" i="7"/>
  <c r="V212" i="7"/>
  <c r="R213" i="7"/>
  <c r="S213" i="7"/>
  <c r="T213" i="7"/>
  <c r="U213" i="7"/>
  <c r="V213" i="7"/>
  <c r="R214" i="7"/>
  <c r="S214" i="7"/>
  <c r="T214" i="7"/>
  <c r="U214" i="7"/>
  <c r="V214" i="7"/>
  <c r="R215" i="7"/>
  <c r="S215" i="7"/>
  <c r="T215" i="7"/>
  <c r="U215" i="7"/>
  <c r="V215" i="7"/>
  <c r="R216" i="7"/>
  <c r="S216" i="7"/>
  <c r="T216" i="7"/>
  <c r="U216" i="7"/>
  <c r="V216" i="7"/>
  <c r="R217" i="7"/>
  <c r="S217" i="7"/>
  <c r="T217" i="7"/>
  <c r="U217" i="7"/>
  <c r="V217" i="7"/>
  <c r="R218" i="7"/>
  <c r="S218" i="7"/>
  <c r="T218" i="7"/>
  <c r="U218" i="7"/>
  <c r="V218" i="7"/>
  <c r="R219" i="7"/>
  <c r="S219" i="7"/>
  <c r="T219" i="7"/>
  <c r="U219" i="7"/>
  <c r="V219" i="7"/>
  <c r="R220" i="7"/>
  <c r="S220" i="7"/>
  <c r="T220" i="7"/>
  <c r="U220" i="7"/>
  <c r="V220" i="7"/>
  <c r="R221" i="7"/>
  <c r="S221" i="7"/>
  <c r="T221" i="7"/>
  <c r="U221" i="7"/>
  <c r="V221" i="7"/>
  <c r="R222" i="7"/>
  <c r="S222" i="7"/>
  <c r="T222" i="7"/>
  <c r="U222" i="7"/>
  <c r="V222" i="7"/>
  <c r="R223" i="7"/>
  <c r="S223" i="7"/>
  <c r="T223" i="7"/>
  <c r="U223" i="7"/>
  <c r="V223" i="7"/>
  <c r="R224" i="7"/>
  <c r="S224" i="7"/>
  <c r="T224" i="7"/>
  <c r="U224" i="7"/>
  <c r="V224" i="7"/>
  <c r="R225" i="7"/>
  <c r="S225" i="7"/>
  <c r="T225" i="7"/>
  <c r="U225" i="7"/>
  <c r="V225" i="7"/>
  <c r="R226" i="7"/>
  <c r="S226" i="7"/>
  <c r="T226" i="7"/>
  <c r="U226" i="7"/>
  <c r="V226" i="7"/>
  <c r="R227" i="7"/>
  <c r="S227" i="7"/>
  <c r="T227" i="7"/>
  <c r="U227" i="7"/>
  <c r="V227" i="7"/>
  <c r="R228" i="7"/>
  <c r="S228" i="7"/>
  <c r="T228" i="7"/>
  <c r="U228" i="7"/>
  <c r="V228" i="7"/>
  <c r="R229" i="7"/>
  <c r="S229" i="7"/>
  <c r="T229" i="7"/>
  <c r="U229" i="7"/>
  <c r="V229" i="7"/>
  <c r="R230" i="7"/>
  <c r="S230" i="7"/>
  <c r="T230" i="7"/>
  <c r="U230" i="7"/>
  <c r="V230" i="7"/>
  <c r="R231" i="7"/>
  <c r="S231" i="7"/>
  <c r="T231" i="7"/>
  <c r="U231" i="7"/>
  <c r="V231" i="7"/>
  <c r="R232" i="7"/>
  <c r="S232" i="7"/>
  <c r="T232" i="7"/>
  <c r="U232" i="7"/>
  <c r="V232" i="7"/>
  <c r="R233" i="7"/>
  <c r="S233" i="7"/>
  <c r="T233" i="7"/>
  <c r="U233" i="7"/>
  <c r="V233" i="7"/>
  <c r="R234" i="7"/>
  <c r="S234" i="7"/>
  <c r="T234" i="7"/>
  <c r="U234" i="7"/>
  <c r="V234" i="7"/>
  <c r="R235" i="7"/>
  <c r="S235" i="7"/>
  <c r="T235" i="7"/>
  <c r="U235" i="7"/>
  <c r="V235" i="7"/>
  <c r="R236" i="7"/>
  <c r="S236" i="7"/>
  <c r="T236" i="7"/>
  <c r="U236" i="7"/>
  <c r="V236" i="7"/>
  <c r="R237" i="7"/>
  <c r="S237" i="7"/>
  <c r="T237" i="7"/>
  <c r="U237" i="7"/>
  <c r="V237" i="7"/>
  <c r="R238" i="7"/>
  <c r="S238" i="7"/>
  <c r="T238" i="7"/>
  <c r="U238" i="7"/>
  <c r="V238" i="7"/>
  <c r="R239" i="7"/>
  <c r="S239" i="7"/>
  <c r="T239" i="7"/>
  <c r="U239" i="7"/>
  <c r="V239" i="7"/>
  <c r="R240" i="7"/>
  <c r="S240" i="7"/>
  <c r="T240" i="7"/>
  <c r="U240" i="7"/>
  <c r="V240" i="7"/>
  <c r="R241" i="7"/>
  <c r="S241" i="7"/>
  <c r="T241" i="7"/>
  <c r="U241" i="7"/>
  <c r="V241" i="7"/>
  <c r="R242" i="7"/>
  <c r="S242" i="7"/>
  <c r="T242" i="7"/>
  <c r="U242" i="7"/>
  <c r="V242" i="7"/>
  <c r="R243" i="7"/>
  <c r="S243" i="7"/>
  <c r="T243" i="7"/>
  <c r="U243" i="7"/>
  <c r="V243" i="7"/>
  <c r="R244" i="7"/>
  <c r="S244" i="7"/>
  <c r="T244" i="7"/>
  <c r="U244" i="7"/>
  <c r="V244" i="7"/>
  <c r="R245" i="7"/>
  <c r="S245" i="7"/>
  <c r="T245" i="7"/>
  <c r="U245" i="7"/>
  <c r="V245" i="7"/>
  <c r="R246" i="7"/>
  <c r="S246" i="7"/>
  <c r="T246" i="7"/>
  <c r="U246" i="7"/>
  <c r="V246" i="7"/>
  <c r="R247" i="7"/>
  <c r="S247" i="7"/>
  <c r="T247" i="7"/>
  <c r="U247" i="7"/>
  <c r="V247" i="7"/>
  <c r="R248" i="7"/>
  <c r="S248" i="7"/>
  <c r="T248" i="7"/>
  <c r="U248" i="7"/>
  <c r="V248" i="7"/>
  <c r="R249" i="7"/>
  <c r="S249" i="7"/>
  <c r="T249" i="7"/>
  <c r="U249" i="7"/>
  <c r="V249" i="7"/>
  <c r="R250" i="7"/>
  <c r="S250" i="7"/>
  <c r="T250" i="7"/>
  <c r="U250" i="7"/>
  <c r="V250" i="7"/>
  <c r="R251" i="7"/>
  <c r="S251" i="7"/>
  <c r="T251" i="7"/>
  <c r="U251" i="7"/>
  <c r="V251" i="7"/>
  <c r="R252" i="7"/>
  <c r="S252" i="7"/>
  <c r="T252" i="7"/>
  <c r="U252" i="7"/>
  <c r="V252" i="7"/>
  <c r="R253" i="7"/>
  <c r="S253" i="7"/>
  <c r="T253" i="7"/>
  <c r="U253" i="7"/>
  <c r="V253" i="7"/>
  <c r="R254" i="7"/>
  <c r="S254" i="7"/>
  <c r="T254" i="7"/>
  <c r="U254" i="7"/>
  <c r="V254" i="7"/>
  <c r="R255" i="7"/>
  <c r="S255" i="7"/>
  <c r="T255" i="7"/>
  <c r="U255" i="7"/>
  <c r="V255" i="7"/>
  <c r="R256" i="7"/>
  <c r="S256" i="7"/>
  <c r="T256" i="7"/>
  <c r="U256" i="7"/>
  <c r="V256" i="7"/>
  <c r="R257" i="7"/>
  <c r="S257" i="7"/>
  <c r="T257" i="7"/>
  <c r="U257" i="7"/>
  <c r="V257" i="7"/>
  <c r="R258" i="7"/>
  <c r="S258" i="7"/>
  <c r="T258" i="7"/>
  <c r="U258" i="7"/>
  <c r="V258" i="7"/>
  <c r="R259" i="7"/>
  <c r="S259" i="7"/>
  <c r="T259" i="7"/>
  <c r="U259" i="7"/>
  <c r="V259" i="7"/>
  <c r="R260" i="7"/>
  <c r="S260" i="7"/>
  <c r="T260" i="7"/>
  <c r="U260" i="7"/>
  <c r="V260" i="7"/>
  <c r="R261" i="7"/>
  <c r="S261" i="7"/>
  <c r="T261" i="7"/>
  <c r="U261" i="7"/>
  <c r="V261" i="7"/>
  <c r="R262" i="7"/>
  <c r="S262" i="7"/>
  <c r="T262" i="7"/>
  <c r="U262" i="7"/>
  <c r="V262" i="7"/>
  <c r="R263" i="7"/>
  <c r="S263" i="7"/>
  <c r="T263" i="7"/>
  <c r="U263" i="7"/>
  <c r="V263" i="7"/>
  <c r="R264" i="7"/>
  <c r="S264" i="7"/>
  <c r="T264" i="7"/>
  <c r="U264" i="7"/>
  <c r="V264" i="7"/>
  <c r="R265" i="7"/>
  <c r="S265" i="7"/>
  <c r="T265" i="7"/>
  <c r="U265" i="7"/>
  <c r="V265" i="7"/>
  <c r="R266" i="7"/>
  <c r="S266" i="7"/>
  <c r="T266" i="7"/>
  <c r="U266" i="7"/>
  <c r="V266" i="7"/>
  <c r="R267" i="7"/>
  <c r="S267" i="7"/>
  <c r="T267" i="7"/>
  <c r="U267" i="7"/>
  <c r="V267" i="7"/>
  <c r="R268" i="7"/>
  <c r="S268" i="7"/>
  <c r="T268" i="7"/>
  <c r="U268" i="7"/>
  <c r="V268" i="7"/>
  <c r="R269" i="7"/>
  <c r="S269" i="7"/>
  <c r="T269" i="7"/>
  <c r="U269" i="7"/>
  <c r="V269" i="7"/>
  <c r="R270" i="7"/>
  <c r="S270" i="7"/>
  <c r="T270" i="7"/>
  <c r="U270" i="7"/>
  <c r="V270" i="7"/>
  <c r="R271" i="7"/>
  <c r="S271" i="7"/>
  <c r="T271" i="7"/>
  <c r="U271" i="7"/>
  <c r="V271" i="7"/>
  <c r="R272" i="7"/>
  <c r="S272" i="7"/>
  <c r="T272" i="7"/>
  <c r="U272" i="7"/>
  <c r="V272" i="7"/>
  <c r="R273" i="7"/>
  <c r="S273" i="7"/>
  <c r="T273" i="7"/>
  <c r="U273" i="7"/>
  <c r="V273" i="7"/>
  <c r="R274" i="7"/>
  <c r="S274" i="7"/>
  <c r="T274" i="7"/>
  <c r="U274" i="7"/>
  <c r="V274" i="7"/>
  <c r="R275" i="7"/>
  <c r="S275" i="7"/>
  <c r="T275" i="7"/>
  <c r="U275" i="7"/>
  <c r="V275" i="7"/>
  <c r="R276" i="7"/>
  <c r="S276" i="7"/>
  <c r="T276" i="7"/>
  <c r="U276" i="7"/>
  <c r="V276" i="7"/>
  <c r="R277" i="7"/>
  <c r="S277" i="7"/>
  <c r="T277" i="7"/>
  <c r="U277" i="7"/>
  <c r="V277" i="7"/>
  <c r="R278" i="7"/>
  <c r="S278" i="7"/>
  <c r="T278" i="7"/>
  <c r="U278" i="7"/>
  <c r="V278" i="7"/>
  <c r="R279" i="7"/>
  <c r="S279" i="7"/>
  <c r="T279" i="7"/>
  <c r="U279" i="7"/>
  <c r="V279" i="7"/>
  <c r="R280" i="7"/>
  <c r="S280" i="7"/>
  <c r="T280" i="7"/>
  <c r="U280" i="7"/>
  <c r="V280" i="7"/>
  <c r="R281" i="7"/>
  <c r="S281" i="7"/>
  <c r="T281" i="7"/>
  <c r="U281" i="7"/>
  <c r="V281" i="7"/>
  <c r="R282" i="7"/>
  <c r="S282" i="7"/>
  <c r="T282" i="7"/>
  <c r="U282" i="7"/>
  <c r="V282" i="7"/>
  <c r="R283" i="7"/>
  <c r="S283" i="7"/>
  <c r="T283" i="7"/>
  <c r="U283" i="7"/>
  <c r="V283" i="7"/>
  <c r="R284" i="7"/>
  <c r="S284" i="7"/>
  <c r="T284" i="7"/>
  <c r="U284" i="7"/>
  <c r="V284" i="7"/>
  <c r="R285" i="7"/>
  <c r="S285" i="7"/>
  <c r="T285" i="7"/>
  <c r="U285" i="7"/>
  <c r="V285" i="7"/>
  <c r="R286" i="7"/>
  <c r="S286" i="7"/>
  <c r="T286" i="7"/>
  <c r="U286" i="7"/>
  <c r="V286" i="7"/>
  <c r="R287" i="7"/>
  <c r="S287" i="7"/>
  <c r="T287" i="7"/>
  <c r="U287" i="7"/>
  <c r="V287" i="7"/>
  <c r="R288" i="7"/>
  <c r="S288" i="7"/>
  <c r="T288" i="7"/>
  <c r="U288" i="7"/>
  <c r="V288" i="7"/>
  <c r="R289" i="7"/>
  <c r="S289" i="7"/>
  <c r="T289" i="7"/>
  <c r="U289" i="7"/>
  <c r="V289" i="7"/>
  <c r="R290" i="7"/>
  <c r="S290" i="7"/>
  <c r="T290" i="7"/>
  <c r="U290" i="7"/>
  <c r="V290" i="7"/>
  <c r="R291" i="7"/>
  <c r="S291" i="7"/>
  <c r="T291" i="7"/>
  <c r="U291" i="7"/>
  <c r="V291" i="7"/>
  <c r="R292" i="7"/>
  <c r="S292" i="7"/>
  <c r="T292" i="7"/>
  <c r="U292" i="7"/>
  <c r="V292" i="7"/>
  <c r="R293" i="7"/>
  <c r="S293" i="7"/>
  <c r="T293" i="7"/>
  <c r="U293" i="7"/>
  <c r="V293" i="7"/>
  <c r="R294" i="7"/>
  <c r="S294" i="7"/>
  <c r="T294" i="7"/>
  <c r="U294" i="7"/>
  <c r="V294" i="7"/>
  <c r="R295" i="7"/>
  <c r="S295" i="7"/>
  <c r="T295" i="7"/>
  <c r="U295" i="7"/>
  <c r="V295" i="7"/>
  <c r="R296" i="7"/>
  <c r="S296" i="7"/>
  <c r="T296" i="7"/>
  <c r="U296" i="7"/>
  <c r="V296" i="7"/>
  <c r="R297" i="7"/>
  <c r="S297" i="7"/>
  <c r="T297" i="7"/>
  <c r="U297" i="7"/>
  <c r="V297" i="7"/>
  <c r="R298" i="7"/>
  <c r="S298" i="7"/>
  <c r="T298" i="7"/>
  <c r="U298" i="7"/>
  <c r="V298" i="7"/>
  <c r="R299" i="7"/>
  <c r="S299" i="7"/>
  <c r="T299" i="7"/>
  <c r="U299" i="7"/>
  <c r="V299" i="7"/>
  <c r="R300" i="7"/>
  <c r="S300" i="7"/>
  <c r="T300" i="7"/>
  <c r="U300" i="7"/>
  <c r="V300" i="7"/>
  <c r="R301" i="7"/>
  <c r="S301" i="7"/>
  <c r="T301" i="7"/>
  <c r="U301" i="7"/>
  <c r="V301" i="7"/>
  <c r="R302" i="7"/>
  <c r="S302" i="7"/>
  <c r="T302" i="7"/>
  <c r="U302" i="7"/>
  <c r="V302" i="7"/>
  <c r="R303" i="7"/>
  <c r="S303" i="7"/>
  <c r="T303" i="7"/>
  <c r="U303" i="7"/>
  <c r="V303" i="7"/>
  <c r="R304" i="7"/>
  <c r="S304" i="7"/>
  <c r="T304" i="7"/>
  <c r="U304" i="7"/>
  <c r="V304" i="7"/>
  <c r="R305" i="7"/>
  <c r="S305" i="7"/>
  <c r="T305" i="7"/>
  <c r="U305" i="7"/>
  <c r="V305" i="7"/>
  <c r="R306" i="7"/>
  <c r="S306" i="7"/>
  <c r="T306" i="7"/>
  <c r="U306" i="7"/>
  <c r="V306" i="7"/>
  <c r="R307" i="7"/>
  <c r="S307" i="7"/>
  <c r="T307" i="7"/>
  <c r="U307" i="7"/>
  <c r="V307" i="7"/>
  <c r="R308" i="7"/>
  <c r="S308" i="7"/>
  <c r="T308" i="7"/>
  <c r="U308" i="7"/>
  <c r="V308" i="7"/>
  <c r="R309" i="7"/>
  <c r="S309" i="7"/>
  <c r="T309" i="7"/>
  <c r="U309" i="7"/>
  <c r="V309" i="7"/>
  <c r="R310" i="7"/>
  <c r="S310" i="7"/>
  <c r="T310" i="7"/>
  <c r="U310" i="7"/>
  <c r="V310" i="7"/>
  <c r="R311" i="7"/>
  <c r="S311" i="7"/>
  <c r="T311" i="7"/>
  <c r="U311" i="7"/>
  <c r="V311" i="7"/>
  <c r="R312" i="7"/>
  <c r="S312" i="7"/>
  <c r="T312" i="7"/>
  <c r="U312" i="7"/>
  <c r="V312" i="7"/>
  <c r="R313" i="7"/>
  <c r="S313" i="7"/>
  <c r="T313" i="7"/>
  <c r="U313" i="7"/>
  <c r="V313" i="7"/>
  <c r="R314" i="7"/>
  <c r="S314" i="7"/>
  <c r="T314" i="7"/>
  <c r="U314" i="7"/>
  <c r="V314" i="7"/>
  <c r="R315" i="7"/>
  <c r="S315" i="7"/>
  <c r="T315" i="7"/>
  <c r="U315" i="7"/>
  <c r="V315" i="7"/>
  <c r="R316" i="7"/>
  <c r="S316" i="7"/>
  <c r="T316" i="7"/>
  <c r="U316" i="7"/>
  <c r="V316" i="7"/>
  <c r="R317" i="7"/>
  <c r="S317" i="7"/>
  <c r="T317" i="7"/>
  <c r="U317" i="7"/>
  <c r="V317" i="7"/>
  <c r="R318" i="7"/>
  <c r="S318" i="7"/>
  <c r="T318" i="7"/>
  <c r="U318" i="7"/>
  <c r="V318" i="7"/>
  <c r="R319" i="7"/>
  <c r="S319" i="7"/>
  <c r="T319" i="7"/>
  <c r="U319" i="7"/>
  <c r="V319" i="7"/>
  <c r="R320" i="7"/>
  <c r="S320" i="7"/>
  <c r="T320" i="7"/>
  <c r="U320" i="7"/>
  <c r="V320" i="7"/>
  <c r="R321" i="7"/>
  <c r="S321" i="7"/>
  <c r="T321" i="7"/>
  <c r="U321" i="7"/>
  <c r="V321" i="7"/>
  <c r="R322" i="7"/>
  <c r="S322" i="7"/>
  <c r="T322" i="7"/>
  <c r="U322" i="7"/>
  <c r="V322" i="7"/>
  <c r="R323" i="7"/>
  <c r="S323" i="7"/>
  <c r="T323" i="7"/>
  <c r="U323" i="7"/>
  <c r="V323" i="7"/>
  <c r="R324" i="7"/>
  <c r="S324" i="7"/>
  <c r="T324" i="7"/>
  <c r="U324" i="7"/>
  <c r="V324" i="7"/>
  <c r="R325" i="7"/>
  <c r="S325" i="7"/>
  <c r="T325" i="7"/>
  <c r="U325" i="7"/>
  <c r="V325" i="7"/>
  <c r="R326" i="7"/>
  <c r="S326" i="7"/>
  <c r="T326" i="7"/>
  <c r="U326" i="7"/>
  <c r="V326" i="7"/>
  <c r="R327" i="7"/>
  <c r="S327" i="7"/>
  <c r="T327" i="7"/>
  <c r="U327" i="7"/>
  <c r="V327" i="7"/>
  <c r="R328" i="7"/>
  <c r="S328" i="7"/>
  <c r="T328" i="7"/>
  <c r="U328" i="7"/>
  <c r="V328" i="7"/>
  <c r="R329" i="7"/>
  <c r="S329" i="7"/>
  <c r="T329" i="7"/>
  <c r="U329" i="7"/>
  <c r="V329" i="7"/>
  <c r="R330" i="7"/>
  <c r="S330" i="7"/>
  <c r="T330" i="7"/>
  <c r="U330" i="7"/>
  <c r="V330" i="7"/>
  <c r="R331" i="7"/>
  <c r="S331" i="7"/>
  <c r="T331" i="7"/>
  <c r="U331" i="7"/>
  <c r="V331" i="7"/>
  <c r="R332" i="7"/>
  <c r="S332" i="7"/>
  <c r="T332" i="7"/>
  <c r="U332" i="7"/>
  <c r="V332" i="7"/>
  <c r="R333" i="7"/>
  <c r="S333" i="7"/>
  <c r="T333" i="7"/>
  <c r="U333" i="7"/>
  <c r="V333" i="7"/>
  <c r="R334" i="7"/>
  <c r="S334" i="7"/>
  <c r="T334" i="7"/>
  <c r="U334" i="7"/>
  <c r="V334" i="7"/>
  <c r="R335" i="7"/>
  <c r="S335" i="7"/>
  <c r="T335" i="7"/>
  <c r="U335" i="7"/>
  <c r="V335" i="7"/>
  <c r="R336" i="7"/>
  <c r="S336" i="7"/>
  <c r="T336" i="7"/>
  <c r="U336" i="7"/>
  <c r="V336" i="7"/>
  <c r="R337" i="7"/>
  <c r="S337" i="7"/>
  <c r="T337" i="7"/>
  <c r="U337" i="7"/>
  <c r="V337" i="7"/>
  <c r="R338" i="7"/>
  <c r="S338" i="7"/>
  <c r="T338" i="7"/>
  <c r="U338" i="7"/>
  <c r="V338" i="7"/>
  <c r="R339" i="7"/>
  <c r="S339" i="7"/>
  <c r="T339" i="7"/>
  <c r="U339" i="7"/>
  <c r="V339" i="7"/>
  <c r="R340" i="7"/>
  <c r="S340" i="7"/>
  <c r="T340" i="7"/>
  <c r="U340" i="7"/>
  <c r="V340" i="7"/>
  <c r="R341" i="7"/>
  <c r="S341" i="7"/>
  <c r="T341" i="7"/>
  <c r="U341" i="7"/>
  <c r="V341" i="7"/>
  <c r="R342" i="7"/>
  <c r="S342" i="7"/>
  <c r="T342" i="7"/>
  <c r="U342" i="7"/>
  <c r="V342" i="7"/>
  <c r="R343" i="7"/>
  <c r="S343" i="7"/>
  <c r="T343" i="7"/>
  <c r="U343" i="7"/>
  <c r="V343" i="7"/>
  <c r="R344" i="7"/>
  <c r="S344" i="7"/>
  <c r="T344" i="7"/>
  <c r="U344" i="7"/>
  <c r="V344" i="7"/>
  <c r="R345" i="7"/>
  <c r="S345" i="7"/>
  <c r="T345" i="7"/>
  <c r="U345" i="7"/>
  <c r="V345" i="7"/>
  <c r="R346" i="7"/>
  <c r="S346" i="7"/>
  <c r="T346" i="7"/>
  <c r="U346" i="7"/>
  <c r="V346" i="7"/>
  <c r="R347" i="7"/>
  <c r="S347" i="7"/>
  <c r="T347" i="7"/>
  <c r="U347" i="7"/>
  <c r="V347" i="7"/>
  <c r="R348" i="7"/>
  <c r="S348" i="7"/>
  <c r="T348" i="7"/>
  <c r="U348" i="7"/>
  <c r="V348" i="7"/>
  <c r="R349" i="7"/>
  <c r="S349" i="7"/>
  <c r="T349" i="7"/>
  <c r="U349" i="7"/>
  <c r="V349" i="7"/>
  <c r="R350" i="7"/>
  <c r="S350" i="7"/>
  <c r="T350" i="7"/>
  <c r="U350" i="7"/>
  <c r="V350" i="7"/>
  <c r="R351" i="7"/>
  <c r="S351" i="7"/>
  <c r="T351" i="7"/>
  <c r="U351" i="7"/>
  <c r="V351" i="7"/>
  <c r="R352" i="7"/>
  <c r="S352" i="7"/>
  <c r="T352" i="7"/>
  <c r="U352" i="7"/>
  <c r="V352" i="7"/>
  <c r="R353" i="7"/>
  <c r="S353" i="7"/>
  <c r="T353" i="7"/>
  <c r="U353" i="7"/>
  <c r="V353" i="7"/>
  <c r="R354" i="7"/>
  <c r="S354" i="7"/>
  <c r="T354" i="7"/>
  <c r="U354" i="7"/>
  <c r="V354" i="7"/>
  <c r="R355" i="7"/>
  <c r="S355" i="7"/>
  <c r="T355" i="7"/>
  <c r="U355" i="7"/>
  <c r="V355" i="7"/>
  <c r="R356" i="7"/>
  <c r="S356" i="7"/>
  <c r="T356" i="7"/>
  <c r="U356" i="7"/>
  <c r="V356" i="7"/>
  <c r="R357" i="7"/>
  <c r="S357" i="7"/>
  <c r="T357" i="7"/>
  <c r="U357" i="7"/>
  <c r="V357" i="7"/>
  <c r="R358" i="7"/>
  <c r="S358" i="7"/>
  <c r="T358" i="7"/>
  <c r="U358" i="7"/>
  <c r="V358" i="7"/>
  <c r="R359" i="7"/>
  <c r="S359" i="7"/>
  <c r="T359" i="7"/>
  <c r="U359" i="7"/>
  <c r="V359" i="7"/>
  <c r="R360" i="7"/>
  <c r="S360" i="7"/>
  <c r="T360" i="7"/>
  <c r="U360" i="7"/>
  <c r="V360" i="7"/>
  <c r="R361" i="7"/>
  <c r="S361" i="7"/>
  <c r="T361" i="7"/>
  <c r="U361" i="7"/>
  <c r="V361" i="7"/>
  <c r="R362" i="7"/>
  <c r="S362" i="7"/>
  <c r="T362" i="7"/>
  <c r="U362" i="7"/>
  <c r="V362" i="7"/>
  <c r="R363" i="7"/>
  <c r="S363" i="7"/>
  <c r="T363" i="7"/>
  <c r="U363" i="7"/>
  <c r="V363" i="7"/>
  <c r="R364" i="7"/>
  <c r="S364" i="7"/>
  <c r="T364" i="7"/>
  <c r="U364" i="7"/>
  <c r="V364" i="7"/>
  <c r="R365" i="7"/>
  <c r="S365" i="7"/>
  <c r="T365" i="7"/>
  <c r="U365" i="7"/>
  <c r="V365" i="7"/>
  <c r="R366" i="7"/>
  <c r="S366" i="7"/>
  <c r="T366" i="7"/>
  <c r="U366" i="7"/>
  <c r="V366" i="7"/>
  <c r="R367" i="7"/>
  <c r="S367" i="7"/>
  <c r="T367" i="7"/>
  <c r="U367" i="7"/>
  <c r="V367" i="7"/>
  <c r="R368" i="7"/>
  <c r="S368" i="7"/>
  <c r="T368" i="7"/>
  <c r="U368" i="7"/>
  <c r="V368" i="7"/>
  <c r="R369" i="7"/>
  <c r="S369" i="7"/>
  <c r="T369" i="7"/>
  <c r="U369" i="7"/>
  <c r="V369" i="7"/>
  <c r="R370" i="7"/>
  <c r="S370" i="7"/>
  <c r="T370" i="7"/>
  <c r="U370" i="7"/>
  <c r="V370" i="7"/>
  <c r="R371" i="7"/>
  <c r="S371" i="7"/>
  <c r="T371" i="7"/>
  <c r="U371" i="7"/>
  <c r="V371" i="7"/>
  <c r="R372" i="7"/>
  <c r="S372" i="7"/>
  <c r="T372" i="7"/>
  <c r="U372" i="7"/>
  <c r="V372" i="7"/>
  <c r="R373" i="7"/>
  <c r="S373" i="7"/>
  <c r="T373" i="7"/>
  <c r="U373" i="7"/>
  <c r="V373" i="7"/>
  <c r="R374" i="7"/>
  <c r="S374" i="7"/>
  <c r="T374" i="7"/>
  <c r="U374" i="7"/>
  <c r="V374" i="7"/>
  <c r="R375" i="7"/>
  <c r="S375" i="7"/>
  <c r="T375" i="7"/>
  <c r="U375" i="7"/>
  <c r="V375" i="7"/>
  <c r="R376" i="7"/>
  <c r="S376" i="7"/>
  <c r="T376" i="7"/>
  <c r="U376" i="7"/>
  <c r="V376" i="7"/>
  <c r="R377" i="7"/>
  <c r="S377" i="7"/>
  <c r="T377" i="7"/>
  <c r="U377" i="7"/>
  <c r="V377" i="7"/>
  <c r="R378" i="7"/>
  <c r="S378" i="7"/>
  <c r="T378" i="7"/>
  <c r="U378" i="7"/>
  <c r="V378" i="7"/>
  <c r="R379" i="7"/>
  <c r="S379" i="7"/>
  <c r="T379" i="7"/>
  <c r="U379" i="7"/>
  <c r="V379" i="7"/>
  <c r="R380" i="7"/>
  <c r="S380" i="7"/>
  <c r="T380" i="7"/>
  <c r="U380" i="7"/>
  <c r="V380" i="7"/>
  <c r="R381" i="7"/>
  <c r="S381" i="7"/>
  <c r="T381" i="7"/>
  <c r="U381" i="7"/>
  <c r="V381" i="7"/>
  <c r="R382" i="7"/>
  <c r="S382" i="7"/>
  <c r="T382" i="7"/>
  <c r="U382" i="7"/>
  <c r="V382" i="7"/>
  <c r="R383" i="7"/>
  <c r="S383" i="7"/>
  <c r="T383" i="7"/>
  <c r="U383" i="7"/>
  <c r="V383" i="7"/>
  <c r="R384" i="7"/>
  <c r="S384" i="7"/>
  <c r="T384" i="7"/>
  <c r="U384" i="7"/>
  <c r="V384" i="7"/>
  <c r="R385" i="7"/>
  <c r="S385" i="7"/>
  <c r="T385" i="7"/>
  <c r="U385" i="7"/>
  <c r="V385" i="7"/>
  <c r="R386" i="7"/>
  <c r="S386" i="7"/>
  <c r="T386" i="7"/>
  <c r="U386" i="7"/>
  <c r="V386" i="7"/>
  <c r="R387" i="7"/>
  <c r="S387" i="7"/>
  <c r="T387" i="7"/>
  <c r="U387" i="7"/>
  <c r="V387" i="7"/>
  <c r="R388" i="7"/>
  <c r="S388" i="7"/>
  <c r="T388" i="7"/>
  <c r="U388" i="7"/>
  <c r="V388" i="7"/>
  <c r="R389" i="7"/>
  <c r="S389" i="7"/>
  <c r="T389" i="7"/>
  <c r="U389" i="7"/>
  <c r="V389" i="7"/>
  <c r="R390" i="7"/>
  <c r="S390" i="7"/>
  <c r="T390" i="7"/>
  <c r="U390" i="7"/>
  <c r="V390" i="7"/>
  <c r="R391" i="7"/>
  <c r="S391" i="7"/>
  <c r="T391" i="7"/>
  <c r="U391" i="7"/>
  <c r="V391" i="7"/>
  <c r="R392" i="7"/>
  <c r="S392" i="7"/>
  <c r="T392" i="7"/>
  <c r="U392" i="7"/>
  <c r="V392" i="7"/>
  <c r="R393" i="7"/>
  <c r="S393" i="7"/>
  <c r="T393" i="7"/>
  <c r="U393" i="7"/>
  <c r="V393" i="7"/>
  <c r="R394" i="7"/>
  <c r="S394" i="7"/>
  <c r="T394" i="7"/>
  <c r="U394" i="7"/>
  <c r="V394" i="7"/>
  <c r="R395" i="7"/>
  <c r="S395" i="7"/>
  <c r="T395" i="7"/>
  <c r="U395" i="7"/>
  <c r="V395" i="7"/>
  <c r="R396" i="7"/>
  <c r="S396" i="7"/>
  <c r="T396" i="7"/>
  <c r="U396" i="7"/>
  <c r="V396" i="7"/>
  <c r="R397" i="7"/>
  <c r="S397" i="7"/>
  <c r="T397" i="7"/>
  <c r="U397" i="7"/>
  <c r="V397" i="7"/>
  <c r="R398" i="7"/>
  <c r="S398" i="7"/>
  <c r="T398" i="7"/>
  <c r="U398" i="7"/>
  <c r="V398" i="7"/>
  <c r="R399" i="7"/>
  <c r="S399" i="7"/>
  <c r="T399" i="7"/>
  <c r="U399" i="7"/>
  <c r="V399" i="7"/>
  <c r="R400" i="7"/>
  <c r="S400" i="7"/>
  <c r="T400" i="7"/>
  <c r="U400" i="7"/>
  <c r="V400" i="7"/>
  <c r="R401" i="7"/>
  <c r="S401" i="7"/>
  <c r="T401" i="7"/>
  <c r="U401" i="7"/>
  <c r="V401" i="7"/>
  <c r="R402" i="7"/>
  <c r="S402" i="7"/>
  <c r="T402" i="7"/>
  <c r="U402" i="7"/>
  <c r="V402" i="7"/>
  <c r="R403" i="7"/>
  <c r="S403" i="7"/>
  <c r="T403" i="7"/>
  <c r="U403" i="7"/>
  <c r="V403" i="7"/>
  <c r="R404" i="7"/>
  <c r="S404" i="7"/>
  <c r="T404" i="7"/>
  <c r="U404" i="7"/>
  <c r="V404" i="7"/>
  <c r="R405" i="7"/>
  <c r="S405" i="7"/>
  <c r="T405" i="7"/>
  <c r="U405" i="7"/>
  <c r="V405" i="7"/>
  <c r="R406" i="7"/>
  <c r="S406" i="7"/>
  <c r="T406" i="7"/>
  <c r="U406" i="7"/>
  <c r="V406" i="7"/>
  <c r="R407" i="7"/>
  <c r="S407" i="7"/>
  <c r="T407" i="7"/>
  <c r="U407" i="7"/>
  <c r="V407" i="7"/>
  <c r="R408" i="7"/>
  <c r="S408" i="7"/>
  <c r="T408" i="7"/>
  <c r="U408" i="7"/>
  <c r="V408" i="7"/>
  <c r="R409" i="7"/>
  <c r="S409" i="7"/>
  <c r="T409" i="7"/>
  <c r="U409" i="7"/>
  <c r="V409" i="7"/>
  <c r="R410" i="7"/>
  <c r="S410" i="7"/>
  <c r="T410" i="7"/>
  <c r="U410" i="7"/>
  <c r="V410" i="7"/>
  <c r="R411" i="7"/>
  <c r="S411" i="7"/>
  <c r="T411" i="7"/>
  <c r="U411" i="7"/>
  <c r="V411" i="7"/>
  <c r="R412" i="7"/>
  <c r="S412" i="7"/>
  <c r="T412" i="7"/>
  <c r="U412" i="7"/>
  <c r="V412" i="7"/>
  <c r="R413" i="7"/>
  <c r="S413" i="7"/>
  <c r="T413" i="7"/>
  <c r="U413" i="7"/>
  <c r="V413" i="7"/>
  <c r="R414" i="7"/>
  <c r="S414" i="7"/>
  <c r="T414" i="7"/>
  <c r="U414" i="7"/>
  <c r="V414" i="7"/>
  <c r="R415" i="7"/>
  <c r="S415" i="7"/>
  <c r="T415" i="7"/>
  <c r="U415" i="7"/>
  <c r="V415" i="7"/>
  <c r="R416" i="7"/>
  <c r="S416" i="7"/>
  <c r="T416" i="7"/>
  <c r="U416" i="7"/>
  <c r="V416" i="7"/>
  <c r="R417" i="7"/>
  <c r="S417" i="7"/>
  <c r="T417" i="7"/>
  <c r="U417" i="7"/>
  <c r="V417" i="7"/>
  <c r="R418" i="7"/>
  <c r="S418" i="7"/>
  <c r="T418" i="7"/>
  <c r="U418" i="7"/>
  <c r="V418" i="7"/>
  <c r="R419" i="7"/>
  <c r="S419" i="7"/>
  <c r="T419" i="7"/>
  <c r="U419" i="7"/>
  <c r="V419" i="7"/>
  <c r="R420" i="7"/>
  <c r="S420" i="7"/>
  <c r="T420" i="7"/>
  <c r="U420" i="7"/>
  <c r="V420" i="7"/>
  <c r="R421" i="7"/>
  <c r="S421" i="7"/>
  <c r="T421" i="7"/>
  <c r="U421" i="7"/>
  <c r="V421" i="7"/>
  <c r="R422" i="7"/>
  <c r="S422" i="7"/>
  <c r="T422" i="7"/>
  <c r="U422" i="7"/>
  <c r="V422" i="7"/>
  <c r="R423" i="7"/>
  <c r="S423" i="7"/>
  <c r="T423" i="7"/>
  <c r="U423" i="7"/>
  <c r="V423" i="7"/>
  <c r="R424" i="7"/>
  <c r="S424" i="7"/>
  <c r="T424" i="7"/>
  <c r="U424" i="7"/>
  <c r="V424" i="7"/>
  <c r="R425" i="7"/>
  <c r="S425" i="7"/>
  <c r="T425" i="7"/>
  <c r="U425" i="7"/>
  <c r="V425" i="7"/>
  <c r="R426" i="7"/>
  <c r="S426" i="7"/>
  <c r="T426" i="7"/>
  <c r="U426" i="7"/>
  <c r="V426" i="7"/>
  <c r="R427" i="7"/>
  <c r="S427" i="7"/>
  <c r="T427" i="7"/>
  <c r="U427" i="7"/>
  <c r="V427" i="7"/>
  <c r="R428" i="7"/>
  <c r="S428" i="7"/>
  <c r="T428" i="7"/>
  <c r="U428" i="7"/>
  <c r="V428" i="7"/>
  <c r="R429" i="7"/>
  <c r="S429" i="7"/>
  <c r="T429" i="7"/>
  <c r="U429" i="7"/>
  <c r="V429" i="7"/>
  <c r="R430" i="7"/>
  <c r="S430" i="7"/>
  <c r="T430" i="7"/>
  <c r="U430" i="7"/>
  <c r="V430" i="7"/>
  <c r="R431" i="7"/>
  <c r="S431" i="7"/>
  <c r="T431" i="7"/>
  <c r="U431" i="7"/>
  <c r="V431" i="7"/>
  <c r="R432" i="7"/>
  <c r="S432" i="7"/>
  <c r="T432" i="7"/>
  <c r="U432" i="7"/>
  <c r="V432" i="7"/>
  <c r="R433" i="7"/>
  <c r="S433" i="7"/>
  <c r="T433" i="7"/>
  <c r="U433" i="7"/>
  <c r="V433" i="7"/>
  <c r="R434" i="7"/>
  <c r="S434" i="7"/>
  <c r="T434" i="7"/>
  <c r="U434" i="7"/>
  <c r="V434" i="7"/>
  <c r="R435" i="7"/>
  <c r="S435" i="7"/>
  <c r="T435" i="7"/>
  <c r="U435" i="7"/>
  <c r="V435" i="7"/>
  <c r="R436" i="7"/>
  <c r="S436" i="7"/>
  <c r="T436" i="7"/>
  <c r="U436" i="7"/>
  <c r="V436" i="7"/>
  <c r="R437" i="7"/>
  <c r="S437" i="7"/>
  <c r="T437" i="7"/>
  <c r="U437" i="7"/>
  <c r="V437" i="7"/>
  <c r="R438" i="7"/>
  <c r="S438" i="7"/>
  <c r="T438" i="7"/>
  <c r="U438" i="7"/>
  <c r="V438" i="7"/>
  <c r="R439" i="7"/>
  <c r="S439" i="7"/>
  <c r="T439" i="7"/>
  <c r="U439" i="7"/>
  <c r="V439" i="7"/>
  <c r="R440" i="7"/>
  <c r="S440" i="7"/>
  <c r="T440" i="7"/>
  <c r="U440" i="7"/>
  <c r="V440" i="7"/>
  <c r="R441" i="7"/>
  <c r="S441" i="7"/>
  <c r="T441" i="7"/>
  <c r="U441" i="7"/>
  <c r="V441" i="7"/>
  <c r="R442" i="7"/>
  <c r="S442" i="7"/>
  <c r="T442" i="7"/>
  <c r="U442" i="7"/>
  <c r="V442" i="7"/>
  <c r="R443" i="7"/>
  <c r="S443" i="7"/>
  <c r="T443" i="7"/>
  <c r="U443" i="7"/>
  <c r="V443" i="7"/>
  <c r="R444" i="7"/>
  <c r="S444" i="7"/>
  <c r="T444" i="7"/>
  <c r="U444" i="7"/>
  <c r="V444" i="7"/>
  <c r="R445" i="7"/>
  <c r="S445" i="7"/>
  <c r="T445" i="7"/>
  <c r="U445" i="7"/>
  <c r="V445" i="7"/>
  <c r="R446" i="7"/>
  <c r="S446" i="7"/>
  <c r="T446" i="7"/>
  <c r="U446" i="7"/>
  <c r="V446" i="7"/>
  <c r="R447" i="7"/>
  <c r="S447" i="7"/>
  <c r="T447" i="7"/>
  <c r="U447" i="7"/>
  <c r="V447" i="7"/>
  <c r="R448" i="7"/>
  <c r="S448" i="7"/>
  <c r="T448" i="7"/>
  <c r="U448" i="7"/>
  <c r="V448" i="7"/>
  <c r="R449" i="7"/>
  <c r="S449" i="7"/>
  <c r="T449" i="7"/>
  <c r="U449" i="7"/>
  <c r="V449" i="7"/>
  <c r="R450" i="7"/>
  <c r="S450" i="7"/>
  <c r="T450" i="7"/>
  <c r="U450" i="7"/>
  <c r="V450" i="7"/>
  <c r="R451" i="7"/>
  <c r="S451" i="7"/>
  <c r="T451" i="7"/>
  <c r="U451" i="7"/>
  <c r="V451" i="7"/>
  <c r="R452" i="7"/>
  <c r="S452" i="7"/>
  <c r="T452" i="7"/>
  <c r="U452" i="7"/>
  <c r="V452" i="7"/>
  <c r="R453" i="7"/>
  <c r="S453" i="7"/>
  <c r="T453" i="7"/>
  <c r="U453" i="7"/>
  <c r="V453" i="7"/>
  <c r="R454" i="7"/>
  <c r="S454" i="7"/>
  <c r="T454" i="7"/>
  <c r="U454" i="7"/>
  <c r="V454" i="7"/>
  <c r="R455" i="7"/>
  <c r="S455" i="7"/>
  <c r="T455" i="7"/>
  <c r="U455" i="7"/>
  <c r="V455" i="7"/>
  <c r="R456" i="7"/>
  <c r="S456" i="7"/>
  <c r="T456" i="7"/>
  <c r="U456" i="7"/>
  <c r="V456" i="7"/>
  <c r="R457" i="7"/>
  <c r="S457" i="7"/>
  <c r="T457" i="7"/>
  <c r="U457" i="7"/>
  <c r="V457" i="7"/>
  <c r="R458" i="7"/>
  <c r="S458" i="7"/>
  <c r="T458" i="7"/>
  <c r="U458" i="7"/>
  <c r="V458" i="7"/>
  <c r="R459" i="7"/>
  <c r="S459" i="7"/>
  <c r="T459" i="7"/>
  <c r="U459" i="7"/>
  <c r="V459" i="7"/>
  <c r="R460" i="7"/>
  <c r="S460" i="7"/>
  <c r="T460" i="7"/>
  <c r="U460" i="7"/>
  <c r="V460" i="7"/>
  <c r="R461" i="7"/>
  <c r="S461" i="7"/>
  <c r="T461" i="7"/>
  <c r="U461" i="7"/>
  <c r="V461" i="7"/>
  <c r="R462" i="7"/>
  <c r="S462" i="7"/>
  <c r="T462" i="7"/>
  <c r="U462" i="7"/>
  <c r="V462" i="7"/>
  <c r="R463" i="7"/>
  <c r="S463" i="7"/>
  <c r="T463" i="7"/>
  <c r="U463" i="7"/>
  <c r="V463" i="7"/>
  <c r="R464" i="7"/>
  <c r="S464" i="7"/>
  <c r="T464" i="7"/>
  <c r="U464" i="7"/>
  <c r="V464" i="7"/>
  <c r="R465" i="7"/>
  <c r="S465" i="7"/>
  <c r="T465" i="7"/>
  <c r="U465" i="7"/>
  <c r="V465" i="7"/>
  <c r="R466" i="7"/>
  <c r="S466" i="7"/>
  <c r="T466" i="7"/>
  <c r="U466" i="7"/>
  <c r="V466" i="7"/>
  <c r="R467" i="7"/>
  <c r="S467" i="7"/>
  <c r="T467" i="7"/>
  <c r="U467" i="7"/>
  <c r="V467" i="7"/>
  <c r="R468" i="7"/>
  <c r="S468" i="7"/>
  <c r="T468" i="7"/>
  <c r="U468" i="7"/>
  <c r="V468" i="7"/>
  <c r="R469" i="7"/>
  <c r="S469" i="7"/>
  <c r="T469" i="7"/>
  <c r="U469" i="7"/>
  <c r="V469" i="7"/>
  <c r="R470" i="7"/>
  <c r="S470" i="7"/>
  <c r="T470" i="7"/>
  <c r="U470" i="7"/>
  <c r="V470" i="7"/>
  <c r="R471" i="7"/>
  <c r="S471" i="7"/>
  <c r="T471" i="7"/>
  <c r="U471" i="7"/>
  <c r="V471" i="7"/>
  <c r="R472" i="7"/>
  <c r="S472" i="7"/>
  <c r="T472" i="7"/>
  <c r="U472" i="7"/>
  <c r="V472" i="7"/>
  <c r="R473" i="7"/>
  <c r="S473" i="7"/>
  <c r="T473" i="7"/>
  <c r="U473" i="7"/>
  <c r="V473" i="7"/>
  <c r="R474" i="7"/>
  <c r="S474" i="7"/>
  <c r="T474" i="7"/>
  <c r="U474" i="7"/>
  <c r="V474" i="7"/>
  <c r="R475" i="7"/>
  <c r="S475" i="7"/>
  <c r="T475" i="7"/>
  <c r="U475" i="7"/>
  <c r="V475" i="7"/>
  <c r="R476" i="7"/>
  <c r="S476" i="7"/>
  <c r="T476" i="7"/>
  <c r="U476" i="7"/>
  <c r="V476" i="7"/>
  <c r="R477" i="7"/>
  <c r="S477" i="7"/>
  <c r="T477" i="7"/>
  <c r="U477" i="7"/>
  <c r="V477" i="7"/>
  <c r="R478" i="7"/>
  <c r="S478" i="7"/>
  <c r="T478" i="7"/>
  <c r="U478" i="7"/>
  <c r="V478" i="7"/>
  <c r="R479" i="7"/>
  <c r="S479" i="7"/>
  <c r="T479" i="7"/>
  <c r="U479" i="7"/>
  <c r="V479" i="7"/>
  <c r="R480" i="7"/>
  <c r="S480" i="7"/>
  <c r="T480" i="7"/>
  <c r="U480" i="7"/>
  <c r="V480" i="7"/>
  <c r="R481" i="7"/>
  <c r="S481" i="7"/>
  <c r="T481" i="7"/>
  <c r="U481" i="7"/>
  <c r="V481" i="7"/>
  <c r="R482" i="7"/>
  <c r="S482" i="7"/>
  <c r="T482" i="7"/>
  <c r="U482" i="7"/>
  <c r="V482" i="7"/>
  <c r="R483" i="7"/>
  <c r="S483" i="7"/>
  <c r="T483" i="7"/>
  <c r="U483" i="7"/>
  <c r="V483" i="7"/>
  <c r="R484" i="7"/>
  <c r="S484" i="7"/>
  <c r="T484" i="7"/>
  <c r="U484" i="7"/>
  <c r="V484" i="7"/>
  <c r="R485" i="7"/>
  <c r="S485" i="7"/>
  <c r="T485" i="7"/>
  <c r="U485" i="7"/>
  <c r="V485" i="7"/>
  <c r="R486" i="7"/>
  <c r="S486" i="7"/>
  <c r="T486" i="7"/>
  <c r="U486" i="7"/>
  <c r="V486" i="7"/>
  <c r="R487" i="7"/>
  <c r="S487" i="7"/>
  <c r="T487" i="7"/>
  <c r="U487" i="7"/>
  <c r="V487" i="7"/>
  <c r="R488" i="7"/>
  <c r="S488" i="7"/>
  <c r="T488" i="7"/>
  <c r="U488" i="7"/>
  <c r="V488" i="7"/>
  <c r="R489" i="7"/>
  <c r="S489" i="7"/>
  <c r="T489" i="7"/>
  <c r="U489" i="7"/>
  <c r="V489" i="7"/>
  <c r="R490" i="7"/>
  <c r="S490" i="7"/>
  <c r="T490" i="7"/>
  <c r="U490" i="7"/>
  <c r="V490" i="7"/>
  <c r="R491" i="7"/>
  <c r="S491" i="7"/>
  <c r="T491" i="7"/>
  <c r="U491" i="7"/>
  <c r="V491" i="7"/>
  <c r="R492" i="7"/>
  <c r="S492" i="7"/>
  <c r="T492" i="7"/>
  <c r="U492" i="7"/>
  <c r="V492" i="7"/>
  <c r="R493" i="7"/>
  <c r="S493" i="7"/>
  <c r="T493" i="7"/>
  <c r="U493" i="7"/>
  <c r="V493" i="7"/>
  <c r="R494" i="7"/>
  <c r="S494" i="7"/>
  <c r="T494" i="7"/>
  <c r="U494" i="7"/>
  <c r="V494" i="7"/>
  <c r="R495" i="7"/>
  <c r="S495" i="7"/>
  <c r="T495" i="7"/>
  <c r="U495" i="7"/>
  <c r="V495" i="7"/>
  <c r="R496" i="7"/>
  <c r="S496" i="7"/>
  <c r="T496" i="7"/>
  <c r="U496" i="7"/>
  <c r="V496" i="7"/>
  <c r="R497" i="7"/>
  <c r="S497" i="7"/>
  <c r="T497" i="7"/>
  <c r="U497" i="7"/>
  <c r="V497" i="7"/>
  <c r="R498" i="7"/>
  <c r="S498" i="7"/>
  <c r="T498" i="7"/>
  <c r="U498" i="7"/>
  <c r="V498" i="7"/>
  <c r="R499" i="7"/>
  <c r="S499" i="7"/>
  <c r="T499" i="7"/>
  <c r="U499" i="7"/>
  <c r="V499" i="7"/>
  <c r="R500" i="7"/>
  <c r="S500" i="7"/>
  <c r="T500" i="7"/>
  <c r="U500" i="7"/>
  <c r="V500" i="7"/>
  <c r="R501" i="7"/>
  <c r="S501" i="7"/>
  <c r="T501" i="7"/>
  <c r="U501" i="7"/>
  <c r="V501" i="7"/>
  <c r="R502" i="7"/>
  <c r="S502" i="7"/>
  <c r="T502" i="7"/>
  <c r="U502" i="7"/>
  <c r="V502" i="7"/>
  <c r="R503" i="7"/>
  <c r="S503" i="7"/>
  <c r="T503" i="7"/>
  <c r="U503" i="7"/>
  <c r="V503" i="7"/>
  <c r="R504" i="7"/>
  <c r="S504" i="7"/>
  <c r="T504" i="7"/>
  <c r="U504" i="7"/>
  <c r="V504" i="7"/>
  <c r="R505" i="7"/>
  <c r="S505" i="7"/>
  <c r="T505" i="7"/>
  <c r="U505" i="7"/>
  <c r="V505" i="7"/>
  <c r="R506" i="7"/>
  <c r="S506" i="7"/>
  <c r="T506" i="7"/>
  <c r="U506" i="7"/>
  <c r="V506" i="7"/>
  <c r="R507" i="7"/>
  <c r="S507" i="7"/>
  <c r="T507" i="7"/>
  <c r="U507" i="7"/>
  <c r="V507" i="7"/>
  <c r="R508" i="7"/>
  <c r="S508" i="7"/>
  <c r="T508" i="7"/>
  <c r="U508" i="7"/>
  <c r="V508" i="7"/>
  <c r="R509" i="7"/>
  <c r="S509" i="7"/>
  <c r="T509" i="7"/>
  <c r="U509" i="7"/>
  <c r="V509" i="7"/>
  <c r="R510" i="7"/>
  <c r="S510" i="7"/>
  <c r="T510" i="7"/>
  <c r="U510" i="7"/>
  <c r="V510" i="7"/>
  <c r="R511" i="7"/>
  <c r="S511" i="7"/>
  <c r="T511" i="7"/>
  <c r="U511" i="7"/>
  <c r="V511" i="7"/>
  <c r="R512" i="7"/>
  <c r="S512" i="7"/>
  <c r="T512" i="7"/>
  <c r="U512" i="7"/>
  <c r="V512" i="7"/>
  <c r="R513" i="7"/>
  <c r="S513" i="7"/>
  <c r="T513" i="7"/>
  <c r="U513" i="7"/>
  <c r="V513" i="7"/>
  <c r="R514" i="7"/>
  <c r="S514" i="7"/>
  <c r="T514" i="7"/>
  <c r="U514" i="7"/>
  <c r="V514" i="7"/>
  <c r="R515" i="7"/>
  <c r="S515" i="7"/>
  <c r="T515" i="7"/>
  <c r="U515" i="7"/>
  <c r="V515" i="7"/>
  <c r="R516" i="7"/>
  <c r="S516" i="7"/>
  <c r="T516" i="7"/>
  <c r="U516" i="7"/>
  <c r="V516" i="7"/>
  <c r="R517" i="7"/>
  <c r="S517" i="7"/>
  <c r="T517" i="7"/>
  <c r="U517" i="7"/>
  <c r="V517" i="7"/>
  <c r="R518" i="7"/>
  <c r="S518" i="7"/>
  <c r="T518" i="7"/>
  <c r="U518" i="7"/>
  <c r="V518" i="7"/>
  <c r="R519" i="7"/>
  <c r="S519" i="7"/>
  <c r="T519" i="7"/>
  <c r="U519" i="7"/>
  <c r="V519" i="7"/>
  <c r="R520" i="7"/>
  <c r="S520" i="7"/>
  <c r="T520" i="7"/>
  <c r="U520" i="7"/>
  <c r="V520" i="7"/>
  <c r="R521" i="7"/>
  <c r="S521" i="7"/>
  <c r="T521" i="7"/>
  <c r="U521" i="7"/>
  <c r="V521" i="7"/>
  <c r="R522" i="7"/>
  <c r="S522" i="7"/>
  <c r="T522" i="7"/>
  <c r="U522" i="7"/>
  <c r="V522" i="7"/>
  <c r="R523" i="7"/>
  <c r="S523" i="7"/>
  <c r="T523" i="7"/>
  <c r="U523" i="7"/>
  <c r="V523" i="7"/>
  <c r="R524" i="7"/>
  <c r="S524" i="7"/>
  <c r="T524" i="7"/>
  <c r="U524" i="7"/>
  <c r="V524" i="7"/>
  <c r="R525" i="7"/>
  <c r="S525" i="7"/>
  <c r="T525" i="7"/>
  <c r="U525" i="7"/>
  <c r="V525" i="7"/>
  <c r="R526" i="7"/>
  <c r="S526" i="7"/>
  <c r="T526" i="7"/>
  <c r="U526" i="7"/>
  <c r="V526" i="7"/>
  <c r="R527" i="7"/>
  <c r="S527" i="7"/>
  <c r="T527" i="7"/>
  <c r="U527" i="7"/>
  <c r="V527" i="7"/>
  <c r="R528" i="7"/>
  <c r="S528" i="7"/>
  <c r="T528" i="7"/>
  <c r="U528" i="7"/>
  <c r="V528" i="7"/>
  <c r="R529" i="7"/>
  <c r="S529" i="7"/>
  <c r="T529" i="7"/>
  <c r="U529" i="7"/>
  <c r="V529" i="7"/>
  <c r="R530" i="7"/>
  <c r="S530" i="7"/>
  <c r="T530" i="7"/>
  <c r="U530" i="7"/>
  <c r="V530" i="7"/>
  <c r="R531" i="7"/>
  <c r="S531" i="7"/>
  <c r="T531" i="7"/>
  <c r="U531" i="7"/>
  <c r="V531" i="7"/>
  <c r="R532" i="7"/>
  <c r="S532" i="7"/>
  <c r="T532" i="7"/>
  <c r="U532" i="7"/>
  <c r="V532" i="7"/>
  <c r="R533" i="7"/>
  <c r="S533" i="7"/>
  <c r="T533" i="7"/>
  <c r="U533" i="7"/>
  <c r="V533" i="7"/>
  <c r="R534" i="7"/>
  <c r="S534" i="7"/>
  <c r="T534" i="7"/>
  <c r="U534" i="7"/>
  <c r="V534" i="7"/>
  <c r="R535" i="7"/>
  <c r="S535" i="7"/>
  <c r="T535" i="7"/>
  <c r="U535" i="7"/>
  <c r="V535" i="7"/>
  <c r="R536" i="7"/>
  <c r="S536" i="7"/>
  <c r="T536" i="7"/>
  <c r="U536" i="7"/>
  <c r="V536" i="7"/>
  <c r="R537" i="7"/>
  <c r="S537" i="7"/>
  <c r="T537" i="7"/>
  <c r="U537" i="7"/>
  <c r="V537" i="7"/>
  <c r="R538" i="7"/>
  <c r="S538" i="7"/>
  <c r="T538" i="7"/>
  <c r="U538" i="7"/>
  <c r="V538" i="7"/>
  <c r="R539" i="7"/>
  <c r="S539" i="7"/>
  <c r="T539" i="7"/>
  <c r="U539" i="7"/>
  <c r="V539" i="7"/>
  <c r="R540" i="7"/>
  <c r="S540" i="7"/>
  <c r="T540" i="7"/>
  <c r="U540" i="7"/>
  <c r="V540" i="7"/>
  <c r="R541" i="7"/>
  <c r="S541" i="7"/>
  <c r="T541" i="7"/>
  <c r="U541" i="7"/>
  <c r="V541" i="7"/>
  <c r="R542" i="7"/>
  <c r="S542" i="7"/>
  <c r="T542" i="7"/>
  <c r="U542" i="7"/>
  <c r="V542" i="7"/>
  <c r="R543" i="7"/>
  <c r="S543" i="7"/>
  <c r="T543" i="7"/>
  <c r="U543" i="7"/>
  <c r="V543" i="7"/>
  <c r="R544" i="7"/>
  <c r="S544" i="7"/>
  <c r="T544" i="7"/>
  <c r="U544" i="7"/>
  <c r="V544" i="7"/>
  <c r="R545" i="7"/>
  <c r="S545" i="7"/>
  <c r="T545" i="7"/>
  <c r="U545" i="7"/>
  <c r="V545" i="7"/>
  <c r="R546" i="7"/>
  <c r="S546" i="7"/>
  <c r="T546" i="7"/>
  <c r="U546" i="7"/>
  <c r="V546" i="7"/>
  <c r="R547" i="7"/>
  <c r="S547" i="7"/>
  <c r="T547" i="7"/>
  <c r="U547" i="7"/>
  <c r="V547" i="7"/>
  <c r="R548" i="7"/>
  <c r="S548" i="7"/>
  <c r="T548" i="7"/>
  <c r="U548" i="7"/>
  <c r="V548" i="7"/>
  <c r="R549" i="7"/>
  <c r="S549" i="7"/>
  <c r="T549" i="7"/>
  <c r="U549" i="7"/>
  <c r="V549" i="7"/>
  <c r="R550" i="7"/>
  <c r="S550" i="7"/>
  <c r="T550" i="7"/>
  <c r="U550" i="7"/>
  <c r="V550" i="7"/>
  <c r="R551" i="7"/>
  <c r="S551" i="7"/>
  <c r="T551" i="7"/>
  <c r="U551" i="7"/>
  <c r="V551" i="7"/>
  <c r="R552" i="7"/>
  <c r="S552" i="7"/>
  <c r="T552" i="7"/>
  <c r="U552" i="7"/>
  <c r="V552" i="7"/>
  <c r="R553" i="7"/>
  <c r="S553" i="7"/>
  <c r="T553" i="7"/>
  <c r="U553" i="7"/>
  <c r="V553" i="7"/>
  <c r="R554" i="7"/>
  <c r="S554" i="7"/>
  <c r="T554" i="7"/>
  <c r="U554" i="7"/>
  <c r="V554" i="7"/>
  <c r="R555" i="7"/>
  <c r="S555" i="7"/>
  <c r="T555" i="7"/>
  <c r="U555" i="7"/>
  <c r="V555" i="7"/>
  <c r="R556" i="7"/>
  <c r="S556" i="7"/>
  <c r="T556" i="7"/>
  <c r="U556" i="7"/>
  <c r="V556" i="7"/>
  <c r="R557" i="7"/>
  <c r="S557" i="7"/>
  <c r="T557" i="7"/>
  <c r="U557" i="7"/>
  <c r="V557" i="7"/>
  <c r="R558" i="7"/>
  <c r="S558" i="7"/>
  <c r="T558" i="7"/>
  <c r="U558" i="7"/>
  <c r="V558" i="7"/>
  <c r="R559" i="7"/>
  <c r="S559" i="7"/>
  <c r="T559" i="7"/>
  <c r="U559" i="7"/>
  <c r="V559" i="7"/>
  <c r="R560" i="7"/>
  <c r="S560" i="7"/>
  <c r="T560" i="7"/>
  <c r="U560" i="7"/>
  <c r="V560" i="7"/>
  <c r="R561" i="7"/>
  <c r="S561" i="7"/>
  <c r="T561" i="7"/>
  <c r="U561" i="7"/>
  <c r="V561" i="7"/>
  <c r="R562" i="7"/>
  <c r="S562" i="7"/>
  <c r="T562" i="7"/>
  <c r="U562" i="7"/>
  <c r="V562" i="7"/>
  <c r="R563" i="7"/>
  <c r="S563" i="7"/>
  <c r="T563" i="7"/>
  <c r="U563" i="7"/>
  <c r="V563" i="7"/>
  <c r="R564" i="7"/>
  <c r="S564" i="7"/>
  <c r="T564" i="7"/>
  <c r="U564" i="7"/>
  <c r="V564" i="7"/>
  <c r="R565" i="7"/>
  <c r="S565" i="7"/>
  <c r="T565" i="7"/>
  <c r="U565" i="7"/>
  <c r="V565" i="7"/>
  <c r="R566" i="7"/>
  <c r="S566" i="7"/>
  <c r="T566" i="7"/>
  <c r="U566" i="7"/>
  <c r="V566" i="7"/>
  <c r="R567" i="7"/>
  <c r="S567" i="7"/>
  <c r="T567" i="7"/>
  <c r="U567" i="7"/>
  <c r="V567" i="7"/>
  <c r="R568" i="7"/>
  <c r="S568" i="7"/>
  <c r="T568" i="7"/>
  <c r="U568" i="7"/>
  <c r="V568" i="7"/>
  <c r="R569" i="7"/>
  <c r="S569" i="7"/>
  <c r="T569" i="7"/>
  <c r="U569" i="7"/>
  <c r="V569" i="7"/>
  <c r="R570" i="7"/>
  <c r="S570" i="7"/>
  <c r="T570" i="7"/>
  <c r="U570" i="7"/>
  <c r="V570" i="7"/>
  <c r="R571" i="7"/>
  <c r="S571" i="7"/>
  <c r="T571" i="7"/>
  <c r="U571" i="7"/>
  <c r="V571" i="7"/>
  <c r="R572" i="7"/>
  <c r="S572" i="7"/>
  <c r="T572" i="7"/>
  <c r="U572" i="7"/>
  <c r="V572" i="7"/>
  <c r="R573" i="7"/>
  <c r="S573" i="7"/>
  <c r="T573" i="7"/>
  <c r="U573" i="7"/>
  <c r="V573" i="7"/>
  <c r="R574" i="7"/>
  <c r="S574" i="7"/>
  <c r="T574" i="7"/>
  <c r="U574" i="7"/>
  <c r="V574" i="7"/>
  <c r="R575" i="7"/>
  <c r="S575" i="7"/>
  <c r="T575" i="7"/>
  <c r="U575" i="7"/>
  <c r="V575" i="7"/>
  <c r="R576" i="7"/>
  <c r="S576" i="7"/>
  <c r="T576" i="7"/>
  <c r="U576" i="7"/>
  <c r="V576" i="7"/>
  <c r="R577" i="7"/>
  <c r="S577" i="7"/>
  <c r="T577" i="7"/>
  <c r="U577" i="7"/>
  <c r="V577" i="7"/>
  <c r="R578" i="7"/>
  <c r="S578" i="7"/>
  <c r="T578" i="7"/>
  <c r="U578" i="7"/>
  <c r="V578" i="7"/>
  <c r="R579" i="7"/>
  <c r="S579" i="7"/>
  <c r="T579" i="7"/>
  <c r="U579" i="7"/>
  <c r="V579" i="7"/>
  <c r="R580" i="7"/>
  <c r="S580" i="7"/>
  <c r="T580" i="7"/>
  <c r="U580" i="7"/>
  <c r="V580" i="7"/>
  <c r="R581" i="7"/>
  <c r="S581" i="7"/>
  <c r="T581" i="7"/>
  <c r="U581" i="7"/>
  <c r="V581" i="7"/>
  <c r="R582" i="7"/>
  <c r="S582" i="7"/>
  <c r="T582" i="7"/>
  <c r="U582" i="7"/>
  <c r="V582" i="7"/>
  <c r="R583" i="7"/>
  <c r="S583" i="7"/>
  <c r="T583" i="7"/>
  <c r="U583" i="7"/>
  <c r="V583" i="7"/>
  <c r="R584" i="7"/>
  <c r="S584" i="7"/>
  <c r="T584" i="7"/>
  <c r="U584" i="7"/>
  <c r="V584" i="7"/>
  <c r="R585" i="7"/>
  <c r="S585" i="7"/>
  <c r="T585" i="7"/>
  <c r="U585" i="7"/>
  <c r="V585" i="7"/>
  <c r="R586" i="7"/>
  <c r="S586" i="7"/>
  <c r="T586" i="7"/>
  <c r="U586" i="7"/>
  <c r="V586" i="7"/>
  <c r="R587" i="7"/>
  <c r="S587" i="7"/>
  <c r="T587" i="7"/>
  <c r="U587" i="7"/>
  <c r="V587" i="7"/>
  <c r="R588" i="7"/>
  <c r="S588" i="7"/>
  <c r="T588" i="7"/>
  <c r="U588" i="7"/>
  <c r="V588" i="7"/>
  <c r="R589" i="7"/>
  <c r="S589" i="7"/>
  <c r="T589" i="7"/>
  <c r="U589" i="7"/>
  <c r="V589" i="7"/>
  <c r="R590" i="7"/>
  <c r="S590" i="7"/>
  <c r="T590" i="7"/>
  <c r="U590" i="7"/>
  <c r="V590" i="7"/>
  <c r="R591" i="7"/>
  <c r="S591" i="7"/>
  <c r="T591" i="7"/>
  <c r="U591" i="7"/>
  <c r="V591" i="7"/>
  <c r="R592" i="7"/>
  <c r="S592" i="7"/>
  <c r="T592" i="7"/>
  <c r="U592" i="7"/>
  <c r="V592" i="7"/>
  <c r="R593" i="7"/>
  <c r="S593" i="7"/>
  <c r="T593" i="7"/>
  <c r="U593" i="7"/>
  <c r="V593" i="7"/>
  <c r="R594" i="7"/>
  <c r="S594" i="7"/>
  <c r="T594" i="7"/>
  <c r="U594" i="7"/>
  <c r="V594" i="7"/>
  <c r="R595" i="7"/>
  <c r="S595" i="7"/>
  <c r="T595" i="7"/>
  <c r="U595" i="7"/>
  <c r="V595" i="7"/>
  <c r="R596" i="7"/>
  <c r="S596" i="7"/>
  <c r="T596" i="7"/>
  <c r="U596" i="7"/>
  <c r="V596" i="7"/>
  <c r="R597" i="7"/>
  <c r="S597" i="7"/>
  <c r="T597" i="7"/>
  <c r="U597" i="7"/>
  <c r="V597" i="7"/>
  <c r="R598" i="7"/>
  <c r="S598" i="7"/>
  <c r="T598" i="7"/>
  <c r="U598" i="7"/>
  <c r="V598" i="7"/>
  <c r="R599" i="7"/>
  <c r="S599" i="7"/>
  <c r="T599" i="7"/>
  <c r="U599" i="7"/>
  <c r="V599" i="7"/>
  <c r="R600" i="7"/>
  <c r="S600" i="7"/>
  <c r="T600" i="7"/>
  <c r="U600" i="7"/>
  <c r="V600" i="7"/>
  <c r="R601" i="7"/>
  <c r="S601" i="7"/>
  <c r="T601" i="7"/>
  <c r="U601" i="7"/>
  <c r="V601" i="7"/>
  <c r="R602" i="7"/>
  <c r="S602" i="7"/>
  <c r="T602" i="7"/>
  <c r="U602" i="7"/>
  <c r="V602" i="7"/>
  <c r="R603" i="7"/>
  <c r="S603" i="7"/>
  <c r="T603" i="7"/>
  <c r="U603" i="7"/>
  <c r="V603" i="7"/>
  <c r="R604" i="7"/>
  <c r="S604" i="7"/>
  <c r="T604" i="7"/>
  <c r="U604" i="7"/>
  <c r="V604" i="7"/>
  <c r="R605" i="7"/>
  <c r="S605" i="7"/>
  <c r="T605" i="7"/>
  <c r="U605" i="7"/>
  <c r="V605" i="7"/>
  <c r="R606" i="7"/>
  <c r="S606" i="7"/>
  <c r="T606" i="7"/>
  <c r="U606" i="7"/>
  <c r="V606" i="7"/>
  <c r="R607" i="7"/>
  <c r="S607" i="7"/>
  <c r="T607" i="7"/>
  <c r="U607" i="7"/>
  <c r="V607" i="7"/>
  <c r="R608" i="7"/>
  <c r="S608" i="7"/>
  <c r="T608" i="7"/>
  <c r="U608" i="7"/>
  <c r="V608" i="7"/>
  <c r="R609" i="7"/>
  <c r="S609" i="7"/>
  <c r="T609" i="7"/>
  <c r="U609" i="7"/>
  <c r="V609" i="7"/>
  <c r="R610" i="7"/>
  <c r="S610" i="7"/>
  <c r="T610" i="7"/>
  <c r="U610" i="7"/>
  <c r="V610" i="7"/>
  <c r="R611" i="7"/>
  <c r="S611" i="7"/>
  <c r="T611" i="7"/>
  <c r="U611" i="7"/>
  <c r="V611" i="7"/>
  <c r="R612" i="7"/>
  <c r="S612" i="7"/>
  <c r="T612" i="7"/>
  <c r="U612" i="7"/>
  <c r="V612" i="7"/>
  <c r="R613" i="7"/>
  <c r="S613" i="7"/>
  <c r="T613" i="7"/>
  <c r="U613" i="7"/>
  <c r="V613" i="7"/>
  <c r="R614" i="7"/>
  <c r="S614" i="7"/>
  <c r="T614" i="7"/>
  <c r="U614" i="7"/>
  <c r="V614" i="7"/>
  <c r="R615" i="7"/>
  <c r="S615" i="7"/>
  <c r="T615" i="7"/>
  <c r="U615" i="7"/>
  <c r="V615" i="7"/>
  <c r="R616" i="7"/>
  <c r="S616" i="7"/>
  <c r="T616" i="7"/>
  <c r="U616" i="7"/>
  <c r="V616" i="7"/>
  <c r="R617" i="7"/>
  <c r="S617" i="7"/>
  <c r="T617" i="7"/>
  <c r="U617" i="7"/>
  <c r="V617" i="7"/>
  <c r="R618" i="7"/>
  <c r="S618" i="7"/>
  <c r="T618" i="7"/>
  <c r="U618" i="7"/>
  <c r="V618" i="7"/>
  <c r="R619" i="7"/>
  <c r="S619" i="7"/>
  <c r="T619" i="7"/>
  <c r="U619" i="7"/>
  <c r="V619" i="7"/>
  <c r="R620" i="7"/>
  <c r="S620" i="7"/>
  <c r="T620" i="7"/>
  <c r="U620" i="7"/>
  <c r="V620" i="7"/>
  <c r="R621" i="7"/>
  <c r="S621" i="7"/>
  <c r="T621" i="7"/>
  <c r="U621" i="7"/>
  <c r="V621" i="7"/>
  <c r="R622" i="7"/>
  <c r="S622" i="7"/>
  <c r="T622" i="7"/>
  <c r="U622" i="7"/>
  <c r="V622" i="7"/>
  <c r="R623" i="7"/>
  <c r="S623" i="7"/>
  <c r="T623" i="7"/>
  <c r="U623" i="7"/>
  <c r="V623" i="7"/>
  <c r="R624" i="7"/>
  <c r="S624" i="7"/>
  <c r="T624" i="7"/>
  <c r="U624" i="7"/>
  <c r="V624" i="7"/>
  <c r="R625" i="7"/>
  <c r="S625" i="7"/>
  <c r="T625" i="7"/>
  <c r="U625" i="7"/>
  <c r="V625" i="7"/>
  <c r="R626" i="7"/>
  <c r="S626" i="7"/>
  <c r="T626" i="7"/>
  <c r="U626" i="7"/>
  <c r="V626" i="7"/>
  <c r="R627" i="7"/>
  <c r="S627" i="7"/>
  <c r="T627" i="7"/>
  <c r="U627" i="7"/>
  <c r="V627" i="7"/>
  <c r="R628" i="7"/>
  <c r="S628" i="7"/>
  <c r="T628" i="7"/>
  <c r="U628" i="7"/>
  <c r="V628" i="7"/>
  <c r="R629" i="7"/>
  <c r="S629" i="7"/>
  <c r="T629" i="7"/>
  <c r="U629" i="7"/>
  <c r="V629" i="7"/>
  <c r="R630" i="7"/>
  <c r="S630" i="7"/>
  <c r="T630" i="7"/>
  <c r="U630" i="7"/>
  <c r="V630" i="7"/>
  <c r="R631" i="7"/>
  <c r="S631" i="7"/>
  <c r="T631" i="7"/>
  <c r="U631" i="7"/>
  <c r="V631" i="7"/>
  <c r="R632" i="7"/>
  <c r="S632" i="7"/>
  <c r="T632" i="7"/>
  <c r="U632" i="7"/>
  <c r="V632" i="7"/>
  <c r="R633" i="7"/>
  <c r="S633" i="7"/>
  <c r="T633" i="7"/>
  <c r="U633" i="7"/>
  <c r="V633" i="7"/>
  <c r="R634" i="7"/>
  <c r="S634" i="7"/>
  <c r="T634" i="7"/>
  <c r="U634" i="7"/>
  <c r="V634" i="7"/>
  <c r="R635" i="7"/>
  <c r="S635" i="7"/>
  <c r="T635" i="7"/>
  <c r="U635" i="7"/>
  <c r="V635" i="7"/>
  <c r="R636" i="7"/>
  <c r="S636" i="7"/>
  <c r="T636" i="7"/>
  <c r="U636" i="7"/>
  <c r="V636" i="7"/>
  <c r="R637" i="7"/>
  <c r="S637" i="7"/>
  <c r="T637" i="7"/>
  <c r="U637" i="7"/>
  <c r="V637" i="7"/>
  <c r="R638" i="7"/>
  <c r="S638" i="7"/>
  <c r="T638" i="7"/>
  <c r="U638" i="7"/>
  <c r="V638" i="7"/>
  <c r="R639" i="7"/>
  <c r="S639" i="7"/>
  <c r="T639" i="7"/>
  <c r="U639" i="7"/>
  <c r="V639" i="7"/>
  <c r="R640" i="7"/>
  <c r="S640" i="7"/>
  <c r="T640" i="7"/>
  <c r="U640" i="7"/>
  <c r="V640" i="7"/>
  <c r="R641" i="7"/>
  <c r="S641" i="7"/>
  <c r="T641" i="7"/>
  <c r="U641" i="7"/>
  <c r="V641" i="7"/>
  <c r="R642" i="7"/>
  <c r="S642" i="7"/>
  <c r="T642" i="7"/>
  <c r="U642" i="7"/>
  <c r="V642" i="7"/>
  <c r="R643" i="7"/>
  <c r="S643" i="7"/>
  <c r="T643" i="7"/>
  <c r="U643" i="7"/>
  <c r="V643" i="7"/>
  <c r="R644" i="7"/>
  <c r="S644" i="7"/>
  <c r="T644" i="7"/>
  <c r="U644" i="7"/>
  <c r="V644" i="7"/>
  <c r="R645" i="7"/>
  <c r="S645" i="7"/>
  <c r="T645" i="7"/>
  <c r="U645" i="7"/>
  <c r="V645" i="7"/>
  <c r="R646" i="7"/>
  <c r="S646" i="7"/>
  <c r="T646" i="7"/>
  <c r="U646" i="7"/>
  <c r="V646" i="7"/>
  <c r="R647" i="7"/>
  <c r="S647" i="7"/>
  <c r="T647" i="7"/>
  <c r="U647" i="7"/>
  <c r="V647" i="7"/>
  <c r="R648" i="7"/>
  <c r="S648" i="7"/>
  <c r="T648" i="7"/>
  <c r="U648" i="7"/>
  <c r="V648" i="7"/>
  <c r="R649" i="7"/>
  <c r="S649" i="7"/>
  <c r="T649" i="7"/>
  <c r="U649" i="7"/>
  <c r="V649" i="7"/>
  <c r="R650" i="7"/>
  <c r="S650" i="7"/>
  <c r="T650" i="7"/>
  <c r="U650" i="7"/>
  <c r="V650" i="7"/>
  <c r="R651" i="7"/>
  <c r="S651" i="7"/>
  <c r="T651" i="7"/>
  <c r="U651" i="7"/>
  <c r="V651" i="7"/>
  <c r="R652" i="7"/>
  <c r="S652" i="7"/>
  <c r="T652" i="7"/>
  <c r="U652" i="7"/>
  <c r="V652" i="7"/>
  <c r="R653" i="7"/>
  <c r="S653" i="7"/>
  <c r="T653" i="7"/>
  <c r="U653" i="7"/>
  <c r="V653" i="7"/>
  <c r="R654" i="7"/>
  <c r="S654" i="7"/>
  <c r="T654" i="7"/>
  <c r="U654" i="7"/>
  <c r="V654" i="7"/>
  <c r="R655" i="7"/>
  <c r="S655" i="7"/>
  <c r="T655" i="7"/>
  <c r="U655" i="7"/>
  <c r="V655" i="7"/>
  <c r="R656" i="7"/>
  <c r="S656" i="7"/>
  <c r="T656" i="7"/>
  <c r="U656" i="7"/>
  <c r="V656" i="7"/>
  <c r="R657" i="7"/>
  <c r="S657" i="7"/>
  <c r="T657" i="7"/>
  <c r="U657" i="7"/>
  <c r="V657" i="7"/>
  <c r="R658" i="7"/>
  <c r="S658" i="7"/>
  <c r="T658" i="7"/>
  <c r="U658" i="7"/>
  <c r="V658" i="7"/>
  <c r="R659" i="7"/>
  <c r="S659" i="7"/>
  <c r="T659" i="7"/>
  <c r="U659" i="7"/>
  <c r="V659" i="7"/>
  <c r="R660" i="7"/>
  <c r="S660" i="7"/>
  <c r="T660" i="7"/>
  <c r="U660" i="7"/>
  <c r="V660" i="7"/>
  <c r="R661" i="7"/>
  <c r="S661" i="7"/>
  <c r="T661" i="7"/>
  <c r="U661" i="7"/>
  <c r="V661" i="7"/>
  <c r="R662" i="7"/>
  <c r="S662" i="7"/>
  <c r="T662" i="7"/>
  <c r="U662" i="7"/>
  <c r="V662" i="7"/>
  <c r="R663" i="7"/>
  <c r="S663" i="7"/>
  <c r="T663" i="7"/>
  <c r="U663" i="7"/>
  <c r="V663" i="7"/>
  <c r="R664" i="7"/>
  <c r="S664" i="7"/>
  <c r="T664" i="7"/>
  <c r="U664" i="7"/>
  <c r="V664" i="7"/>
  <c r="R665" i="7"/>
  <c r="S665" i="7"/>
  <c r="T665" i="7"/>
  <c r="U665" i="7"/>
  <c r="V665" i="7"/>
  <c r="R666" i="7"/>
  <c r="S666" i="7"/>
  <c r="T666" i="7"/>
  <c r="U666" i="7"/>
  <c r="V666" i="7"/>
  <c r="R667" i="7"/>
  <c r="S667" i="7"/>
  <c r="T667" i="7"/>
  <c r="U667" i="7"/>
  <c r="V667" i="7"/>
  <c r="R668" i="7"/>
  <c r="S668" i="7"/>
  <c r="T668" i="7"/>
  <c r="U668" i="7"/>
  <c r="V668" i="7"/>
  <c r="R669" i="7"/>
  <c r="S669" i="7"/>
  <c r="T669" i="7"/>
  <c r="U669" i="7"/>
  <c r="V669" i="7"/>
  <c r="R670" i="7"/>
  <c r="S670" i="7"/>
  <c r="T670" i="7"/>
  <c r="U670" i="7"/>
  <c r="V670" i="7"/>
  <c r="R671" i="7"/>
  <c r="S671" i="7"/>
  <c r="T671" i="7"/>
  <c r="U671" i="7"/>
  <c r="V671" i="7"/>
  <c r="R672" i="7"/>
  <c r="S672" i="7"/>
  <c r="T672" i="7"/>
  <c r="U672" i="7"/>
  <c r="V672" i="7"/>
  <c r="R673" i="7"/>
  <c r="S673" i="7"/>
  <c r="T673" i="7"/>
  <c r="U673" i="7"/>
  <c r="V673" i="7"/>
  <c r="R674" i="7"/>
  <c r="S674" i="7"/>
  <c r="T674" i="7"/>
  <c r="U674" i="7"/>
  <c r="V674" i="7"/>
  <c r="R675" i="7"/>
  <c r="S675" i="7"/>
  <c r="T675" i="7"/>
  <c r="U675" i="7"/>
  <c r="V675" i="7"/>
  <c r="R676" i="7"/>
  <c r="S676" i="7"/>
  <c r="T676" i="7"/>
  <c r="U676" i="7"/>
  <c r="V676" i="7"/>
  <c r="R677" i="7"/>
  <c r="S677" i="7"/>
  <c r="T677" i="7"/>
  <c r="U677" i="7"/>
  <c r="V677" i="7"/>
  <c r="R678" i="7"/>
  <c r="S678" i="7"/>
  <c r="T678" i="7"/>
  <c r="U678" i="7"/>
  <c r="V678" i="7"/>
  <c r="R679" i="7"/>
  <c r="S679" i="7"/>
  <c r="T679" i="7"/>
  <c r="U679" i="7"/>
  <c r="V679" i="7"/>
  <c r="R680" i="7"/>
  <c r="S680" i="7"/>
  <c r="T680" i="7"/>
  <c r="U680" i="7"/>
  <c r="V680" i="7"/>
  <c r="R681" i="7"/>
  <c r="S681" i="7"/>
  <c r="T681" i="7"/>
  <c r="U681" i="7"/>
  <c r="V681" i="7"/>
  <c r="R682" i="7"/>
  <c r="S682" i="7"/>
  <c r="T682" i="7"/>
  <c r="U682" i="7"/>
  <c r="V682" i="7"/>
  <c r="R683" i="7"/>
  <c r="S683" i="7"/>
  <c r="T683" i="7"/>
  <c r="U683" i="7"/>
  <c r="V683" i="7"/>
  <c r="R684" i="7"/>
  <c r="S684" i="7"/>
  <c r="T684" i="7"/>
  <c r="U684" i="7"/>
  <c r="V684" i="7"/>
  <c r="R685" i="7"/>
  <c r="S685" i="7"/>
  <c r="T685" i="7"/>
  <c r="U685" i="7"/>
  <c r="V685" i="7"/>
  <c r="R686" i="7"/>
  <c r="S686" i="7"/>
  <c r="T686" i="7"/>
  <c r="U686" i="7"/>
  <c r="V686" i="7"/>
  <c r="R687" i="7"/>
  <c r="S687" i="7"/>
  <c r="T687" i="7"/>
  <c r="U687" i="7"/>
  <c r="V687" i="7"/>
  <c r="R688" i="7"/>
  <c r="S688" i="7"/>
  <c r="T688" i="7"/>
  <c r="U688" i="7"/>
  <c r="V688" i="7"/>
  <c r="R689" i="7"/>
  <c r="S689" i="7"/>
  <c r="T689" i="7"/>
  <c r="U689" i="7"/>
  <c r="V689" i="7"/>
  <c r="R690" i="7"/>
  <c r="S690" i="7"/>
  <c r="T690" i="7"/>
  <c r="U690" i="7"/>
  <c r="V690" i="7"/>
  <c r="R691" i="7"/>
  <c r="S691" i="7"/>
  <c r="T691" i="7"/>
  <c r="U691" i="7"/>
  <c r="V691" i="7"/>
  <c r="R692" i="7"/>
  <c r="S692" i="7"/>
  <c r="T692" i="7"/>
  <c r="U692" i="7"/>
  <c r="V692" i="7"/>
  <c r="R693" i="7"/>
  <c r="S693" i="7"/>
  <c r="T693" i="7"/>
  <c r="U693" i="7"/>
  <c r="V693" i="7"/>
  <c r="R694" i="7"/>
  <c r="S694" i="7"/>
  <c r="T694" i="7"/>
  <c r="U694" i="7"/>
  <c r="V694" i="7"/>
  <c r="R695" i="7"/>
  <c r="S695" i="7"/>
  <c r="T695" i="7"/>
  <c r="U695" i="7"/>
  <c r="V695" i="7"/>
  <c r="R696" i="7"/>
  <c r="S696" i="7"/>
  <c r="T696" i="7"/>
  <c r="U696" i="7"/>
  <c r="V696" i="7"/>
  <c r="R697" i="7"/>
  <c r="S697" i="7"/>
  <c r="T697" i="7"/>
  <c r="U697" i="7"/>
  <c r="V697" i="7"/>
  <c r="R698" i="7"/>
  <c r="S698" i="7"/>
  <c r="T698" i="7"/>
  <c r="U698" i="7"/>
  <c r="V698" i="7"/>
  <c r="R699" i="7"/>
  <c r="S699" i="7"/>
  <c r="T699" i="7"/>
  <c r="U699" i="7"/>
  <c r="V699" i="7"/>
  <c r="R700" i="7"/>
  <c r="S700" i="7"/>
  <c r="T700" i="7"/>
  <c r="U700" i="7"/>
  <c r="V700" i="7"/>
  <c r="R701" i="7"/>
  <c r="S701" i="7"/>
  <c r="T701" i="7"/>
  <c r="U701" i="7"/>
  <c r="V701" i="7"/>
  <c r="R702" i="7"/>
  <c r="S702" i="7"/>
  <c r="T702" i="7"/>
  <c r="U702" i="7"/>
  <c r="V702" i="7"/>
  <c r="R703" i="7"/>
  <c r="S703" i="7"/>
  <c r="T703" i="7"/>
  <c r="U703" i="7"/>
  <c r="V703" i="7"/>
  <c r="R704" i="7"/>
  <c r="S704" i="7"/>
  <c r="T704" i="7"/>
  <c r="U704" i="7"/>
  <c r="V704" i="7"/>
  <c r="R705" i="7"/>
  <c r="S705" i="7"/>
  <c r="T705" i="7"/>
  <c r="U705" i="7"/>
  <c r="V705" i="7"/>
  <c r="R706" i="7"/>
  <c r="S706" i="7"/>
  <c r="T706" i="7"/>
  <c r="U706" i="7"/>
  <c r="V706" i="7"/>
  <c r="R707" i="7"/>
  <c r="S707" i="7"/>
  <c r="T707" i="7"/>
  <c r="U707" i="7"/>
  <c r="V707" i="7"/>
  <c r="R708" i="7"/>
  <c r="S708" i="7"/>
  <c r="T708" i="7"/>
  <c r="U708" i="7"/>
  <c r="V708" i="7"/>
  <c r="R709" i="7"/>
  <c r="S709" i="7"/>
  <c r="T709" i="7"/>
  <c r="U709" i="7"/>
  <c r="V709" i="7"/>
  <c r="R710" i="7"/>
  <c r="S710" i="7"/>
  <c r="T710" i="7"/>
  <c r="U710" i="7"/>
  <c r="V710" i="7"/>
  <c r="R711" i="7"/>
  <c r="S711" i="7"/>
  <c r="T711" i="7"/>
  <c r="U711" i="7"/>
  <c r="V711" i="7"/>
  <c r="R712" i="7"/>
  <c r="S712" i="7"/>
  <c r="T712" i="7"/>
  <c r="U712" i="7"/>
  <c r="V712" i="7"/>
  <c r="R713" i="7"/>
  <c r="S713" i="7"/>
  <c r="T713" i="7"/>
  <c r="U713" i="7"/>
  <c r="V713" i="7"/>
  <c r="R714" i="7"/>
  <c r="S714" i="7"/>
  <c r="T714" i="7"/>
  <c r="U714" i="7"/>
  <c r="V714" i="7"/>
  <c r="R715" i="7"/>
  <c r="S715" i="7"/>
  <c r="T715" i="7"/>
  <c r="U715" i="7"/>
  <c r="V715" i="7"/>
  <c r="R716" i="7"/>
  <c r="S716" i="7"/>
  <c r="T716" i="7"/>
  <c r="U716" i="7"/>
  <c r="V716" i="7"/>
  <c r="R717" i="7"/>
  <c r="S717" i="7"/>
  <c r="T717" i="7"/>
  <c r="U717" i="7"/>
  <c r="V717" i="7"/>
  <c r="R718" i="7"/>
  <c r="S718" i="7"/>
  <c r="T718" i="7"/>
  <c r="U718" i="7"/>
  <c r="V718" i="7"/>
  <c r="R719" i="7"/>
  <c r="S719" i="7"/>
  <c r="T719" i="7"/>
  <c r="U719" i="7"/>
  <c r="V719" i="7"/>
  <c r="R720" i="7"/>
  <c r="S720" i="7"/>
  <c r="T720" i="7"/>
  <c r="U720" i="7"/>
  <c r="V720" i="7"/>
  <c r="R721" i="7"/>
  <c r="S721" i="7"/>
  <c r="T721" i="7"/>
  <c r="U721" i="7"/>
  <c r="V721" i="7"/>
  <c r="R722" i="7"/>
  <c r="S722" i="7"/>
  <c r="T722" i="7"/>
  <c r="U722" i="7"/>
  <c r="V722" i="7"/>
  <c r="R723" i="7"/>
  <c r="S723" i="7"/>
  <c r="T723" i="7"/>
  <c r="U723" i="7"/>
  <c r="V723" i="7"/>
  <c r="R724" i="7"/>
  <c r="S724" i="7"/>
  <c r="T724" i="7"/>
  <c r="U724" i="7"/>
  <c r="V724" i="7"/>
  <c r="R725" i="7"/>
  <c r="S725" i="7"/>
  <c r="T725" i="7"/>
  <c r="U725" i="7"/>
  <c r="V725" i="7"/>
  <c r="R726" i="7"/>
  <c r="S726" i="7"/>
  <c r="T726" i="7"/>
  <c r="U726" i="7"/>
  <c r="V726" i="7"/>
  <c r="R727" i="7"/>
  <c r="S727" i="7"/>
  <c r="T727" i="7"/>
  <c r="U727" i="7"/>
  <c r="V727" i="7"/>
  <c r="R728" i="7"/>
  <c r="S728" i="7"/>
  <c r="T728" i="7"/>
  <c r="U728" i="7"/>
  <c r="V728" i="7"/>
  <c r="R729" i="7"/>
  <c r="S729" i="7"/>
  <c r="T729" i="7"/>
  <c r="U729" i="7"/>
  <c r="V729" i="7"/>
  <c r="R730" i="7"/>
  <c r="S730" i="7"/>
  <c r="T730" i="7"/>
  <c r="U730" i="7"/>
  <c r="V730" i="7"/>
  <c r="R731" i="7"/>
  <c r="S731" i="7"/>
  <c r="T731" i="7"/>
  <c r="U731" i="7"/>
  <c r="V731" i="7"/>
  <c r="R732" i="7"/>
  <c r="S732" i="7"/>
  <c r="T732" i="7"/>
  <c r="U732" i="7"/>
  <c r="V732" i="7"/>
  <c r="R733" i="7"/>
  <c r="S733" i="7"/>
  <c r="T733" i="7"/>
  <c r="U733" i="7"/>
  <c r="V733" i="7"/>
  <c r="R734" i="7"/>
  <c r="S734" i="7"/>
  <c r="T734" i="7"/>
  <c r="U734" i="7"/>
  <c r="V734" i="7"/>
  <c r="R735" i="7"/>
  <c r="S735" i="7"/>
  <c r="T735" i="7"/>
  <c r="U735" i="7"/>
  <c r="V735" i="7"/>
  <c r="R736" i="7"/>
  <c r="S736" i="7"/>
  <c r="T736" i="7"/>
  <c r="U736" i="7"/>
  <c r="V736" i="7"/>
  <c r="R737" i="7"/>
  <c r="S737" i="7"/>
  <c r="T737" i="7"/>
  <c r="U737" i="7"/>
  <c r="V737" i="7"/>
  <c r="R738" i="7"/>
  <c r="S738" i="7"/>
  <c r="T738" i="7"/>
  <c r="U738" i="7"/>
  <c r="V738" i="7"/>
  <c r="R739" i="7"/>
  <c r="S739" i="7"/>
  <c r="T739" i="7"/>
  <c r="U739" i="7"/>
  <c r="V739" i="7"/>
  <c r="R740" i="7"/>
  <c r="S740" i="7"/>
  <c r="T740" i="7"/>
  <c r="U740" i="7"/>
  <c r="V740" i="7"/>
  <c r="R741" i="7"/>
  <c r="S741" i="7"/>
  <c r="T741" i="7"/>
  <c r="U741" i="7"/>
  <c r="V741" i="7"/>
  <c r="R742" i="7"/>
  <c r="S742" i="7"/>
  <c r="T742" i="7"/>
  <c r="U742" i="7"/>
  <c r="V742" i="7"/>
  <c r="R743" i="7"/>
  <c r="S743" i="7"/>
  <c r="T743" i="7"/>
  <c r="U743" i="7"/>
  <c r="V743" i="7"/>
  <c r="R744" i="7"/>
  <c r="S744" i="7"/>
  <c r="T744" i="7"/>
  <c r="U744" i="7"/>
  <c r="V744" i="7"/>
  <c r="R745" i="7"/>
  <c r="S745" i="7"/>
  <c r="T745" i="7"/>
  <c r="U745" i="7"/>
  <c r="V745" i="7"/>
  <c r="R746" i="7"/>
  <c r="S746" i="7"/>
  <c r="T746" i="7"/>
  <c r="U746" i="7"/>
  <c r="V746" i="7"/>
  <c r="R747" i="7"/>
  <c r="S747" i="7"/>
  <c r="T747" i="7"/>
  <c r="U747" i="7"/>
  <c r="V747" i="7"/>
  <c r="R748" i="7"/>
  <c r="S748" i="7"/>
  <c r="T748" i="7"/>
  <c r="U748" i="7"/>
  <c r="V748" i="7"/>
  <c r="R749" i="7"/>
  <c r="S749" i="7"/>
  <c r="T749" i="7"/>
  <c r="U749" i="7"/>
  <c r="V749" i="7"/>
  <c r="R750" i="7"/>
  <c r="S750" i="7"/>
  <c r="T750" i="7"/>
  <c r="U750" i="7"/>
  <c r="V750" i="7"/>
  <c r="R751" i="7"/>
  <c r="S751" i="7"/>
  <c r="T751" i="7"/>
  <c r="U751" i="7"/>
  <c r="V751" i="7"/>
  <c r="R752" i="7"/>
  <c r="S752" i="7"/>
  <c r="T752" i="7"/>
  <c r="U752" i="7"/>
  <c r="V752" i="7"/>
  <c r="R753" i="7"/>
  <c r="S753" i="7"/>
  <c r="T753" i="7"/>
  <c r="U753" i="7"/>
  <c r="V753" i="7"/>
  <c r="R754" i="7"/>
  <c r="S754" i="7"/>
  <c r="T754" i="7"/>
  <c r="U754" i="7"/>
  <c r="V754" i="7"/>
  <c r="R755" i="7"/>
  <c r="S755" i="7"/>
  <c r="T755" i="7"/>
  <c r="U755" i="7"/>
  <c r="V755" i="7"/>
  <c r="R756" i="7"/>
  <c r="S756" i="7"/>
  <c r="T756" i="7"/>
  <c r="U756" i="7"/>
  <c r="V756" i="7"/>
  <c r="R757" i="7"/>
  <c r="S757" i="7"/>
  <c r="T757" i="7"/>
  <c r="U757" i="7"/>
  <c r="V757" i="7"/>
  <c r="R758" i="7"/>
  <c r="S758" i="7"/>
  <c r="T758" i="7"/>
  <c r="U758" i="7"/>
  <c r="V758" i="7"/>
  <c r="R759" i="7"/>
  <c r="S759" i="7"/>
  <c r="T759" i="7"/>
  <c r="U759" i="7"/>
  <c r="V759" i="7"/>
  <c r="R760" i="7"/>
  <c r="S760" i="7"/>
  <c r="T760" i="7"/>
  <c r="U760" i="7"/>
  <c r="V760" i="7"/>
  <c r="R761" i="7"/>
  <c r="S761" i="7"/>
  <c r="T761" i="7"/>
  <c r="U761" i="7"/>
  <c r="V761" i="7"/>
  <c r="R762" i="7"/>
  <c r="S762" i="7"/>
  <c r="T762" i="7"/>
  <c r="U762" i="7"/>
  <c r="V762" i="7"/>
  <c r="R763" i="7"/>
  <c r="S763" i="7"/>
  <c r="T763" i="7"/>
  <c r="U763" i="7"/>
  <c r="V763" i="7"/>
  <c r="R764" i="7"/>
  <c r="S764" i="7"/>
  <c r="T764" i="7"/>
  <c r="U764" i="7"/>
  <c r="V764" i="7"/>
  <c r="R765" i="7"/>
  <c r="S765" i="7"/>
  <c r="T765" i="7"/>
  <c r="U765" i="7"/>
  <c r="V765" i="7"/>
  <c r="R766" i="7"/>
  <c r="S766" i="7"/>
  <c r="T766" i="7"/>
  <c r="U766" i="7"/>
  <c r="V766" i="7"/>
  <c r="R767" i="7"/>
  <c r="S767" i="7"/>
  <c r="T767" i="7"/>
  <c r="U767" i="7"/>
  <c r="V767" i="7"/>
  <c r="R768" i="7"/>
  <c r="S768" i="7"/>
  <c r="T768" i="7"/>
  <c r="U768" i="7"/>
  <c r="V768" i="7"/>
  <c r="R769" i="7"/>
  <c r="S769" i="7"/>
  <c r="T769" i="7"/>
  <c r="U769" i="7"/>
  <c r="V769" i="7"/>
  <c r="R770" i="7"/>
  <c r="S770" i="7"/>
  <c r="T770" i="7"/>
  <c r="U770" i="7"/>
  <c r="V770" i="7"/>
  <c r="R771" i="7"/>
  <c r="S771" i="7"/>
  <c r="T771" i="7"/>
  <c r="U771" i="7"/>
  <c r="V771" i="7"/>
  <c r="R772" i="7"/>
  <c r="S772" i="7"/>
  <c r="T772" i="7"/>
  <c r="U772" i="7"/>
  <c r="V772" i="7"/>
  <c r="R773" i="7"/>
  <c r="S773" i="7"/>
  <c r="T773" i="7"/>
  <c r="U773" i="7"/>
  <c r="V773" i="7"/>
  <c r="R774" i="7"/>
  <c r="S774" i="7"/>
  <c r="T774" i="7"/>
  <c r="U774" i="7"/>
  <c r="V774" i="7"/>
  <c r="R775" i="7"/>
  <c r="S775" i="7"/>
  <c r="T775" i="7"/>
  <c r="U775" i="7"/>
  <c r="V775" i="7"/>
  <c r="R776" i="7"/>
  <c r="S776" i="7"/>
  <c r="T776" i="7"/>
  <c r="U776" i="7"/>
  <c r="V776" i="7"/>
  <c r="R777" i="7"/>
  <c r="S777" i="7"/>
  <c r="T777" i="7"/>
  <c r="U777" i="7"/>
  <c r="V777" i="7"/>
  <c r="R778" i="7"/>
  <c r="S778" i="7"/>
  <c r="T778" i="7"/>
  <c r="U778" i="7"/>
  <c r="V778" i="7"/>
  <c r="R779" i="7"/>
  <c r="S779" i="7"/>
  <c r="T779" i="7"/>
  <c r="U779" i="7"/>
  <c r="V779" i="7"/>
  <c r="R780" i="7"/>
  <c r="S780" i="7"/>
  <c r="T780" i="7"/>
  <c r="U780" i="7"/>
  <c r="V780" i="7"/>
  <c r="R781" i="7"/>
  <c r="S781" i="7"/>
  <c r="T781" i="7"/>
  <c r="U781" i="7"/>
  <c r="V781" i="7"/>
  <c r="R782" i="7"/>
  <c r="S782" i="7"/>
  <c r="T782" i="7"/>
  <c r="U782" i="7"/>
  <c r="V782" i="7"/>
  <c r="R783" i="7"/>
  <c r="S783" i="7"/>
  <c r="T783" i="7"/>
  <c r="U783" i="7"/>
  <c r="V783" i="7"/>
  <c r="R784" i="7"/>
  <c r="S784" i="7"/>
  <c r="T784" i="7"/>
  <c r="U784" i="7"/>
  <c r="V784" i="7"/>
  <c r="R785" i="7"/>
  <c r="S785" i="7"/>
  <c r="T785" i="7"/>
  <c r="U785" i="7"/>
  <c r="V785" i="7"/>
  <c r="R786" i="7"/>
  <c r="S786" i="7"/>
  <c r="T786" i="7"/>
  <c r="U786" i="7"/>
  <c r="V786" i="7"/>
  <c r="R787" i="7"/>
  <c r="S787" i="7"/>
  <c r="T787" i="7"/>
  <c r="U787" i="7"/>
  <c r="V787" i="7"/>
  <c r="R788" i="7"/>
  <c r="S788" i="7"/>
  <c r="T788" i="7"/>
  <c r="U788" i="7"/>
  <c r="V788" i="7"/>
  <c r="R789" i="7"/>
  <c r="S789" i="7"/>
  <c r="T789" i="7"/>
  <c r="U789" i="7"/>
  <c r="V789" i="7"/>
  <c r="R790" i="7"/>
  <c r="S790" i="7"/>
  <c r="T790" i="7"/>
  <c r="U790" i="7"/>
  <c r="V790" i="7"/>
  <c r="R791" i="7"/>
  <c r="S791" i="7"/>
  <c r="T791" i="7"/>
  <c r="U791" i="7"/>
  <c r="V791" i="7"/>
  <c r="R792" i="7"/>
  <c r="S792" i="7"/>
  <c r="T792" i="7"/>
  <c r="U792" i="7"/>
  <c r="V792" i="7"/>
  <c r="R793" i="7"/>
  <c r="S793" i="7"/>
  <c r="T793" i="7"/>
  <c r="U793" i="7"/>
  <c r="V793" i="7"/>
  <c r="R794" i="7"/>
  <c r="S794" i="7"/>
  <c r="T794" i="7"/>
  <c r="U794" i="7"/>
  <c r="V794" i="7"/>
  <c r="R795" i="7"/>
  <c r="S795" i="7"/>
  <c r="T795" i="7"/>
  <c r="U795" i="7"/>
  <c r="V795" i="7"/>
  <c r="R796" i="7"/>
  <c r="S796" i="7"/>
  <c r="T796" i="7"/>
  <c r="U796" i="7"/>
  <c r="V796" i="7"/>
  <c r="R797" i="7"/>
  <c r="S797" i="7"/>
  <c r="T797" i="7"/>
  <c r="U797" i="7"/>
  <c r="V797" i="7"/>
  <c r="R798" i="7"/>
  <c r="S798" i="7"/>
  <c r="T798" i="7"/>
  <c r="U798" i="7"/>
  <c r="V798" i="7"/>
  <c r="R799" i="7"/>
  <c r="S799" i="7"/>
  <c r="T799" i="7"/>
  <c r="U799" i="7"/>
  <c r="V799" i="7"/>
  <c r="R800" i="7"/>
  <c r="S800" i="7"/>
  <c r="T800" i="7"/>
  <c r="U800" i="7"/>
  <c r="V800" i="7"/>
  <c r="R801" i="7"/>
  <c r="S801" i="7"/>
  <c r="T801" i="7"/>
  <c r="U801" i="7"/>
  <c r="V801" i="7"/>
  <c r="R802" i="7"/>
  <c r="S802" i="7"/>
  <c r="T802" i="7"/>
  <c r="U802" i="7"/>
  <c r="V802" i="7"/>
  <c r="R803" i="7"/>
  <c r="S803" i="7"/>
  <c r="T803" i="7"/>
  <c r="U803" i="7"/>
  <c r="V803" i="7"/>
  <c r="R804" i="7"/>
  <c r="S804" i="7"/>
  <c r="T804" i="7"/>
  <c r="U804" i="7"/>
  <c r="V804" i="7"/>
  <c r="R805" i="7"/>
  <c r="S805" i="7"/>
  <c r="T805" i="7"/>
  <c r="U805" i="7"/>
  <c r="V805" i="7"/>
  <c r="R806" i="7"/>
  <c r="S806" i="7"/>
  <c r="T806" i="7"/>
  <c r="U806" i="7"/>
  <c r="V806" i="7"/>
  <c r="R807" i="7"/>
  <c r="S807" i="7"/>
  <c r="T807" i="7"/>
  <c r="U807" i="7"/>
  <c r="V807" i="7"/>
  <c r="R808" i="7"/>
  <c r="S808" i="7"/>
  <c r="T808" i="7"/>
  <c r="U808" i="7"/>
  <c r="V808" i="7"/>
  <c r="R809" i="7"/>
  <c r="S809" i="7"/>
  <c r="T809" i="7"/>
  <c r="U809" i="7"/>
  <c r="V809" i="7"/>
  <c r="R810" i="7"/>
  <c r="S810" i="7"/>
  <c r="T810" i="7"/>
  <c r="U810" i="7"/>
  <c r="V810" i="7"/>
  <c r="R811" i="7"/>
  <c r="S811" i="7"/>
  <c r="T811" i="7"/>
  <c r="U811" i="7"/>
  <c r="V811" i="7"/>
  <c r="R812" i="7"/>
  <c r="S812" i="7"/>
  <c r="T812" i="7"/>
  <c r="U812" i="7"/>
  <c r="V812" i="7"/>
  <c r="R813" i="7"/>
  <c r="S813" i="7"/>
  <c r="T813" i="7"/>
  <c r="U813" i="7"/>
  <c r="V813" i="7"/>
  <c r="R814" i="7"/>
  <c r="S814" i="7"/>
  <c r="T814" i="7"/>
  <c r="U814" i="7"/>
  <c r="V814" i="7"/>
  <c r="R815" i="7"/>
  <c r="S815" i="7"/>
  <c r="T815" i="7"/>
  <c r="U815" i="7"/>
  <c r="V815" i="7"/>
  <c r="R816" i="7"/>
  <c r="S816" i="7"/>
  <c r="T816" i="7"/>
  <c r="U816" i="7"/>
  <c r="V816" i="7"/>
  <c r="R817" i="7"/>
  <c r="S817" i="7"/>
  <c r="T817" i="7"/>
  <c r="U817" i="7"/>
  <c r="V817" i="7"/>
  <c r="R818" i="7"/>
  <c r="S818" i="7"/>
  <c r="T818" i="7"/>
  <c r="U818" i="7"/>
  <c r="V818" i="7"/>
  <c r="R819" i="7"/>
  <c r="S819" i="7"/>
  <c r="T819" i="7"/>
  <c r="U819" i="7"/>
  <c r="V819" i="7"/>
  <c r="R820" i="7"/>
  <c r="S820" i="7"/>
  <c r="T820" i="7"/>
  <c r="U820" i="7"/>
  <c r="V820" i="7"/>
  <c r="R821" i="7"/>
  <c r="S821" i="7"/>
  <c r="T821" i="7"/>
  <c r="U821" i="7"/>
  <c r="V821" i="7"/>
  <c r="R822" i="7"/>
  <c r="S822" i="7"/>
  <c r="T822" i="7"/>
  <c r="U822" i="7"/>
  <c r="V822" i="7"/>
  <c r="R823" i="7"/>
  <c r="S823" i="7"/>
  <c r="T823" i="7"/>
  <c r="U823" i="7"/>
  <c r="V823" i="7"/>
  <c r="R824" i="7"/>
  <c r="S824" i="7"/>
  <c r="T824" i="7"/>
  <c r="U824" i="7"/>
  <c r="V824" i="7"/>
  <c r="R825" i="7"/>
  <c r="S825" i="7"/>
  <c r="T825" i="7"/>
  <c r="U825" i="7"/>
  <c r="V825" i="7"/>
  <c r="R826" i="7"/>
  <c r="S826" i="7"/>
  <c r="T826" i="7"/>
  <c r="U826" i="7"/>
  <c r="V826" i="7"/>
  <c r="R827" i="7"/>
  <c r="S827" i="7"/>
  <c r="T827" i="7"/>
  <c r="U827" i="7"/>
  <c r="V827" i="7"/>
  <c r="R828" i="7"/>
  <c r="S828" i="7"/>
  <c r="T828" i="7"/>
  <c r="U828" i="7"/>
  <c r="V828" i="7"/>
  <c r="R829" i="7"/>
  <c r="S829" i="7"/>
  <c r="T829" i="7"/>
  <c r="U829" i="7"/>
  <c r="V829" i="7"/>
  <c r="R830" i="7"/>
  <c r="S830" i="7"/>
  <c r="T830" i="7"/>
  <c r="U830" i="7"/>
  <c r="V830" i="7"/>
  <c r="R831" i="7"/>
  <c r="S831" i="7"/>
  <c r="T831" i="7"/>
  <c r="U831" i="7"/>
  <c r="V831" i="7"/>
  <c r="R832" i="7"/>
  <c r="S832" i="7"/>
  <c r="T832" i="7"/>
  <c r="U832" i="7"/>
  <c r="V832" i="7"/>
  <c r="R833" i="7"/>
  <c r="S833" i="7"/>
  <c r="T833" i="7"/>
  <c r="U833" i="7"/>
  <c r="V833" i="7"/>
  <c r="R834" i="7"/>
  <c r="S834" i="7"/>
  <c r="T834" i="7"/>
  <c r="U834" i="7"/>
  <c r="V834" i="7"/>
  <c r="R835" i="7"/>
  <c r="S835" i="7"/>
  <c r="T835" i="7"/>
  <c r="U835" i="7"/>
  <c r="V835" i="7"/>
  <c r="R836" i="7"/>
  <c r="S836" i="7"/>
  <c r="T836" i="7"/>
  <c r="U836" i="7"/>
  <c r="V836" i="7"/>
  <c r="R837" i="7"/>
  <c r="S837" i="7"/>
  <c r="T837" i="7"/>
  <c r="U837" i="7"/>
  <c r="V837" i="7"/>
  <c r="R838" i="7"/>
  <c r="S838" i="7"/>
  <c r="T838" i="7"/>
  <c r="U838" i="7"/>
  <c r="V838" i="7"/>
  <c r="R839" i="7"/>
  <c r="S839" i="7"/>
  <c r="T839" i="7"/>
  <c r="U839" i="7"/>
  <c r="V839" i="7"/>
  <c r="R840" i="7"/>
  <c r="S840" i="7"/>
  <c r="T840" i="7"/>
  <c r="U840" i="7"/>
  <c r="V840" i="7"/>
  <c r="R841" i="7"/>
  <c r="S841" i="7"/>
  <c r="T841" i="7"/>
  <c r="U841" i="7"/>
  <c r="V841" i="7"/>
  <c r="R842" i="7"/>
  <c r="S842" i="7"/>
  <c r="T842" i="7"/>
  <c r="U842" i="7"/>
  <c r="V842" i="7"/>
  <c r="R843" i="7"/>
  <c r="S843" i="7"/>
  <c r="T843" i="7"/>
  <c r="U843" i="7"/>
  <c r="V843" i="7"/>
  <c r="R844" i="7"/>
  <c r="S844" i="7"/>
  <c r="T844" i="7"/>
  <c r="U844" i="7"/>
  <c r="V844" i="7"/>
  <c r="R845" i="7"/>
  <c r="S845" i="7"/>
  <c r="T845" i="7"/>
  <c r="U845" i="7"/>
  <c r="V845" i="7"/>
  <c r="R846" i="7"/>
  <c r="S846" i="7"/>
  <c r="T846" i="7"/>
  <c r="U846" i="7"/>
  <c r="V846" i="7"/>
  <c r="R847" i="7"/>
  <c r="S847" i="7"/>
  <c r="T847" i="7"/>
  <c r="U847" i="7"/>
  <c r="V847" i="7"/>
  <c r="R848" i="7"/>
  <c r="S848" i="7"/>
  <c r="T848" i="7"/>
  <c r="U848" i="7"/>
  <c r="V848" i="7"/>
  <c r="R849" i="7"/>
  <c r="S849" i="7"/>
  <c r="T849" i="7"/>
  <c r="U849" i="7"/>
  <c r="V849" i="7"/>
  <c r="R850" i="7"/>
  <c r="S850" i="7"/>
  <c r="T850" i="7"/>
  <c r="U850" i="7"/>
  <c r="V850" i="7"/>
  <c r="R851" i="7"/>
  <c r="S851" i="7"/>
  <c r="T851" i="7"/>
  <c r="U851" i="7"/>
  <c r="V851" i="7"/>
  <c r="R852" i="7"/>
  <c r="S852" i="7"/>
  <c r="T852" i="7"/>
  <c r="U852" i="7"/>
  <c r="V852" i="7"/>
  <c r="R853" i="7"/>
  <c r="S853" i="7"/>
  <c r="T853" i="7"/>
  <c r="U853" i="7"/>
  <c r="V853" i="7"/>
  <c r="R854" i="7"/>
  <c r="S854" i="7"/>
  <c r="T854" i="7"/>
  <c r="U854" i="7"/>
  <c r="V854" i="7"/>
  <c r="R855" i="7"/>
  <c r="S855" i="7"/>
  <c r="T855" i="7"/>
  <c r="U855" i="7"/>
  <c r="V855" i="7"/>
  <c r="R856" i="7"/>
  <c r="S856" i="7"/>
  <c r="T856" i="7"/>
  <c r="U856" i="7"/>
  <c r="V856" i="7"/>
  <c r="R857" i="7"/>
  <c r="S857" i="7"/>
  <c r="T857" i="7"/>
  <c r="U857" i="7"/>
  <c r="V857" i="7"/>
  <c r="R858" i="7"/>
  <c r="S858" i="7"/>
  <c r="T858" i="7"/>
  <c r="U858" i="7"/>
  <c r="V858" i="7"/>
  <c r="R859" i="7"/>
  <c r="S859" i="7"/>
  <c r="T859" i="7"/>
  <c r="U859" i="7"/>
  <c r="V859" i="7"/>
  <c r="R860" i="7"/>
  <c r="S860" i="7"/>
  <c r="T860" i="7"/>
  <c r="U860" i="7"/>
  <c r="V860" i="7"/>
  <c r="R861" i="7"/>
  <c r="S861" i="7"/>
  <c r="T861" i="7"/>
  <c r="U861" i="7"/>
  <c r="V861" i="7"/>
  <c r="R862" i="7"/>
  <c r="S862" i="7"/>
  <c r="T862" i="7"/>
  <c r="U862" i="7"/>
  <c r="V862" i="7"/>
  <c r="R863" i="7"/>
  <c r="S863" i="7"/>
  <c r="T863" i="7"/>
  <c r="U863" i="7"/>
  <c r="V863" i="7"/>
  <c r="R864" i="7"/>
  <c r="S864" i="7"/>
  <c r="T864" i="7"/>
  <c r="U864" i="7"/>
  <c r="V864" i="7"/>
  <c r="R865" i="7"/>
  <c r="S865" i="7"/>
  <c r="T865" i="7"/>
  <c r="U865" i="7"/>
  <c r="V865" i="7"/>
  <c r="R866" i="7"/>
  <c r="S866" i="7"/>
  <c r="T866" i="7"/>
  <c r="U866" i="7"/>
  <c r="V866" i="7"/>
  <c r="R867" i="7"/>
  <c r="S867" i="7"/>
  <c r="T867" i="7"/>
  <c r="U867" i="7"/>
  <c r="V867" i="7"/>
  <c r="R868" i="7"/>
  <c r="S868" i="7"/>
  <c r="T868" i="7"/>
  <c r="U868" i="7"/>
  <c r="V868" i="7"/>
  <c r="R869" i="7"/>
  <c r="S869" i="7"/>
  <c r="T869" i="7"/>
  <c r="U869" i="7"/>
  <c r="V869" i="7"/>
  <c r="R870" i="7"/>
  <c r="S870" i="7"/>
  <c r="T870" i="7"/>
  <c r="U870" i="7"/>
  <c r="V870" i="7"/>
  <c r="R871" i="7"/>
  <c r="S871" i="7"/>
  <c r="T871" i="7"/>
  <c r="U871" i="7"/>
  <c r="V871" i="7"/>
  <c r="R872" i="7"/>
  <c r="S872" i="7"/>
  <c r="T872" i="7"/>
  <c r="U872" i="7"/>
  <c r="V872" i="7"/>
  <c r="R873" i="7"/>
  <c r="S873" i="7"/>
  <c r="T873" i="7"/>
  <c r="U873" i="7"/>
  <c r="V873" i="7"/>
  <c r="R874" i="7"/>
  <c r="S874" i="7"/>
  <c r="T874" i="7"/>
  <c r="U874" i="7"/>
  <c r="V874" i="7"/>
  <c r="R875" i="7"/>
  <c r="S875" i="7"/>
  <c r="T875" i="7"/>
  <c r="U875" i="7"/>
  <c r="V875" i="7"/>
  <c r="R876" i="7"/>
  <c r="S876" i="7"/>
  <c r="T876" i="7"/>
  <c r="U876" i="7"/>
  <c r="V876" i="7"/>
  <c r="R877" i="7"/>
  <c r="S877" i="7"/>
  <c r="T877" i="7"/>
  <c r="U877" i="7"/>
  <c r="V877" i="7"/>
  <c r="R878" i="7"/>
  <c r="S878" i="7"/>
  <c r="T878" i="7"/>
  <c r="U878" i="7"/>
  <c r="V878" i="7"/>
  <c r="R879" i="7"/>
  <c r="S879" i="7"/>
  <c r="T879" i="7"/>
  <c r="U879" i="7"/>
  <c r="V879" i="7"/>
  <c r="R880" i="7"/>
  <c r="S880" i="7"/>
  <c r="T880" i="7"/>
  <c r="U880" i="7"/>
  <c r="V880" i="7"/>
  <c r="R881" i="7"/>
  <c r="S881" i="7"/>
  <c r="T881" i="7"/>
  <c r="U881" i="7"/>
  <c r="V881" i="7"/>
  <c r="R882" i="7"/>
  <c r="S882" i="7"/>
  <c r="T882" i="7"/>
  <c r="U882" i="7"/>
  <c r="V882" i="7"/>
  <c r="R883" i="7"/>
  <c r="S883" i="7"/>
  <c r="T883" i="7"/>
  <c r="U883" i="7"/>
  <c r="V883" i="7"/>
  <c r="R884" i="7"/>
  <c r="S884" i="7"/>
  <c r="T884" i="7"/>
  <c r="U884" i="7"/>
  <c r="V884" i="7"/>
  <c r="R885" i="7"/>
  <c r="S885" i="7"/>
  <c r="T885" i="7"/>
  <c r="U885" i="7"/>
  <c r="V885" i="7"/>
  <c r="R886" i="7"/>
  <c r="S886" i="7"/>
  <c r="T886" i="7"/>
  <c r="U886" i="7"/>
  <c r="V886" i="7"/>
  <c r="R887" i="7"/>
  <c r="S887" i="7"/>
  <c r="T887" i="7"/>
  <c r="U887" i="7"/>
  <c r="V887" i="7"/>
  <c r="R888" i="7"/>
  <c r="S888" i="7"/>
  <c r="T888" i="7"/>
  <c r="U888" i="7"/>
  <c r="V888" i="7"/>
  <c r="R889" i="7"/>
  <c r="S889" i="7"/>
  <c r="T889" i="7"/>
  <c r="U889" i="7"/>
  <c r="V889" i="7"/>
  <c r="R890" i="7"/>
  <c r="S890" i="7"/>
  <c r="T890" i="7"/>
  <c r="U890" i="7"/>
  <c r="V890" i="7"/>
  <c r="R891" i="7"/>
  <c r="S891" i="7"/>
  <c r="T891" i="7"/>
  <c r="U891" i="7"/>
  <c r="V891" i="7"/>
  <c r="R892" i="7"/>
  <c r="S892" i="7"/>
  <c r="T892" i="7"/>
  <c r="U892" i="7"/>
  <c r="V892" i="7"/>
  <c r="R893" i="7"/>
  <c r="S893" i="7"/>
  <c r="T893" i="7"/>
  <c r="U893" i="7"/>
  <c r="V893" i="7"/>
  <c r="R894" i="7"/>
  <c r="S894" i="7"/>
  <c r="T894" i="7"/>
  <c r="U894" i="7"/>
  <c r="V894" i="7"/>
  <c r="R895" i="7"/>
  <c r="S895" i="7"/>
  <c r="T895" i="7"/>
  <c r="U895" i="7"/>
  <c r="V895" i="7"/>
  <c r="R896" i="7"/>
  <c r="S896" i="7"/>
  <c r="T896" i="7"/>
  <c r="U896" i="7"/>
  <c r="V896" i="7"/>
  <c r="R897" i="7"/>
  <c r="S897" i="7"/>
  <c r="T897" i="7"/>
  <c r="U897" i="7"/>
  <c r="V897" i="7"/>
  <c r="R898" i="7"/>
  <c r="S898" i="7"/>
  <c r="T898" i="7"/>
  <c r="U898" i="7"/>
  <c r="V898" i="7"/>
  <c r="R899" i="7"/>
  <c r="S899" i="7"/>
  <c r="T899" i="7"/>
  <c r="U899" i="7"/>
  <c r="V899" i="7"/>
  <c r="R900" i="7"/>
  <c r="S900" i="7"/>
  <c r="T900" i="7"/>
  <c r="U900" i="7"/>
  <c r="V900" i="7"/>
  <c r="R901" i="7"/>
  <c r="S901" i="7"/>
  <c r="T901" i="7"/>
  <c r="U901" i="7"/>
  <c r="V901" i="7"/>
  <c r="R902" i="7"/>
  <c r="S902" i="7"/>
  <c r="T902" i="7"/>
  <c r="U902" i="7"/>
  <c r="V902" i="7"/>
  <c r="R903" i="7"/>
  <c r="S903" i="7"/>
  <c r="T903" i="7"/>
  <c r="U903" i="7"/>
  <c r="V903" i="7"/>
  <c r="R904" i="7"/>
  <c r="S904" i="7"/>
  <c r="T904" i="7"/>
  <c r="U904" i="7"/>
  <c r="V904" i="7"/>
  <c r="R905" i="7"/>
  <c r="S905" i="7"/>
  <c r="T905" i="7"/>
  <c r="U905" i="7"/>
  <c r="V905" i="7"/>
  <c r="R906" i="7"/>
  <c r="S906" i="7"/>
  <c r="T906" i="7"/>
  <c r="U906" i="7"/>
  <c r="V906" i="7"/>
  <c r="R907" i="7"/>
  <c r="S907" i="7"/>
  <c r="T907" i="7"/>
  <c r="U907" i="7"/>
  <c r="V907" i="7"/>
  <c r="R908" i="7"/>
  <c r="S908" i="7"/>
  <c r="T908" i="7"/>
  <c r="U908" i="7"/>
  <c r="V908" i="7"/>
  <c r="R909" i="7"/>
  <c r="S909" i="7"/>
  <c r="T909" i="7"/>
  <c r="U909" i="7"/>
  <c r="V909" i="7"/>
  <c r="R910" i="7"/>
  <c r="S910" i="7"/>
  <c r="T910" i="7"/>
  <c r="U910" i="7"/>
  <c r="V910" i="7"/>
  <c r="R911" i="7"/>
  <c r="S911" i="7"/>
  <c r="T911" i="7"/>
  <c r="U911" i="7"/>
  <c r="V911" i="7"/>
  <c r="R912" i="7"/>
  <c r="S912" i="7"/>
  <c r="T912" i="7"/>
  <c r="U912" i="7"/>
  <c r="V912" i="7"/>
  <c r="R913" i="7"/>
  <c r="S913" i="7"/>
  <c r="T913" i="7"/>
  <c r="U913" i="7"/>
  <c r="V913" i="7"/>
  <c r="R914" i="7"/>
  <c r="S914" i="7"/>
  <c r="T914" i="7"/>
  <c r="U914" i="7"/>
  <c r="V914" i="7"/>
  <c r="R915" i="7"/>
  <c r="S915" i="7"/>
  <c r="T915" i="7"/>
  <c r="U915" i="7"/>
  <c r="V915" i="7"/>
  <c r="R916" i="7"/>
  <c r="S916" i="7"/>
  <c r="T916" i="7"/>
  <c r="U916" i="7"/>
  <c r="V916" i="7"/>
  <c r="R917" i="7"/>
  <c r="S917" i="7"/>
  <c r="T917" i="7"/>
  <c r="U917" i="7"/>
  <c r="V917" i="7"/>
  <c r="R918" i="7"/>
  <c r="S918" i="7"/>
  <c r="T918" i="7"/>
  <c r="U918" i="7"/>
  <c r="V918" i="7"/>
  <c r="R919" i="7"/>
  <c r="S919" i="7"/>
  <c r="T919" i="7"/>
  <c r="U919" i="7"/>
  <c r="V919" i="7"/>
  <c r="R920" i="7"/>
  <c r="S920" i="7"/>
  <c r="T920" i="7"/>
  <c r="U920" i="7"/>
  <c r="V920" i="7"/>
  <c r="R921" i="7"/>
  <c r="S921" i="7"/>
  <c r="T921" i="7"/>
  <c r="U921" i="7"/>
  <c r="V921" i="7"/>
  <c r="R922" i="7"/>
  <c r="S922" i="7"/>
  <c r="T922" i="7"/>
  <c r="U922" i="7"/>
  <c r="V922" i="7"/>
  <c r="R923" i="7"/>
  <c r="S923" i="7"/>
  <c r="T923" i="7"/>
  <c r="U923" i="7"/>
  <c r="V923" i="7"/>
  <c r="R924" i="7"/>
  <c r="S924" i="7"/>
  <c r="T924" i="7"/>
  <c r="U924" i="7"/>
  <c r="V924" i="7"/>
  <c r="R925" i="7"/>
  <c r="S925" i="7"/>
  <c r="T925" i="7"/>
  <c r="U925" i="7"/>
  <c r="V925" i="7"/>
  <c r="R926" i="7"/>
  <c r="S926" i="7"/>
  <c r="T926" i="7"/>
  <c r="U926" i="7"/>
  <c r="V926" i="7"/>
  <c r="R927" i="7"/>
  <c r="S927" i="7"/>
  <c r="T927" i="7"/>
  <c r="U927" i="7"/>
  <c r="V927" i="7"/>
  <c r="R928" i="7"/>
  <c r="S928" i="7"/>
  <c r="T928" i="7"/>
  <c r="U928" i="7"/>
  <c r="V928" i="7"/>
  <c r="R929" i="7"/>
  <c r="S929" i="7"/>
  <c r="T929" i="7"/>
  <c r="U929" i="7"/>
  <c r="V929" i="7"/>
  <c r="R930" i="7"/>
  <c r="S930" i="7"/>
  <c r="T930" i="7"/>
  <c r="U930" i="7"/>
  <c r="V930" i="7"/>
  <c r="R931" i="7"/>
  <c r="S931" i="7"/>
  <c r="T931" i="7"/>
  <c r="U931" i="7"/>
  <c r="V931" i="7"/>
  <c r="R932" i="7"/>
  <c r="S932" i="7"/>
  <c r="T932" i="7"/>
  <c r="U932" i="7"/>
  <c r="V932" i="7"/>
  <c r="R933" i="7"/>
  <c r="S933" i="7"/>
  <c r="T933" i="7"/>
  <c r="U933" i="7"/>
  <c r="V933" i="7"/>
  <c r="R934" i="7"/>
  <c r="S934" i="7"/>
  <c r="T934" i="7"/>
  <c r="U934" i="7"/>
  <c r="V934" i="7"/>
  <c r="R935" i="7"/>
  <c r="S935" i="7"/>
  <c r="T935" i="7"/>
  <c r="U935" i="7"/>
  <c r="V935" i="7"/>
  <c r="R936" i="7"/>
  <c r="S936" i="7"/>
  <c r="T936" i="7"/>
  <c r="U936" i="7"/>
  <c r="V936" i="7"/>
  <c r="R937" i="7"/>
  <c r="S937" i="7"/>
  <c r="T937" i="7"/>
  <c r="U937" i="7"/>
  <c r="V937" i="7"/>
  <c r="R938" i="7"/>
  <c r="S938" i="7"/>
  <c r="T938" i="7"/>
  <c r="U938" i="7"/>
  <c r="V938" i="7"/>
  <c r="R939" i="7"/>
  <c r="S939" i="7"/>
  <c r="T939" i="7"/>
  <c r="U939" i="7"/>
  <c r="V939" i="7"/>
  <c r="R940" i="7"/>
  <c r="S940" i="7"/>
  <c r="T940" i="7"/>
  <c r="U940" i="7"/>
  <c r="V940" i="7"/>
  <c r="R941" i="7"/>
  <c r="S941" i="7"/>
  <c r="T941" i="7"/>
  <c r="U941" i="7"/>
  <c r="V941" i="7"/>
  <c r="R942" i="7"/>
  <c r="S942" i="7"/>
  <c r="T942" i="7"/>
  <c r="U942" i="7"/>
  <c r="V942" i="7"/>
  <c r="R943" i="7"/>
  <c r="S943" i="7"/>
  <c r="T943" i="7"/>
  <c r="U943" i="7"/>
  <c r="V943" i="7"/>
  <c r="R944" i="7"/>
  <c r="S944" i="7"/>
  <c r="T944" i="7"/>
  <c r="U944" i="7"/>
  <c r="V944" i="7"/>
  <c r="R945" i="7"/>
  <c r="S945" i="7"/>
  <c r="T945" i="7"/>
  <c r="U945" i="7"/>
  <c r="V945" i="7"/>
  <c r="R946" i="7"/>
  <c r="S946" i="7"/>
  <c r="T946" i="7"/>
  <c r="U946" i="7"/>
  <c r="V946" i="7"/>
  <c r="R947" i="7"/>
  <c r="S947" i="7"/>
  <c r="T947" i="7"/>
  <c r="U947" i="7"/>
  <c r="V947" i="7"/>
  <c r="R948" i="7"/>
  <c r="S948" i="7"/>
  <c r="T948" i="7"/>
  <c r="U948" i="7"/>
  <c r="V948" i="7"/>
  <c r="R949" i="7"/>
  <c r="S949" i="7"/>
  <c r="T949" i="7"/>
  <c r="U949" i="7"/>
  <c r="V949" i="7"/>
  <c r="R950" i="7"/>
  <c r="S950" i="7"/>
  <c r="T950" i="7"/>
  <c r="U950" i="7"/>
  <c r="V950" i="7"/>
  <c r="R951" i="7"/>
  <c r="S951" i="7"/>
  <c r="T951" i="7"/>
  <c r="U951" i="7"/>
  <c r="V951" i="7"/>
  <c r="R952" i="7"/>
  <c r="S952" i="7"/>
  <c r="T952" i="7"/>
  <c r="U952" i="7"/>
  <c r="V952" i="7"/>
  <c r="R953" i="7"/>
  <c r="S953" i="7"/>
  <c r="T953" i="7"/>
  <c r="U953" i="7"/>
  <c r="V953" i="7"/>
  <c r="R954" i="7"/>
  <c r="S954" i="7"/>
  <c r="T954" i="7"/>
  <c r="U954" i="7"/>
  <c r="V954" i="7"/>
  <c r="R955" i="7"/>
  <c r="S955" i="7"/>
  <c r="T955" i="7"/>
  <c r="U955" i="7"/>
  <c r="V955" i="7"/>
  <c r="R956" i="7"/>
  <c r="S956" i="7"/>
  <c r="T956" i="7"/>
  <c r="U956" i="7"/>
  <c r="V956" i="7"/>
  <c r="R957" i="7"/>
  <c r="S957" i="7"/>
  <c r="T957" i="7"/>
  <c r="U957" i="7"/>
  <c r="V957" i="7"/>
  <c r="R958" i="7"/>
  <c r="S958" i="7"/>
  <c r="T958" i="7"/>
  <c r="U958" i="7"/>
  <c r="V958" i="7"/>
  <c r="R959" i="7"/>
  <c r="S959" i="7"/>
  <c r="T959" i="7"/>
  <c r="U959" i="7"/>
  <c r="V959" i="7"/>
  <c r="R960" i="7"/>
  <c r="S960" i="7"/>
  <c r="T960" i="7"/>
  <c r="U960" i="7"/>
  <c r="V960" i="7"/>
  <c r="R961" i="7"/>
  <c r="S961" i="7"/>
  <c r="T961" i="7"/>
  <c r="U961" i="7"/>
  <c r="V961" i="7"/>
  <c r="R962" i="7"/>
  <c r="S962" i="7"/>
  <c r="T962" i="7"/>
  <c r="U962" i="7"/>
  <c r="V962" i="7"/>
  <c r="R963" i="7"/>
  <c r="S963" i="7"/>
  <c r="T963" i="7"/>
  <c r="U963" i="7"/>
  <c r="V963" i="7"/>
  <c r="R964" i="7"/>
  <c r="S964" i="7"/>
  <c r="T964" i="7"/>
  <c r="U964" i="7"/>
  <c r="V964" i="7"/>
  <c r="R965" i="7"/>
  <c r="S965" i="7"/>
  <c r="T965" i="7"/>
  <c r="U965" i="7"/>
  <c r="V965" i="7"/>
  <c r="R966" i="7"/>
  <c r="S966" i="7"/>
  <c r="T966" i="7"/>
  <c r="U966" i="7"/>
  <c r="V966" i="7"/>
  <c r="R967" i="7"/>
  <c r="S967" i="7"/>
  <c r="T967" i="7"/>
  <c r="U967" i="7"/>
  <c r="V967" i="7"/>
  <c r="R968" i="7"/>
  <c r="S968" i="7"/>
  <c r="T968" i="7"/>
  <c r="U968" i="7"/>
  <c r="V968" i="7"/>
  <c r="R969" i="7"/>
  <c r="S969" i="7"/>
  <c r="T969" i="7"/>
  <c r="U969" i="7"/>
  <c r="V969" i="7"/>
  <c r="R970" i="7"/>
  <c r="S970" i="7"/>
  <c r="T970" i="7"/>
  <c r="U970" i="7"/>
  <c r="V970" i="7"/>
  <c r="R971" i="7"/>
  <c r="S971" i="7"/>
  <c r="T971" i="7"/>
  <c r="U971" i="7"/>
  <c r="V971" i="7"/>
  <c r="R972" i="7"/>
  <c r="S972" i="7"/>
  <c r="T972" i="7"/>
  <c r="U972" i="7"/>
  <c r="V972" i="7"/>
  <c r="R973" i="7"/>
  <c r="S973" i="7"/>
  <c r="T973" i="7"/>
  <c r="U973" i="7"/>
  <c r="V973" i="7"/>
  <c r="R974" i="7"/>
  <c r="S974" i="7"/>
  <c r="T974" i="7"/>
  <c r="U974" i="7"/>
  <c r="V974" i="7"/>
  <c r="R975" i="7"/>
  <c r="S975" i="7"/>
  <c r="T975" i="7"/>
  <c r="U975" i="7"/>
  <c r="V975" i="7"/>
  <c r="R976" i="7"/>
  <c r="S976" i="7"/>
  <c r="T976" i="7"/>
  <c r="U976" i="7"/>
  <c r="V976" i="7"/>
  <c r="R977" i="7"/>
  <c r="S977" i="7"/>
  <c r="T977" i="7"/>
  <c r="U977" i="7"/>
  <c r="V977" i="7"/>
  <c r="R978" i="7"/>
  <c r="S978" i="7"/>
  <c r="T978" i="7"/>
  <c r="U978" i="7"/>
  <c r="V978" i="7"/>
  <c r="R979" i="7"/>
  <c r="S979" i="7"/>
  <c r="T979" i="7"/>
  <c r="U979" i="7"/>
  <c r="V979" i="7"/>
  <c r="R980" i="7"/>
  <c r="S980" i="7"/>
  <c r="T980" i="7"/>
  <c r="U980" i="7"/>
  <c r="V980" i="7"/>
  <c r="R981" i="7"/>
  <c r="S981" i="7"/>
  <c r="T981" i="7"/>
  <c r="U981" i="7"/>
  <c r="V981" i="7"/>
  <c r="R982" i="7"/>
  <c r="S982" i="7"/>
  <c r="T982" i="7"/>
  <c r="U982" i="7"/>
  <c r="V982" i="7"/>
  <c r="R983" i="7"/>
  <c r="S983" i="7"/>
  <c r="T983" i="7"/>
  <c r="U983" i="7"/>
  <c r="V983" i="7"/>
  <c r="R984" i="7"/>
  <c r="S984" i="7"/>
  <c r="T984" i="7"/>
  <c r="U984" i="7"/>
  <c r="V984" i="7"/>
  <c r="R985" i="7"/>
  <c r="S985" i="7"/>
  <c r="T985" i="7"/>
  <c r="U985" i="7"/>
  <c r="V985" i="7"/>
  <c r="R986" i="7"/>
  <c r="S986" i="7"/>
  <c r="T986" i="7"/>
  <c r="U986" i="7"/>
  <c r="V986" i="7"/>
  <c r="R987" i="7"/>
  <c r="S987" i="7"/>
  <c r="T987" i="7"/>
  <c r="U987" i="7"/>
  <c r="V987" i="7"/>
  <c r="R988" i="7"/>
  <c r="S988" i="7"/>
  <c r="T988" i="7"/>
  <c r="U988" i="7"/>
  <c r="V988" i="7"/>
  <c r="R989" i="7"/>
  <c r="S989" i="7"/>
  <c r="T989" i="7"/>
  <c r="U989" i="7"/>
  <c r="V989" i="7"/>
  <c r="R990" i="7"/>
  <c r="S990" i="7"/>
  <c r="T990" i="7"/>
  <c r="U990" i="7"/>
  <c r="V990" i="7"/>
  <c r="R991" i="7"/>
  <c r="S991" i="7"/>
  <c r="T991" i="7"/>
  <c r="U991" i="7"/>
  <c r="V991" i="7"/>
  <c r="R992" i="7"/>
  <c r="S992" i="7"/>
  <c r="T992" i="7"/>
  <c r="U992" i="7"/>
  <c r="V992" i="7"/>
  <c r="R993" i="7"/>
  <c r="S993" i="7"/>
  <c r="T993" i="7"/>
  <c r="U993" i="7"/>
  <c r="V993" i="7"/>
  <c r="R994" i="7"/>
  <c r="S994" i="7"/>
  <c r="T994" i="7"/>
  <c r="U994" i="7"/>
  <c r="V994" i="7"/>
  <c r="R995" i="7"/>
  <c r="S995" i="7"/>
  <c r="T995" i="7"/>
  <c r="U995" i="7"/>
  <c r="V995" i="7"/>
  <c r="R996" i="7"/>
  <c r="S996" i="7"/>
  <c r="T996" i="7"/>
  <c r="U996" i="7"/>
  <c r="V996" i="7"/>
  <c r="R997" i="7"/>
  <c r="S997" i="7"/>
  <c r="T997" i="7"/>
  <c r="U997" i="7"/>
  <c r="V997" i="7"/>
  <c r="R998" i="7"/>
  <c r="S998" i="7"/>
  <c r="T998" i="7"/>
  <c r="U998" i="7"/>
  <c r="V998" i="7"/>
  <c r="R999" i="7"/>
  <c r="S999" i="7"/>
  <c r="T999" i="7"/>
  <c r="U999" i="7"/>
  <c r="V999" i="7"/>
  <c r="R1000" i="7"/>
  <c r="S1000" i="7"/>
  <c r="T1000" i="7"/>
  <c r="U1000" i="7"/>
  <c r="V1000" i="7"/>
  <c r="R1001" i="7"/>
  <c r="S1001" i="7"/>
  <c r="T1001" i="7"/>
  <c r="U1001" i="7"/>
  <c r="V1001" i="7"/>
  <c r="R1002" i="7"/>
  <c r="S1002" i="7"/>
  <c r="T1002" i="7"/>
  <c r="U1002" i="7"/>
  <c r="V1002" i="7"/>
  <c r="R1003" i="7"/>
  <c r="S1003" i="7"/>
  <c r="T1003" i="7"/>
  <c r="U1003" i="7"/>
  <c r="V1003" i="7"/>
  <c r="R1004" i="7"/>
  <c r="S1004" i="7"/>
  <c r="T1004" i="7"/>
  <c r="U1004" i="7"/>
  <c r="V1004" i="7"/>
  <c r="R1005" i="7"/>
  <c r="S1005" i="7"/>
  <c r="T1005" i="7"/>
  <c r="U1005" i="7"/>
  <c r="V1005" i="7"/>
  <c r="R1006" i="7"/>
  <c r="S1006" i="7"/>
  <c r="T1006" i="7"/>
  <c r="U1006" i="7"/>
  <c r="V1006" i="7"/>
  <c r="R1007" i="7"/>
  <c r="S1007" i="7"/>
  <c r="T1007" i="7"/>
  <c r="U1007" i="7"/>
  <c r="V1007" i="7"/>
  <c r="R1008" i="7"/>
  <c r="S1008" i="7"/>
  <c r="T1008" i="7"/>
  <c r="U1008" i="7"/>
  <c r="V1008" i="7"/>
  <c r="R1009" i="7"/>
  <c r="S1009" i="7"/>
  <c r="T1009" i="7"/>
  <c r="U1009" i="7"/>
  <c r="V1009" i="7"/>
  <c r="R1010" i="7"/>
  <c r="S1010" i="7"/>
  <c r="T1010" i="7"/>
  <c r="U1010" i="7"/>
  <c r="V1010" i="7"/>
  <c r="R1011" i="7"/>
  <c r="S1011" i="7"/>
  <c r="T1011" i="7"/>
  <c r="U1011" i="7"/>
  <c r="V1011" i="7"/>
  <c r="R1012" i="7"/>
  <c r="S1012" i="7"/>
  <c r="T1012" i="7"/>
  <c r="U1012" i="7"/>
  <c r="V1012" i="7"/>
  <c r="R1013" i="7"/>
  <c r="S1013" i="7"/>
  <c r="T1013" i="7"/>
  <c r="U1013" i="7"/>
  <c r="V1013" i="7"/>
  <c r="R1014" i="7"/>
  <c r="S1014" i="7"/>
  <c r="T1014" i="7"/>
  <c r="U1014" i="7"/>
  <c r="V1014" i="7"/>
  <c r="R1015" i="7"/>
  <c r="S1015" i="7"/>
  <c r="T1015" i="7"/>
  <c r="U1015" i="7"/>
  <c r="V1015" i="7"/>
  <c r="R1016" i="7"/>
  <c r="S1016" i="7"/>
  <c r="T1016" i="7"/>
  <c r="U1016" i="7"/>
  <c r="V1016" i="7"/>
  <c r="R1017" i="7"/>
  <c r="S1017" i="7"/>
  <c r="T1017" i="7"/>
  <c r="U1017" i="7"/>
  <c r="V1017" i="7"/>
  <c r="R1018" i="7"/>
  <c r="S1018" i="7"/>
  <c r="T1018" i="7"/>
  <c r="U1018" i="7"/>
  <c r="V1018" i="7"/>
  <c r="R1019" i="7"/>
  <c r="S1019" i="7"/>
  <c r="T1019" i="7"/>
  <c r="U1019" i="7"/>
  <c r="V1019" i="7"/>
  <c r="R1020" i="7"/>
  <c r="S1020" i="7"/>
  <c r="T1020" i="7"/>
  <c r="U1020" i="7"/>
  <c r="V1020" i="7"/>
  <c r="R1021" i="7"/>
  <c r="S1021" i="7"/>
  <c r="T1021" i="7"/>
  <c r="U1021" i="7"/>
  <c r="V1021" i="7"/>
  <c r="R1022" i="7"/>
  <c r="S1022" i="7"/>
  <c r="T1022" i="7"/>
  <c r="U1022" i="7"/>
  <c r="V1022" i="7"/>
  <c r="R1023" i="7"/>
  <c r="S1023" i="7"/>
  <c r="T1023" i="7"/>
  <c r="U1023" i="7"/>
  <c r="V1023" i="7"/>
  <c r="R1024" i="7"/>
  <c r="S1024" i="7"/>
  <c r="T1024" i="7"/>
  <c r="U1024" i="7"/>
  <c r="V1024" i="7"/>
  <c r="R1025" i="7"/>
  <c r="S1025" i="7"/>
  <c r="T1025" i="7"/>
  <c r="U1025" i="7"/>
  <c r="V1025" i="7"/>
  <c r="R1026" i="7"/>
  <c r="S1026" i="7"/>
  <c r="T1026" i="7"/>
  <c r="U1026" i="7"/>
  <c r="V1026" i="7"/>
  <c r="R1027" i="7"/>
  <c r="S1027" i="7"/>
  <c r="T1027" i="7"/>
  <c r="U1027" i="7"/>
  <c r="V1027" i="7"/>
  <c r="R1028" i="7"/>
  <c r="S1028" i="7"/>
  <c r="T1028" i="7"/>
  <c r="U1028" i="7"/>
  <c r="V1028" i="7"/>
  <c r="R1029" i="7"/>
  <c r="S1029" i="7"/>
  <c r="T1029" i="7"/>
  <c r="U1029" i="7"/>
  <c r="V1029" i="7"/>
  <c r="R1030" i="7"/>
  <c r="S1030" i="7"/>
  <c r="T1030" i="7"/>
  <c r="U1030" i="7"/>
  <c r="V1030" i="7"/>
  <c r="R1031" i="7"/>
  <c r="S1031" i="7"/>
  <c r="T1031" i="7"/>
  <c r="U1031" i="7"/>
  <c r="V1031" i="7"/>
  <c r="R1032" i="7"/>
  <c r="S1032" i="7"/>
  <c r="T1032" i="7"/>
  <c r="U1032" i="7"/>
  <c r="V1032" i="7"/>
  <c r="R1033" i="7"/>
  <c r="S1033" i="7"/>
  <c r="T1033" i="7"/>
  <c r="U1033" i="7"/>
  <c r="V1033" i="7"/>
  <c r="R1034" i="7"/>
  <c r="S1034" i="7"/>
  <c r="T1034" i="7"/>
  <c r="U1034" i="7"/>
  <c r="V1034" i="7"/>
  <c r="R1035" i="7"/>
  <c r="S1035" i="7"/>
  <c r="T1035" i="7"/>
  <c r="U1035" i="7"/>
  <c r="V1035" i="7"/>
  <c r="R1036" i="7"/>
  <c r="S1036" i="7"/>
  <c r="T1036" i="7"/>
  <c r="U1036" i="7"/>
  <c r="V1036" i="7"/>
  <c r="R1037" i="7"/>
  <c r="S1037" i="7"/>
  <c r="T1037" i="7"/>
  <c r="U1037" i="7"/>
  <c r="V1037" i="7"/>
  <c r="R1038" i="7"/>
  <c r="S1038" i="7"/>
  <c r="T1038" i="7"/>
  <c r="U1038" i="7"/>
  <c r="V1038" i="7"/>
  <c r="R1039" i="7"/>
  <c r="S1039" i="7"/>
  <c r="T1039" i="7"/>
  <c r="U1039" i="7"/>
  <c r="V1039" i="7"/>
  <c r="R1040" i="7"/>
  <c r="S1040" i="7"/>
  <c r="T1040" i="7"/>
  <c r="U1040" i="7"/>
  <c r="V1040" i="7"/>
  <c r="R1041" i="7"/>
  <c r="S1041" i="7"/>
  <c r="T1041" i="7"/>
  <c r="U1041" i="7"/>
  <c r="V1041" i="7"/>
  <c r="R1042" i="7"/>
  <c r="S1042" i="7"/>
  <c r="T1042" i="7"/>
  <c r="U1042" i="7"/>
  <c r="V1042" i="7"/>
  <c r="R1043" i="7"/>
  <c r="S1043" i="7"/>
  <c r="T1043" i="7"/>
  <c r="U1043" i="7"/>
  <c r="V1043" i="7"/>
  <c r="R1044" i="7"/>
  <c r="S1044" i="7"/>
  <c r="T1044" i="7"/>
  <c r="U1044" i="7"/>
  <c r="V1044" i="7"/>
  <c r="R1045" i="7"/>
  <c r="S1045" i="7"/>
  <c r="T1045" i="7"/>
  <c r="U1045" i="7"/>
  <c r="V1045" i="7"/>
  <c r="R1046" i="7"/>
  <c r="S1046" i="7"/>
  <c r="T1046" i="7"/>
  <c r="U1046" i="7"/>
  <c r="V1046" i="7"/>
  <c r="R1047" i="7"/>
  <c r="S1047" i="7"/>
  <c r="T1047" i="7"/>
  <c r="U1047" i="7"/>
  <c r="V1047" i="7"/>
  <c r="R1048" i="7"/>
  <c r="S1048" i="7"/>
  <c r="T1048" i="7"/>
  <c r="U1048" i="7"/>
  <c r="V1048" i="7"/>
  <c r="R1049" i="7"/>
  <c r="S1049" i="7"/>
  <c r="T1049" i="7"/>
  <c r="U1049" i="7"/>
  <c r="V1049" i="7"/>
  <c r="R1050" i="7"/>
  <c r="S1050" i="7"/>
  <c r="T1050" i="7"/>
  <c r="U1050" i="7"/>
  <c r="V1050" i="7"/>
  <c r="R1051" i="7"/>
  <c r="S1051" i="7"/>
  <c r="T1051" i="7"/>
  <c r="U1051" i="7"/>
  <c r="V1051" i="7"/>
  <c r="R1052" i="7"/>
  <c r="S1052" i="7"/>
  <c r="T1052" i="7"/>
  <c r="U1052" i="7"/>
  <c r="V1052" i="7"/>
  <c r="R1053" i="7"/>
  <c r="S1053" i="7"/>
  <c r="T1053" i="7"/>
  <c r="U1053" i="7"/>
  <c r="V1053" i="7"/>
  <c r="R1054" i="7"/>
  <c r="S1054" i="7"/>
  <c r="T1054" i="7"/>
  <c r="U1054" i="7"/>
  <c r="V1054" i="7"/>
  <c r="R1055" i="7"/>
  <c r="S1055" i="7"/>
  <c r="T1055" i="7"/>
  <c r="U1055" i="7"/>
  <c r="V1055" i="7"/>
  <c r="R1056" i="7"/>
  <c r="S1056" i="7"/>
  <c r="T1056" i="7"/>
  <c r="U1056" i="7"/>
  <c r="V1056" i="7"/>
  <c r="R1057" i="7"/>
  <c r="S1057" i="7"/>
  <c r="T1057" i="7"/>
  <c r="U1057" i="7"/>
  <c r="V1057" i="7"/>
  <c r="R1058" i="7"/>
  <c r="S1058" i="7"/>
  <c r="T1058" i="7"/>
  <c r="U1058" i="7"/>
  <c r="V1058" i="7"/>
  <c r="R1059" i="7"/>
  <c r="S1059" i="7"/>
  <c r="T1059" i="7"/>
  <c r="U1059" i="7"/>
  <c r="V1059" i="7"/>
  <c r="R1060" i="7"/>
  <c r="S1060" i="7"/>
  <c r="T1060" i="7"/>
  <c r="U1060" i="7"/>
  <c r="V1060" i="7"/>
  <c r="R1061" i="7"/>
  <c r="S1061" i="7"/>
  <c r="T1061" i="7"/>
  <c r="U1061" i="7"/>
  <c r="V1061" i="7"/>
  <c r="R1062" i="7"/>
  <c r="S1062" i="7"/>
  <c r="T1062" i="7"/>
  <c r="U1062" i="7"/>
  <c r="V1062" i="7"/>
  <c r="R1063" i="7"/>
  <c r="S1063" i="7"/>
  <c r="T1063" i="7"/>
  <c r="U1063" i="7"/>
  <c r="V1063" i="7"/>
  <c r="R1064" i="7"/>
  <c r="S1064" i="7"/>
  <c r="T1064" i="7"/>
  <c r="U1064" i="7"/>
  <c r="V1064" i="7"/>
  <c r="R1065" i="7"/>
  <c r="S1065" i="7"/>
  <c r="T1065" i="7"/>
  <c r="U1065" i="7"/>
  <c r="V1065" i="7"/>
  <c r="R1066" i="7"/>
  <c r="S1066" i="7"/>
  <c r="T1066" i="7"/>
  <c r="U1066" i="7"/>
  <c r="V1066" i="7"/>
  <c r="R1067" i="7"/>
  <c r="S1067" i="7"/>
  <c r="T1067" i="7"/>
  <c r="U1067" i="7"/>
  <c r="V1067" i="7"/>
  <c r="R1068" i="7"/>
  <c r="S1068" i="7"/>
  <c r="T1068" i="7"/>
  <c r="U1068" i="7"/>
  <c r="V1068" i="7"/>
  <c r="R1069" i="7"/>
  <c r="S1069" i="7"/>
  <c r="T1069" i="7"/>
  <c r="U1069" i="7"/>
  <c r="V1069" i="7"/>
  <c r="R1070" i="7"/>
  <c r="S1070" i="7"/>
  <c r="T1070" i="7"/>
  <c r="U1070" i="7"/>
  <c r="V1070" i="7"/>
  <c r="R1071" i="7"/>
  <c r="S1071" i="7"/>
  <c r="T1071" i="7"/>
  <c r="U1071" i="7"/>
  <c r="V1071" i="7"/>
  <c r="R1072" i="7"/>
  <c r="S1072" i="7"/>
  <c r="T1072" i="7"/>
  <c r="U1072" i="7"/>
  <c r="V1072" i="7"/>
  <c r="R1073" i="7"/>
  <c r="S1073" i="7"/>
  <c r="T1073" i="7"/>
  <c r="U1073" i="7"/>
  <c r="V1073" i="7"/>
  <c r="R1074" i="7"/>
  <c r="S1074" i="7"/>
  <c r="T1074" i="7"/>
  <c r="U1074" i="7"/>
  <c r="V1074" i="7"/>
  <c r="R1075" i="7"/>
  <c r="S1075" i="7"/>
  <c r="T1075" i="7"/>
  <c r="U1075" i="7"/>
  <c r="V1075" i="7"/>
  <c r="R1076" i="7"/>
  <c r="S1076" i="7"/>
  <c r="T1076" i="7"/>
  <c r="U1076" i="7"/>
  <c r="V1076" i="7"/>
  <c r="R1077" i="7"/>
  <c r="S1077" i="7"/>
  <c r="T1077" i="7"/>
  <c r="U1077" i="7"/>
  <c r="V1077" i="7"/>
  <c r="R1078" i="7"/>
  <c r="S1078" i="7"/>
  <c r="T1078" i="7"/>
  <c r="U1078" i="7"/>
  <c r="V1078" i="7"/>
  <c r="R1079" i="7"/>
  <c r="S1079" i="7"/>
  <c r="T1079" i="7"/>
  <c r="U1079" i="7"/>
  <c r="V1079" i="7"/>
  <c r="R1080" i="7"/>
  <c r="S1080" i="7"/>
  <c r="T1080" i="7"/>
  <c r="U1080" i="7"/>
  <c r="V1080" i="7"/>
  <c r="R1081" i="7"/>
  <c r="S1081" i="7"/>
  <c r="T1081" i="7"/>
  <c r="U1081" i="7"/>
  <c r="V1081" i="7"/>
  <c r="R1082" i="7"/>
  <c r="S1082" i="7"/>
  <c r="T1082" i="7"/>
  <c r="U1082" i="7"/>
  <c r="V1082" i="7"/>
  <c r="R1083" i="7"/>
  <c r="S1083" i="7"/>
  <c r="T1083" i="7"/>
  <c r="U1083" i="7"/>
  <c r="V1083" i="7"/>
  <c r="R1084" i="7"/>
  <c r="S1084" i="7"/>
  <c r="T1084" i="7"/>
  <c r="U1084" i="7"/>
  <c r="V1084" i="7"/>
  <c r="R1085" i="7"/>
  <c r="S1085" i="7"/>
  <c r="T1085" i="7"/>
  <c r="U1085" i="7"/>
  <c r="V1085" i="7"/>
  <c r="R1086" i="7"/>
  <c r="S1086" i="7"/>
  <c r="T1086" i="7"/>
  <c r="U1086" i="7"/>
  <c r="V1086" i="7"/>
  <c r="R1087" i="7"/>
  <c r="S1087" i="7"/>
  <c r="T1087" i="7"/>
  <c r="U1087" i="7"/>
  <c r="V1087" i="7"/>
  <c r="R1088" i="7"/>
  <c r="S1088" i="7"/>
  <c r="T1088" i="7"/>
  <c r="U1088" i="7"/>
  <c r="V1088" i="7"/>
  <c r="R1089" i="7"/>
  <c r="S1089" i="7"/>
  <c r="T1089" i="7"/>
  <c r="U1089" i="7"/>
  <c r="V1089" i="7"/>
  <c r="R1090" i="7"/>
  <c r="S1090" i="7"/>
  <c r="T1090" i="7"/>
  <c r="U1090" i="7"/>
  <c r="V1090" i="7"/>
  <c r="R1091" i="7"/>
  <c r="S1091" i="7"/>
  <c r="T1091" i="7"/>
  <c r="U1091" i="7"/>
  <c r="V1091" i="7"/>
  <c r="R1092" i="7"/>
  <c r="S1092" i="7"/>
  <c r="T1092" i="7"/>
  <c r="U1092" i="7"/>
  <c r="V1092" i="7"/>
  <c r="R1093" i="7"/>
  <c r="S1093" i="7"/>
  <c r="T1093" i="7"/>
  <c r="U1093" i="7"/>
  <c r="V1093" i="7"/>
  <c r="R1094" i="7"/>
  <c r="S1094" i="7"/>
  <c r="T1094" i="7"/>
  <c r="U1094" i="7"/>
  <c r="V1094" i="7"/>
  <c r="R1095" i="7"/>
  <c r="S1095" i="7"/>
  <c r="T1095" i="7"/>
  <c r="U1095" i="7"/>
  <c r="V1095" i="7"/>
  <c r="R1096" i="7"/>
  <c r="S1096" i="7"/>
  <c r="T1096" i="7"/>
  <c r="U1096" i="7"/>
  <c r="V1096" i="7"/>
  <c r="R1097" i="7"/>
  <c r="S1097" i="7"/>
  <c r="T1097" i="7"/>
  <c r="U1097" i="7"/>
  <c r="V1097" i="7"/>
  <c r="R1098" i="7"/>
  <c r="S1098" i="7"/>
  <c r="T1098" i="7"/>
  <c r="U1098" i="7"/>
  <c r="V1098" i="7"/>
  <c r="R1099" i="7"/>
  <c r="S1099" i="7"/>
  <c r="T1099" i="7"/>
  <c r="U1099" i="7"/>
  <c r="V1099" i="7"/>
  <c r="R1100" i="7"/>
  <c r="S1100" i="7"/>
  <c r="T1100" i="7"/>
  <c r="U1100" i="7"/>
  <c r="V1100" i="7"/>
  <c r="R1101" i="7"/>
  <c r="S1101" i="7"/>
  <c r="T1101" i="7"/>
  <c r="U1101" i="7"/>
  <c r="V1101" i="7"/>
  <c r="R1102" i="7"/>
  <c r="S1102" i="7"/>
  <c r="T1102" i="7"/>
  <c r="U1102" i="7"/>
  <c r="V1102" i="7"/>
  <c r="R1103" i="7"/>
  <c r="S1103" i="7"/>
  <c r="T1103" i="7"/>
  <c r="U1103" i="7"/>
  <c r="V1103" i="7"/>
  <c r="R1104" i="7"/>
  <c r="S1104" i="7"/>
  <c r="T1104" i="7"/>
  <c r="U1104" i="7"/>
  <c r="V1104" i="7"/>
  <c r="R1105" i="7"/>
  <c r="S1105" i="7"/>
  <c r="T1105" i="7"/>
  <c r="U1105" i="7"/>
  <c r="V1105" i="7"/>
  <c r="R1106" i="7"/>
  <c r="S1106" i="7"/>
  <c r="T1106" i="7"/>
  <c r="U1106" i="7"/>
  <c r="V1106" i="7"/>
  <c r="R1107" i="7"/>
  <c r="S1107" i="7"/>
  <c r="T1107" i="7"/>
  <c r="U1107" i="7"/>
  <c r="V1107" i="7"/>
  <c r="R1108" i="7"/>
  <c r="S1108" i="7"/>
  <c r="T1108" i="7"/>
  <c r="U1108" i="7"/>
  <c r="V1108" i="7"/>
  <c r="R1109" i="7"/>
  <c r="S1109" i="7"/>
  <c r="T1109" i="7"/>
  <c r="U1109" i="7"/>
  <c r="V1109" i="7"/>
  <c r="R1110" i="7"/>
  <c r="S1110" i="7"/>
  <c r="T1110" i="7"/>
  <c r="U1110" i="7"/>
  <c r="V1110" i="7"/>
  <c r="R1111" i="7"/>
  <c r="S1111" i="7"/>
  <c r="T1111" i="7"/>
  <c r="U1111" i="7"/>
  <c r="V1111" i="7"/>
  <c r="R1112" i="7"/>
  <c r="S1112" i="7"/>
  <c r="T1112" i="7"/>
  <c r="U1112" i="7"/>
  <c r="V1112" i="7"/>
  <c r="R1113" i="7"/>
  <c r="S1113" i="7"/>
  <c r="T1113" i="7"/>
  <c r="U1113" i="7"/>
  <c r="V1113" i="7"/>
  <c r="R1114" i="7"/>
  <c r="S1114" i="7"/>
  <c r="T1114" i="7"/>
  <c r="U1114" i="7"/>
  <c r="V1114" i="7"/>
  <c r="R1115" i="7"/>
  <c r="S1115" i="7"/>
  <c r="T1115" i="7"/>
  <c r="U1115" i="7"/>
  <c r="V1115" i="7"/>
  <c r="R1116" i="7"/>
  <c r="S1116" i="7"/>
  <c r="T1116" i="7"/>
  <c r="U1116" i="7"/>
  <c r="V1116" i="7"/>
  <c r="R1117" i="7"/>
  <c r="S1117" i="7"/>
  <c r="T1117" i="7"/>
  <c r="U1117" i="7"/>
  <c r="V1117" i="7"/>
  <c r="R1118" i="7"/>
  <c r="S1118" i="7"/>
  <c r="T1118" i="7"/>
  <c r="U1118" i="7"/>
  <c r="V1118" i="7"/>
  <c r="R1119" i="7"/>
  <c r="S1119" i="7"/>
  <c r="T1119" i="7"/>
  <c r="U1119" i="7"/>
  <c r="V1119" i="7"/>
  <c r="R1120" i="7"/>
  <c r="S1120" i="7"/>
  <c r="T1120" i="7"/>
  <c r="U1120" i="7"/>
  <c r="V1120" i="7"/>
  <c r="R1121" i="7"/>
  <c r="S1121" i="7"/>
  <c r="T1121" i="7"/>
  <c r="U1121" i="7"/>
  <c r="V1121" i="7"/>
  <c r="R1122" i="7"/>
  <c r="S1122" i="7"/>
  <c r="T1122" i="7"/>
  <c r="U1122" i="7"/>
  <c r="V1122" i="7"/>
  <c r="R1123" i="7"/>
  <c r="S1123" i="7"/>
  <c r="T1123" i="7"/>
  <c r="U1123" i="7"/>
  <c r="V1123" i="7"/>
  <c r="R1124" i="7"/>
  <c r="S1124" i="7"/>
  <c r="T1124" i="7"/>
  <c r="U1124" i="7"/>
  <c r="V1124" i="7"/>
  <c r="R1125" i="7"/>
  <c r="S1125" i="7"/>
  <c r="T1125" i="7"/>
  <c r="U1125" i="7"/>
  <c r="V1125" i="7"/>
  <c r="R1126" i="7"/>
  <c r="S1126" i="7"/>
  <c r="T1126" i="7"/>
  <c r="U1126" i="7"/>
  <c r="V1126" i="7"/>
  <c r="R1127" i="7"/>
  <c r="S1127" i="7"/>
  <c r="T1127" i="7"/>
  <c r="U1127" i="7"/>
  <c r="V1127" i="7"/>
  <c r="R1128" i="7"/>
  <c r="S1128" i="7"/>
  <c r="T1128" i="7"/>
  <c r="U1128" i="7"/>
  <c r="V1128" i="7"/>
  <c r="R1129" i="7"/>
  <c r="S1129" i="7"/>
  <c r="T1129" i="7"/>
  <c r="U1129" i="7"/>
  <c r="V1129" i="7"/>
  <c r="R1130" i="7"/>
  <c r="S1130" i="7"/>
  <c r="T1130" i="7"/>
  <c r="U1130" i="7"/>
  <c r="V1130" i="7"/>
  <c r="R1131" i="7"/>
  <c r="S1131" i="7"/>
  <c r="T1131" i="7"/>
  <c r="U1131" i="7"/>
  <c r="V1131" i="7"/>
  <c r="R1132" i="7"/>
  <c r="S1132" i="7"/>
  <c r="T1132" i="7"/>
  <c r="U1132" i="7"/>
  <c r="V1132" i="7"/>
  <c r="R1133" i="7"/>
  <c r="S1133" i="7"/>
  <c r="T1133" i="7"/>
  <c r="U1133" i="7"/>
  <c r="V1133" i="7"/>
  <c r="R1134" i="7"/>
  <c r="S1134" i="7"/>
  <c r="T1134" i="7"/>
  <c r="U1134" i="7"/>
  <c r="V1134" i="7"/>
  <c r="R1135" i="7"/>
  <c r="S1135" i="7"/>
  <c r="T1135" i="7"/>
  <c r="U1135" i="7"/>
  <c r="V1135" i="7"/>
  <c r="R1136" i="7"/>
  <c r="S1136" i="7"/>
  <c r="T1136" i="7"/>
  <c r="U1136" i="7"/>
  <c r="V1136" i="7"/>
  <c r="R1137" i="7"/>
  <c r="S1137" i="7"/>
  <c r="T1137" i="7"/>
  <c r="U1137" i="7"/>
  <c r="V1137" i="7"/>
  <c r="R1138" i="7"/>
  <c r="S1138" i="7"/>
  <c r="T1138" i="7"/>
  <c r="U1138" i="7"/>
  <c r="V1138" i="7"/>
  <c r="R1139" i="7"/>
  <c r="S1139" i="7"/>
  <c r="T1139" i="7"/>
  <c r="U1139" i="7"/>
  <c r="V1139" i="7"/>
  <c r="R1140" i="7"/>
  <c r="S1140" i="7"/>
  <c r="T1140" i="7"/>
  <c r="U1140" i="7"/>
  <c r="V1140" i="7"/>
  <c r="R1141" i="7"/>
  <c r="S1141" i="7"/>
  <c r="T1141" i="7"/>
  <c r="U1141" i="7"/>
  <c r="V1141" i="7"/>
  <c r="R1142" i="7"/>
  <c r="S1142" i="7"/>
  <c r="T1142" i="7"/>
  <c r="U1142" i="7"/>
  <c r="V1142" i="7"/>
  <c r="R1143" i="7"/>
  <c r="S1143" i="7"/>
  <c r="T1143" i="7"/>
  <c r="U1143" i="7"/>
  <c r="V1143" i="7"/>
  <c r="R1144" i="7"/>
  <c r="S1144" i="7"/>
  <c r="T1144" i="7"/>
  <c r="U1144" i="7"/>
  <c r="V1144" i="7"/>
  <c r="R1145" i="7"/>
  <c r="S1145" i="7"/>
  <c r="T1145" i="7"/>
  <c r="U1145" i="7"/>
  <c r="V1145" i="7"/>
  <c r="R1146" i="7"/>
  <c r="S1146" i="7"/>
  <c r="T1146" i="7"/>
  <c r="U1146" i="7"/>
  <c r="V1146" i="7"/>
  <c r="R1147" i="7"/>
  <c r="S1147" i="7"/>
  <c r="T1147" i="7"/>
  <c r="U1147" i="7"/>
  <c r="V1147" i="7"/>
  <c r="R1148" i="7"/>
  <c r="S1148" i="7"/>
  <c r="T1148" i="7"/>
  <c r="U1148" i="7"/>
  <c r="V1148" i="7"/>
  <c r="R1149" i="7"/>
  <c r="S1149" i="7"/>
  <c r="T1149" i="7"/>
  <c r="U1149" i="7"/>
  <c r="V1149" i="7"/>
  <c r="R1150" i="7"/>
  <c r="S1150" i="7"/>
  <c r="T1150" i="7"/>
  <c r="U1150" i="7"/>
  <c r="V1150" i="7"/>
  <c r="R1151" i="7"/>
  <c r="S1151" i="7"/>
  <c r="T1151" i="7"/>
  <c r="U1151" i="7"/>
  <c r="V1151" i="7"/>
  <c r="R1152" i="7"/>
  <c r="S1152" i="7"/>
  <c r="T1152" i="7"/>
  <c r="U1152" i="7"/>
  <c r="V1152" i="7"/>
  <c r="R1153" i="7"/>
  <c r="S1153" i="7"/>
  <c r="T1153" i="7"/>
  <c r="U1153" i="7"/>
  <c r="V1153" i="7"/>
  <c r="R1154" i="7"/>
  <c r="S1154" i="7"/>
  <c r="T1154" i="7"/>
  <c r="U1154" i="7"/>
  <c r="V1154" i="7"/>
  <c r="R1155" i="7"/>
  <c r="S1155" i="7"/>
  <c r="T1155" i="7"/>
  <c r="U1155" i="7"/>
  <c r="V1155" i="7"/>
  <c r="R1156" i="7"/>
  <c r="S1156" i="7"/>
  <c r="T1156" i="7"/>
  <c r="U1156" i="7"/>
  <c r="V1156" i="7"/>
  <c r="R1157" i="7"/>
  <c r="S1157" i="7"/>
  <c r="T1157" i="7"/>
  <c r="U1157" i="7"/>
  <c r="V1157" i="7"/>
  <c r="R1158" i="7"/>
  <c r="S1158" i="7"/>
  <c r="T1158" i="7"/>
  <c r="U1158" i="7"/>
  <c r="V1158" i="7"/>
  <c r="R1159" i="7"/>
  <c r="S1159" i="7"/>
  <c r="T1159" i="7"/>
  <c r="U1159" i="7"/>
  <c r="V1159" i="7"/>
  <c r="R1160" i="7"/>
  <c r="S1160" i="7"/>
  <c r="T1160" i="7"/>
  <c r="U1160" i="7"/>
  <c r="V1160" i="7"/>
  <c r="R1161" i="7"/>
  <c r="S1161" i="7"/>
  <c r="T1161" i="7"/>
  <c r="U1161" i="7"/>
  <c r="V1161" i="7"/>
  <c r="R1162" i="7"/>
  <c r="S1162" i="7"/>
  <c r="T1162" i="7"/>
  <c r="U1162" i="7"/>
  <c r="V1162" i="7"/>
  <c r="R1163" i="7"/>
  <c r="S1163" i="7"/>
  <c r="T1163" i="7"/>
  <c r="U1163" i="7"/>
  <c r="V1163" i="7"/>
  <c r="R1164" i="7"/>
  <c r="S1164" i="7"/>
  <c r="T1164" i="7"/>
  <c r="U1164" i="7"/>
  <c r="V1164" i="7"/>
  <c r="R1165" i="7"/>
  <c r="S1165" i="7"/>
  <c r="T1165" i="7"/>
  <c r="U1165" i="7"/>
  <c r="V1165" i="7"/>
  <c r="R1166" i="7"/>
  <c r="S1166" i="7"/>
  <c r="T1166" i="7"/>
  <c r="U1166" i="7"/>
  <c r="V1166" i="7"/>
  <c r="R1167" i="7"/>
  <c r="S1167" i="7"/>
  <c r="T1167" i="7"/>
  <c r="U1167" i="7"/>
  <c r="V1167" i="7"/>
  <c r="R1168" i="7"/>
  <c r="S1168" i="7"/>
  <c r="T1168" i="7"/>
  <c r="U1168" i="7"/>
  <c r="V1168" i="7"/>
  <c r="R1169" i="7"/>
  <c r="S1169" i="7"/>
  <c r="T1169" i="7"/>
  <c r="U1169" i="7"/>
  <c r="V1169" i="7"/>
  <c r="R1170" i="7"/>
  <c r="S1170" i="7"/>
  <c r="T1170" i="7"/>
  <c r="U1170" i="7"/>
  <c r="V1170" i="7"/>
  <c r="R1171" i="7"/>
  <c r="S1171" i="7"/>
  <c r="T1171" i="7"/>
  <c r="U1171" i="7"/>
  <c r="V1171" i="7"/>
  <c r="R1172" i="7"/>
  <c r="S1172" i="7"/>
  <c r="T1172" i="7"/>
  <c r="U1172" i="7"/>
  <c r="V1172" i="7"/>
  <c r="R1173" i="7"/>
  <c r="S1173" i="7"/>
  <c r="T1173" i="7"/>
  <c r="U1173" i="7"/>
  <c r="V1173" i="7"/>
  <c r="R1174" i="7"/>
  <c r="S1174" i="7"/>
  <c r="T1174" i="7"/>
  <c r="U1174" i="7"/>
  <c r="V1174" i="7"/>
  <c r="R1175" i="7"/>
  <c r="S1175" i="7"/>
  <c r="T1175" i="7"/>
  <c r="U1175" i="7"/>
  <c r="V1175" i="7"/>
  <c r="R1176" i="7"/>
  <c r="S1176" i="7"/>
  <c r="T1176" i="7"/>
  <c r="U1176" i="7"/>
  <c r="V1176" i="7"/>
  <c r="R1177" i="7"/>
  <c r="S1177" i="7"/>
  <c r="T1177" i="7"/>
  <c r="U1177" i="7"/>
  <c r="V1177" i="7"/>
  <c r="R1178" i="7"/>
  <c r="S1178" i="7"/>
  <c r="T1178" i="7"/>
  <c r="U1178" i="7"/>
  <c r="V1178" i="7"/>
  <c r="R1179" i="7"/>
  <c r="S1179" i="7"/>
  <c r="T1179" i="7"/>
  <c r="U1179" i="7"/>
  <c r="V1179" i="7"/>
  <c r="R1180" i="7"/>
  <c r="S1180" i="7"/>
  <c r="T1180" i="7"/>
  <c r="U1180" i="7"/>
  <c r="V1180" i="7"/>
  <c r="R1181" i="7"/>
  <c r="S1181" i="7"/>
  <c r="T1181" i="7"/>
  <c r="U1181" i="7"/>
  <c r="V1181" i="7"/>
  <c r="R1182" i="7"/>
  <c r="S1182" i="7"/>
  <c r="T1182" i="7"/>
  <c r="U1182" i="7"/>
  <c r="V1182" i="7"/>
  <c r="R1183" i="7"/>
  <c r="S1183" i="7"/>
  <c r="T1183" i="7"/>
  <c r="U1183" i="7"/>
  <c r="V1183" i="7"/>
  <c r="R1184" i="7"/>
  <c r="S1184" i="7"/>
  <c r="T1184" i="7"/>
  <c r="U1184" i="7"/>
  <c r="V1184" i="7"/>
  <c r="R1185" i="7"/>
  <c r="S1185" i="7"/>
  <c r="T1185" i="7"/>
  <c r="U1185" i="7"/>
  <c r="V1185" i="7"/>
  <c r="R1186" i="7"/>
  <c r="S1186" i="7"/>
  <c r="T1186" i="7"/>
  <c r="U1186" i="7"/>
  <c r="V1186" i="7"/>
  <c r="R1187" i="7"/>
  <c r="S1187" i="7"/>
  <c r="T1187" i="7"/>
  <c r="U1187" i="7"/>
  <c r="V1187" i="7"/>
  <c r="R1188" i="7"/>
  <c r="S1188" i="7"/>
  <c r="T1188" i="7"/>
  <c r="U1188" i="7"/>
  <c r="V1188" i="7"/>
  <c r="R1189" i="7"/>
  <c r="S1189" i="7"/>
  <c r="T1189" i="7"/>
  <c r="U1189" i="7"/>
  <c r="V1189" i="7"/>
  <c r="R1190" i="7"/>
  <c r="S1190" i="7"/>
  <c r="T1190" i="7"/>
  <c r="U1190" i="7"/>
  <c r="V1190" i="7"/>
  <c r="R1191" i="7"/>
  <c r="S1191" i="7"/>
  <c r="T1191" i="7"/>
  <c r="U1191" i="7"/>
  <c r="V1191" i="7"/>
  <c r="R1192" i="7"/>
  <c r="S1192" i="7"/>
  <c r="T1192" i="7"/>
  <c r="U1192" i="7"/>
  <c r="V1192" i="7"/>
  <c r="R1193" i="7"/>
  <c r="S1193" i="7"/>
  <c r="T1193" i="7"/>
  <c r="U1193" i="7"/>
  <c r="V1193" i="7"/>
  <c r="R1194" i="7"/>
  <c r="S1194" i="7"/>
  <c r="T1194" i="7"/>
  <c r="U1194" i="7"/>
  <c r="V1194" i="7"/>
  <c r="R1195" i="7"/>
  <c r="S1195" i="7"/>
  <c r="T1195" i="7"/>
  <c r="U1195" i="7"/>
  <c r="V1195" i="7"/>
  <c r="R1196" i="7"/>
  <c r="S1196" i="7"/>
  <c r="T1196" i="7"/>
  <c r="U1196" i="7"/>
  <c r="V1196" i="7"/>
  <c r="R1197" i="7"/>
  <c r="S1197" i="7"/>
  <c r="T1197" i="7"/>
  <c r="U1197" i="7"/>
  <c r="V1197" i="7"/>
  <c r="R1198" i="7"/>
  <c r="S1198" i="7"/>
  <c r="T1198" i="7"/>
  <c r="U1198" i="7"/>
  <c r="V1198" i="7"/>
  <c r="R1199" i="7"/>
  <c r="S1199" i="7"/>
  <c r="T1199" i="7"/>
  <c r="U1199" i="7"/>
  <c r="V1199" i="7"/>
  <c r="R1200" i="7"/>
  <c r="S1200" i="7"/>
  <c r="T1200" i="7"/>
  <c r="U1200" i="7"/>
  <c r="V1200" i="7"/>
  <c r="R1201" i="7"/>
  <c r="S1201" i="7"/>
  <c r="T1201" i="7"/>
  <c r="U1201" i="7"/>
  <c r="V1201" i="7"/>
  <c r="R1202" i="7"/>
  <c r="S1202" i="7"/>
  <c r="T1202" i="7"/>
  <c r="U1202" i="7"/>
  <c r="V1202" i="7"/>
  <c r="R1203" i="7"/>
  <c r="S1203" i="7"/>
  <c r="T1203" i="7"/>
  <c r="U1203" i="7"/>
  <c r="V1203" i="7"/>
  <c r="R1204" i="7"/>
  <c r="S1204" i="7"/>
  <c r="T1204" i="7"/>
  <c r="U1204" i="7"/>
  <c r="V1204" i="7"/>
  <c r="R1205" i="7"/>
  <c r="S1205" i="7"/>
  <c r="T1205" i="7"/>
  <c r="U1205" i="7"/>
  <c r="V1205" i="7"/>
  <c r="R1206" i="7"/>
  <c r="S1206" i="7"/>
  <c r="T1206" i="7"/>
  <c r="U1206" i="7"/>
  <c r="V1206" i="7"/>
  <c r="R1207" i="7"/>
  <c r="S1207" i="7"/>
  <c r="T1207" i="7"/>
  <c r="U1207" i="7"/>
  <c r="V1207" i="7"/>
  <c r="R1208" i="7"/>
  <c r="S1208" i="7"/>
  <c r="T1208" i="7"/>
  <c r="U1208" i="7"/>
  <c r="V1208" i="7"/>
  <c r="R1209" i="7"/>
  <c r="S1209" i="7"/>
  <c r="T1209" i="7"/>
  <c r="U1209" i="7"/>
  <c r="V1209" i="7"/>
  <c r="R1210" i="7"/>
  <c r="S1210" i="7"/>
  <c r="T1210" i="7"/>
  <c r="U1210" i="7"/>
  <c r="V1210" i="7"/>
  <c r="R1211" i="7"/>
  <c r="S1211" i="7"/>
  <c r="T1211" i="7"/>
  <c r="U1211" i="7"/>
  <c r="V1211" i="7"/>
  <c r="R1212" i="7"/>
  <c r="S1212" i="7"/>
  <c r="T1212" i="7"/>
  <c r="U1212" i="7"/>
  <c r="V1212" i="7"/>
  <c r="R1213" i="7"/>
  <c r="S1213" i="7"/>
  <c r="T1213" i="7"/>
  <c r="U1213" i="7"/>
  <c r="V1213" i="7"/>
  <c r="R1214" i="7"/>
  <c r="S1214" i="7"/>
  <c r="T1214" i="7"/>
  <c r="U1214" i="7"/>
  <c r="V1214" i="7"/>
  <c r="R1215" i="7"/>
  <c r="S1215" i="7"/>
  <c r="T1215" i="7"/>
  <c r="U1215" i="7"/>
  <c r="V1215" i="7"/>
  <c r="R1216" i="7"/>
  <c r="S1216" i="7"/>
  <c r="T1216" i="7"/>
  <c r="U1216" i="7"/>
  <c r="V1216" i="7"/>
  <c r="R1217" i="7"/>
  <c r="S1217" i="7"/>
  <c r="T1217" i="7"/>
  <c r="U1217" i="7"/>
  <c r="V1217" i="7"/>
  <c r="R1218" i="7"/>
  <c r="S1218" i="7"/>
  <c r="T1218" i="7"/>
  <c r="U1218" i="7"/>
  <c r="V1218" i="7"/>
  <c r="R1219" i="7"/>
  <c r="S1219" i="7"/>
  <c r="T1219" i="7"/>
  <c r="U1219" i="7"/>
  <c r="V1219" i="7"/>
  <c r="R1220" i="7"/>
  <c r="S1220" i="7"/>
  <c r="T1220" i="7"/>
  <c r="U1220" i="7"/>
  <c r="V1220" i="7"/>
  <c r="R1221" i="7"/>
  <c r="S1221" i="7"/>
  <c r="T1221" i="7"/>
  <c r="U1221" i="7"/>
  <c r="V1221" i="7"/>
  <c r="R1222" i="7"/>
  <c r="S1222" i="7"/>
  <c r="T1222" i="7"/>
  <c r="U1222" i="7"/>
  <c r="V1222" i="7"/>
  <c r="R1223" i="7"/>
  <c r="S1223" i="7"/>
  <c r="T1223" i="7"/>
  <c r="U1223" i="7"/>
  <c r="V1223" i="7"/>
  <c r="R1224" i="7"/>
  <c r="S1224" i="7"/>
  <c r="T1224" i="7"/>
  <c r="U1224" i="7"/>
  <c r="V1224" i="7"/>
  <c r="R1225" i="7"/>
  <c r="S1225" i="7"/>
  <c r="T1225" i="7"/>
  <c r="U1225" i="7"/>
  <c r="V1225" i="7"/>
  <c r="R1226" i="7"/>
  <c r="S1226" i="7"/>
  <c r="T1226" i="7"/>
  <c r="U1226" i="7"/>
  <c r="V1226" i="7"/>
  <c r="R1227" i="7"/>
  <c r="S1227" i="7"/>
  <c r="T1227" i="7"/>
  <c r="U1227" i="7"/>
  <c r="V1227" i="7"/>
  <c r="R1228" i="7"/>
  <c r="S1228" i="7"/>
  <c r="T1228" i="7"/>
  <c r="U1228" i="7"/>
  <c r="V1228" i="7"/>
  <c r="R1229" i="7"/>
  <c r="S1229" i="7"/>
  <c r="T1229" i="7"/>
  <c r="U1229" i="7"/>
  <c r="V1229" i="7"/>
  <c r="R1230" i="7"/>
  <c r="S1230" i="7"/>
  <c r="T1230" i="7"/>
  <c r="U1230" i="7"/>
  <c r="V1230" i="7"/>
  <c r="R1231" i="7"/>
  <c r="S1231" i="7"/>
  <c r="T1231" i="7"/>
  <c r="U1231" i="7"/>
  <c r="V1231" i="7"/>
  <c r="R1232" i="7"/>
  <c r="S1232" i="7"/>
  <c r="T1232" i="7"/>
  <c r="U1232" i="7"/>
  <c r="V1232" i="7"/>
  <c r="R1233" i="7"/>
  <c r="S1233" i="7"/>
  <c r="T1233" i="7"/>
  <c r="U1233" i="7"/>
  <c r="V1233" i="7"/>
  <c r="R1234" i="7"/>
  <c r="S1234" i="7"/>
  <c r="T1234" i="7"/>
  <c r="U1234" i="7"/>
  <c r="V1234" i="7"/>
  <c r="R1235" i="7"/>
  <c r="S1235" i="7"/>
  <c r="T1235" i="7"/>
  <c r="U1235" i="7"/>
  <c r="V1235" i="7"/>
  <c r="R1236" i="7"/>
  <c r="S1236" i="7"/>
  <c r="T1236" i="7"/>
  <c r="U1236" i="7"/>
  <c r="V1236" i="7"/>
  <c r="R1237" i="7"/>
  <c r="S1237" i="7"/>
  <c r="T1237" i="7"/>
  <c r="U1237" i="7"/>
  <c r="V1237" i="7"/>
  <c r="R1238" i="7"/>
  <c r="S1238" i="7"/>
  <c r="T1238" i="7"/>
  <c r="U1238" i="7"/>
  <c r="V1238" i="7"/>
  <c r="R1239" i="7"/>
  <c r="S1239" i="7"/>
  <c r="T1239" i="7"/>
  <c r="U1239" i="7"/>
  <c r="V1239" i="7"/>
  <c r="R1240" i="7"/>
  <c r="S1240" i="7"/>
  <c r="T1240" i="7"/>
  <c r="U1240" i="7"/>
  <c r="V1240" i="7"/>
  <c r="R1241" i="7"/>
  <c r="S1241" i="7"/>
  <c r="T1241" i="7"/>
  <c r="U1241" i="7"/>
  <c r="V1241" i="7"/>
  <c r="R1242" i="7"/>
  <c r="S1242" i="7"/>
  <c r="T1242" i="7"/>
  <c r="U1242" i="7"/>
  <c r="V1242" i="7"/>
  <c r="R1243" i="7"/>
  <c r="S1243" i="7"/>
  <c r="T1243" i="7"/>
  <c r="U1243" i="7"/>
  <c r="V1243" i="7"/>
  <c r="R1244" i="7"/>
  <c r="S1244" i="7"/>
  <c r="T1244" i="7"/>
  <c r="U1244" i="7"/>
  <c r="V1244" i="7"/>
  <c r="R1245" i="7"/>
  <c r="S1245" i="7"/>
  <c r="T1245" i="7"/>
  <c r="U1245" i="7"/>
  <c r="V1245" i="7"/>
  <c r="R1246" i="7"/>
  <c r="S1246" i="7"/>
  <c r="T1246" i="7"/>
  <c r="U1246" i="7"/>
  <c r="V1246" i="7"/>
  <c r="R1247" i="7"/>
  <c r="S1247" i="7"/>
  <c r="T1247" i="7"/>
  <c r="U1247" i="7"/>
  <c r="V1247" i="7"/>
  <c r="R1248" i="7"/>
  <c r="S1248" i="7"/>
  <c r="T1248" i="7"/>
  <c r="U1248" i="7"/>
  <c r="V1248" i="7"/>
  <c r="R1249" i="7"/>
  <c r="S1249" i="7"/>
  <c r="T1249" i="7"/>
  <c r="U1249" i="7"/>
  <c r="V1249" i="7"/>
  <c r="R1250" i="7"/>
  <c r="S1250" i="7"/>
  <c r="T1250" i="7"/>
  <c r="U1250" i="7"/>
  <c r="V1250" i="7"/>
  <c r="R1251" i="7"/>
  <c r="S1251" i="7"/>
  <c r="T1251" i="7"/>
  <c r="U1251" i="7"/>
  <c r="V1251" i="7"/>
  <c r="R1252" i="7"/>
  <c r="S1252" i="7"/>
  <c r="T1252" i="7"/>
  <c r="U1252" i="7"/>
  <c r="V1252" i="7"/>
  <c r="R1253" i="7"/>
  <c r="S1253" i="7"/>
  <c r="T1253" i="7"/>
  <c r="U1253" i="7"/>
  <c r="V1253" i="7"/>
  <c r="R1254" i="7"/>
  <c r="S1254" i="7"/>
  <c r="T1254" i="7"/>
  <c r="U1254" i="7"/>
  <c r="V1254" i="7"/>
  <c r="R1255" i="7"/>
  <c r="S1255" i="7"/>
  <c r="T1255" i="7"/>
  <c r="U1255" i="7"/>
  <c r="V1255" i="7"/>
  <c r="R1256" i="7"/>
  <c r="S1256" i="7"/>
  <c r="T1256" i="7"/>
  <c r="U1256" i="7"/>
  <c r="V1256" i="7"/>
  <c r="R1257" i="7"/>
  <c r="S1257" i="7"/>
  <c r="T1257" i="7"/>
  <c r="U1257" i="7"/>
  <c r="V1257" i="7"/>
  <c r="R1258" i="7"/>
  <c r="S1258" i="7"/>
  <c r="T1258" i="7"/>
  <c r="U1258" i="7"/>
  <c r="V1258" i="7"/>
  <c r="R1259" i="7"/>
  <c r="S1259" i="7"/>
  <c r="T1259" i="7"/>
  <c r="U1259" i="7"/>
  <c r="V1259" i="7"/>
  <c r="R1260" i="7"/>
  <c r="S1260" i="7"/>
  <c r="T1260" i="7"/>
  <c r="U1260" i="7"/>
  <c r="V1260" i="7"/>
  <c r="R1261" i="7"/>
  <c r="S1261" i="7"/>
  <c r="T1261" i="7"/>
  <c r="U1261" i="7"/>
  <c r="V1261" i="7"/>
  <c r="R1262" i="7"/>
  <c r="S1262" i="7"/>
  <c r="T1262" i="7"/>
  <c r="U1262" i="7"/>
  <c r="V1262" i="7"/>
  <c r="R1263" i="7"/>
  <c r="S1263" i="7"/>
  <c r="T1263" i="7"/>
  <c r="U1263" i="7"/>
  <c r="V1263" i="7"/>
  <c r="R1264" i="7"/>
  <c r="S1264" i="7"/>
  <c r="T1264" i="7"/>
  <c r="U1264" i="7"/>
  <c r="V1264" i="7"/>
  <c r="R1265" i="7"/>
  <c r="S1265" i="7"/>
  <c r="T1265" i="7"/>
  <c r="U1265" i="7"/>
  <c r="V1265" i="7"/>
  <c r="R1266" i="7"/>
  <c r="S1266" i="7"/>
  <c r="T1266" i="7"/>
  <c r="U1266" i="7"/>
  <c r="V1266" i="7"/>
  <c r="R1267" i="7"/>
  <c r="S1267" i="7"/>
  <c r="T1267" i="7"/>
  <c r="U1267" i="7"/>
  <c r="V1267" i="7"/>
  <c r="R1268" i="7"/>
  <c r="S1268" i="7"/>
  <c r="T1268" i="7"/>
  <c r="U1268" i="7"/>
  <c r="V1268" i="7"/>
  <c r="R1269" i="7"/>
  <c r="S1269" i="7"/>
  <c r="T1269" i="7"/>
  <c r="U1269" i="7"/>
  <c r="V1269" i="7"/>
  <c r="R1270" i="7"/>
  <c r="S1270" i="7"/>
  <c r="T1270" i="7"/>
  <c r="U1270" i="7"/>
  <c r="V1270" i="7"/>
  <c r="R1271" i="7"/>
  <c r="S1271" i="7"/>
  <c r="T1271" i="7"/>
  <c r="U1271" i="7"/>
  <c r="V1271" i="7"/>
  <c r="R1272" i="7"/>
  <c r="S1272" i="7"/>
  <c r="T1272" i="7"/>
  <c r="U1272" i="7"/>
  <c r="V1272" i="7"/>
  <c r="R1273" i="7"/>
  <c r="S1273" i="7"/>
  <c r="T1273" i="7"/>
  <c r="U1273" i="7"/>
  <c r="V1273" i="7"/>
  <c r="R1274" i="7"/>
  <c r="S1274" i="7"/>
  <c r="T1274" i="7"/>
  <c r="U1274" i="7"/>
  <c r="V1274" i="7"/>
  <c r="R1275" i="7"/>
  <c r="S1275" i="7"/>
  <c r="T1275" i="7"/>
  <c r="U1275" i="7"/>
  <c r="V1275" i="7"/>
  <c r="R1276" i="7"/>
  <c r="S1276" i="7"/>
  <c r="T1276" i="7"/>
  <c r="U1276" i="7"/>
  <c r="V1276" i="7"/>
  <c r="R1277" i="7"/>
  <c r="S1277" i="7"/>
  <c r="T1277" i="7"/>
  <c r="U1277" i="7"/>
  <c r="V1277" i="7"/>
  <c r="R1278" i="7"/>
  <c r="S1278" i="7"/>
  <c r="T1278" i="7"/>
  <c r="U1278" i="7"/>
  <c r="V1278" i="7"/>
  <c r="R1279" i="7"/>
  <c r="S1279" i="7"/>
  <c r="T1279" i="7"/>
  <c r="U1279" i="7"/>
  <c r="V1279" i="7"/>
  <c r="R1280" i="7"/>
  <c r="S1280" i="7"/>
  <c r="T1280" i="7"/>
  <c r="U1280" i="7"/>
  <c r="V1280" i="7"/>
  <c r="R1281" i="7"/>
  <c r="S1281" i="7"/>
  <c r="T1281" i="7"/>
  <c r="U1281" i="7"/>
  <c r="V1281" i="7"/>
  <c r="R1282" i="7"/>
  <c r="S1282" i="7"/>
  <c r="T1282" i="7"/>
  <c r="U1282" i="7"/>
  <c r="V1282" i="7"/>
  <c r="R1283" i="7"/>
  <c r="S1283" i="7"/>
  <c r="T1283" i="7"/>
  <c r="U1283" i="7"/>
  <c r="V1283" i="7"/>
  <c r="R1284" i="7"/>
  <c r="S1284" i="7"/>
  <c r="T1284" i="7"/>
  <c r="U1284" i="7"/>
  <c r="V1284" i="7"/>
  <c r="R1285" i="7"/>
  <c r="S1285" i="7"/>
  <c r="T1285" i="7"/>
  <c r="U1285" i="7"/>
  <c r="V1285" i="7"/>
  <c r="R1286" i="7"/>
  <c r="S1286" i="7"/>
  <c r="T1286" i="7"/>
  <c r="U1286" i="7"/>
  <c r="V1286" i="7"/>
  <c r="R1287" i="7"/>
  <c r="S1287" i="7"/>
  <c r="T1287" i="7"/>
  <c r="U1287" i="7"/>
  <c r="V1287" i="7"/>
  <c r="R1288" i="7"/>
  <c r="S1288" i="7"/>
  <c r="T1288" i="7"/>
  <c r="U1288" i="7"/>
  <c r="V1288" i="7"/>
  <c r="R1289" i="7"/>
  <c r="S1289" i="7"/>
  <c r="T1289" i="7"/>
  <c r="U1289" i="7"/>
  <c r="V1289" i="7"/>
  <c r="R1290" i="7"/>
  <c r="S1290" i="7"/>
  <c r="T1290" i="7"/>
  <c r="U1290" i="7"/>
  <c r="V1290" i="7"/>
  <c r="R1291" i="7"/>
  <c r="S1291" i="7"/>
  <c r="T1291" i="7"/>
  <c r="U1291" i="7"/>
  <c r="V1291" i="7"/>
  <c r="R1292" i="7"/>
  <c r="S1292" i="7"/>
  <c r="T1292" i="7"/>
  <c r="U1292" i="7"/>
  <c r="V1292" i="7"/>
  <c r="R1293" i="7"/>
  <c r="S1293" i="7"/>
  <c r="T1293" i="7"/>
  <c r="U1293" i="7"/>
  <c r="V1293" i="7"/>
  <c r="R1294" i="7"/>
  <c r="S1294" i="7"/>
  <c r="T1294" i="7"/>
  <c r="U1294" i="7"/>
  <c r="V1294" i="7"/>
  <c r="R1295" i="7"/>
  <c r="S1295" i="7"/>
  <c r="T1295" i="7"/>
  <c r="U1295" i="7"/>
  <c r="V1295" i="7"/>
  <c r="R1296" i="7"/>
  <c r="S1296" i="7"/>
  <c r="T1296" i="7"/>
  <c r="U1296" i="7"/>
  <c r="V1296" i="7"/>
  <c r="R1297" i="7"/>
  <c r="S1297" i="7"/>
  <c r="T1297" i="7"/>
  <c r="U1297" i="7"/>
  <c r="V1297" i="7"/>
  <c r="R1298" i="7"/>
  <c r="S1298" i="7"/>
  <c r="T1298" i="7"/>
  <c r="U1298" i="7"/>
  <c r="V1298" i="7"/>
  <c r="R1299" i="7"/>
  <c r="S1299" i="7"/>
  <c r="T1299" i="7"/>
  <c r="U1299" i="7"/>
  <c r="V1299" i="7"/>
  <c r="R1300" i="7"/>
  <c r="S1300" i="7"/>
  <c r="T1300" i="7"/>
  <c r="U1300" i="7"/>
  <c r="V1300" i="7"/>
  <c r="R1301" i="7"/>
  <c r="S1301" i="7"/>
  <c r="T1301" i="7"/>
  <c r="U1301" i="7"/>
  <c r="V1301" i="7"/>
  <c r="R1302" i="7"/>
  <c r="S1302" i="7"/>
  <c r="T1302" i="7"/>
  <c r="U1302" i="7"/>
  <c r="V1302" i="7"/>
  <c r="R1303" i="7"/>
  <c r="S1303" i="7"/>
  <c r="T1303" i="7"/>
  <c r="U1303" i="7"/>
  <c r="V1303" i="7"/>
  <c r="R1304" i="7"/>
  <c r="S1304" i="7"/>
  <c r="T1304" i="7"/>
  <c r="U1304" i="7"/>
  <c r="V1304" i="7"/>
  <c r="R1305" i="7"/>
  <c r="S1305" i="7"/>
  <c r="T1305" i="7"/>
  <c r="U1305" i="7"/>
  <c r="V1305" i="7"/>
  <c r="R1306" i="7"/>
  <c r="S1306" i="7"/>
  <c r="T1306" i="7"/>
  <c r="U1306" i="7"/>
  <c r="V1306" i="7"/>
  <c r="R1307" i="7"/>
  <c r="S1307" i="7"/>
  <c r="T1307" i="7"/>
  <c r="U1307" i="7"/>
  <c r="V1307" i="7"/>
  <c r="R1308" i="7"/>
  <c r="S1308" i="7"/>
  <c r="T1308" i="7"/>
  <c r="U1308" i="7"/>
  <c r="V1308" i="7"/>
  <c r="R1309" i="7"/>
  <c r="S1309" i="7"/>
  <c r="T1309" i="7"/>
  <c r="U1309" i="7"/>
  <c r="V1309" i="7"/>
  <c r="R1310" i="7"/>
  <c r="S1310" i="7"/>
  <c r="T1310" i="7"/>
  <c r="U1310" i="7"/>
  <c r="V1310" i="7"/>
  <c r="R1311" i="7"/>
  <c r="S1311" i="7"/>
  <c r="T1311" i="7"/>
  <c r="U1311" i="7"/>
  <c r="V1311" i="7"/>
  <c r="R1312" i="7"/>
  <c r="S1312" i="7"/>
  <c r="T1312" i="7"/>
  <c r="U1312" i="7"/>
  <c r="V1312" i="7"/>
  <c r="R1313" i="7"/>
  <c r="S1313" i="7"/>
  <c r="T1313" i="7"/>
  <c r="U1313" i="7"/>
  <c r="V1313" i="7"/>
  <c r="R1314" i="7"/>
  <c r="S1314" i="7"/>
  <c r="T1314" i="7"/>
  <c r="U1314" i="7"/>
  <c r="V1314" i="7"/>
  <c r="R1315" i="7"/>
  <c r="S1315" i="7"/>
  <c r="T1315" i="7"/>
  <c r="U1315" i="7"/>
  <c r="V1315" i="7"/>
  <c r="R1316" i="7"/>
  <c r="S1316" i="7"/>
  <c r="T1316" i="7"/>
  <c r="U1316" i="7"/>
  <c r="V1316" i="7"/>
  <c r="R1317" i="7"/>
  <c r="S1317" i="7"/>
  <c r="T1317" i="7"/>
  <c r="U1317" i="7"/>
  <c r="V1317" i="7"/>
  <c r="R1318" i="7"/>
  <c r="S1318" i="7"/>
  <c r="T1318" i="7"/>
  <c r="U1318" i="7"/>
  <c r="V1318" i="7"/>
  <c r="R1319" i="7"/>
  <c r="S1319" i="7"/>
  <c r="T1319" i="7"/>
  <c r="U1319" i="7"/>
  <c r="V1319" i="7"/>
  <c r="R1320" i="7"/>
  <c r="S1320" i="7"/>
  <c r="T1320" i="7"/>
  <c r="U1320" i="7"/>
  <c r="V1320" i="7"/>
  <c r="R1321" i="7"/>
  <c r="S1321" i="7"/>
  <c r="T1321" i="7"/>
  <c r="U1321" i="7"/>
  <c r="V1321" i="7"/>
  <c r="R1322" i="7"/>
  <c r="S1322" i="7"/>
  <c r="T1322" i="7"/>
  <c r="U1322" i="7"/>
  <c r="V1322" i="7"/>
  <c r="R1323" i="7"/>
  <c r="S1323" i="7"/>
  <c r="T1323" i="7"/>
  <c r="U1323" i="7"/>
  <c r="V1323" i="7"/>
  <c r="R1324" i="7"/>
  <c r="S1324" i="7"/>
  <c r="T1324" i="7"/>
  <c r="U1324" i="7"/>
  <c r="V1324" i="7"/>
  <c r="R1325" i="7"/>
  <c r="S1325" i="7"/>
  <c r="T1325" i="7"/>
  <c r="U1325" i="7"/>
  <c r="V1325" i="7"/>
  <c r="R1326" i="7"/>
  <c r="S1326" i="7"/>
  <c r="T1326" i="7"/>
  <c r="U1326" i="7"/>
  <c r="V1326" i="7"/>
  <c r="R1327" i="7"/>
  <c r="S1327" i="7"/>
  <c r="T1327" i="7"/>
  <c r="U1327" i="7"/>
  <c r="V1327" i="7"/>
  <c r="R1328" i="7"/>
  <c r="S1328" i="7"/>
  <c r="T1328" i="7"/>
  <c r="U1328" i="7"/>
  <c r="V1328" i="7"/>
  <c r="R1329" i="7"/>
  <c r="S1329" i="7"/>
  <c r="T1329" i="7"/>
  <c r="U1329" i="7"/>
  <c r="V1329" i="7"/>
  <c r="R1330" i="7"/>
  <c r="S1330" i="7"/>
  <c r="T1330" i="7"/>
  <c r="U1330" i="7"/>
  <c r="V1330" i="7"/>
  <c r="R1331" i="7"/>
  <c r="S1331" i="7"/>
  <c r="T1331" i="7"/>
  <c r="U1331" i="7"/>
  <c r="V1331" i="7"/>
  <c r="R1332" i="7"/>
  <c r="S1332" i="7"/>
  <c r="T1332" i="7"/>
  <c r="U1332" i="7"/>
  <c r="V1332" i="7"/>
  <c r="R1333" i="7"/>
  <c r="S1333" i="7"/>
  <c r="T1333" i="7"/>
  <c r="U1333" i="7"/>
  <c r="V1333" i="7"/>
  <c r="R1334" i="7"/>
  <c r="S1334" i="7"/>
  <c r="T1334" i="7"/>
  <c r="U1334" i="7"/>
  <c r="V1334" i="7"/>
  <c r="R1335" i="7"/>
  <c r="S1335" i="7"/>
  <c r="T1335" i="7"/>
  <c r="U1335" i="7"/>
  <c r="V1335" i="7"/>
  <c r="R1336" i="7"/>
  <c r="S1336" i="7"/>
  <c r="T1336" i="7"/>
  <c r="U1336" i="7"/>
  <c r="V1336" i="7"/>
  <c r="R1337" i="7"/>
  <c r="S1337" i="7"/>
  <c r="T1337" i="7"/>
  <c r="U1337" i="7"/>
  <c r="V1337" i="7"/>
  <c r="R1338" i="7"/>
  <c r="S1338" i="7"/>
  <c r="T1338" i="7"/>
  <c r="U1338" i="7"/>
  <c r="V1338" i="7"/>
  <c r="R1339" i="7"/>
  <c r="S1339" i="7"/>
  <c r="T1339" i="7"/>
  <c r="U1339" i="7"/>
  <c r="V1339" i="7"/>
  <c r="R1340" i="7"/>
  <c r="S1340" i="7"/>
  <c r="T1340" i="7"/>
  <c r="U1340" i="7"/>
  <c r="V1340" i="7"/>
  <c r="R1341" i="7"/>
  <c r="S1341" i="7"/>
  <c r="T1341" i="7"/>
  <c r="U1341" i="7"/>
  <c r="V1341" i="7"/>
  <c r="R1342" i="7"/>
  <c r="S1342" i="7"/>
  <c r="T1342" i="7"/>
  <c r="U1342" i="7"/>
  <c r="V1342" i="7"/>
  <c r="R1343" i="7"/>
  <c r="S1343" i="7"/>
  <c r="T1343" i="7"/>
  <c r="U1343" i="7"/>
  <c r="V1343" i="7"/>
  <c r="R1344" i="7"/>
  <c r="S1344" i="7"/>
  <c r="T1344" i="7"/>
  <c r="U1344" i="7"/>
  <c r="V1344" i="7"/>
  <c r="R1345" i="7"/>
  <c r="S1345" i="7"/>
  <c r="T1345" i="7"/>
  <c r="U1345" i="7"/>
  <c r="V1345" i="7"/>
  <c r="R1346" i="7"/>
  <c r="S1346" i="7"/>
  <c r="T1346" i="7"/>
  <c r="U1346" i="7"/>
  <c r="V1346" i="7"/>
  <c r="R1347" i="7"/>
  <c r="S1347" i="7"/>
  <c r="T1347" i="7"/>
  <c r="U1347" i="7"/>
  <c r="V1347" i="7"/>
  <c r="R1348" i="7"/>
  <c r="S1348" i="7"/>
  <c r="T1348" i="7"/>
  <c r="U1348" i="7"/>
  <c r="V1348" i="7"/>
  <c r="R1349" i="7"/>
  <c r="S1349" i="7"/>
  <c r="T1349" i="7"/>
  <c r="U1349" i="7"/>
  <c r="V1349" i="7"/>
  <c r="R1350" i="7"/>
  <c r="S1350" i="7"/>
  <c r="T1350" i="7"/>
  <c r="U1350" i="7"/>
  <c r="V1350" i="7"/>
  <c r="R1351" i="7"/>
  <c r="S1351" i="7"/>
  <c r="T1351" i="7"/>
  <c r="U1351" i="7"/>
  <c r="V1351" i="7"/>
  <c r="R1352" i="7"/>
  <c r="S1352" i="7"/>
  <c r="T1352" i="7"/>
  <c r="U1352" i="7"/>
  <c r="V1352" i="7"/>
  <c r="R1353" i="7"/>
  <c r="S1353" i="7"/>
  <c r="T1353" i="7"/>
  <c r="U1353" i="7"/>
  <c r="V1353" i="7"/>
  <c r="R1354" i="7"/>
  <c r="S1354" i="7"/>
  <c r="T1354" i="7"/>
  <c r="U1354" i="7"/>
  <c r="V1354" i="7"/>
  <c r="R1355" i="7"/>
  <c r="S1355" i="7"/>
  <c r="T1355" i="7"/>
  <c r="U1355" i="7"/>
  <c r="V1355" i="7"/>
  <c r="R1356" i="7"/>
  <c r="S1356" i="7"/>
  <c r="T1356" i="7"/>
  <c r="U1356" i="7"/>
  <c r="V1356" i="7"/>
  <c r="R1357" i="7"/>
  <c r="S1357" i="7"/>
  <c r="T1357" i="7"/>
  <c r="U1357" i="7"/>
  <c r="V1357" i="7"/>
  <c r="R1358" i="7"/>
  <c r="S1358" i="7"/>
  <c r="T1358" i="7"/>
  <c r="U1358" i="7"/>
  <c r="V1358" i="7"/>
  <c r="R1359" i="7"/>
  <c r="S1359" i="7"/>
  <c r="T1359" i="7"/>
  <c r="U1359" i="7"/>
  <c r="V1359" i="7"/>
  <c r="R1360" i="7"/>
  <c r="S1360" i="7"/>
  <c r="T1360" i="7"/>
  <c r="U1360" i="7"/>
  <c r="V1360" i="7"/>
  <c r="R1361" i="7"/>
  <c r="S1361" i="7"/>
  <c r="T1361" i="7"/>
  <c r="U1361" i="7"/>
  <c r="V1361" i="7"/>
  <c r="R1362" i="7"/>
  <c r="S1362" i="7"/>
  <c r="T1362" i="7"/>
  <c r="U1362" i="7"/>
  <c r="V1362" i="7"/>
  <c r="R1363" i="7"/>
  <c r="S1363" i="7"/>
  <c r="T1363" i="7"/>
  <c r="U1363" i="7"/>
  <c r="V1363" i="7"/>
  <c r="R1364" i="7"/>
  <c r="S1364" i="7"/>
  <c r="T1364" i="7"/>
  <c r="U1364" i="7"/>
  <c r="V1364" i="7"/>
  <c r="R1365" i="7"/>
  <c r="S1365" i="7"/>
  <c r="T1365" i="7"/>
  <c r="U1365" i="7"/>
  <c r="V1365" i="7"/>
  <c r="R1366" i="7"/>
  <c r="S1366" i="7"/>
  <c r="T1366" i="7"/>
  <c r="U1366" i="7"/>
  <c r="V1366" i="7"/>
  <c r="R1367" i="7"/>
  <c r="S1367" i="7"/>
  <c r="T1367" i="7"/>
  <c r="U1367" i="7"/>
  <c r="V1367" i="7"/>
  <c r="R1368" i="7"/>
  <c r="S1368" i="7"/>
  <c r="T1368" i="7"/>
  <c r="U1368" i="7"/>
  <c r="V1368" i="7"/>
  <c r="R1369" i="7"/>
  <c r="S1369" i="7"/>
  <c r="T1369" i="7"/>
  <c r="U1369" i="7"/>
  <c r="V1369" i="7"/>
  <c r="R1370" i="7"/>
  <c r="S1370" i="7"/>
  <c r="T1370" i="7"/>
  <c r="U1370" i="7"/>
  <c r="V1370" i="7"/>
  <c r="R1371" i="7"/>
  <c r="S1371" i="7"/>
  <c r="T1371" i="7"/>
  <c r="U1371" i="7"/>
  <c r="V1371" i="7"/>
  <c r="R1372" i="7"/>
  <c r="S1372" i="7"/>
  <c r="T1372" i="7"/>
  <c r="U1372" i="7"/>
  <c r="V1372" i="7"/>
  <c r="R1373" i="7"/>
  <c r="S1373" i="7"/>
  <c r="T1373" i="7"/>
  <c r="U1373" i="7"/>
  <c r="V1373" i="7"/>
  <c r="R1374" i="7"/>
  <c r="S1374" i="7"/>
  <c r="T1374" i="7"/>
  <c r="U1374" i="7"/>
  <c r="V1374" i="7"/>
  <c r="R1375" i="7"/>
  <c r="S1375" i="7"/>
  <c r="T1375" i="7"/>
  <c r="U1375" i="7"/>
  <c r="V1375" i="7"/>
  <c r="R1376" i="7"/>
  <c r="S1376" i="7"/>
  <c r="T1376" i="7"/>
  <c r="U1376" i="7"/>
  <c r="V1376" i="7"/>
  <c r="R1377" i="7"/>
  <c r="S1377" i="7"/>
  <c r="T1377" i="7"/>
  <c r="U1377" i="7"/>
  <c r="V1377" i="7"/>
  <c r="R1378" i="7"/>
  <c r="S1378" i="7"/>
  <c r="T1378" i="7"/>
  <c r="U1378" i="7"/>
  <c r="V1378" i="7"/>
  <c r="R1379" i="7"/>
  <c r="S1379" i="7"/>
  <c r="T1379" i="7"/>
  <c r="U1379" i="7"/>
  <c r="V1379" i="7"/>
  <c r="R1380" i="7"/>
  <c r="S1380" i="7"/>
  <c r="T1380" i="7"/>
  <c r="U1380" i="7"/>
  <c r="V1380" i="7"/>
  <c r="R1381" i="7"/>
  <c r="S1381" i="7"/>
  <c r="T1381" i="7"/>
  <c r="U1381" i="7"/>
  <c r="V1381" i="7"/>
  <c r="R1382" i="7"/>
  <c r="S1382" i="7"/>
  <c r="T1382" i="7"/>
  <c r="U1382" i="7"/>
  <c r="V1382" i="7"/>
  <c r="R1383" i="7"/>
  <c r="S1383" i="7"/>
  <c r="T1383" i="7"/>
  <c r="U1383" i="7"/>
  <c r="V1383" i="7"/>
  <c r="R1384" i="7"/>
  <c r="S1384" i="7"/>
  <c r="T1384" i="7"/>
  <c r="U1384" i="7"/>
  <c r="V1384" i="7"/>
  <c r="R1385" i="7"/>
  <c r="S1385" i="7"/>
  <c r="T1385" i="7"/>
  <c r="U1385" i="7"/>
  <c r="V1385" i="7"/>
  <c r="R1386" i="7"/>
  <c r="S1386" i="7"/>
  <c r="T1386" i="7"/>
  <c r="U1386" i="7"/>
  <c r="V1386" i="7"/>
  <c r="R1387" i="7"/>
  <c r="S1387" i="7"/>
  <c r="T1387" i="7"/>
  <c r="U1387" i="7"/>
  <c r="V1387" i="7"/>
  <c r="R1388" i="7"/>
  <c r="S1388" i="7"/>
  <c r="T1388" i="7"/>
  <c r="U1388" i="7"/>
  <c r="V1388" i="7"/>
  <c r="R1389" i="7"/>
  <c r="S1389" i="7"/>
  <c r="T1389" i="7"/>
  <c r="U1389" i="7"/>
  <c r="V1389" i="7"/>
  <c r="R1390" i="7"/>
  <c r="S1390" i="7"/>
  <c r="T1390" i="7"/>
  <c r="U1390" i="7"/>
  <c r="V1390" i="7"/>
  <c r="R1391" i="7"/>
  <c r="S1391" i="7"/>
  <c r="T1391" i="7"/>
  <c r="U1391" i="7"/>
  <c r="V1391" i="7"/>
  <c r="R1392" i="7"/>
  <c r="S1392" i="7"/>
  <c r="T1392" i="7"/>
  <c r="U1392" i="7"/>
  <c r="V1392" i="7"/>
  <c r="R1393" i="7"/>
  <c r="S1393" i="7"/>
  <c r="T1393" i="7"/>
  <c r="U1393" i="7"/>
  <c r="V1393" i="7"/>
  <c r="R1394" i="7"/>
  <c r="S1394" i="7"/>
  <c r="T1394" i="7"/>
  <c r="U1394" i="7"/>
  <c r="V1394" i="7"/>
  <c r="R1395" i="7"/>
  <c r="S1395" i="7"/>
  <c r="T1395" i="7"/>
  <c r="U1395" i="7"/>
  <c r="V1395" i="7"/>
  <c r="R1396" i="7"/>
  <c r="S1396" i="7"/>
  <c r="T1396" i="7"/>
  <c r="U1396" i="7"/>
  <c r="V1396" i="7"/>
  <c r="R1397" i="7"/>
  <c r="S1397" i="7"/>
  <c r="T1397" i="7"/>
  <c r="U1397" i="7"/>
  <c r="V1397" i="7"/>
  <c r="R1398" i="7"/>
  <c r="S1398" i="7"/>
  <c r="T1398" i="7"/>
  <c r="U1398" i="7"/>
  <c r="V1398" i="7"/>
  <c r="R1399" i="7"/>
  <c r="S1399" i="7"/>
  <c r="T1399" i="7"/>
  <c r="U1399" i="7"/>
  <c r="V1399" i="7"/>
  <c r="R1400" i="7"/>
  <c r="S1400" i="7"/>
  <c r="T1400" i="7"/>
  <c r="U1400" i="7"/>
  <c r="V1400" i="7"/>
  <c r="R1401" i="7"/>
  <c r="S1401" i="7"/>
  <c r="T1401" i="7"/>
  <c r="U1401" i="7"/>
  <c r="V1401" i="7"/>
  <c r="R1402" i="7"/>
  <c r="S1402" i="7"/>
  <c r="T1402" i="7"/>
  <c r="U1402" i="7"/>
  <c r="V1402" i="7"/>
  <c r="R1403" i="7"/>
  <c r="S1403" i="7"/>
  <c r="T1403" i="7"/>
  <c r="U1403" i="7"/>
  <c r="V1403" i="7"/>
  <c r="R1404" i="7"/>
  <c r="S1404" i="7"/>
  <c r="T1404" i="7"/>
  <c r="U1404" i="7"/>
  <c r="V1404" i="7"/>
  <c r="R1405" i="7"/>
  <c r="S1405" i="7"/>
  <c r="T1405" i="7"/>
  <c r="U1405" i="7"/>
  <c r="V1405" i="7"/>
  <c r="R1406" i="7"/>
  <c r="S1406" i="7"/>
  <c r="T1406" i="7"/>
  <c r="U1406" i="7"/>
  <c r="V1406" i="7"/>
  <c r="R1407" i="7"/>
  <c r="S1407" i="7"/>
  <c r="T1407" i="7"/>
  <c r="U1407" i="7"/>
  <c r="V1407" i="7"/>
  <c r="R1408" i="7"/>
  <c r="S1408" i="7"/>
  <c r="T1408" i="7"/>
  <c r="U1408" i="7"/>
  <c r="V1408" i="7"/>
  <c r="R1409" i="7"/>
  <c r="S1409" i="7"/>
  <c r="T1409" i="7"/>
  <c r="U1409" i="7"/>
  <c r="V1409" i="7"/>
  <c r="R1410" i="7"/>
  <c r="S1410" i="7"/>
  <c r="T1410" i="7"/>
  <c r="U1410" i="7"/>
  <c r="V1410" i="7"/>
  <c r="R1411" i="7"/>
  <c r="S1411" i="7"/>
  <c r="T1411" i="7"/>
  <c r="U1411" i="7"/>
  <c r="V1411" i="7"/>
  <c r="R1412" i="7"/>
  <c r="S1412" i="7"/>
  <c r="T1412" i="7"/>
  <c r="U1412" i="7"/>
  <c r="V1412" i="7"/>
  <c r="R1413" i="7"/>
  <c r="S1413" i="7"/>
  <c r="T1413" i="7"/>
  <c r="U1413" i="7"/>
  <c r="V1413" i="7"/>
  <c r="R1414" i="7"/>
  <c r="S1414" i="7"/>
  <c r="T1414" i="7"/>
  <c r="U1414" i="7"/>
  <c r="V1414" i="7"/>
  <c r="R1415" i="7"/>
  <c r="S1415" i="7"/>
  <c r="T1415" i="7"/>
  <c r="U1415" i="7"/>
  <c r="V1415" i="7"/>
  <c r="R1416" i="7"/>
  <c r="S1416" i="7"/>
  <c r="T1416" i="7"/>
  <c r="U1416" i="7"/>
  <c r="V1416" i="7"/>
  <c r="R1417" i="7"/>
  <c r="S1417" i="7"/>
  <c r="T1417" i="7"/>
  <c r="U1417" i="7"/>
  <c r="V1417" i="7"/>
  <c r="R1418" i="7"/>
  <c r="S1418" i="7"/>
  <c r="T1418" i="7"/>
  <c r="U1418" i="7"/>
  <c r="V1418" i="7"/>
  <c r="R1419" i="7"/>
  <c r="S1419" i="7"/>
  <c r="T1419" i="7"/>
  <c r="U1419" i="7"/>
  <c r="V1419" i="7"/>
  <c r="R1420" i="7"/>
  <c r="S1420" i="7"/>
  <c r="T1420" i="7"/>
  <c r="U1420" i="7"/>
  <c r="V1420" i="7"/>
  <c r="R1421" i="7"/>
  <c r="S1421" i="7"/>
  <c r="T1421" i="7"/>
  <c r="U1421" i="7"/>
  <c r="V1421" i="7"/>
  <c r="R1422" i="7"/>
  <c r="S1422" i="7"/>
  <c r="T1422" i="7"/>
  <c r="U1422" i="7"/>
  <c r="V1422" i="7"/>
  <c r="R1423" i="7"/>
  <c r="S1423" i="7"/>
  <c r="T1423" i="7"/>
  <c r="U1423" i="7"/>
  <c r="V1423" i="7"/>
  <c r="R1424" i="7"/>
  <c r="S1424" i="7"/>
  <c r="T1424" i="7"/>
  <c r="U1424" i="7"/>
  <c r="V1424" i="7"/>
  <c r="R1425" i="7"/>
  <c r="S1425" i="7"/>
  <c r="T1425" i="7"/>
  <c r="U1425" i="7"/>
  <c r="V1425" i="7"/>
  <c r="R1426" i="7"/>
  <c r="S1426" i="7"/>
  <c r="T1426" i="7"/>
  <c r="U1426" i="7"/>
  <c r="V1426" i="7"/>
  <c r="R1427" i="7"/>
  <c r="S1427" i="7"/>
  <c r="T1427" i="7"/>
  <c r="U1427" i="7"/>
  <c r="V1427" i="7"/>
  <c r="R1428" i="7"/>
  <c r="S1428" i="7"/>
  <c r="T1428" i="7"/>
  <c r="U1428" i="7"/>
  <c r="V1428" i="7"/>
  <c r="R1429" i="7"/>
  <c r="S1429" i="7"/>
  <c r="T1429" i="7"/>
  <c r="U1429" i="7"/>
  <c r="V1429" i="7"/>
  <c r="R1430" i="7"/>
  <c r="S1430" i="7"/>
  <c r="T1430" i="7"/>
  <c r="U1430" i="7"/>
  <c r="V1430" i="7"/>
  <c r="R1431" i="7"/>
  <c r="S1431" i="7"/>
  <c r="T1431" i="7"/>
  <c r="U1431" i="7"/>
  <c r="V1431" i="7"/>
  <c r="R1432" i="7"/>
  <c r="S1432" i="7"/>
  <c r="T1432" i="7"/>
  <c r="U1432" i="7"/>
  <c r="V1432" i="7"/>
  <c r="R1433" i="7"/>
  <c r="S1433" i="7"/>
  <c r="T1433" i="7"/>
  <c r="U1433" i="7"/>
  <c r="V1433" i="7"/>
  <c r="R1434" i="7"/>
  <c r="S1434" i="7"/>
  <c r="T1434" i="7"/>
  <c r="U1434" i="7"/>
  <c r="V1434" i="7"/>
  <c r="R1435" i="7"/>
  <c r="S1435" i="7"/>
  <c r="T1435" i="7"/>
  <c r="U1435" i="7"/>
  <c r="V1435" i="7"/>
  <c r="R1436" i="7"/>
  <c r="S1436" i="7"/>
  <c r="T1436" i="7"/>
  <c r="U1436" i="7"/>
  <c r="V1436" i="7"/>
  <c r="R1437" i="7"/>
  <c r="S1437" i="7"/>
  <c r="T1437" i="7"/>
  <c r="U1437" i="7"/>
  <c r="V1437" i="7"/>
  <c r="R1438" i="7"/>
  <c r="S1438" i="7"/>
  <c r="T1438" i="7"/>
  <c r="U1438" i="7"/>
  <c r="V1438" i="7"/>
  <c r="R1439" i="7"/>
  <c r="S1439" i="7"/>
  <c r="T1439" i="7"/>
  <c r="U1439" i="7"/>
  <c r="V1439" i="7"/>
  <c r="R1440" i="7"/>
  <c r="S1440" i="7"/>
  <c r="T1440" i="7"/>
  <c r="U1440" i="7"/>
  <c r="V1440" i="7"/>
  <c r="R1441" i="7"/>
  <c r="S1441" i="7"/>
  <c r="T1441" i="7"/>
  <c r="U1441" i="7"/>
  <c r="V1441" i="7"/>
  <c r="R1442" i="7"/>
  <c r="S1442" i="7"/>
  <c r="T1442" i="7"/>
  <c r="U1442" i="7"/>
  <c r="V1442" i="7"/>
  <c r="R1443" i="7"/>
  <c r="S1443" i="7"/>
  <c r="T1443" i="7"/>
  <c r="U1443" i="7"/>
  <c r="V1443" i="7"/>
  <c r="R1444" i="7"/>
  <c r="S1444" i="7"/>
  <c r="T1444" i="7"/>
  <c r="U1444" i="7"/>
  <c r="V1444" i="7"/>
  <c r="R1445" i="7"/>
  <c r="S1445" i="7"/>
  <c r="T1445" i="7"/>
  <c r="U1445" i="7"/>
  <c r="V1445" i="7"/>
  <c r="R1446" i="7"/>
  <c r="S1446" i="7"/>
  <c r="T1446" i="7"/>
  <c r="U1446" i="7"/>
  <c r="V1446" i="7"/>
  <c r="R1447" i="7"/>
  <c r="S1447" i="7"/>
  <c r="T1447" i="7"/>
  <c r="U1447" i="7"/>
  <c r="V1447" i="7"/>
  <c r="R1448" i="7"/>
  <c r="S1448" i="7"/>
  <c r="T1448" i="7"/>
  <c r="U1448" i="7"/>
  <c r="V1448" i="7"/>
  <c r="R1449" i="7"/>
  <c r="S1449" i="7"/>
  <c r="T1449" i="7"/>
  <c r="U1449" i="7"/>
  <c r="V1449" i="7"/>
  <c r="R1450" i="7"/>
  <c r="S1450" i="7"/>
  <c r="T1450" i="7"/>
  <c r="U1450" i="7"/>
  <c r="V1450" i="7"/>
  <c r="R1451" i="7"/>
  <c r="S1451" i="7"/>
  <c r="T1451" i="7"/>
  <c r="U1451" i="7"/>
  <c r="V1451" i="7"/>
  <c r="R1452" i="7"/>
  <c r="S1452" i="7"/>
  <c r="T1452" i="7"/>
  <c r="U1452" i="7"/>
  <c r="V1452" i="7"/>
  <c r="R1453" i="7"/>
  <c r="S1453" i="7"/>
  <c r="T1453" i="7"/>
  <c r="U1453" i="7"/>
  <c r="V1453" i="7"/>
  <c r="R1454" i="7"/>
  <c r="S1454" i="7"/>
  <c r="T1454" i="7"/>
  <c r="U1454" i="7"/>
  <c r="V1454" i="7"/>
  <c r="R1455" i="7"/>
  <c r="S1455" i="7"/>
  <c r="T1455" i="7"/>
  <c r="U1455" i="7"/>
  <c r="V1455" i="7"/>
  <c r="R1456" i="7"/>
  <c r="S1456" i="7"/>
  <c r="T1456" i="7"/>
  <c r="U1456" i="7"/>
  <c r="V1456" i="7"/>
  <c r="R1457" i="7"/>
  <c r="S1457" i="7"/>
  <c r="T1457" i="7"/>
  <c r="U1457" i="7"/>
  <c r="V1457" i="7"/>
  <c r="R1458" i="7"/>
  <c r="S1458" i="7"/>
  <c r="T1458" i="7"/>
  <c r="U1458" i="7"/>
  <c r="V1458" i="7"/>
  <c r="R1459" i="7"/>
  <c r="S1459" i="7"/>
  <c r="T1459" i="7"/>
  <c r="U1459" i="7"/>
  <c r="V1459" i="7"/>
  <c r="R1460" i="7"/>
  <c r="S1460" i="7"/>
  <c r="T1460" i="7"/>
  <c r="U1460" i="7"/>
  <c r="V1460" i="7"/>
  <c r="R1461" i="7"/>
  <c r="S1461" i="7"/>
  <c r="T1461" i="7"/>
  <c r="U1461" i="7"/>
  <c r="V1461" i="7"/>
  <c r="R1462" i="7"/>
  <c r="S1462" i="7"/>
  <c r="T1462" i="7"/>
  <c r="U1462" i="7"/>
  <c r="V1462" i="7"/>
  <c r="R1463" i="7"/>
  <c r="S1463" i="7"/>
  <c r="T1463" i="7"/>
  <c r="U1463" i="7"/>
  <c r="V1463" i="7"/>
  <c r="R1464" i="7"/>
  <c r="S1464" i="7"/>
  <c r="T1464" i="7"/>
  <c r="U1464" i="7"/>
  <c r="V1464" i="7"/>
  <c r="R1465" i="7"/>
  <c r="S1465" i="7"/>
  <c r="T1465" i="7"/>
  <c r="U1465" i="7"/>
  <c r="V1465" i="7"/>
  <c r="R1466" i="7"/>
  <c r="S1466" i="7"/>
  <c r="T1466" i="7"/>
  <c r="U1466" i="7"/>
  <c r="V1466" i="7"/>
  <c r="R1467" i="7"/>
  <c r="S1467" i="7"/>
  <c r="T1467" i="7"/>
  <c r="U1467" i="7"/>
  <c r="V1467" i="7"/>
  <c r="R1468" i="7"/>
  <c r="S1468" i="7"/>
  <c r="T1468" i="7"/>
  <c r="U1468" i="7"/>
  <c r="V1468" i="7"/>
  <c r="R1469" i="7"/>
  <c r="S1469" i="7"/>
  <c r="T1469" i="7"/>
  <c r="U1469" i="7"/>
  <c r="V1469" i="7"/>
  <c r="R1470" i="7"/>
  <c r="S1470" i="7"/>
  <c r="T1470" i="7"/>
  <c r="U1470" i="7"/>
  <c r="V1470" i="7"/>
  <c r="R1471" i="7"/>
  <c r="S1471" i="7"/>
  <c r="T1471" i="7"/>
  <c r="U1471" i="7"/>
  <c r="V1471" i="7"/>
  <c r="R1472" i="7"/>
  <c r="S1472" i="7"/>
  <c r="T1472" i="7"/>
  <c r="U1472" i="7"/>
  <c r="V1472" i="7"/>
  <c r="R1473" i="7"/>
  <c r="S1473" i="7"/>
  <c r="T1473" i="7"/>
  <c r="U1473" i="7"/>
  <c r="V1473" i="7"/>
  <c r="R1474" i="7"/>
  <c r="S1474" i="7"/>
  <c r="T1474" i="7"/>
  <c r="U1474" i="7"/>
  <c r="V1474" i="7"/>
  <c r="R1475" i="7"/>
  <c r="S1475" i="7"/>
  <c r="T1475" i="7"/>
  <c r="U1475" i="7"/>
  <c r="V1475" i="7"/>
  <c r="R1476" i="7"/>
  <c r="S1476" i="7"/>
  <c r="T1476" i="7"/>
  <c r="U1476" i="7"/>
  <c r="V1476" i="7"/>
  <c r="R1477" i="7"/>
  <c r="S1477" i="7"/>
  <c r="T1477" i="7"/>
  <c r="U1477" i="7"/>
  <c r="V1477" i="7"/>
  <c r="R1478" i="7"/>
  <c r="S1478" i="7"/>
  <c r="T1478" i="7"/>
  <c r="U1478" i="7"/>
  <c r="V1478" i="7"/>
  <c r="R1479" i="7"/>
  <c r="S1479" i="7"/>
  <c r="T1479" i="7"/>
  <c r="U1479" i="7"/>
  <c r="V1479" i="7"/>
  <c r="R1480" i="7"/>
  <c r="S1480" i="7"/>
  <c r="T1480" i="7"/>
  <c r="U1480" i="7"/>
  <c r="V1480" i="7"/>
  <c r="R1481" i="7"/>
  <c r="S1481" i="7"/>
  <c r="T1481" i="7"/>
  <c r="U1481" i="7"/>
  <c r="V1481" i="7"/>
  <c r="R1482" i="7"/>
  <c r="S1482" i="7"/>
  <c r="T1482" i="7"/>
  <c r="U1482" i="7"/>
  <c r="V1482" i="7"/>
  <c r="R1483" i="7"/>
  <c r="S1483" i="7"/>
  <c r="T1483" i="7"/>
  <c r="U1483" i="7"/>
  <c r="V1483" i="7"/>
  <c r="R1484" i="7"/>
  <c r="S1484" i="7"/>
  <c r="T1484" i="7"/>
  <c r="U1484" i="7"/>
  <c r="V1484" i="7"/>
  <c r="R1485" i="7"/>
  <c r="S1485" i="7"/>
  <c r="T1485" i="7"/>
  <c r="U1485" i="7"/>
  <c r="V1485" i="7"/>
  <c r="R1486" i="7"/>
  <c r="S1486" i="7"/>
  <c r="T1486" i="7"/>
  <c r="U1486" i="7"/>
  <c r="V1486" i="7"/>
  <c r="R1487" i="7"/>
  <c r="S1487" i="7"/>
  <c r="T1487" i="7"/>
  <c r="U1487" i="7"/>
  <c r="V1487" i="7"/>
  <c r="R1488" i="7"/>
  <c r="S1488" i="7"/>
  <c r="T1488" i="7"/>
  <c r="U1488" i="7"/>
  <c r="V1488" i="7"/>
  <c r="R1489" i="7"/>
  <c r="S1489" i="7"/>
  <c r="T1489" i="7"/>
  <c r="U1489" i="7"/>
  <c r="V1489" i="7"/>
  <c r="R1490" i="7"/>
  <c r="S1490" i="7"/>
  <c r="T1490" i="7"/>
  <c r="U1490" i="7"/>
  <c r="V1490" i="7"/>
  <c r="R1491" i="7"/>
  <c r="S1491" i="7"/>
  <c r="T1491" i="7"/>
  <c r="U1491" i="7"/>
  <c r="V1491" i="7"/>
  <c r="R1492" i="7"/>
  <c r="S1492" i="7"/>
  <c r="T1492" i="7"/>
  <c r="U1492" i="7"/>
  <c r="V1492" i="7"/>
  <c r="R1493" i="7"/>
  <c r="S1493" i="7"/>
  <c r="T1493" i="7"/>
  <c r="U1493" i="7"/>
  <c r="V1493" i="7"/>
  <c r="R1494" i="7"/>
  <c r="S1494" i="7"/>
  <c r="T1494" i="7"/>
  <c r="U1494" i="7"/>
  <c r="V1494" i="7"/>
  <c r="R1495" i="7"/>
  <c r="S1495" i="7"/>
  <c r="T1495" i="7"/>
  <c r="U1495" i="7"/>
  <c r="V1495" i="7"/>
  <c r="R1496" i="7"/>
  <c r="S1496" i="7"/>
  <c r="T1496" i="7"/>
  <c r="U1496" i="7"/>
  <c r="V1496" i="7"/>
  <c r="R1497" i="7"/>
  <c r="S1497" i="7"/>
  <c r="T1497" i="7"/>
  <c r="U1497" i="7"/>
  <c r="V1497" i="7"/>
  <c r="R1498" i="7"/>
  <c r="S1498" i="7"/>
  <c r="T1498" i="7"/>
  <c r="U1498" i="7"/>
  <c r="V1498" i="7"/>
  <c r="R1499" i="7"/>
  <c r="S1499" i="7"/>
  <c r="T1499" i="7"/>
  <c r="U1499" i="7"/>
  <c r="V1499" i="7"/>
  <c r="R1500" i="7"/>
  <c r="S1500" i="7"/>
  <c r="T1500" i="7"/>
  <c r="U1500" i="7"/>
  <c r="V1500" i="7"/>
  <c r="R1501" i="7"/>
  <c r="S1501" i="7"/>
  <c r="T1501" i="7"/>
  <c r="U1501" i="7"/>
  <c r="V1501" i="7"/>
  <c r="R1502" i="7"/>
  <c r="S1502" i="7"/>
  <c r="T1502" i="7"/>
  <c r="U1502" i="7"/>
  <c r="V1502" i="7"/>
  <c r="R1503" i="7"/>
  <c r="S1503" i="7"/>
  <c r="T1503" i="7"/>
  <c r="U1503" i="7"/>
  <c r="V1503" i="7"/>
  <c r="R1504" i="7"/>
  <c r="S1504" i="7"/>
  <c r="T1504" i="7"/>
  <c r="U1504" i="7"/>
  <c r="V1504" i="7"/>
  <c r="R1505" i="7"/>
  <c r="S1505" i="7"/>
  <c r="T1505" i="7"/>
  <c r="U1505" i="7"/>
  <c r="V1505" i="7"/>
  <c r="R1506" i="7"/>
  <c r="S1506" i="7"/>
  <c r="T1506" i="7"/>
  <c r="U1506" i="7"/>
  <c r="V1506" i="7"/>
  <c r="R1507" i="7"/>
  <c r="S1507" i="7"/>
  <c r="T1507" i="7"/>
  <c r="U1507" i="7"/>
  <c r="V1507" i="7"/>
  <c r="R1508" i="7"/>
  <c r="S1508" i="7"/>
  <c r="T1508" i="7"/>
  <c r="U1508" i="7"/>
  <c r="V1508" i="7"/>
  <c r="R1509" i="7"/>
  <c r="S1509" i="7"/>
  <c r="T1509" i="7"/>
  <c r="U1509" i="7"/>
  <c r="V1509" i="7"/>
  <c r="R1510" i="7"/>
  <c r="S1510" i="7"/>
  <c r="T1510" i="7"/>
  <c r="U1510" i="7"/>
  <c r="V1510" i="7"/>
  <c r="R1511" i="7"/>
  <c r="S1511" i="7"/>
  <c r="T1511" i="7"/>
  <c r="U1511" i="7"/>
  <c r="V1511" i="7"/>
  <c r="R1512" i="7"/>
  <c r="S1512" i="7"/>
  <c r="T1512" i="7"/>
  <c r="U1512" i="7"/>
  <c r="V1512" i="7"/>
  <c r="R1513" i="7"/>
  <c r="S1513" i="7"/>
  <c r="T1513" i="7"/>
  <c r="U1513" i="7"/>
  <c r="V1513" i="7"/>
  <c r="R1514" i="7"/>
  <c r="S1514" i="7"/>
  <c r="T1514" i="7"/>
  <c r="U1514" i="7"/>
  <c r="V1514" i="7"/>
  <c r="R1515" i="7"/>
  <c r="S1515" i="7"/>
  <c r="T1515" i="7"/>
  <c r="U1515" i="7"/>
  <c r="V1515" i="7"/>
  <c r="R1516" i="7"/>
  <c r="S1516" i="7"/>
  <c r="T1516" i="7"/>
  <c r="U1516" i="7"/>
  <c r="V1516" i="7"/>
  <c r="R1517" i="7"/>
  <c r="S1517" i="7"/>
  <c r="T1517" i="7"/>
  <c r="U1517" i="7"/>
  <c r="V1517" i="7"/>
  <c r="R1518" i="7"/>
  <c r="S1518" i="7"/>
  <c r="T1518" i="7"/>
  <c r="U1518" i="7"/>
  <c r="V1518" i="7"/>
  <c r="R1519" i="7"/>
  <c r="S1519" i="7"/>
  <c r="T1519" i="7"/>
  <c r="U1519" i="7"/>
  <c r="V1519" i="7"/>
  <c r="R1520" i="7"/>
  <c r="S1520" i="7"/>
  <c r="T1520" i="7"/>
  <c r="U1520" i="7"/>
  <c r="V1520" i="7"/>
  <c r="R1521" i="7"/>
  <c r="S1521" i="7"/>
  <c r="T1521" i="7"/>
  <c r="U1521" i="7"/>
  <c r="V1521" i="7"/>
  <c r="R1522" i="7"/>
  <c r="S1522" i="7"/>
  <c r="T1522" i="7"/>
  <c r="U1522" i="7"/>
  <c r="V1522" i="7"/>
  <c r="R1523" i="7"/>
  <c r="S1523" i="7"/>
  <c r="T1523" i="7"/>
  <c r="U1523" i="7"/>
  <c r="V1523" i="7"/>
  <c r="R1524" i="7"/>
  <c r="S1524" i="7"/>
  <c r="T1524" i="7"/>
  <c r="U1524" i="7"/>
  <c r="V1524" i="7"/>
  <c r="R1525" i="7"/>
  <c r="S1525" i="7"/>
  <c r="T1525" i="7"/>
  <c r="U1525" i="7"/>
  <c r="V1525" i="7"/>
  <c r="R1526" i="7"/>
  <c r="S1526" i="7"/>
  <c r="T1526" i="7"/>
  <c r="U1526" i="7"/>
  <c r="V1526" i="7"/>
  <c r="R1527" i="7"/>
  <c r="S1527" i="7"/>
  <c r="T1527" i="7"/>
  <c r="U1527" i="7"/>
  <c r="V1527" i="7"/>
  <c r="R1528" i="7"/>
  <c r="S1528" i="7"/>
  <c r="T1528" i="7"/>
  <c r="U1528" i="7"/>
  <c r="V1528" i="7"/>
  <c r="R1529" i="7"/>
  <c r="S1529" i="7"/>
  <c r="T1529" i="7"/>
  <c r="U1529" i="7"/>
  <c r="V1529" i="7"/>
  <c r="R1530" i="7"/>
  <c r="S1530" i="7"/>
  <c r="T1530" i="7"/>
  <c r="U1530" i="7"/>
  <c r="V1530" i="7"/>
  <c r="R1531" i="7"/>
  <c r="S1531" i="7"/>
  <c r="T1531" i="7"/>
  <c r="U1531" i="7"/>
  <c r="V1531" i="7"/>
  <c r="R1532" i="7"/>
  <c r="S1532" i="7"/>
  <c r="T1532" i="7"/>
  <c r="U1532" i="7"/>
  <c r="V1532" i="7"/>
  <c r="R1533" i="7"/>
  <c r="S1533" i="7"/>
  <c r="T1533" i="7"/>
  <c r="U1533" i="7"/>
  <c r="V1533" i="7"/>
  <c r="R1534" i="7"/>
  <c r="S1534" i="7"/>
  <c r="T1534" i="7"/>
  <c r="U1534" i="7"/>
  <c r="V1534" i="7"/>
  <c r="R1535" i="7"/>
  <c r="S1535" i="7"/>
  <c r="T1535" i="7"/>
  <c r="U1535" i="7"/>
  <c r="V1535" i="7"/>
  <c r="R1536" i="7"/>
  <c r="S1536" i="7"/>
  <c r="T1536" i="7"/>
  <c r="U1536" i="7"/>
  <c r="V1536" i="7"/>
  <c r="R1537" i="7"/>
  <c r="S1537" i="7"/>
  <c r="T1537" i="7"/>
  <c r="U1537" i="7"/>
  <c r="V1537" i="7"/>
  <c r="R1538" i="7"/>
  <c r="S1538" i="7"/>
  <c r="T1538" i="7"/>
  <c r="U1538" i="7"/>
  <c r="V1538" i="7"/>
  <c r="R1539" i="7"/>
  <c r="S1539" i="7"/>
  <c r="T1539" i="7"/>
  <c r="U1539" i="7"/>
  <c r="V1539" i="7"/>
  <c r="R1540" i="7"/>
  <c r="S1540" i="7"/>
  <c r="T1540" i="7"/>
  <c r="U1540" i="7"/>
  <c r="V1540" i="7"/>
  <c r="R1541" i="7"/>
  <c r="S1541" i="7"/>
  <c r="T1541" i="7"/>
  <c r="U1541" i="7"/>
  <c r="V1541" i="7"/>
  <c r="R1542" i="7"/>
  <c r="S1542" i="7"/>
  <c r="T1542" i="7"/>
  <c r="U1542" i="7"/>
  <c r="V1542" i="7"/>
  <c r="R1543" i="7"/>
  <c r="S1543" i="7"/>
  <c r="T1543" i="7"/>
  <c r="U1543" i="7"/>
  <c r="V1543" i="7"/>
  <c r="R1544" i="7"/>
  <c r="S1544" i="7"/>
  <c r="T1544" i="7"/>
  <c r="U1544" i="7"/>
  <c r="V1544" i="7"/>
  <c r="R1545" i="7"/>
  <c r="S1545" i="7"/>
  <c r="T1545" i="7"/>
  <c r="U1545" i="7"/>
  <c r="V1545" i="7"/>
  <c r="R1546" i="7"/>
  <c r="S1546" i="7"/>
  <c r="T1546" i="7"/>
  <c r="U1546" i="7"/>
  <c r="V1546" i="7"/>
  <c r="R1547" i="7"/>
  <c r="S1547" i="7"/>
  <c r="T1547" i="7"/>
  <c r="U1547" i="7"/>
  <c r="V1547" i="7"/>
  <c r="R1548" i="7"/>
  <c r="S1548" i="7"/>
  <c r="T1548" i="7"/>
  <c r="U1548" i="7"/>
  <c r="V1548" i="7"/>
  <c r="R1549" i="7"/>
  <c r="S1549" i="7"/>
  <c r="T1549" i="7"/>
  <c r="U1549" i="7"/>
  <c r="V1549" i="7"/>
  <c r="R1550" i="7"/>
  <c r="S1550" i="7"/>
  <c r="T1550" i="7"/>
  <c r="U1550" i="7"/>
  <c r="V1550" i="7"/>
  <c r="R1551" i="7"/>
  <c r="S1551" i="7"/>
  <c r="T1551" i="7"/>
  <c r="U1551" i="7"/>
  <c r="V1551" i="7"/>
  <c r="R1552" i="7"/>
  <c r="S1552" i="7"/>
  <c r="T1552" i="7"/>
  <c r="U1552" i="7"/>
  <c r="V1552" i="7"/>
  <c r="R1553" i="7"/>
  <c r="S1553" i="7"/>
  <c r="T1553" i="7"/>
  <c r="U1553" i="7"/>
  <c r="V1553" i="7"/>
  <c r="R1554" i="7"/>
  <c r="S1554" i="7"/>
  <c r="T1554" i="7"/>
  <c r="U1554" i="7"/>
  <c r="V1554" i="7"/>
  <c r="R1555" i="7"/>
  <c r="S1555" i="7"/>
  <c r="T1555" i="7"/>
  <c r="U1555" i="7"/>
  <c r="V1555" i="7"/>
  <c r="R1556" i="7"/>
  <c r="S1556" i="7"/>
  <c r="T1556" i="7"/>
  <c r="U1556" i="7"/>
  <c r="V1556" i="7"/>
  <c r="R1557" i="7"/>
  <c r="S1557" i="7"/>
  <c r="T1557" i="7"/>
  <c r="U1557" i="7"/>
  <c r="V1557" i="7"/>
  <c r="R1558" i="7"/>
  <c r="S1558" i="7"/>
  <c r="T1558" i="7"/>
  <c r="U1558" i="7"/>
  <c r="V1558" i="7"/>
  <c r="R1559" i="7"/>
  <c r="S1559" i="7"/>
  <c r="T1559" i="7"/>
  <c r="U1559" i="7"/>
  <c r="V1559" i="7"/>
  <c r="R1560" i="7"/>
  <c r="S1560" i="7"/>
  <c r="T1560" i="7"/>
  <c r="U1560" i="7"/>
  <c r="V1560" i="7"/>
  <c r="R1561" i="7"/>
  <c r="S1561" i="7"/>
  <c r="T1561" i="7"/>
  <c r="U1561" i="7"/>
  <c r="V1561" i="7"/>
  <c r="R1562" i="7"/>
  <c r="S1562" i="7"/>
  <c r="T1562" i="7"/>
  <c r="U1562" i="7"/>
  <c r="V1562" i="7"/>
  <c r="R1563" i="7"/>
  <c r="S1563" i="7"/>
  <c r="T1563" i="7"/>
  <c r="U1563" i="7"/>
  <c r="V1563" i="7"/>
  <c r="R1564" i="7"/>
  <c r="S1564" i="7"/>
  <c r="T1564" i="7"/>
  <c r="U1564" i="7"/>
  <c r="V1564" i="7"/>
  <c r="R1565" i="7"/>
  <c r="S1565" i="7"/>
  <c r="T1565" i="7"/>
  <c r="U1565" i="7"/>
  <c r="V1565" i="7"/>
  <c r="R1566" i="7"/>
  <c r="S1566" i="7"/>
  <c r="T1566" i="7"/>
  <c r="U1566" i="7"/>
  <c r="V1566" i="7"/>
  <c r="R1567" i="7"/>
  <c r="S1567" i="7"/>
  <c r="T1567" i="7"/>
  <c r="U1567" i="7"/>
  <c r="V1567" i="7"/>
  <c r="R1568" i="7"/>
  <c r="S1568" i="7"/>
  <c r="T1568" i="7"/>
  <c r="U1568" i="7"/>
  <c r="V1568" i="7"/>
  <c r="R1569" i="7"/>
  <c r="S1569" i="7"/>
  <c r="T1569" i="7"/>
  <c r="U1569" i="7"/>
  <c r="V1569" i="7"/>
  <c r="R1570" i="7"/>
  <c r="S1570" i="7"/>
  <c r="T1570" i="7"/>
  <c r="U1570" i="7"/>
  <c r="V1570" i="7"/>
  <c r="R1571" i="7"/>
  <c r="S1571" i="7"/>
  <c r="T1571" i="7"/>
  <c r="U1571" i="7"/>
  <c r="V1571" i="7"/>
  <c r="R1572" i="7"/>
  <c r="S1572" i="7"/>
  <c r="T1572" i="7"/>
  <c r="U1572" i="7"/>
  <c r="V1572" i="7"/>
  <c r="R1573" i="7"/>
  <c r="S1573" i="7"/>
  <c r="T1573" i="7"/>
  <c r="U1573" i="7"/>
  <c r="V1573" i="7"/>
  <c r="R1574" i="7"/>
  <c r="S1574" i="7"/>
  <c r="T1574" i="7"/>
  <c r="U1574" i="7"/>
  <c r="V1574" i="7"/>
  <c r="R1575" i="7"/>
  <c r="S1575" i="7"/>
  <c r="T1575" i="7"/>
  <c r="U1575" i="7"/>
  <c r="V1575" i="7"/>
  <c r="R1576" i="7"/>
  <c r="S1576" i="7"/>
  <c r="T1576" i="7"/>
  <c r="U1576" i="7"/>
  <c r="V1576" i="7"/>
  <c r="R1577" i="7"/>
  <c r="S1577" i="7"/>
  <c r="T1577" i="7"/>
  <c r="U1577" i="7"/>
  <c r="V1577" i="7"/>
  <c r="R1578" i="7"/>
  <c r="S1578" i="7"/>
  <c r="T1578" i="7"/>
  <c r="U1578" i="7"/>
  <c r="V1578" i="7"/>
  <c r="R1579" i="7"/>
  <c r="S1579" i="7"/>
  <c r="T1579" i="7"/>
  <c r="U1579" i="7"/>
  <c r="V1579" i="7"/>
  <c r="R1580" i="7"/>
  <c r="S1580" i="7"/>
  <c r="T1580" i="7"/>
  <c r="U1580" i="7"/>
  <c r="V1580" i="7"/>
  <c r="R1581" i="7"/>
  <c r="S1581" i="7"/>
  <c r="T1581" i="7"/>
  <c r="U1581" i="7"/>
  <c r="V1581" i="7"/>
  <c r="R1582" i="7"/>
  <c r="S1582" i="7"/>
  <c r="T1582" i="7"/>
  <c r="U1582" i="7"/>
  <c r="V1582" i="7"/>
  <c r="R1583" i="7"/>
  <c r="S1583" i="7"/>
  <c r="T1583" i="7"/>
  <c r="U1583" i="7"/>
  <c r="V1583" i="7"/>
  <c r="R1584" i="7"/>
  <c r="S1584" i="7"/>
  <c r="T1584" i="7"/>
  <c r="U1584" i="7"/>
  <c r="V1584" i="7"/>
  <c r="R1585" i="7"/>
  <c r="S1585" i="7"/>
  <c r="T1585" i="7"/>
  <c r="U1585" i="7"/>
  <c r="V1585" i="7"/>
  <c r="R1586" i="7"/>
  <c r="S1586" i="7"/>
  <c r="T1586" i="7"/>
  <c r="U1586" i="7"/>
  <c r="V1586" i="7"/>
  <c r="R1587" i="7"/>
  <c r="S1587" i="7"/>
  <c r="T1587" i="7"/>
  <c r="U1587" i="7"/>
  <c r="V1587" i="7"/>
  <c r="R1588" i="7"/>
  <c r="S1588" i="7"/>
  <c r="T1588" i="7"/>
  <c r="U1588" i="7"/>
  <c r="V1588" i="7"/>
  <c r="R1589" i="7"/>
  <c r="S1589" i="7"/>
  <c r="T1589" i="7"/>
  <c r="U1589" i="7"/>
  <c r="V1589" i="7"/>
  <c r="R1590" i="7"/>
  <c r="S1590" i="7"/>
  <c r="T1590" i="7"/>
  <c r="U1590" i="7"/>
  <c r="V1590" i="7"/>
  <c r="R1591" i="7"/>
  <c r="S1591" i="7"/>
  <c r="T1591" i="7"/>
  <c r="U1591" i="7"/>
  <c r="V1591" i="7"/>
  <c r="R1592" i="7"/>
  <c r="S1592" i="7"/>
  <c r="T1592" i="7"/>
  <c r="U1592" i="7"/>
  <c r="V1592" i="7"/>
  <c r="R1593" i="7"/>
  <c r="S1593" i="7"/>
  <c r="T1593" i="7"/>
  <c r="U1593" i="7"/>
  <c r="V1593" i="7"/>
  <c r="R1594" i="7"/>
  <c r="S1594" i="7"/>
  <c r="T1594" i="7"/>
  <c r="U1594" i="7"/>
  <c r="V1594" i="7"/>
  <c r="R1595" i="7"/>
  <c r="S1595" i="7"/>
  <c r="T1595" i="7"/>
  <c r="U1595" i="7"/>
  <c r="V1595" i="7"/>
  <c r="R1596" i="7"/>
  <c r="S1596" i="7"/>
  <c r="T1596" i="7"/>
  <c r="U1596" i="7"/>
  <c r="V1596" i="7"/>
  <c r="R1597" i="7"/>
  <c r="S1597" i="7"/>
  <c r="T1597" i="7"/>
  <c r="U1597" i="7"/>
  <c r="V1597" i="7"/>
  <c r="R1598" i="7"/>
  <c r="S1598" i="7"/>
  <c r="T1598" i="7"/>
  <c r="U1598" i="7"/>
  <c r="V1598" i="7"/>
  <c r="R1599" i="7"/>
  <c r="S1599" i="7"/>
  <c r="T1599" i="7"/>
  <c r="U1599" i="7"/>
  <c r="V1599" i="7"/>
  <c r="R1600" i="7"/>
  <c r="S1600" i="7"/>
  <c r="T1600" i="7"/>
  <c r="U1600" i="7"/>
  <c r="V1600" i="7"/>
  <c r="R1601" i="7"/>
  <c r="S1601" i="7"/>
  <c r="T1601" i="7"/>
  <c r="U1601" i="7"/>
  <c r="V1601" i="7"/>
  <c r="R1602" i="7"/>
  <c r="S1602" i="7"/>
  <c r="T1602" i="7"/>
  <c r="U1602" i="7"/>
  <c r="V1602" i="7"/>
  <c r="R1603" i="7"/>
  <c r="S1603" i="7"/>
  <c r="T1603" i="7"/>
  <c r="U1603" i="7"/>
  <c r="V1603" i="7"/>
  <c r="R1604" i="7"/>
  <c r="S1604" i="7"/>
  <c r="T1604" i="7"/>
  <c r="U1604" i="7"/>
  <c r="V1604" i="7"/>
  <c r="R1605" i="7"/>
  <c r="S1605" i="7"/>
  <c r="T1605" i="7"/>
  <c r="U1605" i="7"/>
  <c r="V1605" i="7"/>
  <c r="R1606" i="7"/>
  <c r="S1606" i="7"/>
  <c r="T1606" i="7"/>
  <c r="U1606" i="7"/>
  <c r="V1606" i="7"/>
  <c r="R1607" i="7"/>
  <c r="S1607" i="7"/>
  <c r="T1607" i="7"/>
  <c r="U1607" i="7"/>
  <c r="V1607" i="7"/>
  <c r="R1608" i="7"/>
  <c r="S1608" i="7"/>
  <c r="T1608" i="7"/>
  <c r="U1608" i="7"/>
  <c r="V1608" i="7"/>
  <c r="R1609" i="7"/>
  <c r="S1609" i="7"/>
  <c r="T1609" i="7"/>
  <c r="U1609" i="7"/>
  <c r="V1609" i="7"/>
  <c r="R1610" i="7"/>
  <c r="S1610" i="7"/>
  <c r="T1610" i="7"/>
  <c r="U1610" i="7"/>
  <c r="V1610" i="7"/>
  <c r="R1611" i="7"/>
  <c r="S1611" i="7"/>
  <c r="T1611" i="7"/>
  <c r="U1611" i="7"/>
  <c r="V1611" i="7"/>
  <c r="R1612" i="7"/>
  <c r="S1612" i="7"/>
  <c r="T1612" i="7"/>
  <c r="U1612" i="7"/>
  <c r="V1612" i="7"/>
  <c r="R1613" i="7"/>
  <c r="S1613" i="7"/>
  <c r="T1613" i="7"/>
  <c r="U1613" i="7"/>
  <c r="V1613" i="7"/>
  <c r="R1614" i="7"/>
  <c r="S1614" i="7"/>
  <c r="T1614" i="7"/>
  <c r="U1614" i="7"/>
  <c r="V1614" i="7"/>
  <c r="R1615" i="7"/>
  <c r="S1615" i="7"/>
  <c r="T1615" i="7"/>
  <c r="U1615" i="7"/>
  <c r="V1615" i="7"/>
  <c r="R1616" i="7"/>
  <c r="S1616" i="7"/>
  <c r="T1616" i="7"/>
  <c r="U1616" i="7"/>
  <c r="V1616" i="7"/>
  <c r="R1617" i="7"/>
  <c r="S1617" i="7"/>
  <c r="T1617" i="7"/>
  <c r="U1617" i="7"/>
  <c r="V1617" i="7"/>
  <c r="R1618" i="7"/>
  <c r="S1618" i="7"/>
  <c r="T1618" i="7"/>
  <c r="U1618" i="7"/>
  <c r="V1618" i="7"/>
  <c r="R1619" i="7"/>
  <c r="S1619" i="7"/>
  <c r="T1619" i="7"/>
  <c r="U1619" i="7"/>
  <c r="V1619" i="7"/>
  <c r="R1620" i="7"/>
  <c r="S1620" i="7"/>
  <c r="T1620" i="7"/>
  <c r="U1620" i="7"/>
  <c r="V1620" i="7"/>
  <c r="R1621" i="7"/>
  <c r="S1621" i="7"/>
  <c r="T1621" i="7"/>
  <c r="U1621" i="7"/>
  <c r="V1621" i="7"/>
  <c r="R1622" i="7"/>
  <c r="S1622" i="7"/>
  <c r="T1622" i="7"/>
  <c r="U1622" i="7"/>
  <c r="V1622" i="7"/>
  <c r="R1623" i="7"/>
  <c r="S1623" i="7"/>
  <c r="T1623" i="7"/>
  <c r="U1623" i="7"/>
  <c r="V1623" i="7"/>
  <c r="R1624" i="7"/>
  <c r="S1624" i="7"/>
  <c r="T1624" i="7"/>
  <c r="U1624" i="7"/>
  <c r="V1624" i="7"/>
  <c r="R1625" i="7"/>
  <c r="S1625" i="7"/>
  <c r="T1625" i="7"/>
  <c r="U1625" i="7"/>
  <c r="V1625" i="7"/>
  <c r="R1626" i="7"/>
  <c r="S1626" i="7"/>
  <c r="T1626" i="7"/>
  <c r="U1626" i="7"/>
  <c r="V1626" i="7"/>
  <c r="R1627" i="7"/>
  <c r="S1627" i="7"/>
  <c r="T1627" i="7"/>
  <c r="U1627" i="7"/>
  <c r="V1627" i="7"/>
  <c r="R1628" i="7"/>
  <c r="S1628" i="7"/>
  <c r="T1628" i="7"/>
  <c r="U1628" i="7"/>
  <c r="V1628" i="7"/>
  <c r="R1629" i="7"/>
  <c r="S1629" i="7"/>
  <c r="T1629" i="7"/>
  <c r="U1629" i="7"/>
  <c r="V1629" i="7"/>
  <c r="R1630" i="7"/>
  <c r="S1630" i="7"/>
  <c r="T1630" i="7"/>
  <c r="U1630" i="7"/>
  <c r="V1630" i="7"/>
  <c r="R1631" i="7"/>
  <c r="S1631" i="7"/>
  <c r="T1631" i="7"/>
  <c r="U1631" i="7"/>
  <c r="V1631" i="7"/>
  <c r="R1632" i="7"/>
  <c r="S1632" i="7"/>
  <c r="T1632" i="7"/>
  <c r="U1632" i="7"/>
  <c r="V1632" i="7"/>
  <c r="R1633" i="7"/>
  <c r="S1633" i="7"/>
  <c r="T1633" i="7"/>
  <c r="U1633" i="7"/>
  <c r="V1633" i="7"/>
  <c r="R1634" i="7"/>
  <c r="S1634" i="7"/>
  <c r="T1634" i="7"/>
  <c r="U1634" i="7"/>
  <c r="V1634" i="7"/>
  <c r="R1635" i="7"/>
  <c r="S1635" i="7"/>
  <c r="T1635" i="7"/>
  <c r="U1635" i="7"/>
  <c r="V1635" i="7"/>
  <c r="R1636" i="7"/>
  <c r="S1636" i="7"/>
  <c r="T1636" i="7"/>
  <c r="U1636" i="7"/>
  <c r="V1636" i="7"/>
  <c r="R1637" i="7"/>
  <c r="S1637" i="7"/>
  <c r="T1637" i="7"/>
  <c r="U1637" i="7"/>
  <c r="V1637" i="7"/>
  <c r="R1638" i="7"/>
  <c r="S1638" i="7"/>
  <c r="T1638" i="7"/>
  <c r="U1638" i="7"/>
  <c r="V1638" i="7"/>
  <c r="R1639" i="7"/>
  <c r="S1639" i="7"/>
  <c r="T1639" i="7"/>
  <c r="U1639" i="7"/>
  <c r="V1639" i="7"/>
  <c r="R1640" i="7"/>
  <c r="S1640" i="7"/>
  <c r="T1640" i="7"/>
  <c r="U1640" i="7"/>
  <c r="V1640" i="7"/>
  <c r="R1641" i="7"/>
  <c r="S1641" i="7"/>
  <c r="T1641" i="7"/>
  <c r="U1641" i="7"/>
  <c r="V1641" i="7"/>
  <c r="R1642" i="7"/>
  <c r="S1642" i="7"/>
  <c r="T1642" i="7"/>
  <c r="U1642" i="7"/>
  <c r="V1642" i="7"/>
  <c r="R1643" i="7"/>
  <c r="S1643" i="7"/>
  <c r="T1643" i="7"/>
  <c r="U1643" i="7"/>
  <c r="V1643" i="7"/>
  <c r="R1644" i="7"/>
  <c r="S1644" i="7"/>
  <c r="T1644" i="7"/>
  <c r="U1644" i="7"/>
  <c r="V1644" i="7"/>
  <c r="R1645" i="7"/>
  <c r="S1645" i="7"/>
  <c r="T1645" i="7"/>
  <c r="U1645" i="7"/>
  <c r="V1645" i="7"/>
  <c r="R1646" i="7"/>
  <c r="S1646" i="7"/>
  <c r="T1646" i="7"/>
  <c r="U1646" i="7"/>
  <c r="V1646" i="7"/>
  <c r="R1647" i="7"/>
  <c r="S1647" i="7"/>
  <c r="T1647" i="7"/>
  <c r="U1647" i="7"/>
  <c r="V1647" i="7"/>
  <c r="R1648" i="7"/>
  <c r="S1648" i="7"/>
  <c r="T1648" i="7"/>
  <c r="U1648" i="7"/>
  <c r="V1648" i="7"/>
  <c r="R1649" i="7"/>
  <c r="S1649" i="7"/>
  <c r="T1649" i="7"/>
  <c r="U1649" i="7"/>
  <c r="V1649" i="7"/>
  <c r="R1650" i="7"/>
  <c r="S1650" i="7"/>
  <c r="T1650" i="7"/>
  <c r="U1650" i="7"/>
  <c r="V1650" i="7"/>
  <c r="R1651" i="7"/>
  <c r="S1651" i="7"/>
  <c r="T1651" i="7"/>
  <c r="U1651" i="7"/>
  <c r="V1651" i="7"/>
  <c r="R1652" i="7"/>
  <c r="S1652" i="7"/>
  <c r="T1652" i="7"/>
  <c r="U1652" i="7"/>
  <c r="V1652" i="7"/>
  <c r="R1653" i="7"/>
  <c r="S1653" i="7"/>
  <c r="T1653" i="7"/>
  <c r="U1653" i="7"/>
  <c r="V1653" i="7"/>
  <c r="R1654" i="7"/>
  <c r="S1654" i="7"/>
  <c r="T1654" i="7"/>
  <c r="U1654" i="7"/>
  <c r="V1654" i="7"/>
  <c r="R1655" i="7"/>
  <c r="S1655" i="7"/>
  <c r="T1655" i="7"/>
  <c r="U1655" i="7"/>
  <c r="V1655" i="7"/>
  <c r="R1656" i="7"/>
  <c r="S1656" i="7"/>
  <c r="T1656" i="7"/>
  <c r="U1656" i="7"/>
  <c r="V1656" i="7"/>
  <c r="R1657" i="7"/>
  <c r="S1657" i="7"/>
  <c r="T1657" i="7"/>
  <c r="U1657" i="7"/>
  <c r="V1657" i="7"/>
  <c r="R1658" i="7"/>
  <c r="S1658" i="7"/>
  <c r="T1658" i="7"/>
  <c r="U1658" i="7"/>
  <c r="V1658" i="7"/>
  <c r="R1659" i="7"/>
  <c r="S1659" i="7"/>
  <c r="T1659" i="7"/>
  <c r="U1659" i="7"/>
  <c r="V1659" i="7"/>
  <c r="R1660" i="7"/>
  <c r="S1660" i="7"/>
  <c r="T1660" i="7"/>
  <c r="U1660" i="7"/>
  <c r="V1660" i="7"/>
  <c r="R1661" i="7"/>
  <c r="S1661" i="7"/>
  <c r="T1661" i="7"/>
  <c r="U1661" i="7"/>
  <c r="V1661" i="7"/>
  <c r="R1662" i="7"/>
  <c r="S1662" i="7"/>
  <c r="T1662" i="7"/>
  <c r="U1662" i="7"/>
  <c r="V1662" i="7"/>
  <c r="R1663" i="7"/>
  <c r="S1663" i="7"/>
  <c r="T1663" i="7"/>
  <c r="U1663" i="7"/>
  <c r="V1663" i="7"/>
  <c r="R1664" i="7"/>
  <c r="S1664" i="7"/>
  <c r="T1664" i="7"/>
  <c r="U1664" i="7"/>
  <c r="V1664" i="7"/>
  <c r="R1665" i="7"/>
  <c r="S1665" i="7"/>
  <c r="T1665" i="7"/>
  <c r="U1665" i="7"/>
  <c r="V1665" i="7"/>
  <c r="R1666" i="7"/>
  <c r="S1666" i="7"/>
  <c r="T1666" i="7"/>
  <c r="U1666" i="7"/>
  <c r="V1666" i="7"/>
  <c r="R1667" i="7"/>
  <c r="S1667" i="7"/>
  <c r="T1667" i="7"/>
  <c r="U1667" i="7"/>
  <c r="V1667" i="7"/>
  <c r="R1668" i="7"/>
  <c r="S1668" i="7"/>
  <c r="T1668" i="7"/>
  <c r="U1668" i="7"/>
  <c r="V1668" i="7"/>
  <c r="R1669" i="7"/>
  <c r="S1669" i="7"/>
  <c r="T1669" i="7"/>
  <c r="U1669" i="7"/>
  <c r="V1669" i="7"/>
  <c r="R1670" i="7"/>
  <c r="S1670" i="7"/>
  <c r="T1670" i="7"/>
  <c r="U1670" i="7"/>
  <c r="V1670" i="7"/>
  <c r="R1671" i="7"/>
  <c r="S1671" i="7"/>
  <c r="T1671" i="7"/>
  <c r="U1671" i="7"/>
  <c r="V1671" i="7"/>
  <c r="R1672" i="7"/>
  <c r="S1672" i="7"/>
  <c r="T1672" i="7"/>
  <c r="U1672" i="7"/>
  <c r="V1672" i="7"/>
  <c r="R1673" i="7"/>
  <c r="S1673" i="7"/>
  <c r="T1673" i="7"/>
  <c r="U1673" i="7"/>
  <c r="V1673" i="7"/>
  <c r="R1674" i="7"/>
  <c r="S1674" i="7"/>
  <c r="T1674" i="7"/>
  <c r="U1674" i="7"/>
  <c r="V1674" i="7"/>
  <c r="R1675" i="7"/>
  <c r="S1675" i="7"/>
  <c r="T1675" i="7"/>
  <c r="U1675" i="7"/>
  <c r="V1675" i="7"/>
  <c r="R1676" i="7"/>
  <c r="S1676" i="7"/>
  <c r="T1676" i="7"/>
  <c r="U1676" i="7"/>
  <c r="V1676" i="7"/>
  <c r="R1677" i="7"/>
  <c r="S1677" i="7"/>
  <c r="T1677" i="7"/>
  <c r="U1677" i="7"/>
  <c r="V1677" i="7"/>
  <c r="R1678" i="7"/>
  <c r="S1678" i="7"/>
  <c r="T1678" i="7"/>
  <c r="U1678" i="7"/>
  <c r="V1678" i="7"/>
  <c r="R1679" i="7"/>
  <c r="S1679" i="7"/>
  <c r="T1679" i="7"/>
  <c r="U1679" i="7"/>
  <c r="V1679" i="7"/>
  <c r="R1680" i="7"/>
  <c r="S1680" i="7"/>
  <c r="T1680" i="7"/>
  <c r="U1680" i="7"/>
  <c r="V1680" i="7"/>
  <c r="R1681" i="7"/>
  <c r="S1681" i="7"/>
  <c r="T1681" i="7"/>
  <c r="U1681" i="7"/>
  <c r="V1681" i="7"/>
  <c r="R1682" i="7"/>
  <c r="S1682" i="7"/>
  <c r="T1682" i="7"/>
  <c r="U1682" i="7"/>
  <c r="V1682" i="7"/>
  <c r="R1683" i="7"/>
  <c r="S1683" i="7"/>
  <c r="T1683" i="7"/>
  <c r="U1683" i="7"/>
  <c r="V1683" i="7"/>
  <c r="R1684" i="7"/>
  <c r="S1684" i="7"/>
  <c r="T1684" i="7"/>
  <c r="U1684" i="7"/>
  <c r="V1684" i="7"/>
  <c r="R1685" i="7"/>
  <c r="S1685" i="7"/>
  <c r="T1685" i="7"/>
  <c r="U1685" i="7"/>
  <c r="V1685" i="7"/>
  <c r="R1686" i="7"/>
  <c r="S1686" i="7"/>
  <c r="T1686" i="7"/>
  <c r="U1686" i="7"/>
  <c r="V1686" i="7"/>
  <c r="R1687" i="7"/>
  <c r="S1687" i="7"/>
  <c r="T1687" i="7"/>
  <c r="U1687" i="7"/>
  <c r="V1687" i="7"/>
  <c r="R1688" i="7"/>
  <c r="S1688" i="7"/>
  <c r="T1688" i="7"/>
  <c r="U1688" i="7"/>
  <c r="V1688" i="7"/>
  <c r="R1689" i="7"/>
  <c r="S1689" i="7"/>
  <c r="T1689" i="7"/>
  <c r="U1689" i="7"/>
  <c r="V1689" i="7"/>
  <c r="R1690" i="7"/>
  <c r="S1690" i="7"/>
  <c r="T1690" i="7"/>
  <c r="U1690" i="7"/>
  <c r="V1690" i="7"/>
  <c r="R1691" i="7"/>
  <c r="S1691" i="7"/>
  <c r="T1691" i="7"/>
  <c r="U1691" i="7"/>
  <c r="V1691" i="7"/>
  <c r="R1692" i="7"/>
  <c r="S1692" i="7"/>
  <c r="T1692" i="7"/>
  <c r="U1692" i="7"/>
  <c r="V1692" i="7"/>
  <c r="R1693" i="7"/>
  <c r="S1693" i="7"/>
  <c r="T1693" i="7"/>
  <c r="U1693" i="7"/>
  <c r="V1693" i="7"/>
  <c r="R1694" i="7"/>
  <c r="S1694" i="7"/>
  <c r="T1694" i="7"/>
  <c r="U1694" i="7"/>
  <c r="V1694" i="7"/>
  <c r="R1695" i="7"/>
  <c r="S1695" i="7"/>
  <c r="T1695" i="7"/>
  <c r="U1695" i="7"/>
  <c r="V1695" i="7"/>
  <c r="R1696" i="7"/>
  <c r="S1696" i="7"/>
  <c r="T1696" i="7"/>
  <c r="U1696" i="7"/>
  <c r="V1696" i="7"/>
  <c r="R1697" i="7"/>
  <c r="S1697" i="7"/>
  <c r="T1697" i="7"/>
  <c r="U1697" i="7"/>
  <c r="V1697" i="7"/>
  <c r="R1698" i="7"/>
  <c r="S1698" i="7"/>
  <c r="T1698" i="7"/>
  <c r="U1698" i="7"/>
  <c r="V1698" i="7"/>
  <c r="R1699" i="7"/>
  <c r="S1699" i="7"/>
  <c r="T1699" i="7"/>
  <c r="U1699" i="7"/>
  <c r="V1699" i="7"/>
  <c r="R1700" i="7"/>
  <c r="S1700" i="7"/>
  <c r="T1700" i="7"/>
  <c r="U1700" i="7"/>
  <c r="V1700" i="7"/>
  <c r="R1701" i="7"/>
  <c r="S1701" i="7"/>
  <c r="T1701" i="7"/>
  <c r="U1701" i="7"/>
  <c r="V1701" i="7"/>
  <c r="R1702" i="7"/>
  <c r="S1702" i="7"/>
  <c r="T1702" i="7"/>
  <c r="U1702" i="7"/>
  <c r="V1702" i="7"/>
  <c r="R1703" i="7"/>
  <c r="S1703" i="7"/>
  <c r="T1703" i="7"/>
  <c r="U1703" i="7"/>
  <c r="V1703" i="7"/>
  <c r="R1704" i="7"/>
  <c r="S1704" i="7"/>
  <c r="T1704" i="7"/>
  <c r="U1704" i="7"/>
  <c r="V1704" i="7"/>
  <c r="R1705" i="7"/>
  <c r="S1705" i="7"/>
  <c r="T1705" i="7"/>
  <c r="U1705" i="7"/>
  <c r="V1705" i="7"/>
  <c r="R1706" i="7"/>
  <c r="S1706" i="7"/>
  <c r="T1706" i="7"/>
  <c r="U1706" i="7"/>
  <c r="V1706" i="7"/>
  <c r="R1707" i="7"/>
  <c r="S1707" i="7"/>
  <c r="T1707" i="7"/>
  <c r="U1707" i="7"/>
  <c r="V1707" i="7"/>
  <c r="R1708" i="7"/>
  <c r="S1708" i="7"/>
  <c r="T1708" i="7"/>
  <c r="U1708" i="7"/>
  <c r="V1708" i="7"/>
  <c r="R1709" i="7"/>
  <c r="S1709" i="7"/>
  <c r="T1709" i="7"/>
  <c r="U1709" i="7"/>
  <c r="V1709" i="7"/>
  <c r="R1710" i="7"/>
  <c r="S1710" i="7"/>
  <c r="T1710" i="7"/>
  <c r="U1710" i="7"/>
  <c r="V1710" i="7"/>
  <c r="R1711" i="7"/>
  <c r="S1711" i="7"/>
  <c r="T1711" i="7"/>
  <c r="U1711" i="7"/>
  <c r="V1711" i="7"/>
  <c r="R1712" i="7"/>
  <c r="S1712" i="7"/>
  <c r="T1712" i="7"/>
  <c r="U1712" i="7"/>
  <c r="V1712" i="7"/>
  <c r="R1713" i="7"/>
  <c r="S1713" i="7"/>
  <c r="T1713" i="7"/>
  <c r="U1713" i="7"/>
  <c r="V1713" i="7"/>
  <c r="R1714" i="7"/>
  <c r="S1714" i="7"/>
  <c r="T1714" i="7"/>
  <c r="U1714" i="7"/>
  <c r="V1714" i="7"/>
  <c r="R1715" i="7"/>
  <c r="S1715" i="7"/>
  <c r="T1715" i="7"/>
  <c r="U1715" i="7"/>
  <c r="V1715" i="7"/>
  <c r="R1716" i="7"/>
  <c r="S1716" i="7"/>
  <c r="T1716" i="7"/>
  <c r="U1716" i="7"/>
  <c r="V1716" i="7"/>
  <c r="R1717" i="7"/>
  <c r="S1717" i="7"/>
  <c r="T1717" i="7"/>
  <c r="U1717" i="7"/>
  <c r="V1717" i="7"/>
  <c r="R1718" i="7"/>
  <c r="S1718" i="7"/>
  <c r="T1718" i="7"/>
  <c r="U1718" i="7"/>
  <c r="V1718" i="7"/>
  <c r="R1719" i="7"/>
  <c r="S1719" i="7"/>
  <c r="T1719" i="7"/>
  <c r="U1719" i="7"/>
  <c r="V1719" i="7"/>
  <c r="R1720" i="7"/>
  <c r="S1720" i="7"/>
  <c r="T1720" i="7"/>
  <c r="U1720" i="7"/>
  <c r="V1720" i="7"/>
  <c r="R1721" i="7"/>
  <c r="S1721" i="7"/>
  <c r="T1721" i="7"/>
  <c r="U1721" i="7"/>
  <c r="V1721" i="7"/>
  <c r="R1722" i="7"/>
  <c r="S1722" i="7"/>
  <c r="T1722" i="7"/>
  <c r="U1722" i="7"/>
  <c r="V1722" i="7"/>
  <c r="R1723" i="7"/>
  <c r="S1723" i="7"/>
  <c r="T1723" i="7"/>
  <c r="U1723" i="7"/>
  <c r="V1723" i="7"/>
  <c r="R1724" i="7"/>
  <c r="S1724" i="7"/>
  <c r="T1724" i="7"/>
  <c r="U1724" i="7"/>
  <c r="V1724" i="7"/>
  <c r="R1725" i="7"/>
  <c r="S1725" i="7"/>
  <c r="T1725" i="7"/>
  <c r="U1725" i="7"/>
  <c r="V1725" i="7"/>
  <c r="R1726" i="7"/>
  <c r="S1726" i="7"/>
  <c r="T1726" i="7"/>
  <c r="U1726" i="7"/>
  <c r="V1726" i="7"/>
  <c r="R1727" i="7"/>
  <c r="S1727" i="7"/>
  <c r="T1727" i="7"/>
  <c r="U1727" i="7"/>
  <c r="V1727" i="7"/>
  <c r="R1728" i="7"/>
  <c r="S1728" i="7"/>
  <c r="T1728" i="7"/>
  <c r="U1728" i="7"/>
  <c r="V1728" i="7"/>
  <c r="R1729" i="7"/>
  <c r="S1729" i="7"/>
  <c r="T1729" i="7"/>
  <c r="U1729" i="7"/>
  <c r="V1729" i="7"/>
  <c r="R1730" i="7"/>
  <c r="S1730" i="7"/>
  <c r="T1730" i="7"/>
  <c r="U1730" i="7"/>
  <c r="V1730" i="7"/>
  <c r="R1731" i="7"/>
  <c r="S1731" i="7"/>
  <c r="T1731" i="7"/>
  <c r="U1731" i="7"/>
  <c r="V1731" i="7"/>
  <c r="R1732" i="7"/>
  <c r="S1732" i="7"/>
  <c r="T1732" i="7"/>
  <c r="U1732" i="7"/>
  <c r="V1732" i="7"/>
  <c r="R1733" i="7"/>
  <c r="S1733" i="7"/>
  <c r="T1733" i="7"/>
  <c r="U1733" i="7"/>
  <c r="V1733" i="7"/>
  <c r="R1734" i="7"/>
  <c r="S1734" i="7"/>
  <c r="T1734" i="7"/>
  <c r="U1734" i="7"/>
  <c r="V1734" i="7"/>
  <c r="R1735" i="7"/>
  <c r="S1735" i="7"/>
  <c r="T1735" i="7"/>
  <c r="U1735" i="7"/>
  <c r="V1735" i="7"/>
  <c r="R1736" i="7"/>
  <c r="S1736" i="7"/>
  <c r="T1736" i="7"/>
  <c r="U1736" i="7"/>
  <c r="V1736" i="7"/>
  <c r="R1737" i="7"/>
  <c r="S1737" i="7"/>
  <c r="T1737" i="7"/>
  <c r="U1737" i="7"/>
  <c r="V1737" i="7"/>
  <c r="R1738" i="7"/>
  <c r="S1738" i="7"/>
  <c r="T1738" i="7"/>
  <c r="U1738" i="7"/>
  <c r="V1738" i="7"/>
  <c r="R1739" i="7"/>
  <c r="S1739" i="7"/>
  <c r="T1739" i="7"/>
  <c r="U1739" i="7"/>
  <c r="V1739" i="7"/>
  <c r="R1740" i="7"/>
  <c r="S1740" i="7"/>
  <c r="T1740" i="7"/>
  <c r="U1740" i="7"/>
  <c r="V1740" i="7"/>
  <c r="R1741" i="7"/>
  <c r="S1741" i="7"/>
  <c r="T1741" i="7"/>
  <c r="U1741" i="7"/>
  <c r="V1741" i="7"/>
  <c r="R1742" i="7"/>
  <c r="S1742" i="7"/>
  <c r="T1742" i="7"/>
  <c r="U1742" i="7"/>
  <c r="V1742" i="7"/>
  <c r="R1743" i="7"/>
  <c r="S1743" i="7"/>
  <c r="T1743" i="7"/>
  <c r="U1743" i="7"/>
  <c r="V1743" i="7"/>
  <c r="R1744" i="7"/>
  <c r="S1744" i="7"/>
  <c r="T1744" i="7"/>
  <c r="U1744" i="7"/>
  <c r="V1744" i="7"/>
  <c r="R1745" i="7"/>
  <c r="S1745" i="7"/>
  <c r="T1745" i="7"/>
  <c r="U1745" i="7"/>
  <c r="V1745" i="7"/>
  <c r="R1746" i="7"/>
  <c r="S1746" i="7"/>
  <c r="T1746" i="7"/>
  <c r="U1746" i="7"/>
  <c r="V1746" i="7"/>
  <c r="R1747" i="7"/>
  <c r="S1747" i="7"/>
  <c r="T1747" i="7"/>
  <c r="U1747" i="7"/>
  <c r="V1747" i="7"/>
  <c r="R1748" i="7"/>
  <c r="S1748" i="7"/>
  <c r="T1748" i="7"/>
  <c r="U1748" i="7"/>
  <c r="V1748" i="7"/>
  <c r="R1749" i="7"/>
  <c r="S1749" i="7"/>
  <c r="T1749" i="7"/>
  <c r="U1749" i="7"/>
  <c r="V1749" i="7"/>
  <c r="R1750" i="7"/>
  <c r="S1750" i="7"/>
  <c r="T1750" i="7"/>
  <c r="U1750" i="7"/>
  <c r="V1750" i="7"/>
  <c r="R1751" i="7"/>
  <c r="S1751" i="7"/>
  <c r="T1751" i="7"/>
  <c r="U1751" i="7"/>
  <c r="V1751" i="7"/>
  <c r="R1752" i="7"/>
  <c r="S1752" i="7"/>
  <c r="T1752" i="7"/>
  <c r="U1752" i="7"/>
  <c r="V1752" i="7"/>
  <c r="R1753" i="7"/>
  <c r="S1753" i="7"/>
  <c r="T1753" i="7"/>
  <c r="U1753" i="7"/>
  <c r="V1753" i="7"/>
  <c r="R1754" i="7"/>
  <c r="S1754" i="7"/>
  <c r="T1754" i="7"/>
  <c r="U1754" i="7"/>
  <c r="V1754" i="7"/>
  <c r="R1755" i="7"/>
  <c r="S1755" i="7"/>
  <c r="T1755" i="7"/>
  <c r="U1755" i="7"/>
  <c r="V1755" i="7"/>
  <c r="R1756" i="7"/>
  <c r="S1756" i="7"/>
  <c r="T1756" i="7"/>
  <c r="U1756" i="7"/>
  <c r="V1756" i="7"/>
  <c r="R1757" i="7"/>
  <c r="S1757" i="7"/>
  <c r="T1757" i="7"/>
  <c r="U1757" i="7"/>
  <c r="V1757" i="7"/>
  <c r="R1758" i="7"/>
  <c r="S1758" i="7"/>
  <c r="T1758" i="7"/>
  <c r="U1758" i="7"/>
  <c r="V1758" i="7"/>
  <c r="R1759" i="7"/>
  <c r="S1759" i="7"/>
  <c r="T1759" i="7"/>
  <c r="U1759" i="7"/>
  <c r="V1759" i="7"/>
  <c r="R1760" i="7"/>
  <c r="S1760" i="7"/>
  <c r="T1760" i="7"/>
  <c r="U1760" i="7"/>
  <c r="V1760" i="7"/>
  <c r="R1761" i="7"/>
  <c r="S1761" i="7"/>
  <c r="T1761" i="7"/>
  <c r="U1761" i="7"/>
  <c r="V1761" i="7"/>
  <c r="R1762" i="7"/>
  <c r="S1762" i="7"/>
  <c r="T1762" i="7"/>
  <c r="U1762" i="7"/>
  <c r="V1762" i="7"/>
  <c r="R1763" i="7"/>
  <c r="S1763" i="7"/>
  <c r="T1763" i="7"/>
  <c r="U1763" i="7"/>
  <c r="V1763" i="7"/>
  <c r="R1764" i="7"/>
  <c r="S1764" i="7"/>
  <c r="T1764" i="7"/>
  <c r="U1764" i="7"/>
  <c r="V1764" i="7"/>
  <c r="R1765" i="7"/>
  <c r="S1765" i="7"/>
  <c r="T1765" i="7"/>
  <c r="U1765" i="7"/>
  <c r="V1765" i="7"/>
  <c r="R1766" i="7"/>
  <c r="S1766" i="7"/>
  <c r="T1766" i="7"/>
  <c r="U1766" i="7"/>
  <c r="V1766" i="7"/>
  <c r="R1767" i="7"/>
  <c r="S1767" i="7"/>
  <c r="T1767" i="7"/>
  <c r="U1767" i="7"/>
  <c r="V1767" i="7"/>
  <c r="R1768" i="7"/>
  <c r="S1768" i="7"/>
  <c r="T1768" i="7"/>
  <c r="U1768" i="7"/>
  <c r="V1768" i="7"/>
  <c r="R1769" i="7"/>
  <c r="S1769" i="7"/>
  <c r="T1769" i="7"/>
  <c r="U1769" i="7"/>
  <c r="V1769" i="7"/>
  <c r="R1770" i="7"/>
  <c r="S1770" i="7"/>
  <c r="T1770" i="7"/>
  <c r="U1770" i="7"/>
  <c r="V1770" i="7"/>
  <c r="R1771" i="7"/>
  <c r="S1771" i="7"/>
  <c r="T1771" i="7"/>
  <c r="U1771" i="7"/>
  <c r="V1771" i="7"/>
  <c r="R1772" i="7"/>
  <c r="S1772" i="7"/>
  <c r="T1772" i="7"/>
  <c r="U1772" i="7"/>
  <c r="V1772" i="7"/>
  <c r="R1773" i="7"/>
  <c r="S1773" i="7"/>
  <c r="T1773" i="7"/>
  <c r="U1773" i="7"/>
  <c r="V1773" i="7"/>
  <c r="R1774" i="7"/>
  <c r="S1774" i="7"/>
  <c r="T1774" i="7"/>
  <c r="U1774" i="7"/>
  <c r="V1774" i="7"/>
  <c r="R1775" i="7"/>
  <c r="S1775" i="7"/>
  <c r="T1775" i="7"/>
  <c r="U1775" i="7"/>
  <c r="V1775" i="7"/>
  <c r="R1776" i="7"/>
  <c r="S1776" i="7"/>
  <c r="T1776" i="7"/>
  <c r="U1776" i="7"/>
  <c r="V1776" i="7"/>
  <c r="R1777" i="7"/>
  <c r="S1777" i="7"/>
  <c r="T1777" i="7"/>
  <c r="U1777" i="7"/>
  <c r="V1777" i="7"/>
  <c r="R1778" i="7"/>
  <c r="S1778" i="7"/>
  <c r="T1778" i="7"/>
  <c r="U1778" i="7"/>
  <c r="V1778" i="7"/>
  <c r="R1779" i="7"/>
  <c r="S1779" i="7"/>
  <c r="T1779" i="7"/>
  <c r="U1779" i="7"/>
  <c r="V1779" i="7"/>
  <c r="R1780" i="7"/>
  <c r="S1780" i="7"/>
  <c r="T1780" i="7"/>
  <c r="U1780" i="7"/>
  <c r="V1780" i="7"/>
  <c r="R1781" i="7"/>
  <c r="S1781" i="7"/>
  <c r="T1781" i="7"/>
  <c r="U1781" i="7"/>
  <c r="V1781" i="7"/>
  <c r="R1782" i="7"/>
  <c r="S1782" i="7"/>
  <c r="T1782" i="7"/>
  <c r="U1782" i="7"/>
  <c r="V1782" i="7"/>
  <c r="R1783" i="7"/>
  <c r="S1783" i="7"/>
  <c r="T1783" i="7"/>
  <c r="U1783" i="7"/>
  <c r="V1783" i="7"/>
  <c r="R1784" i="7"/>
  <c r="S1784" i="7"/>
  <c r="T1784" i="7"/>
  <c r="U1784" i="7"/>
  <c r="V1784" i="7"/>
  <c r="R1785" i="7"/>
  <c r="S1785" i="7"/>
  <c r="T1785" i="7"/>
  <c r="U1785" i="7"/>
  <c r="V1785" i="7"/>
  <c r="R1786" i="7"/>
  <c r="S1786" i="7"/>
  <c r="T1786" i="7"/>
  <c r="U1786" i="7"/>
  <c r="V1786" i="7"/>
  <c r="R1787" i="7"/>
  <c r="S1787" i="7"/>
  <c r="T1787" i="7"/>
  <c r="U1787" i="7"/>
  <c r="V1787" i="7"/>
  <c r="R1788" i="7"/>
  <c r="S1788" i="7"/>
  <c r="T1788" i="7"/>
  <c r="U1788" i="7"/>
  <c r="V1788" i="7"/>
  <c r="R1789" i="7"/>
  <c r="S1789" i="7"/>
  <c r="T1789" i="7"/>
  <c r="U1789" i="7"/>
  <c r="V1789" i="7"/>
  <c r="R1790" i="7"/>
  <c r="S1790" i="7"/>
  <c r="T1790" i="7"/>
  <c r="U1790" i="7"/>
  <c r="V1790" i="7"/>
  <c r="R1791" i="7"/>
  <c r="S1791" i="7"/>
  <c r="T1791" i="7"/>
  <c r="U1791" i="7"/>
  <c r="V1791" i="7"/>
  <c r="R1792" i="7"/>
  <c r="S1792" i="7"/>
  <c r="T1792" i="7"/>
  <c r="U1792" i="7"/>
  <c r="V1792" i="7"/>
  <c r="R1793" i="7"/>
  <c r="S1793" i="7"/>
  <c r="T1793" i="7"/>
  <c r="U1793" i="7"/>
  <c r="V1793" i="7"/>
  <c r="R1794" i="7"/>
  <c r="S1794" i="7"/>
  <c r="T1794" i="7"/>
  <c r="U1794" i="7"/>
  <c r="V1794" i="7"/>
  <c r="R1795" i="7"/>
  <c r="S1795" i="7"/>
  <c r="T1795" i="7"/>
  <c r="U1795" i="7"/>
  <c r="V1795" i="7"/>
  <c r="R1796" i="7"/>
  <c r="S1796" i="7"/>
  <c r="T1796" i="7"/>
  <c r="U1796" i="7"/>
  <c r="V1796" i="7"/>
  <c r="R1797" i="7"/>
  <c r="S1797" i="7"/>
  <c r="T1797" i="7"/>
  <c r="U1797" i="7"/>
  <c r="V1797" i="7"/>
  <c r="R1798" i="7"/>
  <c r="S1798" i="7"/>
  <c r="T1798" i="7"/>
  <c r="U1798" i="7"/>
  <c r="V1798" i="7"/>
  <c r="R1799" i="7"/>
  <c r="S1799" i="7"/>
  <c r="T1799" i="7"/>
  <c r="U1799" i="7"/>
  <c r="V1799" i="7"/>
  <c r="R1800" i="7"/>
  <c r="S1800" i="7"/>
  <c r="T1800" i="7"/>
  <c r="U1800" i="7"/>
  <c r="V1800" i="7"/>
  <c r="R1801" i="7"/>
  <c r="S1801" i="7"/>
  <c r="T1801" i="7"/>
  <c r="U1801" i="7"/>
  <c r="V1801" i="7"/>
  <c r="R1802" i="7"/>
  <c r="S1802" i="7"/>
  <c r="T1802" i="7"/>
  <c r="U1802" i="7"/>
  <c r="V1802" i="7"/>
  <c r="R1803" i="7"/>
  <c r="S1803" i="7"/>
  <c r="T1803" i="7"/>
  <c r="U1803" i="7"/>
  <c r="V1803" i="7"/>
  <c r="R1804" i="7"/>
  <c r="S1804" i="7"/>
  <c r="T1804" i="7"/>
  <c r="U1804" i="7"/>
  <c r="V1804" i="7"/>
  <c r="R1805" i="7"/>
  <c r="S1805" i="7"/>
  <c r="T1805" i="7"/>
  <c r="U1805" i="7"/>
  <c r="V1805" i="7"/>
  <c r="R1806" i="7"/>
  <c r="S1806" i="7"/>
  <c r="T1806" i="7"/>
  <c r="U1806" i="7"/>
  <c r="V1806" i="7"/>
  <c r="R1807" i="7"/>
  <c r="S1807" i="7"/>
  <c r="T1807" i="7"/>
  <c r="U1807" i="7"/>
  <c r="V1807" i="7"/>
  <c r="R1808" i="7"/>
  <c r="S1808" i="7"/>
  <c r="T1808" i="7"/>
  <c r="U1808" i="7"/>
  <c r="V1808" i="7"/>
  <c r="R1809" i="7"/>
  <c r="S1809" i="7"/>
  <c r="T1809" i="7"/>
  <c r="U1809" i="7"/>
  <c r="V1809" i="7"/>
  <c r="R1810" i="7"/>
  <c r="S1810" i="7"/>
  <c r="T1810" i="7"/>
  <c r="U1810" i="7"/>
  <c r="V1810" i="7"/>
  <c r="R1811" i="7"/>
  <c r="S1811" i="7"/>
  <c r="T1811" i="7"/>
  <c r="U1811" i="7"/>
  <c r="V1811" i="7"/>
  <c r="R1812" i="7"/>
  <c r="S1812" i="7"/>
  <c r="T1812" i="7"/>
  <c r="U1812" i="7"/>
  <c r="V1812" i="7"/>
  <c r="R1813" i="7"/>
  <c r="S1813" i="7"/>
  <c r="T1813" i="7"/>
  <c r="U1813" i="7"/>
  <c r="V1813" i="7"/>
  <c r="R1814" i="7"/>
  <c r="S1814" i="7"/>
  <c r="T1814" i="7"/>
  <c r="U1814" i="7"/>
  <c r="V1814" i="7"/>
  <c r="R1815" i="7"/>
  <c r="S1815" i="7"/>
  <c r="T1815" i="7"/>
  <c r="U1815" i="7"/>
  <c r="V1815" i="7"/>
  <c r="R1816" i="7"/>
  <c r="S1816" i="7"/>
  <c r="T1816" i="7"/>
  <c r="U1816" i="7"/>
  <c r="V1816" i="7"/>
  <c r="R1817" i="7"/>
  <c r="S1817" i="7"/>
  <c r="T1817" i="7"/>
  <c r="U1817" i="7"/>
  <c r="V1817" i="7"/>
  <c r="R1818" i="7"/>
  <c r="S1818" i="7"/>
  <c r="T1818" i="7"/>
  <c r="U1818" i="7"/>
  <c r="V1818" i="7"/>
  <c r="R1819" i="7"/>
  <c r="S1819" i="7"/>
  <c r="T1819" i="7"/>
  <c r="U1819" i="7"/>
  <c r="V1819" i="7"/>
  <c r="R1820" i="7"/>
  <c r="S1820" i="7"/>
  <c r="T1820" i="7"/>
  <c r="U1820" i="7"/>
  <c r="V1820" i="7"/>
  <c r="R1821" i="7"/>
  <c r="S1821" i="7"/>
  <c r="T1821" i="7"/>
  <c r="U1821" i="7"/>
  <c r="V1821" i="7"/>
  <c r="R1822" i="7"/>
  <c r="S1822" i="7"/>
  <c r="T1822" i="7"/>
  <c r="U1822" i="7"/>
  <c r="V1822" i="7"/>
  <c r="R1823" i="7"/>
  <c r="S1823" i="7"/>
  <c r="T1823" i="7"/>
  <c r="U1823" i="7"/>
  <c r="V1823" i="7"/>
  <c r="R1824" i="7"/>
  <c r="S1824" i="7"/>
  <c r="T1824" i="7"/>
  <c r="U1824" i="7"/>
  <c r="V1824" i="7"/>
  <c r="R1825" i="7"/>
  <c r="S1825" i="7"/>
  <c r="T1825" i="7"/>
  <c r="U1825" i="7"/>
  <c r="V1825" i="7"/>
  <c r="R2" i="7"/>
  <c r="S2" i="7"/>
  <c r="T2" i="7"/>
  <c r="U2" i="7"/>
  <c r="V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2" i="7"/>
  <c r="K3" i="7"/>
  <c r="L3" i="7"/>
  <c r="M3" i="7"/>
  <c r="N3" i="7"/>
  <c r="K4" i="7"/>
  <c r="L4" i="7"/>
  <c r="M4" i="7"/>
  <c r="N4" i="7"/>
  <c r="K5" i="7"/>
  <c r="L5" i="7"/>
  <c r="M5" i="7"/>
  <c r="N5" i="7"/>
  <c r="K6" i="7"/>
  <c r="L6" i="7"/>
  <c r="M6" i="7"/>
  <c r="N6" i="7"/>
  <c r="K7" i="7"/>
  <c r="L7" i="7"/>
  <c r="M7" i="7"/>
  <c r="N7" i="7"/>
  <c r="K8" i="7"/>
  <c r="L8" i="7"/>
  <c r="M8" i="7"/>
  <c r="N8" i="7"/>
  <c r="K9" i="7"/>
  <c r="L9" i="7"/>
  <c r="M9" i="7"/>
  <c r="N9" i="7"/>
  <c r="K10" i="7"/>
  <c r="L10" i="7"/>
  <c r="M10" i="7"/>
  <c r="N10" i="7"/>
  <c r="K11" i="7"/>
  <c r="L11" i="7"/>
  <c r="M11" i="7"/>
  <c r="N11" i="7"/>
  <c r="K12" i="7"/>
  <c r="L12" i="7"/>
  <c r="M12" i="7"/>
  <c r="N12" i="7"/>
  <c r="K13" i="7"/>
  <c r="L13" i="7"/>
  <c r="M13" i="7"/>
  <c r="N13" i="7"/>
  <c r="K14" i="7"/>
  <c r="L14" i="7"/>
  <c r="M14" i="7"/>
  <c r="N14" i="7"/>
  <c r="K15" i="7"/>
  <c r="L15" i="7"/>
  <c r="M15" i="7"/>
  <c r="N15" i="7"/>
  <c r="K16" i="7"/>
  <c r="L16" i="7"/>
  <c r="M16" i="7"/>
  <c r="N16" i="7"/>
  <c r="K17" i="7"/>
  <c r="L17" i="7"/>
  <c r="M17" i="7"/>
  <c r="N17" i="7"/>
  <c r="K18" i="7"/>
  <c r="L18" i="7"/>
  <c r="M18" i="7"/>
  <c r="N18" i="7"/>
  <c r="K19" i="7"/>
  <c r="L19" i="7"/>
  <c r="M19" i="7"/>
  <c r="N19" i="7"/>
  <c r="K20" i="7"/>
  <c r="L20" i="7"/>
  <c r="M20" i="7"/>
  <c r="N20" i="7"/>
  <c r="K21" i="7"/>
  <c r="L21" i="7"/>
  <c r="M21" i="7"/>
  <c r="N21" i="7"/>
  <c r="K22" i="7"/>
  <c r="L22" i="7"/>
  <c r="M22" i="7"/>
  <c r="N22" i="7"/>
  <c r="K23" i="7"/>
  <c r="L23" i="7"/>
  <c r="M23" i="7"/>
  <c r="N23" i="7"/>
  <c r="K24" i="7"/>
  <c r="L24" i="7"/>
  <c r="M24" i="7"/>
  <c r="N24" i="7"/>
  <c r="K25" i="7"/>
  <c r="L25" i="7"/>
  <c r="M25" i="7"/>
  <c r="N25" i="7"/>
  <c r="K26" i="7"/>
  <c r="L26" i="7"/>
  <c r="M26" i="7"/>
  <c r="N26" i="7"/>
  <c r="K27" i="7"/>
  <c r="L27" i="7"/>
  <c r="M27" i="7"/>
  <c r="N27" i="7"/>
  <c r="K28" i="7"/>
  <c r="L28" i="7"/>
  <c r="M28" i="7"/>
  <c r="N28" i="7"/>
  <c r="K29" i="7"/>
  <c r="L29" i="7"/>
  <c r="M29" i="7"/>
  <c r="N29" i="7"/>
  <c r="K30" i="7"/>
  <c r="L30" i="7"/>
  <c r="M30" i="7"/>
  <c r="N30" i="7"/>
  <c r="K31" i="7"/>
  <c r="L31" i="7"/>
  <c r="M31" i="7"/>
  <c r="N31" i="7"/>
  <c r="K32" i="7"/>
  <c r="L32" i="7"/>
  <c r="M32" i="7"/>
  <c r="N32" i="7"/>
  <c r="K33" i="7"/>
  <c r="L33" i="7"/>
  <c r="M33" i="7"/>
  <c r="N33" i="7"/>
  <c r="K34" i="7"/>
  <c r="L34" i="7"/>
  <c r="M34" i="7"/>
  <c r="N34" i="7"/>
  <c r="K35" i="7"/>
  <c r="L35" i="7"/>
  <c r="M35" i="7"/>
  <c r="N35" i="7"/>
  <c r="K36" i="7"/>
  <c r="L36" i="7"/>
  <c r="M36" i="7"/>
  <c r="N36" i="7"/>
  <c r="K37" i="7"/>
  <c r="L37" i="7"/>
  <c r="M37" i="7"/>
  <c r="N37" i="7"/>
  <c r="K38" i="7"/>
  <c r="L38" i="7"/>
  <c r="M38" i="7"/>
  <c r="N38" i="7"/>
  <c r="K39" i="7"/>
  <c r="L39" i="7"/>
  <c r="M39" i="7"/>
  <c r="N39" i="7"/>
  <c r="K40" i="7"/>
  <c r="L40" i="7"/>
  <c r="M40" i="7"/>
  <c r="N40" i="7"/>
  <c r="K41" i="7"/>
  <c r="L41" i="7"/>
  <c r="M41" i="7"/>
  <c r="N41" i="7"/>
  <c r="K42" i="7"/>
  <c r="L42" i="7"/>
  <c r="M42" i="7"/>
  <c r="N42" i="7"/>
  <c r="K43" i="7"/>
  <c r="L43" i="7"/>
  <c r="M43" i="7"/>
  <c r="N43" i="7"/>
  <c r="K44" i="7"/>
  <c r="L44" i="7"/>
  <c r="M44" i="7"/>
  <c r="N44" i="7"/>
  <c r="K45" i="7"/>
  <c r="L45" i="7"/>
  <c r="M45" i="7"/>
  <c r="N45" i="7"/>
  <c r="K46" i="7"/>
  <c r="L46" i="7"/>
  <c r="M46" i="7"/>
  <c r="N46" i="7"/>
  <c r="K47" i="7"/>
  <c r="L47" i="7"/>
  <c r="M47" i="7"/>
  <c r="N47" i="7"/>
  <c r="K48" i="7"/>
  <c r="L48" i="7"/>
  <c r="M48" i="7"/>
  <c r="N48" i="7"/>
  <c r="K49" i="7"/>
  <c r="L49" i="7"/>
  <c r="M49" i="7"/>
  <c r="N49" i="7"/>
  <c r="K50" i="7"/>
  <c r="L50" i="7"/>
  <c r="M50" i="7"/>
  <c r="N50" i="7"/>
  <c r="K51" i="7"/>
  <c r="L51" i="7"/>
  <c r="M51" i="7"/>
  <c r="N51" i="7"/>
  <c r="K52" i="7"/>
  <c r="L52" i="7"/>
  <c r="M52" i="7"/>
  <c r="N52" i="7"/>
  <c r="K53" i="7"/>
  <c r="L53" i="7"/>
  <c r="M53" i="7"/>
  <c r="N53" i="7"/>
  <c r="K54" i="7"/>
  <c r="L54" i="7"/>
  <c r="M54" i="7"/>
  <c r="N54" i="7"/>
  <c r="K55" i="7"/>
  <c r="L55" i="7"/>
  <c r="M55" i="7"/>
  <c r="N55" i="7"/>
  <c r="K56" i="7"/>
  <c r="L56" i="7"/>
  <c r="M56" i="7"/>
  <c r="N56" i="7"/>
  <c r="K57" i="7"/>
  <c r="L57" i="7"/>
  <c r="M57" i="7"/>
  <c r="N57" i="7"/>
  <c r="K58" i="7"/>
  <c r="L58" i="7"/>
  <c r="M58" i="7"/>
  <c r="N58" i="7"/>
  <c r="K59" i="7"/>
  <c r="L59" i="7"/>
  <c r="M59" i="7"/>
  <c r="N59" i="7"/>
  <c r="K60" i="7"/>
  <c r="L60" i="7"/>
  <c r="M60" i="7"/>
  <c r="N60" i="7"/>
  <c r="K61" i="7"/>
  <c r="L61" i="7"/>
  <c r="M61" i="7"/>
  <c r="N61" i="7"/>
  <c r="K62" i="7"/>
  <c r="L62" i="7"/>
  <c r="M62" i="7"/>
  <c r="N62" i="7"/>
  <c r="K63" i="7"/>
  <c r="L63" i="7"/>
  <c r="M63" i="7"/>
  <c r="N63" i="7"/>
  <c r="K64" i="7"/>
  <c r="L64" i="7"/>
  <c r="M64" i="7"/>
  <c r="N64" i="7"/>
  <c r="K65" i="7"/>
  <c r="L65" i="7"/>
  <c r="M65" i="7"/>
  <c r="N65" i="7"/>
  <c r="K66" i="7"/>
  <c r="L66" i="7"/>
  <c r="M66" i="7"/>
  <c r="N66" i="7"/>
  <c r="K67" i="7"/>
  <c r="L67" i="7"/>
  <c r="M67" i="7"/>
  <c r="N67" i="7"/>
  <c r="K68" i="7"/>
  <c r="L68" i="7"/>
  <c r="M68" i="7"/>
  <c r="N68" i="7"/>
  <c r="K69" i="7"/>
  <c r="L69" i="7"/>
  <c r="M69" i="7"/>
  <c r="N69" i="7"/>
  <c r="K70" i="7"/>
  <c r="L70" i="7"/>
  <c r="M70" i="7"/>
  <c r="N70" i="7"/>
  <c r="K71" i="7"/>
  <c r="L71" i="7"/>
  <c r="M71" i="7"/>
  <c r="N71" i="7"/>
  <c r="K72" i="7"/>
  <c r="L72" i="7"/>
  <c r="M72" i="7"/>
  <c r="N72" i="7"/>
  <c r="K73" i="7"/>
  <c r="L73" i="7"/>
  <c r="M73" i="7"/>
  <c r="N73" i="7"/>
  <c r="K74" i="7"/>
  <c r="L74" i="7"/>
  <c r="M74" i="7"/>
  <c r="N74" i="7"/>
  <c r="K75" i="7"/>
  <c r="L75" i="7"/>
  <c r="M75" i="7"/>
  <c r="N75" i="7"/>
  <c r="K76" i="7"/>
  <c r="L76" i="7"/>
  <c r="M76" i="7"/>
  <c r="N76" i="7"/>
  <c r="K77" i="7"/>
  <c r="L77" i="7"/>
  <c r="M77" i="7"/>
  <c r="N77" i="7"/>
  <c r="K78" i="7"/>
  <c r="L78" i="7"/>
  <c r="M78" i="7"/>
  <c r="N78" i="7"/>
  <c r="K79" i="7"/>
  <c r="L79" i="7"/>
  <c r="M79" i="7"/>
  <c r="N79" i="7"/>
  <c r="K80" i="7"/>
  <c r="L80" i="7"/>
  <c r="M80" i="7"/>
  <c r="N80" i="7"/>
  <c r="K81" i="7"/>
  <c r="L81" i="7"/>
  <c r="M81" i="7"/>
  <c r="N81" i="7"/>
  <c r="K82" i="7"/>
  <c r="L82" i="7"/>
  <c r="M82" i="7"/>
  <c r="N82" i="7"/>
  <c r="K83" i="7"/>
  <c r="L83" i="7"/>
  <c r="M83" i="7"/>
  <c r="N83" i="7"/>
  <c r="K84" i="7"/>
  <c r="L84" i="7"/>
  <c r="M84" i="7"/>
  <c r="N84" i="7"/>
  <c r="K85" i="7"/>
  <c r="L85" i="7"/>
  <c r="M85" i="7"/>
  <c r="N85" i="7"/>
  <c r="K86" i="7"/>
  <c r="L86" i="7"/>
  <c r="M86" i="7"/>
  <c r="N86" i="7"/>
  <c r="K87" i="7"/>
  <c r="L87" i="7"/>
  <c r="M87" i="7"/>
  <c r="N87" i="7"/>
  <c r="K88" i="7"/>
  <c r="L88" i="7"/>
  <c r="M88" i="7"/>
  <c r="N88" i="7"/>
  <c r="K89" i="7"/>
  <c r="L89" i="7"/>
  <c r="M89" i="7"/>
  <c r="N89" i="7"/>
  <c r="K90" i="7"/>
  <c r="L90" i="7"/>
  <c r="M90" i="7"/>
  <c r="N90" i="7"/>
  <c r="K91" i="7"/>
  <c r="L91" i="7"/>
  <c r="M91" i="7"/>
  <c r="N91" i="7"/>
  <c r="K92" i="7"/>
  <c r="L92" i="7"/>
  <c r="M92" i="7"/>
  <c r="N92" i="7"/>
  <c r="K93" i="7"/>
  <c r="L93" i="7"/>
  <c r="M93" i="7"/>
  <c r="N93" i="7"/>
  <c r="K94" i="7"/>
  <c r="L94" i="7"/>
  <c r="M94" i="7"/>
  <c r="N94" i="7"/>
  <c r="K95" i="7"/>
  <c r="L95" i="7"/>
  <c r="M95" i="7"/>
  <c r="N95" i="7"/>
  <c r="K96" i="7"/>
  <c r="L96" i="7"/>
  <c r="M96" i="7"/>
  <c r="N96" i="7"/>
  <c r="K97" i="7"/>
  <c r="L97" i="7"/>
  <c r="M97" i="7"/>
  <c r="N97" i="7"/>
  <c r="K98" i="7"/>
  <c r="L98" i="7"/>
  <c r="M98" i="7"/>
  <c r="N98" i="7"/>
  <c r="K99" i="7"/>
  <c r="L99" i="7"/>
  <c r="M99" i="7"/>
  <c r="N99" i="7"/>
  <c r="K100" i="7"/>
  <c r="L100" i="7"/>
  <c r="M100" i="7"/>
  <c r="N100" i="7"/>
  <c r="K101" i="7"/>
  <c r="L101" i="7"/>
  <c r="M101" i="7"/>
  <c r="N101" i="7"/>
  <c r="K102" i="7"/>
  <c r="L102" i="7"/>
  <c r="M102" i="7"/>
  <c r="N102" i="7"/>
  <c r="K103" i="7"/>
  <c r="L103" i="7"/>
  <c r="M103" i="7"/>
  <c r="N103" i="7"/>
  <c r="K104" i="7"/>
  <c r="L104" i="7"/>
  <c r="M104" i="7"/>
  <c r="N104" i="7"/>
  <c r="K105" i="7"/>
  <c r="L105" i="7"/>
  <c r="M105" i="7"/>
  <c r="N105" i="7"/>
  <c r="K106" i="7"/>
  <c r="L106" i="7"/>
  <c r="M106" i="7"/>
  <c r="N106" i="7"/>
  <c r="K107" i="7"/>
  <c r="L107" i="7"/>
  <c r="M107" i="7"/>
  <c r="N107" i="7"/>
  <c r="K108" i="7"/>
  <c r="L108" i="7"/>
  <c r="M108" i="7"/>
  <c r="N108" i="7"/>
  <c r="K109" i="7"/>
  <c r="L109" i="7"/>
  <c r="M109" i="7"/>
  <c r="N109" i="7"/>
  <c r="K110" i="7"/>
  <c r="L110" i="7"/>
  <c r="M110" i="7"/>
  <c r="N110" i="7"/>
  <c r="K111" i="7"/>
  <c r="L111" i="7"/>
  <c r="M111" i="7"/>
  <c r="N111" i="7"/>
  <c r="K112" i="7"/>
  <c r="L112" i="7"/>
  <c r="M112" i="7"/>
  <c r="N112" i="7"/>
  <c r="K113" i="7"/>
  <c r="L113" i="7"/>
  <c r="M113" i="7"/>
  <c r="N113" i="7"/>
  <c r="K114" i="7"/>
  <c r="L114" i="7"/>
  <c r="M114" i="7"/>
  <c r="N114" i="7"/>
  <c r="K115" i="7"/>
  <c r="L115" i="7"/>
  <c r="M115" i="7"/>
  <c r="N115" i="7"/>
  <c r="K116" i="7"/>
  <c r="L116" i="7"/>
  <c r="M116" i="7"/>
  <c r="N116" i="7"/>
  <c r="K117" i="7"/>
  <c r="L117" i="7"/>
  <c r="M117" i="7"/>
  <c r="N117" i="7"/>
  <c r="K118" i="7"/>
  <c r="L118" i="7"/>
  <c r="M118" i="7"/>
  <c r="N118" i="7"/>
  <c r="K119" i="7"/>
  <c r="L119" i="7"/>
  <c r="M119" i="7"/>
  <c r="N119" i="7"/>
  <c r="K120" i="7"/>
  <c r="L120" i="7"/>
  <c r="M120" i="7"/>
  <c r="N120" i="7"/>
  <c r="K121" i="7"/>
  <c r="L121" i="7"/>
  <c r="M121" i="7"/>
  <c r="N121" i="7"/>
  <c r="K122" i="7"/>
  <c r="L122" i="7"/>
  <c r="M122" i="7"/>
  <c r="N122" i="7"/>
  <c r="K123" i="7"/>
  <c r="L123" i="7"/>
  <c r="M123" i="7"/>
  <c r="N123" i="7"/>
  <c r="K124" i="7"/>
  <c r="L124" i="7"/>
  <c r="M124" i="7"/>
  <c r="N124" i="7"/>
  <c r="K125" i="7"/>
  <c r="L125" i="7"/>
  <c r="M125" i="7"/>
  <c r="N125" i="7"/>
  <c r="K126" i="7"/>
  <c r="L126" i="7"/>
  <c r="M126" i="7"/>
  <c r="N126" i="7"/>
  <c r="K127" i="7"/>
  <c r="L127" i="7"/>
  <c r="M127" i="7"/>
  <c r="N127" i="7"/>
  <c r="K128" i="7"/>
  <c r="L128" i="7"/>
  <c r="M128" i="7"/>
  <c r="N128" i="7"/>
  <c r="K129" i="7"/>
  <c r="L129" i="7"/>
  <c r="M129" i="7"/>
  <c r="N129" i="7"/>
  <c r="K130" i="7"/>
  <c r="L130" i="7"/>
  <c r="M130" i="7"/>
  <c r="N130" i="7"/>
  <c r="K131" i="7"/>
  <c r="L131" i="7"/>
  <c r="M131" i="7"/>
  <c r="N131" i="7"/>
  <c r="K132" i="7"/>
  <c r="L132" i="7"/>
  <c r="M132" i="7"/>
  <c r="N132" i="7"/>
  <c r="K133" i="7"/>
  <c r="L133" i="7"/>
  <c r="M133" i="7"/>
  <c r="N133" i="7"/>
  <c r="K134" i="7"/>
  <c r="L134" i="7"/>
  <c r="M134" i="7"/>
  <c r="N134" i="7"/>
  <c r="K135" i="7"/>
  <c r="L135" i="7"/>
  <c r="M135" i="7"/>
  <c r="N135" i="7"/>
  <c r="K136" i="7"/>
  <c r="L136" i="7"/>
  <c r="M136" i="7"/>
  <c r="N136" i="7"/>
  <c r="K137" i="7"/>
  <c r="L137" i="7"/>
  <c r="M137" i="7"/>
  <c r="N137" i="7"/>
  <c r="K138" i="7"/>
  <c r="L138" i="7"/>
  <c r="M138" i="7"/>
  <c r="N138" i="7"/>
  <c r="K139" i="7"/>
  <c r="L139" i="7"/>
  <c r="M139" i="7"/>
  <c r="N139" i="7"/>
  <c r="K140" i="7"/>
  <c r="L140" i="7"/>
  <c r="M140" i="7"/>
  <c r="N140" i="7"/>
  <c r="K141" i="7"/>
  <c r="L141" i="7"/>
  <c r="M141" i="7"/>
  <c r="N141" i="7"/>
  <c r="K142" i="7"/>
  <c r="L142" i="7"/>
  <c r="M142" i="7"/>
  <c r="N142" i="7"/>
  <c r="K143" i="7"/>
  <c r="L143" i="7"/>
  <c r="M143" i="7"/>
  <c r="N143" i="7"/>
  <c r="K144" i="7"/>
  <c r="L144" i="7"/>
  <c r="M144" i="7"/>
  <c r="N144" i="7"/>
  <c r="K145" i="7"/>
  <c r="L145" i="7"/>
  <c r="M145" i="7"/>
  <c r="N145" i="7"/>
  <c r="K146" i="7"/>
  <c r="L146" i="7"/>
  <c r="M146" i="7"/>
  <c r="N146" i="7"/>
  <c r="K147" i="7"/>
  <c r="L147" i="7"/>
  <c r="M147" i="7"/>
  <c r="N147" i="7"/>
  <c r="K148" i="7"/>
  <c r="L148" i="7"/>
  <c r="M148" i="7"/>
  <c r="N148" i="7"/>
  <c r="K149" i="7"/>
  <c r="L149" i="7"/>
  <c r="M149" i="7"/>
  <c r="N149" i="7"/>
  <c r="K150" i="7"/>
  <c r="L150" i="7"/>
  <c r="M150" i="7"/>
  <c r="N150" i="7"/>
  <c r="K151" i="7"/>
  <c r="L151" i="7"/>
  <c r="M151" i="7"/>
  <c r="N151" i="7"/>
  <c r="K152" i="7"/>
  <c r="L152" i="7"/>
  <c r="M152" i="7"/>
  <c r="N152" i="7"/>
  <c r="K153" i="7"/>
  <c r="L153" i="7"/>
  <c r="M153" i="7"/>
  <c r="N153" i="7"/>
  <c r="K154" i="7"/>
  <c r="L154" i="7"/>
  <c r="M154" i="7"/>
  <c r="N154" i="7"/>
  <c r="K155" i="7"/>
  <c r="L155" i="7"/>
  <c r="M155" i="7"/>
  <c r="N155" i="7"/>
  <c r="K156" i="7"/>
  <c r="L156" i="7"/>
  <c r="M156" i="7"/>
  <c r="N156" i="7"/>
  <c r="K157" i="7"/>
  <c r="L157" i="7"/>
  <c r="M157" i="7"/>
  <c r="N157" i="7"/>
  <c r="K158" i="7"/>
  <c r="L158" i="7"/>
  <c r="M158" i="7"/>
  <c r="N158" i="7"/>
  <c r="K159" i="7"/>
  <c r="L159" i="7"/>
  <c r="M159" i="7"/>
  <c r="N159" i="7"/>
  <c r="K160" i="7"/>
  <c r="L160" i="7"/>
  <c r="M160" i="7"/>
  <c r="N160" i="7"/>
  <c r="K161" i="7"/>
  <c r="L161" i="7"/>
  <c r="M161" i="7"/>
  <c r="N161" i="7"/>
  <c r="K162" i="7"/>
  <c r="L162" i="7"/>
  <c r="M162" i="7"/>
  <c r="N162" i="7"/>
  <c r="K163" i="7"/>
  <c r="L163" i="7"/>
  <c r="M163" i="7"/>
  <c r="N163" i="7"/>
  <c r="K164" i="7"/>
  <c r="L164" i="7"/>
  <c r="M164" i="7"/>
  <c r="N164" i="7"/>
  <c r="K165" i="7"/>
  <c r="L165" i="7"/>
  <c r="M165" i="7"/>
  <c r="N165" i="7"/>
  <c r="K166" i="7"/>
  <c r="L166" i="7"/>
  <c r="M166" i="7"/>
  <c r="N166" i="7"/>
  <c r="K167" i="7"/>
  <c r="L167" i="7"/>
  <c r="M167" i="7"/>
  <c r="N167" i="7"/>
  <c r="K168" i="7"/>
  <c r="L168" i="7"/>
  <c r="M168" i="7"/>
  <c r="N168" i="7"/>
  <c r="K169" i="7"/>
  <c r="L169" i="7"/>
  <c r="M169" i="7"/>
  <c r="N169" i="7"/>
  <c r="K170" i="7"/>
  <c r="L170" i="7"/>
  <c r="M170" i="7"/>
  <c r="N170" i="7"/>
  <c r="K171" i="7"/>
  <c r="L171" i="7"/>
  <c r="M171" i="7"/>
  <c r="N171" i="7"/>
  <c r="K172" i="7"/>
  <c r="L172" i="7"/>
  <c r="M172" i="7"/>
  <c r="N172" i="7"/>
  <c r="K173" i="7"/>
  <c r="L173" i="7"/>
  <c r="M173" i="7"/>
  <c r="N173" i="7"/>
  <c r="K174" i="7"/>
  <c r="L174" i="7"/>
  <c r="M174" i="7"/>
  <c r="N174" i="7"/>
  <c r="K175" i="7"/>
  <c r="L175" i="7"/>
  <c r="M175" i="7"/>
  <c r="N175" i="7"/>
  <c r="K176" i="7"/>
  <c r="L176" i="7"/>
  <c r="M176" i="7"/>
  <c r="N176" i="7"/>
  <c r="K177" i="7"/>
  <c r="L177" i="7"/>
  <c r="M177" i="7"/>
  <c r="N177" i="7"/>
  <c r="K178" i="7"/>
  <c r="L178" i="7"/>
  <c r="M178" i="7"/>
  <c r="N178" i="7"/>
  <c r="K179" i="7"/>
  <c r="L179" i="7"/>
  <c r="M179" i="7"/>
  <c r="N179" i="7"/>
  <c r="K180" i="7"/>
  <c r="L180" i="7"/>
  <c r="M180" i="7"/>
  <c r="N180" i="7"/>
  <c r="K181" i="7"/>
  <c r="L181" i="7"/>
  <c r="M181" i="7"/>
  <c r="N181" i="7"/>
  <c r="K182" i="7"/>
  <c r="L182" i="7"/>
  <c r="M182" i="7"/>
  <c r="N182" i="7"/>
  <c r="K183" i="7"/>
  <c r="L183" i="7"/>
  <c r="M183" i="7"/>
  <c r="N183" i="7"/>
  <c r="K184" i="7"/>
  <c r="L184" i="7"/>
  <c r="M184" i="7"/>
  <c r="N184" i="7"/>
  <c r="K185" i="7"/>
  <c r="L185" i="7"/>
  <c r="M185" i="7"/>
  <c r="N185" i="7"/>
  <c r="K186" i="7"/>
  <c r="L186" i="7"/>
  <c r="M186" i="7"/>
  <c r="N186" i="7"/>
  <c r="K187" i="7"/>
  <c r="L187" i="7"/>
  <c r="M187" i="7"/>
  <c r="N187" i="7"/>
  <c r="K188" i="7"/>
  <c r="L188" i="7"/>
  <c r="M188" i="7"/>
  <c r="N188" i="7"/>
  <c r="K189" i="7"/>
  <c r="L189" i="7"/>
  <c r="M189" i="7"/>
  <c r="N189" i="7"/>
  <c r="K190" i="7"/>
  <c r="L190" i="7"/>
  <c r="M190" i="7"/>
  <c r="N190" i="7"/>
  <c r="K191" i="7"/>
  <c r="L191" i="7"/>
  <c r="M191" i="7"/>
  <c r="N191" i="7"/>
  <c r="K192" i="7"/>
  <c r="L192" i="7"/>
  <c r="M192" i="7"/>
  <c r="N192" i="7"/>
  <c r="K193" i="7"/>
  <c r="L193" i="7"/>
  <c r="M193" i="7"/>
  <c r="N193" i="7"/>
  <c r="K194" i="7"/>
  <c r="L194" i="7"/>
  <c r="M194" i="7"/>
  <c r="N194" i="7"/>
  <c r="K195" i="7"/>
  <c r="L195" i="7"/>
  <c r="M195" i="7"/>
  <c r="N195" i="7"/>
  <c r="K196" i="7"/>
  <c r="L196" i="7"/>
  <c r="M196" i="7"/>
  <c r="N196" i="7"/>
  <c r="K197" i="7"/>
  <c r="L197" i="7"/>
  <c r="M197" i="7"/>
  <c r="N197" i="7"/>
  <c r="K198" i="7"/>
  <c r="L198" i="7"/>
  <c r="M198" i="7"/>
  <c r="N198" i="7"/>
  <c r="K199" i="7"/>
  <c r="L199" i="7"/>
  <c r="M199" i="7"/>
  <c r="N199" i="7"/>
  <c r="K200" i="7"/>
  <c r="L200" i="7"/>
  <c r="M200" i="7"/>
  <c r="N200" i="7"/>
  <c r="K201" i="7"/>
  <c r="L201" i="7"/>
  <c r="M201" i="7"/>
  <c r="N201" i="7"/>
  <c r="K202" i="7"/>
  <c r="L202" i="7"/>
  <c r="M202" i="7"/>
  <c r="N202" i="7"/>
  <c r="K203" i="7"/>
  <c r="L203" i="7"/>
  <c r="M203" i="7"/>
  <c r="N203" i="7"/>
  <c r="K204" i="7"/>
  <c r="L204" i="7"/>
  <c r="M204" i="7"/>
  <c r="N204" i="7"/>
  <c r="K205" i="7"/>
  <c r="L205" i="7"/>
  <c r="M205" i="7"/>
  <c r="N205" i="7"/>
  <c r="K206" i="7"/>
  <c r="L206" i="7"/>
  <c r="M206" i="7"/>
  <c r="N206" i="7"/>
  <c r="K207" i="7"/>
  <c r="L207" i="7"/>
  <c r="M207" i="7"/>
  <c r="N207" i="7"/>
  <c r="K208" i="7"/>
  <c r="L208" i="7"/>
  <c r="M208" i="7"/>
  <c r="N208" i="7"/>
  <c r="K209" i="7"/>
  <c r="L209" i="7"/>
  <c r="M209" i="7"/>
  <c r="N209" i="7"/>
  <c r="K210" i="7"/>
  <c r="L210" i="7"/>
  <c r="M210" i="7"/>
  <c r="N210" i="7"/>
  <c r="K211" i="7"/>
  <c r="L211" i="7"/>
  <c r="M211" i="7"/>
  <c r="N211" i="7"/>
  <c r="K212" i="7"/>
  <c r="L212" i="7"/>
  <c r="M212" i="7"/>
  <c r="N212" i="7"/>
  <c r="K213" i="7"/>
  <c r="L213" i="7"/>
  <c r="M213" i="7"/>
  <c r="N213" i="7"/>
  <c r="K214" i="7"/>
  <c r="L214" i="7"/>
  <c r="M214" i="7"/>
  <c r="N214" i="7"/>
  <c r="K215" i="7"/>
  <c r="L215" i="7"/>
  <c r="M215" i="7"/>
  <c r="N215" i="7"/>
  <c r="K216" i="7"/>
  <c r="L216" i="7"/>
  <c r="M216" i="7"/>
  <c r="N216" i="7"/>
  <c r="K217" i="7"/>
  <c r="L217" i="7"/>
  <c r="M217" i="7"/>
  <c r="N217" i="7"/>
  <c r="K218" i="7"/>
  <c r="L218" i="7"/>
  <c r="M218" i="7"/>
  <c r="N218" i="7"/>
  <c r="K219" i="7"/>
  <c r="L219" i="7"/>
  <c r="M219" i="7"/>
  <c r="N219" i="7"/>
  <c r="K220" i="7"/>
  <c r="L220" i="7"/>
  <c r="M220" i="7"/>
  <c r="N220" i="7"/>
  <c r="K221" i="7"/>
  <c r="L221" i="7"/>
  <c r="M221" i="7"/>
  <c r="N221" i="7"/>
  <c r="K222" i="7"/>
  <c r="L222" i="7"/>
  <c r="M222" i="7"/>
  <c r="N222" i="7"/>
  <c r="K223" i="7"/>
  <c r="L223" i="7"/>
  <c r="M223" i="7"/>
  <c r="N223" i="7"/>
  <c r="K224" i="7"/>
  <c r="L224" i="7"/>
  <c r="M224" i="7"/>
  <c r="N224" i="7"/>
  <c r="K225" i="7"/>
  <c r="L225" i="7"/>
  <c r="M225" i="7"/>
  <c r="N225" i="7"/>
  <c r="K226" i="7"/>
  <c r="L226" i="7"/>
  <c r="M226" i="7"/>
  <c r="N226" i="7"/>
  <c r="K227" i="7"/>
  <c r="L227" i="7"/>
  <c r="M227" i="7"/>
  <c r="N227" i="7"/>
  <c r="K228" i="7"/>
  <c r="L228" i="7"/>
  <c r="M228" i="7"/>
  <c r="N228" i="7"/>
  <c r="K229" i="7"/>
  <c r="L229" i="7"/>
  <c r="M229" i="7"/>
  <c r="N229" i="7"/>
  <c r="K230" i="7"/>
  <c r="L230" i="7"/>
  <c r="M230" i="7"/>
  <c r="N230" i="7"/>
  <c r="K231" i="7"/>
  <c r="L231" i="7"/>
  <c r="M231" i="7"/>
  <c r="N231" i="7"/>
  <c r="K232" i="7"/>
  <c r="L232" i="7"/>
  <c r="M232" i="7"/>
  <c r="N232" i="7"/>
  <c r="K233" i="7"/>
  <c r="L233" i="7"/>
  <c r="M233" i="7"/>
  <c r="N233" i="7"/>
  <c r="K234" i="7"/>
  <c r="L234" i="7"/>
  <c r="M234" i="7"/>
  <c r="N234" i="7"/>
  <c r="K235" i="7"/>
  <c r="L235" i="7"/>
  <c r="M235" i="7"/>
  <c r="N235" i="7"/>
  <c r="K236" i="7"/>
  <c r="L236" i="7"/>
  <c r="M236" i="7"/>
  <c r="N236" i="7"/>
  <c r="K237" i="7"/>
  <c r="L237" i="7"/>
  <c r="M237" i="7"/>
  <c r="N237" i="7"/>
  <c r="K238" i="7"/>
  <c r="L238" i="7"/>
  <c r="M238" i="7"/>
  <c r="N238" i="7"/>
  <c r="K239" i="7"/>
  <c r="L239" i="7"/>
  <c r="M239" i="7"/>
  <c r="N239" i="7"/>
  <c r="K240" i="7"/>
  <c r="L240" i="7"/>
  <c r="M240" i="7"/>
  <c r="N240" i="7"/>
  <c r="K241" i="7"/>
  <c r="L241" i="7"/>
  <c r="M241" i="7"/>
  <c r="N241" i="7"/>
  <c r="K242" i="7"/>
  <c r="L242" i="7"/>
  <c r="M242" i="7"/>
  <c r="N242" i="7"/>
  <c r="K243" i="7"/>
  <c r="L243" i="7"/>
  <c r="M243" i="7"/>
  <c r="N243" i="7"/>
  <c r="K244" i="7"/>
  <c r="L244" i="7"/>
  <c r="M244" i="7"/>
  <c r="N244" i="7"/>
  <c r="K245" i="7"/>
  <c r="L245" i="7"/>
  <c r="M245" i="7"/>
  <c r="N245" i="7"/>
  <c r="K246" i="7"/>
  <c r="L246" i="7"/>
  <c r="M246" i="7"/>
  <c r="N246" i="7"/>
  <c r="K247" i="7"/>
  <c r="L247" i="7"/>
  <c r="M247" i="7"/>
  <c r="N247" i="7"/>
  <c r="K248" i="7"/>
  <c r="L248" i="7"/>
  <c r="M248" i="7"/>
  <c r="N248" i="7"/>
  <c r="K249" i="7"/>
  <c r="L249" i="7"/>
  <c r="M249" i="7"/>
  <c r="N249" i="7"/>
  <c r="K250" i="7"/>
  <c r="L250" i="7"/>
  <c r="M250" i="7"/>
  <c r="N250" i="7"/>
  <c r="K251" i="7"/>
  <c r="L251" i="7"/>
  <c r="M251" i="7"/>
  <c r="N251" i="7"/>
  <c r="K252" i="7"/>
  <c r="L252" i="7"/>
  <c r="M252" i="7"/>
  <c r="N252" i="7"/>
  <c r="K253" i="7"/>
  <c r="L253" i="7"/>
  <c r="M253" i="7"/>
  <c r="N253" i="7"/>
  <c r="K254" i="7"/>
  <c r="L254" i="7"/>
  <c r="M254" i="7"/>
  <c r="N254" i="7"/>
  <c r="K255" i="7"/>
  <c r="L255" i="7"/>
  <c r="M255" i="7"/>
  <c r="N255" i="7"/>
  <c r="K256" i="7"/>
  <c r="L256" i="7"/>
  <c r="M256" i="7"/>
  <c r="N256" i="7"/>
  <c r="K257" i="7"/>
  <c r="L257" i="7"/>
  <c r="M257" i="7"/>
  <c r="N257" i="7"/>
  <c r="K258" i="7"/>
  <c r="L258" i="7"/>
  <c r="M258" i="7"/>
  <c r="N258" i="7"/>
  <c r="K259" i="7"/>
  <c r="L259" i="7"/>
  <c r="M259" i="7"/>
  <c r="N259" i="7"/>
  <c r="K260" i="7"/>
  <c r="L260" i="7"/>
  <c r="M260" i="7"/>
  <c r="N260" i="7"/>
  <c r="K261" i="7"/>
  <c r="L261" i="7"/>
  <c r="M261" i="7"/>
  <c r="N261" i="7"/>
  <c r="K262" i="7"/>
  <c r="L262" i="7"/>
  <c r="M262" i="7"/>
  <c r="N262" i="7"/>
  <c r="K263" i="7"/>
  <c r="L263" i="7"/>
  <c r="M263" i="7"/>
  <c r="N263" i="7"/>
  <c r="K264" i="7"/>
  <c r="L264" i="7"/>
  <c r="M264" i="7"/>
  <c r="N264" i="7"/>
  <c r="K265" i="7"/>
  <c r="L265" i="7"/>
  <c r="M265" i="7"/>
  <c r="N265" i="7"/>
  <c r="K266" i="7"/>
  <c r="L266" i="7"/>
  <c r="M266" i="7"/>
  <c r="N266" i="7"/>
  <c r="K267" i="7"/>
  <c r="L267" i="7"/>
  <c r="M267" i="7"/>
  <c r="N267" i="7"/>
  <c r="K268" i="7"/>
  <c r="L268" i="7"/>
  <c r="M268" i="7"/>
  <c r="N268" i="7"/>
  <c r="K269" i="7"/>
  <c r="L269" i="7"/>
  <c r="M269" i="7"/>
  <c r="N269" i="7"/>
  <c r="K270" i="7"/>
  <c r="L270" i="7"/>
  <c r="M270" i="7"/>
  <c r="N270" i="7"/>
  <c r="K271" i="7"/>
  <c r="L271" i="7"/>
  <c r="M271" i="7"/>
  <c r="N271" i="7"/>
  <c r="K272" i="7"/>
  <c r="L272" i="7"/>
  <c r="M272" i="7"/>
  <c r="N272" i="7"/>
  <c r="K273" i="7"/>
  <c r="L273" i="7"/>
  <c r="M273" i="7"/>
  <c r="N273" i="7"/>
  <c r="K274" i="7"/>
  <c r="L274" i="7"/>
  <c r="M274" i="7"/>
  <c r="N274" i="7"/>
  <c r="K275" i="7"/>
  <c r="L275" i="7"/>
  <c r="M275" i="7"/>
  <c r="N275" i="7"/>
  <c r="K276" i="7"/>
  <c r="L276" i="7"/>
  <c r="M276" i="7"/>
  <c r="N276" i="7"/>
  <c r="K277" i="7"/>
  <c r="L277" i="7"/>
  <c r="M277" i="7"/>
  <c r="N277" i="7"/>
  <c r="K278" i="7"/>
  <c r="L278" i="7"/>
  <c r="M278" i="7"/>
  <c r="N278" i="7"/>
  <c r="K279" i="7"/>
  <c r="L279" i="7"/>
  <c r="M279" i="7"/>
  <c r="N279" i="7"/>
  <c r="K280" i="7"/>
  <c r="L280" i="7"/>
  <c r="M280" i="7"/>
  <c r="N280" i="7"/>
  <c r="K281" i="7"/>
  <c r="L281" i="7"/>
  <c r="M281" i="7"/>
  <c r="N281" i="7"/>
  <c r="K282" i="7"/>
  <c r="L282" i="7"/>
  <c r="M282" i="7"/>
  <c r="N282" i="7"/>
  <c r="K283" i="7"/>
  <c r="L283" i="7"/>
  <c r="M283" i="7"/>
  <c r="N283" i="7"/>
  <c r="K284" i="7"/>
  <c r="L284" i="7"/>
  <c r="M284" i="7"/>
  <c r="N284" i="7"/>
  <c r="K285" i="7"/>
  <c r="L285" i="7"/>
  <c r="M285" i="7"/>
  <c r="N285" i="7"/>
  <c r="K286" i="7"/>
  <c r="L286" i="7"/>
  <c r="M286" i="7"/>
  <c r="N286" i="7"/>
  <c r="K287" i="7"/>
  <c r="L287" i="7"/>
  <c r="M287" i="7"/>
  <c r="N287" i="7"/>
  <c r="K288" i="7"/>
  <c r="L288" i="7"/>
  <c r="M288" i="7"/>
  <c r="N288" i="7"/>
  <c r="K289" i="7"/>
  <c r="L289" i="7"/>
  <c r="M289" i="7"/>
  <c r="N289" i="7"/>
  <c r="K290" i="7"/>
  <c r="L290" i="7"/>
  <c r="M290" i="7"/>
  <c r="N290" i="7"/>
  <c r="K291" i="7"/>
  <c r="L291" i="7"/>
  <c r="M291" i="7"/>
  <c r="N291" i="7"/>
  <c r="K292" i="7"/>
  <c r="L292" i="7"/>
  <c r="M292" i="7"/>
  <c r="N292" i="7"/>
  <c r="K293" i="7"/>
  <c r="L293" i="7"/>
  <c r="M293" i="7"/>
  <c r="N293" i="7"/>
  <c r="K294" i="7"/>
  <c r="L294" i="7"/>
  <c r="M294" i="7"/>
  <c r="N294" i="7"/>
  <c r="K295" i="7"/>
  <c r="L295" i="7"/>
  <c r="M295" i="7"/>
  <c r="N295" i="7"/>
  <c r="K296" i="7"/>
  <c r="L296" i="7"/>
  <c r="M296" i="7"/>
  <c r="N296" i="7"/>
  <c r="K297" i="7"/>
  <c r="L297" i="7"/>
  <c r="M297" i="7"/>
  <c r="N297" i="7"/>
  <c r="K298" i="7"/>
  <c r="L298" i="7"/>
  <c r="M298" i="7"/>
  <c r="N298" i="7"/>
  <c r="K299" i="7"/>
  <c r="L299" i="7"/>
  <c r="M299" i="7"/>
  <c r="N299" i="7"/>
  <c r="K300" i="7"/>
  <c r="L300" i="7"/>
  <c r="M300" i="7"/>
  <c r="N300" i="7"/>
  <c r="K301" i="7"/>
  <c r="L301" i="7"/>
  <c r="M301" i="7"/>
  <c r="N301" i="7"/>
  <c r="K302" i="7"/>
  <c r="L302" i="7"/>
  <c r="M302" i="7"/>
  <c r="N302" i="7"/>
  <c r="K303" i="7"/>
  <c r="L303" i="7"/>
  <c r="M303" i="7"/>
  <c r="N303" i="7"/>
  <c r="K304" i="7"/>
  <c r="L304" i="7"/>
  <c r="M304" i="7"/>
  <c r="N304" i="7"/>
  <c r="K305" i="7"/>
  <c r="L305" i="7"/>
  <c r="M305" i="7"/>
  <c r="N305" i="7"/>
  <c r="K306" i="7"/>
  <c r="L306" i="7"/>
  <c r="M306" i="7"/>
  <c r="N306" i="7"/>
  <c r="K307" i="7"/>
  <c r="L307" i="7"/>
  <c r="M307" i="7"/>
  <c r="N307" i="7"/>
  <c r="K308" i="7"/>
  <c r="L308" i="7"/>
  <c r="M308" i="7"/>
  <c r="N308" i="7"/>
  <c r="K309" i="7"/>
  <c r="L309" i="7"/>
  <c r="M309" i="7"/>
  <c r="N309" i="7"/>
  <c r="K310" i="7"/>
  <c r="L310" i="7"/>
  <c r="M310" i="7"/>
  <c r="N310" i="7"/>
  <c r="K311" i="7"/>
  <c r="L311" i="7"/>
  <c r="M311" i="7"/>
  <c r="N311" i="7"/>
  <c r="K312" i="7"/>
  <c r="L312" i="7"/>
  <c r="M312" i="7"/>
  <c r="N312" i="7"/>
  <c r="K313" i="7"/>
  <c r="L313" i="7"/>
  <c r="M313" i="7"/>
  <c r="N313" i="7"/>
  <c r="K314" i="7"/>
  <c r="L314" i="7"/>
  <c r="M314" i="7"/>
  <c r="N314" i="7"/>
  <c r="K315" i="7"/>
  <c r="L315" i="7"/>
  <c r="M315" i="7"/>
  <c r="N315" i="7"/>
  <c r="K316" i="7"/>
  <c r="L316" i="7"/>
  <c r="M316" i="7"/>
  <c r="N316" i="7"/>
  <c r="K317" i="7"/>
  <c r="L317" i="7"/>
  <c r="M317" i="7"/>
  <c r="N317" i="7"/>
  <c r="K318" i="7"/>
  <c r="L318" i="7"/>
  <c r="M318" i="7"/>
  <c r="N318" i="7"/>
  <c r="K319" i="7"/>
  <c r="L319" i="7"/>
  <c r="M319" i="7"/>
  <c r="N319" i="7"/>
  <c r="K320" i="7"/>
  <c r="L320" i="7"/>
  <c r="M320" i="7"/>
  <c r="N320" i="7"/>
  <c r="K321" i="7"/>
  <c r="L321" i="7"/>
  <c r="M321" i="7"/>
  <c r="N321" i="7"/>
  <c r="K322" i="7"/>
  <c r="L322" i="7"/>
  <c r="M322" i="7"/>
  <c r="N322" i="7"/>
  <c r="K323" i="7"/>
  <c r="L323" i="7"/>
  <c r="M323" i="7"/>
  <c r="N323" i="7"/>
  <c r="K324" i="7"/>
  <c r="L324" i="7"/>
  <c r="M324" i="7"/>
  <c r="N324" i="7"/>
  <c r="K325" i="7"/>
  <c r="L325" i="7"/>
  <c r="M325" i="7"/>
  <c r="N325" i="7"/>
  <c r="K326" i="7"/>
  <c r="L326" i="7"/>
  <c r="M326" i="7"/>
  <c r="N326" i="7"/>
  <c r="K327" i="7"/>
  <c r="L327" i="7"/>
  <c r="M327" i="7"/>
  <c r="N327" i="7"/>
  <c r="K328" i="7"/>
  <c r="L328" i="7"/>
  <c r="M328" i="7"/>
  <c r="N328" i="7"/>
  <c r="K329" i="7"/>
  <c r="L329" i="7"/>
  <c r="M329" i="7"/>
  <c r="N329" i="7"/>
  <c r="K330" i="7"/>
  <c r="L330" i="7"/>
  <c r="M330" i="7"/>
  <c r="N330" i="7"/>
  <c r="K331" i="7"/>
  <c r="L331" i="7"/>
  <c r="M331" i="7"/>
  <c r="N331" i="7"/>
  <c r="K332" i="7"/>
  <c r="L332" i="7"/>
  <c r="M332" i="7"/>
  <c r="N332" i="7"/>
  <c r="K333" i="7"/>
  <c r="L333" i="7"/>
  <c r="M333" i="7"/>
  <c r="N333" i="7"/>
  <c r="K334" i="7"/>
  <c r="L334" i="7"/>
  <c r="M334" i="7"/>
  <c r="N334" i="7"/>
  <c r="K335" i="7"/>
  <c r="L335" i="7"/>
  <c r="M335" i="7"/>
  <c r="N335" i="7"/>
  <c r="K336" i="7"/>
  <c r="L336" i="7"/>
  <c r="M336" i="7"/>
  <c r="N336" i="7"/>
  <c r="K337" i="7"/>
  <c r="L337" i="7"/>
  <c r="M337" i="7"/>
  <c r="N337" i="7"/>
  <c r="K338" i="7"/>
  <c r="L338" i="7"/>
  <c r="M338" i="7"/>
  <c r="N338" i="7"/>
  <c r="K339" i="7"/>
  <c r="L339" i="7"/>
  <c r="M339" i="7"/>
  <c r="N339" i="7"/>
  <c r="K340" i="7"/>
  <c r="L340" i="7"/>
  <c r="M340" i="7"/>
  <c r="N340" i="7"/>
  <c r="K341" i="7"/>
  <c r="L341" i="7"/>
  <c r="M341" i="7"/>
  <c r="N341" i="7"/>
  <c r="K342" i="7"/>
  <c r="L342" i="7"/>
  <c r="M342" i="7"/>
  <c r="N342" i="7"/>
  <c r="K343" i="7"/>
  <c r="L343" i="7"/>
  <c r="M343" i="7"/>
  <c r="N343" i="7"/>
  <c r="K344" i="7"/>
  <c r="L344" i="7"/>
  <c r="M344" i="7"/>
  <c r="N344" i="7"/>
  <c r="K345" i="7"/>
  <c r="L345" i="7"/>
  <c r="M345" i="7"/>
  <c r="N345" i="7"/>
  <c r="K346" i="7"/>
  <c r="L346" i="7"/>
  <c r="M346" i="7"/>
  <c r="N346" i="7"/>
  <c r="K347" i="7"/>
  <c r="L347" i="7"/>
  <c r="M347" i="7"/>
  <c r="N347" i="7"/>
  <c r="K348" i="7"/>
  <c r="L348" i="7"/>
  <c r="M348" i="7"/>
  <c r="N348" i="7"/>
  <c r="K349" i="7"/>
  <c r="L349" i="7"/>
  <c r="M349" i="7"/>
  <c r="N349" i="7"/>
  <c r="K350" i="7"/>
  <c r="L350" i="7"/>
  <c r="M350" i="7"/>
  <c r="N350" i="7"/>
  <c r="K351" i="7"/>
  <c r="L351" i="7"/>
  <c r="M351" i="7"/>
  <c r="N351" i="7"/>
  <c r="K352" i="7"/>
  <c r="L352" i="7"/>
  <c r="M352" i="7"/>
  <c r="N352" i="7"/>
  <c r="K353" i="7"/>
  <c r="L353" i="7"/>
  <c r="M353" i="7"/>
  <c r="N353" i="7"/>
  <c r="K354" i="7"/>
  <c r="L354" i="7"/>
  <c r="M354" i="7"/>
  <c r="N354" i="7"/>
  <c r="K355" i="7"/>
  <c r="L355" i="7"/>
  <c r="M355" i="7"/>
  <c r="N355" i="7"/>
  <c r="K356" i="7"/>
  <c r="L356" i="7"/>
  <c r="M356" i="7"/>
  <c r="N356" i="7"/>
  <c r="K357" i="7"/>
  <c r="L357" i="7"/>
  <c r="M357" i="7"/>
  <c r="N357" i="7"/>
  <c r="K358" i="7"/>
  <c r="L358" i="7"/>
  <c r="M358" i="7"/>
  <c r="N358" i="7"/>
  <c r="K359" i="7"/>
  <c r="L359" i="7"/>
  <c r="M359" i="7"/>
  <c r="N359" i="7"/>
  <c r="K360" i="7"/>
  <c r="L360" i="7"/>
  <c r="M360" i="7"/>
  <c r="N360" i="7"/>
  <c r="K361" i="7"/>
  <c r="L361" i="7"/>
  <c r="M361" i="7"/>
  <c r="N361" i="7"/>
  <c r="K362" i="7"/>
  <c r="L362" i="7"/>
  <c r="M362" i="7"/>
  <c r="N362" i="7"/>
  <c r="K363" i="7"/>
  <c r="L363" i="7"/>
  <c r="M363" i="7"/>
  <c r="N363" i="7"/>
  <c r="K364" i="7"/>
  <c r="L364" i="7"/>
  <c r="M364" i="7"/>
  <c r="N364" i="7"/>
  <c r="K365" i="7"/>
  <c r="L365" i="7"/>
  <c r="M365" i="7"/>
  <c r="N365" i="7"/>
  <c r="K366" i="7"/>
  <c r="L366" i="7"/>
  <c r="M366" i="7"/>
  <c r="N366" i="7"/>
  <c r="K367" i="7"/>
  <c r="L367" i="7"/>
  <c r="M367" i="7"/>
  <c r="N367" i="7"/>
  <c r="K368" i="7"/>
  <c r="L368" i="7"/>
  <c r="M368" i="7"/>
  <c r="N368" i="7"/>
  <c r="K369" i="7"/>
  <c r="L369" i="7"/>
  <c r="M369" i="7"/>
  <c r="N369" i="7"/>
  <c r="K370" i="7"/>
  <c r="L370" i="7"/>
  <c r="M370" i="7"/>
  <c r="N370" i="7"/>
  <c r="K371" i="7"/>
  <c r="L371" i="7"/>
  <c r="M371" i="7"/>
  <c r="N371" i="7"/>
  <c r="K372" i="7"/>
  <c r="L372" i="7"/>
  <c r="M372" i="7"/>
  <c r="N372" i="7"/>
  <c r="K373" i="7"/>
  <c r="L373" i="7"/>
  <c r="M373" i="7"/>
  <c r="N373" i="7"/>
  <c r="K374" i="7"/>
  <c r="L374" i="7"/>
  <c r="M374" i="7"/>
  <c r="N374" i="7"/>
  <c r="K375" i="7"/>
  <c r="L375" i="7"/>
  <c r="M375" i="7"/>
  <c r="N375" i="7"/>
  <c r="K376" i="7"/>
  <c r="L376" i="7"/>
  <c r="M376" i="7"/>
  <c r="N376" i="7"/>
  <c r="K377" i="7"/>
  <c r="L377" i="7"/>
  <c r="M377" i="7"/>
  <c r="N377" i="7"/>
  <c r="K378" i="7"/>
  <c r="L378" i="7"/>
  <c r="M378" i="7"/>
  <c r="N378" i="7"/>
  <c r="K379" i="7"/>
  <c r="L379" i="7"/>
  <c r="M379" i="7"/>
  <c r="N379" i="7"/>
  <c r="K380" i="7"/>
  <c r="L380" i="7"/>
  <c r="M380" i="7"/>
  <c r="N380" i="7"/>
  <c r="K381" i="7"/>
  <c r="L381" i="7"/>
  <c r="M381" i="7"/>
  <c r="N381" i="7"/>
  <c r="K382" i="7"/>
  <c r="L382" i="7"/>
  <c r="M382" i="7"/>
  <c r="N382" i="7"/>
  <c r="K383" i="7"/>
  <c r="L383" i="7"/>
  <c r="M383" i="7"/>
  <c r="N383" i="7"/>
  <c r="K384" i="7"/>
  <c r="L384" i="7"/>
  <c r="M384" i="7"/>
  <c r="N384" i="7"/>
  <c r="K385" i="7"/>
  <c r="L385" i="7"/>
  <c r="M385" i="7"/>
  <c r="N385" i="7"/>
  <c r="K386" i="7"/>
  <c r="L386" i="7"/>
  <c r="M386" i="7"/>
  <c r="N386" i="7"/>
  <c r="K387" i="7"/>
  <c r="L387" i="7"/>
  <c r="M387" i="7"/>
  <c r="N387" i="7"/>
  <c r="K388" i="7"/>
  <c r="L388" i="7"/>
  <c r="M388" i="7"/>
  <c r="N388" i="7"/>
  <c r="K389" i="7"/>
  <c r="L389" i="7"/>
  <c r="M389" i="7"/>
  <c r="N389" i="7"/>
  <c r="K390" i="7"/>
  <c r="L390" i="7"/>
  <c r="M390" i="7"/>
  <c r="N390" i="7"/>
  <c r="K391" i="7"/>
  <c r="L391" i="7"/>
  <c r="M391" i="7"/>
  <c r="N391" i="7"/>
  <c r="K392" i="7"/>
  <c r="L392" i="7"/>
  <c r="M392" i="7"/>
  <c r="N392" i="7"/>
  <c r="K393" i="7"/>
  <c r="L393" i="7"/>
  <c r="M393" i="7"/>
  <c r="N393" i="7"/>
  <c r="K394" i="7"/>
  <c r="L394" i="7"/>
  <c r="M394" i="7"/>
  <c r="N394" i="7"/>
  <c r="K395" i="7"/>
  <c r="L395" i="7"/>
  <c r="M395" i="7"/>
  <c r="N395" i="7"/>
  <c r="K396" i="7"/>
  <c r="L396" i="7"/>
  <c r="M396" i="7"/>
  <c r="N396" i="7"/>
  <c r="K397" i="7"/>
  <c r="L397" i="7"/>
  <c r="M397" i="7"/>
  <c r="N397" i="7"/>
  <c r="K398" i="7"/>
  <c r="L398" i="7"/>
  <c r="M398" i="7"/>
  <c r="N398" i="7"/>
  <c r="K399" i="7"/>
  <c r="L399" i="7"/>
  <c r="M399" i="7"/>
  <c r="N399" i="7"/>
  <c r="K400" i="7"/>
  <c r="L400" i="7"/>
  <c r="M400" i="7"/>
  <c r="N400" i="7"/>
  <c r="K401" i="7"/>
  <c r="L401" i="7"/>
  <c r="M401" i="7"/>
  <c r="N401" i="7"/>
  <c r="K402" i="7"/>
  <c r="L402" i="7"/>
  <c r="M402" i="7"/>
  <c r="N402" i="7"/>
  <c r="K403" i="7"/>
  <c r="L403" i="7"/>
  <c r="M403" i="7"/>
  <c r="N403" i="7"/>
  <c r="K404" i="7"/>
  <c r="L404" i="7"/>
  <c r="M404" i="7"/>
  <c r="N404" i="7"/>
  <c r="K405" i="7"/>
  <c r="L405" i="7"/>
  <c r="M405" i="7"/>
  <c r="N405" i="7"/>
  <c r="K406" i="7"/>
  <c r="L406" i="7"/>
  <c r="M406" i="7"/>
  <c r="N406" i="7"/>
  <c r="K407" i="7"/>
  <c r="L407" i="7"/>
  <c r="M407" i="7"/>
  <c r="N407" i="7"/>
  <c r="K408" i="7"/>
  <c r="L408" i="7"/>
  <c r="M408" i="7"/>
  <c r="N408" i="7"/>
  <c r="K409" i="7"/>
  <c r="L409" i="7"/>
  <c r="M409" i="7"/>
  <c r="N409" i="7"/>
  <c r="K410" i="7"/>
  <c r="L410" i="7"/>
  <c r="M410" i="7"/>
  <c r="N410" i="7"/>
  <c r="K411" i="7"/>
  <c r="L411" i="7"/>
  <c r="M411" i="7"/>
  <c r="N411" i="7"/>
  <c r="K412" i="7"/>
  <c r="L412" i="7"/>
  <c r="M412" i="7"/>
  <c r="N412" i="7"/>
  <c r="K413" i="7"/>
  <c r="L413" i="7"/>
  <c r="M413" i="7"/>
  <c r="N413" i="7"/>
  <c r="K414" i="7"/>
  <c r="L414" i="7"/>
  <c r="M414" i="7"/>
  <c r="N414" i="7"/>
  <c r="K415" i="7"/>
  <c r="L415" i="7"/>
  <c r="M415" i="7"/>
  <c r="N415" i="7"/>
  <c r="K416" i="7"/>
  <c r="L416" i="7"/>
  <c r="M416" i="7"/>
  <c r="N416" i="7"/>
  <c r="K417" i="7"/>
  <c r="L417" i="7"/>
  <c r="M417" i="7"/>
  <c r="N417" i="7"/>
  <c r="K418" i="7"/>
  <c r="L418" i="7"/>
  <c r="M418" i="7"/>
  <c r="N418" i="7"/>
  <c r="K419" i="7"/>
  <c r="L419" i="7"/>
  <c r="M419" i="7"/>
  <c r="N419" i="7"/>
  <c r="K420" i="7"/>
  <c r="L420" i="7"/>
  <c r="M420" i="7"/>
  <c r="N420" i="7"/>
  <c r="K421" i="7"/>
  <c r="L421" i="7"/>
  <c r="M421" i="7"/>
  <c r="N421" i="7"/>
  <c r="K422" i="7"/>
  <c r="L422" i="7"/>
  <c r="M422" i="7"/>
  <c r="N422" i="7"/>
  <c r="K423" i="7"/>
  <c r="L423" i="7"/>
  <c r="M423" i="7"/>
  <c r="N423" i="7"/>
  <c r="K424" i="7"/>
  <c r="L424" i="7"/>
  <c r="M424" i="7"/>
  <c r="N424" i="7"/>
  <c r="K425" i="7"/>
  <c r="L425" i="7"/>
  <c r="M425" i="7"/>
  <c r="N425" i="7"/>
  <c r="K426" i="7"/>
  <c r="L426" i="7"/>
  <c r="M426" i="7"/>
  <c r="N426" i="7"/>
  <c r="K427" i="7"/>
  <c r="L427" i="7"/>
  <c r="M427" i="7"/>
  <c r="N427" i="7"/>
  <c r="K428" i="7"/>
  <c r="L428" i="7"/>
  <c r="M428" i="7"/>
  <c r="N428" i="7"/>
  <c r="K429" i="7"/>
  <c r="L429" i="7"/>
  <c r="M429" i="7"/>
  <c r="N429" i="7"/>
  <c r="K430" i="7"/>
  <c r="L430" i="7"/>
  <c r="M430" i="7"/>
  <c r="N430" i="7"/>
  <c r="K431" i="7"/>
  <c r="L431" i="7"/>
  <c r="M431" i="7"/>
  <c r="N431" i="7"/>
  <c r="K432" i="7"/>
  <c r="L432" i="7"/>
  <c r="M432" i="7"/>
  <c r="N432" i="7"/>
  <c r="K433" i="7"/>
  <c r="L433" i="7"/>
  <c r="M433" i="7"/>
  <c r="N433" i="7"/>
  <c r="K434" i="7"/>
  <c r="L434" i="7"/>
  <c r="M434" i="7"/>
  <c r="N434" i="7"/>
  <c r="K435" i="7"/>
  <c r="L435" i="7"/>
  <c r="M435" i="7"/>
  <c r="N435" i="7"/>
  <c r="K436" i="7"/>
  <c r="L436" i="7"/>
  <c r="M436" i="7"/>
  <c r="N436" i="7"/>
  <c r="K437" i="7"/>
  <c r="L437" i="7"/>
  <c r="M437" i="7"/>
  <c r="N437" i="7"/>
  <c r="K438" i="7"/>
  <c r="L438" i="7"/>
  <c r="M438" i="7"/>
  <c r="N438" i="7"/>
  <c r="K439" i="7"/>
  <c r="L439" i="7"/>
  <c r="M439" i="7"/>
  <c r="N439" i="7"/>
  <c r="K440" i="7"/>
  <c r="L440" i="7"/>
  <c r="M440" i="7"/>
  <c r="N440" i="7"/>
  <c r="K441" i="7"/>
  <c r="L441" i="7"/>
  <c r="M441" i="7"/>
  <c r="N441" i="7"/>
  <c r="K442" i="7"/>
  <c r="L442" i="7"/>
  <c r="M442" i="7"/>
  <c r="N442" i="7"/>
  <c r="K443" i="7"/>
  <c r="L443" i="7"/>
  <c r="M443" i="7"/>
  <c r="N443" i="7"/>
  <c r="K444" i="7"/>
  <c r="L444" i="7"/>
  <c r="M444" i="7"/>
  <c r="N444" i="7"/>
  <c r="K445" i="7"/>
  <c r="L445" i="7"/>
  <c r="M445" i="7"/>
  <c r="N445" i="7"/>
  <c r="K446" i="7"/>
  <c r="L446" i="7"/>
  <c r="M446" i="7"/>
  <c r="N446" i="7"/>
  <c r="K447" i="7"/>
  <c r="L447" i="7"/>
  <c r="M447" i="7"/>
  <c r="N447" i="7"/>
  <c r="K448" i="7"/>
  <c r="L448" i="7"/>
  <c r="M448" i="7"/>
  <c r="N448" i="7"/>
  <c r="K449" i="7"/>
  <c r="L449" i="7"/>
  <c r="M449" i="7"/>
  <c r="N449" i="7"/>
  <c r="K450" i="7"/>
  <c r="L450" i="7"/>
  <c r="M450" i="7"/>
  <c r="N450" i="7"/>
  <c r="K451" i="7"/>
  <c r="L451" i="7"/>
  <c r="M451" i="7"/>
  <c r="N451" i="7"/>
  <c r="K452" i="7"/>
  <c r="L452" i="7"/>
  <c r="M452" i="7"/>
  <c r="N452" i="7"/>
  <c r="K453" i="7"/>
  <c r="L453" i="7"/>
  <c r="M453" i="7"/>
  <c r="N453" i="7"/>
  <c r="K454" i="7"/>
  <c r="L454" i="7"/>
  <c r="M454" i="7"/>
  <c r="N454" i="7"/>
  <c r="K455" i="7"/>
  <c r="L455" i="7"/>
  <c r="M455" i="7"/>
  <c r="N455" i="7"/>
  <c r="K456" i="7"/>
  <c r="L456" i="7"/>
  <c r="M456" i="7"/>
  <c r="N456" i="7"/>
  <c r="K457" i="7"/>
  <c r="L457" i="7"/>
  <c r="M457" i="7"/>
  <c r="N457" i="7"/>
  <c r="K458" i="7"/>
  <c r="L458" i="7"/>
  <c r="M458" i="7"/>
  <c r="N458" i="7"/>
  <c r="K459" i="7"/>
  <c r="L459" i="7"/>
  <c r="M459" i="7"/>
  <c r="N459" i="7"/>
  <c r="K460" i="7"/>
  <c r="L460" i="7"/>
  <c r="M460" i="7"/>
  <c r="N460" i="7"/>
  <c r="K461" i="7"/>
  <c r="L461" i="7"/>
  <c r="M461" i="7"/>
  <c r="N461" i="7"/>
  <c r="K462" i="7"/>
  <c r="L462" i="7"/>
  <c r="M462" i="7"/>
  <c r="N462" i="7"/>
  <c r="K463" i="7"/>
  <c r="L463" i="7"/>
  <c r="M463" i="7"/>
  <c r="N463" i="7"/>
  <c r="K464" i="7"/>
  <c r="L464" i="7"/>
  <c r="M464" i="7"/>
  <c r="N464" i="7"/>
  <c r="K465" i="7"/>
  <c r="L465" i="7"/>
  <c r="M465" i="7"/>
  <c r="N465" i="7"/>
  <c r="K466" i="7"/>
  <c r="L466" i="7"/>
  <c r="M466" i="7"/>
  <c r="N466" i="7"/>
  <c r="K467" i="7"/>
  <c r="L467" i="7"/>
  <c r="M467" i="7"/>
  <c r="N467" i="7"/>
  <c r="K468" i="7"/>
  <c r="L468" i="7"/>
  <c r="M468" i="7"/>
  <c r="N468" i="7"/>
  <c r="K469" i="7"/>
  <c r="L469" i="7"/>
  <c r="M469" i="7"/>
  <c r="N469" i="7"/>
  <c r="K470" i="7"/>
  <c r="L470" i="7"/>
  <c r="M470" i="7"/>
  <c r="N470" i="7"/>
  <c r="K471" i="7"/>
  <c r="L471" i="7"/>
  <c r="M471" i="7"/>
  <c r="N471" i="7"/>
  <c r="K472" i="7"/>
  <c r="L472" i="7"/>
  <c r="M472" i="7"/>
  <c r="N472" i="7"/>
  <c r="K473" i="7"/>
  <c r="L473" i="7"/>
  <c r="M473" i="7"/>
  <c r="N473" i="7"/>
  <c r="K474" i="7"/>
  <c r="L474" i="7"/>
  <c r="M474" i="7"/>
  <c r="N474" i="7"/>
  <c r="K475" i="7"/>
  <c r="L475" i="7"/>
  <c r="M475" i="7"/>
  <c r="N475" i="7"/>
  <c r="K476" i="7"/>
  <c r="L476" i="7"/>
  <c r="M476" i="7"/>
  <c r="N476" i="7"/>
  <c r="K477" i="7"/>
  <c r="L477" i="7"/>
  <c r="M477" i="7"/>
  <c r="N477" i="7"/>
  <c r="K478" i="7"/>
  <c r="L478" i="7"/>
  <c r="M478" i="7"/>
  <c r="N478" i="7"/>
  <c r="K479" i="7"/>
  <c r="L479" i="7"/>
  <c r="M479" i="7"/>
  <c r="N479" i="7"/>
  <c r="K480" i="7"/>
  <c r="L480" i="7"/>
  <c r="M480" i="7"/>
  <c r="N480" i="7"/>
  <c r="K481" i="7"/>
  <c r="L481" i="7"/>
  <c r="M481" i="7"/>
  <c r="N481" i="7"/>
  <c r="K482" i="7"/>
  <c r="L482" i="7"/>
  <c r="M482" i="7"/>
  <c r="N482" i="7"/>
  <c r="K483" i="7"/>
  <c r="L483" i="7"/>
  <c r="M483" i="7"/>
  <c r="N483" i="7"/>
  <c r="K484" i="7"/>
  <c r="L484" i="7"/>
  <c r="M484" i="7"/>
  <c r="N484" i="7"/>
  <c r="K485" i="7"/>
  <c r="L485" i="7"/>
  <c r="M485" i="7"/>
  <c r="N485" i="7"/>
  <c r="K486" i="7"/>
  <c r="L486" i="7"/>
  <c r="M486" i="7"/>
  <c r="N486" i="7"/>
  <c r="K487" i="7"/>
  <c r="L487" i="7"/>
  <c r="M487" i="7"/>
  <c r="N487" i="7"/>
  <c r="K488" i="7"/>
  <c r="L488" i="7"/>
  <c r="M488" i="7"/>
  <c r="N488" i="7"/>
  <c r="K489" i="7"/>
  <c r="L489" i="7"/>
  <c r="M489" i="7"/>
  <c r="N489" i="7"/>
  <c r="K490" i="7"/>
  <c r="L490" i="7"/>
  <c r="M490" i="7"/>
  <c r="N490" i="7"/>
  <c r="K491" i="7"/>
  <c r="L491" i="7"/>
  <c r="M491" i="7"/>
  <c r="N491" i="7"/>
  <c r="K492" i="7"/>
  <c r="L492" i="7"/>
  <c r="M492" i="7"/>
  <c r="N492" i="7"/>
  <c r="K493" i="7"/>
  <c r="L493" i="7"/>
  <c r="M493" i="7"/>
  <c r="N493" i="7"/>
  <c r="K494" i="7"/>
  <c r="L494" i="7"/>
  <c r="M494" i="7"/>
  <c r="N494" i="7"/>
  <c r="K495" i="7"/>
  <c r="L495" i="7"/>
  <c r="M495" i="7"/>
  <c r="N495" i="7"/>
  <c r="K496" i="7"/>
  <c r="L496" i="7"/>
  <c r="M496" i="7"/>
  <c r="N496" i="7"/>
  <c r="K497" i="7"/>
  <c r="L497" i="7"/>
  <c r="M497" i="7"/>
  <c r="N497" i="7"/>
  <c r="K498" i="7"/>
  <c r="L498" i="7"/>
  <c r="M498" i="7"/>
  <c r="N498" i="7"/>
  <c r="K499" i="7"/>
  <c r="L499" i="7"/>
  <c r="M499" i="7"/>
  <c r="N499" i="7"/>
  <c r="K500" i="7"/>
  <c r="L500" i="7"/>
  <c r="M500" i="7"/>
  <c r="N500" i="7"/>
  <c r="K501" i="7"/>
  <c r="L501" i="7"/>
  <c r="M501" i="7"/>
  <c r="N501" i="7"/>
  <c r="K502" i="7"/>
  <c r="L502" i="7"/>
  <c r="M502" i="7"/>
  <c r="N502" i="7"/>
  <c r="K503" i="7"/>
  <c r="L503" i="7"/>
  <c r="M503" i="7"/>
  <c r="N503" i="7"/>
  <c r="K504" i="7"/>
  <c r="L504" i="7"/>
  <c r="M504" i="7"/>
  <c r="N504" i="7"/>
  <c r="K505" i="7"/>
  <c r="L505" i="7"/>
  <c r="M505" i="7"/>
  <c r="N505" i="7"/>
  <c r="K506" i="7"/>
  <c r="L506" i="7"/>
  <c r="M506" i="7"/>
  <c r="N506" i="7"/>
  <c r="K507" i="7"/>
  <c r="L507" i="7"/>
  <c r="M507" i="7"/>
  <c r="N507" i="7"/>
  <c r="K508" i="7"/>
  <c r="L508" i="7"/>
  <c r="M508" i="7"/>
  <c r="N508" i="7"/>
  <c r="K509" i="7"/>
  <c r="L509" i="7"/>
  <c r="M509" i="7"/>
  <c r="N509" i="7"/>
  <c r="K510" i="7"/>
  <c r="L510" i="7"/>
  <c r="M510" i="7"/>
  <c r="N510" i="7"/>
  <c r="K511" i="7"/>
  <c r="L511" i="7"/>
  <c r="M511" i="7"/>
  <c r="N511" i="7"/>
  <c r="K512" i="7"/>
  <c r="L512" i="7"/>
  <c r="M512" i="7"/>
  <c r="N512" i="7"/>
  <c r="K513" i="7"/>
  <c r="L513" i="7"/>
  <c r="M513" i="7"/>
  <c r="N513" i="7"/>
  <c r="K514" i="7"/>
  <c r="L514" i="7"/>
  <c r="M514" i="7"/>
  <c r="N514" i="7"/>
  <c r="K515" i="7"/>
  <c r="L515" i="7"/>
  <c r="M515" i="7"/>
  <c r="N515" i="7"/>
  <c r="K516" i="7"/>
  <c r="L516" i="7"/>
  <c r="M516" i="7"/>
  <c r="N516" i="7"/>
  <c r="K517" i="7"/>
  <c r="L517" i="7"/>
  <c r="M517" i="7"/>
  <c r="N517" i="7"/>
  <c r="K518" i="7"/>
  <c r="L518" i="7"/>
  <c r="M518" i="7"/>
  <c r="N518" i="7"/>
  <c r="K519" i="7"/>
  <c r="L519" i="7"/>
  <c r="M519" i="7"/>
  <c r="N519" i="7"/>
  <c r="K520" i="7"/>
  <c r="L520" i="7"/>
  <c r="M520" i="7"/>
  <c r="N520" i="7"/>
  <c r="K521" i="7"/>
  <c r="L521" i="7"/>
  <c r="M521" i="7"/>
  <c r="N521" i="7"/>
  <c r="K522" i="7"/>
  <c r="L522" i="7"/>
  <c r="M522" i="7"/>
  <c r="N522" i="7"/>
  <c r="K523" i="7"/>
  <c r="L523" i="7"/>
  <c r="M523" i="7"/>
  <c r="N523" i="7"/>
  <c r="K524" i="7"/>
  <c r="L524" i="7"/>
  <c r="M524" i="7"/>
  <c r="N524" i="7"/>
  <c r="K525" i="7"/>
  <c r="L525" i="7"/>
  <c r="M525" i="7"/>
  <c r="N525" i="7"/>
  <c r="K526" i="7"/>
  <c r="L526" i="7"/>
  <c r="M526" i="7"/>
  <c r="N526" i="7"/>
  <c r="K527" i="7"/>
  <c r="L527" i="7"/>
  <c r="M527" i="7"/>
  <c r="N527" i="7"/>
  <c r="K528" i="7"/>
  <c r="L528" i="7"/>
  <c r="M528" i="7"/>
  <c r="N528" i="7"/>
  <c r="K529" i="7"/>
  <c r="L529" i="7"/>
  <c r="M529" i="7"/>
  <c r="N529" i="7"/>
  <c r="K530" i="7"/>
  <c r="L530" i="7"/>
  <c r="M530" i="7"/>
  <c r="N530" i="7"/>
  <c r="K531" i="7"/>
  <c r="L531" i="7"/>
  <c r="M531" i="7"/>
  <c r="N531" i="7"/>
  <c r="K532" i="7"/>
  <c r="L532" i="7"/>
  <c r="M532" i="7"/>
  <c r="N532" i="7"/>
  <c r="K533" i="7"/>
  <c r="L533" i="7"/>
  <c r="M533" i="7"/>
  <c r="N533" i="7"/>
  <c r="K534" i="7"/>
  <c r="L534" i="7"/>
  <c r="M534" i="7"/>
  <c r="N534" i="7"/>
  <c r="K535" i="7"/>
  <c r="L535" i="7"/>
  <c r="M535" i="7"/>
  <c r="N535" i="7"/>
  <c r="K536" i="7"/>
  <c r="L536" i="7"/>
  <c r="M536" i="7"/>
  <c r="N536" i="7"/>
  <c r="K537" i="7"/>
  <c r="L537" i="7"/>
  <c r="M537" i="7"/>
  <c r="N537" i="7"/>
  <c r="K538" i="7"/>
  <c r="L538" i="7"/>
  <c r="M538" i="7"/>
  <c r="N538" i="7"/>
  <c r="K539" i="7"/>
  <c r="L539" i="7"/>
  <c r="M539" i="7"/>
  <c r="N539" i="7"/>
  <c r="K540" i="7"/>
  <c r="L540" i="7"/>
  <c r="M540" i="7"/>
  <c r="N540" i="7"/>
  <c r="K541" i="7"/>
  <c r="L541" i="7"/>
  <c r="M541" i="7"/>
  <c r="N541" i="7"/>
  <c r="K542" i="7"/>
  <c r="L542" i="7"/>
  <c r="M542" i="7"/>
  <c r="N542" i="7"/>
  <c r="K543" i="7"/>
  <c r="L543" i="7"/>
  <c r="M543" i="7"/>
  <c r="N543" i="7"/>
  <c r="K544" i="7"/>
  <c r="L544" i="7"/>
  <c r="M544" i="7"/>
  <c r="N544" i="7"/>
  <c r="K545" i="7"/>
  <c r="L545" i="7"/>
  <c r="M545" i="7"/>
  <c r="N545" i="7"/>
  <c r="K546" i="7"/>
  <c r="L546" i="7"/>
  <c r="M546" i="7"/>
  <c r="N546" i="7"/>
  <c r="K547" i="7"/>
  <c r="L547" i="7"/>
  <c r="M547" i="7"/>
  <c r="N547" i="7"/>
  <c r="K548" i="7"/>
  <c r="L548" i="7"/>
  <c r="M548" i="7"/>
  <c r="N548" i="7"/>
  <c r="K549" i="7"/>
  <c r="L549" i="7"/>
  <c r="M549" i="7"/>
  <c r="N549" i="7"/>
  <c r="K550" i="7"/>
  <c r="L550" i="7"/>
  <c r="M550" i="7"/>
  <c r="N550" i="7"/>
  <c r="K551" i="7"/>
  <c r="L551" i="7"/>
  <c r="M551" i="7"/>
  <c r="N551" i="7"/>
  <c r="K552" i="7"/>
  <c r="L552" i="7"/>
  <c r="M552" i="7"/>
  <c r="N552" i="7"/>
  <c r="K553" i="7"/>
  <c r="L553" i="7"/>
  <c r="M553" i="7"/>
  <c r="N553" i="7"/>
  <c r="K554" i="7"/>
  <c r="L554" i="7"/>
  <c r="M554" i="7"/>
  <c r="N554" i="7"/>
  <c r="K555" i="7"/>
  <c r="L555" i="7"/>
  <c r="M555" i="7"/>
  <c r="N555" i="7"/>
  <c r="K556" i="7"/>
  <c r="L556" i="7"/>
  <c r="M556" i="7"/>
  <c r="N556" i="7"/>
  <c r="K557" i="7"/>
  <c r="L557" i="7"/>
  <c r="M557" i="7"/>
  <c r="N557" i="7"/>
  <c r="K558" i="7"/>
  <c r="L558" i="7"/>
  <c r="M558" i="7"/>
  <c r="N558" i="7"/>
  <c r="K559" i="7"/>
  <c r="L559" i="7"/>
  <c r="M559" i="7"/>
  <c r="N559" i="7"/>
  <c r="K560" i="7"/>
  <c r="L560" i="7"/>
  <c r="M560" i="7"/>
  <c r="N560" i="7"/>
  <c r="K561" i="7"/>
  <c r="L561" i="7"/>
  <c r="M561" i="7"/>
  <c r="N561" i="7"/>
  <c r="K562" i="7"/>
  <c r="L562" i="7"/>
  <c r="M562" i="7"/>
  <c r="N562" i="7"/>
  <c r="K563" i="7"/>
  <c r="L563" i="7"/>
  <c r="M563" i="7"/>
  <c r="N563" i="7"/>
  <c r="K564" i="7"/>
  <c r="L564" i="7"/>
  <c r="M564" i="7"/>
  <c r="N564" i="7"/>
  <c r="K565" i="7"/>
  <c r="L565" i="7"/>
  <c r="M565" i="7"/>
  <c r="N565" i="7"/>
  <c r="K566" i="7"/>
  <c r="L566" i="7"/>
  <c r="M566" i="7"/>
  <c r="N566" i="7"/>
  <c r="K567" i="7"/>
  <c r="L567" i="7"/>
  <c r="M567" i="7"/>
  <c r="N567" i="7"/>
  <c r="K568" i="7"/>
  <c r="L568" i="7"/>
  <c r="M568" i="7"/>
  <c r="N568" i="7"/>
  <c r="K569" i="7"/>
  <c r="L569" i="7"/>
  <c r="M569" i="7"/>
  <c r="N569" i="7"/>
  <c r="K570" i="7"/>
  <c r="L570" i="7"/>
  <c r="M570" i="7"/>
  <c r="N570" i="7"/>
  <c r="K571" i="7"/>
  <c r="L571" i="7"/>
  <c r="M571" i="7"/>
  <c r="N571" i="7"/>
  <c r="K572" i="7"/>
  <c r="L572" i="7"/>
  <c r="M572" i="7"/>
  <c r="N572" i="7"/>
  <c r="K573" i="7"/>
  <c r="L573" i="7"/>
  <c r="M573" i="7"/>
  <c r="N573" i="7"/>
  <c r="K574" i="7"/>
  <c r="L574" i="7"/>
  <c r="M574" i="7"/>
  <c r="N574" i="7"/>
  <c r="K575" i="7"/>
  <c r="L575" i="7"/>
  <c r="M575" i="7"/>
  <c r="N575" i="7"/>
  <c r="K576" i="7"/>
  <c r="L576" i="7"/>
  <c r="M576" i="7"/>
  <c r="N576" i="7"/>
  <c r="K577" i="7"/>
  <c r="L577" i="7"/>
  <c r="M577" i="7"/>
  <c r="N577" i="7"/>
  <c r="K578" i="7"/>
  <c r="L578" i="7"/>
  <c r="M578" i="7"/>
  <c r="N578" i="7"/>
  <c r="K579" i="7"/>
  <c r="L579" i="7"/>
  <c r="M579" i="7"/>
  <c r="N579" i="7"/>
  <c r="K580" i="7"/>
  <c r="L580" i="7"/>
  <c r="M580" i="7"/>
  <c r="N580" i="7"/>
  <c r="K581" i="7"/>
  <c r="L581" i="7"/>
  <c r="M581" i="7"/>
  <c r="N581" i="7"/>
  <c r="K582" i="7"/>
  <c r="L582" i="7"/>
  <c r="M582" i="7"/>
  <c r="N582" i="7"/>
  <c r="K583" i="7"/>
  <c r="L583" i="7"/>
  <c r="M583" i="7"/>
  <c r="N583" i="7"/>
  <c r="K584" i="7"/>
  <c r="L584" i="7"/>
  <c r="M584" i="7"/>
  <c r="N584" i="7"/>
  <c r="K585" i="7"/>
  <c r="L585" i="7"/>
  <c r="M585" i="7"/>
  <c r="N585" i="7"/>
  <c r="K586" i="7"/>
  <c r="L586" i="7"/>
  <c r="M586" i="7"/>
  <c r="N586" i="7"/>
  <c r="K587" i="7"/>
  <c r="L587" i="7"/>
  <c r="M587" i="7"/>
  <c r="N587" i="7"/>
  <c r="K588" i="7"/>
  <c r="L588" i="7"/>
  <c r="M588" i="7"/>
  <c r="N588" i="7"/>
  <c r="K589" i="7"/>
  <c r="L589" i="7"/>
  <c r="M589" i="7"/>
  <c r="N589" i="7"/>
  <c r="K590" i="7"/>
  <c r="L590" i="7"/>
  <c r="M590" i="7"/>
  <c r="N590" i="7"/>
  <c r="K591" i="7"/>
  <c r="L591" i="7"/>
  <c r="M591" i="7"/>
  <c r="N591" i="7"/>
  <c r="K592" i="7"/>
  <c r="L592" i="7"/>
  <c r="M592" i="7"/>
  <c r="N592" i="7"/>
  <c r="K593" i="7"/>
  <c r="L593" i="7"/>
  <c r="M593" i="7"/>
  <c r="N593" i="7"/>
  <c r="K594" i="7"/>
  <c r="L594" i="7"/>
  <c r="M594" i="7"/>
  <c r="N594" i="7"/>
  <c r="K595" i="7"/>
  <c r="L595" i="7"/>
  <c r="M595" i="7"/>
  <c r="N595" i="7"/>
  <c r="K596" i="7"/>
  <c r="L596" i="7"/>
  <c r="M596" i="7"/>
  <c r="N596" i="7"/>
  <c r="K597" i="7"/>
  <c r="L597" i="7"/>
  <c r="M597" i="7"/>
  <c r="N597" i="7"/>
  <c r="K598" i="7"/>
  <c r="L598" i="7"/>
  <c r="M598" i="7"/>
  <c r="N598" i="7"/>
  <c r="K599" i="7"/>
  <c r="L599" i="7"/>
  <c r="M599" i="7"/>
  <c r="N599" i="7"/>
  <c r="K600" i="7"/>
  <c r="L600" i="7"/>
  <c r="M600" i="7"/>
  <c r="N600" i="7"/>
  <c r="K601" i="7"/>
  <c r="L601" i="7"/>
  <c r="M601" i="7"/>
  <c r="N601" i="7"/>
  <c r="K602" i="7"/>
  <c r="L602" i="7"/>
  <c r="M602" i="7"/>
  <c r="N602" i="7"/>
  <c r="K603" i="7"/>
  <c r="L603" i="7"/>
  <c r="M603" i="7"/>
  <c r="N603" i="7"/>
  <c r="K604" i="7"/>
  <c r="L604" i="7"/>
  <c r="M604" i="7"/>
  <c r="N604" i="7"/>
  <c r="K605" i="7"/>
  <c r="L605" i="7"/>
  <c r="M605" i="7"/>
  <c r="N605" i="7"/>
  <c r="K606" i="7"/>
  <c r="L606" i="7"/>
  <c r="M606" i="7"/>
  <c r="N606" i="7"/>
  <c r="K607" i="7"/>
  <c r="L607" i="7"/>
  <c r="M607" i="7"/>
  <c r="N607" i="7"/>
  <c r="K608" i="7"/>
  <c r="L608" i="7"/>
  <c r="M608" i="7"/>
  <c r="N608" i="7"/>
  <c r="K609" i="7"/>
  <c r="L609" i="7"/>
  <c r="M609" i="7"/>
  <c r="N609" i="7"/>
  <c r="K610" i="7"/>
  <c r="L610" i="7"/>
  <c r="M610" i="7"/>
  <c r="N610" i="7"/>
  <c r="K611" i="7"/>
  <c r="L611" i="7"/>
  <c r="M611" i="7"/>
  <c r="N611" i="7"/>
  <c r="K612" i="7"/>
  <c r="L612" i="7"/>
  <c r="M612" i="7"/>
  <c r="N612" i="7"/>
  <c r="K613" i="7"/>
  <c r="L613" i="7"/>
  <c r="M613" i="7"/>
  <c r="N613" i="7"/>
  <c r="K614" i="7"/>
  <c r="L614" i="7"/>
  <c r="M614" i="7"/>
  <c r="N614" i="7"/>
  <c r="K615" i="7"/>
  <c r="L615" i="7"/>
  <c r="M615" i="7"/>
  <c r="N615" i="7"/>
  <c r="K616" i="7"/>
  <c r="L616" i="7"/>
  <c r="M616" i="7"/>
  <c r="N616" i="7"/>
  <c r="K617" i="7"/>
  <c r="L617" i="7"/>
  <c r="M617" i="7"/>
  <c r="N617" i="7"/>
  <c r="K618" i="7"/>
  <c r="L618" i="7"/>
  <c r="M618" i="7"/>
  <c r="N618" i="7"/>
  <c r="K619" i="7"/>
  <c r="L619" i="7"/>
  <c r="M619" i="7"/>
  <c r="N619" i="7"/>
  <c r="K620" i="7"/>
  <c r="L620" i="7"/>
  <c r="M620" i="7"/>
  <c r="N620" i="7"/>
  <c r="K621" i="7"/>
  <c r="L621" i="7"/>
  <c r="M621" i="7"/>
  <c r="N621" i="7"/>
  <c r="K622" i="7"/>
  <c r="L622" i="7"/>
  <c r="M622" i="7"/>
  <c r="N622" i="7"/>
  <c r="K623" i="7"/>
  <c r="L623" i="7"/>
  <c r="M623" i="7"/>
  <c r="N623" i="7"/>
  <c r="K624" i="7"/>
  <c r="L624" i="7"/>
  <c r="M624" i="7"/>
  <c r="N624" i="7"/>
  <c r="K625" i="7"/>
  <c r="L625" i="7"/>
  <c r="M625" i="7"/>
  <c r="N625" i="7"/>
  <c r="K626" i="7"/>
  <c r="L626" i="7"/>
  <c r="M626" i="7"/>
  <c r="N626" i="7"/>
  <c r="K627" i="7"/>
  <c r="L627" i="7"/>
  <c r="M627" i="7"/>
  <c r="N627" i="7"/>
  <c r="K628" i="7"/>
  <c r="L628" i="7"/>
  <c r="M628" i="7"/>
  <c r="N628" i="7"/>
  <c r="K629" i="7"/>
  <c r="L629" i="7"/>
  <c r="M629" i="7"/>
  <c r="N629" i="7"/>
  <c r="K630" i="7"/>
  <c r="L630" i="7"/>
  <c r="M630" i="7"/>
  <c r="N630" i="7"/>
  <c r="K631" i="7"/>
  <c r="L631" i="7"/>
  <c r="M631" i="7"/>
  <c r="N631" i="7"/>
  <c r="K632" i="7"/>
  <c r="L632" i="7"/>
  <c r="M632" i="7"/>
  <c r="N632" i="7"/>
  <c r="K633" i="7"/>
  <c r="L633" i="7"/>
  <c r="M633" i="7"/>
  <c r="N633" i="7"/>
  <c r="K634" i="7"/>
  <c r="L634" i="7"/>
  <c r="M634" i="7"/>
  <c r="N634" i="7"/>
  <c r="K635" i="7"/>
  <c r="L635" i="7"/>
  <c r="M635" i="7"/>
  <c r="N635" i="7"/>
  <c r="K636" i="7"/>
  <c r="L636" i="7"/>
  <c r="M636" i="7"/>
  <c r="N636" i="7"/>
  <c r="K637" i="7"/>
  <c r="L637" i="7"/>
  <c r="M637" i="7"/>
  <c r="N637" i="7"/>
  <c r="K638" i="7"/>
  <c r="L638" i="7"/>
  <c r="M638" i="7"/>
  <c r="N638" i="7"/>
  <c r="K639" i="7"/>
  <c r="L639" i="7"/>
  <c r="M639" i="7"/>
  <c r="N639" i="7"/>
  <c r="K640" i="7"/>
  <c r="L640" i="7"/>
  <c r="M640" i="7"/>
  <c r="N640" i="7"/>
  <c r="K641" i="7"/>
  <c r="L641" i="7"/>
  <c r="M641" i="7"/>
  <c r="N641" i="7"/>
  <c r="K642" i="7"/>
  <c r="L642" i="7"/>
  <c r="M642" i="7"/>
  <c r="N642" i="7"/>
  <c r="K643" i="7"/>
  <c r="L643" i="7"/>
  <c r="M643" i="7"/>
  <c r="N643" i="7"/>
  <c r="K644" i="7"/>
  <c r="L644" i="7"/>
  <c r="M644" i="7"/>
  <c r="N644" i="7"/>
  <c r="K645" i="7"/>
  <c r="L645" i="7"/>
  <c r="M645" i="7"/>
  <c r="N645" i="7"/>
  <c r="K646" i="7"/>
  <c r="L646" i="7"/>
  <c r="M646" i="7"/>
  <c r="N646" i="7"/>
  <c r="K647" i="7"/>
  <c r="L647" i="7"/>
  <c r="M647" i="7"/>
  <c r="N647" i="7"/>
  <c r="K648" i="7"/>
  <c r="L648" i="7"/>
  <c r="M648" i="7"/>
  <c r="N648" i="7"/>
  <c r="K649" i="7"/>
  <c r="L649" i="7"/>
  <c r="M649" i="7"/>
  <c r="N649" i="7"/>
  <c r="K650" i="7"/>
  <c r="L650" i="7"/>
  <c r="M650" i="7"/>
  <c r="N650" i="7"/>
  <c r="K651" i="7"/>
  <c r="L651" i="7"/>
  <c r="M651" i="7"/>
  <c r="N651" i="7"/>
  <c r="K652" i="7"/>
  <c r="L652" i="7"/>
  <c r="M652" i="7"/>
  <c r="N652" i="7"/>
  <c r="K653" i="7"/>
  <c r="L653" i="7"/>
  <c r="M653" i="7"/>
  <c r="N653" i="7"/>
  <c r="K654" i="7"/>
  <c r="L654" i="7"/>
  <c r="M654" i="7"/>
  <c r="N654" i="7"/>
  <c r="K655" i="7"/>
  <c r="L655" i="7"/>
  <c r="M655" i="7"/>
  <c r="N655" i="7"/>
  <c r="K656" i="7"/>
  <c r="L656" i="7"/>
  <c r="M656" i="7"/>
  <c r="N656" i="7"/>
  <c r="K657" i="7"/>
  <c r="L657" i="7"/>
  <c r="M657" i="7"/>
  <c r="N657" i="7"/>
  <c r="K658" i="7"/>
  <c r="L658" i="7"/>
  <c r="M658" i="7"/>
  <c r="N658" i="7"/>
  <c r="K659" i="7"/>
  <c r="L659" i="7"/>
  <c r="M659" i="7"/>
  <c r="N659" i="7"/>
  <c r="K660" i="7"/>
  <c r="L660" i="7"/>
  <c r="M660" i="7"/>
  <c r="N660" i="7"/>
  <c r="K661" i="7"/>
  <c r="L661" i="7"/>
  <c r="M661" i="7"/>
  <c r="N661" i="7"/>
  <c r="K662" i="7"/>
  <c r="L662" i="7"/>
  <c r="M662" i="7"/>
  <c r="N662" i="7"/>
  <c r="K663" i="7"/>
  <c r="L663" i="7"/>
  <c r="M663" i="7"/>
  <c r="N663" i="7"/>
  <c r="K664" i="7"/>
  <c r="L664" i="7"/>
  <c r="M664" i="7"/>
  <c r="N664" i="7"/>
  <c r="K665" i="7"/>
  <c r="L665" i="7"/>
  <c r="M665" i="7"/>
  <c r="N665" i="7"/>
  <c r="K666" i="7"/>
  <c r="L666" i="7"/>
  <c r="M666" i="7"/>
  <c r="N666" i="7"/>
  <c r="K667" i="7"/>
  <c r="L667" i="7"/>
  <c r="M667" i="7"/>
  <c r="N667" i="7"/>
  <c r="K668" i="7"/>
  <c r="L668" i="7"/>
  <c r="M668" i="7"/>
  <c r="N668" i="7"/>
  <c r="K669" i="7"/>
  <c r="L669" i="7"/>
  <c r="M669" i="7"/>
  <c r="N669" i="7"/>
  <c r="K670" i="7"/>
  <c r="L670" i="7"/>
  <c r="M670" i="7"/>
  <c r="N670" i="7"/>
  <c r="K671" i="7"/>
  <c r="L671" i="7"/>
  <c r="M671" i="7"/>
  <c r="N671" i="7"/>
  <c r="K672" i="7"/>
  <c r="L672" i="7"/>
  <c r="M672" i="7"/>
  <c r="N672" i="7"/>
  <c r="K673" i="7"/>
  <c r="L673" i="7"/>
  <c r="M673" i="7"/>
  <c r="N673" i="7"/>
  <c r="K674" i="7"/>
  <c r="L674" i="7"/>
  <c r="M674" i="7"/>
  <c r="N674" i="7"/>
  <c r="K675" i="7"/>
  <c r="L675" i="7"/>
  <c r="M675" i="7"/>
  <c r="N675" i="7"/>
  <c r="K676" i="7"/>
  <c r="L676" i="7"/>
  <c r="M676" i="7"/>
  <c r="N676" i="7"/>
  <c r="K677" i="7"/>
  <c r="L677" i="7"/>
  <c r="M677" i="7"/>
  <c r="N677" i="7"/>
  <c r="K678" i="7"/>
  <c r="L678" i="7"/>
  <c r="M678" i="7"/>
  <c r="N678" i="7"/>
  <c r="K679" i="7"/>
  <c r="L679" i="7"/>
  <c r="M679" i="7"/>
  <c r="N679" i="7"/>
  <c r="K680" i="7"/>
  <c r="L680" i="7"/>
  <c r="M680" i="7"/>
  <c r="N680" i="7"/>
  <c r="K681" i="7"/>
  <c r="L681" i="7"/>
  <c r="M681" i="7"/>
  <c r="N681" i="7"/>
  <c r="K682" i="7"/>
  <c r="L682" i="7"/>
  <c r="M682" i="7"/>
  <c r="N682" i="7"/>
  <c r="K683" i="7"/>
  <c r="L683" i="7"/>
  <c r="M683" i="7"/>
  <c r="N683" i="7"/>
  <c r="K684" i="7"/>
  <c r="L684" i="7"/>
  <c r="M684" i="7"/>
  <c r="N684" i="7"/>
  <c r="K685" i="7"/>
  <c r="L685" i="7"/>
  <c r="M685" i="7"/>
  <c r="N685" i="7"/>
  <c r="K686" i="7"/>
  <c r="L686" i="7"/>
  <c r="M686" i="7"/>
  <c r="N686" i="7"/>
  <c r="K687" i="7"/>
  <c r="L687" i="7"/>
  <c r="M687" i="7"/>
  <c r="N687" i="7"/>
  <c r="K688" i="7"/>
  <c r="L688" i="7"/>
  <c r="M688" i="7"/>
  <c r="N688" i="7"/>
  <c r="K689" i="7"/>
  <c r="L689" i="7"/>
  <c r="M689" i="7"/>
  <c r="N689" i="7"/>
  <c r="K690" i="7"/>
  <c r="L690" i="7"/>
  <c r="M690" i="7"/>
  <c r="N690" i="7"/>
  <c r="K691" i="7"/>
  <c r="L691" i="7"/>
  <c r="M691" i="7"/>
  <c r="N691" i="7"/>
  <c r="K692" i="7"/>
  <c r="L692" i="7"/>
  <c r="M692" i="7"/>
  <c r="N692" i="7"/>
  <c r="K693" i="7"/>
  <c r="L693" i="7"/>
  <c r="M693" i="7"/>
  <c r="N693" i="7"/>
  <c r="K694" i="7"/>
  <c r="L694" i="7"/>
  <c r="M694" i="7"/>
  <c r="N694" i="7"/>
  <c r="K695" i="7"/>
  <c r="L695" i="7"/>
  <c r="M695" i="7"/>
  <c r="N695" i="7"/>
  <c r="K696" i="7"/>
  <c r="L696" i="7"/>
  <c r="M696" i="7"/>
  <c r="N696" i="7"/>
  <c r="K697" i="7"/>
  <c r="L697" i="7"/>
  <c r="M697" i="7"/>
  <c r="N697" i="7"/>
  <c r="K698" i="7"/>
  <c r="L698" i="7"/>
  <c r="M698" i="7"/>
  <c r="N698" i="7"/>
  <c r="K699" i="7"/>
  <c r="L699" i="7"/>
  <c r="M699" i="7"/>
  <c r="N699" i="7"/>
  <c r="K700" i="7"/>
  <c r="L700" i="7"/>
  <c r="M700" i="7"/>
  <c r="N700" i="7"/>
  <c r="K701" i="7"/>
  <c r="L701" i="7"/>
  <c r="M701" i="7"/>
  <c r="N701" i="7"/>
  <c r="K702" i="7"/>
  <c r="L702" i="7"/>
  <c r="M702" i="7"/>
  <c r="N702" i="7"/>
  <c r="K703" i="7"/>
  <c r="L703" i="7"/>
  <c r="M703" i="7"/>
  <c r="N703" i="7"/>
  <c r="K704" i="7"/>
  <c r="L704" i="7"/>
  <c r="M704" i="7"/>
  <c r="N704" i="7"/>
  <c r="K705" i="7"/>
  <c r="L705" i="7"/>
  <c r="M705" i="7"/>
  <c r="N705" i="7"/>
  <c r="K706" i="7"/>
  <c r="L706" i="7"/>
  <c r="M706" i="7"/>
  <c r="N706" i="7"/>
  <c r="K707" i="7"/>
  <c r="L707" i="7"/>
  <c r="M707" i="7"/>
  <c r="N707" i="7"/>
  <c r="K708" i="7"/>
  <c r="L708" i="7"/>
  <c r="M708" i="7"/>
  <c r="N708" i="7"/>
  <c r="K709" i="7"/>
  <c r="L709" i="7"/>
  <c r="M709" i="7"/>
  <c r="N709" i="7"/>
  <c r="K710" i="7"/>
  <c r="L710" i="7"/>
  <c r="M710" i="7"/>
  <c r="N710" i="7"/>
  <c r="K711" i="7"/>
  <c r="L711" i="7"/>
  <c r="M711" i="7"/>
  <c r="N711" i="7"/>
  <c r="K712" i="7"/>
  <c r="L712" i="7"/>
  <c r="M712" i="7"/>
  <c r="N712" i="7"/>
  <c r="K713" i="7"/>
  <c r="L713" i="7"/>
  <c r="M713" i="7"/>
  <c r="N713" i="7"/>
  <c r="K714" i="7"/>
  <c r="L714" i="7"/>
  <c r="M714" i="7"/>
  <c r="N714" i="7"/>
  <c r="K715" i="7"/>
  <c r="L715" i="7"/>
  <c r="M715" i="7"/>
  <c r="N715" i="7"/>
  <c r="K716" i="7"/>
  <c r="L716" i="7"/>
  <c r="M716" i="7"/>
  <c r="N716" i="7"/>
  <c r="K717" i="7"/>
  <c r="L717" i="7"/>
  <c r="M717" i="7"/>
  <c r="N717" i="7"/>
  <c r="K718" i="7"/>
  <c r="L718" i="7"/>
  <c r="M718" i="7"/>
  <c r="N718" i="7"/>
  <c r="K719" i="7"/>
  <c r="L719" i="7"/>
  <c r="M719" i="7"/>
  <c r="N719" i="7"/>
  <c r="K720" i="7"/>
  <c r="L720" i="7"/>
  <c r="M720" i="7"/>
  <c r="N720" i="7"/>
  <c r="K721" i="7"/>
  <c r="L721" i="7"/>
  <c r="M721" i="7"/>
  <c r="N721" i="7"/>
  <c r="K722" i="7"/>
  <c r="L722" i="7"/>
  <c r="M722" i="7"/>
  <c r="N722" i="7"/>
  <c r="K723" i="7"/>
  <c r="L723" i="7"/>
  <c r="M723" i="7"/>
  <c r="N723" i="7"/>
  <c r="K724" i="7"/>
  <c r="L724" i="7"/>
  <c r="M724" i="7"/>
  <c r="N724" i="7"/>
  <c r="K725" i="7"/>
  <c r="L725" i="7"/>
  <c r="M725" i="7"/>
  <c r="N725" i="7"/>
  <c r="K726" i="7"/>
  <c r="L726" i="7"/>
  <c r="M726" i="7"/>
  <c r="N726" i="7"/>
  <c r="K727" i="7"/>
  <c r="L727" i="7"/>
  <c r="M727" i="7"/>
  <c r="N727" i="7"/>
  <c r="K728" i="7"/>
  <c r="L728" i="7"/>
  <c r="M728" i="7"/>
  <c r="N728" i="7"/>
  <c r="K729" i="7"/>
  <c r="L729" i="7"/>
  <c r="M729" i="7"/>
  <c r="N729" i="7"/>
  <c r="K730" i="7"/>
  <c r="L730" i="7"/>
  <c r="M730" i="7"/>
  <c r="N730" i="7"/>
  <c r="K731" i="7"/>
  <c r="L731" i="7"/>
  <c r="M731" i="7"/>
  <c r="N731" i="7"/>
  <c r="K732" i="7"/>
  <c r="L732" i="7"/>
  <c r="M732" i="7"/>
  <c r="N732" i="7"/>
  <c r="K733" i="7"/>
  <c r="L733" i="7"/>
  <c r="M733" i="7"/>
  <c r="N733" i="7"/>
  <c r="K734" i="7"/>
  <c r="L734" i="7"/>
  <c r="M734" i="7"/>
  <c r="N734" i="7"/>
  <c r="K735" i="7"/>
  <c r="L735" i="7"/>
  <c r="M735" i="7"/>
  <c r="N735" i="7"/>
  <c r="K736" i="7"/>
  <c r="L736" i="7"/>
  <c r="M736" i="7"/>
  <c r="N736" i="7"/>
  <c r="K737" i="7"/>
  <c r="L737" i="7"/>
  <c r="M737" i="7"/>
  <c r="N737" i="7"/>
  <c r="K738" i="7"/>
  <c r="L738" i="7"/>
  <c r="M738" i="7"/>
  <c r="N738" i="7"/>
  <c r="K739" i="7"/>
  <c r="L739" i="7"/>
  <c r="M739" i="7"/>
  <c r="N739" i="7"/>
  <c r="K740" i="7"/>
  <c r="L740" i="7"/>
  <c r="M740" i="7"/>
  <c r="N740" i="7"/>
  <c r="K741" i="7"/>
  <c r="L741" i="7"/>
  <c r="M741" i="7"/>
  <c r="N741" i="7"/>
  <c r="K742" i="7"/>
  <c r="L742" i="7"/>
  <c r="M742" i="7"/>
  <c r="N742" i="7"/>
  <c r="K743" i="7"/>
  <c r="L743" i="7"/>
  <c r="M743" i="7"/>
  <c r="N743" i="7"/>
  <c r="K744" i="7"/>
  <c r="L744" i="7"/>
  <c r="M744" i="7"/>
  <c r="N744" i="7"/>
  <c r="K745" i="7"/>
  <c r="L745" i="7"/>
  <c r="M745" i="7"/>
  <c r="N745" i="7"/>
  <c r="K746" i="7"/>
  <c r="L746" i="7"/>
  <c r="M746" i="7"/>
  <c r="N746" i="7"/>
  <c r="K747" i="7"/>
  <c r="L747" i="7"/>
  <c r="M747" i="7"/>
  <c r="N747" i="7"/>
  <c r="K748" i="7"/>
  <c r="L748" i="7"/>
  <c r="M748" i="7"/>
  <c r="N748" i="7"/>
  <c r="K749" i="7"/>
  <c r="L749" i="7"/>
  <c r="M749" i="7"/>
  <c r="N749" i="7"/>
  <c r="K750" i="7"/>
  <c r="L750" i="7"/>
  <c r="M750" i="7"/>
  <c r="N750" i="7"/>
  <c r="K751" i="7"/>
  <c r="L751" i="7"/>
  <c r="M751" i="7"/>
  <c r="N751" i="7"/>
  <c r="K752" i="7"/>
  <c r="L752" i="7"/>
  <c r="M752" i="7"/>
  <c r="N752" i="7"/>
  <c r="K753" i="7"/>
  <c r="L753" i="7"/>
  <c r="M753" i="7"/>
  <c r="N753" i="7"/>
  <c r="K754" i="7"/>
  <c r="L754" i="7"/>
  <c r="M754" i="7"/>
  <c r="N754" i="7"/>
  <c r="K755" i="7"/>
  <c r="L755" i="7"/>
  <c r="M755" i="7"/>
  <c r="N755" i="7"/>
  <c r="K756" i="7"/>
  <c r="L756" i="7"/>
  <c r="M756" i="7"/>
  <c r="N756" i="7"/>
  <c r="K757" i="7"/>
  <c r="L757" i="7"/>
  <c r="M757" i="7"/>
  <c r="N757" i="7"/>
  <c r="K758" i="7"/>
  <c r="L758" i="7"/>
  <c r="M758" i="7"/>
  <c r="N758" i="7"/>
  <c r="K759" i="7"/>
  <c r="L759" i="7"/>
  <c r="M759" i="7"/>
  <c r="N759" i="7"/>
  <c r="K760" i="7"/>
  <c r="L760" i="7"/>
  <c r="M760" i="7"/>
  <c r="N760" i="7"/>
  <c r="K761" i="7"/>
  <c r="L761" i="7"/>
  <c r="M761" i="7"/>
  <c r="N761" i="7"/>
  <c r="K762" i="7"/>
  <c r="L762" i="7"/>
  <c r="M762" i="7"/>
  <c r="N762" i="7"/>
  <c r="K763" i="7"/>
  <c r="L763" i="7"/>
  <c r="M763" i="7"/>
  <c r="N763" i="7"/>
  <c r="K764" i="7"/>
  <c r="L764" i="7"/>
  <c r="M764" i="7"/>
  <c r="N764" i="7"/>
  <c r="K765" i="7"/>
  <c r="L765" i="7"/>
  <c r="M765" i="7"/>
  <c r="N765" i="7"/>
  <c r="K766" i="7"/>
  <c r="L766" i="7"/>
  <c r="M766" i="7"/>
  <c r="N766" i="7"/>
  <c r="K767" i="7"/>
  <c r="L767" i="7"/>
  <c r="M767" i="7"/>
  <c r="N767" i="7"/>
  <c r="K768" i="7"/>
  <c r="L768" i="7"/>
  <c r="M768" i="7"/>
  <c r="N768" i="7"/>
  <c r="K769" i="7"/>
  <c r="L769" i="7"/>
  <c r="M769" i="7"/>
  <c r="N769" i="7"/>
  <c r="K770" i="7"/>
  <c r="L770" i="7"/>
  <c r="M770" i="7"/>
  <c r="N770" i="7"/>
  <c r="K771" i="7"/>
  <c r="L771" i="7"/>
  <c r="M771" i="7"/>
  <c r="N771" i="7"/>
  <c r="K772" i="7"/>
  <c r="L772" i="7"/>
  <c r="M772" i="7"/>
  <c r="N772" i="7"/>
  <c r="K773" i="7"/>
  <c r="L773" i="7"/>
  <c r="M773" i="7"/>
  <c r="N773" i="7"/>
  <c r="K774" i="7"/>
  <c r="L774" i="7"/>
  <c r="M774" i="7"/>
  <c r="N774" i="7"/>
  <c r="K775" i="7"/>
  <c r="L775" i="7"/>
  <c r="M775" i="7"/>
  <c r="N775" i="7"/>
  <c r="K776" i="7"/>
  <c r="L776" i="7"/>
  <c r="M776" i="7"/>
  <c r="N776" i="7"/>
  <c r="K777" i="7"/>
  <c r="L777" i="7"/>
  <c r="M777" i="7"/>
  <c r="N777" i="7"/>
  <c r="K778" i="7"/>
  <c r="L778" i="7"/>
  <c r="M778" i="7"/>
  <c r="N778" i="7"/>
  <c r="K779" i="7"/>
  <c r="L779" i="7"/>
  <c r="M779" i="7"/>
  <c r="N779" i="7"/>
  <c r="K780" i="7"/>
  <c r="L780" i="7"/>
  <c r="M780" i="7"/>
  <c r="N780" i="7"/>
  <c r="K781" i="7"/>
  <c r="L781" i="7"/>
  <c r="M781" i="7"/>
  <c r="N781" i="7"/>
  <c r="K782" i="7"/>
  <c r="L782" i="7"/>
  <c r="M782" i="7"/>
  <c r="N782" i="7"/>
  <c r="K783" i="7"/>
  <c r="L783" i="7"/>
  <c r="M783" i="7"/>
  <c r="N783" i="7"/>
  <c r="K784" i="7"/>
  <c r="L784" i="7"/>
  <c r="M784" i="7"/>
  <c r="N784" i="7"/>
  <c r="K785" i="7"/>
  <c r="L785" i="7"/>
  <c r="M785" i="7"/>
  <c r="N785" i="7"/>
  <c r="K786" i="7"/>
  <c r="L786" i="7"/>
  <c r="M786" i="7"/>
  <c r="N786" i="7"/>
  <c r="K787" i="7"/>
  <c r="L787" i="7"/>
  <c r="M787" i="7"/>
  <c r="N787" i="7"/>
  <c r="K788" i="7"/>
  <c r="L788" i="7"/>
  <c r="M788" i="7"/>
  <c r="N788" i="7"/>
  <c r="K789" i="7"/>
  <c r="L789" i="7"/>
  <c r="M789" i="7"/>
  <c r="N789" i="7"/>
  <c r="K790" i="7"/>
  <c r="L790" i="7"/>
  <c r="M790" i="7"/>
  <c r="N790" i="7"/>
  <c r="K791" i="7"/>
  <c r="L791" i="7"/>
  <c r="M791" i="7"/>
  <c r="N791" i="7"/>
  <c r="K792" i="7"/>
  <c r="L792" i="7"/>
  <c r="M792" i="7"/>
  <c r="N792" i="7"/>
  <c r="K793" i="7"/>
  <c r="L793" i="7"/>
  <c r="M793" i="7"/>
  <c r="N793" i="7"/>
  <c r="K794" i="7"/>
  <c r="L794" i="7"/>
  <c r="M794" i="7"/>
  <c r="N794" i="7"/>
  <c r="K795" i="7"/>
  <c r="L795" i="7"/>
  <c r="M795" i="7"/>
  <c r="N795" i="7"/>
  <c r="K796" i="7"/>
  <c r="L796" i="7"/>
  <c r="M796" i="7"/>
  <c r="N796" i="7"/>
  <c r="K797" i="7"/>
  <c r="L797" i="7"/>
  <c r="M797" i="7"/>
  <c r="N797" i="7"/>
  <c r="K798" i="7"/>
  <c r="L798" i="7"/>
  <c r="M798" i="7"/>
  <c r="N798" i="7"/>
  <c r="K799" i="7"/>
  <c r="L799" i="7"/>
  <c r="M799" i="7"/>
  <c r="N799" i="7"/>
  <c r="K800" i="7"/>
  <c r="L800" i="7"/>
  <c r="M800" i="7"/>
  <c r="N800" i="7"/>
  <c r="K801" i="7"/>
  <c r="L801" i="7"/>
  <c r="M801" i="7"/>
  <c r="N801" i="7"/>
  <c r="K802" i="7"/>
  <c r="L802" i="7"/>
  <c r="M802" i="7"/>
  <c r="N802" i="7"/>
  <c r="K803" i="7"/>
  <c r="L803" i="7"/>
  <c r="M803" i="7"/>
  <c r="N803" i="7"/>
  <c r="K804" i="7"/>
  <c r="L804" i="7"/>
  <c r="M804" i="7"/>
  <c r="N804" i="7"/>
  <c r="K805" i="7"/>
  <c r="L805" i="7"/>
  <c r="M805" i="7"/>
  <c r="N805" i="7"/>
  <c r="K806" i="7"/>
  <c r="L806" i="7"/>
  <c r="M806" i="7"/>
  <c r="N806" i="7"/>
  <c r="K807" i="7"/>
  <c r="L807" i="7"/>
  <c r="M807" i="7"/>
  <c r="N807" i="7"/>
  <c r="K808" i="7"/>
  <c r="L808" i="7"/>
  <c r="M808" i="7"/>
  <c r="N808" i="7"/>
  <c r="K809" i="7"/>
  <c r="L809" i="7"/>
  <c r="M809" i="7"/>
  <c r="N809" i="7"/>
  <c r="K810" i="7"/>
  <c r="L810" i="7"/>
  <c r="M810" i="7"/>
  <c r="N810" i="7"/>
  <c r="K811" i="7"/>
  <c r="L811" i="7"/>
  <c r="M811" i="7"/>
  <c r="N811" i="7"/>
  <c r="K812" i="7"/>
  <c r="L812" i="7"/>
  <c r="M812" i="7"/>
  <c r="N812" i="7"/>
  <c r="K813" i="7"/>
  <c r="L813" i="7"/>
  <c r="M813" i="7"/>
  <c r="N813" i="7"/>
  <c r="K814" i="7"/>
  <c r="L814" i="7"/>
  <c r="M814" i="7"/>
  <c r="N814" i="7"/>
  <c r="K815" i="7"/>
  <c r="L815" i="7"/>
  <c r="M815" i="7"/>
  <c r="N815" i="7"/>
  <c r="K816" i="7"/>
  <c r="L816" i="7"/>
  <c r="M816" i="7"/>
  <c r="N816" i="7"/>
  <c r="K817" i="7"/>
  <c r="L817" i="7"/>
  <c r="M817" i="7"/>
  <c r="N817" i="7"/>
  <c r="K818" i="7"/>
  <c r="L818" i="7"/>
  <c r="M818" i="7"/>
  <c r="N818" i="7"/>
  <c r="K819" i="7"/>
  <c r="L819" i="7"/>
  <c r="M819" i="7"/>
  <c r="N819" i="7"/>
  <c r="K820" i="7"/>
  <c r="L820" i="7"/>
  <c r="M820" i="7"/>
  <c r="N820" i="7"/>
  <c r="K821" i="7"/>
  <c r="L821" i="7"/>
  <c r="M821" i="7"/>
  <c r="N821" i="7"/>
  <c r="K822" i="7"/>
  <c r="L822" i="7"/>
  <c r="M822" i="7"/>
  <c r="N822" i="7"/>
  <c r="K823" i="7"/>
  <c r="L823" i="7"/>
  <c r="M823" i="7"/>
  <c r="N823" i="7"/>
  <c r="K824" i="7"/>
  <c r="L824" i="7"/>
  <c r="M824" i="7"/>
  <c r="N824" i="7"/>
  <c r="K825" i="7"/>
  <c r="L825" i="7"/>
  <c r="M825" i="7"/>
  <c r="N825" i="7"/>
  <c r="K826" i="7"/>
  <c r="L826" i="7"/>
  <c r="M826" i="7"/>
  <c r="N826" i="7"/>
  <c r="K827" i="7"/>
  <c r="L827" i="7"/>
  <c r="M827" i="7"/>
  <c r="N827" i="7"/>
  <c r="K828" i="7"/>
  <c r="L828" i="7"/>
  <c r="M828" i="7"/>
  <c r="N828" i="7"/>
  <c r="K829" i="7"/>
  <c r="L829" i="7"/>
  <c r="M829" i="7"/>
  <c r="N829" i="7"/>
  <c r="K830" i="7"/>
  <c r="L830" i="7"/>
  <c r="M830" i="7"/>
  <c r="N830" i="7"/>
  <c r="K831" i="7"/>
  <c r="L831" i="7"/>
  <c r="M831" i="7"/>
  <c r="N831" i="7"/>
  <c r="K832" i="7"/>
  <c r="L832" i="7"/>
  <c r="M832" i="7"/>
  <c r="N832" i="7"/>
  <c r="K833" i="7"/>
  <c r="L833" i="7"/>
  <c r="M833" i="7"/>
  <c r="N833" i="7"/>
  <c r="K834" i="7"/>
  <c r="L834" i="7"/>
  <c r="M834" i="7"/>
  <c r="N834" i="7"/>
  <c r="K835" i="7"/>
  <c r="L835" i="7"/>
  <c r="M835" i="7"/>
  <c r="N835" i="7"/>
  <c r="K836" i="7"/>
  <c r="L836" i="7"/>
  <c r="M836" i="7"/>
  <c r="N836" i="7"/>
  <c r="K837" i="7"/>
  <c r="L837" i="7"/>
  <c r="M837" i="7"/>
  <c r="N837" i="7"/>
  <c r="K838" i="7"/>
  <c r="L838" i="7"/>
  <c r="M838" i="7"/>
  <c r="N838" i="7"/>
  <c r="K839" i="7"/>
  <c r="L839" i="7"/>
  <c r="M839" i="7"/>
  <c r="N839" i="7"/>
  <c r="K840" i="7"/>
  <c r="L840" i="7"/>
  <c r="M840" i="7"/>
  <c r="N840" i="7"/>
  <c r="K841" i="7"/>
  <c r="L841" i="7"/>
  <c r="M841" i="7"/>
  <c r="N841" i="7"/>
  <c r="K842" i="7"/>
  <c r="L842" i="7"/>
  <c r="M842" i="7"/>
  <c r="N842" i="7"/>
  <c r="K843" i="7"/>
  <c r="L843" i="7"/>
  <c r="M843" i="7"/>
  <c r="N843" i="7"/>
  <c r="K844" i="7"/>
  <c r="L844" i="7"/>
  <c r="M844" i="7"/>
  <c r="N844" i="7"/>
  <c r="K845" i="7"/>
  <c r="L845" i="7"/>
  <c r="M845" i="7"/>
  <c r="N845" i="7"/>
  <c r="K846" i="7"/>
  <c r="L846" i="7"/>
  <c r="M846" i="7"/>
  <c r="N846" i="7"/>
  <c r="K847" i="7"/>
  <c r="L847" i="7"/>
  <c r="M847" i="7"/>
  <c r="N847" i="7"/>
  <c r="K848" i="7"/>
  <c r="L848" i="7"/>
  <c r="M848" i="7"/>
  <c r="N848" i="7"/>
  <c r="K849" i="7"/>
  <c r="L849" i="7"/>
  <c r="M849" i="7"/>
  <c r="N849" i="7"/>
  <c r="K850" i="7"/>
  <c r="L850" i="7"/>
  <c r="M850" i="7"/>
  <c r="N850" i="7"/>
  <c r="K851" i="7"/>
  <c r="L851" i="7"/>
  <c r="M851" i="7"/>
  <c r="N851" i="7"/>
  <c r="K852" i="7"/>
  <c r="L852" i="7"/>
  <c r="M852" i="7"/>
  <c r="N852" i="7"/>
  <c r="K853" i="7"/>
  <c r="L853" i="7"/>
  <c r="M853" i="7"/>
  <c r="N853" i="7"/>
  <c r="K854" i="7"/>
  <c r="L854" i="7"/>
  <c r="M854" i="7"/>
  <c r="N854" i="7"/>
  <c r="K855" i="7"/>
  <c r="L855" i="7"/>
  <c r="M855" i="7"/>
  <c r="N855" i="7"/>
  <c r="K856" i="7"/>
  <c r="L856" i="7"/>
  <c r="M856" i="7"/>
  <c r="N856" i="7"/>
  <c r="K857" i="7"/>
  <c r="L857" i="7"/>
  <c r="M857" i="7"/>
  <c r="N857" i="7"/>
  <c r="K858" i="7"/>
  <c r="L858" i="7"/>
  <c r="M858" i="7"/>
  <c r="N858" i="7"/>
  <c r="K859" i="7"/>
  <c r="L859" i="7"/>
  <c r="M859" i="7"/>
  <c r="N859" i="7"/>
  <c r="K860" i="7"/>
  <c r="L860" i="7"/>
  <c r="M860" i="7"/>
  <c r="N860" i="7"/>
  <c r="K861" i="7"/>
  <c r="L861" i="7"/>
  <c r="M861" i="7"/>
  <c r="N861" i="7"/>
  <c r="K862" i="7"/>
  <c r="L862" i="7"/>
  <c r="M862" i="7"/>
  <c r="N862" i="7"/>
  <c r="K863" i="7"/>
  <c r="L863" i="7"/>
  <c r="M863" i="7"/>
  <c r="N863" i="7"/>
  <c r="K864" i="7"/>
  <c r="L864" i="7"/>
  <c r="M864" i="7"/>
  <c r="N864" i="7"/>
  <c r="K865" i="7"/>
  <c r="L865" i="7"/>
  <c r="M865" i="7"/>
  <c r="N865" i="7"/>
  <c r="K866" i="7"/>
  <c r="L866" i="7"/>
  <c r="M866" i="7"/>
  <c r="N866" i="7"/>
  <c r="K867" i="7"/>
  <c r="L867" i="7"/>
  <c r="M867" i="7"/>
  <c r="N867" i="7"/>
  <c r="K868" i="7"/>
  <c r="L868" i="7"/>
  <c r="M868" i="7"/>
  <c r="N868" i="7"/>
  <c r="K869" i="7"/>
  <c r="L869" i="7"/>
  <c r="M869" i="7"/>
  <c r="N869" i="7"/>
  <c r="K870" i="7"/>
  <c r="L870" i="7"/>
  <c r="M870" i="7"/>
  <c r="N870" i="7"/>
  <c r="K871" i="7"/>
  <c r="L871" i="7"/>
  <c r="M871" i="7"/>
  <c r="N871" i="7"/>
  <c r="K872" i="7"/>
  <c r="L872" i="7"/>
  <c r="M872" i="7"/>
  <c r="N872" i="7"/>
  <c r="K873" i="7"/>
  <c r="L873" i="7"/>
  <c r="M873" i="7"/>
  <c r="N873" i="7"/>
  <c r="K874" i="7"/>
  <c r="L874" i="7"/>
  <c r="M874" i="7"/>
  <c r="N874" i="7"/>
  <c r="K875" i="7"/>
  <c r="L875" i="7"/>
  <c r="M875" i="7"/>
  <c r="N875" i="7"/>
  <c r="K876" i="7"/>
  <c r="L876" i="7"/>
  <c r="M876" i="7"/>
  <c r="N876" i="7"/>
  <c r="K877" i="7"/>
  <c r="L877" i="7"/>
  <c r="M877" i="7"/>
  <c r="N877" i="7"/>
  <c r="K878" i="7"/>
  <c r="L878" i="7"/>
  <c r="M878" i="7"/>
  <c r="N878" i="7"/>
  <c r="K879" i="7"/>
  <c r="L879" i="7"/>
  <c r="M879" i="7"/>
  <c r="N879" i="7"/>
  <c r="K880" i="7"/>
  <c r="L880" i="7"/>
  <c r="M880" i="7"/>
  <c r="N880" i="7"/>
  <c r="K881" i="7"/>
  <c r="L881" i="7"/>
  <c r="M881" i="7"/>
  <c r="N881" i="7"/>
  <c r="K882" i="7"/>
  <c r="L882" i="7"/>
  <c r="M882" i="7"/>
  <c r="N882" i="7"/>
  <c r="K883" i="7"/>
  <c r="L883" i="7"/>
  <c r="M883" i="7"/>
  <c r="N883" i="7"/>
  <c r="K884" i="7"/>
  <c r="L884" i="7"/>
  <c r="M884" i="7"/>
  <c r="N884" i="7"/>
  <c r="K885" i="7"/>
  <c r="L885" i="7"/>
  <c r="M885" i="7"/>
  <c r="N885" i="7"/>
  <c r="K886" i="7"/>
  <c r="L886" i="7"/>
  <c r="M886" i="7"/>
  <c r="N886" i="7"/>
  <c r="K887" i="7"/>
  <c r="L887" i="7"/>
  <c r="M887" i="7"/>
  <c r="N887" i="7"/>
  <c r="K888" i="7"/>
  <c r="L888" i="7"/>
  <c r="M888" i="7"/>
  <c r="N888" i="7"/>
  <c r="K889" i="7"/>
  <c r="L889" i="7"/>
  <c r="M889" i="7"/>
  <c r="N889" i="7"/>
  <c r="K890" i="7"/>
  <c r="L890" i="7"/>
  <c r="M890" i="7"/>
  <c r="N890" i="7"/>
  <c r="K891" i="7"/>
  <c r="L891" i="7"/>
  <c r="M891" i="7"/>
  <c r="N891" i="7"/>
  <c r="K892" i="7"/>
  <c r="L892" i="7"/>
  <c r="M892" i="7"/>
  <c r="N892" i="7"/>
  <c r="K893" i="7"/>
  <c r="L893" i="7"/>
  <c r="M893" i="7"/>
  <c r="N893" i="7"/>
  <c r="K894" i="7"/>
  <c r="L894" i="7"/>
  <c r="M894" i="7"/>
  <c r="N894" i="7"/>
  <c r="K895" i="7"/>
  <c r="L895" i="7"/>
  <c r="M895" i="7"/>
  <c r="N895" i="7"/>
  <c r="K896" i="7"/>
  <c r="L896" i="7"/>
  <c r="M896" i="7"/>
  <c r="N896" i="7"/>
  <c r="K897" i="7"/>
  <c r="L897" i="7"/>
  <c r="M897" i="7"/>
  <c r="N897" i="7"/>
  <c r="K898" i="7"/>
  <c r="L898" i="7"/>
  <c r="M898" i="7"/>
  <c r="N898" i="7"/>
  <c r="K899" i="7"/>
  <c r="L899" i="7"/>
  <c r="M899" i="7"/>
  <c r="N899" i="7"/>
  <c r="K900" i="7"/>
  <c r="L900" i="7"/>
  <c r="M900" i="7"/>
  <c r="N900" i="7"/>
  <c r="K901" i="7"/>
  <c r="L901" i="7"/>
  <c r="M901" i="7"/>
  <c r="N901" i="7"/>
  <c r="K902" i="7"/>
  <c r="L902" i="7"/>
  <c r="M902" i="7"/>
  <c r="N902" i="7"/>
  <c r="K903" i="7"/>
  <c r="L903" i="7"/>
  <c r="M903" i="7"/>
  <c r="N903" i="7"/>
  <c r="K904" i="7"/>
  <c r="L904" i="7"/>
  <c r="M904" i="7"/>
  <c r="N904" i="7"/>
  <c r="K905" i="7"/>
  <c r="L905" i="7"/>
  <c r="M905" i="7"/>
  <c r="N905" i="7"/>
  <c r="K906" i="7"/>
  <c r="L906" i="7"/>
  <c r="M906" i="7"/>
  <c r="N906" i="7"/>
  <c r="K907" i="7"/>
  <c r="L907" i="7"/>
  <c r="M907" i="7"/>
  <c r="N907" i="7"/>
  <c r="K908" i="7"/>
  <c r="L908" i="7"/>
  <c r="M908" i="7"/>
  <c r="N908" i="7"/>
  <c r="K909" i="7"/>
  <c r="L909" i="7"/>
  <c r="M909" i="7"/>
  <c r="N909" i="7"/>
  <c r="K910" i="7"/>
  <c r="L910" i="7"/>
  <c r="M910" i="7"/>
  <c r="N910" i="7"/>
  <c r="K911" i="7"/>
  <c r="L911" i="7"/>
  <c r="M911" i="7"/>
  <c r="N911" i="7"/>
  <c r="K912" i="7"/>
  <c r="L912" i="7"/>
  <c r="M912" i="7"/>
  <c r="N912" i="7"/>
  <c r="K913" i="7"/>
  <c r="L913" i="7"/>
  <c r="M913" i="7"/>
  <c r="N913" i="7"/>
  <c r="K914" i="7"/>
  <c r="L914" i="7"/>
  <c r="M914" i="7"/>
  <c r="N914" i="7"/>
  <c r="K915" i="7"/>
  <c r="L915" i="7"/>
  <c r="M915" i="7"/>
  <c r="N915" i="7"/>
  <c r="K916" i="7"/>
  <c r="L916" i="7"/>
  <c r="M916" i="7"/>
  <c r="N916" i="7"/>
  <c r="K917" i="7"/>
  <c r="L917" i="7"/>
  <c r="M917" i="7"/>
  <c r="N917" i="7"/>
  <c r="K918" i="7"/>
  <c r="L918" i="7"/>
  <c r="M918" i="7"/>
  <c r="N918" i="7"/>
  <c r="K919" i="7"/>
  <c r="L919" i="7"/>
  <c r="M919" i="7"/>
  <c r="N919" i="7"/>
  <c r="K920" i="7"/>
  <c r="L920" i="7"/>
  <c r="M920" i="7"/>
  <c r="N920" i="7"/>
  <c r="K921" i="7"/>
  <c r="L921" i="7"/>
  <c r="M921" i="7"/>
  <c r="N921" i="7"/>
  <c r="K922" i="7"/>
  <c r="L922" i="7"/>
  <c r="M922" i="7"/>
  <c r="N922" i="7"/>
  <c r="K923" i="7"/>
  <c r="L923" i="7"/>
  <c r="M923" i="7"/>
  <c r="N923" i="7"/>
  <c r="K924" i="7"/>
  <c r="L924" i="7"/>
  <c r="M924" i="7"/>
  <c r="N924" i="7"/>
  <c r="K925" i="7"/>
  <c r="L925" i="7"/>
  <c r="M925" i="7"/>
  <c r="N925" i="7"/>
  <c r="K926" i="7"/>
  <c r="L926" i="7"/>
  <c r="M926" i="7"/>
  <c r="N926" i="7"/>
  <c r="K927" i="7"/>
  <c r="L927" i="7"/>
  <c r="M927" i="7"/>
  <c r="N927" i="7"/>
  <c r="K928" i="7"/>
  <c r="L928" i="7"/>
  <c r="M928" i="7"/>
  <c r="N928" i="7"/>
  <c r="K929" i="7"/>
  <c r="L929" i="7"/>
  <c r="M929" i="7"/>
  <c r="N929" i="7"/>
  <c r="K930" i="7"/>
  <c r="L930" i="7"/>
  <c r="M930" i="7"/>
  <c r="N930" i="7"/>
  <c r="K931" i="7"/>
  <c r="L931" i="7"/>
  <c r="M931" i="7"/>
  <c r="N931" i="7"/>
  <c r="K932" i="7"/>
  <c r="L932" i="7"/>
  <c r="M932" i="7"/>
  <c r="N932" i="7"/>
  <c r="K933" i="7"/>
  <c r="L933" i="7"/>
  <c r="M933" i="7"/>
  <c r="N933" i="7"/>
  <c r="K934" i="7"/>
  <c r="L934" i="7"/>
  <c r="M934" i="7"/>
  <c r="N934" i="7"/>
  <c r="K935" i="7"/>
  <c r="L935" i="7"/>
  <c r="M935" i="7"/>
  <c r="N935" i="7"/>
  <c r="K936" i="7"/>
  <c r="L936" i="7"/>
  <c r="M936" i="7"/>
  <c r="N936" i="7"/>
  <c r="K937" i="7"/>
  <c r="L937" i="7"/>
  <c r="M937" i="7"/>
  <c r="N937" i="7"/>
  <c r="K938" i="7"/>
  <c r="L938" i="7"/>
  <c r="M938" i="7"/>
  <c r="N938" i="7"/>
  <c r="K939" i="7"/>
  <c r="L939" i="7"/>
  <c r="M939" i="7"/>
  <c r="N939" i="7"/>
  <c r="K940" i="7"/>
  <c r="L940" i="7"/>
  <c r="M940" i="7"/>
  <c r="N940" i="7"/>
  <c r="K941" i="7"/>
  <c r="L941" i="7"/>
  <c r="M941" i="7"/>
  <c r="N941" i="7"/>
  <c r="K942" i="7"/>
  <c r="L942" i="7"/>
  <c r="M942" i="7"/>
  <c r="N942" i="7"/>
  <c r="K943" i="7"/>
  <c r="L943" i="7"/>
  <c r="M943" i="7"/>
  <c r="N943" i="7"/>
  <c r="K944" i="7"/>
  <c r="L944" i="7"/>
  <c r="M944" i="7"/>
  <c r="N944" i="7"/>
  <c r="K945" i="7"/>
  <c r="L945" i="7"/>
  <c r="M945" i="7"/>
  <c r="N945" i="7"/>
  <c r="K946" i="7"/>
  <c r="L946" i="7"/>
  <c r="M946" i="7"/>
  <c r="N946" i="7"/>
  <c r="K947" i="7"/>
  <c r="L947" i="7"/>
  <c r="M947" i="7"/>
  <c r="N947" i="7"/>
  <c r="K948" i="7"/>
  <c r="L948" i="7"/>
  <c r="M948" i="7"/>
  <c r="N948" i="7"/>
  <c r="K949" i="7"/>
  <c r="L949" i="7"/>
  <c r="M949" i="7"/>
  <c r="N949" i="7"/>
  <c r="K950" i="7"/>
  <c r="L950" i="7"/>
  <c r="M950" i="7"/>
  <c r="N950" i="7"/>
  <c r="K951" i="7"/>
  <c r="L951" i="7"/>
  <c r="M951" i="7"/>
  <c r="N951" i="7"/>
  <c r="K952" i="7"/>
  <c r="L952" i="7"/>
  <c r="M952" i="7"/>
  <c r="N952" i="7"/>
  <c r="K953" i="7"/>
  <c r="L953" i="7"/>
  <c r="M953" i="7"/>
  <c r="N953" i="7"/>
  <c r="K954" i="7"/>
  <c r="L954" i="7"/>
  <c r="M954" i="7"/>
  <c r="N954" i="7"/>
  <c r="K955" i="7"/>
  <c r="L955" i="7"/>
  <c r="M955" i="7"/>
  <c r="N955" i="7"/>
  <c r="K956" i="7"/>
  <c r="L956" i="7"/>
  <c r="M956" i="7"/>
  <c r="N956" i="7"/>
  <c r="K957" i="7"/>
  <c r="L957" i="7"/>
  <c r="M957" i="7"/>
  <c r="N957" i="7"/>
  <c r="K958" i="7"/>
  <c r="L958" i="7"/>
  <c r="M958" i="7"/>
  <c r="N958" i="7"/>
  <c r="K959" i="7"/>
  <c r="L959" i="7"/>
  <c r="M959" i="7"/>
  <c r="N959" i="7"/>
  <c r="K960" i="7"/>
  <c r="L960" i="7"/>
  <c r="M960" i="7"/>
  <c r="N960" i="7"/>
  <c r="K961" i="7"/>
  <c r="L961" i="7"/>
  <c r="M961" i="7"/>
  <c r="N961" i="7"/>
  <c r="K962" i="7"/>
  <c r="L962" i="7"/>
  <c r="M962" i="7"/>
  <c r="N962" i="7"/>
  <c r="K963" i="7"/>
  <c r="L963" i="7"/>
  <c r="M963" i="7"/>
  <c r="N963" i="7"/>
  <c r="K964" i="7"/>
  <c r="L964" i="7"/>
  <c r="M964" i="7"/>
  <c r="N964" i="7"/>
  <c r="K965" i="7"/>
  <c r="L965" i="7"/>
  <c r="M965" i="7"/>
  <c r="N965" i="7"/>
  <c r="K966" i="7"/>
  <c r="L966" i="7"/>
  <c r="M966" i="7"/>
  <c r="N966" i="7"/>
  <c r="K967" i="7"/>
  <c r="L967" i="7"/>
  <c r="M967" i="7"/>
  <c r="N967" i="7"/>
  <c r="K968" i="7"/>
  <c r="L968" i="7"/>
  <c r="M968" i="7"/>
  <c r="N968" i="7"/>
  <c r="K969" i="7"/>
  <c r="L969" i="7"/>
  <c r="M969" i="7"/>
  <c r="N969" i="7"/>
  <c r="K970" i="7"/>
  <c r="L970" i="7"/>
  <c r="M970" i="7"/>
  <c r="N970" i="7"/>
  <c r="K971" i="7"/>
  <c r="L971" i="7"/>
  <c r="M971" i="7"/>
  <c r="N971" i="7"/>
  <c r="K972" i="7"/>
  <c r="L972" i="7"/>
  <c r="M972" i="7"/>
  <c r="N972" i="7"/>
  <c r="K973" i="7"/>
  <c r="L973" i="7"/>
  <c r="M973" i="7"/>
  <c r="N973" i="7"/>
  <c r="K974" i="7"/>
  <c r="L974" i="7"/>
  <c r="M974" i="7"/>
  <c r="N974" i="7"/>
  <c r="K975" i="7"/>
  <c r="L975" i="7"/>
  <c r="M975" i="7"/>
  <c r="N975" i="7"/>
  <c r="K976" i="7"/>
  <c r="L976" i="7"/>
  <c r="M976" i="7"/>
  <c r="N976" i="7"/>
  <c r="K977" i="7"/>
  <c r="L977" i="7"/>
  <c r="M977" i="7"/>
  <c r="N977" i="7"/>
  <c r="K978" i="7"/>
  <c r="L978" i="7"/>
  <c r="M978" i="7"/>
  <c r="N978" i="7"/>
  <c r="K979" i="7"/>
  <c r="L979" i="7"/>
  <c r="M979" i="7"/>
  <c r="N979" i="7"/>
  <c r="K980" i="7"/>
  <c r="L980" i="7"/>
  <c r="M980" i="7"/>
  <c r="N980" i="7"/>
  <c r="K981" i="7"/>
  <c r="L981" i="7"/>
  <c r="M981" i="7"/>
  <c r="N981" i="7"/>
  <c r="K982" i="7"/>
  <c r="L982" i="7"/>
  <c r="M982" i="7"/>
  <c r="N982" i="7"/>
  <c r="K983" i="7"/>
  <c r="L983" i="7"/>
  <c r="M983" i="7"/>
  <c r="N983" i="7"/>
  <c r="K984" i="7"/>
  <c r="L984" i="7"/>
  <c r="M984" i="7"/>
  <c r="N984" i="7"/>
  <c r="K985" i="7"/>
  <c r="L985" i="7"/>
  <c r="M985" i="7"/>
  <c r="N985" i="7"/>
  <c r="K986" i="7"/>
  <c r="L986" i="7"/>
  <c r="M986" i="7"/>
  <c r="N986" i="7"/>
  <c r="K987" i="7"/>
  <c r="L987" i="7"/>
  <c r="M987" i="7"/>
  <c r="N987" i="7"/>
  <c r="K988" i="7"/>
  <c r="L988" i="7"/>
  <c r="M988" i="7"/>
  <c r="N988" i="7"/>
  <c r="K989" i="7"/>
  <c r="L989" i="7"/>
  <c r="M989" i="7"/>
  <c r="N989" i="7"/>
  <c r="K990" i="7"/>
  <c r="L990" i="7"/>
  <c r="M990" i="7"/>
  <c r="N990" i="7"/>
  <c r="K991" i="7"/>
  <c r="L991" i="7"/>
  <c r="M991" i="7"/>
  <c r="N991" i="7"/>
  <c r="K992" i="7"/>
  <c r="L992" i="7"/>
  <c r="M992" i="7"/>
  <c r="N992" i="7"/>
  <c r="K993" i="7"/>
  <c r="L993" i="7"/>
  <c r="M993" i="7"/>
  <c r="N993" i="7"/>
  <c r="K994" i="7"/>
  <c r="L994" i="7"/>
  <c r="M994" i="7"/>
  <c r="N994" i="7"/>
  <c r="K995" i="7"/>
  <c r="L995" i="7"/>
  <c r="M995" i="7"/>
  <c r="N995" i="7"/>
  <c r="K996" i="7"/>
  <c r="L996" i="7"/>
  <c r="M996" i="7"/>
  <c r="N996" i="7"/>
  <c r="K997" i="7"/>
  <c r="L997" i="7"/>
  <c r="M997" i="7"/>
  <c r="N997" i="7"/>
  <c r="K998" i="7"/>
  <c r="L998" i="7"/>
  <c r="M998" i="7"/>
  <c r="N998" i="7"/>
  <c r="K999" i="7"/>
  <c r="L999" i="7"/>
  <c r="M999" i="7"/>
  <c r="N999" i="7"/>
  <c r="K1000" i="7"/>
  <c r="L1000" i="7"/>
  <c r="M1000" i="7"/>
  <c r="N1000" i="7"/>
  <c r="K1001" i="7"/>
  <c r="L1001" i="7"/>
  <c r="M1001" i="7"/>
  <c r="N1001" i="7"/>
  <c r="K1002" i="7"/>
  <c r="L1002" i="7"/>
  <c r="M1002" i="7"/>
  <c r="N1002" i="7"/>
  <c r="K1003" i="7"/>
  <c r="L1003" i="7"/>
  <c r="M1003" i="7"/>
  <c r="N1003" i="7"/>
  <c r="K1004" i="7"/>
  <c r="L1004" i="7"/>
  <c r="M1004" i="7"/>
  <c r="N1004" i="7"/>
  <c r="K1005" i="7"/>
  <c r="L1005" i="7"/>
  <c r="M1005" i="7"/>
  <c r="N1005" i="7"/>
  <c r="K1006" i="7"/>
  <c r="L1006" i="7"/>
  <c r="M1006" i="7"/>
  <c r="N1006" i="7"/>
  <c r="K1007" i="7"/>
  <c r="L1007" i="7"/>
  <c r="M1007" i="7"/>
  <c r="N1007" i="7"/>
  <c r="K1008" i="7"/>
  <c r="L1008" i="7"/>
  <c r="M1008" i="7"/>
  <c r="N1008" i="7"/>
  <c r="K1009" i="7"/>
  <c r="L1009" i="7"/>
  <c r="M1009" i="7"/>
  <c r="N1009" i="7"/>
  <c r="K1010" i="7"/>
  <c r="L1010" i="7"/>
  <c r="M1010" i="7"/>
  <c r="N1010" i="7"/>
  <c r="K1011" i="7"/>
  <c r="L1011" i="7"/>
  <c r="M1011" i="7"/>
  <c r="N1011" i="7"/>
  <c r="K1012" i="7"/>
  <c r="L1012" i="7"/>
  <c r="M1012" i="7"/>
  <c r="N1012" i="7"/>
  <c r="K1013" i="7"/>
  <c r="L1013" i="7"/>
  <c r="M1013" i="7"/>
  <c r="N1013" i="7"/>
  <c r="K1014" i="7"/>
  <c r="L1014" i="7"/>
  <c r="M1014" i="7"/>
  <c r="N1014" i="7"/>
  <c r="K1015" i="7"/>
  <c r="L1015" i="7"/>
  <c r="M1015" i="7"/>
  <c r="N1015" i="7"/>
  <c r="K1016" i="7"/>
  <c r="L1016" i="7"/>
  <c r="M1016" i="7"/>
  <c r="N1016" i="7"/>
  <c r="K1017" i="7"/>
  <c r="L1017" i="7"/>
  <c r="M1017" i="7"/>
  <c r="N1017" i="7"/>
  <c r="K1018" i="7"/>
  <c r="L1018" i="7"/>
  <c r="M1018" i="7"/>
  <c r="N1018" i="7"/>
  <c r="K1019" i="7"/>
  <c r="L1019" i="7"/>
  <c r="M1019" i="7"/>
  <c r="N1019" i="7"/>
  <c r="K1020" i="7"/>
  <c r="L1020" i="7"/>
  <c r="M1020" i="7"/>
  <c r="N1020" i="7"/>
  <c r="K1021" i="7"/>
  <c r="L1021" i="7"/>
  <c r="M1021" i="7"/>
  <c r="N1021" i="7"/>
  <c r="K1022" i="7"/>
  <c r="L1022" i="7"/>
  <c r="M1022" i="7"/>
  <c r="N1022" i="7"/>
  <c r="K1023" i="7"/>
  <c r="L1023" i="7"/>
  <c r="M1023" i="7"/>
  <c r="N1023" i="7"/>
  <c r="K1024" i="7"/>
  <c r="L1024" i="7"/>
  <c r="M1024" i="7"/>
  <c r="N1024" i="7"/>
  <c r="K1025" i="7"/>
  <c r="L1025" i="7"/>
  <c r="M1025" i="7"/>
  <c r="N1025" i="7"/>
  <c r="K1026" i="7"/>
  <c r="L1026" i="7"/>
  <c r="M1026" i="7"/>
  <c r="N1026" i="7"/>
  <c r="K1027" i="7"/>
  <c r="L1027" i="7"/>
  <c r="M1027" i="7"/>
  <c r="N1027" i="7"/>
  <c r="K1028" i="7"/>
  <c r="L1028" i="7"/>
  <c r="M1028" i="7"/>
  <c r="N1028" i="7"/>
  <c r="K1029" i="7"/>
  <c r="L1029" i="7"/>
  <c r="M1029" i="7"/>
  <c r="N1029" i="7"/>
  <c r="K1030" i="7"/>
  <c r="L1030" i="7"/>
  <c r="M1030" i="7"/>
  <c r="N1030" i="7"/>
  <c r="K1031" i="7"/>
  <c r="L1031" i="7"/>
  <c r="M1031" i="7"/>
  <c r="N1031" i="7"/>
  <c r="K1032" i="7"/>
  <c r="L1032" i="7"/>
  <c r="M1032" i="7"/>
  <c r="N1032" i="7"/>
  <c r="K1033" i="7"/>
  <c r="L1033" i="7"/>
  <c r="M1033" i="7"/>
  <c r="N1033" i="7"/>
  <c r="K1034" i="7"/>
  <c r="L1034" i="7"/>
  <c r="M1034" i="7"/>
  <c r="N1034" i="7"/>
  <c r="K1035" i="7"/>
  <c r="L1035" i="7"/>
  <c r="M1035" i="7"/>
  <c r="N1035" i="7"/>
  <c r="K1036" i="7"/>
  <c r="L1036" i="7"/>
  <c r="M1036" i="7"/>
  <c r="N1036" i="7"/>
  <c r="K1037" i="7"/>
  <c r="L1037" i="7"/>
  <c r="M1037" i="7"/>
  <c r="N1037" i="7"/>
  <c r="K1038" i="7"/>
  <c r="L1038" i="7"/>
  <c r="M1038" i="7"/>
  <c r="N1038" i="7"/>
  <c r="K1039" i="7"/>
  <c r="L1039" i="7"/>
  <c r="M1039" i="7"/>
  <c r="N1039" i="7"/>
  <c r="K1040" i="7"/>
  <c r="L1040" i="7"/>
  <c r="M1040" i="7"/>
  <c r="N1040" i="7"/>
  <c r="K1041" i="7"/>
  <c r="L1041" i="7"/>
  <c r="M1041" i="7"/>
  <c r="N1041" i="7"/>
  <c r="K1042" i="7"/>
  <c r="L1042" i="7"/>
  <c r="M1042" i="7"/>
  <c r="N1042" i="7"/>
  <c r="K1043" i="7"/>
  <c r="L1043" i="7"/>
  <c r="M1043" i="7"/>
  <c r="N1043" i="7"/>
  <c r="K1044" i="7"/>
  <c r="L1044" i="7"/>
  <c r="M1044" i="7"/>
  <c r="N1044" i="7"/>
  <c r="K1045" i="7"/>
  <c r="L1045" i="7"/>
  <c r="M1045" i="7"/>
  <c r="N1045" i="7"/>
  <c r="K1046" i="7"/>
  <c r="L1046" i="7"/>
  <c r="M1046" i="7"/>
  <c r="N1046" i="7"/>
  <c r="K1047" i="7"/>
  <c r="L1047" i="7"/>
  <c r="M1047" i="7"/>
  <c r="N1047" i="7"/>
  <c r="K1048" i="7"/>
  <c r="L1048" i="7"/>
  <c r="M1048" i="7"/>
  <c r="N1048" i="7"/>
  <c r="K1049" i="7"/>
  <c r="L1049" i="7"/>
  <c r="M1049" i="7"/>
  <c r="N1049" i="7"/>
  <c r="K1050" i="7"/>
  <c r="L1050" i="7"/>
  <c r="M1050" i="7"/>
  <c r="N1050" i="7"/>
  <c r="K1051" i="7"/>
  <c r="L1051" i="7"/>
  <c r="M1051" i="7"/>
  <c r="N1051" i="7"/>
  <c r="K1052" i="7"/>
  <c r="L1052" i="7"/>
  <c r="M1052" i="7"/>
  <c r="N1052" i="7"/>
  <c r="K1053" i="7"/>
  <c r="L1053" i="7"/>
  <c r="M1053" i="7"/>
  <c r="N1053" i="7"/>
  <c r="K1054" i="7"/>
  <c r="L1054" i="7"/>
  <c r="M1054" i="7"/>
  <c r="N1054" i="7"/>
  <c r="K1055" i="7"/>
  <c r="L1055" i="7"/>
  <c r="M1055" i="7"/>
  <c r="N1055" i="7"/>
  <c r="K1056" i="7"/>
  <c r="L1056" i="7"/>
  <c r="M1056" i="7"/>
  <c r="N1056" i="7"/>
  <c r="K1057" i="7"/>
  <c r="L1057" i="7"/>
  <c r="M1057" i="7"/>
  <c r="N1057" i="7"/>
  <c r="K1058" i="7"/>
  <c r="L1058" i="7"/>
  <c r="M1058" i="7"/>
  <c r="N1058" i="7"/>
  <c r="K1059" i="7"/>
  <c r="L1059" i="7"/>
  <c r="M1059" i="7"/>
  <c r="N1059" i="7"/>
  <c r="K1060" i="7"/>
  <c r="L1060" i="7"/>
  <c r="M1060" i="7"/>
  <c r="N1060" i="7"/>
  <c r="K1061" i="7"/>
  <c r="L1061" i="7"/>
  <c r="M1061" i="7"/>
  <c r="N1061" i="7"/>
  <c r="K1062" i="7"/>
  <c r="L1062" i="7"/>
  <c r="M1062" i="7"/>
  <c r="N1062" i="7"/>
  <c r="K1063" i="7"/>
  <c r="L1063" i="7"/>
  <c r="M1063" i="7"/>
  <c r="N1063" i="7"/>
  <c r="K1064" i="7"/>
  <c r="L1064" i="7"/>
  <c r="M1064" i="7"/>
  <c r="N1064" i="7"/>
  <c r="K1065" i="7"/>
  <c r="L1065" i="7"/>
  <c r="M1065" i="7"/>
  <c r="N1065" i="7"/>
  <c r="K1066" i="7"/>
  <c r="L1066" i="7"/>
  <c r="M1066" i="7"/>
  <c r="N1066" i="7"/>
  <c r="K1067" i="7"/>
  <c r="L1067" i="7"/>
  <c r="M1067" i="7"/>
  <c r="N1067" i="7"/>
  <c r="K1068" i="7"/>
  <c r="L1068" i="7"/>
  <c r="M1068" i="7"/>
  <c r="N1068" i="7"/>
  <c r="K1069" i="7"/>
  <c r="L1069" i="7"/>
  <c r="M1069" i="7"/>
  <c r="N1069" i="7"/>
  <c r="K1070" i="7"/>
  <c r="L1070" i="7"/>
  <c r="M1070" i="7"/>
  <c r="N1070" i="7"/>
  <c r="K1071" i="7"/>
  <c r="L1071" i="7"/>
  <c r="M1071" i="7"/>
  <c r="N1071" i="7"/>
  <c r="K1072" i="7"/>
  <c r="L1072" i="7"/>
  <c r="M1072" i="7"/>
  <c r="N1072" i="7"/>
  <c r="K1073" i="7"/>
  <c r="L1073" i="7"/>
  <c r="M1073" i="7"/>
  <c r="N1073" i="7"/>
  <c r="K1074" i="7"/>
  <c r="L1074" i="7"/>
  <c r="M1074" i="7"/>
  <c r="N1074" i="7"/>
  <c r="K1075" i="7"/>
  <c r="L1075" i="7"/>
  <c r="M1075" i="7"/>
  <c r="N1075" i="7"/>
  <c r="K1076" i="7"/>
  <c r="L1076" i="7"/>
  <c r="M1076" i="7"/>
  <c r="N1076" i="7"/>
  <c r="K1077" i="7"/>
  <c r="L1077" i="7"/>
  <c r="M1077" i="7"/>
  <c r="N1077" i="7"/>
  <c r="K1078" i="7"/>
  <c r="L1078" i="7"/>
  <c r="M1078" i="7"/>
  <c r="N1078" i="7"/>
  <c r="K1079" i="7"/>
  <c r="L1079" i="7"/>
  <c r="M1079" i="7"/>
  <c r="N1079" i="7"/>
  <c r="K1080" i="7"/>
  <c r="L1080" i="7"/>
  <c r="M1080" i="7"/>
  <c r="N1080" i="7"/>
  <c r="K1081" i="7"/>
  <c r="L1081" i="7"/>
  <c r="M1081" i="7"/>
  <c r="N1081" i="7"/>
  <c r="K1082" i="7"/>
  <c r="L1082" i="7"/>
  <c r="M1082" i="7"/>
  <c r="N1082" i="7"/>
  <c r="K1083" i="7"/>
  <c r="L1083" i="7"/>
  <c r="M1083" i="7"/>
  <c r="N1083" i="7"/>
  <c r="K1084" i="7"/>
  <c r="L1084" i="7"/>
  <c r="M1084" i="7"/>
  <c r="N1084" i="7"/>
  <c r="K1085" i="7"/>
  <c r="L1085" i="7"/>
  <c r="M1085" i="7"/>
  <c r="N1085" i="7"/>
  <c r="K1086" i="7"/>
  <c r="L1086" i="7"/>
  <c r="M1086" i="7"/>
  <c r="N1086" i="7"/>
  <c r="K1087" i="7"/>
  <c r="L1087" i="7"/>
  <c r="M1087" i="7"/>
  <c r="N1087" i="7"/>
  <c r="K1088" i="7"/>
  <c r="L1088" i="7"/>
  <c r="M1088" i="7"/>
  <c r="N1088" i="7"/>
  <c r="K1089" i="7"/>
  <c r="L1089" i="7"/>
  <c r="M1089" i="7"/>
  <c r="N1089" i="7"/>
  <c r="K1090" i="7"/>
  <c r="L1090" i="7"/>
  <c r="M1090" i="7"/>
  <c r="N1090" i="7"/>
  <c r="K1091" i="7"/>
  <c r="L1091" i="7"/>
  <c r="M1091" i="7"/>
  <c r="N1091" i="7"/>
  <c r="K1092" i="7"/>
  <c r="L1092" i="7"/>
  <c r="M1092" i="7"/>
  <c r="N1092" i="7"/>
  <c r="K1093" i="7"/>
  <c r="L1093" i="7"/>
  <c r="M1093" i="7"/>
  <c r="N1093" i="7"/>
  <c r="K1094" i="7"/>
  <c r="L1094" i="7"/>
  <c r="M1094" i="7"/>
  <c r="N1094" i="7"/>
  <c r="K1095" i="7"/>
  <c r="L1095" i="7"/>
  <c r="M1095" i="7"/>
  <c r="N1095" i="7"/>
  <c r="K1096" i="7"/>
  <c r="L1096" i="7"/>
  <c r="M1096" i="7"/>
  <c r="N1096" i="7"/>
  <c r="K1097" i="7"/>
  <c r="L1097" i="7"/>
  <c r="M1097" i="7"/>
  <c r="N1097" i="7"/>
  <c r="K1098" i="7"/>
  <c r="L1098" i="7"/>
  <c r="M1098" i="7"/>
  <c r="N1098" i="7"/>
  <c r="K1099" i="7"/>
  <c r="L1099" i="7"/>
  <c r="M1099" i="7"/>
  <c r="N1099" i="7"/>
  <c r="K1100" i="7"/>
  <c r="L1100" i="7"/>
  <c r="M1100" i="7"/>
  <c r="N1100" i="7"/>
  <c r="K1101" i="7"/>
  <c r="L1101" i="7"/>
  <c r="M1101" i="7"/>
  <c r="N1101" i="7"/>
  <c r="K1102" i="7"/>
  <c r="L1102" i="7"/>
  <c r="M1102" i="7"/>
  <c r="N1102" i="7"/>
  <c r="K1103" i="7"/>
  <c r="L1103" i="7"/>
  <c r="M1103" i="7"/>
  <c r="N1103" i="7"/>
  <c r="K1104" i="7"/>
  <c r="L1104" i="7"/>
  <c r="M1104" i="7"/>
  <c r="N1104" i="7"/>
  <c r="K1105" i="7"/>
  <c r="L1105" i="7"/>
  <c r="M1105" i="7"/>
  <c r="N1105" i="7"/>
  <c r="K1106" i="7"/>
  <c r="L1106" i="7"/>
  <c r="M1106" i="7"/>
  <c r="N1106" i="7"/>
  <c r="K1107" i="7"/>
  <c r="L1107" i="7"/>
  <c r="M1107" i="7"/>
  <c r="N1107" i="7"/>
  <c r="K1108" i="7"/>
  <c r="L1108" i="7"/>
  <c r="M1108" i="7"/>
  <c r="N1108" i="7"/>
  <c r="K1109" i="7"/>
  <c r="L1109" i="7"/>
  <c r="M1109" i="7"/>
  <c r="N1109" i="7"/>
  <c r="K1110" i="7"/>
  <c r="L1110" i="7"/>
  <c r="M1110" i="7"/>
  <c r="N1110" i="7"/>
  <c r="K1111" i="7"/>
  <c r="L1111" i="7"/>
  <c r="M1111" i="7"/>
  <c r="N1111" i="7"/>
  <c r="K1112" i="7"/>
  <c r="L1112" i="7"/>
  <c r="M1112" i="7"/>
  <c r="N1112" i="7"/>
  <c r="K1113" i="7"/>
  <c r="L1113" i="7"/>
  <c r="M1113" i="7"/>
  <c r="N1113" i="7"/>
  <c r="K1114" i="7"/>
  <c r="L1114" i="7"/>
  <c r="M1114" i="7"/>
  <c r="N1114" i="7"/>
  <c r="K1115" i="7"/>
  <c r="L1115" i="7"/>
  <c r="M1115" i="7"/>
  <c r="N1115" i="7"/>
  <c r="K1116" i="7"/>
  <c r="L1116" i="7"/>
  <c r="M1116" i="7"/>
  <c r="N1116" i="7"/>
  <c r="K1117" i="7"/>
  <c r="L1117" i="7"/>
  <c r="M1117" i="7"/>
  <c r="N1117" i="7"/>
  <c r="K1118" i="7"/>
  <c r="L1118" i="7"/>
  <c r="M1118" i="7"/>
  <c r="N1118" i="7"/>
  <c r="K1119" i="7"/>
  <c r="L1119" i="7"/>
  <c r="M1119" i="7"/>
  <c r="N1119" i="7"/>
  <c r="K1120" i="7"/>
  <c r="L1120" i="7"/>
  <c r="M1120" i="7"/>
  <c r="N1120" i="7"/>
  <c r="K1121" i="7"/>
  <c r="L1121" i="7"/>
  <c r="M1121" i="7"/>
  <c r="N1121" i="7"/>
  <c r="K1122" i="7"/>
  <c r="L1122" i="7"/>
  <c r="M1122" i="7"/>
  <c r="N1122" i="7"/>
  <c r="K1123" i="7"/>
  <c r="L1123" i="7"/>
  <c r="M1123" i="7"/>
  <c r="N1123" i="7"/>
  <c r="K1124" i="7"/>
  <c r="L1124" i="7"/>
  <c r="M1124" i="7"/>
  <c r="N1124" i="7"/>
  <c r="K1125" i="7"/>
  <c r="L1125" i="7"/>
  <c r="M1125" i="7"/>
  <c r="N1125" i="7"/>
  <c r="K1126" i="7"/>
  <c r="L1126" i="7"/>
  <c r="M1126" i="7"/>
  <c r="N1126" i="7"/>
  <c r="K1127" i="7"/>
  <c r="L1127" i="7"/>
  <c r="M1127" i="7"/>
  <c r="N1127" i="7"/>
  <c r="K1128" i="7"/>
  <c r="L1128" i="7"/>
  <c r="M1128" i="7"/>
  <c r="N1128" i="7"/>
  <c r="K1129" i="7"/>
  <c r="L1129" i="7"/>
  <c r="M1129" i="7"/>
  <c r="N1129" i="7"/>
  <c r="K1130" i="7"/>
  <c r="L1130" i="7"/>
  <c r="M1130" i="7"/>
  <c r="N1130" i="7"/>
  <c r="K1131" i="7"/>
  <c r="L1131" i="7"/>
  <c r="M1131" i="7"/>
  <c r="N1131" i="7"/>
  <c r="K1132" i="7"/>
  <c r="L1132" i="7"/>
  <c r="M1132" i="7"/>
  <c r="N1132" i="7"/>
  <c r="K1133" i="7"/>
  <c r="L1133" i="7"/>
  <c r="M1133" i="7"/>
  <c r="N1133" i="7"/>
  <c r="K1134" i="7"/>
  <c r="L1134" i="7"/>
  <c r="M1134" i="7"/>
  <c r="N1134" i="7"/>
  <c r="K1135" i="7"/>
  <c r="L1135" i="7"/>
  <c r="M1135" i="7"/>
  <c r="N1135" i="7"/>
  <c r="K1136" i="7"/>
  <c r="L1136" i="7"/>
  <c r="M1136" i="7"/>
  <c r="N1136" i="7"/>
  <c r="K1137" i="7"/>
  <c r="L1137" i="7"/>
  <c r="M1137" i="7"/>
  <c r="N1137" i="7"/>
  <c r="K1138" i="7"/>
  <c r="L1138" i="7"/>
  <c r="M1138" i="7"/>
  <c r="N1138" i="7"/>
  <c r="K1139" i="7"/>
  <c r="L1139" i="7"/>
  <c r="M1139" i="7"/>
  <c r="N1139" i="7"/>
  <c r="K1140" i="7"/>
  <c r="L1140" i="7"/>
  <c r="M1140" i="7"/>
  <c r="N1140" i="7"/>
  <c r="K1141" i="7"/>
  <c r="L1141" i="7"/>
  <c r="M1141" i="7"/>
  <c r="N1141" i="7"/>
  <c r="K1142" i="7"/>
  <c r="L1142" i="7"/>
  <c r="M1142" i="7"/>
  <c r="N1142" i="7"/>
  <c r="K1143" i="7"/>
  <c r="L1143" i="7"/>
  <c r="M1143" i="7"/>
  <c r="N1143" i="7"/>
  <c r="K1144" i="7"/>
  <c r="L1144" i="7"/>
  <c r="M1144" i="7"/>
  <c r="N1144" i="7"/>
  <c r="K1145" i="7"/>
  <c r="L1145" i="7"/>
  <c r="M1145" i="7"/>
  <c r="N1145" i="7"/>
  <c r="K1146" i="7"/>
  <c r="L1146" i="7"/>
  <c r="M1146" i="7"/>
  <c r="N1146" i="7"/>
  <c r="K1147" i="7"/>
  <c r="L1147" i="7"/>
  <c r="M1147" i="7"/>
  <c r="N1147" i="7"/>
  <c r="K1148" i="7"/>
  <c r="L1148" i="7"/>
  <c r="M1148" i="7"/>
  <c r="N1148" i="7"/>
  <c r="K1149" i="7"/>
  <c r="L1149" i="7"/>
  <c r="M1149" i="7"/>
  <c r="N1149" i="7"/>
  <c r="K1150" i="7"/>
  <c r="L1150" i="7"/>
  <c r="M1150" i="7"/>
  <c r="N1150" i="7"/>
  <c r="K1151" i="7"/>
  <c r="L1151" i="7"/>
  <c r="M1151" i="7"/>
  <c r="N1151" i="7"/>
  <c r="K1152" i="7"/>
  <c r="L1152" i="7"/>
  <c r="M1152" i="7"/>
  <c r="N1152" i="7"/>
  <c r="K1153" i="7"/>
  <c r="L1153" i="7"/>
  <c r="M1153" i="7"/>
  <c r="N1153" i="7"/>
  <c r="K1154" i="7"/>
  <c r="L1154" i="7"/>
  <c r="M1154" i="7"/>
  <c r="N1154" i="7"/>
  <c r="K1155" i="7"/>
  <c r="L1155" i="7"/>
  <c r="M1155" i="7"/>
  <c r="N1155" i="7"/>
  <c r="K1156" i="7"/>
  <c r="L1156" i="7"/>
  <c r="M1156" i="7"/>
  <c r="N1156" i="7"/>
  <c r="K1157" i="7"/>
  <c r="L1157" i="7"/>
  <c r="M1157" i="7"/>
  <c r="N1157" i="7"/>
  <c r="K1158" i="7"/>
  <c r="L1158" i="7"/>
  <c r="M1158" i="7"/>
  <c r="N1158" i="7"/>
  <c r="K1159" i="7"/>
  <c r="L1159" i="7"/>
  <c r="M1159" i="7"/>
  <c r="N1159" i="7"/>
  <c r="K1160" i="7"/>
  <c r="L1160" i="7"/>
  <c r="M1160" i="7"/>
  <c r="N1160" i="7"/>
  <c r="K1161" i="7"/>
  <c r="L1161" i="7"/>
  <c r="M1161" i="7"/>
  <c r="N1161" i="7"/>
  <c r="K1162" i="7"/>
  <c r="L1162" i="7"/>
  <c r="M1162" i="7"/>
  <c r="N1162" i="7"/>
  <c r="K1163" i="7"/>
  <c r="L1163" i="7"/>
  <c r="M1163" i="7"/>
  <c r="N1163" i="7"/>
  <c r="K1164" i="7"/>
  <c r="L1164" i="7"/>
  <c r="M1164" i="7"/>
  <c r="N1164" i="7"/>
  <c r="K1165" i="7"/>
  <c r="L1165" i="7"/>
  <c r="M1165" i="7"/>
  <c r="N1165" i="7"/>
  <c r="K1166" i="7"/>
  <c r="L1166" i="7"/>
  <c r="M1166" i="7"/>
  <c r="N1166" i="7"/>
  <c r="K1167" i="7"/>
  <c r="L1167" i="7"/>
  <c r="M1167" i="7"/>
  <c r="N1167" i="7"/>
  <c r="K1168" i="7"/>
  <c r="L1168" i="7"/>
  <c r="M1168" i="7"/>
  <c r="N1168" i="7"/>
  <c r="K1169" i="7"/>
  <c r="L1169" i="7"/>
  <c r="M1169" i="7"/>
  <c r="N1169" i="7"/>
  <c r="K1170" i="7"/>
  <c r="L1170" i="7"/>
  <c r="M1170" i="7"/>
  <c r="N1170" i="7"/>
  <c r="K1171" i="7"/>
  <c r="L1171" i="7"/>
  <c r="M1171" i="7"/>
  <c r="N1171" i="7"/>
  <c r="K1172" i="7"/>
  <c r="L1172" i="7"/>
  <c r="M1172" i="7"/>
  <c r="N1172" i="7"/>
  <c r="K1173" i="7"/>
  <c r="L1173" i="7"/>
  <c r="M1173" i="7"/>
  <c r="N1173" i="7"/>
  <c r="K1174" i="7"/>
  <c r="L1174" i="7"/>
  <c r="M1174" i="7"/>
  <c r="N1174" i="7"/>
  <c r="K1175" i="7"/>
  <c r="L1175" i="7"/>
  <c r="M1175" i="7"/>
  <c r="N1175" i="7"/>
  <c r="K1176" i="7"/>
  <c r="L1176" i="7"/>
  <c r="M1176" i="7"/>
  <c r="N1176" i="7"/>
  <c r="K1177" i="7"/>
  <c r="L1177" i="7"/>
  <c r="M1177" i="7"/>
  <c r="N1177" i="7"/>
  <c r="K1178" i="7"/>
  <c r="L1178" i="7"/>
  <c r="M1178" i="7"/>
  <c r="N1178" i="7"/>
  <c r="K1179" i="7"/>
  <c r="L1179" i="7"/>
  <c r="M1179" i="7"/>
  <c r="N1179" i="7"/>
  <c r="K1180" i="7"/>
  <c r="L1180" i="7"/>
  <c r="M1180" i="7"/>
  <c r="N1180" i="7"/>
  <c r="K1181" i="7"/>
  <c r="L1181" i="7"/>
  <c r="M1181" i="7"/>
  <c r="N1181" i="7"/>
  <c r="K1182" i="7"/>
  <c r="L1182" i="7"/>
  <c r="M1182" i="7"/>
  <c r="N1182" i="7"/>
  <c r="K1183" i="7"/>
  <c r="L1183" i="7"/>
  <c r="M1183" i="7"/>
  <c r="N1183" i="7"/>
  <c r="K1184" i="7"/>
  <c r="L1184" i="7"/>
  <c r="M1184" i="7"/>
  <c r="N1184" i="7"/>
  <c r="K1185" i="7"/>
  <c r="L1185" i="7"/>
  <c r="M1185" i="7"/>
  <c r="N1185" i="7"/>
  <c r="K1186" i="7"/>
  <c r="L1186" i="7"/>
  <c r="M1186" i="7"/>
  <c r="N1186" i="7"/>
  <c r="K1187" i="7"/>
  <c r="L1187" i="7"/>
  <c r="M1187" i="7"/>
  <c r="N1187" i="7"/>
  <c r="K1188" i="7"/>
  <c r="L1188" i="7"/>
  <c r="M1188" i="7"/>
  <c r="N1188" i="7"/>
  <c r="K1189" i="7"/>
  <c r="L1189" i="7"/>
  <c r="M1189" i="7"/>
  <c r="N1189" i="7"/>
  <c r="K1190" i="7"/>
  <c r="L1190" i="7"/>
  <c r="M1190" i="7"/>
  <c r="N1190" i="7"/>
  <c r="K1191" i="7"/>
  <c r="L1191" i="7"/>
  <c r="M1191" i="7"/>
  <c r="N1191" i="7"/>
  <c r="K1192" i="7"/>
  <c r="L1192" i="7"/>
  <c r="M1192" i="7"/>
  <c r="N1192" i="7"/>
  <c r="K1193" i="7"/>
  <c r="L1193" i="7"/>
  <c r="M1193" i="7"/>
  <c r="N1193" i="7"/>
  <c r="K1194" i="7"/>
  <c r="L1194" i="7"/>
  <c r="M1194" i="7"/>
  <c r="N1194" i="7"/>
  <c r="K1195" i="7"/>
  <c r="L1195" i="7"/>
  <c r="M1195" i="7"/>
  <c r="N1195" i="7"/>
  <c r="K1196" i="7"/>
  <c r="L1196" i="7"/>
  <c r="M1196" i="7"/>
  <c r="N1196" i="7"/>
  <c r="K1197" i="7"/>
  <c r="L1197" i="7"/>
  <c r="M1197" i="7"/>
  <c r="N1197" i="7"/>
  <c r="K1198" i="7"/>
  <c r="L1198" i="7"/>
  <c r="M1198" i="7"/>
  <c r="N1198" i="7"/>
  <c r="K1199" i="7"/>
  <c r="L1199" i="7"/>
  <c r="M1199" i="7"/>
  <c r="N1199" i="7"/>
  <c r="K1200" i="7"/>
  <c r="L1200" i="7"/>
  <c r="M1200" i="7"/>
  <c r="N1200" i="7"/>
  <c r="K1201" i="7"/>
  <c r="L1201" i="7"/>
  <c r="M1201" i="7"/>
  <c r="N1201" i="7"/>
  <c r="K1202" i="7"/>
  <c r="L1202" i="7"/>
  <c r="M1202" i="7"/>
  <c r="N1202" i="7"/>
  <c r="K1203" i="7"/>
  <c r="L1203" i="7"/>
  <c r="M1203" i="7"/>
  <c r="N1203" i="7"/>
  <c r="K1204" i="7"/>
  <c r="L1204" i="7"/>
  <c r="M1204" i="7"/>
  <c r="N1204" i="7"/>
  <c r="K1205" i="7"/>
  <c r="L1205" i="7"/>
  <c r="M1205" i="7"/>
  <c r="N1205" i="7"/>
  <c r="K1206" i="7"/>
  <c r="L1206" i="7"/>
  <c r="M1206" i="7"/>
  <c r="N1206" i="7"/>
  <c r="K1207" i="7"/>
  <c r="L1207" i="7"/>
  <c r="M1207" i="7"/>
  <c r="N1207" i="7"/>
  <c r="K1208" i="7"/>
  <c r="L1208" i="7"/>
  <c r="M1208" i="7"/>
  <c r="N1208" i="7"/>
  <c r="K1209" i="7"/>
  <c r="L1209" i="7"/>
  <c r="M1209" i="7"/>
  <c r="N1209" i="7"/>
  <c r="K1210" i="7"/>
  <c r="L1210" i="7"/>
  <c r="M1210" i="7"/>
  <c r="N1210" i="7"/>
  <c r="K1211" i="7"/>
  <c r="L1211" i="7"/>
  <c r="M1211" i="7"/>
  <c r="N1211" i="7"/>
  <c r="K1212" i="7"/>
  <c r="L1212" i="7"/>
  <c r="M1212" i="7"/>
  <c r="N1212" i="7"/>
  <c r="K1213" i="7"/>
  <c r="L1213" i="7"/>
  <c r="M1213" i="7"/>
  <c r="N1213" i="7"/>
  <c r="K1214" i="7"/>
  <c r="L1214" i="7"/>
  <c r="M1214" i="7"/>
  <c r="N1214" i="7"/>
  <c r="K1215" i="7"/>
  <c r="L1215" i="7"/>
  <c r="M1215" i="7"/>
  <c r="N1215" i="7"/>
  <c r="K1216" i="7"/>
  <c r="L1216" i="7"/>
  <c r="M1216" i="7"/>
  <c r="N1216" i="7"/>
  <c r="K1217" i="7"/>
  <c r="L1217" i="7"/>
  <c r="M1217" i="7"/>
  <c r="N1217" i="7"/>
  <c r="K1218" i="7"/>
  <c r="L1218" i="7"/>
  <c r="M1218" i="7"/>
  <c r="N1218" i="7"/>
  <c r="K1219" i="7"/>
  <c r="L1219" i="7"/>
  <c r="M1219" i="7"/>
  <c r="N1219" i="7"/>
  <c r="K1220" i="7"/>
  <c r="L1220" i="7"/>
  <c r="M1220" i="7"/>
  <c r="N1220" i="7"/>
  <c r="K1221" i="7"/>
  <c r="L1221" i="7"/>
  <c r="M1221" i="7"/>
  <c r="N1221" i="7"/>
  <c r="K1222" i="7"/>
  <c r="L1222" i="7"/>
  <c r="M1222" i="7"/>
  <c r="N1222" i="7"/>
  <c r="K1223" i="7"/>
  <c r="L1223" i="7"/>
  <c r="M1223" i="7"/>
  <c r="N1223" i="7"/>
  <c r="K1224" i="7"/>
  <c r="L1224" i="7"/>
  <c r="M1224" i="7"/>
  <c r="N1224" i="7"/>
  <c r="K1225" i="7"/>
  <c r="L1225" i="7"/>
  <c r="M1225" i="7"/>
  <c r="N1225" i="7"/>
  <c r="K1226" i="7"/>
  <c r="L1226" i="7"/>
  <c r="M1226" i="7"/>
  <c r="N1226" i="7"/>
  <c r="K1227" i="7"/>
  <c r="L1227" i="7"/>
  <c r="M1227" i="7"/>
  <c r="N1227" i="7"/>
  <c r="K1228" i="7"/>
  <c r="L1228" i="7"/>
  <c r="M1228" i="7"/>
  <c r="N1228" i="7"/>
  <c r="K1229" i="7"/>
  <c r="L1229" i="7"/>
  <c r="M1229" i="7"/>
  <c r="N1229" i="7"/>
  <c r="K1230" i="7"/>
  <c r="L1230" i="7"/>
  <c r="M1230" i="7"/>
  <c r="N1230" i="7"/>
  <c r="K1231" i="7"/>
  <c r="L1231" i="7"/>
  <c r="M1231" i="7"/>
  <c r="N1231" i="7"/>
  <c r="K1232" i="7"/>
  <c r="L1232" i="7"/>
  <c r="M1232" i="7"/>
  <c r="N1232" i="7"/>
  <c r="K1233" i="7"/>
  <c r="L1233" i="7"/>
  <c r="M1233" i="7"/>
  <c r="N1233" i="7"/>
  <c r="K1234" i="7"/>
  <c r="L1234" i="7"/>
  <c r="M1234" i="7"/>
  <c r="N1234" i="7"/>
  <c r="K1235" i="7"/>
  <c r="L1235" i="7"/>
  <c r="M1235" i="7"/>
  <c r="N1235" i="7"/>
  <c r="K1236" i="7"/>
  <c r="L1236" i="7"/>
  <c r="M1236" i="7"/>
  <c r="N1236" i="7"/>
  <c r="K1237" i="7"/>
  <c r="L1237" i="7"/>
  <c r="M1237" i="7"/>
  <c r="N1237" i="7"/>
  <c r="K1238" i="7"/>
  <c r="L1238" i="7"/>
  <c r="M1238" i="7"/>
  <c r="N1238" i="7"/>
  <c r="K1239" i="7"/>
  <c r="L1239" i="7"/>
  <c r="M1239" i="7"/>
  <c r="N1239" i="7"/>
  <c r="K1240" i="7"/>
  <c r="L1240" i="7"/>
  <c r="M1240" i="7"/>
  <c r="N1240" i="7"/>
  <c r="K1241" i="7"/>
  <c r="L1241" i="7"/>
  <c r="M1241" i="7"/>
  <c r="N1241" i="7"/>
  <c r="K1242" i="7"/>
  <c r="L1242" i="7"/>
  <c r="M1242" i="7"/>
  <c r="N1242" i="7"/>
  <c r="K1243" i="7"/>
  <c r="L1243" i="7"/>
  <c r="M1243" i="7"/>
  <c r="N1243" i="7"/>
  <c r="K1244" i="7"/>
  <c r="L1244" i="7"/>
  <c r="M1244" i="7"/>
  <c r="N1244" i="7"/>
  <c r="K1245" i="7"/>
  <c r="L1245" i="7"/>
  <c r="M1245" i="7"/>
  <c r="N1245" i="7"/>
  <c r="K1246" i="7"/>
  <c r="L1246" i="7"/>
  <c r="M1246" i="7"/>
  <c r="N1246" i="7"/>
  <c r="K1247" i="7"/>
  <c r="L1247" i="7"/>
  <c r="M1247" i="7"/>
  <c r="N1247" i="7"/>
  <c r="K1248" i="7"/>
  <c r="L1248" i="7"/>
  <c r="M1248" i="7"/>
  <c r="N1248" i="7"/>
  <c r="K1249" i="7"/>
  <c r="L1249" i="7"/>
  <c r="M1249" i="7"/>
  <c r="N1249" i="7"/>
  <c r="K1250" i="7"/>
  <c r="L1250" i="7"/>
  <c r="M1250" i="7"/>
  <c r="N1250" i="7"/>
  <c r="K1251" i="7"/>
  <c r="L1251" i="7"/>
  <c r="M1251" i="7"/>
  <c r="N1251" i="7"/>
  <c r="K1252" i="7"/>
  <c r="L1252" i="7"/>
  <c r="M1252" i="7"/>
  <c r="N1252" i="7"/>
  <c r="K1253" i="7"/>
  <c r="L1253" i="7"/>
  <c r="M1253" i="7"/>
  <c r="N1253" i="7"/>
  <c r="K1254" i="7"/>
  <c r="L1254" i="7"/>
  <c r="M1254" i="7"/>
  <c r="N1254" i="7"/>
  <c r="K1255" i="7"/>
  <c r="L1255" i="7"/>
  <c r="M1255" i="7"/>
  <c r="N1255" i="7"/>
  <c r="K1256" i="7"/>
  <c r="L1256" i="7"/>
  <c r="M1256" i="7"/>
  <c r="N1256" i="7"/>
  <c r="K1257" i="7"/>
  <c r="L1257" i="7"/>
  <c r="M1257" i="7"/>
  <c r="N1257" i="7"/>
  <c r="K1258" i="7"/>
  <c r="L1258" i="7"/>
  <c r="M1258" i="7"/>
  <c r="N1258" i="7"/>
  <c r="K1259" i="7"/>
  <c r="L1259" i="7"/>
  <c r="M1259" i="7"/>
  <c r="N1259" i="7"/>
  <c r="K1260" i="7"/>
  <c r="L1260" i="7"/>
  <c r="M1260" i="7"/>
  <c r="N1260" i="7"/>
  <c r="K1261" i="7"/>
  <c r="L1261" i="7"/>
  <c r="M1261" i="7"/>
  <c r="N1261" i="7"/>
  <c r="K1262" i="7"/>
  <c r="L1262" i="7"/>
  <c r="M1262" i="7"/>
  <c r="N1262" i="7"/>
  <c r="K1263" i="7"/>
  <c r="L1263" i="7"/>
  <c r="M1263" i="7"/>
  <c r="N1263" i="7"/>
  <c r="K1264" i="7"/>
  <c r="L1264" i="7"/>
  <c r="M1264" i="7"/>
  <c r="N1264" i="7"/>
  <c r="K1265" i="7"/>
  <c r="L1265" i="7"/>
  <c r="M1265" i="7"/>
  <c r="N1265" i="7"/>
  <c r="K1266" i="7"/>
  <c r="L1266" i="7"/>
  <c r="M1266" i="7"/>
  <c r="N1266" i="7"/>
  <c r="K1267" i="7"/>
  <c r="L1267" i="7"/>
  <c r="M1267" i="7"/>
  <c r="N1267" i="7"/>
  <c r="K1268" i="7"/>
  <c r="L1268" i="7"/>
  <c r="M1268" i="7"/>
  <c r="N1268" i="7"/>
  <c r="K1269" i="7"/>
  <c r="L1269" i="7"/>
  <c r="M1269" i="7"/>
  <c r="N1269" i="7"/>
  <c r="K1270" i="7"/>
  <c r="L1270" i="7"/>
  <c r="M1270" i="7"/>
  <c r="N1270" i="7"/>
  <c r="K1271" i="7"/>
  <c r="L1271" i="7"/>
  <c r="M1271" i="7"/>
  <c r="N1271" i="7"/>
  <c r="K1272" i="7"/>
  <c r="L1272" i="7"/>
  <c r="M1272" i="7"/>
  <c r="N1272" i="7"/>
  <c r="K1273" i="7"/>
  <c r="L1273" i="7"/>
  <c r="M1273" i="7"/>
  <c r="N1273" i="7"/>
  <c r="K1274" i="7"/>
  <c r="L1274" i="7"/>
  <c r="M1274" i="7"/>
  <c r="N1274" i="7"/>
  <c r="K1275" i="7"/>
  <c r="L1275" i="7"/>
  <c r="M1275" i="7"/>
  <c r="N1275" i="7"/>
  <c r="K1276" i="7"/>
  <c r="L1276" i="7"/>
  <c r="M1276" i="7"/>
  <c r="N1276" i="7"/>
  <c r="K1277" i="7"/>
  <c r="L1277" i="7"/>
  <c r="M1277" i="7"/>
  <c r="N1277" i="7"/>
  <c r="K1278" i="7"/>
  <c r="L1278" i="7"/>
  <c r="M1278" i="7"/>
  <c r="N1278" i="7"/>
  <c r="K1279" i="7"/>
  <c r="L1279" i="7"/>
  <c r="M1279" i="7"/>
  <c r="N1279" i="7"/>
  <c r="K1280" i="7"/>
  <c r="L1280" i="7"/>
  <c r="M1280" i="7"/>
  <c r="N1280" i="7"/>
  <c r="K1281" i="7"/>
  <c r="L1281" i="7"/>
  <c r="M1281" i="7"/>
  <c r="N1281" i="7"/>
  <c r="K1282" i="7"/>
  <c r="L1282" i="7"/>
  <c r="M1282" i="7"/>
  <c r="N1282" i="7"/>
  <c r="K1283" i="7"/>
  <c r="L1283" i="7"/>
  <c r="M1283" i="7"/>
  <c r="N1283" i="7"/>
  <c r="K1284" i="7"/>
  <c r="L1284" i="7"/>
  <c r="M1284" i="7"/>
  <c r="N1284" i="7"/>
  <c r="K1285" i="7"/>
  <c r="L1285" i="7"/>
  <c r="M1285" i="7"/>
  <c r="N1285" i="7"/>
  <c r="K1286" i="7"/>
  <c r="L1286" i="7"/>
  <c r="M1286" i="7"/>
  <c r="N1286" i="7"/>
  <c r="K1287" i="7"/>
  <c r="L1287" i="7"/>
  <c r="M1287" i="7"/>
  <c r="N1287" i="7"/>
  <c r="K1288" i="7"/>
  <c r="L1288" i="7"/>
  <c r="M1288" i="7"/>
  <c r="N1288" i="7"/>
  <c r="K1289" i="7"/>
  <c r="L1289" i="7"/>
  <c r="M1289" i="7"/>
  <c r="N1289" i="7"/>
  <c r="K1290" i="7"/>
  <c r="L1290" i="7"/>
  <c r="M1290" i="7"/>
  <c r="N1290" i="7"/>
  <c r="K1291" i="7"/>
  <c r="L1291" i="7"/>
  <c r="M1291" i="7"/>
  <c r="N1291" i="7"/>
  <c r="K1292" i="7"/>
  <c r="L1292" i="7"/>
  <c r="M1292" i="7"/>
  <c r="N1292" i="7"/>
  <c r="K1293" i="7"/>
  <c r="L1293" i="7"/>
  <c r="M1293" i="7"/>
  <c r="N1293" i="7"/>
  <c r="K1294" i="7"/>
  <c r="L1294" i="7"/>
  <c r="M1294" i="7"/>
  <c r="N1294" i="7"/>
  <c r="K1295" i="7"/>
  <c r="L1295" i="7"/>
  <c r="M1295" i="7"/>
  <c r="N1295" i="7"/>
  <c r="K1296" i="7"/>
  <c r="L1296" i="7"/>
  <c r="M1296" i="7"/>
  <c r="N1296" i="7"/>
  <c r="K1297" i="7"/>
  <c r="L1297" i="7"/>
  <c r="M1297" i="7"/>
  <c r="N1297" i="7"/>
  <c r="K1298" i="7"/>
  <c r="L1298" i="7"/>
  <c r="M1298" i="7"/>
  <c r="N1298" i="7"/>
  <c r="K1299" i="7"/>
  <c r="L1299" i="7"/>
  <c r="M1299" i="7"/>
  <c r="N1299" i="7"/>
  <c r="K1300" i="7"/>
  <c r="L1300" i="7"/>
  <c r="M1300" i="7"/>
  <c r="N1300" i="7"/>
  <c r="K1301" i="7"/>
  <c r="L1301" i="7"/>
  <c r="M1301" i="7"/>
  <c r="N1301" i="7"/>
  <c r="K1302" i="7"/>
  <c r="L1302" i="7"/>
  <c r="M1302" i="7"/>
  <c r="N1302" i="7"/>
  <c r="K1303" i="7"/>
  <c r="L1303" i="7"/>
  <c r="M1303" i="7"/>
  <c r="N1303" i="7"/>
  <c r="K1304" i="7"/>
  <c r="L1304" i="7"/>
  <c r="M1304" i="7"/>
  <c r="N1304" i="7"/>
  <c r="K1305" i="7"/>
  <c r="L1305" i="7"/>
  <c r="M1305" i="7"/>
  <c r="N1305" i="7"/>
  <c r="K1306" i="7"/>
  <c r="L1306" i="7"/>
  <c r="M1306" i="7"/>
  <c r="N1306" i="7"/>
  <c r="K1307" i="7"/>
  <c r="L1307" i="7"/>
  <c r="M1307" i="7"/>
  <c r="N1307" i="7"/>
  <c r="K1308" i="7"/>
  <c r="L1308" i="7"/>
  <c r="M1308" i="7"/>
  <c r="N1308" i="7"/>
  <c r="K1309" i="7"/>
  <c r="L1309" i="7"/>
  <c r="M1309" i="7"/>
  <c r="N1309" i="7"/>
  <c r="K1310" i="7"/>
  <c r="L1310" i="7"/>
  <c r="M1310" i="7"/>
  <c r="N1310" i="7"/>
  <c r="K1311" i="7"/>
  <c r="L1311" i="7"/>
  <c r="M1311" i="7"/>
  <c r="N1311" i="7"/>
  <c r="K1312" i="7"/>
  <c r="L1312" i="7"/>
  <c r="M1312" i="7"/>
  <c r="N1312" i="7"/>
  <c r="K1313" i="7"/>
  <c r="L1313" i="7"/>
  <c r="M1313" i="7"/>
  <c r="N1313" i="7"/>
  <c r="K1314" i="7"/>
  <c r="L1314" i="7"/>
  <c r="M1314" i="7"/>
  <c r="N1314" i="7"/>
  <c r="K1315" i="7"/>
  <c r="L1315" i="7"/>
  <c r="M1315" i="7"/>
  <c r="N1315" i="7"/>
  <c r="K1316" i="7"/>
  <c r="L1316" i="7"/>
  <c r="M1316" i="7"/>
  <c r="N1316" i="7"/>
  <c r="K1317" i="7"/>
  <c r="L1317" i="7"/>
  <c r="M1317" i="7"/>
  <c r="N1317" i="7"/>
  <c r="K1318" i="7"/>
  <c r="L1318" i="7"/>
  <c r="M1318" i="7"/>
  <c r="N1318" i="7"/>
  <c r="K1319" i="7"/>
  <c r="L1319" i="7"/>
  <c r="M1319" i="7"/>
  <c r="N1319" i="7"/>
  <c r="K1320" i="7"/>
  <c r="L1320" i="7"/>
  <c r="M1320" i="7"/>
  <c r="N1320" i="7"/>
  <c r="K1321" i="7"/>
  <c r="L1321" i="7"/>
  <c r="M1321" i="7"/>
  <c r="N1321" i="7"/>
  <c r="K1322" i="7"/>
  <c r="L1322" i="7"/>
  <c r="M1322" i="7"/>
  <c r="N1322" i="7"/>
  <c r="K1323" i="7"/>
  <c r="L1323" i="7"/>
  <c r="M1323" i="7"/>
  <c r="N1323" i="7"/>
  <c r="K1324" i="7"/>
  <c r="L1324" i="7"/>
  <c r="M1324" i="7"/>
  <c r="N1324" i="7"/>
  <c r="K1325" i="7"/>
  <c r="L1325" i="7"/>
  <c r="M1325" i="7"/>
  <c r="N1325" i="7"/>
  <c r="K1326" i="7"/>
  <c r="L1326" i="7"/>
  <c r="M1326" i="7"/>
  <c r="N1326" i="7"/>
  <c r="K1327" i="7"/>
  <c r="L1327" i="7"/>
  <c r="M1327" i="7"/>
  <c r="N1327" i="7"/>
  <c r="K1328" i="7"/>
  <c r="L1328" i="7"/>
  <c r="M1328" i="7"/>
  <c r="N1328" i="7"/>
  <c r="K1329" i="7"/>
  <c r="L1329" i="7"/>
  <c r="M1329" i="7"/>
  <c r="N1329" i="7"/>
  <c r="K1330" i="7"/>
  <c r="L1330" i="7"/>
  <c r="M1330" i="7"/>
  <c r="N1330" i="7"/>
  <c r="K1331" i="7"/>
  <c r="L1331" i="7"/>
  <c r="M1331" i="7"/>
  <c r="N1331" i="7"/>
  <c r="K1332" i="7"/>
  <c r="L1332" i="7"/>
  <c r="M1332" i="7"/>
  <c r="N1332" i="7"/>
  <c r="K1333" i="7"/>
  <c r="L1333" i="7"/>
  <c r="M1333" i="7"/>
  <c r="N1333" i="7"/>
  <c r="K1334" i="7"/>
  <c r="L1334" i="7"/>
  <c r="M1334" i="7"/>
  <c r="N1334" i="7"/>
  <c r="K1335" i="7"/>
  <c r="L1335" i="7"/>
  <c r="M1335" i="7"/>
  <c r="N1335" i="7"/>
  <c r="K1336" i="7"/>
  <c r="L1336" i="7"/>
  <c r="M1336" i="7"/>
  <c r="N1336" i="7"/>
  <c r="K1337" i="7"/>
  <c r="L1337" i="7"/>
  <c r="M1337" i="7"/>
  <c r="N1337" i="7"/>
  <c r="K1338" i="7"/>
  <c r="L1338" i="7"/>
  <c r="M1338" i="7"/>
  <c r="N1338" i="7"/>
  <c r="K1339" i="7"/>
  <c r="L1339" i="7"/>
  <c r="M1339" i="7"/>
  <c r="N1339" i="7"/>
  <c r="K1340" i="7"/>
  <c r="L1340" i="7"/>
  <c r="M1340" i="7"/>
  <c r="N1340" i="7"/>
  <c r="K1341" i="7"/>
  <c r="L1341" i="7"/>
  <c r="M1341" i="7"/>
  <c r="N1341" i="7"/>
  <c r="K1342" i="7"/>
  <c r="L1342" i="7"/>
  <c r="M1342" i="7"/>
  <c r="N1342" i="7"/>
  <c r="K1343" i="7"/>
  <c r="L1343" i="7"/>
  <c r="M1343" i="7"/>
  <c r="N1343" i="7"/>
  <c r="K1344" i="7"/>
  <c r="L1344" i="7"/>
  <c r="M1344" i="7"/>
  <c r="N1344" i="7"/>
  <c r="K1345" i="7"/>
  <c r="L1345" i="7"/>
  <c r="M1345" i="7"/>
  <c r="N1345" i="7"/>
  <c r="K1346" i="7"/>
  <c r="L1346" i="7"/>
  <c r="M1346" i="7"/>
  <c r="N1346" i="7"/>
  <c r="K1347" i="7"/>
  <c r="L1347" i="7"/>
  <c r="M1347" i="7"/>
  <c r="N1347" i="7"/>
  <c r="K1348" i="7"/>
  <c r="L1348" i="7"/>
  <c r="M1348" i="7"/>
  <c r="N1348" i="7"/>
  <c r="K1349" i="7"/>
  <c r="L1349" i="7"/>
  <c r="M1349" i="7"/>
  <c r="N1349" i="7"/>
  <c r="K1350" i="7"/>
  <c r="L1350" i="7"/>
  <c r="M1350" i="7"/>
  <c r="N1350" i="7"/>
  <c r="K1351" i="7"/>
  <c r="L1351" i="7"/>
  <c r="M1351" i="7"/>
  <c r="N1351" i="7"/>
  <c r="K1352" i="7"/>
  <c r="L1352" i="7"/>
  <c r="M1352" i="7"/>
  <c r="N1352" i="7"/>
  <c r="K1353" i="7"/>
  <c r="L1353" i="7"/>
  <c r="M1353" i="7"/>
  <c r="N1353" i="7"/>
  <c r="K1354" i="7"/>
  <c r="L1354" i="7"/>
  <c r="M1354" i="7"/>
  <c r="N1354" i="7"/>
  <c r="K1355" i="7"/>
  <c r="L1355" i="7"/>
  <c r="M1355" i="7"/>
  <c r="N1355" i="7"/>
  <c r="K1356" i="7"/>
  <c r="L1356" i="7"/>
  <c r="M1356" i="7"/>
  <c r="N1356" i="7"/>
  <c r="K1357" i="7"/>
  <c r="L1357" i="7"/>
  <c r="M1357" i="7"/>
  <c r="N1357" i="7"/>
  <c r="K1358" i="7"/>
  <c r="L1358" i="7"/>
  <c r="M1358" i="7"/>
  <c r="N1358" i="7"/>
  <c r="K1359" i="7"/>
  <c r="L1359" i="7"/>
  <c r="M1359" i="7"/>
  <c r="N1359" i="7"/>
  <c r="K1360" i="7"/>
  <c r="L1360" i="7"/>
  <c r="M1360" i="7"/>
  <c r="N1360" i="7"/>
  <c r="K1361" i="7"/>
  <c r="L1361" i="7"/>
  <c r="M1361" i="7"/>
  <c r="N1361" i="7"/>
  <c r="K1362" i="7"/>
  <c r="L1362" i="7"/>
  <c r="M1362" i="7"/>
  <c r="N1362" i="7"/>
  <c r="K1363" i="7"/>
  <c r="L1363" i="7"/>
  <c r="M1363" i="7"/>
  <c r="N1363" i="7"/>
  <c r="K1364" i="7"/>
  <c r="L1364" i="7"/>
  <c r="M1364" i="7"/>
  <c r="N1364" i="7"/>
  <c r="K1365" i="7"/>
  <c r="L1365" i="7"/>
  <c r="M1365" i="7"/>
  <c r="N1365" i="7"/>
  <c r="K1366" i="7"/>
  <c r="L1366" i="7"/>
  <c r="M1366" i="7"/>
  <c r="N1366" i="7"/>
  <c r="K1367" i="7"/>
  <c r="L1367" i="7"/>
  <c r="M1367" i="7"/>
  <c r="N1367" i="7"/>
  <c r="K1368" i="7"/>
  <c r="L1368" i="7"/>
  <c r="M1368" i="7"/>
  <c r="N1368" i="7"/>
  <c r="K1369" i="7"/>
  <c r="L1369" i="7"/>
  <c r="M1369" i="7"/>
  <c r="N1369" i="7"/>
  <c r="K1370" i="7"/>
  <c r="L1370" i="7"/>
  <c r="M1370" i="7"/>
  <c r="N1370" i="7"/>
  <c r="K1371" i="7"/>
  <c r="L1371" i="7"/>
  <c r="M1371" i="7"/>
  <c r="N1371" i="7"/>
  <c r="K1372" i="7"/>
  <c r="L1372" i="7"/>
  <c r="M1372" i="7"/>
  <c r="N1372" i="7"/>
  <c r="K1373" i="7"/>
  <c r="L1373" i="7"/>
  <c r="M1373" i="7"/>
  <c r="N1373" i="7"/>
  <c r="K1374" i="7"/>
  <c r="L1374" i="7"/>
  <c r="M1374" i="7"/>
  <c r="N1374" i="7"/>
  <c r="K1375" i="7"/>
  <c r="L1375" i="7"/>
  <c r="M1375" i="7"/>
  <c r="N1375" i="7"/>
  <c r="K1376" i="7"/>
  <c r="L1376" i="7"/>
  <c r="M1376" i="7"/>
  <c r="N1376" i="7"/>
  <c r="K1377" i="7"/>
  <c r="L1377" i="7"/>
  <c r="M1377" i="7"/>
  <c r="N1377" i="7"/>
  <c r="K1378" i="7"/>
  <c r="L1378" i="7"/>
  <c r="M1378" i="7"/>
  <c r="N1378" i="7"/>
  <c r="K1379" i="7"/>
  <c r="L1379" i="7"/>
  <c r="M1379" i="7"/>
  <c r="N1379" i="7"/>
  <c r="K1380" i="7"/>
  <c r="L1380" i="7"/>
  <c r="M1380" i="7"/>
  <c r="N1380" i="7"/>
  <c r="K1381" i="7"/>
  <c r="L1381" i="7"/>
  <c r="M1381" i="7"/>
  <c r="N1381" i="7"/>
  <c r="K1382" i="7"/>
  <c r="L1382" i="7"/>
  <c r="M1382" i="7"/>
  <c r="N1382" i="7"/>
  <c r="K1383" i="7"/>
  <c r="L1383" i="7"/>
  <c r="M1383" i="7"/>
  <c r="N1383" i="7"/>
  <c r="K1384" i="7"/>
  <c r="L1384" i="7"/>
  <c r="M1384" i="7"/>
  <c r="N1384" i="7"/>
  <c r="K1385" i="7"/>
  <c r="L1385" i="7"/>
  <c r="M1385" i="7"/>
  <c r="N1385" i="7"/>
  <c r="K1386" i="7"/>
  <c r="L1386" i="7"/>
  <c r="M1386" i="7"/>
  <c r="N1386" i="7"/>
  <c r="K1387" i="7"/>
  <c r="L1387" i="7"/>
  <c r="M1387" i="7"/>
  <c r="N1387" i="7"/>
  <c r="K1388" i="7"/>
  <c r="L1388" i="7"/>
  <c r="M1388" i="7"/>
  <c r="N1388" i="7"/>
  <c r="K1389" i="7"/>
  <c r="L1389" i="7"/>
  <c r="M1389" i="7"/>
  <c r="N1389" i="7"/>
  <c r="K1390" i="7"/>
  <c r="L1390" i="7"/>
  <c r="M1390" i="7"/>
  <c r="N1390" i="7"/>
  <c r="K1391" i="7"/>
  <c r="L1391" i="7"/>
  <c r="M1391" i="7"/>
  <c r="N1391" i="7"/>
  <c r="K1392" i="7"/>
  <c r="L1392" i="7"/>
  <c r="M1392" i="7"/>
  <c r="N1392" i="7"/>
  <c r="K1393" i="7"/>
  <c r="L1393" i="7"/>
  <c r="M1393" i="7"/>
  <c r="N1393" i="7"/>
  <c r="K1394" i="7"/>
  <c r="L1394" i="7"/>
  <c r="M1394" i="7"/>
  <c r="N1394" i="7"/>
  <c r="K1395" i="7"/>
  <c r="L1395" i="7"/>
  <c r="M1395" i="7"/>
  <c r="N1395" i="7"/>
  <c r="K1396" i="7"/>
  <c r="L1396" i="7"/>
  <c r="M1396" i="7"/>
  <c r="N1396" i="7"/>
  <c r="K1397" i="7"/>
  <c r="L1397" i="7"/>
  <c r="M1397" i="7"/>
  <c r="N1397" i="7"/>
  <c r="K1398" i="7"/>
  <c r="L1398" i="7"/>
  <c r="M1398" i="7"/>
  <c r="N1398" i="7"/>
  <c r="K1399" i="7"/>
  <c r="L1399" i="7"/>
  <c r="M1399" i="7"/>
  <c r="N1399" i="7"/>
  <c r="K1400" i="7"/>
  <c r="L1400" i="7"/>
  <c r="M1400" i="7"/>
  <c r="N1400" i="7"/>
  <c r="K1401" i="7"/>
  <c r="L1401" i="7"/>
  <c r="M1401" i="7"/>
  <c r="N1401" i="7"/>
  <c r="K1402" i="7"/>
  <c r="L1402" i="7"/>
  <c r="M1402" i="7"/>
  <c r="N1402" i="7"/>
  <c r="K1403" i="7"/>
  <c r="L1403" i="7"/>
  <c r="M1403" i="7"/>
  <c r="N1403" i="7"/>
  <c r="K1404" i="7"/>
  <c r="L1404" i="7"/>
  <c r="M1404" i="7"/>
  <c r="N1404" i="7"/>
  <c r="K1405" i="7"/>
  <c r="L1405" i="7"/>
  <c r="M1405" i="7"/>
  <c r="N1405" i="7"/>
  <c r="K1406" i="7"/>
  <c r="L1406" i="7"/>
  <c r="M1406" i="7"/>
  <c r="N1406" i="7"/>
  <c r="K1407" i="7"/>
  <c r="L1407" i="7"/>
  <c r="M1407" i="7"/>
  <c r="N1407" i="7"/>
  <c r="K1408" i="7"/>
  <c r="L1408" i="7"/>
  <c r="M1408" i="7"/>
  <c r="N1408" i="7"/>
  <c r="K1409" i="7"/>
  <c r="L1409" i="7"/>
  <c r="M1409" i="7"/>
  <c r="N1409" i="7"/>
  <c r="K1410" i="7"/>
  <c r="L1410" i="7"/>
  <c r="M1410" i="7"/>
  <c r="N1410" i="7"/>
  <c r="K1411" i="7"/>
  <c r="L1411" i="7"/>
  <c r="M1411" i="7"/>
  <c r="N1411" i="7"/>
  <c r="K1412" i="7"/>
  <c r="L1412" i="7"/>
  <c r="M1412" i="7"/>
  <c r="N1412" i="7"/>
  <c r="K1413" i="7"/>
  <c r="L1413" i="7"/>
  <c r="M1413" i="7"/>
  <c r="N1413" i="7"/>
  <c r="K1414" i="7"/>
  <c r="L1414" i="7"/>
  <c r="M1414" i="7"/>
  <c r="N1414" i="7"/>
  <c r="K1415" i="7"/>
  <c r="L1415" i="7"/>
  <c r="M1415" i="7"/>
  <c r="N1415" i="7"/>
  <c r="K1416" i="7"/>
  <c r="L1416" i="7"/>
  <c r="M1416" i="7"/>
  <c r="N1416" i="7"/>
  <c r="K1417" i="7"/>
  <c r="L1417" i="7"/>
  <c r="M1417" i="7"/>
  <c r="N1417" i="7"/>
  <c r="K1418" i="7"/>
  <c r="L1418" i="7"/>
  <c r="M1418" i="7"/>
  <c r="N1418" i="7"/>
  <c r="K1419" i="7"/>
  <c r="L1419" i="7"/>
  <c r="M1419" i="7"/>
  <c r="N1419" i="7"/>
  <c r="K1420" i="7"/>
  <c r="L1420" i="7"/>
  <c r="M1420" i="7"/>
  <c r="N1420" i="7"/>
  <c r="K1421" i="7"/>
  <c r="L1421" i="7"/>
  <c r="M1421" i="7"/>
  <c r="N1421" i="7"/>
  <c r="K1422" i="7"/>
  <c r="L1422" i="7"/>
  <c r="M1422" i="7"/>
  <c r="N1422" i="7"/>
  <c r="K1423" i="7"/>
  <c r="L1423" i="7"/>
  <c r="M1423" i="7"/>
  <c r="N1423" i="7"/>
  <c r="K1424" i="7"/>
  <c r="L1424" i="7"/>
  <c r="M1424" i="7"/>
  <c r="N1424" i="7"/>
  <c r="K1425" i="7"/>
  <c r="L1425" i="7"/>
  <c r="M1425" i="7"/>
  <c r="N1425" i="7"/>
  <c r="K1426" i="7"/>
  <c r="L1426" i="7"/>
  <c r="M1426" i="7"/>
  <c r="N1426" i="7"/>
  <c r="K1427" i="7"/>
  <c r="L1427" i="7"/>
  <c r="M1427" i="7"/>
  <c r="N1427" i="7"/>
  <c r="K1428" i="7"/>
  <c r="L1428" i="7"/>
  <c r="M1428" i="7"/>
  <c r="N1428" i="7"/>
  <c r="K1429" i="7"/>
  <c r="L1429" i="7"/>
  <c r="M1429" i="7"/>
  <c r="N1429" i="7"/>
  <c r="K1430" i="7"/>
  <c r="L1430" i="7"/>
  <c r="M1430" i="7"/>
  <c r="N1430" i="7"/>
  <c r="K1431" i="7"/>
  <c r="L1431" i="7"/>
  <c r="M1431" i="7"/>
  <c r="N1431" i="7"/>
  <c r="K1432" i="7"/>
  <c r="L1432" i="7"/>
  <c r="M1432" i="7"/>
  <c r="N1432" i="7"/>
  <c r="K1433" i="7"/>
  <c r="L1433" i="7"/>
  <c r="M1433" i="7"/>
  <c r="N1433" i="7"/>
  <c r="K1434" i="7"/>
  <c r="L1434" i="7"/>
  <c r="M1434" i="7"/>
  <c r="N1434" i="7"/>
  <c r="K1435" i="7"/>
  <c r="L1435" i="7"/>
  <c r="M1435" i="7"/>
  <c r="N1435" i="7"/>
  <c r="K1436" i="7"/>
  <c r="L1436" i="7"/>
  <c r="M1436" i="7"/>
  <c r="N1436" i="7"/>
  <c r="K1437" i="7"/>
  <c r="L1437" i="7"/>
  <c r="M1437" i="7"/>
  <c r="N1437" i="7"/>
  <c r="K1438" i="7"/>
  <c r="L1438" i="7"/>
  <c r="M1438" i="7"/>
  <c r="N1438" i="7"/>
  <c r="K1439" i="7"/>
  <c r="L1439" i="7"/>
  <c r="M1439" i="7"/>
  <c r="N1439" i="7"/>
  <c r="K1440" i="7"/>
  <c r="L1440" i="7"/>
  <c r="M1440" i="7"/>
  <c r="N1440" i="7"/>
  <c r="K1441" i="7"/>
  <c r="L1441" i="7"/>
  <c r="M1441" i="7"/>
  <c r="N1441" i="7"/>
  <c r="K1442" i="7"/>
  <c r="L1442" i="7"/>
  <c r="M1442" i="7"/>
  <c r="N1442" i="7"/>
  <c r="K1443" i="7"/>
  <c r="L1443" i="7"/>
  <c r="M1443" i="7"/>
  <c r="N1443" i="7"/>
  <c r="K1444" i="7"/>
  <c r="L1444" i="7"/>
  <c r="M1444" i="7"/>
  <c r="N1444" i="7"/>
  <c r="K1445" i="7"/>
  <c r="L1445" i="7"/>
  <c r="M1445" i="7"/>
  <c r="N1445" i="7"/>
  <c r="K1446" i="7"/>
  <c r="L1446" i="7"/>
  <c r="M1446" i="7"/>
  <c r="N1446" i="7"/>
  <c r="K1447" i="7"/>
  <c r="L1447" i="7"/>
  <c r="M1447" i="7"/>
  <c r="N1447" i="7"/>
  <c r="K1448" i="7"/>
  <c r="L1448" i="7"/>
  <c r="M1448" i="7"/>
  <c r="N1448" i="7"/>
  <c r="K1449" i="7"/>
  <c r="L1449" i="7"/>
  <c r="M1449" i="7"/>
  <c r="N1449" i="7"/>
  <c r="K1450" i="7"/>
  <c r="L1450" i="7"/>
  <c r="M1450" i="7"/>
  <c r="N1450" i="7"/>
  <c r="K1451" i="7"/>
  <c r="L1451" i="7"/>
  <c r="M1451" i="7"/>
  <c r="N1451" i="7"/>
  <c r="K1452" i="7"/>
  <c r="L1452" i="7"/>
  <c r="M1452" i="7"/>
  <c r="N1452" i="7"/>
  <c r="K1453" i="7"/>
  <c r="L1453" i="7"/>
  <c r="M1453" i="7"/>
  <c r="N1453" i="7"/>
  <c r="K1454" i="7"/>
  <c r="L1454" i="7"/>
  <c r="M1454" i="7"/>
  <c r="N1454" i="7"/>
  <c r="K1455" i="7"/>
  <c r="L1455" i="7"/>
  <c r="M1455" i="7"/>
  <c r="N1455" i="7"/>
  <c r="K1456" i="7"/>
  <c r="L1456" i="7"/>
  <c r="M1456" i="7"/>
  <c r="N1456" i="7"/>
  <c r="K1457" i="7"/>
  <c r="L1457" i="7"/>
  <c r="M1457" i="7"/>
  <c r="N1457" i="7"/>
  <c r="K1458" i="7"/>
  <c r="L1458" i="7"/>
  <c r="M1458" i="7"/>
  <c r="N1458" i="7"/>
  <c r="K1459" i="7"/>
  <c r="L1459" i="7"/>
  <c r="M1459" i="7"/>
  <c r="N1459" i="7"/>
  <c r="K1460" i="7"/>
  <c r="L1460" i="7"/>
  <c r="M1460" i="7"/>
  <c r="N1460" i="7"/>
  <c r="K1461" i="7"/>
  <c r="L1461" i="7"/>
  <c r="M1461" i="7"/>
  <c r="N1461" i="7"/>
  <c r="K1462" i="7"/>
  <c r="L1462" i="7"/>
  <c r="M1462" i="7"/>
  <c r="N1462" i="7"/>
  <c r="K1463" i="7"/>
  <c r="L1463" i="7"/>
  <c r="M1463" i="7"/>
  <c r="N1463" i="7"/>
  <c r="K1464" i="7"/>
  <c r="L1464" i="7"/>
  <c r="M1464" i="7"/>
  <c r="N1464" i="7"/>
  <c r="K1465" i="7"/>
  <c r="L1465" i="7"/>
  <c r="M1465" i="7"/>
  <c r="N1465" i="7"/>
  <c r="K1466" i="7"/>
  <c r="L1466" i="7"/>
  <c r="M1466" i="7"/>
  <c r="N1466" i="7"/>
  <c r="K1467" i="7"/>
  <c r="L1467" i="7"/>
  <c r="M1467" i="7"/>
  <c r="N1467" i="7"/>
  <c r="K1468" i="7"/>
  <c r="L1468" i="7"/>
  <c r="M1468" i="7"/>
  <c r="N1468" i="7"/>
  <c r="K1469" i="7"/>
  <c r="L1469" i="7"/>
  <c r="M1469" i="7"/>
  <c r="N1469" i="7"/>
  <c r="K1470" i="7"/>
  <c r="L1470" i="7"/>
  <c r="M1470" i="7"/>
  <c r="N1470" i="7"/>
  <c r="K1471" i="7"/>
  <c r="L1471" i="7"/>
  <c r="M1471" i="7"/>
  <c r="N1471" i="7"/>
  <c r="K1472" i="7"/>
  <c r="L1472" i="7"/>
  <c r="M1472" i="7"/>
  <c r="N1472" i="7"/>
  <c r="K1473" i="7"/>
  <c r="L1473" i="7"/>
  <c r="M1473" i="7"/>
  <c r="N1473" i="7"/>
  <c r="K1474" i="7"/>
  <c r="L1474" i="7"/>
  <c r="M1474" i="7"/>
  <c r="N1474" i="7"/>
  <c r="K1475" i="7"/>
  <c r="L1475" i="7"/>
  <c r="M1475" i="7"/>
  <c r="N1475" i="7"/>
  <c r="K1476" i="7"/>
  <c r="L1476" i="7"/>
  <c r="M1476" i="7"/>
  <c r="N1476" i="7"/>
  <c r="K1477" i="7"/>
  <c r="L1477" i="7"/>
  <c r="M1477" i="7"/>
  <c r="N1477" i="7"/>
  <c r="K1478" i="7"/>
  <c r="L1478" i="7"/>
  <c r="M1478" i="7"/>
  <c r="N1478" i="7"/>
  <c r="K1479" i="7"/>
  <c r="L1479" i="7"/>
  <c r="M1479" i="7"/>
  <c r="N1479" i="7"/>
  <c r="K1480" i="7"/>
  <c r="L1480" i="7"/>
  <c r="M1480" i="7"/>
  <c r="N1480" i="7"/>
  <c r="K1481" i="7"/>
  <c r="L1481" i="7"/>
  <c r="M1481" i="7"/>
  <c r="N1481" i="7"/>
  <c r="K1482" i="7"/>
  <c r="L1482" i="7"/>
  <c r="M1482" i="7"/>
  <c r="N1482" i="7"/>
  <c r="K1483" i="7"/>
  <c r="L1483" i="7"/>
  <c r="M1483" i="7"/>
  <c r="N1483" i="7"/>
  <c r="K1484" i="7"/>
  <c r="L1484" i="7"/>
  <c r="M1484" i="7"/>
  <c r="N1484" i="7"/>
  <c r="K1485" i="7"/>
  <c r="L1485" i="7"/>
  <c r="M1485" i="7"/>
  <c r="N1485" i="7"/>
  <c r="K1486" i="7"/>
  <c r="L1486" i="7"/>
  <c r="M1486" i="7"/>
  <c r="N1486" i="7"/>
  <c r="K1487" i="7"/>
  <c r="L1487" i="7"/>
  <c r="M1487" i="7"/>
  <c r="N1487" i="7"/>
  <c r="K1488" i="7"/>
  <c r="L1488" i="7"/>
  <c r="M1488" i="7"/>
  <c r="N1488" i="7"/>
  <c r="K1489" i="7"/>
  <c r="L1489" i="7"/>
  <c r="M1489" i="7"/>
  <c r="N1489" i="7"/>
  <c r="K1490" i="7"/>
  <c r="L1490" i="7"/>
  <c r="M1490" i="7"/>
  <c r="N1490" i="7"/>
  <c r="K1491" i="7"/>
  <c r="L1491" i="7"/>
  <c r="M1491" i="7"/>
  <c r="N1491" i="7"/>
  <c r="K1492" i="7"/>
  <c r="L1492" i="7"/>
  <c r="M1492" i="7"/>
  <c r="N1492" i="7"/>
  <c r="K1493" i="7"/>
  <c r="L1493" i="7"/>
  <c r="M1493" i="7"/>
  <c r="N1493" i="7"/>
  <c r="K1494" i="7"/>
  <c r="L1494" i="7"/>
  <c r="M1494" i="7"/>
  <c r="N1494" i="7"/>
  <c r="K1495" i="7"/>
  <c r="L1495" i="7"/>
  <c r="M1495" i="7"/>
  <c r="N1495" i="7"/>
  <c r="K1496" i="7"/>
  <c r="L1496" i="7"/>
  <c r="M1496" i="7"/>
  <c r="N1496" i="7"/>
  <c r="K1497" i="7"/>
  <c r="L1497" i="7"/>
  <c r="M1497" i="7"/>
  <c r="N1497" i="7"/>
  <c r="K1498" i="7"/>
  <c r="L1498" i="7"/>
  <c r="M1498" i="7"/>
  <c r="N1498" i="7"/>
  <c r="K1499" i="7"/>
  <c r="L1499" i="7"/>
  <c r="M1499" i="7"/>
  <c r="N1499" i="7"/>
  <c r="K1500" i="7"/>
  <c r="L1500" i="7"/>
  <c r="M1500" i="7"/>
  <c r="N1500" i="7"/>
  <c r="K1501" i="7"/>
  <c r="L1501" i="7"/>
  <c r="M1501" i="7"/>
  <c r="N1501" i="7"/>
  <c r="K1502" i="7"/>
  <c r="L1502" i="7"/>
  <c r="M1502" i="7"/>
  <c r="N1502" i="7"/>
  <c r="K1503" i="7"/>
  <c r="L1503" i="7"/>
  <c r="M1503" i="7"/>
  <c r="N1503" i="7"/>
  <c r="K1504" i="7"/>
  <c r="L1504" i="7"/>
  <c r="M1504" i="7"/>
  <c r="N1504" i="7"/>
  <c r="K1505" i="7"/>
  <c r="L1505" i="7"/>
  <c r="M1505" i="7"/>
  <c r="N1505" i="7"/>
  <c r="K1506" i="7"/>
  <c r="L1506" i="7"/>
  <c r="M1506" i="7"/>
  <c r="N1506" i="7"/>
  <c r="K1507" i="7"/>
  <c r="L1507" i="7"/>
  <c r="M1507" i="7"/>
  <c r="N1507" i="7"/>
  <c r="K1508" i="7"/>
  <c r="L1508" i="7"/>
  <c r="M1508" i="7"/>
  <c r="N1508" i="7"/>
  <c r="K1509" i="7"/>
  <c r="L1509" i="7"/>
  <c r="M1509" i="7"/>
  <c r="N1509" i="7"/>
  <c r="K1510" i="7"/>
  <c r="L1510" i="7"/>
  <c r="M1510" i="7"/>
  <c r="N1510" i="7"/>
  <c r="K1511" i="7"/>
  <c r="L1511" i="7"/>
  <c r="M1511" i="7"/>
  <c r="N1511" i="7"/>
  <c r="K1512" i="7"/>
  <c r="L1512" i="7"/>
  <c r="M1512" i="7"/>
  <c r="N1512" i="7"/>
  <c r="K1513" i="7"/>
  <c r="L1513" i="7"/>
  <c r="M1513" i="7"/>
  <c r="N1513" i="7"/>
  <c r="K1514" i="7"/>
  <c r="L1514" i="7"/>
  <c r="M1514" i="7"/>
  <c r="N1514" i="7"/>
  <c r="K1515" i="7"/>
  <c r="L1515" i="7"/>
  <c r="M1515" i="7"/>
  <c r="N1515" i="7"/>
  <c r="K1516" i="7"/>
  <c r="L1516" i="7"/>
  <c r="M1516" i="7"/>
  <c r="N1516" i="7"/>
  <c r="K1517" i="7"/>
  <c r="L1517" i="7"/>
  <c r="M1517" i="7"/>
  <c r="N1517" i="7"/>
  <c r="K1518" i="7"/>
  <c r="L1518" i="7"/>
  <c r="M1518" i="7"/>
  <c r="N1518" i="7"/>
  <c r="K1519" i="7"/>
  <c r="L1519" i="7"/>
  <c r="M1519" i="7"/>
  <c r="N1519" i="7"/>
  <c r="K1520" i="7"/>
  <c r="L1520" i="7"/>
  <c r="M1520" i="7"/>
  <c r="N1520" i="7"/>
  <c r="K1521" i="7"/>
  <c r="L1521" i="7"/>
  <c r="M1521" i="7"/>
  <c r="N1521" i="7"/>
  <c r="K1522" i="7"/>
  <c r="L1522" i="7"/>
  <c r="M1522" i="7"/>
  <c r="N1522" i="7"/>
  <c r="K1523" i="7"/>
  <c r="L1523" i="7"/>
  <c r="M1523" i="7"/>
  <c r="N1523" i="7"/>
  <c r="K1524" i="7"/>
  <c r="L1524" i="7"/>
  <c r="M1524" i="7"/>
  <c r="N1524" i="7"/>
  <c r="K1525" i="7"/>
  <c r="L1525" i="7"/>
  <c r="M1525" i="7"/>
  <c r="N1525" i="7"/>
  <c r="K1526" i="7"/>
  <c r="L1526" i="7"/>
  <c r="M1526" i="7"/>
  <c r="N1526" i="7"/>
  <c r="K1527" i="7"/>
  <c r="L1527" i="7"/>
  <c r="M1527" i="7"/>
  <c r="N1527" i="7"/>
  <c r="K1528" i="7"/>
  <c r="L1528" i="7"/>
  <c r="M1528" i="7"/>
  <c r="N1528" i="7"/>
  <c r="K1529" i="7"/>
  <c r="L1529" i="7"/>
  <c r="M1529" i="7"/>
  <c r="N1529" i="7"/>
  <c r="K1530" i="7"/>
  <c r="L1530" i="7"/>
  <c r="M1530" i="7"/>
  <c r="N1530" i="7"/>
  <c r="K1531" i="7"/>
  <c r="L1531" i="7"/>
  <c r="M1531" i="7"/>
  <c r="N1531" i="7"/>
  <c r="K1532" i="7"/>
  <c r="L1532" i="7"/>
  <c r="M1532" i="7"/>
  <c r="N1532" i="7"/>
  <c r="K1533" i="7"/>
  <c r="L1533" i="7"/>
  <c r="M1533" i="7"/>
  <c r="N1533" i="7"/>
  <c r="K1534" i="7"/>
  <c r="L1534" i="7"/>
  <c r="M1534" i="7"/>
  <c r="N1534" i="7"/>
  <c r="K1535" i="7"/>
  <c r="L1535" i="7"/>
  <c r="M1535" i="7"/>
  <c r="N1535" i="7"/>
  <c r="K1536" i="7"/>
  <c r="L1536" i="7"/>
  <c r="M1536" i="7"/>
  <c r="N1536" i="7"/>
  <c r="K1537" i="7"/>
  <c r="L1537" i="7"/>
  <c r="M1537" i="7"/>
  <c r="N1537" i="7"/>
  <c r="K1538" i="7"/>
  <c r="L1538" i="7"/>
  <c r="M1538" i="7"/>
  <c r="N1538" i="7"/>
  <c r="K1539" i="7"/>
  <c r="L1539" i="7"/>
  <c r="M1539" i="7"/>
  <c r="N1539" i="7"/>
  <c r="K1540" i="7"/>
  <c r="L1540" i="7"/>
  <c r="M1540" i="7"/>
  <c r="N1540" i="7"/>
  <c r="K1541" i="7"/>
  <c r="L1541" i="7"/>
  <c r="M1541" i="7"/>
  <c r="N1541" i="7"/>
  <c r="K1542" i="7"/>
  <c r="L1542" i="7"/>
  <c r="M1542" i="7"/>
  <c r="N1542" i="7"/>
  <c r="K1543" i="7"/>
  <c r="L1543" i="7"/>
  <c r="M1543" i="7"/>
  <c r="N1543" i="7"/>
  <c r="K1544" i="7"/>
  <c r="L1544" i="7"/>
  <c r="M1544" i="7"/>
  <c r="N1544" i="7"/>
  <c r="K1545" i="7"/>
  <c r="L1545" i="7"/>
  <c r="M1545" i="7"/>
  <c r="N1545" i="7"/>
  <c r="K1546" i="7"/>
  <c r="L1546" i="7"/>
  <c r="M1546" i="7"/>
  <c r="N1546" i="7"/>
  <c r="K1547" i="7"/>
  <c r="L1547" i="7"/>
  <c r="M1547" i="7"/>
  <c r="N1547" i="7"/>
  <c r="K1548" i="7"/>
  <c r="L1548" i="7"/>
  <c r="M1548" i="7"/>
  <c r="N1548" i="7"/>
  <c r="K1549" i="7"/>
  <c r="L1549" i="7"/>
  <c r="M1549" i="7"/>
  <c r="N1549" i="7"/>
  <c r="K1550" i="7"/>
  <c r="L1550" i="7"/>
  <c r="M1550" i="7"/>
  <c r="N1550" i="7"/>
  <c r="K1551" i="7"/>
  <c r="L1551" i="7"/>
  <c r="M1551" i="7"/>
  <c r="N1551" i="7"/>
  <c r="K1552" i="7"/>
  <c r="L1552" i="7"/>
  <c r="M1552" i="7"/>
  <c r="N1552" i="7"/>
  <c r="K1553" i="7"/>
  <c r="L1553" i="7"/>
  <c r="M1553" i="7"/>
  <c r="N1553" i="7"/>
  <c r="K1554" i="7"/>
  <c r="L1554" i="7"/>
  <c r="M1554" i="7"/>
  <c r="N1554" i="7"/>
  <c r="K1555" i="7"/>
  <c r="L1555" i="7"/>
  <c r="M1555" i="7"/>
  <c r="N1555" i="7"/>
  <c r="K1556" i="7"/>
  <c r="L1556" i="7"/>
  <c r="M1556" i="7"/>
  <c r="N1556" i="7"/>
  <c r="K1557" i="7"/>
  <c r="L1557" i="7"/>
  <c r="M1557" i="7"/>
  <c r="N1557" i="7"/>
  <c r="K1558" i="7"/>
  <c r="L1558" i="7"/>
  <c r="M1558" i="7"/>
  <c r="N1558" i="7"/>
  <c r="K1559" i="7"/>
  <c r="L1559" i="7"/>
  <c r="M1559" i="7"/>
  <c r="N1559" i="7"/>
  <c r="K1560" i="7"/>
  <c r="L1560" i="7"/>
  <c r="M1560" i="7"/>
  <c r="N1560" i="7"/>
  <c r="K1561" i="7"/>
  <c r="L1561" i="7"/>
  <c r="M1561" i="7"/>
  <c r="N1561" i="7"/>
  <c r="K1562" i="7"/>
  <c r="L1562" i="7"/>
  <c r="M1562" i="7"/>
  <c r="N1562" i="7"/>
  <c r="K1563" i="7"/>
  <c r="L1563" i="7"/>
  <c r="M1563" i="7"/>
  <c r="N1563" i="7"/>
  <c r="K1564" i="7"/>
  <c r="L1564" i="7"/>
  <c r="M1564" i="7"/>
  <c r="N1564" i="7"/>
  <c r="K1565" i="7"/>
  <c r="L1565" i="7"/>
  <c r="M1565" i="7"/>
  <c r="N1565" i="7"/>
  <c r="K1566" i="7"/>
  <c r="L1566" i="7"/>
  <c r="M1566" i="7"/>
  <c r="N1566" i="7"/>
  <c r="K1567" i="7"/>
  <c r="L1567" i="7"/>
  <c r="M1567" i="7"/>
  <c r="N1567" i="7"/>
  <c r="K1568" i="7"/>
  <c r="L1568" i="7"/>
  <c r="M1568" i="7"/>
  <c r="N1568" i="7"/>
  <c r="K1569" i="7"/>
  <c r="L1569" i="7"/>
  <c r="M1569" i="7"/>
  <c r="N1569" i="7"/>
  <c r="K1570" i="7"/>
  <c r="L1570" i="7"/>
  <c r="M1570" i="7"/>
  <c r="N1570" i="7"/>
  <c r="K1571" i="7"/>
  <c r="L1571" i="7"/>
  <c r="M1571" i="7"/>
  <c r="N1571" i="7"/>
  <c r="K1572" i="7"/>
  <c r="L1572" i="7"/>
  <c r="M1572" i="7"/>
  <c r="N1572" i="7"/>
  <c r="K1573" i="7"/>
  <c r="L1573" i="7"/>
  <c r="M1573" i="7"/>
  <c r="N1573" i="7"/>
  <c r="K1574" i="7"/>
  <c r="L1574" i="7"/>
  <c r="M1574" i="7"/>
  <c r="N1574" i="7"/>
  <c r="K1575" i="7"/>
  <c r="L1575" i="7"/>
  <c r="M1575" i="7"/>
  <c r="N1575" i="7"/>
  <c r="K1576" i="7"/>
  <c r="L1576" i="7"/>
  <c r="M1576" i="7"/>
  <c r="N1576" i="7"/>
  <c r="K1577" i="7"/>
  <c r="L1577" i="7"/>
  <c r="M1577" i="7"/>
  <c r="N1577" i="7"/>
  <c r="K1578" i="7"/>
  <c r="L1578" i="7"/>
  <c r="M1578" i="7"/>
  <c r="N1578" i="7"/>
  <c r="K1579" i="7"/>
  <c r="L1579" i="7"/>
  <c r="M1579" i="7"/>
  <c r="N1579" i="7"/>
  <c r="K1580" i="7"/>
  <c r="L1580" i="7"/>
  <c r="M1580" i="7"/>
  <c r="N1580" i="7"/>
  <c r="K1581" i="7"/>
  <c r="L1581" i="7"/>
  <c r="M1581" i="7"/>
  <c r="N1581" i="7"/>
  <c r="K1582" i="7"/>
  <c r="L1582" i="7"/>
  <c r="M1582" i="7"/>
  <c r="N1582" i="7"/>
  <c r="K1583" i="7"/>
  <c r="L1583" i="7"/>
  <c r="M1583" i="7"/>
  <c r="N1583" i="7"/>
  <c r="K1584" i="7"/>
  <c r="L1584" i="7"/>
  <c r="M1584" i="7"/>
  <c r="N1584" i="7"/>
  <c r="K1585" i="7"/>
  <c r="L1585" i="7"/>
  <c r="M1585" i="7"/>
  <c r="N1585" i="7"/>
  <c r="K1586" i="7"/>
  <c r="L1586" i="7"/>
  <c r="M1586" i="7"/>
  <c r="N1586" i="7"/>
  <c r="K1587" i="7"/>
  <c r="L1587" i="7"/>
  <c r="M1587" i="7"/>
  <c r="N1587" i="7"/>
  <c r="K1588" i="7"/>
  <c r="L1588" i="7"/>
  <c r="M1588" i="7"/>
  <c r="N1588" i="7"/>
  <c r="K1589" i="7"/>
  <c r="L1589" i="7"/>
  <c r="M1589" i="7"/>
  <c r="N1589" i="7"/>
  <c r="K1590" i="7"/>
  <c r="L1590" i="7"/>
  <c r="M1590" i="7"/>
  <c r="N1590" i="7"/>
  <c r="K1591" i="7"/>
  <c r="L1591" i="7"/>
  <c r="M1591" i="7"/>
  <c r="N1591" i="7"/>
  <c r="K1592" i="7"/>
  <c r="L1592" i="7"/>
  <c r="M1592" i="7"/>
  <c r="N1592" i="7"/>
  <c r="K1593" i="7"/>
  <c r="L1593" i="7"/>
  <c r="M1593" i="7"/>
  <c r="N1593" i="7"/>
  <c r="K1594" i="7"/>
  <c r="L1594" i="7"/>
  <c r="M1594" i="7"/>
  <c r="N1594" i="7"/>
  <c r="K1595" i="7"/>
  <c r="L1595" i="7"/>
  <c r="M1595" i="7"/>
  <c r="N1595" i="7"/>
  <c r="K1596" i="7"/>
  <c r="L1596" i="7"/>
  <c r="M1596" i="7"/>
  <c r="N1596" i="7"/>
  <c r="K1597" i="7"/>
  <c r="L1597" i="7"/>
  <c r="M1597" i="7"/>
  <c r="N1597" i="7"/>
  <c r="K1598" i="7"/>
  <c r="L1598" i="7"/>
  <c r="M1598" i="7"/>
  <c r="N1598" i="7"/>
  <c r="K1599" i="7"/>
  <c r="L1599" i="7"/>
  <c r="M1599" i="7"/>
  <c r="N1599" i="7"/>
  <c r="K1600" i="7"/>
  <c r="L1600" i="7"/>
  <c r="M1600" i="7"/>
  <c r="N1600" i="7"/>
  <c r="K1601" i="7"/>
  <c r="L1601" i="7"/>
  <c r="M1601" i="7"/>
  <c r="N1601" i="7"/>
  <c r="K1602" i="7"/>
  <c r="L1602" i="7"/>
  <c r="M1602" i="7"/>
  <c r="N1602" i="7"/>
  <c r="K1603" i="7"/>
  <c r="L1603" i="7"/>
  <c r="M1603" i="7"/>
  <c r="N1603" i="7"/>
  <c r="K1604" i="7"/>
  <c r="L1604" i="7"/>
  <c r="M1604" i="7"/>
  <c r="N1604" i="7"/>
  <c r="K1605" i="7"/>
  <c r="L1605" i="7"/>
  <c r="M1605" i="7"/>
  <c r="N1605" i="7"/>
  <c r="K1606" i="7"/>
  <c r="L1606" i="7"/>
  <c r="M1606" i="7"/>
  <c r="N1606" i="7"/>
  <c r="K1607" i="7"/>
  <c r="L1607" i="7"/>
  <c r="M1607" i="7"/>
  <c r="N1607" i="7"/>
  <c r="K1608" i="7"/>
  <c r="L1608" i="7"/>
  <c r="M1608" i="7"/>
  <c r="N1608" i="7"/>
  <c r="K1609" i="7"/>
  <c r="L1609" i="7"/>
  <c r="M1609" i="7"/>
  <c r="N1609" i="7"/>
  <c r="K1610" i="7"/>
  <c r="L1610" i="7"/>
  <c r="M1610" i="7"/>
  <c r="N1610" i="7"/>
  <c r="K1611" i="7"/>
  <c r="L1611" i="7"/>
  <c r="M1611" i="7"/>
  <c r="N1611" i="7"/>
  <c r="K1612" i="7"/>
  <c r="L1612" i="7"/>
  <c r="M1612" i="7"/>
  <c r="N1612" i="7"/>
  <c r="K1613" i="7"/>
  <c r="L1613" i="7"/>
  <c r="M1613" i="7"/>
  <c r="N1613" i="7"/>
  <c r="K1614" i="7"/>
  <c r="L1614" i="7"/>
  <c r="M1614" i="7"/>
  <c r="N1614" i="7"/>
  <c r="K1615" i="7"/>
  <c r="L1615" i="7"/>
  <c r="M1615" i="7"/>
  <c r="N1615" i="7"/>
  <c r="K1616" i="7"/>
  <c r="L1616" i="7"/>
  <c r="M1616" i="7"/>
  <c r="N1616" i="7"/>
  <c r="K1617" i="7"/>
  <c r="L1617" i="7"/>
  <c r="M1617" i="7"/>
  <c r="N1617" i="7"/>
  <c r="K1618" i="7"/>
  <c r="L1618" i="7"/>
  <c r="M1618" i="7"/>
  <c r="N1618" i="7"/>
  <c r="K1619" i="7"/>
  <c r="L1619" i="7"/>
  <c r="M1619" i="7"/>
  <c r="N1619" i="7"/>
  <c r="K1620" i="7"/>
  <c r="L1620" i="7"/>
  <c r="M1620" i="7"/>
  <c r="N1620" i="7"/>
  <c r="K1621" i="7"/>
  <c r="L1621" i="7"/>
  <c r="M1621" i="7"/>
  <c r="N1621" i="7"/>
  <c r="K1622" i="7"/>
  <c r="L1622" i="7"/>
  <c r="M1622" i="7"/>
  <c r="N1622" i="7"/>
  <c r="K1623" i="7"/>
  <c r="L1623" i="7"/>
  <c r="M1623" i="7"/>
  <c r="N1623" i="7"/>
  <c r="K1624" i="7"/>
  <c r="L1624" i="7"/>
  <c r="M1624" i="7"/>
  <c r="N1624" i="7"/>
  <c r="K1625" i="7"/>
  <c r="L1625" i="7"/>
  <c r="M1625" i="7"/>
  <c r="N1625" i="7"/>
  <c r="K1626" i="7"/>
  <c r="L1626" i="7"/>
  <c r="M1626" i="7"/>
  <c r="N1626" i="7"/>
  <c r="K1627" i="7"/>
  <c r="L1627" i="7"/>
  <c r="M1627" i="7"/>
  <c r="N1627" i="7"/>
  <c r="K1628" i="7"/>
  <c r="L1628" i="7"/>
  <c r="M1628" i="7"/>
  <c r="N1628" i="7"/>
  <c r="K1629" i="7"/>
  <c r="L1629" i="7"/>
  <c r="M1629" i="7"/>
  <c r="N1629" i="7"/>
  <c r="K1630" i="7"/>
  <c r="L1630" i="7"/>
  <c r="M1630" i="7"/>
  <c r="N1630" i="7"/>
  <c r="K1631" i="7"/>
  <c r="L1631" i="7"/>
  <c r="M1631" i="7"/>
  <c r="N1631" i="7"/>
  <c r="K1632" i="7"/>
  <c r="L1632" i="7"/>
  <c r="M1632" i="7"/>
  <c r="N1632" i="7"/>
  <c r="K1633" i="7"/>
  <c r="L1633" i="7"/>
  <c r="M1633" i="7"/>
  <c r="N1633" i="7"/>
  <c r="K1634" i="7"/>
  <c r="L1634" i="7"/>
  <c r="M1634" i="7"/>
  <c r="N1634" i="7"/>
  <c r="K1635" i="7"/>
  <c r="L1635" i="7"/>
  <c r="M1635" i="7"/>
  <c r="N1635" i="7"/>
  <c r="K1636" i="7"/>
  <c r="L1636" i="7"/>
  <c r="M1636" i="7"/>
  <c r="N1636" i="7"/>
  <c r="K1637" i="7"/>
  <c r="L1637" i="7"/>
  <c r="M1637" i="7"/>
  <c r="N1637" i="7"/>
  <c r="K1638" i="7"/>
  <c r="L1638" i="7"/>
  <c r="M1638" i="7"/>
  <c r="N1638" i="7"/>
  <c r="K1639" i="7"/>
  <c r="L1639" i="7"/>
  <c r="M1639" i="7"/>
  <c r="N1639" i="7"/>
  <c r="K1640" i="7"/>
  <c r="L1640" i="7"/>
  <c r="M1640" i="7"/>
  <c r="N1640" i="7"/>
  <c r="K1641" i="7"/>
  <c r="L1641" i="7"/>
  <c r="M1641" i="7"/>
  <c r="N1641" i="7"/>
  <c r="K1642" i="7"/>
  <c r="L1642" i="7"/>
  <c r="M1642" i="7"/>
  <c r="N1642" i="7"/>
  <c r="K1643" i="7"/>
  <c r="L1643" i="7"/>
  <c r="M1643" i="7"/>
  <c r="N1643" i="7"/>
  <c r="K1644" i="7"/>
  <c r="L1644" i="7"/>
  <c r="M1644" i="7"/>
  <c r="N1644" i="7"/>
  <c r="K1645" i="7"/>
  <c r="L1645" i="7"/>
  <c r="M1645" i="7"/>
  <c r="N1645" i="7"/>
  <c r="K1646" i="7"/>
  <c r="L1646" i="7"/>
  <c r="M1646" i="7"/>
  <c r="N1646" i="7"/>
  <c r="K1647" i="7"/>
  <c r="L1647" i="7"/>
  <c r="M1647" i="7"/>
  <c r="N1647" i="7"/>
  <c r="K1648" i="7"/>
  <c r="L1648" i="7"/>
  <c r="M1648" i="7"/>
  <c r="N1648" i="7"/>
  <c r="K1649" i="7"/>
  <c r="L1649" i="7"/>
  <c r="M1649" i="7"/>
  <c r="N1649" i="7"/>
  <c r="K1650" i="7"/>
  <c r="L1650" i="7"/>
  <c r="M1650" i="7"/>
  <c r="N1650" i="7"/>
  <c r="K1651" i="7"/>
  <c r="L1651" i="7"/>
  <c r="M1651" i="7"/>
  <c r="N1651" i="7"/>
  <c r="K1652" i="7"/>
  <c r="L1652" i="7"/>
  <c r="M1652" i="7"/>
  <c r="N1652" i="7"/>
  <c r="K1653" i="7"/>
  <c r="L1653" i="7"/>
  <c r="M1653" i="7"/>
  <c r="N1653" i="7"/>
  <c r="K1654" i="7"/>
  <c r="L1654" i="7"/>
  <c r="M1654" i="7"/>
  <c r="N1654" i="7"/>
  <c r="K1655" i="7"/>
  <c r="L1655" i="7"/>
  <c r="M1655" i="7"/>
  <c r="N1655" i="7"/>
  <c r="K1656" i="7"/>
  <c r="L1656" i="7"/>
  <c r="M1656" i="7"/>
  <c r="N1656" i="7"/>
  <c r="K1657" i="7"/>
  <c r="L1657" i="7"/>
  <c r="M1657" i="7"/>
  <c r="N1657" i="7"/>
  <c r="K1658" i="7"/>
  <c r="L1658" i="7"/>
  <c r="M1658" i="7"/>
  <c r="N1658" i="7"/>
  <c r="K1659" i="7"/>
  <c r="L1659" i="7"/>
  <c r="M1659" i="7"/>
  <c r="N1659" i="7"/>
  <c r="K1660" i="7"/>
  <c r="L1660" i="7"/>
  <c r="M1660" i="7"/>
  <c r="N1660" i="7"/>
  <c r="K1661" i="7"/>
  <c r="L1661" i="7"/>
  <c r="M1661" i="7"/>
  <c r="N1661" i="7"/>
  <c r="K1662" i="7"/>
  <c r="L1662" i="7"/>
  <c r="M1662" i="7"/>
  <c r="N1662" i="7"/>
  <c r="K1663" i="7"/>
  <c r="L1663" i="7"/>
  <c r="M1663" i="7"/>
  <c r="N1663" i="7"/>
  <c r="K1664" i="7"/>
  <c r="L1664" i="7"/>
  <c r="M1664" i="7"/>
  <c r="N1664" i="7"/>
  <c r="K1665" i="7"/>
  <c r="L1665" i="7"/>
  <c r="M1665" i="7"/>
  <c r="N1665" i="7"/>
  <c r="K1666" i="7"/>
  <c r="L1666" i="7"/>
  <c r="M1666" i="7"/>
  <c r="N1666" i="7"/>
  <c r="K1667" i="7"/>
  <c r="L1667" i="7"/>
  <c r="M1667" i="7"/>
  <c r="N1667" i="7"/>
  <c r="K1668" i="7"/>
  <c r="L1668" i="7"/>
  <c r="M1668" i="7"/>
  <c r="N1668" i="7"/>
  <c r="K1669" i="7"/>
  <c r="L1669" i="7"/>
  <c r="M1669" i="7"/>
  <c r="N1669" i="7"/>
  <c r="K1670" i="7"/>
  <c r="L1670" i="7"/>
  <c r="M1670" i="7"/>
  <c r="N1670" i="7"/>
  <c r="K1671" i="7"/>
  <c r="L1671" i="7"/>
  <c r="M1671" i="7"/>
  <c r="N1671" i="7"/>
  <c r="K1672" i="7"/>
  <c r="L1672" i="7"/>
  <c r="M1672" i="7"/>
  <c r="N1672" i="7"/>
  <c r="K1673" i="7"/>
  <c r="L1673" i="7"/>
  <c r="M1673" i="7"/>
  <c r="N1673" i="7"/>
  <c r="K1674" i="7"/>
  <c r="L1674" i="7"/>
  <c r="M1674" i="7"/>
  <c r="N1674" i="7"/>
  <c r="K1675" i="7"/>
  <c r="L1675" i="7"/>
  <c r="M1675" i="7"/>
  <c r="N1675" i="7"/>
  <c r="K1676" i="7"/>
  <c r="L1676" i="7"/>
  <c r="M1676" i="7"/>
  <c r="N1676" i="7"/>
  <c r="K1677" i="7"/>
  <c r="L1677" i="7"/>
  <c r="M1677" i="7"/>
  <c r="N1677" i="7"/>
  <c r="K1678" i="7"/>
  <c r="L1678" i="7"/>
  <c r="M1678" i="7"/>
  <c r="N1678" i="7"/>
  <c r="K1679" i="7"/>
  <c r="L1679" i="7"/>
  <c r="M1679" i="7"/>
  <c r="N1679" i="7"/>
  <c r="K1680" i="7"/>
  <c r="L1680" i="7"/>
  <c r="M1680" i="7"/>
  <c r="N1680" i="7"/>
  <c r="K1681" i="7"/>
  <c r="L1681" i="7"/>
  <c r="M1681" i="7"/>
  <c r="N1681" i="7"/>
  <c r="K1682" i="7"/>
  <c r="L1682" i="7"/>
  <c r="M1682" i="7"/>
  <c r="N1682" i="7"/>
  <c r="K1683" i="7"/>
  <c r="L1683" i="7"/>
  <c r="M1683" i="7"/>
  <c r="N1683" i="7"/>
  <c r="K1684" i="7"/>
  <c r="L1684" i="7"/>
  <c r="M1684" i="7"/>
  <c r="N1684" i="7"/>
  <c r="K1685" i="7"/>
  <c r="L1685" i="7"/>
  <c r="M1685" i="7"/>
  <c r="N1685" i="7"/>
  <c r="K1686" i="7"/>
  <c r="L1686" i="7"/>
  <c r="M1686" i="7"/>
  <c r="N1686" i="7"/>
  <c r="K1687" i="7"/>
  <c r="L1687" i="7"/>
  <c r="M1687" i="7"/>
  <c r="N1687" i="7"/>
  <c r="K1688" i="7"/>
  <c r="L1688" i="7"/>
  <c r="M1688" i="7"/>
  <c r="N1688" i="7"/>
  <c r="K1689" i="7"/>
  <c r="L1689" i="7"/>
  <c r="M1689" i="7"/>
  <c r="N1689" i="7"/>
  <c r="K1690" i="7"/>
  <c r="L1690" i="7"/>
  <c r="M1690" i="7"/>
  <c r="N1690" i="7"/>
  <c r="K1691" i="7"/>
  <c r="L1691" i="7"/>
  <c r="M1691" i="7"/>
  <c r="N1691" i="7"/>
  <c r="K1692" i="7"/>
  <c r="L1692" i="7"/>
  <c r="M1692" i="7"/>
  <c r="N1692" i="7"/>
  <c r="K1693" i="7"/>
  <c r="L1693" i="7"/>
  <c r="M1693" i="7"/>
  <c r="N1693" i="7"/>
  <c r="K1694" i="7"/>
  <c r="L1694" i="7"/>
  <c r="M1694" i="7"/>
  <c r="N1694" i="7"/>
  <c r="K1695" i="7"/>
  <c r="L1695" i="7"/>
  <c r="M1695" i="7"/>
  <c r="N1695" i="7"/>
  <c r="K1696" i="7"/>
  <c r="L1696" i="7"/>
  <c r="M1696" i="7"/>
  <c r="N1696" i="7"/>
  <c r="K1697" i="7"/>
  <c r="L1697" i="7"/>
  <c r="M1697" i="7"/>
  <c r="N1697" i="7"/>
  <c r="K1698" i="7"/>
  <c r="L1698" i="7"/>
  <c r="M1698" i="7"/>
  <c r="N1698" i="7"/>
  <c r="K1699" i="7"/>
  <c r="L1699" i="7"/>
  <c r="M1699" i="7"/>
  <c r="N1699" i="7"/>
  <c r="K1700" i="7"/>
  <c r="L1700" i="7"/>
  <c r="M1700" i="7"/>
  <c r="N1700" i="7"/>
  <c r="K1701" i="7"/>
  <c r="L1701" i="7"/>
  <c r="M1701" i="7"/>
  <c r="N1701" i="7"/>
  <c r="K1702" i="7"/>
  <c r="L1702" i="7"/>
  <c r="M1702" i="7"/>
  <c r="N1702" i="7"/>
  <c r="K1703" i="7"/>
  <c r="L1703" i="7"/>
  <c r="M1703" i="7"/>
  <c r="N1703" i="7"/>
  <c r="K1704" i="7"/>
  <c r="L1704" i="7"/>
  <c r="M1704" i="7"/>
  <c r="N1704" i="7"/>
  <c r="K1705" i="7"/>
  <c r="L1705" i="7"/>
  <c r="M1705" i="7"/>
  <c r="N1705" i="7"/>
  <c r="K1706" i="7"/>
  <c r="L1706" i="7"/>
  <c r="M1706" i="7"/>
  <c r="N1706" i="7"/>
  <c r="K1707" i="7"/>
  <c r="L1707" i="7"/>
  <c r="M1707" i="7"/>
  <c r="N1707" i="7"/>
  <c r="K1708" i="7"/>
  <c r="L1708" i="7"/>
  <c r="M1708" i="7"/>
  <c r="N1708" i="7"/>
  <c r="K1709" i="7"/>
  <c r="L1709" i="7"/>
  <c r="M1709" i="7"/>
  <c r="N1709" i="7"/>
  <c r="K1710" i="7"/>
  <c r="L1710" i="7"/>
  <c r="M1710" i="7"/>
  <c r="N1710" i="7"/>
  <c r="K1711" i="7"/>
  <c r="L1711" i="7"/>
  <c r="M1711" i="7"/>
  <c r="N1711" i="7"/>
  <c r="K1712" i="7"/>
  <c r="L1712" i="7"/>
  <c r="M1712" i="7"/>
  <c r="N1712" i="7"/>
  <c r="K1713" i="7"/>
  <c r="L1713" i="7"/>
  <c r="M1713" i="7"/>
  <c r="N1713" i="7"/>
  <c r="K1714" i="7"/>
  <c r="L1714" i="7"/>
  <c r="M1714" i="7"/>
  <c r="N1714" i="7"/>
  <c r="K1715" i="7"/>
  <c r="L1715" i="7"/>
  <c r="M1715" i="7"/>
  <c r="N1715" i="7"/>
  <c r="K1716" i="7"/>
  <c r="L1716" i="7"/>
  <c r="M1716" i="7"/>
  <c r="N1716" i="7"/>
  <c r="K1717" i="7"/>
  <c r="L1717" i="7"/>
  <c r="M1717" i="7"/>
  <c r="N1717" i="7"/>
  <c r="K1718" i="7"/>
  <c r="L1718" i="7"/>
  <c r="M1718" i="7"/>
  <c r="N1718" i="7"/>
  <c r="K1719" i="7"/>
  <c r="L1719" i="7"/>
  <c r="M1719" i="7"/>
  <c r="N1719" i="7"/>
  <c r="K1720" i="7"/>
  <c r="L1720" i="7"/>
  <c r="M1720" i="7"/>
  <c r="N1720" i="7"/>
  <c r="K1721" i="7"/>
  <c r="L1721" i="7"/>
  <c r="M1721" i="7"/>
  <c r="N1721" i="7"/>
  <c r="K1722" i="7"/>
  <c r="L1722" i="7"/>
  <c r="M1722" i="7"/>
  <c r="N1722" i="7"/>
  <c r="K1723" i="7"/>
  <c r="L1723" i="7"/>
  <c r="M1723" i="7"/>
  <c r="N1723" i="7"/>
  <c r="K1724" i="7"/>
  <c r="L1724" i="7"/>
  <c r="M1724" i="7"/>
  <c r="N1724" i="7"/>
  <c r="K1725" i="7"/>
  <c r="L1725" i="7"/>
  <c r="M1725" i="7"/>
  <c r="N1725" i="7"/>
  <c r="K1726" i="7"/>
  <c r="L1726" i="7"/>
  <c r="M1726" i="7"/>
  <c r="N1726" i="7"/>
  <c r="K1727" i="7"/>
  <c r="L1727" i="7"/>
  <c r="M1727" i="7"/>
  <c r="N1727" i="7"/>
  <c r="K1728" i="7"/>
  <c r="L1728" i="7"/>
  <c r="M1728" i="7"/>
  <c r="N1728" i="7"/>
  <c r="K1729" i="7"/>
  <c r="L1729" i="7"/>
  <c r="M1729" i="7"/>
  <c r="N1729" i="7"/>
  <c r="K1730" i="7"/>
  <c r="L1730" i="7"/>
  <c r="M1730" i="7"/>
  <c r="N1730" i="7"/>
  <c r="K1731" i="7"/>
  <c r="L1731" i="7"/>
  <c r="M1731" i="7"/>
  <c r="N1731" i="7"/>
  <c r="K1732" i="7"/>
  <c r="L1732" i="7"/>
  <c r="M1732" i="7"/>
  <c r="N1732" i="7"/>
  <c r="K1733" i="7"/>
  <c r="L1733" i="7"/>
  <c r="M1733" i="7"/>
  <c r="N1733" i="7"/>
  <c r="K1734" i="7"/>
  <c r="L1734" i="7"/>
  <c r="M1734" i="7"/>
  <c r="N1734" i="7"/>
  <c r="K1735" i="7"/>
  <c r="L1735" i="7"/>
  <c r="M1735" i="7"/>
  <c r="N1735" i="7"/>
  <c r="K1736" i="7"/>
  <c r="L1736" i="7"/>
  <c r="M1736" i="7"/>
  <c r="N1736" i="7"/>
  <c r="K1737" i="7"/>
  <c r="L1737" i="7"/>
  <c r="M1737" i="7"/>
  <c r="N1737" i="7"/>
  <c r="K1738" i="7"/>
  <c r="L1738" i="7"/>
  <c r="M1738" i="7"/>
  <c r="N1738" i="7"/>
  <c r="K1739" i="7"/>
  <c r="L1739" i="7"/>
  <c r="M1739" i="7"/>
  <c r="N1739" i="7"/>
  <c r="K1740" i="7"/>
  <c r="L1740" i="7"/>
  <c r="M1740" i="7"/>
  <c r="N1740" i="7"/>
  <c r="K1741" i="7"/>
  <c r="L1741" i="7"/>
  <c r="M1741" i="7"/>
  <c r="N1741" i="7"/>
  <c r="K1742" i="7"/>
  <c r="L1742" i="7"/>
  <c r="M1742" i="7"/>
  <c r="N1742" i="7"/>
  <c r="K1743" i="7"/>
  <c r="L1743" i="7"/>
  <c r="M1743" i="7"/>
  <c r="N1743" i="7"/>
  <c r="K1744" i="7"/>
  <c r="L1744" i="7"/>
  <c r="M1744" i="7"/>
  <c r="N1744" i="7"/>
  <c r="K1745" i="7"/>
  <c r="L1745" i="7"/>
  <c r="M1745" i="7"/>
  <c r="N1745" i="7"/>
  <c r="K1746" i="7"/>
  <c r="L1746" i="7"/>
  <c r="M1746" i="7"/>
  <c r="N1746" i="7"/>
  <c r="K1747" i="7"/>
  <c r="L1747" i="7"/>
  <c r="M1747" i="7"/>
  <c r="N1747" i="7"/>
  <c r="K1748" i="7"/>
  <c r="L1748" i="7"/>
  <c r="M1748" i="7"/>
  <c r="N1748" i="7"/>
  <c r="K1749" i="7"/>
  <c r="L1749" i="7"/>
  <c r="M1749" i="7"/>
  <c r="N1749" i="7"/>
  <c r="K1750" i="7"/>
  <c r="L1750" i="7"/>
  <c r="M1750" i="7"/>
  <c r="N1750" i="7"/>
  <c r="K1751" i="7"/>
  <c r="L1751" i="7"/>
  <c r="M1751" i="7"/>
  <c r="N1751" i="7"/>
  <c r="K1752" i="7"/>
  <c r="L1752" i="7"/>
  <c r="M1752" i="7"/>
  <c r="N1752" i="7"/>
  <c r="K1753" i="7"/>
  <c r="L1753" i="7"/>
  <c r="M1753" i="7"/>
  <c r="N1753" i="7"/>
  <c r="K1754" i="7"/>
  <c r="L1754" i="7"/>
  <c r="M1754" i="7"/>
  <c r="N1754" i="7"/>
  <c r="K1755" i="7"/>
  <c r="L1755" i="7"/>
  <c r="M1755" i="7"/>
  <c r="N1755" i="7"/>
  <c r="K1756" i="7"/>
  <c r="L1756" i="7"/>
  <c r="M1756" i="7"/>
  <c r="N1756" i="7"/>
  <c r="K1757" i="7"/>
  <c r="L1757" i="7"/>
  <c r="M1757" i="7"/>
  <c r="N1757" i="7"/>
  <c r="K1758" i="7"/>
  <c r="L1758" i="7"/>
  <c r="M1758" i="7"/>
  <c r="N1758" i="7"/>
  <c r="K1759" i="7"/>
  <c r="L1759" i="7"/>
  <c r="M1759" i="7"/>
  <c r="N1759" i="7"/>
  <c r="K1760" i="7"/>
  <c r="L1760" i="7"/>
  <c r="M1760" i="7"/>
  <c r="N1760" i="7"/>
  <c r="K1761" i="7"/>
  <c r="L1761" i="7"/>
  <c r="M1761" i="7"/>
  <c r="N1761" i="7"/>
  <c r="K1762" i="7"/>
  <c r="L1762" i="7"/>
  <c r="M1762" i="7"/>
  <c r="N1762" i="7"/>
  <c r="K1763" i="7"/>
  <c r="L1763" i="7"/>
  <c r="M1763" i="7"/>
  <c r="N1763" i="7"/>
  <c r="K1764" i="7"/>
  <c r="L1764" i="7"/>
  <c r="M1764" i="7"/>
  <c r="N1764" i="7"/>
  <c r="K1765" i="7"/>
  <c r="L1765" i="7"/>
  <c r="M1765" i="7"/>
  <c r="N1765" i="7"/>
  <c r="K1766" i="7"/>
  <c r="L1766" i="7"/>
  <c r="M1766" i="7"/>
  <c r="N1766" i="7"/>
  <c r="K1767" i="7"/>
  <c r="L1767" i="7"/>
  <c r="M1767" i="7"/>
  <c r="N1767" i="7"/>
  <c r="K1768" i="7"/>
  <c r="L1768" i="7"/>
  <c r="M1768" i="7"/>
  <c r="N1768" i="7"/>
  <c r="K1769" i="7"/>
  <c r="L1769" i="7"/>
  <c r="M1769" i="7"/>
  <c r="N1769" i="7"/>
  <c r="K1770" i="7"/>
  <c r="L1770" i="7"/>
  <c r="M1770" i="7"/>
  <c r="N1770" i="7"/>
  <c r="K1771" i="7"/>
  <c r="L1771" i="7"/>
  <c r="M1771" i="7"/>
  <c r="N1771" i="7"/>
  <c r="K1772" i="7"/>
  <c r="L1772" i="7"/>
  <c r="M1772" i="7"/>
  <c r="N1772" i="7"/>
  <c r="K1773" i="7"/>
  <c r="L1773" i="7"/>
  <c r="M1773" i="7"/>
  <c r="N1773" i="7"/>
  <c r="K1774" i="7"/>
  <c r="L1774" i="7"/>
  <c r="M1774" i="7"/>
  <c r="N1774" i="7"/>
  <c r="K1775" i="7"/>
  <c r="L1775" i="7"/>
  <c r="M1775" i="7"/>
  <c r="N1775" i="7"/>
  <c r="K1776" i="7"/>
  <c r="L1776" i="7"/>
  <c r="M1776" i="7"/>
  <c r="N1776" i="7"/>
  <c r="K1777" i="7"/>
  <c r="L1777" i="7"/>
  <c r="M1777" i="7"/>
  <c r="N1777" i="7"/>
  <c r="K1778" i="7"/>
  <c r="L1778" i="7"/>
  <c r="M1778" i="7"/>
  <c r="N1778" i="7"/>
  <c r="K1779" i="7"/>
  <c r="L1779" i="7"/>
  <c r="M1779" i="7"/>
  <c r="N1779" i="7"/>
  <c r="K1780" i="7"/>
  <c r="L1780" i="7"/>
  <c r="M1780" i="7"/>
  <c r="N1780" i="7"/>
  <c r="K1781" i="7"/>
  <c r="L1781" i="7"/>
  <c r="M1781" i="7"/>
  <c r="N1781" i="7"/>
  <c r="K1782" i="7"/>
  <c r="L1782" i="7"/>
  <c r="M1782" i="7"/>
  <c r="N1782" i="7"/>
  <c r="K1783" i="7"/>
  <c r="L1783" i="7"/>
  <c r="M1783" i="7"/>
  <c r="N1783" i="7"/>
  <c r="K1784" i="7"/>
  <c r="L1784" i="7"/>
  <c r="M1784" i="7"/>
  <c r="N1784" i="7"/>
  <c r="K1785" i="7"/>
  <c r="L1785" i="7"/>
  <c r="M1785" i="7"/>
  <c r="N1785" i="7"/>
  <c r="K1786" i="7"/>
  <c r="L1786" i="7"/>
  <c r="M1786" i="7"/>
  <c r="N1786" i="7"/>
  <c r="K1787" i="7"/>
  <c r="L1787" i="7"/>
  <c r="M1787" i="7"/>
  <c r="N1787" i="7"/>
  <c r="K1788" i="7"/>
  <c r="L1788" i="7"/>
  <c r="M1788" i="7"/>
  <c r="N1788" i="7"/>
  <c r="K1789" i="7"/>
  <c r="L1789" i="7"/>
  <c r="M1789" i="7"/>
  <c r="N1789" i="7"/>
  <c r="K1790" i="7"/>
  <c r="L1790" i="7"/>
  <c r="M1790" i="7"/>
  <c r="N1790" i="7"/>
  <c r="K1791" i="7"/>
  <c r="L1791" i="7"/>
  <c r="M1791" i="7"/>
  <c r="N1791" i="7"/>
  <c r="K1792" i="7"/>
  <c r="L1792" i="7"/>
  <c r="M1792" i="7"/>
  <c r="N1792" i="7"/>
  <c r="K1793" i="7"/>
  <c r="L1793" i="7"/>
  <c r="M1793" i="7"/>
  <c r="N1793" i="7"/>
  <c r="K1794" i="7"/>
  <c r="L1794" i="7"/>
  <c r="M1794" i="7"/>
  <c r="N1794" i="7"/>
  <c r="K1795" i="7"/>
  <c r="L1795" i="7"/>
  <c r="M1795" i="7"/>
  <c r="N1795" i="7"/>
  <c r="K1796" i="7"/>
  <c r="L1796" i="7"/>
  <c r="M1796" i="7"/>
  <c r="N1796" i="7"/>
  <c r="K1797" i="7"/>
  <c r="L1797" i="7"/>
  <c r="M1797" i="7"/>
  <c r="N1797" i="7"/>
  <c r="K1798" i="7"/>
  <c r="L1798" i="7"/>
  <c r="M1798" i="7"/>
  <c r="N1798" i="7"/>
  <c r="K1799" i="7"/>
  <c r="L1799" i="7"/>
  <c r="M1799" i="7"/>
  <c r="N1799" i="7"/>
  <c r="K1800" i="7"/>
  <c r="L1800" i="7"/>
  <c r="M1800" i="7"/>
  <c r="N1800" i="7"/>
  <c r="K1801" i="7"/>
  <c r="L1801" i="7"/>
  <c r="M1801" i="7"/>
  <c r="N1801" i="7"/>
  <c r="K1802" i="7"/>
  <c r="L1802" i="7"/>
  <c r="M1802" i="7"/>
  <c r="N1802" i="7"/>
  <c r="K1803" i="7"/>
  <c r="L1803" i="7"/>
  <c r="M1803" i="7"/>
  <c r="N1803" i="7"/>
  <c r="K1804" i="7"/>
  <c r="L1804" i="7"/>
  <c r="M1804" i="7"/>
  <c r="N1804" i="7"/>
  <c r="K1805" i="7"/>
  <c r="L1805" i="7"/>
  <c r="M1805" i="7"/>
  <c r="N1805" i="7"/>
  <c r="K1806" i="7"/>
  <c r="L1806" i="7"/>
  <c r="M1806" i="7"/>
  <c r="N1806" i="7"/>
  <c r="K1807" i="7"/>
  <c r="L1807" i="7"/>
  <c r="M1807" i="7"/>
  <c r="N1807" i="7"/>
  <c r="K1808" i="7"/>
  <c r="L1808" i="7"/>
  <c r="M1808" i="7"/>
  <c r="N1808" i="7"/>
  <c r="K1809" i="7"/>
  <c r="L1809" i="7"/>
  <c r="M1809" i="7"/>
  <c r="N1809" i="7"/>
  <c r="K1810" i="7"/>
  <c r="L1810" i="7"/>
  <c r="M1810" i="7"/>
  <c r="N1810" i="7"/>
  <c r="K1811" i="7"/>
  <c r="L1811" i="7"/>
  <c r="M1811" i="7"/>
  <c r="N1811" i="7"/>
  <c r="K1812" i="7"/>
  <c r="L1812" i="7"/>
  <c r="M1812" i="7"/>
  <c r="N1812" i="7"/>
  <c r="K1813" i="7"/>
  <c r="L1813" i="7"/>
  <c r="M1813" i="7"/>
  <c r="N1813" i="7"/>
  <c r="K1814" i="7"/>
  <c r="L1814" i="7"/>
  <c r="M1814" i="7"/>
  <c r="N1814" i="7"/>
  <c r="K1815" i="7"/>
  <c r="L1815" i="7"/>
  <c r="M1815" i="7"/>
  <c r="N1815" i="7"/>
  <c r="K1816" i="7"/>
  <c r="L1816" i="7"/>
  <c r="M1816" i="7"/>
  <c r="N1816" i="7"/>
  <c r="K1817" i="7"/>
  <c r="L1817" i="7"/>
  <c r="M1817" i="7"/>
  <c r="N1817" i="7"/>
  <c r="K1818" i="7"/>
  <c r="L1818" i="7"/>
  <c r="M1818" i="7"/>
  <c r="N1818" i="7"/>
  <c r="K1819" i="7"/>
  <c r="L1819" i="7"/>
  <c r="M1819" i="7"/>
  <c r="N1819" i="7"/>
  <c r="K1820" i="7"/>
  <c r="L1820" i="7"/>
  <c r="M1820" i="7"/>
  <c r="N1820" i="7"/>
  <c r="K1821" i="7"/>
  <c r="L1821" i="7"/>
  <c r="M1821" i="7"/>
  <c r="N1821" i="7"/>
  <c r="K1822" i="7"/>
  <c r="L1822" i="7"/>
  <c r="M1822" i="7"/>
  <c r="N1822" i="7"/>
  <c r="K1823" i="7"/>
  <c r="L1823" i="7"/>
  <c r="M1823" i="7"/>
  <c r="N1823" i="7"/>
  <c r="K1824" i="7"/>
  <c r="L1824" i="7"/>
  <c r="M1824" i="7"/>
  <c r="N1824" i="7"/>
  <c r="K1825" i="7"/>
  <c r="L1825" i="7"/>
  <c r="M1825" i="7"/>
  <c r="N1825" i="7"/>
  <c r="K2" i="7"/>
  <c r="L2" i="7"/>
  <c r="M2" i="7"/>
  <c r="N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2" i="7"/>
  <c r="F3" i="7"/>
  <c r="F4" i="7"/>
  <c r="F5" i="7"/>
  <c r="F6" i="7"/>
  <c r="X6" i="7" s="1"/>
  <c r="F7" i="7"/>
  <c r="X7" i="7" s="1"/>
  <c r="F8" i="7"/>
  <c r="F9" i="7"/>
  <c r="F10" i="7"/>
  <c r="X10" i="7" s="1"/>
  <c r="F11" i="7"/>
  <c r="F12" i="7"/>
  <c r="F13" i="7"/>
  <c r="F14" i="7"/>
  <c r="X14" i="7" s="1"/>
  <c r="F15" i="7"/>
  <c r="F16" i="7"/>
  <c r="F17" i="7"/>
  <c r="F18" i="7"/>
  <c r="X18" i="7" s="1"/>
  <c r="F19" i="7"/>
  <c r="F20" i="7"/>
  <c r="F21" i="7"/>
  <c r="F22" i="7"/>
  <c r="X22" i="7" s="1"/>
  <c r="F23" i="7"/>
  <c r="F24" i="7"/>
  <c r="F25" i="7"/>
  <c r="F26" i="7"/>
  <c r="X26" i="7" s="1"/>
  <c r="F27" i="7"/>
  <c r="F28" i="7"/>
  <c r="F29" i="7"/>
  <c r="F30" i="7"/>
  <c r="X30" i="7" s="1"/>
  <c r="F31" i="7"/>
  <c r="X31" i="7" s="1"/>
  <c r="F32" i="7"/>
  <c r="F33" i="7"/>
  <c r="F34" i="7"/>
  <c r="X34" i="7" s="1"/>
  <c r="F35" i="7"/>
  <c r="F36" i="7"/>
  <c r="F37" i="7"/>
  <c r="F38" i="7"/>
  <c r="X38" i="7" s="1"/>
  <c r="F39" i="7"/>
  <c r="F40" i="7"/>
  <c r="F41" i="7"/>
  <c r="F42" i="7"/>
  <c r="X42" i="7" s="1"/>
  <c r="F43" i="7"/>
  <c r="F44" i="7"/>
  <c r="F45" i="7"/>
  <c r="F46" i="7"/>
  <c r="X46" i="7" s="1"/>
  <c r="F47" i="7"/>
  <c r="F48" i="7"/>
  <c r="F49" i="7"/>
  <c r="F50" i="7"/>
  <c r="X50" i="7" s="1"/>
  <c r="F51" i="7"/>
  <c r="F52" i="7"/>
  <c r="F53" i="7"/>
  <c r="F54" i="7"/>
  <c r="X54" i="7" s="1"/>
  <c r="F55" i="7"/>
  <c r="F56" i="7"/>
  <c r="F57" i="7"/>
  <c r="F58" i="7"/>
  <c r="X58" i="7" s="1"/>
  <c r="F59" i="7"/>
  <c r="F60" i="7"/>
  <c r="F61" i="7"/>
  <c r="F62" i="7"/>
  <c r="X62" i="7" s="1"/>
  <c r="F63" i="7"/>
  <c r="F64" i="7"/>
  <c r="F65" i="7"/>
  <c r="F66" i="7"/>
  <c r="F67" i="7"/>
  <c r="F68" i="7"/>
  <c r="F69" i="7"/>
  <c r="F70" i="7"/>
  <c r="X70" i="7" s="1"/>
  <c r="F71" i="7"/>
  <c r="F72" i="7"/>
  <c r="F73" i="7"/>
  <c r="F74" i="7"/>
  <c r="X74" i="7" s="1"/>
  <c r="F75" i="7"/>
  <c r="F76" i="7"/>
  <c r="F77" i="7"/>
  <c r="F78" i="7"/>
  <c r="F79" i="7"/>
  <c r="X79" i="7" s="1"/>
  <c r="F80" i="7"/>
  <c r="F81" i="7"/>
  <c r="F82" i="7"/>
  <c r="X82" i="7" s="1"/>
  <c r="F83" i="7"/>
  <c r="F84" i="7"/>
  <c r="F85" i="7"/>
  <c r="F86" i="7"/>
  <c r="X86" i="7" s="1"/>
  <c r="F87" i="7"/>
  <c r="F88" i="7"/>
  <c r="F89" i="7"/>
  <c r="F90" i="7"/>
  <c r="X90" i="7" s="1"/>
  <c r="F91" i="7"/>
  <c r="F92" i="7"/>
  <c r="F93" i="7"/>
  <c r="F94" i="7"/>
  <c r="X94" i="7" s="1"/>
  <c r="F95" i="7"/>
  <c r="F96" i="7"/>
  <c r="F97" i="7"/>
  <c r="F98" i="7"/>
  <c r="X98" i="7" s="1"/>
  <c r="F99" i="7"/>
  <c r="F100" i="7"/>
  <c r="F101" i="7"/>
  <c r="F102" i="7"/>
  <c r="X102" i="7" s="1"/>
  <c r="F103" i="7"/>
  <c r="F104" i="7"/>
  <c r="F105" i="7"/>
  <c r="F106" i="7"/>
  <c r="X106" i="7" s="1"/>
  <c r="F107" i="7"/>
  <c r="F108" i="7"/>
  <c r="F109" i="7"/>
  <c r="F110" i="7"/>
  <c r="X110" i="7" s="1"/>
  <c r="F111" i="7"/>
  <c r="F112" i="7"/>
  <c r="F113" i="7"/>
  <c r="F114" i="7"/>
  <c r="F115" i="7"/>
  <c r="F116" i="7"/>
  <c r="F117" i="7"/>
  <c r="F118" i="7"/>
  <c r="X118" i="7" s="1"/>
  <c r="F119" i="7"/>
  <c r="F120" i="7"/>
  <c r="F121" i="7"/>
  <c r="F122" i="7"/>
  <c r="X122" i="7" s="1"/>
  <c r="F123" i="7"/>
  <c r="F124" i="7"/>
  <c r="F125" i="7"/>
  <c r="F126" i="7"/>
  <c r="X126" i="7" s="1"/>
  <c r="F127" i="7"/>
  <c r="F128" i="7"/>
  <c r="F129" i="7"/>
  <c r="F130" i="7"/>
  <c r="X130" i="7" s="1"/>
  <c r="F131" i="7"/>
  <c r="F132" i="7"/>
  <c r="F133" i="7"/>
  <c r="F134" i="7"/>
  <c r="X134" i="7" s="1"/>
  <c r="F135" i="7"/>
  <c r="F136" i="7"/>
  <c r="F137" i="7"/>
  <c r="F138" i="7"/>
  <c r="X138" i="7" s="1"/>
  <c r="F139" i="7"/>
  <c r="F140" i="7"/>
  <c r="X140" i="7" s="1"/>
  <c r="F141" i="7"/>
  <c r="F142" i="7"/>
  <c r="X142" i="7" s="1"/>
  <c r="F143" i="7"/>
  <c r="X143" i="7" s="1"/>
  <c r="F144" i="7"/>
  <c r="F145" i="7"/>
  <c r="F146" i="7"/>
  <c r="X146" i="7" s="1"/>
  <c r="F147" i="7"/>
  <c r="F148" i="7"/>
  <c r="F149" i="7"/>
  <c r="X149" i="7" s="1"/>
  <c r="F150" i="7"/>
  <c r="X150" i="7" s="1"/>
  <c r="F151" i="7"/>
  <c r="F152" i="7"/>
  <c r="F153" i="7"/>
  <c r="F154" i="7"/>
  <c r="X154" i="7" s="1"/>
  <c r="F155" i="7"/>
  <c r="F156" i="7"/>
  <c r="F157" i="7"/>
  <c r="F158" i="7"/>
  <c r="X158" i="7" s="1"/>
  <c r="F159" i="7"/>
  <c r="F160" i="7"/>
  <c r="F161" i="7"/>
  <c r="F162" i="7"/>
  <c r="X162" i="7" s="1"/>
  <c r="F163" i="7"/>
  <c r="F164" i="7"/>
  <c r="F165" i="7"/>
  <c r="F166" i="7"/>
  <c r="X166" i="7" s="1"/>
  <c r="F167" i="7"/>
  <c r="X167" i="7" s="1"/>
  <c r="F168" i="7"/>
  <c r="F169" i="7"/>
  <c r="F170" i="7"/>
  <c r="X170" i="7" s="1"/>
  <c r="F171" i="7"/>
  <c r="F172" i="7"/>
  <c r="F173" i="7"/>
  <c r="F174" i="7"/>
  <c r="F175" i="7"/>
  <c r="F176" i="7"/>
  <c r="F177" i="7"/>
  <c r="F178" i="7"/>
  <c r="X178" i="7" s="1"/>
  <c r="F179" i="7"/>
  <c r="F180" i="7"/>
  <c r="F181" i="7"/>
  <c r="F182" i="7"/>
  <c r="X182" i="7" s="1"/>
  <c r="F183" i="7"/>
  <c r="F184" i="7"/>
  <c r="F185" i="7"/>
  <c r="F186" i="7"/>
  <c r="X186" i="7" s="1"/>
  <c r="F187" i="7"/>
  <c r="F188" i="7"/>
  <c r="F189" i="7"/>
  <c r="F190" i="7"/>
  <c r="F191" i="7"/>
  <c r="X191" i="7" s="1"/>
  <c r="F192" i="7"/>
  <c r="F193" i="7"/>
  <c r="F194" i="7"/>
  <c r="X194" i="7" s="1"/>
  <c r="F195" i="7"/>
  <c r="F196" i="7"/>
  <c r="F197" i="7"/>
  <c r="F198" i="7"/>
  <c r="X198" i="7" s="1"/>
  <c r="F199" i="7"/>
  <c r="F200" i="7"/>
  <c r="F201" i="7"/>
  <c r="F202" i="7"/>
  <c r="X202" i="7" s="1"/>
  <c r="F203" i="7"/>
  <c r="F204" i="7"/>
  <c r="F205" i="7"/>
  <c r="F206" i="7"/>
  <c r="F207" i="7"/>
  <c r="F208" i="7"/>
  <c r="F209" i="7"/>
  <c r="F210" i="7"/>
  <c r="X210" i="7" s="1"/>
  <c r="F211" i="7"/>
  <c r="F212" i="7"/>
  <c r="F213" i="7"/>
  <c r="F214" i="7"/>
  <c r="X214" i="7" s="1"/>
  <c r="F215" i="7"/>
  <c r="F216" i="7"/>
  <c r="F217" i="7"/>
  <c r="F218" i="7"/>
  <c r="X218" i="7" s="1"/>
  <c r="F219" i="7"/>
  <c r="F220" i="7"/>
  <c r="F221" i="7"/>
  <c r="F222" i="7"/>
  <c r="X222" i="7" s="1"/>
  <c r="F223" i="7"/>
  <c r="F224" i="7"/>
  <c r="F225" i="7"/>
  <c r="F226" i="7"/>
  <c r="X226" i="7" s="1"/>
  <c r="F227" i="7"/>
  <c r="F228" i="7"/>
  <c r="X228" i="7" s="1"/>
  <c r="F229" i="7"/>
  <c r="F230" i="7"/>
  <c r="X230" i="7" s="1"/>
  <c r="F231" i="7"/>
  <c r="F232" i="7"/>
  <c r="F233" i="7"/>
  <c r="F234" i="7"/>
  <c r="X234" i="7" s="1"/>
  <c r="F235" i="7"/>
  <c r="F236" i="7"/>
  <c r="F237" i="7"/>
  <c r="F238" i="7"/>
  <c r="X238" i="7" s="1"/>
  <c r="F239" i="7"/>
  <c r="F240" i="7"/>
  <c r="F241" i="7"/>
  <c r="F242" i="7"/>
  <c r="X242" i="7" s="1"/>
  <c r="F243" i="7"/>
  <c r="F244" i="7"/>
  <c r="F245" i="7"/>
  <c r="F246" i="7"/>
  <c r="X246" i="7" s="1"/>
  <c r="F247" i="7"/>
  <c r="F248" i="7"/>
  <c r="F249" i="7"/>
  <c r="F250" i="7"/>
  <c r="X250" i="7" s="1"/>
  <c r="F251" i="7"/>
  <c r="F252" i="7"/>
  <c r="X252" i="7" s="1"/>
  <c r="F253" i="7"/>
  <c r="F254" i="7"/>
  <c r="X254" i="7" s="1"/>
  <c r="F255" i="7"/>
  <c r="X255" i="7" s="1"/>
  <c r="F256" i="7"/>
  <c r="F257" i="7"/>
  <c r="F258" i="7"/>
  <c r="X258" i="7" s="1"/>
  <c r="F259" i="7"/>
  <c r="F260" i="7"/>
  <c r="F261" i="7"/>
  <c r="X261" i="7" s="1"/>
  <c r="F262" i="7"/>
  <c r="X262" i="7" s="1"/>
  <c r="F263" i="7"/>
  <c r="F264" i="7"/>
  <c r="F265" i="7"/>
  <c r="F266" i="7"/>
  <c r="X266" i="7" s="1"/>
  <c r="F267" i="7"/>
  <c r="F268" i="7"/>
  <c r="F269" i="7"/>
  <c r="F270" i="7"/>
  <c r="X270" i="7" s="1"/>
  <c r="F271" i="7"/>
  <c r="F272" i="7"/>
  <c r="F273" i="7"/>
  <c r="F274" i="7"/>
  <c r="X274" i="7" s="1"/>
  <c r="F275" i="7"/>
  <c r="F276" i="7"/>
  <c r="X276" i="7" s="1"/>
  <c r="F277" i="7"/>
  <c r="F278" i="7"/>
  <c r="X278" i="7" s="1"/>
  <c r="F279" i="7"/>
  <c r="X279" i="7" s="1"/>
  <c r="F280" i="7"/>
  <c r="F281" i="7"/>
  <c r="F282" i="7"/>
  <c r="X282" i="7" s="1"/>
  <c r="F283" i="7"/>
  <c r="F284" i="7"/>
  <c r="F285" i="7"/>
  <c r="X285" i="7" s="1"/>
  <c r="F286" i="7"/>
  <c r="X286" i="7" s="1"/>
  <c r="F287" i="7"/>
  <c r="F288" i="7"/>
  <c r="F289" i="7"/>
  <c r="F290" i="7"/>
  <c r="X290" i="7" s="1"/>
  <c r="F291" i="7"/>
  <c r="F292" i="7"/>
  <c r="F293" i="7"/>
  <c r="F294" i="7"/>
  <c r="X294" i="7" s="1"/>
  <c r="F295" i="7"/>
  <c r="F296" i="7"/>
  <c r="F297" i="7"/>
  <c r="F298" i="7"/>
  <c r="X298" i="7" s="1"/>
  <c r="F299" i="7"/>
  <c r="F300" i="7"/>
  <c r="X300" i="7" s="1"/>
  <c r="F301" i="7"/>
  <c r="F302" i="7"/>
  <c r="X302" i="7" s="1"/>
  <c r="F303" i="7"/>
  <c r="X303" i="7" s="1"/>
  <c r="F304" i="7"/>
  <c r="F305" i="7"/>
  <c r="F306" i="7"/>
  <c r="X306" i="7" s="1"/>
  <c r="F307" i="7"/>
  <c r="F308" i="7"/>
  <c r="F309" i="7"/>
  <c r="X309" i="7" s="1"/>
  <c r="F310" i="7"/>
  <c r="X310" i="7" s="1"/>
  <c r="F311" i="7"/>
  <c r="F312" i="7"/>
  <c r="F313" i="7"/>
  <c r="F314" i="7"/>
  <c r="X314" i="7" s="1"/>
  <c r="F315" i="7"/>
  <c r="F316" i="7"/>
  <c r="F317" i="7"/>
  <c r="F318" i="7"/>
  <c r="X318" i="7" s="1"/>
  <c r="F319" i="7"/>
  <c r="F320" i="7"/>
  <c r="F321" i="7"/>
  <c r="F322" i="7"/>
  <c r="X322" i="7" s="1"/>
  <c r="F323" i="7"/>
  <c r="F324" i="7"/>
  <c r="F325" i="7"/>
  <c r="F326" i="7"/>
  <c r="X326" i="7" s="1"/>
  <c r="F327" i="7"/>
  <c r="X327" i="7" s="1"/>
  <c r="F328" i="7"/>
  <c r="F329" i="7"/>
  <c r="F330" i="7"/>
  <c r="X330" i="7" s="1"/>
  <c r="F331" i="7"/>
  <c r="F332" i="7"/>
  <c r="F333" i="7"/>
  <c r="F334" i="7"/>
  <c r="X334" i="7" s="1"/>
  <c r="F335" i="7"/>
  <c r="F336" i="7"/>
  <c r="F337" i="7"/>
  <c r="F338" i="7"/>
  <c r="X338" i="7" s="1"/>
  <c r="F339" i="7"/>
  <c r="F340" i="7"/>
  <c r="F341" i="7"/>
  <c r="F342" i="7"/>
  <c r="X342" i="7" s="1"/>
  <c r="F343" i="7"/>
  <c r="X343" i="7" s="1"/>
  <c r="F344" i="7"/>
  <c r="F345" i="7"/>
  <c r="F346" i="7"/>
  <c r="X346" i="7" s="1"/>
  <c r="F347" i="7"/>
  <c r="F348" i="7"/>
  <c r="F349" i="7"/>
  <c r="X349" i="7" s="1"/>
  <c r="F350" i="7"/>
  <c r="X350" i="7" s="1"/>
  <c r="F351" i="7"/>
  <c r="F352" i="7"/>
  <c r="F353" i="7"/>
  <c r="F354" i="7"/>
  <c r="X354" i="7" s="1"/>
  <c r="F355" i="7"/>
  <c r="F356" i="7"/>
  <c r="F357" i="7"/>
  <c r="F358" i="7"/>
  <c r="X358" i="7" s="1"/>
  <c r="F359" i="7"/>
  <c r="F360" i="7"/>
  <c r="F361" i="7"/>
  <c r="F362" i="7"/>
  <c r="X362" i="7" s="1"/>
  <c r="F363" i="7"/>
  <c r="F364" i="7"/>
  <c r="X364" i="7" s="1"/>
  <c r="F365" i="7"/>
  <c r="F366" i="7"/>
  <c r="X366" i="7" s="1"/>
  <c r="F367" i="7"/>
  <c r="X367" i="7" s="1"/>
  <c r="F368" i="7"/>
  <c r="F369" i="7"/>
  <c r="F370" i="7"/>
  <c r="X370" i="7" s="1"/>
  <c r="F371" i="7"/>
  <c r="F372" i="7"/>
  <c r="F373" i="7"/>
  <c r="F374" i="7"/>
  <c r="X374" i="7" s="1"/>
  <c r="F375" i="7"/>
  <c r="F376" i="7"/>
  <c r="F377" i="7"/>
  <c r="F378" i="7"/>
  <c r="X378" i="7" s="1"/>
  <c r="F379" i="7"/>
  <c r="F380" i="7"/>
  <c r="F381" i="7"/>
  <c r="F382" i="7"/>
  <c r="X382" i="7" s="1"/>
  <c r="F383" i="7"/>
  <c r="X383" i="7" s="1"/>
  <c r="F384" i="7"/>
  <c r="F385" i="7"/>
  <c r="F386" i="7"/>
  <c r="X386" i="7" s="1"/>
  <c r="F387" i="7"/>
  <c r="F388" i="7"/>
  <c r="F389" i="7"/>
  <c r="X389" i="7" s="1"/>
  <c r="F390" i="7"/>
  <c r="X390" i="7" s="1"/>
  <c r="F391" i="7"/>
  <c r="F392" i="7"/>
  <c r="F393" i="7"/>
  <c r="F394" i="7"/>
  <c r="X394" i="7" s="1"/>
  <c r="F395" i="7"/>
  <c r="F396" i="7"/>
  <c r="F397" i="7"/>
  <c r="F398" i="7"/>
  <c r="X398" i="7" s="1"/>
  <c r="F399" i="7"/>
  <c r="F400" i="7"/>
  <c r="F401" i="7"/>
  <c r="F402" i="7"/>
  <c r="X402" i="7" s="1"/>
  <c r="F403" i="7"/>
  <c r="F404" i="7"/>
  <c r="X404" i="7" s="1"/>
  <c r="F405" i="7"/>
  <c r="F406" i="7"/>
  <c r="X406" i="7" s="1"/>
  <c r="F407" i="7"/>
  <c r="X407" i="7" s="1"/>
  <c r="F408" i="7"/>
  <c r="F409" i="7"/>
  <c r="F410" i="7"/>
  <c r="X410" i="7" s="1"/>
  <c r="F411" i="7"/>
  <c r="F412" i="7"/>
  <c r="F413" i="7"/>
  <c r="F414" i="7"/>
  <c r="X414" i="7" s="1"/>
  <c r="F415" i="7"/>
  <c r="F416" i="7"/>
  <c r="F417" i="7"/>
  <c r="F418" i="7"/>
  <c r="X418" i="7" s="1"/>
  <c r="F419" i="7"/>
  <c r="F420" i="7"/>
  <c r="X420" i="7" s="1"/>
  <c r="F421" i="7"/>
  <c r="F422" i="7"/>
  <c r="X422" i="7" s="1"/>
  <c r="F423" i="7"/>
  <c r="X423" i="7" s="1"/>
  <c r="F424" i="7"/>
  <c r="F425" i="7"/>
  <c r="F426" i="7"/>
  <c r="X426" i="7" s="1"/>
  <c r="F427" i="7"/>
  <c r="F428" i="7"/>
  <c r="F429" i="7"/>
  <c r="F430" i="7"/>
  <c r="F431" i="7"/>
  <c r="F432" i="7"/>
  <c r="F433" i="7"/>
  <c r="F434" i="7"/>
  <c r="X434" i="7" s="1"/>
  <c r="F435" i="7"/>
  <c r="F436" i="7"/>
  <c r="X436" i="7" s="1"/>
  <c r="F437" i="7"/>
  <c r="F438" i="7"/>
  <c r="X438" i="7" s="1"/>
  <c r="F439" i="7"/>
  <c r="X439" i="7" s="1"/>
  <c r="F440" i="7"/>
  <c r="F441" i="7"/>
  <c r="F442" i="7"/>
  <c r="X442" i="7" s="1"/>
  <c r="F443" i="7"/>
  <c r="F444" i="7"/>
  <c r="F445" i="7"/>
  <c r="X445" i="7" s="1"/>
  <c r="F446" i="7"/>
  <c r="X446" i="7" s="1"/>
  <c r="F447" i="7"/>
  <c r="F448" i="7"/>
  <c r="F449" i="7"/>
  <c r="F450" i="7"/>
  <c r="F451" i="7"/>
  <c r="F452" i="7"/>
  <c r="F453" i="7"/>
  <c r="F454" i="7"/>
  <c r="X454" i="7" s="1"/>
  <c r="F455" i="7"/>
  <c r="F456" i="7"/>
  <c r="F457" i="7"/>
  <c r="F458" i="7"/>
  <c r="X458" i="7" s="1"/>
  <c r="F459" i="7"/>
  <c r="F460" i="7"/>
  <c r="X460" i="7" s="1"/>
  <c r="F461" i="7"/>
  <c r="F462" i="7"/>
  <c r="X462" i="7" s="1"/>
  <c r="F463" i="7"/>
  <c r="X463" i="7" s="1"/>
  <c r="F464" i="7"/>
  <c r="F465" i="7"/>
  <c r="F466" i="7"/>
  <c r="X466" i="7" s="1"/>
  <c r="F467" i="7"/>
  <c r="F468" i="7"/>
  <c r="F469" i="7"/>
  <c r="X469" i="7" s="1"/>
  <c r="F470" i="7"/>
  <c r="X470" i="7" s="1"/>
  <c r="F471" i="7"/>
  <c r="F472" i="7"/>
  <c r="F473" i="7"/>
  <c r="F474" i="7"/>
  <c r="X474" i="7" s="1"/>
  <c r="F475" i="7"/>
  <c r="F476" i="7"/>
  <c r="F477" i="7"/>
  <c r="F478" i="7"/>
  <c r="X478" i="7" s="1"/>
  <c r="F479" i="7"/>
  <c r="F480" i="7"/>
  <c r="F481" i="7"/>
  <c r="F482" i="7"/>
  <c r="X482" i="7" s="1"/>
  <c r="F483" i="7"/>
  <c r="F484" i="7"/>
  <c r="F485" i="7"/>
  <c r="F486" i="7"/>
  <c r="X486" i="7" s="1"/>
  <c r="F487" i="7"/>
  <c r="F488" i="7"/>
  <c r="F489" i="7"/>
  <c r="F490" i="7"/>
  <c r="X490" i="7" s="1"/>
  <c r="F491" i="7"/>
  <c r="F492" i="7"/>
  <c r="F493" i="7"/>
  <c r="F494" i="7"/>
  <c r="X494" i="7" s="1"/>
  <c r="F495" i="7"/>
  <c r="F496" i="7"/>
  <c r="F497" i="7"/>
  <c r="F498" i="7"/>
  <c r="X498" i="7" s="1"/>
  <c r="F499" i="7"/>
  <c r="F500" i="7"/>
  <c r="F501" i="7"/>
  <c r="X501" i="7" s="1"/>
  <c r="F502" i="7"/>
  <c r="X502" i="7" s="1"/>
  <c r="F503" i="7"/>
  <c r="F504" i="7"/>
  <c r="F505" i="7"/>
  <c r="F506" i="7"/>
  <c r="X506" i="7" s="1"/>
  <c r="F507" i="7"/>
  <c r="F508" i="7"/>
  <c r="F509" i="7"/>
  <c r="F510" i="7"/>
  <c r="X510" i="7" s="1"/>
  <c r="F511" i="7"/>
  <c r="F512" i="7"/>
  <c r="F513" i="7"/>
  <c r="F514" i="7"/>
  <c r="X514" i="7" s="1"/>
  <c r="F515" i="7"/>
  <c r="F516" i="7"/>
  <c r="F517" i="7"/>
  <c r="F518" i="7"/>
  <c r="X518" i="7" s="1"/>
  <c r="F519" i="7"/>
  <c r="X519" i="7" s="1"/>
  <c r="F520" i="7"/>
  <c r="F521" i="7"/>
  <c r="F522" i="7"/>
  <c r="X522" i="7" s="1"/>
  <c r="F523" i="7"/>
  <c r="F524" i="7"/>
  <c r="F525" i="7"/>
  <c r="F526" i="7"/>
  <c r="X526" i="7" s="1"/>
  <c r="F527" i="7"/>
  <c r="F528" i="7"/>
  <c r="F529" i="7"/>
  <c r="F530" i="7"/>
  <c r="X530" i="7" s="1"/>
  <c r="F531" i="7"/>
  <c r="F532" i="7"/>
  <c r="F533" i="7"/>
  <c r="F534" i="7"/>
  <c r="X534" i="7" s="1"/>
  <c r="F535" i="7"/>
  <c r="X535" i="7" s="1"/>
  <c r="F536" i="7"/>
  <c r="F537" i="7"/>
  <c r="F538" i="7"/>
  <c r="X538" i="7" s="1"/>
  <c r="F539" i="7"/>
  <c r="F540" i="7"/>
  <c r="F541" i="7"/>
  <c r="F542" i="7"/>
  <c r="X542" i="7" s="1"/>
  <c r="F543" i="7"/>
  <c r="F544" i="7"/>
  <c r="F545" i="7"/>
  <c r="F546" i="7"/>
  <c r="X546" i="7" s="1"/>
  <c r="F547" i="7"/>
  <c r="F548" i="7"/>
  <c r="F549" i="7"/>
  <c r="F550" i="7"/>
  <c r="X550" i="7" s="1"/>
  <c r="F551" i="7"/>
  <c r="F552" i="7"/>
  <c r="F553" i="7"/>
  <c r="F554" i="7"/>
  <c r="X554" i="7" s="1"/>
  <c r="F555" i="7"/>
  <c r="F556" i="7"/>
  <c r="F557" i="7"/>
  <c r="F558" i="7"/>
  <c r="X558" i="7" s="1"/>
  <c r="F559" i="7"/>
  <c r="F560" i="7"/>
  <c r="F561" i="7"/>
  <c r="F562" i="7"/>
  <c r="X562" i="7" s="1"/>
  <c r="F563" i="7"/>
  <c r="F564" i="7"/>
  <c r="F565" i="7"/>
  <c r="F566" i="7"/>
  <c r="X566" i="7" s="1"/>
  <c r="F567" i="7"/>
  <c r="F568" i="7"/>
  <c r="F569" i="7"/>
  <c r="F570" i="7"/>
  <c r="X570" i="7" s="1"/>
  <c r="F571" i="7"/>
  <c r="F572" i="7"/>
  <c r="F573" i="7"/>
  <c r="F574" i="7"/>
  <c r="F575" i="7"/>
  <c r="X575" i="7" s="1"/>
  <c r="F576" i="7"/>
  <c r="F577" i="7"/>
  <c r="F578" i="7"/>
  <c r="X578" i="7" s="1"/>
  <c r="F579" i="7"/>
  <c r="F580" i="7"/>
  <c r="F581" i="7"/>
  <c r="F582" i="7"/>
  <c r="F583" i="7"/>
  <c r="F584" i="7"/>
  <c r="F585" i="7"/>
  <c r="F586" i="7"/>
  <c r="X586" i="7" s="1"/>
  <c r="F587" i="7"/>
  <c r="F588" i="7"/>
  <c r="X588" i="7" s="1"/>
  <c r="F589" i="7"/>
  <c r="F590" i="7"/>
  <c r="X590" i="7" s="1"/>
  <c r="F591" i="7"/>
  <c r="F592" i="7"/>
  <c r="F593" i="7"/>
  <c r="F594" i="7"/>
  <c r="X594" i="7" s="1"/>
  <c r="F595" i="7"/>
  <c r="F596" i="7"/>
  <c r="F597" i="7"/>
  <c r="F598" i="7"/>
  <c r="X598" i="7" s="1"/>
  <c r="F599" i="7"/>
  <c r="F600" i="7"/>
  <c r="F601" i="7"/>
  <c r="F602" i="7"/>
  <c r="X602" i="7" s="1"/>
  <c r="F603" i="7"/>
  <c r="F604" i="7"/>
  <c r="X604" i="7" s="1"/>
  <c r="F605" i="7"/>
  <c r="F606" i="7"/>
  <c r="X606" i="7" s="1"/>
  <c r="F607" i="7"/>
  <c r="X607" i="7" s="1"/>
  <c r="F608" i="7"/>
  <c r="F609" i="7"/>
  <c r="F610" i="7"/>
  <c r="F611" i="7"/>
  <c r="F612" i="7"/>
  <c r="F613" i="7"/>
  <c r="F614" i="7"/>
  <c r="X614" i="7" s="1"/>
  <c r="F615" i="7"/>
  <c r="F616" i="7"/>
  <c r="F617" i="7"/>
  <c r="F618" i="7"/>
  <c r="F619" i="7"/>
  <c r="F620" i="7"/>
  <c r="F621" i="7"/>
  <c r="F622" i="7"/>
  <c r="X622" i="7" s="1"/>
  <c r="F623" i="7"/>
  <c r="F624" i="7"/>
  <c r="F625" i="7"/>
  <c r="F626" i="7"/>
  <c r="F627" i="7"/>
  <c r="F628" i="7"/>
  <c r="F629" i="7"/>
  <c r="F630" i="7"/>
  <c r="X630" i="7" s="1"/>
  <c r="F631" i="7"/>
  <c r="X631" i="7" s="1"/>
  <c r="F632" i="7"/>
  <c r="F633" i="7"/>
  <c r="F634" i="7"/>
  <c r="F635" i="7"/>
  <c r="F636" i="7"/>
  <c r="F637" i="7"/>
  <c r="X637" i="7" s="1"/>
  <c r="F638" i="7"/>
  <c r="X638" i="7" s="1"/>
  <c r="F639" i="7"/>
  <c r="F640" i="7"/>
  <c r="F641" i="7"/>
  <c r="F642" i="7"/>
  <c r="F643" i="7"/>
  <c r="F644" i="7"/>
  <c r="F645" i="7"/>
  <c r="F646" i="7"/>
  <c r="X646" i="7" s="1"/>
  <c r="F647" i="7"/>
  <c r="F648" i="7"/>
  <c r="F649" i="7"/>
  <c r="F650" i="7"/>
  <c r="F651" i="7"/>
  <c r="F652" i="7"/>
  <c r="F653" i="7"/>
  <c r="F654" i="7"/>
  <c r="X654" i="7" s="1"/>
  <c r="F655" i="7"/>
  <c r="F656" i="7"/>
  <c r="F657" i="7"/>
  <c r="F658" i="7"/>
  <c r="F659" i="7"/>
  <c r="F660" i="7"/>
  <c r="F661" i="7"/>
  <c r="F662" i="7"/>
  <c r="X662" i="7" s="1"/>
  <c r="F663" i="7"/>
  <c r="X663" i="7" s="1"/>
  <c r="F664" i="7"/>
  <c r="F665" i="7"/>
  <c r="F666" i="7"/>
  <c r="F667" i="7"/>
  <c r="F668" i="7"/>
  <c r="F669" i="7"/>
  <c r="F670" i="7"/>
  <c r="X670" i="7" s="1"/>
  <c r="F671" i="7"/>
  <c r="F672" i="7"/>
  <c r="F673" i="7"/>
  <c r="F674" i="7"/>
  <c r="F675" i="7"/>
  <c r="F676" i="7"/>
  <c r="F677" i="7"/>
  <c r="F678" i="7"/>
  <c r="X678" i="7" s="1"/>
  <c r="F679" i="7"/>
  <c r="F680" i="7"/>
  <c r="F681" i="7"/>
  <c r="F682" i="7"/>
  <c r="F683" i="7"/>
  <c r="F684" i="7"/>
  <c r="F685" i="7"/>
  <c r="F686" i="7"/>
  <c r="X686" i="7" s="1"/>
  <c r="F687" i="7"/>
  <c r="X687" i="7" s="1"/>
  <c r="F688" i="7"/>
  <c r="F689" i="7"/>
  <c r="F690" i="7"/>
  <c r="F691" i="7"/>
  <c r="F692" i="7"/>
  <c r="F693" i="7"/>
  <c r="F694" i="7"/>
  <c r="X694" i="7" s="1"/>
  <c r="F695" i="7"/>
  <c r="F696" i="7"/>
  <c r="F697" i="7"/>
  <c r="F698" i="7"/>
  <c r="F699" i="7"/>
  <c r="F700" i="7"/>
  <c r="F701" i="7"/>
  <c r="F702" i="7"/>
  <c r="X702" i="7" s="1"/>
  <c r="F703" i="7"/>
  <c r="X703" i="7" s="1"/>
  <c r="F704" i="7"/>
  <c r="F705" i="7"/>
  <c r="F706" i="7"/>
  <c r="F707" i="7"/>
  <c r="F708" i="7"/>
  <c r="F709" i="7"/>
  <c r="F710" i="7"/>
  <c r="X710" i="7" s="1"/>
  <c r="F711" i="7"/>
  <c r="F712" i="7"/>
  <c r="F713" i="7"/>
  <c r="F714" i="7"/>
  <c r="X714" i="7" s="1"/>
  <c r="F715" i="7"/>
  <c r="F716" i="7"/>
  <c r="F717" i="7"/>
  <c r="F718" i="7"/>
  <c r="X718" i="7" s="1"/>
  <c r="F719" i="7"/>
  <c r="F720" i="7"/>
  <c r="F721" i="7"/>
  <c r="F722" i="7"/>
  <c r="X722" i="7" s="1"/>
  <c r="F723" i="7"/>
  <c r="F724" i="7"/>
  <c r="X724" i="7" s="1"/>
  <c r="F725" i="7"/>
  <c r="F726" i="7"/>
  <c r="X726" i="7" s="1"/>
  <c r="F727" i="7"/>
  <c r="X727" i="7" s="1"/>
  <c r="F728" i="7"/>
  <c r="F729" i="7"/>
  <c r="F730" i="7"/>
  <c r="X730" i="7" s="1"/>
  <c r="F731" i="7"/>
  <c r="F732" i="7"/>
  <c r="F733" i="7"/>
  <c r="F734" i="7"/>
  <c r="X734" i="7" s="1"/>
  <c r="F735" i="7"/>
  <c r="F736" i="7"/>
  <c r="F737" i="7"/>
  <c r="F738" i="7"/>
  <c r="X738" i="7" s="1"/>
  <c r="F739" i="7"/>
  <c r="F740" i="7"/>
  <c r="F741" i="7"/>
  <c r="X741" i="7" s="1"/>
  <c r="F742" i="7"/>
  <c r="X742" i="7" s="1"/>
  <c r="F743" i="7"/>
  <c r="F744" i="7"/>
  <c r="F745" i="7"/>
  <c r="F746" i="7"/>
  <c r="X746" i="7" s="1"/>
  <c r="F747" i="7"/>
  <c r="F748" i="7"/>
  <c r="X748" i="7" s="1"/>
  <c r="F749" i="7"/>
  <c r="F750" i="7"/>
  <c r="X750" i="7" s="1"/>
  <c r="F751" i="7"/>
  <c r="X751" i="7" s="1"/>
  <c r="F752" i="7"/>
  <c r="F753" i="7"/>
  <c r="F754" i="7"/>
  <c r="X754" i="7" s="1"/>
  <c r="F755" i="7"/>
  <c r="F756" i="7"/>
  <c r="F757" i="7"/>
  <c r="F758" i="7"/>
  <c r="X758" i="7" s="1"/>
  <c r="F759" i="7"/>
  <c r="F760" i="7"/>
  <c r="F761" i="7"/>
  <c r="F762" i="7"/>
  <c r="F763" i="7"/>
  <c r="F764" i="7"/>
  <c r="F765" i="7"/>
  <c r="F766" i="7"/>
  <c r="X766" i="7" s="1"/>
  <c r="F767" i="7"/>
  <c r="F768" i="7"/>
  <c r="F769" i="7"/>
  <c r="F770" i="7"/>
  <c r="X770" i="7" s="1"/>
  <c r="F771" i="7"/>
  <c r="F772" i="7"/>
  <c r="F773" i="7"/>
  <c r="F774" i="7"/>
  <c r="X774" i="7" s="1"/>
  <c r="F775" i="7"/>
  <c r="F776" i="7"/>
  <c r="F777" i="7"/>
  <c r="F778" i="7"/>
  <c r="F779" i="7"/>
  <c r="F780" i="7"/>
  <c r="F781" i="7"/>
  <c r="F782" i="7"/>
  <c r="X782" i="7" s="1"/>
  <c r="F783" i="7"/>
  <c r="X783" i="7" s="1"/>
  <c r="F784" i="7"/>
  <c r="F785" i="7"/>
  <c r="F786" i="7"/>
  <c r="X786" i="7" s="1"/>
  <c r="F787" i="7"/>
  <c r="F788" i="7"/>
  <c r="F789" i="7"/>
  <c r="F790" i="7"/>
  <c r="X790" i="7" s="1"/>
  <c r="F791" i="7"/>
  <c r="X791" i="7" s="1"/>
  <c r="F792" i="7"/>
  <c r="F793" i="7"/>
  <c r="F794" i="7"/>
  <c r="X794" i="7" s="1"/>
  <c r="F795" i="7"/>
  <c r="F796" i="7"/>
  <c r="F797" i="7"/>
  <c r="F798" i="7"/>
  <c r="X798" i="7" s="1"/>
  <c r="F799" i="7"/>
  <c r="X799" i="7" s="1"/>
  <c r="F800" i="7"/>
  <c r="F801" i="7"/>
  <c r="F802" i="7"/>
  <c r="X802" i="7" s="1"/>
  <c r="F803" i="7"/>
  <c r="F804" i="7"/>
  <c r="F805" i="7"/>
  <c r="F806" i="7"/>
  <c r="X806" i="7" s="1"/>
  <c r="F807" i="7"/>
  <c r="F808" i="7"/>
  <c r="F809" i="7"/>
  <c r="F810" i="7"/>
  <c r="X810" i="7" s="1"/>
  <c r="F811" i="7"/>
  <c r="F812" i="7"/>
  <c r="F813" i="7"/>
  <c r="F814" i="7"/>
  <c r="X814" i="7" s="1"/>
  <c r="F815" i="7"/>
  <c r="F816" i="7"/>
  <c r="F817" i="7"/>
  <c r="F818" i="7"/>
  <c r="X818" i="7" s="1"/>
  <c r="F819" i="7"/>
  <c r="F820" i="7"/>
  <c r="F821" i="7"/>
  <c r="X821" i="7" s="1"/>
  <c r="F822" i="7"/>
  <c r="X822" i="7" s="1"/>
  <c r="F823" i="7"/>
  <c r="F824" i="7"/>
  <c r="F825" i="7"/>
  <c r="F826" i="7"/>
  <c r="X826" i="7" s="1"/>
  <c r="F827" i="7"/>
  <c r="F828" i="7"/>
  <c r="F829" i="7"/>
  <c r="X829" i="7" s="1"/>
  <c r="F830" i="7"/>
  <c r="X830" i="7" s="1"/>
  <c r="F831" i="7"/>
  <c r="F832" i="7"/>
  <c r="F833" i="7"/>
  <c r="F834" i="7"/>
  <c r="X834" i="7" s="1"/>
  <c r="F835" i="7"/>
  <c r="F836" i="7"/>
  <c r="X836" i="7" s="1"/>
  <c r="F837" i="7"/>
  <c r="F838" i="7"/>
  <c r="F839" i="7"/>
  <c r="F840" i="7"/>
  <c r="F841" i="7"/>
  <c r="F842" i="7"/>
  <c r="X842" i="7" s="1"/>
  <c r="F843" i="7"/>
  <c r="F844" i="7"/>
  <c r="F845" i="7"/>
  <c r="F846" i="7"/>
  <c r="X846" i="7" s="1"/>
  <c r="F847" i="7"/>
  <c r="X847" i="7" s="1"/>
  <c r="F848" i="7"/>
  <c r="F849" i="7"/>
  <c r="F850" i="7"/>
  <c r="X850" i="7" s="1"/>
  <c r="F851" i="7"/>
  <c r="F852" i="7"/>
  <c r="F853" i="7"/>
  <c r="F854" i="7"/>
  <c r="X854" i="7" s="1"/>
  <c r="F855" i="7"/>
  <c r="F856" i="7"/>
  <c r="F857" i="7"/>
  <c r="F858" i="7"/>
  <c r="X858" i="7" s="1"/>
  <c r="F859" i="7"/>
  <c r="F860" i="7"/>
  <c r="F861" i="7"/>
  <c r="F862" i="7"/>
  <c r="X862" i="7" s="1"/>
  <c r="F863" i="7"/>
  <c r="F864" i="7"/>
  <c r="F865" i="7"/>
  <c r="F866" i="7"/>
  <c r="X866" i="7" s="1"/>
  <c r="F867" i="7"/>
  <c r="F868" i="7"/>
  <c r="F869" i="7"/>
  <c r="X869" i="7" s="1"/>
  <c r="F870" i="7"/>
  <c r="X870" i="7" s="1"/>
  <c r="F871" i="7"/>
  <c r="F872" i="7"/>
  <c r="F873" i="7"/>
  <c r="F874" i="7"/>
  <c r="F875" i="7"/>
  <c r="F876" i="7"/>
  <c r="F877" i="7"/>
  <c r="F878" i="7"/>
  <c r="X878" i="7" s="1"/>
  <c r="F879" i="7"/>
  <c r="F880" i="7"/>
  <c r="F881" i="7"/>
  <c r="F882" i="7"/>
  <c r="X882" i="7" s="1"/>
  <c r="F883" i="7"/>
  <c r="F884" i="7"/>
  <c r="F885" i="7"/>
  <c r="F886" i="7"/>
  <c r="X886" i="7" s="1"/>
  <c r="F887" i="7"/>
  <c r="F888" i="7"/>
  <c r="F889" i="7"/>
  <c r="F890" i="7"/>
  <c r="X890" i="7" s="1"/>
  <c r="F891" i="7"/>
  <c r="F892" i="7"/>
  <c r="X892" i="7" s="1"/>
  <c r="F893" i="7"/>
  <c r="F894" i="7"/>
  <c r="X894" i="7" s="1"/>
  <c r="F895" i="7"/>
  <c r="F896" i="7"/>
  <c r="F897" i="7"/>
  <c r="F898" i="7"/>
  <c r="X898" i="7" s="1"/>
  <c r="F899" i="7"/>
  <c r="F900" i="7"/>
  <c r="X900" i="7" s="1"/>
  <c r="F901" i="7"/>
  <c r="F902" i="7"/>
  <c r="X902" i="7" s="1"/>
  <c r="F903" i="7"/>
  <c r="X903" i="7" s="1"/>
  <c r="F904" i="7"/>
  <c r="F905" i="7"/>
  <c r="F906" i="7"/>
  <c r="X906" i="7" s="1"/>
  <c r="F907" i="7"/>
  <c r="F908" i="7"/>
  <c r="F909" i="7"/>
  <c r="F910" i="7"/>
  <c r="X910" i="7" s="1"/>
  <c r="F911" i="7"/>
  <c r="X911" i="7" s="1"/>
  <c r="F912" i="7"/>
  <c r="F913" i="7"/>
  <c r="F914" i="7"/>
  <c r="X914" i="7" s="1"/>
  <c r="F915" i="7"/>
  <c r="F916" i="7"/>
  <c r="F917" i="7"/>
  <c r="F918" i="7"/>
  <c r="X918" i="7" s="1"/>
  <c r="F919" i="7"/>
  <c r="X919" i="7" s="1"/>
  <c r="F920" i="7"/>
  <c r="F921" i="7"/>
  <c r="X921" i="7" s="1"/>
  <c r="F922" i="7"/>
  <c r="X922" i="7" s="1"/>
  <c r="F923" i="7"/>
  <c r="F924" i="7"/>
  <c r="F925" i="7"/>
  <c r="F926" i="7"/>
  <c r="X926" i="7" s="1"/>
  <c r="F927" i="7"/>
  <c r="F928" i="7"/>
  <c r="F929" i="7"/>
  <c r="X929" i="7" s="1"/>
  <c r="F930" i="7"/>
  <c r="X930" i="7" s="1"/>
  <c r="F931" i="7"/>
  <c r="F932" i="7"/>
  <c r="F933" i="7"/>
  <c r="F934" i="7"/>
  <c r="X934" i="7" s="1"/>
  <c r="F935" i="7"/>
  <c r="F936" i="7"/>
  <c r="F937" i="7"/>
  <c r="X937" i="7" s="1"/>
  <c r="F938" i="7"/>
  <c r="X938" i="7" s="1"/>
  <c r="F939" i="7"/>
  <c r="F940" i="7"/>
  <c r="F941" i="7"/>
  <c r="F942" i="7"/>
  <c r="X942" i="7" s="1"/>
  <c r="F943" i="7"/>
  <c r="F944" i="7"/>
  <c r="F945" i="7"/>
  <c r="X945" i="7" s="1"/>
  <c r="F946" i="7"/>
  <c r="X946" i="7" s="1"/>
  <c r="F947" i="7"/>
  <c r="F948" i="7"/>
  <c r="F949" i="7"/>
  <c r="X949" i="7" s="1"/>
  <c r="F950" i="7"/>
  <c r="F951" i="7"/>
  <c r="F952" i="7"/>
  <c r="F953" i="7"/>
  <c r="X953" i="7" s="1"/>
  <c r="F954" i="7"/>
  <c r="X954" i="7" s="1"/>
  <c r="F955" i="7"/>
  <c r="F956" i="7"/>
  <c r="F957" i="7"/>
  <c r="F958" i="7"/>
  <c r="X958" i="7" s="1"/>
  <c r="F959" i="7"/>
  <c r="F960" i="7"/>
  <c r="F961" i="7"/>
  <c r="X961" i="7" s="1"/>
  <c r="F962" i="7"/>
  <c r="X962" i="7" s="1"/>
  <c r="F963" i="7"/>
  <c r="F964" i="7"/>
  <c r="F965" i="7"/>
  <c r="X965" i="7" s="1"/>
  <c r="F966" i="7"/>
  <c r="X966" i="7" s="1"/>
  <c r="F967" i="7"/>
  <c r="F968" i="7"/>
  <c r="F969" i="7"/>
  <c r="X969" i="7" s="1"/>
  <c r="F970" i="7"/>
  <c r="X970" i="7" s="1"/>
  <c r="F971" i="7"/>
  <c r="F972" i="7"/>
  <c r="F973" i="7"/>
  <c r="F974" i="7"/>
  <c r="X974" i="7" s="1"/>
  <c r="F975" i="7"/>
  <c r="F976" i="7"/>
  <c r="F977" i="7"/>
  <c r="F978" i="7"/>
  <c r="X978" i="7" s="1"/>
  <c r="F979" i="7"/>
  <c r="F980" i="7"/>
  <c r="F981" i="7"/>
  <c r="F982" i="7"/>
  <c r="F983" i="7"/>
  <c r="F984" i="7"/>
  <c r="F985" i="7"/>
  <c r="F986" i="7"/>
  <c r="X986" i="7" s="1"/>
  <c r="F987" i="7"/>
  <c r="F988" i="7"/>
  <c r="F989" i="7"/>
  <c r="F990" i="7"/>
  <c r="F991" i="7"/>
  <c r="F992" i="7"/>
  <c r="F993" i="7"/>
  <c r="F994" i="7"/>
  <c r="X994" i="7" s="1"/>
  <c r="F995" i="7"/>
  <c r="F996" i="7"/>
  <c r="X996" i="7" s="1"/>
  <c r="F997" i="7"/>
  <c r="F998" i="7"/>
  <c r="X998" i="7" s="1"/>
  <c r="F999" i="7"/>
  <c r="X999" i="7" s="1"/>
  <c r="F1000" i="7"/>
  <c r="F1001" i="7"/>
  <c r="F1002" i="7"/>
  <c r="X1002" i="7" s="1"/>
  <c r="F1003" i="7"/>
  <c r="F1004" i="7"/>
  <c r="F1005" i="7"/>
  <c r="F1006" i="7"/>
  <c r="X1006" i="7" s="1"/>
  <c r="F1007" i="7"/>
  <c r="X1007" i="7" s="1"/>
  <c r="F1008" i="7"/>
  <c r="F1009" i="7"/>
  <c r="X1009" i="7" s="1"/>
  <c r="F1010" i="7"/>
  <c r="X1010" i="7" s="1"/>
  <c r="F1011" i="7"/>
  <c r="F1012" i="7"/>
  <c r="F1013" i="7"/>
  <c r="F1014" i="7"/>
  <c r="X1014" i="7" s="1"/>
  <c r="F1015" i="7"/>
  <c r="F1016" i="7"/>
  <c r="F1017" i="7"/>
  <c r="X1017" i="7" s="1"/>
  <c r="F1018" i="7"/>
  <c r="X1018" i="7" s="1"/>
  <c r="F1019" i="7"/>
  <c r="F1020" i="7"/>
  <c r="F1021" i="7"/>
  <c r="X1021" i="7" s="1"/>
  <c r="F1022" i="7"/>
  <c r="X1022" i="7" s="1"/>
  <c r="F1023" i="7"/>
  <c r="F1024" i="7"/>
  <c r="F1025" i="7"/>
  <c r="X1025" i="7" s="1"/>
  <c r="F1026" i="7"/>
  <c r="X1026" i="7" s="1"/>
  <c r="F1027" i="7"/>
  <c r="F1028" i="7"/>
  <c r="F1029" i="7"/>
  <c r="X1029" i="7" s="1"/>
  <c r="F1030" i="7"/>
  <c r="X1030" i="7" s="1"/>
  <c r="F1031" i="7"/>
  <c r="F1032" i="7"/>
  <c r="F1033" i="7"/>
  <c r="F1034" i="7"/>
  <c r="X1034" i="7" s="1"/>
  <c r="F1035" i="7"/>
  <c r="F1036" i="7"/>
  <c r="F1037" i="7"/>
  <c r="F1038" i="7"/>
  <c r="X1038" i="7" s="1"/>
  <c r="F1039" i="7"/>
  <c r="F1040" i="7"/>
  <c r="F1041" i="7"/>
  <c r="F1042" i="7"/>
  <c r="X1042" i="7" s="1"/>
  <c r="F1043" i="7"/>
  <c r="F1044" i="7"/>
  <c r="F1045" i="7"/>
  <c r="F1046" i="7"/>
  <c r="X1046" i="7" s="1"/>
  <c r="F1047" i="7"/>
  <c r="F1048" i="7"/>
  <c r="F1049" i="7"/>
  <c r="F1050" i="7"/>
  <c r="X1050" i="7" s="1"/>
  <c r="F1051" i="7"/>
  <c r="F1052" i="7"/>
  <c r="F1053" i="7"/>
  <c r="F1054" i="7"/>
  <c r="X1054" i="7" s="1"/>
  <c r="F1055" i="7"/>
  <c r="X1055" i="7" s="1"/>
  <c r="F1056" i="7"/>
  <c r="F1057" i="7"/>
  <c r="F1058" i="7"/>
  <c r="X1058" i="7" s="1"/>
  <c r="F1059" i="7"/>
  <c r="F1060" i="7"/>
  <c r="F1061" i="7"/>
  <c r="F1062" i="7"/>
  <c r="X1062" i="7" s="1"/>
  <c r="F1063" i="7"/>
  <c r="F1064" i="7"/>
  <c r="F1065" i="7"/>
  <c r="X1065" i="7" s="1"/>
  <c r="F1066" i="7"/>
  <c r="F1067" i="7"/>
  <c r="F1068" i="7"/>
  <c r="F1069" i="7"/>
  <c r="X1069" i="7" s="1"/>
  <c r="F1070" i="7"/>
  <c r="X1070" i="7" s="1"/>
  <c r="F1071" i="7"/>
  <c r="F1072" i="7"/>
  <c r="F1073" i="7"/>
  <c r="X1073" i="7" s="1"/>
  <c r="F1074" i="7"/>
  <c r="X1074" i="7" s="1"/>
  <c r="F1075" i="7"/>
  <c r="F1076" i="7"/>
  <c r="F1077" i="7"/>
  <c r="F1078" i="7"/>
  <c r="X1078" i="7" s="1"/>
  <c r="F1079" i="7"/>
  <c r="F1080" i="7"/>
  <c r="F1081" i="7"/>
  <c r="F1082" i="7"/>
  <c r="X1082" i="7" s="1"/>
  <c r="F1083" i="7"/>
  <c r="F1084" i="7"/>
  <c r="F1085" i="7"/>
  <c r="F1086" i="7"/>
  <c r="X1086" i="7" s="1"/>
  <c r="F1087" i="7"/>
  <c r="F1088" i="7"/>
  <c r="F1089" i="7"/>
  <c r="F1090" i="7"/>
  <c r="X1090" i="7" s="1"/>
  <c r="F1091" i="7"/>
  <c r="F1092" i="7"/>
  <c r="X1092" i="7" s="1"/>
  <c r="F1093" i="7"/>
  <c r="F1094" i="7"/>
  <c r="X1094" i="7" s="1"/>
  <c r="F1095" i="7"/>
  <c r="F1096" i="7"/>
  <c r="F1097" i="7"/>
  <c r="F1098" i="7"/>
  <c r="X1098" i="7" s="1"/>
  <c r="F1099" i="7"/>
  <c r="F1100" i="7"/>
  <c r="F1101" i="7"/>
  <c r="F1102" i="7"/>
  <c r="X1102" i="7" s="1"/>
  <c r="F1103" i="7"/>
  <c r="X1103" i="7" s="1"/>
  <c r="F1104" i="7"/>
  <c r="F1105" i="7"/>
  <c r="F1106" i="7"/>
  <c r="F1107" i="7"/>
  <c r="F1108" i="7"/>
  <c r="F1109" i="7"/>
  <c r="F1110" i="7"/>
  <c r="X1110" i="7" s="1"/>
  <c r="F1111" i="7"/>
  <c r="F1112" i="7"/>
  <c r="F1113" i="7"/>
  <c r="X1113" i="7" s="1"/>
  <c r="F1114" i="7"/>
  <c r="X1114" i="7" s="1"/>
  <c r="F1115" i="7"/>
  <c r="F1116" i="7"/>
  <c r="F1117" i="7"/>
  <c r="X1117" i="7" s="1"/>
  <c r="F1118" i="7"/>
  <c r="X1118" i="7" s="1"/>
  <c r="F1119" i="7"/>
  <c r="F1120" i="7"/>
  <c r="F1121" i="7"/>
  <c r="F1122" i="7"/>
  <c r="X1122" i="7" s="1"/>
  <c r="F1123" i="7"/>
  <c r="F1124" i="7"/>
  <c r="F1125" i="7"/>
  <c r="F1126" i="7"/>
  <c r="X1126" i="7" s="1"/>
  <c r="F1127" i="7"/>
  <c r="F1128" i="7"/>
  <c r="F1129" i="7"/>
  <c r="F1130" i="7"/>
  <c r="F1131" i="7"/>
  <c r="F1132" i="7"/>
  <c r="X1132" i="7" s="1"/>
  <c r="F1133" i="7"/>
  <c r="F1134" i="7"/>
  <c r="X1134" i="7" s="1"/>
  <c r="F1135" i="7"/>
  <c r="F1136" i="7"/>
  <c r="F1137" i="7"/>
  <c r="F1138" i="7"/>
  <c r="X1138" i="7" s="1"/>
  <c r="F1139" i="7"/>
  <c r="F1140" i="7"/>
  <c r="X1140" i="7" s="1"/>
  <c r="F1141" i="7"/>
  <c r="F1142" i="7"/>
  <c r="X1142" i="7" s="1"/>
  <c r="F1143" i="7"/>
  <c r="X1143" i="7" s="1"/>
  <c r="F1144" i="7"/>
  <c r="F1145" i="7"/>
  <c r="X1145" i="7" s="1"/>
  <c r="F1146" i="7"/>
  <c r="F1147" i="7"/>
  <c r="F1148" i="7"/>
  <c r="F1149" i="7"/>
  <c r="F1150" i="7"/>
  <c r="X1150" i="7" s="1"/>
  <c r="F1151" i="7"/>
  <c r="F1152" i="7"/>
  <c r="F1153" i="7"/>
  <c r="X1153" i="7" s="1"/>
  <c r="F1154" i="7"/>
  <c r="X1154" i="7" s="1"/>
  <c r="F1155" i="7"/>
  <c r="F1156" i="7"/>
  <c r="F1157" i="7"/>
  <c r="X1157" i="7" s="1"/>
  <c r="F1158" i="7"/>
  <c r="X1158" i="7" s="1"/>
  <c r="F1159" i="7"/>
  <c r="F1160" i="7"/>
  <c r="F1161" i="7"/>
  <c r="X1161" i="7" s="1"/>
  <c r="F1162" i="7"/>
  <c r="X1162" i="7" s="1"/>
  <c r="F1163" i="7"/>
  <c r="F1164" i="7"/>
  <c r="F1165" i="7"/>
  <c r="X1165" i="7" s="1"/>
  <c r="F1166" i="7"/>
  <c r="X1166" i="7" s="1"/>
  <c r="F1167" i="7"/>
  <c r="F1168" i="7"/>
  <c r="F1169" i="7"/>
  <c r="F1170" i="7"/>
  <c r="X1170" i="7" s="1"/>
  <c r="F1171" i="7"/>
  <c r="F1172" i="7"/>
  <c r="F1173" i="7"/>
  <c r="F1174" i="7"/>
  <c r="X1174" i="7" s="1"/>
  <c r="F1175" i="7"/>
  <c r="F1176" i="7"/>
  <c r="F1177" i="7"/>
  <c r="F1178" i="7"/>
  <c r="X1178" i="7" s="1"/>
  <c r="F1179" i="7"/>
  <c r="F1180" i="7"/>
  <c r="F1181" i="7"/>
  <c r="F1182" i="7"/>
  <c r="X1182" i="7" s="1"/>
  <c r="F1183" i="7"/>
  <c r="F1184" i="7"/>
  <c r="F1185" i="7"/>
  <c r="F1186" i="7"/>
  <c r="F1187" i="7"/>
  <c r="F1188" i="7"/>
  <c r="F1189" i="7"/>
  <c r="X1189" i="7" s="1"/>
  <c r="F1190" i="7"/>
  <c r="X1190" i="7" s="1"/>
  <c r="F1191" i="7"/>
  <c r="F1192" i="7"/>
  <c r="F1193" i="7"/>
  <c r="F1194" i="7"/>
  <c r="X1194" i="7" s="1"/>
  <c r="F1195" i="7"/>
  <c r="F1196" i="7"/>
  <c r="F1197" i="7"/>
  <c r="X1197" i="7" s="1"/>
  <c r="F1198" i="7"/>
  <c r="F1199" i="7"/>
  <c r="F1200" i="7"/>
  <c r="F1201" i="7"/>
  <c r="X1201" i="7" s="1"/>
  <c r="F1202" i="7"/>
  <c r="X1202" i="7" s="1"/>
  <c r="F1203" i="7"/>
  <c r="F1204" i="7"/>
  <c r="F1205" i="7"/>
  <c r="X1205" i="7" s="1"/>
  <c r="F1206" i="7"/>
  <c r="X1206" i="7" s="1"/>
  <c r="F1207" i="7"/>
  <c r="F1208" i="7"/>
  <c r="F1209" i="7"/>
  <c r="X1209" i="7" s="1"/>
  <c r="F1210" i="7"/>
  <c r="X1210" i="7" s="1"/>
  <c r="F1211" i="7"/>
  <c r="F1212" i="7"/>
  <c r="F1213" i="7"/>
  <c r="X1213" i="7" s="1"/>
  <c r="F1214" i="7"/>
  <c r="X1214" i="7" s="1"/>
  <c r="F1215" i="7"/>
  <c r="F1216" i="7"/>
  <c r="F1217" i="7"/>
  <c r="X1217" i="7" s="1"/>
  <c r="F1218" i="7"/>
  <c r="X1218" i="7" s="1"/>
  <c r="F1219" i="7"/>
  <c r="F1220" i="7"/>
  <c r="F1221" i="7"/>
  <c r="X1221" i="7" s="1"/>
  <c r="F1222" i="7"/>
  <c r="X1222" i="7" s="1"/>
  <c r="F1223" i="7"/>
  <c r="F1224" i="7"/>
  <c r="F1225" i="7"/>
  <c r="X1225" i="7" s="1"/>
  <c r="F1226" i="7"/>
  <c r="X1226" i="7" s="1"/>
  <c r="F1227" i="7"/>
  <c r="F1228" i="7"/>
  <c r="F1229" i="7"/>
  <c r="X1229" i="7" s="1"/>
  <c r="F1230" i="7"/>
  <c r="X1230" i="7" s="1"/>
  <c r="F1231" i="7"/>
  <c r="F1232" i="7"/>
  <c r="F1233" i="7"/>
  <c r="F1234" i="7"/>
  <c r="X1234" i="7" s="1"/>
  <c r="F1235" i="7"/>
  <c r="F1236" i="7"/>
  <c r="F1237" i="7"/>
  <c r="X1237" i="7" s="1"/>
  <c r="F1238" i="7"/>
  <c r="X1238" i="7" s="1"/>
  <c r="F1239" i="7"/>
  <c r="X1239" i="7" s="1"/>
  <c r="F1240" i="7"/>
  <c r="F1241" i="7"/>
  <c r="X1241" i="7" s="1"/>
  <c r="F1242" i="7"/>
  <c r="F1243" i="7"/>
  <c r="X1243" i="7" s="1"/>
  <c r="F1244" i="7"/>
  <c r="F1245" i="7"/>
  <c r="X1245" i="7" s="1"/>
  <c r="F1246" i="7"/>
  <c r="X1246" i="7" s="1"/>
  <c r="F1247" i="7"/>
  <c r="X1247" i="7" s="1"/>
  <c r="F1248" i="7"/>
  <c r="F1249" i="7"/>
  <c r="X1249" i="7" s="1"/>
  <c r="F1250" i="7"/>
  <c r="X1250" i="7" s="1"/>
  <c r="F1251" i="7"/>
  <c r="F1252" i="7"/>
  <c r="F1253" i="7"/>
  <c r="F1254" i="7"/>
  <c r="X1254" i="7" s="1"/>
  <c r="F1255" i="7"/>
  <c r="F1256" i="7"/>
  <c r="F1257" i="7"/>
  <c r="X1257" i="7" s="1"/>
  <c r="F1258" i="7"/>
  <c r="F1259" i="7"/>
  <c r="F1260" i="7"/>
  <c r="F1261" i="7"/>
  <c r="F1262" i="7"/>
  <c r="X1262" i="7" s="1"/>
  <c r="F1263" i="7"/>
  <c r="F1264" i="7"/>
  <c r="F1265" i="7"/>
  <c r="X1265" i="7" s="1"/>
  <c r="F1266" i="7"/>
  <c r="X1266" i="7" s="1"/>
  <c r="F1267" i="7"/>
  <c r="F1268" i="7"/>
  <c r="F1269" i="7"/>
  <c r="X1269" i="7" s="1"/>
  <c r="F1270" i="7"/>
  <c r="X1270" i="7" s="1"/>
  <c r="F1271" i="7"/>
  <c r="X1271" i="7" s="1"/>
  <c r="F1272" i="7"/>
  <c r="F1273" i="7"/>
  <c r="X1273" i="7" s="1"/>
  <c r="F1274" i="7"/>
  <c r="F1275" i="7"/>
  <c r="F1276" i="7"/>
  <c r="F1277" i="7"/>
  <c r="F1278" i="7"/>
  <c r="X1278" i="7" s="1"/>
  <c r="F1279" i="7"/>
  <c r="F1280" i="7"/>
  <c r="F1281" i="7"/>
  <c r="X1281" i="7" s="1"/>
  <c r="F1282" i="7"/>
  <c r="X1282" i="7" s="1"/>
  <c r="F1283" i="7"/>
  <c r="F1284" i="7"/>
  <c r="F1285" i="7"/>
  <c r="F1286" i="7"/>
  <c r="X1286" i="7" s="1"/>
  <c r="F1287" i="7"/>
  <c r="F1288" i="7"/>
  <c r="F1289" i="7"/>
  <c r="X1289" i="7" s="1"/>
  <c r="F1290" i="7"/>
  <c r="X1290" i="7" s="1"/>
  <c r="F1291" i="7"/>
  <c r="F1292" i="7"/>
  <c r="X1292" i="7" s="1"/>
  <c r="F1293" i="7"/>
  <c r="F1294" i="7"/>
  <c r="X1294" i="7" s="1"/>
  <c r="F1295" i="7"/>
  <c r="F1296" i="7"/>
  <c r="F1297" i="7"/>
  <c r="X1297" i="7" s="1"/>
  <c r="F1298" i="7"/>
  <c r="X1298" i="7" s="1"/>
  <c r="F1299" i="7"/>
  <c r="X1299" i="7" s="1"/>
  <c r="F1300" i="7"/>
  <c r="F1301" i="7"/>
  <c r="X1301" i="7" s="1"/>
  <c r="F1302" i="7"/>
  <c r="X1302" i="7" s="1"/>
  <c r="F1303" i="7"/>
  <c r="F1304" i="7"/>
  <c r="F1305" i="7"/>
  <c r="X1305" i="7" s="1"/>
  <c r="F1306" i="7"/>
  <c r="X1306" i="7" s="1"/>
  <c r="F1307" i="7"/>
  <c r="X1307" i="7" s="1"/>
  <c r="F1308" i="7"/>
  <c r="F1309" i="7"/>
  <c r="F1310" i="7"/>
  <c r="X1310" i="7" s="1"/>
  <c r="F1311" i="7"/>
  <c r="X1311" i="7" s="1"/>
  <c r="F1312" i="7"/>
  <c r="F1313" i="7"/>
  <c r="X1313" i="7" s="1"/>
  <c r="F1314" i="7"/>
  <c r="X1314" i="7" s="1"/>
  <c r="F1315" i="7"/>
  <c r="F1316" i="7"/>
  <c r="F1317" i="7"/>
  <c r="F1318" i="7"/>
  <c r="X1318" i="7" s="1"/>
  <c r="F1319" i="7"/>
  <c r="X1319" i="7" s="1"/>
  <c r="F1320" i="7"/>
  <c r="F1321" i="7"/>
  <c r="F1322" i="7"/>
  <c r="X1322" i="7" s="1"/>
  <c r="F1323" i="7"/>
  <c r="F1324" i="7"/>
  <c r="X1324" i="7" s="1"/>
  <c r="F1325" i="7"/>
  <c r="F1326" i="7"/>
  <c r="X1326" i="7" s="1"/>
  <c r="F1327" i="7"/>
  <c r="F1328" i="7"/>
  <c r="F1329" i="7"/>
  <c r="F1330" i="7"/>
  <c r="X1330" i="7" s="1"/>
  <c r="F1331" i="7"/>
  <c r="F1332" i="7"/>
  <c r="X1332" i="7" s="1"/>
  <c r="F1333" i="7"/>
  <c r="X1333" i="7" s="1"/>
  <c r="F1334" i="7"/>
  <c r="X1334" i="7" s="1"/>
  <c r="F1335" i="7"/>
  <c r="F1336" i="7"/>
  <c r="F1337" i="7"/>
  <c r="X1337" i="7" s="1"/>
  <c r="F1338" i="7"/>
  <c r="X1338" i="7" s="1"/>
  <c r="F1339" i="7"/>
  <c r="F1340" i="7"/>
  <c r="F1341" i="7"/>
  <c r="X1341" i="7" s="1"/>
  <c r="F1342" i="7"/>
  <c r="X1342" i="7" s="1"/>
  <c r="F1343" i="7"/>
  <c r="F1344" i="7"/>
  <c r="F1345" i="7"/>
  <c r="F1346" i="7"/>
  <c r="X1346" i="7" s="1"/>
  <c r="F1347" i="7"/>
  <c r="F1348" i="7"/>
  <c r="F1349" i="7"/>
  <c r="X1349" i="7" s="1"/>
  <c r="F1350" i="7"/>
  <c r="X1350" i="7" s="1"/>
  <c r="F1351" i="7"/>
  <c r="F1352" i="7"/>
  <c r="F1353" i="7"/>
  <c r="X1353" i="7" s="1"/>
  <c r="F1354" i="7"/>
  <c r="X1354" i="7" s="1"/>
  <c r="F1355" i="7"/>
  <c r="F1356" i="7"/>
  <c r="F1357" i="7"/>
  <c r="X1357" i="7" s="1"/>
  <c r="F1358" i="7"/>
  <c r="X1358" i="7" s="1"/>
  <c r="F1359" i="7"/>
  <c r="X1359" i="7" s="1"/>
  <c r="F1360" i="7"/>
  <c r="F1361" i="7"/>
  <c r="X1361" i="7" s="1"/>
  <c r="F1362" i="7"/>
  <c r="X1362" i="7" s="1"/>
  <c r="F1363" i="7"/>
  <c r="F1364" i="7"/>
  <c r="F1365" i="7"/>
  <c r="X1365" i="7" s="1"/>
  <c r="F1366" i="7"/>
  <c r="X1366" i="7" s="1"/>
  <c r="F1367" i="7"/>
  <c r="X1367" i="7" s="1"/>
  <c r="F1368" i="7"/>
  <c r="F1369" i="7"/>
  <c r="F1370" i="7"/>
  <c r="X1370" i="7" s="1"/>
  <c r="F1371" i="7"/>
  <c r="F1372" i="7"/>
  <c r="F1373" i="7"/>
  <c r="X1373" i="7" s="1"/>
  <c r="F1374" i="7"/>
  <c r="X1374" i="7" s="1"/>
  <c r="F1375" i="7"/>
  <c r="F1376" i="7"/>
  <c r="F1377" i="7"/>
  <c r="F1378" i="7"/>
  <c r="F1379" i="7"/>
  <c r="F1380" i="7"/>
  <c r="F1381" i="7"/>
  <c r="F1382" i="7"/>
  <c r="X1382" i="7" s="1"/>
  <c r="F1383" i="7"/>
  <c r="X1383" i="7" s="1"/>
  <c r="F1384" i="7"/>
  <c r="F1385" i="7"/>
  <c r="X1385" i="7" s="1"/>
  <c r="F1386" i="7"/>
  <c r="X1386" i="7" s="1"/>
  <c r="F1387" i="7"/>
  <c r="F1388" i="7"/>
  <c r="X1388" i="7" s="1"/>
  <c r="F1389" i="7"/>
  <c r="F1390" i="7"/>
  <c r="X1390" i="7" s="1"/>
  <c r="F1391" i="7"/>
  <c r="X1391" i="7" s="1"/>
  <c r="F1392" i="7"/>
  <c r="F1393" i="7"/>
  <c r="F1394" i="7"/>
  <c r="X1394" i="7" s="1"/>
  <c r="F1395" i="7"/>
  <c r="F1396" i="7"/>
  <c r="X1396" i="7" s="1"/>
  <c r="F1397" i="7"/>
  <c r="F1398" i="7"/>
  <c r="F1399" i="7"/>
  <c r="F1400" i="7"/>
  <c r="F1401" i="7"/>
  <c r="F1402" i="7"/>
  <c r="X1402" i="7" s="1"/>
  <c r="F1403" i="7"/>
  <c r="F1404" i="7"/>
  <c r="X1404" i="7" s="1"/>
  <c r="F1405" i="7"/>
  <c r="X1405" i="7" s="1"/>
  <c r="F1406" i="7"/>
  <c r="X1406" i="7" s="1"/>
  <c r="F1407" i="7"/>
  <c r="F1408" i="7"/>
  <c r="F1409" i="7"/>
  <c r="X1409" i="7" s="1"/>
  <c r="F1410" i="7"/>
  <c r="F1411" i="7"/>
  <c r="F1412" i="7"/>
  <c r="X1412" i="7" s="1"/>
  <c r="F1413" i="7"/>
  <c r="X1413" i="7" s="1"/>
  <c r="F1414" i="7"/>
  <c r="X1414" i="7" s="1"/>
  <c r="F1415" i="7"/>
  <c r="F1416" i="7"/>
  <c r="F1417" i="7"/>
  <c r="X1417" i="7" s="1"/>
  <c r="F1418" i="7"/>
  <c r="X1418" i="7" s="1"/>
  <c r="F1419" i="7"/>
  <c r="F1420" i="7"/>
  <c r="X1420" i="7" s="1"/>
  <c r="F1421" i="7"/>
  <c r="F1422" i="7"/>
  <c r="X1422" i="7" s="1"/>
  <c r="F1423" i="7"/>
  <c r="X1423" i="7" s="1"/>
  <c r="F1424" i="7"/>
  <c r="F1425" i="7"/>
  <c r="X1425" i="7" s="1"/>
  <c r="F1426" i="7"/>
  <c r="X1426" i="7" s="1"/>
  <c r="F1427" i="7"/>
  <c r="F1428" i="7"/>
  <c r="F1429" i="7"/>
  <c r="F1430" i="7"/>
  <c r="X1430" i="7" s="1"/>
  <c r="F1431" i="7"/>
  <c r="F1432" i="7"/>
  <c r="F1433" i="7"/>
  <c r="X1433" i="7" s="1"/>
  <c r="F1434" i="7"/>
  <c r="X1434" i="7" s="1"/>
  <c r="F1435" i="7"/>
  <c r="F1436" i="7"/>
  <c r="F1437" i="7"/>
  <c r="F1438" i="7"/>
  <c r="X1438" i="7" s="1"/>
  <c r="F1439" i="7"/>
  <c r="X1439" i="7" s="1"/>
  <c r="F1440" i="7"/>
  <c r="F1441" i="7"/>
  <c r="F1442" i="7"/>
  <c r="F1443" i="7"/>
  <c r="F1444" i="7"/>
  <c r="X1444" i="7" s="1"/>
  <c r="F1445" i="7"/>
  <c r="F1446" i="7"/>
  <c r="X1446" i="7" s="1"/>
  <c r="F1447" i="7"/>
  <c r="F1448" i="7"/>
  <c r="F1449" i="7"/>
  <c r="F1450" i="7"/>
  <c r="X1450" i="7" s="1"/>
  <c r="F1451" i="7"/>
  <c r="F1452" i="7"/>
  <c r="F1453" i="7"/>
  <c r="F1454" i="7"/>
  <c r="X1454" i="7" s="1"/>
  <c r="F1455" i="7"/>
  <c r="F1456" i="7"/>
  <c r="F1457" i="7"/>
  <c r="F1458" i="7"/>
  <c r="X1458" i="7" s="1"/>
  <c r="F1459" i="7"/>
  <c r="F1460" i="7"/>
  <c r="F1461" i="7"/>
  <c r="X1461" i="7" s="1"/>
  <c r="F1462" i="7"/>
  <c r="X1462" i="7" s="1"/>
  <c r="F1463" i="7"/>
  <c r="F1464" i="7"/>
  <c r="F1465" i="7"/>
  <c r="X1465" i="7" s="1"/>
  <c r="F1466" i="7"/>
  <c r="X1466" i="7" s="1"/>
  <c r="F1467" i="7"/>
  <c r="F1468" i="7"/>
  <c r="F1469" i="7"/>
  <c r="F1470" i="7"/>
  <c r="X1470" i="7" s="1"/>
  <c r="F1471" i="7"/>
  <c r="X1471" i="7" s="1"/>
  <c r="F1472" i="7"/>
  <c r="F1473" i="7"/>
  <c r="F1474" i="7"/>
  <c r="X1474" i="7" s="1"/>
  <c r="F1475" i="7"/>
  <c r="F1476" i="7"/>
  <c r="F1477" i="7"/>
  <c r="F1478" i="7"/>
  <c r="X1478" i="7" s="1"/>
  <c r="F1479" i="7"/>
  <c r="F1480" i="7"/>
  <c r="F1481" i="7"/>
  <c r="X1481" i="7" s="1"/>
  <c r="F1482" i="7"/>
  <c r="X1482" i="7" s="1"/>
  <c r="F1483" i="7"/>
  <c r="F1484" i="7"/>
  <c r="F1485" i="7"/>
  <c r="F1486" i="7"/>
  <c r="X1486" i="7" s="1"/>
  <c r="F1487" i="7"/>
  <c r="F1488" i="7"/>
  <c r="F1489" i="7"/>
  <c r="X1489" i="7" s="1"/>
  <c r="F1490" i="7"/>
  <c r="X1490" i="7" s="1"/>
  <c r="F1491" i="7"/>
  <c r="F1492" i="7"/>
  <c r="F1493" i="7"/>
  <c r="X1493" i="7" s="1"/>
  <c r="F1494" i="7"/>
  <c r="X1494" i="7" s="1"/>
  <c r="F1495" i="7"/>
  <c r="F1496" i="7"/>
  <c r="F1497" i="7"/>
  <c r="F1498" i="7"/>
  <c r="F1499" i="7"/>
  <c r="F1500" i="7"/>
  <c r="X1500" i="7" s="1"/>
  <c r="F1501" i="7"/>
  <c r="F1502" i="7"/>
  <c r="X1502" i="7" s="1"/>
  <c r="F1503" i="7"/>
  <c r="F1504" i="7"/>
  <c r="F1505" i="7"/>
  <c r="F1506" i="7"/>
  <c r="X1506" i="7" s="1"/>
  <c r="F1507" i="7"/>
  <c r="X1507" i="7" s="1"/>
  <c r="F1508" i="7"/>
  <c r="F1509" i="7"/>
  <c r="F1510" i="7"/>
  <c r="X1510" i="7" s="1"/>
  <c r="F1511" i="7"/>
  <c r="X1511" i="7" s="1"/>
  <c r="F1512" i="7"/>
  <c r="F1513" i="7"/>
  <c r="F1514" i="7"/>
  <c r="X1514" i="7" s="1"/>
  <c r="F1515" i="7"/>
  <c r="F1516" i="7"/>
  <c r="X1516" i="7" s="1"/>
  <c r="F1517" i="7"/>
  <c r="F1518" i="7"/>
  <c r="F1519" i="7"/>
  <c r="F1520" i="7"/>
  <c r="F1521" i="7"/>
  <c r="X1521" i="7" s="1"/>
  <c r="F1522" i="7"/>
  <c r="X1522" i="7" s="1"/>
  <c r="F1523" i="7"/>
  <c r="F1524" i="7"/>
  <c r="F1525" i="7"/>
  <c r="F1526" i="7"/>
  <c r="X1526" i="7" s="1"/>
  <c r="F1527" i="7"/>
  <c r="X1527" i="7" s="1"/>
  <c r="F1528" i="7"/>
  <c r="F1529" i="7"/>
  <c r="X1529" i="7" s="1"/>
  <c r="F1530" i="7"/>
  <c r="X1530" i="7" s="1"/>
  <c r="F1531" i="7"/>
  <c r="X1531" i="7" s="1"/>
  <c r="F1532" i="7"/>
  <c r="X1532" i="7" s="1"/>
  <c r="F1533" i="7"/>
  <c r="F1534" i="7"/>
  <c r="X1534" i="7" s="1"/>
  <c r="F1535" i="7"/>
  <c r="F1536" i="7"/>
  <c r="F1537" i="7"/>
  <c r="F1538" i="7"/>
  <c r="X1538" i="7" s="1"/>
  <c r="F1539" i="7"/>
  <c r="F1540" i="7"/>
  <c r="F1541" i="7"/>
  <c r="X1541" i="7" s="1"/>
  <c r="F1542" i="7"/>
  <c r="X1542" i="7" s="1"/>
  <c r="F1543" i="7"/>
  <c r="X1543" i="7" s="1"/>
  <c r="F1544" i="7"/>
  <c r="F1545" i="7"/>
  <c r="X1545" i="7" s="1"/>
  <c r="F1546" i="7"/>
  <c r="X1546" i="7" s="1"/>
  <c r="F1547" i="7"/>
  <c r="X1547" i="7" s="1"/>
  <c r="F1548" i="7"/>
  <c r="F1549" i="7"/>
  <c r="X1549" i="7" s="1"/>
  <c r="F1550" i="7"/>
  <c r="X1550" i="7" s="1"/>
  <c r="F1551" i="7"/>
  <c r="X1551" i="7" s="1"/>
  <c r="F1552" i="7"/>
  <c r="F1553" i="7"/>
  <c r="X1553" i="7" s="1"/>
  <c r="F1554" i="7"/>
  <c r="X1554" i="7" s="1"/>
  <c r="F1555" i="7"/>
  <c r="F1556" i="7"/>
  <c r="F1557" i="7"/>
  <c r="F1558" i="7"/>
  <c r="X1558" i="7" s="1"/>
  <c r="F1559" i="7"/>
  <c r="F1560" i="7"/>
  <c r="F1561" i="7"/>
  <c r="F1562" i="7"/>
  <c r="X1562" i="7" s="1"/>
  <c r="F1563" i="7"/>
  <c r="F1564" i="7"/>
  <c r="F1565" i="7"/>
  <c r="X1565" i="7" s="1"/>
  <c r="F1566" i="7"/>
  <c r="X1566" i="7" s="1"/>
  <c r="F1567" i="7"/>
  <c r="F1568" i="7"/>
  <c r="F1569" i="7"/>
  <c r="X1569" i="7" s="1"/>
  <c r="F1570" i="7"/>
  <c r="X1570" i="7" s="1"/>
  <c r="F1571" i="7"/>
  <c r="F1572" i="7"/>
  <c r="F1573" i="7"/>
  <c r="F1574" i="7"/>
  <c r="X1574" i="7" s="1"/>
  <c r="F1575" i="7"/>
  <c r="F1576" i="7"/>
  <c r="F1577" i="7"/>
  <c r="F1578" i="7"/>
  <c r="X1578" i="7" s="1"/>
  <c r="F1579" i="7"/>
  <c r="X1579" i="7" s="1"/>
  <c r="F1580" i="7"/>
  <c r="F1581" i="7"/>
  <c r="X1581" i="7" s="1"/>
  <c r="F1582" i="7"/>
  <c r="X1582" i="7" s="1"/>
  <c r="F1583" i="7"/>
  <c r="X1583" i="7" s="1"/>
  <c r="F1584" i="7"/>
  <c r="F1585" i="7"/>
  <c r="X1585" i="7" s="1"/>
  <c r="F1586" i="7"/>
  <c r="X1586" i="7" s="1"/>
  <c r="F1587" i="7"/>
  <c r="F1588" i="7"/>
  <c r="X1588" i="7" s="1"/>
  <c r="F1589" i="7"/>
  <c r="F1590" i="7"/>
  <c r="X1590" i="7" s="1"/>
  <c r="F1591" i="7"/>
  <c r="F1592" i="7"/>
  <c r="F1593" i="7"/>
  <c r="F1594" i="7"/>
  <c r="X1594" i="7" s="1"/>
  <c r="F1595" i="7"/>
  <c r="F1596" i="7"/>
  <c r="F1597" i="7"/>
  <c r="F1598" i="7"/>
  <c r="X1598" i="7" s="1"/>
  <c r="F1599" i="7"/>
  <c r="F1600" i="7"/>
  <c r="F1601" i="7"/>
  <c r="X1601" i="7" s="1"/>
  <c r="F1602" i="7"/>
  <c r="F1603" i="7"/>
  <c r="F1604" i="7"/>
  <c r="F1605" i="7"/>
  <c r="F1606" i="7"/>
  <c r="X1606" i="7" s="1"/>
  <c r="F1607" i="7"/>
  <c r="X1607" i="7" s="1"/>
  <c r="F1608" i="7"/>
  <c r="F1609" i="7"/>
  <c r="F1610" i="7"/>
  <c r="X1610" i="7" s="1"/>
  <c r="F1611" i="7"/>
  <c r="X1611" i="7" s="1"/>
  <c r="F1612" i="7"/>
  <c r="F1613" i="7"/>
  <c r="F1614" i="7"/>
  <c r="X1614" i="7" s="1"/>
  <c r="F1615" i="7"/>
  <c r="F1616" i="7"/>
  <c r="F1617" i="7"/>
  <c r="X1617" i="7" s="1"/>
  <c r="F1618" i="7"/>
  <c r="F1619" i="7"/>
  <c r="F1620" i="7"/>
  <c r="F1621" i="7"/>
  <c r="F1622" i="7"/>
  <c r="X1622" i="7" s="1"/>
  <c r="F1623" i="7"/>
  <c r="X1623" i="7" s="1"/>
  <c r="F1624" i="7"/>
  <c r="X1624" i="7" s="1"/>
  <c r="F1625" i="7"/>
  <c r="F1626" i="7"/>
  <c r="X1626" i="7" s="1"/>
  <c r="F1627" i="7"/>
  <c r="F1628" i="7"/>
  <c r="X1628" i="7" s="1"/>
  <c r="F1629" i="7"/>
  <c r="F1630" i="7"/>
  <c r="X1630" i="7" s="1"/>
  <c r="F1631" i="7"/>
  <c r="X1631" i="7" s="1"/>
  <c r="F1632" i="7"/>
  <c r="X1632" i="7" s="1"/>
  <c r="F1633" i="7"/>
  <c r="X1633" i="7" s="1"/>
  <c r="F1634" i="7"/>
  <c r="X1634" i="7" s="1"/>
  <c r="F1635" i="7"/>
  <c r="F1636" i="7"/>
  <c r="X1636" i="7" s="1"/>
  <c r="F1637" i="7"/>
  <c r="F1638" i="7"/>
  <c r="X1638" i="7" s="1"/>
  <c r="F1639" i="7"/>
  <c r="X1639" i="7" s="1"/>
  <c r="F1640" i="7"/>
  <c r="X1640" i="7" s="1"/>
  <c r="F1641" i="7"/>
  <c r="F1642" i="7"/>
  <c r="X1642" i="7" s="1"/>
  <c r="F1643" i="7"/>
  <c r="F1644" i="7"/>
  <c r="F1645" i="7"/>
  <c r="X1645" i="7" s="1"/>
  <c r="F1646" i="7"/>
  <c r="X1646" i="7" s="1"/>
  <c r="F1647" i="7"/>
  <c r="X1647" i="7" s="1"/>
  <c r="F1648" i="7"/>
  <c r="X1648" i="7" s="1"/>
  <c r="F1649" i="7"/>
  <c r="X1649" i="7" s="1"/>
  <c r="F1650" i="7"/>
  <c r="X1650" i="7" s="1"/>
  <c r="F1651" i="7"/>
  <c r="F1652" i="7"/>
  <c r="F1653" i="7"/>
  <c r="F1654" i="7"/>
  <c r="X1654" i="7" s="1"/>
  <c r="F1655" i="7"/>
  <c r="F1656" i="7"/>
  <c r="F1657" i="7"/>
  <c r="F1658" i="7"/>
  <c r="X1658" i="7" s="1"/>
  <c r="F1659" i="7"/>
  <c r="F1660" i="7"/>
  <c r="X1660" i="7" s="1"/>
  <c r="F1661" i="7"/>
  <c r="F1662" i="7"/>
  <c r="X1662" i="7" s="1"/>
  <c r="F1663" i="7"/>
  <c r="F1664" i="7"/>
  <c r="F1665" i="7"/>
  <c r="X1665" i="7" s="1"/>
  <c r="F1666" i="7"/>
  <c r="X1666" i="7" s="1"/>
  <c r="F1667" i="7"/>
  <c r="F1668" i="7"/>
  <c r="F1669" i="7"/>
  <c r="F1670" i="7"/>
  <c r="X1670" i="7" s="1"/>
  <c r="F1671" i="7"/>
  <c r="X1671" i="7" s="1"/>
  <c r="F1672" i="7"/>
  <c r="F1673" i="7"/>
  <c r="F1674" i="7"/>
  <c r="X1674" i="7" s="1"/>
  <c r="F1675" i="7"/>
  <c r="F1676" i="7"/>
  <c r="F1677" i="7"/>
  <c r="X1677" i="7" s="1"/>
  <c r="F1678" i="7"/>
  <c r="X1678" i="7" s="1"/>
  <c r="F1679" i="7"/>
  <c r="F1680" i="7"/>
  <c r="F1681" i="7"/>
  <c r="X1681" i="7" s="1"/>
  <c r="F1682" i="7"/>
  <c r="X1682" i="7" s="1"/>
  <c r="F1683" i="7"/>
  <c r="F1684" i="7"/>
  <c r="F1685" i="7"/>
  <c r="X1685" i="7" s="1"/>
  <c r="F1686" i="7"/>
  <c r="X1686" i="7" s="1"/>
  <c r="F1687" i="7"/>
  <c r="F1688" i="7"/>
  <c r="X1688" i="7" s="1"/>
  <c r="F1689" i="7"/>
  <c r="X1689" i="7" s="1"/>
  <c r="F1690" i="7"/>
  <c r="X1690" i="7" s="1"/>
  <c r="F1691" i="7"/>
  <c r="F1692" i="7"/>
  <c r="F1693" i="7"/>
  <c r="F1694" i="7"/>
  <c r="X1694" i="7" s="1"/>
  <c r="F1695" i="7"/>
  <c r="X1695" i="7" s="1"/>
  <c r="F1696" i="7"/>
  <c r="F1697" i="7"/>
  <c r="X1697" i="7" s="1"/>
  <c r="F1698" i="7"/>
  <c r="X1698" i="7" s="1"/>
  <c r="F1699" i="7"/>
  <c r="F1700" i="7"/>
  <c r="X1700" i="7" s="1"/>
  <c r="F1701" i="7"/>
  <c r="F1702" i="7"/>
  <c r="X1702" i="7" s="1"/>
  <c r="F1703" i="7"/>
  <c r="F1704" i="7"/>
  <c r="X1704" i="7" s="1"/>
  <c r="F1705" i="7"/>
  <c r="X1705" i="7" s="1"/>
  <c r="F1706" i="7"/>
  <c r="X1706" i="7" s="1"/>
  <c r="F1707" i="7"/>
  <c r="F1708" i="7"/>
  <c r="X1708" i="7" s="1"/>
  <c r="F1709" i="7"/>
  <c r="F1710" i="7"/>
  <c r="X1710" i="7" s="1"/>
  <c r="F1711" i="7"/>
  <c r="F1712" i="7"/>
  <c r="X1712" i="7" s="1"/>
  <c r="F1713" i="7"/>
  <c r="X1713" i="7" s="1"/>
  <c r="F1714" i="7"/>
  <c r="X1714" i="7" s="1"/>
  <c r="F1715" i="7"/>
  <c r="F1716" i="7"/>
  <c r="F1717" i="7"/>
  <c r="F1718" i="7"/>
  <c r="X1718" i="7" s="1"/>
  <c r="F1719" i="7"/>
  <c r="X1719" i="7" s="1"/>
  <c r="F1720" i="7"/>
  <c r="X1720" i="7" s="1"/>
  <c r="F1721" i="7"/>
  <c r="F1722" i="7"/>
  <c r="X1722" i="7" s="1"/>
  <c r="F1723" i="7"/>
  <c r="F1724" i="7"/>
  <c r="F1725" i="7"/>
  <c r="X1725" i="7" s="1"/>
  <c r="F1726" i="7"/>
  <c r="X1726" i="7" s="1"/>
  <c r="F1727" i="7"/>
  <c r="F1728" i="7"/>
  <c r="X1728" i="7" s="1"/>
  <c r="F1729" i="7"/>
  <c r="X1729" i="7" s="1"/>
  <c r="F1730" i="7"/>
  <c r="X1730" i="7" s="1"/>
  <c r="F1731" i="7"/>
  <c r="F1732" i="7"/>
  <c r="F1733" i="7"/>
  <c r="F1734" i="7"/>
  <c r="X1734" i="7" s="1"/>
  <c r="F1735" i="7"/>
  <c r="F1736" i="7"/>
  <c r="X1736" i="7" s="1"/>
  <c r="F1737" i="7"/>
  <c r="F1738" i="7"/>
  <c r="X1738" i="7" s="1"/>
  <c r="F1739" i="7"/>
  <c r="X1739" i="7" s="1"/>
  <c r="F1740" i="7"/>
  <c r="F1741" i="7"/>
  <c r="X1741" i="7" s="1"/>
  <c r="F1742" i="7"/>
  <c r="X1742" i="7" s="1"/>
  <c r="F1743" i="7"/>
  <c r="F1744" i="7"/>
  <c r="X1744" i="7" s="1"/>
  <c r="F1745" i="7"/>
  <c r="X1745" i="7" s="1"/>
  <c r="F1746" i="7"/>
  <c r="X1746" i="7" s="1"/>
  <c r="F1747" i="7"/>
  <c r="F1748" i="7"/>
  <c r="X1748" i="7" s="1"/>
  <c r="F1749" i="7"/>
  <c r="F1750" i="7"/>
  <c r="X1750" i="7" s="1"/>
  <c r="F1751" i="7"/>
  <c r="F1752" i="7"/>
  <c r="X1752" i="7" s="1"/>
  <c r="F1753" i="7"/>
  <c r="X1753" i="7" s="1"/>
  <c r="F1754" i="7"/>
  <c r="X1754" i="7" s="1"/>
  <c r="F1755" i="7"/>
  <c r="F1756" i="7"/>
  <c r="X1756" i="7" s="1"/>
  <c r="F1757" i="7"/>
  <c r="F1758" i="7"/>
  <c r="X1758" i="7" s="1"/>
  <c r="F1759" i="7"/>
  <c r="X1759" i="7" s="1"/>
  <c r="F1760" i="7"/>
  <c r="X1760" i="7" s="1"/>
  <c r="F1761" i="7"/>
  <c r="X1761" i="7" s="1"/>
  <c r="F1762" i="7"/>
  <c r="X1762" i="7" s="1"/>
  <c r="F1763" i="7"/>
  <c r="X1763" i="7" s="1"/>
  <c r="F1764" i="7"/>
  <c r="F1765" i="7"/>
  <c r="F1766" i="7"/>
  <c r="X1766" i="7" s="1"/>
  <c r="F1767" i="7"/>
  <c r="X1767" i="7" s="1"/>
  <c r="F1768" i="7"/>
  <c r="X1768" i="7" s="1"/>
  <c r="F1769" i="7"/>
  <c r="F1770" i="7"/>
  <c r="X1770" i="7" s="1"/>
  <c r="F1771" i="7"/>
  <c r="F1772" i="7"/>
  <c r="F1773" i="7"/>
  <c r="X1773" i="7" s="1"/>
  <c r="F1774" i="7"/>
  <c r="X1774" i="7" s="1"/>
  <c r="F1775" i="7"/>
  <c r="F1776" i="7"/>
  <c r="X1776" i="7" s="1"/>
  <c r="F1777" i="7"/>
  <c r="F1778" i="7"/>
  <c r="X1778" i="7" s="1"/>
  <c r="F1779" i="7"/>
  <c r="F1780" i="7"/>
  <c r="X1780" i="7" s="1"/>
  <c r="F1781" i="7"/>
  <c r="X1781" i="7" s="1"/>
  <c r="F1782" i="7"/>
  <c r="X1782" i="7" s="1"/>
  <c r="F1783" i="7"/>
  <c r="F1784" i="7"/>
  <c r="X1784" i="7" s="1"/>
  <c r="F1785" i="7"/>
  <c r="X1785" i="7" s="1"/>
  <c r="F1786" i="7"/>
  <c r="X1786" i="7" s="1"/>
  <c r="F1787" i="7"/>
  <c r="F1788" i="7"/>
  <c r="F1789" i="7"/>
  <c r="F1790" i="7"/>
  <c r="X1790" i="7" s="1"/>
  <c r="F1791" i="7"/>
  <c r="X1791" i="7" s="1"/>
  <c r="F1792" i="7"/>
  <c r="X1792" i="7" s="1"/>
  <c r="F1793" i="7"/>
  <c r="X1793" i="7" s="1"/>
  <c r="F1794" i="7"/>
  <c r="X1794" i="7" s="1"/>
  <c r="F1795" i="7"/>
  <c r="F1796" i="7"/>
  <c r="F1797" i="7"/>
  <c r="F1798" i="7"/>
  <c r="X1798" i="7" s="1"/>
  <c r="F1799" i="7"/>
  <c r="X1799" i="7" s="1"/>
  <c r="F1800" i="7"/>
  <c r="X1800" i="7" s="1"/>
  <c r="F1801" i="7"/>
  <c r="F1802" i="7"/>
  <c r="X1802" i="7" s="1"/>
  <c r="F1803" i="7"/>
  <c r="F1804" i="7"/>
  <c r="F1805" i="7"/>
  <c r="X1805" i="7" s="1"/>
  <c r="F1806" i="7"/>
  <c r="X1806" i="7" s="1"/>
  <c r="F1807" i="7"/>
  <c r="F1808" i="7"/>
  <c r="X1808" i="7" s="1"/>
  <c r="F1809" i="7"/>
  <c r="X1809" i="7" s="1"/>
  <c r="F1810" i="7"/>
  <c r="X1810" i="7" s="1"/>
  <c r="F1811" i="7"/>
  <c r="F1812" i="7"/>
  <c r="F1813" i="7"/>
  <c r="X1813" i="7" s="1"/>
  <c r="F1814" i="7"/>
  <c r="F1815" i="7"/>
  <c r="F1816" i="7"/>
  <c r="X1816" i="7" s="1"/>
  <c r="F1817" i="7"/>
  <c r="X1817" i="7" s="1"/>
  <c r="F1818" i="7"/>
  <c r="X1818" i="7" s="1"/>
  <c r="F1819" i="7"/>
  <c r="F1820" i="7"/>
  <c r="F1821" i="7"/>
  <c r="X1821" i="7" s="1"/>
  <c r="F1822" i="7"/>
  <c r="F1823" i="7"/>
  <c r="F1824" i="7"/>
  <c r="X1824" i="7" s="1"/>
  <c r="F1825" i="7"/>
  <c r="X1825" i="7" s="1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2" i="7"/>
  <c r="AB1824" i="7"/>
  <c r="AB1823" i="7"/>
  <c r="X1823" i="7"/>
  <c r="X1822" i="7"/>
  <c r="AB1820" i="7"/>
  <c r="X1820" i="7"/>
  <c r="AB1819" i="7"/>
  <c r="X1819" i="7"/>
  <c r="AB1816" i="7"/>
  <c r="AB1815" i="7"/>
  <c r="X1815" i="7"/>
  <c r="X1814" i="7"/>
  <c r="AB1812" i="7"/>
  <c r="X1812" i="7"/>
  <c r="AB1811" i="7"/>
  <c r="X1811" i="7"/>
  <c r="AB1808" i="7"/>
  <c r="AB1807" i="7"/>
  <c r="X1807" i="7"/>
  <c r="AB1804" i="7"/>
  <c r="X1804" i="7"/>
  <c r="AB1803" i="7"/>
  <c r="X1803" i="7"/>
  <c r="X1801" i="7"/>
  <c r="AB1800" i="7"/>
  <c r="AB1799" i="7"/>
  <c r="X1797" i="7"/>
  <c r="AB1796" i="7"/>
  <c r="X1796" i="7"/>
  <c r="AB1795" i="7"/>
  <c r="X1795" i="7"/>
  <c r="AB1792" i="7"/>
  <c r="AB1791" i="7"/>
  <c r="X1789" i="7"/>
  <c r="AB1788" i="7"/>
  <c r="X1788" i="7"/>
  <c r="AB1787" i="7"/>
  <c r="X1787" i="7"/>
  <c r="AB1784" i="7"/>
  <c r="AB1783" i="7"/>
  <c r="X1783" i="7"/>
  <c r="AB1780" i="7"/>
  <c r="AB1779" i="7"/>
  <c r="X1779" i="7"/>
  <c r="X1777" i="7"/>
  <c r="AB1776" i="7"/>
  <c r="AB1775" i="7"/>
  <c r="X1775" i="7"/>
  <c r="AB1772" i="7"/>
  <c r="X1772" i="7"/>
  <c r="AB1771" i="7"/>
  <c r="X1771" i="7"/>
  <c r="X1769" i="7"/>
  <c r="AB1768" i="7"/>
  <c r="AB1767" i="7"/>
  <c r="X1765" i="7"/>
  <c r="AB1764" i="7"/>
  <c r="X1764" i="7"/>
  <c r="AB1763" i="7"/>
  <c r="AB1760" i="7"/>
  <c r="AB1759" i="7"/>
  <c r="X1757" i="7"/>
  <c r="AB1756" i="7"/>
  <c r="AB1755" i="7"/>
  <c r="X1755" i="7"/>
  <c r="AB1752" i="7"/>
  <c r="AB1751" i="7"/>
  <c r="X1751" i="7"/>
  <c r="X1749" i="7"/>
  <c r="AB1748" i="7"/>
  <c r="AB1747" i="7"/>
  <c r="X1747" i="7"/>
  <c r="AB1744" i="7"/>
  <c r="AB1743" i="7"/>
  <c r="X1743" i="7"/>
  <c r="AB1741" i="7"/>
  <c r="AB1740" i="7"/>
  <c r="X1740" i="7"/>
  <c r="AB1739" i="7"/>
  <c r="X1737" i="7"/>
  <c r="AB1736" i="7"/>
  <c r="AB1735" i="7"/>
  <c r="X1735" i="7"/>
  <c r="AB1733" i="7"/>
  <c r="X1733" i="7"/>
  <c r="AB1732" i="7"/>
  <c r="X1732" i="7"/>
  <c r="AB1731" i="7"/>
  <c r="X1731" i="7"/>
  <c r="AB1729" i="7"/>
  <c r="AB1728" i="7"/>
  <c r="AB1727" i="7"/>
  <c r="X1727" i="7"/>
  <c r="AB1724" i="7"/>
  <c r="X1724" i="7"/>
  <c r="AB1723" i="7"/>
  <c r="X1723" i="7"/>
  <c r="X1721" i="7"/>
  <c r="AB1720" i="7"/>
  <c r="AB1719" i="7"/>
  <c r="AB1717" i="7"/>
  <c r="X1717" i="7"/>
  <c r="AB1716" i="7"/>
  <c r="X1716" i="7"/>
  <c r="AB1715" i="7"/>
  <c r="X1715" i="7"/>
  <c r="AB1712" i="7"/>
  <c r="AB1711" i="7"/>
  <c r="X1711" i="7"/>
  <c r="X1709" i="7"/>
  <c r="AB1708" i="7"/>
  <c r="AB1707" i="7"/>
  <c r="X1707" i="7"/>
  <c r="AB1704" i="7"/>
  <c r="AB1703" i="7"/>
  <c r="X1703" i="7"/>
  <c r="X1701" i="7"/>
  <c r="AB1700" i="7"/>
  <c r="AB1699" i="7"/>
  <c r="X1699" i="7"/>
  <c r="AB1696" i="7"/>
  <c r="X1696" i="7"/>
  <c r="AB1695" i="7"/>
  <c r="X1693" i="7"/>
  <c r="AB1692" i="7"/>
  <c r="X1692" i="7"/>
  <c r="AB1691" i="7"/>
  <c r="X1691" i="7"/>
  <c r="AB1688" i="7"/>
  <c r="AB1687" i="7"/>
  <c r="X1687" i="7"/>
  <c r="AB1684" i="7"/>
  <c r="X1684" i="7"/>
  <c r="AB1683" i="7"/>
  <c r="X1683" i="7"/>
  <c r="AB1680" i="7"/>
  <c r="X1680" i="7"/>
  <c r="AB1679" i="7"/>
  <c r="X1679" i="7"/>
  <c r="AB1676" i="7"/>
  <c r="X1676" i="7"/>
  <c r="AB1675" i="7"/>
  <c r="X1675" i="7"/>
  <c r="X1673" i="7"/>
  <c r="AB1672" i="7"/>
  <c r="X1672" i="7"/>
  <c r="AB1671" i="7"/>
  <c r="X1669" i="7"/>
  <c r="AB1668" i="7"/>
  <c r="X1668" i="7"/>
  <c r="AB1667" i="7"/>
  <c r="X1667" i="7"/>
  <c r="AB1664" i="7"/>
  <c r="X1664" i="7"/>
  <c r="AB1663" i="7"/>
  <c r="X1663" i="7"/>
  <c r="X1661" i="7"/>
  <c r="AB1660" i="7"/>
  <c r="AB1659" i="7"/>
  <c r="X1659" i="7"/>
  <c r="X1657" i="7"/>
  <c r="AB1656" i="7"/>
  <c r="X1656" i="7"/>
  <c r="AB1655" i="7"/>
  <c r="X1655" i="7"/>
  <c r="X1653" i="7"/>
  <c r="AB1652" i="7"/>
  <c r="X1652" i="7"/>
  <c r="AB1651" i="7"/>
  <c r="X1651" i="7"/>
  <c r="AB1648" i="7"/>
  <c r="AB1647" i="7"/>
  <c r="AB1644" i="7"/>
  <c r="X1644" i="7"/>
  <c r="AB1643" i="7"/>
  <c r="X1643" i="7"/>
  <c r="X1641" i="7"/>
  <c r="AB1640" i="7"/>
  <c r="AB1639" i="7"/>
  <c r="AB1637" i="7"/>
  <c r="X1637" i="7"/>
  <c r="AB1636" i="7"/>
  <c r="AB1635" i="7"/>
  <c r="X1635" i="7"/>
  <c r="AB1633" i="7"/>
  <c r="AB1632" i="7"/>
  <c r="AB1631" i="7"/>
  <c r="X1629" i="7"/>
  <c r="AB1628" i="7"/>
  <c r="AB1627" i="7"/>
  <c r="X1627" i="7"/>
  <c r="AB1625" i="7"/>
  <c r="X1625" i="7"/>
  <c r="AB1624" i="7"/>
  <c r="AB1623" i="7"/>
  <c r="X1621" i="7"/>
  <c r="AB1620" i="7"/>
  <c r="X1620" i="7"/>
  <c r="AB1619" i="7"/>
  <c r="X1619" i="7"/>
  <c r="X1618" i="7"/>
  <c r="AB1616" i="7"/>
  <c r="X1616" i="7"/>
  <c r="AB1615" i="7"/>
  <c r="X1615" i="7"/>
  <c r="X1613" i="7"/>
  <c r="AB1612" i="7"/>
  <c r="X1612" i="7"/>
  <c r="AB1611" i="7"/>
  <c r="X1609" i="7"/>
  <c r="AB1608" i="7"/>
  <c r="X1608" i="7"/>
  <c r="AB1607" i="7"/>
  <c r="X1605" i="7"/>
  <c r="AB1604" i="7"/>
  <c r="X1604" i="7"/>
  <c r="AB1603" i="7"/>
  <c r="X1603" i="7"/>
  <c r="X1602" i="7"/>
  <c r="AB1600" i="7"/>
  <c r="X1600" i="7"/>
  <c r="AB1599" i="7"/>
  <c r="X1599" i="7"/>
  <c r="X1597" i="7"/>
  <c r="AB1596" i="7"/>
  <c r="X1596" i="7"/>
  <c r="AB1595" i="7"/>
  <c r="X1595" i="7"/>
  <c r="X1593" i="7"/>
  <c r="AB1592" i="7"/>
  <c r="X1592" i="7"/>
  <c r="AB1591" i="7"/>
  <c r="X1591" i="7"/>
  <c r="X1589" i="7"/>
  <c r="AB1588" i="7"/>
  <c r="AB1587" i="7"/>
  <c r="X1587" i="7"/>
  <c r="AB1584" i="7"/>
  <c r="X1584" i="7"/>
  <c r="AB1583" i="7"/>
  <c r="AB1580" i="7"/>
  <c r="X1580" i="7"/>
  <c r="AB1579" i="7"/>
  <c r="X1577" i="7"/>
  <c r="AB1576" i="7"/>
  <c r="X1576" i="7"/>
  <c r="AB1575" i="7"/>
  <c r="X1575" i="7"/>
  <c r="X1573" i="7"/>
  <c r="AB1572" i="7"/>
  <c r="X1572" i="7"/>
  <c r="AB1571" i="7"/>
  <c r="X1571" i="7"/>
  <c r="AB1568" i="7"/>
  <c r="X1568" i="7"/>
  <c r="AB1567" i="7"/>
  <c r="X1567" i="7"/>
  <c r="AB1564" i="7"/>
  <c r="X1564" i="7"/>
  <c r="AB1563" i="7"/>
  <c r="X1563" i="7"/>
  <c r="X1561" i="7"/>
  <c r="AB1560" i="7"/>
  <c r="X1560" i="7"/>
  <c r="AB1559" i="7"/>
  <c r="X1559" i="7"/>
  <c r="X1557" i="7"/>
  <c r="AB1556" i="7"/>
  <c r="X1556" i="7"/>
  <c r="AB1555" i="7"/>
  <c r="X1555" i="7"/>
  <c r="AB1552" i="7"/>
  <c r="X1552" i="7"/>
  <c r="AB1551" i="7"/>
  <c r="AB1548" i="7"/>
  <c r="X1548" i="7"/>
  <c r="AB1547" i="7"/>
  <c r="AB1545" i="7"/>
  <c r="AB1544" i="7"/>
  <c r="X1544" i="7"/>
  <c r="AB1543" i="7"/>
  <c r="AB1542" i="7"/>
  <c r="AB1540" i="7"/>
  <c r="X1540" i="7"/>
  <c r="AB1539" i="7"/>
  <c r="X1539" i="7"/>
  <c r="X1537" i="7"/>
  <c r="AB1536" i="7"/>
  <c r="X1536" i="7"/>
  <c r="AB1535" i="7"/>
  <c r="X1535" i="7"/>
  <c r="X1533" i="7"/>
  <c r="AB1532" i="7"/>
  <c r="AB1531" i="7"/>
  <c r="AB1528" i="7"/>
  <c r="X1528" i="7"/>
  <c r="AB1527" i="7"/>
  <c r="X1525" i="7"/>
  <c r="AB1524" i="7"/>
  <c r="X1524" i="7"/>
  <c r="AB1523" i="7"/>
  <c r="X1523" i="7"/>
  <c r="AB1520" i="7"/>
  <c r="X1520" i="7"/>
  <c r="AB1519" i="7"/>
  <c r="X1519" i="7"/>
  <c r="X1518" i="7"/>
  <c r="X1517" i="7"/>
  <c r="AB1516" i="7"/>
  <c r="AB1515" i="7"/>
  <c r="X1515" i="7"/>
  <c r="X1513" i="7"/>
  <c r="AB1512" i="7"/>
  <c r="X1512" i="7"/>
  <c r="AB1511" i="7"/>
  <c r="X1509" i="7"/>
  <c r="AB1508" i="7"/>
  <c r="X1508" i="7"/>
  <c r="AB1507" i="7"/>
  <c r="X1505" i="7"/>
  <c r="AB1504" i="7"/>
  <c r="X1504" i="7"/>
  <c r="AB1503" i="7"/>
  <c r="X1503" i="7"/>
  <c r="X1501" i="7"/>
  <c r="AB1500" i="7"/>
  <c r="AB1499" i="7"/>
  <c r="X1499" i="7"/>
  <c r="X1498" i="7"/>
  <c r="X1497" i="7"/>
  <c r="AB1496" i="7"/>
  <c r="X1496" i="7"/>
  <c r="AB1495" i="7"/>
  <c r="X1495" i="7"/>
  <c r="AB1492" i="7"/>
  <c r="X1492" i="7"/>
  <c r="AB1491" i="7"/>
  <c r="X1491" i="7"/>
  <c r="AB1488" i="7"/>
  <c r="X1488" i="7"/>
  <c r="AB1487" i="7"/>
  <c r="X1487" i="7"/>
  <c r="X1485" i="7"/>
  <c r="AB1484" i="7"/>
  <c r="X1484" i="7"/>
  <c r="AB1483" i="7"/>
  <c r="X1483" i="7"/>
  <c r="AB1482" i="7"/>
  <c r="AB1480" i="7"/>
  <c r="X1480" i="7"/>
  <c r="AB1479" i="7"/>
  <c r="X1479" i="7"/>
  <c r="X1477" i="7"/>
  <c r="AB1476" i="7"/>
  <c r="X1476" i="7"/>
  <c r="AB1475" i="7"/>
  <c r="X1475" i="7"/>
  <c r="X1473" i="7"/>
  <c r="AB1472" i="7"/>
  <c r="X1472" i="7"/>
  <c r="AB1471" i="7"/>
  <c r="X1469" i="7"/>
  <c r="AB1468" i="7"/>
  <c r="X1468" i="7"/>
  <c r="AB1467" i="7"/>
  <c r="X1467" i="7"/>
  <c r="AB1464" i="7"/>
  <c r="X1464" i="7"/>
  <c r="AB1463" i="7"/>
  <c r="X1463" i="7"/>
  <c r="AB1460" i="7"/>
  <c r="X1460" i="7"/>
  <c r="AB1459" i="7"/>
  <c r="X1459" i="7"/>
  <c r="X1457" i="7"/>
  <c r="AB1456" i="7"/>
  <c r="X1456" i="7"/>
  <c r="AB1455" i="7"/>
  <c r="X1455" i="7"/>
  <c r="AB1453" i="7"/>
  <c r="X1453" i="7"/>
  <c r="AB1452" i="7"/>
  <c r="X1452" i="7"/>
  <c r="AB1451" i="7"/>
  <c r="X1451" i="7"/>
  <c r="X1449" i="7"/>
  <c r="AB1448" i="7"/>
  <c r="X1448" i="7"/>
  <c r="AB1447" i="7"/>
  <c r="X1447" i="7"/>
  <c r="X1445" i="7"/>
  <c r="AB1444" i="7"/>
  <c r="AB1443" i="7"/>
  <c r="X1443" i="7"/>
  <c r="X1442" i="7"/>
  <c r="X1441" i="7"/>
  <c r="AB1440" i="7"/>
  <c r="X1440" i="7"/>
  <c r="AB1439" i="7"/>
  <c r="X1437" i="7"/>
  <c r="AB1436" i="7"/>
  <c r="X1436" i="7"/>
  <c r="AB1435" i="7"/>
  <c r="X1435" i="7"/>
  <c r="AB1433" i="7"/>
  <c r="AB1432" i="7"/>
  <c r="X1432" i="7"/>
  <c r="AB1431" i="7"/>
  <c r="X1431" i="7"/>
  <c r="AB1430" i="7"/>
  <c r="X1429" i="7"/>
  <c r="AB1428" i="7"/>
  <c r="X1428" i="7"/>
  <c r="AB1427" i="7"/>
  <c r="X1427" i="7"/>
  <c r="AB1424" i="7"/>
  <c r="X1424" i="7"/>
  <c r="AB1423" i="7"/>
  <c r="X1421" i="7"/>
  <c r="AB1420" i="7"/>
  <c r="AB1419" i="7"/>
  <c r="X1419" i="7"/>
  <c r="AB1416" i="7"/>
  <c r="X1416" i="7"/>
  <c r="AB1415" i="7"/>
  <c r="X1415" i="7"/>
  <c r="AB1413" i="7"/>
  <c r="AB1412" i="7"/>
  <c r="AB1411" i="7"/>
  <c r="X1411" i="7"/>
  <c r="X1410" i="7"/>
  <c r="AB1408" i="7"/>
  <c r="X1408" i="7"/>
  <c r="AB1407" i="7"/>
  <c r="X1407" i="7"/>
  <c r="AB1404" i="7"/>
  <c r="AB1403" i="7"/>
  <c r="X1403" i="7"/>
  <c r="X1401" i="7"/>
  <c r="AB1400" i="7"/>
  <c r="X1400" i="7"/>
  <c r="AB1399" i="7"/>
  <c r="X1399" i="7"/>
  <c r="X1398" i="7"/>
  <c r="AB1397" i="7"/>
  <c r="X1397" i="7"/>
  <c r="AB1396" i="7"/>
  <c r="AB1395" i="7"/>
  <c r="X1395" i="7"/>
  <c r="AB1393" i="7"/>
  <c r="X1393" i="7"/>
  <c r="AB1392" i="7"/>
  <c r="X1392" i="7"/>
  <c r="AB1391" i="7"/>
  <c r="AB1389" i="7"/>
  <c r="X1389" i="7"/>
  <c r="AB1388" i="7"/>
  <c r="AB1387" i="7"/>
  <c r="X1387" i="7"/>
  <c r="AB1384" i="7"/>
  <c r="X1384" i="7"/>
  <c r="AB1383" i="7"/>
  <c r="AB1381" i="7"/>
  <c r="X1381" i="7"/>
  <c r="AB1380" i="7"/>
  <c r="X1380" i="7"/>
  <c r="AB1379" i="7"/>
  <c r="X1379" i="7"/>
  <c r="X1378" i="7"/>
  <c r="X1377" i="7"/>
  <c r="AB1376" i="7"/>
  <c r="X1376" i="7"/>
  <c r="AB1375" i="7"/>
  <c r="X1375" i="7"/>
  <c r="AB1373" i="7"/>
  <c r="AB1372" i="7"/>
  <c r="X1372" i="7"/>
  <c r="AB1371" i="7"/>
  <c r="X1371" i="7"/>
  <c r="X1369" i="7"/>
  <c r="AB1368" i="7"/>
  <c r="X1368" i="7"/>
  <c r="AB1367" i="7"/>
  <c r="AB1365" i="7"/>
  <c r="AB1364" i="7"/>
  <c r="X1364" i="7"/>
  <c r="AB1363" i="7"/>
  <c r="X1363" i="7"/>
  <c r="AB1360" i="7"/>
  <c r="X1360" i="7"/>
  <c r="AB1359" i="7"/>
  <c r="AB1356" i="7"/>
  <c r="X1356" i="7"/>
  <c r="AB1355" i="7"/>
  <c r="X1355" i="7"/>
  <c r="AB1352" i="7"/>
  <c r="X1352" i="7"/>
  <c r="AB1351" i="7"/>
  <c r="X1351" i="7"/>
  <c r="AB1348" i="7"/>
  <c r="X1348" i="7"/>
  <c r="AB1347" i="7"/>
  <c r="X1347" i="7"/>
  <c r="X1345" i="7"/>
  <c r="AB1344" i="7"/>
  <c r="X1344" i="7"/>
  <c r="AB1343" i="7"/>
  <c r="X1343" i="7"/>
  <c r="AB1341" i="7"/>
  <c r="AB1340" i="7"/>
  <c r="X1340" i="7"/>
  <c r="AB1339" i="7"/>
  <c r="X1339" i="7"/>
  <c r="AB1338" i="7"/>
  <c r="AB1336" i="7"/>
  <c r="X1336" i="7"/>
  <c r="AB1335" i="7"/>
  <c r="X1335" i="7"/>
  <c r="AB1332" i="7"/>
  <c r="AB1331" i="7"/>
  <c r="X1331" i="7"/>
  <c r="AB1329" i="7"/>
  <c r="X1329" i="7"/>
  <c r="AB1328" i="7"/>
  <c r="X1328" i="7"/>
  <c r="AB1327" i="7"/>
  <c r="X1327" i="7"/>
  <c r="X1325" i="7"/>
  <c r="AB1324" i="7"/>
  <c r="AB1323" i="7"/>
  <c r="X1323" i="7"/>
  <c r="X1321" i="7"/>
  <c r="AB1320" i="7"/>
  <c r="X1320" i="7"/>
  <c r="AB1319" i="7"/>
  <c r="X1317" i="7"/>
  <c r="AB1316" i="7"/>
  <c r="X1316" i="7"/>
  <c r="AB1315" i="7"/>
  <c r="X1315" i="7"/>
  <c r="AB1313" i="7"/>
  <c r="AB1312" i="7"/>
  <c r="X1312" i="7"/>
  <c r="AB1311" i="7"/>
  <c r="X1309" i="7"/>
  <c r="AB1308" i="7"/>
  <c r="X1308" i="7"/>
  <c r="AB1307" i="7"/>
  <c r="AB1304" i="7"/>
  <c r="X1304" i="7"/>
  <c r="AB1303" i="7"/>
  <c r="X1303" i="7"/>
  <c r="AB1300" i="7"/>
  <c r="X1300" i="7"/>
  <c r="AB1299" i="7"/>
  <c r="AB1297" i="7"/>
  <c r="AB1296" i="7"/>
  <c r="X1296" i="7"/>
  <c r="AB1295" i="7"/>
  <c r="X1295" i="7"/>
  <c r="AB1293" i="7"/>
  <c r="X1293" i="7"/>
  <c r="AB1292" i="7"/>
  <c r="AB1291" i="7"/>
  <c r="X1291" i="7"/>
  <c r="AB1289" i="7"/>
  <c r="AB1288" i="7"/>
  <c r="X1288" i="7"/>
  <c r="AB1287" i="7"/>
  <c r="X1287" i="7"/>
  <c r="X1285" i="7"/>
  <c r="AB1284" i="7"/>
  <c r="X1284" i="7"/>
  <c r="AB1283" i="7"/>
  <c r="X1283" i="7"/>
  <c r="AB1281" i="7"/>
  <c r="AB1280" i="7"/>
  <c r="X1280" i="7"/>
  <c r="AB1279" i="7"/>
  <c r="X1279" i="7"/>
  <c r="X1277" i="7"/>
  <c r="AB1276" i="7"/>
  <c r="X1276" i="7"/>
  <c r="AB1275" i="7"/>
  <c r="X1275" i="7"/>
  <c r="X1274" i="7"/>
  <c r="AB1273" i="7"/>
  <c r="AB1272" i="7"/>
  <c r="X1272" i="7"/>
  <c r="AB1271" i="7"/>
  <c r="AB1268" i="7"/>
  <c r="X1268" i="7"/>
  <c r="AB1267" i="7"/>
  <c r="X1267" i="7"/>
  <c r="AB1264" i="7"/>
  <c r="X1264" i="7"/>
  <c r="AB1263" i="7"/>
  <c r="X1263" i="7"/>
  <c r="AB1261" i="7"/>
  <c r="X1261" i="7"/>
  <c r="AB1260" i="7"/>
  <c r="X1260" i="7"/>
  <c r="AB1259" i="7"/>
  <c r="X1259" i="7"/>
  <c r="X1258" i="7"/>
  <c r="AB1256" i="7"/>
  <c r="X1256" i="7"/>
  <c r="AB1255" i="7"/>
  <c r="X1255" i="7"/>
  <c r="AB1253" i="7"/>
  <c r="X1253" i="7"/>
  <c r="AB1252" i="7"/>
  <c r="X1252" i="7"/>
  <c r="AB1251" i="7"/>
  <c r="X1251" i="7"/>
  <c r="AB1248" i="7"/>
  <c r="X1248" i="7"/>
  <c r="AB1247" i="7"/>
  <c r="AB1244" i="7"/>
  <c r="X1244" i="7"/>
  <c r="AB1243" i="7"/>
  <c r="X1242" i="7"/>
  <c r="AB1240" i="7"/>
  <c r="X1240" i="7"/>
  <c r="AB1239" i="7"/>
  <c r="AB1237" i="7"/>
  <c r="AB1236" i="7"/>
  <c r="X1236" i="7"/>
  <c r="AB1235" i="7"/>
  <c r="X1235" i="7"/>
  <c r="X1233" i="7"/>
  <c r="AB1232" i="7"/>
  <c r="X1232" i="7"/>
  <c r="AB1231" i="7"/>
  <c r="X1231" i="7"/>
  <c r="AB1229" i="7"/>
  <c r="AB1228" i="7"/>
  <c r="X1228" i="7"/>
  <c r="AB1227" i="7"/>
  <c r="X1227" i="7"/>
  <c r="AB1224" i="7"/>
  <c r="X1224" i="7"/>
  <c r="AB1223" i="7"/>
  <c r="X1223" i="7"/>
  <c r="AB1221" i="7"/>
  <c r="AB1220" i="7"/>
  <c r="X1220" i="7"/>
  <c r="AB1219" i="7"/>
  <c r="X1219" i="7"/>
  <c r="AB1216" i="7"/>
  <c r="X1216" i="7"/>
  <c r="AB1215" i="7"/>
  <c r="X1215" i="7"/>
  <c r="AB1212" i="7"/>
  <c r="X1212" i="7"/>
  <c r="AB1211" i="7"/>
  <c r="X1211" i="7"/>
  <c r="AB1208" i="7"/>
  <c r="X1208" i="7"/>
  <c r="AB1207" i="7"/>
  <c r="X1207" i="7"/>
  <c r="AB1205" i="7"/>
  <c r="AB1204" i="7"/>
  <c r="X1204" i="7"/>
  <c r="AB1203" i="7"/>
  <c r="X1203" i="7"/>
  <c r="AB1200" i="7"/>
  <c r="X1200" i="7"/>
  <c r="AB1199" i="7"/>
  <c r="X1199" i="7"/>
  <c r="X1198" i="7"/>
  <c r="AB1196" i="7"/>
  <c r="X1196" i="7"/>
  <c r="AB1195" i="7"/>
  <c r="X1195" i="7"/>
  <c r="X1193" i="7"/>
  <c r="AB1192" i="7"/>
  <c r="X1192" i="7"/>
  <c r="AB1191" i="7"/>
  <c r="X1191" i="7"/>
  <c r="AB1188" i="7"/>
  <c r="X1188" i="7"/>
  <c r="AB1187" i="7"/>
  <c r="X1187" i="7"/>
  <c r="X1186" i="7"/>
  <c r="X1185" i="7"/>
  <c r="AB1184" i="7"/>
  <c r="X1184" i="7"/>
  <c r="AB1183" i="7"/>
  <c r="X1183" i="7"/>
  <c r="X1181" i="7"/>
  <c r="AB1180" i="7"/>
  <c r="X1180" i="7"/>
  <c r="AB1179" i="7"/>
  <c r="X1179" i="7"/>
  <c r="AB1177" i="7"/>
  <c r="X1177" i="7"/>
  <c r="AB1176" i="7"/>
  <c r="X1176" i="7"/>
  <c r="AB1175" i="7"/>
  <c r="X1175" i="7"/>
  <c r="X1173" i="7"/>
  <c r="AB1172" i="7"/>
  <c r="X1172" i="7"/>
  <c r="AB1171" i="7"/>
  <c r="X1171" i="7"/>
  <c r="AB1170" i="7"/>
  <c r="X1169" i="7"/>
  <c r="AB1168" i="7"/>
  <c r="X1168" i="7"/>
  <c r="AB1167" i="7"/>
  <c r="X1167" i="7"/>
  <c r="AB1164" i="7"/>
  <c r="X1164" i="7"/>
  <c r="AB1163" i="7"/>
  <c r="X1163" i="7"/>
  <c r="AB1160" i="7"/>
  <c r="X1160" i="7"/>
  <c r="AB1159" i="7"/>
  <c r="X1159" i="7"/>
  <c r="AB1157" i="7"/>
  <c r="AB1156" i="7"/>
  <c r="X1156" i="7"/>
  <c r="AB1155" i="7"/>
  <c r="X1155" i="7"/>
  <c r="AB1153" i="7"/>
  <c r="AB1152" i="7"/>
  <c r="X1152" i="7"/>
  <c r="AB1151" i="7"/>
  <c r="X1151" i="7"/>
  <c r="X1149" i="7"/>
  <c r="AB1148" i="7"/>
  <c r="X1148" i="7"/>
  <c r="AB1147" i="7"/>
  <c r="X1147" i="7"/>
  <c r="X1146" i="7"/>
  <c r="AB1144" i="7"/>
  <c r="X1144" i="7"/>
  <c r="AB1143" i="7"/>
  <c r="AB1141" i="7"/>
  <c r="X1141" i="7"/>
  <c r="AB1140" i="7"/>
  <c r="AB1139" i="7"/>
  <c r="X1139" i="7"/>
  <c r="X1137" i="7"/>
  <c r="AB1136" i="7"/>
  <c r="X1136" i="7"/>
  <c r="AB1135" i="7"/>
  <c r="X1135" i="7"/>
  <c r="X1133" i="7"/>
  <c r="AB1132" i="7"/>
  <c r="AB1131" i="7"/>
  <c r="X1131" i="7"/>
  <c r="X1130" i="7"/>
  <c r="X1129" i="7"/>
  <c r="AB1128" i="7"/>
  <c r="X1128" i="7"/>
  <c r="AB1127" i="7"/>
  <c r="X1127" i="7"/>
  <c r="X1125" i="7"/>
  <c r="AB1124" i="7"/>
  <c r="X1124" i="7"/>
  <c r="AB1123" i="7"/>
  <c r="X1123" i="7"/>
  <c r="AB1121" i="7"/>
  <c r="X1121" i="7"/>
  <c r="AB1120" i="7"/>
  <c r="X1120" i="7"/>
  <c r="AB1119" i="7"/>
  <c r="X1119" i="7"/>
  <c r="AB1117" i="7"/>
  <c r="AB1116" i="7"/>
  <c r="X1116" i="7"/>
  <c r="AB1115" i="7"/>
  <c r="X1115" i="7"/>
  <c r="AB1113" i="7"/>
  <c r="AB1112" i="7"/>
  <c r="X1112" i="7"/>
  <c r="AB1111" i="7"/>
  <c r="X1111" i="7"/>
  <c r="AB1110" i="7"/>
  <c r="X1109" i="7"/>
  <c r="AB1108" i="7"/>
  <c r="X1108" i="7"/>
  <c r="AB1107" i="7"/>
  <c r="X1107" i="7"/>
  <c r="X1106" i="7"/>
  <c r="X1105" i="7"/>
  <c r="AB1104" i="7"/>
  <c r="X1104" i="7"/>
  <c r="AB1103" i="7"/>
  <c r="X1101" i="7"/>
  <c r="AB1100" i="7"/>
  <c r="X1100" i="7"/>
  <c r="AB1099" i="7"/>
  <c r="X1099" i="7"/>
  <c r="X1097" i="7"/>
  <c r="AB1096" i="7"/>
  <c r="X1096" i="7"/>
  <c r="AB1095" i="7"/>
  <c r="X1095" i="7"/>
  <c r="X1093" i="7"/>
  <c r="AB1092" i="7"/>
  <c r="AB1091" i="7"/>
  <c r="X1091" i="7"/>
  <c r="AB1089" i="7"/>
  <c r="X1089" i="7"/>
  <c r="AB1088" i="7"/>
  <c r="X1088" i="7"/>
  <c r="AB1087" i="7"/>
  <c r="X1087" i="7"/>
  <c r="AB1085" i="7"/>
  <c r="X1085" i="7"/>
  <c r="AB1084" i="7"/>
  <c r="X1084" i="7"/>
  <c r="AB1083" i="7"/>
  <c r="X1083" i="7"/>
  <c r="X1081" i="7"/>
  <c r="AB1080" i="7"/>
  <c r="X1080" i="7"/>
  <c r="AB1079" i="7"/>
  <c r="X1079" i="7"/>
  <c r="X1077" i="7"/>
  <c r="AB1076" i="7"/>
  <c r="X1076" i="7"/>
  <c r="AB1075" i="7"/>
  <c r="X1075" i="7"/>
  <c r="AB1073" i="7"/>
  <c r="AB1072" i="7"/>
  <c r="X1072" i="7"/>
  <c r="AB1071" i="7"/>
  <c r="X1071" i="7"/>
  <c r="AB1068" i="7"/>
  <c r="X1068" i="7"/>
  <c r="AB1067" i="7"/>
  <c r="X1067" i="7"/>
  <c r="X1066" i="7"/>
  <c r="AB1064" i="7"/>
  <c r="X1064" i="7"/>
  <c r="AB1063" i="7"/>
  <c r="X1063" i="7"/>
  <c r="AB1061" i="7"/>
  <c r="X1061" i="7"/>
  <c r="AB1060" i="7"/>
  <c r="X1060" i="7"/>
  <c r="AB1059" i="7"/>
  <c r="X1059" i="7"/>
  <c r="AB1057" i="7"/>
  <c r="X1057" i="7"/>
  <c r="AB1056" i="7"/>
  <c r="X1056" i="7"/>
  <c r="AB1055" i="7"/>
  <c r="X1053" i="7"/>
  <c r="AB1052" i="7"/>
  <c r="X1052" i="7"/>
  <c r="AB1051" i="7"/>
  <c r="X1051" i="7"/>
  <c r="X1049" i="7"/>
  <c r="AB1048" i="7"/>
  <c r="X1048" i="7"/>
  <c r="AB1047" i="7"/>
  <c r="X1047" i="7"/>
  <c r="AB1045" i="7"/>
  <c r="X1045" i="7"/>
  <c r="AB1044" i="7"/>
  <c r="X1044" i="7"/>
  <c r="AB1043" i="7"/>
  <c r="X1043" i="7"/>
  <c r="X1041" i="7"/>
  <c r="AB1040" i="7"/>
  <c r="X1040" i="7"/>
  <c r="AB1039" i="7"/>
  <c r="X1039" i="7"/>
  <c r="AB1037" i="7"/>
  <c r="X1037" i="7"/>
  <c r="AB1036" i="7"/>
  <c r="X1036" i="7"/>
  <c r="AB1035" i="7"/>
  <c r="X1035" i="7"/>
  <c r="X1033" i="7"/>
  <c r="AB1032" i="7"/>
  <c r="X1032" i="7"/>
  <c r="AB1031" i="7"/>
  <c r="X1031" i="7"/>
  <c r="AB1029" i="7"/>
  <c r="AB1028" i="7"/>
  <c r="X1028" i="7"/>
  <c r="AB1027" i="7"/>
  <c r="X1027" i="7"/>
  <c r="AB1024" i="7"/>
  <c r="X1024" i="7"/>
  <c r="AB1023" i="7"/>
  <c r="X1023" i="7"/>
  <c r="AB1021" i="7"/>
  <c r="AB1020" i="7"/>
  <c r="X1020" i="7"/>
  <c r="AB1019" i="7"/>
  <c r="X1019" i="7"/>
  <c r="AB1016" i="7"/>
  <c r="X1016" i="7"/>
  <c r="AB1015" i="7"/>
  <c r="X1015" i="7"/>
  <c r="AB1013" i="7"/>
  <c r="X1013" i="7"/>
  <c r="AB1012" i="7"/>
  <c r="X1012" i="7"/>
  <c r="AB1011" i="7"/>
  <c r="X1011" i="7"/>
  <c r="AB1010" i="7"/>
  <c r="AB1008" i="7"/>
  <c r="X1008" i="7"/>
  <c r="AB1007" i="7"/>
  <c r="AB1005" i="7"/>
  <c r="X1005" i="7"/>
  <c r="AB1004" i="7"/>
  <c r="X1004" i="7"/>
  <c r="AB1003" i="7"/>
  <c r="X1003" i="7"/>
  <c r="X1001" i="7"/>
  <c r="AB1000" i="7"/>
  <c r="X1000" i="7"/>
  <c r="AB999" i="7"/>
  <c r="AB997" i="7"/>
  <c r="X997" i="7"/>
  <c r="AB996" i="7"/>
  <c r="AB995" i="7"/>
  <c r="X995" i="7"/>
  <c r="X993" i="7"/>
  <c r="AB992" i="7"/>
  <c r="X992" i="7"/>
  <c r="AB991" i="7"/>
  <c r="X991" i="7"/>
  <c r="X990" i="7"/>
  <c r="AB989" i="7"/>
  <c r="X989" i="7"/>
  <c r="AB988" i="7"/>
  <c r="X988" i="7"/>
  <c r="AB987" i="7"/>
  <c r="X987" i="7"/>
  <c r="X985" i="7"/>
  <c r="AB984" i="7"/>
  <c r="X984" i="7"/>
  <c r="AB983" i="7"/>
  <c r="X983" i="7"/>
  <c r="X982" i="7"/>
  <c r="AB981" i="7"/>
  <c r="X981" i="7"/>
  <c r="AB980" i="7"/>
  <c r="X980" i="7"/>
  <c r="AB979" i="7"/>
  <c r="X979" i="7"/>
  <c r="AB977" i="7"/>
  <c r="X977" i="7"/>
  <c r="AB976" i="7"/>
  <c r="X976" i="7"/>
  <c r="AB975" i="7"/>
  <c r="X975" i="7"/>
  <c r="X973" i="7"/>
  <c r="AB972" i="7"/>
  <c r="X972" i="7"/>
  <c r="AB971" i="7"/>
  <c r="X971" i="7"/>
  <c r="AB970" i="7"/>
  <c r="AB968" i="7"/>
  <c r="X968" i="7"/>
  <c r="AB967" i="7"/>
  <c r="X967" i="7"/>
  <c r="AB965" i="7"/>
  <c r="AB964" i="7"/>
  <c r="X964" i="7"/>
  <c r="AB963" i="7"/>
  <c r="X963" i="7"/>
  <c r="AB961" i="7"/>
  <c r="AB960" i="7"/>
  <c r="X960" i="7"/>
  <c r="AB959" i="7"/>
  <c r="X959" i="7"/>
  <c r="X957" i="7"/>
  <c r="AB956" i="7"/>
  <c r="X956" i="7"/>
  <c r="AB955" i="7"/>
  <c r="X955" i="7"/>
  <c r="AB952" i="7"/>
  <c r="X952" i="7"/>
  <c r="AB951" i="7"/>
  <c r="X951" i="7"/>
  <c r="X950" i="7"/>
  <c r="AB948" i="7"/>
  <c r="X948" i="7"/>
  <c r="AB947" i="7"/>
  <c r="X947" i="7"/>
  <c r="AB945" i="7"/>
  <c r="AB944" i="7"/>
  <c r="X944" i="7"/>
  <c r="AB943" i="7"/>
  <c r="X943" i="7"/>
  <c r="AB941" i="7"/>
  <c r="X941" i="7"/>
  <c r="AB940" i="7"/>
  <c r="X940" i="7"/>
  <c r="AB939" i="7"/>
  <c r="X939" i="7"/>
  <c r="AB936" i="7"/>
  <c r="X936" i="7"/>
  <c r="AB935" i="7"/>
  <c r="X935" i="7"/>
  <c r="AB933" i="7"/>
  <c r="X933" i="7"/>
  <c r="AB932" i="7"/>
  <c r="X932" i="7"/>
  <c r="AB931" i="7"/>
  <c r="X931" i="7"/>
  <c r="AB929" i="7"/>
  <c r="AB928" i="7"/>
  <c r="X928" i="7"/>
  <c r="AB927" i="7"/>
  <c r="X927" i="7"/>
  <c r="AB925" i="7"/>
  <c r="X925" i="7"/>
  <c r="AB924" i="7"/>
  <c r="X924" i="7"/>
  <c r="AB923" i="7"/>
  <c r="X923" i="7"/>
  <c r="AB921" i="7"/>
  <c r="AB920" i="7"/>
  <c r="X920" i="7"/>
  <c r="AB919" i="7"/>
  <c r="AB917" i="7"/>
  <c r="X917" i="7"/>
  <c r="AB916" i="7"/>
  <c r="X916" i="7"/>
  <c r="AB915" i="7"/>
  <c r="X915" i="7"/>
  <c r="AB913" i="7"/>
  <c r="X913" i="7"/>
  <c r="AB912" i="7"/>
  <c r="X912" i="7"/>
  <c r="AB911" i="7"/>
  <c r="AB909" i="7"/>
  <c r="X909" i="7"/>
  <c r="AB908" i="7"/>
  <c r="X908" i="7"/>
  <c r="AB907" i="7"/>
  <c r="X907" i="7"/>
  <c r="AB905" i="7"/>
  <c r="X905" i="7"/>
  <c r="AB904" i="7"/>
  <c r="X904" i="7"/>
  <c r="AB903" i="7"/>
  <c r="AB901" i="7"/>
  <c r="X901" i="7"/>
  <c r="AB900" i="7"/>
  <c r="AB899" i="7"/>
  <c r="X899" i="7"/>
  <c r="AB898" i="7"/>
  <c r="AB897" i="7"/>
  <c r="X897" i="7"/>
  <c r="AB896" i="7"/>
  <c r="X896" i="7"/>
  <c r="AB895" i="7"/>
  <c r="X895" i="7"/>
  <c r="AB893" i="7"/>
  <c r="X893" i="7"/>
  <c r="AB892" i="7"/>
  <c r="AB891" i="7"/>
  <c r="X891" i="7"/>
  <c r="X889" i="7"/>
  <c r="AB888" i="7"/>
  <c r="X888" i="7"/>
  <c r="AB887" i="7"/>
  <c r="X887" i="7"/>
  <c r="AB886" i="7"/>
  <c r="AB885" i="7"/>
  <c r="X885" i="7"/>
  <c r="AB884" i="7"/>
  <c r="X884" i="7"/>
  <c r="AB883" i="7"/>
  <c r="X883" i="7"/>
  <c r="AB881" i="7"/>
  <c r="X881" i="7"/>
  <c r="AB880" i="7"/>
  <c r="X880" i="7"/>
  <c r="AB879" i="7"/>
  <c r="X879" i="7"/>
  <c r="AB877" i="7"/>
  <c r="X877" i="7"/>
  <c r="AB876" i="7"/>
  <c r="X876" i="7"/>
  <c r="AB875" i="7"/>
  <c r="X875" i="7"/>
  <c r="X874" i="7"/>
  <c r="AB873" i="7"/>
  <c r="X873" i="7"/>
  <c r="AB872" i="7"/>
  <c r="X872" i="7"/>
  <c r="AB871" i="7"/>
  <c r="X871" i="7"/>
  <c r="AB870" i="7"/>
  <c r="AB869" i="7"/>
  <c r="AB868" i="7"/>
  <c r="X868" i="7"/>
  <c r="AB867" i="7"/>
  <c r="X867" i="7"/>
  <c r="AB865" i="7"/>
  <c r="X865" i="7"/>
  <c r="AB864" i="7"/>
  <c r="X864" i="7"/>
  <c r="AB863" i="7"/>
  <c r="X863" i="7"/>
  <c r="AB861" i="7"/>
  <c r="X861" i="7"/>
  <c r="AB860" i="7"/>
  <c r="X860" i="7"/>
  <c r="AB859" i="7"/>
  <c r="X859" i="7"/>
  <c r="X857" i="7"/>
  <c r="AB856" i="7"/>
  <c r="X856" i="7"/>
  <c r="AB855" i="7"/>
  <c r="X855" i="7"/>
  <c r="AB853" i="7"/>
  <c r="X853" i="7"/>
  <c r="AB852" i="7"/>
  <c r="X852" i="7"/>
  <c r="AB851" i="7"/>
  <c r="X851" i="7"/>
  <c r="X849" i="7"/>
  <c r="AB848" i="7"/>
  <c r="X848" i="7"/>
  <c r="AB847" i="7"/>
  <c r="AB845" i="7"/>
  <c r="X845" i="7"/>
  <c r="AB844" i="7"/>
  <c r="X844" i="7"/>
  <c r="AB843" i="7"/>
  <c r="X843" i="7"/>
  <c r="AB842" i="7"/>
  <c r="X841" i="7"/>
  <c r="AB840" i="7"/>
  <c r="X840" i="7"/>
  <c r="AB839" i="7"/>
  <c r="X839" i="7"/>
  <c r="X838" i="7"/>
  <c r="AB837" i="7"/>
  <c r="X837" i="7"/>
  <c r="AB836" i="7"/>
  <c r="AB835" i="7"/>
  <c r="X835" i="7"/>
  <c r="AB833" i="7"/>
  <c r="X833" i="7"/>
  <c r="AB832" i="7"/>
  <c r="X832" i="7"/>
  <c r="AB831" i="7"/>
  <c r="X831" i="7"/>
  <c r="AB829" i="7"/>
  <c r="AB828" i="7"/>
  <c r="X828" i="7"/>
  <c r="AB827" i="7"/>
  <c r="X827" i="7"/>
  <c r="X825" i="7"/>
  <c r="AB824" i="7"/>
  <c r="X824" i="7"/>
  <c r="AB823" i="7"/>
  <c r="X823" i="7"/>
  <c r="AB821" i="7"/>
  <c r="AB820" i="7"/>
  <c r="X820" i="7"/>
  <c r="AB819" i="7"/>
  <c r="X819" i="7"/>
  <c r="X817" i="7"/>
  <c r="AB816" i="7"/>
  <c r="X816" i="7"/>
  <c r="AB815" i="7"/>
  <c r="X815" i="7"/>
  <c r="AB813" i="7"/>
  <c r="X813" i="7"/>
  <c r="AB812" i="7"/>
  <c r="X812" i="7"/>
  <c r="AB811" i="7"/>
  <c r="X811" i="7"/>
  <c r="X809" i="7"/>
  <c r="AB808" i="7"/>
  <c r="X808" i="7"/>
  <c r="AB807" i="7"/>
  <c r="X807" i="7"/>
  <c r="AB805" i="7"/>
  <c r="X805" i="7"/>
  <c r="AB804" i="7"/>
  <c r="X804" i="7"/>
  <c r="AB803" i="7"/>
  <c r="X803" i="7"/>
  <c r="X801" i="7"/>
  <c r="AB800" i="7"/>
  <c r="X800" i="7"/>
  <c r="AB799" i="7"/>
  <c r="AB797" i="7"/>
  <c r="X797" i="7"/>
  <c r="AB796" i="7"/>
  <c r="X796" i="7"/>
  <c r="AB795" i="7"/>
  <c r="X795" i="7"/>
  <c r="X793" i="7"/>
  <c r="AB792" i="7"/>
  <c r="X792" i="7"/>
  <c r="AB791" i="7"/>
  <c r="AB789" i="7"/>
  <c r="X789" i="7"/>
  <c r="AB788" i="7"/>
  <c r="X788" i="7"/>
  <c r="AB787" i="7"/>
  <c r="X787" i="7"/>
  <c r="AB785" i="7"/>
  <c r="X785" i="7"/>
  <c r="AB784" i="7"/>
  <c r="X784" i="7"/>
  <c r="AB783" i="7"/>
  <c r="X781" i="7"/>
  <c r="AB780" i="7"/>
  <c r="X780" i="7"/>
  <c r="AB779" i="7"/>
  <c r="X779" i="7"/>
  <c r="X778" i="7"/>
  <c r="AB777" i="7"/>
  <c r="X777" i="7"/>
  <c r="AB776" i="7"/>
  <c r="X776" i="7"/>
  <c r="AB775" i="7"/>
  <c r="X775" i="7"/>
  <c r="AB773" i="7"/>
  <c r="X773" i="7"/>
  <c r="AB772" i="7"/>
  <c r="X772" i="7"/>
  <c r="AB771" i="7"/>
  <c r="X771" i="7"/>
  <c r="AB769" i="7"/>
  <c r="X769" i="7"/>
  <c r="AB768" i="7"/>
  <c r="X768" i="7"/>
  <c r="AB767" i="7"/>
  <c r="X767" i="7"/>
  <c r="AB765" i="7"/>
  <c r="X765" i="7"/>
  <c r="AB764" i="7"/>
  <c r="X764" i="7"/>
  <c r="AB763" i="7"/>
  <c r="X763" i="7"/>
  <c r="X762" i="7"/>
  <c r="AB761" i="7"/>
  <c r="X761" i="7"/>
  <c r="AB760" i="7"/>
  <c r="X760" i="7"/>
  <c r="AB759" i="7"/>
  <c r="X759" i="7"/>
  <c r="AB757" i="7"/>
  <c r="X757" i="7"/>
  <c r="AB756" i="7"/>
  <c r="X756" i="7"/>
  <c r="AB755" i="7"/>
  <c r="X755" i="7"/>
  <c r="AB753" i="7"/>
  <c r="X753" i="7"/>
  <c r="AB752" i="7"/>
  <c r="X752" i="7"/>
  <c r="AB751" i="7"/>
  <c r="AB749" i="7"/>
  <c r="X749" i="7"/>
  <c r="AB748" i="7"/>
  <c r="AB747" i="7"/>
  <c r="X747" i="7"/>
  <c r="AB746" i="7"/>
  <c r="AB745" i="7"/>
  <c r="X745" i="7"/>
  <c r="AB744" i="7"/>
  <c r="X744" i="7"/>
  <c r="AB743" i="7"/>
  <c r="X743" i="7"/>
  <c r="AB741" i="7"/>
  <c r="AB740" i="7"/>
  <c r="X740" i="7"/>
  <c r="AB739" i="7"/>
  <c r="X739" i="7"/>
  <c r="AB737" i="7"/>
  <c r="X737" i="7"/>
  <c r="AB736" i="7"/>
  <c r="X736" i="7"/>
  <c r="AB735" i="7"/>
  <c r="X735" i="7"/>
  <c r="AB733" i="7"/>
  <c r="X733" i="7"/>
  <c r="AB732" i="7"/>
  <c r="X732" i="7"/>
  <c r="AB731" i="7"/>
  <c r="X731" i="7"/>
  <c r="AB730" i="7"/>
  <c r="AB729" i="7"/>
  <c r="X729" i="7"/>
  <c r="AB728" i="7"/>
  <c r="X728" i="7"/>
  <c r="AB727" i="7"/>
  <c r="AB725" i="7"/>
  <c r="X725" i="7"/>
  <c r="AB724" i="7"/>
  <c r="AB723" i="7"/>
  <c r="X723" i="7"/>
  <c r="AB721" i="7"/>
  <c r="X721" i="7"/>
  <c r="AB720" i="7"/>
  <c r="X720" i="7"/>
  <c r="AB719" i="7"/>
  <c r="X719" i="7"/>
  <c r="AB717" i="7"/>
  <c r="X717" i="7"/>
  <c r="AB716" i="7"/>
  <c r="X716" i="7"/>
  <c r="AB715" i="7"/>
  <c r="X715" i="7"/>
  <c r="AB714" i="7"/>
  <c r="AB713" i="7"/>
  <c r="X713" i="7"/>
  <c r="AB712" i="7"/>
  <c r="X712" i="7"/>
  <c r="AB711" i="7"/>
  <c r="X711" i="7"/>
  <c r="AB709" i="7"/>
  <c r="X709" i="7"/>
  <c r="AB708" i="7"/>
  <c r="X708" i="7"/>
  <c r="AB707" i="7"/>
  <c r="X707" i="7"/>
  <c r="X706" i="7"/>
  <c r="X705" i="7"/>
  <c r="AB704" i="7"/>
  <c r="X704" i="7"/>
  <c r="AB703" i="7"/>
  <c r="AB702" i="7"/>
  <c r="AB701" i="7"/>
  <c r="X701" i="7"/>
  <c r="AB700" i="7"/>
  <c r="X700" i="7"/>
  <c r="AB699" i="7"/>
  <c r="X699" i="7"/>
  <c r="X698" i="7"/>
  <c r="AB697" i="7"/>
  <c r="X697" i="7"/>
  <c r="AB696" i="7"/>
  <c r="X696" i="7"/>
  <c r="AB695" i="7"/>
  <c r="X695" i="7"/>
  <c r="AB693" i="7"/>
  <c r="X693" i="7"/>
  <c r="AB692" i="7"/>
  <c r="X692" i="7"/>
  <c r="AB691" i="7"/>
  <c r="X691" i="7"/>
  <c r="X690" i="7"/>
  <c r="AB689" i="7"/>
  <c r="X689" i="7"/>
  <c r="AB688" i="7"/>
  <c r="X688" i="7"/>
  <c r="AB687" i="7"/>
  <c r="AB685" i="7"/>
  <c r="X685" i="7"/>
  <c r="AB684" i="7"/>
  <c r="X684" i="7"/>
  <c r="AB683" i="7"/>
  <c r="X683" i="7"/>
  <c r="X682" i="7"/>
  <c r="X681" i="7"/>
  <c r="AB680" i="7"/>
  <c r="X680" i="7"/>
  <c r="AB679" i="7"/>
  <c r="X679" i="7"/>
  <c r="AB677" i="7"/>
  <c r="X677" i="7"/>
  <c r="AB676" i="7"/>
  <c r="X676" i="7"/>
  <c r="AB675" i="7"/>
  <c r="X675" i="7"/>
  <c r="X674" i="7"/>
  <c r="AB673" i="7"/>
  <c r="X673" i="7"/>
  <c r="AB672" i="7"/>
  <c r="X672" i="7"/>
  <c r="AB671" i="7"/>
  <c r="X671" i="7"/>
  <c r="AB669" i="7"/>
  <c r="X669" i="7"/>
  <c r="AB668" i="7"/>
  <c r="X668" i="7"/>
  <c r="AB667" i="7"/>
  <c r="X667" i="7"/>
  <c r="X666" i="7"/>
  <c r="AB665" i="7"/>
  <c r="X665" i="7"/>
  <c r="AB664" i="7"/>
  <c r="X664" i="7"/>
  <c r="AB663" i="7"/>
  <c r="X661" i="7"/>
  <c r="AB660" i="7"/>
  <c r="X660" i="7"/>
  <c r="AB659" i="7"/>
  <c r="X659" i="7"/>
  <c r="X658" i="7"/>
  <c r="AB657" i="7"/>
  <c r="X657" i="7"/>
  <c r="AB656" i="7"/>
  <c r="X656" i="7"/>
  <c r="AB655" i="7"/>
  <c r="X655" i="7"/>
  <c r="AB653" i="7"/>
  <c r="X653" i="7"/>
  <c r="AB652" i="7"/>
  <c r="X652" i="7"/>
  <c r="AB651" i="7"/>
  <c r="X651" i="7"/>
  <c r="X650" i="7"/>
  <c r="AB649" i="7"/>
  <c r="X649" i="7"/>
  <c r="AB648" i="7"/>
  <c r="X648" i="7"/>
  <c r="AB647" i="7"/>
  <c r="X647" i="7"/>
  <c r="AB645" i="7"/>
  <c r="X645" i="7"/>
  <c r="AB644" i="7"/>
  <c r="X644" i="7"/>
  <c r="AB643" i="7"/>
  <c r="X643" i="7"/>
  <c r="AB642" i="7"/>
  <c r="X642" i="7"/>
  <c r="AB641" i="7"/>
  <c r="X641" i="7"/>
  <c r="AB640" i="7"/>
  <c r="X640" i="7"/>
  <c r="AB639" i="7"/>
  <c r="X639" i="7"/>
  <c r="AB637" i="7"/>
  <c r="AB636" i="7"/>
  <c r="X636" i="7"/>
  <c r="AB635" i="7"/>
  <c r="X635" i="7"/>
  <c r="AB634" i="7"/>
  <c r="X634" i="7"/>
  <c r="AB633" i="7"/>
  <c r="X633" i="7"/>
  <c r="AB632" i="7"/>
  <c r="X632" i="7"/>
  <c r="AB631" i="7"/>
  <c r="AB629" i="7"/>
  <c r="X629" i="7"/>
  <c r="AB628" i="7"/>
  <c r="X628" i="7"/>
  <c r="AB627" i="7"/>
  <c r="X627" i="7"/>
  <c r="X626" i="7"/>
  <c r="AB625" i="7"/>
  <c r="X625" i="7"/>
  <c r="AB624" i="7"/>
  <c r="X624" i="7"/>
  <c r="AB623" i="7"/>
  <c r="X623" i="7"/>
  <c r="AB622" i="7"/>
  <c r="X621" i="7"/>
  <c r="AB620" i="7"/>
  <c r="X620" i="7"/>
  <c r="AB619" i="7"/>
  <c r="X619" i="7"/>
  <c r="X618" i="7"/>
  <c r="AB617" i="7"/>
  <c r="X617" i="7"/>
  <c r="AB616" i="7"/>
  <c r="X616" i="7"/>
  <c r="AB615" i="7"/>
  <c r="X615" i="7"/>
  <c r="AB614" i="7"/>
  <c r="AB613" i="7"/>
  <c r="X613" i="7"/>
  <c r="AB612" i="7"/>
  <c r="X612" i="7"/>
  <c r="AB611" i="7"/>
  <c r="X611" i="7"/>
  <c r="X610" i="7"/>
  <c r="AB609" i="7"/>
  <c r="X609" i="7"/>
  <c r="AB608" i="7"/>
  <c r="X608" i="7"/>
  <c r="AB607" i="7"/>
  <c r="AB605" i="7"/>
  <c r="X605" i="7"/>
  <c r="AB604" i="7"/>
  <c r="AB603" i="7"/>
  <c r="X603" i="7"/>
  <c r="AB602" i="7"/>
  <c r="AB601" i="7"/>
  <c r="X601" i="7"/>
  <c r="AB600" i="7"/>
  <c r="X600" i="7"/>
  <c r="AB599" i="7"/>
  <c r="X599" i="7"/>
  <c r="AB597" i="7"/>
  <c r="X597" i="7"/>
  <c r="AB596" i="7"/>
  <c r="X596" i="7"/>
  <c r="AB595" i="7"/>
  <c r="X595" i="7"/>
  <c r="AB593" i="7"/>
  <c r="X593" i="7"/>
  <c r="AB592" i="7"/>
  <c r="X592" i="7"/>
  <c r="AB591" i="7"/>
  <c r="X591" i="7"/>
  <c r="AB590" i="7"/>
  <c r="AB589" i="7"/>
  <c r="X589" i="7"/>
  <c r="AB588" i="7"/>
  <c r="AB587" i="7"/>
  <c r="X587" i="7"/>
  <c r="AB585" i="7"/>
  <c r="X585" i="7"/>
  <c r="AB584" i="7"/>
  <c r="X584" i="7"/>
  <c r="AB583" i="7"/>
  <c r="X583" i="7"/>
  <c r="X582" i="7"/>
  <c r="AB581" i="7"/>
  <c r="X581" i="7"/>
  <c r="AB580" i="7"/>
  <c r="X580" i="7"/>
  <c r="AB579" i="7"/>
  <c r="X579" i="7"/>
  <c r="AB577" i="7"/>
  <c r="X577" i="7"/>
  <c r="AB576" i="7"/>
  <c r="X576" i="7"/>
  <c r="AB575" i="7"/>
  <c r="X574" i="7"/>
  <c r="AB573" i="7"/>
  <c r="X573" i="7"/>
  <c r="AB572" i="7"/>
  <c r="X572" i="7"/>
  <c r="AB571" i="7"/>
  <c r="X571" i="7"/>
  <c r="AB569" i="7"/>
  <c r="X569" i="7"/>
  <c r="AB568" i="7"/>
  <c r="X568" i="7"/>
  <c r="AB567" i="7"/>
  <c r="X567" i="7"/>
  <c r="AB565" i="7"/>
  <c r="X565" i="7"/>
  <c r="AB564" i="7"/>
  <c r="X564" i="7"/>
  <c r="AB563" i="7"/>
  <c r="X563" i="7"/>
  <c r="AB561" i="7"/>
  <c r="X561" i="7"/>
  <c r="AB560" i="7"/>
  <c r="X560" i="7"/>
  <c r="AB559" i="7"/>
  <c r="X559" i="7"/>
  <c r="AB558" i="7"/>
  <c r="AB557" i="7"/>
  <c r="X557" i="7"/>
  <c r="AB556" i="7"/>
  <c r="X556" i="7"/>
  <c r="AB555" i="7"/>
  <c r="X555" i="7"/>
  <c r="AB553" i="7"/>
  <c r="X553" i="7"/>
  <c r="AB552" i="7"/>
  <c r="X552" i="7"/>
  <c r="AB551" i="7"/>
  <c r="X551" i="7"/>
  <c r="AB550" i="7"/>
  <c r="AB549" i="7"/>
  <c r="X549" i="7"/>
  <c r="AB548" i="7"/>
  <c r="X548" i="7"/>
  <c r="AB547" i="7"/>
  <c r="X547" i="7"/>
  <c r="AB545" i="7"/>
  <c r="X545" i="7"/>
  <c r="AB544" i="7"/>
  <c r="X544" i="7"/>
  <c r="AB543" i="7"/>
  <c r="X543" i="7"/>
  <c r="AB542" i="7"/>
  <c r="AB541" i="7"/>
  <c r="X541" i="7"/>
  <c r="AB540" i="7"/>
  <c r="X540" i="7"/>
  <c r="AB539" i="7"/>
  <c r="X539" i="7"/>
  <c r="AB538" i="7"/>
  <c r="X537" i="7"/>
  <c r="AB536" i="7"/>
  <c r="X536" i="7"/>
  <c r="AB535" i="7"/>
  <c r="AB533" i="7"/>
  <c r="X533" i="7"/>
  <c r="AB532" i="7"/>
  <c r="X532" i="7"/>
  <c r="AB531" i="7"/>
  <c r="X531" i="7"/>
  <c r="AB530" i="7"/>
  <c r="AB529" i="7"/>
  <c r="X529" i="7"/>
  <c r="AB528" i="7"/>
  <c r="X528" i="7"/>
  <c r="AB527" i="7"/>
  <c r="X527" i="7"/>
  <c r="AB526" i="7"/>
  <c r="AB525" i="7"/>
  <c r="X525" i="7"/>
  <c r="AB524" i="7"/>
  <c r="X524" i="7"/>
  <c r="AB523" i="7"/>
  <c r="X523" i="7"/>
  <c r="AB521" i="7"/>
  <c r="X521" i="7"/>
  <c r="AB520" i="7"/>
  <c r="X520" i="7"/>
  <c r="AB519" i="7"/>
  <c r="AB518" i="7"/>
  <c r="AB517" i="7"/>
  <c r="X517" i="7"/>
  <c r="AB516" i="7"/>
  <c r="X516" i="7"/>
  <c r="AB515" i="7"/>
  <c r="X515" i="7"/>
  <c r="AB514" i="7"/>
  <c r="AB513" i="7"/>
  <c r="X513" i="7"/>
  <c r="AB512" i="7"/>
  <c r="X512" i="7"/>
  <c r="AB511" i="7"/>
  <c r="X511" i="7"/>
  <c r="AB510" i="7"/>
  <c r="AB509" i="7"/>
  <c r="X509" i="7"/>
  <c r="AB508" i="7"/>
  <c r="X508" i="7"/>
  <c r="AB507" i="7"/>
  <c r="X507" i="7"/>
  <c r="AB506" i="7"/>
  <c r="AB505" i="7"/>
  <c r="X505" i="7"/>
  <c r="AB504" i="7"/>
  <c r="X504" i="7"/>
  <c r="AB503" i="7"/>
  <c r="X503" i="7"/>
  <c r="AB502" i="7"/>
  <c r="AB501" i="7"/>
  <c r="AB500" i="7"/>
  <c r="X500" i="7"/>
  <c r="AB499" i="7"/>
  <c r="X499" i="7"/>
  <c r="AB498" i="7"/>
  <c r="X497" i="7"/>
  <c r="AB496" i="7"/>
  <c r="X496" i="7"/>
  <c r="AB495" i="7"/>
  <c r="X495" i="7"/>
  <c r="AB493" i="7"/>
  <c r="X493" i="7"/>
  <c r="AB492" i="7"/>
  <c r="X492" i="7"/>
  <c r="AB491" i="7"/>
  <c r="X491" i="7"/>
  <c r="AB490" i="7"/>
  <c r="AB489" i="7"/>
  <c r="X489" i="7"/>
  <c r="AB488" i="7"/>
  <c r="X488" i="7"/>
  <c r="AB487" i="7"/>
  <c r="X487" i="7"/>
  <c r="AB486" i="7"/>
  <c r="AB485" i="7"/>
  <c r="X485" i="7"/>
  <c r="AB484" i="7"/>
  <c r="X484" i="7"/>
  <c r="AB483" i="7"/>
  <c r="X483" i="7"/>
  <c r="AB481" i="7"/>
  <c r="X481" i="7"/>
  <c r="AB480" i="7"/>
  <c r="X480" i="7"/>
  <c r="AB479" i="7"/>
  <c r="X479" i="7"/>
  <c r="AB478" i="7"/>
  <c r="AB477" i="7"/>
  <c r="X477" i="7"/>
  <c r="AB476" i="7"/>
  <c r="X476" i="7"/>
  <c r="AB475" i="7"/>
  <c r="X475" i="7"/>
  <c r="AB474" i="7"/>
  <c r="AB473" i="7"/>
  <c r="X473" i="7"/>
  <c r="AB472" i="7"/>
  <c r="X472" i="7"/>
  <c r="AB471" i="7"/>
  <c r="X471" i="7"/>
  <c r="AB470" i="7"/>
  <c r="AB469" i="7"/>
  <c r="AB468" i="7"/>
  <c r="X468" i="7"/>
  <c r="AB467" i="7"/>
  <c r="X467" i="7"/>
  <c r="AB466" i="7"/>
  <c r="AB465" i="7"/>
  <c r="X465" i="7"/>
  <c r="AB464" i="7"/>
  <c r="X464" i="7"/>
  <c r="AB463" i="7"/>
  <c r="AB462" i="7"/>
  <c r="AB461" i="7"/>
  <c r="X461" i="7"/>
  <c r="AB460" i="7"/>
  <c r="AB459" i="7"/>
  <c r="X459" i="7"/>
  <c r="AB458" i="7"/>
  <c r="X457" i="7"/>
  <c r="AB456" i="7"/>
  <c r="X456" i="7"/>
  <c r="AB455" i="7"/>
  <c r="X455" i="7"/>
  <c r="AB454" i="7"/>
  <c r="AB453" i="7"/>
  <c r="X453" i="7"/>
  <c r="AB452" i="7"/>
  <c r="X452" i="7"/>
  <c r="AB451" i="7"/>
  <c r="X451" i="7"/>
  <c r="AB450" i="7"/>
  <c r="X450" i="7"/>
  <c r="AB449" i="7"/>
  <c r="X449" i="7"/>
  <c r="AB448" i="7"/>
  <c r="X448" i="7"/>
  <c r="AB447" i="7"/>
  <c r="X447" i="7"/>
  <c r="AB446" i="7"/>
  <c r="AB445" i="7"/>
  <c r="AB444" i="7"/>
  <c r="X444" i="7"/>
  <c r="AB443" i="7"/>
  <c r="X443" i="7"/>
  <c r="AB442" i="7"/>
  <c r="AB441" i="7"/>
  <c r="X441" i="7"/>
  <c r="AB440" i="7"/>
  <c r="X440" i="7"/>
  <c r="AB439" i="7"/>
  <c r="AB438" i="7"/>
  <c r="AB437" i="7"/>
  <c r="X437" i="7"/>
  <c r="AB436" i="7"/>
  <c r="AB435" i="7"/>
  <c r="X435" i="7"/>
  <c r="AB434" i="7"/>
  <c r="AB433" i="7"/>
  <c r="X433" i="7"/>
  <c r="AB432" i="7"/>
  <c r="X432" i="7"/>
  <c r="AB431" i="7"/>
  <c r="X431" i="7"/>
  <c r="AB430" i="7"/>
  <c r="X430" i="7"/>
  <c r="AB429" i="7"/>
  <c r="X429" i="7"/>
  <c r="AB428" i="7"/>
  <c r="X428" i="7"/>
  <c r="AB427" i="7"/>
  <c r="X427" i="7"/>
  <c r="AB426" i="7"/>
  <c r="AB425" i="7"/>
  <c r="X425" i="7"/>
  <c r="AB424" i="7"/>
  <c r="X424" i="7"/>
  <c r="AB423" i="7"/>
  <c r="AB422" i="7"/>
  <c r="X421" i="7"/>
  <c r="AB420" i="7"/>
  <c r="AB419" i="7"/>
  <c r="X419" i="7"/>
  <c r="AB418" i="7"/>
  <c r="AB417" i="7"/>
  <c r="X417" i="7"/>
  <c r="AB416" i="7"/>
  <c r="X416" i="7"/>
  <c r="AB415" i="7"/>
  <c r="X415" i="7"/>
  <c r="AB414" i="7"/>
  <c r="AB413" i="7"/>
  <c r="X413" i="7"/>
  <c r="AB412" i="7"/>
  <c r="X412" i="7"/>
  <c r="AB411" i="7"/>
  <c r="X411" i="7"/>
  <c r="AB410" i="7"/>
  <c r="AB409" i="7"/>
  <c r="X409" i="7"/>
  <c r="AB408" i="7"/>
  <c r="X408" i="7"/>
  <c r="AB407" i="7"/>
  <c r="AB406" i="7"/>
  <c r="AB405" i="7"/>
  <c r="X405" i="7"/>
  <c r="AB404" i="7"/>
  <c r="AB403" i="7"/>
  <c r="X403" i="7"/>
  <c r="AB402" i="7"/>
  <c r="AB401" i="7"/>
  <c r="X401" i="7"/>
  <c r="AB400" i="7"/>
  <c r="X400" i="7"/>
  <c r="AB399" i="7"/>
  <c r="X399" i="7"/>
  <c r="AB398" i="7"/>
  <c r="AB397" i="7"/>
  <c r="X397" i="7"/>
  <c r="AB396" i="7"/>
  <c r="X396" i="7"/>
  <c r="AB395" i="7"/>
  <c r="X395" i="7"/>
  <c r="AB394" i="7"/>
  <c r="AB393" i="7"/>
  <c r="X393" i="7"/>
  <c r="AB392" i="7"/>
  <c r="X392" i="7"/>
  <c r="AB391" i="7"/>
  <c r="X391" i="7"/>
  <c r="AB390" i="7"/>
  <c r="AB389" i="7"/>
  <c r="AB388" i="7"/>
  <c r="X388" i="7"/>
  <c r="AB387" i="7"/>
  <c r="X387" i="7"/>
  <c r="AB386" i="7"/>
  <c r="AB385" i="7"/>
  <c r="X385" i="7"/>
  <c r="AB384" i="7"/>
  <c r="X384" i="7"/>
  <c r="AB383" i="7"/>
  <c r="AB382" i="7"/>
  <c r="X381" i="7"/>
  <c r="AB380" i="7"/>
  <c r="X380" i="7"/>
  <c r="AB379" i="7"/>
  <c r="X379" i="7"/>
  <c r="AB378" i="7"/>
  <c r="AB377" i="7"/>
  <c r="X377" i="7"/>
  <c r="AB376" i="7"/>
  <c r="X376" i="7"/>
  <c r="AB375" i="7"/>
  <c r="X375" i="7"/>
  <c r="AB374" i="7"/>
  <c r="AB373" i="7"/>
  <c r="X373" i="7"/>
  <c r="AB372" i="7"/>
  <c r="X372" i="7"/>
  <c r="AB371" i="7"/>
  <c r="X371" i="7"/>
  <c r="AB370" i="7"/>
  <c r="AB369" i="7"/>
  <c r="X369" i="7"/>
  <c r="AB368" i="7"/>
  <c r="X368" i="7"/>
  <c r="AB367" i="7"/>
  <c r="AB366" i="7"/>
  <c r="AB365" i="7"/>
  <c r="X365" i="7"/>
  <c r="AB364" i="7"/>
  <c r="AB363" i="7"/>
  <c r="X363" i="7"/>
  <c r="AB362" i="7"/>
  <c r="AB361" i="7"/>
  <c r="X361" i="7"/>
  <c r="AB360" i="7"/>
  <c r="X360" i="7"/>
  <c r="AB359" i="7"/>
  <c r="X359" i="7"/>
  <c r="AB358" i="7"/>
  <c r="AB357" i="7"/>
  <c r="X357" i="7"/>
  <c r="AB356" i="7"/>
  <c r="X356" i="7"/>
  <c r="AB355" i="7"/>
  <c r="X355" i="7"/>
  <c r="AB354" i="7"/>
  <c r="AB353" i="7"/>
  <c r="X353" i="7"/>
  <c r="AB352" i="7"/>
  <c r="X352" i="7"/>
  <c r="AB351" i="7"/>
  <c r="X351" i="7"/>
  <c r="AB350" i="7"/>
  <c r="AB349" i="7"/>
  <c r="AB348" i="7"/>
  <c r="X348" i="7"/>
  <c r="AB347" i="7"/>
  <c r="X347" i="7"/>
  <c r="AB346" i="7"/>
  <c r="AB345" i="7"/>
  <c r="X345" i="7"/>
  <c r="AB344" i="7"/>
  <c r="X344" i="7"/>
  <c r="AB343" i="7"/>
  <c r="AB342" i="7"/>
  <c r="AB341" i="7"/>
  <c r="X341" i="7"/>
  <c r="AB340" i="7"/>
  <c r="X340" i="7"/>
  <c r="AB339" i="7"/>
  <c r="X339" i="7"/>
  <c r="AB338" i="7"/>
  <c r="AB337" i="7"/>
  <c r="X337" i="7"/>
  <c r="AB336" i="7"/>
  <c r="X336" i="7"/>
  <c r="AB335" i="7"/>
  <c r="X335" i="7"/>
  <c r="AB334" i="7"/>
  <c r="AB333" i="7"/>
  <c r="X333" i="7"/>
  <c r="AB332" i="7"/>
  <c r="X332" i="7"/>
  <c r="AB331" i="7"/>
  <c r="X331" i="7"/>
  <c r="AB330" i="7"/>
  <c r="AB329" i="7"/>
  <c r="X329" i="7"/>
  <c r="AB328" i="7"/>
  <c r="X328" i="7"/>
  <c r="AB327" i="7"/>
  <c r="AB326" i="7"/>
  <c r="AB325" i="7"/>
  <c r="X325" i="7"/>
  <c r="AB324" i="7"/>
  <c r="X324" i="7"/>
  <c r="AB323" i="7"/>
  <c r="X323" i="7"/>
  <c r="AB322" i="7"/>
  <c r="AB321" i="7"/>
  <c r="X321" i="7"/>
  <c r="AB320" i="7"/>
  <c r="X320" i="7"/>
  <c r="AB319" i="7"/>
  <c r="X319" i="7"/>
  <c r="AB318" i="7"/>
  <c r="AB317" i="7"/>
  <c r="X317" i="7"/>
  <c r="AB316" i="7"/>
  <c r="X316" i="7"/>
  <c r="AB315" i="7"/>
  <c r="X315" i="7"/>
  <c r="AB314" i="7"/>
  <c r="AB313" i="7"/>
  <c r="X313" i="7"/>
  <c r="AB312" i="7"/>
  <c r="X312" i="7"/>
  <c r="AB311" i="7"/>
  <c r="X311" i="7"/>
  <c r="AB310" i="7"/>
  <c r="AB309" i="7"/>
  <c r="AB308" i="7"/>
  <c r="X308" i="7"/>
  <c r="AB307" i="7"/>
  <c r="X307" i="7"/>
  <c r="AB306" i="7"/>
  <c r="AB305" i="7"/>
  <c r="X305" i="7"/>
  <c r="AB304" i="7"/>
  <c r="X304" i="7"/>
  <c r="AB303" i="7"/>
  <c r="AB302" i="7"/>
  <c r="AB301" i="7"/>
  <c r="X301" i="7"/>
  <c r="AB300" i="7"/>
  <c r="AB299" i="7"/>
  <c r="X299" i="7"/>
  <c r="AB298" i="7"/>
  <c r="AB297" i="7"/>
  <c r="X297" i="7"/>
  <c r="AB296" i="7"/>
  <c r="X296" i="7"/>
  <c r="AB295" i="7"/>
  <c r="X295" i="7"/>
  <c r="AB294" i="7"/>
  <c r="AB293" i="7"/>
  <c r="X293" i="7"/>
  <c r="AB292" i="7"/>
  <c r="X292" i="7"/>
  <c r="AB291" i="7"/>
  <c r="X291" i="7"/>
  <c r="AB290" i="7"/>
  <c r="AB289" i="7"/>
  <c r="X289" i="7"/>
  <c r="AB288" i="7"/>
  <c r="X288" i="7"/>
  <c r="AB287" i="7"/>
  <c r="X287" i="7"/>
  <c r="AB286" i="7"/>
  <c r="AB285" i="7"/>
  <c r="AB284" i="7"/>
  <c r="X284" i="7"/>
  <c r="AB283" i="7"/>
  <c r="X283" i="7"/>
  <c r="AB282" i="7"/>
  <c r="AB281" i="7"/>
  <c r="X281" i="7"/>
  <c r="AB280" i="7"/>
  <c r="X280" i="7"/>
  <c r="AB279" i="7"/>
  <c r="AB278" i="7"/>
  <c r="AB277" i="7"/>
  <c r="X277" i="7"/>
  <c r="AB276" i="7"/>
  <c r="AB275" i="7"/>
  <c r="X275" i="7"/>
  <c r="AB274" i="7"/>
  <c r="AB273" i="7"/>
  <c r="X273" i="7"/>
  <c r="AB272" i="7"/>
  <c r="X272" i="7"/>
  <c r="AB271" i="7"/>
  <c r="X271" i="7"/>
  <c r="AB270" i="7"/>
  <c r="AB269" i="7"/>
  <c r="X269" i="7"/>
  <c r="AB268" i="7"/>
  <c r="X268" i="7"/>
  <c r="AB267" i="7"/>
  <c r="X267" i="7"/>
  <c r="AB266" i="7"/>
  <c r="AB265" i="7"/>
  <c r="X265" i="7"/>
  <c r="AB264" i="7"/>
  <c r="X264" i="7"/>
  <c r="AB263" i="7"/>
  <c r="X263" i="7"/>
  <c r="AB262" i="7"/>
  <c r="AB261" i="7"/>
  <c r="AB260" i="7"/>
  <c r="X260" i="7"/>
  <c r="AB259" i="7"/>
  <c r="X259" i="7"/>
  <c r="AB258" i="7"/>
  <c r="AB257" i="7"/>
  <c r="X257" i="7"/>
  <c r="AB256" i="7"/>
  <c r="X256" i="7"/>
  <c r="AB255" i="7"/>
  <c r="AB254" i="7"/>
  <c r="AB253" i="7"/>
  <c r="X253" i="7"/>
  <c r="AB252" i="7"/>
  <c r="AB251" i="7"/>
  <c r="X251" i="7"/>
  <c r="AB250" i="7"/>
  <c r="AB249" i="7"/>
  <c r="X249" i="7"/>
  <c r="AB248" i="7"/>
  <c r="X248" i="7"/>
  <c r="AB247" i="7"/>
  <c r="X247" i="7"/>
  <c r="AB246" i="7"/>
  <c r="AB245" i="7"/>
  <c r="X245" i="7"/>
  <c r="AB244" i="7"/>
  <c r="X244" i="7"/>
  <c r="AB243" i="7"/>
  <c r="X243" i="7"/>
  <c r="AB242" i="7"/>
  <c r="AB241" i="7"/>
  <c r="X241" i="7"/>
  <c r="AB240" i="7"/>
  <c r="X240" i="7"/>
  <c r="AB239" i="7"/>
  <c r="X239" i="7"/>
  <c r="AB238" i="7"/>
  <c r="AB237" i="7"/>
  <c r="X237" i="7"/>
  <c r="AB236" i="7"/>
  <c r="X236" i="7"/>
  <c r="AB235" i="7"/>
  <c r="X235" i="7"/>
  <c r="AB234" i="7"/>
  <c r="AB233" i="7"/>
  <c r="X233" i="7"/>
  <c r="AB232" i="7"/>
  <c r="X232" i="7"/>
  <c r="AB231" i="7"/>
  <c r="X231" i="7"/>
  <c r="AB230" i="7"/>
  <c r="AB229" i="7"/>
  <c r="X229" i="7"/>
  <c r="AB228" i="7"/>
  <c r="AB227" i="7"/>
  <c r="X227" i="7"/>
  <c r="AB226" i="7"/>
  <c r="AB225" i="7"/>
  <c r="X225" i="7"/>
  <c r="AB224" i="7"/>
  <c r="X224" i="7"/>
  <c r="AB223" i="7"/>
  <c r="X223" i="7"/>
  <c r="AB222" i="7"/>
  <c r="AB221" i="7"/>
  <c r="X221" i="7"/>
  <c r="AB220" i="7"/>
  <c r="X220" i="7"/>
  <c r="AB219" i="7"/>
  <c r="X219" i="7"/>
  <c r="AB218" i="7"/>
  <c r="AB217" i="7"/>
  <c r="X217" i="7"/>
  <c r="AB216" i="7"/>
  <c r="X216" i="7"/>
  <c r="AB215" i="7"/>
  <c r="X215" i="7"/>
  <c r="AB214" i="7"/>
  <c r="AB213" i="7"/>
  <c r="X213" i="7"/>
  <c r="AB212" i="7"/>
  <c r="X212" i="7"/>
  <c r="AB211" i="7"/>
  <c r="X211" i="7"/>
  <c r="AB210" i="7"/>
  <c r="AB209" i="7"/>
  <c r="X209" i="7"/>
  <c r="AB208" i="7"/>
  <c r="X208" i="7"/>
  <c r="AB207" i="7"/>
  <c r="X207" i="7"/>
  <c r="AB206" i="7"/>
  <c r="X206" i="7"/>
  <c r="AB205" i="7"/>
  <c r="X205" i="7"/>
  <c r="AB204" i="7"/>
  <c r="X204" i="7"/>
  <c r="AB203" i="7"/>
  <c r="X203" i="7"/>
  <c r="AB202" i="7"/>
  <c r="AB201" i="7"/>
  <c r="X201" i="7"/>
  <c r="AB200" i="7"/>
  <c r="X200" i="7"/>
  <c r="AB199" i="7"/>
  <c r="X199" i="7"/>
  <c r="AB198" i="7"/>
  <c r="AB197" i="7"/>
  <c r="X197" i="7"/>
  <c r="AB196" i="7"/>
  <c r="X196" i="7"/>
  <c r="AB195" i="7"/>
  <c r="X195" i="7"/>
  <c r="AB194" i="7"/>
  <c r="AB193" i="7"/>
  <c r="X193" i="7"/>
  <c r="AB192" i="7"/>
  <c r="X192" i="7"/>
  <c r="AB191" i="7"/>
  <c r="AB190" i="7"/>
  <c r="X190" i="7"/>
  <c r="AB189" i="7"/>
  <c r="X189" i="7"/>
  <c r="AB188" i="7"/>
  <c r="X188" i="7"/>
  <c r="AB187" i="7"/>
  <c r="X187" i="7"/>
  <c r="AB186" i="7"/>
  <c r="AB185" i="7"/>
  <c r="X185" i="7"/>
  <c r="AB184" i="7"/>
  <c r="X184" i="7"/>
  <c r="AB183" i="7"/>
  <c r="X183" i="7"/>
  <c r="AB182" i="7"/>
  <c r="AB181" i="7"/>
  <c r="X181" i="7"/>
  <c r="AB180" i="7"/>
  <c r="X180" i="7"/>
  <c r="AB179" i="7"/>
  <c r="X179" i="7"/>
  <c r="AB178" i="7"/>
  <c r="AB177" i="7"/>
  <c r="X177" i="7"/>
  <c r="AB176" i="7"/>
  <c r="X176" i="7"/>
  <c r="AB175" i="7"/>
  <c r="X175" i="7"/>
  <c r="AB174" i="7"/>
  <c r="X174" i="7"/>
  <c r="AB173" i="7"/>
  <c r="X173" i="7"/>
  <c r="AB172" i="7"/>
  <c r="X172" i="7"/>
  <c r="AB171" i="7"/>
  <c r="X171" i="7"/>
  <c r="AB170" i="7"/>
  <c r="AB169" i="7"/>
  <c r="X169" i="7"/>
  <c r="AB168" i="7"/>
  <c r="X168" i="7"/>
  <c r="AB167" i="7"/>
  <c r="AB166" i="7"/>
  <c r="AB165" i="7"/>
  <c r="X165" i="7"/>
  <c r="AB164" i="7"/>
  <c r="X164" i="7"/>
  <c r="AB163" i="7"/>
  <c r="X163" i="7"/>
  <c r="AB162" i="7"/>
  <c r="AB161" i="7"/>
  <c r="X161" i="7"/>
  <c r="AB160" i="7"/>
  <c r="X160" i="7"/>
  <c r="AB159" i="7"/>
  <c r="X159" i="7"/>
  <c r="AB158" i="7"/>
  <c r="AB157" i="7"/>
  <c r="X157" i="7"/>
  <c r="AB156" i="7"/>
  <c r="X156" i="7"/>
  <c r="AB155" i="7"/>
  <c r="X155" i="7"/>
  <c r="AB154" i="7"/>
  <c r="AB153" i="7"/>
  <c r="X153" i="7"/>
  <c r="AB152" i="7"/>
  <c r="X152" i="7"/>
  <c r="AB151" i="7"/>
  <c r="X151" i="7"/>
  <c r="AB150" i="7"/>
  <c r="AB149" i="7"/>
  <c r="AB148" i="7"/>
  <c r="X148" i="7"/>
  <c r="AB147" i="7"/>
  <c r="X147" i="7"/>
  <c r="AB146" i="7"/>
  <c r="AB145" i="7"/>
  <c r="X145" i="7"/>
  <c r="AB144" i="7"/>
  <c r="X144" i="7"/>
  <c r="AB143" i="7"/>
  <c r="AB142" i="7"/>
  <c r="AB141" i="7"/>
  <c r="X141" i="7"/>
  <c r="AB140" i="7"/>
  <c r="AB139" i="7"/>
  <c r="X139" i="7"/>
  <c r="AB138" i="7"/>
  <c r="AB137" i="7"/>
  <c r="X137" i="7"/>
  <c r="AB136" i="7"/>
  <c r="X136" i="7"/>
  <c r="AB135" i="7"/>
  <c r="X135" i="7"/>
  <c r="AB134" i="7"/>
  <c r="AB133" i="7"/>
  <c r="X133" i="7"/>
  <c r="AB132" i="7"/>
  <c r="X132" i="7"/>
  <c r="AB131" i="7"/>
  <c r="X131" i="7"/>
  <c r="AB130" i="7"/>
  <c r="AB129" i="7"/>
  <c r="X129" i="7"/>
  <c r="AB128" i="7"/>
  <c r="X128" i="7"/>
  <c r="AB127" i="7"/>
  <c r="X127" i="7"/>
  <c r="AB126" i="7"/>
  <c r="AB125" i="7"/>
  <c r="X125" i="7"/>
  <c r="AB124" i="7"/>
  <c r="X124" i="7"/>
  <c r="AB123" i="7"/>
  <c r="X123" i="7"/>
  <c r="AB122" i="7"/>
  <c r="AB121" i="7"/>
  <c r="X121" i="7"/>
  <c r="AB120" i="7"/>
  <c r="X120" i="7"/>
  <c r="AB119" i="7"/>
  <c r="X119" i="7"/>
  <c r="AB118" i="7"/>
  <c r="AB117" i="7"/>
  <c r="X117" i="7"/>
  <c r="AB116" i="7"/>
  <c r="X116" i="7"/>
  <c r="AB115" i="7"/>
  <c r="X115" i="7"/>
  <c r="AB114" i="7"/>
  <c r="X114" i="7"/>
  <c r="AB113" i="7"/>
  <c r="X113" i="7"/>
  <c r="AB112" i="7"/>
  <c r="X112" i="7"/>
  <c r="AB111" i="7"/>
  <c r="X111" i="7"/>
  <c r="AB110" i="7"/>
  <c r="AB109" i="7"/>
  <c r="X109" i="7"/>
  <c r="AB108" i="7"/>
  <c r="X108" i="7"/>
  <c r="AB107" i="7"/>
  <c r="X107" i="7"/>
  <c r="AB106" i="7"/>
  <c r="AB105" i="7"/>
  <c r="X105" i="7"/>
  <c r="AB104" i="7"/>
  <c r="X104" i="7"/>
  <c r="AB103" i="7"/>
  <c r="X103" i="7"/>
  <c r="AB102" i="7"/>
  <c r="AB101" i="7"/>
  <c r="X101" i="7"/>
  <c r="AB100" i="7"/>
  <c r="X100" i="7"/>
  <c r="AB99" i="7"/>
  <c r="X99" i="7"/>
  <c r="AB98" i="7"/>
  <c r="AB97" i="7"/>
  <c r="X97" i="7"/>
  <c r="AB96" i="7"/>
  <c r="X96" i="7"/>
  <c r="AB95" i="7"/>
  <c r="X95" i="7"/>
  <c r="AB94" i="7"/>
  <c r="AB93" i="7"/>
  <c r="X93" i="7"/>
  <c r="AB92" i="7"/>
  <c r="X92" i="7"/>
  <c r="AB91" i="7"/>
  <c r="X91" i="7"/>
  <c r="AB90" i="7"/>
  <c r="AB89" i="7"/>
  <c r="X89" i="7"/>
  <c r="AB88" i="7"/>
  <c r="X88" i="7"/>
  <c r="AB87" i="7"/>
  <c r="X87" i="7"/>
  <c r="AB86" i="7"/>
  <c r="AB85" i="7"/>
  <c r="X85" i="7"/>
  <c r="AB84" i="7"/>
  <c r="X84" i="7"/>
  <c r="AB83" i="7"/>
  <c r="X83" i="7"/>
  <c r="AB82" i="7"/>
  <c r="AB81" i="7"/>
  <c r="X81" i="7"/>
  <c r="AB80" i="7"/>
  <c r="X80" i="7"/>
  <c r="AB79" i="7"/>
  <c r="AB78" i="7"/>
  <c r="X78" i="7"/>
  <c r="AB77" i="7"/>
  <c r="X77" i="7"/>
  <c r="AB76" i="7"/>
  <c r="X76" i="7"/>
  <c r="AB75" i="7"/>
  <c r="X75" i="7"/>
  <c r="AB74" i="7"/>
  <c r="AB73" i="7"/>
  <c r="X73" i="7"/>
  <c r="AB72" i="7"/>
  <c r="X72" i="7"/>
  <c r="AB71" i="7"/>
  <c r="X71" i="7"/>
  <c r="AB70" i="7"/>
  <c r="AB69" i="7"/>
  <c r="X69" i="7"/>
  <c r="AB68" i="7"/>
  <c r="X68" i="7"/>
  <c r="AB67" i="7"/>
  <c r="X67" i="7"/>
  <c r="AB66" i="7"/>
  <c r="X66" i="7"/>
  <c r="AB65" i="7"/>
  <c r="X65" i="7"/>
  <c r="AB64" i="7"/>
  <c r="X64" i="7"/>
  <c r="AB63" i="7"/>
  <c r="X63" i="7"/>
  <c r="AB62" i="7"/>
  <c r="AB61" i="7"/>
  <c r="X61" i="7"/>
  <c r="AB60" i="7"/>
  <c r="X60" i="7"/>
  <c r="AB59" i="7"/>
  <c r="X59" i="7"/>
  <c r="AB58" i="7"/>
  <c r="AB57" i="7"/>
  <c r="X57" i="7"/>
  <c r="AB56" i="7"/>
  <c r="X56" i="7"/>
  <c r="AB55" i="7"/>
  <c r="X55" i="7"/>
  <c r="AB54" i="7"/>
  <c r="AB53" i="7"/>
  <c r="X53" i="7"/>
  <c r="AB52" i="7"/>
  <c r="X52" i="7"/>
  <c r="AB51" i="7"/>
  <c r="X51" i="7"/>
  <c r="AB50" i="7"/>
  <c r="AB49" i="7"/>
  <c r="X49" i="7"/>
  <c r="AB48" i="7"/>
  <c r="X48" i="7"/>
  <c r="AB47" i="7"/>
  <c r="X47" i="7"/>
  <c r="AB46" i="7"/>
  <c r="AB45" i="7"/>
  <c r="X45" i="7"/>
  <c r="AB44" i="7"/>
  <c r="X44" i="7"/>
  <c r="AB43" i="7"/>
  <c r="X43" i="7"/>
  <c r="AB42" i="7"/>
  <c r="AB41" i="7"/>
  <c r="X41" i="7"/>
  <c r="AB40" i="7"/>
  <c r="X40" i="7"/>
  <c r="AB39" i="7"/>
  <c r="X39" i="7"/>
  <c r="AB38" i="7"/>
  <c r="AB37" i="7"/>
  <c r="X37" i="7"/>
  <c r="AB36" i="7"/>
  <c r="X36" i="7"/>
  <c r="AB35" i="7"/>
  <c r="X35" i="7"/>
  <c r="AB34" i="7"/>
  <c r="AB33" i="7"/>
  <c r="X33" i="7"/>
  <c r="AB32" i="7"/>
  <c r="X32" i="7"/>
  <c r="AB31" i="7"/>
  <c r="AB30" i="7"/>
  <c r="AB29" i="7"/>
  <c r="X29" i="7"/>
  <c r="AB28" i="7"/>
  <c r="X28" i="7"/>
  <c r="AB27" i="7"/>
  <c r="X27" i="7"/>
  <c r="AB26" i="7"/>
  <c r="AB25" i="7"/>
  <c r="X25" i="7"/>
  <c r="AB24" i="7"/>
  <c r="X24" i="7"/>
  <c r="AB23" i="7"/>
  <c r="X23" i="7"/>
  <c r="AB22" i="7"/>
  <c r="AB21" i="7"/>
  <c r="X21" i="7"/>
  <c r="AB20" i="7"/>
  <c r="X20" i="7"/>
  <c r="AB19" i="7"/>
  <c r="X19" i="7"/>
  <c r="AB18" i="7"/>
  <c r="AB17" i="7"/>
  <c r="X17" i="7"/>
  <c r="AB16" i="7"/>
  <c r="X16" i="7"/>
  <c r="AB15" i="7"/>
  <c r="X15" i="7"/>
  <c r="AB14" i="7"/>
  <c r="AB13" i="7"/>
  <c r="X13" i="7"/>
  <c r="AB12" i="7"/>
  <c r="X12" i="7"/>
  <c r="AB11" i="7"/>
  <c r="X11" i="7"/>
  <c r="AB10" i="7"/>
  <c r="AB9" i="7"/>
  <c r="X9" i="7"/>
  <c r="AB8" i="7"/>
  <c r="X8" i="7"/>
  <c r="AB7" i="7"/>
  <c r="AB6" i="7"/>
  <c r="AB5" i="7"/>
  <c r="X5" i="7"/>
  <c r="AB4" i="7"/>
  <c r="X4" i="7"/>
  <c r="AB3" i="7"/>
  <c r="X3" i="7"/>
  <c r="AB2" i="7"/>
  <c r="X2" i="7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2" i="1"/>
  <c r="O116" i="1"/>
  <c r="O116" i="7" s="1"/>
  <c r="O117" i="1"/>
  <c r="O117" i="7" s="1"/>
  <c r="O118" i="1"/>
  <c r="O118" i="7" s="1"/>
  <c r="P118" i="7" s="1"/>
  <c r="O119" i="1"/>
  <c r="O119" i="7" s="1"/>
  <c r="P119" i="7" s="1"/>
  <c r="O120" i="1"/>
  <c r="O120" i="7" s="1"/>
  <c r="O121" i="1"/>
  <c r="O121" i="7" s="1"/>
  <c r="O122" i="1"/>
  <c r="O122" i="7" s="1"/>
  <c r="P122" i="7" s="1"/>
  <c r="O123" i="1"/>
  <c r="O123" i="7" s="1"/>
  <c r="O124" i="1"/>
  <c r="O124" i="7" s="1"/>
  <c r="P124" i="7" s="1"/>
  <c r="W124" i="7" s="1"/>
  <c r="Y124" i="7" s="1"/>
  <c r="O125" i="1"/>
  <c r="O125" i="7" s="1"/>
  <c r="O126" i="1"/>
  <c r="O126" i="7" s="1"/>
  <c r="O127" i="1"/>
  <c r="O127" i="7" s="1"/>
  <c r="P127" i="7" s="1"/>
  <c r="W127" i="7" s="1"/>
  <c r="Y127" i="7" s="1"/>
  <c r="O128" i="1"/>
  <c r="O128" i="7" s="1"/>
  <c r="P128" i="7" s="1"/>
  <c r="W128" i="7" s="1"/>
  <c r="Y128" i="7" s="1"/>
  <c r="O129" i="1"/>
  <c r="O129" i="7" s="1"/>
  <c r="O130" i="1"/>
  <c r="O130" i="7" s="1"/>
  <c r="O131" i="1"/>
  <c r="O131" i="7" s="1"/>
  <c r="P131" i="7" s="1"/>
  <c r="W131" i="7" s="1"/>
  <c r="Y131" i="7" s="1"/>
  <c r="O132" i="1"/>
  <c r="O132" i="7" s="1"/>
  <c r="O133" i="1"/>
  <c r="O133" i="7" s="1"/>
  <c r="O134" i="1"/>
  <c r="O134" i="7" s="1"/>
  <c r="P134" i="7" s="1"/>
  <c r="O135" i="1"/>
  <c r="O135" i="7" s="1"/>
  <c r="O136" i="1"/>
  <c r="O136" i="7" s="1"/>
  <c r="P136" i="7" s="1"/>
  <c r="W136" i="7" s="1"/>
  <c r="Y136" i="7" s="1"/>
  <c r="O137" i="1"/>
  <c r="O137" i="7" s="1"/>
  <c r="O138" i="1"/>
  <c r="O138" i="7" s="1"/>
  <c r="O139" i="1"/>
  <c r="O139" i="7" s="1"/>
  <c r="P139" i="7" s="1"/>
  <c r="W139" i="7" s="1"/>
  <c r="Y139" i="7" s="1"/>
  <c r="O140" i="1"/>
  <c r="O140" i="7" s="1"/>
  <c r="P140" i="7" s="1"/>
  <c r="W140" i="7" s="1"/>
  <c r="Y140" i="7" s="1"/>
  <c r="O141" i="1"/>
  <c r="O141" i="7" s="1"/>
  <c r="O142" i="1"/>
  <c r="O142" i="7" s="1"/>
  <c r="O143" i="1"/>
  <c r="O143" i="7" s="1"/>
  <c r="P143" i="7" s="1"/>
  <c r="O144" i="1"/>
  <c r="O144" i="7" s="1"/>
  <c r="O145" i="1"/>
  <c r="O145" i="7" s="1"/>
  <c r="O146" i="1"/>
  <c r="O146" i="7" s="1"/>
  <c r="P146" i="7" s="1"/>
  <c r="O147" i="1"/>
  <c r="O147" i="7" s="1"/>
  <c r="O148" i="1"/>
  <c r="O148" i="7" s="1"/>
  <c r="P148" i="7" s="1"/>
  <c r="W148" i="7" s="1"/>
  <c r="Y148" i="7" s="1"/>
  <c r="O149" i="1"/>
  <c r="O149" i="7" s="1"/>
  <c r="O150" i="1"/>
  <c r="O150" i="7" s="1"/>
  <c r="O151" i="1"/>
  <c r="O151" i="7" s="1"/>
  <c r="O152" i="1"/>
  <c r="O152" i="7" s="1"/>
  <c r="O153" i="1"/>
  <c r="O153" i="7" s="1"/>
  <c r="O154" i="1"/>
  <c r="O154" i="7" s="1"/>
  <c r="O155" i="1"/>
  <c r="O155" i="7" s="1"/>
  <c r="P155" i="7" s="1"/>
  <c r="W155" i="7" s="1"/>
  <c r="Y155" i="7" s="1"/>
  <c r="O156" i="1"/>
  <c r="O156" i="7" s="1"/>
  <c r="P156" i="7" s="1"/>
  <c r="W156" i="7" s="1"/>
  <c r="Y156" i="7" s="1"/>
  <c r="O157" i="1"/>
  <c r="O157" i="7" s="1"/>
  <c r="O158" i="1"/>
  <c r="O158" i="7" s="1"/>
  <c r="O159" i="1"/>
  <c r="O159" i="7" s="1"/>
  <c r="P159" i="7" s="1"/>
  <c r="W159" i="7" s="1"/>
  <c r="Y159" i="7" s="1"/>
  <c r="O160" i="1"/>
  <c r="O160" i="7" s="1"/>
  <c r="O161" i="1"/>
  <c r="O161" i="7" s="1"/>
  <c r="O162" i="1"/>
  <c r="O162" i="7" s="1"/>
  <c r="P162" i="7" s="1"/>
  <c r="O163" i="1"/>
  <c r="O163" i="7" s="1"/>
  <c r="O164" i="1"/>
  <c r="O164" i="7" s="1"/>
  <c r="P164" i="7" s="1"/>
  <c r="W164" i="7" s="1"/>
  <c r="Y164" i="7" s="1"/>
  <c r="O165" i="1"/>
  <c r="O165" i="7" s="1"/>
  <c r="O166" i="1"/>
  <c r="O166" i="7" s="1"/>
  <c r="O167" i="1"/>
  <c r="O167" i="7" s="1"/>
  <c r="P167" i="7" s="1"/>
  <c r="W167" i="7" s="1"/>
  <c r="Y167" i="7" s="1"/>
  <c r="O168" i="1"/>
  <c r="O168" i="7" s="1"/>
  <c r="P168" i="7" s="1"/>
  <c r="W168" i="7" s="1"/>
  <c r="Y168" i="7" s="1"/>
  <c r="O169" i="1"/>
  <c r="O169" i="7" s="1"/>
  <c r="O170" i="1"/>
  <c r="O170" i="7" s="1"/>
  <c r="P170" i="7" s="1"/>
  <c r="O171" i="1"/>
  <c r="O171" i="7" s="1"/>
  <c r="P171" i="7" s="1"/>
  <c r="W171" i="7" s="1"/>
  <c r="Y171" i="7" s="1"/>
  <c r="O172" i="1"/>
  <c r="O172" i="7" s="1"/>
  <c r="P172" i="7" s="1"/>
  <c r="W172" i="7" s="1"/>
  <c r="Y172" i="7" s="1"/>
  <c r="O173" i="1"/>
  <c r="O173" i="7" s="1"/>
  <c r="O174" i="1"/>
  <c r="O174" i="7" s="1"/>
  <c r="O175" i="1"/>
  <c r="O175" i="7" s="1"/>
  <c r="O176" i="1"/>
  <c r="O176" i="7" s="1"/>
  <c r="P176" i="7" s="1"/>
  <c r="W176" i="7" s="1"/>
  <c r="Y176" i="7" s="1"/>
  <c r="O177" i="1"/>
  <c r="O177" i="7" s="1"/>
  <c r="O178" i="1"/>
  <c r="O178" i="7" s="1"/>
  <c r="O179" i="1"/>
  <c r="O179" i="7" s="1"/>
  <c r="O180" i="1"/>
  <c r="O180" i="7" s="1"/>
  <c r="O181" i="1"/>
  <c r="O181" i="7" s="1"/>
  <c r="O182" i="1"/>
  <c r="O182" i="7" s="1"/>
  <c r="O183" i="1"/>
  <c r="O183" i="7" s="1"/>
  <c r="O184" i="1"/>
  <c r="O184" i="7" s="1"/>
  <c r="P184" i="7" s="1"/>
  <c r="W184" i="7" s="1"/>
  <c r="Y184" i="7" s="1"/>
  <c r="M60" i="18" s="1" a="1"/>
  <c r="M60" i="18" s="1"/>
  <c r="O185" i="1"/>
  <c r="O185" i="7" s="1"/>
  <c r="O186" i="1"/>
  <c r="O186" i="7" s="1"/>
  <c r="O187" i="1"/>
  <c r="O187" i="7" s="1"/>
  <c r="P187" i="7" s="1"/>
  <c r="W187" i="7" s="1"/>
  <c r="Y187" i="7" s="1"/>
  <c r="O188" i="1"/>
  <c r="O188" i="7" s="1"/>
  <c r="O189" i="1"/>
  <c r="O189" i="7" s="1"/>
  <c r="O190" i="1"/>
  <c r="O190" i="7" s="1"/>
  <c r="O191" i="1"/>
  <c r="O191" i="7" s="1"/>
  <c r="O192" i="1"/>
  <c r="O192" i="7" s="1"/>
  <c r="P192" i="7" s="1"/>
  <c r="W192" i="7" s="1"/>
  <c r="Y192" i="7" s="1"/>
  <c r="O193" i="1"/>
  <c r="O193" i="7" s="1"/>
  <c r="O194" i="1"/>
  <c r="O194" i="7" s="1"/>
  <c r="O195" i="1"/>
  <c r="O195" i="7" s="1"/>
  <c r="P195" i="7" s="1"/>
  <c r="W195" i="7" s="1"/>
  <c r="Y195" i="7" s="1"/>
  <c r="O196" i="1"/>
  <c r="O196" i="7" s="1"/>
  <c r="P196" i="7" s="1"/>
  <c r="W196" i="7" s="1"/>
  <c r="Y196" i="7" s="1"/>
  <c r="O197" i="1"/>
  <c r="O197" i="7" s="1"/>
  <c r="O198" i="1"/>
  <c r="O198" i="7" s="1"/>
  <c r="O199" i="1"/>
  <c r="O199" i="7" s="1"/>
  <c r="P199" i="7" s="1"/>
  <c r="W199" i="7" s="1"/>
  <c r="Y199" i="7" s="1"/>
  <c r="O200" i="1"/>
  <c r="O200" i="7" s="1"/>
  <c r="O201" i="1"/>
  <c r="O201" i="7" s="1"/>
  <c r="O202" i="1"/>
  <c r="O202" i="7" s="1"/>
  <c r="P202" i="7" s="1"/>
  <c r="O203" i="1"/>
  <c r="O203" i="7" s="1"/>
  <c r="O204" i="1"/>
  <c r="O204" i="7" s="1"/>
  <c r="P204" i="7" s="1"/>
  <c r="O205" i="1"/>
  <c r="O205" i="7" s="1"/>
  <c r="O206" i="1"/>
  <c r="O206" i="7" s="1"/>
  <c r="O207" i="1"/>
  <c r="O207" i="7" s="1"/>
  <c r="O208" i="1"/>
  <c r="O208" i="7" s="1"/>
  <c r="O209" i="1"/>
  <c r="O209" i="7" s="1"/>
  <c r="O210" i="1"/>
  <c r="O210" i="7" s="1"/>
  <c r="O211" i="1"/>
  <c r="O211" i="7" s="1"/>
  <c r="P211" i="7" s="1"/>
  <c r="W211" i="7" s="1"/>
  <c r="Y211" i="7" s="1"/>
  <c r="O212" i="1"/>
  <c r="O212" i="7" s="1"/>
  <c r="P212" i="7" s="1"/>
  <c r="W212" i="7" s="1"/>
  <c r="Y212" i="7" s="1"/>
  <c r="O213" i="1"/>
  <c r="O213" i="7" s="1"/>
  <c r="O214" i="1"/>
  <c r="O214" i="7" s="1"/>
  <c r="P214" i="7" s="1"/>
  <c r="O215" i="1"/>
  <c r="O215" i="7" s="1"/>
  <c r="O216" i="1"/>
  <c r="O216" i="7" s="1"/>
  <c r="O217" i="1"/>
  <c r="O217" i="7" s="1"/>
  <c r="O218" i="1"/>
  <c r="O218" i="7" s="1"/>
  <c r="P218" i="7" s="1"/>
  <c r="O219" i="1"/>
  <c r="O219" i="7" s="1"/>
  <c r="O220" i="1"/>
  <c r="O220" i="7" s="1"/>
  <c r="O221" i="1"/>
  <c r="O221" i="7" s="1"/>
  <c r="O222" i="1"/>
  <c r="O222" i="7" s="1"/>
  <c r="O223" i="1"/>
  <c r="O223" i="7" s="1"/>
  <c r="O224" i="1"/>
  <c r="O224" i="7" s="1"/>
  <c r="O225" i="1"/>
  <c r="O225" i="7" s="1"/>
  <c r="O226" i="1"/>
  <c r="O226" i="7" s="1"/>
  <c r="O227" i="1"/>
  <c r="O227" i="7" s="1"/>
  <c r="O228" i="1"/>
  <c r="O228" i="7" s="1"/>
  <c r="O229" i="1"/>
  <c r="O229" i="7" s="1"/>
  <c r="O248" i="1"/>
  <c r="O248" i="7" s="1"/>
  <c r="P248" i="7" s="1"/>
  <c r="W248" i="7" s="1"/>
  <c r="Y248" i="7" s="1"/>
  <c r="O264" i="1"/>
  <c r="O264" i="7" s="1"/>
  <c r="P264" i="7" s="1"/>
  <c r="W264" i="7" s="1"/>
  <c r="Y264" i="7" s="1"/>
  <c r="O312" i="1"/>
  <c r="O312" i="7" s="1"/>
  <c r="O328" i="1"/>
  <c r="O328" i="7" s="1"/>
  <c r="P328" i="7" s="1"/>
  <c r="W328" i="7" s="1"/>
  <c r="Y328" i="7" s="1"/>
  <c r="O376" i="1"/>
  <c r="O376" i="7" s="1"/>
  <c r="P376" i="7" s="1"/>
  <c r="W376" i="7" s="1"/>
  <c r="Y376" i="7" s="1"/>
  <c r="O440" i="1"/>
  <c r="O440" i="7" s="1"/>
  <c r="P440" i="7" s="1"/>
  <c r="W440" i="7" s="1"/>
  <c r="Y440" i="7" s="1"/>
  <c r="O458" i="1"/>
  <c r="O458" i="7" s="1"/>
  <c r="O459" i="1"/>
  <c r="O459" i="7" s="1"/>
  <c r="O460" i="1"/>
  <c r="O460" i="7" s="1"/>
  <c r="O461" i="1"/>
  <c r="O461" i="7" s="1"/>
  <c r="P461" i="7" s="1"/>
  <c r="W461" i="7" s="1"/>
  <c r="Y461" i="7" s="1"/>
  <c r="O462" i="1"/>
  <c r="O462" i="7" s="1"/>
  <c r="P462" i="7" s="1"/>
  <c r="O463" i="1"/>
  <c r="O463" i="7" s="1"/>
  <c r="O464" i="1"/>
  <c r="O464" i="7" s="1"/>
  <c r="O465" i="1"/>
  <c r="O465" i="7" s="1"/>
  <c r="P465" i="7" s="1"/>
  <c r="O466" i="1"/>
  <c r="O466" i="7" s="1"/>
  <c r="O467" i="1"/>
  <c r="O467" i="7" s="1"/>
  <c r="O468" i="1"/>
  <c r="O468" i="7" s="1"/>
  <c r="O469" i="1"/>
  <c r="O469" i="7" s="1"/>
  <c r="P469" i="7" s="1"/>
  <c r="O470" i="1"/>
  <c r="O470" i="7" s="1"/>
  <c r="O471" i="1"/>
  <c r="O471" i="7" s="1"/>
  <c r="O472" i="1"/>
  <c r="O472" i="7" s="1"/>
  <c r="P472" i="7" s="1"/>
  <c r="W472" i="7" s="1"/>
  <c r="Y472" i="7" s="1"/>
  <c r="O473" i="1"/>
  <c r="O473" i="7" s="1"/>
  <c r="P473" i="7" s="1"/>
  <c r="W473" i="7" s="1"/>
  <c r="Y473" i="7" s="1"/>
  <c r="O474" i="1"/>
  <c r="O474" i="7" s="1"/>
  <c r="P474" i="7" s="1"/>
  <c r="O475" i="1"/>
  <c r="O475" i="7" s="1"/>
  <c r="O476" i="1"/>
  <c r="O476" i="7" s="1"/>
  <c r="P476" i="7" s="1"/>
  <c r="W476" i="7" s="1"/>
  <c r="Y476" i="7" s="1"/>
  <c r="O477" i="1"/>
  <c r="O477" i="7" s="1"/>
  <c r="P477" i="7" s="1"/>
  <c r="W477" i="7" s="1"/>
  <c r="Y477" i="7" s="1"/>
  <c r="O478" i="1"/>
  <c r="O478" i="7" s="1"/>
  <c r="O479" i="1"/>
  <c r="O479" i="7" s="1"/>
  <c r="O480" i="1"/>
  <c r="O480" i="7" s="1"/>
  <c r="O481" i="1"/>
  <c r="O481" i="7" s="1"/>
  <c r="O482" i="1"/>
  <c r="O482" i="7" s="1"/>
  <c r="P482" i="7" s="1"/>
  <c r="O483" i="1"/>
  <c r="O483" i="7" s="1"/>
  <c r="O484" i="1"/>
  <c r="O484" i="7" s="1"/>
  <c r="O485" i="1"/>
  <c r="O485" i="7" s="1"/>
  <c r="P485" i="7" s="1"/>
  <c r="O486" i="1"/>
  <c r="O486" i="7" s="1"/>
  <c r="P486" i="7" s="1"/>
  <c r="O487" i="1"/>
  <c r="O487" i="7" s="1"/>
  <c r="O488" i="1"/>
  <c r="O488" i="7" s="1"/>
  <c r="P488" i="7" s="1"/>
  <c r="W488" i="7" s="1"/>
  <c r="Y488" i="7" s="1"/>
  <c r="O489" i="1"/>
  <c r="O489" i="7" s="1"/>
  <c r="P489" i="7" s="1"/>
  <c r="W489" i="7" s="1"/>
  <c r="Y489" i="7" s="1"/>
  <c r="O490" i="1"/>
  <c r="O490" i="7" s="1"/>
  <c r="O491" i="1"/>
  <c r="O491" i="7" s="1"/>
  <c r="O492" i="1"/>
  <c r="O492" i="7" s="1"/>
  <c r="P492" i="7" s="1"/>
  <c r="W492" i="7" s="1"/>
  <c r="Y492" i="7" s="1"/>
  <c r="Q17" i="18" s="1" a="1"/>
  <c r="Q17" i="18" s="1"/>
  <c r="O493" i="1"/>
  <c r="O493" i="7" s="1"/>
  <c r="O494" i="1"/>
  <c r="O494" i="7" s="1"/>
  <c r="P494" i="7" s="1"/>
  <c r="O495" i="1"/>
  <c r="O495" i="7" s="1"/>
  <c r="O496" i="1"/>
  <c r="O496" i="7" s="1"/>
  <c r="O497" i="1"/>
  <c r="O497" i="7" s="1"/>
  <c r="P497" i="7" s="1"/>
  <c r="W497" i="7" s="1"/>
  <c r="Y497" i="7" s="1"/>
  <c r="O498" i="1"/>
  <c r="O498" i="7" s="1"/>
  <c r="O499" i="1"/>
  <c r="O499" i="7" s="1"/>
  <c r="O500" i="1"/>
  <c r="O500" i="7" s="1"/>
  <c r="O501" i="1"/>
  <c r="O501" i="7" s="1"/>
  <c r="P501" i="7" s="1"/>
  <c r="O502" i="1"/>
  <c r="O502" i="7" s="1"/>
  <c r="O503" i="1"/>
  <c r="O503" i="7" s="1"/>
  <c r="O504" i="1"/>
  <c r="O504" i="7" s="1"/>
  <c r="P504" i="7" s="1"/>
  <c r="W504" i="7" s="1"/>
  <c r="Y504" i="7" s="1"/>
  <c r="O505" i="1"/>
  <c r="O505" i="7" s="1"/>
  <c r="O506" i="1"/>
  <c r="O506" i="7" s="1"/>
  <c r="P506" i="7" s="1"/>
  <c r="O507" i="1"/>
  <c r="O507" i="7" s="1"/>
  <c r="O508" i="1"/>
  <c r="O508" i="7" s="1"/>
  <c r="O509" i="1"/>
  <c r="O509" i="7" s="1"/>
  <c r="P509" i="7" s="1"/>
  <c r="W509" i="7" s="1"/>
  <c r="Y509" i="7" s="1"/>
  <c r="O510" i="1"/>
  <c r="O510" i="7" s="1"/>
  <c r="O511" i="1"/>
  <c r="O511" i="7" s="1"/>
  <c r="O512" i="1"/>
  <c r="O512" i="7" s="1"/>
  <c r="O513" i="1"/>
  <c r="O513" i="7" s="1"/>
  <c r="O514" i="1"/>
  <c r="O514" i="7" s="1"/>
  <c r="O515" i="1"/>
  <c r="O515" i="7" s="1"/>
  <c r="O516" i="1"/>
  <c r="O516" i="7" s="1"/>
  <c r="O517" i="1"/>
  <c r="O517" i="7" s="1"/>
  <c r="O518" i="1"/>
  <c r="O518" i="7" s="1"/>
  <c r="O519" i="1"/>
  <c r="O519" i="7" s="1"/>
  <c r="O520" i="1"/>
  <c r="O520" i="7" s="1"/>
  <c r="O521" i="1"/>
  <c r="O521" i="7" s="1"/>
  <c r="O522" i="1"/>
  <c r="O522" i="7" s="1"/>
  <c r="P522" i="7" s="1"/>
  <c r="O523" i="1"/>
  <c r="O523" i="7" s="1"/>
  <c r="O524" i="1"/>
  <c r="O524" i="7" s="1"/>
  <c r="O525" i="1"/>
  <c r="O525" i="7" s="1"/>
  <c r="P525" i="7" s="1"/>
  <c r="W525" i="7" s="1"/>
  <c r="Y525" i="7" s="1"/>
  <c r="O526" i="1"/>
  <c r="O526" i="7" s="1"/>
  <c r="P526" i="7" s="1"/>
  <c r="O527" i="1"/>
  <c r="O527" i="7" s="1"/>
  <c r="O528" i="1"/>
  <c r="O528" i="7" s="1"/>
  <c r="O529" i="1"/>
  <c r="O529" i="7" s="1"/>
  <c r="P529" i="7" s="1"/>
  <c r="W529" i="7" s="1"/>
  <c r="Y529" i="7" s="1"/>
  <c r="O530" i="1"/>
  <c r="O530" i="7" s="1"/>
  <c r="O531" i="1"/>
  <c r="O531" i="7" s="1"/>
  <c r="O532" i="1"/>
  <c r="O532" i="7" s="1"/>
  <c r="O533" i="1"/>
  <c r="O533" i="7" s="1"/>
  <c r="O534" i="1"/>
  <c r="O534" i="7" s="1"/>
  <c r="P534" i="7" s="1"/>
  <c r="O535" i="1"/>
  <c r="O535" i="7" s="1"/>
  <c r="O536" i="1"/>
  <c r="O536" i="7" s="1"/>
  <c r="O537" i="1"/>
  <c r="O537" i="7" s="1"/>
  <c r="P537" i="7" s="1"/>
  <c r="W537" i="7" s="1"/>
  <c r="Y537" i="7" s="1"/>
  <c r="E77" i="18" s="1" a="1"/>
  <c r="E77" i="18" s="1"/>
  <c r="O538" i="1"/>
  <c r="O538" i="7" s="1"/>
  <c r="P538" i="7" s="1"/>
  <c r="O539" i="1"/>
  <c r="O539" i="7" s="1"/>
  <c r="O540" i="1"/>
  <c r="O540" i="7" s="1"/>
  <c r="P540" i="7" s="1"/>
  <c r="W540" i="7" s="1"/>
  <c r="Y540" i="7" s="1"/>
  <c r="O541" i="1"/>
  <c r="O541" i="7" s="1"/>
  <c r="P541" i="7" s="1"/>
  <c r="W541" i="7" s="1"/>
  <c r="Y541" i="7" s="1"/>
  <c r="O542" i="1"/>
  <c r="O542" i="7" s="1"/>
  <c r="O543" i="1"/>
  <c r="O543" i="7" s="1"/>
  <c r="O544" i="1"/>
  <c r="O544" i="7" s="1"/>
  <c r="O545" i="1"/>
  <c r="O545" i="7" s="1"/>
  <c r="O546" i="1"/>
  <c r="O546" i="7" s="1"/>
  <c r="P546" i="7" s="1"/>
  <c r="O547" i="1"/>
  <c r="O547" i="7" s="1"/>
  <c r="O548" i="1"/>
  <c r="O548" i="7" s="1"/>
  <c r="O549" i="1"/>
  <c r="O549" i="7" s="1"/>
  <c r="P549" i="7" s="1"/>
  <c r="O550" i="1"/>
  <c r="O550" i="7" s="1"/>
  <c r="P550" i="7" s="1"/>
  <c r="O551" i="1"/>
  <c r="O551" i="7" s="1"/>
  <c r="O552" i="1"/>
  <c r="O552" i="7" s="1"/>
  <c r="P552" i="7" s="1"/>
  <c r="W552" i="7" s="1"/>
  <c r="Y552" i="7" s="1"/>
  <c r="T77" i="18" s="1" a="1"/>
  <c r="T77" i="18" s="1"/>
  <c r="O553" i="1"/>
  <c r="O553" i="7" s="1"/>
  <c r="P553" i="7" s="1"/>
  <c r="W553" i="7" s="1"/>
  <c r="Y553" i="7" s="1"/>
  <c r="O554" i="1"/>
  <c r="O554" i="7" s="1"/>
  <c r="O555" i="1"/>
  <c r="O555" i="7" s="1"/>
  <c r="O556" i="1"/>
  <c r="O556" i="7" s="1"/>
  <c r="P556" i="7" s="1"/>
  <c r="W556" i="7" s="1"/>
  <c r="Y556" i="7" s="1"/>
  <c r="E97" i="18" s="1" a="1"/>
  <c r="E97" i="18" s="1"/>
  <c r="O557" i="1"/>
  <c r="O557" i="7" s="1"/>
  <c r="O558" i="1"/>
  <c r="O558" i="7" s="1"/>
  <c r="P558" i="7" s="1"/>
  <c r="O559" i="1"/>
  <c r="O559" i="7" s="1"/>
  <c r="O560" i="1"/>
  <c r="O560" i="7" s="1"/>
  <c r="O561" i="1"/>
  <c r="O561" i="7" s="1"/>
  <c r="P561" i="7" s="1"/>
  <c r="O562" i="1"/>
  <c r="O562" i="7" s="1"/>
  <c r="P562" i="7" s="1"/>
  <c r="O563" i="1"/>
  <c r="O563" i="7" s="1"/>
  <c r="O564" i="1"/>
  <c r="O564" i="7" s="1"/>
  <c r="O565" i="1"/>
  <c r="O565" i="7" s="1"/>
  <c r="P565" i="7" s="1"/>
  <c r="O566" i="1"/>
  <c r="O566" i="7" s="1"/>
  <c r="O567" i="1"/>
  <c r="O567" i="7" s="1"/>
  <c r="O568" i="1"/>
  <c r="O568" i="7" s="1"/>
  <c r="P568" i="7" s="1"/>
  <c r="W568" i="7" s="1"/>
  <c r="Y568" i="7" s="1"/>
  <c r="Q97" i="18" s="1" a="1"/>
  <c r="Q97" i="18" s="1"/>
  <c r="O569" i="1"/>
  <c r="O569" i="7" s="1"/>
  <c r="O570" i="1"/>
  <c r="O570" i="7" s="1"/>
  <c r="P570" i="7" s="1"/>
  <c r="O571" i="1"/>
  <c r="O571" i="7" s="1"/>
  <c r="O572" i="1"/>
  <c r="O572" i="7" s="1"/>
  <c r="O577" i="1"/>
  <c r="O577" i="7" s="1"/>
  <c r="O580" i="1"/>
  <c r="O580" i="7" s="1"/>
  <c r="O583" i="1"/>
  <c r="O583" i="7" s="1"/>
  <c r="O588" i="1"/>
  <c r="O588" i="7" s="1"/>
  <c r="P588" i="7" s="1"/>
  <c r="W588" i="7" s="1"/>
  <c r="Y588" i="7" s="1"/>
  <c r="O593" i="1"/>
  <c r="O593" i="7" s="1"/>
  <c r="P593" i="7" s="1"/>
  <c r="W593" i="7" s="1"/>
  <c r="Y593" i="7" s="1"/>
  <c r="O596" i="1"/>
  <c r="O596" i="7" s="1"/>
  <c r="O599" i="1"/>
  <c r="O599" i="7" s="1"/>
  <c r="O604" i="1"/>
  <c r="O604" i="7" s="1"/>
  <c r="O609" i="1"/>
  <c r="O609" i="7" s="1"/>
  <c r="O612" i="1"/>
  <c r="O612" i="7" s="1"/>
  <c r="O615" i="1"/>
  <c r="O615" i="7" s="1"/>
  <c r="O620" i="1"/>
  <c r="O620" i="7" s="1"/>
  <c r="O625" i="1"/>
  <c r="O625" i="7" s="1"/>
  <c r="O628" i="1"/>
  <c r="O628" i="7" s="1"/>
  <c r="O631" i="1"/>
  <c r="O631" i="7" s="1"/>
  <c r="O636" i="1"/>
  <c r="O636" i="7" s="1"/>
  <c r="O641" i="1"/>
  <c r="O641" i="7" s="1"/>
  <c r="P641" i="7" s="1"/>
  <c r="W641" i="7" s="1"/>
  <c r="Y641" i="7" s="1"/>
  <c r="O644" i="1"/>
  <c r="O644" i="7" s="1"/>
  <c r="P644" i="7" s="1"/>
  <c r="O647" i="1"/>
  <c r="O647" i="7" s="1"/>
  <c r="O652" i="1"/>
  <c r="O652" i="7" s="1"/>
  <c r="O657" i="1"/>
  <c r="O657" i="7" s="1"/>
  <c r="O660" i="1"/>
  <c r="O660" i="7" s="1"/>
  <c r="O663" i="1"/>
  <c r="O663" i="7" s="1"/>
  <c r="O668" i="1"/>
  <c r="O668" i="7" s="1"/>
  <c r="O673" i="1"/>
  <c r="O673" i="7" s="1"/>
  <c r="O676" i="1"/>
  <c r="O676" i="7" s="1"/>
  <c r="P676" i="7" s="1"/>
  <c r="W676" i="7" s="1"/>
  <c r="Y676" i="7" s="1"/>
  <c r="O679" i="1"/>
  <c r="O679" i="7" s="1"/>
  <c r="O684" i="1"/>
  <c r="O684" i="7" s="1"/>
  <c r="O686" i="1"/>
  <c r="O686" i="7" s="1"/>
  <c r="O687" i="1"/>
  <c r="O687" i="7" s="1"/>
  <c r="O688" i="1"/>
  <c r="O688" i="7" s="1"/>
  <c r="P688" i="7" s="1"/>
  <c r="W688" i="7" s="1"/>
  <c r="Y688" i="7" s="1"/>
  <c r="O689" i="1"/>
  <c r="O689" i="7" s="1"/>
  <c r="O690" i="1"/>
  <c r="O690" i="7" s="1"/>
  <c r="O691" i="1"/>
  <c r="O691" i="7" s="1"/>
  <c r="O692" i="1"/>
  <c r="O692" i="7" s="1"/>
  <c r="O693" i="1"/>
  <c r="O693" i="7" s="1"/>
  <c r="O694" i="1"/>
  <c r="O694" i="7" s="1"/>
  <c r="P694" i="7" s="1"/>
  <c r="O695" i="1"/>
  <c r="O695" i="7" s="1"/>
  <c r="O696" i="1"/>
  <c r="O696" i="7" s="1"/>
  <c r="O697" i="1"/>
  <c r="O697" i="7" s="1"/>
  <c r="O698" i="1"/>
  <c r="O698" i="7" s="1"/>
  <c r="O699" i="1"/>
  <c r="O699" i="7" s="1"/>
  <c r="O700" i="1"/>
  <c r="O700" i="7" s="1"/>
  <c r="O701" i="1"/>
  <c r="O701" i="7" s="1"/>
  <c r="O702" i="1"/>
  <c r="O702" i="7" s="1"/>
  <c r="O703" i="1"/>
  <c r="O703" i="7" s="1"/>
  <c r="O704" i="1"/>
  <c r="O704" i="7" s="1"/>
  <c r="O705" i="1"/>
  <c r="O705" i="7" s="1"/>
  <c r="O706" i="1"/>
  <c r="O706" i="7" s="1"/>
  <c r="P706" i="7" s="1"/>
  <c r="O707" i="1"/>
  <c r="O707" i="7" s="1"/>
  <c r="O708" i="1"/>
  <c r="O708" i="7" s="1"/>
  <c r="P708" i="7" s="1"/>
  <c r="W708" i="7" s="1"/>
  <c r="Y708" i="7" s="1"/>
  <c r="O709" i="1"/>
  <c r="O709" i="7" s="1"/>
  <c r="P709" i="7" s="1"/>
  <c r="W709" i="7" s="1"/>
  <c r="Y709" i="7" s="1"/>
  <c r="O710" i="1"/>
  <c r="O710" i="7" s="1"/>
  <c r="P710" i="7" s="1"/>
  <c r="O711" i="1"/>
  <c r="O711" i="7" s="1"/>
  <c r="O712" i="1"/>
  <c r="O712" i="7" s="1"/>
  <c r="O713" i="1"/>
  <c r="O713" i="7" s="1"/>
  <c r="O714" i="1"/>
  <c r="O714" i="7" s="1"/>
  <c r="O715" i="1"/>
  <c r="O715" i="7" s="1"/>
  <c r="O716" i="1"/>
  <c r="O716" i="7" s="1"/>
  <c r="O717" i="1"/>
  <c r="O717" i="7" s="1"/>
  <c r="O718" i="1"/>
  <c r="O718" i="7" s="1"/>
  <c r="P718" i="7" s="1"/>
  <c r="O719" i="1"/>
  <c r="O719" i="7" s="1"/>
  <c r="O720" i="1"/>
  <c r="O720" i="7" s="1"/>
  <c r="P720" i="7" s="1"/>
  <c r="W720" i="7" s="1"/>
  <c r="Y720" i="7" s="1"/>
  <c r="O721" i="1"/>
  <c r="O721" i="7" s="1"/>
  <c r="O722" i="1"/>
  <c r="O722" i="7" s="1"/>
  <c r="O723" i="1"/>
  <c r="O723" i="7" s="1"/>
  <c r="O724" i="1"/>
  <c r="O724" i="7" s="1"/>
  <c r="O725" i="1"/>
  <c r="O725" i="7" s="1"/>
  <c r="O726" i="1"/>
  <c r="O726" i="7" s="1"/>
  <c r="P726" i="7" s="1"/>
  <c r="O727" i="1"/>
  <c r="O727" i="7" s="1"/>
  <c r="O728" i="1"/>
  <c r="O728" i="7" s="1"/>
  <c r="O729" i="1"/>
  <c r="O729" i="7" s="1"/>
  <c r="P729" i="7" s="1"/>
  <c r="O730" i="1"/>
  <c r="O730" i="7" s="1"/>
  <c r="P730" i="7" s="1"/>
  <c r="O731" i="1"/>
  <c r="O731" i="7" s="1"/>
  <c r="O732" i="1"/>
  <c r="O732" i="7" s="1"/>
  <c r="O733" i="1"/>
  <c r="O733" i="7" s="1"/>
  <c r="P733" i="7" s="1"/>
  <c r="W733" i="7" s="1"/>
  <c r="Y733" i="7" s="1"/>
  <c r="O734" i="1"/>
  <c r="O734" i="7" s="1"/>
  <c r="O735" i="1"/>
  <c r="O735" i="7" s="1"/>
  <c r="O736" i="1"/>
  <c r="O736" i="7" s="1"/>
  <c r="P736" i="7" s="1"/>
  <c r="W736" i="7" s="1"/>
  <c r="Y736" i="7" s="1"/>
  <c r="O737" i="1"/>
  <c r="O737" i="7" s="1"/>
  <c r="O738" i="1"/>
  <c r="O738" i="7" s="1"/>
  <c r="P738" i="7" s="1"/>
  <c r="O739" i="1"/>
  <c r="O739" i="7" s="1"/>
  <c r="O740" i="1"/>
  <c r="O740" i="7" s="1"/>
  <c r="O741" i="1"/>
  <c r="O741" i="7" s="1"/>
  <c r="O742" i="1"/>
  <c r="O742" i="7" s="1"/>
  <c r="O743" i="1"/>
  <c r="O743" i="7" s="1"/>
  <c r="O744" i="1"/>
  <c r="O744" i="7" s="1"/>
  <c r="O745" i="1"/>
  <c r="O745" i="7" s="1"/>
  <c r="P745" i="7" s="1"/>
  <c r="O746" i="1"/>
  <c r="O746" i="7" s="1"/>
  <c r="P746" i="7" s="1"/>
  <c r="O747" i="1"/>
  <c r="O747" i="7" s="1"/>
  <c r="O748" i="1"/>
  <c r="O748" i="7" s="1"/>
  <c r="P748" i="7" s="1"/>
  <c r="O749" i="1"/>
  <c r="O749" i="7" s="1"/>
  <c r="O750" i="1"/>
  <c r="O750" i="7" s="1"/>
  <c r="O751" i="1"/>
  <c r="O751" i="7" s="1"/>
  <c r="O752" i="1"/>
  <c r="O752" i="7" s="1"/>
  <c r="P752" i="7" s="1"/>
  <c r="W752" i="7" s="1"/>
  <c r="Y752" i="7" s="1"/>
  <c r="O753" i="1"/>
  <c r="O753" i="7" s="1"/>
  <c r="O754" i="1"/>
  <c r="O754" i="7" s="1"/>
  <c r="O755" i="1"/>
  <c r="O755" i="7" s="1"/>
  <c r="O756" i="1"/>
  <c r="O756" i="7" s="1"/>
  <c r="O757" i="1"/>
  <c r="O757" i="7" s="1"/>
  <c r="O758" i="1"/>
  <c r="O758" i="7" s="1"/>
  <c r="O759" i="1"/>
  <c r="O759" i="7" s="1"/>
  <c r="O760" i="1"/>
  <c r="O760" i="7" s="1"/>
  <c r="O761" i="1"/>
  <c r="O761" i="7" s="1"/>
  <c r="O762" i="1"/>
  <c r="O762" i="7" s="1"/>
  <c r="O763" i="1"/>
  <c r="O763" i="7" s="1"/>
  <c r="O764" i="1"/>
  <c r="O764" i="7" s="1"/>
  <c r="O765" i="1"/>
  <c r="O765" i="7" s="1"/>
  <c r="O766" i="1"/>
  <c r="O766" i="7" s="1"/>
  <c r="O767" i="1"/>
  <c r="O767" i="7" s="1"/>
  <c r="O768" i="1"/>
  <c r="O768" i="7" s="1"/>
  <c r="O769" i="1"/>
  <c r="O769" i="7" s="1"/>
  <c r="O770" i="1"/>
  <c r="O770" i="7" s="1"/>
  <c r="P770" i="7" s="1"/>
  <c r="O771" i="1"/>
  <c r="O771" i="7" s="1"/>
  <c r="O772" i="1"/>
  <c r="O772" i="7" s="1"/>
  <c r="P772" i="7" s="1"/>
  <c r="W772" i="7" s="1"/>
  <c r="Y772" i="7" s="1"/>
  <c r="O773" i="1"/>
  <c r="O773" i="7" s="1"/>
  <c r="P773" i="7" s="1"/>
  <c r="O774" i="1"/>
  <c r="O774" i="7" s="1"/>
  <c r="O775" i="1"/>
  <c r="O775" i="7" s="1"/>
  <c r="O776" i="1"/>
  <c r="O776" i="7" s="1"/>
  <c r="O777" i="1"/>
  <c r="O777" i="7" s="1"/>
  <c r="O778" i="1"/>
  <c r="O778" i="7" s="1"/>
  <c r="P778" i="7" s="1"/>
  <c r="O779" i="1"/>
  <c r="O779" i="7" s="1"/>
  <c r="O780" i="1"/>
  <c r="O780" i="7" s="1"/>
  <c r="O781" i="1"/>
  <c r="O781" i="7" s="1"/>
  <c r="O782" i="1"/>
  <c r="O782" i="7" s="1"/>
  <c r="P782" i="7" s="1"/>
  <c r="O783" i="1"/>
  <c r="O783" i="7" s="1"/>
  <c r="O784" i="1"/>
  <c r="O784" i="7" s="1"/>
  <c r="P784" i="7" s="1"/>
  <c r="W784" i="7" s="1"/>
  <c r="Y784" i="7" s="1"/>
  <c r="O785" i="1"/>
  <c r="O785" i="7" s="1"/>
  <c r="O786" i="1"/>
  <c r="O786" i="7" s="1"/>
  <c r="O787" i="1"/>
  <c r="O787" i="7" s="1"/>
  <c r="O788" i="1"/>
  <c r="O788" i="7" s="1"/>
  <c r="P788" i="7" s="1"/>
  <c r="W788" i="7" s="1"/>
  <c r="Y788" i="7" s="1"/>
  <c r="O789" i="1"/>
  <c r="O789" i="7" s="1"/>
  <c r="O790" i="1"/>
  <c r="O790" i="7" s="1"/>
  <c r="P790" i="7" s="1"/>
  <c r="O791" i="1"/>
  <c r="O791" i="7" s="1"/>
  <c r="O792" i="1"/>
  <c r="O792" i="7" s="1"/>
  <c r="O793" i="1"/>
  <c r="O793" i="7" s="1"/>
  <c r="P793" i="7" s="1"/>
  <c r="O794" i="1"/>
  <c r="O794" i="7" s="1"/>
  <c r="P794" i="7" s="1"/>
  <c r="O795" i="1"/>
  <c r="O795" i="7" s="1"/>
  <c r="O796" i="1"/>
  <c r="O796" i="7" s="1"/>
  <c r="O797" i="1"/>
  <c r="O797" i="7" s="1"/>
  <c r="P797" i="7" s="1"/>
  <c r="W797" i="7" s="1"/>
  <c r="Y797" i="7" s="1"/>
  <c r="O798" i="1"/>
  <c r="O798" i="7" s="1"/>
  <c r="O799" i="1"/>
  <c r="O799" i="7" s="1"/>
  <c r="O800" i="1"/>
  <c r="O800" i="7" s="1"/>
  <c r="P800" i="7" s="1"/>
  <c r="W800" i="7" s="1"/>
  <c r="Y800" i="7" s="1"/>
  <c r="O801" i="1"/>
  <c r="O801" i="7" s="1"/>
  <c r="O802" i="1"/>
  <c r="O802" i="7" s="1"/>
  <c r="O803" i="1"/>
  <c r="O803" i="7" s="1"/>
  <c r="O804" i="1"/>
  <c r="O804" i="7" s="1"/>
  <c r="P804" i="7" s="1"/>
  <c r="W804" i="7" s="1"/>
  <c r="Y804" i="7" s="1"/>
  <c r="O805" i="1"/>
  <c r="O805" i="7" s="1"/>
  <c r="O806" i="1"/>
  <c r="O806" i="7" s="1"/>
  <c r="O807" i="1"/>
  <c r="O807" i="7" s="1"/>
  <c r="O808" i="1"/>
  <c r="O808" i="7" s="1"/>
  <c r="O809" i="1"/>
  <c r="O809" i="7" s="1"/>
  <c r="P809" i="7" s="1"/>
  <c r="O810" i="1"/>
  <c r="O810" i="7" s="1"/>
  <c r="P810" i="7" s="1"/>
  <c r="O811" i="1"/>
  <c r="O811" i="7" s="1"/>
  <c r="O812" i="1"/>
  <c r="O812" i="7" s="1"/>
  <c r="O813" i="1"/>
  <c r="O813" i="7" s="1"/>
  <c r="P813" i="7" s="1"/>
  <c r="W813" i="7" s="1"/>
  <c r="Y813" i="7" s="1"/>
  <c r="O814" i="1"/>
  <c r="O814" i="7" s="1"/>
  <c r="O815" i="1"/>
  <c r="O815" i="7" s="1"/>
  <c r="O816" i="1"/>
  <c r="O816" i="7" s="1"/>
  <c r="O817" i="1"/>
  <c r="O817" i="7" s="1"/>
  <c r="O818" i="1"/>
  <c r="O818" i="7" s="1"/>
  <c r="P818" i="7" s="1"/>
  <c r="O819" i="1"/>
  <c r="O819" i="7" s="1"/>
  <c r="O820" i="1"/>
  <c r="O820" i="7" s="1"/>
  <c r="P820" i="7" s="1"/>
  <c r="W820" i="7" s="1"/>
  <c r="Y820" i="7" s="1"/>
  <c r="O821" i="1"/>
  <c r="O821" i="7" s="1"/>
  <c r="O822" i="1"/>
  <c r="O822" i="7" s="1"/>
  <c r="O823" i="1"/>
  <c r="O823" i="7" s="1"/>
  <c r="O824" i="1"/>
  <c r="O824" i="7" s="1"/>
  <c r="O825" i="1"/>
  <c r="O825" i="7" s="1"/>
  <c r="O826" i="1"/>
  <c r="O826" i="7" s="1"/>
  <c r="P826" i="7" s="1"/>
  <c r="O827" i="1"/>
  <c r="O827" i="7" s="1"/>
  <c r="O828" i="1"/>
  <c r="O828" i="7" s="1"/>
  <c r="O829" i="1"/>
  <c r="O829" i="7" s="1"/>
  <c r="P829" i="7" s="1"/>
  <c r="O830" i="1"/>
  <c r="O830" i="7" s="1"/>
  <c r="P830" i="7" s="1"/>
  <c r="O831" i="1"/>
  <c r="O831" i="7" s="1"/>
  <c r="O832" i="1"/>
  <c r="O832" i="7" s="1"/>
  <c r="O833" i="1"/>
  <c r="O833" i="7" s="1"/>
  <c r="O834" i="1"/>
  <c r="O834" i="7" s="1"/>
  <c r="O835" i="1"/>
  <c r="O835" i="7" s="1"/>
  <c r="O836" i="1"/>
  <c r="O836" i="7" s="1"/>
  <c r="P836" i="7" s="1"/>
  <c r="O837" i="1"/>
  <c r="O837" i="7" s="1"/>
  <c r="O838" i="1"/>
  <c r="O838" i="7" s="1"/>
  <c r="O839" i="1"/>
  <c r="O839" i="7" s="1"/>
  <c r="O840" i="1"/>
  <c r="O840" i="7" s="1"/>
  <c r="O841" i="1"/>
  <c r="O841" i="7" s="1"/>
  <c r="P841" i="7" s="1"/>
  <c r="O842" i="1"/>
  <c r="O842" i="7" s="1"/>
  <c r="P842" i="7" s="1"/>
  <c r="O843" i="1"/>
  <c r="O843" i="7" s="1"/>
  <c r="O844" i="1"/>
  <c r="O844" i="7" s="1"/>
  <c r="O845" i="1"/>
  <c r="O845" i="7" s="1"/>
  <c r="P845" i="7" s="1"/>
  <c r="W845" i="7" s="1"/>
  <c r="Y845" i="7" s="1"/>
  <c r="O846" i="1"/>
  <c r="O846" i="7" s="1"/>
  <c r="O847" i="1"/>
  <c r="O847" i="7" s="1"/>
  <c r="O848" i="1"/>
  <c r="O848" i="7" s="1"/>
  <c r="O849" i="1"/>
  <c r="O849" i="7" s="1"/>
  <c r="O850" i="1"/>
  <c r="O850" i="7" s="1"/>
  <c r="P850" i="7" s="1"/>
  <c r="O851" i="1"/>
  <c r="O851" i="7" s="1"/>
  <c r="O852" i="1"/>
  <c r="O852" i="7" s="1"/>
  <c r="P852" i="7" s="1"/>
  <c r="W852" i="7" s="1"/>
  <c r="Y852" i="7" s="1"/>
  <c r="O853" i="1"/>
  <c r="O853" i="7" s="1"/>
  <c r="O854" i="1"/>
  <c r="O854" i="7" s="1"/>
  <c r="O855" i="1"/>
  <c r="O855" i="7" s="1"/>
  <c r="O856" i="1"/>
  <c r="O856" i="7" s="1"/>
  <c r="O857" i="1"/>
  <c r="O857" i="7" s="1"/>
  <c r="O858" i="1"/>
  <c r="O858" i="7" s="1"/>
  <c r="P858" i="7" s="1"/>
  <c r="O859" i="1"/>
  <c r="O859" i="7" s="1"/>
  <c r="O860" i="1"/>
  <c r="O860" i="7" s="1"/>
  <c r="O861" i="1"/>
  <c r="O861" i="7" s="1"/>
  <c r="P861" i="7" s="1"/>
  <c r="W861" i="7" s="1"/>
  <c r="Y861" i="7" s="1"/>
  <c r="O862" i="1"/>
  <c r="O862" i="7" s="1"/>
  <c r="P862" i="7" s="1"/>
  <c r="O863" i="1"/>
  <c r="O863" i="7" s="1"/>
  <c r="O864" i="1"/>
  <c r="O864" i="7" s="1"/>
  <c r="O865" i="1"/>
  <c r="O865" i="7" s="1"/>
  <c r="P865" i="7" s="1"/>
  <c r="O866" i="1"/>
  <c r="O866" i="7" s="1"/>
  <c r="O867" i="1"/>
  <c r="O867" i="7" s="1"/>
  <c r="O868" i="1"/>
  <c r="O868" i="7" s="1"/>
  <c r="P868" i="7" s="1"/>
  <c r="W868" i="7" s="1"/>
  <c r="Y868" i="7" s="1"/>
  <c r="O869" i="1"/>
  <c r="O869" i="7" s="1"/>
  <c r="O870" i="1"/>
  <c r="O870" i="7" s="1"/>
  <c r="P870" i="7" s="1"/>
  <c r="O871" i="1"/>
  <c r="O871" i="7" s="1"/>
  <c r="O872" i="1"/>
  <c r="O872" i="7" s="1"/>
  <c r="O873" i="1"/>
  <c r="O873" i="7" s="1"/>
  <c r="P873" i="7" s="1"/>
  <c r="O874" i="1"/>
  <c r="O874" i="7" s="1"/>
  <c r="P874" i="7" s="1"/>
  <c r="O875" i="1"/>
  <c r="O875" i="7" s="1"/>
  <c r="O876" i="1"/>
  <c r="O876" i="7" s="1"/>
  <c r="P876" i="7" s="1"/>
  <c r="W876" i="7" s="1"/>
  <c r="Y876" i="7" s="1"/>
  <c r="O877" i="1"/>
  <c r="O877" i="7" s="1"/>
  <c r="P877" i="7" s="1"/>
  <c r="W877" i="7" s="1"/>
  <c r="Y877" i="7" s="1"/>
  <c r="O878" i="1"/>
  <c r="O878" i="7" s="1"/>
  <c r="O879" i="1"/>
  <c r="O879" i="7" s="1"/>
  <c r="O880" i="1"/>
  <c r="O880" i="7" s="1"/>
  <c r="P880" i="7" s="1"/>
  <c r="W880" i="7" s="1"/>
  <c r="Y880" i="7" s="1"/>
  <c r="F67" i="18" s="1" a="1"/>
  <c r="F67" i="18" s="1"/>
  <c r="O881" i="1"/>
  <c r="O881" i="7" s="1"/>
  <c r="O882" i="1"/>
  <c r="O882" i="7" s="1"/>
  <c r="P882" i="7" s="1"/>
  <c r="O883" i="1"/>
  <c r="O883" i="7" s="1"/>
  <c r="O884" i="1"/>
  <c r="O884" i="7" s="1"/>
  <c r="O885" i="1"/>
  <c r="O885" i="7" s="1"/>
  <c r="O886" i="1"/>
  <c r="O886" i="7" s="1"/>
  <c r="P886" i="7" s="1"/>
  <c r="O887" i="1"/>
  <c r="O887" i="7" s="1"/>
  <c r="O888" i="1"/>
  <c r="O888" i="7" s="1"/>
  <c r="O889" i="1"/>
  <c r="O889" i="7" s="1"/>
  <c r="O890" i="1"/>
  <c r="O890" i="7" s="1"/>
  <c r="O891" i="1"/>
  <c r="O891" i="7" s="1"/>
  <c r="O892" i="1"/>
  <c r="O892" i="7" s="1"/>
  <c r="O893" i="1"/>
  <c r="O893" i="7" s="1"/>
  <c r="O894" i="1"/>
  <c r="O894" i="7" s="1"/>
  <c r="O895" i="1"/>
  <c r="O895" i="7" s="1"/>
  <c r="O896" i="1"/>
  <c r="O896" i="7" s="1"/>
  <c r="O897" i="1"/>
  <c r="O897" i="7" s="1"/>
  <c r="P897" i="7" s="1"/>
  <c r="O898" i="1"/>
  <c r="O898" i="7" s="1"/>
  <c r="P898" i="7" s="1"/>
  <c r="O899" i="1"/>
  <c r="O899" i="7" s="1"/>
  <c r="O900" i="1"/>
  <c r="O900" i="7" s="1"/>
  <c r="O901" i="1"/>
  <c r="O901" i="7" s="1"/>
  <c r="P901" i="7" s="1"/>
  <c r="W901" i="7" s="1"/>
  <c r="Y901" i="7" s="1"/>
  <c r="O902" i="1"/>
  <c r="O902" i="7" s="1"/>
  <c r="O903" i="1"/>
  <c r="O903" i="7" s="1"/>
  <c r="O904" i="1"/>
  <c r="O904" i="7" s="1"/>
  <c r="P904" i="7" s="1"/>
  <c r="W904" i="7" s="1"/>
  <c r="Y904" i="7" s="1"/>
  <c r="O905" i="1"/>
  <c r="O905" i="7" s="1"/>
  <c r="O906" i="1"/>
  <c r="O906" i="7" s="1"/>
  <c r="P906" i="7" s="1"/>
  <c r="O907" i="1"/>
  <c r="O907" i="7" s="1"/>
  <c r="O908" i="1"/>
  <c r="O908" i="7" s="1"/>
  <c r="O909" i="1"/>
  <c r="O909" i="7" s="1"/>
  <c r="P909" i="7" s="1"/>
  <c r="W909" i="7" s="1"/>
  <c r="Y909" i="7" s="1"/>
  <c r="O910" i="1"/>
  <c r="O910" i="7" s="1"/>
  <c r="P910" i="7" s="1"/>
  <c r="O911" i="1"/>
  <c r="O911" i="7" s="1"/>
  <c r="O912" i="1"/>
  <c r="O912" i="7" s="1"/>
  <c r="P912" i="7" s="1"/>
  <c r="W912" i="7" s="1"/>
  <c r="Y912" i="7" s="1"/>
  <c r="O913" i="1"/>
  <c r="O913" i="7" s="1"/>
  <c r="O916" i="1"/>
  <c r="O916" i="7" s="1"/>
  <c r="P916" i="7" s="1"/>
  <c r="W916" i="7" s="1"/>
  <c r="Y916" i="7" s="1"/>
  <c r="O920" i="1"/>
  <c r="O920" i="7" s="1"/>
  <c r="O921" i="1"/>
  <c r="O921" i="7" s="1"/>
  <c r="O928" i="1"/>
  <c r="O928" i="7" s="1"/>
  <c r="O929" i="1"/>
  <c r="O929" i="7" s="1"/>
  <c r="O932" i="1"/>
  <c r="O932" i="7" s="1"/>
  <c r="O936" i="1"/>
  <c r="O936" i="7" s="1"/>
  <c r="O937" i="1"/>
  <c r="O937" i="7" s="1"/>
  <c r="O944" i="1"/>
  <c r="O944" i="7" s="1"/>
  <c r="O945" i="1"/>
  <c r="O945" i="7" s="1"/>
  <c r="O948" i="1"/>
  <c r="O948" i="7" s="1"/>
  <c r="O952" i="1"/>
  <c r="O952" i="7" s="1"/>
  <c r="O953" i="1"/>
  <c r="O953" i="7" s="1"/>
  <c r="O960" i="1"/>
  <c r="O960" i="7" s="1"/>
  <c r="O961" i="1"/>
  <c r="O961" i="7" s="1"/>
  <c r="P961" i="7" s="1"/>
  <c r="O964" i="1"/>
  <c r="O964" i="7" s="1"/>
  <c r="O968" i="1"/>
  <c r="O968" i="7" s="1"/>
  <c r="O969" i="1"/>
  <c r="O969" i="7" s="1"/>
  <c r="O976" i="1"/>
  <c r="O976" i="7" s="1"/>
  <c r="O977" i="1"/>
  <c r="O977" i="7" s="1"/>
  <c r="P977" i="7" s="1"/>
  <c r="O980" i="1"/>
  <c r="O980" i="7" s="1"/>
  <c r="O984" i="1"/>
  <c r="O984" i="7" s="1"/>
  <c r="O985" i="1"/>
  <c r="O985" i="7" s="1"/>
  <c r="O992" i="1"/>
  <c r="O992" i="7" s="1"/>
  <c r="O993" i="1"/>
  <c r="O993" i="7" s="1"/>
  <c r="P993" i="7" s="1"/>
  <c r="O996" i="1"/>
  <c r="O996" i="7" s="1"/>
  <c r="O1000" i="1"/>
  <c r="O1000" i="7" s="1"/>
  <c r="O1001" i="1"/>
  <c r="O1001" i="7" s="1"/>
  <c r="O1008" i="1"/>
  <c r="O1008" i="7" s="1"/>
  <c r="O1009" i="1"/>
  <c r="O1009" i="7" s="1"/>
  <c r="P1009" i="7" s="1"/>
  <c r="O1012" i="1"/>
  <c r="O1012" i="7" s="1"/>
  <c r="O1016" i="1"/>
  <c r="O1016" i="7" s="1"/>
  <c r="O1017" i="1"/>
  <c r="O1017" i="7" s="1"/>
  <c r="P1017" i="7" s="1"/>
  <c r="O1024" i="1"/>
  <c r="O1024" i="7" s="1"/>
  <c r="O1025" i="1"/>
  <c r="O1025" i="7" s="1"/>
  <c r="O1028" i="1"/>
  <c r="O1028" i="7" s="1"/>
  <c r="O1029" i="1"/>
  <c r="O1029" i="7" s="1"/>
  <c r="P1029" i="7" s="1"/>
  <c r="O1030" i="1"/>
  <c r="O1030" i="7" s="1"/>
  <c r="O1031" i="1"/>
  <c r="O1031" i="7" s="1"/>
  <c r="O1032" i="1"/>
  <c r="O1032" i="7" s="1"/>
  <c r="O1033" i="1"/>
  <c r="O1033" i="7" s="1"/>
  <c r="P1033" i="7" s="1"/>
  <c r="O1034" i="1"/>
  <c r="O1034" i="7" s="1"/>
  <c r="O1035" i="1"/>
  <c r="O1035" i="7" s="1"/>
  <c r="P1035" i="7" s="1"/>
  <c r="W1035" i="7" s="1"/>
  <c r="Y1035" i="7" s="1"/>
  <c r="O1036" i="1"/>
  <c r="O1036" i="7" s="1"/>
  <c r="O1037" i="1"/>
  <c r="O1037" i="7" s="1"/>
  <c r="P1037" i="7" s="1"/>
  <c r="O1038" i="1"/>
  <c r="O1038" i="7" s="1"/>
  <c r="O1039" i="1"/>
  <c r="O1039" i="7" s="1"/>
  <c r="O1040" i="1"/>
  <c r="O1040" i="7" s="1"/>
  <c r="O1041" i="1"/>
  <c r="O1041" i="7" s="1"/>
  <c r="O1042" i="1"/>
  <c r="O1042" i="7" s="1"/>
  <c r="O1043" i="1"/>
  <c r="O1043" i="7" s="1"/>
  <c r="P1043" i="7" s="1"/>
  <c r="W1043" i="7" s="1"/>
  <c r="Y1043" i="7" s="1"/>
  <c r="O1044" i="1"/>
  <c r="O1044" i="7" s="1"/>
  <c r="O1045" i="1"/>
  <c r="O1045" i="7" s="1"/>
  <c r="O1046" i="1"/>
  <c r="O1046" i="7" s="1"/>
  <c r="O1047" i="1"/>
  <c r="O1047" i="7" s="1"/>
  <c r="O1048" i="1"/>
  <c r="O1048" i="7" s="1"/>
  <c r="O1049" i="1"/>
  <c r="O1049" i="7" s="1"/>
  <c r="P1049" i="7" s="1"/>
  <c r="W1049" i="7" s="1"/>
  <c r="Y1049" i="7" s="1"/>
  <c r="O1050" i="1"/>
  <c r="O1050" i="7" s="1"/>
  <c r="O1051" i="1"/>
  <c r="O1051" i="7" s="1"/>
  <c r="O1052" i="1"/>
  <c r="O1052" i="7" s="1"/>
  <c r="O1053" i="1"/>
  <c r="O1053" i="7" s="1"/>
  <c r="O1054" i="1"/>
  <c r="O1054" i="7" s="1"/>
  <c r="O1055" i="1"/>
  <c r="O1055" i="7" s="1"/>
  <c r="P1055" i="7" s="1"/>
  <c r="W1055" i="7" s="1"/>
  <c r="Y1055" i="7" s="1"/>
  <c r="O1056" i="1"/>
  <c r="O1056" i="7" s="1"/>
  <c r="O1057" i="1"/>
  <c r="O1057" i="7" s="1"/>
  <c r="O1058" i="1"/>
  <c r="O1058" i="7" s="1"/>
  <c r="O1059" i="1"/>
  <c r="O1059" i="7" s="1"/>
  <c r="P1059" i="7" s="1"/>
  <c r="W1059" i="7" s="1"/>
  <c r="Y1059" i="7" s="1"/>
  <c r="O1060" i="1"/>
  <c r="O1060" i="7" s="1"/>
  <c r="O1061" i="1"/>
  <c r="O1061" i="7" s="1"/>
  <c r="O1062" i="1"/>
  <c r="O1062" i="7" s="1"/>
  <c r="O1063" i="1"/>
  <c r="O1063" i="7" s="1"/>
  <c r="O1064" i="1"/>
  <c r="O1064" i="7" s="1"/>
  <c r="O1065" i="1"/>
  <c r="O1065" i="7" s="1"/>
  <c r="P1065" i="7" s="1"/>
  <c r="O1066" i="1"/>
  <c r="O1066" i="7" s="1"/>
  <c r="O1067" i="1"/>
  <c r="O1067" i="7" s="1"/>
  <c r="O1068" i="1"/>
  <c r="O1068" i="7" s="1"/>
  <c r="O1069" i="1"/>
  <c r="O1069" i="7" s="1"/>
  <c r="O1070" i="1"/>
  <c r="O1070" i="7" s="1"/>
  <c r="O1071" i="1"/>
  <c r="O1071" i="7" s="1"/>
  <c r="P1071" i="7" s="1"/>
  <c r="W1071" i="7" s="1"/>
  <c r="Y1071" i="7" s="1"/>
  <c r="O1072" i="1"/>
  <c r="O1072" i="7" s="1"/>
  <c r="O1073" i="1"/>
  <c r="O1073" i="7" s="1"/>
  <c r="O1074" i="1"/>
  <c r="O1074" i="7" s="1"/>
  <c r="O1075" i="1"/>
  <c r="O1075" i="7" s="1"/>
  <c r="O1076" i="1"/>
  <c r="O1076" i="7" s="1"/>
  <c r="O1077" i="1"/>
  <c r="O1077" i="7" s="1"/>
  <c r="P1077" i="7" s="1"/>
  <c r="O1078" i="1"/>
  <c r="O1078" i="7" s="1"/>
  <c r="O1079" i="1"/>
  <c r="O1079" i="7" s="1"/>
  <c r="O1080" i="1"/>
  <c r="O1080" i="7" s="1"/>
  <c r="O1081" i="1"/>
  <c r="O1081" i="7" s="1"/>
  <c r="O1082" i="1"/>
  <c r="O1082" i="7" s="1"/>
  <c r="O1083" i="1"/>
  <c r="O1083" i="7" s="1"/>
  <c r="P1083" i="7" s="1"/>
  <c r="W1083" i="7" s="1"/>
  <c r="Y1083" i="7" s="1"/>
  <c r="O1084" i="1"/>
  <c r="O1084" i="7" s="1"/>
  <c r="O1085" i="1"/>
  <c r="O1085" i="7" s="1"/>
  <c r="O1086" i="1"/>
  <c r="O1086" i="7" s="1"/>
  <c r="O1087" i="1"/>
  <c r="O1087" i="7" s="1"/>
  <c r="P1087" i="7" s="1"/>
  <c r="W1087" i="7" s="1"/>
  <c r="Y1087" i="7" s="1"/>
  <c r="O1088" i="1"/>
  <c r="O1088" i="7" s="1"/>
  <c r="O1089" i="1"/>
  <c r="O1089" i="7" s="1"/>
  <c r="P1089" i="7" s="1"/>
  <c r="O1090" i="1"/>
  <c r="O1090" i="7" s="1"/>
  <c r="O1091" i="1"/>
  <c r="O1091" i="7" s="1"/>
  <c r="O1092" i="1"/>
  <c r="O1092" i="7" s="1"/>
  <c r="O1093" i="1"/>
  <c r="O1093" i="7" s="1"/>
  <c r="P1093" i="7" s="1"/>
  <c r="W1093" i="7" s="1"/>
  <c r="Y1093" i="7" s="1"/>
  <c r="O1094" i="1"/>
  <c r="O1094" i="7" s="1"/>
  <c r="O1095" i="1"/>
  <c r="O1095" i="7" s="1"/>
  <c r="P1095" i="7" s="1"/>
  <c r="O1096" i="1"/>
  <c r="O1096" i="7" s="1"/>
  <c r="O1097" i="1"/>
  <c r="O1097" i="7" s="1"/>
  <c r="O1098" i="1"/>
  <c r="O1098" i="7" s="1"/>
  <c r="O1099" i="1"/>
  <c r="O1099" i="7" s="1"/>
  <c r="P1099" i="7" s="1"/>
  <c r="W1099" i="7" s="1"/>
  <c r="Y1099" i="7" s="1"/>
  <c r="O1100" i="1"/>
  <c r="O1100" i="7" s="1"/>
  <c r="O1101" i="1"/>
  <c r="O1101" i="7" s="1"/>
  <c r="P1101" i="7" s="1"/>
  <c r="W1101" i="7" s="1"/>
  <c r="Y1101" i="7" s="1"/>
  <c r="O1102" i="1"/>
  <c r="O1102" i="7" s="1"/>
  <c r="O1103" i="1"/>
  <c r="O1103" i="7" s="1"/>
  <c r="O1104" i="1"/>
  <c r="O1104" i="7" s="1"/>
  <c r="O1105" i="1"/>
  <c r="O1105" i="7" s="1"/>
  <c r="P1105" i="7" s="1"/>
  <c r="O1106" i="1"/>
  <c r="O1106" i="7" s="1"/>
  <c r="O1107" i="1"/>
  <c r="O1107" i="7" s="1"/>
  <c r="P1107" i="7" s="1"/>
  <c r="W1107" i="7" s="1"/>
  <c r="Y1107" i="7" s="1"/>
  <c r="O1108" i="1"/>
  <c r="O1108" i="7" s="1"/>
  <c r="O1109" i="1"/>
  <c r="O1109" i="7" s="1"/>
  <c r="O1110" i="1"/>
  <c r="O1110" i="7" s="1"/>
  <c r="O1111" i="1"/>
  <c r="O1111" i="7" s="1"/>
  <c r="P1111" i="7" s="1"/>
  <c r="O1112" i="1"/>
  <c r="O1112" i="7" s="1"/>
  <c r="O1113" i="1"/>
  <c r="O1113" i="7" s="1"/>
  <c r="P1113" i="7" s="1"/>
  <c r="O1114" i="1"/>
  <c r="O1114" i="7" s="1"/>
  <c r="O1115" i="1"/>
  <c r="O1115" i="7" s="1"/>
  <c r="P1115" i="7" s="1"/>
  <c r="W1115" i="7" s="1"/>
  <c r="Y1115" i="7" s="1"/>
  <c r="O1116" i="1"/>
  <c r="O1116" i="7" s="1"/>
  <c r="O1117" i="1"/>
  <c r="O1117" i="7" s="1"/>
  <c r="O1118" i="1"/>
  <c r="O1118" i="7" s="1"/>
  <c r="O1119" i="1"/>
  <c r="O1119" i="7" s="1"/>
  <c r="O1120" i="1"/>
  <c r="O1120" i="7" s="1"/>
  <c r="O1121" i="1"/>
  <c r="O1121" i="7" s="1"/>
  <c r="P1121" i="7" s="1"/>
  <c r="O1122" i="1"/>
  <c r="O1122" i="7" s="1"/>
  <c r="O1123" i="1"/>
  <c r="O1123" i="7" s="1"/>
  <c r="O1124" i="1"/>
  <c r="O1124" i="7" s="1"/>
  <c r="O1125" i="1"/>
  <c r="O1125" i="7" s="1"/>
  <c r="O1126" i="1"/>
  <c r="O1126" i="7" s="1"/>
  <c r="O1127" i="1"/>
  <c r="O1127" i="7" s="1"/>
  <c r="P1127" i="7" s="1"/>
  <c r="W1127" i="7" s="1"/>
  <c r="Y1127" i="7" s="1"/>
  <c r="O1128" i="1"/>
  <c r="O1128" i="7" s="1"/>
  <c r="O1129" i="1"/>
  <c r="O1129" i="7" s="1"/>
  <c r="O1130" i="1"/>
  <c r="O1130" i="7" s="1"/>
  <c r="O1131" i="1"/>
  <c r="O1131" i="7" s="1"/>
  <c r="O1132" i="1"/>
  <c r="O1132" i="7" s="1"/>
  <c r="O1133" i="1"/>
  <c r="O1133" i="7" s="1"/>
  <c r="P1133" i="7" s="1"/>
  <c r="W1133" i="7" s="1"/>
  <c r="Y1133" i="7" s="1"/>
  <c r="O1134" i="1"/>
  <c r="O1134" i="7" s="1"/>
  <c r="O1135" i="1"/>
  <c r="O1135" i="7" s="1"/>
  <c r="O1136" i="1"/>
  <c r="O1136" i="7" s="1"/>
  <c r="O1137" i="1"/>
  <c r="O1137" i="7" s="1"/>
  <c r="P1137" i="7" s="1"/>
  <c r="O1138" i="1"/>
  <c r="O1138" i="7" s="1"/>
  <c r="O1139" i="1"/>
  <c r="O1139" i="7" s="1"/>
  <c r="P1139" i="7" s="1"/>
  <c r="W1139" i="7" s="1"/>
  <c r="Y1139" i="7" s="1"/>
  <c r="O1140" i="1"/>
  <c r="O1140" i="7" s="1"/>
  <c r="O1141" i="1"/>
  <c r="O1141" i="7" s="1"/>
  <c r="P1141" i="7" s="1"/>
  <c r="W1141" i="7" s="1"/>
  <c r="Y1141" i="7" s="1"/>
  <c r="O1142" i="1"/>
  <c r="O1142" i="7" s="1"/>
  <c r="O1143" i="1"/>
  <c r="O1143" i="7" s="1"/>
  <c r="O1144" i="1"/>
  <c r="O1144" i="7" s="1"/>
  <c r="O1145" i="1"/>
  <c r="O1145" i="7" s="1"/>
  <c r="P1145" i="7" s="1"/>
  <c r="W1145" i="7" s="1"/>
  <c r="Y1145" i="7" s="1"/>
  <c r="O1146" i="1"/>
  <c r="O1146" i="7" s="1"/>
  <c r="O1147" i="1"/>
  <c r="O1147" i="7" s="1"/>
  <c r="O1148" i="1"/>
  <c r="O1148" i="7" s="1"/>
  <c r="O1149" i="1"/>
  <c r="O1149" i="7" s="1"/>
  <c r="P1149" i="7" s="1"/>
  <c r="W1149" i="7" s="1"/>
  <c r="Y1149" i="7" s="1"/>
  <c r="O1150" i="1"/>
  <c r="O1150" i="7" s="1"/>
  <c r="O1151" i="1"/>
  <c r="O1151" i="7" s="1"/>
  <c r="O1152" i="1"/>
  <c r="O1152" i="7" s="1"/>
  <c r="O1153" i="1"/>
  <c r="O1153" i="7" s="1"/>
  <c r="O1154" i="1"/>
  <c r="O1154" i="7" s="1"/>
  <c r="O1155" i="1"/>
  <c r="O1155" i="7" s="1"/>
  <c r="P1155" i="7" s="1"/>
  <c r="O1156" i="1"/>
  <c r="O1156" i="7" s="1"/>
  <c r="O1157" i="1"/>
  <c r="O1157" i="7" s="1"/>
  <c r="O1158" i="1"/>
  <c r="O1158" i="7" s="1"/>
  <c r="O1159" i="1"/>
  <c r="O1159" i="7" s="1"/>
  <c r="O1160" i="1"/>
  <c r="O1160" i="7" s="1"/>
  <c r="O1161" i="1"/>
  <c r="O1161" i="7" s="1"/>
  <c r="P1161" i="7" s="1"/>
  <c r="O1162" i="1"/>
  <c r="O1162" i="7" s="1"/>
  <c r="O1163" i="1"/>
  <c r="O1163" i="7" s="1"/>
  <c r="P1163" i="7" s="1"/>
  <c r="W1163" i="7" s="1"/>
  <c r="Y1163" i="7" s="1"/>
  <c r="O1164" i="1"/>
  <c r="O1164" i="7" s="1"/>
  <c r="O1165" i="1"/>
  <c r="O1165" i="7" s="1"/>
  <c r="O1166" i="1"/>
  <c r="O1166" i="7" s="1"/>
  <c r="O1167" i="1"/>
  <c r="O1167" i="7" s="1"/>
  <c r="P1167" i="7" s="1"/>
  <c r="W1167" i="7" s="1"/>
  <c r="Y1167" i="7" s="1"/>
  <c r="O1168" i="1"/>
  <c r="O1168" i="7" s="1"/>
  <c r="O1169" i="1"/>
  <c r="O1169" i="7" s="1"/>
  <c r="P1169" i="7" s="1"/>
  <c r="O1170" i="1"/>
  <c r="O1170" i="7" s="1"/>
  <c r="O1171" i="1"/>
  <c r="O1171" i="7" s="1"/>
  <c r="P1171" i="7" s="1"/>
  <c r="W1171" i="7" s="1"/>
  <c r="Y1171" i="7" s="1"/>
  <c r="O1172" i="1"/>
  <c r="O1172" i="7" s="1"/>
  <c r="O1173" i="1"/>
  <c r="O1173" i="7" s="1"/>
  <c r="P1173" i="7" s="1"/>
  <c r="W1173" i="7" s="1"/>
  <c r="Y1173" i="7" s="1"/>
  <c r="O1174" i="1"/>
  <c r="O1174" i="7" s="1"/>
  <c r="O1175" i="1"/>
  <c r="O1175" i="7" s="1"/>
  <c r="P1175" i="7" s="1"/>
  <c r="W1175" i="7" s="1"/>
  <c r="Y1175" i="7" s="1"/>
  <c r="O1176" i="1"/>
  <c r="O1176" i="7" s="1"/>
  <c r="O1177" i="1"/>
  <c r="O1177" i="7" s="1"/>
  <c r="P1177" i="7" s="1"/>
  <c r="O1178" i="1"/>
  <c r="O1178" i="7" s="1"/>
  <c r="O1179" i="1"/>
  <c r="O1179" i="7" s="1"/>
  <c r="P1179" i="7" s="1"/>
  <c r="O1180" i="1"/>
  <c r="O1180" i="7" s="1"/>
  <c r="O1181" i="1"/>
  <c r="O1181" i="7" s="1"/>
  <c r="O1182" i="1"/>
  <c r="O1182" i="7" s="1"/>
  <c r="O1183" i="1"/>
  <c r="O1183" i="7" s="1"/>
  <c r="P1183" i="7" s="1"/>
  <c r="W1183" i="7" s="1"/>
  <c r="Y1183" i="7" s="1"/>
  <c r="E34" i="18" s="1" a="1"/>
  <c r="E34" i="18" s="1"/>
  <c r="O1184" i="1"/>
  <c r="O1184" i="7" s="1"/>
  <c r="O1185" i="1"/>
  <c r="O1185" i="7" s="1"/>
  <c r="P1185" i="7" s="1"/>
  <c r="O1186" i="1"/>
  <c r="O1186" i="7" s="1"/>
  <c r="O1187" i="1"/>
  <c r="O1187" i="7" s="1"/>
  <c r="O1188" i="1"/>
  <c r="O1188" i="7" s="1"/>
  <c r="O1189" i="1"/>
  <c r="O1189" i="7" s="1"/>
  <c r="P1189" i="7" s="1"/>
  <c r="W1189" i="7" s="1"/>
  <c r="Y1189" i="7" s="1"/>
  <c r="O1190" i="1"/>
  <c r="O1190" i="7" s="1"/>
  <c r="O1191" i="1"/>
  <c r="O1191" i="7" s="1"/>
  <c r="O1192" i="1"/>
  <c r="O1192" i="7" s="1"/>
  <c r="O1193" i="1"/>
  <c r="O1193" i="7" s="1"/>
  <c r="O1194" i="1"/>
  <c r="O1194" i="7" s="1"/>
  <c r="O1195" i="1"/>
  <c r="O1195" i="7" s="1"/>
  <c r="P1195" i="7" s="1"/>
  <c r="W1195" i="7" s="1"/>
  <c r="Y1195" i="7" s="1"/>
  <c r="O1196" i="1"/>
  <c r="O1196" i="7" s="1"/>
  <c r="O1197" i="1"/>
  <c r="O1197" i="7" s="1"/>
  <c r="O1198" i="1"/>
  <c r="O1198" i="7" s="1"/>
  <c r="O1199" i="1"/>
  <c r="O1199" i="7" s="1"/>
  <c r="P1199" i="7" s="1"/>
  <c r="W1199" i="7" s="1"/>
  <c r="Y1199" i="7" s="1"/>
  <c r="O1200" i="1"/>
  <c r="O1200" i="7" s="1"/>
  <c r="O1201" i="1"/>
  <c r="O1201" i="7" s="1"/>
  <c r="O1202" i="1"/>
  <c r="O1202" i="7" s="1"/>
  <c r="O1203" i="1"/>
  <c r="O1203" i="7" s="1"/>
  <c r="O1204" i="1"/>
  <c r="O1204" i="7" s="1"/>
  <c r="O1205" i="1"/>
  <c r="O1205" i="7" s="1"/>
  <c r="P1205" i="7" s="1"/>
  <c r="O1206" i="1"/>
  <c r="O1206" i="7" s="1"/>
  <c r="O1207" i="1"/>
  <c r="O1207" i="7" s="1"/>
  <c r="O1208" i="1"/>
  <c r="O1208" i="7" s="1"/>
  <c r="O1209" i="1"/>
  <c r="O1209" i="7" s="1"/>
  <c r="O1210" i="1"/>
  <c r="O1210" i="7" s="1"/>
  <c r="O1211" i="1"/>
  <c r="O1211" i="7" s="1"/>
  <c r="P1211" i="7" s="1"/>
  <c r="W1211" i="7" s="1"/>
  <c r="Y1211" i="7" s="1"/>
  <c r="O1212" i="1"/>
  <c r="O1212" i="7" s="1"/>
  <c r="O1213" i="1"/>
  <c r="O1213" i="7" s="1"/>
  <c r="O1214" i="1"/>
  <c r="O1214" i="7" s="1"/>
  <c r="O1215" i="1"/>
  <c r="O1215" i="7" s="1"/>
  <c r="O1216" i="1"/>
  <c r="O1216" i="7" s="1"/>
  <c r="O1217" i="1"/>
  <c r="O1217" i="7" s="1"/>
  <c r="P1217" i="7" s="1"/>
  <c r="O1218" i="1"/>
  <c r="O1218" i="7" s="1"/>
  <c r="O1219" i="1"/>
  <c r="O1219" i="7" s="1"/>
  <c r="O1220" i="1"/>
  <c r="O1220" i="7" s="1"/>
  <c r="O1221" i="1"/>
  <c r="O1221" i="7" s="1"/>
  <c r="P1221" i="7" s="1"/>
  <c r="O1222" i="1"/>
  <c r="O1222" i="7" s="1"/>
  <c r="O1223" i="1"/>
  <c r="O1223" i="7" s="1"/>
  <c r="P1223" i="7" s="1"/>
  <c r="W1223" i="7" s="1"/>
  <c r="Y1223" i="7" s="1"/>
  <c r="O1224" i="1"/>
  <c r="O1224" i="7" s="1"/>
  <c r="O1225" i="1"/>
  <c r="O1225" i="7" s="1"/>
  <c r="O1226" i="1"/>
  <c r="O1226" i="7" s="1"/>
  <c r="O1227" i="1"/>
  <c r="O1227" i="7" s="1"/>
  <c r="P1227" i="7" s="1"/>
  <c r="W1227" i="7" s="1"/>
  <c r="Y1227" i="7" s="1"/>
  <c r="O1228" i="1"/>
  <c r="O1228" i="7" s="1"/>
  <c r="O1229" i="1"/>
  <c r="O1229" i="7" s="1"/>
  <c r="P1229" i="7" s="1"/>
  <c r="O1230" i="1"/>
  <c r="O1230" i="7" s="1"/>
  <c r="O1231" i="1"/>
  <c r="O1231" i="7" s="1"/>
  <c r="O1232" i="1"/>
  <c r="O1232" i="7" s="1"/>
  <c r="O1233" i="1"/>
  <c r="O1233" i="7" s="1"/>
  <c r="O1234" i="1"/>
  <c r="O1234" i="7" s="1"/>
  <c r="O1235" i="1"/>
  <c r="O1235" i="7" s="1"/>
  <c r="P1235" i="7" s="1"/>
  <c r="W1235" i="7" s="1"/>
  <c r="Y1235" i="7" s="1"/>
  <c r="O1236" i="1"/>
  <c r="O1236" i="7" s="1"/>
  <c r="O1237" i="1"/>
  <c r="O1237" i="7" s="1"/>
  <c r="O1238" i="1"/>
  <c r="O1238" i="7" s="1"/>
  <c r="O1239" i="1"/>
  <c r="O1239" i="7" s="1"/>
  <c r="P1239" i="7" s="1"/>
  <c r="W1239" i="7" s="1"/>
  <c r="Y1239" i="7" s="1"/>
  <c r="O1240" i="1"/>
  <c r="O1240" i="7" s="1"/>
  <c r="O1241" i="1"/>
  <c r="O1241" i="7" s="1"/>
  <c r="O1242" i="1"/>
  <c r="O1242" i="7" s="1"/>
  <c r="P1242" i="7" s="1"/>
  <c r="O1243" i="1"/>
  <c r="O1243" i="7" s="1"/>
  <c r="O1244" i="1"/>
  <c r="O1244" i="7" s="1"/>
  <c r="O1245" i="1"/>
  <c r="O1245" i="7" s="1"/>
  <c r="O1246" i="1"/>
  <c r="O1246" i="7" s="1"/>
  <c r="O1247" i="1"/>
  <c r="O1247" i="7" s="1"/>
  <c r="O1248" i="1"/>
  <c r="O1248" i="7" s="1"/>
  <c r="O1249" i="1"/>
  <c r="O1249" i="7" s="1"/>
  <c r="O1250" i="1"/>
  <c r="O1250" i="7" s="1"/>
  <c r="O1251" i="1"/>
  <c r="O1251" i="7" s="1"/>
  <c r="O1252" i="1"/>
  <c r="O1252" i="7" s="1"/>
  <c r="O1253" i="1"/>
  <c r="O1253" i="7" s="1"/>
  <c r="O1254" i="1"/>
  <c r="O1254" i="7" s="1"/>
  <c r="O1255" i="1"/>
  <c r="O1255" i="7" s="1"/>
  <c r="P1255" i="7" s="1"/>
  <c r="O1256" i="1"/>
  <c r="O1256" i="7" s="1"/>
  <c r="O1257" i="1"/>
  <c r="O1257" i="7" s="1"/>
  <c r="O1258" i="1"/>
  <c r="O1258" i="7" s="1"/>
  <c r="O1259" i="1"/>
  <c r="O1259" i="7" s="1"/>
  <c r="O1260" i="1"/>
  <c r="O1260" i="7" s="1"/>
  <c r="O1261" i="1"/>
  <c r="O1261" i="7" s="1"/>
  <c r="O1262" i="1"/>
  <c r="O1262" i="7" s="1"/>
  <c r="O1263" i="1"/>
  <c r="O1263" i="7" s="1"/>
  <c r="O1264" i="1"/>
  <c r="O1264" i="7" s="1"/>
  <c r="O1265" i="1"/>
  <c r="O1265" i="7" s="1"/>
  <c r="O1266" i="1"/>
  <c r="O1266" i="7" s="1"/>
  <c r="O1267" i="1"/>
  <c r="O1267" i="7" s="1"/>
  <c r="P1267" i="7" s="1"/>
  <c r="W1267" i="7" s="1"/>
  <c r="Y1267" i="7" s="1"/>
  <c r="O1268" i="1"/>
  <c r="O1268" i="7" s="1"/>
  <c r="O1269" i="1"/>
  <c r="O1269" i="7" s="1"/>
  <c r="O1270" i="1"/>
  <c r="O1270" i="7" s="1"/>
  <c r="O1271" i="1"/>
  <c r="O1271" i="7" s="1"/>
  <c r="O1272" i="1"/>
  <c r="O1272" i="7" s="1"/>
  <c r="O1273" i="1"/>
  <c r="O1273" i="7" s="1"/>
  <c r="O1274" i="1"/>
  <c r="O1274" i="7" s="1"/>
  <c r="O1275" i="1"/>
  <c r="O1275" i="7" s="1"/>
  <c r="P1275" i="7" s="1"/>
  <c r="W1275" i="7" s="1"/>
  <c r="Y1275" i="7" s="1"/>
  <c r="O1276" i="1"/>
  <c r="O1276" i="7" s="1"/>
  <c r="O1277" i="1"/>
  <c r="O1277" i="7" s="1"/>
  <c r="O1278" i="1"/>
  <c r="O1278" i="7" s="1"/>
  <c r="P1278" i="7" s="1"/>
  <c r="O1279" i="1"/>
  <c r="O1279" i="7" s="1"/>
  <c r="P1279" i="7" s="1"/>
  <c r="O1280" i="1"/>
  <c r="O1280" i="7" s="1"/>
  <c r="O1281" i="1"/>
  <c r="O1281" i="7" s="1"/>
  <c r="P1281" i="7" s="1"/>
  <c r="O1282" i="1"/>
  <c r="O1282" i="7" s="1"/>
  <c r="P1282" i="7" s="1"/>
  <c r="O1283" i="1"/>
  <c r="O1283" i="7" s="1"/>
  <c r="P1283" i="7" s="1"/>
  <c r="O1284" i="1"/>
  <c r="O1284" i="7" s="1"/>
  <c r="O1285" i="1"/>
  <c r="O1285" i="7" s="1"/>
  <c r="P1285" i="7" s="1"/>
  <c r="W1285" i="7" s="1"/>
  <c r="Y1285" i="7" s="1"/>
  <c r="O1286" i="1"/>
  <c r="O1286" i="7" s="1"/>
  <c r="O1287" i="1"/>
  <c r="O1287" i="7" s="1"/>
  <c r="O1288" i="1"/>
  <c r="O1288" i="7" s="1"/>
  <c r="O1289" i="1"/>
  <c r="O1289" i="7" s="1"/>
  <c r="P1289" i="7" s="1"/>
  <c r="O1290" i="1"/>
  <c r="O1290" i="7" s="1"/>
  <c r="O1291" i="1"/>
  <c r="O1291" i="7" s="1"/>
  <c r="P1291" i="7" s="1"/>
  <c r="O1292" i="1"/>
  <c r="O1292" i="7" s="1"/>
  <c r="O1293" i="1"/>
  <c r="O1293" i="7" s="1"/>
  <c r="O1294" i="1"/>
  <c r="O1294" i="7" s="1"/>
  <c r="O1295" i="1"/>
  <c r="O1295" i="7" s="1"/>
  <c r="P1295" i="7" s="1"/>
  <c r="W1295" i="7" s="1"/>
  <c r="Y1295" i="7" s="1"/>
  <c r="O1296" i="1"/>
  <c r="O1296" i="7" s="1"/>
  <c r="O1297" i="1"/>
  <c r="O1297" i="7" s="1"/>
  <c r="O1298" i="1"/>
  <c r="O1298" i="7" s="1"/>
  <c r="O1299" i="1"/>
  <c r="O1299" i="7" s="1"/>
  <c r="O1300" i="1"/>
  <c r="O1300" i="7" s="1"/>
  <c r="O1301" i="1"/>
  <c r="O1301" i="7" s="1"/>
  <c r="O1302" i="1"/>
  <c r="O1302" i="7" s="1"/>
  <c r="O1303" i="1"/>
  <c r="O1303" i="7" s="1"/>
  <c r="P1303" i="7" s="1"/>
  <c r="O1304" i="1"/>
  <c r="O1304" i="7" s="1"/>
  <c r="O1305" i="1"/>
  <c r="O1305" i="7" s="1"/>
  <c r="O1306" i="1"/>
  <c r="O1306" i="7" s="1"/>
  <c r="P1306" i="7" s="1"/>
  <c r="O1307" i="1"/>
  <c r="O1307" i="7" s="1"/>
  <c r="P1307" i="7" s="1"/>
  <c r="O1308" i="1"/>
  <c r="O1308" i="7" s="1"/>
  <c r="O1309" i="1"/>
  <c r="O1309" i="7" s="1"/>
  <c r="O1310" i="1"/>
  <c r="O1310" i="7" s="1"/>
  <c r="P1310" i="7" s="1"/>
  <c r="O1311" i="1"/>
  <c r="O1311" i="7" s="1"/>
  <c r="P1311" i="7" s="1"/>
  <c r="O1312" i="1"/>
  <c r="O1312" i="7" s="1"/>
  <c r="O1313" i="1"/>
  <c r="O1313" i="7" s="1"/>
  <c r="P1313" i="7" s="1"/>
  <c r="O1314" i="1"/>
  <c r="O1314" i="7" s="1"/>
  <c r="P1314" i="7" s="1"/>
  <c r="O1315" i="1"/>
  <c r="O1315" i="7" s="1"/>
  <c r="O1316" i="1"/>
  <c r="O1316" i="7" s="1"/>
  <c r="O1317" i="1"/>
  <c r="O1317" i="7" s="1"/>
  <c r="P1317" i="7" s="1"/>
  <c r="W1317" i="7" s="1"/>
  <c r="Y1317" i="7" s="1"/>
  <c r="O1318" i="1"/>
  <c r="O1318" i="7" s="1"/>
  <c r="O1319" i="1"/>
  <c r="O1319" i="7" s="1"/>
  <c r="P1319" i="7" s="1"/>
  <c r="W1319" i="7" s="1"/>
  <c r="Y1319" i="7" s="1"/>
  <c r="O1320" i="1"/>
  <c r="O1320" i="7" s="1"/>
  <c r="O1321" i="1"/>
  <c r="O1321" i="7" s="1"/>
  <c r="O1322" i="1"/>
  <c r="O1322" i="7" s="1"/>
  <c r="O1323" i="1"/>
  <c r="O1323" i="7" s="1"/>
  <c r="P1323" i="7" s="1"/>
  <c r="O1324" i="1"/>
  <c r="O1324" i="7" s="1"/>
  <c r="O1325" i="1"/>
  <c r="O1325" i="7" s="1"/>
  <c r="O1326" i="1"/>
  <c r="O1326" i="7" s="1"/>
  <c r="O1327" i="1"/>
  <c r="O1327" i="7" s="1"/>
  <c r="P1327" i="7" s="1"/>
  <c r="W1327" i="7" s="1"/>
  <c r="Y1327" i="7" s="1"/>
  <c r="O1328" i="1"/>
  <c r="O1328" i="7" s="1"/>
  <c r="O1329" i="1"/>
  <c r="O1329" i="7" s="1"/>
  <c r="O1330" i="1"/>
  <c r="O1330" i="7" s="1"/>
  <c r="O1331" i="1"/>
  <c r="O1331" i="7" s="1"/>
  <c r="P1331" i="7" s="1"/>
  <c r="W1331" i="7" s="1"/>
  <c r="Y1331" i="7" s="1"/>
  <c r="O1332" i="1"/>
  <c r="O1332" i="7" s="1"/>
  <c r="O1333" i="1"/>
  <c r="O1333" i="7" s="1"/>
  <c r="O1334" i="1"/>
  <c r="O1334" i="7" s="1"/>
  <c r="O1335" i="1"/>
  <c r="O1335" i="7" s="1"/>
  <c r="O1336" i="1"/>
  <c r="O1336" i="7" s="1"/>
  <c r="O1337" i="1"/>
  <c r="O1337" i="7" s="1"/>
  <c r="O1338" i="1"/>
  <c r="O1338" i="7" s="1"/>
  <c r="O1339" i="1"/>
  <c r="O1339" i="7" s="1"/>
  <c r="O1340" i="1"/>
  <c r="O1340" i="7" s="1"/>
  <c r="O1341" i="1"/>
  <c r="O1341" i="7" s="1"/>
  <c r="O1342" i="1"/>
  <c r="O1342" i="7" s="1"/>
  <c r="O1343" i="1"/>
  <c r="O1343" i="7" s="1"/>
  <c r="P1343" i="7" s="1"/>
  <c r="W1343" i="7" s="1"/>
  <c r="Y1343" i="7" s="1"/>
  <c r="M68" i="18" s="1" a="1"/>
  <c r="M68" i="18" s="1"/>
  <c r="O1344" i="1"/>
  <c r="O1344" i="7" s="1"/>
  <c r="O1345" i="1"/>
  <c r="O1345" i="7" s="1"/>
  <c r="O1346" i="1"/>
  <c r="O1346" i="7" s="1"/>
  <c r="P1346" i="7" s="1"/>
  <c r="O1347" i="1"/>
  <c r="O1347" i="7" s="1"/>
  <c r="P1347" i="7" s="1"/>
  <c r="W1347" i="7" s="1"/>
  <c r="Y1347" i="7" s="1"/>
  <c r="O1348" i="1"/>
  <c r="O1348" i="7" s="1"/>
  <c r="O1349" i="1"/>
  <c r="O1349" i="7" s="1"/>
  <c r="P1349" i="7" s="1"/>
  <c r="O1350" i="1"/>
  <c r="O1350" i="7" s="1"/>
  <c r="O1351" i="1"/>
  <c r="O1351" i="7" s="1"/>
  <c r="O1352" i="1"/>
  <c r="O1352" i="7" s="1"/>
  <c r="O1353" i="1"/>
  <c r="O1353" i="7" s="1"/>
  <c r="P1353" i="7" s="1"/>
  <c r="O1354" i="1"/>
  <c r="O1354" i="7" s="1"/>
  <c r="O1355" i="1"/>
  <c r="O1355" i="7" s="1"/>
  <c r="P1355" i="7" s="1"/>
  <c r="W1355" i="7" s="1"/>
  <c r="Y1355" i="7" s="1"/>
  <c r="O1356" i="1"/>
  <c r="O1356" i="7" s="1"/>
  <c r="O1357" i="1"/>
  <c r="O1357" i="7" s="1"/>
  <c r="O1358" i="1"/>
  <c r="O1358" i="7" s="1"/>
  <c r="O1359" i="1"/>
  <c r="O1359" i="7" s="1"/>
  <c r="O1360" i="1"/>
  <c r="O1360" i="7" s="1"/>
  <c r="O1361" i="1"/>
  <c r="O1361" i="7" s="1"/>
  <c r="O1362" i="1"/>
  <c r="O1362" i="7" s="1"/>
  <c r="O1363" i="1"/>
  <c r="O1363" i="7" s="1"/>
  <c r="P1363" i="7" s="1"/>
  <c r="W1363" i="7" s="1"/>
  <c r="Y1363" i="7" s="1"/>
  <c r="O1364" i="1"/>
  <c r="O1364" i="7" s="1"/>
  <c r="O1365" i="1"/>
  <c r="O1365" i="7" s="1"/>
  <c r="O1366" i="1"/>
  <c r="O1366" i="7" s="1"/>
  <c r="O1367" i="1"/>
  <c r="O1367" i="7" s="1"/>
  <c r="P1367" i="7" s="1"/>
  <c r="O1368" i="1"/>
  <c r="O1368" i="7" s="1"/>
  <c r="O1369" i="1"/>
  <c r="O1369" i="7" s="1"/>
  <c r="O1370" i="1"/>
  <c r="O1370" i="7" s="1"/>
  <c r="P1370" i="7" s="1"/>
  <c r="O1371" i="1"/>
  <c r="O1371" i="7" s="1"/>
  <c r="O1372" i="1"/>
  <c r="O1372" i="7" s="1"/>
  <c r="O1373" i="1"/>
  <c r="O1373" i="7" s="1"/>
  <c r="O1374" i="1"/>
  <c r="O1374" i="7" s="1"/>
  <c r="O1375" i="1"/>
  <c r="O1375" i="7" s="1"/>
  <c r="O1376" i="1"/>
  <c r="O1376" i="7" s="1"/>
  <c r="O1377" i="1"/>
  <c r="O1377" i="7" s="1"/>
  <c r="O1378" i="1"/>
  <c r="O1378" i="7" s="1"/>
  <c r="P1378" i="7" s="1"/>
  <c r="O1379" i="1"/>
  <c r="O1379" i="7" s="1"/>
  <c r="P1379" i="7" s="1"/>
  <c r="W1379" i="7" s="1"/>
  <c r="Y1379" i="7" s="1"/>
  <c r="O1380" i="1"/>
  <c r="O1380" i="7" s="1"/>
  <c r="O1381" i="1"/>
  <c r="O1381" i="7" s="1"/>
  <c r="P1381" i="7" s="1"/>
  <c r="W1381" i="7" s="1"/>
  <c r="Y1381" i="7" s="1"/>
  <c r="O1382" i="1"/>
  <c r="O1382" i="7" s="1"/>
  <c r="O1383" i="1"/>
  <c r="O1383" i="7" s="1"/>
  <c r="O1384" i="1"/>
  <c r="O1384" i="7" s="1"/>
  <c r="O1385" i="1"/>
  <c r="O1385" i="7" s="1"/>
  <c r="P1385" i="7" s="1"/>
  <c r="O1386" i="1"/>
  <c r="O1386" i="7" s="1"/>
  <c r="O1387" i="1"/>
  <c r="O1387" i="7" s="1"/>
  <c r="O1388" i="1"/>
  <c r="O1388" i="7" s="1"/>
  <c r="O1389" i="1"/>
  <c r="O1389" i="7" s="1"/>
  <c r="O1390" i="1"/>
  <c r="O1390" i="7" s="1"/>
  <c r="O1391" i="1"/>
  <c r="O1391" i="7" s="1"/>
  <c r="P1391" i="7" s="1"/>
  <c r="O1392" i="1"/>
  <c r="O1392" i="7" s="1"/>
  <c r="O1393" i="1"/>
  <c r="O1393" i="7" s="1"/>
  <c r="O1394" i="1"/>
  <c r="O1394" i="7" s="1"/>
  <c r="O1395" i="1"/>
  <c r="O1395" i="7" s="1"/>
  <c r="P1395" i="7" s="1"/>
  <c r="O1396" i="1"/>
  <c r="O1396" i="7" s="1"/>
  <c r="O1397" i="1"/>
  <c r="O1397" i="7" s="1"/>
  <c r="O1398" i="1"/>
  <c r="O1398" i="7" s="1"/>
  <c r="O1399" i="1"/>
  <c r="O1399" i="7" s="1"/>
  <c r="P1399" i="7" s="1"/>
  <c r="W1399" i="7" s="1"/>
  <c r="Y1399" i="7" s="1"/>
  <c r="O1400" i="1"/>
  <c r="O1400" i="7" s="1"/>
  <c r="O1401" i="1"/>
  <c r="O1401" i="7" s="1"/>
  <c r="O1402" i="1"/>
  <c r="O1402" i="7" s="1"/>
  <c r="P1402" i="7" s="1"/>
  <c r="O1403" i="1"/>
  <c r="O1403" i="7" s="1"/>
  <c r="P1403" i="7" s="1"/>
  <c r="W1403" i="7" s="1"/>
  <c r="Y1403" i="7" s="1"/>
  <c r="O1404" i="1"/>
  <c r="O1404" i="7" s="1"/>
  <c r="O1405" i="1"/>
  <c r="O1405" i="7" s="1"/>
  <c r="O1406" i="1"/>
  <c r="O1406" i="7" s="1"/>
  <c r="P1406" i="7" s="1"/>
  <c r="O1407" i="1"/>
  <c r="O1407" i="7" s="1"/>
  <c r="P1407" i="7" s="1"/>
  <c r="O1408" i="1"/>
  <c r="O1408" i="7" s="1"/>
  <c r="O1409" i="1"/>
  <c r="O1409" i="7" s="1"/>
  <c r="P1409" i="7" s="1"/>
  <c r="O1410" i="1"/>
  <c r="O1410" i="7" s="1"/>
  <c r="O1411" i="1"/>
  <c r="O1411" i="7" s="1"/>
  <c r="O1412" i="1"/>
  <c r="O1412" i="7" s="1"/>
  <c r="O1413" i="1"/>
  <c r="O1413" i="7" s="1"/>
  <c r="O1414" i="1"/>
  <c r="O1414" i="7" s="1"/>
  <c r="O1415" i="1"/>
  <c r="O1415" i="7" s="1"/>
  <c r="P1415" i="7" s="1"/>
  <c r="W1415" i="7" s="1"/>
  <c r="Y1415" i="7" s="1"/>
  <c r="O1416" i="1"/>
  <c r="O1416" i="7" s="1"/>
  <c r="O1417" i="1"/>
  <c r="O1417" i="7" s="1"/>
  <c r="O1418" i="1"/>
  <c r="O1418" i="7" s="1"/>
  <c r="O1419" i="1"/>
  <c r="O1419" i="7" s="1"/>
  <c r="P1419" i="7" s="1"/>
  <c r="O1420" i="1"/>
  <c r="O1420" i="7" s="1"/>
  <c r="O1421" i="1"/>
  <c r="O1421" i="7" s="1"/>
  <c r="O1422" i="1"/>
  <c r="O1422" i="7" s="1"/>
  <c r="O1423" i="1"/>
  <c r="O1423" i="7" s="1"/>
  <c r="P1423" i="7" s="1"/>
  <c r="O1424" i="1"/>
  <c r="O1424" i="7" s="1"/>
  <c r="O1425" i="1"/>
  <c r="O1425" i="7" s="1"/>
  <c r="O1426" i="1"/>
  <c r="O1426" i="7" s="1"/>
  <c r="O1427" i="1"/>
  <c r="O1427" i="7" s="1"/>
  <c r="O1428" i="1"/>
  <c r="O1428" i="7" s="1"/>
  <c r="O1429" i="1"/>
  <c r="O1429" i="7" s="1"/>
  <c r="O1430" i="1"/>
  <c r="O1430" i="7" s="1"/>
  <c r="O1431" i="1"/>
  <c r="O1431" i="7" s="1"/>
  <c r="O1432" i="1"/>
  <c r="O1432" i="7" s="1"/>
  <c r="O1433" i="1"/>
  <c r="O1433" i="7" s="1"/>
  <c r="O1434" i="1"/>
  <c r="O1434" i="7" s="1"/>
  <c r="O1435" i="1"/>
  <c r="O1435" i="7" s="1"/>
  <c r="P1435" i="7" s="1"/>
  <c r="W1435" i="7" s="1"/>
  <c r="Y1435" i="7" s="1"/>
  <c r="O1436" i="1"/>
  <c r="O1436" i="7" s="1"/>
  <c r="O1437" i="1"/>
  <c r="O1437" i="7" s="1"/>
  <c r="O1438" i="1"/>
  <c r="O1438" i="7" s="1"/>
  <c r="P1438" i="7" s="1"/>
  <c r="O1439" i="1"/>
  <c r="O1439" i="7" s="1"/>
  <c r="P1439" i="7" s="1"/>
  <c r="O1440" i="1"/>
  <c r="O1440" i="7" s="1"/>
  <c r="O1441" i="1"/>
  <c r="O1441" i="7" s="1"/>
  <c r="P1441" i="7" s="1"/>
  <c r="O1442" i="1"/>
  <c r="O1442" i="7" s="1"/>
  <c r="P1442" i="7" s="1"/>
  <c r="O1443" i="1"/>
  <c r="O1443" i="7" s="1"/>
  <c r="O1444" i="1"/>
  <c r="O1444" i="7" s="1"/>
  <c r="O1445" i="1"/>
  <c r="O1445" i="7" s="1"/>
  <c r="P1445" i="7" s="1"/>
  <c r="W1445" i="7" s="1"/>
  <c r="Y1445" i="7" s="1"/>
  <c r="O1446" i="1"/>
  <c r="O1446" i="7" s="1"/>
  <c r="O1447" i="1"/>
  <c r="O1447" i="7" s="1"/>
  <c r="O1448" i="1"/>
  <c r="O1448" i="7" s="1"/>
  <c r="O1449" i="1"/>
  <c r="O1449" i="7" s="1"/>
  <c r="O1450" i="1"/>
  <c r="O1450" i="7" s="1"/>
  <c r="O1451" i="1"/>
  <c r="O1451" i="7" s="1"/>
  <c r="P1451" i="7" s="1"/>
  <c r="W1451" i="7" s="1"/>
  <c r="Y1451" i="7" s="1"/>
  <c r="O1452" i="1"/>
  <c r="O1452" i="7" s="1"/>
  <c r="O1453" i="1"/>
  <c r="O1453" i="7" s="1"/>
  <c r="O1454" i="1"/>
  <c r="O1454" i="7" s="1"/>
  <c r="O1455" i="1"/>
  <c r="O1455" i="7" s="1"/>
  <c r="O1456" i="1"/>
  <c r="O1456" i="7" s="1"/>
  <c r="O1457" i="1"/>
  <c r="O1457" i="7" s="1"/>
  <c r="O1458" i="1"/>
  <c r="O1458" i="7" s="1"/>
  <c r="O1459" i="1"/>
  <c r="O1459" i="7" s="1"/>
  <c r="P1459" i="7" s="1"/>
  <c r="O1460" i="1"/>
  <c r="O1460" i="7" s="1"/>
  <c r="O1461" i="1"/>
  <c r="O1461" i="7" s="1"/>
  <c r="O1462" i="1"/>
  <c r="O1462" i="7" s="1"/>
  <c r="P1462" i="7" s="1"/>
  <c r="O1463" i="1"/>
  <c r="O1463" i="7" s="1"/>
  <c r="O1464" i="1"/>
  <c r="O1464" i="7" s="1"/>
  <c r="O1465" i="1"/>
  <c r="O1465" i="7" s="1"/>
  <c r="O1466" i="1"/>
  <c r="O1466" i="7" s="1"/>
  <c r="O1467" i="1"/>
  <c r="O1467" i="7" s="1"/>
  <c r="P1467" i="7" s="1"/>
  <c r="O1468" i="1"/>
  <c r="O1468" i="7" s="1"/>
  <c r="O1469" i="1"/>
  <c r="O1469" i="7" s="1"/>
  <c r="P1469" i="7" s="1"/>
  <c r="W1469" i="7" s="1"/>
  <c r="Y1469" i="7" s="1"/>
  <c r="O1470" i="1"/>
  <c r="O1470" i="7" s="1"/>
  <c r="O1471" i="1"/>
  <c r="O1471" i="7" s="1"/>
  <c r="O1472" i="1"/>
  <c r="O1472" i="7" s="1"/>
  <c r="O1473" i="1"/>
  <c r="O1473" i="7" s="1"/>
  <c r="O1474" i="1"/>
  <c r="O1474" i="7" s="1"/>
  <c r="O1475" i="1"/>
  <c r="O1475" i="7" s="1"/>
  <c r="P1475" i="7" s="1"/>
  <c r="W1475" i="7" s="1"/>
  <c r="Y1475" i="7" s="1"/>
  <c r="O1476" i="1"/>
  <c r="O1476" i="7" s="1"/>
  <c r="O1477" i="1"/>
  <c r="O1477" i="7" s="1"/>
  <c r="O1478" i="1"/>
  <c r="O1478" i="7" s="1"/>
  <c r="O1479" i="1"/>
  <c r="O1479" i="7" s="1"/>
  <c r="O1480" i="1"/>
  <c r="O1480" i="7" s="1"/>
  <c r="O1481" i="1"/>
  <c r="O1481" i="7" s="1"/>
  <c r="O1482" i="1"/>
  <c r="O1482" i="7" s="1"/>
  <c r="O1483" i="1"/>
  <c r="O1483" i="7" s="1"/>
  <c r="O1488" i="1"/>
  <c r="O1488" i="7" s="1"/>
  <c r="O1493" i="1"/>
  <c r="O1493" i="7" s="1"/>
  <c r="O1495" i="1"/>
  <c r="O1495" i="7" s="1"/>
  <c r="O1501" i="1"/>
  <c r="O1501" i="7" s="1"/>
  <c r="O1505" i="1"/>
  <c r="O1505" i="7" s="1"/>
  <c r="P1505" i="7" s="1"/>
  <c r="O1508" i="1"/>
  <c r="O1508" i="7" s="1"/>
  <c r="O1513" i="1"/>
  <c r="O1513" i="7" s="1"/>
  <c r="O1519" i="1"/>
  <c r="O1519" i="7" s="1"/>
  <c r="O1520" i="1"/>
  <c r="O1520" i="7" s="1"/>
  <c r="O1527" i="1"/>
  <c r="O1527" i="7" s="1"/>
  <c r="O1532" i="1"/>
  <c r="O1532" i="7" s="1"/>
  <c r="O1533" i="1"/>
  <c r="O1533" i="7" s="1"/>
  <c r="O1538" i="1"/>
  <c r="O1538" i="7" s="1"/>
  <c r="O1543" i="1"/>
  <c r="O1543" i="7" s="1"/>
  <c r="P1543" i="7" s="1"/>
  <c r="W1543" i="7" s="1"/>
  <c r="Y1543" i="7" s="1"/>
  <c r="O1544" i="1"/>
  <c r="O1544" i="7" s="1"/>
  <c r="O1549" i="1"/>
  <c r="O1549" i="7" s="1"/>
  <c r="P1549" i="7" s="1"/>
  <c r="O1553" i="1"/>
  <c r="O1553" i="7" s="1"/>
  <c r="P1553" i="7" s="1"/>
  <c r="O1554" i="1"/>
  <c r="O1554" i="7" s="1"/>
  <c r="O1560" i="1"/>
  <c r="O1560" i="7" s="1"/>
  <c r="O1564" i="1"/>
  <c r="O1564" i="7" s="1"/>
  <c r="O1565" i="1"/>
  <c r="O1565" i="7" s="1"/>
  <c r="P1565" i="7" s="1"/>
  <c r="O1570" i="1"/>
  <c r="O1570" i="7" s="1"/>
  <c r="O1575" i="1"/>
  <c r="O1575" i="7" s="1"/>
  <c r="P1575" i="7" s="1"/>
  <c r="O1576" i="1"/>
  <c r="O1576" i="7" s="1"/>
  <c r="O1581" i="1"/>
  <c r="O1581" i="7" s="1"/>
  <c r="P1581" i="7" s="1"/>
  <c r="O1585" i="1"/>
  <c r="O1585" i="7" s="1"/>
  <c r="O1586" i="1"/>
  <c r="O1586" i="7" s="1"/>
  <c r="O1591" i="1"/>
  <c r="O1591" i="7" s="1"/>
  <c r="P1591" i="7" s="1"/>
  <c r="W1591" i="7" s="1"/>
  <c r="Y1591" i="7" s="1"/>
  <c r="O1594" i="1"/>
  <c r="O1594" i="7" s="1"/>
  <c r="O1595" i="1"/>
  <c r="O1595" i="7" s="1"/>
  <c r="P1595" i="7" s="1"/>
  <c r="W1595" i="7" s="1"/>
  <c r="Y1595" i="7" s="1"/>
  <c r="O1712" i="1"/>
  <c r="O1712" i="7" s="1"/>
  <c r="P1712" i="7" s="1"/>
  <c r="O1713" i="1"/>
  <c r="O1713" i="7" s="1"/>
  <c r="P1713" i="7" s="1"/>
  <c r="O1714" i="1"/>
  <c r="O1714" i="7" s="1"/>
  <c r="O1715" i="1"/>
  <c r="O1715" i="7" s="1"/>
  <c r="P1715" i="7" s="1"/>
  <c r="O1716" i="1"/>
  <c r="O1716" i="7" s="1"/>
  <c r="P1716" i="7" s="1"/>
  <c r="O1717" i="1"/>
  <c r="O1717" i="7" s="1"/>
  <c r="O1718" i="1"/>
  <c r="O1718" i="7" s="1"/>
  <c r="O1719" i="1"/>
  <c r="O1719" i="7" s="1"/>
  <c r="P1719" i="7" s="1"/>
  <c r="O1720" i="1"/>
  <c r="O1720" i="7" s="1"/>
  <c r="O1721" i="1"/>
  <c r="O1721" i="7" s="1"/>
  <c r="P1721" i="7" s="1"/>
  <c r="O1722" i="1"/>
  <c r="O1722" i="7" s="1"/>
  <c r="O1723" i="1"/>
  <c r="O1723" i="7" s="1"/>
  <c r="O1724" i="1"/>
  <c r="O1724" i="7" s="1"/>
  <c r="P1724" i="7" s="1"/>
  <c r="O1725" i="1"/>
  <c r="O1725" i="7" s="1"/>
  <c r="O1726" i="1"/>
  <c r="O1726" i="7" s="1"/>
  <c r="O1727" i="1"/>
  <c r="O1727" i="7" s="1"/>
  <c r="O1728" i="1"/>
  <c r="O1728" i="7" s="1"/>
  <c r="O1729" i="1"/>
  <c r="O1729" i="7" s="1"/>
  <c r="P1729" i="7" s="1"/>
  <c r="O1730" i="1"/>
  <c r="O1730" i="7" s="1"/>
  <c r="O1731" i="1"/>
  <c r="O1731" i="7" s="1"/>
  <c r="P1731" i="7" s="1"/>
  <c r="O1732" i="1"/>
  <c r="O1732" i="7" s="1"/>
  <c r="O1733" i="1"/>
  <c r="O1733" i="7" s="1"/>
  <c r="P1733" i="7" s="1"/>
  <c r="O1734" i="1"/>
  <c r="O1734" i="7" s="1"/>
  <c r="O1735" i="1"/>
  <c r="O1735" i="7" s="1"/>
  <c r="O1736" i="1"/>
  <c r="O1736" i="7" s="1"/>
  <c r="P1736" i="7" s="1"/>
  <c r="W1736" i="7" s="1"/>
  <c r="Y1736" i="7" s="1"/>
  <c r="O1737" i="1"/>
  <c r="O1737" i="7" s="1"/>
  <c r="O1738" i="1"/>
  <c r="O1738" i="7" s="1"/>
  <c r="O1739" i="1"/>
  <c r="O1739" i="7" s="1"/>
  <c r="P1739" i="7" s="1"/>
  <c r="W1739" i="7" s="1"/>
  <c r="Y1739" i="7" s="1"/>
  <c r="O1740" i="1"/>
  <c r="O1740" i="7" s="1"/>
  <c r="O1741" i="1"/>
  <c r="O1741" i="7" s="1"/>
  <c r="P1741" i="7" s="1"/>
  <c r="O1742" i="1"/>
  <c r="O1742" i="7" s="1"/>
  <c r="O1743" i="1"/>
  <c r="O1743" i="7" s="1"/>
  <c r="O1744" i="1"/>
  <c r="O1744" i="7" s="1"/>
  <c r="O1745" i="1"/>
  <c r="O1745" i="7" s="1"/>
  <c r="O1746" i="1"/>
  <c r="O1746" i="7" s="1"/>
  <c r="O1747" i="1"/>
  <c r="O1747" i="7" s="1"/>
  <c r="O1748" i="1"/>
  <c r="O1748" i="7" s="1"/>
  <c r="O1749" i="1"/>
  <c r="O1749" i="7" s="1"/>
  <c r="O1750" i="1"/>
  <c r="O1750" i="7" s="1"/>
  <c r="O1751" i="1"/>
  <c r="O1751" i="7" s="1"/>
  <c r="O1752" i="1"/>
  <c r="O1752" i="7" s="1"/>
  <c r="P1752" i="7" s="1"/>
  <c r="W1752" i="7" s="1"/>
  <c r="Y1752" i="7" s="1"/>
  <c r="O1753" i="1"/>
  <c r="O1753" i="7" s="1"/>
  <c r="O1754" i="1"/>
  <c r="O1754" i="7" s="1"/>
  <c r="O1755" i="1"/>
  <c r="O1755" i="7" s="1"/>
  <c r="P1755" i="7" s="1"/>
  <c r="O1756" i="1"/>
  <c r="O1756" i="7" s="1"/>
  <c r="O1757" i="1"/>
  <c r="O1757" i="7" s="1"/>
  <c r="O1758" i="1"/>
  <c r="O1758" i="7" s="1"/>
  <c r="O1759" i="1"/>
  <c r="O1759" i="7" s="1"/>
  <c r="O1760" i="1"/>
  <c r="O1760" i="7" s="1"/>
  <c r="O1761" i="1"/>
  <c r="O1761" i="7" s="1"/>
  <c r="P1761" i="7" s="1"/>
  <c r="O1762" i="1"/>
  <c r="O1762" i="7" s="1"/>
  <c r="O1763" i="1"/>
  <c r="O1763" i="7" s="1"/>
  <c r="O1764" i="1"/>
  <c r="O1764" i="7" s="1"/>
  <c r="P1764" i="7" s="1"/>
  <c r="W1764" i="7" s="1"/>
  <c r="Y1764" i="7" s="1"/>
  <c r="O1765" i="1"/>
  <c r="O1765" i="7" s="1"/>
  <c r="O1766" i="1"/>
  <c r="O1766" i="7" s="1"/>
  <c r="O1767" i="1"/>
  <c r="O1767" i="7" s="1"/>
  <c r="O1768" i="1"/>
  <c r="O1768" i="7" s="1"/>
  <c r="O1769" i="1"/>
  <c r="O1769" i="7" s="1"/>
  <c r="O1770" i="1"/>
  <c r="O1770" i="7" s="1"/>
  <c r="O1771" i="1"/>
  <c r="O1771" i="7" s="1"/>
  <c r="P1771" i="7" s="1"/>
  <c r="O1772" i="1"/>
  <c r="O1772" i="7" s="1"/>
  <c r="O1773" i="1"/>
  <c r="O1773" i="7" s="1"/>
  <c r="P1773" i="7" s="1"/>
  <c r="O1774" i="1"/>
  <c r="O1774" i="7" s="1"/>
  <c r="O1775" i="1"/>
  <c r="O1775" i="7" s="1"/>
  <c r="O1776" i="1"/>
  <c r="O1776" i="7" s="1"/>
  <c r="O1777" i="1"/>
  <c r="O1777" i="7" s="1"/>
  <c r="O1778" i="1"/>
  <c r="O1778" i="7" s="1"/>
  <c r="O1779" i="1"/>
  <c r="O1779" i="7" s="1"/>
  <c r="O1780" i="1"/>
  <c r="O1780" i="7" s="1"/>
  <c r="O1781" i="1"/>
  <c r="O1781" i="7" s="1"/>
  <c r="P1781" i="7" s="1"/>
  <c r="O1782" i="1"/>
  <c r="O1782" i="7" s="1"/>
  <c r="O1783" i="1"/>
  <c r="O1783" i="7" s="1"/>
  <c r="O1784" i="1"/>
  <c r="O1784" i="7" s="1"/>
  <c r="P1784" i="7" s="1"/>
  <c r="O1785" i="1"/>
  <c r="O1785" i="7" s="1"/>
  <c r="O1786" i="1"/>
  <c r="O1786" i="7" s="1"/>
  <c r="O1787" i="1"/>
  <c r="O1787" i="7" s="1"/>
  <c r="O1788" i="1"/>
  <c r="O1788" i="7" s="1"/>
  <c r="O1789" i="1"/>
  <c r="O1789" i="7" s="1"/>
  <c r="P1789" i="7" s="1"/>
  <c r="O1790" i="1"/>
  <c r="O1790" i="7" s="1"/>
  <c r="O1791" i="1"/>
  <c r="O1791" i="7" s="1"/>
  <c r="O1792" i="1"/>
  <c r="O1792" i="7" s="1"/>
  <c r="P1792" i="7" s="1"/>
  <c r="O1793" i="1"/>
  <c r="O1793" i="7" s="1"/>
  <c r="P1793" i="7" s="1"/>
  <c r="O1794" i="1"/>
  <c r="O1794" i="7" s="1"/>
  <c r="O1795" i="1"/>
  <c r="O1795" i="7" s="1"/>
  <c r="P1795" i="7" s="1"/>
  <c r="O1796" i="1"/>
  <c r="O1796" i="7" s="1"/>
  <c r="O1797" i="1"/>
  <c r="O1797" i="7" s="1"/>
  <c r="O1798" i="1"/>
  <c r="O1798" i="7" s="1"/>
  <c r="O1799" i="1"/>
  <c r="O1799" i="7" s="1"/>
  <c r="O1800" i="1"/>
  <c r="O1800" i="7" s="1"/>
  <c r="O1801" i="1"/>
  <c r="O1801" i="7" s="1"/>
  <c r="O1802" i="1"/>
  <c r="O1802" i="7" s="1"/>
  <c r="O1803" i="1"/>
  <c r="O1803" i="7" s="1"/>
  <c r="O1804" i="1"/>
  <c r="O1804" i="7" s="1"/>
  <c r="P1804" i="7" s="1"/>
  <c r="O1805" i="1"/>
  <c r="O1805" i="7" s="1"/>
  <c r="P1805" i="7" s="1"/>
  <c r="O1806" i="1"/>
  <c r="O1806" i="7" s="1"/>
  <c r="O1807" i="1"/>
  <c r="O1807" i="7" s="1"/>
  <c r="O1808" i="1"/>
  <c r="O1808" i="7" s="1"/>
  <c r="P1808" i="7" s="1"/>
  <c r="O1809" i="1"/>
  <c r="O1809" i="7" s="1"/>
  <c r="O1810" i="1"/>
  <c r="O1810" i="7" s="1"/>
  <c r="O1811" i="1"/>
  <c r="O1811" i="7" s="1"/>
  <c r="P1811" i="7" s="1"/>
  <c r="O1812" i="1"/>
  <c r="O1812" i="7" s="1"/>
  <c r="O1813" i="1"/>
  <c r="O1813" i="7" s="1"/>
  <c r="P1813" i="7" s="1"/>
  <c r="O1814" i="1"/>
  <c r="O1814" i="7" s="1"/>
  <c r="O1815" i="1"/>
  <c r="O1815" i="7" s="1"/>
  <c r="O1816" i="1"/>
  <c r="O1816" i="7" s="1"/>
  <c r="O1817" i="1"/>
  <c r="O1817" i="7" s="1"/>
  <c r="P1817" i="7" s="1"/>
  <c r="O1818" i="1"/>
  <c r="O1818" i="7" s="1"/>
  <c r="O1819" i="1"/>
  <c r="O1819" i="7" s="1"/>
  <c r="P1819" i="7" s="1"/>
  <c r="W1819" i="7" s="1"/>
  <c r="Y1819" i="7" s="1"/>
  <c r="O1820" i="1"/>
  <c r="O1820" i="7" s="1"/>
  <c r="O1821" i="1"/>
  <c r="O1821" i="7" s="1"/>
  <c r="O1822" i="1"/>
  <c r="O1822" i="7" s="1"/>
  <c r="O1823" i="1"/>
  <c r="O1823" i="7" s="1"/>
  <c r="O1824" i="1"/>
  <c r="O1824" i="7" s="1"/>
  <c r="O1825" i="1"/>
  <c r="O1825" i="7" s="1"/>
  <c r="P1825" i="7" s="1"/>
  <c r="O2" i="1"/>
  <c r="O2" i="7" s="1"/>
  <c r="P2" i="7" s="1"/>
  <c r="W2" i="7" s="1"/>
  <c r="Y2" i="7" s="1"/>
  <c r="B10" i="6"/>
  <c r="B9" i="6"/>
  <c r="O1485" i="1" s="1"/>
  <c r="O1485" i="7" s="1"/>
  <c r="B12" i="6"/>
  <c r="B4" i="6"/>
  <c r="O585" i="1" s="1"/>
  <c r="O585" i="7" s="1"/>
  <c r="P585" i="7" s="1"/>
  <c r="W585" i="7" s="1"/>
  <c r="Y585" i="7" s="1"/>
  <c r="B15" i="6"/>
  <c r="O400" i="1" s="1"/>
  <c r="O400" i="7" s="1"/>
  <c r="B11" i="6"/>
  <c r="O240" i="1" s="1"/>
  <c r="O240" i="7" s="1"/>
  <c r="B18" i="6"/>
  <c r="P916" i="1"/>
  <c r="W916" i="1" s="1"/>
  <c r="P921" i="1"/>
  <c r="W921" i="1" s="1"/>
  <c r="P932" i="1"/>
  <c r="W932" i="1" s="1"/>
  <c r="P948" i="1"/>
  <c r="W948" i="1" s="1"/>
  <c r="P968" i="1"/>
  <c r="W968" i="1" s="1"/>
  <c r="P969" i="1"/>
  <c r="W969" i="1" s="1"/>
  <c r="P984" i="1"/>
  <c r="W984" i="1" s="1"/>
  <c r="P985" i="1"/>
  <c r="W985" i="1" s="1"/>
  <c r="P1000" i="1"/>
  <c r="W1000" i="1" s="1"/>
  <c r="P1012" i="1"/>
  <c r="W1012" i="1" s="1"/>
  <c r="P1017" i="1"/>
  <c r="W1017" i="1" s="1"/>
  <c r="P980" i="1" l="1"/>
  <c r="W980" i="1" s="1"/>
  <c r="P1001" i="1"/>
  <c r="W1001" i="1" s="1"/>
  <c r="P964" i="1"/>
  <c r="W964" i="1" s="1"/>
  <c r="P937" i="1"/>
  <c r="W937" i="1" s="1"/>
  <c r="P1016" i="1"/>
  <c r="W1016" i="1" s="1"/>
  <c r="P953" i="1"/>
  <c r="W953" i="1" s="1"/>
  <c r="P996" i="1"/>
  <c r="W996" i="1" s="1"/>
  <c r="P952" i="1"/>
  <c r="W952" i="1" s="1"/>
  <c r="O1618" i="1"/>
  <c r="O1618" i="7" s="1"/>
  <c r="O1650" i="1"/>
  <c r="O1650" i="7" s="1"/>
  <c r="O1682" i="1"/>
  <c r="O1682" i="7" s="1"/>
  <c r="O1619" i="1"/>
  <c r="O1619" i="7" s="1"/>
  <c r="P1619" i="7" s="1"/>
  <c r="O1651" i="1"/>
  <c r="O1651" i="7" s="1"/>
  <c r="P1651" i="7" s="1"/>
  <c r="W1651" i="7" s="1"/>
  <c r="Y1651" i="7" s="1"/>
  <c r="O1691" i="1"/>
  <c r="O1691" i="7" s="1"/>
  <c r="O1600" i="1"/>
  <c r="O1600" i="7" s="1"/>
  <c r="O1608" i="1"/>
  <c r="O1608" i="7" s="1"/>
  <c r="O1616" i="1"/>
  <c r="O1616" i="7" s="1"/>
  <c r="O1624" i="1"/>
  <c r="O1624" i="7" s="1"/>
  <c r="O1632" i="1"/>
  <c r="O1632" i="7" s="1"/>
  <c r="O1640" i="1"/>
  <c r="O1640" i="7" s="1"/>
  <c r="O1648" i="1"/>
  <c r="O1648" i="7" s="1"/>
  <c r="P1648" i="7" s="1"/>
  <c r="W1648" i="7" s="1"/>
  <c r="Y1648" i="7" s="1"/>
  <c r="O1656" i="1"/>
  <c r="O1656" i="7" s="1"/>
  <c r="O1664" i="1"/>
  <c r="O1664" i="7" s="1"/>
  <c r="P1664" i="7" s="1"/>
  <c r="W1664" i="7" s="1"/>
  <c r="Y1664" i="7" s="1"/>
  <c r="O1672" i="1"/>
  <c r="O1672" i="7" s="1"/>
  <c r="O1680" i="1"/>
  <c r="O1680" i="7" s="1"/>
  <c r="O1688" i="1"/>
  <c r="O1688" i="7" s="1"/>
  <c r="O1696" i="1"/>
  <c r="O1696" i="7" s="1"/>
  <c r="O1704" i="1"/>
  <c r="O1704" i="7" s="1"/>
  <c r="O1601" i="1"/>
  <c r="O1601" i="7" s="1"/>
  <c r="P1601" i="7" s="1"/>
  <c r="O1617" i="1"/>
  <c r="O1617" i="7" s="1"/>
  <c r="O1633" i="1"/>
  <c r="O1633" i="7" s="1"/>
  <c r="P1633" i="7" s="1"/>
  <c r="O1649" i="1"/>
  <c r="O1649" i="7" s="1"/>
  <c r="P1649" i="7" s="1"/>
  <c r="O1657" i="1"/>
  <c r="O1657" i="7" s="1"/>
  <c r="P1657" i="7" s="1"/>
  <c r="W1657" i="7" s="1"/>
  <c r="Y1657" i="7" s="1"/>
  <c r="O1673" i="1"/>
  <c r="O1673" i="7" s="1"/>
  <c r="P1673" i="7" s="1"/>
  <c r="O1689" i="1"/>
  <c r="O1689" i="7" s="1"/>
  <c r="P1689" i="7" s="1"/>
  <c r="O1705" i="1"/>
  <c r="O1705" i="7" s="1"/>
  <c r="O1610" i="1"/>
  <c r="O1610" i="7" s="1"/>
  <c r="O1634" i="1"/>
  <c r="O1634" i="7" s="1"/>
  <c r="O1666" i="1"/>
  <c r="O1666" i="7" s="1"/>
  <c r="O1690" i="1"/>
  <c r="O1690" i="7" s="1"/>
  <c r="O1706" i="1"/>
  <c r="O1706" i="7" s="1"/>
  <c r="O1675" i="1"/>
  <c r="O1675" i="7" s="1"/>
  <c r="O1609" i="1"/>
  <c r="O1609" i="7" s="1"/>
  <c r="P1609" i="7" s="1"/>
  <c r="O1625" i="1"/>
  <c r="O1625" i="7" s="1"/>
  <c r="P1625" i="7" s="1"/>
  <c r="O1641" i="1"/>
  <c r="O1641" i="7" s="1"/>
  <c r="O1665" i="1"/>
  <c r="O1665" i="7" s="1"/>
  <c r="P1665" i="7" s="1"/>
  <c r="O1681" i="1"/>
  <c r="O1681" i="7" s="1"/>
  <c r="P1681" i="7" s="1"/>
  <c r="O1697" i="1"/>
  <c r="O1697" i="7" s="1"/>
  <c r="P1697" i="7" s="1"/>
  <c r="O1602" i="1"/>
  <c r="O1602" i="7" s="1"/>
  <c r="O1626" i="1"/>
  <c r="O1626" i="7" s="1"/>
  <c r="O1642" i="1"/>
  <c r="O1642" i="7" s="1"/>
  <c r="O1658" i="1"/>
  <c r="O1658" i="7" s="1"/>
  <c r="O1674" i="1"/>
  <c r="O1674" i="7" s="1"/>
  <c r="O1698" i="1"/>
  <c r="O1698" i="7" s="1"/>
  <c r="O1603" i="1"/>
  <c r="O1603" i="7" s="1"/>
  <c r="O1611" i="1"/>
  <c r="O1611" i="7" s="1"/>
  <c r="O1627" i="1"/>
  <c r="O1627" i="7" s="1"/>
  <c r="P1627" i="7" s="1"/>
  <c r="O1635" i="1"/>
  <c r="O1635" i="7" s="1"/>
  <c r="O1643" i="1"/>
  <c r="O1643" i="7" s="1"/>
  <c r="O1659" i="1"/>
  <c r="O1659" i="7" s="1"/>
  <c r="O1667" i="1"/>
  <c r="O1667" i="7" s="1"/>
  <c r="P1667" i="7" s="1"/>
  <c r="O1683" i="1"/>
  <c r="O1683" i="7" s="1"/>
  <c r="O1699" i="1"/>
  <c r="O1699" i="7" s="1"/>
  <c r="O1707" i="1"/>
  <c r="O1707" i="7" s="1"/>
  <c r="O1604" i="1"/>
  <c r="O1604" i="7" s="1"/>
  <c r="O1612" i="1"/>
  <c r="O1612" i="7" s="1"/>
  <c r="O1620" i="1"/>
  <c r="O1620" i="7" s="1"/>
  <c r="O1628" i="1"/>
  <c r="O1628" i="7" s="1"/>
  <c r="O1636" i="1"/>
  <c r="O1636" i="7" s="1"/>
  <c r="O1644" i="1"/>
  <c r="O1644" i="7" s="1"/>
  <c r="O1652" i="1"/>
  <c r="O1652" i="7" s="1"/>
  <c r="P1652" i="7" s="1"/>
  <c r="O1660" i="1"/>
  <c r="O1660" i="7" s="1"/>
  <c r="P1660" i="7" s="1"/>
  <c r="O1668" i="1"/>
  <c r="O1668" i="7" s="1"/>
  <c r="P1668" i="7" s="1"/>
  <c r="O1676" i="1"/>
  <c r="O1676" i="7" s="1"/>
  <c r="P1676" i="7" s="1"/>
  <c r="O1684" i="1"/>
  <c r="O1684" i="7" s="1"/>
  <c r="P1684" i="7" s="1"/>
  <c r="W1684" i="7" s="1"/>
  <c r="Y1684" i="7" s="1"/>
  <c r="O1692" i="1"/>
  <c r="O1692" i="7" s="1"/>
  <c r="O1700" i="1"/>
  <c r="O1700" i="7" s="1"/>
  <c r="P1700" i="7" s="1"/>
  <c r="W1700" i="7" s="1"/>
  <c r="Y1700" i="7" s="1"/>
  <c r="O1708" i="1"/>
  <c r="O1708" i="7" s="1"/>
  <c r="O1599" i="1"/>
  <c r="O1599" i="7" s="1"/>
  <c r="O1607" i="1"/>
  <c r="O1607" i="7" s="1"/>
  <c r="P1607" i="7" s="1"/>
  <c r="O1615" i="1"/>
  <c r="O1615" i="7" s="1"/>
  <c r="O1623" i="1"/>
  <c r="O1623" i="7" s="1"/>
  <c r="O1631" i="1"/>
  <c r="O1631" i="7" s="1"/>
  <c r="O1639" i="1"/>
  <c r="O1639" i="7" s="1"/>
  <c r="P1639" i="7" s="1"/>
  <c r="O1647" i="1"/>
  <c r="O1647" i="7" s="1"/>
  <c r="O1655" i="1"/>
  <c r="O1655" i="7" s="1"/>
  <c r="P1655" i="7" s="1"/>
  <c r="O1663" i="1"/>
  <c r="O1663" i="7" s="1"/>
  <c r="P1663" i="7" s="1"/>
  <c r="W1663" i="7" s="1"/>
  <c r="Y1663" i="7" s="1"/>
  <c r="O1671" i="1"/>
  <c r="O1671" i="7" s="1"/>
  <c r="P1671" i="7" s="1"/>
  <c r="O1679" i="1"/>
  <c r="O1679" i="7" s="1"/>
  <c r="P1679" i="7" s="1"/>
  <c r="O1687" i="1"/>
  <c r="O1687" i="7" s="1"/>
  <c r="P1687" i="7" s="1"/>
  <c r="O1695" i="1"/>
  <c r="O1695" i="7" s="1"/>
  <c r="O1703" i="1"/>
  <c r="O1703" i="7" s="1"/>
  <c r="P1703" i="7" s="1"/>
  <c r="O1711" i="1"/>
  <c r="O1711" i="7" s="1"/>
  <c r="O1605" i="1"/>
  <c r="O1605" i="7" s="1"/>
  <c r="O1613" i="1"/>
  <c r="O1613" i="7" s="1"/>
  <c r="P1613" i="7" s="1"/>
  <c r="O1621" i="1"/>
  <c r="O1621" i="7" s="1"/>
  <c r="O1629" i="1"/>
  <c r="O1629" i="7" s="1"/>
  <c r="P1629" i="7" s="1"/>
  <c r="O1637" i="1"/>
  <c r="O1637" i="7" s="1"/>
  <c r="O1645" i="1"/>
  <c r="O1645" i="7" s="1"/>
  <c r="O1653" i="1"/>
  <c r="O1653" i="7" s="1"/>
  <c r="O1661" i="1"/>
  <c r="O1661" i="7" s="1"/>
  <c r="O1669" i="1"/>
  <c r="O1669" i="7" s="1"/>
  <c r="O1677" i="1"/>
  <c r="O1677" i="7" s="1"/>
  <c r="O1685" i="1"/>
  <c r="O1685" i="7" s="1"/>
  <c r="O1693" i="1"/>
  <c r="O1693" i="7" s="1"/>
  <c r="P1693" i="7" s="1"/>
  <c r="O1701" i="1"/>
  <c r="O1701" i="7" s="1"/>
  <c r="O1709" i="1"/>
  <c r="O1709" i="7" s="1"/>
  <c r="O1606" i="1"/>
  <c r="O1606" i="7" s="1"/>
  <c r="O1622" i="1"/>
  <c r="O1622" i="7" s="1"/>
  <c r="O1638" i="1"/>
  <c r="O1638" i="7" s="1"/>
  <c r="O1654" i="1"/>
  <c r="O1654" i="7" s="1"/>
  <c r="O1670" i="1"/>
  <c r="O1670" i="7" s="1"/>
  <c r="O1686" i="1"/>
  <c r="O1686" i="7" s="1"/>
  <c r="O1702" i="1"/>
  <c r="O1702" i="7" s="1"/>
  <c r="O1598" i="1"/>
  <c r="O1598" i="7" s="1"/>
  <c r="O1614" i="1"/>
  <c r="O1614" i="7" s="1"/>
  <c r="O1630" i="1"/>
  <c r="O1630" i="7" s="1"/>
  <c r="O1646" i="1"/>
  <c r="O1646" i="7" s="1"/>
  <c r="O1662" i="1"/>
  <c r="O1662" i="7" s="1"/>
  <c r="O1678" i="1"/>
  <c r="O1678" i="7" s="1"/>
  <c r="O1694" i="1"/>
  <c r="O1694" i="7" s="1"/>
  <c r="O1710" i="1"/>
  <c r="O1710" i="7" s="1"/>
  <c r="O1590" i="1"/>
  <c r="O1590" i="7" s="1"/>
  <c r="O1569" i="1"/>
  <c r="O1569" i="7" s="1"/>
  <c r="P1569" i="7" s="1"/>
  <c r="O1548" i="1"/>
  <c r="O1548" i="7" s="1"/>
  <c r="O1525" i="1"/>
  <c r="O1525" i="7" s="1"/>
  <c r="P1525" i="7" s="1"/>
  <c r="O1500" i="1"/>
  <c r="O1500" i="7" s="1"/>
  <c r="O681" i="1"/>
  <c r="O681" i="7" s="1"/>
  <c r="O665" i="1"/>
  <c r="O665" i="7" s="1"/>
  <c r="O649" i="1"/>
  <c r="O649" i="7" s="1"/>
  <c r="P649" i="7" s="1"/>
  <c r="W649" i="7" s="1"/>
  <c r="Y649" i="7" s="1"/>
  <c r="O633" i="1"/>
  <c r="O633" i="7" s="1"/>
  <c r="P633" i="7" s="1"/>
  <c r="W633" i="7" s="1"/>
  <c r="Y633" i="7" s="1"/>
  <c r="O617" i="1"/>
  <c r="O617" i="7" s="1"/>
  <c r="P617" i="7" s="1"/>
  <c r="W617" i="7" s="1"/>
  <c r="Y617" i="7" s="1"/>
  <c r="O601" i="1"/>
  <c r="O601" i="7" s="1"/>
  <c r="O408" i="1"/>
  <c r="O408" i="7" s="1"/>
  <c r="O344" i="1"/>
  <c r="O344" i="7" s="1"/>
  <c r="O280" i="1"/>
  <c r="O280" i="7" s="1"/>
  <c r="O573" i="1"/>
  <c r="O573" i="7" s="1"/>
  <c r="P573" i="7" s="1"/>
  <c r="W573" i="7" s="1"/>
  <c r="Y573" i="7" s="1"/>
  <c r="O581" i="1"/>
  <c r="O581" i="7" s="1"/>
  <c r="O589" i="1"/>
  <c r="O589" i="7" s="1"/>
  <c r="O597" i="1"/>
  <c r="O597" i="7" s="1"/>
  <c r="P597" i="7" s="1"/>
  <c r="O605" i="1"/>
  <c r="O605" i="7" s="1"/>
  <c r="P605" i="7" s="1"/>
  <c r="W605" i="7" s="1"/>
  <c r="Y605" i="7" s="1"/>
  <c r="O613" i="1"/>
  <c r="O613" i="7" s="1"/>
  <c r="O621" i="1"/>
  <c r="O621" i="7" s="1"/>
  <c r="P621" i="7" s="1"/>
  <c r="W621" i="7" s="1"/>
  <c r="Y621" i="7" s="1"/>
  <c r="O629" i="1"/>
  <c r="O629" i="7" s="1"/>
  <c r="P629" i="7" s="1"/>
  <c r="W629" i="7" s="1"/>
  <c r="Y629" i="7" s="1"/>
  <c r="O637" i="1"/>
  <c r="O637" i="7" s="1"/>
  <c r="O645" i="1"/>
  <c r="O645" i="7" s="1"/>
  <c r="P645" i="7" s="1"/>
  <c r="W645" i="7" s="1"/>
  <c r="Y645" i="7" s="1"/>
  <c r="O653" i="1"/>
  <c r="O653" i="7" s="1"/>
  <c r="O661" i="1"/>
  <c r="O661" i="7" s="1"/>
  <c r="O669" i="1"/>
  <c r="O669" i="7" s="1"/>
  <c r="O677" i="1"/>
  <c r="O677" i="7" s="1"/>
  <c r="O685" i="1"/>
  <c r="O685" i="7" s="1"/>
  <c r="O574" i="1"/>
  <c r="O574" i="7" s="1"/>
  <c r="P574" i="7" s="1"/>
  <c r="O582" i="1"/>
  <c r="O582" i="7" s="1"/>
  <c r="P582" i="7" s="1"/>
  <c r="O590" i="1"/>
  <c r="O590" i="7" s="1"/>
  <c r="P590" i="7" s="1"/>
  <c r="O598" i="1"/>
  <c r="O598" i="7" s="1"/>
  <c r="O606" i="1"/>
  <c r="O606" i="7" s="1"/>
  <c r="O614" i="1"/>
  <c r="O614" i="7" s="1"/>
  <c r="P614" i="7" s="1"/>
  <c r="O622" i="1"/>
  <c r="O622" i="7" s="1"/>
  <c r="P622" i="7" s="1"/>
  <c r="O630" i="1"/>
  <c r="O630" i="7" s="1"/>
  <c r="P630" i="7" s="1"/>
  <c r="O638" i="1"/>
  <c r="O638" i="7" s="1"/>
  <c r="O646" i="1"/>
  <c r="O646" i="7" s="1"/>
  <c r="P646" i="7" s="1"/>
  <c r="O654" i="1"/>
  <c r="O654" i="7" s="1"/>
  <c r="P654" i="7" s="1"/>
  <c r="O662" i="1"/>
  <c r="O662" i="7" s="1"/>
  <c r="O670" i="1"/>
  <c r="O670" i="7" s="1"/>
  <c r="P670" i="7" s="1"/>
  <c r="O678" i="1"/>
  <c r="O678" i="7" s="1"/>
  <c r="O578" i="1"/>
  <c r="O578" i="7" s="1"/>
  <c r="O586" i="1"/>
  <c r="O586" i="7" s="1"/>
  <c r="O594" i="1"/>
  <c r="O594" i="7" s="1"/>
  <c r="P594" i="7" s="1"/>
  <c r="O602" i="1"/>
  <c r="O602" i="7" s="1"/>
  <c r="P602" i="7" s="1"/>
  <c r="O610" i="1"/>
  <c r="O610" i="7" s="1"/>
  <c r="O618" i="1"/>
  <c r="O618" i="7" s="1"/>
  <c r="P618" i="7" s="1"/>
  <c r="O626" i="1"/>
  <c r="O626" i="7" s="1"/>
  <c r="O634" i="1"/>
  <c r="O634" i="7" s="1"/>
  <c r="O642" i="1"/>
  <c r="O642" i="7" s="1"/>
  <c r="P642" i="7" s="1"/>
  <c r="O650" i="1"/>
  <c r="O650" i="7" s="1"/>
  <c r="O658" i="1"/>
  <c r="O658" i="7" s="1"/>
  <c r="O666" i="1"/>
  <c r="O666" i="7" s="1"/>
  <c r="O674" i="1"/>
  <c r="O674" i="7" s="1"/>
  <c r="P674" i="7" s="1"/>
  <c r="O682" i="1"/>
  <c r="O682" i="7" s="1"/>
  <c r="P682" i="7" s="1"/>
  <c r="O579" i="1"/>
  <c r="O579" i="7" s="1"/>
  <c r="O587" i="1"/>
  <c r="O587" i="7" s="1"/>
  <c r="O595" i="1"/>
  <c r="O595" i="7" s="1"/>
  <c r="O603" i="1"/>
  <c r="O603" i="7" s="1"/>
  <c r="O611" i="1"/>
  <c r="O611" i="7" s="1"/>
  <c r="O619" i="1"/>
  <c r="O619" i="7" s="1"/>
  <c r="O627" i="1"/>
  <c r="O627" i="7" s="1"/>
  <c r="O635" i="1"/>
  <c r="O635" i="7" s="1"/>
  <c r="O643" i="1"/>
  <c r="O643" i="7" s="1"/>
  <c r="O651" i="1"/>
  <c r="O651" i="7" s="1"/>
  <c r="O659" i="1"/>
  <c r="O659" i="7" s="1"/>
  <c r="O667" i="1"/>
  <c r="O667" i="7" s="1"/>
  <c r="O675" i="1"/>
  <c r="O675" i="7" s="1"/>
  <c r="O683" i="1"/>
  <c r="O683" i="7" s="1"/>
  <c r="O1580" i="1"/>
  <c r="O1580" i="7" s="1"/>
  <c r="O1559" i="1"/>
  <c r="O1559" i="7" s="1"/>
  <c r="P1559" i="7" s="1"/>
  <c r="O1537" i="1"/>
  <c r="O1537" i="7" s="1"/>
  <c r="P1537" i="7" s="1"/>
  <c r="O1512" i="1"/>
  <c r="O1512" i="7" s="1"/>
  <c r="O1487" i="1"/>
  <c r="O1487" i="7" s="1"/>
  <c r="P1487" i="7" s="1"/>
  <c r="O917" i="1"/>
  <c r="O925" i="1"/>
  <c r="O933" i="1"/>
  <c r="O941" i="1"/>
  <c r="O949" i="1"/>
  <c r="O957" i="1"/>
  <c r="O965" i="1"/>
  <c r="O973" i="1"/>
  <c r="O981" i="1"/>
  <c r="O989" i="1"/>
  <c r="O997" i="1"/>
  <c r="O1005" i="1"/>
  <c r="O1013" i="1"/>
  <c r="O1021" i="1"/>
  <c r="O918" i="1"/>
  <c r="O926" i="1"/>
  <c r="O934" i="1"/>
  <c r="O942" i="1"/>
  <c r="O950" i="1"/>
  <c r="O958" i="1"/>
  <c r="O966" i="1"/>
  <c r="O974" i="1"/>
  <c r="O982" i="1"/>
  <c r="O990" i="1"/>
  <c r="O998" i="1"/>
  <c r="O1006" i="1"/>
  <c r="O1014" i="1"/>
  <c r="O1022" i="1"/>
  <c r="O914" i="1"/>
  <c r="O922" i="1"/>
  <c r="O930" i="1"/>
  <c r="O938" i="1"/>
  <c r="O946" i="1"/>
  <c r="O954" i="1"/>
  <c r="O962" i="1"/>
  <c r="O970" i="1"/>
  <c r="O978" i="1"/>
  <c r="O986" i="1"/>
  <c r="O994" i="1"/>
  <c r="O1002" i="1"/>
  <c r="O1010" i="1"/>
  <c r="O1018" i="1"/>
  <c r="O1026" i="1"/>
  <c r="O915" i="1"/>
  <c r="O923" i="1"/>
  <c r="O931" i="1"/>
  <c r="O939" i="1"/>
  <c r="O947" i="1"/>
  <c r="O955" i="1"/>
  <c r="O963" i="1"/>
  <c r="O971" i="1"/>
  <c r="O979" i="1"/>
  <c r="O987" i="1"/>
  <c r="O995" i="1"/>
  <c r="O1003" i="1"/>
  <c r="O1011" i="1"/>
  <c r="O1019" i="1"/>
  <c r="O1027" i="1"/>
  <c r="O1597" i="1"/>
  <c r="O1597" i="7" s="1"/>
  <c r="P1597" i="7" s="1"/>
  <c r="O1589" i="1"/>
  <c r="O1589" i="7" s="1"/>
  <c r="P1589" i="7" s="1"/>
  <c r="O1578" i="1"/>
  <c r="O1578" i="7" s="1"/>
  <c r="O1568" i="1"/>
  <c r="O1568" i="7" s="1"/>
  <c r="O1557" i="1"/>
  <c r="O1557" i="7" s="1"/>
  <c r="P1557" i="7" s="1"/>
  <c r="O1546" i="1"/>
  <c r="O1546" i="7" s="1"/>
  <c r="O1536" i="1"/>
  <c r="O1536" i="7" s="1"/>
  <c r="O1524" i="1"/>
  <c r="O1524" i="7" s="1"/>
  <c r="O1511" i="1"/>
  <c r="O1511" i="7" s="1"/>
  <c r="P1511" i="7" s="1"/>
  <c r="O1497" i="1"/>
  <c r="O1497" i="7" s="1"/>
  <c r="O1015" i="1"/>
  <c r="O999" i="1"/>
  <c r="O983" i="1"/>
  <c r="O967" i="1"/>
  <c r="O951" i="1"/>
  <c r="O935" i="1"/>
  <c r="O919" i="1"/>
  <c r="O680" i="1"/>
  <c r="O680" i="7" s="1"/>
  <c r="O664" i="1"/>
  <c r="O664" i="7" s="1"/>
  <c r="O648" i="1"/>
  <c r="O648" i="7" s="1"/>
  <c r="P648" i="7" s="1"/>
  <c r="W648" i="7" s="1"/>
  <c r="Y648" i="7" s="1"/>
  <c r="O632" i="1"/>
  <c r="O632" i="7" s="1"/>
  <c r="O616" i="1"/>
  <c r="O616" i="7" s="1"/>
  <c r="O600" i="1"/>
  <c r="O600" i="7" s="1"/>
  <c r="P600" i="7" s="1"/>
  <c r="O584" i="1"/>
  <c r="O584" i="7" s="1"/>
  <c r="O336" i="1"/>
  <c r="O336" i="7" s="1"/>
  <c r="P336" i="7" s="1"/>
  <c r="W336" i="7" s="1"/>
  <c r="Y336" i="7" s="1"/>
  <c r="O272" i="1"/>
  <c r="O272" i="7" s="1"/>
  <c r="P272" i="7" s="1"/>
  <c r="W272" i="7" s="1"/>
  <c r="Y272" i="7" s="1"/>
  <c r="O348" i="1"/>
  <c r="O348" i="7" s="1"/>
  <c r="P348" i="7" s="1"/>
  <c r="W348" i="7" s="1"/>
  <c r="Y348" i="7" s="1"/>
  <c r="O356" i="1"/>
  <c r="O356" i="7" s="1"/>
  <c r="O364" i="1"/>
  <c r="O364" i="7" s="1"/>
  <c r="P364" i="7" s="1"/>
  <c r="W364" i="7" s="1"/>
  <c r="Y364" i="7" s="1"/>
  <c r="O372" i="1"/>
  <c r="O372" i="7" s="1"/>
  <c r="O380" i="1"/>
  <c r="O380" i="7" s="1"/>
  <c r="O388" i="1"/>
  <c r="O388" i="7" s="1"/>
  <c r="O396" i="1"/>
  <c r="O396" i="7" s="1"/>
  <c r="O404" i="1"/>
  <c r="O404" i="7" s="1"/>
  <c r="O412" i="1"/>
  <c r="O412" i="7" s="1"/>
  <c r="P412" i="7" s="1"/>
  <c r="W412" i="7" s="1"/>
  <c r="Y412" i="7" s="1"/>
  <c r="O420" i="1"/>
  <c r="O420" i="7" s="1"/>
  <c r="O428" i="1"/>
  <c r="O428" i="7" s="1"/>
  <c r="P428" i="7" s="1"/>
  <c r="W428" i="7" s="1"/>
  <c r="Y428" i="7" s="1"/>
  <c r="O436" i="1"/>
  <c r="O436" i="7" s="1"/>
  <c r="O444" i="1"/>
  <c r="O444" i="7" s="1"/>
  <c r="O452" i="1"/>
  <c r="O452" i="7" s="1"/>
  <c r="O349" i="1"/>
  <c r="O349" i="7" s="1"/>
  <c r="P349" i="7" s="1"/>
  <c r="W349" i="7" s="1"/>
  <c r="Y349" i="7" s="1"/>
  <c r="O357" i="1"/>
  <c r="O357" i="7" s="1"/>
  <c r="O365" i="1"/>
  <c r="O365" i="7" s="1"/>
  <c r="O373" i="1"/>
  <c r="O373" i="7" s="1"/>
  <c r="P373" i="7" s="1"/>
  <c r="W373" i="7" s="1"/>
  <c r="Y373" i="7" s="1"/>
  <c r="O381" i="1"/>
  <c r="O381" i="7" s="1"/>
  <c r="O389" i="1"/>
  <c r="O389" i="7" s="1"/>
  <c r="O397" i="1"/>
  <c r="O397" i="7" s="1"/>
  <c r="O405" i="1"/>
  <c r="O405" i="7" s="1"/>
  <c r="O413" i="1"/>
  <c r="O413" i="7" s="1"/>
  <c r="P413" i="7" s="1"/>
  <c r="W413" i="7" s="1"/>
  <c r="Y413" i="7" s="1"/>
  <c r="O421" i="1"/>
  <c r="O421" i="7" s="1"/>
  <c r="P421" i="7" s="1"/>
  <c r="W421" i="7" s="1"/>
  <c r="Y421" i="7" s="1"/>
  <c r="O429" i="1"/>
  <c r="O429" i="7" s="1"/>
  <c r="O437" i="1"/>
  <c r="O437" i="7" s="1"/>
  <c r="P437" i="7" s="1"/>
  <c r="W437" i="7" s="1"/>
  <c r="Y437" i="7" s="1"/>
  <c r="O445" i="1"/>
  <c r="O445" i="7" s="1"/>
  <c r="O453" i="1"/>
  <c r="O453" i="7" s="1"/>
  <c r="O350" i="1"/>
  <c r="O350" i="7" s="1"/>
  <c r="O358" i="1"/>
  <c r="O358" i="7" s="1"/>
  <c r="P358" i="7" s="1"/>
  <c r="O366" i="1"/>
  <c r="O366" i="7" s="1"/>
  <c r="P366" i="7" s="1"/>
  <c r="O374" i="1"/>
  <c r="O374" i="7" s="1"/>
  <c r="O382" i="1"/>
  <c r="O382" i="7" s="1"/>
  <c r="O390" i="1"/>
  <c r="O390" i="7" s="1"/>
  <c r="P390" i="7" s="1"/>
  <c r="O398" i="1"/>
  <c r="O398" i="7" s="1"/>
  <c r="P398" i="7" s="1"/>
  <c r="O406" i="1"/>
  <c r="O406" i="7" s="1"/>
  <c r="O414" i="1"/>
  <c r="O414" i="7" s="1"/>
  <c r="O422" i="1"/>
  <c r="O422" i="7" s="1"/>
  <c r="P422" i="7" s="1"/>
  <c r="O430" i="1"/>
  <c r="O430" i="7" s="1"/>
  <c r="P430" i="7" s="1"/>
  <c r="O438" i="1"/>
  <c r="O438" i="7" s="1"/>
  <c r="O446" i="1"/>
  <c r="O446" i="7" s="1"/>
  <c r="O454" i="1"/>
  <c r="O454" i="7" s="1"/>
  <c r="O351" i="1"/>
  <c r="O351" i="7" s="1"/>
  <c r="O359" i="1"/>
  <c r="O359" i="7" s="1"/>
  <c r="O367" i="1"/>
  <c r="O367" i="7" s="1"/>
  <c r="O375" i="1"/>
  <c r="O375" i="7" s="1"/>
  <c r="O383" i="1"/>
  <c r="O383" i="7" s="1"/>
  <c r="O391" i="1"/>
  <c r="O391" i="7" s="1"/>
  <c r="O399" i="1"/>
  <c r="O399" i="7" s="1"/>
  <c r="O407" i="1"/>
  <c r="O407" i="7" s="1"/>
  <c r="O415" i="1"/>
  <c r="O415" i="7" s="1"/>
  <c r="O423" i="1"/>
  <c r="O423" i="7" s="1"/>
  <c r="O431" i="1"/>
  <c r="O431" i="7" s="1"/>
  <c r="O439" i="1"/>
  <c r="O439" i="7" s="1"/>
  <c r="O447" i="1"/>
  <c r="O447" i="7" s="1"/>
  <c r="O455" i="1"/>
  <c r="O455" i="7" s="1"/>
  <c r="O345" i="1"/>
  <c r="O345" i="7" s="1"/>
  <c r="P345" i="7" s="1"/>
  <c r="W345" i="7" s="1"/>
  <c r="Y345" i="7" s="1"/>
  <c r="O353" i="1"/>
  <c r="O353" i="7" s="1"/>
  <c r="O361" i="1"/>
  <c r="O361" i="7" s="1"/>
  <c r="P361" i="7" s="1"/>
  <c r="O369" i="1"/>
  <c r="O369" i="7" s="1"/>
  <c r="P369" i="7" s="1"/>
  <c r="W369" i="7" s="1"/>
  <c r="Y369" i="7" s="1"/>
  <c r="O377" i="1"/>
  <c r="O377" i="7" s="1"/>
  <c r="O385" i="1"/>
  <c r="O385" i="7" s="1"/>
  <c r="P385" i="7" s="1"/>
  <c r="O393" i="1"/>
  <c r="O393" i="7" s="1"/>
  <c r="O401" i="1"/>
  <c r="O401" i="7" s="1"/>
  <c r="P401" i="7" s="1"/>
  <c r="O409" i="1"/>
  <c r="O409" i="7" s="1"/>
  <c r="P409" i="7" s="1"/>
  <c r="W409" i="7" s="1"/>
  <c r="Y409" i="7" s="1"/>
  <c r="O417" i="1"/>
  <c r="O417" i="7" s="1"/>
  <c r="O425" i="1"/>
  <c r="O425" i="7" s="1"/>
  <c r="P425" i="7" s="1"/>
  <c r="W425" i="7" s="1"/>
  <c r="Y425" i="7" s="1"/>
  <c r="G76" i="18" s="1" a="1"/>
  <c r="G76" i="18" s="1"/>
  <c r="O433" i="1"/>
  <c r="O433" i="7" s="1"/>
  <c r="P433" i="7" s="1"/>
  <c r="O441" i="1"/>
  <c r="O441" i="7" s="1"/>
  <c r="O449" i="1"/>
  <c r="O449" i="7" s="1"/>
  <c r="O457" i="1"/>
  <c r="O457" i="7" s="1"/>
  <c r="O346" i="1"/>
  <c r="O346" i="7" s="1"/>
  <c r="P346" i="7" s="1"/>
  <c r="O354" i="1"/>
  <c r="O354" i="7" s="1"/>
  <c r="P354" i="7" s="1"/>
  <c r="O362" i="1"/>
  <c r="O362" i="7" s="1"/>
  <c r="O370" i="1"/>
  <c r="O370" i="7" s="1"/>
  <c r="P370" i="7" s="1"/>
  <c r="O378" i="1"/>
  <c r="O378" i="7" s="1"/>
  <c r="O386" i="1"/>
  <c r="O386" i="7" s="1"/>
  <c r="O394" i="1"/>
  <c r="O394" i="7" s="1"/>
  <c r="O402" i="1"/>
  <c r="O402" i="7" s="1"/>
  <c r="O410" i="1"/>
  <c r="O410" i="7" s="1"/>
  <c r="P410" i="7" s="1"/>
  <c r="O418" i="1"/>
  <c r="O418" i="7" s="1"/>
  <c r="P418" i="7" s="1"/>
  <c r="O426" i="1"/>
  <c r="O426" i="7" s="1"/>
  <c r="O434" i="1"/>
  <c r="O434" i="7" s="1"/>
  <c r="P434" i="7" s="1"/>
  <c r="O442" i="1"/>
  <c r="O442" i="7" s="1"/>
  <c r="P442" i="7" s="1"/>
  <c r="O450" i="1"/>
  <c r="O450" i="7" s="1"/>
  <c r="O347" i="1"/>
  <c r="O347" i="7" s="1"/>
  <c r="O355" i="1"/>
  <c r="O355" i="7" s="1"/>
  <c r="O363" i="1"/>
  <c r="O363" i="7" s="1"/>
  <c r="O371" i="1"/>
  <c r="O371" i="7" s="1"/>
  <c r="O379" i="1"/>
  <c r="O379" i="7" s="1"/>
  <c r="O387" i="1"/>
  <c r="O387" i="7" s="1"/>
  <c r="O395" i="1"/>
  <c r="O395" i="7" s="1"/>
  <c r="O403" i="1"/>
  <c r="O403" i="7" s="1"/>
  <c r="O411" i="1"/>
  <c r="O411" i="7" s="1"/>
  <c r="O419" i="1"/>
  <c r="O419" i="7" s="1"/>
  <c r="O427" i="1"/>
  <c r="O427" i="7" s="1"/>
  <c r="O435" i="1"/>
  <c r="O435" i="7" s="1"/>
  <c r="O443" i="1"/>
  <c r="O443" i="7" s="1"/>
  <c r="O451" i="1"/>
  <c r="O451" i="7" s="1"/>
  <c r="O1486" i="1"/>
  <c r="O1486" i="7" s="1"/>
  <c r="O1494" i="1"/>
  <c r="O1494" i="7" s="1"/>
  <c r="O1502" i="1"/>
  <c r="O1502" i="7" s="1"/>
  <c r="P1502" i="7" s="1"/>
  <c r="O1510" i="1"/>
  <c r="O1510" i="7" s="1"/>
  <c r="O1518" i="1"/>
  <c r="O1518" i="7" s="1"/>
  <c r="O1526" i="1"/>
  <c r="O1526" i="7" s="1"/>
  <c r="O1534" i="1"/>
  <c r="O1534" i="7" s="1"/>
  <c r="O1542" i="1"/>
  <c r="O1542" i="7" s="1"/>
  <c r="O1550" i="1"/>
  <c r="O1550" i="7" s="1"/>
  <c r="O1558" i="1"/>
  <c r="O1558" i="7" s="1"/>
  <c r="O1566" i="1"/>
  <c r="O1566" i="7" s="1"/>
  <c r="O1574" i="1"/>
  <c r="O1574" i="7" s="1"/>
  <c r="O1582" i="1"/>
  <c r="O1582" i="7" s="1"/>
  <c r="O1490" i="1"/>
  <c r="O1490" i="7" s="1"/>
  <c r="O1498" i="1"/>
  <c r="O1498" i="7" s="1"/>
  <c r="O1506" i="1"/>
  <c r="O1506" i="7" s="1"/>
  <c r="O1514" i="1"/>
  <c r="O1514" i="7" s="1"/>
  <c r="P1514" i="7" s="1"/>
  <c r="O1522" i="1"/>
  <c r="O1522" i="7" s="1"/>
  <c r="O1530" i="1"/>
  <c r="O1530" i="7" s="1"/>
  <c r="O1491" i="1"/>
  <c r="O1491" i="7" s="1"/>
  <c r="O1499" i="1"/>
  <c r="O1499" i="7" s="1"/>
  <c r="P1499" i="7" s="1"/>
  <c r="W1499" i="7" s="1"/>
  <c r="Y1499" i="7" s="1"/>
  <c r="O1507" i="1"/>
  <c r="O1507" i="7" s="1"/>
  <c r="O1515" i="1"/>
  <c r="O1515" i="7" s="1"/>
  <c r="P1515" i="7" s="1"/>
  <c r="W1515" i="7" s="1"/>
  <c r="Y1515" i="7" s="1"/>
  <c r="O1523" i="1"/>
  <c r="O1523" i="7" s="1"/>
  <c r="P1523" i="7" s="1"/>
  <c r="O1531" i="1"/>
  <c r="O1531" i="7" s="1"/>
  <c r="P1531" i="7" s="1"/>
  <c r="W1531" i="7" s="1"/>
  <c r="Y1531" i="7" s="1"/>
  <c r="O1539" i="1"/>
  <c r="O1539" i="7" s="1"/>
  <c r="P1539" i="7" s="1"/>
  <c r="W1539" i="7" s="1"/>
  <c r="Y1539" i="7" s="1"/>
  <c r="O1547" i="1"/>
  <c r="O1547" i="7" s="1"/>
  <c r="O1555" i="1"/>
  <c r="O1555" i="7" s="1"/>
  <c r="P1555" i="7" s="1"/>
  <c r="O1563" i="1"/>
  <c r="O1563" i="7" s="1"/>
  <c r="P1563" i="7" s="1"/>
  <c r="O1571" i="1"/>
  <c r="O1571" i="7" s="1"/>
  <c r="P1571" i="7" s="1"/>
  <c r="W1571" i="7" s="1"/>
  <c r="Y1571" i="7" s="1"/>
  <c r="O1579" i="1"/>
  <c r="O1579" i="7" s="1"/>
  <c r="O1587" i="1"/>
  <c r="O1587" i="7" s="1"/>
  <c r="P1587" i="7" s="1"/>
  <c r="O1596" i="1"/>
  <c r="O1596" i="7" s="1"/>
  <c r="O1588" i="1"/>
  <c r="O1588" i="7" s="1"/>
  <c r="O1577" i="1"/>
  <c r="O1577" i="7" s="1"/>
  <c r="P1577" i="7" s="1"/>
  <c r="O1567" i="1"/>
  <c r="O1567" i="7" s="1"/>
  <c r="O1556" i="1"/>
  <c r="O1556" i="7" s="1"/>
  <c r="O1545" i="1"/>
  <c r="O1545" i="7" s="1"/>
  <c r="P1545" i="7" s="1"/>
  <c r="O1535" i="1"/>
  <c r="O1535" i="7" s="1"/>
  <c r="O1521" i="1"/>
  <c r="O1521" i="7" s="1"/>
  <c r="O1509" i="1"/>
  <c r="O1509" i="7" s="1"/>
  <c r="P1509" i="7" s="1"/>
  <c r="W1509" i="7" s="1"/>
  <c r="Y1509" i="7" s="1"/>
  <c r="O1496" i="1"/>
  <c r="O1496" i="7" s="1"/>
  <c r="O1484" i="1"/>
  <c r="O1484" i="7" s="1"/>
  <c r="O456" i="1"/>
  <c r="O456" i="7" s="1"/>
  <c r="O392" i="1"/>
  <c r="O392" i="7" s="1"/>
  <c r="O448" i="1"/>
  <c r="O448" i="7" s="1"/>
  <c r="O384" i="1"/>
  <c r="O384" i="7" s="1"/>
  <c r="O320" i="1"/>
  <c r="O320" i="7" s="1"/>
  <c r="O256" i="1"/>
  <c r="O256" i="7" s="1"/>
  <c r="P256" i="7" s="1"/>
  <c r="W256" i="7" s="1"/>
  <c r="Y256" i="7" s="1"/>
  <c r="P1025" i="1"/>
  <c r="W1025" i="1" s="1"/>
  <c r="P1009" i="1"/>
  <c r="W1009" i="1" s="1"/>
  <c r="P993" i="1"/>
  <c r="W993" i="1" s="1"/>
  <c r="P977" i="1"/>
  <c r="W977" i="1" s="1"/>
  <c r="P961" i="1"/>
  <c r="W961" i="1" s="1"/>
  <c r="O1593" i="1"/>
  <c r="O1593" i="7" s="1"/>
  <c r="P1593" i="7" s="1"/>
  <c r="O1562" i="1"/>
  <c r="O1562" i="7" s="1"/>
  <c r="O1541" i="1"/>
  <c r="O1541" i="7" s="1"/>
  <c r="O1504" i="1"/>
  <c r="O1504" i="7" s="1"/>
  <c r="O1023" i="1"/>
  <c r="O1007" i="1"/>
  <c r="O991" i="1"/>
  <c r="O975" i="1"/>
  <c r="O959" i="1"/>
  <c r="O943" i="1"/>
  <c r="O927" i="1"/>
  <c r="O672" i="1"/>
  <c r="O672" i="7" s="1"/>
  <c r="O656" i="1"/>
  <c r="O656" i="7" s="1"/>
  <c r="O640" i="1"/>
  <c r="O640" i="7" s="1"/>
  <c r="O624" i="1"/>
  <c r="O624" i="7" s="1"/>
  <c r="P624" i="7" s="1"/>
  <c r="W624" i="7" s="1"/>
  <c r="Y624" i="7" s="1"/>
  <c r="O608" i="1"/>
  <c r="O608" i="7" s="1"/>
  <c r="O592" i="1"/>
  <c r="O592" i="7" s="1"/>
  <c r="O576" i="1"/>
  <c r="O576" i="7" s="1"/>
  <c r="O432" i="1"/>
  <c r="O432" i="7" s="1"/>
  <c r="O368" i="1"/>
  <c r="O368" i="7" s="1"/>
  <c r="O304" i="1"/>
  <c r="O304" i="7" s="1"/>
  <c r="P304" i="7" s="1"/>
  <c r="W304" i="7" s="1"/>
  <c r="Y304" i="7" s="1"/>
  <c r="P945" i="1"/>
  <c r="W945" i="1" s="1"/>
  <c r="P929" i="1"/>
  <c r="W929" i="1" s="1"/>
  <c r="O4" i="1"/>
  <c r="O4" i="7" s="1"/>
  <c r="P4" i="7" s="1"/>
  <c r="W4" i="7" s="1"/>
  <c r="Y4" i="7" s="1"/>
  <c r="O12" i="1"/>
  <c r="O12" i="7" s="1"/>
  <c r="P12" i="7" s="1"/>
  <c r="W12" i="7" s="1"/>
  <c r="Y12" i="7" s="1"/>
  <c r="O20" i="1"/>
  <c r="O20" i="7" s="1"/>
  <c r="O28" i="1"/>
  <c r="O28" i="7" s="1"/>
  <c r="P28" i="7" s="1"/>
  <c r="W28" i="7" s="1"/>
  <c r="Y28" i="7" s="1"/>
  <c r="O36" i="1"/>
  <c r="O36" i="7" s="1"/>
  <c r="O44" i="1"/>
  <c r="O44" i="7" s="1"/>
  <c r="O52" i="1"/>
  <c r="O52" i="7" s="1"/>
  <c r="O60" i="1"/>
  <c r="O60" i="7" s="1"/>
  <c r="P60" i="7" s="1"/>
  <c r="W60" i="7" s="1"/>
  <c r="Y60" i="7" s="1"/>
  <c r="O68" i="1"/>
  <c r="O68" i="7" s="1"/>
  <c r="P68" i="7" s="1"/>
  <c r="W68" i="7" s="1"/>
  <c r="Y68" i="7" s="1"/>
  <c r="O76" i="1"/>
  <c r="O76" i="7" s="1"/>
  <c r="P76" i="7" s="1"/>
  <c r="W76" i="7" s="1"/>
  <c r="Y76" i="7" s="1"/>
  <c r="O84" i="1"/>
  <c r="O84" i="7" s="1"/>
  <c r="P84" i="7" s="1"/>
  <c r="W84" i="7" s="1"/>
  <c r="Y84" i="7" s="1"/>
  <c r="O92" i="1"/>
  <c r="O92" i="7" s="1"/>
  <c r="O100" i="1"/>
  <c r="O100" i="7" s="1"/>
  <c r="P100" i="7" s="1"/>
  <c r="W100" i="7" s="1"/>
  <c r="Y100" i="7" s="1"/>
  <c r="O108" i="1"/>
  <c r="O108" i="7" s="1"/>
  <c r="O5" i="1"/>
  <c r="O5" i="7" s="1"/>
  <c r="O13" i="1"/>
  <c r="O13" i="7" s="1"/>
  <c r="O21" i="1"/>
  <c r="O21" i="7" s="1"/>
  <c r="O29" i="1"/>
  <c r="O29" i="7" s="1"/>
  <c r="O37" i="1"/>
  <c r="O37" i="7" s="1"/>
  <c r="O45" i="1"/>
  <c r="O45" i="7" s="1"/>
  <c r="O53" i="1"/>
  <c r="O53" i="7" s="1"/>
  <c r="O61" i="1"/>
  <c r="O61" i="7" s="1"/>
  <c r="O69" i="1"/>
  <c r="O69" i="7" s="1"/>
  <c r="O77" i="1"/>
  <c r="O77" i="7" s="1"/>
  <c r="O85" i="1"/>
  <c r="O85" i="7" s="1"/>
  <c r="O93" i="1"/>
  <c r="O93" i="7" s="1"/>
  <c r="O101" i="1"/>
  <c r="O101" i="7" s="1"/>
  <c r="O109" i="1"/>
  <c r="O109" i="7" s="1"/>
  <c r="O6" i="1"/>
  <c r="O6" i="7" s="1"/>
  <c r="P6" i="7" s="1"/>
  <c r="O14" i="1"/>
  <c r="O14" i="7" s="1"/>
  <c r="O22" i="1"/>
  <c r="O22" i="7" s="1"/>
  <c r="P22" i="7" s="1"/>
  <c r="O30" i="1"/>
  <c r="O30" i="7" s="1"/>
  <c r="O38" i="1"/>
  <c r="O38" i="7" s="1"/>
  <c r="P38" i="7" s="1"/>
  <c r="O46" i="1"/>
  <c r="O46" i="7" s="1"/>
  <c r="O54" i="1"/>
  <c r="O54" i="7" s="1"/>
  <c r="P54" i="7" s="1"/>
  <c r="O62" i="1"/>
  <c r="O62" i="7" s="1"/>
  <c r="O70" i="1"/>
  <c r="O70" i="7" s="1"/>
  <c r="O78" i="1"/>
  <c r="O78" i="7" s="1"/>
  <c r="O86" i="1"/>
  <c r="O86" i="7" s="1"/>
  <c r="O94" i="1"/>
  <c r="O94" i="7" s="1"/>
  <c r="O102" i="1"/>
  <c r="O102" i="7" s="1"/>
  <c r="P102" i="7" s="1"/>
  <c r="O110" i="1"/>
  <c r="O110" i="7" s="1"/>
  <c r="O7" i="1"/>
  <c r="O7" i="7" s="1"/>
  <c r="P7" i="7" s="1"/>
  <c r="W7" i="7" s="1"/>
  <c r="Y7" i="7" s="1"/>
  <c r="O15" i="1"/>
  <c r="O15" i="7" s="1"/>
  <c r="P15" i="7" s="1"/>
  <c r="W15" i="7" s="1"/>
  <c r="Y15" i="7" s="1"/>
  <c r="O23" i="1"/>
  <c r="O23" i="7" s="1"/>
  <c r="P23" i="7" s="1"/>
  <c r="W23" i="7" s="1"/>
  <c r="Y23" i="7" s="1"/>
  <c r="D19" i="18" s="1" a="1"/>
  <c r="D19" i="18" s="1"/>
  <c r="O31" i="1"/>
  <c r="O31" i="7" s="1"/>
  <c r="P31" i="7" s="1"/>
  <c r="W31" i="7" s="1"/>
  <c r="Y31" i="7" s="1"/>
  <c r="L19" i="18" s="1" a="1"/>
  <c r="L19" i="18" s="1"/>
  <c r="O39" i="1"/>
  <c r="O39" i="7" s="1"/>
  <c r="O47" i="1"/>
  <c r="O47" i="7" s="1"/>
  <c r="P47" i="7" s="1"/>
  <c r="O55" i="1"/>
  <c r="O55" i="7" s="1"/>
  <c r="O63" i="1"/>
  <c r="O63" i="7" s="1"/>
  <c r="P63" i="7" s="1"/>
  <c r="W63" i="7" s="1"/>
  <c r="Y63" i="7" s="1"/>
  <c r="O71" i="1"/>
  <c r="O71" i="7" s="1"/>
  <c r="O79" i="1"/>
  <c r="O79" i="7" s="1"/>
  <c r="P79" i="7" s="1"/>
  <c r="W79" i="7" s="1"/>
  <c r="Y79" i="7" s="1"/>
  <c r="O87" i="1"/>
  <c r="O87" i="7" s="1"/>
  <c r="P87" i="7" s="1"/>
  <c r="W87" i="7" s="1"/>
  <c r="Y87" i="7" s="1"/>
  <c r="O95" i="1"/>
  <c r="O95" i="7" s="1"/>
  <c r="O103" i="1"/>
  <c r="O103" i="7" s="1"/>
  <c r="P103" i="7" s="1"/>
  <c r="W103" i="7" s="1"/>
  <c r="Y103" i="7" s="1"/>
  <c r="O111" i="1"/>
  <c r="O111" i="7" s="1"/>
  <c r="O8" i="1"/>
  <c r="O8" i="7" s="1"/>
  <c r="O16" i="1"/>
  <c r="O16" i="7" s="1"/>
  <c r="P16" i="7" s="1"/>
  <c r="W16" i="7" s="1"/>
  <c r="Y16" i="7" s="1"/>
  <c r="O24" i="1"/>
  <c r="O24" i="7" s="1"/>
  <c r="O32" i="1"/>
  <c r="O32" i="7" s="1"/>
  <c r="P32" i="7" s="1"/>
  <c r="W32" i="7" s="1"/>
  <c r="Y32" i="7" s="1"/>
  <c r="O40" i="1"/>
  <c r="O40" i="7" s="1"/>
  <c r="P40" i="7" s="1"/>
  <c r="W40" i="7" s="1"/>
  <c r="Y40" i="7" s="1"/>
  <c r="O48" i="1"/>
  <c r="O48" i="7" s="1"/>
  <c r="O56" i="1"/>
  <c r="O56" i="7" s="1"/>
  <c r="P56" i="7" s="1"/>
  <c r="W56" i="7" s="1"/>
  <c r="Y56" i="7" s="1"/>
  <c r="O64" i="1"/>
  <c r="O64" i="7" s="1"/>
  <c r="O72" i="1"/>
  <c r="O72" i="7" s="1"/>
  <c r="O80" i="1"/>
  <c r="O80" i="7" s="1"/>
  <c r="O88" i="1"/>
  <c r="O88" i="7" s="1"/>
  <c r="P88" i="7" s="1"/>
  <c r="W88" i="7" s="1"/>
  <c r="Y88" i="7" s="1"/>
  <c r="L79" i="18" s="1" a="1"/>
  <c r="L79" i="18" s="1"/>
  <c r="O96" i="1"/>
  <c r="O96" i="7" s="1"/>
  <c r="P96" i="7" s="1"/>
  <c r="W96" i="7" s="1"/>
  <c r="Y96" i="7" s="1"/>
  <c r="O104" i="1"/>
  <c r="O104" i="7" s="1"/>
  <c r="O112" i="1"/>
  <c r="O112" i="7" s="1"/>
  <c r="O9" i="1"/>
  <c r="O9" i="7" s="1"/>
  <c r="O17" i="1"/>
  <c r="O17" i="7" s="1"/>
  <c r="O25" i="1"/>
  <c r="O25" i="7" s="1"/>
  <c r="O33" i="1"/>
  <c r="O33" i="7" s="1"/>
  <c r="O41" i="1"/>
  <c r="O41" i="7" s="1"/>
  <c r="O49" i="1"/>
  <c r="O49" i="7" s="1"/>
  <c r="O57" i="1"/>
  <c r="O57" i="7" s="1"/>
  <c r="O65" i="1"/>
  <c r="O65" i="7" s="1"/>
  <c r="O73" i="1"/>
  <c r="O73" i="7" s="1"/>
  <c r="O81" i="1"/>
  <c r="O81" i="7" s="1"/>
  <c r="O89" i="1"/>
  <c r="O89" i="7" s="1"/>
  <c r="O97" i="1"/>
  <c r="O97" i="7" s="1"/>
  <c r="O105" i="1"/>
  <c r="O105" i="7" s="1"/>
  <c r="O113" i="1"/>
  <c r="O113" i="7" s="1"/>
  <c r="O10" i="1"/>
  <c r="O10" i="7" s="1"/>
  <c r="P10" i="7" s="1"/>
  <c r="O18" i="1"/>
  <c r="O18" i="7" s="1"/>
  <c r="P18" i="7" s="1"/>
  <c r="O26" i="1"/>
  <c r="O26" i="7" s="1"/>
  <c r="P26" i="7" s="1"/>
  <c r="O34" i="1"/>
  <c r="O34" i="7" s="1"/>
  <c r="P34" i="7" s="1"/>
  <c r="O42" i="1"/>
  <c r="O42" i="7" s="1"/>
  <c r="O50" i="1"/>
  <c r="O50" i="7" s="1"/>
  <c r="P50" i="7" s="1"/>
  <c r="O58" i="1"/>
  <c r="O58" i="7" s="1"/>
  <c r="O66" i="1"/>
  <c r="O66" i="7" s="1"/>
  <c r="P66" i="7" s="1"/>
  <c r="O74" i="1"/>
  <c r="O74" i="7" s="1"/>
  <c r="O82" i="1"/>
  <c r="O82" i="7" s="1"/>
  <c r="P82" i="7" s="1"/>
  <c r="O90" i="1"/>
  <c r="O90" i="7" s="1"/>
  <c r="P90" i="7" s="1"/>
  <c r="O98" i="1"/>
  <c r="O98" i="7" s="1"/>
  <c r="O106" i="1"/>
  <c r="O106" i="7" s="1"/>
  <c r="P106" i="7" s="1"/>
  <c r="O114" i="1"/>
  <c r="O114" i="7" s="1"/>
  <c r="O3" i="1"/>
  <c r="O3" i="7" s="1"/>
  <c r="P3" i="7" s="1"/>
  <c r="W3" i="7" s="1"/>
  <c r="Y3" i="7" s="1"/>
  <c r="O11" i="1"/>
  <c r="O11" i="7" s="1"/>
  <c r="O19" i="1"/>
  <c r="O19" i="7" s="1"/>
  <c r="P19" i="7" s="1"/>
  <c r="W19" i="7" s="1"/>
  <c r="Y19" i="7" s="1"/>
  <c r="O27" i="1"/>
  <c r="O27" i="7" s="1"/>
  <c r="O35" i="1"/>
  <c r="O35" i="7" s="1"/>
  <c r="P35" i="7" s="1"/>
  <c r="W35" i="7" s="1"/>
  <c r="Y35" i="7" s="1"/>
  <c r="O43" i="1"/>
  <c r="O43" i="7" s="1"/>
  <c r="O51" i="1"/>
  <c r="O51" i="7" s="1"/>
  <c r="P51" i="7" s="1"/>
  <c r="W51" i="7" s="1"/>
  <c r="Y51" i="7" s="1"/>
  <c r="O59" i="1"/>
  <c r="O59" i="7" s="1"/>
  <c r="P59" i="7" s="1"/>
  <c r="W59" i="7" s="1"/>
  <c r="Y59" i="7" s="1"/>
  <c r="O67" i="1"/>
  <c r="O67" i="7" s="1"/>
  <c r="O75" i="1"/>
  <c r="O75" i="7" s="1"/>
  <c r="P75" i="7" s="1"/>
  <c r="W75" i="7" s="1"/>
  <c r="Y75" i="7" s="1"/>
  <c r="O83" i="1"/>
  <c r="O83" i="7" s="1"/>
  <c r="O91" i="1"/>
  <c r="O91" i="7" s="1"/>
  <c r="P91" i="7" s="1"/>
  <c r="W91" i="7" s="1"/>
  <c r="Y91" i="7" s="1"/>
  <c r="O79" i="18" s="1" a="1"/>
  <c r="O79" i="18" s="1"/>
  <c r="O99" i="1"/>
  <c r="O99" i="7" s="1"/>
  <c r="P99" i="7" s="1"/>
  <c r="W99" i="7" s="1"/>
  <c r="Y99" i="7" s="1"/>
  <c r="D99" i="18" s="1" a="1"/>
  <c r="D99" i="18" s="1"/>
  <c r="O107" i="1"/>
  <c r="O107" i="7" s="1"/>
  <c r="P107" i="7" s="1"/>
  <c r="W107" i="7" s="1"/>
  <c r="Y107" i="7" s="1"/>
  <c r="L99" i="18" s="1" a="1"/>
  <c r="L99" i="18" s="1"/>
  <c r="O115" i="1"/>
  <c r="O115" i="7" s="1"/>
  <c r="P115" i="7" s="1"/>
  <c r="W115" i="7" s="1"/>
  <c r="Y115" i="7" s="1"/>
  <c r="O1584" i="1"/>
  <c r="O1584" i="7" s="1"/>
  <c r="O1573" i="1"/>
  <c r="O1573" i="7" s="1"/>
  <c r="O1552" i="1"/>
  <c r="O1552" i="7" s="1"/>
  <c r="O1529" i="1"/>
  <c r="O1529" i="7" s="1"/>
  <c r="P1529" i="7" s="1"/>
  <c r="O1517" i="1"/>
  <c r="O1517" i="7" s="1"/>
  <c r="O1492" i="1"/>
  <c r="O1492" i="7" s="1"/>
  <c r="P1024" i="1"/>
  <c r="W1024" i="1" s="1"/>
  <c r="P1008" i="1"/>
  <c r="W1008" i="1" s="1"/>
  <c r="P992" i="1"/>
  <c r="W992" i="1" s="1"/>
  <c r="P976" i="1"/>
  <c r="W976" i="1" s="1"/>
  <c r="P960" i="1"/>
  <c r="W960" i="1" s="1"/>
  <c r="P944" i="1"/>
  <c r="W944" i="1" s="1"/>
  <c r="P936" i="1"/>
  <c r="W936" i="1" s="1"/>
  <c r="P928" i="1"/>
  <c r="W928" i="1" s="1"/>
  <c r="P920" i="1"/>
  <c r="W920" i="1" s="1"/>
  <c r="O236" i="1"/>
  <c r="O236" i="7" s="1"/>
  <c r="P236" i="7" s="1"/>
  <c r="W236" i="7" s="1"/>
  <c r="Y236" i="7" s="1"/>
  <c r="O244" i="1"/>
  <c r="O244" i="7" s="1"/>
  <c r="P244" i="7" s="1"/>
  <c r="W244" i="7" s="1"/>
  <c r="Y244" i="7" s="1"/>
  <c r="O252" i="1"/>
  <c r="O252" i="7" s="1"/>
  <c r="O260" i="1"/>
  <c r="O260" i="7" s="1"/>
  <c r="P260" i="7" s="1"/>
  <c r="W260" i="7" s="1"/>
  <c r="Y260" i="7" s="1"/>
  <c r="O268" i="1"/>
  <c r="O268" i="7" s="1"/>
  <c r="O276" i="1"/>
  <c r="O276" i="7" s="1"/>
  <c r="P276" i="7" s="1"/>
  <c r="W276" i="7" s="1"/>
  <c r="Y276" i="7" s="1"/>
  <c r="O284" i="1"/>
  <c r="O284" i="7" s="1"/>
  <c r="P284" i="7" s="1"/>
  <c r="W284" i="7" s="1"/>
  <c r="Y284" i="7" s="1"/>
  <c r="O292" i="1"/>
  <c r="O292" i="7" s="1"/>
  <c r="O300" i="1"/>
  <c r="O300" i="7" s="1"/>
  <c r="P300" i="7" s="1"/>
  <c r="W300" i="7" s="1"/>
  <c r="Y300" i="7" s="1"/>
  <c r="O308" i="1"/>
  <c r="O308" i="7" s="1"/>
  <c r="O316" i="1"/>
  <c r="O316" i="7" s="1"/>
  <c r="P316" i="7" s="1"/>
  <c r="W316" i="7" s="1"/>
  <c r="Y316" i="7" s="1"/>
  <c r="O324" i="1"/>
  <c r="O324" i="7" s="1"/>
  <c r="O332" i="1"/>
  <c r="O332" i="7" s="1"/>
  <c r="O340" i="1"/>
  <c r="O340" i="7" s="1"/>
  <c r="P340" i="7" s="1"/>
  <c r="W340" i="7" s="1"/>
  <c r="O237" i="1"/>
  <c r="O237" i="7" s="1"/>
  <c r="O245" i="1"/>
  <c r="O245" i="7" s="1"/>
  <c r="O253" i="1"/>
  <c r="O253" i="7" s="1"/>
  <c r="O261" i="1"/>
  <c r="O261" i="7" s="1"/>
  <c r="O269" i="1"/>
  <c r="O269" i="7" s="1"/>
  <c r="O277" i="1"/>
  <c r="O277" i="7" s="1"/>
  <c r="O285" i="1"/>
  <c r="O285" i="7" s="1"/>
  <c r="O293" i="1"/>
  <c r="O293" i="7" s="1"/>
  <c r="O301" i="1"/>
  <c r="O301" i="7" s="1"/>
  <c r="O309" i="1"/>
  <c r="O309" i="7" s="1"/>
  <c r="O317" i="1"/>
  <c r="O317" i="7" s="1"/>
  <c r="O325" i="1"/>
  <c r="O325" i="7" s="1"/>
  <c r="O333" i="1"/>
  <c r="O333" i="7" s="1"/>
  <c r="O341" i="1"/>
  <c r="O341" i="7" s="1"/>
  <c r="O230" i="1"/>
  <c r="O230" i="7" s="1"/>
  <c r="O238" i="1"/>
  <c r="O238" i="7" s="1"/>
  <c r="P238" i="7" s="1"/>
  <c r="O246" i="1"/>
  <c r="O246" i="7" s="1"/>
  <c r="O254" i="1"/>
  <c r="O254" i="7" s="1"/>
  <c r="O262" i="1"/>
  <c r="O262" i="7" s="1"/>
  <c r="P262" i="7" s="1"/>
  <c r="O270" i="1"/>
  <c r="O270" i="7" s="1"/>
  <c r="P270" i="7" s="1"/>
  <c r="O278" i="1"/>
  <c r="O278" i="7" s="1"/>
  <c r="P278" i="7" s="1"/>
  <c r="O286" i="1"/>
  <c r="O286" i="7" s="1"/>
  <c r="O294" i="1"/>
  <c r="O294" i="7" s="1"/>
  <c r="O302" i="1"/>
  <c r="O302" i="7" s="1"/>
  <c r="O310" i="1"/>
  <c r="O310" i="7" s="1"/>
  <c r="P310" i="7" s="1"/>
  <c r="O318" i="1"/>
  <c r="O318" i="7" s="1"/>
  <c r="O326" i="1"/>
  <c r="O326" i="7" s="1"/>
  <c r="O334" i="1"/>
  <c r="O334" i="7" s="1"/>
  <c r="P334" i="7" s="1"/>
  <c r="O342" i="1"/>
  <c r="O342" i="7" s="1"/>
  <c r="O231" i="1"/>
  <c r="O231" i="7" s="1"/>
  <c r="O239" i="1"/>
  <c r="O239" i="7" s="1"/>
  <c r="P239" i="7" s="1"/>
  <c r="W239" i="7" s="1"/>
  <c r="Y239" i="7" s="1"/>
  <c r="O247" i="1"/>
  <c r="O247" i="7" s="1"/>
  <c r="O255" i="1"/>
  <c r="O255" i="7" s="1"/>
  <c r="O263" i="1"/>
  <c r="O263" i="7" s="1"/>
  <c r="P263" i="7" s="1"/>
  <c r="W263" i="7" s="1"/>
  <c r="Y263" i="7" s="1"/>
  <c r="O271" i="1"/>
  <c r="O271" i="7" s="1"/>
  <c r="O279" i="1"/>
  <c r="O279" i="7" s="1"/>
  <c r="O287" i="1"/>
  <c r="O287" i="7" s="1"/>
  <c r="P287" i="7" s="1"/>
  <c r="W287" i="7" s="1"/>
  <c r="Y287" i="7" s="1"/>
  <c r="O295" i="1"/>
  <c r="O295" i="7" s="1"/>
  <c r="O303" i="1"/>
  <c r="O303" i="7" s="1"/>
  <c r="O311" i="1"/>
  <c r="O311" i="7" s="1"/>
  <c r="O319" i="1"/>
  <c r="O319" i="7" s="1"/>
  <c r="O327" i="1"/>
  <c r="O327" i="7" s="1"/>
  <c r="P327" i="7" s="1"/>
  <c r="O335" i="1"/>
  <c r="O335" i="7" s="1"/>
  <c r="O343" i="1"/>
  <c r="O343" i="7" s="1"/>
  <c r="O233" i="1"/>
  <c r="O233" i="7" s="1"/>
  <c r="O241" i="1"/>
  <c r="O241" i="7" s="1"/>
  <c r="O249" i="1"/>
  <c r="O249" i="7" s="1"/>
  <c r="O257" i="1"/>
  <c r="O257" i="7" s="1"/>
  <c r="O265" i="1"/>
  <c r="O265" i="7" s="1"/>
  <c r="O273" i="1"/>
  <c r="O273" i="7" s="1"/>
  <c r="O281" i="1"/>
  <c r="O281" i="7" s="1"/>
  <c r="O289" i="1"/>
  <c r="O289" i="7" s="1"/>
  <c r="O297" i="1"/>
  <c r="O297" i="7" s="1"/>
  <c r="O305" i="1"/>
  <c r="O305" i="7" s="1"/>
  <c r="O313" i="1"/>
  <c r="O313" i="7" s="1"/>
  <c r="O321" i="1"/>
  <c r="O321" i="7" s="1"/>
  <c r="O329" i="1"/>
  <c r="O329" i="7" s="1"/>
  <c r="O337" i="1"/>
  <c r="O337" i="7" s="1"/>
  <c r="O234" i="1"/>
  <c r="O234" i="7" s="1"/>
  <c r="O242" i="1"/>
  <c r="O242" i="7" s="1"/>
  <c r="O250" i="1"/>
  <c r="O250" i="7" s="1"/>
  <c r="P250" i="7" s="1"/>
  <c r="O258" i="1"/>
  <c r="O258" i="7" s="1"/>
  <c r="O266" i="1"/>
  <c r="O266" i="7" s="1"/>
  <c r="P266" i="7" s="1"/>
  <c r="O274" i="1"/>
  <c r="O274" i="7" s="1"/>
  <c r="O282" i="1"/>
  <c r="O282" i="7" s="1"/>
  <c r="P282" i="7" s="1"/>
  <c r="O290" i="1"/>
  <c r="O290" i="7" s="1"/>
  <c r="O298" i="1"/>
  <c r="O298" i="7" s="1"/>
  <c r="O306" i="1"/>
  <c r="O306" i="7" s="1"/>
  <c r="O314" i="1"/>
  <c r="O314" i="7" s="1"/>
  <c r="O322" i="1"/>
  <c r="O322" i="7" s="1"/>
  <c r="O330" i="1"/>
  <c r="O330" i="7" s="1"/>
  <c r="P330" i="7" s="1"/>
  <c r="O338" i="1"/>
  <c r="O338" i="7" s="1"/>
  <c r="O235" i="1"/>
  <c r="O235" i="7" s="1"/>
  <c r="O243" i="1"/>
  <c r="O243" i="7" s="1"/>
  <c r="O251" i="1"/>
  <c r="O251" i="7" s="1"/>
  <c r="O259" i="1"/>
  <c r="O259" i="7" s="1"/>
  <c r="P259" i="7" s="1"/>
  <c r="W259" i="7" s="1"/>
  <c r="Y259" i="7" s="1"/>
  <c r="O267" i="1"/>
  <c r="O267" i="7" s="1"/>
  <c r="O275" i="1"/>
  <c r="O275" i="7" s="1"/>
  <c r="P275" i="7" s="1"/>
  <c r="W275" i="7" s="1"/>
  <c r="Y275" i="7" s="1"/>
  <c r="O283" i="1"/>
  <c r="O283" i="7" s="1"/>
  <c r="O291" i="1"/>
  <c r="O291" i="7" s="1"/>
  <c r="P291" i="7" s="1"/>
  <c r="W291" i="7" s="1"/>
  <c r="Y291" i="7" s="1"/>
  <c r="O299" i="1"/>
  <c r="O299" i="7" s="1"/>
  <c r="O307" i="1"/>
  <c r="O307" i="7" s="1"/>
  <c r="P307" i="7" s="1"/>
  <c r="W307" i="7" s="1"/>
  <c r="Y307" i="7" s="1"/>
  <c r="O315" i="1"/>
  <c r="O315" i="7" s="1"/>
  <c r="O323" i="1"/>
  <c r="O323" i="7" s="1"/>
  <c r="O331" i="1"/>
  <c r="O331" i="7" s="1"/>
  <c r="O339" i="1"/>
  <c r="O339" i="7" s="1"/>
  <c r="P339" i="7" s="1"/>
  <c r="W339" i="7" s="1"/>
  <c r="Y339" i="7" s="1"/>
  <c r="O1592" i="1"/>
  <c r="O1592" i="7" s="1"/>
  <c r="O1583" i="1"/>
  <c r="O1583" i="7" s="1"/>
  <c r="O1572" i="1"/>
  <c r="O1572" i="7" s="1"/>
  <c r="O1561" i="1"/>
  <c r="O1561" i="7" s="1"/>
  <c r="P1561" i="7" s="1"/>
  <c r="O1551" i="1"/>
  <c r="O1551" i="7" s="1"/>
  <c r="P1551" i="7" s="1"/>
  <c r="O1540" i="1"/>
  <c r="O1540" i="7" s="1"/>
  <c r="O1528" i="1"/>
  <c r="O1528" i="7" s="1"/>
  <c r="O1516" i="1"/>
  <c r="O1516" i="7" s="1"/>
  <c r="O1503" i="1"/>
  <c r="O1503" i="7" s="1"/>
  <c r="P1503" i="7" s="1"/>
  <c r="W1503" i="7" s="1"/>
  <c r="Y1503" i="7" s="1"/>
  <c r="O1489" i="1"/>
  <c r="O1489" i="7" s="1"/>
  <c r="P1489" i="7" s="1"/>
  <c r="O1020" i="1"/>
  <c r="O1004" i="1"/>
  <c r="O988" i="1"/>
  <c r="O972" i="1"/>
  <c r="O956" i="1"/>
  <c r="O940" i="1"/>
  <c r="O924" i="1"/>
  <c r="O671" i="1"/>
  <c r="O671" i="7" s="1"/>
  <c r="O655" i="1"/>
  <c r="O655" i="7" s="1"/>
  <c r="O639" i="1"/>
  <c r="O639" i="7" s="1"/>
  <c r="O623" i="1"/>
  <c r="O623" i="7" s="1"/>
  <c r="O607" i="1"/>
  <c r="O607" i="7" s="1"/>
  <c r="O591" i="1"/>
  <c r="O591" i="7" s="1"/>
  <c r="O575" i="1"/>
  <c r="O575" i="7" s="1"/>
  <c r="O424" i="1"/>
  <c r="O424" i="7" s="1"/>
  <c r="P424" i="7" s="1"/>
  <c r="W424" i="7" s="1"/>
  <c r="Y424" i="7" s="1"/>
  <c r="F76" i="18" s="1" a="1"/>
  <c r="F76" i="18" s="1"/>
  <c r="O360" i="1"/>
  <c r="O360" i="7" s="1"/>
  <c r="O296" i="1"/>
  <c r="O296" i="7" s="1"/>
  <c r="P296" i="7" s="1"/>
  <c r="W296" i="7" s="1"/>
  <c r="Y296" i="7" s="1"/>
  <c r="K52" i="18" s="1" a="1"/>
  <c r="K52" i="18" s="1"/>
  <c r="O232" i="1"/>
  <c r="O232" i="7" s="1"/>
  <c r="O416" i="1"/>
  <c r="O416" i="7" s="1"/>
  <c r="O352" i="1"/>
  <c r="O352" i="7" s="1"/>
  <c r="O288" i="1"/>
  <c r="O288" i="7" s="1"/>
  <c r="P288" i="7" s="1"/>
  <c r="W288" i="7" s="1"/>
  <c r="Y288" i="7" s="1"/>
  <c r="D1822" i="8"/>
  <c r="D1822" i="7"/>
  <c r="D1814" i="8"/>
  <c r="D1814" i="7"/>
  <c r="D1806" i="8"/>
  <c r="D1806" i="7"/>
  <c r="D1798" i="8"/>
  <c r="D1798" i="7"/>
  <c r="D1790" i="8"/>
  <c r="D1790" i="7"/>
  <c r="D1782" i="8"/>
  <c r="D1782" i="7"/>
  <c r="D1774" i="8"/>
  <c r="D1774" i="7"/>
  <c r="D1766" i="8"/>
  <c r="D1766" i="7"/>
  <c r="D1758" i="8"/>
  <c r="D1758" i="7"/>
  <c r="D1750" i="8"/>
  <c r="D1750" i="7"/>
  <c r="D1742" i="8"/>
  <c r="D1742" i="7"/>
  <c r="D1734" i="8"/>
  <c r="D1734" i="7"/>
  <c r="D1726" i="8"/>
  <c r="D1726" i="7"/>
  <c r="D1718" i="8"/>
  <c r="D1718" i="7"/>
  <c r="D1710" i="8"/>
  <c r="D1710" i="7"/>
  <c r="D1702" i="8"/>
  <c r="D1702" i="7"/>
  <c r="D1694" i="8"/>
  <c r="D1694" i="7"/>
  <c r="D1686" i="8"/>
  <c r="D1686" i="7"/>
  <c r="D1678" i="8"/>
  <c r="D1678" i="7"/>
  <c r="D1670" i="8"/>
  <c r="D1670" i="7"/>
  <c r="D1662" i="8"/>
  <c r="D1662" i="7"/>
  <c r="D1654" i="8"/>
  <c r="D1654" i="7"/>
  <c r="D1646" i="8"/>
  <c r="D1646" i="7"/>
  <c r="D1638" i="8"/>
  <c r="D1638" i="7"/>
  <c r="D1630" i="8"/>
  <c r="D1630" i="7"/>
  <c r="D1622" i="8"/>
  <c r="D1622" i="7"/>
  <c r="D1614" i="8"/>
  <c r="D1614" i="7"/>
  <c r="D1606" i="8"/>
  <c r="D1606" i="7"/>
  <c r="D1598" i="8"/>
  <c r="D1598" i="7"/>
  <c r="D1590" i="8"/>
  <c r="D1590" i="7"/>
  <c r="D1582" i="8"/>
  <c r="D1582" i="7"/>
  <c r="D1574" i="8"/>
  <c r="D1574" i="7"/>
  <c r="D1566" i="8"/>
  <c r="D1566" i="7"/>
  <c r="D1558" i="8"/>
  <c r="D1558" i="7"/>
  <c r="D1550" i="8"/>
  <c r="D1550" i="7"/>
  <c r="D1542" i="8"/>
  <c r="D1542" i="7"/>
  <c r="D1534" i="8"/>
  <c r="D1534" i="7"/>
  <c r="D1526" i="8"/>
  <c r="D1526" i="7"/>
  <c r="D1518" i="8"/>
  <c r="D1518" i="7"/>
  <c r="D1510" i="8"/>
  <c r="D1510" i="7"/>
  <c r="D1502" i="8"/>
  <c r="D1502" i="7"/>
  <c r="D1494" i="8"/>
  <c r="D1494" i="7"/>
  <c r="D1486" i="8"/>
  <c r="D1486" i="7"/>
  <c r="D1478" i="8"/>
  <c r="D1478" i="7"/>
  <c r="D1470" i="8"/>
  <c r="D1470" i="7"/>
  <c r="D1462" i="8"/>
  <c r="D1462" i="7"/>
  <c r="D1454" i="8"/>
  <c r="D1454" i="7"/>
  <c r="D1446" i="8"/>
  <c r="D1446" i="7"/>
  <c r="D1438" i="8"/>
  <c r="D1438" i="7"/>
  <c r="D1430" i="8"/>
  <c r="D1430" i="7"/>
  <c r="D1422" i="8"/>
  <c r="D1422" i="7"/>
  <c r="D1414" i="8"/>
  <c r="D1414" i="7"/>
  <c r="D1406" i="8"/>
  <c r="D1406" i="7"/>
  <c r="D1398" i="8"/>
  <c r="D1398" i="7"/>
  <c r="D1390" i="8"/>
  <c r="D1390" i="7"/>
  <c r="D1382" i="8"/>
  <c r="D1382" i="7"/>
  <c r="D1374" i="8"/>
  <c r="D1374" i="7"/>
  <c r="D1366" i="8"/>
  <c r="D1366" i="7"/>
  <c r="D1358" i="8"/>
  <c r="D1358" i="7"/>
  <c r="D1350" i="8"/>
  <c r="D1350" i="7"/>
  <c r="D1342" i="8"/>
  <c r="D1342" i="7"/>
  <c r="D1334" i="8"/>
  <c r="D1334" i="7"/>
  <c r="D1326" i="8"/>
  <c r="D1326" i="7"/>
  <c r="D1318" i="8"/>
  <c r="D1318" i="7"/>
  <c r="D1310" i="8"/>
  <c r="D1310" i="7"/>
  <c r="D1302" i="8"/>
  <c r="D1302" i="7"/>
  <c r="D1294" i="8"/>
  <c r="D1294" i="7"/>
  <c r="D1286" i="8"/>
  <c r="D1286" i="7"/>
  <c r="D1278" i="8"/>
  <c r="D1278" i="7"/>
  <c r="D1270" i="8"/>
  <c r="D1270" i="7"/>
  <c r="D1262" i="8"/>
  <c r="D1262" i="7"/>
  <c r="D1254" i="8"/>
  <c r="D1254" i="7"/>
  <c r="D1246" i="8"/>
  <c r="D1246" i="7"/>
  <c r="D1238" i="8"/>
  <c r="D1238" i="7"/>
  <c r="D1230" i="8"/>
  <c r="D1230" i="7"/>
  <c r="D1222" i="8"/>
  <c r="D1222" i="7"/>
  <c r="D1214" i="8"/>
  <c r="D1214" i="7"/>
  <c r="D1206" i="8"/>
  <c r="D1206" i="7"/>
  <c r="D1198" i="8"/>
  <c r="D1198" i="7"/>
  <c r="D1190" i="8"/>
  <c r="D1190" i="7"/>
  <c r="D1182" i="8"/>
  <c r="D1182" i="7"/>
  <c r="D1174" i="8"/>
  <c r="D1174" i="7"/>
  <c r="D1166" i="8"/>
  <c r="D1166" i="7"/>
  <c r="D1158" i="8"/>
  <c r="D1158" i="7"/>
  <c r="D1150" i="8"/>
  <c r="D1150" i="7"/>
  <c r="D1142" i="8"/>
  <c r="D1142" i="7"/>
  <c r="D1134" i="8"/>
  <c r="D1134" i="7"/>
  <c r="D1126" i="8"/>
  <c r="D1126" i="7"/>
  <c r="D1118" i="8"/>
  <c r="D1118" i="7"/>
  <c r="D1110" i="8"/>
  <c r="D1110" i="7"/>
  <c r="D1102" i="8"/>
  <c r="D1102" i="7"/>
  <c r="D1094" i="8"/>
  <c r="D1094" i="7"/>
  <c r="D1086" i="8"/>
  <c r="D1086" i="7"/>
  <c r="D1078" i="8"/>
  <c r="D1078" i="7"/>
  <c r="D1070" i="8"/>
  <c r="D1070" i="7"/>
  <c r="D1062" i="8"/>
  <c r="D1062" i="7"/>
  <c r="D1054" i="8"/>
  <c r="D1054" i="7"/>
  <c r="D1046" i="8"/>
  <c r="D1046" i="7"/>
  <c r="D1038" i="8"/>
  <c r="D1038" i="7"/>
  <c r="D1030" i="8"/>
  <c r="D1030" i="7"/>
  <c r="D1022" i="8"/>
  <c r="D1022" i="7"/>
  <c r="D1014" i="8"/>
  <c r="D1014" i="7"/>
  <c r="D1006" i="8"/>
  <c r="D1006" i="7"/>
  <c r="D998" i="8"/>
  <c r="D998" i="7"/>
  <c r="D990" i="8"/>
  <c r="D990" i="7"/>
  <c r="D982" i="8"/>
  <c r="D982" i="7"/>
  <c r="D974" i="8"/>
  <c r="D974" i="7"/>
  <c r="D966" i="8"/>
  <c r="D966" i="7"/>
  <c r="D958" i="8"/>
  <c r="D958" i="7"/>
  <c r="D950" i="8"/>
  <c r="D950" i="7"/>
  <c r="D942" i="8"/>
  <c r="D942" i="7"/>
  <c r="D934" i="8"/>
  <c r="D934" i="7"/>
  <c r="D926" i="8"/>
  <c r="D926" i="7"/>
  <c r="D918" i="8"/>
  <c r="D918" i="7"/>
  <c r="D910" i="8"/>
  <c r="D910" i="7"/>
  <c r="D902" i="8"/>
  <c r="D902" i="7"/>
  <c r="D894" i="8"/>
  <c r="D894" i="7"/>
  <c r="D886" i="8"/>
  <c r="D886" i="7"/>
  <c r="D878" i="8"/>
  <c r="D878" i="7"/>
  <c r="D870" i="8"/>
  <c r="D870" i="7"/>
  <c r="D862" i="8"/>
  <c r="D862" i="7"/>
  <c r="D854" i="8"/>
  <c r="D854" i="7"/>
  <c r="D846" i="8"/>
  <c r="D846" i="7"/>
  <c r="D838" i="8"/>
  <c r="D838" i="7"/>
  <c r="D830" i="8"/>
  <c r="D830" i="7"/>
  <c r="D822" i="8"/>
  <c r="D822" i="7"/>
  <c r="D814" i="8"/>
  <c r="D814" i="7"/>
  <c r="D806" i="8"/>
  <c r="D806" i="7"/>
  <c r="D798" i="8"/>
  <c r="D798" i="7"/>
  <c r="D790" i="8"/>
  <c r="D790" i="7"/>
  <c r="D782" i="8"/>
  <c r="D782" i="7"/>
  <c r="D774" i="8"/>
  <c r="D774" i="7"/>
  <c r="D766" i="8"/>
  <c r="D766" i="7"/>
  <c r="D758" i="8"/>
  <c r="D758" i="7"/>
  <c r="D750" i="8"/>
  <c r="D750" i="7"/>
  <c r="D742" i="8"/>
  <c r="D742" i="7"/>
  <c r="D734" i="8"/>
  <c r="D734" i="7"/>
  <c r="D726" i="8"/>
  <c r="D726" i="7"/>
  <c r="D718" i="8"/>
  <c r="D718" i="7"/>
  <c r="D710" i="8"/>
  <c r="D710" i="7"/>
  <c r="D702" i="8"/>
  <c r="D702" i="7"/>
  <c r="D694" i="8"/>
  <c r="D694" i="7"/>
  <c r="D686" i="8"/>
  <c r="D686" i="7"/>
  <c r="D678" i="8"/>
  <c r="D678" i="7"/>
  <c r="D670" i="8"/>
  <c r="D670" i="7"/>
  <c r="D662" i="8"/>
  <c r="D662" i="7"/>
  <c r="D654" i="8"/>
  <c r="D654" i="7"/>
  <c r="D646" i="8"/>
  <c r="D646" i="7"/>
  <c r="D638" i="8"/>
  <c r="D638" i="7"/>
  <c r="D630" i="8"/>
  <c r="D630" i="7"/>
  <c r="D622" i="8"/>
  <c r="D622" i="7"/>
  <c r="D614" i="8"/>
  <c r="D614" i="7"/>
  <c r="D606" i="8"/>
  <c r="D606" i="7"/>
  <c r="D598" i="8"/>
  <c r="D598" i="7"/>
  <c r="D590" i="8"/>
  <c r="D590" i="7"/>
  <c r="D582" i="8"/>
  <c r="D582" i="7"/>
  <c r="D574" i="8"/>
  <c r="D574" i="7"/>
  <c r="D566" i="8"/>
  <c r="D566" i="7"/>
  <c r="D558" i="8"/>
  <c r="D558" i="7"/>
  <c r="D550" i="8"/>
  <c r="D550" i="7"/>
  <c r="D542" i="8"/>
  <c r="D542" i="7"/>
  <c r="D534" i="8"/>
  <c r="D534" i="7"/>
  <c r="D526" i="8"/>
  <c r="D526" i="7"/>
  <c r="D518" i="8"/>
  <c r="D518" i="7"/>
  <c r="D510" i="8"/>
  <c r="D510" i="7"/>
  <c r="D502" i="8"/>
  <c r="D502" i="7"/>
  <c r="D494" i="8"/>
  <c r="D494" i="7"/>
  <c r="D486" i="8"/>
  <c r="D486" i="7"/>
  <c r="D478" i="8"/>
  <c r="D478" i="7"/>
  <c r="D470" i="8"/>
  <c r="D470" i="7"/>
  <c r="D462" i="8"/>
  <c r="D462" i="7"/>
  <c r="D454" i="8"/>
  <c r="D454" i="7"/>
  <c r="D446" i="8"/>
  <c r="D446" i="7"/>
  <c r="D438" i="8"/>
  <c r="D438" i="7"/>
  <c r="D430" i="8"/>
  <c r="D430" i="7"/>
  <c r="D422" i="8"/>
  <c r="D422" i="7"/>
  <c r="D414" i="8"/>
  <c r="D414" i="7"/>
  <c r="D406" i="8"/>
  <c r="D406" i="7"/>
  <c r="D398" i="8"/>
  <c r="D398" i="7"/>
  <c r="D390" i="8"/>
  <c r="D390" i="7"/>
  <c r="D382" i="8"/>
  <c r="D382" i="7"/>
  <c r="D374" i="8"/>
  <c r="D374" i="7"/>
  <c r="D366" i="8"/>
  <c r="D366" i="7"/>
  <c r="D358" i="8"/>
  <c r="D358" i="7"/>
  <c r="D350" i="8"/>
  <c r="D350" i="7"/>
  <c r="D342" i="8"/>
  <c r="D342" i="7"/>
  <c r="D334" i="8"/>
  <c r="D334" i="7"/>
  <c r="D326" i="8"/>
  <c r="D326" i="7"/>
  <c r="D318" i="8"/>
  <c r="D318" i="7"/>
  <c r="D310" i="8"/>
  <c r="D310" i="7"/>
  <c r="D302" i="8"/>
  <c r="D302" i="7"/>
  <c r="D294" i="8"/>
  <c r="D294" i="7"/>
  <c r="D286" i="8"/>
  <c r="D286" i="7"/>
  <c r="D278" i="8"/>
  <c r="D278" i="7"/>
  <c r="D270" i="8"/>
  <c r="D270" i="7"/>
  <c r="D262" i="8"/>
  <c r="D262" i="7"/>
  <c r="D254" i="8"/>
  <c r="D254" i="7"/>
  <c r="D246" i="8"/>
  <c r="D246" i="7"/>
  <c r="D238" i="8"/>
  <c r="D238" i="7"/>
  <c r="D230" i="8"/>
  <c r="D230" i="7"/>
  <c r="D222" i="8"/>
  <c r="D222" i="7"/>
  <c r="D214" i="8"/>
  <c r="D214" i="7"/>
  <c r="D206" i="8"/>
  <c r="D206" i="7"/>
  <c r="D198" i="8"/>
  <c r="D198" i="7"/>
  <c r="F47" i="18" a="1"/>
  <c r="F47" i="18" s="1"/>
  <c r="R45" i="18" a="1"/>
  <c r="R45" i="18" s="1"/>
  <c r="D1821" i="8"/>
  <c r="D1821" i="7"/>
  <c r="D1813" i="8"/>
  <c r="D1813" i="7"/>
  <c r="D1805" i="8"/>
  <c r="D1805" i="7"/>
  <c r="D1797" i="8"/>
  <c r="D1797" i="7"/>
  <c r="D1789" i="8"/>
  <c r="D1789" i="7"/>
  <c r="D1781" i="8"/>
  <c r="D1781" i="7"/>
  <c r="D1773" i="8"/>
  <c r="D1773" i="7"/>
  <c r="D1765" i="8"/>
  <c r="D1765" i="7"/>
  <c r="D1757" i="8"/>
  <c r="D1757" i="7"/>
  <c r="D1749" i="8"/>
  <c r="D1749" i="7"/>
  <c r="D1741" i="8"/>
  <c r="D1741" i="7"/>
  <c r="D1733" i="8"/>
  <c r="D1733" i="7"/>
  <c r="D1725" i="8"/>
  <c r="D1725" i="7"/>
  <c r="D1717" i="8"/>
  <c r="D1717" i="7"/>
  <c r="D1709" i="8"/>
  <c r="D1709" i="7"/>
  <c r="D1701" i="8"/>
  <c r="D1701" i="7"/>
  <c r="D1693" i="8"/>
  <c r="D1693" i="7"/>
  <c r="D1685" i="8"/>
  <c r="D1685" i="7"/>
  <c r="D1677" i="8"/>
  <c r="D1677" i="7"/>
  <c r="D1669" i="8"/>
  <c r="D1669" i="7"/>
  <c r="D1661" i="8"/>
  <c r="D1661" i="7"/>
  <c r="D1653" i="8"/>
  <c r="D1653" i="7"/>
  <c r="D1645" i="8"/>
  <c r="D1645" i="7"/>
  <c r="D1637" i="8"/>
  <c r="D1637" i="7"/>
  <c r="D1629" i="8"/>
  <c r="D1629" i="7"/>
  <c r="D1621" i="8"/>
  <c r="D1621" i="7"/>
  <c r="D1613" i="8"/>
  <c r="D1613" i="7"/>
  <c r="D1605" i="8"/>
  <c r="D1605" i="7"/>
  <c r="D1597" i="8"/>
  <c r="D1597" i="7"/>
  <c r="D1589" i="8"/>
  <c r="D1589" i="7"/>
  <c r="D1581" i="8"/>
  <c r="D1581" i="7"/>
  <c r="D1573" i="8"/>
  <c r="D1573" i="7"/>
  <c r="D1565" i="8"/>
  <c r="D1565" i="7"/>
  <c r="D1557" i="8"/>
  <c r="D1557" i="7"/>
  <c r="D1549" i="8"/>
  <c r="D1549" i="7"/>
  <c r="D1541" i="8"/>
  <c r="D1541" i="7"/>
  <c r="D1533" i="8"/>
  <c r="D1533" i="7"/>
  <c r="D1525" i="8"/>
  <c r="D1525" i="7"/>
  <c r="D1517" i="8"/>
  <c r="D1517" i="7"/>
  <c r="D1509" i="8"/>
  <c r="D1509" i="7"/>
  <c r="D1501" i="8"/>
  <c r="D1501" i="7"/>
  <c r="D1493" i="8"/>
  <c r="D1493" i="7"/>
  <c r="D1485" i="8"/>
  <c r="D1485" i="7"/>
  <c r="D1477" i="8"/>
  <c r="D1477" i="7"/>
  <c r="D1469" i="8"/>
  <c r="D1469" i="7"/>
  <c r="D1461" i="8"/>
  <c r="D1461" i="7"/>
  <c r="D1453" i="8"/>
  <c r="D1453" i="7"/>
  <c r="D1445" i="8"/>
  <c r="D1445" i="7"/>
  <c r="D1437" i="8"/>
  <c r="D1437" i="7"/>
  <c r="D1429" i="8"/>
  <c r="D1429" i="7"/>
  <c r="D1421" i="8"/>
  <c r="D1421" i="7"/>
  <c r="D1413" i="8"/>
  <c r="D1413" i="7"/>
  <c r="D1405" i="8"/>
  <c r="D1405" i="7"/>
  <c r="D1397" i="8"/>
  <c r="D1397" i="7"/>
  <c r="D1389" i="8"/>
  <c r="D1389" i="7"/>
  <c r="D1381" i="8"/>
  <c r="D1381" i="7"/>
  <c r="D1373" i="8"/>
  <c r="D1373" i="7"/>
  <c r="D1365" i="8"/>
  <c r="D1365" i="7"/>
  <c r="D1357" i="8"/>
  <c r="D1357" i="7"/>
  <c r="D1349" i="8"/>
  <c r="D1349" i="7"/>
  <c r="D1341" i="8"/>
  <c r="D1341" i="7"/>
  <c r="D1333" i="8"/>
  <c r="D1333" i="7"/>
  <c r="D1325" i="8"/>
  <c r="D1325" i="7"/>
  <c r="D1317" i="8"/>
  <c r="D1317" i="7"/>
  <c r="D1309" i="8"/>
  <c r="D1309" i="7"/>
  <c r="D1301" i="8"/>
  <c r="D1301" i="7"/>
  <c r="D1293" i="8"/>
  <c r="D1293" i="7"/>
  <c r="D1285" i="8"/>
  <c r="D1285" i="7"/>
  <c r="D1277" i="8"/>
  <c r="D1277" i="7"/>
  <c r="D1269" i="8"/>
  <c r="D1269" i="7"/>
  <c r="D1261" i="8"/>
  <c r="D1261" i="7"/>
  <c r="D1253" i="8"/>
  <c r="D1253" i="7"/>
  <c r="D1245" i="8"/>
  <c r="D1245" i="7"/>
  <c r="D1237" i="8"/>
  <c r="D1237" i="7"/>
  <c r="D1229" i="8"/>
  <c r="D1229" i="7"/>
  <c r="D1221" i="8"/>
  <c r="D1221" i="7"/>
  <c r="D1213" i="8"/>
  <c r="D1213" i="7"/>
  <c r="D1205" i="8"/>
  <c r="D1205" i="7"/>
  <c r="D1197" i="8"/>
  <c r="D1197" i="7"/>
  <c r="D1189" i="8"/>
  <c r="D1189" i="7"/>
  <c r="D1181" i="8"/>
  <c r="D1181" i="7"/>
  <c r="D1173" i="8"/>
  <c r="D1173" i="7"/>
  <c r="D1165" i="8"/>
  <c r="D1165" i="7"/>
  <c r="D1157" i="8"/>
  <c r="D1157" i="7"/>
  <c r="D1149" i="8"/>
  <c r="D1149" i="7"/>
  <c r="D1141" i="8"/>
  <c r="D1141" i="7"/>
  <c r="D1133" i="8"/>
  <c r="D1133" i="7"/>
  <c r="D1125" i="8"/>
  <c r="D1125" i="7"/>
  <c r="D1117" i="8"/>
  <c r="D1117" i="7"/>
  <c r="D1109" i="8"/>
  <c r="D1109" i="7"/>
  <c r="D1101" i="8"/>
  <c r="D1101" i="7"/>
  <c r="D1093" i="8"/>
  <c r="D1093" i="7"/>
  <c r="D1085" i="8"/>
  <c r="D1085" i="7"/>
  <c r="D1077" i="8"/>
  <c r="D1077" i="7"/>
  <c r="D1069" i="8"/>
  <c r="D1069" i="7"/>
  <c r="D1061" i="8"/>
  <c r="D1061" i="7"/>
  <c r="D1053" i="8"/>
  <c r="D1053" i="7"/>
  <c r="D1045" i="8"/>
  <c r="D1045" i="7"/>
  <c r="D1037" i="8"/>
  <c r="D1037" i="7"/>
  <c r="D1029" i="8"/>
  <c r="D1029" i="7"/>
  <c r="D1021" i="8"/>
  <c r="D1021" i="7"/>
  <c r="D1013" i="8"/>
  <c r="D1013" i="7"/>
  <c r="D1005" i="8"/>
  <c r="D1005" i="7"/>
  <c r="D997" i="8"/>
  <c r="D997" i="7"/>
  <c r="D989" i="8"/>
  <c r="D989" i="7"/>
  <c r="D981" i="8"/>
  <c r="D981" i="7"/>
  <c r="D973" i="8"/>
  <c r="D973" i="7"/>
  <c r="D965" i="8"/>
  <c r="D965" i="7"/>
  <c r="D957" i="8"/>
  <c r="D957" i="7"/>
  <c r="D949" i="8"/>
  <c r="D949" i="7"/>
  <c r="D941" i="8"/>
  <c r="D941" i="7"/>
  <c r="D933" i="8"/>
  <c r="D933" i="7"/>
  <c r="D925" i="8"/>
  <c r="D925" i="7"/>
  <c r="D917" i="8"/>
  <c r="D917" i="7"/>
  <c r="D909" i="8"/>
  <c r="D909" i="7"/>
  <c r="D901" i="8"/>
  <c r="D901" i="7"/>
  <c r="D893" i="8"/>
  <c r="D893" i="7"/>
  <c r="D885" i="8"/>
  <c r="D885" i="7"/>
  <c r="D877" i="8"/>
  <c r="D877" i="7"/>
  <c r="D869" i="8"/>
  <c r="D869" i="7"/>
  <c r="D861" i="8"/>
  <c r="D861" i="7"/>
  <c r="D853" i="8"/>
  <c r="D853" i="7"/>
  <c r="D845" i="8"/>
  <c r="D845" i="7"/>
  <c r="D837" i="8"/>
  <c r="D837" i="7"/>
  <c r="D829" i="8"/>
  <c r="D829" i="7"/>
  <c r="D821" i="8"/>
  <c r="D821" i="7"/>
  <c r="D813" i="8"/>
  <c r="D813" i="7"/>
  <c r="D805" i="8"/>
  <c r="D805" i="7"/>
  <c r="D797" i="8"/>
  <c r="D797" i="7"/>
  <c r="D789" i="8"/>
  <c r="D789" i="7"/>
  <c r="D781" i="8"/>
  <c r="D781" i="7"/>
  <c r="D773" i="8"/>
  <c r="D773" i="7"/>
  <c r="D765" i="8"/>
  <c r="D765" i="7"/>
  <c r="D757" i="8"/>
  <c r="D757" i="7"/>
  <c r="D749" i="8"/>
  <c r="D749" i="7"/>
  <c r="D741" i="8"/>
  <c r="D741" i="7"/>
  <c r="D733" i="8"/>
  <c r="D733" i="7"/>
  <c r="D725" i="8"/>
  <c r="D725" i="7"/>
  <c r="D717" i="8"/>
  <c r="D717" i="7"/>
  <c r="D709" i="8"/>
  <c r="D709" i="7"/>
  <c r="D701" i="8"/>
  <c r="D701" i="7"/>
  <c r="D693" i="8"/>
  <c r="D693" i="7"/>
  <c r="D685" i="8"/>
  <c r="D685" i="7"/>
  <c r="D677" i="8"/>
  <c r="D677" i="7"/>
  <c r="D669" i="8"/>
  <c r="D669" i="7"/>
  <c r="D661" i="8"/>
  <c r="D661" i="7"/>
  <c r="D653" i="8"/>
  <c r="D653" i="7"/>
  <c r="D645" i="8"/>
  <c r="D645" i="7"/>
  <c r="D637" i="8"/>
  <c r="D637" i="7"/>
  <c r="D629" i="8"/>
  <c r="D629" i="7"/>
  <c r="D621" i="8"/>
  <c r="D621" i="7"/>
  <c r="D613" i="8"/>
  <c r="D613" i="7"/>
  <c r="D605" i="8"/>
  <c r="D605" i="7"/>
  <c r="D597" i="8"/>
  <c r="D597" i="7"/>
  <c r="D589" i="8"/>
  <c r="D589" i="7"/>
  <c r="D581" i="8"/>
  <c r="D581" i="7"/>
  <c r="D573" i="8"/>
  <c r="D573" i="7"/>
  <c r="D565" i="8"/>
  <c r="D565" i="7"/>
  <c r="D557" i="8"/>
  <c r="D557" i="7"/>
  <c r="D549" i="8"/>
  <c r="D549" i="7"/>
  <c r="D541" i="8"/>
  <c r="D541" i="7"/>
  <c r="D533" i="8"/>
  <c r="D533" i="7"/>
  <c r="D525" i="8"/>
  <c r="D525" i="7"/>
  <c r="D517" i="8"/>
  <c r="D517" i="7"/>
  <c r="D509" i="8"/>
  <c r="D509" i="7"/>
  <c r="D501" i="8"/>
  <c r="D501" i="7"/>
  <c r="D493" i="8"/>
  <c r="D493" i="7"/>
  <c r="D485" i="8"/>
  <c r="D485" i="7"/>
  <c r="D477" i="8"/>
  <c r="D477" i="7"/>
  <c r="D469" i="8"/>
  <c r="D469" i="7"/>
  <c r="D461" i="8"/>
  <c r="D461" i="7"/>
  <c r="D453" i="8"/>
  <c r="D453" i="7"/>
  <c r="D445" i="8"/>
  <c r="D445" i="7"/>
  <c r="D437" i="8"/>
  <c r="D437" i="7"/>
  <c r="D429" i="8"/>
  <c r="D429" i="7"/>
  <c r="D421" i="8"/>
  <c r="D421" i="7"/>
  <c r="D413" i="8"/>
  <c r="D413" i="7"/>
  <c r="D405" i="8"/>
  <c r="D405" i="7"/>
  <c r="D397" i="8"/>
  <c r="D397" i="7"/>
  <c r="D389" i="8"/>
  <c r="D389" i="7"/>
  <c r="D381" i="8"/>
  <c r="D381" i="7"/>
  <c r="D373" i="8"/>
  <c r="D373" i="7"/>
  <c r="D365" i="8"/>
  <c r="D365" i="7"/>
  <c r="D357" i="8"/>
  <c r="D357" i="7"/>
  <c r="D349" i="8"/>
  <c r="D349" i="7"/>
  <c r="D341" i="8"/>
  <c r="D341" i="7"/>
  <c r="D333" i="8"/>
  <c r="D333" i="7"/>
  <c r="D325" i="8"/>
  <c r="D325" i="7"/>
  <c r="D317" i="8"/>
  <c r="D317" i="7"/>
  <c r="D309" i="8"/>
  <c r="D309" i="7"/>
  <c r="D301" i="8"/>
  <c r="D301" i="7"/>
  <c r="D293" i="8"/>
  <c r="D293" i="7"/>
  <c r="D285" i="8"/>
  <c r="D285" i="7"/>
  <c r="D277" i="8"/>
  <c r="D277" i="7"/>
  <c r="D269" i="8"/>
  <c r="D269" i="7"/>
  <c r="D261" i="8"/>
  <c r="D261" i="7"/>
  <c r="D253" i="8"/>
  <c r="D253" i="7"/>
  <c r="D245" i="8"/>
  <c r="D245" i="7"/>
  <c r="D237" i="8"/>
  <c r="D237" i="7"/>
  <c r="D229" i="8"/>
  <c r="D229" i="7"/>
  <c r="D221" i="8"/>
  <c r="D221" i="7"/>
  <c r="D213" i="8"/>
  <c r="D213" i="7"/>
  <c r="D205" i="8"/>
  <c r="D205" i="7"/>
  <c r="D197" i="8"/>
  <c r="D197" i="7"/>
  <c r="D189" i="8"/>
  <c r="D189" i="7"/>
  <c r="D181" i="8"/>
  <c r="D181" i="7"/>
  <c r="D173" i="8"/>
  <c r="D173" i="7"/>
  <c r="D165" i="8"/>
  <c r="D165" i="7"/>
  <c r="D157" i="8"/>
  <c r="D157" i="7"/>
  <c r="D149" i="8"/>
  <c r="D149" i="7"/>
  <c r="D141" i="8"/>
  <c r="D141" i="7"/>
  <c r="D133" i="8"/>
  <c r="D133" i="7"/>
  <c r="D125" i="8"/>
  <c r="D125" i="7"/>
  <c r="D117" i="8"/>
  <c r="D117" i="7"/>
  <c r="D109" i="8"/>
  <c r="D109" i="7"/>
  <c r="D101" i="8"/>
  <c r="D101" i="7"/>
  <c r="D93" i="8"/>
  <c r="D93" i="7"/>
  <c r="D85" i="8"/>
  <c r="D85" i="7"/>
  <c r="D77" i="8"/>
  <c r="D77" i="7"/>
  <c r="D69" i="8"/>
  <c r="D69" i="7"/>
  <c r="D61" i="8"/>
  <c r="D61" i="7"/>
  <c r="D53" i="8"/>
  <c r="D53" i="7"/>
  <c r="D45" i="8"/>
  <c r="D45" i="7"/>
  <c r="D37" i="8"/>
  <c r="D37" i="7"/>
  <c r="D29" i="8"/>
  <c r="D29" i="7"/>
  <c r="D21" i="8"/>
  <c r="D21" i="7"/>
  <c r="D13" i="8"/>
  <c r="D13" i="7"/>
  <c r="D5" i="8"/>
  <c r="D5" i="7"/>
  <c r="D1820" i="8"/>
  <c r="D1820" i="7"/>
  <c r="D1812" i="8"/>
  <c r="D1812" i="7"/>
  <c r="D1804" i="8"/>
  <c r="D1804" i="7"/>
  <c r="D1796" i="8"/>
  <c r="D1796" i="7"/>
  <c r="D1788" i="8"/>
  <c r="D1788" i="7"/>
  <c r="D1780" i="8"/>
  <c r="D1780" i="7"/>
  <c r="D1772" i="8"/>
  <c r="D1772" i="7"/>
  <c r="D1764" i="8"/>
  <c r="D1764" i="7"/>
  <c r="D1756" i="8"/>
  <c r="D1756" i="7"/>
  <c r="D1748" i="8"/>
  <c r="D1748" i="7"/>
  <c r="D1740" i="8"/>
  <c r="D1740" i="7"/>
  <c r="D1732" i="8"/>
  <c r="D1732" i="7"/>
  <c r="D1724" i="8"/>
  <c r="D1724" i="7"/>
  <c r="D1716" i="8"/>
  <c r="D1716" i="7"/>
  <c r="D1708" i="8"/>
  <c r="D1708" i="7"/>
  <c r="D1700" i="8"/>
  <c r="D1700" i="7"/>
  <c r="D1692" i="8"/>
  <c r="D1692" i="7"/>
  <c r="D1684" i="8"/>
  <c r="D1684" i="7"/>
  <c r="D1676" i="8"/>
  <c r="D1676" i="7"/>
  <c r="D1668" i="8"/>
  <c r="D1668" i="7"/>
  <c r="D1660" i="8"/>
  <c r="D1660" i="7"/>
  <c r="D1652" i="8"/>
  <c r="D1652" i="7"/>
  <c r="D1644" i="8"/>
  <c r="D1644" i="7"/>
  <c r="D1636" i="8"/>
  <c r="D1636" i="7"/>
  <c r="D1628" i="8"/>
  <c r="D1628" i="7"/>
  <c r="D1620" i="8"/>
  <c r="D1620" i="7"/>
  <c r="D1612" i="8"/>
  <c r="D1612" i="7"/>
  <c r="D1604" i="8"/>
  <c r="D1604" i="7"/>
  <c r="D1596" i="8"/>
  <c r="D1596" i="7"/>
  <c r="D1588" i="8"/>
  <c r="D1588" i="7"/>
  <c r="D1580" i="8"/>
  <c r="D1580" i="7"/>
  <c r="D1572" i="8"/>
  <c r="D1572" i="7"/>
  <c r="D1564" i="8"/>
  <c r="D1564" i="7"/>
  <c r="D1556" i="8"/>
  <c r="D1556" i="7"/>
  <c r="D1548" i="8"/>
  <c r="D1548" i="7"/>
  <c r="D1540" i="8"/>
  <c r="D1540" i="7"/>
  <c r="D1532" i="8"/>
  <c r="D1532" i="7"/>
  <c r="D1524" i="8"/>
  <c r="D1524" i="7"/>
  <c r="D1516" i="8"/>
  <c r="D1516" i="7"/>
  <c r="D1508" i="8"/>
  <c r="D1508" i="7"/>
  <c r="D1500" i="8"/>
  <c r="D1500" i="7"/>
  <c r="D1492" i="8"/>
  <c r="D1492" i="7"/>
  <c r="D1484" i="8"/>
  <c r="D1484" i="7"/>
  <c r="D1476" i="8"/>
  <c r="D1476" i="7"/>
  <c r="D1468" i="8"/>
  <c r="D1468" i="7"/>
  <c r="D1460" i="8"/>
  <c r="D1460" i="7"/>
  <c r="D1452" i="8"/>
  <c r="D1452" i="7"/>
  <c r="D1444" i="8"/>
  <c r="D1444" i="7"/>
  <c r="D1436" i="8"/>
  <c r="D1436" i="7"/>
  <c r="D1428" i="8"/>
  <c r="D1428" i="7"/>
  <c r="D1420" i="8"/>
  <c r="D1420" i="7"/>
  <c r="D1412" i="8"/>
  <c r="D1412" i="7"/>
  <c r="D1404" i="8"/>
  <c r="D1404" i="7"/>
  <c r="D1396" i="8"/>
  <c r="D1396" i="7"/>
  <c r="D1388" i="8"/>
  <c r="D1388" i="7"/>
  <c r="D1380" i="8"/>
  <c r="D1380" i="7"/>
  <c r="D1372" i="8"/>
  <c r="D1372" i="7"/>
  <c r="D1364" i="8"/>
  <c r="D1364" i="7"/>
  <c r="D1356" i="8"/>
  <c r="D1356" i="7"/>
  <c r="D1348" i="8"/>
  <c r="D1348" i="7"/>
  <c r="D1340" i="8"/>
  <c r="D1340" i="7"/>
  <c r="D1332" i="8"/>
  <c r="D1332" i="7"/>
  <c r="D1324" i="8"/>
  <c r="D1324" i="7"/>
  <c r="D1316" i="8"/>
  <c r="D1316" i="7"/>
  <c r="D1308" i="8"/>
  <c r="D1308" i="7"/>
  <c r="D1300" i="8"/>
  <c r="D1300" i="7"/>
  <c r="D1292" i="8"/>
  <c r="D1292" i="7"/>
  <c r="D1284" i="8"/>
  <c r="D1284" i="7"/>
  <c r="D1276" i="8"/>
  <c r="D1276" i="7"/>
  <c r="D1268" i="8"/>
  <c r="D1268" i="7"/>
  <c r="D1260" i="8"/>
  <c r="D1260" i="7"/>
  <c r="D1252" i="8"/>
  <c r="D1252" i="7"/>
  <c r="D1244" i="8"/>
  <c r="D1244" i="7"/>
  <c r="D1236" i="8"/>
  <c r="D1236" i="7"/>
  <c r="D1228" i="8"/>
  <c r="D1228" i="7"/>
  <c r="D1220" i="8"/>
  <c r="D1220" i="7"/>
  <c r="D1212" i="8"/>
  <c r="D1212" i="7"/>
  <c r="D1204" i="8"/>
  <c r="D1204" i="7"/>
  <c r="D1196" i="8"/>
  <c r="D1196" i="7"/>
  <c r="D1188" i="8"/>
  <c r="D1188" i="7"/>
  <c r="D1180" i="8"/>
  <c r="D1180" i="7"/>
  <c r="D1172" i="8"/>
  <c r="D1172" i="7"/>
  <c r="D1164" i="8"/>
  <c r="D1164" i="7"/>
  <c r="D1156" i="8"/>
  <c r="D1156" i="7"/>
  <c r="D1148" i="8"/>
  <c r="D1148" i="7"/>
  <c r="D1140" i="8"/>
  <c r="D1140" i="7"/>
  <c r="D1132" i="8"/>
  <c r="D1132" i="7"/>
  <c r="D1124" i="8"/>
  <c r="D1124" i="7"/>
  <c r="D1116" i="8"/>
  <c r="D1116" i="7"/>
  <c r="D1108" i="8"/>
  <c r="D1108" i="7"/>
  <c r="D1100" i="8"/>
  <c r="D1100" i="7"/>
  <c r="D1092" i="8"/>
  <c r="D1092" i="7"/>
  <c r="D1084" i="8"/>
  <c r="D1084" i="7"/>
  <c r="D1076" i="8"/>
  <c r="D1076" i="7"/>
  <c r="D1068" i="8"/>
  <c r="D1068" i="7"/>
  <c r="D1060" i="8"/>
  <c r="D1060" i="7"/>
  <c r="D1052" i="8"/>
  <c r="D1052" i="7"/>
  <c r="D1044" i="8"/>
  <c r="D1044" i="7"/>
  <c r="D1036" i="8"/>
  <c r="D1036" i="7"/>
  <c r="D1028" i="8"/>
  <c r="D1028" i="7"/>
  <c r="D1020" i="8"/>
  <c r="D1020" i="7"/>
  <c r="D1012" i="8"/>
  <c r="D1012" i="7"/>
  <c r="D1004" i="8"/>
  <c r="D1004" i="7"/>
  <c r="D996" i="8"/>
  <c r="D996" i="7"/>
  <c r="D988" i="8"/>
  <c r="D988" i="7"/>
  <c r="D980" i="8"/>
  <c r="D980" i="7"/>
  <c r="D972" i="8"/>
  <c r="D972" i="7"/>
  <c r="D964" i="8"/>
  <c r="D964" i="7"/>
  <c r="D956" i="8"/>
  <c r="D956" i="7"/>
  <c r="D948" i="8"/>
  <c r="D948" i="7"/>
  <c r="D940" i="8"/>
  <c r="D940" i="7"/>
  <c r="D932" i="8"/>
  <c r="D932" i="7"/>
  <c r="D924" i="8"/>
  <c r="D924" i="7"/>
  <c r="D916" i="8"/>
  <c r="D916" i="7"/>
  <c r="D908" i="8"/>
  <c r="D908" i="7"/>
  <c r="D900" i="8"/>
  <c r="D900" i="7"/>
  <c r="D892" i="8"/>
  <c r="D892" i="7"/>
  <c r="D884" i="8"/>
  <c r="D884" i="7"/>
  <c r="D876" i="8"/>
  <c r="D876" i="7"/>
  <c r="D868" i="8"/>
  <c r="D868" i="7"/>
  <c r="D860" i="8"/>
  <c r="D860" i="7"/>
  <c r="D852" i="8"/>
  <c r="D852" i="7"/>
  <c r="D844" i="8"/>
  <c r="D844" i="7"/>
  <c r="D836" i="8"/>
  <c r="D836" i="7"/>
  <c r="D828" i="8"/>
  <c r="D828" i="7"/>
  <c r="D820" i="8"/>
  <c r="D820" i="7"/>
  <c r="D812" i="8"/>
  <c r="D812" i="7"/>
  <c r="D804" i="8"/>
  <c r="D804" i="7"/>
  <c r="D796" i="8"/>
  <c r="D796" i="7"/>
  <c r="D788" i="8"/>
  <c r="D788" i="7"/>
  <c r="D780" i="8"/>
  <c r="D780" i="7"/>
  <c r="D772" i="8"/>
  <c r="D772" i="7"/>
  <c r="D764" i="8"/>
  <c r="D764" i="7"/>
  <c r="D756" i="8"/>
  <c r="D756" i="7"/>
  <c r="D748" i="8"/>
  <c r="D748" i="7"/>
  <c r="D740" i="8"/>
  <c r="D740" i="7"/>
  <c r="D732" i="8"/>
  <c r="D732" i="7"/>
  <c r="D724" i="8"/>
  <c r="D724" i="7"/>
  <c r="D716" i="8"/>
  <c r="D716" i="7"/>
  <c r="D708" i="8"/>
  <c r="D708" i="7"/>
  <c r="D700" i="8"/>
  <c r="D700" i="7"/>
  <c r="D692" i="8"/>
  <c r="D692" i="7"/>
  <c r="D684" i="8"/>
  <c r="D684" i="7"/>
  <c r="D676" i="8"/>
  <c r="D676" i="7"/>
  <c r="D668" i="8"/>
  <c r="D668" i="7"/>
  <c r="D660" i="8"/>
  <c r="D660" i="7"/>
  <c r="D652" i="8"/>
  <c r="D652" i="7"/>
  <c r="D644" i="8"/>
  <c r="D644" i="7"/>
  <c r="D636" i="8"/>
  <c r="D636" i="7"/>
  <c r="D628" i="8"/>
  <c r="D628" i="7"/>
  <c r="D620" i="8"/>
  <c r="D620" i="7"/>
  <c r="D612" i="8"/>
  <c r="D612" i="7"/>
  <c r="D604" i="8"/>
  <c r="D604" i="7"/>
  <c r="D596" i="8"/>
  <c r="D596" i="7"/>
  <c r="D588" i="8"/>
  <c r="D588" i="7"/>
  <c r="D580" i="8"/>
  <c r="D580" i="7"/>
  <c r="D572" i="8"/>
  <c r="D572" i="7"/>
  <c r="D564" i="8"/>
  <c r="D564" i="7"/>
  <c r="D556" i="8"/>
  <c r="D556" i="7"/>
  <c r="D548" i="8"/>
  <c r="D548" i="7"/>
  <c r="D540" i="8"/>
  <c r="D540" i="7"/>
  <c r="D532" i="8"/>
  <c r="D532" i="7"/>
  <c r="D524" i="8"/>
  <c r="D524" i="7"/>
  <c r="D516" i="8"/>
  <c r="D516" i="7"/>
  <c r="D508" i="8"/>
  <c r="D508" i="7"/>
  <c r="D500" i="8"/>
  <c r="D500" i="7"/>
  <c r="D492" i="8"/>
  <c r="D492" i="7"/>
  <c r="D484" i="8"/>
  <c r="D484" i="7"/>
  <c r="D476" i="8"/>
  <c r="D476" i="7"/>
  <c r="D468" i="8"/>
  <c r="D468" i="7"/>
  <c r="D460" i="8"/>
  <c r="D460" i="7"/>
  <c r="D452" i="8"/>
  <c r="D452" i="7"/>
  <c r="D444" i="8"/>
  <c r="D444" i="7"/>
  <c r="D436" i="8"/>
  <c r="D436" i="7"/>
  <c r="D428" i="8"/>
  <c r="D428" i="7"/>
  <c r="D420" i="8"/>
  <c r="D420" i="7"/>
  <c r="D412" i="8"/>
  <c r="D412" i="7"/>
  <c r="D404" i="8"/>
  <c r="D404" i="7"/>
  <c r="D396" i="8"/>
  <c r="D396" i="7"/>
  <c r="D388" i="8"/>
  <c r="D388" i="7"/>
  <c r="D380" i="8"/>
  <c r="D380" i="7"/>
  <c r="D372" i="8"/>
  <c r="D372" i="7"/>
  <c r="D364" i="8"/>
  <c r="D364" i="7"/>
  <c r="D356" i="8"/>
  <c r="D356" i="7"/>
  <c r="D348" i="8"/>
  <c r="D348" i="7"/>
  <c r="D340" i="8"/>
  <c r="D340" i="7"/>
  <c r="D332" i="8"/>
  <c r="D332" i="7"/>
  <c r="D324" i="8"/>
  <c r="D324" i="7"/>
  <c r="D316" i="8"/>
  <c r="D316" i="7"/>
  <c r="D308" i="8"/>
  <c r="D308" i="7"/>
  <c r="D300" i="8"/>
  <c r="D300" i="7"/>
  <c r="D292" i="8"/>
  <c r="D292" i="7"/>
  <c r="D284" i="8"/>
  <c r="D284" i="7"/>
  <c r="D276" i="8"/>
  <c r="D276" i="7"/>
  <c r="D268" i="8"/>
  <c r="D268" i="7"/>
  <c r="D260" i="8"/>
  <c r="D260" i="7"/>
  <c r="D252" i="8"/>
  <c r="D252" i="7"/>
  <c r="D244" i="8"/>
  <c r="D244" i="7"/>
  <c r="P92" i="18" a="1"/>
  <c r="P92" i="18" s="1"/>
  <c r="D1819" i="8"/>
  <c r="D1819" i="7"/>
  <c r="D1811" i="8"/>
  <c r="D1811" i="7"/>
  <c r="D1803" i="8"/>
  <c r="D1803" i="7"/>
  <c r="D1795" i="8"/>
  <c r="D1795" i="7"/>
  <c r="D1787" i="8"/>
  <c r="D1787" i="7"/>
  <c r="D1779" i="8"/>
  <c r="D1779" i="7"/>
  <c r="D1771" i="8"/>
  <c r="D1771" i="7"/>
  <c r="D1763" i="8"/>
  <c r="D1763" i="7"/>
  <c r="D1755" i="8"/>
  <c r="D1755" i="7"/>
  <c r="D1747" i="8"/>
  <c r="D1747" i="7"/>
  <c r="D1739" i="8"/>
  <c r="D1739" i="7"/>
  <c r="D1731" i="8"/>
  <c r="D1731" i="7"/>
  <c r="D1723" i="8"/>
  <c r="D1723" i="7"/>
  <c r="D1715" i="8"/>
  <c r="D1715" i="7"/>
  <c r="D1707" i="8"/>
  <c r="D1707" i="7"/>
  <c r="D1699" i="8"/>
  <c r="D1699" i="7"/>
  <c r="D1691" i="8"/>
  <c r="D1691" i="7"/>
  <c r="D1683" i="8"/>
  <c r="D1683" i="7"/>
  <c r="D1675" i="8"/>
  <c r="D1675" i="7"/>
  <c r="D1667" i="8"/>
  <c r="D1667" i="7"/>
  <c r="D1659" i="8"/>
  <c r="D1659" i="7"/>
  <c r="D1651" i="8"/>
  <c r="D1651" i="7"/>
  <c r="D1643" i="8"/>
  <c r="D1643" i="7"/>
  <c r="D1635" i="8"/>
  <c r="D1635" i="7"/>
  <c r="D1627" i="8"/>
  <c r="D1627" i="7"/>
  <c r="D1619" i="8"/>
  <c r="D1619" i="7"/>
  <c r="D1611" i="8"/>
  <c r="D1611" i="7"/>
  <c r="D1603" i="8"/>
  <c r="D1603" i="7"/>
  <c r="D1595" i="8"/>
  <c r="D1595" i="7"/>
  <c r="D1587" i="8"/>
  <c r="D1587" i="7"/>
  <c r="D1579" i="8"/>
  <c r="D1579" i="7"/>
  <c r="D1571" i="8"/>
  <c r="D1571" i="7"/>
  <c r="D1563" i="8"/>
  <c r="D1563" i="7"/>
  <c r="D1555" i="8"/>
  <c r="D1555" i="7"/>
  <c r="D1547" i="8"/>
  <c r="D1547" i="7"/>
  <c r="D1539" i="8"/>
  <c r="D1539" i="7"/>
  <c r="D1531" i="8"/>
  <c r="D1531" i="7"/>
  <c r="D1523" i="8"/>
  <c r="D1523" i="7"/>
  <c r="D1515" i="8"/>
  <c r="D1515" i="7"/>
  <c r="D1507" i="8"/>
  <c r="D1507" i="7"/>
  <c r="D1499" i="8"/>
  <c r="D1499" i="7"/>
  <c r="D1491" i="8"/>
  <c r="D1491" i="7"/>
  <c r="D1483" i="8"/>
  <c r="D1483" i="7"/>
  <c r="D1475" i="8"/>
  <c r="D1475" i="7"/>
  <c r="D1467" i="8"/>
  <c r="D1467" i="7"/>
  <c r="D1459" i="8"/>
  <c r="D1459" i="7"/>
  <c r="D1451" i="8"/>
  <c r="D1451" i="7"/>
  <c r="D1443" i="8"/>
  <c r="D1443" i="7"/>
  <c r="D1435" i="8"/>
  <c r="D1435" i="7"/>
  <c r="D1427" i="8"/>
  <c r="D1427" i="7"/>
  <c r="D1419" i="8"/>
  <c r="D1419" i="7"/>
  <c r="D1411" i="8"/>
  <c r="D1411" i="7"/>
  <c r="D1403" i="8"/>
  <c r="D1403" i="7"/>
  <c r="D1395" i="8"/>
  <c r="D1395" i="7"/>
  <c r="D1387" i="8"/>
  <c r="D1387" i="7"/>
  <c r="D1379" i="8"/>
  <c r="D1379" i="7"/>
  <c r="D1371" i="8"/>
  <c r="D1371" i="7"/>
  <c r="D1363" i="8"/>
  <c r="D1363" i="7"/>
  <c r="D1355" i="8"/>
  <c r="D1355" i="7"/>
  <c r="D1347" i="8"/>
  <c r="D1347" i="7"/>
  <c r="D1339" i="8"/>
  <c r="D1339" i="7"/>
  <c r="D1331" i="8"/>
  <c r="D1331" i="7"/>
  <c r="D1323" i="8"/>
  <c r="D1323" i="7"/>
  <c r="D1315" i="8"/>
  <c r="D1315" i="7"/>
  <c r="D1307" i="8"/>
  <c r="D1307" i="7"/>
  <c r="D1299" i="8"/>
  <c r="D1299" i="7"/>
  <c r="D1291" i="8"/>
  <c r="D1291" i="7"/>
  <c r="D1283" i="8"/>
  <c r="D1283" i="7"/>
  <c r="D1275" i="8"/>
  <c r="D1275" i="7"/>
  <c r="D1267" i="8"/>
  <c r="D1267" i="7"/>
  <c r="D1259" i="8"/>
  <c r="D1259" i="7"/>
  <c r="D1251" i="8"/>
  <c r="D1251" i="7"/>
  <c r="D1243" i="8"/>
  <c r="D1243" i="7"/>
  <c r="D1235" i="8"/>
  <c r="D1235" i="7"/>
  <c r="D1227" i="8"/>
  <c r="D1227" i="7"/>
  <c r="D1219" i="8"/>
  <c r="D1219" i="7"/>
  <c r="D1211" i="8"/>
  <c r="D1211" i="7"/>
  <c r="D1203" i="8"/>
  <c r="D1203" i="7"/>
  <c r="D1195" i="8"/>
  <c r="D1195" i="7"/>
  <c r="D1187" i="8"/>
  <c r="D1187" i="7"/>
  <c r="D1179" i="8"/>
  <c r="D1179" i="7"/>
  <c r="D1171" i="8"/>
  <c r="D1171" i="7"/>
  <c r="D1163" i="8"/>
  <c r="D1163" i="7"/>
  <c r="D1155" i="8"/>
  <c r="D1155" i="7"/>
  <c r="D1147" i="8"/>
  <c r="D1147" i="7"/>
  <c r="D1139" i="8"/>
  <c r="D1139" i="7"/>
  <c r="D1131" i="8"/>
  <c r="D1131" i="7"/>
  <c r="D1123" i="8"/>
  <c r="D1123" i="7"/>
  <c r="D1115" i="8"/>
  <c r="D1115" i="7"/>
  <c r="D1107" i="8"/>
  <c r="D1107" i="7"/>
  <c r="D1099" i="8"/>
  <c r="D1099" i="7"/>
  <c r="D1091" i="8"/>
  <c r="D1091" i="7"/>
  <c r="D1083" i="8"/>
  <c r="D1083" i="7"/>
  <c r="D1075" i="8"/>
  <c r="D1075" i="7"/>
  <c r="D1067" i="8"/>
  <c r="D1067" i="7"/>
  <c r="D1059" i="8"/>
  <c r="D1059" i="7"/>
  <c r="D1051" i="8"/>
  <c r="D1051" i="7"/>
  <c r="D1043" i="8"/>
  <c r="D1043" i="7"/>
  <c r="D1035" i="8"/>
  <c r="D1035" i="7"/>
  <c r="D1027" i="8"/>
  <c r="D1027" i="7"/>
  <c r="D1019" i="8"/>
  <c r="D1019" i="7"/>
  <c r="D1011" i="8"/>
  <c r="D1011" i="7"/>
  <c r="D1003" i="8"/>
  <c r="D1003" i="7"/>
  <c r="D995" i="8"/>
  <c r="D995" i="7"/>
  <c r="D987" i="8"/>
  <c r="D987" i="7"/>
  <c r="D979" i="8"/>
  <c r="D979" i="7"/>
  <c r="D971" i="8"/>
  <c r="D971" i="7"/>
  <c r="D963" i="8"/>
  <c r="D963" i="7"/>
  <c r="D955" i="8"/>
  <c r="D955" i="7"/>
  <c r="D947" i="8"/>
  <c r="D947" i="7"/>
  <c r="D939" i="8"/>
  <c r="D939" i="7"/>
  <c r="D931" i="8"/>
  <c r="D931" i="7"/>
  <c r="D923" i="8"/>
  <c r="D923" i="7"/>
  <c r="D915" i="8"/>
  <c r="D915" i="7"/>
  <c r="D907" i="8"/>
  <c r="D907" i="7"/>
  <c r="D899" i="8"/>
  <c r="D899" i="7"/>
  <c r="D891" i="8"/>
  <c r="D891" i="7"/>
  <c r="D883" i="8"/>
  <c r="D883" i="7"/>
  <c r="D875" i="8"/>
  <c r="D875" i="7"/>
  <c r="D867" i="8"/>
  <c r="D867" i="7"/>
  <c r="D859" i="8"/>
  <c r="D859" i="7"/>
  <c r="D851" i="8"/>
  <c r="D851" i="7"/>
  <c r="D843" i="8"/>
  <c r="D843" i="7"/>
  <c r="D835" i="8"/>
  <c r="D835" i="7"/>
  <c r="D827" i="8"/>
  <c r="D827" i="7"/>
  <c r="D819" i="8"/>
  <c r="D819" i="7"/>
  <c r="D811" i="8"/>
  <c r="D811" i="7"/>
  <c r="D803" i="8"/>
  <c r="D803" i="7"/>
  <c r="D795" i="8"/>
  <c r="D795" i="7"/>
  <c r="D787" i="8"/>
  <c r="D787" i="7"/>
  <c r="D779" i="8"/>
  <c r="D779" i="7"/>
  <c r="D771" i="8"/>
  <c r="D771" i="7"/>
  <c r="D763" i="8"/>
  <c r="D763" i="7"/>
  <c r="D755" i="8"/>
  <c r="D755" i="7"/>
  <c r="D747" i="8"/>
  <c r="D747" i="7"/>
  <c r="D739" i="8"/>
  <c r="D739" i="7"/>
  <c r="D731" i="8"/>
  <c r="D731" i="7"/>
  <c r="D723" i="8"/>
  <c r="D723" i="7"/>
  <c r="D715" i="8"/>
  <c r="D715" i="7"/>
  <c r="D707" i="8"/>
  <c r="D707" i="7"/>
  <c r="D699" i="8"/>
  <c r="D699" i="7"/>
  <c r="D691" i="8"/>
  <c r="D691" i="7"/>
  <c r="D683" i="8"/>
  <c r="D683" i="7"/>
  <c r="D675" i="8"/>
  <c r="D675" i="7"/>
  <c r="D667" i="8"/>
  <c r="D667" i="7"/>
  <c r="D659" i="8"/>
  <c r="D659" i="7"/>
  <c r="D651" i="8"/>
  <c r="D651" i="7"/>
  <c r="D643" i="8"/>
  <c r="D643" i="7"/>
  <c r="D635" i="8"/>
  <c r="D635" i="7"/>
  <c r="D627" i="8"/>
  <c r="D627" i="7"/>
  <c r="D619" i="8"/>
  <c r="D619" i="7"/>
  <c r="D611" i="8"/>
  <c r="D611" i="7"/>
  <c r="D603" i="8"/>
  <c r="D603" i="7"/>
  <c r="D595" i="8"/>
  <c r="D595" i="7"/>
  <c r="D587" i="8"/>
  <c r="D587" i="7"/>
  <c r="D579" i="8"/>
  <c r="D579" i="7"/>
  <c r="D571" i="8"/>
  <c r="D571" i="7"/>
  <c r="D563" i="8"/>
  <c r="D563" i="7"/>
  <c r="D555" i="8"/>
  <c r="D555" i="7"/>
  <c r="D547" i="8"/>
  <c r="D547" i="7"/>
  <c r="D539" i="8"/>
  <c r="D539" i="7"/>
  <c r="D531" i="8"/>
  <c r="D531" i="7"/>
  <c r="D523" i="8"/>
  <c r="D523" i="7"/>
  <c r="D515" i="8"/>
  <c r="D515" i="7"/>
  <c r="D507" i="8"/>
  <c r="D507" i="7"/>
  <c r="D499" i="8"/>
  <c r="D499" i="7"/>
  <c r="D491" i="8"/>
  <c r="D491" i="7"/>
  <c r="D483" i="8"/>
  <c r="D483" i="7"/>
  <c r="D475" i="8"/>
  <c r="D475" i="7"/>
  <c r="D467" i="8"/>
  <c r="D467" i="7"/>
  <c r="D459" i="8"/>
  <c r="D459" i="7"/>
  <c r="D451" i="8"/>
  <c r="D451" i="7"/>
  <c r="D443" i="8"/>
  <c r="D443" i="7"/>
  <c r="D435" i="8"/>
  <c r="D435" i="7"/>
  <c r="D427" i="8"/>
  <c r="D427" i="7"/>
  <c r="D419" i="8"/>
  <c r="D419" i="7"/>
  <c r="D411" i="8"/>
  <c r="D411" i="7"/>
  <c r="D403" i="8"/>
  <c r="D403" i="7"/>
  <c r="D395" i="8"/>
  <c r="D395" i="7"/>
  <c r="D387" i="8"/>
  <c r="D387" i="7"/>
  <c r="D379" i="8"/>
  <c r="D379" i="7"/>
  <c r="D371" i="8"/>
  <c r="D371" i="7"/>
  <c r="D363" i="8"/>
  <c r="D363" i="7"/>
  <c r="D355" i="8"/>
  <c r="D355" i="7"/>
  <c r="D347" i="8"/>
  <c r="D347" i="7"/>
  <c r="D339" i="8"/>
  <c r="D339" i="7"/>
  <c r="D331" i="8"/>
  <c r="D331" i="7"/>
  <c r="D323" i="8"/>
  <c r="D323" i="7"/>
  <c r="D315" i="8"/>
  <c r="D315" i="7"/>
  <c r="D307" i="8"/>
  <c r="D307" i="7"/>
  <c r="D299" i="8"/>
  <c r="D299" i="7"/>
  <c r="D291" i="8"/>
  <c r="D291" i="7"/>
  <c r="D283" i="8"/>
  <c r="D283" i="7"/>
  <c r="D275" i="8"/>
  <c r="D275" i="7"/>
  <c r="D267" i="8"/>
  <c r="D267" i="7"/>
  <c r="D259" i="8"/>
  <c r="D259" i="7"/>
  <c r="D251" i="8"/>
  <c r="D251" i="7"/>
  <c r="D243" i="8"/>
  <c r="D243" i="7"/>
  <c r="D235" i="8"/>
  <c r="D235" i="7"/>
  <c r="D227" i="8"/>
  <c r="D227" i="7"/>
  <c r="D219" i="8"/>
  <c r="D219" i="7"/>
  <c r="D211" i="8"/>
  <c r="D211" i="7"/>
  <c r="D203" i="8"/>
  <c r="D203" i="7"/>
  <c r="D195" i="8"/>
  <c r="D195" i="7"/>
  <c r="D187" i="8"/>
  <c r="D187" i="7"/>
  <c r="D179" i="8"/>
  <c r="D179" i="7"/>
  <c r="D171" i="8"/>
  <c r="D171" i="7"/>
  <c r="D163" i="8"/>
  <c r="D163" i="7"/>
  <c r="D155" i="8"/>
  <c r="D155" i="7"/>
  <c r="D147" i="8"/>
  <c r="D147" i="7"/>
  <c r="D139" i="8"/>
  <c r="D139" i="7"/>
  <c r="D131" i="8"/>
  <c r="D131" i="7"/>
  <c r="D123" i="8"/>
  <c r="D123" i="7"/>
  <c r="D115" i="8"/>
  <c r="D115" i="7"/>
  <c r="D107" i="8"/>
  <c r="D107" i="7"/>
  <c r="D99" i="8"/>
  <c r="D99" i="7"/>
  <c r="D91" i="8"/>
  <c r="D91" i="7"/>
  <c r="D83" i="8"/>
  <c r="D83" i="7"/>
  <c r="D75" i="8"/>
  <c r="D75" i="7"/>
  <c r="D67" i="8"/>
  <c r="D67" i="7"/>
  <c r="D59" i="8"/>
  <c r="D59" i="7"/>
  <c r="D51" i="8"/>
  <c r="D51" i="7"/>
  <c r="D43" i="8"/>
  <c r="D43" i="7"/>
  <c r="D35" i="8"/>
  <c r="D35" i="7"/>
  <c r="D27" i="8"/>
  <c r="D27" i="7"/>
  <c r="D19" i="8"/>
  <c r="D19" i="7"/>
  <c r="D11" i="8"/>
  <c r="D11" i="7"/>
  <c r="D3" i="8"/>
  <c r="D3" i="7"/>
  <c r="D2" i="8"/>
  <c r="D2" i="7"/>
  <c r="D1818" i="8"/>
  <c r="D1818" i="7"/>
  <c r="D1810" i="8"/>
  <c r="D1810" i="7"/>
  <c r="D1802" i="8"/>
  <c r="D1802" i="7"/>
  <c r="D1794" i="8"/>
  <c r="D1794" i="7"/>
  <c r="D1786" i="8"/>
  <c r="D1786" i="7"/>
  <c r="D1778" i="8"/>
  <c r="D1778" i="7"/>
  <c r="D1770" i="8"/>
  <c r="D1770" i="7"/>
  <c r="D1762" i="8"/>
  <c r="D1762" i="7"/>
  <c r="D1754" i="8"/>
  <c r="D1754" i="7"/>
  <c r="D1746" i="8"/>
  <c r="D1746" i="7"/>
  <c r="D1738" i="8"/>
  <c r="D1738" i="7"/>
  <c r="D1730" i="8"/>
  <c r="D1730" i="7"/>
  <c r="D1722" i="8"/>
  <c r="D1722" i="7"/>
  <c r="D1714" i="8"/>
  <c r="D1714" i="7"/>
  <c r="D1706" i="8"/>
  <c r="D1706" i="7"/>
  <c r="D1698" i="8"/>
  <c r="D1698" i="7"/>
  <c r="D1690" i="8"/>
  <c r="D1690" i="7"/>
  <c r="D1682" i="8"/>
  <c r="D1682" i="7"/>
  <c r="D1674" i="8"/>
  <c r="D1674" i="7"/>
  <c r="D1666" i="8"/>
  <c r="D1666" i="7"/>
  <c r="D1658" i="8"/>
  <c r="D1658" i="7"/>
  <c r="D1650" i="8"/>
  <c r="D1650" i="7"/>
  <c r="D1642" i="8"/>
  <c r="D1642" i="7"/>
  <c r="D1634" i="8"/>
  <c r="D1634" i="7"/>
  <c r="D1626" i="8"/>
  <c r="D1626" i="7"/>
  <c r="D1618" i="8"/>
  <c r="D1618" i="7"/>
  <c r="D1610" i="8"/>
  <c r="D1610" i="7"/>
  <c r="D1602" i="8"/>
  <c r="D1602" i="7"/>
  <c r="D1594" i="8"/>
  <c r="D1594" i="7"/>
  <c r="D1586" i="8"/>
  <c r="D1586" i="7"/>
  <c r="D1578" i="8"/>
  <c r="D1578" i="7"/>
  <c r="D1570" i="8"/>
  <c r="D1570" i="7"/>
  <c r="D1562" i="8"/>
  <c r="D1562" i="7"/>
  <c r="D1554" i="8"/>
  <c r="D1554" i="7"/>
  <c r="D1546" i="8"/>
  <c r="D1546" i="7"/>
  <c r="D1538" i="8"/>
  <c r="D1538" i="7"/>
  <c r="D1530" i="8"/>
  <c r="D1530" i="7"/>
  <c r="D1522" i="8"/>
  <c r="D1522" i="7"/>
  <c r="D1514" i="8"/>
  <c r="D1514" i="7"/>
  <c r="D1506" i="8"/>
  <c r="D1506" i="7"/>
  <c r="D1498" i="8"/>
  <c r="D1498" i="7"/>
  <c r="D1490" i="8"/>
  <c r="D1490" i="7"/>
  <c r="D1482" i="8"/>
  <c r="D1482" i="7"/>
  <c r="D1474" i="8"/>
  <c r="D1474" i="7"/>
  <c r="D1466" i="8"/>
  <c r="D1466" i="7"/>
  <c r="D1458" i="8"/>
  <c r="D1458" i="7"/>
  <c r="D1450" i="8"/>
  <c r="D1450" i="7"/>
  <c r="D1442" i="8"/>
  <c r="D1442" i="7"/>
  <c r="D1434" i="8"/>
  <c r="D1434" i="7"/>
  <c r="D1426" i="8"/>
  <c r="D1426" i="7"/>
  <c r="D1418" i="8"/>
  <c r="D1418" i="7"/>
  <c r="D1410" i="8"/>
  <c r="D1410" i="7"/>
  <c r="D1402" i="8"/>
  <c r="D1402" i="7"/>
  <c r="D1394" i="8"/>
  <c r="D1394" i="7"/>
  <c r="D1386" i="8"/>
  <c r="D1386" i="7"/>
  <c r="D1378" i="8"/>
  <c r="D1378" i="7"/>
  <c r="D1370" i="8"/>
  <c r="D1370" i="7"/>
  <c r="D1362" i="8"/>
  <c r="D1362" i="7"/>
  <c r="D1354" i="8"/>
  <c r="D1354" i="7"/>
  <c r="D1346" i="8"/>
  <c r="D1346" i="7"/>
  <c r="D1338" i="8"/>
  <c r="D1338" i="7"/>
  <c r="D1330" i="8"/>
  <c r="D1330" i="7"/>
  <c r="D1322" i="8"/>
  <c r="D1322" i="7"/>
  <c r="D1314" i="8"/>
  <c r="D1314" i="7"/>
  <c r="D1306" i="8"/>
  <c r="D1306" i="7"/>
  <c r="D1298" i="8"/>
  <c r="D1298" i="7"/>
  <c r="D1290" i="8"/>
  <c r="D1290" i="7"/>
  <c r="D1282" i="8"/>
  <c r="D1282" i="7"/>
  <c r="D1274" i="8"/>
  <c r="D1274" i="7"/>
  <c r="D1266" i="8"/>
  <c r="D1266" i="7"/>
  <c r="D1258" i="8"/>
  <c r="D1258" i="7"/>
  <c r="D1250" i="8"/>
  <c r="D1250" i="7"/>
  <c r="D1242" i="8"/>
  <c r="D1242" i="7"/>
  <c r="D1234" i="8"/>
  <c r="D1234" i="7"/>
  <c r="D1226" i="8"/>
  <c r="D1226" i="7"/>
  <c r="D1218" i="8"/>
  <c r="D1218" i="7"/>
  <c r="D1210" i="8"/>
  <c r="D1210" i="7"/>
  <c r="D1202" i="8"/>
  <c r="D1202" i="7"/>
  <c r="D1194" i="8"/>
  <c r="D1194" i="7"/>
  <c r="D1186" i="8"/>
  <c r="D1186" i="7"/>
  <c r="D1178" i="8"/>
  <c r="D1178" i="7"/>
  <c r="D1170" i="8"/>
  <c r="D1170" i="7"/>
  <c r="D1162" i="8"/>
  <c r="D1162" i="7"/>
  <c r="D1154" i="8"/>
  <c r="D1154" i="7"/>
  <c r="D1146" i="8"/>
  <c r="D1146" i="7"/>
  <c r="D1138" i="8"/>
  <c r="D1138" i="7"/>
  <c r="D1130" i="8"/>
  <c r="D1130" i="7"/>
  <c r="D1122" i="8"/>
  <c r="D1122" i="7"/>
  <c r="D1114" i="8"/>
  <c r="D1114" i="7"/>
  <c r="D1106" i="8"/>
  <c r="D1106" i="7"/>
  <c r="D1098" i="8"/>
  <c r="D1098" i="7"/>
  <c r="D1090" i="8"/>
  <c r="D1090" i="7"/>
  <c r="D1082" i="8"/>
  <c r="D1082" i="7"/>
  <c r="D1074" i="8"/>
  <c r="D1074" i="7"/>
  <c r="D1066" i="8"/>
  <c r="D1066" i="7"/>
  <c r="D1058" i="8"/>
  <c r="D1058" i="7"/>
  <c r="D1050" i="8"/>
  <c r="D1050" i="7"/>
  <c r="D1042" i="8"/>
  <c r="D1042" i="7"/>
  <c r="D1034" i="8"/>
  <c r="D1034" i="7"/>
  <c r="D1026" i="8"/>
  <c r="D1026" i="7"/>
  <c r="D1018" i="8"/>
  <c r="D1018" i="7"/>
  <c r="D1010" i="8"/>
  <c r="D1010" i="7"/>
  <c r="D1002" i="8"/>
  <c r="D1002" i="7"/>
  <c r="D994" i="8"/>
  <c r="D994" i="7"/>
  <c r="D986" i="8"/>
  <c r="D986" i="7"/>
  <c r="D978" i="8"/>
  <c r="D978" i="7"/>
  <c r="D970" i="8"/>
  <c r="D970" i="7"/>
  <c r="D962" i="8"/>
  <c r="D962" i="7"/>
  <c r="D954" i="8"/>
  <c r="D954" i="7"/>
  <c r="D946" i="8"/>
  <c r="D946" i="7"/>
  <c r="D938" i="8"/>
  <c r="D938" i="7"/>
  <c r="D930" i="8"/>
  <c r="D930" i="7"/>
  <c r="D922" i="8"/>
  <c r="D922" i="7"/>
  <c r="D914" i="8"/>
  <c r="D914" i="7"/>
  <c r="D906" i="8"/>
  <c r="D906" i="7"/>
  <c r="D898" i="8"/>
  <c r="D898" i="7"/>
  <c r="D890" i="8"/>
  <c r="D890" i="7"/>
  <c r="D882" i="8"/>
  <c r="D882" i="7"/>
  <c r="D874" i="8"/>
  <c r="D874" i="7"/>
  <c r="D866" i="8"/>
  <c r="D866" i="7"/>
  <c r="D858" i="8"/>
  <c r="D858" i="7"/>
  <c r="D850" i="8"/>
  <c r="D850" i="7"/>
  <c r="D842" i="8"/>
  <c r="D842" i="7"/>
  <c r="D834" i="8"/>
  <c r="D834" i="7"/>
  <c r="D826" i="8"/>
  <c r="D826" i="7"/>
  <c r="D818" i="8"/>
  <c r="D818" i="7"/>
  <c r="D810" i="8"/>
  <c r="D810" i="7"/>
  <c r="D802" i="8"/>
  <c r="D802" i="7"/>
  <c r="D794" i="8"/>
  <c r="D794" i="7"/>
  <c r="D786" i="8"/>
  <c r="D786" i="7"/>
  <c r="D778" i="8"/>
  <c r="D778" i="7"/>
  <c r="D770" i="8"/>
  <c r="D770" i="7"/>
  <c r="D762" i="8"/>
  <c r="D762" i="7"/>
  <c r="D754" i="8"/>
  <c r="D754" i="7"/>
  <c r="D746" i="8"/>
  <c r="D746" i="7"/>
  <c r="D738" i="8"/>
  <c r="D738" i="7"/>
  <c r="D730" i="8"/>
  <c r="D730" i="7"/>
  <c r="D722" i="8"/>
  <c r="D722" i="7"/>
  <c r="D714" i="8"/>
  <c r="D714" i="7"/>
  <c r="D706" i="8"/>
  <c r="D706" i="7"/>
  <c r="D698" i="8"/>
  <c r="D698" i="7"/>
  <c r="D690" i="8"/>
  <c r="D690" i="7"/>
  <c r="D682" i="8"/>
  <c r="D682" i="7"/>
  <c r="D674" i="8"/>
  <c r="D674" i="7"/>
  <c r="D666" i="8"/>
  <c r="D666" i="7"/>
  <c r="D658" i="8"/>
  <c r="D658" i="7"/>
  <c r="D650" i="8"/>
  <c r="D650" i="7"/>
  <c r="D642" i="8"/>
  <c r="D642" i="7"/>
  <c r="D634" i="8"/>
  <c r="D634" i="7"/>
  <c r="D626" i="8"/>
  <c r="D626" i="7"/>
  <c r="D618" i="8"/>
  <c r="D618" i="7"/>
  <c r="D610" i="8"/>
  <c r="D610" i="7"/>
  <c r="D602" i="8"/>
  <c r="D602" i="7"/>
  <c r="D594" i="8"/>
  <c r="D594" i="7"/>
  <c r="D586" i="8"/>
  <c r="D586" i="7"/>
  <c r="D578" i="8"/>
  <c r="D578" i="7"/>
  <c r="D570" i="8"/>
  <c r="D570" i="7"/>
  <c r="D562" i="8"/>
  <c r="D562" i="7"/>
  <c r="D554" i="8"/>
  <c r="D554" i="7"/>
  <c r="D546" i="8"/>
  <c r="D546" i="7"/>
  <c r="D538" i="8"/>
  <c r="D538" i="7"/>
  <c r="D530" i="8"/>
  <c r="D530" i="7"/>
  <c r="D522" i="8"/>
  <c r="D522" i="7"/>
  <c r="D514" i="8"/>
  <c r="D514" i="7"/>
  <c r="D506" i="8"/>
  <c r="D506" i="7"/>
  <c r="D498" i="8"/>
  <c r="D498" i="7"/>
  <c r="D490" i="8"/>
  <c r="D490" i="7"/>
  <c r="D482" i="8"/>
  <c r="D482" i="7"/>
  <c r="D474" i="8"/>
  <c r="D474" i="7"/>
  <c r="D466" i="8"/>
  <c r="D466" i="7"/>
  <c r="D458" i="8"/>
  <c r="D458" i="7"/>
  <c r="D450" i="8"/>
  <c r="D450" i="7"/>
  <c r="D442" i="8"/>
  <c r="D442" i="7"/>
  <c r="D434" i="8"/>
  <c r="D434" i="7"/>
  <c r="D426" i="8"/>
  <c r="D426" i="7"/>
  <c r="D418" i="8"/>
  <c r="D418" i="7"/>
  <c r="D410" i="8"/>
  <c r="D410" i="7"/>
  <c r="D402" i="8"/>
  <c r="D402" i="7"/>
  <c r="D394" i="8"/>
  <c r="D394" i="7"/>
  <c r="D386" i="8"/>
  <c r="D386" i="7"/>
  <c r="D378" i="8"/>
  <c r="D378" i="7"/>
  <c r="D370" i="8"/>
  <c r="D370" i="7"/>
  <c r="D362" i="8"/>
  <c r="D362" i="7"/>
  <c r="D354" i="8"/>
  <c r="D354" i="7"/>
  <c r="D346" i="8"/>
  <c r="D346" i="7"/>
  <c r="D338" i="8"/>
  <c r="D338" i="7"/>
  <c r="D330" i="8"/>
  <c r="D330" i="7"/>
  <c r="D322" i="8"/>
  <c r="D322" i="7"/>
  <c r="D314" i="8"/>
  <c r="D314" i="7"/>
  <c r="D306" i="8"/>
  <c r="D306" i="7"/>
  <c r="D298" i="8"/>
  <c r="D298" i="7"/>
  <c r="D290" i="8"/>
  <c r="D290" i="7"/>
  <c r="D282" i="8"/>
  <c r="D282" i="7"/>
  <c r="D274" i="8"/>
  <c r="D274" i="7"/>
  <c r="D266" i="8"/>
  <c r="D266" i="7"/>
  <c r="D258" i="8"/>
  <c r="D258" i="7"/>
  <c r="D250" i="8"/>
  <c r="D250" i="7"/>
  <c r="D242" i="8"/>
  <c r="D242" i="7"/>
  <c r="D234" i="8"/>
  <c r="D234" i="7"/>
  <c r="D226" i="8"/>
  <c r="D226" i="7"/>
  <c r="D218" i="8"/>
  <c r="D218" i="7"/>
  <c r="D210" i="8"/>
  <c r="D210" i="7"/>
  <c r="D202" i="8"/>
  <c r="D202" i="7"/>
  <c r="D194" i="8"/>
  <c r="D194" i="7"/>
  <c r="D186" i="8"/>
  <c r="D186" i="7"/>
  <c r="D178" i="8"/>
  <c r="D178" i="7"/>
  <c r="D170" i="8"/>
  <c r="D170" i="7"/>
  <c r="D162" i="8"/>
  <c r="D162" i="7"/>
  <c r="D154" i="8"/>
  <c r="D154" i="7"/>
  <c r="D146" i="8"/>
  <c r="D146" i="7"/>
  <c r="D138" i="8"/>
  <c r="D138" i="7"/>
  <c r="P57" i="18" a="1"/>
  <c r="P57" i="18" s="1"/>
  <c r="D1825" i="8"/>
  <c r="D1825" i="7"/>
  <c r="D1817" i="8"/>
  <c r="D1817" i="7"/>
  <c r="D1809" i="8"/>
  <c r="D1809" i="7"/>
  <c r="D1801" i="8"/>
  <c r="D1801" i="7"/>
  <c r="D1793" i="8"/>
  <c r="D1793" i="7"/>
  <c r="D1785" i="8"/>
  <c r="D1785" i="7"/>
  <c r="D1777" i="8"/>
  <c r="D1777" i="7"/>
  <c r="D1769" i="8"/>
  <c r="D1769" i="7"/>
  <c r="D1761" i="8"/>
  <c r="D1761" i="7"/>
  <c r="D1753" i="8"/>
  <c r="D1753" i="7"/>
  <c r="D1745" i="8"/>
  <c r="D1745" i="7"/>
  <c r="D1737" i="8"/>
  <c r="D1737" i="7"/>
  <c r="D1729" i="8"/>
  <c r="D1729" i="7"/>
  <c r="D1721" i="8"/>
  <c r="D1721" i="7"/>
  <c r="D1713" i="8"/>
  <c r="D1713" i="7"/>
  <c r="D1705" i="8"/>
  <c r="D1705" i="7"/>
  <c r="D1697" i="8"/>
  <c r="D1697" i="7"/>
  <c r="D1689" i="8"/>
  <c r="D1689" i="7"/>
  <c r="D1681" i="8"/>
  <c r="D1681" i="7"/>
  <c r="D1673" i="8"/>
  <c r="D1673" i="7"/>
  <c r="D1665" i="8"/>
  <c r="D1665" i="7"/>
  <c r="D1657" i="8"/>
  <c r="D1657" i="7"/>
  <c r="D1649" i="8"/>
  <c r="D1649" i="7"/>
  <c r="D1641" i="8"/>
  <c r="D1641" i="7"/>
  <c r="D1633" i="8"/>
  <c r="D1633" i="7"/>
  <c r="D1625" i="8"/>
  <c r="D1625" i="7"/>
  <c r="D1617" i="8"/>
  <c r="D1617" i="7"/>
  <c r="D1609" i="8"/>
  <c r="D1609" i="7"/>
  <c r="D1601" i="8"/>
  <c r="D1601" i="7"/>
  <c r="D1593" i="8"/>
  <c r="D1593" i="7"/>
  <c r="D1585" i="8"/>
  <c r="D1585" i="7"/>
  <c r="D1577" i="8"/>
  <c r="D1577" i="7"/>
  <c r="D1569" i="8"/>
  <c r="D1569" i="7"/>
  <c r="D1561" i="8"/>
  <c r="D1561" i="7"/>
  <c r="D1553" i="8"/>
  <c r="D1553" i="7"/>
  <c r="D1545" i="8"/>
  <c r="D1545" i="7"/>
  <c r="D1537" i="8"/>
  <c r="D1537" i="7"/>
  <c r="D1529" i="8"/>
  <c r="D1529" i="7"/>
  <c r="D1521" i="8"/>
  <c r="D1521" i="7"/>
  <c r="D1513" i="8"/>
  <c r="D1513" i="7"/>
  <c r="D1505" i="8"/>
  <c r="D1505" i="7"/>
  <c r="D1497" i="8"/>
  <c r="D1497" i="7"/>
  <c r="D1489" i="8"/>
  <c r="D1489" i="7"/>
  <c r="D1481" i="8"/>
  <c r="D1481" i="7"/>
  <c r="D1473" i="8"/>
  <c r="D1473" i="7"/>
  <c r="D1465" i="8"/>
  <c r="D1465" i="7"/>
  <c r="D1457" i="8"/>
  <c r="D1457" i="7"/>
  <c r="D1449" i="8"/>
  <c r="D1449" i="7"/>
  <c r="D1441" i="8"/>
  <c r="D1441" i="7"/>
  <c r="D1433" i="8"/>
  <c r="D1433" i="7"/>
  <c r="D1425" i="8"/>
  <c r="D1425" i="7"/>
  <c r="D1417" i="8"/>
  <c r="D1417" i="7"/>
  <c r="D1409" i="8"/>
  <c r="D1409" i="7"/>
  <c r="D1401" i="8"/>
  <c r="D1401" i="7"/>
  <c r="D1393" i="8"/>
  <c r="D1393" i="7"/>
  <c r="D1385" i="8"/>
  <c r="D1385" i="7"/>
  <c r="D1377" i="8"/>
  <c r="D1377" i="7"/>
  <c r="D1369" i="8"/>
  <c r="D1369" i="7"/>
  <c r="D1361" i="8"/>
  <c r="D1361" i="7"/>
  <c r="D1353" i="8"/>
  <c r="D1353" i="7"/>
  <c r="D1345" i="8"/>
  <c r="D1345" i="7"/>
  <c r="D1337" i="8"/>
  <c r="D1337" i="7"/>
  <c r="D1329" i="8"/>
  <c r="D1329" i="7"/>
  <c r="D1321" i="8"/>
  <c r="D1321" i="7"/>
  <c r="D1313" i="8"/>
  <c r="D1313" i="7"/>
  <c r="D1305" i="8"/>
  <c r="D1305" i="7"/>
  <c r="D1297" i="8"/>
  <c r="D1297" i="7"/>
  <c r="D1289" i="8"/>
  <c r="D1289" i="7"/>
  <c r="D1281" i="8"/>
  <c r="D1281" i="7"/>
  <c r="D1273" i="8"/>
  <c r="D1273" i="7"/>
  <c r="D1265" i="8"/>
  <c r="D1265" i="7"/>
  <c r="D1257" i="8"/>
  <c r="D1257" i="7"/>
  <c r="D1249" i="8"/>
  <c r="D1249" i="7"/>
  <c r="D1241" i="8"/>
  <c r="D1241" i="7"/>
  <c r="D1233" i="8"/>
  <c r="D1233" i="7"/>
  <c r="D1225" i="8"/>
  <c r="D1225" i="7"/>
  <c r="D1217" i="8"/>
  <c r="D1217" i="7"/>
  <c r="D1209" i="8"/>
  <c r="D1209" i="7"/>
  <c r="D1201" i="8"/>
  <c r="D1201" i="7"/>
  <c r="D1193" i="8"/>
  <c r="D1193" i="7"/>
  <c r="D1185" i="8"/>
  <c r="D1185" i="7"/>
  <c r="D1177" i="8"/>
  <c r="D1177" i="7"/>
  <c r="D1169" i="8"/>
  <c r="D1169" i="7"/>
  <c r="D1161" i="8"/>
  <c r="D1161" i="7"/>
  <c r="D1153" i="8"/>
  <c r="D1153" i="7"/>
  <c r="D1145" i="8"/>
  <c r="D1145" i="7"/>
  <c r="D1137" i="8"/>
  <c r="D1137" i="7"/>
  <c r="D1129" i="8"/>
  <c r="D1129" i="7"/>
  <c r="D1121" i="8"/>
  <c r="D1121" i="7"/>
  <c r="D1113" i="8"/>
  <c r="D1113" i="7"/>
  <c r="D1105" i="8"/>
  <c r="D1105" i="7"/>
  <c r="D1097" i="8"/>
  <c r="D1097" i="7"/>
  <c r="D1089" i="8"/>
  <c r="D1089" i="7"/>
  <c r="D1081" i="8"/>
  <c r="D1081" i="7"/>
  <c r="D1073" i="8"/>
  <c r="D1073" i="7"/>
  <c r="D1065" i="8"/>
  <c r="D1065" i="7"/>
  <c r="D1057" i="8"/>
  <c r="D1057" i="7"/>
  <c r="D1049" i="8"/>
  <c r="D1049" i="7"/>
  <c r="D1041" i="8"/>
  <c r="D1041" i="7"/>
  <c r="D1033" i="8"/>
  <c r="D1033" i="7"/>
  <c r="D1025" i="8"/>
  <c r="D1025" i="7"/>
  <c r="D1017" i="8"/>
  <c r="D1017" i="7"/>
  <c r="D1009" i="8"/>
  <c r="D1009" i="7"/>
  <c r="D1001" i="8"/>
  <c r="D1001" i="7"/>
  <c r="D993" i="8"/>
  <c r="D993" i="7"/>
  <c r="D985" i="8"/>
  <c r="D985" i="7"/>
  <c r="D977" i="8"/>
  <c r="D977" i="7"/>
  <c r="D969" i="8"/>
  <c r="D969" i="7"/>
  <c r="D961" i="8"/>
  <c r="D961" i="7"/>
  <c r="D953" i="8"/>
  <c r="D953" i="7"/>
  <c r="D945" i="8"/>
  <c r="D945" i="7"/>
  <c r="D937" i="8"/>
  <c r="D937" i="7"/>
  <c r="D929" i="8"/>
  <c r="D929" i="7"/>
  <c r="D921" i="8"/>
  <c r="D921" i="7"/>
  <c r="D913" i="8"/>
  <c r="D913" i="7"/>
  <c r="D905" i="8"/>
  <c r="D905" i="7"/>
  <c r="D897" i="8"/>
  <c r="D897" i="7"/>
  <c r="D889" i="8"/>
  <c r="D889" i="7"/>
  <c r="D881" i="8"/>
  <c r="D881" i="7"/>
  <c r="D873" i="8"/>
  <c r="D873" i="7"/>
  <c r="D865" i="8"/>
  <c r="D865" i="7"/>
  <c r="D857" i="8"/>
  <c r="D857" i="7"/>
  <c r="D849" i="8"/>
  <c r="D849" i="7"/>
  <c r="D841" i="8"/>
  <c r="D841" i="7"/>
  <c r="D833" i="8"/>
  <c r="D833" i="7"/>
  <c r="D825" i="8"/>
  <c r="D825" i="7"/>
  <c r="D817" i="8"/>
  <c r="D817" i="7"/>
  <c r="D809" i="8"/>
  <c r="D809" i="7"/>
  <c r="D801" i="8"/>
  <c r="D801" i="7"/>
  <c r="D793" i="8"/>
  <c r="D793" i="7"/>
  <c r="D785" i="8"/>
  <c r="D785" i="7"/>
  <c r="D777" i="8"/>
  <c r="D777" i="7"/>
  <c r="D769" i="8"/>
  <c r="D769" i="7"/>
  <c r="D761" i="8"/>
  <c r="D761" i="7"/>
  <c r="D753" i="8"/>
  <c r="D753" i="7"/>
  <c r="D745" i="8"/>
  <c r="D745" i="7"/>
  <c r="D737" i="8"/>
  <c r="D737" i="7"/>
  <c r="D729" i="8"/>
  <c r="D729" i="7"/>
  <c r="D721" i="8"/>
  <c r="D721" i="7"/>
  <c r="D713" i="8"/>
  <c r="D713" i="7"/>
  <c r="D705" i="8"/>
  <c r="D705" i="7"/>
  <c r="D697" i="8"/>
  <c r="D697" i="7"/>
  <c r="D689" i="8"/>
  <c r="D689" i="7"/>
  <c r="D681" i="8"/>
  <c r="D681" i="7"/>
  <c r="D673" i="8"/>
  <c r="D673" i="7"/>
  <c r="D665" i="8"/>
  <c r="D665" i="7"/>
  <c r="D657" i="8"/>
  <c r="D657" i="7"/>
  <c r="D649" i="8"/>
  <c r="D649" i="7"/>
  <c r="D641" i="8"/>
  <c r="D641" i="7"/>
  <c r="D633" i="8"/>
  <c r="D633" i="7"/>
  <c r="D625" i="8"/>
  <c r="D625" i="7"/>
  <c r="D617" i="8"/>
  <c r="D617" i="7"/>
  <c r="D609" i="8"/>
  <c r="D609" i="7"/>
  <c r="D601" i="8"/>
  <c r="D601" i="7"/>
  <c r="D593" i="8"/>
  <c r="D593" i="7"/>
  <c r="D585" i="8"/>
  <c r="D585" i="7"/>
  <c r="D577" i="8"/>
  <c r="D577" i="7"/>
  <c r="D569" i="8"/>
  <c r="D569" i="7"/>
  <c r="D561" i="8"/>
  <c r="D561" i="7"/>
  <c r="D553" i="8"/>
  <c r="D553" i="7"/>
  <c r="D545" i="8"/>
  <c r="D545" i="7"/>
  <c r="D537" i="8"/>
  <c r="D537" i="7"/>
  <c r="D529" i="8"/>
  <c r="D529" i="7"/>
  <c r="D521" i="8"/>
  <c r="D521" i="7"/>
  <c r="D513" i="8"/>
  <c r="D513" i="7"/>
  <c r="D505" i="8"/>
  <c r="D505" i="7"/>
  <c r="D497" i="8"/>
  <c r="D497" i="7"/>
  <c r="D489" i="8"/>
  <c r="D489" i="7"/>
  <c r="D481" i="8"/>
  <c r="D481" i="7"/>
  <c r="D473" i="8"/>
  <c r="D473" i="7"/>
  <c r="D465" i="8"/>
  <c r="D465" i="7"/>
  <c r="D457" i="8"/>
  <c r="D457" i="7"/>
  <c r="D449" i="8"/>
  <c r="D449" i="7"/>
  <c r="D441" i="8"/>
  <c r="D441" i="7"/>
  <c r="D433" i="8"/>
  <c r="D433" i="7"/>
  <c r="D425" i="8"/>
  <c r="D425" i="7"/>
  <c r="D417" i="8"/>
  <c r="D417" i="7"/>
  <c r="D409" i="8"/>
  <c r="D409" i="7"/>
  <c r="D401" i="8"/>
  <c r="D401" i="7"/>
  <c r="D393" i="8"/>
  <c r="D393" i="7"/>
  <c r="D385" i="8"/>
  <c r="D385" i="7"/>
  <c r="D377" i="8"/>
  <c r="D377" i="7"/>
  <c r="D369" i="8"/>
  <c r="D369" i="7"/>
  <c r="D361" i="8"/>
  <c r="D361" i="7"/>
  <c r="D353" i="8"/>
  <c r="D353" i="7"/>
  <c r="D345" i="8"/>
  <c r="D345" i="7"/>
  <c r="D337" i="8"/>
  <c r="D337" i="7"/>
  <c r="D329" i="8"/>
  <c r="D329" i="7"/>
  <c r="D321" i="8"/>
  <c r="D321" i="7"/>
  <c r="D313" i="8"/>
  <c r="D313" i="7"/>
  <c r="D305" i="8"/>
  <c r="D305" i="7"/>
  <c r="D297" i="8"/>
  <c r="D297" i="7"/>
  <c r="D289" i="8"/>
  <c r="D289" i="7"/>
  <c r="D281" i="8"/>
  <c r="D281" i="7"/>
  <c r="D273" i="8"/>
  <c r="D273" i="7"/>
  <c r="D265" i="8"/>
  <c r="D265" i="7"/>
  <c r="D257" i="8"/>
  <c r="D257" i="7"/>
  <c r="D249" i="8"/>
  <c r="D249" i="7"/>
  <c r="D241" i="8"/>
  <c r="D241" i="7"/>
  <c r="D233" i="8"/>
  <c r="D233" i="7"/>
  <c r="D225" i="8"/>
  <c r="D225" i="7"/>
  <c r="D217" i="8"/>
  <c r="D217" i="7"/>
  <c r="D209" i="8"/>
  <c r="D209" i="7"/>
  <c r="D201" i="8"/>
  <c r="D201" i="7"/>
  <c r="D193" i="8"/>
  <c r="D193" i="7"/>
  <c r="D185" i="8"/>
  <c r="D185" i="7"/>
  <c r="D177" i="8"/>
  <c r="D177" i="7"/>
  <c r="D169" i="8"/>
  <c r="D169" i="7"/>
  <c r="D161" i="8"/>
  <c r="D161" i="7"/>
  <c r="D153" i="8"/>
  <c r="D153" i="7"/>
  <c r="D145" i="8"/>
  <c r="D145" i="7"/>
  <c r="D137" i="8"/>
  <c r="D137" i="7"/>
  <c r="D129" i="8"/>
  <c r="D129" i="7"/>
  <c r="D121" i="8"/>
  <c r="D121" i="7"/>
  <c r="D113" i="8"/>
  <c r="D113" i="7"/>
  <c r="D105" i="8"/>
  <c r="D105" i="7"/>
  <c r="D97" i="8"/>
  <c r="D97" i="7"/>
  <c r="D89" i="8"/>
  <c r="D89" i="7"/>
  <c r="D81" i="8"/>
  <c r="D81" i="7"/>
  <c r="D73" i="8"/>
  <c r="D73" i="7"/>
  <c r="D65" i="8"/>
  <c r="D65" i="7"/>
  <c r="D57" i="8"/>
  <c r="D57" i="7"/>
  <c r="D49" i="8"/>
  <c r="D49" i="7"/>
  <c r="D41" i="8"/>
  <c r="D41" i="7"/>
  <c r="D33" i="8"/>
  <c r="D33" i="7"/>
  <c r="D25" i="8"/>
  <c r="D25" i="7"/>
  <c r="D17" i="8"/>
  <c r="D17" i="7"/>
  <c r="D9" i="8"/>
  <c r="D9" i="7"/>
  <c r="D1824" i="8"/>
  <c r="D1824" i="7"/>
  <c r="D1816" i="8"/>
  <c r="D1816" i="7"/>
  <c r="D1808" i="8"/>
  <c r="D1808" i="7"/>
  <c r="D1800" i="8"/>
  <c r="D1800" i="7"/>
  <c r="D1792" i="8"/>
  <c r="D1792" i="7"/>
  <c r="D1784" i="8"/>
  <c r="D1784" i="7"/>
  <c r="D1776" i="8"/>
  <c r="D1776" i="7"/>
  <c r="D1768" i="8"/>
  <c r="D1768" i="7"/>
  <c r="D1760" i="8"/>
  <c r="D1760" i="7"/>
  <c r="D1752" i="8"/>
  <c r="D1752" i="7"/>
  <c r="D1744" i="8"/>
  <c r="D1744" i="7"/>
  <c r="D1736" i="8"/>
  <c r="D1736" i="7"/>
  <c r="D1728" i="8"/>
  <c r="D1728" i="7"/>
  <c r="D1720" i="8"/>
  <c r="D1720" i="7"/>
  <c r="D1712" i="8"/>
  <c r="D1712" i="7"/>
  <c r="D1704" i="8"/>
  <c r="D1704" i="7"/>
  <c r="D1696" i="8"/>
  <c r="D1696" i="7"/>
  <c r="D1688" i="8"/>
  <c r="D1688" i="7"/>
  <c r="D1680" i="8"/>
  <c r="D1680" i="7"/>
  <c r="D1672" i="8"/>
  <c r="D1672" i="7"/>
  <c r="D1664" i="8"/>
  <c r="D1664" i="7"/>
  <c r="D1656" i="8"/>
  <c r="D1656" i="7"/>
  <c r="D1648" i="8"/>
  <c r="D1648" i="7"/>
  <c r="D1640" i="8"/>
  <c r="D1640" i="7"/>
  <c r="D1632" i="8"/>
  <c r="D1632" i="7"/>
  <c r="D1624" i="8"/>
  <c r="D1624" i="7"/>
  <c r="D1616" i="8"/>
  <c r="D1616" i="7"/>
  <c r="D1608" i="8"/>
  <c r="D1608" i="7"/>
  <c r="D1600" i="8"/>
  <c r="D1600" i="7"/>
  <c r="D1592" i="8"/>
  <c r="D1592" i="7"/>
  <c r="D1584" i="8"/>
  <c r="D1584" i="7"/>
  <c r="D1576" i="8"/>
  <c r="D1576" i="7"/>
  <c r="D1568" i="8"/>
  <c r="D1568" i="7"/>
  <c r="D1560" i="8"/>
  <c r="D1560" i="7"/>
  <c r="D1552" i="8"/>
  <c r="D1552" i="7"/>
  <c r="D1544" i="8"/>
  <c r="D1544" i="7"/>
  <c r="D1536" i="8"/>
  <c r="D1536" i="7"/>
  <c r="D1528" i="8"/>
  <c r="D1528" i="7"/>
  <c r="D1520" i="8"/>
  <c r="D1520" i="7"/>
  <c r="D1512" i="8"/>
  <c r="D1512" i="7"/>
  <c r="D1504" i="8"/>
  <c r="D1504" i="7"/>
  <c r="D1496" i="8"/>
  <c r="D1496" i="7"/>
  <c r="D1488" i="8"/>
  <c r="D1488" i="7"/>
  <c r="D1480" i="8"/>
  <c r="D1480" i="7"/>
  <c r="D1472" i="8"/>
  <c r="D1472" i="7"/>
  <c r="D1464" i="8"/>
  <c r="D1464" i="7"/>
  <c r="D1456" i="8"/>
  <c r="D1456" i="7"/>
  <c r="D1448" i="8"/>
  <c r="D1448" i="7"/>
  <c r="D1440" i="8"/>
  <c r="D1440" i="7"/>
  <c r="D1432" i="8"/>
  <c r="D1432" i="7"/>
  <c r="D1424" i="8"/>
  <c r="D1424" i="7"/>
  <c r="D1416" i="8"/>
  <c r="D1416" i="7"/>
  <c r="D1408" i="8"/>
  <c r="D1408" i="7"/>
  <c r="D1400" i="8"/>
  <c r="D1400" i="7"/>
  <c r="D1392" i="8"/>
  <c r="D1392" i="7"/>
  <c r="D1384" i="8"/>
  <c r="D1384" i="7"/>
  <c r="D1376" i="8"/>
  <c r="D1376" i="7"/>
  <c r="D1368" i="8"/>
  <c r="D1368" i="7"/>
  <c r="D1360" i="8"/>
  <c r="D1360" i="7"/>
  <c r="D1352" i="8"/>
  <c r="D1352" i="7"/>
  <c r="D1344" i="8"/>
  <c r="D1344" i="7"/>
  <c r="D1336" i="8"/>
  <c r="D1336" i="7"/>
  <c r="D1328" i="8"/>
  <c r="D1328" i="7"/>
  <c r="D1320" i="8"/>
  <c r="D1320" i="7"/>
  <c r="D1312" i="8"/>
  <c r="D1312" i="7"/>
  <c r="D1304" i="8"/>
  <c r="D1304" i="7"/>
  <c r="D1296" i="8"/>
  <c r="D1296" i="7"/>
  <c r="D1288" i="8"/>
  <c r="D1288" i="7"/>
  <c r="D1280" i="8"/>
  <c r="D1280" i="7"/>
  <c r="D1272" i="8"/>
  <c r="D1272" i="7"/>
  <c r="D1264" i="8"/>
  <c r="D1264" i="7"/>
  <c r="D1256" i="8"/>
  <c r="D1256" i="7"/>
  <c r="D1248" i="8"/>
  <c r="D1248" i="7"/>
  <c r="D1240" i="8"/>
  <c r="D1240" i="7"/>
  <c r="D1232" i="8"/>
  <c r="D1232" i="7"/>
  <c r="D1224" i="8"/>
  <c r="D1224" i="7"/>
  <c r="D1216" i="8"/>
  <c r="D1216" i="7"/>
  <c r="D1208" i="8"/>
  <c r="D1208" i="7"/>
  <c r="D1200" i="8"/>
  <c r="D1200" i="7"/>
  <c r="D1192" i="8"/>
  <c r="D1192" i="7"/>
  <c r="D1184" i="8"/>
  <c r="D1184" i="7"/>
  <c r="D1176" i="8"/>
  <c r="D1176" i="7"/>
  <c r="D1168" i="8"/>
  <c r="D1168" i="7"/>
  <c r="D1160" i="8"/>
  <c r="D1160" i="7"/>
  <c r="D1152" i="8"/>
  <c r="D1152" i="7"/>
  <c r="D1144" i="8"/>
  <c r="D1144" i="7"/>
  <c r="D1136" i="8"/>
  <c r="D1136" i="7"/>
  <c r="D1128" i="8"/>
  <c r="D1128" i="7"/>
  <c r="D1120" i="8"/>
  <c r="D1120" i="7"/>
  <c r="D1112" i="8"/>
  <c r="D1112" i="7"/>
  <c r="D1104" i="8"/>
  <c r="D1104" i="7"/>
  <c r="D1096" i="8"/>
  <c r="D1096" i="7"/>
  <c r="D1088" i="8"/>
  <c r="D1088" i="7"/>
  <c r="D1080" i="8"/>
  <c r="D1080" i="7"/>
  <c r="D1072" i="8"/>
  <c r="D1072" i="7"/>
  <c r="D1064" i="8"/>
  <c r="D1064" i="7"/>
  <c r="D1056" i="8"/>
  <c r="D1056" i="7"/>
  <c r="D1048" i="8"/>
  <c r="D1048" i="7"/>
  <c r="D1040" i="8"/>
  <c r="D1040" i="7"/>
  <c r="D1032" i="8"/>
  <c r="D1032" i="7"/>
  <c r="D1024" i="8"/>
  <c r="D1024" i="7"/>
  <c r="D1016" i="8"/>
  <c r="D1016" i="7"/>
  <c r="D1008" i="8"/>
  <c r="D1008" i="7"/>
  <c r="D1000" i="8"/>
  <c r="D1000" i="7"/>
  <c r="D992" i="8"/>
  <c r="D992" i="7"/>
  <c r="D984" i="8"/>
  <c r="D984" i="7"/>
  <c r="D976" i="8"/>
  <c r="D976" i="7"/>
  <c r="D968" i="8"/>
  <c r="D968" i="7"/>
  <c r="D960" i="8"/>
  <c r="D960" i="7"/>
  <c r="D952" i="8"/>
  <c r="D952" i="7"/>
  <c r="D944" i="8"/>
  <c r="D944" i="7"/>
  <c r="D936" i="8"/>
  <c r="D936" i="7"/>
  <c r="D928" i="8"/>
  <c r="D928" i="7"/>
  <c r="D920" i="8"/>
  <c r="D920" i="7"/>
  <c r="D912" i="8"/>
  <c r="D912" i="7"/>
  <c r="D904" i="8"/>
  <c r="D904" i="7"/>
  <c r="D896" i="8"/>
  <c r="D896" i="7"/>
  <c r="D888" i="8"/>
  <c r="D888" i="7"/>
  <c r="D880" i="8"/>
  <c r="D880" i="7"/>
  <c r="D872" i="8"/>
  <c r="D872" i="7"/>
  <c r="D864" i="8"/>
  <c r="D864" i="7"/>
  <c r="D856" i="8"/>
  <c r="D856" i="7"/>
  <c r="D848" i="8"/>
  <c r="D848" i="7"/>
  <c r="D840" i="8"/>
  <c r="D840" i="7"/>
  <c r="D832" i="8"/>
  <c r="D832" i="7"/>
  <c r="D824" i="8"/>
  <c r="D824" i="7"/>
  <c r="D816" i="8"/>
  <c r="D816" i="7"/>
  <c r="D808" i="8"/>
  <c r="D808" i="7"/>
  <c r="D800" i="8"/>
  <c r="D800" i="7"/>
  <c r="D792" i="8"/>
  <c r="D792" i="7"/>
  <c r="D784" i="8"/>
  <c r="D784" i="7"/>
  <c r="D776" i="8"/>
  <c r="D776" i="7"/>
  <c r="D768" i="8"/>
  <c r="D768" i="7"/>
  <c r="D760" i="8"/>
  <c r="D760" i="7"/>
  <c r="D752" i="8"/>
  <c r="D752" i="7"/>
  <c r="D744" i="8"/>
  <c r="D744" i="7"/>
  <c r="D736" i="8"/>
  <c r="D736" i="7"/>
  <c r="D728" i="8"/>
  <c r="D728" i="7"/>
  <c r="D720" i="8"/>
  <c r="D720" i="7"/>
  <c r="D712" i="8"/>
  <c r="D712" i="7"/>
  <c r="D704" i="8"/>
  <c r="D704" i="7"/>
  <c r="D696" i="8"/>
  <c r="D696" i="7"/>
  <c r="D688" i="8"/>
  <c r="D688" i="7"/>
  <c r="D680" i="8"/>
  <c r="D680" i="7"/>
  <c r="D672" i="8"/>
  <c r="D672" i="7"/>
  <c r="D664" i="8"/>
  <c r="D664" i="7"/>
  <c r="D656" i="8"/>
  <c r="D656" i="7"/>
  <c r="D648" i="8"/>
  <c r="D648" i="7"/>
  <c r="D640" i="8"/>
  <c r="D640" i="7"/>
  <c r="D632" i="8"/>
  <c r="D632" i="7"/>
  <c r="D624" i="8"/>
  <c r="D624" i="7"/>
  <c r="D616" i="8"/>
  <c r="D616" i="7"/>
  <c r="D608" i="8"/>
  <c r="D608" i="7"/>
  <c r="D600" i="8"/>
  <c r="D600" i="7"/>
  <c r="D592" i="8"/>
  <c r="D592" i="7"/>
  <c r="D584" i="8"/>
  <c r="D584" i="7"/>
  <c r="D576" i="8"/>
  <c r="D576" i="7"/>
  <c r="D568" i="8"/>
  <c r="D568" i="7"/>
  <c r="D560" i="8"/>
  <c r="D560" i="7"/>
  <c r="D552" i="8"/>
  <c r="D552" i="7"/>
  <c r="D544" i="8"/>
  <c r="D544" i="7"/>
  <c r="D536" i="8"/>
  <c r="D536" i="7"/>
  <c r="D528" i="8"/>
  <c r="D528" i="7"/>
  <c r="D520" i="8"/>
  <c r="D520" i="7"/>
  <c r="D512" i="8"/>
  <c r="D512" i="7"/>
  <c r="D504" i="8"/>
  <c r="D504" i="7"/>
  <c r="D496" i="8"/>
  <c r="D496" i="7"/>
  <c r="D488" i="8"/>
  <c r="D488" i="7"/>
  <c r="D480" i="8"/>
  <c r="D480" i="7"/>
  <c r="D472" i="8"/>
  <c r="D472" i="7"/>
  <c r="D464" i="8"/>
  <c r="D464" i="7"/>
  <c r="D456" i="8"/>
  <c r="D456" i="7"/>
  <c r="D448" i="8"/>
  <c r="D448" i="7"/>
  <c r="D440" i="8"/>
  <c r="D440" i="7"/>
  <c r="D432" i="8"/>
  <c r="D432" i="7"/>
  <c r="D424" i="8"/>
  <c r="D424" i="7"/>
  <c r="D416" i="8"/>
  <c r="D416" i="7"/>
  <c r="D408" i="8"/>
  <c r="D408" i="7"/>
  <c r="D400" i="8"/>
  <c r="D400" i="7"/>
  <c r="D392" i="8"/>
  <c r="D392" i="7"/>
  <c r="D384" i="8"/>
  <c r="D384" i="7"/>
  <c r="D376" i="8"/>
  <c r="D376" i="7"/>
  <c r="D368" i="8"/>
  <c r="D368" i="7"/>
  <c r="D360" i="8"/>
  <c r="D360" i="7"/>
  <c r="D352" i="8"/>
  <c r="D352" i="7"/>
  <c r="D344" i="8"/>
  <c r="D344" i="7"/>
  <c r="D336" i="8"/>
  <c r="D336" i="7"/>
  <c r="D328" i="8"/>
  <c r="D328" i="7"/>
  <c r="D320" i="8"/>
  <c r="D320" i="7"/>
  <c r="D312" i="8"/>
  <c r="D312" i="7"/>
  <c r="D304" i="8"/>
  <c r="D304" i="7"/>
  <c r="D296" i="8"/>
  <c r="D296" i="7"/>
  <c r="D288" i="8"/>
  <c r="D288" i="7"/>
  <c r="D280" i="8"/>
  <c r="D280" i="7"/>
  <c r="D272" i="8"/>
  <c r="D272" i="7"/>
  <c r="D264" i="8"/>
  <c r="D264" i="7"/>
  <c r="D256" i="8"/>
  <c r="D256" i="7"/>
  <c r="D248" i="8"/>
  <c r="D248" i="7"/>
  <c r="D240" i="8"/>
  <c r="D240" i="7"/>
  <c r="D232" i="8"/>
  <c r="D232" i="7"/>
  <c r="D224" i="8"/>
  <c r="D224" i="7"/>
  <c r="D216" i="8"/>
  <c r="D216" i="7"/>
  <c r="D208" i="8"/>
  <c r="D208" i="7"/>
  <c r="D200" i="8"/>
  <c r="D200" i="7"/>
  <c r="D192" i="8"/>
  <c r="D192" i="7"/>
  <c r="D184" i="8"/>
  <c r="D184" i="7"/>
  <c r="D176" i="8"/>
  <c r="D176" i="7"/>
  <c r="D168" i="8"/>
  <c r="D168" i="7"/>
  <c r="D160" i="8"/>
  <c r="D160" i="7"/>
  <c r="D152" i="8"/>
  <c r="D152" i="7"/>
  <c r="D144" i="8"/>
  <c r="D144" i="7"/>
  <c r="D136" i="8"/>
  <c r="D136" i="7"/>
  <c r="D128" i="8"/>
  <c r="D128" i="7"/>
  <c r="D120" i="8"/>
  <c r="D120" i="7"/>
  <c r="D112" i="8"/>
  <c r="D112" i="7"/>
  <c r="D104" i="8"/>
  <c r="D104" i="7"/>
  <c r="D96" i="8"/>
  <c r="D96" i="7"/>
  <c r="D88" i="8"/>
  <c r="D88" i="7"/>
  <c r="D80" i="8"/>
  <c r="D80" i="7"/>
  <c r="D72" i="8"/>
  <c r="D72" i="7"/>
  <c r="D64" i="8"/>
  <c r="D64" i="7"/>
  <c r="D56" i="8"/>
  <c r="D56" i="7"/>
  <c r="D48" i="8"/>
  <c r="D48" i="7"/>
  <c r="D40" i="8"/>
  <c r="D40" i="7"/>
  <c r="D32" i="8"/>
  <c r="D32" i="7"/>
  <c r="D24" i="8"/>
  <c r="D24" i="7"/>
  <c r="D16" i="8"/>
  <c r="D16" i="7"/>
  <c r="P12" i="18" a="1"/>
  <c r="P12" i="18" s="1"/>
  <c r="D1823" i="8"/>
  <c r="D1823" i="7"/>
  <c r="D1815" i="8"/>
  <c r="D1815" i="7"/>
  <c r="D1807" i="8"/>
  <c r="D1807" i="7"/>
  <c r="D1799" i="8"/>
  <c r="D1799" i="7"/>
  <c r="D1791" i="8"/>
  <c r="D1791" i="7"/>
  <c r="D1783" i="8"/>
  <c r="D1783" i="7"/>
  <c r="D1775" i="8"/>
  <c r="D1775" i="7"/>
  <c r="D1767" i="8"/>
  <c r="D1767" i="7"/>
  <c r="D1759" i="8"/>
  <c r="D1759" i="7"/>
  <c r="D1751" i="8"/>
  <c r="D1751" i="7"/>
  <c r="D1743" i="8"/>
  <c r="D1743" i="7"/>
  <c r="D1735" i="8"/>
  <c r="D1735" i="7"/>
  <c r="D1727" i="8"/>
  <c r="D1727" i="7"/>
  <c r="D1719" i="8"/>
  <c r="D1719" i="7"/>
  <c r="D1711" i="8"/>
  <c r="D1711" i="7"/>
  <c r="D1703" i="8"/>
  <c r="D1703" i="7"/>
  <c r="D1695" i="8"/>
  <c r="D1695" i="7"/>
  <c r="D1687" i="8"/>
  <c r="D1687" i="7"/>
  <c r="D1679" i="8"/>
  <c r="D1679" i="7"/>
  <c r="D1671" i="8"/>
  <c r="D1671" i="7"/>
  <c r="D1663" i="8"/>
  <c r="D1663" i="7"/>
  <c r="D1655" i="8"/>
  <c r="D1655" i="7"/>
  <c r="D1647" i="8"/>
  <c r="D1647" i="7"/>
  <c r="D1639" i="8"/>
  <c r="D1639" i="7"/>
  <c r="D1631" i="8"/>
  <c r="D1631" i="7"/>
  <c r="D1623" i="8"/>
  <c r="D1623" i="7"/>
  <c r="D1615" i="8"/>
  <c r="D1615" i="7"/>
  <c r="D1607" i="8"/>
  <c r="D1607" i="7"/>
  <c r="D1599" i="8"/>
  <c r="D1599" i="7"/>
  <c r="D1591" i="8"/>
  <c r="D1591" i="7"/>
  <c r="D1583" i="8"/>
  <c r="D1583" i="7"/>
  <c r="D1575" i="8"/>
  <c r="D1575" i="7"/>
  <c r="D1567" i="8"/>
  <c r="D1567" i="7"/>
  <c r="D1559" i="8"/>
  <c r="D1559" i="7"/>
  <c r="D1551" i="8"/>
  <c r="D1551" i="7"/>
  <c r="D1543" i="8"/>
  <c r="D1543" i="7"/>
  <c r="D1535" i="8"/>
  <c r="D1535" i="7"/>
  <c r="D1527" i="8"/>
  <c r="D1527" i="7"/>
  <c r="D1519" i="8"/>
  <c r="D1519" i="7"/>
  <c r="D1511" i="8"/>
  <c r="D1511" i="7"/>
  <c r="D1503" i="8"/>
  <c r="D1503" i="7"/>
  <c r="D1495" i="8"/>
  <c r="D1495" i="7"/>
  <c r="D1487" i="8"/>
  <c r="D1487" i="7"/>
  <c r="D1479" i="8"/>
  <c r="D1479" i="7"/>
  <c r="D1471" i="8"/>
  <c r="D1471" i="7"/>
  <c r="D1463" i="8"/>
  <c r="D1463" i="7"/>
  <c r="D1455" i="8"/>
  <c r="D1455" i="7"/>
  <c r="D1447" i="8"/>
  <c r="D1447" i="7"/>
  <c r="D1439" i="8"/>
  <c r="D1439" i="7"/>
  <c r="D1431" i="8"/>
  <c r="D1431" i="7"/>
  <c r="D1423" i="8"/>
  <c r="D1423" i="7"/>
  <c r="D1415" i="8"/>
  <c r="D1415" i="7"/>
  <c r="D1407" i="8"/>
  <c r="D1407" i="7"/>
  <c r="D1399" i="8"/>
  <c r="D1399" i="7"/>
  <c r="D1391" i="8"/>
  <c r="D1391" i="7"/>
  <c r="D1383" i="8"/>
  <c r="D1383" i="7"/>
  <c r="D1375" i="8"/>
  <c r="D1375" i="7"/>
  <c r="D1367" i="8"/>
  <c r="D1367" i="7"/>
  <c r="D1359" i="8"/>
  <c r="D1359" i="7"/>
  <c r="D1351" i="8"/>
  <c r="D1351" i="7"/>
  <c r="D1343" i="8"/>
  <c r="D1343" i="7"/>
  <c r="D1335" i="8"/>
  <c r="D1335" i="7"/>
  <c r="D1327" i="8"/>
  <c r="D1327" i="7"/>
  <c r="D1319" i="8"/>
  <c r="D1319" i="7"/>
  <c r="D1311" i="8"/>
  <c r="D1311" i="7"/>
  <c r="D1303" i="8"/>
  <c r="D1303" i="7"/>
  <c r="D1295" i="8"/>
  <c r="D1295" i="7"/>
  <c r="D1287" i="8"/>
  <c r="D1287" i="7"/>
  <c r="D1279" i="8"/>
  <c r="D1279" i="7"/>
  <c r="D1271" i="8"/>
  <c r="D1271" i="7"/>
  <c r="D1263" i="8"/>
  <c r="D1263" i="7"/>
  <c r="D1255" i="8"/>
  <c r="D1255" i="7"/>
  <c r="D1247" i="8"/>
  <c r="D1247" i="7"/>
  <c r="D1239" i="8"/>
  <c r="D1239" i="7"/>
  <c r="D1231" i="8"/>
  <c r="D1231" i="7"/>
  <c r="D1223" i="8"/>
  <c r="D1223" i="7"/>
  <c r="D1215" i="8"/>
  <c r="D1215" i="7"/>
  <c r="D1207" i="8"/>
  <c r="D1207" i="7"/>
  <c r="D1199" i="8"/>
  <c r="D1199" i="7"/>
  <c r="D1191" i="8"/>
  <c r="D1191" i="7"/>
  <c r="D1183" i="8"/>
  <c r="D1183" i="7"/>
  <c r="D1175" i="8"/>
  <c r="D1175" i="7"/>
  <c r="D1167" i="8"/>
  <c r="D1167" i="7"/>
  <c r="D1159" i="8"/>
  <c r="D1159" i="7"/>
  <c r="D1151" i="8"/>
  <c r="D1151" i="7"/>
  <c r="D1143" i="8"/>
  <c r="D1143" i="7"/>
  <c r="D1135" i="8"/>
  <c r="D1135" i="7"/>
  <c r="D1127" i="8"/>
  <c r="D1127" i="7"/>
  <c r="D1119" i="8"/>
  <c r="D1119" i="7"/>
  <c r="D1111" i="8"/>
  <c r="D1111" i="7"/>
  <c r="D1103" i="8"/>
  <c r="D1103" i="7"/>
  <c r="D1095" i="8"/>
  <c r="D1095" i="7"/>
  <c r="D1087" i="8"/>
  <c r="D1087" i="7"/>
  <c r="D1079" i="8"/>
  <c r="D1079" i="7"/>
  <c r="D1071" i="8"/>
  <c r="D1071" i="7"/>
  <c r="D1063" i="8"/>
  <c r="D1063" i="7"/>
  <c r="D1055" i="8"/>
  <c r="D1055" i="7"/>
  <c r="D1047" i="8"/>
  <c r="D1047" i="7"/>
  <c r="D1039" i="8"/>
  <c r="D1039" i="7"/>
  <c r="D1031" i="8"/>
  <c r="D1031" i="7"/>
  <c r="D1023" i="8"/>
  <c r="D1023" i="7"/>
  <c r="D1015" i="8"/>
  <c r="D1015" i="7"/>
  <c r="D1007" i="8"/>
  <c r="D1007" i="7"/>
  <c r="D999" i="8"/>
  <c r="D999" i="7"/>
  <c r="D991" i="8"/>
  <c r="D991" i="7"/>
  <c r="D983" i="8"/>
  <c r="D983" i="7"/>
  <c r="D975" i="8"/>
  <c r="D975" i="7"/>
  <c r="D967" i="8"/>
  <c r="D967" i="7"/>
  <c r="D959" i="8"/>
  <c r="D959" i="7"/>
  <c r="D951" i="8"/>
  <c r="D951" i="7"/>
  <c r="D943" i="8"/>
  <c r="D943" i="7"/>
  <c r="D935" i="8"/>
  <c r="D935" i="7"/>
  <c r="D927" i="8"/>
  <c r="D927" i="7"/>
  <c r="D919" i="8"/>
  <c r="D919" i="7"/>
  <c r="D911" i="8"/>
  <c r="D911" i="7"/>
  <c r="D903" i="8"/>
  <c r="D903" i="7"/>
  <c r="D895" i="8"/>
  <c r="D895" i="7"/>
  <c r="D887" i="8"/>
  <c r="D887" i="7"/>
  <c r="D879" i="8"/>
  <c r="D879" i="7"/>
  <c r="D871" i="8"/>
  <c r="D871" i="7"/>
  <c r="D863" i="8"/>
  <c r="D863" i="7"/>
  <c r="D855" i="8"/>
  <c r="D855" i="7"/>
  <c r="D847" i="8"/>
  <c r="D847" i="7"/>
  <c r="D839" i="8"/>
  <c r="D839" i="7"/>
  <c r="D831" i="8"/>
  <c r="D831" i="7"/>
  <c r="D823" i="8"/>
  <c r="D823" i="7"/>
  <c r="D815" i="8"/>
  <c r="D815" i="7"/>
  <c r="D807" i="8"/>
  <c r="D807" i="7"/>
  <c r="D799" i="8"/>
  <c r="D799" i="7"/>
  <c r="D791" i="8"/>
  <c r="D791" i="7"/>
  <c r="D783" i="8"/>
  <c r="D783" i="7"/>
  <c r="D775" i="8"/>
  <c r="D775" i="7"/>
  <c r="D767" i="8"/>
  <c r="D767" i="7"/>
  <c r="D759" i="8"/>
  <c r="D759" i="7"/>
  <c r="D751" i="8"/>
  <c r="D751" i="7"/>
  <c r="D743" i="8"/>
  <c r="D743" i="7"/>
  <c r="D735" i="8"/>
  <c r="D735" i="7"/>
  <c r="D727" i="8"/>
  <c r="D727" i="7"/>
  <c r="D719" i="8"/>
  <c r="D719" i="7"/>
  <c r="D711" i="8"/>
  <c r="D711" i="7"/>
  <c r="D703" i="8"/>
  <c r="D703" i="7"/>
  <c r="D695" i="8"/>
  <c r="D695" i="7"/>
  <c r="D687" i="8"/>
  <c r="D687" i="7"/>
  <c r="D679" i="8"/>
  <c r="D679" i="7"/>
  <c r="D671" i="8"/>
  <c r="D671" i="7"/>
  <c r="D663" i="8"/>
  <c r="D663" i="7"/>
  <c r="D655" i="8"/>
  <c r="D655" i="7"/>
  <c r="D647" i="8"/>
  <c r="D647" i="7"/>
  <c r="D639" i="8"/>
  <c r="D639" i="7"/>
  <c r="D631" i="8"/>
  <c r="D631" i="7"/>
  <c r="D623" i="8"/>
  <c r="D623" i="7"/>
  <c r="D615" i="8"/>
  <c r="D615" i="7"/>
  <c r="D607" i="8"/>
  <c r="D607" i="7"/>
  <c r="D599" i="8"/>
  <c r="D599" i="7"/>
  <c r="D591" i="8"/>
  <c r="D591" i="7"/>
  <c r="D583" i="8"/>
  <c r="D583" i="7"/>
  <c r="D575" i="8"/>
  <c r="D575" i="7"/>
  <c r="D567" i="8"/>
  <c r="D567" i="7"/>
  <c r="D559" i="8"/>
  <c r="D559" i="7"/>
  <c r="D551" i="8"/>
  <c r="D551" i="7"/>
  <c r="D543" i="8"/>
  <c r="D543" i="7"/>
  <c r="D535" i="8"/>
  <c r="D535" i="7"/>
  <c r="D527" i="8"/>
  <c r="D527" i="7"/>
  <c r="D519" i="8"/>
  <c r="D519" i="7"/>
  <c r="D511" i="8"/>
  <c r="D511" i="7"/>
  <c r="D503" i="8"/>
  <c r="D503" i="7"/>
  <c r="D495" i="8"/>
  <c r="D495" i="7"/>
  <c r="D487" i="8"/>
  <c r="D487" i="7"/>
  <c r="D479" i="8"/>
  <c r="D479" i="7"/>
  <c r="D471" i="8"/>
  <c r="D471" i="7"/>
  <c r="D463" i="8"/>
  <c r="D463" i="7"/>
  <c r="D455" i="8"/>
  <c r="D455" i="7"/>
  <c r="D447" i="8"/>
  <c r="D447" i="7"/>
  <c r="D439" i="8"/>
  <c r="D439" i="7"/>
  <c r="D431" i="8"/>
  <c r="D431" i="7"/>
  <c r="D423" i="8"/>
  <c r="D423" i="7"/>
  <c r="D415" i="8"/>
  <c r="D415" i="7"/>
  <c r="D407" i="8"/>
  <c r="D407" i="7"/>
  <c r="D399" i="8"/>
  <c r="D399" i="7"/>
  <c r="D391" i="8"/>
  <c r="D391" i="7"/>
  <c r="D383" i="8"/>
  <c r="D383" i="7"/>
  <c r="D375" i="8"/>
  <c r="D375" i="7"/>
  <c r="D367" i="8"/>
  <c r="D367" i="7"/>
  <c r="D359" i="8"/>
  <c r="D359" i="7"/>
  <c r="D351" i="8"/>
  <c r="D351" i="7"/>
  <c r="D343" i="8"/>
  <c r="D343" i="7"/>
  <c r="D335" i="8"/>
  <c r="D335" i="7"/>
  <c r="D327" i="8"/>
  <c r="D327" i="7"/>
  <c r="D319" i="8"/>
  <c r="D319" i="7"/>
  <c r="D311" i="8"/>
  <c r="D311" i="7"/>
  <c r="D303" i="8"/>
  <c r="D303" i="7"/>
  <c r="D295" i="8"/>
  <c r="D295" i="7"/>
  <c r="D287" i="8"/>
  <c r="D287" i="7"/>
  <c r="D279" i="8"/>
  <c r="D279" i="7"/>
  <c r="D271" i="8"/>
  <c r="D271" i="7"/>
  <c r="D263" i="8"/>
  <c r="D263" i="7"/>
  <c r="D255" i="8"/>
  <c r="D255" i="7"/>
  <c r="D247" i="8"/>
  <c r="D247" i="7"/>
  <c r="D239" i="8"/>
  <c r="D239" i="7"/>
  <c r="D231" i="8"/>
  <c r="D231" i="7"/>
  <c r="D223" i="8"/>
  <c r="D223" i="7"/>
  <c r="D215" i="8"/>
  <c r="D215" i="7"/>
  <c r="D207" i="8"/>
  <c r="D207" i="7"/>
  <c r="D199" i="8"/>
  <c r="D199" i="7"/>
  <c r="D191" i="8"/>
  <c r="D191" i="7"/>
  <c r="D183" i="8"/>
  <c r="D183" i="7"/>
  <c r="D175" i="8"/>
  <c r="D175" i="7"/>
  <c r="D167" i="8"/>
  <c r="D167" i="7"/>
  <c r="D159" i="8"/>
  <c r="D159" i="7"/>
  <c r="D151" i="8"/>
  <c r="D151" i="7"/>
  <c r="D143" i="8"/>
  <c r="D143" i="7"/>
  <c r="D135" i="8"/>
  <c r="D135" i="7"/>
  <c r="D127" i="8"/>
  <c r="D127" i="7"/>
  <c r="D119" i="8"/>
  <c r="D119" i="7"/>
  <c r="D111" i="8"/>
  <c r="D111" i="7"/>
  <c r="D103" i="8"/>
  <c r="D103" i="7"/>
  <c r="D95" i="8"/>
  <c r="D95" i="7"/>
  <c r="D87" i="8"/>
  <c r="D87" i="7"/>
  <c r="D79" i="8"/>
  <c r="D79" i="7"/>
  <c r="D71" i="8"/>
  <c r="D71" i="7"/>
  <c r="D63" i="8"/>
  <c r="D63" i="7"/>
  <c r="D55" i="8"/>
  <c r="D55" i="7"/>
  <c r="D47" i="8"/>
  <c r="D47" i="7"/>
  <c r="D39" i="8"/>
  <c r="D39" i="7"/>
  <c r="D31" i="8"/>
  <c r="D31" i="7"/>
  <c r="D23" i="8"/>
  <c r="D23" i="7"/>
  <c r="D15" i="8"/>
  <c r="D15" i="7"/>
  <c r="D7" i="8"/>
  <c r="D7" i="7"/>
  <c r="D190" i="8"/>
  <c r="D190" i="7"/>
  <c r="D182" i="8"/>
  <c r="D182" i="7"/>
  <c r="D174" i="8"/>
  <c r="D174" i="7"/>
  <c r="D166" i="8"/>
  <c r="D166" i="7"/>
  <c r="D158" i="8"/>
  <c r="D158" i="7"/>
  <c r="D150" i="8"/>
  <c r="D150" i="7"/>
  <c r="D142" i="8"/>
  <c r="D142" i="7"/>
  <c r="D134" i="8"/>
  <c r="D134" i="7"/>
  <c r="D126" i="8"/>
  <c r="D126" i="7"/>
  <c r="D118" i="8"/>
  <c r="D118" i="7"/>
  <c r="D110" i="8"/>
  <c r="D110" i="7"/>
  <c r="D102" i="8"/>
  <c r="D102" i="7"/>
  <c r="D94" i="8"/>
  <c r="D94" i="7"/>
  <c r="D86" i="8"/>
  <c r="D86" i="7"/>
  <c r="D78" i="8"/>
  <c r="D78" i="7"/>
  <c r="D70" i="8"/>
  <c r="D70" i="7"/>
  <c r="D62" i="8"/>
  <c r="D62" i="7"/>
  <c r="D54" i="8"/>
  <c r="D54" i="7"/>
  <c r="D46" i="8"/>
  <c r="D46" i="7"/>
  <c r="D38" i="8"/>
  <c r="D38" i="7"/>
  <c r="D30" i="8"/>
  <c r="D30" i="7"/>
  <c r="D22" i="8"/>
  <c r="D22" i="7"/>
  <c r="D14" i="8"/>
  <c r="D14" i="7"/>
  <c r="D236" i="8"/>
  <c r="D236" i="7"/>
  <c r="D228" i="8"/>
  <c r="D228" i="7"/>
  <c r="D220" i="8"/>
  <c r="D220" i="7"/>
  <c r="D212" i="8"/>
  <c r="D212" i="7"/>
  <c r="D204" i="8"/>
  <c r="D204" i="7"/>
  <c r="D196" i="8"/>
  <c r="D196" i="7"/>
  <c r="D188" i="8"/>
  <c r="D188" i="7"/>
  <c r="D180" i="8"/>
  <c r="D180" i="7"/>
  <c r="D172" i="8"/>
  <c r="D172" i="7"/>
  <c r="D164" i="8"/>
  <c r="D164" i="7"/>
  <c r="D156" i="8"/>
  <c r="D156" i="7"/>
  <c r="D148" i="8"/>
  <c r="D148" i="7"/>
  <c r="D140" i="8"/>
  <c r="D140" i="7"/>
  <c r="D132" i="8"/>
  <c r="D132" i="7"/>
  <c r="D124" i="8"/>
  <c r="D124" i="7"/>
  <c r="D116" i="8"/>
  <c r="D116" i="7"/>
  <c r="D108" i="8"/>
  <c r="D108" i="7"/>
  <c r="D100" i="8"/>
  <c r="D100" i="7"/>
  <c r="D92" i="8"/>
  <c r="D92" i="7"/>
  <c r="D84" i="8"/>
  <c r="D84" i="7"/>
  <c r="D76" i="8"/>
  <c r="D76" i="7"/>
  <c r="D68" i="8"/>
  <c r="D68" i="7"/>
  <c r="D60" i="8"/>
  <c r="D60" i="7"/>
  <c r="D52" i="8"/>
  <c r="D52" i="7"/>
  <c r="D44" i="8"/>
  <c r="D44" i="7"/>
  <c r="D36" i="8"/>
  <c r="D36" i="7"/>
  <c r="D28" i="8"/>
  <c r="D28" i="7"/>
  <c r="D20" i="8"/>
  <c r="D20" i="7"/>
  <c r="D12" i="8"/>
  <c r="D12" i="7"/>
  <c r="D130" i="8"/>
  <c r="D130" i="7"/>
  <c r="D122" i="8"/>
  <c r="D122" i="7"/>
  <c r="D114" i="8"/>
  <c r="D114" i="7"/>
  <c r="D106" i="8"/>
  <c r="D106" i="7"/>
  <c r="D98" i="8"/>
  <c r="D98" i="7"/>
  <c r="D90" i="8"/>
  <c r="D90" i="7"/>
  <c r="D82" i="8"/>
  <c r="D82" i="7"/>
  <c r="D74" i="8"/>
  <c r="D74" i="7"/>
  <c r="D66" i="8"/>
  <c r="D66" i="7"/>
  <c r="D58" i="8"/>
  <c r="D58" i="7"/>
  <c r="D50" i="8"/>
  <c r="D50" i="7"/>
  <c r="D42" i="8"/>
  <c r="D42" i="7"/>
  <c r="D34" i="8"/>
  <c r="D34" i="7"/>
  <c r="D26" i="8"/>
  <c r="D26" i="7"/>
  <c r="D18" i="8"/>
  <c r="D18" i="7"/>
  <c r="D10" i="8"/>
  <c r="D10" i="7"/>
  <c r="D8" i="8"/>
  <c r="D8" i="7"/>
  <c r="D6" i="8"/>
  <c r="D6" i="7"/>
  <c r="D4" i="8"/>
  <c r="D4" i="7"/>
  <c r="W1719" i="7"/>
  <c r="Y1719" i="7" s="1"/>
  <c r="W1703" i="7"/>
  <c r="Y1703" i="7" s="1"/>
  <c r="W1679" i="7"/>
  <c r="Y1679" i="7" s="1"/>
  <c r="W1671" i="7"/>
  <c r="Y1671" i="7" s="1"/>
  <c r="W1655" i="7"/>
  <c r="Y1655" i="7" s="1"/>
  <c r="W1639" i="7"/>
  <c r="Y1639" i="7" s="1"/>
  <c r="W1575" i="7"/>
  <c r="Y1575" i="7" s="1"/>
  <c r="Q70" i="18" s="1" a="1"/>
  <c r="Q70" i="18" s="1"/>
  <c r="W1559" i="7"/>
  <c r="Y1559" i="7" s="1"/>
  <c r="W1551" i="7"/>
  <c r="Y1551" i="7" s="1"/>
  <c r="W1511" i="7"/>
  <c r="Y1511" i="7" s="1"/>
  <c r="W1487" i="7"/>
  <c r="Y1487" i="7" s="1"/>
  <c r="W1439" i="7"/>
  <c r="Y1439" i="7" s="1"/>
  <c r="W1391" i="7"/>
  <c r="Y1391" i="7" s="1"/>
  <c r="W1367" i="7"/>
  <c r="Y1367" i="7" s="1"/>
  <c r="W1311" i="7"/>
  <c r="Y1311" i="7" s="1"/>
  <c r="W1303" i="7"/>
  <c r="Y1303" i="7" s="1"/>
  <c r="W694" i="7"/>
  <c r="Y694" i="7" s="1"/>
  <c r="W646" i="7"/>
  <c r="Y646" i="7" s="1"/>
  <c r="W630" i="7"/>
  <c r="Y630" i="7" s="1"/>
  <c r="W622" i="7"/>
  <c r="Y622" i="7" s="1"/>
  <c r="W614" i="7"/>
  <c r="Y614" i="7" s="1"/>
  <c r="W590" i="7"/>
  <c r="Y590" i="7" s="1"/>
  <c r="W582" i="7"/>
  <c r="Y582" i="7" s="1"/>
  <c r="W558" i="7"/>
  <c r="Y558" i="7" s="1"/>
  <c r="W526" i="7"/>
  <c r="Y526" i="7" s="1"/>
  <c r="W390" i="7"/>
  <c r="Y390" i="7" s="1"/>
  <c r="W358" i="7"/>
  <c r="Y358" i="7" s="1"/>
  <c r="W262" i="7"/>
  <c r="Y262" i="7" s="1"/>
  <c r="W22" i="7"/>
  <c r="Y22" i="7" s="1"/>
  <c r="P1800" i="7"/>
  <c r="P1786" i="7"/>
  <c r="P1783" i="7"/>
  <c r="P1748" i="7"/>
  <c r="P1740" i="7"/>
  <c r="P1734" i="7"/>
  <c r="P1723" i="7"/>
  <c r="P1714" i="7"/>
  <c r="P1683" i="7"/>
  <c r="W1683" i="7" s="1"/>
  <c r="Y1683" i="7" s="1"/>
  <c r="P1659" i="7"/>
  <c r="W1659" i="7" s="1"/>
  <c r="Y1659" i="7" s="1"/>
  <c r="P1650" i="7"/>
  <c r="P1620" i="7"/>
  <c r="W1620" i="7" s="1"/>
  <c r="Y1620" i="7" s="1"/>
  <c r="P1576" i="7"/>
  <c r="W1576" i="7" s="1"/>
  <c r="Y1576" i="7" s="1"/>
  <c r="P1548" i="7"/>
  <c r="W1548" i="7" s="1"/>
  <c r="Y1548" i="7" s="1"/>
  <c r="P1431" i="7"/>
  <c r="W1431" i="7" s="1"/>
  <c r="Y1431" i="7" s="1"/>
  <c r="P1408" i="7"/>
  <c r="W1408" i="7" s="1"/>
  <c r="Y1408" i="7" s="1"/>
  <c r="P1380" i="7"/>
  <c r="W1380" i="7" s="1"/>
  <c r="P1345" i="7"/>
  <c r="P1322" i="7"/>
  <c r="P1315" i="7"/>
  <c r="P1265" i="7"/>
  <c r="P1228" i="7"/>
  <c r="W1228" i="7" s="1"/>
  <c r="Y1228" i="7" s="1"/>
  <c r="P1193" i="7"/>
  <c r="W1193" i="7" s="1"/>
  <c r="P1165" i="7"/>
  <c r="W1165" i="7" s="1"/>
  <c r="Y1165" i="7" s="1"/>
  <c r="P1088" i="7"/>
  <c r="P1081" i="7"/>
  <c r="P1032" i="7"/>
  <c r="W1032" i="7" s="1"/>
  <c r="Y1032" i="7" s="1"/>
  <c r="F95" i="18" s="1" a="1"/>
  <c r="F95" i="18" s="1"/>
  <c r="P1025" i="7"/>
  <c r="W1597" i="7"/>
  <c r="Y1597" i="7" s="1"/>
  <c r="W1565" i="7"/>
  <c r="Y1565" i="7" s="1"/>
  <c r="W1229" i="7"/>
  <c r="Y1229" i="7" s="1"/>
  <c r="W1221" i="7"/>
  <c r="Y1221" i="7" s="1"/>
  <c r="E74" i="18" s="1" a="1"/>
  <c r="E74" i="18" s="1"/>
  <c r="W1205" i="7"/>
  <c r="Y1205" i="7" s="1"/>
  <c r="W1077" i="7"/>
  <c r="Y1077" i="7" s="1"/>
  <c r="W1037" i="7"/>
  <c r="Y1037" i="7" s="1"/>
  <c r="W1029" i="7"/>
  <c r="Y1029" i="7" s="1"/>
  <c r="W829" i="7"/>
  <c r="Y829" i="7" s="1"/>
  <c r="W773" i="7"/>
  <c r="Y773" i="7" s="1"/>
  <c r="W565" i="7"/>
  <c r="Y565" i="7" s="1"/>
  <c r="W549" i="7"/>
  <c r="Y549" i="7" s="1"/>
  <c r="Q77" i="18" s="1" a="1"/>
  <c r="Q77" i="18" s="1"/>
  <c r="W501" i="7"/>
  <c r="Y501" i="7" s="1"/>
  <c r="W485" i="7"/>
  <c r="Y485" i="7" s="1"/>
  <c r="W469" i="7"/>
  <c r="Y469" i="7" s="1"/>
  <c r="M17" i="18" s="1" a="1"/>
  <c r="M17" i="18" s="1"/>
  <c r="P1814" i="7"/>
  <c r="P1759" i="7"/>
  <c r="P1743" i="7"/>
  <c r="P1692" i="7"/>
  <c r="W1692" i="7" s="1"/>
  <c r="Y1692" i="7" s="1"/>
  <c r="P1672" i="7"/>
  <c r="W1672" i="7" s="1"/>
  <c r="Y1672" i="7" s="1"/>
  <c r="P1631" i="7"/>
  <c r="W1631" i="7" s="1"/>
  <c r="Y1631" i="7" s="1"/>
  <c r="P1623" i="7"/>
  <c r="P1612" i="7"/>
  <c r="P1568" i="7"/>
  <c r="W1568" i="7" s="1"/>
  <c r="Y1568" i="7" s="1"/>
  <c r="P1492" i="7"/>
  <c r="W1492" i="7" s="1"/>
  <c r="P1466" i="7"/>
  <c r="P1420" i="7"/>
  <c r="W1420" i="7" s="1"/>
  <c r="Y1420" i="7" s="1"/>
  <c r="P1348" i="7"/>
  <c r="W1348" i="7" s="1"/>
  <c r="P1294" i="7"/>
  <c r="P1287" i="7"/>
  <c r="P1247" i="7"/>
  <c r="W1247" i="7" s="1"/>
  <c r="Y1247" i="7" s="1"/>
  <c r="P1219" i="7"/>
  <c r="W1219" i="7" s="1"/>
  <c r="Y1219" i="7" s="1"/>
  <c r="P1212" i="7"/>
  <c r="W1212" i="7" s="1"/>
  <c r="Y1212" i="7" s="1"/>
  <c r="P1198" i="7"/>
  <c r="P1086" i="7"/>
  <c r="P948" i="7"/>
  <c r="W948" i="7" s="1"/>
  <c r="Y948" i="7" s="1"/>
  <c r="P740" i="7"/>
  <c r="W740" i="7" s="1"/>
  <c r="Y740" i="7" s="1"/>
  <c r="W1724" i="7"/>
  <c r="Y1724" i="7" s="1"/>
  <c r="N98" i="18" s="1" a="1"/>
  <c r="N98" i="18" s="1"/>
  <c r="W1676" i="7"/>
  <c r="Y1676" i="7" s="1"/>
  <c r="W1660" i="7"/>
  <c r="Y1660" i="7" s="1"/>
  <c r="W1652" i="7"/>
  <c r="Y1652" i="7" s="1"/>
  <c r="W836" i="7"/>
  <c r="Y836" i="7" s="1"/>
  <c r="W748" i="7"/>
  <c r="Y748" i="7" s="1"/>
  <c r="W204" i="7"/>
  <c r="Y204" i="7" s="1"/>
  <c r="N80" i="18" s="1" a="1"/>
  <c r="N80" i="18" s="1"/>
  <c r="P1806" i="7"/>
  <c r="P1762" i="7"/>
  <c r="P1746" i="7"/>
  <c r="P1732" i="7"/>
  <c r="W1732" i="7" s="1"/>
  <c r="Y1732" i="7" s="1"/>
  <c r="P1695" i="7"/>
  <c r="P1675" i="7"/>
  <c r="P1615" i="7"/>
  <c r="P1582" i="7"/>
  <c r="P1518" i="7"/>
  <c r="P1477" i="7"/>
  <c r="W1477" i="7" s="1"/>
  <c r="P1362" i="7"/>
  <c r="P1341" i="7"/>
  <c r="P1318" i="7"/>
  <c r="P1268" i="7"/>
  <c r="W1268" i="7" s="1"/>
  <c r="Y1268" i="7" s="1"/>
  <c r="N88" i="18" s="1" a="1"/>
  <c r="N88" i="18" s="1"/>
  <c r="P1254" i="7"/>
  <c r="P1238" i="7"/>
  <c r="P1231" i="7"/>
  <c r="W1231" i="7" s="1"/>
  <c r="Y1231" i="7" s="1"/>
  <c r="P1168" i="7"/>
  <c r="W1168" i="7" s="1"/>
  <c r="Y1168" i="7" s="1"/>
  <c r="I14" i="18" s="1" a="1"/>
  <c r="I14" i="18" s="1"/>
  <c r="P1119" i="7"/>
  <c r="W1119" i="7" s="1"/>
  <c r="Y1119" i="7" s="1"/>
  <c r="Q75" i="18" s="1" a="1"/>
  <c r="Q75" i="18" s="1"/>
  <c r="P1091" i="7"/>
  <c r="W1091" i="7" s="1"/>
  <c r="Y1091" i="7" s="1"/>
  <c r="P1070" i="7"/>
  <c r="P1063" i="7"/>
  <c r="P1056" i="7"/>
  <c r="W1056" i="7" s="1"/>
  <c r="Y1056" i="7" s="1"/>
  <c r="K15" i="18" s="1" a="1"/>
  <c r="K15" i="18" s="1"/>
  <c r="P1042" i="7"/>
  <c r="P1016" i="7"/>
  <c r="W1016" i="7" s="1"/>
  <c r="Y1016" i="7" s="1"/>
  <c r="P976" i="7"/>
  <c r="W976" i="7" s="1"/>
  <c r="Y976" i="7" s="1"/>
  <c r="P637" i="7"/>
  <c r="W637" i="7" s="1"/>
  <c r="W1795" i="7"/>
  <c r="Y1795" i="7" s="1"/>
  <c r="I78" i="18" s="1" a="1"/>
  <c r="I78" i="18" s="1"/>
  <c r="W1627" i="7"/>
  <c r="Y1627" i="7" s="1"/>
  <c r="W1467" i="7"/>
  <c r="Y1467" i="7" s="1"/>
  <c r="W1323" i="7"/>
  <c r="Y1323" i="7" s="1"/>
  <c r="W1315" i="7"/>
  <c r="Y1315" i="7" s="1"/>
  <c r="W1307" i="7"/>
  <c r="Y1307" i="7" s="1"/>
  <c r="W1291" i="7"/>
  <c r="Y1291" i="7" s="1"/>
  <c r="W1283" i="7"/>
  <c r="Y1283" i="7" s="1"/>
  <c r="W1179" i="7"/>
  <c r="Y1179" i="7" s="1"/>
  <c r="W1155" i="7"/>
  <c r="Y1155" i="7" s="1"/>
  <c r="P1820" i="7"/>
  <c r="W1820" i="7" s="1"/>
  <c r="P1776" i="7"/>
  <c r="P1768" i="7"/>
  <c r="P1738" i="7"/>
  <c r="P1735" i="7"/>
  <c r="P1727" i="7"/>
  <c r="P1704" i="7"/>
  <c r="P1640" i="7"/>
  <c r="W1640" i="7" s="1"/>
  <c r="Y1640" i="7" s="1"/>
  <c r="P1599" i="7"/>
  <c r="W1599" i="7" s="1"/>
  <c r="Y1599" i="7" s="1"/>
  <c r="P1588" i="7"/>
  <c r="P1535" i="7"/>
  <c r="W1535" i="7" s="1"/>
  <c r="P1524" i="7"/>
  <c r="W1524" i="7" s="1"/>
  <c r="Y1524" i="7" s="1"/>
  <c r="P1510" i="7"/>
  <c r="P1507" i="7"/>
  <c r="P1504" i="7"/>
  <c r="W1504" i="7" s="1"/>
  <c r="Y1504" i="7" s="1"/>
  <c r="P1446" i="7"/>
  <c r="P1201" i="7"/>
  <c r="P1194" i="7"/>
  <c r="P1159" i="7"/>
  <c r="W1159" i="7" s="1"/>
  <c r="Y1159" i="7" s="1"/>
  <c r="S74" i="18" s="1" a="1"/>
  <c r="S74" i="18" s="1"/>
  <c r="P1103" i="7"/>
  <c r="W1103" i="7" s="1"/>
  <c r="Y1103" i="7" s="1"/>
  <c r="P1823" i="7"/>
  <c r="P1812" i="7"/>
  <c r="P1760" i="7"/>
  <c r="W1760" i="7" s="1"/>
  <c r="P1744" i="7"/>
  <c r="P1730" i="7"/>
  <c r="P1707" i="7"/>
  <c r="W1707" i="7" s="1"/>
  <c r="Y1707" i="7" s="1"/>
  <c r="P1643" i="7"/>
  <c r="P1632" i="7"/>
  <c r="P1624" i="7"/>
  <c r="W1624" i="7" s="1"/>
  <c r="Y1624" i="7" s="1"/>
  <c r="P1580" i="7"/>
  <c r="W1580" i="7" s="1"/>
  <c r="Y1580" i="7" s="1"/>
  <c r="P1544" i="7"/>
  <c r="W1544" i="7" s="1"/>
  <c r="P1527" i="7"/>
  <c r="W1527" i="7" s="1"/>
  <c r="P1513" i="7"/>
  <c r="P1485" i="7"/>
  <c r="P1453" i="7"/>
  <c r="W1453" i="7" s="1"/>
  <c r="Y1453" i="7" s="1"/>
  <c r="P1330" i="7"/>
  <c r="P1297" i="7"/>
  <c r="W1297" i="7" s="1"/>
  <c r="P1257" i="7"/>
  <c r="P1250" i="7"/>
  <c r="P1222" i="7"/>
  <c r="P1215" i="7"/>
  <c r="W1215" i="7" s="1"/>
  <c r="Y1215" i="7" s="1"/>
  <c r="P1178" i="7"/>
  <c r="P1129" i="7"/>
  <c r="P1122" i="7"/>
  <c r="P1073" i="7"/>
  <c r="P1066" i="7"/>
  <c r="P1000" i="7"/>
  <c r="W1000" i="7" s="1"/>
  <c r="Y1000" i="7" s="1"/>
  <c r="W1569" i="7"/>
  <c r="Y1569" i="7" s="1"/>
  <c r="W1169" i="7"/>
  <c r="Y1169" i="7" s="1"/>
  <c r="W1121" i="7"/>
  <c r="Y1121" i="7" s="1"/>
  <c r="W1073" i="7"/>
  <c r="Y1073" i="7" s="1"/>
  <c r="I35" i="18" s="1" a="1"/>
  <c r="I35" i="18" s="1"/>
  <c r="W561" i="7"/>
  <c r="Y561" i="7" s="1"/>
  <c r="W465" i="7"/>
  <c r="Y465" i="7" s="1"/>
  <c r="I77" i="18" s="1" a="1"/>
  <c r="I77" i="18" s="1"/>
  <c r="W433" i="7"/>
  <c r="Y433" i="7" s="1"/>
  <c r="W401" i="7"/>
  <c r="Y401" i="7" s="1"/>
  <c r="W385" i="7"/>
  <c r="Y385" i="7" s="1"/>
  <c r="W361" i="7"/>
  <c r="Y361" i="7" s="1"/>
  <c r="S76" i="18" s="1" a="1"/>
  <c r="S76" i="18" s="1"/>
  <c r="P1807" i="7"/>
  <c r="P1782" i="7"/>
  <c r="P1766" i="7"/>
  <c r="P1722" i="7"/>
  <c r="P1696" i="7"/>
  <c r="P1688" i="7"/>
  <c r="P1635" i="7"/>
  <c r="W1635" i="7" s="1"/>
  <c r="P1608" i="7"/>
  <c r="W1608" i="7" s="1"/>
  <c r="Y1608" i="7" s="1"/>
  <c r="L71" i="18" s="1" a="1"/>
  <c r="L71" i="18" s="1"/>
  <c r="P1583" i="7"/>
  <c r="W1583" i="7" s="1"/>
  <c r="P1547" i="7"/>
  <c r="W1547" i="7" s="1"/>
  <c r="Y1547" i="7" s="1"/>
  <c r="P1428" i="7"/>
  <c r="W1428" i="7" s="1"/>
  <c r="Y1428" i="7" s="1"/>
  <c r="P1384" i="7"/>
  <c r="W1384" i="7" s="1"/>
  <c r="Y1384" i="7" s="1"/>
  <c r="P9" i="18" s="1" a="1"/>
  <c r="P9" i="18" s="1"/>
  <c r="P1377" i="7"/>
  <c r="P1302" i="7"/>
  <c r="P1262" i="7"/>
  <c r="P1190" i="7"/>
  <c r="P1162" i="7"/>
  <c r="P1106" i="7"/>
  <c r="P1092" i="7"/>
  <c r="W1092" i="7" s="1"/>
  <c r="P1078" i="7"/>
  <c r="P1064" i="7"/>
  <c r="W1064" i="7" s="1"/>
  <c r="Y1064" i="7" s="1"/>
  <c r="P1057" i="7"/>
  <c r="P1036" i="7"/>
  <c r="W1036" i="7" s="1"/>
  <c r="Y1036" i="7" s="1"/>
  <c r="J15" i="18" s="1" a="1"/>
  <c r="J15" i="18" s="1"/>
  <c r="P905" i="7"/>
  <c r="P891" i="7"/>
  <c r="W891" i="7" s="1"/>
  <c r="Y891" i="7" s="1"/>
  <c r="P816" i="7"/>
  <c r="W816" i="7" s="1"/>
  <c r="Y816" i="7" s="1"/>
  <c r="P737" i="7"/>
  <c r="P731" i="7"/>
  <c r="W731" i="7" s="1"/>
  <c r="Y731" i="7" s="1"/>
  <c r="P1821" i="7"/>
  <c r="P1750" i="7"/>
  <c r="P1728" i="7"/>
  <c r="P1702" i="7"/>
  <c r="P1699" i="7"/>
  <c r="W1699" i="7" s="1"/>
  <c r="Y1699" i="7" s="1"/>
  <c r="P1691" i="7"/>
  <c r="W1691" i="7" s="1"/>
  <c r="Y1691" i="7" s="1"/>
  <c r="P1638" i="7"/>
  <c r="P1600" i="7"/>
  <c r="W1600" i="7" s="1"/>
  <c r="Y1600" i="7" s="1"/>
  <c r="D51" i="18" s="1" a="1"/>
  <c r="D51" i="18" s="1"/>
  <c r="P1567" i="7"/>
  <c r="P1491" i="7"/>
  <c r="P1449" i="7"/>
  <c r="P1354" i="7"/>
  <c r="P1333" i="7"/>
  <c r="W1333" i="7" s="1"/>
  <c r="Y1333" i="7" s="1"/>
  <c r="P1246" i="7"/>
  <c r="P1225" i="7"/>
  <c r="P1204" i="7"/>
  <c r="W1204" i="7" s="1"/>
  <c r="Y1204" i="7" s="1"/>
  <c r="G54" i="18" s="1" a="1"/>
  <c r="G54" i="18" s="1"/>
  <c r="P1197" i="7"/>
  <c r="W1197" i="7" s="1"/>
  <c r="P1085" i="7"/>
  <c r="W1085" i="7" s="1"/>
  <c r="P872" i="7"/>
  <c r="W872" i="7" s="1"/>
  <c r="Y872" i="7" s="1"/>
  <c r="W1287" i="7"/>
  <c r="Y1287" i="7" s="1"/>
  <c r="N8" i="18" s="1" a="1"/>
  <c r="N8" i="18" s="1"/>
  <c r="W1279" i="7"/>
  <c r="Y1279" i="7" s="1"/>
  <c r="W1111" i="7"/>
  <c r="Y1111" i="7" s="1"/>
  <c r="I75" i="18" s="1" a="1"/>
  <c r="I75" i="18" s="1"/>
  <c r="W1095" i="7"/>
  <c r="Y1095" i="7" s="1"/>
  <c r="W1063" i="7"/>
  <c r="Y1063" i="7" s="1"/>
  <c r="W327" i="7"/>
  <c r="Y327" i="7" s="1"/>
  <c r="W143" i="7"/>
  <c r="Y143" i="7" s="1"/>
  <c r="J20" i="18" s="1" a="1"/>
  <c r="J20" i="18" s="1"/>
  <c r="W119" i="7"/>
  <c r="Y119" i="7" s="1"/>
  <c r="E80" i="18" s="1" a="1"/>
  <c r="E80" i="18" s="1"/>
  <c r="W47" i="7"/>
  <c r="Y47" i="7" s="1"/>
  <c r="P1824" i="7"/>
  <c r="P1816" i="7"/>
  <c r="P1797" i="7"/>
  <c r="P1791" i="7"/>
  <c r="P1780" i="7"/>
  <c r="P1720" i="7"/>
  <c r="W1720" i="7" s="1"/>
  <c r="Y1720" i="7" s="1"/>
  <c r="J18" i="18" s="1" a="1"/>
  <c r="J18" i="18" s="1"/>
  <c r="P1680" i="7"/>
  <c r="P1656" i="7"/>
  <c r="W1656" i="7" s="1"/>
  <c r="Y1656" i="7" s="1"/>
  <c r="P1614" i="7"/>
  <c r="W1614" i="7" s="1"/>
  <c r="P1603" i="7"/>
  <c r="W1603" i="7" s="1"/>
  <c r="Y1603" i="7" s="1"/>
  <c r="P1486" i="7"/>
  <c r="P1468" i="7"/>
  <c r="P1440" i="7"/>
  <c r="P1424" i="7"/>
  <c r="W1424" i="7" s="1"/>
  <c r="Y1424" i="7" s="1"/>
  <c r="P1305" i="7"/>
  <c r="P1284" i="7"/>
  <c r="P1251" i="7"/>
  <c r="W1251" i="7" s="1"/>
  <c r="Y1251" i="7" s="1"/>
  <c r="P1216" i="7"/>
  <c r="W1216" i="7" s="1"/>
  <c r="Y1216" i="7" s="1"/>
  <c r="P1209" i="7"/>
  <c r="P1172" i="7"/>
  <c r="W1172" i="7" s="1"/>
  <c r="Y1172" i="7" s="1"/>
  <c r="P1123" i="7"/>
  <c r="W1123" i="7" s="1"/>
  <c r="Y1123" i="7" s="1"/>
  <c r="P1116" i="7"/>
  <c r="W1116" i="7" s="1"/>
  <c r="Y1116" i="7" s="1"/>
  <c r="P1067" i="7"/>
  <c r="W1067" i="7" s="1"/>
  <c r="Y1067" i="7" s="1"/>
  <c r="P1060" i="7"/>
  <c r="W1060" i="7" s="1"/>
  <c r="Y1060" i="7" s="1"/>
  <c r="P1053" i="7"/>
  <c r="W1053" i="7" s="1"/>
  <c r="Y1053" i="7" s="1"/>
  <c r="P1039" i="7"/>
  <c r="W1039" i="7" s="1"/>
  <c r="Y1039" i="7" s="1"/>
  <c r="M75" i="18" s="1" a="1"/>
  <c r="M75" i="18" s="1"/>
  <c r="P1001" i="7"/>
  <c r="P802" i="7"/>
  <c r="P719" i="7"/>
  <c r="W719" i="7" s="1"/>
  <c r="Y719" i="7" s="1"/>
  <c r="P663" i="7"/>
  <c r="W663" i="7" s="1"/>
  <c r="P620" i="7"/>
  <c r="W620" i="7" s="1"/>
  <c r="Y620" i="7" s="1"/>
  <c r="L25" i="18" s="1" a="1"/>
  <c r="L25" i="18" s="1"/>
  <c r="P595" i="7"/>
  <c r="W595" i="7" s="1"/>
  <c r="Y595" i="7" s="1"/>
  <c r="P1452" i="7"/>
  <c r="P1430" i="7"/>
  <c r="P1422" i="7"/>
  <c r="P1386" i="7"/>
  <c r="P1344" i="7"/>
  <c r="W1344" i="7" s="1"/>
  <c r="Y1344" i="7" s="1"/>
  <c r="N68" i="18" s="1" a="1"/>
  <c r="N68" i="18" s="1"/>
  <c r="P1336" i="7"/>
  <c r="W1336" i="7" s="1"/>
  <c r="Y1336" i="7" s="1"/>
  <c r="P1325" i="7"/>
  <c r="W1325" i="7" s="1"/>
  <c r="Y1325" i="7" s="1"/>
  <c r="N48" i="18" s="1" a="1"/>
  <c r="N48" i="18" s="1"/>
  <c r="P1256" i="7"/>
  <c r="W1256" i="7" s="1"/>
  <c r="Y1256" i="7" s="1"/>
  <c r="P1253" i="7"/>
  <c r="W1253" i="7" s="1"/>
  <c r="Y1253" i="7" s="1"/>
  <c r="P1237" i="7"/>
  <c r="W1237" i="7" s="1"/>
  <c r="P1234" i="7"/>
  <c r="P1184" i="7"/>
  <c r="W1184" i="7" s="1"/>
  <c r="Y1184" i="7" s="1"/>
  <c r="P1147" i="7"/>
  <c r="P1144" i="7"/>
  <c r="W1144" i="7" s="1"/>
  <c r="Y1144" i="7" s="1"/>
  <c r="D14" i="18" s="1" a="1"/>
  <c r="D14" i="18" s="1"/>
  <c r="P1136" i="7"/>
  <c r="W1136" i="7" s="1"/>
  <c r="Y1136" i="7" s="1"/>
  <c r="P1128" i="7"/>
  <c r="W1128" i="7" s="1"/>
  <c r="Y1128" i="7" s="1"/>
  <c r="P1094" i="7"/>
  <c r="W1088" i="7"/>
  <c r="Y1088" i="7" s="1"/>
  <c r="P1072" i="7"/>
  <c r="W1072" i="7" s="1"/>
  <c r="Y1072" i="7" s="1"/>
  <c r="P1069" i="7"/>
  <c r="W1069" i="7" s="1"/>
  <c r="Y1069" i="7" s="1"/>
  <c r="P1044" i="7"/>
  <c r="W1044" i="7" s="1"/>
  <c r="Y1044" i="7" s="1"/>
  <c r="R55" i="18" s="1" a="1"/>
  <c r="R55" i="18" s="1"/>
  <c r="P900" i="7"/>
  <c r="W900" i="7" s="1"/>
  <c r="P819" i="7"/>
  <c r="W819" i="7" s="1"/>
  <c r="Y819" i="7" s="1"/>
  <c r="P811" i="7"/>
  <c r="W811" i="7" s="1"/>
  <c r="Y811" i="7" s="1"/>
  <c r="M47" i="18" s="1" a="1"/>
  <c r="M47" i="18" s="1"/>
  <c r="P777" i="7"/>
  <c r="P771" i="7"/>
  <c r="W771" i="7" s="1"/>
  <c r="Y771" i="7" s="1"/>
  <c r="P768" i="7"/>
  <c r="W768" i="7" s="1"/>
  <c r="Y768" i="7" s="1"/>
  <c r="P728" i="7"/>
  <c r="W728" i="7" s="1"/>
  <c r="Y728" i="7" s="1"/>
  <c r="P725" i="7"/>
  <c r="W725" i="7" s="1"/>
  <c r="Y725" i="7" s="1"/>
  <c r="P714" i="7"/>
  <c r="P666" i="7"/>
  <c r="P572" i="7"/>
  <c r="W572" i="7" s="1"/>
  <c r="P545" i="7"/>
  <c r="W545" i="7" s="1"/>
  <c r="P1463" i="7"/>
  <c r="W1463" i="7" s="1"/>
  <c r="Y1463" i="7" s="1"/>
  <c r="P1455" i="7"/>
  <c r="W1455" i="7" s="1"/>
  <c r="W1452" i="7"/>
  <c r="Y1452" i="7" s="1"/>
  <c r="P1444" i="7"/>
  <c r="W1444" i="7" s="1"/>
  <c r="P1417" i="7"/>
  <c r="P1389" i="7"/>
  <c r="P1299" i="7"/>
  <c r="W1299" i="7" s="1"/>
  <c r="Y1299" i="7" s="1"/>
  <c r="P1288" i="7"/>
  <c r="W1288" i="7" s="1"/>
  <c r="Y1288" i="7" s="1"/>
  <c r="P1259" i="7"/>
  <c r="W1259" i="7" s="1"/>
  <c r="P1206" i="7"/>
  <c r="P1187" i="7"/>
  <c r="W1187" i="7" s="1"/>
  <c r="Y1187" i="7" s="1"/>
  <c r="I34" i="18" s="1" a="1"/>
  <c r="I34" i="18" s="1"/>
  <c r="P1156" i="7"/>
  <c r="W1156" i="7" s="1"/>
  <c r="Y1156" i="7" s="1"/>
  <c r="P14" i="18" s="1" a="1"/>
  <c r="P14" i="18" s="1"/>
  <c r="W1147" i="7"/>
  <c r="Y1147" i="7" s="1"/>
  <c r="G74" i="18" s="1" a="1"/>
  <c r="G74" i="18" s="1"/>
  <c r="P1131" i="7"/>
  <c r="W1131" i="7" s="1"/>
  <c r="Y1131" i="7" s="1"/>
  <c r="P1117" i="7"/>
  <c r="W1117" i="7" s="1"/>
  <c r="Y1117" i="7" s="1"/>
  <c r="P1100" i="7"/>
  <c r="P1097" i="7"/>
  <c r="W1097" i="7" s="1"/>
  <c r="Y1097" i="7" s="1"/>
  <c r="P1075" i="7"/>
  <c r="W1075" i="7" s="1"/>
  <c r="Y1075" i="7" s="1"/>
  <c r="K35" i="18" s="1" a="1"/>
  <c r="K35" i="18" s="1"/>
  <c r="P1058" i="7"/>
  <c r="P1050" i="7"/>
  <c r="P1047" i="7"/>
  <c r="W1047" i="7" s="1"/>
  <c r="Y1047" i="7" s="1"/>
  <c r="P992" i="7"/>
  <c r="W992" i="7" s="1"/>
  <c r="P920" i="7"/>
  <c r="W920" i="7" s="1"/>
  <c r="Y920" i="7" s="1"/>
  <c r="P903" i="7"/>
  <c r="W903" i="7" s="1"/>
  <c r="Y903" i="7" s="1"/>
  <c r="P892" i="7"/>
  <c r="W892" i="7" s="1"/>
  <c r="P881" i="7"/>
  <c r="P822" i="7"/>
  <c r="P780" i="7"/>
  <c r="W780" i="7" s="1"/>
  <c r="P763" i="7"/>
  <c r="W763" i="7" s="1"/>
  <c r="Y763" i="7" s="1"/>
  <c r="P698" i="7"/>
  <c r="P652" i="7"/>
  <c r="W652" i="7" s="1"/>
  <c r="Y652" i="7" s="1"/>
  <c r="P623" i="7"/>
  <c r="W623" i="7" s="1"/>
  <c r="Y623" i="7" s="1"/>
  <c r="O25" i="18" s="1" a="1"/>
  <c r="O25" i="18" s="1"/>
  <c r="P601" i="7"/>
  <c r="W601" i="7" s="1"/>
  <c r="P584" i="7"/>
  <c r="W584" i="7" s="1"/>
  <c r="Y584" i="7" s="1"/>
  <c r="N45" i="18" s="1" a="1"/>
  <c r="N45" i="18" s="1"/>
  <c r="P577" i="7"/>
  <c r="W577" i="7" s="1"/>
  <c r="P831" i="7"/>
  <c r="W831" i="7" s="1"/>
  <c r="Y831" i="7" s="1"/>
  <c r="P828" i="7"/>
  <c r="W828" i="7" s="1"/>
  <c r="Y828" i="7" s="1"/>
  <c r="P803" i="7"/>
  <c r="W803" i="7" s="1"/>
  <c r="Y803" i="7" s="1"/>
  <c r="P795" i="7"/>
  <c r="W795" i="7" s="1"/>
  <c r="Y795" i="7" s="1"/>
  <c r="P792" i="7"/>
  <c r="P789" i="7"/>
  <c r="P783" i="7"/>
  <c r="W783" i="7" s="1"/>
  <c r="Y783" i="7" s="1"/>
  <c r="D86" i="18" s="1" a="1"/>
  <c r="D86" i="18" s="1"/>
  <c r="P758" i="7"/>
  <c r="P741" i="7"/>
  <c r="W741" i="7" s="1"/>
  <c r="P701" i="7"/>
  <c r="W701" i="7" s="1"/>
  <c r="Y701" i="7" s="1"/>
  <c r="Q6" i="18" s="1" a="1"/>
  <c r="Q6" i="18" s="1"/>
  <c r="P696" i="7"/>
  <c r="W696" i="7" s="1"/>
  <c r="Y696" i="7" s="1"/>
  <c r="L66" i="18" s="1" a="1"/>
  <c r="L66" i="18" s="1"/>
  <c r="P691" i="7"/>
  <c r="W691" i="7" s="1"/>
  <c r="Y691" i="7" s="1"/>
  <c r="P650" i="7"/>
  <c r="P640" i="7"/>
  <c r="W640" i="7" s="1"/>
  <c r="Y640" i="7" s="1"/>
  <c r="P628" i="7"/>
  <c r="W628" i="7" s="1"/>
  <c r="Y628" i="7" s="1"/>
  <c r="T25" i="18" s="1" a="1"/>
  <c r="T25" i="18" s="1"/>
  <c r="P604" i="7"/>
  <c r="W604" i="7" s="1"/>
  <c r="Y604" i="7" s="1"/>
  <c r="O5" i="18" s="1" a="1"/>
  <c r="O5" i="18" s="1"/>
  <c r="P575" i="7"/>
  <c r="W575" i="7" s="1"/>
  <c r="P557" i="7"/>
  <c r="W557" i="7" s="1"/>
  <c r="Y557" i="7" s="1"/>
  <c r="P848" i="7"/>
  <c r="W848" i="7" s="1"/>
  <c r="Y848" i="7" s="1"/>
  <c r="P834" i="7"/>
  <c r="P769" i="7"/>
  <c r="P761" i="7"/>
  <c r="P753" i="7"/>
  <c r="P747" i="7"/>
  <c r="W747" i="7" s="1"/>
  <c r="Y747" i="7" s="1"/>
  <c r="P715" i="7"/>
  <c r="W715" i="7" s="1"/>
  <c r="Y715" i="7" s="1"/>
  <c r="L6" i="18" s="1" a="1"/>
  <c r="L6" i="18" s="1"/>
  <c r="P707" i="7"/>
  <c r="W707" i="7" s="1"/>
  <c r="Y707" i="7" s="1"/>
  <c r="D6" i="18" s="1" a="1"/>
  <c r="D6" i="18" s="1"/>
  <c r="P704" i="7"/>
  <c r="W704" i="7" s="1"/>
  <c r="Y704" i="7" s="1"/>
  <c r="P689" i="7"/>
  <c r="P669" i="7"/>
  <c r="W669" i="7" s="1"/>
  <c r="Y669" i="7" s="1"/>
  <c r="P643" i="7"/>
  <c r="W643" i="7" s="1"/>
  <c r="Y643" i="7" s="1"/>
  <c r="P607" i="7"/>
  <c r="W607" i="7" s="1"/>
  <c r="P589" i="7"/>
  <c r="W589" i="7" s="1"/>
  <c r="Y589" i="7" s="1"/>
  <c r="P1434" i="7"/>
  <c r="P1401" i="7"/>
  <c r="P1382" i="7"/>
  <c r="P1371" i="7"/>
  <c r="P1368" i="7"/>
  <c r="W1368" i="7" s="1"/>
  <c r="Y1368" i="7" s="1"/>
  <c r="P1365" i="7"/>
  <c r="W1365" i="7" s="1"/>
  <c r="Y1365" i="7" s="1"/>
  <c r="P1357" i="7"/>
  <c r="W1357" i="7" s="1"/>
  <c r="P1332" i="7"/>
  <c r="W1332" i="7" s="1"/>
  <c r="P1329" i="7"/>
  <c r="P1292" i="7"/>
  <c r="W1292" i="7" s="1"/>
  <c r="Y1292" i="7" s="1"/>
  <c r="P1271" i="7"/>
  <c r="W1271" i="7" s="1"/>
  <c r="P1260" i="7"/>
  <c r="W1260" i="7" s="1"/>
  <c r="Y1260" i="7" s="1"/>
  <c r="F88" i="18" s="1" a="1"/>
  <c r="F88" i="18" s="1"/>
  <c r="P1249" i="7"/>
  <c r="P1230" i="7"/>
  <c r="P1207" i="7"/>
  <c r="W1207" i="7" s="1"/>
  <c r="Y1207" i="7" s="1"/>
  <c r="P1196" i="7"/>
  <c r="W1196" i="7" s="1"/>
  <c r="Y1196" i="7" s="1"/>
  <c r="P1174" i="7"/>
  <c r="P1154" i="7"/>
  <c r="P1084" i="7"/>
  <c r="W1084" i="7" s="1"/>
  <c r="Y1084" i="7" s="1"/>
  <c r="P1076" i="7"/>
  <c r="W1076" i="7" s="1"/>
  <c r="Y1076" i="7" s="1"/>
  <c r="P1062" i="7"/>
  <c r="P1051" i="7"/>
  <c r="W1051" i="7" s="1"/>
  <c r="Y1051" i="7" s="1"/>
  <c r="F15" i="18" s="1" a="1"/>
  <c r="F15" i="18" s="1"/>
  <c r="P1031" i="7"/>
  <c r="W1031" i="7" s="1"/>
  <c r="Y1031" i="7" s="1"/>
  <c r="E75" i="18" s="1" a="1"/>
  <c r="E75" i="18" s="1"/>
  <c r="P932" i="7"/>
  <c r="W932" i="7" s="1"/>
  <c r="Y932" i="7" s="1"/>
  <c r="P893" i="7"/>
  <c r="P851" i="7"/>
  <c r="W851" i="7" s="1"/>
  <c r="Y851" i="7" s="1"/>
  <c r="O27" i="18" s="1" a="1"/>
  <c r="O27" i="18" s="1"/>
  <c r="P843" i="7"/>
  <c r="W843" i="7" s="1"/>
  <c r="Y843" i="7" s="1"/>
  <c r="P801" i="7"/>
  <c r="P764" i="7"/>
  <c r="W764" i="7" s="1"/>
  <c r="Y764" i="7" s="1"/>
  <c r="D66" i="18" s="1" a="1"/>
  <c r="D66" i="18" s="1"/>
  <c r="P756" i="7"/>
  <c r="W756" i="7" s="1"/>
  <c r="Y756" i="7" s="1"/>
  <c r="O46" i="18" s="1" a="1"/>
  <c r="O46" i="18" s="1"/>
  <c r="P699" i="7"/>
  <c r="W699" i="7" s="1"/>
  <c r="Y699" i="7" s="1"/>
  <c r="P687" i="7"/>
  <c r="W687" i="7" s="1"/>
  <c r="P655" i="7"/>
  <c r="W655" i="7" s="1"/>
  <c r="Y655" i="7" s="1"/>
  <c r="P587" i="7"/>
  <c r="W587" i="7" s="1"/>
  <c r="Y587" i="7" s="1"/>
  <c r="P1473" i="7"/>
  <c r="P1413" i="7"/>
  <c r="W1413" i="7" s="1"/>
  <c r="Y1413" i="7" s="1"/>
  <c r="P1396" i="7"/>
  <c r="W1396" i="7" s="1"/>
  <c r="P1393" i="7"/>
  <c r="P1374" i="7"/>
  <c r="W1371" i="7"/>
  <c r="Y1371" i="7" s="1"/>
  <c r="P1360" i="7"/>
  <c r="W1360" i="7" s="1"/>
  <c r="Y1360" i="7" s="1"/>
  <c r="P1335" i="7"/>
  <c r="W1335" i="7" s="1"/>
  <c r="Y1335" i="7" s="1"/>
  <c r="P1324" i="7"/>
  <c r="W1324" i="7" s="1"/>
  <c r="P1277" i="7"/>
  <c r="W1277" i="7" s="1"/>
  <c r="Y1277" i="7" s="1"/>
  <c r="P1274" i="7"/>
  <c r="P1244" i="7"/>
  <c r="W1244" i="7" s="1"/>
  <c r="Y1244" i="7" s="1"/>
  <c r="I94" i="18" s="1" a="1"/>
  <c r="I94" i="18" s="1"/>
  <c r="P1236" i="7"/>
  <c r="W1236" i="7" s="1"/>
  <c r="P1233" i="7"/>
  <c r="W1233" i="7" s="1"/>
  <c r="P1213" i="7"/>
  <c r="W1213" i="7" s="1"/>
  <c r="P1210" i="7"/>
  <c r="P1191" i="7"/>
  <c r="W1191" i="7" s="1"/>
  <c r="Y1191" i="7" s="1"/>
  <c r="P1146" i="7"/>
  <c r="P1143" i="7"/>
  <c r="W1143" i="7" s="1"/>
  <c r="Y1143" i="7" s="1"/>
  <c r="P1135" i="7"/>
  <c r="W1135" i="7" s="1"/>
  <c r="P985" i="7"/>
  <c r="P899" i="7"/>
  <c r="W899" i="7" s="1"/>
  <c r="Y899" i="7" s="1"/>
  <c r="F87" i="18" s="1" a="1"/>
  <c r="F87" i="18" s="1"/>
  <c r="P888" i="7"/>
  <c r="W888" i="7" s="1"/>
  <c r="Y888" i="7" s="1"/>
  <c r="P885" i="7"/>
  <c r="W885" i="7" s="1"/>
  <c r="Y885" i="7" s="1"/>
  <c r="P854" i="7"/>
  <c r="P796" i="7"/>
  <c r="W796" i="7" s="1"/>
  <c r="P767" i="7"/>
  <c r="W767" i="7" s="1"/>
  <c r="Y767" i="7" s="1"/>
  <c r="P759" i="7"/>
  <c r="W759" i="7" s="1"/>
  <c r="P713" i="7"/>
  <c r="P653" i="7"/>
  <c r="W653" i="7" s="1"/>
  <c r="P612" i="7"/>
  <c r="P583" i="7"/>
  <c r="W583" i="7" s="1"/>
  <c r="Y583" i="7" s="1"/>
  <c r="M25" i="18" s="1" a="1"/>
  <c r="M25" i="18" s="1"/>
  <c r="P866" i="7"/>
  <c r="P860" i="7"/>
  <c r="W860" i="7" s="1"/>
  <c r="Y860" i="7" s="1"/>
  <c r="E47" i="18" s="1" a="1"/>
  <c r="E47" i="18" s="1"/>
  <c r="P849" i="7"/>
  <c r="P835" i="7"/>
  <c r="W835" i="7" s="1"/>
  <c r="Y835" i="7" s="1"/>
  <c r="R7" i="18" s="1" a="1"/>
  <c r="R7" i="18" s="1"/>
  <c r="P799" i="7"/>
  <c r="W799" i="7" s="1"/>
  <c r="P762" i="7"/>
  <c r="P751" i="7"/>
  <c r="W751" i="7" s="1"/>
  <c r="Y751" i="7" s="1"/>
  <c r="J46" i="18" s="1" a="1"/>
  <c r="J46" i="18" s="1"/>
  <c r="P683" i="7"/>
  <c r="W683" i="7" s="1"/>
  <c r="Y683" i="7" s="1"/>
  <c r="R85" i="18" s="1" a="1"/>
  <c r="R85" i="18" s="1"/>
  <c r="P615" i="7"/>
  <c r="W615" i="7" s="1"/>
  <c r="Y615" i="7" s="1"/>
  <c r="P610" i="7"/>
  <c r="P592" i="7"/>
  <c r="W592" i="7" s="1"/>
  <c r="Y592" i="7" s="1"/>
  <c r="P581" i="7"/>
  <c r="W581" i="7" s="1"/>
  <c r="Y581" i="7" s="1"/>
  <c r="K85" i="18" s="1" a="1"/>
  <c r="K85" i="18" s="1"/>
  <c r="P675" i="7"/>
  <c r="W675" i="7" s="1"/>
  <c r="Y675" i="7" s="1"/>
  <c r="P672" i="7"/>
  <c r="W672" i="7" s="1"/>
  <c r="Y672" i="7" s="1"/>
  <c r="P656" i="7"/>
  <c r="W656" i="7" s="1"/>
  <c r="Y656" i="7" s="1"/>
  <c r="P613" i="7"/>
  <c r="W613" i="7" s="1"/>
  <c r="Y613" i="7" s="1"/>
  <c r="P599" i="7"/>
  <c r="W599" i="7" s="1"/>
  <c r="Y599" i="7" s="1"/>
  <c r="P596" i="7"/>
  <c r="W596" i="7" s="1"/>
  <c r="Y596" i="7" s="1"/>
  <c r="P527" i="7"/>
  <c r="W527" i="7" s="1"/>
  <c r="Y527" i="7" s="1"/>
  <c r="P511" i="7"/>
  <c r="W511" i="7" s="1"/>
  <c r="Y511" i="7" s="1"/>
  <c r="Q37" i="18" s="1" a="1"/>
  <c r="Q37" i="18" s="1"/>
  <c r="P508" i="7"/>
  <c r="W508" i="7" s="1"/>
  <c r="Y508" i="7" s="1"/>
  <c r="P468" i="7"/>
  <c r="W468" i="7" s="1"/>
  <c r="Y468" i="7" s="1"/>
  <c r="L57" i="18" s="1" a="1"/>
  <c r="L57" i="18" s="1"/>
  <c r="P429" i="7"/>
  <c r="W429" i="7" s="1"/>
  <c r="Y429" i="7" s="1"/>
  <c r="P417" i="7"/>
  <c r="W417" i="7" s="1"/>
  <c r="P411" i="7"/>
  <c r="W411" i="7" s="1"/>
  <c r="Y411" i="7" s="1"/>
  <c r="P408" i="7"/>
  <c r="P397" i="7"/>
  <c r="W397" i="7" s="1"/>
  <c r="Y397" i="7" s="1"/>
  <c r="P389" i="7"/>
  <c r="W389" i="7" s="1"/>
  <c r="P381" i="7"/>
  <c r="W381" i="7" s="1"/>
  <c r="Y381" i="7" s="1"/>
  <c r="P338" i="7"/>
  <c r="P321" i="7"/>
  <c r="W321" i="7" s="1"/>
  <c r="P235" i="7"/>
  <c r="W235" i="7" s="1"/>
  <c r="Y235" i="7" s="1"/>
  <c r="P227" i="7"/>
  <c r="W227" i="7" s="1"/>
  <c r="Y227" i="7" s="1"/>
  <c r="P219" i="7"/>
  <c r="W219" i="7" s="1"/>
  <c r="Y219" i="7" s="1"/>
  <c r="J100" i="18" s="1" a="1"/>
  <c r="J100" i="18" s="1"/>
  <c r="P194" i="7"/>
  <c r="P183" i="7"/>
  <c r="W183" i="7" s="1"/>
  <c r="Y183" i="7" s="1"/>
  <c r="P175" i="7"/>
  <c r="W175" i="7" s="1"/>
  <c r="Y175" i="7" s="1"/>
  <c r="P135" i="7"/>
  <c r="W135" i="7" s="1"/>
  <c r="Y135" i="7" s="1"/>
  <c r="P129" i="7"/>
  <c r="W129" i="7" s="1"/>
  <c r="Y129" i="7" s="1"/>
  <c r="O20" i="18" s="1" a="1"/>
  <c r="O20" i="18" s="1"/>
  <c r="P126" i="7"/>
  <c r="P95" i="7"/>
  <c r="W95" i="7" s="1"/>
  <c r="P55" i="7"/>
  <c r="W55" i="7" s="1"/>
  <c r="Y55" i="7" s="1"/>
  <c r="P684" i="7"/>
  <c r="W684" i="7" s="1"/>
  <c r="P659" i="7"/>
  <c r="W659" i="7" s="1"/>
  <c r="Y659" i="7" s="1"/>
  <c r="P616" i="7"/>
  <c r="W616" i="7" s="1"/>
  <c r="Y616" i="7" s="1"/>
  <c r="P533" i="7"/>
  <c r="P471" i="7"/>
  <c r="W471" i="7" s="1"/>
  <c r="Y471" i="7" s="1"/>
  <c r="O37" i="18" s="1" a="1"/>
  <c r="O37" i="18" s="1"/>
  <c r="P457" i="7"/>
  <c r="W457" i="7" s="1"/>
  <c r="Y457" i="7" s="1"/>
  <c r="P449" i="7"/>
  <c r="W449" i="7" s="1"/>
  <c r="Y449" i="7" s="1"/>
  <c r="P441" i="7"/>
  <c r="W441" i="7" s="1"/>
  <c r="P435" i="7"/>
  <c r="W435" i="7" s="1"/>
  <c r="Y435" i="7" s="1"/>
  <c r="P432" i="7"/>
  <c r="P423" i="7"/>
  <c r="W423" i="7" s="1"/>
  <c r="Y423" i="7" s="1"/>
  <c r="E76" i="18" s="1" a="1"/>
  <c r="E76" i="18" s="1"/>
  <c r="P420" i="7"/>
  <c r="W420" i="7" s="1"/>
  <c r="Y420" i="7" s="1"/>
  <c r="P403" i="7"/>
  <c r="W403" i="7" s="1"/>
  <c r="Y403" i="7" s="1"/>
  <c r="P400" i="7"/>
  <c r="W400" i="7" s="1"/>
  <c r="Y400" i="7" s="1"/>
  <c r="P392" i="7"/>
  <c r="W392" i="7" s="1"/>
  <c r="Y392" i="7" s="1"/>
  <c r="P353" i="7"/>
  <c r="W353" i="7" s="1"/>
  <c r="Y353" i="7" s="1"/>
  <c r="P347" i="7"/>
  <c r="W347" i="7" s="1"/>
  <c r="Y347" i="7" s="1"/>
  <c r="P230" i="7"/>
  <c r="W230" i="7" s="1"/>
  <c r="Y230" i="7" s="1"/>
  <c r="P203" i="7"/>
  <c r="W203" i="7" s="1"/>
  <c r="Y203" i="7" s="1"/>
  <c r="M80" i="18" s="1" a="1"/>
  <c r="M80" i="18" s="1"/>
  <c r="P197" i="7"/>
  <c r="W197" i="7" s="1"/>
  <c r="Y197" i="7" s="1"/>
  <c r="G80" i="18" s="1" a="1"/>
  <c r="G80" i="18" s="1"/>
  <c r="P186" i="7"/>
  <c r="P178" i="7"/>
  <c r="P161" i="7"/>
  <c r="W161" i="7" s="1"/>
  <c r="P158" i="7"/>
  <c r="P147" i="7"/>
  <c r="W147" i="7" s="1"/>
  <c r="Y147" i="7" s="1"/>
  <c r="N20" i="18" s="1" a="1"/>
  <c r="N20" i="18" s="1"/>
  <c r="P141" i="7"/>
  <c r="W141" i="7" s="1"/>
  <c r="Y141" i="7" s="1"/>
  <c r="P138" i="7"/>
  <c r="P101" i="7"/>
  <c r="W101" i="7" s="1"/>
  <c r="P98" i="7"/>
  <c r="P81" i="7"/>
  <c r="W81" i="7" s="1"/>
  <c r="Y81" i="7" s="1"/>
  <c r="P78" i="7"/>
  <c r="P67" i="7"/>
  <c r="W67" i="7" s="1"/>
  <c r="Y67" i="7" s="1"/>
  <c r="P61" i="7"/>
  <c r="W61" i="7" s="1"/>
  <c r="Y61" i="7" s="1"/>
  <c r="D59" i="18" s="1" a="1"/>
  <c r="D59" i="18" s="1"/>
  <c r="P58" i="7"/>
  <c r="P539" i="7"/>
  <c r="W539" i="7" s="1"/>
  <c r="Y539" i="7" s="1"/>
  <c r="P536" i="7"/>
  <c r="W536" i="7" s="1"/>
  <c r="Y536" i="7" s="1"/>
  <c r="D77" i="18" s="1" a="1"/>
  <c r="D77" i="18" s="1"/>
  <c r="P517" i="7"/>
  <c r="W517" i="7" s="1"/>
  <c r="Y517" i="7" s="1"/>
  <c r="P495" i="7"/>
  <c r="W495" i="7" s="1"/>
  <c r="Y495" i="7" s="1"/>
  <c r="T17" i="18" s="1" a="1"/>
  <c r="T17" i="18" s="1"/>
  <c r="P463" i="7"/>
  <c r="W463" i="7" s="1"/>
  <c r="P460" i="7"/>
  <c r="W460" i="7" s="1"/>
  <c r="Y460" i="7" s="1"/>
  <c r="P452" i="7"/>
  <c r="W452" i="7" s="1"/>
  <c r="Y452" i="7" s="1"/>
  <c r="P444" i="7"/>
  <c r="W444" i="7" s="1"/>
  <c r="Y444" i="7" s="1"/>
  <c r="G96" i="18" s="1" a="1"/>
  <c r="G96" i="18" s="1"/>
  <c r="P395" i="7"/>
  <c r="W395" i="7" s="1"/>
  <c r="Y395" i="7" s="1"/>
  <c r="P356" i="7"/>
  <c r="W356" i="7" s="1"/>
  <c r="Y356" i="7" s="1"/>
  <c r="N56" i="18" s="1" a="1"/>
  <c r="N56" i="18" s="1"/>
  <c r="P319" i="7"/>
  <c r="W319" i="7" s="1"/>
  <c r="Y319" i="7" s="1"/>
  <c r="P311" i="7"/>
  <c r="W311" i="7" s="1"/>
  <c r="Y311" i="7" s="1"/>
  <c r="G72" i="18" s="1" a="1"/>
  <c r="G72" i="18" s="1"/>
  <c r="P305" i="7"/>
  <c r="W305" i="7" s="1"/>
  <c r="Y305" i="7" s="1"/>
  <c r="T52" i="18" s="1" a="1"/>
  <c r="T52" i="18" s="1"/>
  <c r="P265" i="7"/>
  <c r="W265" i="7" s="1"/>
  <c r="Y265" i="7" s="1"/>
  <c r="P225" i="7"/>
  <c r="W225" i="7" s="1"/>
  <c r="P206" i="7"/>
  <c r="P181" i="7"/>
  <c r="W181" i="7" s="1"/>
  <c r="Y181" i="7" s="1"/>
  <c r="J60" i="18" s="1" a="1"/>
  <c r="J60" i="18" s="1"/>
  <c r="P150" i="7"/>
  <c r="P121" i="7"/>
  <c r="W121" i="7" s="1"/>
  <c r="Y121" i="7" s="1"/>
  <c r="G20" i="18" s="1" a="1"/>
  <c r="G20" i="18" s="1"/>
  <c r="P110" i="7"/>
  <c r="W110" i="7" s="1"/>
  <c r="Y110" i="7" s="1"/>
  <c r="O99" i="18" s="1" a="1"/>
  <c r="O99" i="18" s="1"/>
  <c r="P70" i="7"/>
  <c r="P39" i="7"/>
  <c r="W39" i="7" s="1"/>
  <c r="Y39" i="7" s="1"/>
  <c r="P27" i="7"/>
  <c r="W27" i="7" s="1"/>
  <c r="Y27" i="7" s="1"/>
  <c r="P673" i="7"/>
  <c r="P634" i="7"/>
  <c r="P631" i="7"/>
  <c r="W631" i="7" s="1"/>
  <c r="Y631" i="7" s="1"/>
  <c r="P580" i="7"/>
  <c r="W580" i="7" s="1"/>
  <c r="Y580" i="7" s="1"/>
  <c r="P569" i="7"/>
  <c r="W569" i="7" s="1"/>
  <c r="Y569" i="7" s="1"/>
  <c r="P563" i="7"/>
  <c r="W563" i="7" s="1"/>
  <c r="Y563" i="7" s="1"/>
  <c r="L97" i="18" s="1" a="1"/>
  <c r="L97" i="18" s="1"/>
  <c r="P560" i="7"/>
  <c r="W560" i="7" s="1"/>
  <c r="Y560" i="7" s="1"/>
  <c r="I97" i="18" s="1" a="1"/>
  <c r="I97" i="18" s="1"/>
  <c r="P551" i="7"/>
  <c r="W551" i="7" s="1"/>
  <c r="Y551" i="7" s="1"/>
  <c r="P548" i="7"/>
  <c r="W548" i="7" s="1"/>
  <c r="Y548" i="7" s="1"/>
  <c r="P77" i="18" s="1" a="1"/>
  <c r="P77" i="18" s="1"/>
  <c r="P520" i="7"/>
  <c r="W520" i="7" s="1"/>
  <c r="Y520" i="7" s="1"/>
  <c r="P447" i="7"/>
  <c r="W447" i="7" s="1"/>
  <c r="Y447" i="7" s="1"/>
  <c r="P365" i="7"/>
  <c r="W365" i="7" s="1"/>
  <c r="Y365" i="7" s="1"/>
  <c r="P359" i="7"/>
  <c r="W359" i="7" s="1"/>
  <c r="Y359" i="7" s="1"/>
  <c r="P322" i="7"/>
  <c r="P314" i="7"/>
  <c r="P271" i="7"/>
  <c r="W271" i="7" s="1"/>
  <c r="Y271" i="7" s="1"/>
  <c r="P268" i="7"/>
  <c r="W268" i="7" s="1"/>
  <c r="Y268" i="7" s="1"/>
  <c r="P217" i="7"/>
  <c r="W217" i="7" s="1"/>
  <c r="Y217" i="7" s="1"/>
  <c r="P209" i="7"/>
  <c r="W209" i="7" s="1"/>
  <c r="Y209" i="7" s="1"/>
  <c r="P153" i="7"/>
  <c r="W153" i="7" s="1"/>
  <c r="Y153" i="7" s="1"/>
  <c r="P133" i="7"/>
  <c r="W133" i="7" s="1"/>
  <c r="Y133" i="7" s="1"/>
  <c r="S40" i="18" s="1" a="1"/>
  <c r="S40" i="18" s="1"/>
  <c r="P130" i="7"/>
  <c r="P113" i="7"/>
  <c r="W113" i="7" s="1"/>
  <c r="P73" i="7"/>
  <c r="W73" i="7" s="1"/>
  <c r="P53" i="7"/>
  <c r="W53" i="7" s="1"/>
  <c r="P42" i="7"/>
  <c r="P33" i="7"/>
  <c r="W33" i="7" s="1"/>
  <c r="Y33" i="7" s="1"/>
  <c r="P30" i="7"/>
  <c r="P523" i="7"/>
  <c r="W523" i="7" s="1"/>
  <c r="Y523" i="7" s="1"/>
  <c r="P493" i="7"/>
  <c r="W493" i="7" s="1"/>
  <c r="Y493" i="7" s="1"/>
  <c r="P481" i="7"/>
  <c r="W481" i="7" s="1"/>
  <c r="P475" i="7"/>
  <c r="W475" i="7" s="1"/>
  <c r="Y475" i="7" s="1"/>
  <c r="P404" i="7"/>
  <c r="W404" i="7" s="1"/>
  <c r="Y404" i="7" s="1"/>
  <c r="E56" i="18" s="1" a="1"/>
  <c r="E56" i="18" s="1"/>
  <c r="P377" i="7"/>
  <c r="W377" i="7" s="1"/>
  <c r="Y377" i="7" s="1"/>
  <c r="P16" i="18" s="1" a="1"/>
  <c r="P16" i="18" s="1"/>
  <c r="P371" i="7"/>
  <c r="W371" i="7" s="1"/>
  <c r="Y371" i="7" s="1"/>
  <c r="P368" i="7"/>
  <c r="P325" i="7"/>
  <c r="W325" i="7" s="1"/>
  <c r="Y325" i="7" s="1"/>
  <c r="P317" i="7"/>
  <c r="W317" i="7" s="1"/>
  <c r="Y317" i="7" s="1"/>
  <c r="P303" i="7"/>
  <c r="W303" i="7" s="1"/>
  <c r="P289" i="7"/>
  <c r="W289" i="7" s="1"/>
  <c r="Y289" i="7" s="1"/>
  <c r="P283" i="7"/>
  <c r="W283" i="7" s="1"/>
  <c r="Y283" i="7" s="1"/>
  <c r="P280" i="7"/>
  <c r="W280" i="7" s="1"/>
  <c r="Y280" i="7" s="1"/>
  <c r="P277" i="7"/>
  <c r="W277" i="7" s="1"/>
  <c r="Y277" i="7" s="1"/>
  <c r="K32" i="18" s="1" a="1"/>
  <c r="K32" i="18" s="1"/>
  <c r="P274" i="7"/>
  <c r="P231" i="7"/>
  <c r="W231" i="7" s="1"/>
  <c r="P45" i="7"/>
  <c r="W45" i="7" s="1"/>
  <c r="Y45" i="7" s="1"/>
  <c r="G39" i="18" s="1" a="1"/>
  <c r="G39" i="18" s="1"/>
  <c r="P507" i="7"/>
  <c r="W507" i="7" s="1"/>
  <c r="Y507" i="7" s="1"/>
  <c r="M37" i="18" s="1" a="1"/>
  <c r="M37" i="18" s="1"/>
  <c r="P499" i="7"/>
  <c r="W499" i="7" s="1"/>
  <c r="Y499" i="7" s="1"/>
  <c r="E37" i="18" s="1" a="1"/>
  <c r="E37" i="18" s="1"/>
  <c r="P496" i="7"/>
  <c r="P467" i="7"/>
  <c r="W467" i="7" s="1"/>
  <c r="Y467" i="7" s="1"/>
  <c r="P464" i="7"/>
  <c r="W464" i="7" s="1"/>
  <c r="Y464" i="7" s="1"/>
  <c r="H77" i="18" s="1" a="1"/>
  <c r="H77" i="18" s="1"/>
  <c r="P453" i="7"/>
  <c r="W453" i="7" s="1"/>
  <c r="Y453" i="7" s="1"/>
  <c r="P96" i="18" s="1" a="1"/>
  <c r="P96" i="18" s="1"/>
  <c r="P407" i="7"/>
  <c r="W407" i="7" s="1"/>
  <c r="Y407" i="7" s="1"/>
  <c r="P380" i="7"/>
  <c r="W380" i="7" s="1"/>
  <c r="P357" i="7"/>
  <c r="W357" i="7" s="1"/>
  <c r="Y357" i="7" s="1"/>
  <c r="O16" i="18" s="1" a="1"/>
  <c r="O16" i="18" s="1"/>
  <c r="P320" i="7"/>
  <c r="W320" i="7" s="1"/>
  <c r="Y320" i="7" s="1"/>
  <c r="P72" i="18" s="1" a="1"/>
  <c r="P72" i="18" s="1"/>
  <c r="P312" i="7"/>
  <c r="W312" i="7" s="1"/>
  <c r="Y312" i="7" s="1"/>
  <c r="H72" i="18" s="1" a="1"/>
  <c r="H72" i="18" s="1"/>
  <c r="P309" i="7"/>
  <c r="W309" i="7" s="1"/>
  <c r="Y309" i="7" s="1"/>
  <c r="P306" i="7"/>
  <c r="P298" i="7"/>
  <c r="P295" i="7"/>
  <c r="W295" i="7" s="1"/>
  <c r="Y295" i="7" s="1"/>
  <c r="P286" i="7"/>
  <c r="P243" i="7"/>
  <c r="W243" i="7" s="1"/>
  <c r="Y243" i="7" s="1"/>
  <c r="O52" i="18" s="1" a="1"/>
  <c r="O52" i="18" s="1"/>
  <c r="P237" i="7"/>
  <c r="W237" i="7" s="1"/>
  <c r="P182" i="7"/>
  <c r="P151" i="7"/>
  <c r="W151" i="7" s="1"/>
  <c r="Y151" i="7" s="1"/>
  <c r="P111" i="7"/>
  <c r="W111" i="7" s="1"/>
  <c r="Y111" i="7" s="1"/>
  <c r="P99" i="18" s="1" a="1"/>
  <c r="P99" i="18" s="1"/>
  <c r="P25" i="7"/>
  <c r="W25" i="7" s="1"/>
  <c r="P532" i="7"/>
  <c r="W532" i="7" s="1"/>
  <c r="P521" i="7"/>
  <c r="W521" i="7" s="1"/>
  <c r="Y521" i="7" s="1"/>
  <c r="P513" i="7"/>
  <c r="W513" i="7" s="1"/>
  <c r="P456" i="7"/>
  <c r="W456" i="7" s="1"/>
  <c r="Y456" i="7" s="1"/>
  <c r="S96" i="18" s="1" a="1"/>
  <c r="S96" i="18" s="1"/>
  <c r="P399" i="7"/>
  <c r="W399" i="7" s="1"/>
  <c r="Y399" i="7" s="1"/>
  <c r="S36" i="18" s="1" a="1"/>
  <c r="S36" i="18" s="1"/>
  <c r="P383" i="7"/>
  <c r="W383" i="7" s="1"/>
  <c r="P360" i="7"/>
  <c r="W360" i="7" s="1"/>
  <c r="Y360" i="7" s="1"/>
  <c r="P343" i="7"/>
  <c r="W343" i="7" s="1"/>
  <c r="P329" i="7"/>
  <c r="W329" i="7" s="1"/>
  <c r="Y329" i="7" s="1"/>
  <c r="P323" i="7"/>
  <c r="W323" i="7" s="1"/>
  <c r="Y323" i="7" s="1"/>
  <c r="P301" i="7"/>
  <c r="W301" i="7" s="1"/>
  <c r="Y301" i="7" s="1"/>
  <c r="P52" i="18" s="1" a="1"/>
  <c r="P52" i="18" s="1"/>
  <c r="P269" i="7"/>
  <c r="W269" i="7" s="1"/>
  <c r="Y269" i="7" s="1"/>
  <c r="P249" i="7"/>
  <c r="W249" i="7" s="1"/>
  <c r="P246" i="7"/>
  <c r="P221" i="7"/>
  <c r="W221" i="7" s="1"/>
  <c r="Y221" i="7" s="1"/>
  <c r="P185" i="7"/>
  <c r="W185" i="7" s="1"/>
  <c r="P163" i="7"/>
  <c r="W163" i="7" s="1"/>
  <c r="Y163" i="7" s="1"/>
  <c r="P157" i="7"/>
  <c r="W157" i="7" s="1"/>
  <c r="Y157" i="7" s="1"/>
  <c r="E40" i="18" s="1" a="1"/>
  <c r="E40" i="18" s="1"/>
  <c r="P154" i="7"/>
  <c r="P114" i="7"/>
  <c r="P83" i="7"/>
  <c r="P77" i="7"/>
  <c r="W77" i="7" s="1"/>
  <c r="Y77" i="7" s="1"/>
  <c r="P74" i="7"/>
  <c r="P43" i="7"/>
  <c r="W43" i="7" s="1"/>
  <c r="Y43" i="7" s="1"/>
  <c r="P11" i="7"/>
  <c r="P535" i="7"/>
  <c r="W535" i="7" s="1"/>
  <c r="Y535" i="7" s="1"/>
  <c r="P524" i="7"/>
  <c r="W524" i="7" s="1"/>
  <c r="Y524" i="7" s="1"/>
  <c r="P505" i="7"/>
  <c r="W505" i="7" s="1"/>
  <c r="Y505" i="7" s="1"/>
  <c r="K37" i="18" s="1" a="1"/>
  <c r="K37" i="18" s="1"/>
  <c r="P459" i="7"/>
  <c r="W459" i="7" s="1"/>
  <c r="Y459" i="7" s="1"/>
  <c r="P332" i="7"/>
  <c r="W332" i="7" s="1"/>
  <c r="Y332" i="7" s="1"/>
  <c r="P326" i="7"/>
  <c r="W326" i="7" s="1"/>
  <c r="P318" i="7"/>
  <c r="P261" i="7"/>
  <c r="W261" i="7" s="1"/>
  <c r="Y261" i="7" s="1"/>
  <c r="P258" i="7"/>
  <c r="P255" i="7"/>
  <c r="W255" i="7" s="1"/>
  <c r="P224" i="7"/>
  <c r="W224" i="7" s="1"/>
  <c r="Y224" i="7" s="1"/>
  <c r="O100" i="18" s="1" a="1"/>
  <c r="O100" i="18" s="1"/>
  <c r="P191" i="7"/>
  <c r="W191" i="7" s="1"/>
  <c r="Y191" i="7" s="1"/>
  <c r="P169" i="7"/>
  <c r="W169" i="7" s="1"/>
  <c r="Y169" i="7" s="1"/>
  <c r="Q40" i="18" s="1" a="1"/>
  <c r="Q40" i="18" s="1"/>
  <c r="P166" i="7"/>
  <c r="P123" i="7"/>
  <c r="W123" i="7" s="1"/>
  <c r="Y123" i="7" s="1"/>
  <c r="I80" i="18" s="1" a="1"/>
  <c r="I80" i="18" s="1"/>
  <c r="P117" i="7"/>
  <c r="W117" i="7" s="1"/>
  <c r="Y117" i="7" s="1"/>
  <c r="P109" i="7"/>
  <c r="W109" i="7" s="1"/>
  <c r="Y109" i="7" s="1"/>
  <c r="P89" i="7"/>
  <c r="W89" i="7" s="1"/>
  <c r="Y89" i="7" s="1"/>
  <c r="P86" i="7"/>
  <c r="W83" i="7"/>
  <c r="Y83" i="7" s="1"/>
  <c r="G79" i="18" s="1" a="1"/>
  <c r="G79" i="18" s="1"/>
  <c r="P46" i="7"/>
  <c r="P17" i="7"/>
  <c r="W17" i="7" s="1"/>
  <c r="Y17" i="7" s="1"/>
  <c r="P14" i="7"/>
  <c r="W11" i="7"/>
  <c r="Y11" i="7" s="1"/>
  <c r="K79" i="18" s="1" a="1"/>
  <c r="K79" i="18" s="1"/>
  <c r="P5" i="7"/>
  <c r="W5" i="7" s="1"/>
  <c r="Y5" i="7" s="1"/>
  <c r="E99" i="18" s="1" a="1"/>
  <c r="E99" i="18" s="1"/>
  <c r="W494" i="7"/>
  <c r="Y494" i="7" s="1"/>
  <c r="W398" i="7"/>
  <c r="Y398" i="7" s="1"/>
  <c r="R36" i="18" s="1" a="1"/>
  <c r="R36" i="18" s="1"/>
  <c r="W134" i="7"/>
  <c r="Y134" i="7" s="1"/>
  <c r="T40" i="18" s="1" a="1"/>
  <c r="T40" i="18" s="1"/>
  <c r="W102" i="7"/>
  <c r="Y102" i="7" s="1"/>
  <c r="G99" i="18" s="1" a="1"/>
  <c r="G99" i="18" s="1"/>
  <c r="W486" i="7"/>
  <c r="Y486" i="7" s="1"/>
  <c r="W430" i="7"/>
  <c r="Y430" i="7" s="1"/>
  <c r="W1100" i="7"/>
  <c r="Y1100" i="7" s="1"/>
  <c r="Q55" i="18" s="1" a="1"/>
  <c r="Q55" i="18" s="1"/>
  <c r="P1447" i="7"/>
  <c r="W1447" i="7" s="1"/>
  <c r="Y1447" i="7" s="1"/>
  <c r="W1567" i="7"/>
  <c r="Y1567" i="7" s="1"/>
  <c r="P1550" i="7"/>
  <c r="P1536" i="7"/>
  <c r="W1536" i="7" s="1"/>
  <c r="Y1536" i="7" s="1"/>
  <c r="W1740" i="7"/>
  <c r="Y1740" i="7" s="1"/>
  <c r="W1255" i="7"/>
  <c r="Y1255" i="7" s="1"/>
  <c r="P1772" i="7"/>
  <c r="W1772" i="7" s="1"/>
  <c r="Y1772" i="7" s="1"/>
  <c r="P1708" i="7"/>
  <c r="W1708" i="7" s="1"/>
  <c r="P1644" i="7"/>
  <c r="P1556" i="7"/>
  <c r="W1556" i="7" s="1"/>
  <c r="P1458" i="7"/>
  <c r="W1281" i="7"/>
  <c r="Y1281" i="7" s="1"/>
  <c r="P1263" i="7"/>
  <c r="W1263" i="7" s="1"/>
  <c r="Y1263" i="7" s="1"/>
  <c r="W1824" i="7"/>
  <c r="Y1824" i="7" s="1"/>
  <c r="W1811" i="7"/>
  <c r="Y1811" i="7" s="1"/>
  <c r="W1783" i="7"/>
  <c r="Y1783" i="7" s="1"/>
  <c r="P1775" i="7"/>
  <c r="W1723" i="7"/>
  <c r="Y1723" i="7" s="1"/>
  <c r="P1711" i="7"/>
  <c r="W1711" i="7" s="1"/>
  <c r="Y1711" i="7" s="1"/>
  <c r="P1647" i="7"/>
  <c r="W1647" i="7" s="1"/>
  <c r="Y1647" i="7" s="1"/>
  <c r="P1461" i="7"/>
  <c r="W1461" i="7" s="1"/>
  <c r="Y1461" i="7" s="1"/>
  <c r="W1284" i="7"/>
  <c r="Y1284" i="7" s="1"/>
  <c r="P1269" i="7"/>
  <c r="W1269" i="7" s="1"/>
  <c r="Y1269" i="7" s="1"/>
  <c r="P1266" i="7"/>
  <c r="P1157" i="7"/>
  <c r="W1157" i="7" s="1"/>
  <c r="Y1157" i="7" s="1"/>
  <c r="Q34" i="18" s="1" a="1"/>
  <c r="Q34" i="18" s="1"/>
  <c r="P1151" i="7"/>
  <c r="W1151" i="7" s="1"/>
  <c r="P1148" i="7"/>
  <c r="W1148" i="7" s="1"/>
  <c r="Y1148" i="7" s="1"/>
  <c r="H14" i="18" s="1" a="1"/>
  <c r="H14" i="18" s="1"/>
  <c r="W1349" i="7"/>
  <c r="Y1349" i="7" s="1"/>
  <c r="P1803" i="7"/>
  <c r="W1803" i="7" s="1"/>
  <c r="Y1803" i="7" s="1"/>
  <c r="W1715" i="7"/>
  <c r="Y1715" i="7" s="1"/>
  <c r="W1623" i="7"/>
  <c r="Y1623" i="7" s="1"/>
  <c r="W1459" i="7"/>
  <c r="Y1459" i="7" s="1"/>
  <c r="W1395" i="7"/>
  <c r="Y1395" i="7" s="1"/>
  <c r="W1389" i="7"/>
  <c r="Y1389" i="7" s="1"/>
  <c r="W1225" i="7"/>
  <c r="Y1225" i="7" s="1"/>
  <c r="I74" i="18" s="1" a="1"/>
  <c r="I74" i="18" s="1"/>
  <c r="W1695" i="7"/>
  <c r="Y1695" i="7" s="1"/>
  <c r="D91" i="18" s="1" a="1"/>
  <c r="D91" i="18" s="1"/>
  <c r="W1615" i="7"/>
  <c r="Y1615" i="7" s="1"/>
  <c r="P1495" i="7"/>
  <c r="W1495" i="7" s="1"/>
  <c r="Y1495" i="7" s="1"/>
  <c r="M70" i="18" s="1" a="1"/>
  <c r="M70" i="18" s="1"/>
  <c r="P1181" i="7"/>
  <c r="W1181" i="7" s="1"/>
  <c r="Y1181" i="7" s="1"/>
  <c r="W1113" i="7"/>
  <c r="Y1113" i="7" s="1"/>
  <c r="K75" i="18" s="1" a="1"/>
  <c r="K75" i="18" s="1"/>
  <c r="P1079" i="7"/>
  <c r="W1079" i="7" s="1"/>
  <c r="Y1079" i="7" s="1"/>
  <c r="P1498" i="7"/>
  <c r="W1407" i="7"/>
  <c r="Y1407" i="7" s="1"/>
  <c r="P1339" i="7"/>
  <c r="W1339" i="7" s="1"/>
  <c r="Y1339" i="7" s="1"/>
  <c r="P1240" i="7"/>
  <c r="W1240" i="7" s="1"/>
  <c r="Y1240" i="7" s="1"/>
  <c r="E94" i="18" s="1" a="1"/>
  <c r="E94" i="18" s="1"/>
  <c r="P1082" i="7"/>
  <c r="P960" i="7"/>
  <c r="W960" i="7" s="1"/>
  <c r="Y960" i="7" s="1"/>
  <c r="P702" i="7"/>
  <c r="W1812" i="7"/>
  <c r="Y1812" i="7" s="1"/>
  <c r="W1755" i="7"/>
  <c r="Y1755" i="7" s="1"/>
  <c r="P1519" i="7"/>
  <c r="W1519" i="7" s="1"/>
  <c r="Y1519" i="7" s="1"/>
  <c r="W1507" i="7"/>
  <c r="Y1507" i="7" s="1"/>
  <c r="P1342" i="7"/>
  <c r="W644" i="7"/>
  <c r="Y644" i="7" s="1"/>
  <c r="Q45" i="18" s="1" a="1"/>
  <c r="Q45" i="18" s="1"/>
  <c r="P49" i="7"/>
  <c r="W49" i="7" s="1"/>
  <c r="Y49" i="7" s="1"/>
  <c r="K39" i="18" s="1" a="1"/>
  <c r="K39" i="18" s="1"/>
  <c r="P1822" i="7"/>
  <c r="P1801" i="7"/>
  <c r="P1798" i="7"/>
  <c r="P1787" i="7"/>
  <c r="W1787" i="7" s="1"/>
  <c r="Y1787" i="7" s="1"/>
  <c r="P1778" i="7"/>
  <c r="W1735" i="7"/>
  <c r="Y1735" i="7" s="1"/>
  <c r="P1718" i="7"/>
  <c r="P1709" i="7"/>
  <c r="W1675" i="7"/>
  <c r="Y1675" i="7" s="1"/>
  <c r="P1666" i="7"/>
  <c r="P1654" i="7"/>
  <c r="P1645" i="7"/>
  <c r="W1645" i="7" s="1"/>
  <c r="Y1645" i="7" s="1"/>
  <c r="W1644" i="7"/>
  <c r="Y1644" i="7" s="1"/>
  <c r="P1585" i="7"/>
  <c r="P1579" i="7"/>
  <c r="W1579" i="7" s="1"/>
  <c r="Y1579" i="7" s="1"/>
  <c r="P1542" i="7"/>
  <c r="P1528" i="7"/>
  <c r="W1528" i="7" s="1"/>
  <c r="Y1528" i="7" s="1"/>
  <c r="P1508" i="7"/>
  <c r="P1470" i="7"/>
  <c r="P1450" i="7"/>
  <c r="P1410" i="7"/>
  <c r="P1404" i="7"/>
  <c r="W1404" i="7" s="1"/>
  <c r="Y1404" i="7" s="1"/>
  <c r="P1398" i="7"/>
  <c r="P1392" i="7"/>
  <c r="W1392" i="7" s="1"/>
  <c r="Y1392" i="7" s="1"/>
  <c r="P1387" i="7"/>
  <c r="W1387" i="7" s="1"/>
  <c r="Y1387" i="7" s="1"/>
  <c r="P1375" i="7"/>
  <c r="W1375" i="7" s="1"/>
  <c r="Y1375" i="7" s="1"/>
  <c r="G69" i="18" s="1" a="1"/>
  <c r="G69" i="18" s="1"/>
  <c r="P1372" i="7"/>
  <c r="W1372" i="7" s="1"/>
  <c r="P1369" i="7"/>
  <c r="P1366" i="7"/>
  <c r="P1352" i="7"/>
  <c r="W1352" i="7" s="1"/>
  <c r="Y1352" i="7" s="1"/>
  <c r="W1305" i="7"/>
  <c r="Y1305" i="7" s="1"/>
  <c r="M28" i="18" s="1" a="1"/>
  <c r="M28" i="18" s="1"/>
  <c r="W1302" i="7"/>
  <c r="Y1302" i="7" s="1"/>
  <c r="P1272" i="7"/>
  <c r="W1272" i="7" s="1"/>
  <c r="Y1272" i="7" s="1"/>
  <c r="P1243" i="7"/>
  <c r="W1243" i="7" s="1"/>
  <c r="Y1243" i="7" s="1"/>
  <c r="P1232" i="7"/>
  <c r="W1232" i="7" s="1"/>
  <c r="Y1232" i="7" s="1"/>
  <c r="P74" i="18" s="1" a="1"/>
  <c r="P74" i="18" s="1"/>
  <c r="P1226" i="7"/>
  <c r="P1220" i="7"/>
  <c r="W1220" i="7" s="1"/>
  <c r="Y1220" i="7" s="1"/>
  <c r="D74" i="18" s="1" a="1"/>
  <c r="D74" i="18" s="1"/>
  <c r="P1166" i="7"/>
  <c r="P1160" i="7"/>
  <c r="W1160" i="7" s="1"/>
  <c r="Y1160" i="7" s="1"/>
  <c r="P1041" i="7"/>
  <c r="P1038" i="7"/>
  <c r="P1008" i="7"/>
  <c r="W1008" i="7" s="1"/>
  <c r="Y1008" i="7" s="1"/>
  <c r="T73" i="18" s="1" a="1"/>
  <c r="T73" i="18" s="1"/>
  <c r="P969" i="7"/>
  <c r="W969" i="7" s="1"/>
  <c r="Y969" i="7" s="1"/>
  <c r="P952" i="7"/>
  <c r="W952" i="7" s="1"/>
  <c r="Y952" i="7" s="1"/>
  <c r="P814" i="7"/>
  <c r="P808" i="7"/>
  <c r="W808" i="7" s="1"/>
  <c r="Y808" i="7" s="1"/>
  <c r="P765" i="7"/>
  <c r="W765" i="7" s="1"/>
  <c r="Y765" i="7" s="1"/>
  <c r="P711" i="7"/>
  <c r="W711" i="7" s="1"/>
  <c r="Y711" i="7" s="1"/>
  <c r="P543" i="7"/>
  <c r="W543" i="7" s="1"/>
  <c r="Y543" i="7" s="1"/>
  <c r="P466" i="7"/>
  <c r="P384" i="7"/>
  <c r="W384" i="7" s="1"/>
  <c r="Y384" i="7" s="1"/>
  <c r="W1792" i="7"/>
  <c r="Y1792" i="7" s="1"/>
  <c r="W1744" i="7"/>
  <c r="Y1744" i="7" s="1"/>
  <c r="W1727" i="7"/>
  <c r="Y1727" i="7" s="1"/>
  <c r="W1667" i="7"/>
  <c r="Y1667" i="7" s="1"/>
  <c r="W1588" i="7"/>
  <c r="Y1588" i="7" s="1"/>
  <c r="W1563" i="7"/>
  <c r="Y1563" i="7" s="1"/>
  <c r="E70" i="18" s="1" a="1"/>
  <c r="E70" i="18" s="1"/>
  <c r="W1419" i="7"/>
  <c r="Y1419" i="7" s="1"/>
  <c r="M29" i="18" s="1" a="1"/>
  <c r="M29" i="18" s="1"/>
  <c r="W1318" i="7"/>
  <c r="Y1318" i="7" s="1"/>
  <c r="P1799" i="7"/>
  <c r="W1799" i="7" s="1"/>
  <c r="Y1799" i="7" s="1"/>
  <c r="P1796" i="7"/>
  <c r="P1790" i="7"/>
  <c r="P1765" i="7"/>
  <c r="P1756" i="7"/>
  <c r="W1756" i="7" s="1"/>
  <c r="P1745" i="7"/>
  <c r="P1725" i="7"/>
  <c r="W1688" i="7"/>
  <c r="Y1688" i="7" s="1"/>
  <c r="P1682" i="7"/>
  <c r="P1670" i="7"/>
  <c r="P1661" i="7"/>
  <c r="P1617" i="7"/>
  <c r="P1611" i="7"/>
  <c r="W1611" i="7" s="1"/>
  <c r="Y1611" i="7" s="1"/>
  <c r="P1574" i="7"/>
  <c r="P1560" i="7"/>
  <c r="W1560" i="7" s="1"/>
  <c r="Y1560" i="7" s="1"/>
  <c r="P1482" i="7"/>
  <c r="P1471" i="7"/>
  <c r="W1471" i="7" s="1"/>
  <c r="Y1471" i="7" s="1"/>
  <c r="P1427" i="7"/>
  <c r="W1427" i="7" s="1"/>
  <c r="Y1427" i="7" s="1"/>
  <c r="P1416" i="7"/>
  <c r="W1416" i="7" s="1"/>
  <c r="Y1416" i="7" s="1"/>
  <c r="P1411" i="7"/>
  <c r="W1411" i="7" s="1"/>
  <c r="Y1411" i="7" s="1"/>
  <c r="P1405" i="7"/>
  <c r="W1405" i="7" s="1"/>
  <c r="P1390" i="7"/>
  <c r="W1329" i="7"/>
  <c r="Y1329" i="7" s="1"/>
  <c r="P1321" i="7"/>
  <c r="P1312" i="7"/>
  <c r="W1312" i="7" s="1"/>
  <c r="Y1312" i="7" s="1"/>
  <c r="P1309" i="7"/>
  <c r="W1309" i="7" s="1"/>
  <c r="Y1309" i="7" s="1"/>
  <c r="P1300" i="7"/>
  <c r="W1300" i="7" s="1"/>
  <c r="Y1300" i="7" s="1"/>
  <c r="P1241" i="7"/>
  <c r="P1203" i="7"/>
  <c r="W1203" i="7" s="1"/>
  <c r="Y1203" i="7" s="1"/>
  <c r="P1200" i="7"/>
  <c r="W1200" i="7" s="1"/>
  <c r="Y1200" i="7" s="1"/>
  <c r="P1188" i="7"/>
  <c r="W1188" i="7" s="1"/>
  <c r="Y1188" i="7" s="1"/>
  <c r="P1182" i="7"/>
  <c r="P1176" i="7"/>
  <c r="W1176" i="7" s="1"/>
  <c r="Y1176" i="7" s="1"/>
  <c r="Q14" i="18" s="1" a="1"/>
  <c r="Q14" i="18" s="1"/>
  <c r="P1170" i="7"/>
  <c r="P1110" i="7"/>
  <c r="P1104" i="7"/>
  <c r="W1104" i="7" s="1"/>
  <c r="Y1104" i="7" s="1"/>
  <c r="P1098" i="7"/>
  <c r="P1045" i="7"/>
  <c r="W1045" i="7" s="1"/>
  <c r="Y1045" i="7" s="1"/>
  <c r="S35" i="18" s="1" a="1"/>
  <c r="S35" i="18" s="1"/>
  <c r="P936" i="7"/>
  <c r="W936" i="7" s="1"/>
  <c r="Y936" i="7" s="1"/>
  <c r="P890" i="7"/>
  <c r="P817" i="7"/>
  <c r="P717" i="7"/>
  <c r="W717" i="7" s="1"/>
  <c r="Y717" i="7" s="1"/>
  <c r="P681" i="7"/>
  <c r="W1776" i="7"/>
  <c r="Y1776" i="7" s="1"/>
  <c r="I58" i="18" s="1" a="1"/>
  <c r="I58" i="18" s="1"/>
  <c r="W1771" i="7"/>
  <c r="Y1771" i="7" s="1"/>
  <c r="W1759" i="7"/>
  <c r="Y1759" i="7" s="1"/>
  <c r="W1731" i="7"/>
  <c r="Y1731" i="7" s="1"/>
  <c r="W1491" i="7"/>
  <c r="Y1491" i="7" s="1"/>
  <c r="W1485" i="7"/>
  <c r="Y1485" i="7" s="1"/>
  <c r="W985" i="7"/>
  <c r="Y985" i="7" s="1"/>
  <c r="W893" i="7"/>
  <c r="Y893" i="7" s="1"/>
  <c r="P1788" i="7"/>
  <c r="W1788" i="7" s="1"/>
  <c r="P1777" i="7"/>
  <c r="P1774" i="7"/>
  <c r="P1757" i="7"/>
  <c r="P1754" i="7"/>
  <c r="P1751" i="7"/>
  <c r="W1751" i="7" s="1"/>
  <c r="Y1751" i="7" s="1"/>
  <c r="P1737" i="7"/>
  <c r="W1737" i="7" s="1"/>
  <c r="Y1737" i="7" s="1"/>
  <c r="W1704" i="7"/>
  <c r="Y1704" i="7" s="1"/>
  <c r="P1698" i="7"/>
  <c r="P1686" i="7"/>
  <c r="P1677" i="7"/>
  <c r="W1677" i="7" s="1"/>
  <c r="Y1677" i="7" s="1"/>
  <c r="W1643" i="7"/>
  <c r="Y1643" i="7" s="1"/>
  <c r="P1606" i="7"/>
  <c r="P1592" i="7"/>
  <c r="W1592" i="7" s="1"/>
  <c r="Y1592" i="7" s="1"/>
  <c r="P1521" i="7"/>
  <c r="P1494" i="7"/>
  <c r="P1483" i="7"/>
  <c r="W1483" i="7" s="1"/>
  <c r="Y1483" i="7" s="1"/>
  <c r="P1474" i="7"/>
  <c r="P1443" i="7"/>
  <c r="W1443" i="7" s="1"/>
  <c r="Y1443" i="7" s="1"/>
  <c r="P1437" i="7"/>
  <c r="W1437" i="7" s="1"/>
  <c r="Y1437" i="7" s="1"/>
  <c r="P1425" i="7"/>
  <c r="P1414" i="7"/>
  <c r="P1351" i="7"/>
  <c r="W1351" i="7" s="1"/>
  <c r="Y1351" i="7" s="1"/>
  <c r="W1341" i="7"/>
  <c r="Y1341" i="7" s="1"/>
  <c r="P1338" i="7"/>
  <c r="P1316" i="7"/>
  <c r="W1316" i="7" s="1"/>
  <c r="Y1316" i="7" s="1"/>
  <c r="P1153" i="7"/>
  <c r="P1150" i="7"/>
  <c r="P1138" i="7"/>
  <c r="P1132" i="7"/>
  <c r="W1132" i="7" s="1"/>
  <c r="Y1132" i="7" s="1"/>
  <c r="K95" i="18" s="1" a="1"/>
  <c r="K95" i="18" s="1"/>
  <c r="P1126" i="7"/>
  <c r="P1120" i="7"/>
  <c r="W1120" i="7" s="1"/>
  <c r="Y1120" i="7" s="1"/>
  <c r="R75" i="18" s="1" a="1"/>
  <c r="R75" i="18" s="1"/>
  <c r="P1114" i="7"/>
  <c r="P1108" i="7"/>
  <c r="W1108" i="7" s="1"/>
  <c r="Y1108" i="7" s="1"/>
  <c r="F75" i="18" s="1" a="1"/>
  <c r="F75" i="18" s="1"/>
  <c r="P1054" i="7"/>
  <c r="P1048" i="7"/>
  <c r="W1048" i="7" s="1"/>
  <c r="Y1048" i="7" s="1"/>
  <c r="P846" i="7"/>
  <c r="P840" i="7"/>
  <c r="W840" i="7" s="1"/>
  <c r="Y840" i="7" s="1"/>
  <c r="P781" i="7"/>
  <c r="W781" i="7" s="1"/>
  <c r="Y781" i="7" s="1"/>
  <c r="P744" i="7"/>
  <c r="W744" i="7" s="1"/>
  <c r="Y744" i="7" s="1"/>
  <c r="P693" i="7"/>
  <c r="W693" i="7" s="1"/>
  <c r="Y693" i="7" s="1"/>
  <c r="I86" i="18" s="1" a="1"/>
  <c r="I86" i="18" s="1"/>
  <c r="P516" i="7"/>
  <c r="W516" i="7" s="1"/>
  <c r="Y516" i="7" s="1"/>
  <c r="P234" i="7"/>
  <c r="P207" i="7"/>
  <c r="W207" i="7" s="1"/>
  <c r="Y207" i="7" s="1"/>
  <c r="Q80" i="18" s="1" a="1"/>
  <c r="Q80" i="18" s="1"/>
  <c r="P1815" i="7"/>
  <c r="W1815" i="7" s="1"/>
  <c r="Y1815" i="7" s="1"/>
  <c r="J98" i="18" s="1" a="1"/>
  <c r="J98" i="18" s="1"/>
  <c r="P1809" i="7"/>
  <c r="W1809" i="7" s="1"/>
  <c r="Y1809" i="7" s="1"/>
  <c r="W1808" i="7"/>
  <c r="Y1808" i="7" s="1"/>
  <c r="P1769" i="7"/>
  <c r="P1763" i="7"/>
  <c r="W1763" i="7" s="1"/>
  <c r="Y1763" i="7" s="1"/>
  <c r="P1749" i="7"/>
  <c r="W1743" i="7"/>
  <c r="Y1743" i="7" s="1"/>
  <c r="N18" i="18" s="1" a="1"/>
  <c r="N18" i="18" s="1"/>
  <c r="P1705" i="7"/>
  <c r="W1687" i="7"/>
  <c r="Y1687" i="7" s="1"/>
  <c r="P1641" i="7"/>
  <c r="W1632" i="7"/>
  <c r="Y1632" i="7" s="1"/>
  <c r="P1621" i="7"/>
  <c r="W1612" i="7"/>
  <c r="Y1612" i="7" s="1"/>
  <c r="W1607" i="7"/>
  <c r="Y1607" i="7" s="1"/>
  <c r="K51" i="18" s="1" a="1"/>
  <c r="K51" i="18" s="1"/>
  <c r="P1533" i="7"/>
  <c r="W1533" i="7" s="1"/>
  <c r="Y1533" i="7" s="1"/>
  <c r="M30" i="18" s="1" a="1"/>
  <c r="M30" i="18" s="1"/>
  <c r="P1501" i="7"/>
  <c r="W1501" i="7" s="1"/>
  <c r="Y1501" i="7" s="1"/>
  <c r="S30" i="18" s="1" a="1"/>
  <c r="S30" i="18" s="1"/>
  <c r="W1440" i="7"/>
  <c r="Y1440" i="7" s="1"/>
  <c r="W1423" i="7"/>
  <c r="Y1423" i="7" s="1"/>
  <c r="P1061" i="7"/>
  <c r="W1061" i="7" s="1"/>
  <c r="Y1061" i="7" s="1"/>
  <c r="P626" i="7"/>
  <c r="W533" i="7"/>
  <c r="Y533" i="7" s="1"/>
  <c r="T57" i="18" s="1" a="1"/>
  <c r="T57" i="18" s="1"/>
  <c r="P894" i="7"/>
  <c r="P867" i="7"/>
  <c r="W867" i="7" s="1"/>
  <c r="Y867" i="7" s="1"/>
  <c r="P864" i="7"/>
  <c r="W864" i="7" s="1"/>
  <c r="Y864" i="7" s="1"/>
  <c r="P855" i="7"/>
  <c r="W855" i="7" s="1"/>
  <c r="Y855" i="7" s="1"/>
  <c r="P844" i="7"/>
  <c r="W844" i="7" s="1"/>
  <c r="Y844" i="7" s="1"/>
  <c r="P838" i="7"/>
  <c r="P832" i="7"/>
  <c r="W832" i="7" s="1"/>
  <c r="Y832" i="7" s="1"/>
  <c r="O7" i="18" s="1" a="1"/>
  <c r="O7" i="18" s="1"/>
  <c r="P823" i="7"/>
  <c r="W823" i="7" s="1"/>
  <c r="Y823" i="7" s="1"/>
  <c r="F7" i="18" s="1" a="1"/>
  <c r="F7" i="18" s="1"/>
  <c r="P812" i="7"/>
  <c r="W812" i="7" s="1"/>
  <c r="Y812" i="7" s="1"/>
  <c r="P806" i="7"/>
  <c r="W806" i="7" s="1"/>
  <c r="Y806" i="7" s="1"/>
  <c r="H87" i="18" s="1" a="1"/>
  <c r="H87" i="18" s="1"/>
  <c r="P787" i="7"/>
  <c r="W787" i="7" s="1"/>
  <c r="Y787" i="7" s="1"/>
  <c r="P775" i="7"/>
  <c r="W775" i="7" s="1"/>
  <c r="Y775" i="7" s="1"/>
  <c r="O66" i="18" s="1" a="1"/>
  <c r="O66" i="18" s="1"/>
  <c r="P766" i="7"/>
  <c r="P754" i="7"/>
  <c r="P742" i="7"/>
  <c r="P735" i="7"/>
  <c r="W735" i="7" s="1"/>
  <c r="Y735" i="7" s="1"/>
  <c r="P732" i="7"/>
  <c r="W732" i="7" s="1"/>
  <c r="Y732" i="7" s="1"/>
  <c r="J26" i="18" s="1" a="1"/>
  <c r="J26" i="18" s="1"/>
  <c r="P723" i="7"/>
  <c r="W723" i="7" s="1"/>
  <c r="Y723" i="7" s="1"/>
  <c r="T6" i="18" s="1" a="1"/>
  <c r="T6" i="18" s="1"/>
  <c r="P705" i="7"/>
  <c r="W705" i="7" s="1"/>
  <c r="Y705" i="7" s="1"/>
  <c r="P685" i="7"/>
  <c r="W685" i="7" s="1"/>
  <c r="Y685" i="7" s="1"/>
  <c r="T85" i="18" s="1" a="1"/>
  <c r="T85" i="18" s="1"/>
  <c r="P647" i="7"/>
  <c r="W647" i="7" s="1"/>
  <c r="Y647" i="7" s="1"/>
  <c r="T45" i="18" s="1" a="1"/>
  <c r="T45" i="18" s="1"/>
  <c r="P638" i="7"/>
  <c r="W638" i="7" s="1"/>
  <c r="P635" i="7"/>
  <c r="W635" i="7" s="1"/>
  <c r="Y635" i="7" s="1"/>
  <c r="P632" i="7"/>
  <c r="W632" i="7" s="1"/>
  <c r="Y632" i="7" s="1"/>
  <c r="P611" i="7"/>
  <c r="W611" i="7" s="1"/>
  <c r="Y611" i="7" s="1"/>
  <c r="P555" i="7"/>
  <c r="W555" i="7" s="1"/>
  <c r="Y555" i="7" s="1"/>
  <c r="D97" i="18" s="1" a="1"/>
  <c r="D97" i="18" s="1"/>
  <c r="P531" i="7"/>
  <c r="W531" i="7" s="1"/>
  <c r="Y531" i="7" s="1"/>
  <c r="P528" i="7"/>
  <c r="W528" i="7" s="1"/>
  <c r="Y528" i="7" s="1"/>
  <c r="O57" i="18" s="1" a="1"/>
  <c r="O57" i="18" s="1"/>
  <c r="P519" i="7"/>
  <c r="W519" i="7" s="1"/>
  <c r="Y519" i="7" s="1"/>
  <c r="W496" i="7"/>
  <c r="Y496" i="7" s="1"/>
  <c r="P487" i="7"/>
  <c r="W487" i="7" s="1"/>
  <c r="Y487" i="7" s="1"/>
  <c r="L17" i="18" s="1" a="1"/>
  <c r="L17" i="18" s="1"/>
  <c r="P484" i="7"/>
  <c r="W484" i="7" s="1"/>
  <c r="Y484" i="7" s="1"/>
  <c r="I17" i="18" s="1" a="1"/>
  <c r="I17" i="18" s="1"/>
  <c r="P455" i="7"/>
  <c r="W455" i="7" s="1"/>
  <c r="Y455" i="7" s="1"/>
  <c r="R96" i="18" s="1" a="1"/>
  <c r="R96" i="18" s="1"/>
  <c r="P387" i="7"/>
  <c r="W387" i="7" s="1"/>
  <c r="Y387" i="7" s="1"/>
  <c r="G36" i="18" s="1" a="1"/>
  <c r="G36" i="18" s="1"/>
  <c r="P210" i="7"/>
  <c r="P567" i="7"/>
  <c r="W567" i="7" s="1"/>
  <c r="Y567" i="7" s="1"/>
  <c r="P97" i="18" s="1" a="1"/>
  <c r="P97" i="18" s="1"/>
  <c r="P564" i="7"/>
  <c r="W564" i="7" s="1"/>
  <c r="Y564" i="7" s="1"/>
  <c r="M97" i="18" s="1" a="1"/>
  <c r="M97" i="18" s="1"/>
  <c r="P479" i="7"/>
  <c r="W479" i="7" s="1"/>
  <c r="Y479" i="7" s="1"/>
  <c r="D17" i="18" s="1" a="1"/>
  <c r="D17" i="18" s="1"/>
  <c r="P344" i="7"/>
  <c r="W344" i="7" s="1"/>
  <c r="Y344" i="7" s="1"/>
  <c r="P213" i="7"/>
  <c r="W213" i="7" s="1"/>
  <c r="Y213" i="7" s="1"/>
  <c r="P173" i="7"/>
  <c r="W173" i="7" s="1"/>
  <c r="Y173" i="7" s="1"/>
  <c r="P93" i="7"/>
  <c r="W93" i="7" s="1"/>
  <c r="Y93" i="7" s="1"/>
  <c r="Q79" i="18" s="1" a="1"/>
  <c r="Q79" i="18" s="1"/>
  <c r="P21" i="7"/>
  <c r="W21" i="7" s="1"/>
  <c r="Y21" i="7" s="1"/>
  <c r="W1712" i="7"/>
  <c r="Y1712" i="7" s="1"/>
  <c r="P1706" i="7"/>
  <c r="W1696" i="7"/>
  <c r="Y1696" i="7" s="1"/>
  <c r="P1690" i="7"/>
  <c r="W1680" i="7"/>
  <c r="Y1680" i="7" s="1"/>
  <c r="P1674" i="7"/>
  <c r="P1658" i="7"/>
  <c r="P1642" i="7"/>
  <c r="P1636" i="7"/>
  <c r="W1636" i="7" s="1"/>
  <c r="Y1636" i="7" s="1"/>
  <c r="P1630" i="7"/>
  <c r="W1619" i="7"/>
  <c r="Y1619" i="7" s="1"/>
  <c r="D11" i="18" s="1" a="1"/>
  <c r="D11" i="18" s="1"/>
  <c r="P1604" i="7"/>
  <c r="W1604" i="7" s="1"/>
  <c r="Y1604" i="7" s="1"/>
  <c r="P1598" i="7"/>
  <c r="W1589" i="7"/>
  <c r="Y1589" i="7" s="1"/>
  <c r="W1587" i="7"/>
  <c r="Y1587" i="7" s="1"/>
  <c r="W1581" i="7"/>
  <c r="Y1581" i="7" s="1"/>
  <c r="P1572" i="7"/>
  <c r="W1572" i="7" s="1"/>
  <c r="Y1572" i="7" s="1"/>
  <c r="P1566" i="7"/>
  <c r="W1557" i="7"/>
  <c r="Y1557" i="7" s="1"/>
  <c r="W1555" i="7"/>
  <c r="Y1555" i="7" s="1"/>
  <c r="W1549" i="7"/>
  <c r="Y1549" i="7" s="1"/>
  <c r="P1540" i="7"/>
  <c r="W1540" i="7" s="1"/>
  <c r="Y1540" i="7" s="1"/>
  <c r="P1534" i="7"/>
  <c r="W1525" i="7"/>
  <c r="Y1525" i="7" s="1"/>
  <c r="E30" i="18" s="1" a="1"/>
  <c r="E30" i="18" s="1"/>
  <c r="W1523" i="7"/>
  <c r="Y1523" i="7" s="1"/>
  <c r="P1517" i="7"/>
  <c r="W1517" i="7" s="1"/>
  <c r="Y1517" i="7" s="1"/>
  <c r="P1478" i="7"/>
  <c r="W1468" i="7"/>
  <c r="Y1468" i="7" s="1"/>
  <c r="P1465" i="7"/>
  <c r="W1465" i="7" s="1"/>
  <c r="Y1465" i="7" s="1"/>
  <c r="P1432" i="7"/>
  <c r="W1432" i="7" s="1"/>
  <c r="Y1432" i="7" s="1"/>
  <c r="G49" i="18" s="1" a="1"/>
  <c r="G49" i="18" s="1"/>
  <c r="P1388" i="7"/>
  <c r="W1388" i="7" s="1"/>
  <c r="Y1388" i="7" s="1"/>
  <c r="T49" i="18" s="1" a="1"/>
  <c r="T49" i="18" s="1"/>
  <c r="P1358" i="7"/>
  <c r="P1340" i="7"/>
  <c r="W1340" i="7" s="1"/>
  <c r="Y1340" i="7" s="1"/>
  <c r="P1328" i="7"/>
  <c r="W1328" i="7" s="1"/>
  <c r="Y1328" i="7" s="1"/>
  <c r="P1304" i="7"/>
  <c r="W1304" i="7" s="1"/>
  <c r="Y1304" i="7" s="1"/>
  <c r="P1301" i="7"/>
  <c r="W1301" i="7" s="1"/>
  <c r="Y1301" i="7" s="1"/>
  <c r="I28" i="18" s="1" a="1"/>
  <c r="I28" i="18" s="1"/>
  <c r="P1298" i="7"/>
  <c r="P1286" i="7"/>
  <c r="P1276" i="7"/>
  <c r="W1276" i="7" s="1"/>
  <c r="Y1276" i="7" s="1"/>
  <c r="P1264" i="7"/>
  <c r="W1264" i="7" s="1"/>
  <c r="Y1264" i="7" s="1"/>
  <c r="P1261" i="7"/>
  <c r="W1261" i="7" s="1"/>
  <c r="Y1261" i="7" s="1"/>
  <c r="P1258" i="7"/>
  <c r="P1248" i="7"/>
  <c r="W1248" i="7" s="1"/>
  <c r="Y1248" i="7" s="1"/>
  <c r="P1214" i="7"/>
  <c r="P1192" i="7"/>
  <c r="W1192" i="7" s="1"/>
  <c r="Y1192" i="7" s="1"/>
  <c r="P1186" i="7"/>
  <c r="P1164" i="7"/>
  <c r="W1164" i="7" s="1"/>
  <c r="Y1164" i="7" s="1"/>
  <c r="E14" i="18" s="1" a="1"/>
  <c r="E14" i="18" s="1"/>
  <c r="P1142" i="7"/>
  <c r="P1130" i="7"/>
  <c r="P1124" i="7"/>
  <c r="W1124" i="7" s="1"/>
  <c r="Y1124" i="7" s="1"/>
  <c r="P1102" i="7"/>
  <c r="P1080" i="7"/>
  <c r="W1080" i="7" s="1"/>
  <c r="Y1080" i="7" s="1"/>
  <c r="P1074" i="7"/>
  <c r="P1052" i="7"/>
  <c r="W1052" i="7" s="1"/>
  <c r="Y1052" i="7" s="1"/>
  <c r="P1030" i="7"/>
  <c r="P1024" i="7"/>
  <c r="W1024" i="7" s="1"/>
  <c r="Y1024" i="7" s="1"/>
  <c r="P996" i="7"/>
  <c r="W996" i="7" s="1"/>
  <c r="Y996" i="7" s="1"/>
  <c r="H73" i="18" s="1" a="1"/>
  <c r="H73" i="18" s="1"/>
  <c r="P980" i="7"/>
  <c r="W980" i="7" s="1"/>
  <c r="Y980" i="7" s="1"/>
  <c r="P964" i="7"/>
  <c r="W964" i="7" s="1"/>
  <c r="Y964" i="7" s="1"/>
  <c r="P847" i="7"/>
  <c r="W847" i="7" s="1"/>
  <c r="Y847" i="7" s="1"/>
  <c r="P815" i="7"/>
  <c r="W815" i="7" s="1"/>
  <c r="Y815" i="7" s="1"/>
  <c r="P791" i="7"/>
  <c r="W791" i="7" s="1"/>
  <c r="Y791" i="7" s="1"/>
  <c r="L86" i="18" s="1" a="1"/>
  <c r="L86" i="18" s="1"/>
  <c r="P785" i="7"/>
  <c r="P779" i="7"/>
  <c r="W779" i="7" s="1"/>
  <c r="Y779" i="7" s="1"/>
  <c r="P760" i="7"/>
  <c r="W760" i="7" s="1"/>
  <c r="Y760" i="7" s="1"/>
  <c r="P757" i="7"/>
  <c r="W757" i="7" s="1"/>
  <c r="Y757" i="7" s="1"/>
  <c r="P739" i="7"/>
  <c r="W739" i="7" s="1"/>
  <c r="Y739" i="7" s="1"/>
  <c r="Q26" i="18" s="1" a="1"/>
  <c r="Q26" i="18" s="1"/>
  <c r="P721" i="7"/>
  <c r="P662" i="7"/>
  <c r="P651" i="7"/>
  <c r="W651" i="7" s="1"/>
  <c r="Y651" i="7" s="1"/>
  <c r="W600" i="7"/>
  <c r="Y600" i="7" s="1"/>
  <c r="K5" i="18" s="1" a="1"/>
  <c r="K5" i="18" s="1"/>
  <c r="W597" i="7"/>
  <c r="Y597" i="7" s="1"/>
  <c r="P579" i="7"/>
  <c r="W579" i="7" s="1"/>
  <c r="Y579" i="7" s="1"/>
  <c r="I25" i="18" s="1" a="1"/>
  <c r="I25" i="18" s="1"/>
  <c r="P576" i="7"/>
  <c r="W576" i="7" s="1"/>
  <c r="Y576" i="7" s="1"/>
  <c r="F45" i="18" s="1" a="1"/>
  <c r="F45" i="18" s="1"/>
  <c r="P491" i="7"/>
  <c r="W491" i="7" s="1"/>
  <c r="Y491" i="7" s="1"/>
  <c r="P17" i="18" s="1" a="1"/>
  <c r="P17" i="18" s="1"/>
  <c r="P445" i="7"/>
  <c r="W445" i="7" s="1"/>
  <c r="Y445" i="7" s="1"/>
  <c r="P393" i="7"/>
  <c r="W393" i="7" s="1"/>
  <c r="Y393" i="7" s="1"/>
  <c r="P299" i="7"/>
  <c r="W299" i="7" s="1"/>
  <c r="Y299" i="7" s="1"/>
  <c r="P216" i="7"/>
  <c r="W216" i="7" s="1"/>
  <c r="Y216" i="7" s="1"/>
  <c r="G100" i="18" s="1" a="1"/>
  <c r="G100" i="18" s="1"/>
  <c r="P1758" i="7"/>
  <c r="W1728" i="7"/>
  <c r="Y1728" i="7" s="1"/>
  <c r="P1616" i="7"/>
  <c r="W1616" i="7" s="1"/>
  <c r="Y1616" i="7" s="1"/>
  <c r="P1584" i="7"/>
  <c r="W1584" i="7" s="1"/>
  <c r="Y1584" i="7" s="1"/>
  <c r="P1552" i="7"/>
  <c r="W1552" i="7" s="1"/>
  <c r="Y1552" i="7" s="1"/>
  <c r="M50" i="18" s="1" a="1"/>
  <c r="M50" i="18" s="1"/>
  <c r="P1493" i="7"/>
  <c r="W1493" i="7" s="1"/>
  <c r="Y1493" i="7" s="1"/>
  <c r="K30" i="18" s="1" a="1"/>
  <c r="K30" i="18" s="1"/>
  <c r="P1481" i="7"/>
  <c r="P1472" i="7"/>
  <c r="W1472" i="7" s="1"/>
  <c r="Y1472" i="7" s="1"/>
  <c r="P1448" i="7"/>
  <c r="W1448" i="7" s="1"/>
  <c r="Y1448" i="7" s="1"/>
  <c r="P1429" i="7"/>
  <c r="W1429" i="7" s="1"/>
  <c r="Y1429" i="7" s="1"/>
  <c r="P1418" i="7"/>
  <c r="P1412" i="7"/>
  <c r="W1412" i="7" s="1"/>
  <c r="Y1412" i="7" s="1"/>
  <c r="P1383" i="7"/>
  <c r="W1383" i="7" s="1"/>
  <c r="Y1383" i="7" s="1"/>
  <c r="P1376" i="7"/>
  <c r="W1376" i="7" s="1"/>
  <c r="Y1376" i="7" s="1"/>
  <c r="P1364" i="7"/>
  <c r="W1364" i="7" s="1"/>
  <c r="P1361" i="7"/>
  <c r="P1350" i="7"/>
  <c r="P1337" i="7"/>
  <c r="W1337" i="7" s="1"/>
  <c r="P1334" i="7"/>
  <c r="P1320" i="7"/>
  <c r="W1320" i="7" s="1"/>
  <c r="Y1320" i="7" s="1"/>
  <c r="I48" i="18" s="1" a="1"/>
  <c r="I48" i="18" s="1"/>
  <c r="P1273" i="7"/>
  <c r="P1270" i="7"/>
  <c r="P1252" i="7"/>
  <c r="W1252" i="7" s="1"/>
  <c r="Y1252" i="7" s="1"/>
  <c r="Q94" i="18" s="1" a="1"/>
  <c r="Q94" i="18" s="1"/>
  <c r="P1208" i="7"/>
  <c r="W1208" i="7" s="1"/>
  <c r="Y1208" i="7" s="1"/>
  <c r="P1202" i="7"/>
  <c r="P1180" i="7"/>
  <c r="W1180" i="7" s="1"/>
  <c r="Y1180" i="7" s="1"/>
  <c r="P1158" i="7"/>
  <c r="P1152" i="7"/>
  <c r="W1152" i="7" s="1"/>
  <c r="Y1152" i="7" s="1"/>
  <c r="L14" i="18" s="1" a="1"/>
  <c r="L14" i="18" s="1"/>
  <c r="P1118" i="7"/>
  <c r="P1109" i="7"/>
  <c r="W1109" i="7" s="1"/>
  <c r="Y1109" i="7" s="1"/>
  <c r="P1096" i="7"/>
  <c r="W1096" i="7" s="1"/>
  <c r="Y1096" i="7" s="1"/>
  <c r="M55" i="18" s="1" a="1"/>
  <c r="M55" i="18" s="1"/>
  <c r="P1090" i="7"/>
  <c r="P1068" i="7"/>
  <c r="W1068" i="7" s="1"/>
  <c r="Y1068" i="7" s="1"/>
  <c r="P1046" i="7"/>
  <c r="P1040" i="7"/>
  <c r="W1040" i="7" s="1"/>
  <c r="Y1040" i="7" s="1"/>
  <c r="N15" i="18" s="1" a="1"/>
  <c r="N15" i="18" s="1"/>
  <c r="P1012" i="7"/>
  <c r="W1012" i="7" s="1"/>
  <c r="Y1012" i="7" s="1"/>
  <c r="P944" i="7"/>
  <c r="W944" i="7" s="1"/>
  <c r="Y944" i="7" s="1"/>
  <c r="P928" i="7"/>
  <c r="W928" i="7" s="1"/>
  <c r="Y928" i="7" s="1"/>
  <c r="P913" i="7"/>
  <c r="P883" i="7"/>
  <c r="W883" i="7" s="1"/>
  <c r="Y883" i="7" s="1"/>
  <c r="P871" i="7"/>
  <c r="W871" i="7" s="1"/>
  <c r="Y871" i="7" s="1"/>
  <c r="P859" i="7"/>
  <c r="W859" i="7" s="1"/>
  <c r="Y859" i="7" s="1"/>
  <c r="P856" i="7"/>
  <c r="W856" i="7" s="1"/>
  <c r="Y856" i="7" s="1"/>
  <c r="P853" i="7"/>
  <c r="W853" i="7" s="1"/>
  <c r="Y853" i="7" s="1"/>
  <c r="Q27" i="18" s="1" a="1"/>
  <c r="Q27" i="18" s="1"/>
  <c r="P827" i="7"/>
  <c r="W827" i="7" s="1"/>
  <c r="Y827" i="7" s="1"/>
  <c r="P824" i="7"/>
  <c r="W824" i="7" s="1"/>
  <c r="Y824" i="7" s="1"/>
  <c r="P821" i="7"/>
  <c r="W821" i="7" s="1"/>
  <c r="Y821" i="7" s="1"/>
  <c r="P798" i="7"/>
  <c r="P776" i="7"/>
  <c r="W776" i="7" s="1"/>
  <c r="Y776" i="7" s="1"/>
  <c r="P749" i="7"/>
  <c r="W749" i="7" s="1"/>
  <c r="Y749" i="7" s="1"/>
  <c r="P727" i="7"/>
  <c r="W727" i="7" s="1"/>
  <c r="Y727" i="7" s="1"/>
  <c r="P724" i="7"/>
  <c r="W724" i="7" s="1"/>
  <c r="Y724" i="7" s="1"/>
  <c r="P677" i="7"/>
  <c r="W677" i="7" s="1"/>
  <c r="Y677" i="7" s="1"/>
  <c r="L85" i="18" s="1" a="1"/>
  <c r="L85" i="18" s="1"/>
  <c r="P671" i="7"/>
  <c r="W671" i="7" s="1"/>
  <c r="Y671" i="7" s="1"/>
  <c r="P668" i="7"/>
  <c r="W668" i="7" s="1"/>
  <c r="Y668" i="7" s="1"/>
  <c r="P665" i="7"/>
  <c r="P657" i="7"/>
  <c r="W657" i="7" s="1"/>
  <c r="Y657" i="7" s="1"/>
  <c r="K65" i="18" s="1" a="1"/>
  <c r="K65" i="18" s="1"/>
  <c r="P636" i="7"/>
  <c r="W636" i="7" s="1"/>
  <c r="Y636" i="7" s="1"/>
  <c r="I45" i="18" s="1" a="1"/>
  <c r="I45" i="18" s="1"/>
  <c r="W612" i="7"/>
  <c r="Y612" i="7" s="1"/>
  <c r="P609" i="7"/>
  <c r="W609" i="7" s="1"/>
  <c r="P603" i="7"/>
  <c r="W603" i="7" s="1"/>
  <c r="Y603" i="7" s="1"/>
  <c r="N5" i="18" s="1" a="1"/>
  <c r="N5" i="18" s="1"/>
  <c r="P591" i="7"/>
  <c r="W591" i="7" s="1"/>
  <c r="Y591" i="7" s="1"/>
  <c r="P559" i="7"/>
  <c r="W559" i="7" s="1"/>
  <c r="Y559" i="7" s="1"/>
  <c r="H97" i="18" s="1" a="1"/>
  <c r="H97" i="18" s="1"/>
  <c r="P503" i="7"/>
  <c r="W503" i="7" s="1"/>
  <c r="Y503" i="7" s="1"/>
  <c r="I37" i="18" s="1" a="1"/>
  <c r="I37" i="18" s="1"/>
  <c r="P500" i="7"/>
  <c r="W500" i="7" s="1"/>
  <c r="Y500" i="7" s="1"/>
  <c r="P448" i="7"/>
  <c r="W448" i="7" s="1"/>
  <c r="Y448" i="7" s="1"/>
  <c r="K96" i="18" s="1" a="1"/>
  <c r="K96" i="18" s="1"/>
  <c r="P431" i="7"/>
  <c r="W431" i="7" s="1"/>
  <c r="Y431" i="7" s="1"/>
  <c r="P396" i="7"/>
  <c r="W396" i="7" s="1"/>
  <c r="Y396" i="7" s="1"/>
  <c r="P36" i="18" s="1" a="1"/>
  <c r="P36" i="18" s="1"/>
  <c r="P302" i="7"/>
  <c r="P222" i="7"/>
  <c r="P179" i="7"/>
  <c r="W179" i="7" s="1"/>
  <c r="Y179" i="7" s="1"/>
  <c r="P105" i="7"/>
  <c r="W105" i="7" s="1"/>
  <c r="Y105" i="7" s="1"/>
  <c r="P1785" i="7"/>
  <c r="W1785" i="7" s="1"/>
  <c r="P1779" i="7"/>
  <c r="W1779" i="7" s="1"/>
  <c r="Y1779" i="7" s="1"/>
  <c r="P1770" i="7"/>
  <c r="P1767" i="7"/>
  <c r="P1753" i="7"/>
  <c r="W1753" i="7" s="1"/>
  <c r="P1747" i="7"/>
  <c r="W1747" i="7" s="1"/>
  <c r="Y1747" i="7" s="1"/>
  <c r="P1717" i="7"/>
  <c r="P1701" i="7"/>
  <c r="P1685" i="7"/>
  <c r="P1669" i="7"/>
  <c r="W1669" i="7" s="1"/>
  <c r="P1653" i="7"/>
  <c r="W1653" i="7" s="1"/>
  <c r="P1637" i="7"/>
  <c r="P1628" i="7"/>
  <c r="W1628" i="7" s="1"/>
  <c r="Y1628" i="7" s="1"/>
  <c r="P1605" i="7"/>
  <c r="W1605" i="7" s="1"/>
  <c r="Y1605" i="7" s="1"/>
  <c r="I91" i="18" s="1" a="1"/>
  <c r="I91" i="18" s="1"/>
  <c r="P1596" i="7"/>
  <c r="W1596" i="7" s="1"/>
  <c r="Y1596" i="7" s="1"/>
  <c r="P1573" i="7"/>
  <c r="P1564" i="7"/>
  <c r="W1564" i="7" s="1"/>
  <c r="Y1564" i="7" s="1"/>
  <c r="P1541" i="7"/>
  <c r="W1541" i="7" s="1"/>
  <c r="Y1541" i="7" s="1"/>
  <c r="P1532" i="7"/>
  <c r="W1532" i="7" s="1"/>
  <c r="Y1532" i="7" s="1"/>
  <c r="P1526" i="7"/>
  <c r="P1506" i="7"/>
  <c r="P1500" i="7"/>
  <c r="W1500" i="7" s="1"/>
  <c r="Y1500" i="7" s="1"/>
  <c r="R90" i="18" s="1" a="1"/>
  <c r="R90" i="18" s="1"/>
  <c r="P1479" i="7"/>
  <c r="W1479" i="7" s="1"/>
  <c r="Y1479" i="7" s="1"/>
  <c r="P89" i="18" s="1" a="1"/>
  <c r="P89" i="18" s="1"/>
  <c r="P1460" i="7"/>
  <c r="W1460" i="7" s="1"/>
  <c r="Y1460" i="7" s="1"/>
  <c r="P69" i="18" s="1" a="1"/>
  <c r="P69" i="18" s="1"/>
  <c r="P1457" i="7"/>
  <c r="W1457" i="7" s="1"/>
  <c r="P1454" i="7"/>
  <c r="P1436" i="7"/>
  <c r="W1436" i="7" s="1"/>
  <c r="Y1436" i="7" s="1"/>
  <c r="K49" i="18" s="1" a="1"/>
  <c r="K49" i="18" s="1"/>
  <c r="P1421" i="7"/>
  <c r="W1421" i="7" s="1"/>
  <c r="Y1421" i="7" s="1"/>
  <c r="O29" i="18" s="1" a="1"/>
  <c r="O29" i="18" s="1"/>
  <c r="P1400" i="7"/>
  <c r="W1400" i="7" s="1"/>
  <c r="P1397" i="7"/>
  <c r="W1397" i="7" s="1"/>
  <c r="Y1397" i="7" s="1"/>
  <c r="P1394" i="7"/>
  <c r="P1359" i="7"/>
  <c r="W1359" i="7" s="1"/>
  <c r="Y1359" i="7" s="1"/>
  <c r="P1356" i="7"/>
  <c r="W1356" i="7" s="1"/>
  <c r="Y1356" i="7" s="1"/>
  <c r="P1326" i="7"/>
  <c r="P1308" i="7"/>
  <c r="W1308" i="7" s="1"/>
  <c r="Y1308" i="7" s="1"/>
  <c r="P1296" i="7"/>
  <c r="W1296" i="7" s="1"/>
  <c r="Y1296" i="7" s="1"/>
  <c r="P1293" i="7"/>
  <c r="W1293" i="7" s="1"/>
  <c r="Y1293" i="7" s="1"/>
  <c r="P1290" i="7"/>
  <c r="P1280" i="7"/>
  <c r="W1280" i="7" s="1"/>
  <c r="Y1280" i="7" s="1"/>
  <c r="P1224" i="7"/>
  <c r="W1224" i="7" s="1"/>
  <c r="P1218" i="7"/>
  <c r="P1140" i="7"/>
  <c r="W1140" i="7" s="1"/>
  <c r="Y1140" i="7" s="1"/>
  <c r="S95" i="18" s="1" a="1"/>
  <c r="S95" i="18" s="1"/>
  <c r="P1134" i="7"/>
  <c r="P1125" i="7"/>
  <c r="W1125" i="7" s="1"/>
  <c r="Y1125" i="7" s="1"/>
  <c r="P1112" i="7"/>
  <c r="W1112" i="7" s="1"/>
  <c r="Y1112" i="7" s="1"/>
  <c r="J75" i="18" s="1" a="1"/>
  <c r="J75" i="18" s="1"/>
  <c r="P1034" i="7"/>
  <c r="P1028" i="7"/>
  <c r="W1028" i="7" s="1"/>
  <c r="Y1028" i="7" s="1"/>
  <c r="P984" i="7"/>
  <c r="P968" i="7"/>
  <c r="W968" i="7" s="1"/>
  <c r="Y968" i="7" s="1"/>
  <c r="P908" i="7"/>
  <c r="W908" i="7" s="1"/>
  <c r="P878" i="7"/>
  <c r="P869" i="7"/>
  <c r="W869" i="7" s="1"/>
  <c r="Y869" i="7" s="1"/>
  <c r="N47" i="18" s="1" a="1"/>
  <c r="N47" i="18" s="1"/>
  <c r="P839" i="7"/>
  <c r="W839" i="7" s="1"/>
  <c r="Y839" i="7" s="1"/>
  <c r="P833" i="7"/>
  <c r="W833" i="7" s="1"/>
  <c r="Y833" i="7" s="1"/>
  <c r="P807" i="7"/>
  <c r="W807" i="7" s="1"/>
  <c r="Y807" i="7" s="1"/>
  <c r="I27" i="18" s="1" a="1"/>
  <c r="I27" i="18" s="1"/>
  <c r="P786" i="7"/>
  <c r="P774" i="7"/>
  <c r="P755" i="7"/>
  <c r="W755" i="7" s="1"/>
  <c r="Y755" i="7" s="1"/>
  <c r="P743" i="7"/>
  <c r="W743" i="7" s="1"/>
  <c r="Y743" i="7" s="1"/>
  <c r="P734" i="7"/>
  <c r="P722" i="7"/>
  <c r="P716" i="7"/>
  <c r="W716" i="7" s="1"/>
  <c r="Y716" i="7" s="1"/>
  <c r="P695" i="7"/>
  <c r="W695" i="7" s="1"/>
  <c r="Y695" i="7" s="1"/>
  <c r="K46" i="18" s="1" a="1"/>
  <c r="K46" i="18" s="1"/>
  <c r="P692" i="7"/>
  <c r="W692" i="7" s="1"/>
  <c r="Y692" i="7" s="1"/>
  <c r="W689" i="7"/>
  <c r="Y689" i="7" s="1"/>
  <c r="E86" i="18" s="1" a="1"/>
  <c r="E86" i="18" s="1"/>
  <c r="P680" i="7"/>
  <c r="W680" i="7" s="1"/>
  <c r="Y680" i="7" s="1"/>
  <c r="O85" i="18" s="1" a="1"/>
  <c r="O85" i="18" s="1"/>
  <c r="P660" i="7"/>
  <c r="W660" i="7" s="1"/>
  <c r="Y660" i="7" s="1"/>
  <c r="N65" i="18" s="1" a="1"/>
  <c r="N65" i="18" s="1"/>
  <c r="P639" i="7"/>
  <c r="W639" i="7" s="1"/>
  <c r="Y639" i="7" s="1"/>
  <c r="L45" i="18" s="1" a="1"/>
  <c r="L45" i="18" s="1"/>
  <c r="P625" i="7"/>
  <c r="W625" i="7" s="1"/>
  <c r="P619" i="7"/>
  <c r="W619" i="7" s="1"/>
  <c r="Y619" i="7" s="1"/>
  <c r="K25" i="18" s="1" a="1"/>
  <c r="K25" i="18" s="1"/>
  <c r="P571" i="7"/>
  <c r="W571" i="7" s="1"/>
  <c r="Y571" i="7" s="1"/>
  <c r="T97" i="18" s="1" a="1"/>
  <c r="T97" i="18" s="1"/>
  <c r="P530" i="7"/>
  <c r="P518" i="7"/>
  <c r="P515" i="7"/>
  <c r="W515" i="7" s="1"/>
  <c r="Y515" i="7" s="1"/>
  <c r="P512" i="7"/>
  <c r="W512" i="7" s="1"/>
  <c r="Y512" i="7" s="1"/>
  <c r="P498" i="7"/>
  <c r="P454" i="7"/>
  <c r="W454" i="7" s="1"/>
  <c r="P451" i="7"/>
  <c r="W451" i="7" s="1"/>
  <c r="Y451" i="7" s="1"/>
  <c r="N96" i="18" s="1" a="1"/>
  <c r="N96" i="18" s="1"/>
  <c r="P443" i="7"/>
  <c r="W443" i="7" s="1"/>
  <c r="Y443" i="7" s="1"/>
  <c r="F96" i="18" s="1" a="1"/>
  <c r="F96" i="18" s="1"/>
  <c r="P405" i="7"/>
  <c r="W405" i="7" s="1"/>
  <c r="Y405" i="7" s="1"/>
  <c r="F56" i="18" s="1" a="1"/>
  <c r="F56" i="18" s="1"/>
  <c r="P378" i="7"/>
  <c r="P228" i="7"/>
  <c r="W228" i="7" s="1"/>
  <c r="Y228" i="7" s="1"/>
  <c r="S100" i="18" s="1" a="1"/>
  <c r="S100" i="18" s="1"/>
  <c r="P71" i="7"/>
  <c r="W71" i="7" s="1"/>
  <c r="Y71" i="7" s="1"/>
  <c r="W984" i="7"/>
  <c r="Y984" i="7" s="1"/>
  <c r="P902" i="7"/>
  <c r="P884" i="7"/>
  <c r="W884" i="7" s="1"/>
  <c r="Y884" i="7" s="1"/>
  <c r="J67" i="18" s="1" a="1"/>
  <c r="J67" i="18" s="1"/>
  <c r="W881" i="7"/>
  <c r="Y881" i="7" s="1"/>
  <c r="G67" i="18" s="1" a="1"/>
  <c r="G67" i="18" s="1"/>
  <c r="P857" i="7"/>
  <c r="W857" i="7" s="1"/>
  <c r="Y857" i="7" s="1"/>
  <c r="P837" i="7"/>
  <c r="W837" i="7" s="1"/>
  <c r="Y837" i="7" s="1"/>
  <c r="P825" i="7"/>
  <c r="W825" i="7" s="1"/>
  <c r="Y825" i="7" s="1"/>
  <c r="H7" i="18" s="1" a="1"/>
  <c r="H7" i="18" s="1"/>
  <c r="P805" i="7"/>
  <c r="W805" i="7" s="1"/>
  <c r="Y805" i="7" s="1"/>
  <c r="W792" i="7"/>
  <c r="Y792" i="7" s="1"/>
  <c r="W789" i="7"/>
  <c r="Y789" i="7" s="1"/>
  <c r="J86" i="18" s="1" a="1"/>
  <c r="J86" i="18" s="1"/>
  <c r="P750" i="7"/>
  <c r="W750" i="7" s="1"/>
  <c r="Y750" i="7" s="1"/>
  <c r="I46" i="18" s="1" a="1"/>
  <c r="I46" i="18" s="1"/>
  <c r="W737" i="7"/>
  <c r="Y737" i="7" s="1"/>
  <c r="O26" i="18" s="1" a="1"/>
  <c r="O26" i="18" s="1"/>
  <c r="P690" i="7"/>
  <c r="P678" i="7"/>
  <c r="P658" i="7"/>
  <c r="P598" i="7"/>
  <c r="W598" i="7" s="1"/>
  <c r="P586" i="7"/>
  <c r="P510" i="7"/>
  <c r="W408" i="7"/>
  <c r="Y408" i="7" s="1"/>
  <c r="P470" i="7"/>
  <c r="W470" i="7" s="1"/>
  <c r="Y470" i="7" s="1"/>
  <c r="N17" i="18" s="1" a="1"/>
  <c r="N17" i="18" s="1"/>
  <c r="P458" i="7"/>
  <c r="P446" i="7"/>
  <c r="W446" i="7" s="1"/>
  <c r="Y446" i="7" s="1"/>
  <c r="P439" i="7"/>
  <c r="W439" i="7" s="1"/>
  <c r="Y439" i="7" s="1"/>
  <c r="P436" i="7"/>
  <c r="W436" i="7" s="1"/>
  <c r="Y436" i="7" s="1"/>
  <c r="R76" i="18" s="1" a="1"/>
  <c r="R76" i="18" s="1"/>
  <c r="P427" i="7"/>
  <c r="W427" i="7" s="1"/>
  <c r="Y427" i="7" s="1"/>
  <c r="P415" i="7"/>
  <c r="W415" i="7" s="1"/>
  <c r="Y415" i="7" s="1"/>
  <c r="P56" i="18" s="1" a="1"/>
  <c r="P56" i="18" s="1"/>
  <c r="P406" i="7"/>
  <c r="P394" i="7"/>
  <c r="P382" i="7"/>
  <c r="P375" i="7"/>
  <c r="W375" i="7" s="1"/>
  <c r="Y375" i="7" s="1"/>
  <c r="N16" i="18" s="1" a="1"/>
  <c r="N16" i="18" s="1"/>
  <c r="P372" i="7"/>
  <c r="W372" i="7" s="1"/>
  <c r="Y372" i="7" s="1"/>
  <c r="K16" i="18" s="1" a="1"/>
  <c r="K16" i="18" s="1"/>
  <c r="P363" i="7"/>
  <c r="W363" i="7" s="1"/>
  <c r="Y363" i="7" s="1"/>
  <c r="P351" i="7"/>
  <c r="W351" i="7" s="1"/>
  <c r="Y351" i="7" s="1"/>
  <c r="P342" i="7"/>
  <c r="P324" i="7"/>
  <c r="W324" i="7" s="1"/>
  <c r="Y324" i="7" s="1"/>
  <c r="T72" i="18" s="1" a="1"/>
  <c r="T72" i="18" s="1"/>
  <c r="P315" i="7"/>
  <c r="W315" i="7" s="1"/>
  <c r="Y315" i="7" s="1"/>
  <c r="K72" i="18" s="1" a="1"/>
  <c r="K72" i="18" s="1"/>
  <c r="P293" i="7"/>
  <c r="W293" i="7" s="1"/>
  <c r="Y293" i="7" s="1"/>
  <c r="H52" i="18" s="1" a="1"/>
  <c r="H52" i="18" s="1"/>
  <c r="P290" i="7"/>
  <c r="P281" i="7"/>
  <c r="W281" i="7" s="1"/>
  <c r="Y281" i="7" s="1"/>
  <c r="O32" i="18" s="1" a="1"/>
  <c r="O32" i="18" s="1"/>
  <c r="P253" i="7"/>
  <c r="W253" i="7" s="1"/>
  <c r="Y253" i="7" s="1"/>
  <c r="P247" i="7"/>
  <c r="W247" i="7" s="1"/>
  <c r="Y247" i="7" s="1"/>
  <c r="S52" i="18" s="1" a="1"/>
  <c r="S52" i="18" s="1"/>
  <c r="P241" i="7"/>
  <c r="W241" i="7" s="1"/>
  <c r="Y241" i="7" s="1"/>
  <c r="M92" i="18" s="1" a="1"/>
  <c r="M92" i="18" s="1"/>
  <c r="P232" i="7"/>
  <c r="W232" i="7" s="1"/>
  <c r="Y232" i="7" s="1"/>
  <c r="P220" i="7"/>
  <c r="W220" i="7" s="1"/>
  <c r="Y220" i="7" s="1"/>
  <c r="P208" i="7"/>
  <c r="W208" i="7" s="1"/>
  <c r="Y208" i="7" s="1"/>
  <c r="P201" i="7"/>
  <c r="W201" i="7" s="1"/>
  <c r="Y201" i="7" s="1"/>
  <c r="P198" i="7"/>
  <c r="P189" i="7"/>
  <c r="W189" i="7" s="1"/>
  <c r="Y189" i="7" s="1"/>
  <c r="P180" i="7"/>
  <c r="W180" i="7" s="1"/>
  <c r="Y180" i="7" s="1"/>
  <c r="I60" i="18" s="1" a="1"/>
  <c r="I60" i="18" s="1"/>
  <c r="P152" i="7"/>
  <c r="W152" i="7" s="1"/>
  <c r="P145" i="7"/>
  <c r="W145" i="7" s="1"/>
  <c r="Y145" i="7" s="1"/>
  <c r="P142" i="7"/>
  <c r="W142" i="7" s="1"/>
  <c r="P112" i="7"/>
  <c r="W112" i="7" s="1"/>
  <c r="Y112" i="7" s="1"/>
  <c r="Q99" i="18" s="1" a="1"/>
  <c r="Q99" i="18" s="1"/>
  <c r="P72" i="7"/>
  <c r="W72" i="7" s="1"/>
  <c r="Y72" i="7" s="1"/>
  <c r="O59" i="18" s="1" a="1"/>
  <c r="O59" i="18" s="1"/>
  <c r="P65" i="7"/>
  <c r="W65" i="7" s="1"/>
  <c r="Y65" i="7" s="1"/>
  <c r="H59" i="18" s="1" a="1"/>
  <c r="H59" i="18" s="1"/>
  <c r="P62" i="7"/>
  <c r="W62" i="7" s="1"/>
  <c r="P44" i="7"/>
  <c r="W44" i="7" s="1"/>
  <c r="P37" i="7"/>
  <c r="W37" i="7" s="1"/>
  <c r="Y37" i="7" s="1"/>
  <c r="P9" i="7"/>
  <c r="W9" i="7" s="1"/>
  <c r="Y9" i="7" s="1"/>
  <c r="I19" i="18" s="1" a="1"/>
  <c r="I19" i="18" s="1"/>
  <c r="P391" i="7"/>
  <c r="W391" i="7" s="1"/>
  <c r="Y391" i="7" s="1"/>
  <c r="K36" i="18" s="1" a="1"/>
  <c r="K36" i="18" s="1"/>
  <c r="P388" i="7"/>
  <c r="W388" i="7" s="1"/>
  <c r="Y388" i="7" s="1"/>
  <c r="P379" i="7"/>
  <c r="W379" i="7" s="1"/>
  <c r="Y379" i="7" s="1"/>
  <c r="R16" i="18" s="1" a="1"/>
  <c r="R16" i="18" s="1"/>
  <c r="P367" i="7"/>
  <c r="W367" i="7" s="1"/>
  <c r="Y367" i="7" s="1"/>
  <c r="F16" i="18" s="1" a="1"/>
  <c r="F16" i="18" s="1"/>
  <c r="P297" i="7"/>
  <c r="W297" i="7" s="1"/>
  <c r="P257" i="7"/>
  <c r="W257" i="7" s="1"/>
  <c r="Y257" i="7" s="1"/>
  <c r="P251" i="7"/>
  <c r="W251" i="7" s="1"/>
  <c r="Y251" i="7" s="1"/>
  <c r="P229" i="7"/>
  <c r="W229" i="7" s="1"/>
  <c r="Y229" i="7" s="1"/>
  <c r="T100" i="18" s="1" a="1"/>
  <c r="T100" i="18" s="1"/>
  <c r="P226" i="7"/>
  <c r="P223" i="7"/>
  <c r="W223" i="7" s="1"/>
  <c r="Y223" i="7" s="1"/>
  <c r="N100" i="18" s="1" a="1"/>
  <c r="N100" i="18" s="1"/>
  <c r="P205" i="7"/>
  <c r="W205" i="7" s="1"/>
  <c r="Y205" i="7" s="1"/>
  <c r="O80" i="18" s="1" a="1"/>
  <c r="O80" i="18" s="1"/>
  <c r="P193" i="7"/>
  <c r="W193" i="7" s="1"/>
  <c r="Y193" i="7" s="1"/>
  <c r="P177" i="7"/>
  <c r="W177" i="7" s="1"/>
  <c r="Y177" i="7" s="1"/>
  <c r="P174" i="7"/>
  <c r="W174" i="7" s="1"/>
  <c r="Y174" i="7" s="1"/>
  <c r="P149" i="7"/>
  <c r="W149" i="7" s="1"/>
  <c r="Y149" i="7" s="1"/>
  <c r="P97" i="7"/>
  <c r="W97" i="7" s="1"/>
  <c r="Y97" i="7" s="1"/>
  <c r="P94" i="7"/>
  <c r="W94" i="7" s="1"/>
  <c r="Y94" i="7" s="1"/>
  <c r="P69" i="7"/>
  <c r="W69" i="7" s="1"/>
  <c r="Y69" i="7" s="1"/>
  <c r="L59" i="18" s="1" a="1"/>
  <c r="L59" i="18" s="1"/>
  <c r="P41" i="7"/>
  <c r="W41" i="7" s="1"/>
  <c r="Y41" i="7" s="1"/>
  <c r="P13" i="7"/>
  <c r="W13" i="7" s="1"/>
  <c r="Y13" i="7" s="1"/>
  <c r="M39" i="18" s="1" a="1"/>
  <c r="M39" i="18" s="1"/>
  <c r="P712" i="7"/>
  <c r="W712" i="7" s="1"/>
  <c r="Y712" i="7" s="1"/>
  <c r="I6" i="18" s="1" a="1"/>
  <c r="I6" i="18" s="1"/>
  <c r="P703" i="7"/>
  <c r="W703" i="7" s="1"/>
  <c r="Y703" i="7" s="1"/>
  <c r="P700" i="7"/>
  <c r="W700" i="7" s="1"/>
  <c r="Y700" i="7" s="1"/>
  <c r="P697" i="7"/>
  <c r="P686" i="7"/>
  <c r="W686" i="7" s="1"/>
  <c r="Y686" i="7" s="1"/>
  <c r="P679" i="7"/>
  <c r="W679" i="7" s="1"/>
  <c r="Y679" i="7" s="1"/>
  <c r="N85" i="18" s="1" a="1"/>
  <c r="N85" i="18" s="1"/>
  <c r="P667" i="7"/>
  <c r="W667" i="7" s="1"/>
  <c r="Y667" i="7" s="1"/>
  <c r="P664" i="7"/>
  <c r="W664" i="7" s="1"/>
  <c r="Y664" i="7" s="1"/>
  <c r="R65" i="18" s="1" a="1"/>
  <c r="R65" i="18" s="1"/>
  <c r="P661" i="7"/>
  <c r="W661" i="7" s="1"/>
  <c r="Y661" i="7" s="1"/>
  <c r="O65" i="18" s="1" a="1"/>
  <c r="O65" i="18" s="1"/>
  <c r="P627" i="7"/>
  <c r="W627" i="7" s="1"/>
  <c r="Y627" i="7" s="1"/>
  <c r="S25" i="18" s="1" a="1"/>
  <c r="S25" i="18" s="1"/>
  <c r="P608" i="7"/>
  <c r="W608" i="7" s="1"/>
  <c r="P578" i="7"/>
  <c r="P547" i="7"/>
  <c r="W547" i="7" s="1"/>
  <c r="Y547" i="7" s="1"/>
  <c r="O77" i="18" s="1" a="1"/>
  <c r="O77" i="18" s="1"/>
  <c r="P544" i="7"/>
  <c r="W544" i="7" s="1"/>
  <c r="Y544" i="7" s="1"/>
  <c r="L77" i="18" s="1" a="1"/>
  <c r="L77" i="18" s="1"/>
  <c r="P514" i="7"/>
  <c r="P483" i="7"/>
  <c r="W483" i="7" s="1"/>
  <c r="Y483" i="7" s="1"/>
  <c r="H17" i="18" s="1" a="1"/>
  <c r="H17" i="18" s="1"/>
  <c r="P480" i="7"/>
  <c r="W480" i="7" s="1"/>
  <c r="Y480" i="7" s="1"/>
  <c r="E17" i="18" s="1" a="1"/>
  <c r="E17" i="18" s="1"/>
  <c r="P450" i="7"/>
  <c r="P419" i="7"/>
  <c r="W419" i="7" s="1"/>
  <c r="Y419" i="7" s="1"/>
  <c r="P416" i="7"/>
  <c r="W416" i="7" s="1"/>
  <c r="Y416" i="7" s="1"/>
  <c r="Q56" i="18" s="1" a="1"/>
  <c r="Q56" i="18" s="1"/>
  <c r="P386" i="7"/>
  <c r="W386" i="7" s="1"/>
  <c r="P355" i="7"/>
  <c r="W355" i="7" s="1"/>
  <c r="Y355" i="7" s="1"/>
  <c r="M56" i="18" s="1" a="1"/>
  <c r="M56" i="18" s="1"/>
  <c r="P352" i="7"/>
  <c r="W352" i="7" s="1"/>
  <c r="Y352" i="7" s="1"/>
  <c r="J56" i="18" s="1" a="1"/>
  <c r="J56" i="18" s="1"/>
  <c r="P337" i="7"/>
  <c r="W337" i="7" s="1"/>
  <c r="Y337" i="7" s="1"/>
  <c r="P331" i="7"/>
  <c r="W331" i="7" s="1"/>
  <c r="Y331" i="7" s="1"/>
  <c r="H92" i="18" s="1" a="1"/>
  <c r="H92" i="18" s="1"/>
  <c r="P313" i="7"/>
  <c r="W313" i="7" s="1"/>
  <c r="Y313" i="7" s="1"/>
  <c r="P294" i="7"/>
  <c r="W294" i="7" s="1"/>
  <c r="Y294" i="7" s="1"/>
  <c r="P285" i="7"/>
  <c r="W285" i="7" s="1"/>
  <c r="Y285" i="7" s="1"/>
  <c r="S32" i="18" s="1" a="1"/>
  <c r="S32" i="18" s="1"/>
  <c r="P279" i="7"/>
  <c r="W279" i="7" s="1"/>
  <c r="Y279" i="7" s="1"/>
  <c r="P273" i="7"/>
  <c r="W273" i="7" s="1"/>
  <c r="Y273" i="7" s="1"/>
  <c r="G32" i="18" s="1" a="1"/>
  <c r="G32" i="18" s="1"/>
  <c r="P254" i="7"/>
  <c r="P245" i="7"/>
  <c r="W245" i="7" s="1"/>
  <c r="Y245" i="7" s="1"/>
  <c r="Q12" i="18" s="1" a="1"/>
  <c r="Q12" i="18" s="1"/>
  <c r="P242" i="7"/>
  <c r="P190" i="7"/>
  <c r="P165" i="7"/>
  <c r="W165" i="7" s="1"/>
  <c r="Y165" i="7" s="1"/>
  <c r="M40" i="18" s="1" a="1"/>
  <c r="M40" i="18" s="1"/>
  <c r="P137" i="7"/>
  <c r="W137" i="7" s="1"/>
  <c r="Y137" i="7" s="1"/>
  <c r="P125" i="7"/>
  <c r="W125" i="7" s="1"/>
  <c r="Y125" i="7" s="1"/>
  <c r="P116" i="7"/>
  <c r="W116" i="7" s="1"/>
  <c r="Y116" i="7" s="1"/>
  <c r="P104" i="7"/>
  <c r="W104" i="7" s="1"/>
  <c r="Y104" i="7" s="1"/>
  <c r="P92" i="7"/>
  <c r="W92" i="7" s="1"/>
  <c r="P85" i="7"/>
  <c r="W85" i="7" s="1"/>
  <c r="Y85" i="7" s="1"/>
  <c r="P57" i="7"/>
  <c r="W57" i="7" s="1"/>
  <c r="Y57" i="7" s="1"/>
  <c r="S39" i="18" s="1" a="1"/>
  <c r="S39" i="18" s="1"/>
  <c r="P48" i="7"/>
  <c r="W48" i="7" s="1"/>
  <c r="Y48" i="7" s="1"/>
  <c r="P29" i="7"/>
  <c r="W29" i="7" s="1"/>
  <c r="Y29" i="7" s="1"/>
  <c r="P20" i="7"/>
  <c r="W20" i="7" s="1"/>
  <c r="Y20" i="7" s="1"/>
  <c r="T99" i="18" s="1" a="1"/>
  <c r="T99" i="18" s="1"/>
  <c r="P606" i="7"/>
  <c r="W606" i="7" s="1"/>
  <c r="Y606" i="7" s="1"/>
  <c r="Q5" i="18" s="1" a="1"/>
  <c r="Q5" i="18" s="1"/>
  <c r="P566" i="7"/>
  <c r="P554" i="7"/>
  <c r="P542" i="7"/>
  <c r="P502" i="7"/>
  <c r="P490" i="7"/>
  <c r="P478" i="7"/>
  <c r="W478" i="7" s="1"/>
  <c r="Y478" i="7" s="1"/>
  <c r="P438" i="7"/>
  <c r="P426" i="7"/>
  <c r="P414" i="7"/>
  <c r="P374" i="7"/>
  <c r="W374" i="7" s="1"/>
  <c r="P362" i="7"/>
  <c r="P350" i="7"/>
  <c r="P335" i="7"/>
  <c r="W335" i="7" s="1"/>
  <c r="Y335" i="7" s="1"/>
  <c r="L92" i="18" s="1" a="1"/>
  <c r="L92" i="18" s="1"/>
  <c r="P292" i="7"/>
  <c r="W292" i="7" s="1"/>
  <c r="Y292" i="7" s="1"/>
  <c r="G52" i="18" s="1" a="1"/>
  <c r="G52" i="18" s="1"/>
  <c r="P267" i="7"/>
  <c r="W267" i="7" s="1"/>
  <c r="Y267" i="7" s="1"/>
  <c r="T12" i="18" s="1" a="1"/>
  <c r="T12" i="18" s="1"/>
  <c r="P252" i="7"/>
  <c r="W252" i="7" s="1"/>
  <c r="Y252" i="7" s="1"/>
  <c r="E12" i="18" s="1" a="1"/>
  <c r="E12" i="18" s="1"/>
  <c r="P240" i="7"/>
  <c r="W240" i="7" s="1"/>
  <c r="Y240" i="7" s="1"/>
  <c r="L12" i="18" s="1" a="1"/>
  <c r="L12" i="18" s="1"/>
  <c r="P233" i="7"/>
  <c r="W233" i="7" s="1"/>
  <c r="Y233" i="7" s="1"/>
  <c r="E92" i="18" s="1" a="1"/>
  <c r="E92" i="18" s="1"/>
  <c r="P215" i="7"/>
  <c r="W215" i="7" s="1"/>
  <c r="Y215" i="7" s="1"/>
  <c r="P200" i="7"/>
  <c r="W200" i="7" s="1"/>
  <c r="Y200" i="7" s="1"/>
  <c r="J80" i="18" s="1" a="1"/>
  <c r="J80" i="18" s="1"/>
  <c r="P188" i="7"/>
  <c r="W188" i="7" s="1"/>
  <c r="Y188" i="7" s="1"/>
  <c r="Q60" i="18" s="1" a="1"/>
  <c r="Q60" i="18" s="1"/>
  <c r="P144" i="7"/>
  <c r="W144" i="7" s="1"/>
  <c r="Y144" i="7" s="1"/>
  <c r="P64" i="7"/>
  <c r="W64" i="7" s="1"/>
  <c r="Y64" i="7" s="1"/>
  <c r="G59" i="18" s="1" a="1"/>
  <c r="G59" i="18" s="1"/>
  <c r="P36" i="7"/>
  <c r="W36" i="7" s="1"/>
  <c r="Y36" i="7" s="1"/>
  <c r="Q19" i="18" s="1" a="1"/>
  <c r="Q19" i="18" s="1"/>
  <c r="P8" i="7"/>
  <c r="W8" i="7" s="1"/>
  <c r="Y8" i="7" s="1"/>
  <c r="H79" i="18" s="1" a="1"/>
  <c r="H79" i="18" s="1"/>
  <c r="W432" i="7"/>
  <c r="Y432" i="7" s="1"/>
  <c r="N76" i="18" s="1" a="1"/>
  <c r="N76" i="18" s="1"/>
  <c r="P402" i="7"/>
  <c r="W368" i="7"/>
  <c r="Y368" i="7" s="1"/>
  <c r="G16" i="18" s="1" a="1"/>
  <c r="G16" i="18" s="1"/>
  <c r="P308" i="7"/>
  <c r="W308" i="7" s="1"/>
  <c r="Y308" i="7" s="1"/>
  <c r="P160" i="7"/>
  <c r="W160" i="7" s="1"/>
  <c r="Y160" i="7" s="1"/>
  <c r="P132" i="7"/>
  <c r="W132" i="7" s="1"/>
  <c r="Y132" i="7" s="1"/>
  <c r="P120" i="7"/>
  <c r="W120" i="7" s="1"/>
  <c r="Y120" i="7" s="1"/>
  <c r="F80" i="18" s="1" a="1"/>
  <c r="F80" i="18" s="1"/>
  <c r="P108" i="7"/>
  <c r="W108" i="7" s="1"/>
  <c r="Y108" i="7" s="1"/>
  <c r="P80" i="7"/>
  <c r="W80" i="7" s="1"/>
  <c r="Y80" i="7" s="1"/>
  <c r="D79" i="18" s="1" a="1"/>
  <c r="D79" i="18" s="1"/>
  <c r="P52" i="7"/>
  <c r="W52" i="7" s="1"/>
  <c r="Y52" i="7" s="1"/>
  <c r="P24" i="7"/>
  <c r="W24" i="7" s="1"/>
  <c r="Y24" i="7" s="1"/>
  <c r="E19" i="18" s="1" a="1"/>
  <c r="E19" i="18" s="1"/>
  <c r="W1346" i="7"/>
  <c r="Y1346" i="7" s="1"/>
  <c r="W770" i="7"/>
  <c r="Y770" i="7" s="1"/>
  <c r="J66" i="18" s="1" a="1"/>
  <c r="J66" i="18" s="1"/>
  <c r="W730" i="7"/>
  <c r="Y730" i="7" s="1"/>
  <c r="H26" i="18" s="1" a="1"/>
  <c r="H26" i="18" s="1"/>
  <c r="W1790" i="7"/>
  <c r="Y1790" i="7" s="1"/>
  <c r="W1769" i="7"/>
  <c r="Y1769" i="7" s="1"/>
  <c r="W1721" i="7"/>
  <c r="Y1721" i="7" s="1"/>
  <c r="W1689" i="7"/>
  <c r="Y1689" i="7" s="1"/>
  <c r="W1673" i="7"/>
  <c r="Y1673" i="7" s="1"/>
  <c r="T51" i="18" s="1" a="1"/>
  <c r="T51" i="18" s="1"/>
  <c r="W1641" i="7"/>
  <c r="Y1641" i="7" s="1"/>
  <c r="G31" i="18" s="1" a="1"/>
  <c r="G31" i="18" s="1"/>
  <c r="W1609" i="7"/>
  <c r="Y1609" i="7" s="1"/>
  <c r="W1585" i="7"/>
  <c r="Y1585" i="7" s="1"/>
  <c r="W1577" i="7"/>
  <c r="Y1577" i="7" s="1"/>
  <c r="S70" i="18" s="1" a="1"/>
  <c r="S70" i="18" s="1"/>
  <c r="W1574" i="7"/>
  <c r="Y1574" i="7" s="1"/>
  <c r="W1561" i="7"/>
  <c r="Y1561" i="7" s="1"/>
  <c r="W1553" i="7"/>
  <c r="Y1553" i="7" s="1"/>
  <c r="W1545" i="7"/>
  <c r="Y1545" i="7" s="1"/>
  <c r="W1542" i="7"/>
  <c r="Y1542" i="7" s="1"/>
  <c r="W1537" i="7"/>
  <c r="Y1537" i="7" s="1"/>
  <c r="Q30" i="18" s="1" a="1"/>
  <c r="Q30" i="18" s="1"/>
  <c r="W1529" i="7"/>
  <c r="Y1529" i="7" s="1"/>
  <c r="I30" i="18" s="1" a="1"/>
  <c r="I30" i="18" s="1"/>
  <c r="W1521" i="7"/>
  <c r="Y1521" i="7" s="1"/>
  <c r="W1513" i="7"/>
  <c r="Y1513" i="7" s="1"/>
  <c r="W1510" i="7"/>
  <c r="Y1510" i="7" s="1"/>
  <c r="I10" i="18" s="1" a="1"/>
  <c r="I10" i="18" s="1"/>
  <c r="W1505" i="7"/>
  <c r="Y1505" i="7" s="1"/>
  <c r="W1481" i="7"/>
  <c r="Y1481" i="7" s="1"/>
  <c r="W1473" i="7"/>
  <c r="Y1473" i="7" s="1"/>
  <c r="W1449" i="7"/>
  <c r="Y1449" i="7" s="1"/>
  <c r="W1441" i="7"/>
  <c r="Y1441" i="7" s="1"/>
  <c r="P49" i="18" s="1" a="1"/>
  <c r="P49" i="18" s="1"/>
  <c r="W1425" i="7"/>
  <c r="Y1425" i="7" s="1"/>
  <c r="S29" i="18" s="1" a="1"/>
  <c r="S29" i="18" s="1"/>
  <c r="W1417" i="7"/>
  <c r="Y1417" i="7" s="1"/>
  <c r="K29" i="18" s="1" a="1"/>
  <c r="K29" i="18" s="1"/>
  <c r="W1409" i="7"/>
  <c r="Y1409" i="7" s="1"/>
  <c r="W1401" i="7"/>
  <c r="Y1401" i="7" s="1"/>
  <c r="W1393" i="7"/>
  <c r="Y1393" i="7" s="1"/>
  <c r="W1385" i="7"/>
  <c r="Y1385" i="7" s="1"/>
  <c r="W1377" i="7"/>
  <c r="Y1377" i="7" s="1"/>
  <c r="I29" i="18" s="1" a="1"/>
  <c r="I29" i="18" s="1"/>
  <c r="W1369" i="7"/>
  <c r="Y1369" i="7" s="1"/>
  <c r="W1361" i="7"/>
  <c r="Y1361" i="7" s="1"/>
  <c r="W1353" i="7"/>
  <c r="Y1353" i="7" s="1"/>
  <c r="W1345" i="7"/>
  <c r="Y1345" i="7" s="1"/>
  <c r="O68" i="18" s="1" a="1"/>
  <c r="O68" i="18" s="1"/>
  <c r="W1321" i="7"/>
  <c r="Y1321" i="7" s="1"/>
  <c r="J48" i="18" s="1" a="1"/>
  <c r="J48" i="18" s="1"/>
  <c r="W1313" i="7"/>
  <c r="Y1313" i="7" s="1"/>
  <c r="W1289" i="7"/>
  <c r="Y1289" i="7" s="1"/>
  <c r="W1273" i="7"/>
  <c r="Y1273" i="7" s="1"/>
  <c r="W1265" i="7"/>
  <c r="Y1265" i="7" s="1"/>
  <c r="W1257" i="7"/>
  <c r="Y1257" i="7" s="1"/>
  <c r="W1249" i="7"/>
  <c r="Y1249" i="7" s="1"/>
  <c r="W1241" i="7"/>
  <c r="Y1241" i="7" s="1"/>
  <c r="W1230" i="7"/>
  <c r="Y1230" i="7" s="1"/>
  <c r="W1217" i="7"/>
  <c r="Y1217" i="7" s="1"/>
  <c r="T54" i="18" s="1" a="1"/>
  <c r="T54" i="18" s="1"/>
  <c r="W1209" i="7"/>
  <c r="Y1209" i="7" s="1"/>
  <c r="L54" i="18" s="1" a="1"/>
  <c r="L54" i="18" s="1"/>
  <c r="W1201" i="7"/>
  <c r="Y1201" i="7" s="1"/>
  <c r="D54" i="18" s="1" a="1"/>
  <c r="D54" i="18" s="1"/>
  <c r="W1185" i="7"/>
  <c r="Y1185" i="7" s="1"/>
  <c r="G34" i="18" s="1" a="1"/>
  <c r="G34" i="18" s="1"/>
  <c r="W1177" i="7"/>
  <c r="Y1177" i="7" s="1"/>
  <c r="W1161" i="7"/>
  <c r="Y1161" i="7" s="1"/>
  <c r="W1153" i="7"/>
  <c r="Y1153" i="7" s="1"/>
  <c r="W1137" i="7"/>
  <c r="Y1137" i="7" s="1"/>
  <c r="W1129" i="7"/>
  <c r="Y1129" i="7" s="1"/>
  <c r="W1110" i="7"/>
  <c r="Y1110" i="7" s="1"/>
  <c r="W1105" i="7"/>
  <c r="Y1105" i="7" s="1"/>
  <c r="W1094" i="7"/>
  <c r="Y1094" i="7" s="1"/>
  <c r="K55" i="18" s="1" a="1"/>
  <c r="K55" i="18" s="1"/>
  <c r="W1089" i="7"/>
  <c r="Y1089" i="7" s="1"/>
  <c r="F55" i="18" s="1" a="1"/>
  <c r="F55" i="18" s="1"/>
  <c r="W1081" i="7"/>
  <c r="Y1081" i="7" s="1"/>
  <c r="Q35" i="18" s="1" a="1"/>
  <c r="Q35" i="18" s="1"/>
  <c r="W1065" i="7"/>
  <c r="Y1065" i="7" s="1"/>
  <c r="W1057" i="7"/>
  <c r="Y1057" i="7" s="1"/>
  <c r="W1041" i="7"/>
  <c r="Y1041" i="7" s="1"/>
  <c r="W1033" i="7"/>
  <c r="Y1033" i="7" s="1"/>
  <c r="G35" i="18" s="1" a="1"/>
  <c r="G35" i="18" s="1"/>
  <c r="W1025" i="7"/>
  <c r="Y1025" i="7" s="1"/>
  <c r="W1017" i="7"/>
  <c r="Y1017" i="7" s="1"/>
  <c r="W1009" i="7"/>
  <c r="Y1009" i="7" s="1"/>
  <c r="W1001" i="7"/>
  <c r="Y1001" i="7" s="1"/>
  <c r="W993" i="7"/>
  <c r="Y993" i="7" s="1"/>
  <c r="W977" i="7"/>
  <c r="Y977" i="7" s="1"/>
  <c r="H53" i="18" s="1" a="1"/>
  <c r="H53" i="18" s="1"/>
  <c r="W961" i="7"/>
  <c r="Y961" i="7" s="1"/>
  <c r="W913" i="7"/>
  <c r="Y913" i="7" s="1"/>
  <c r="W905" i="7"/>
  <c r="Y905" i="7" s="1"/>
  <c r="W897" i="7"/>
  <c r="Y897" i="7" s="1"/>
  <c r="W873" i="7"/>
  <c r="Y873" i="7" s="1"/>
  <c r="R47" i="18" s="1" a="1"/>
  <c r="R47" i="18" s="1"/>
  <c r="W865" i="7"/>
  <c r="Y865" i="7" s="1"/>
  <c r="J47" i="18" s="1" a="1"/>
  <c r="J47" i="18" s="1"/>
  <c r="W849" i="7"/>
  <c r="Y849" i="7" s="1"/>
  <c r="M27" i="18" s="1" a="1"/>
  <c r="M27" i="18" s="1"/>
  <c r="W841" i="7"/>
  <c r="Y841" i="7" s="1"/>
  <c r="E27" i="18" s="1" a="1"/>
  <c r="E27" i="18" s="1"/>
  <c r="W822" i="7"/>
  <c r="Y822" i="7" s="1"/>
  <c r="E7" i="18" s="1" a="1"/>
  <c r="E7" i="18" s="1"/>
  <c r="W817" i="7"/>
  <c r="Y817" i="7" s="1"/>
  <c r="S87" i="18" s="1" a="1"/>
  <c r="S87" i="18" s="1"/>
  <c r="W809" i="7"/>
  <c r="Y809" i="7" s="1"/>
  <c r="K87" i="18" s="1" a="1"/>
  <c r="K87" i="18" s="1"/>
  <c r="W801" i="7"/>
  <c r="Y801" i="7" s="1"/>
  <c r="W793" i="7"/>
  <c r="Y793" i="7" s="1"/>
  <c r="W785" i="7"/>
  <c r="Y785" i="7" s="1"/>
  <c r="W777" i="7"/>
  <c r="Y777" i="7" s="1"/>
  <c r="Q66" i="18" s="1" a="1"/>
  <c r="Q66" i="18" s="1"/>
  <c r="W769" i="7"/>
  <c r="Y769" i="7" s="1"/>
  <c r="I66" i="18" s="1" a="1"/>
  <c r="I66" i="18" s="1"/>
  <c r="W761" i="7"/>
  <c r="Y761" i="7" s="1"/>
  <c r="T46" i="18" s="1" a="1"/>
  <c r="T46" i="18" s="1"/>
  <c r="W753" i="7"/>
  <c r="Y753" i="7" s="1"/>
  <c r="L46" i="18" s="1" a="1"/>
  <c r="L46" i="18" s="1"/>
  <c r="W745" i="7"/>
  <c r="Y745" i="7" s="1"/>
  <c r="D46" i="18" s="1" a="1"/>
  <c r="D46" i="18" s="1"/>
  <c r="W729" i="7"/>
  <c r="Y729" i="7" s="1"/>
  <c r="G26" i="18" s="1" a="1"/>
  <c r="G26" i="18" s="1"/>
  <c r="W721" i="7"/>
  <c r="Y721" i="7" s="1"/>
  <c r="W713" i="7"/>
  <c r="Y713" i="7" s="1"/>
  <c r="J6" i="18" s="1" a="1"/>
  <c r="J6" i="18" s="1"/>
  <c r="W710" i="7"/>
  <c r="Y710" i="7" s="1"/>
  <c r="G6" i="18" s="1" a="1"/>
  <c r="G6" i="18" s="1"/>
  <c r="W702" i="7"/>
  <c r="Y702" i="7" s="1"/>
  <c r="R86" i="18" s="1" a="1"/>
  <c r="R86" i="18" s="1"/>
  <c r="W697" i="7"/>
  <c r="Y697" i="7" s="1"/>
  <c r="W681" i="7"/>
  <c r="Y681" i="7" s="1"/>
  <c r="W678" i="7"/>
  <c r="Y678" i="7" s="1"/>
  <c r="M85" i="18" s="1" a="1"/>
  <c r="M85" i="18" s="1"/>
  <c r="W673" i="7"/>
  <c r="Y673" i="7" s="1"/>
  <c r="W670" i="7"/>
  <c r="Y670" i="7" s="1"/>
  <c r="W665" i="7"/>
  <c r="Y665" i="7" s="1"/>
  <c r="S65" i="18" s="1" a="1"/>
  <c r="S65" i="18" s="1"/>
  <c r="W662" i="7"/>
  <c r="Y662" i="7" s="1"/>
  <c r="W654" i="7"/>
  <c r="Y654" i="7" s="1"/>
  <c r="AB1822" i="7"/>
  <c r="AB1818" i="7"/>
  <c r="AB1814" i="7"/>
  <c r="AB1810" i="7"/>
  <c r="AB1806" i="7"/>
  <c r="AB1802" i="7"/>
  <c r="AB1798" i="7"/>
  <c r="AB1794" i="7"/>
  <c r="AB1790" i="7"/>
  <c r="AB1786" i="7"/>
  <c r="AB1782" i="7"/>
  <c r="AB1778" i="7"/>
  <c r="AB1774" i="7"/>
  <c r="AB1770" i="7"/>
  <c r="AB1766" i="7"/>
  <c r="AB1762" i="7"/>
  <c r="AB1758" i="7"/>
  <c r="AB1754" i="7"/>
  <c r="AB1750" i="7"/>
  <c r="AB1746" i="7"/>
  <c r="AB1742" i="7"/>
  <c r="AB1738" i="7"/>
  <c r="AB1734" i="7"/>
  <c r="AB1730" i="7"/>
  <c r="AB1726" i="7"/>
  <c r="AB1722" i="7"/>
  <c r="AB1718" i="7"/>
  <c r="AB1714" i="7"/>
  <c r="AB1710" i="7"/>
  <c r="AB1706" i="7"/>
  <c r="AB1702" i="7"/>
  <c r="AB1698" i="7"/>
  <c r="AB1694" i="7"/>
  <c r="AB1690" i="7"/>
  <c r="AB1686" i="7"/>
  <c r="AB1682" i="7"/>
  <c r="AB1678" i="7"/>
  <c r="AB1674" i="7"/>
  <c r="AB1670" i="7"/>
  <c r="AB1666" i="7"/>
  <c r="AB1662" i="7"/>
  <c r="AB1658" i="7"/>
  <c r="AB1654" i="7"/>
  <c r="AB1650" i="7"/>
  <c r="AB1646" i="7"/>
  <c r="AB1642" i="7"/>
  <c r="AB1638" i="7"/>
  <c r="AB1634" i="7"/>
  <c r="AB1630" i="7"/>
  <c r="AB1626" i="7"/>
  <c r="AB1622" i="7"/>
  <c r="AB1618" i="7"/>
  <c r="AB1614" i="7"/>
  <c r="AB1610" i="7"/>
  <c r="AB1606" i="7"/>
  <c r="AB1602" i="7"/>
  <c r="AB1598" i="7"/>
  <c r="AB1594" i="7"/>
  <c r="AB1590" i="7"/>
  <c r="AB1586" i="7"/>
  <c r="AB1582" i="7"/>
  <c r="AB1578" i="7"/>
  <c r="AB1574" i="7"/>
  <c r="AB1570" i="7"/>
  <c r="AB1566" i="7"/>
  <c r="AB1562" i="7"/>
  <c r="AB1558" i="7"/>
  <c r="AB1554" i="7"/>
  <c r="AB1550" i="7"/>
  <c r="AB1546" i="7"/>
  <c r="AB1538" i="7"/>
  <c r="AB1534" i="7"/>
  <c r="AB1530" i="7"/>
  <c r="AB1526" i="7"/>
  <c r="AB1522" i="7"/>
  <c r="AB1518" i="7"/>
  <c r="AB1514" i="7"/>
  <c r="AB1510" i="7"/>
  <c r="AB1506" i="7"/>
  <c r="AB1502" i="7"/>
  <c r="AB1498" i="7"/>
  <c r="AB1494" i="7"/>
  <c r="AB1490" i="7"/>
  <c r="AB1486" i="7"/>
  <c r="AB1478" i="7"/>
  <c r="AB1474" i="7"/>
  <c r="AB1470" i="7"/>
  <c r="AB1466" i="7"/>
  <c r="AB1462" i="7"/>
  <c r="AB1458" i="7"/>
  <c r="AB1454" i="7"/>
  <c r="AB1450" i="7"/>
  <c r="AB1446" i="7"/>
  <c r="AB1442" i="7"/>
  <c r="AB1438" i="7"/>
  <c r="AB1434" i="7"/>
  <c r="AB1426" i="7"/>
  <c r="AB1422" i="7"/>
  <c r="AB1418" i="7"/>
  <c r="AB1414" i="7"/>
  <c r="AB1410" i="7"/>
  <c r="AB1406" i="7"/>
  <c r="AB1402" i="7"/>
  <c r="AB1398" i="7"/>
  <c r="AB1394" i="7"/>
  <c r="AB1390" i="7"/>
  <c r="AB1386" i="7"/>
  <c r="AB1382" i="7"/>
  <c r="AB1378" i="7"/>
  <c r="AB1374" i="7"/>
  <c r="AB1370" i="7"/>
  <c r="AB1366" i="7"/>
  <c r="AB1362" i="7"/>
  <c r="AB1358" i="7"/>
  <c r="AB1354" i="7"/>
  <c r="AB1350" i="7"/>
  <c r="AB1346" i="7"/>
  <c r="AB1342" i="7"/>
  <c r="AB1334" i="7"/>
  <c r="AB1330" i="7"/>
  <c r="AB1326" i="7"/>
  <c r="AB1322" i="7"/>
  <c r="AB1318" i="7"/>
  <c r="AB1314" i="7"/>
  <c r="AB1310" i="7"/>
  <c r="AB1306" i="7"/>
  <c r="AB1302" i="7"/>
  <c r="AB1298" i="7"/>
  <c r="AB1294" i="7"/>
  <c r="AB1290" i="7"/>
  <c r="AB1286" i="7"/>
  <c r="AB1282" i="7"/>
  <c r="AB1278" i="7"/>
  <c r="AB1274" i="7"/>
  <c r="AB1270" i="7"/>
  <c r="AB1266" i="7"/>
  <c r="AB1262" i="7"/>
  <c r="AB1258" i="7"/>
  <c r="AB1254" i="7"/>
  <c r="AB1250" i="7"/>
  <c r="AB1246" i="7"/>
  <c r="AB1242" i="7"/>
  <c r="AB1238" i="7"/>
  <c r="AB1234" i="7"/>
  <c r="AB1230" i="7"/>
  <c r="AB1226" i="7"/>
  <c r="AB1222" i="7"/>
  <c r="AB1218" i="7"/>
  <c r="AB1214" i="7"/>
  <c r="AB1210" i="7"/>
  <c r="AB1206" i="7"/>
  <c r="AB1202" i="7"/>
  <c r="AB1198" i="7"/>
  <c r="AB1194" i="7"/>
  <c r="AB1190" i="7"/>
  <c r="AB1186" i="7"/>
  <c r="AB1182" i="7"/>
  <c r="AB1178" i="7"/>
  <c r="AB1174" i="7"/>
  <c r="AB1166" i="7"/>
  <c r="AB1162" i="7"/>
  <c r="AB1158" i="7"/>
  <c r="AB1154" i="7"/>
  <c r="AB1150" i="7"/>
  <c r="AB1146" i="7"/>
  <c r="AB1142" i="7"/>
  <c r="AB1138" i="7"/>
  <c r="AB1134" i="7"/>
  <c r="AB1130" i="7"/>
  <c r="AB1126" i="7"/>
  <c r="AB1122" i="7"/>
  <c r="AB1118" i="7"/>
  <c r="AB1114" i="7"/>
  <c r="AB1106" i="7"/>
  <c r="AB1102" i="7"/>
  <c r="AB1098" i="7"/>
  <c r="AB1094" i="7"/>
  <c r="AB1090" i="7"/>
  <c r="AB1086" i="7"/>
  <c r="AB1082" i="7"/>
  <c r="AB1078" i="7"/>
  <c r="AB1074" i="7"/>
  <c r="AB1070" i="7"/>
  <c r="AB1066" i="7"/>
  <c r="AB1062" i="7"/>
  <c r="AB1058" i="7"/>
  <c r="AB1054" i="7"/>
  <c r="AB1050" i="7"/>
  <c r="AB1046" i="7"/>
  <c r="AB1042" i="7"/>
  <c r="AB1038" i="7"/>
  <c r="AB1034" i="7"/>
  <c r="AB1030" i="7"/>
  <c r="AB1026" i="7"/>
  <c r="AB1022" i="7"/>
  <c r="AB1018" i="7"/>
  <c r="AB1014" i="7"/>
  <c r="AB1006" i="7"/>
  <c r="AB1002" i="7"/>
  <c r="AB998" i="7"/>
  <c r="AB994" i="7"/>
  <c r="AB990" i="7"/>
  <c r="AB986" i="7"/>
  <c r="AB982" i="7"/>
  <c r="AB978" i="7"/>
  <c r="AB974" i="7"/>
  <c r="AB966" i="7"/>
  <c r="AB962" i="7"/>
  <c r="AB958" i="7"/>
  <c r="AB954" i="7"/>
  <c r="AB950" i="7"/>
  <c r="AB946" i="7"/>
  <c r="AB942" i="7"/>
  <c r="AB938" i="7"/>
  <c r="AB934" i="7"/>
  <c r="AB930" i="7"/>
  <c r="AB926" i="7"/>
  <c r="AB922" i="7"/>
  <c r="AB918" i="7"/>
  <c r="AB914" i="7"/>
  <c r="AB910" i="7"/>
  <c r="AB906" i="7"/>
  <c r="AB902" i="7"/>
  <c r="AB894" i="7"/>
  <c r="AB890" i="7"/>
  <c r="AB882" i="7"/>
  <c r="AB878" i="7"/>
  <c r="AB874" i="7"/>
  <c r="AB866" i="7"/>
  <c r="AB862" i="7"/>
  <c r="AB858" i="7"/>
  <c r="AB854" i="7"/>
  <c r="AB850" i="7"/>
  <c r="AB846" i="7"/>
  <c r="AB838" i="7"/>
  <c r="AB834" i="7"/>
  <c r="AB830" i="7"/>
  <c r="AB826" i="7"/>
  <c r="AB822" i="7"/>
  <c r="AB818" i="7"/>
  <c r="AB814" i="7"/>
  <c r="AB810" i="7"/>
  <c r="AB806" i="7"/>
  <c r="AB802" i="7"/>
  <c r="AB798" i="7"/>
  <c r="AB794" i="7"/>
  <c r="AB790" i="7"/>
  <c r="AB786" i="7"/>
  <c r="AB782" i="7"/>
  <c r="AB778" i="7"/>
  <c r="AB774" i="7"/>
  <c r="AB770" i="7"/>
  <c r="AB766" i="7"/>
  <c r="AB762" i="7"/>
  <c r="AB758" i="7"/>
  <c r="AB754" i="7"/>
  <c r="AB750" i="7"/>
  <c r="AB742" i="7"/>
  <c r="AB738" i="7"/>
  <c r="AB734" i="7"/>
  <c r="AB726" i="7"/>
  <c r="AB722" i="7"/>
  <c r="AB718" i="7"/>
  <c r="AB710" i="7"/>
  <c r="AB706" i="7"/>
  <c r="AB698" i="7"/>
  <c r="AB694" i="7"/>
  <c r="AB690" i="7"/>
  <c r="AB686" i="7"/>
  <c r="AB682" i="7"/>
  <c r="AB678" i="7"/>
  <c r="AB674" i="7"/>
  <c r="AB670" i="7"/>
  <c r="AB666" i="7"/>
  <c r="AB662" i="7"/>
  <c r="AB658" i="7"/>
  <c r="AB654" i="7"/>
  <c r="AB650" i="7"/>
  <c r="AB646" i="7"/>
  <c r="AB638" i="7"/>
  <c r="AB630" i="7"/>
  <c r="AB626" i="7"/>
  <c r="AB618" i="7"/>
  <c r="AB610" i="7"/>
  <c r="AB606" i="7"/>
  <c r="AB598" i="7"/>
  <c r="AB594" i="7"/>
  <c r="AB586" i="7"/>
  <c r="AB582" i="7"/>
  <c r="AB578" i="7"/>
  <c r="AB574" i="7"/>
  <c r="AB570" i="7"/>
  <c r="AB566" i="7"/>
  <c r="AB562" i="7"/>
  <c r="AB554" i="7"/>
  <c r="AB546" i="7"/>
  <c r="AB534" i="7"/>
  <c r="AB522" i="7"/>
  <c r="AB494" i="7"/>
  <c r="AB482" i="7"/>
  <c r="N4" i="9" a="1"/>
  <c r="N4" i="9" s="1"/>
  <c r="N12" i="9" s="1"/>
  <c r="S25" i="9" a="1"/>
  <c r="S25" i="9" s="1"/>
  <c r="K26" i="14" a="1"/>
  <c r="K26" i="14" s="1"/>
  <c r="O8" i="11" a="1"/>
  <c r="O8" i="11" s="1"/>
  <c r="I6" i="12" a="1"/>
  <c r="I6" i="12" s="1"/>
  <c r="I22" i="10" a="1"/>
  <c r="I22" i="10" s="1"/>
  <c r="G22" i="9" a="1"/>
  <c r="G22" i="9" s="1"/>
  <c r="Q22" i="14" a="1"/>
  <c r="Q22" i="14" s="1"/>
  <c r="H25" i="14" a="1"/>
  <c r="H25" i="14" s="1"/>
  <c r="E26" i="14" a="1"/>
  <c r="E26" i="14" s="1"/>
  <c r="S26" i="12" a="1"/>
  <c r="S26" i="12" s="1"/>
  <c r="H27" i="12" a="1"/>
  <c r="H27" i="12" s="1"/>
  <c r="M4" i="16" a="1"/>
  <c r="M4" i="16" s="1"/>
  <c r="M12" i="16" s="1"/>
  <c r="J5" i="16" a="1"/>
  <c r="J5" i="16" s="1"/>
  <c r="O6" i="16" a="1"/>
  <c r="O6" i="16" s="1"/>
  <c r="I8" i="16" a="1"/>
  <c r="I8" i="16" s="1"/>
  <c r="K25" i="11" a="1"/>
  <c r="K25" i="11" s="1"/>
  <c r="G6" i="10" a="1"/>
  <c r="G6" i="10" s="1"/>
  <c r="D7" i="10" a="1"/>
  <c r="D7" i="10" s="1"/>
  <c r="J25" i="14" a="1"/>
  <c r="J25" i="14" s="1"/>
  <c r="I4" i="14" a="1"/>
  <c r="I4" i="14" s="1"/>
  <c r="I12" i="14" s="1"/>
  <c r="H25" i="12" a="1"/>
  <c r="H25" i="12" s="1"/>
  <c r="T4" i="9" a="1"/>
  <c r="T4" i="9" s="1"/>
  <c r="T12" i="9" s="1"/>
  <c r="O27" i="11" a="1"/>
  <c r="O27" i="11" s="1"/>
  <c r="D5" i="10" a="1"/>
  <c r="D5" i="10" s="1"/>
  <c r="K8" i="10" a="1"/>
  <c r="K8" i="10" s="1"/>
  <c r="T7" i="9" a="1"/>
  <c r="T7" i="9" s="1"/>
  <c r="T15" i="9" s="1"/>
  <c r="W1470" i="7"/>
  <c r="W1222" i="7"/>
  <c r="Y1222" i="7" s="1"/>
  <c r="W1190" i="7"/>
  <c r="W1142" i="7"/>
  <c r="W1126" i="7"/>
  <c r="W1102" i="7"/>
  <c r="W1078" i="7"/>
  <c r="W1070" i="7"/>
  <c r="W1054" i="7"/>
  <c r="W1046" i="7"/>
  <c r="W1038" i="7"/>
  <c r="W790" i="7"/>
  <c r="W1777" i="7"/>
  <c r="W1745" i="7"/>
  <c r="W1804" i="7"/>
  <c r="W1780" i="7"/>
  <c r="W1748" i="7"/>
  <c r="W1508" i="7"/>
  <c r="W1793" i="7"/>
  <c r="W1713" i="7"/>
  <c r="W1486" i="7"/>
  <c r="W1601" i="7"/>
  <c r="W1817" i="7"/>
  <c r="W1767" i="7"/>
  <c r="W1716" i="7"/>
  <c r="W1668" i="7"/>
  <c r="W1698" i="7"/>
  <c r="W1666" i="7"/>
  <c r="W1506" i="7"/>
  <c r="W1466" i="7"/>
  <c r="W1338" i="7"/>
  <c r="W1322" i="7"/>
  <c r="W1314" i="7"/>
  <c r="W1306" i="7"/>
  <c r="W1290" i="7"/>
  <c r="W1186" i="7"/>
  <c r="W1090" i="7"/>
  <c r="W1066" i="7"/>
  <c r="W1058" i="7"/>
  <c r="W1034" i="7"/>
  <c r="W810" i="7"/>
  <c r="W802" i="7"/>
  <c r="W778" i="7"/>
  <c r="W498" i="7"/>
  <c r="W490" i="7"/>
  <c r="W482" i="7"/>
  <c r="W474" i="7"/>
  <c r="W466" i="7"/>
  <c r="W434" i="7"/>
  <c r="W402" i="7"/>
  <c r="W138" i="7"/>
  <c r="W106" i="7"/>
  <c r="W1482" i="7"/>
  <c r="W794" i="7"/>
  <c r="P1818" i="7"/>
  <c r="W1818" i="7" s="1"/>
  <c r="W1796" i="7"/>
  <c r="Y1796" i="7" s="1"/>
  <c r="J78" i="18" s="1" a="1"/>
  <c r="J78" i="18" s="1"/>
  <c r="P1610" i="7"/>
  <c r="W1610" i="7" s="1"/>
  <c r="P1578" i="7"/>
  <c r="P1546" i="7"/>
  <c r="W1546" i="7" s="1"/>
  <c r="W1706" i="7"/>
  <c r="W1690" i="7"/>
  <c r="W1658" i="7"/>
  <c r="W1122" i="7"/>
  <c r="W1674" i="7"/>
  <c r="W1474" i="7"/>
  <c r="W1761" i="7"/>
  <c r="P1742" i="7"/>
  <c r="W1742" i="7" s="1"/>
  <c r="W1729" i="7"/>
  <c r="P1726" i="7"/>
  <c r="P1710" i="7"/>
  <c r="P1694" i="7"/>
  <c r="W1694" i="7" s="1"/>
  <c r="W1681" i="7"/>
  <c r="P1678" i="7"/>
  <c r="P1662" i="7"/>
  <c r="W1662" i="7" s="1"/>
  <c r="P1646" i="7"/>
  <c r="W1646" i="7" s="1"/>
  <c r="P1622" i="7"/>
  <c r="W1613" i="7"/>
  <c r="P1590" i="7"/>
  <c r="P1558" i="7"/>
  <c r="W1822" i="7"/>
  <c r="P1794" i="7"/>
  <c r="W1758" i="7"/>
  <c r="P1634" i="7"/>
  <c r="W1625" i="7"/>
  <c r="P1602" i="7"/>
  <c r="W1593" i="7"/>
  <c r="P1570" i="7"/>
  <c r="P1538" i="7"/>
  <c r="P1490" i="7"/>
  <c r="W1490" i="7" s="1"/>
  <c r="W1801" i="7"/>
  <c r="W1637" i="7"/>
  <c r="Y1637" i="7" s="1"/>
  <c r="W1573" i="7"/>
  <c r="P1802" i="7"/>
  <c r="P1626" i="7"/>
  <c r="P1594" i="7"/>
  <c r="P1562" i="7"/>
  <c r="P1530" i="7"/>
  <c r="P1497" i="7"/>
  <c r="P1476" i="7"/>
  <c r="W1476" i="7" s="1"/>
  <c r="P1426" i="7"/>
  <c r="W1426" i="7" s="1"/>
  <c r="P1373" i="7"/>
  <c r="W1373" i="7" s="1"/>
  <c r="P1245" i="7"/>
  <c r="W1245" i="7" s="1"/>
  <c r="P1810" i="7"/>
  <c r="W1810" i="7" s="1"/>
  <c r="P1618" i="7"/>
  <c r="P1586" i="7"/>
  <c r="P1554" i="7"/>
  <c r="W1554" i="7" s="1"/>
  <c r="P1522" i="7"/>
  <c r="P1433" i="7"/>
  <c r="P1512" i="7"/>
  <c r="W1512" i="7" s="1"/>
  <c r="P1480" i="7"/>
  <c r="P945" i="7"/>
  <c r="P929" i="7"/>
  <c r="P1516" i="7"/>
  <c r="W1516" i="7" s="1"/>
  <c r="P1484" i="7"/>
  <c r="W1484" i="7" s="1"/>
  <c r="P896" i="7"/>
  <c r="W896" i="7" s="1"/>
  <c r="W1678" i="7"/>
  <c r="W1598" i="7"/>
  <c r="W1582" i="7"/>
  <c r="W1566" i="7"/>
  <c r="W1550" i="7"/>
  <c r="W1534" i="7"/>
  <c r="Y1534" i="7" s="1"/>
  <c r="W1518" i="7"/>
  <c r="W1478" i="7"/>
  <c r="Y1478" i="7" s="1"/>
  <c r="O89" i="18" s="1" a="1"/>
  <c r="O89" i="18" s="1"/>
  <c r="W1270" i="7"/>
  <c r="P1520" i="7"/>
  <c r="W1520" i="7" s="1"/>
  <c r="P1488" i="7"/>
  <c r="P1456" i="7"/>
  <c r="W1456" i="7" s="1"/>
  <c r="P1496" i="7"/>
  <c r="W1496" i="7" s="1"/>
  <c r="P1464" i="7"/>
  <c r="P937" i="7"/>
  <c r="P921" i="7"/>
  <c r="P953" i="7"/>
  <c r="W953" i="7" s="1"/>
  <c r="P889" i="7"/>
  <c r="P907" i="7"/>
  <c r="W907" i="7" s="1"/>
  <c r="P875" i="7"/>
  <c r="W875" i="7" s="1"/>
  <c r="P911" i="7"/>
  <c r="W911" i="7" s="1"/>
  <c r="P879" i="7"/>
  <c r="W879" i="7" s="1"/>
  <c r="P887" i="7"/>
  <c r="W887" i="7" s="1"/>
  <c r="P895" i="7"/>
  <c r="W895" i="7" s="1"/>
  <c r="P863" i="7"/>
  <c r="W863" i="7" s="1"/>
  <c r="P333" i="7"/>
  <c r="W333" i="7" s="1"/>
  <c r="P341" i="7"/>
  <c r="W341" i="7" s="1"/>
  <c r="W1390" i="7"/>
  <c r="W1414" i="7"/>
  <c r="W14" i="7"/>
  <c r="W198" i="7"/>
  <c r="W238" i="7"/>
  <c r="W254" i="7"/>
  <c r="W318" i="7"/>
  <c r="W382" i="7"/>
  <c r="W462" i="7"/>
  <c r="W502" i="7"/>
  <c r="W566" i="7"/>
  <c r="W574" i="7"/>
  <c r="Y574" i="7" s="1"/>
  <c r="D5" i="18" s="1" a="1"/>
  <c r="D5" i="18" s="1"/>
  <c r="W838" i="7"/>
  <c r="W846" i="7"/>
  <c r="Y846" i="7" s="1"/>
  <c r="J27" i="18" s="1" a="1"/>
  <c r="J27" i="18" s="1"/>
  <c r="W878" i="7"/>
  <c r="W1198" i="7"/>
  <c r="W1246" i="7"/>
  <c r="W1294" i="7"/>
  <c r="W1334" i="7"/>
  <c r="Y1334" i="7" s="1"/>
  <c r="W1366" i="7"/>
  <c r="W1458" i="7"/>
  <c r="W1494" i="7"/>
  <c r="W1654" i="7"/>
  <c r="W1310" i="7"/>
  <c r="W1606" i="7"/>
  <c r="W1774" i="7"/>
  <c r="W1806" i="7"/>
  <c r="W6" i="7"/>
  <c r="W70" i="7"/>
  <c r="W126" i="7"/>
  <c r="W190" i="7"/>
  <c r="W242" i="7"/>
  <c r="W246" i="7"/>
  <c r="W310" i="7"/>
  <c r="W406" i="7"/>
  <c r="W422" i="7"/>
  <c r="W510" i="7"/>
  <c r="W798" i="7"/>
  <c r="W830" i="7"/>
  <c r="W910" i="7"/>
  <c r="W1118" i="7"/>
  <c r="Y1118" i="7" s="1"/>
  <c r="W1182" i="7"/>
  <c r="Y1182" i="7" s="1"/>
  <c r="D34" i="18" s="1" a="1"/>
  <c r="D34" i="18" s="1"/>
  <c r="W1350" i="7"/>
  <c r="W1406" i="7"/>
  <c r="W1430" i="7"/>
  <c r="W1621" i="7"/>
  <c r="W1701" i="7"/>
  <c r="W1718" i="7"/>
  <c r="Y1718" i="7" s="1"/>
  <c r="W1733" i="7"/>
  <c r="W1750" i="7"/>
  <c r="W1765" i="7"/>
  <c r="W1782" i="7"/>
  <c r="W1797" i="7"/>
  <c r="W1814" i="7"/>
  <c r="W1526" i="7"/>
  <c r="W78" i="7"/>
  <c r="W182" i="7"/>
  <c r="W302" i="7"/>
  <c r="W366" i="7"/>
  <c r="W438" i="7"/>
  <c r="W518" i="7"/>
  <c r="W718" i="7"/>
  <c r="Y718" i="7" s="1"/>
  <c r="O6" i="18" s="1" a="1"/>
  <c r="O6" i="18" s="1"/>
  <c r="W734" i="7"/>
  <c r="W738" i="7"/>
  <c r="W742" i="7"/>
  <c r="W870" i="7"/>
  <c r="W894" i="7"/>
  <c r="W1086" i="7"/>
  <c r="W1134" i="7"/>
  <c r="W1166" i="7"/>
  <c r="Y1166" i="7" s="1"/>
  <c r="G14" i="18" s="1" a="1"/>
  <c r="G14" i="18" s="1"/>
  <c r="W1178" i="7"/>
  <c r="W1206" i="7"/>
  <c r="W1254" i="7"/>
  <c r="W1382" i="7"/>
  <c r="Y1382" i="7" s="1"/>
  <c r="W1629" i="7"/>
  <c r="W1686" i="7"/>
  <c r="W166" i="7"/>
  <c r="W286" i="7"/>
  <c r="W350" i="7"/>
  <c r="Y350" i="7" s="1"/>
  <c r="H16" i="18" s="1" a="1"/>
  <c r="H16" i="18" s="1"/>
  <c r="W534" i="7"/>
  <c r="W758" i="7"/>
  <c r="W782" i="7"/>
  <c r="W862" i="7"/>
  <c r="W1062" i="7"/>
  <c r="W1150" i="7"/>
  <c r="Y1150" i="7" s="1"/>
  <c r="W1174" i="7"/>
  <c r="W1278" i="7"/>
  <c r="W1342" i="7"/>
  <c r="W1374" i="7"/>
  <c r="Y1374" i="7" s="1"/>
  <c r="F89" i="18" s="1" a="1"/>
  <c r="F89" i="18" s="1"/>
  <c r="W1398" i="7"/>
  <c r="W1422" i="7"/>
  <c r="W1446" i="7"/>
  <c r="W1670" i="7"/>
  <c r="W38" i="7"/>
  <c r="W46" i="7"/>
  <c r="Y46" i="7" s="1"/>
  <c r="H39" i="18" s="1" a="1"/>
  <c r="H39" i="18" s="1"/>
  <c r="W118" i="7"/>
  <c r="W158" i="7"/>
  <c r="W210" i="7"/>
  <c r="W214" i="7"/>
  <c r="Y214" i="7" s="1"/>
  <c r="E100" i="18" s="1" a="1"/>
  <c r="E100" i="18" s="1"/>
  <c r="W278" i="7"/>
  <c r="W342" i="7"/>
  <c r="W542" i="7"/>
  <c r="W714" i="7"/>
  <c r="W726" i="7"/>
  <c r="Y726" i="7" s="1"/>
  <c r="D26" i="18" s="1" a="1"/>
  <c r="D26" i="18" s="1"/>
  <c r="W786" i="7"/>
  <c r="W814" i="7"/>
  <c r="W886" i="7"/>
  <c r="Y886" i="7" s="1"/>
  <c r="W1030" i="7"/>
  <c r="W1082" i="7"/>
  <c r="W1214" i="7"/>
  <c r="W1238" i="7"/>
  <c r="Y1238" i="7" s="1"/>
  <c r="W1326" i="7"/>
  <c r="W1358" i="7"/>
  <c r="W1630" i="7"/>
  <c r="Y1630" i="7" s="1"/>
  <c r="O11" i="18" s="1" a="1"/>
  <c r="O11" i="18" s="1"/>
  <c r="W1702" i="7"/>
  <c r="W1717" i="7"/>
  <c r="W1734" i="7"/>
  <c r="W1749" i="7"/>
  <c r="W1766" i="7"/>
  <c r="W1781" i="7"/>
  <c r="W1798" i="7"/>
  <c r="W1813" i="7"/>
  <c r="W30" i="7"/>
  <c r="W54" i="7"/>
  <c r="W86" i="7"/>
  <c r="W150" i="7"/>
  <c r="W206" i="7"/>
  <c r="W222" i="7"/>
  <c r="W270" i="7"/>
  <c r="W334" i="7"/>
  <c r="Y334" i="7" s="1"/>
  <c r="K92" i="18" s="1" a="1"/>
  <c r="K92" i="18" s="1"/>
  <c r="W414" i="7"/>
  <c r="W550" i="7"/>
  <c r="W766" i="7"/>
  <c r="W774" i="7"/>
  <c r="W854" i="7"/>
  <c r="W902" i="7"/>
  <c r="W1158" i="7"/>
  <c r="Y1158" i="7" s="1"/>
  <c r="W1262" i="7"/>
  <c r="W1286" i="7"/>
  <c r="W1394" i="7"/>
  <c r="W1438" i="7"/>
  <c r="W1462" i="7"/>
  <c r="W1502" i="7"/>
  <c r="W1638" i="7"/>
  <c r="Y1638" i="7" s="1"/>
  <c r="D31" i="18" s="1" a="1"/>
  <c r="D31" i="18" s="1"/>
  <c r="W1661" i="7"/>
  <c r="Y1661" i="7" s="1"/>
  <c r="H51" i="18" s="1" a="1"/>
  <c r="H51" i="18" s="1"/>
  <c r="W50" i="7"/>
  <c r="W82" i="7"/>
  <c r="W122" i="7"/>
  <c r="W130" i="7"/>
  <c r="W250" i="7"/>
  <c r="W258" i="7"/>
  <c r="W266" i="7"/>
  <c r="W274" i="7"/>
  <c r="W282" i="7"/>
  <c r="W290" i="7"/>
  <c r="W298" i="7"/>
  <c r="W306" i="7"/>
  <c r="W314" i="7"/>
  <c r="W322" i="7"/>
  <c r="W330" i="7"/>
  <c r="W338" i="7"/>
  <c r="W346" i="7"/>
  <c r="W354" i="7"/>
  <c r="W362" i="7"/>
  <c r="W370" i="7"/>
  <c r="W378" i="7"/>
  <c r="W394" i="7"/>
  <c r="W450" i="7"/>
  <c r="W530" i="7"/>
  <c r="W562" i="7"/>
  <c r="W874" i="7"/>
  <c r="W1050" i="7"/>
  <c r="W1074" i="7"/>
  <c r="W1114" i="7"/>
  <c r="W1138" i="7"/>
  <c r="W1162" i="7"/>
  <c r="W1210" i="7"/>
  <c r="W1282" i="7"/>
  <c r="W1298" i="7"/>
  <c r="W1650" i="7"/>
  <c r="W1714" i="7"/>
  <c r="W1730" i="7"/>
  <c r="W1746" i="7"/>
  <c r="W1762" i="7"/>
  <c r="W1778" i="7"/>
  <c r="W146" i="7"/>
  <c r="W154" i="7"/>
  <c r="W162" i="7"/>
  <c r="W170" i="7"/>
  <c r="W178" i="7"/>
  <c r="W186" i="7"/>
  <c r="W194" i="7"/>
  <c r="W202" i="7"/>
  <c r="W218" i="7"/>
  <c r="W570" i="7"/>
  <c r="W746" i="7"/>
  <c r="W866" i="7"/>
  <c r="W898" i="7"/>
  <c r="W1226" i="7"/>
  <c r="W1362" i="7"/>
  <c r="W1386" i="7"/>
  <c r="W1418" i="7"/>
  <c r="W1450" i="7"/>
  <c r="W1697" i="7"/>
  <c r="W58" i="7"/>
  <c r="W418" i="7"/>
  <c r="W506" i="7"/>
  <c r="W538" i="7"/>
  <c r="W578" i="7"/>
  <c r="W586" i="7"/>
  <c r="W834" i="7"/>
  <c r="W858" i="7"/>
  <c r="W1098" i="7"/>
  <c r="W1194" i="7"/>
  <c r="W1250" i="7"/>
  <c r="W1266" i="7"/>
  <c r="W1586" i="7"/>
  <c r="W98" i="7"/>
  <c r="W226" i="7"/>
  <c r="W442" i="7"/>
  <c r="W594" i="7"/>
  <c r="W722" i="7"/>
  <c r="W754" i="7"/>
  <c r="W826" i="7"/>
  <c r="W850" i="7"/>
  <c r="W1042" i="7"/>
  <c r="W1154" i="7"/>
  <c r="W1170" i="7"/>
  <c r="W1378" i="7"/>
  <c r="W1410" i="7"/>
  <c r="W1442" i="7"/>
  <c r="W1514" i="7"/>
  <c r="W1693" i="7"/>
  <c r="W514" i="7"/>
  <c r="W546" i="7"/>
  <c r="W602" i="7"/>
  <c r="W818" i="7"/>
  <c r="W842" i="7"/>
  <c r="W890" i="7"/>
  <c r="W1106" i="7"/>
  <c r="W1234" i="7"/>
  <c r="W1330" i="7"/>
  <c r="W1498" i="7"/>
  <c r="W1626" i="7"/>
  <c r="W1642" i="7"/>
  <c r="W1682" i="7"/>
  <c r="W1722" i="7"/>
  <c r="W1738" i="7"/>
  <c r="W1754" i="7"/>
  <c r="W1770" i="7"/>
  <c r="W1786" i="7"/>
  <c r="W1825" i="7"/>
  <c r="W66" i="7"/>
  <c r="W114" i="7"/>
  <c r="W234" i="7"/>
  <c r="W410" i="7"/>
  <c r="W458" i="7"/>
  <c r="W610" i="7"/>
  <c r="W618" i="7"/>
  <c r="W626" i="7"/>
  <c r="W634" i="7"/>
  <c r="W642" i="7"/>
  <c r="W650" i="7"/>
  <c r="W658" i="7"/>
  <c r="W666" i="7"/>
  <c r="W674" i="7"/>
  <c r="W682" i="7"/>
  <c r="W690" i="7"/>
  <c r="W698" i="7"/>
  <c r="W706" i="7"/>
  <c r="W762" i="7"/>
  <c r="W1130" i="7"/>
  <c r="W1146" i="7"/>
  <c r="W1202" i="7"/>
  <c r="W1218" i="7"/>
  <c r="W1354" i="7"/>
  <c r="W1370" i="7"/>
  <c r="W1402" i="7"/>
  <c r="W1434" i="7"/>
  <c r="W1633" i="7"/>
  <c r="W1649" i="7"/>
  <c r="W1665" i="7"/>
  <c r="W1709" i="7"/>
  <c r="Y1709" i="7" s="1"/>
  <c r="W1768" i="7"/>
  <c r="W1784" i="7"/>
  <c r="W1800" i="7"/>
  <c r="W1816" i="7"/>
  <c r="W10" i="7"/>
  <c r="W18" i="7"/>
  <c r="W26" i="7"/>
  <c r="W34" i="7"/>
  <c r="W42" i="7"/>
  <c r="W74" i="7"/>
  <c r="W90" i="7"/>
  <c r="W522" i="7"/>
  <c r="W554" i="7"/>
  <c r="W882" i="7"/>
  <c r="W906" i="7"/>
  <c r="W1242" i="7"/>
  <c r="W1258" i="7"/>
  <c r="W1274" i="7"/>
  <c r="W1617" i="7"/>
  <c r="W1685" i="7"/>
  <c r="W1705" i="7"/>
  <c r="W1725" i="7"/>
  <c r="W1741" i="7"/>
  <c r="W1757" i="7"/>
  <c r="W1773" i="7"/>
  <c r="W1775" i="7"/>
  <c r="W1789" i="7"/>
  <c r="W1791" i="7"/>
  <c r="W1805" i="7"/>
  <c r="W1807" i="7"/>
  <c r="W1821" i="7"/>
  <c r="W1823" i="7"/>
  <c r="Y1380" i="7" l="1"/>
  <c r="L9" i="18" s="1" a="1"/>
  <c r="L9" i="18" s="1"/>
  <c r="W1489" i="7"/>
  <c r="Y340" i="7"/>
  <c r="Y1337" i="7"/>
  <c r="G68" i="18" s="1" a="1"/>
  <c r="G68" i="18" s="1"/>
  <c r="Y1193" i="7"/>
  <c r="O34" i="18" s="1" a="1"/>
  <c r="O34" i="18" s="1"/>
  <c r="Y1820" i="7"/>
  <c r="Y1756" i="7"/>
  <c r="P27" i="11" a="1"/>
  <c r="P27" i="11" s="1"/>
  <c r="H40" i="9" a="1"/>
  <c r="H40" i="9" s="1"/>
  <c r="K22" i="10" a="1"/>
  <c r="K22" i="10" s="1"/>
  <c r="K5" i="16" a="1"/>
  <c r="K5" i="16" s="1"/>
  <c r="D23" i="12" a="1"/>
  <c r="D23" i="12" s="1"/>
  <c r="S6" i="12" a="1"/>
  <c r="S6" i="12" s="1"/>
  <c r="L27" i="11" a="1"/>
  <c r="L27" i="11" s="1"/>
  <c r="E24" i="11" a="1"/>
  <c r="E24" i="11" s="1"/>
  <c r="G6" i="15" a="1"/>
  <c r="G6" i="15" s="1"/>
  <c r="H5" i="11" a="1"/>
  <c r="H5" i="11" s="1"/>
  <c r="D72" i="18" a="1"/>
  <c r="D72" i="18" s="1"/>
  <c r="D12" i="18" a="1"/>
  <c r="D12" i="18" s="1"/>
  <c r="T94" i="18" a="1"/>
  <c r="T94" i="18" s="1"/>
  <c r="F8" i="12" a="1"/>
  <c r="F8" i="12" s="1"/>
  <c r="W426" i="7"/>
  <c r="R7" i="11" a="1"/>
  <c r="R7" i="11" s="1"/>
  <c r="H27" i="15" a="1"/>
  <c r="H27" i="15" s="1"/>
  <c r="I24" i="15" a="1"/>
  <c r="I24" i="15" s="1"/>
  <c r="D4" i="10" a="1"/>
  <c r="D4" i="10" s="1"/>
  <c r="D7" i="12" a="1"/>
  <c r="D7" i="12" s="1"/>
  <c r="N5" i="13" a="1"/>
  <c r="N5" i="13" s="1"/>
  <c r="Q23" i="15" a="1"/>
  <c r="Q23" i="15" s="1"/>
  <c r="G42" i="9" a="1"/>
  <c r="G42" i="9" s="1"/>
  <c r="S26" i="9" a="1"/>
  <c r="S26" i="9" s="1"/>
  <c r="T23" i="9" a="1"/>
  <c r="T23" i="9" s="1"/>
  <c r="H7" i="9" a="1"/>
  <c r="H7" i="9" s="1"/>
  <c r="Q4" i="9" a="1"/>
  <c r="Q4" i="9" s="1"/>
  <c r="Q12" i="9" s="1"/>
  <c r="R25" i="15" a="1"/>
  <c r="R25" i="15" s="1"/>
  <c r="K22" i="15" a="1"/>
  <c r="K22" i="15" s="1"/>
  <c r="F9" i="15" a="1"/>
  <c r="F9" i="15" s="1"/>
  <c r="O4" i="13" a="1"/>
  <c r="O4" i="13" s="1"/>
  <c r="O12" i="13" s="1"/>
  <c r="H25" i="10" a="1"/>
  <c r="H25" i="10" s="1"/>
  <c r="E23" i="15" a="1"/>
  <c r="E23" i="15" s="1"/>
  <c r="H27" i="18" a="1"/>
  <c r="H27" i="18" s="1"/>
  <c r="I68" i="18" a="1"/>
  <c r="I68" i="18" s="1"/>
  <c r="W1454" i="7"/>
  <c r="I27" i="9" a="1"/>
  <c r="I27" i="9" s="1"/>
  <c r="O5" i="9" a="1"/>
  <c r="O5" i="9" s="1"/>
  <c r="G9" i="9" a="1"/>
  <c r="G9" i="9" s="1"/>
  <c r="G88" i="18" a="1"/>
  <c r="G88" i="18" s="1"/>
  <c r="L49" i="18" a="1"/>
  <c r="L49" i="18" s="1"/>
  <c r="S17" i="18" a="1"/>
  <c r="S17" i="18" s="1"/>
  <c r="S59" i="18" a="1"/>
  <c r="S59" i="18" s="1"/>
  <c r="G8" i="18" a="1"/>
  <c r="G8" i="18" s="1"/>
  <c r="K77" i="18" a="1"/>
  <c r="K77" i="18" s="1"/>
  <c r="E24" i="10" a="1"/>
  <c r="E24" i="10" s="1"/>
  <c r="K9" i="12" a="1"/>
  <c r="K9" i="12" s="1"/>
  <c r="P27" i="14" a="1"/>
  <c r="P27" i="14" s="1"/>
  <c r="K20" i="18" a="1"/>
  <c r="K20" i="18" s="1"/>
  <c r="R18" i="18" a="1"/>
  <c r="R18" i="18" s="1"/>
  <c r="O5" i="13" a="1"/>
  <c r="O5" i="13" s="1"/>
  <c r="D24" i="10" a="1"/>
  <c r="D24" i="10" s="1"/>
  <c r="Y1822" i="7"/>
  <c r="Q98" i="18" s="1" a="1"/>
  <c r="Q98" i="18" s="1"/>
  <c r="W1634" i="7"/>
  <c r="Y286" i="7"/>
  <c r="T32" i="18" s="1" a="1"/>
  <c r="T32" i="18" s="1"/>
  <c r="W1562" i="7"/>
  <c r="Y1062" i="7"/>
  <c r="Q15" i="18" s="1" a="1"/>
  <c r="Q15" i="18" s="1"/>
  <c r="Y246" i="7"/>
  <c r="R32" i="18" s="1" a="1"/>
  <c r="R32" i="18" s="1"/>
  <c r="Y1606" i="7"/>
  <c r="J51" i="18" s="1" a="1"/>
  <c r="J51" i="18" s="1"/>
  <c r="T27" i="12" a="1"/>
  <c r="T27" i="12" s="1"/>
  <c r="N9" i="12" a="1"/>
  <c r="N9" i="12" s="1"/>
  <c r="P26" i="14" a="1"/>
  <c r="P26" i="14" s="1"/>
  <c r="G44" i="9" a="1"/>
  <c r="G44" i="9" s="1"/>
  <c r="L42" i="9" a="1"/>
  <c r="L42" i="9" s="1"/>
  <c r="E6" i="13" a="1"/>
  <c r="E6" i="13" s="1"/>
  <c r="D8" i="11" a="1"/>
  <c r="D8" i="11" s="1"/>
  <c r="J8" i="16" a="1"/>
  <c r="J8" i="16" s="1"/>
  <c r="H42" i="9" a="1"/>
  <c r="H42" i="9" s="1"/>
  <c r="T8" i="13" a="1"/>
  <c r="T8" i="13" s="1"/>
  <c r="D6" i="12" a="1"/>
  <c r="D6" i="12" s="1"/>
  <c r="W1578" i="7"/>
  <c r="O26" i="12" a="1"/>
  <c r="O26" i="12" s="1"/>
  <c r="E4" i="10" a="1"/>
  <c r="E4" i="10" s="1"/>
  <c r="E12" i="10" s="1"/>
  <c r="F9" i="11" a="1"/>
  <c r="F9" i="11" s="1"/>
  <c r="R5" i="11" a="1"/>
  <c r="R5" i="11" s="1"/>
  <c r="T89" i="18" a="1"/>
  <c r="T89" i="18" s="1"/>
  <c r="G66" i="18" a="1"/>
  <c r="G66" i="18" s="1"/>
  <c r="O1023" i="7"/>
  <c r="P1023" i="1"/>
  <c r="W1023" i="1" s="1"/>
  <c r="O935" i="7"/>
  <c r="P935" i="1"/>
  <c r="W935" i="1" s="1"/>
  <c r="O1027" i="7"/>
  <c r="P1027" i="1"/>
  <c r="W1027" i="1" s="1"/>
  <c r="O963" i="7"/>
  <c r="P963" i="1"/>
  <c r="W963" i="1" s="1"/>
  <c r="O1018" i="7"/>
  <c r="P1018" i="1"/>
  <c r="W1018" i="1" s="1"/>
  <c r="O954" i="7"/>
  <c r="P954" i="1"/>
  <c r="W954" i="1" s="1"/>
  <c r="O1006" i="7"/>
  <c r="P1006" i="1"/>
  <c r="W1006" i="1" s="1"/>
  <c r="O942" i="7"/>
  <c r="P942" i="1"/>
  <c r="W942" i="1" s="1"/>
  <c r="O989" i="7"/>
  <c r="P989" i="1"/>
  <c r="W989" i="1" s="1"/>
  <c r="O925" i="7"/>
  <c r="P925" i="1"/>
  <c r="W925" i="1" s="1"/>
  <c r="N9" i="10" a="1"/>
  <c r="N9" i="10" s="1"/>
  <c r="L7" i="10" a="1"/>
  <c r="L7" i="10" s="1"/>
  <c r="F85" i="18" a="1"/>
  <c r="F85" i="18" s="1"/>
  <c r="G7" i="18" a="1"/>
  <c r="G7" i="18" s="1"/>
  <c r="H57" i="18" a="1"/>
  <c r="H57" i="18" s="1"/>
  <c r="O924" i="7"/>
  <c r="P924" i="1"/>
  <c r="W924" i="1" s="1"/>
  <c r="O951" i="7"/>
  <c r="P951" i="1"/>
  <c r="W951" i="1" s="1"/>
  <c r="O1019" i="7"/>
  <c r="P1019" i="1"/>
  <c r="W1019" i="1" s="1"/>
  <c r="O955" i="7"/>
  <c r="P955" i="1"/>
  <c r="W955" i="1" s="1"/>
  <c r="O1010" i="7"/>
  <c r="P1010" i="1"/>
  <c r="W1010" i="1" s="1"/>
  <c r="O946" i="7"/>
  <c r="P946" i="1"/>
  <c r="W946" i="1" s="1"/>
  <c r="O998" i="7"/>
  <c r="P998" i="1"/>
  <c r="W998" i="1" s="1"/>
  <c r="O934" i="7"/>
  <c r="P934" i="1"/>
  <c r="W934" i="1" s="1"/>
  <c r="O981" i="7"/>
  <c r="P981" i="1"/>
  <c r="W981" i="1" s="1"/>
  <c r="O917" i="7"/>
  <c r="P917" i="1"/>
  <c r="W917" i="1" s="1"/>
  <c r="R8" i="10" a="1"/>
  <c r="R8" i="10" s="1"/>
  <c r="I24" i="11" a="1"/>
  <c r="I24" i="11" s="1"/>
  <c r="S7" i="9" a="1"/>
  <c r="S7" i="9" s="1"/>
  <c r="N22" i="15" a="1"/>
  <c r="N22" i="15" s="1"/>
  <c r="G9" i="10" a="1"/>
  <c r="G9" i="10" s="1"/>
  <c r="Q42" i="9" a="1"/>
  <c r="Q42" i="9" s="1"/>
  <c r="E8" i="13" a="1"/>
  <c r="E8" i="13" s="1"/>
  <c r="S8" i="13" a="1"/>
  <c r="S8" i="13" s="1"/>
  <c r="P26" i="12" a="1"/>
  <c r="P26" i="12" s="1"/>
  <c r="L6" i="15" a="1"/>
  <c r="L6" i="15" s="1"/>
  <c r="E9" i="13" a="1"/>
  <c r="E9" i="13" s="1"/>
  <c r="G27" i="10" a="1"/>
  <c r="G27" i="10" s="1"/>
  <c r="I99" i="18" a="1"/>
  <c r="I99" i="18" s="1"/>
  <c r="K80" i="18" a="1"/>
  <c r="K80" i="18" s="1"/>
  <c r="J7" i="18" a="1"/>
  <c r="J7" i="18" s="1"/>
  <c r="O71" i="18" a="1"/>
  <c r="O71" i="18" s="1"/>
  <c r="K31" i="18" a="1"/>
  <c r="K31" i="18" s="1"/>
  <c r="O940" i="7"/>
  <c r="P940" i="1"/>
  <c r="W940" i="1" s="1"/>
  <c r="O927" i="7"/>
  <c r="P927" i="1"/>
  <c r="W927" i="1" s="1"/>
  <c r="O967" i="7"/>
  <c r="P967" i="1"/>
  <c r="W967" i="1" s="1"/>
  <c r="O1011" i="7"/>
  <c r="P1011" i="1"/>
  <c r="W1011" i="1" s="1"/>
  <c r="O947" i="7"/>
  <c r="P947" i="1"/>
  <c r="W947" i="1" s="1"/>
  <c r="O1002" i="7"/>
  <c r="P1002" i="1"/>
  <c r="W1002" i="1" s="1"/>
  <c r="O938" i="7"/>
  <c r="P938" i="1"/>
  <c r="W938" i="1" s="1"/>
  <c r="O990" i="7"/>
  <c r="P990" i="1"/>
  <c r="W990" i="1" s="1"/>
  <c r="O926" i="7"/>
  <c r="P926" i="1"/>
  <c r="W926" i="1" s="1"/>
  <c r="O973" i="7"/>
  <c r="P973" i="1"/>
  <c r="W973" i="1" s="1"/>
  <c r="R80" i="18" a="1"/>
  <c r="R80" i="18" s="1"/>
  <c r="H86" i="18" a="1"/>
  <c r="H86" i="18" s="1"/>
  <c r="Q78" i="18" a="1"/>
  <c r="Q78" i="18" s="1"/>
  <c r="G51" i="18" a="1"/>
  <c r="G51" i="18" s="1"/>
  <c r="O956" i="7"/>
  <c r="P956" i="1"/>
  <c r="W956" i="1" s="1"/>
  <c r="O943" i="7"/>
  <c r="P943" i="1"/>
  <c r="W943" i="1" s="1"/>
  <c r="O983" i="7"/>
  <c r="P983" i="1"/>
  <c r="W983" i="1" s="1"/>
  <c r="O1003" i="7"/>
  <c r="P1003" i="1"/>
  <c r="W1003" i="1" s="1"/>
  <c r="O939" i="7"/>
  <c r="P939" i="1"/>
  <c r="W939" i="1" s="1"/>
  <c r="O994" i="7"/>
  <c r="P994" i="1"/>
  <c r="W994" i="1" s="1"/>
  <c r="O930" i="7"/>
  <c r="P930" i="1"/>
  <c r="W930" i="1" s="1"/>
  <c r="O982" i="7"/>
  <c r="P982" i="1"/>
  <c r="W982" i="1" s="1"/>
  <c r="O918" i="7"/>
  <c r="P918" i="1"/>
  <c r="W918" i="1" s="1"/>
  <c r="O965" i="7"/>
  <c r="P965" i="1"/>
  <c r="W965" i="1" s="1"/>
  <c r="N23" i="11" a="1"/>
  <c r="N23" i="11" s="1"/>
  <c r="Q24" i="14" a="1"/>
  <c r="Q24" i="14" s="1"/>
  <c r="H94" i="18" a="1"/>
  <c r="H94" i="18" s="1"/>
  <c r="J95" i="18" a="1"/>
  <c r="J95" i="18" s="1"/>
  <c r="O74" i="18" a="1"/>
  <c r="O74" i="18" s="1"/>
  <c r="O972" i="7"/>
  <c r="P972" i="1"/>
  <c r="W972" i="1" s="1"/>
  <c r="O959" i="7"/>
  <c r="P959" i="1"/>
  <c r="W959" i="1" s="1"/>
  <c r="O999" i="7"/>
  <c r="P999" i="1"/>
  <c r="W999" i="1" s="1"/>
  <c r="O995" i="7"/>
  <c r="P995" i="1"/>
  <c r="W995" i="1" s="1"/>
  <c r="O931" i="7"/>
  <c r="P931" i="1"/>
  <c r="W931" i="1" s="1"/>
  <c r="O986" i="7"/>
  <c r="P986" i="1"/>
  <c r="W986" i="1" s="1"/>
  <c r="O922" i="7"/>
  <c r="P922" i="1"/>
  <c r="W922" i="1" s="1"/>
  <c r="O974" i="7"/>
  <c r="P974" i="1"/>
  <c r="W974" i="1" s="1"/>
  <c r="O1021" i="7"/>
  <c r="P1021" i="1"/>
  <c r="W1021" i="1" s="1"/>
  <c r="O957" i="7"/>
  <c r="P957" i="1"/>
  <c r="W957" i="1" s="1"/>
  <c r="O988" i="7"/>
  <c r="P988" i="1"/>
  <c r="W988" i="1" s="1"/>
  <c r="O975" i="7"/>
  <c r="P975" i="1"/>
  <c r="W975" i="1" s="1"/>
  <c r="O1015" i="7"/>
  <c r="P1015" i="1"/>
  <c r="W1015" i="1" s="1"/>
  <c r="O987" i="7"/>
  <c r="P987" i="1"/>
  <c r="W987" i="1" s="1"/>
  <c r="O923" i="7"/>
  <c r="P923" i="1"/>
  <c r="W923" i="1" s="1"/>
  <c r="O978" i="7"/>
  <c r="P978" i="1"/>
  <c r="W978" i="1" s="1"/>
  <c r="O914" i="7"/>
  <c r="P914" i="1"/>
  <c r="W914" i="1" s="1"/>
  <c r="O966" i="7"/>
  <c r="P966" i="1"/>
  <c r="W966" i="1" s="1"/>
  <c r="O1013" i="7"/>
  <c r="P1013" i="1"/>
  <c r="W1013" i="1" s="1"/>
  <c r="O949" i="7"/>
  <c r="P949" i="1"/>
  <c r="W949" i="1" s="1"/>
  <c r="P71" i="18" a="1"/>
  <c r="P71" i="18" s="1"/>
  <c r="O54" i="18" a="1"/>
  <c r="O54" i="18" s="1"/>
  <c r="O1004" i="7"/>
  <c r="P1004" i="1"/>
  <c r="W1004" i="1" s="1"/>
  <c r="O991" i="7"/>
  <c r="P991" i="1"/>
  <c r="W991" i="1" s="1"/>
  <c r="O979" i="7"/>
  <c r="P979" i="1"/>
  <c r="W979" i="1" s="1"/>
  <c r="O915" i="7"/>
  <c r="P915" i="1"/>
  <c r="W915" i="1" s="1"/>
  <c r="O970" i="7"/>
  <c r="P970" i="1"/>
  <c r="W970" i="1" s="1"/>
  <c r="O1022" i="7"/>
  <c r="P1022" i="1"/>
  <c r="W1022" i="1" s="1"/>
  <c r="O958" i="7"/>
  <c r="P958" i="1"/>
  <c r="W958" i="1" s="1"/>
  <c r="O1005" i="7"/>
  <c r="P1005" i="1"/>
  <c r="W1005" i="1" s="1"/>
  <c r="O941" i="7"/>
  <c r="P941" i="1"/>
  <c r="W941" i="1" s="1"/>
  <c r="Q26" i="10" a="1"/>
  <c r="Q26" i="10" s="1"/>
  <c r="P5" i="9" a="1"/>
  <c r="P5" i="9" s="1"/>
  <c r="R4" i="12" a="1"/>
  <c r="R4" i="12" s="1"/>
  <c r="R12" i="12" s="1"/>
  <c r="H6" i="15" a="1"/>
  <c r="H6" i="15" s="1"/>
  <c r="H4" i="13" a="1"/>
  <c r="H4" i="13" s="1"/>
  <c r="H12" i="13" s="1"/>
  <c r="I25" i="10" a="1"/>
  <c r="I25" i="10" s="1"/>
  <c r="S7" i="10" a="1"/>
  <c r="S7" i="10" s="1"/>
  <c r="K8" i="14" a="1"/>
  <c r="K8" i="14" s="1"/>
  <c r="D5" i="14" a="1"/>
  <c r="D5" i="14" s="1"/>
  <c r="P7" i="9" a="1"/>
  <c r="P7" i="9" s="1"/>
  <c r="L5" i="13" a="1"/>
  <c r="L5" i="13" s="1"/>
  <c r="D7" i="14" a="1"/>
  <c r="D7" i="14" s="1"/>
  <c r="R27" i="15" a="1"/>
  <c r="R27" i="15" s="1"/>
  <c r="R6" i="18" a="1"/>
  <c r="R6" i="18" s="1"/>
  <c r="M65" i="18" a="1"/>
  <c r="M65" i="18" s="1"/>
  <c r="O1020" i="7"/>
  <c r="P1020" i="1"/>
  <c r="W1020" i="1" s="1"/>
  <c r="P19" i="18" a="1"/>
  <c r="P19" i="18" s="1"/>
  <c r="O1007" i="7"/>
  <c r="P1007" i="1"/>
  <c r="W1007" i="1" s="1"/>
  <c r="O919" i="7"/>
  <c r="P919" i="1"/>
  <c r="W919" i="1" s="1"/>
  <c r="O971" i="7"/>
  <c r="P971" i="1"/>
  <c r="W971" i="1" s="1"/>
  <c r="O1026" i="7"/>
  <c r="P1026" i="1"/>
  <c r="W1026" i="1" s="1"/>
  <c r="O962" i="7"/>
  <c r="P962" i="1"/>
  <c r="W962" i="1" s="1"/>
  <c r="O1014" i="7"/>
  <c r="P1014" i="1"/>
  <c r="W1014" i="1" s="1"/>
  <c r="O950" i="7"/>
  <c r="P950" i="1"/>
  <c r="W950" i="1" s="1"/>
  <c r="O997" i="7"/>
  <c r="P997" i="1"/>
  <c r="W997" i="1" s="1"/>
  <c r="O933" i="7"/>
  <c r="P933" i="1"/>
  <c r="W933" i="1" s="1"/>
  <c r="Y1372" i="7"/>
  <c r="D22" i="11" a="1"/>
  <c r="D22" i="11" s="1"/>
  <c r="Y185" i="7"/>
  <c r="N60" i="18" s="1" a="1"/>
  <c r="N60" i="18" s="1"/>
  <c r="Y343" i="7"/>
  <c r="T92" i="18" s="1" a="1"/>
  <c r="T92" i="18" s="1"/>
  <c r="Y25" i="7"/>
  <c r="F5" i="10" a="1"/>
  <c r="F5" i="10" s="1"/>
  <c r="Y417" i="7"/>
  <c r="R56" i="18" s="1" a="1"/>
  <c r="R56" i="18" s="1"/>
  <c r="Y1332" i="7"/>
  <c r="Y577" i="7"/>
  <c r="Y992" i="7"/>
  <c r="D73" i="18" s="1" a="1"/>
  <c r="D73" i="18" s="1"/>
  <c r="Y572" i="7"/>
  <c r="Y1535" i="7"/>
  <c r="Y1477" i="7"/>
  <c r="N89" i="18" s="1" a="1"/>
  <c r="N89" i="18" s="1"/>
  <c r="N27" i="11" a="1"/>
  <c r="N27" i="11" s="1"/>
  <c r="Y1348" i="7"/>
  <c r="R68" i="18" s="1" a="1"/>
  <c r="R68" i="18" s="1"/>
  <c r="R8" i="11" a="1"/>
  <c r="R8" i="11" s="1"/>
  <c r="Y326" i="7"/>
  <c r="Y321" i="7"/>
  <c r="Q72" i="18" s="1" a="1"/>
  <c r="Q72" i="18" s="1"/>
  <c r="Y1324" i="7"/>
  <c r="M48" i="18" s="1" a="1"/>
  <c r="M48" i="18" s="1"/>
  <c r="Y1357" i="7"/>
  <c r="Y607" i="7"/>
  <c r="R5" i="18" s="1" a="1"/>
  <c r="R5" i="18" s="1"/>
  <c r="Y663" i="7"/>
  <c r="Q65" i="18" s="1" a="1"/>
  <c r="Q65" i="18" s="1"/>
  <c r="Y1614" i="7"/>
  <c r="Y1085" i="7"/>
  <c r="Y1583" i="7"/>
  <c r="Y383" i="7"/>
  <c r="Y101" i="7"/>
  <c r="Y653" i="7"/>
  <c r="G65" i="18" s="1" a="1"/>
  <c r="G65" i="18" s="1"/>
  <c r="Y601" i="7"/>
  <c r="L5" i="18" s="1" a="1"/>
  <c r="L5" i="18" s="1"/>
  <c r="Y892" i="7"/>
  <c r="R67" i="18" s="1" a="1"/>
  <c r="R67" i="18" s="1"/>
  <c r="Y900" i="7"/>
  <c r="G87" i="18" s="1" a="1"/>
  <c r="G87" i="18" s="1"/>
  <c r="G45" i="9" a="1"/>
  <c r="G45" i="9" s="1"/>
  <c r="Y1197" i="7"/>
  <c r="S34" i="18" s="1" a="1"/>
  <c r="S34" i="18" s="1"/>
  <c r="Y249" i="7"/>
  <c r="Y53" i="7"/>
  <c r="O39" i="18" s="1" a="1"/>
  <c r="O39" i="18" s="1"/>
  <c r="O6" i="10" a="1"/>
  <c r="O6" i="10" s="1"/>
  <c r="Y799" i="7"/>
  <c r="T86" i="18" s="1" a="1"/>
  <c r="T86" i="18" s="1"/>
  <c r="Y1213" i="7"/>
  <c r="P54" i="18" s="1" a="1"/>
  <c r="P54" i="18" s="1"/>
  <c r="P7" i="14" a="1"/>
  <c r="P7" i="14" s="1"/>
  <c r="Y1444" i="7"/>
  <c r="S49" i="18" s="1" a="1"/>
  <c r="S49" i="18" s="1"/>
  <c r="Y1635" i="7"/>
  <c r="T11" i="18" s="1" a="1"/>
  <c r="T11" i="18" s="1"/>
  <c r="Y1527" i="7"/>
  <c r="Y1492" i="7"/>
  <c r="Y1224" i="7"/>
  <c r="H74" i="18" s="1" a="1"/>
  <c r="H74" i="18" s="1"/>
  <c r="Y1151" i="7"/>
  <c r="Y237" i="7"/>
  <c r="I4" i="13" a="1"/>
  <c r="I4" i="13" s="1"/>
  <c r="I12" i="13" s="1"/>
  <c r="Y73" i="7"/>
  <c r="P59" i="18" s="1" a="1"/>
  <c r="P59" i="18" s="1"/>
  <c r="Y389" i="7"/>
  <c r="I36" i="18" s="1" a="1"/>
  <c r="I36" i="18" s="1"/>
  <c r="Y759" i="7"/>
  <c r="R46" i="18" s="1" a="1"/>
  <c r="R46" i="18" s="1"/>
  <c r="Y1233" i="7"/>
  <c r="Q74" i="18" s="1" a="1"/>
  <c r="Q74" i="18" s="1"/>
  <c r="Y687" i="7"/>
  <c r="Y1544" i="7"/>
  <c r="E50" i="18" s="1" a="1"/>
  <c r="E50" i="18" s="1"/>
  <c r="Y1760" i="7"/>
  <c r="Y255" i="7"/>
  <c r="H12" i="18" s="1" a="1"/>
  <c r="H12" i="18" s="1"/>
  <c r="Y513" i="7"/>
  <c r="S37" i="18" s="1" a="1"/>
  <c r="S37" i="18" s="1"/>
  <c r="Y303" i="7"/>
  <c r="R52" i="18" s="1" a="1"/>
  <c r="R52" i="18" s="1"/>
  <c r="Y481" i="7"/>
  <c r="Y113" i="7"/>
  <c r="Y225" i="7"/>
  <c r="Y684" i="7"/>
  <c r="S85" i="18" s="1" a="1"/>
  <c r="S85" i="18" s="1"/>
  <c r="Y1236" i="7"/>
  <c r="T74" i="18" s="1" a="1"/>
  <c r="T74" i="18" s="1"/>
  <c r="Y1271" i="7"/>
  <c r="Q68" i="18" s="1" a="1"/>
  <c r="Q68" i="18" s="1"/>
  <c r="Y1455" i="7"/>
  <c r="K69" i="18" s="1" a="1"/>
  <c r="K69" i="18" s="1"/>
  <c r="Y1237" i="7"/>
  <c r="Y637" i="7"/>
  <c r="J45" i="18" s="1" a="1"/>
  <c r="J45" i="18" s="1"/>
  <c r="Y1708" i="7"/>
  <c r="Q27" i="12" a="1"/>
  <c r="Q27" i="12" s="1"/>
  <c r="Y380" i="7"/>
  <c r="S16" i="18" s="1" a="1"/>
  <c r="S16" i="18" s="1"/>
  <c r="Y441" i="7"/>
  <c r="Y796" i="7"/>
  <c r="Q86" i="18" s="1" a="1"/>
  <c r="Q86" i="18" s="1"/>
  <c r="Y1135" i="7"/>
  <c r="N95" i="18" s="1" a="1"/>
  <c r="N95" i="18" s="1"/>
  <c r="Y1259" i="7"/>
  <c r="Y1297" i="7"/>
  <c r="E28" i="18" s="1" a="1"/>
  <c r="E28" i="18" s="1"/>
  <c r="Y532" i="7"/>
  <c r="S57" i="18" s="1" a="1"/>
  <c r="S57" i="18" s="1"/>
  <c r="Y231" i="7"/>
  <c r="Y463" i="7"/>
  <c r="Y161" i="7"/>
  <c r="I40" i="18" s="1" a="1"/>
  <c r="I40" i="18" s="1"/>
  <c r="Y95" i="7"/>
  <c r="S79" i="18" s="1" a="1"/>
  <c r="S79" i="18" s="1"/>
  <c r="Y1396" i="7"/>
  <c r="I9" i="18" s="1" a="1"/>
  <c r="I9" i="18" s="1"/>
  <c r="I23" i="11" a="1"/>
  <c r="I23" i="11" s="1"/>
  <c r="Y575" i="7"/>
  <c r="Y741" i="7"/>
  <c r="S26" i="18" s="1" a="1"/>
  <c r="S26" i="18" s="1"/>
  <c r="Y780" i="7"/>
  <c r="T66" i="18" s="1" a="1"/>
  <c r="T66" i="18" s="1"/>
  <c r="T26" i="9" a="1"/>
  <c r="T26" i="9" s="1"/>
  <c r="Y545" i="7"/>
  <c r="M77" i="18" s="1" a="1"/>
  <c r="M77" i="18" s="1"/>
  <c r="Y1092" i="7"/>
  <c r="I55" i="18" s="1" a="1"/>
  <c r="I55" i="18" s="1"/>
  <c r="Y1130" i="7"/>
  <c r="I95" i="18" s="1" a="1"/>
  <c r="I95" i="18" s="1"/>
  <c r="Y1754" i="7"/>
  <c r="Y1154" i="7"/>
  <c r="Y1418" i="7"/>
  <c r="L29" i="18" s="1" a="1"/>
  <c r="L29" i="18" s="1"/>
  <c r="Y146" i="7"/>
  <c r="M20" i="18" s="1" a="1"/>
  <c r="M20" i="18" s="1"/>
  <c r="Y1074" i="7"/>
  <c r="J35" i="18" s="1" a="1"/>
  <c r="J35" i="18" s="1"/>
  <c r="Y314" i="7"/>
  <c r="Y1462" i="7"/>
  <c r="Y206" i="7"/>
  <c r="Y1766" i="7"/>
  <c r="R38" i="18" s="1" a="1"/>
  <c r="R38" i="18" s="1"/>
  <c r="Y1791" i="7"/>
  <c r="E78" i="18" s="1" a="1"/>
  <c r="E78" i="18" s="1"/>
  <c r="Y1784" i="7"/>
  <c r="Q58" i="18" s="1" a="1"/>
  <c r="Q58" i="18" s="1"/>
  <c r="Y706" i="7"/>
  <c r="Y114" i="7"/>
  <c r="S99" i="18" s="1" a="1"/>
  <c r="S99" i="18" s="1"/>
  <c r="Y1106" i="7"/>
  <c r="Y850" i="7"/>
  <c r="N27" i="18" s="1" a="1"/>
  <c r="N27" i="18" s="1"/>
  <c r="Y538" i="7"/>
  <c r="K7" i="16" a="1"/>
  <c r="K7" i="16" s="1"/>
  <c r="Y1778" i="7"/>
  <c r="K58" i="18" s="1" a="1"/>
  <c r="K58" i="18" s="1"/>
  <c r="Y874" i="7"/>
  <c r="S47" i="18" s="1" a="1"/>
  <c r="S47" i="18" s="1"/>
  <c r="Y298" i="7"/>
  <c r="M52" i="18" s="1" a="1"/>
  <c r="M52" i="18" s="1"/>
  <c r="Y1394" i="7"/>
  <c r="G9" i="18" s="1" a="1"/>
  <c r="G9" i="18" s="1"/>
  <c r="Y86" i="7"/>
  <c r="R24" i="14" a="1"/>
  <c r="R24" i="14" s="1"/>
  <c r="Y1082" i="7"/>
  <c r="R35" i="18" s="1" a="1"/>
  <c r="R35" i="18" s="1"/>
  <c r="Y542" i="7"/>
  <c r="Y1278" i="7"/>
  <c r="Y758" i="7"/>
  <c r="Q46" i="18" s="1" a="1"/>
  <c r="Q46" i="18" s="1"/>
  <c r="T44" i="9" a="1"/>
  <c r="T44" i="9" s="1"/>
  <c r="Y894" i="7"/>
  <c r="Q6" i="16" a="1"/>
  <c r="Q6" i="16" s="1"/>
  <c r="Y1765" i="7"/>
  <c r="Q38" i="18" s="1" a="1"/>
  <c r="Q38" i="18" s="1"/>
  <c r="Y1406" i="7"/>
  <c r="S9" i="18" s="1" a="1"/>
  <c r="S9" i="18" s="1"/>
  <c r="P24" i="15" a="1"/>
  <c r="P24" i="15" s="1"/>
  <c r="Y510" i="7"/>
  <c r="P37" i="18" s="1" a="1"/>
  <c r="P37" i="18" s="1"/>
  <c r="T24" i="12" a="1"/>
  <c r="T24" i="12" s="1"/>
  <c r="Y1654" i="7"/>
  <c r="T31" i="18" s="1" a="1"/>
  <c r="T31" i="18" s="1"/>
  <c r="Y382" i="7"/>
  <c r="T43" i="9" a="1"/>
  <c r="T43" i="9" s="1"/>
  <c r="Y875" i="7"/>
  <c r="Y1518" i="7"/>
  <c r="Q10" i="18" s="1" a="1"/>
  <c r="Q10" i="18" s="1"/>
  <c r="Y1476" i="7"/>
  <c r="M89" i="18" s="1" a="1"/>
  <c r="M89" i="18" s="1"/>
  <c r="Y1706" i="7"/>
  <c r="O91" i="18" s="1" a="1"/>
  <c r="O91" i="18" s="1"/>
  <c r="Y482" i="7"/>
  <c r="Y1466" i="7"/>
  <c r="R91" i="18" a="1"/>
  <c r="R91" i="18" s="1"/>
  <c r="Y1354" i="7"/>
  <c r="E88" i="18" s="1" a="1"/>
  <c r="E88" i="18" s="1"/>
  <c r="Y690" i="7"/>
  <c r="F6" i="18" s="1" a="1"/>
  <c r="F6" i="18" s="1"/>
  <c r="Y626" i="7"/>
  <c r="R25" i="18" s="1" a="1"/>
  <c r="R25" i="18" s="1"/>
  <c r="T9" i="16" a="1"/>
  <c r="T9" i="16" s="1"/>
  <c r="Y1825" i="7"/>
  <c r="H24" i="12" a="1"/>
  <c r="H24" i="12" s="1"/>
  <c r="Y1642" i="7"/>
  <c r="H31" i="18" s="1" a="1"/>
  <c r="H31" i="18" s="1"/>
  <c r="Y890" i="7"/>
  <c r="Y1442" i="7"/>
  <c r="Q49" i="18" s="1" a="1"/>
  <c r="Q49" i="18" s="1"/>
  <c r="Y754" i="7"/>
  <c r="M46" i="18" s="1" a="1"/>
  <c r="M46" i="18" s="1"/>
  <c r="Y1250" i="7"/>
  <c r="O94" i="18" s="1" a="1"/>
  <c r="O94" i="18" s="1"/>
  <c r="Y418" i="7"/>
  <c r="S56" i="18" s="1" a="1"/>
  <c r="S56" i="18" s="1"/>
  <c r="Y898" i="7"/>
  <c r="E87" i="18" s="1" a="1"/>
  <c r="E87" i="18" s="1"/>
  <c r="Y178" i="7"/>
  <c r="G60" i="18" s="1" a="1"/>
  <c r="G60" i="18" s="1"/>
  <c r="Y1746" i="7"/>
  <c r="Q18" i="18" s="1" a="1"/>
  <c r="Q18" i="18" s="1"/>
  <c r="Y1210" i="7"/>
  <c r="M54" i="18" s="1" a="1"/>
  <c r="M54" i="18" s="1"/>
  <c r="Q25" i="15" a="1"/>
  <c r="Q25" i="15" s="1"/>
  <c r="Y530" i="7"/>
  <c r="Q57" i="18" s="1" a="1"/>
  <c r="Q57" i="18" s="1"/>
  <c r="Y346" i="7"/>
  <c r="D36" i="18" s="1" a="1"/>
  <c r="D36" i="18" s="1"/>
  <c r="Y282" i="7"/>
  <c r="P32" i="18" s="1" a="1"/>
  <c r="P32" i="18" s="1"/>
  <c r="Y50" i="7"/>
  <c r="L39" i="18" s="1" a="1"/>
  <c r="L39" i="18" s="1"/>
  <c r="Y1262" i="7"/>
  <c r="H48" i="18" s="1" a="1"/>
  <c r="H48" i="18" s="1"/>
  <c r="Y414" i="7"/>
  <c r="O56" i="18" s="1" a="1"/>
  <c r="O56" i="18" s="1"/>
  <c r="K5" i="10" a="1"/>
  <c r="K5" i="10" s="1"/>
  <c r="Y30" i="7"/>
  <c r="K19" i="18" s="1" a="1"/>
  <c r="K19" i="18" s="1"/>
  <c r="Y1702" i="7"/>
  <c r="K91" i="18" s="1" a="1"/>
  <c r="K91" i="18" s="1"/>
  <c r="Y406" i="7"/>
  <c r="G56" i="18" s="1" a="1"/>
  <c r="G56" i="18" s="1"/>
  <c r="F4" i="10" a="1"/>
  <c r="F4" i="10" s="1"/>
  <c r="F12" i="10" s="1"/>
  <c r="Y6" i="7"/>
  <c r="F59" i="18" s="1" a="1"/>
  <c r="F59" i="18" s="1"/>
  <c r="Y1458" i="7"/>
  <c r="N69" i="18" s="1" a="1"/>
  <c r="N69" i="18" s="1"/>
  <c r="Y1823" i="7"/>
  <c r="R98" i="18" s="1" a="1"/>
  <c r="R98" i="18" s="1"/>
  <c r="I6" i="16" a="1"/>
  <c r="I6" i="16" s="1"/>
  <c r="Y1757" i="7"/>
  <c r="I38" i="18" s="1" a="1"/>
  <c r="I38" i="18" s="1"/>
  <c r="Y1242" i="7"/>
  <c r="G94" i="18" s="1" a="1"/>
  <c r="G94" i="18" s="1"/>
  <c r="Y554" i="7"/>
  <c r="Y18" i="7"/>
  <c r="Y1649" i="7"/>
  <c r="O31" i="18" s="1" a="1"/>
  <c r="O31" i="18" s="1"/>
  <c r="E7" i="14" a="1"/>
  <c r="E7" i="14" s="1"/>
  <c r="Y1202" i="7"/>
  <c r="E54" i="18" s="1" a="1"/>
  <c r="E54" i="18" s="1"/>
  <c r="Y674" i="7"/>
  <c r="I85" i="18" s="1" a="1"/>
  <c r="I85" i="18" s="1"/>
  <c r="Y610" i="7"/>
  <c r="Y1786" i="7"/>
  <c r="D8" i="12" a="1"/>
  <c r="D8" i="12" s="1"/>
  <c r="Y1562" i="7"/>
  <c r="Y818" i="7"/>
  <c r="Y1378" i="7"/>
  <c r="J49" i="18" s="1" a="1"/>
  <c r="J49" i="18" s="1"/>
  <c r="Y594" i="7"/>
  <c r="E5" i="18" s="1" a="1"/>
  <c r="E5" i="18" s="1"/>
  <c r="O25" i="14" a="1"/>
  <c r="O25" i="14" s="1"/>
  <c r="Y1098" i="7"/>
  <c r="O55" i="18" s="1" a="1"/>
  <c r="O55" i="18" s="1"/>
  <c r="Y858" i="7"/>
  <c r="F27" i="12" a="1"/>
  <c r="F27" i="12" s="1"/>
  <c r="Y1697" i="7"/>
  <c r="Y746" i="7"/>
  <c r="E46" i="18" s="1" a="1"/>
  <c r="E46" i="18" s="1"/>
  <c r="Y162" i="7"/>
  <c r="J40" i="18" s="1" a="1"/>
  <c r="J40" i="18" s="1"/>
  <c r="Y1714" i="7"/>
  <c r="D38" i="18" s="1" a="1"/>
  <c r="D38" i="18" s="1"/>
  <c r="Q27" i="14" a="1"/>
  <c r="Q27" i="14" s="1"/>
  <c r="Y1138" i="7"/>
  <c r="Q95" i="18" s="1" a="1"/>
  <c r="Q95" i="18" s="1"/>
  <c r="Y394" i="7"/>
  <c r="N36" i="18" s="1" a="1"/>
  <c r="N36" i="18" s="1"/>
  <c r="Y330" i="7"/>
  <c r="G92" i="18" s="1" a="1"/>
  <c r="G92" i="18" s="1"/>
  <c r="Y266" i="7"/>
  <c r="S12" i="18" s="1" a="1"/>
  <c r="S12" i="18" s="1"/>
  <c r="H26" i="10" a="1"/>
  <c r="H26" i="10" s="1"/>
  <c r="Y198" i="7"/>
  <c r="Y887" i="7"/>
  <c r="M67" i="18" s="1" a="1"/>
  <c r="M67" i="18" s="1"/>
  <c r="Y1582" i="7"/>
  <c r="E90" i="18" s="1" a="1"/>
  <c r="E90" i="18" s="1"/>
  <c r="E9" i="16" a="1"/>
  <c r="E9" i="16" s="1"/>
  <c r="Y1810" i="7"/>
  <c r="E98" i="18" s="1" a="1"/>
  <c r="E98" i="18" s="1"/>
  <c r="Y402" i="7"/>
  <c r="Y802" i="7"/>
  <c r="Y1306" i="7"/>
  <c r="N28" i="18" s="1" a="1"/>
  <c r="N28" i="18" s="1"/>
  <c r="Y1668" i="7"/>
  <c r="O51" i="18" s="1" a="1"/>
  <c r="O51" i="18" s="1"/>
  <c r="Y1508" i="7"/>
  <c r="H9" i="15" a="1"/>
  <c r="H9" i="15" s="1"/>
  <c r="E85" i="18" a="1"/>
  <c r="E85" i="18" s="1"/>
  <c r="I72" i="18" a="1"/>
  <c r="I72" i="18" s="1"/>
  <c r="Y44" i="7"/>
  <c r="I76" i="18" a="1"/>
  <c r="I76" i="18" s="1"/>
  <c r="M86" i="18" a="1"/>
  <c r="M86" i="18" s="1"/>
  <c r="M6" i="18" a="1"/>
  <c r="M6" i="18" s="1"/>
  <c r="J88" i="18" a="1"/>
  <c r="J88" i="18" s="1"/>
  <c r="I67" i="18" a="1"/>
  <c r="I67" i="18" s="1"/>
  <c r="P46" i="18" a="1"/>
  <c r="P46" i="18" s="1"/>
  <c r="H38" i="18" a="1"/>
  <c r="H38" i="18" s="1"/>
  <c r="G48" i="18" a="1"/>
  <c r="G48" i="18" s="1"/>
  <c r="J28" i="18" a="1"/>
  <c r="J28" i="18" s="1"/>
  <c r="M31" i="18" a="1"/>
  <c r="M31" i="18" s="1"/>
  <c r="H8" i="18" a="1"/>
  <c r="H8" i="18" s="1"/>
  <c r="E39" i="18" a="1"/>
  <c r="E39" i="18" s="1"/>
  <c r="T20" i="18" a="1"/>
  <c r="T20" i="18" s="1"/>
  <c r="E79" i="18" a="1"/>
  <c r="E79" i="18" s="1"/>
  <c r="E25" i="18" a="1"/>
  <c r="E25" i="18" s="1"/>
  <c r="K67" i="18" a="1"/>
  <c r="K67" i="18" s="1"/>
  <c r="N7" i="18" a="1"/>
  <c r="N7" i="18" s="1"/>
  <c r="O8" i="18" a="1"/>
  <c r="O8" i="18" s="1"/>
  <c r="G95" i="18" a="1"/>
  <c r="G95" i="18" s="1"/>
  <c r="F5" i="18" a="1"/>
  <c r="F5" i="18" s="1"/>
  <c r="T14" i="18" a="1"/>
  <c r="T14" i="18" s="1"/>
  <c r="L11" i="18" a="1"/>
  <c r="L11" i="18" s="1"/>
  <c r="G46" i="18" a="1"/>
  <c r="G46" i="18" s="1"/>
  <c r="S51" i="18" a="1"/>
  <c r="S51" i="18" s="1"/>
  <c r="K71" i="18" a="1"/>
  <c r="K71" i="18" s="1"/>
  <c r="K28" i="18" a="1"/>
  <c r="K28" i="18" s="1"/>
  <c r="J10" i="18" a="1"/>
  <c r="J10" i="18" s="1"/>
  <c r="E60" i="18" a="1"/>
  <c r="E60" i="18" s="1"/>
  <c r="L72" i="18" a="1"/>
  <c r="L72" i="18" s="1"/>
  <c r="H99" i="18" a="1"/>
  <c r="H99" i="18" s="1"/>
  <c r="Y1745" i="7"/>
  <c r="Y254" i="7"/>
  <c r="G12" i="18" s="1" a="1"/>
  <c r="G12" i="18" s="1"/>
  <c r="Y863" i="7"/>
  <c r="H47" i="18" s="1" a="1"/>
  <c r="H47" i="18" s="1"/>
  <c r="Y1550" i="7"/>
  <c r="K50" i="18" s="1" a="1"/>
  <c r="K50" i="18" s="1"/>
  <c r="Y1516" i="7"/>
  <c r="Y1490" i="7"/>
  <c r="H10" i="18" s="1" a="1"/>
  <c r="H10" i="18" s="1"/>
  <c r="Y1758" i="7"/>
  <c r="J38" i="18" s="1" a="1"/>
  <c r="J38" i="18" s="1"/>
  <c r="I25" i="12" a="1"/>
  <c r="I25" i="12" s="1"/>
  <c r="Y1662" i="7"/>
  <c r="I51" i="18" s="1" a="1"/>
  <c r="I51" i="18" s="1"/>
  <c r="Y1761" i="7"/>
  <c r="M38" i="18" s="1" a="1"/>
  <c r="M38" i="18" s="1"/>
  <c r="Y106" i="7"/>
  <c r="K99" i="18" s="1" a="1"/>
  <c r="K99" i="18" s="1"/>
  <c r="Y498" i="7"/>
  <c r="D37" i="18" s="1" a="1"/>
  <c r="D37" i="18" s="1"/>
  <c r="Y1186" i="7"/>
  <c r="H34" i="18" s="1" a="1"/>
  <c r="H34" i="18" s="1"/>
  <c r="M25" i="12" a="1"/>
  <c r="M25" i="12" s="1"/>
  <c r="Y1666" i="7"/>
  <c r="M51" i="18" s="1" a="1"/>
  <c r="M51" i="18" s="1"/>
  <c r="Y1713" i="7"/>
  <c r="K27" i="9" a="1"/>
  <c r="K27" i="9" s="1"/>
  <c r="Y790" i="7"/>
  <c r="K86" i="18" s="1" a="1"/>
  <c r="K86" i="18" s="1"/>
  <c r="S25" i="14" a="1"/>
  <c r="S25" i="14" s="1"/>
  <c r="Y1102" i="7"/>
  <c r="S55" i="18" s="1" a="1"/>
  <c r="S55" i="18" s="1"/>
  <c r="J9" i="16" a="1"/>
  <c r="J9" i="16" s="1"/>
  <c r="Y1773" i="7"/>
  <c r="Y1258" i="7"/>
  <c r="D8" i="18" s="1" a="1"/>
  <c r="D8" i="18" s="1"/>
  <c r="Y882" i="7"/>
  <c r="H67" i="18" s="1" a="1"/>
  <c r="H67" i="18" s="1"/>
  <c r="G5" i="10" a="1"/>
  <c r="G5" i="10" s="1"/>
  <c r="Y26" i="7"/>
  <c r="G19" i="18" s="1" a="1"/>
  <c r="G19" i="18" s="1"/>
  <c r="Y1665" i="7"/>
  <c r="L51" i="18" s="1" a="1"/>
  <c r="L51" i="18" s="1"/>
  <c r="Y1218" i="7"/>
  <c r="Y682" i="7"/>
  <c r="Q85" i="18" s="1" a="1"/>
  <c r="Q85" i="18" s="1"/>
  <c r="Y618" i="7"/>
  <c r="J25" i="18" s="1" a="1"/>
  <c r="J25" i="18" s="1"/>
  <c r="W1802" i="7"/>
  <c r="Y1626" i="7"/>
  <c r="K11" i="18" s="1" a="1"/>
  <c r="K11" i="18" s="1"/>
  <c r="F42" i="9" a="1"/>
  <c r="F42" i="9" s="1"/>
  <c r="Y842" i="7"/>
  <c r="F27" i="18" s="1" a="1"/>
  <c r="F27" i="18" s="1"/>
  <c r="D24" i="11" a="1"/>
  <c r="D24" i="11" s="1"/>
  <c r="Y1410" i="7"/>
  <c r="D29" i="18" s="1" a="1"/>
  <c r="D29" i="18" s="1"/>
  <c r="S23" i="9" a="1"/>
  <c r="S23" i="9" s="1"/>
  <c r="Y722" i="7"/>
  <c r="S6" i="18" s="1" a="1"/>
  <c r="S6" i="18" s="1"/>
  <c r="Y1194" i="7"/>
  <c r="P34" i="18" s="1" a="1"/>
  <c r="P34" i="18" s="1"/>
  <c r="Y58" i="7"/>
  <c r="T39" i="18" s="1" a="1"/>
  <c r="T39" i="18" s="1"/>
  <c r="Y866" i="7"/>
  <c r="K47" i="18" s="1" a="1"/>
  <c r="K47" i="18" s="1"/>
  <c r="Y170" i="7"/>
  <c r="R40" i="18" s="1" a="1"/>
  <c r="R40" i="18" s="1"/>
  <c r="Y1730" i="7"/>
  <c r="Y1162" i="7"/>
  <c r="Y450" i="7"/>
  <c r="M96" i="18" s="1" a="1"/>
  <c r="M96" i="18" s="1"/>
  <c r="Y338" i="7"/>
  <c r="O92" i="18" s="1" a="1"/>
  <c r="O92" i="18" s="1"/>
  <c r="Y274" i="7"/>
  <c r="H32" i="18" s="1" a="1"/>
  <c r="H32" i="18" s="1"/>
  <c r="Y1813" i="7"/>
  <c r="H98" i="18" s="1" a="1"/>
  <c r="H98" i="18" s="1"/>
  <c r="Y270" i="7"/>
  <c r="D32" i="18" s="1" a="1"/>
  <c r="D32" i="18" s="1"/>
  <c r="Y1798" i="7"/>
  <c r="I9" i="11" a="1"/>
  <c r="I9" i="11" s="1"/>
  <c r="Y1358" i="7"/>
  <c r="I88" i="18" s="1" a="1"/>
  <c r="I88" i="18" s="1"/>
  <c r="Y814" i="7"/>
  <c r="P7" i="18" s="1" a="1"/>
  <c r="P7" i="18" s="1"/>
  <c r="Y210" i="7"/>
  <c r="T80" i="18" s="1" a="1"/>
  <c r="T80" i="18" s="1"/>
  <c r="Y1422" i="7"/>
  <c r="P29" i="18" s="1" a="1"/>
  <c r="P29" i="18" s="1"/>
  <c r="Y166" i="7"/>
  <c r="N40" i="18" s="1" a="1"/>
  <c r="N40" i="18" s="1"/>
  <c r="Y1134" i="7"/>
  <c r="M95" i="18" s="1" a="1"/>
  <c r="M95" i="18" s="1"/>
  <c r="L24" i="9" a="1"/>
  <c r="L24" i="9" s="1"/>
  <c r="Y734" i="7"/>
  <c r="L26" i="18" s="1" a="1"/>
  <c r="L26" i="18" s="1"/>
  <c r="Y1526" i="7"/>
  <c r="Y1701" i="7"/>
  <c r="J91" i="18" s="1" a="1"/>
  <c r="J91" i="18" s="1"/>
  <c r="Y310" i="7"/>
  <c r="G7" i="16" a="1"/>
  <c r="G7" i="16" s="1"/>
  <c r="Y1774" i="7"/>
  <c r="Y1681" i="7"/>
  <c r="I71" i="18" s="1" a="1"/>
  <c r="I71" i="18" s="1"/>
  <c r="Y1674" i="7"/>
  <c r="Y1142" i="7"/>
  <c r="D4" i="9" a="1"/>
  <c r="D4" i="9" s="1"/>
  <c r="D12" i="9" s="1"/>
  <c r="N74" i="18" a="1"/>
  <c r="N74" i="18" s="1"/>
  <c r="F9" i="18" a="1"/>
  <c r="F9" i="18" s="1"/>
  <c r="P9" i="16" a="1"/>
  <c r="P9" i="16" s="1"/>
  <c r="Y1821" i="7"/>
  <c r="L5" i="16" a="1"/>
  <c r="L5" i="16" s="1"/>
  <c r="Y1741" i="7"/>
  <c r="Y522" i="7"/>
  <c r="I57" i="18" s="1" a="1"/>
  <c r="I57" i="18" s="1"/>
  <c r="Y10" i="7"/>
  <c r="J99" i="18" s="1" a="1"/>
  <c r="J99" i="18" s="1"/>
  <c r="Y1633" i="7"/>
  <c r="R11" i="18" s="1" a="1"/>
  <c r="R11" i="18" s="1"/>
  <c r="Y1146" i="7"/>
  <c r="F14" i="18" s="1" a="1"/>
  <c r="F14" i="18" s="1"/>
  <c r="T8" i="9" a="1"/>
  <c r="T8" i="9" s="1"/>
  <c r="T16" i="9" s="1"/>
  <c r="Y666" i="7"/>
  <c r="T65" i="18" s="1" a="1"/>
  <c r="T65" i="18" s="1"/>
  <c r="Y458" i="7"/>
  <c r="Y1770" i="7"/>
  <c r="P4" i="12" a="1"/>
  <c r="P4" i="12" s="1"/>
  <c r="Y1498" i="7"/>
  <c r="P50" i="18" s="1" a="1"/>
  <c r="P50" i="18" s="1"/>
  <c r="Y602" i="7"/>
  <c r="M5" i="18" s="1" a="1"/>
  <c r="M5" i="18" s="1"/>
  <c r="Y1170" i="7"/>
  <c r="K14" i="18" s="1" a="1"/>
  <c r="K14" i="18" s="1"/>
  <c r="Y442" i="7"/>
  <c r="E96" i="18" s="1" a="1"/>
  <c r="E96" i="18" s="1"/>
  <c r="Y834" i="7"/>
  <c r="Q7" i="18" s="1" a="1"/>
  <c r="Q7" i="18" s="1"/>
  <c r="Y1450" i="7"/>
  <c r="F69" i="18" s="1" a="1"/>
  <c r="F69" i="18" s="1"/>
  <c r="Y570" i="7"/>
  <c r="S97" i="18" s="1" a="1"/>
  <c r="S97" i="18" s="1"/>
  <c r="Y154" i="7"/>
  <c r="Y1650" i="7"/>
  <c r="P31" i="18" s="1" a="1"/>
  <c r="P31" i="18" s="1"/>
  <c r="L26" i="14" a="1"/>
  <c r="L26" i="14" s="1"/>
  <c r="Y1114" i="7"/>
  <c r="Y386" i="7"/>
  <c r="F36" i="18" s="1" a="1"/>
  <c r="F36" i="18" s="1"/>
  <c r="Y322" i="7"/>
  <c r="R72" i="18" s="1" a="1"/>
  <c r="R72" i="18" s="1"/>
  <c r="Y258" i="7"/>
  <c r="K12" i="18" s="1" a="1"/>
  <c r="K12" i="18" s="1"/>
  <c r="T4" i="12" a="1"/>
  <c r="T4" i="12" s="1"/>
  <c r="T12" i="12" s="1"/>
  <c r="Y1502" i="7"/>
  <c r="T90" i="18" s="1" a="1"/>
  <c r="T90" i="18" s="1"/>
  <c r="I45" i="9" a="1"/>
  <c r="I45" i="9" s="1"/>
  <c r="Y902" i="7"/>
  <c r="I87" i="18" s="1" a="1"/>
  <c r="I87" i="18" s="1"/>
  <c r="M27" i="10" a="1"/>
  <c r="M27" i="10" s="1"/>
  <c r="Y222" i="7"/>
  <c r="M100" i="18" s="1" a="1"/>
  <c r="M100" i="18" s="1"/>
  <c r="Y1781" i="7"/>
  <c r="N58" i="18" s="1" a="1"/>
  <c r="N58" i="18" s="1"/>
  <c r="Y1326" i="7"/>
  <c r="O48" i="18" s="1" a="1"/>
  <c r="O48" i="18" s="1"/>
  <c r="G27" i="9" a="1"/>
  <c r="G27" i="9" s="1"/>
  <c r="Y786" i="7"/>
  <c r="G86" i="18" s="1" a="1"/>
  <c r="G86" i="18" s="1"/>
  <c r="F24" i="10" a="1"/>
  <c r="F24" i="10" s="1"/>
  <c r="Y158" i="7"/>
  <c r="F40" i="18" s="1" a="1"/>
  <c r="F40" i="18" s="1"/>
  <c r="Y1398" i="7"/>
  <c r="K9" i="18" s="1" a="1"/>
  <c r="K9" i="18" s="1"/>
  <c r="Y1686" i="7"/>
  <c r="Y1086" i="7"/>
  <c r="I9" i="16" a="1"/>
  <c r="I9" i="16" s="1"/>
  <c r="Y1814" i="7"/>
  <c r="I98" i="18" s="1" a="1"/>
  <c r="I98" i="18" s="1"/>
  <c r="Y1621" i="7"/>
  <c r="Y910" i="7"/>
  <c r="Q87" i="18" s="1" a="1"/>
  <c r="Q87" i="18" s="1"/>
  <c r="Y1294" i="7"/>
  <c r="O27" i="15" a="1"/>
  <c r="O27" i="15" s="1"/>
  <c r="Y566" i="7"/>
  <c r="O97" i="18" s="1" a="1"/>
  <c r="O97" i="18" s="1"/>
  <c r="Y14" i="7"/>
  <c r="N39" i="18" s="1" a="1"/>
  <c r="N39" i="18" s="1"/>
  <c r="Y953" i="7"/>
  <c r="Y1520" i="7"/>
  <c r="S10" i="18" s="1" a="1"/>
  <c r="S10" i="18" s="1"/>
  <c r="Y1598" i="7"/>
  <c r="Y1245" i="7"/>
  <c r="J94" i="18" s="1" a="1"/>
  <c r="J94" i="18" s="1"/>
  <c r="P9" i="12" a="1"/>
  <c r="P9" i="12" s="1"/>
  <c r="Y1593" i="7"/>
  <c r="Y1694" i="7"/>
  <c r="Y1122" i="7"/>
  <c r="M9" i="16" a="1"/>
  <c r="M9" i="16" s="1"/>
  <c r="Y1818" i="7"/>
  <c r="M98" i="18" s="1" a="1"/>
  <c r="M98" i="18" s="1"/>
  <c r="Y434" i="7"/>
  <c r="P76" i="18" s="1" a="1"/>
  <c r="P76" i="18" s="1"/>
  <c r="Y810" i="7"/>
  <c r="L67" i="18" s="1" a="1"/>
  <c r="L67" i="18" s="1"/>
  <c r="Y1314" i="7"/>
  <c r="F4" i="16" a="1"/>
  <c r="F4" i="16" s="1"/>
  <c r="F12" i="16" s="1"/>
  <c r="Y1716" i="7"/>
  <c r="S5" i="16" a="1"/>
  <c r="S5" i="16" s="1"/>
  <c r="Y1748" i="7"/>
  <c r="L22" i="14" a="1"/>
  <c r="L22" i="14" s="1"/>
  <c r="Y1038" i="7"/>
  <c r="L95" i="18" s="1" a="1"/>
  <c r="L95" i="18" s="1"/>
  <c r="Y1190" i="7"/>
  <c r="L34" i="18" s="1" a="1"/>
  <c r="L34" i="18" s="1"/>
  <c r="I40" i="9" a="1"/>
  <c r="I40" i="9" s="1"/>
  <c r="I4" i="15" a="1"/>
  <c r="I4" i="15" s="1"/>
  <c r="I12" i="15" s="1"/>
  <c r="K25" i="14" a="1"/>
  <c r="K25" i="14" s="1"/>
  <c r="D24" i="9" a="1"/>
  <c r="D24" i="9" s="1"/>
  <c r="L4" i="9" a="1"/>
  <c r="L4" i="9" s="1"/>
  <c r="L12" i="9" s="1"/>
  <c r="G24" i="11" a="1"/>
  <c r="G24" i="11" s="1"/>
  <c r="I6" i="11" a="1"/>
  <c r="I6" i="11" s="1"/>
  <c r="F43" i="9" a="1"/>
  <c r="F43" i="9" s="1"/>
  <c r="E6" i="9" a="1"/>
  <c r="E6" i="9" s="1"/>
  <c r="S6" i="13" a="1"/>
  <c r="S6" i="13" s="1"/>
  <c r="D27" i="10" a="1"/>
  <c r="D27" i="10" s="1"/>
  <c r="I8" i="10" a="1"/>
  <c r="I8" i="10" s="1"/>
  <c r="I27" i="12" a="1"/>
  <c r="I27" i="12" s="1"/>
  <c r="K5" i="11" a="1"/>
  <c r="K5" i="11" s="1"/>
  <c r="L8" i="14" a="1"/>
  <c r="L8" i="14" s="1"/>
  <c r="E5" i="14" a="1"/>
  <c r="E5" i="14" s="1"/>
  <c r="Q25" i="14" a="1"/>
  <c r="Q25" i="14" s="1"/>
  <c r="J22" i="14" a="1"/>
  <c r="J22" i="14" s="1"/>
  <c r="R5" i="16" a="1"/>
  <c r="R5" i="16" s="1"/>
  <c r="K26" i="12" a="1"/>
  <c r="K26" i="12" s="1"/>
  <c r="L23" i="12" a="1"/>
  <c r="L23" i="12" s="1"/>
  <c r="R9" i="12" a="1"/>
  <c r="R9" i="12" s="1"/>
  <c r="R17" i="12" s="1"/>
  <c r="K6" i="12" a="1"/>
  <c r="K6" i="12" s="1"/>
  <c r="D27" i="11" a="1"/>
  <c r="D27" i="11" s="1"/>
  <c r="P23" i="11" a="1"/>
  <c r="P23" i="11" s="1"/>
  <c r="P9" i="14" a="1"/>
  <c r="P9" i="14" s="1"/>
  <c r="I6" i="14" a="1"/>
  <c r="I6" i="14" s="1"/>
  <c r="S24" i="14" a="1"/>
  <c r="S24" i="14" s="1"/>
  <c r="G5" i="16" a="1"/>
  <c r="G5" i="16" s="1"/>
  <c r="M27" i="12" a="1"/>
  <c r="M27" i="12" s="1"/>
  <c r="E27" i="12" a="1"/>
  <c r="E27" i="12" s="1"/>
  <c r="O5" i="11" a="1"/>
  <c r="O5" i="11" s="1"/>
  <c r="P8" i="14" a="1"/>
  <c r="P8" i="14" s="1"/>
  <c r="I5" i="14" a="1"/>
  <c r="I5" i="14" s="1"/>
  <c r="N22" i="14" a="1"/>
  <c r="N22" i="14" s="1"/>
  <c r="G25" i="13" a="1"/>
  <c r="G25" i="13" s="1"/>
  <c r="K45" i="9" a="1"/>
  <c r="K45" i="9" s="1"/>
  <c r="D87" i="18" a="1"/>
  <c r="D87" i="18" s="1"/>
  <c r="N9" i="18" a="1"/>
  <c r="N9" i="18" s="1"/>
  <c r="F100" i="18" a="1"/>
  <c r="F100" i="18" s="1"/>
  <c r="I79" i="18" a="1"/>
  <c r="I79" i="18" s="1"/>
  <c r="F60" i="18" a="1"/>
  <c r="F60" i="18" s="1"/>
  <c r="Y297" i="7"/>
  <c r="L52" i="18" s="1" a="1"/>
  <c r="L52" i="18" s="1"/>
  <c r="Y62" i="7"/>
  <c r="E59" i="18" s="1" a="1"/>
  <c r="E59" i="18" s="1"/>
  <c r="R60" i="18" a="1"/>
  <c r="R60" i="18" s="1"/>
  <c r="Y598" i="7"/>
  <c r="I5" i="18" s="1" a="1"/>
  <c r="I5" i="18" s="1"/>
  <c r="Y454" i="7"/>
  <c r="Q96" i="18" s="1" a="1"/>
  <c r="Q96" i="18" s="1"/>
  <c r="Y625" i="7"/>
  <c r="Q25" i="18" s="1" a="1"/>
  <c r="Q25" i="18" s="1"/>
  <c r="S90" i="18" a="1"/>
  <c r="S90" i="18" s="1"/>
  <c r="D7" i="18" a="1"/>
  <c r="D7" i="18" s="1"/>
  <c r="D49" i="18" a="1"/>
  <c r="D49" i="18" s="1"/>
  <c r="S46" i="18" a="1"/>
  <c r="S46" i="18" s="1"/>
  <c r="M94" i="18" a="1"/>
  <c r="M94" i="18" s="1"/>
  <c r="R50" i="18" a="1"/>
  <c r="R50" i="18" s="1"/>
  <c r="Y638" i="7"/>
  <c r="K45" i="18" s="1" a="1"/>
  <c r="K45" i="18" s="1"/>
  <c r="E48" i="18" a="1"/>
  <c r="E48" i="18" s="1"/>
  <c r="K38" i="18" a="1"/>
  <c r="K38" i="18" s="1"/>
  <c r="J34" i="18" a="1"/>
  <c r="J34" i="18" s="1"/>
  <c r="R48" i="18" a="1"/>
  <c r="R48" i="18" s="1"/>
  <c r="T91" i="18" a="1"/>
  <c r="T91" i="18" s="1"/>
  <c r="K17" i="18" a="1"/>
  <c r="K17" i="18" s="1"/>
  <c r="J16" i="18" a="1"/>
  <c r="J16" i="18" s="1"/>
  <c r="N19" i="18" a="1"/>
  <c r="N19" i="18" s="1"/>
  <c r="S80" i="18" a="1"/>
  <c r="S80" i="18" s="1"/>
  <c r="J96" i="18" a="1"/>
  <c r="J96" i="18" s="1"/>
  <c r="D45" i="18" a="1"/>
  <c r="D45" i="18" s="1"/>
  <c r="O72" i="18" a="1"/>
  <c r="O72" i="18" s="1"/>
  <c r="D57" i="18" a="1"/>
  <c r="D57" i="18" s="1"/>
  <c r="D56" i="18" a="1"/>
  <c r="D56" i="18" s="1"/>
  <c r="K76" i="18" a="1"/>
  <c r="K76" i="18" s="1"/>
  <c r="J65" i="18" a="1"/>
  <c r="J65" i="18" s="1"/>
  <c r="N67" i="18" a="1"/>
  <c r="N67" i="18" s="1"/>
  <c r="M34" i="18" a="1"/>
  <c r="M34" i="18" s="1"/>
  <c r="G29" i="18" a="1"/>
  <c r="G29" i="18" s="1"/>
  <c r="R34" i="18" a="1"/>
  <c r="R34" i="18" s="1"/>
  <c r="F46" i="18" a="1"/>
  <c r="F46" i="18" s="1"/>
  <c r="O75" i="18" a="1"/>
  <c r="O75" i="18" s="1"/>
  <c r="G28" i="18" a="1"/>
  <c r="G28" i="18" s="1"/>
  <c r="O95" i="18" a="1"/>
  <c r="O95" i="18" s="1"/>
  <c r="S54" i="18" a="1"/>
  <c r="S54" i="18" s="1"/>
  <c r="O76" i="18" a="1"/>
  <c r="O76" i="18" s="1"/>
  <c r="K70" i="18" a="1"/>
  <c r="K70" i="18" s="1"/>
  <c r="D71" i="18" a="1"/>
  <c r="D71" i="18" s="1"/>
  <c r="N29" i="18" a="1"/>
  <c r="N29" i="18" s="1"/>
  <c r="M66" i="18" a="1"/>
  <c r="M66" i="18" s="1"/>
  <c r="S28" i="18" a="1"/>
  <c r="S28" i="18" s="1"/>
  <c r="R51" i="18" a="1"/>
  <c r="R51" i="18" s="1"/>
  <c r="R95" i="18" a="1"/>
  <c r="R95" i="18" s="1"/>
  <c r="E6" i="18" a="1"/>
  <c r="E6" i="18" s="1"/>
  <c r="L89" i="18" a="1"/>
  <c r="L89" i="18" s="1"/>
  <c r="E22" i="10" a="1"/>
  <c r="E22" i="10" s="1"/>
  <c r="E30" i="10" s="1"/>
  <c r="K4" i="11" a="1"/>
  <c r="K4" i="11" s="1"/>
  <c r="K12" i="11" s="1"/>
  <c r="J27" i="13" a="1"/>
  <c r="J27" i="13" s="1"/>
  <c r="J26" i="14" a="1"/>
  <c r="J26" i="14" s="1"/>
  <c r="N94" i="18" a="1"/>
  <c r="N94" i="18" s="1"/>
  <c r="Y92" i="7"/>
  <c r="P79" i="18" s="1" a="1"/>
  <c r="P79" i="18" s="1"/>
  <c r="J9" i="18" a="1"/>
  <c r="J9" i="18" s="1"/>
  <c r="D69" i="18" a="1"/>
  <c r="D69" i="18" s="1"/>
  <c r="S66" i="18" a="1"/>
  <c r="S66" i="18" s="1"/>
  <c r="Q48" i="18" a="1"/>
  <c r="Q48" i="18" s="1"/>
  <c r="Q29" i="18" a="1"/>
  <c r="Q29" i="18" s="1"/>
  <c r="D98" i="18" a="1"/>
  <c r="D98" i="18" s="1"/>
  <c r="D27" i="18" a="1"/>
  <c r="D27" i="18" s="1"/>
  <c r="Y1788" i="7"/>
  <c r="D58" i="18" a="1"/>
  <c r="D58" i="18" s="1"/>
  <c r="Q9" i="18" a="1"/>
  <c r="Q9" i="18" s="1"/>
  <c r="O35" i="18" a="1"/>
  <c r="O35" i="18" s="1"/>
  <c r="H9" i="18" a="1"/>
  <c r="H9" i="18" s="1"/>
  <c r="Y1556" i="7"/>
  <c r="Q50" i="18" s="1" a="1"/>
  <c r="Q50" i="18" s="1"/>
  <c r="I92" i="18" a="1"/>
  <c r="I92" i="18" s="1"/>
  <c r="T59" i="18" a="1"/>
  <c r="T59" i="18" s="1"/>
  <c r="R20" i="18" a="1"/>
  <c r="R20" i="18" s="1"/>
  <c r="E72" i="18" a="1"/>
  <c r="E72" i="18" s="1"/>
  <c r="G57" i="18" a="1"/>
  <c r="G57" i="18" s="1"/>
  <c r="G85" i="18" a="1"/>
  <c r="G85" i="18" s="1"/>
  <c r="E68" i="18" a="1"/>
  <c r="E68" i="18" s="1"/>
  <c r="G27" i="18" a="1"/>
  <c r="G27" i="18" s="1"/>
  <c r="J54" i="18" a="1"/>
  <c r="J54" i="18" s="1"/>
  <c r="F68" i="18" a="1"/>
  <c r="F68" i="18" s="1"/>
  <c r="P94" i="18" a="1"/>
  <c r="P94" i="18" s="1"/>
  <c r="D92" i="18" a="1"/>
  <c r="D92" i="18" s="1"/>
  <c r="H50" i="18" a="1"/>
  <c r="H50" i="18" s="1"/>
  <c r="I11" i="18" a="1"/>
  <c r="I11" i="18" s="1"/>
  <c r="J8" i="18" a="1"/>
  <c r="J8" i="18" s="1"/>
  <c r="T71" i="18" a="1"/>
  <c r="T71" i="18" s="1"/>
  <c r="H54" i="18" a="1"/>
  <c r="H54" i="18" s="1"/>
  <c r="L74" i="18" a="1"/>
  <c r="L74" i="18" s="1"/>
  <c r="O12" i="18" a="1"/>
  <c r="O12" i="18" s="1"/>
  <c r="F25" i="18" a="1"/>
  <c r="F25" i="18" s="1"/>
  <c r="R88" i="18" a="1"/>
  <c r="R88" i="18" s="1"/>
  <c r="G71" i="18" a="1"/>
  <c r="G71" i="18" s="1"/>
  <c r="J76" i="18" a="1"/>
  <c r="J76" i="18" s="1"/>
  <c r="K26" i="18" a="1"/>
  <c r="K26" i="18" s="1"/>
  <c r="J55" i="18" a="1"/>
  <c r="J55" i="18" s="1"/>
  <c r="D22" i="10" a="1"/>
  <c r="D22" i="10" s="1"/>
  <c r="D30" i="10" s="1"/>
  <c r="Y118" i="7"/>
  <c r="D40" i="18" s="1" a="1"/>
  <c r="D40" i="18" s="1"/>
  <c r="G43" i="9" a="1"/>
  <c r="G43" i="9" s="1"/>
  <c r="Y862" i="7"/>
  <c r="G47" i="18" s="1" a="1"/>
  <c r="G47" i="18" s="1"/>
  <c r="Y1629" i="7"/>
  <c r="Y518" i="7"/>
  <c r="E57" i="18" s="1" a="1"/>
  <c r="E57" i="18" s="1"/>
  <c r="K8" i="16" a="1"/>
  <c r="K8" i="16" s="1"/>
  <c r="Y1797" i="7"/>
  <c r="K78" i="18" s="1" a="1"/>
  <c r="K78" i="18" s="1"/>
  <c r="Y1454" i="7"/>
  <c r="J69" i="18" s="1" a="1"/>
  <c r="J69" i="18" s="1"/>
  <c r="M41" i="9" a="1"/>
  <c r="M41" i="9" s="1"/>
  <c r="Y830" i="7"/>
  <c r="M7" i="18" s="1" a="1"/>
  <c r="M7" i="18" s="1"/>
  <c r="Y242" i="7"/>
  <c r="N32" i="18" s="1" a="1"/>
  <c r="N32" i="18" s="1"/>
  <c r="Y1310" i="7"/>
  <c r="R28" i="18" s="1" a="1"/>
  <c r="R28" i="18" s="1"/>
  <c r="K9" i="14" a="1"/>
  <c r="K9" i="14" s="1"/>
  <c r="Y1246" i="7"/>
  <c r="K94" i="18" s="1" a="1"/>
  <c r="K94" i="18" s="1"/>
  <c r="Y502" i="7"/>
  <c r="H37" i="18" s="1" a="1"/>
  <c r="H37" i="18" s="1"/>
  <c r="H24" i="11" a="1"/>
  <c r="H24" i="11" s="1"/>
  <c r="Y1414" i="7"/>
  <c r="H29" i="18" s="1" a="1"/>
  <c r="H29" i="18" s="1"/>
  <c r="Y879" i="7"/>
  <c r="E67" i="18" s="1" a="1"/>
  <c r="E67" i="18" s="1"/>
  <c r="P4" i="11" a="1"/>
  <c r="P4" i="11" s="1"/>
  <c r="P12" i="11" s="1"/>
  <c r="Y1270" i="7"/>
  <c r="P48" i="18" s="1" a="1"/>
  <c r="P48" i="18" s="1"/>
  <c r="Y1678" i="7"/>
  <c r="Y1512" i="7"/>
  <c r="K10" i="18" s="1" a="1"/>
  <c r="K10" i="18" s="1"/>
  <c r="E22" i="11" a="1"/>
  <c r="E22" i="11" s="1"/>
  <c r="Y1373" i="7"/>
  <c r="E9" i="18" s="1" a="1"/>
  <c r="E9" i="18" s="1"/>
  <c r="Y1658" i="7"/>
  <c r="O27" i="9" a="1"/>
  <c r="O27" i="9" s="1"/>
  <c r="Y794" i="7"/>
  <c r="O86" i="18" s="1" a="1"/>
  <c r="O86" i="18" s="1"/>
  <c r="J22" i="15" a="1"/>
  <c r="J22" i="15" s="1"/>
  <c r="Y466" i="7"/>
  <c r="J37" i="18" s="1" a="1"/>
  <c r="J37" i="18" s="1"/>
  <c r="H22" i="14" a="1"/>
  <c r="H22" i="14" s="1"/>
  <c r="Y1034" i="7"/>
  <c r="H15" i="18" s="1" a="1"/>
  <c r="H15" i="18" s="1"/>
  <c r="K7" i="11" a="1"/>
  <c r="K7" i="11" s="1"/>
  <c r="Y1322" i="7"/>
  <c r="K48" i="18" s="1" a="1"/>
  <c r="K48" i="18" s="1"/>
  <c r="Y1767" i="7"/>
  <c r="Y1780" i="7"/>
  <c r="M58" i="18" s="1" a="1"/>
  <c r="M58" i="18" s="1"/>
  <c r="Y1046" i="7"/>
  <c r="T95" i="18" s="1" a="1"/>
  <c r="T95" i="18" s="1"/>
  <c r="D6" i="14" a="1"/>
  <c r="D6" i="14" s="1"/>
  <c r="Y1805" i="7"/>
  <c r="Y1705" i="7"/>
  <c r="N8" i="10" a="1"/>
  <c r="N8" i="10" s="1"/>
  <c r="Y90" i="7"/>
  <c r="Y1800" i="7"/>
  <c r="N78" i="18" s="1" a="1"/>
  <c r="N78" i="18" s="1"/>
  <c r="I25" i="11" a="1"/>
  <c r="I25" i="11" s="1"/>
  <c r="Y1434" i="7"/>
  <c r="I49" i="18" s="1" a="1"/>
  <c r="I49" i="18" s="1"/>
  <c r="Y762" i="7"/>
  <c r="Y650" i="7"/>
  <c r="D65" i="18" s="1" a="1"/>
  <c r="D65" i="18" s="1"/>
  <c r="Y234" i="7"/>
  <c r="F12" i="18" s="1" a="1"/>
  <c r="F12" i="18" s="1"/>
  <c r="Y1738" i="7"/>
  <c r="I18" i="18" s="1" a="1"/>
  <c r="I18" i="18" s="1"/>
  <c r="Y1234" i="7"/>
  <c r="R74" i="18" s="1" a="1"/>
  <c r="R74" i="18" s="1"/>
  <c r="Y514" i="7"/>
  <c r="T37" i="18" s="1" a="1"/>
  <c r="T37" i="18" s="1"/>
  <c r="Y1042" i="7"/>
  <c r="P55" i="18" s="1" a="1"/>
  <c r="P55" i="18" s="1"/>
  <c r="Y98" i="7"/>
  <c r="H4" i="9" a="1"/>
  <c r="H4" i="9" s="1"/>
  <c r="Y578" i="7"/>
  <c r="H45" i="18" s="1" a="1"/>
  <c r="H45" i="18" s="1"/>
  <c r="Y1386" i="7"/>
  <c r="R89" i="18" s="1" a="1"/>
  <c r="R89" i="18" s="1"/>
  <c r="Y202" i="7"/>
  <c r="W1794" i="7"/>
  <c r="W1522" i="7"/>
  <c r="Y1050" i="7"/>
  <c r="E15" i="18" s="1" a="1"/>
  <c r="E15" i="18" s="1"/>
  <c r="Y370" i="7"/>
  <c r="I16" i="18" s="1" a="1"/>
  <c r="I16" i="18" s="1"/>
  <c r="Y306" i="7"/>
  <c r="Y130" i="7"/>
  <c r="M25" i="11" a="1"/>
  <c r="M25" i="11" s="1"/>
  <c r="Y1438" i="7"/>
  <c r="M49" i="18" s="1" a="1"/>
  <c r="M49" i="18" s="1"/>
  <c r="Y774" i="7"/>
  <c r="Y150" i="7"/>
  <c r="Q20" i="18" s="1" a="1"/>
  <c r="Q20" i="18" s="1"/>
  <c r="Y1749" i="7"/>
  <c r="Y1214" i="7"/>
  <c r="Q54" i="18" s="1" a="1"/>
  <c r="Q54" i="18" s="1"/>
  <c r="Y714" i="7"/>
  <c r="K6" i="18" s="1" a="1"/>
  <c r="K6" i="18" s="1"/>
  <c r="Y1342" i="7"/>
  <c r="Y782" i="7"/>
  <c r="Y438" i="7"/>
  <c r="Y1782" i="7"/>
  <c r="Y1430" i="7"/>
  <c r="Y798" i="7"/>
  <c r="S86" i="18" s="1" a="1"/>
  <c r="S86" i="18" s="1"/>
  <c r="Y190" i="7"/>
  <c r="S60" i="18" s="1" a="1"/>
  <c r="S60" i="18" s="1"/>
  <c r="Y1669" i="7"/>
  <c r="P51" i="18" s="1" a="1"/>
  <c r="P51" i="18" s="1"/>
  <c r="Y1198" i="7"/>
  <c r="T34" i="18" s="1" a="1"/>
  <c r="T34" i="18" s="1"/>
  <c r="Y462" i="7"/>
  <c r="F57" i="18" s="1" a="1"/>
  <c r="F57" i="18" s="1"/>
  <c r="Y1390" i="7"/>
  <c r="R45" i="9" a="1"/>
  <c r="R45" i="9" s="1"/>
  <c r="Y911" i="7"/>
  <c r="R87" i="18" s="1" a="1"/>
  <c r="R87" i="18" s="1"/>
  <c r="Y896" i="7"/>
  <c r="Y1426" i="7"/>
  <c r="T29" i="18" s="1" a="1"/>
  <c r="T29" i="18" s="1"/>
  <c r="Y1573" i="7"/>
  <c r="J23" i="12" a="1"/>
  <c r="J23" i="12" s="1"/>
  <c r="Y1625" i="7"/>
  <c r="J11" i="18" s="1" a="1"/>
  <c r="J11" i="18" s="1"/>
  <c r="Q22" i="12" a="1"/>
  <c r="Q22" i="12" s="1"/>
  <c r="Y1613" i="7"/>
  <c r="Q31" i="18" s="1" a="1"/>
  <c r="Q31" i="18" s="1"/>
  <c r="Y1690" i="7"/>
  <c r="R71" i="18" s="1" a="1"/>
  <c r="R71" i="18" s="1"/>
  <c r="Y474" i="7"/>
  <c r="Y1058" i="7"/>
  <c r="M15" i="18" s="1" a="1"/>
  <c r="M15" i="18" s="1"/>
  <c r="Y1338" i="7"/>
  <c r="H68" i="18" s="1" a="1"/>
  <c r="H68" i="18" s="1"/>
  <c r="Y1817" i="7"/>
  <c r="Y1804" i="7"/>
  <c r="R78" i="18" s="1" a="1"/>
  <c r="R78" i="18" s="1"/>
  <c r="Y1054" i="7"/>
  <c r="I15" i="18" s="1" a="1"/>
  <c r="I15" i="18" s="1"/>
  <c r="Y1470" i="7"/>
  <c r="G89" i="18" s="1" a="1"/>
  <c r="G89" i="18" s="1"/>
  <c r="I8" i="9" a="1"/>
  <c r="I8" i="9" s="1"/>
  <c r="J23" i="10" a="1"/>
  <c r="J23" i="10" s="1"/>
  <c r="N8" i="14" a="1"/>
  <c r="N8" i="14" s="1"/>
  <c r="K9" i="13" a="1"/>
  <c r="K9" i="13" s="1"/>
  <c r="I7" i="13" a="1"/>
  <c r="I7" i="13" s="1"/>
  <c r="I15" i="13" s="1"/>
  <c r="J27" i="9" a="1"/>
  <c r="J27" i="9" s="1"/>
  <c r="J22" i="10" a="1"/>
  <c r="J22" i="10" s="1"/>
  <c r="K7" i="10" a="1"/>
  <c r="K7" i="10" s="1"/>
  <c r="L4" i="10" a="1"/>
  <c r="L4" i="10" s="1"/>
  <c r="L12" i="10" s="1"/>
  <c r="O22" i="12" a="1"/>
  <c r="O22" i="12" s="1"/>
  <c r="H7" i="12" a="1"/>
  <c r="H7" i="12" s="1"/>
  <c r="T27" i="11" a="1"/>
  <c r="T27" i="11" s="1"/>
  <c r="M24" i="11" a="1"/>
  <c r="M24" i="11" s="1"/>
  <c r="K4" i="16" a="1"/>
  <c r="K4" i="16" s="1"/>
  <c r="K12" i="16" s="1"/>
  <c r="T87" i="18" a="1"/>
  <c r="T87" i="18" s="1"/>
  <c r="R14" i="18" a="1"/>
  <c r="R14" i="18" s="1"/>
  <c r="D88" i="18" a="1"/>
  <c r="D88" i="18" s="1"/>
  <c r="P70" i="18" a="1"/>
  <c r="P70" i="18" s="1"/>
  <c r="M99" i="18" a="1"/>
  <c r="M99" i="18" s="1"/>
  <c r="I96" i="18" a="1"/>
  <c r="I96" i="18" s="1"/>
  <c r="T7" i="18" a="1"/>
  <c r="T7" i="18" s="1"/>
  <c r="N59" i="18" a="1"/>
  <c r="N59" i="18" s="1"/>
  <c r="R37" i="18" a="1"/>
  <c r="R37" i="18" s="1"/>
  <c r="Y1400" i="7"/>
  <c r="M9" i="18" s="1" a="1"/>
  <c r="M9" i="18" s="1"/>
  <c r="M11" i="18" a="1"/>
  <c r="M11" i="18" s="1"/>
  <c r="Y1753" i="7"/>
  <c r="E38" i="18" s="1" a="1"/>
  <c r="E38" i="18" s="1"/>
  <c r="K54" i="18" a="1"/>
  <c r="K54" i="18" s="1"/>
  <c r="I89" i="18" a="1"/>
  <c r="I89" i="18" s="1"/>
  <c r="J68" i="18" a="1"/>
  <c r="J68" i="18" s="1"/>
  <c r="S27" i="18" a="1"/>
  <c r="S27" i="18" s="1"/>
  <c r="O49" i="18" a="1"/>
  <c r="O49" i="18" s="1"/>
  <c r="K68" i="18" a="1"/>
  <c r="K68" i="18" s="1"/>
  <c r="M91" i="18" a="1"/>
  <c r="M91" i="18" s="1"/>
  <c r="S67" i="18" a="1"/>
  <c r="S67" i="18" s="1"/>
  <c r="F54" i="18" a="1"/>
  <c r="F54" i="18" s="1"/>
  <c r="Y1405" i="7"/>
  <c r="K90" i="18" a="1"/>
  <c r="K90" i="18" s="1"/>
  <c r="H6" i="18" a="1"/>
  <c r="H6" i="18" s="1"/>
  <c r="J31" i="18" a="1"/>
  <c r="J31" i="18" s="1"/>
  <c r="F18" i="18" a="1"/>
  <c r="F18" i="18" s="1"/>
  <c r="O69" i="18" a="1"/>
  <c r="O69" i="18" s="1"/>
  <c r="I70" i="18" a="1"/>
  <c r="I70" i="18" s="1"/>
  <c r="T60" i="18" a="1"/>
  <c r="T60" i="18" s="1"/>
  <c r="Q32" i="18" a="1"/>
  <c r="Q32" i="18" s="1"/>
  <c r="O36" i="18" a="1"/>
  <c r="O36" i="18" s="1"/>
  <c r="G77" i="18" a="1"/>
  <c r="G77" i="18" s="1"/>
  <c r="H25" i="18" a="1"/>
  <c r="H25" i="18" s="1"/>
  <c r="N37" i="18" a="1"/>
  <c r="N37" i="18" s="1"/>
  <c r="J85" i="18" a="1"/>
  <c r="J85" i="18" s="1"/>
  <c r="P88" i="18" a="1"/>
  <c r="P88" i="18" s="1"/>
  <c r="M45" i="18" a="1"/>
  <c r="M45" i="18" s="1"/>
  <c r="P6" i="18" a="1"/>
  <c r="P6" i="18" s="1"/>
  <c r="O15" i="18" a="1"/>
  <c r="O15" i="18" s="1"/>
  <c r="I39" i="18" a="1"/>
  <c r="I39" i="18" s="1"/>
  <c r="S75" i="18" a="1"/>
  <c r="S75" i="18" s="1"/>
  <c r="T55" i="18" a="1"/>
  <c r="T55" i="18" s="1"/>
  <c r="R8" i="18" a="1"/>
  <c r="R8" i="18" s="1"/>
  <c r="Q92" i="18" a="1"/>
  <c r="Q92" i="18" s="1"/>
  <c r="S7" i="18" a="1"/>
  <c r="S7" i="18" s="1"/>
  <c r="G37" i="18" a="1"/>
  <c r="G37" i="18" s="1"/>
  <c r="I50" i="18" a="1"/>
  <c r="I50" i="18" s="1"/>
  <c r="N25" i="18" a="1"/>
  <c r="N25" i="18" s="1"/>
  <c r="D9" i="18" a="1"/>
  <c r="D9" i="18" s="1"/>
  <c r="L91" i="18" a="1"/>
  <c r="L91" i="18" s="1"/>
  <c r="F20" i="18" a="1"/>
  <c r="F20" i="18" s="1"/>
  <c r="K59" i="18" a="1"/>
  <c r="K59" i="18" s="1"/>
  <c r="Y766" i="7"/>
  <c r="F66" i="18" s="1" a="1"/>
  <c r="F66" i="18" s="1"/>
  <c r="H36" i="18" a="1"/>
  <c r="H36" i="18" s="1"/>
  <c r="Y908" i="7"/>
  <c r="O87" i="18" s="1" a="1"/>
  <c r="O87" i="18" s="1"/>
  <c r="D28" i="18" a="1"/>
  <c r="D28" i="18" s="1"/>
  <c r="Y609" i="7"/>
  <c r="T5" i="18" s="1" a="1"/>
  <c r="T5" i="18" s="1"/>
  <c r="Y1364" i="7"/>
  <c r="O88" i="18" s="1" a="1"/>
  <c r="O88" i="18" s="1"/>
  <c r="E65" i="18" a="1"/>
  <c r="E65" i="18" s="1"/>
  <c r="R57" i="18" a="1"/>
  <c r="R57" i="18" s="1"/>
  <c r="I47" i="18" a="1"/>
  <c r="I47" i="18" s="1"/>
  <c r="H18" i="18" a="1"/>
  <c r="H18" i="18" s="1"/>
  <c r="P53" i="18" a="1"/>
  <c r="P53" i="18" s="1"/>
  <c r="E66" i="18" a="1"/>
  <c r="E66" i="18" s="1"/>
  <c r="H11" i="18" a="1"/>
  <c r="H11" i="18" s="1"/>
  <c r="D52" i="18" a="1"/>
  <c r="D52" i="18" s="1"/>
  <c r="E32" i="18" a="1"/>
  <c r="E32" i="18" s="1"/>
  <c r="S77" i="18" a="1"/>
  <c r="S77" i="18" s="1"/>
  <c r="K88" i="18" a="1"/>
  <c r="K88" i="18" s="1"/>
  <c r="I65" i="18" a="1"/>
  <c r="I65" i="18" s="1"/>
  <c r="S88" i="18" a="1"/>
  <c r="S88" i="18" s="1"/>
  <c r="D85" i="18" a="1"/>
  <c r="D85" i="18" s="1"/>
  <c r="J87" i="18" a="1"/>
  <c r="J87" i="18" s="1"/>
  <c r="E35" i="18" a="1"/>
  <c r="E35" i="18" s="1"/>
  <c r="F34" i="18" a="1"/>
  <c r="F34" i="18" s="1"/>
  <c r="F8" i="18" a="1"/>
  <c r="F8" i="18" s="1"/>
  <c r="I26" i="18" a="1"/>
  <c r="I26" i="18" s="1"/>
  <c r="J14" i="18" a="1"/>
  <c r="J14" i="18" s="1"/>
  <c r="I69" i="18" a="1"/>
  <c r="I69" i="18" s="1"/>
  <c r="O28" i="18" a="1"/>
  <c r="O28" i="18" s="1"/>
  <c r="J70" i="18" a="1"/>
  <c r="J70" i="18" s="1"/>
  <c r="R70" i="18" a="1"/>
  <c r="R70" i="18" s="1"/>
  <c r="F49" i="18" a="1"/>
  <c r="F49" i="18" s="1"/>
  <c r="T50" i="18" a="1"/>
  <c r="T50" i="18" s="1"/>
  <c r="M19" i="18" a="1"/>
  <c r="M19" i="18" s="1"/>
  <c r="F48" i="18" a="1"/>
  <c r="F48" i="18" s="1"/>
  <c r="M12" i="18" a="1"/>
  <c r="M12" i="18" s="1"/>
  <c r="Y1807" i="7"/>
  <c r="Y1816" i="7"/>
  <c r="K98" i="18" s="1" a="1"/>
  <c r="K98" i="18" s="1"/>
  <c r="Y658" i="7"/>
  <c r="L65" i="18" s="1" a="1"/>
  <c r="L65" i="18" s="1"/>
  <c r="Y1330" i="7"/>
  <c r="S48" i="18" s="1" a="1"/>
  <c r="S48" i="18" s="1"/>
  <c r="Y194" i="7"/>
  <c r="Y1601" i="7"/>
  <c r="E71" i="18" s="1" a="1"/>
  <c r="E71" i="18" s="1"/>
  <c r="L88" i="18" a="1"/>
  <c r="L88" i="18" s="1"/>
  <c r="T10" i="18" a="1"/>
  <c r="T10" i="18" s="1"/>
  <c r="D78" i="18" a="1"/>
  <c r="D78" i="18" s="1"/>
  <c r="Y1789" i="7"/>
  <c r="Y1617" i="7"/>
  <c r="Y42" i="7"/>
  <c r="D39" i="18" s="1" a="1"/>
  <c r="D39" i="18" s="1"/>
  <c r="Y1768" i="7"/>
  <c r="T38" i="18" s="1" a="1"/>
  <c r="T38" i="18" s="1"/>
  <c r="Y1370" i="7"/>
  <c r="Y698" i="7"/>
  <c r="N26" i="18" s="1" a="1"/>
  <c r="N26" i="18" s="1"/>
  <c r="Y634" i="7"/>
  <c r="G45" i="18" s="1" a="1"/>
  <c r="G45" i="18" s="1"/>
  <c r="Y66" i="7"/>
  <c r="I59" i="18" s="1" a="1"/>
  <c r="I59" i="18" s="1"/>
  <c r="J26" i="12" a="1"/>
  <c r="J26" i="12" s="1"/>
  <c r="Y1682" i="7"/>
  <c r="J71" i="18" s="1" a="1"/>
  <c r="J71" i="18" s="1"/>
  <c r="Y1514" i="7"/>
  <c r="M10" i="18" s="1" a="1"/>
  <c r="M10" i="18" s="1"/>
  <c r="Y826" i="7"/>
  <c r="I7" i="18" s="1" a="1"/>
  <c r="I7" i="18" s="1"/>
  <c r="L4" i="11" a="1"/>
  <c r="L4" i="11" s="1"/>
  <c r="L12" i="11" s="1"/>
  <c r="Y1266" i="7"/>
  <c r="L8" i="18" s="1" a="1"/>
  <c r="L8" i="18" s="1"/>
  <c r="Y506" i="7"/>
  <c r="L37" i="18" s="1" a="1"/>
  <c r="L37" i="18" s="1"/>
  <c r="J8" i="14" a="1"/>
  <c r="J8" i="14" s="1"/>
  <c r="Y1226" i="7"/>
  <c r="J74" i="18" s="1" a="1"/>
  <c r="J74" i="18" s="1"/>
  <c r="Y186" i="7"/>
  <c r="O60" i="18" s="1" a="1"/>
  <c r="O60" i="18" s="1"/>
  <c r="Y1762" i="7"/>
  <c r="N38" i="18" s="1" a="1"/>
  <c r="N38" i="18" s="1"/>
  <c r="Y1282" i="7"/>
  <c r="I8" i="18" s="1" a="1"/>
  <c r="I8" i="18" s="1"/>
  <c r="K27" i="15" a="1"/>
  <c r="K27" i="15" s="1"/>
  <c r="Y562" i="7"/>
  <c r="K97" i="18" s="1" a="1"/>
  <c r="K97" i="18" s="1"/>
  <c r="L4" i="15" a="1"/>
  <c r="L4" i="15" s="1"/>
  <c r="L12" i="15" s="1"/>
  <c r="Y354" i="7"/>
  <c r="L16" i="18" s="1" a="1"/>
  <c r="L16" i="18" s="1"/>
  <c r="E7" i="13" a="1"/>
  <c r="E7" i="13" s="1"/>
  <c r="Y290" i="7"/>
  <c r="E52" i="18" s="1" a="1"/>
  <c r="E52" i="18" s="1"/>
  <c r="Y82" i="7"/>
  <c r="F79" i="18" s="1" a="1"/>
  <c r="F79" i="18" s="1"/>
  <c r="Y1286" i="7"/>
  <c r="M8" i="18" s="1" a="1"/>
  <c r="M8" i="18" s="1"/>
  <c r="Y550" i="7"/>
  <c r="R77" i="18" s="1" a="1"/>
  <c r="R77" i="18" s="1"/>
  <c r="Y54" i="7"/>
  <c r="P39" i="18" s="1" a="1"/>
  <c r="P39" i="18" s="1"/>
  <c r="Y1717" i="7"/>
  <c r="G18" i="18" s="1" a="1"/>
  <c r="G18" i="18" s="1"/>
  <c r="D22" i="14" a="1"/>
  <c r="D22" i="14" s="1"/>
  <c r="Y1030" i="7"/>
  <c r="D35" i="18" s="1" a="1"/>
  <c r="D35" i="18" s="1"/>
  <c r="Y342" i="7"/>
  <c r="S92" i="18" s="1" a="1"/>
  <c r="S92" i="18" s="1"/>
  <c r="Y1670" i="7"/>
  <c r="Q51" i="18" s="1" a="1"/>
  <c r="Q51" i="18" s="1"/>
  <c r="Y1174" i="7"/>
  <c r="O14" i="18" s="1" a="1"/>
  <c r="O14" i="18" s="1"/>
  <c r="Y534" i="7"/>
  <c r="I7" i="14" a="1"/>
  <c r="I7" i="14" s="1"/>
  <c r="I15" i="14" s="1"/>
  <c r="Y1206" i="7"/>
  <c r="I54" i="18" s="1" a="1"/>
  <c r="I54" i="18" s="1"/>
  <c r="Y870" i="7"/>
  <c r="O47" i="18" s="1" a="1"/>
  <c r="O47" i="18" s="1"/>
  <c r="Y302" i="7"/>
  <c r="Q52" i="18" s="1" a="1"/>
  <c r="Q52" i="18" s="1"/>
  <c r="Y1750" i="7"/>
  <c r="Y1350" i="7"/>
  <c r="Y422" i="7"/>
  <c r="D76" i="18" s="1" a="1"/>
  <c r="D76" i="18" s="1"/>
  <c r="M7" i="10" a="1"/>
  <c r="M7" i="10" s="1"/>
  <c r="Y70" i="7"/>
  <c r="M59" i="18" s="1" a="1"/>
  <c r="M59" i="18" s="1"/>
  <c r="Y1494" i="7"/>
  <c r="L50" i="18" s="1" a="1"/>
  <c r="L50" i="18" s="1"/>
  <c r="Y878" i="7"/>
  <c r="D67" i="18" s="1" a="1"/>
  <c r="D67" i="18" s="1"/>
  <c r="Y318" i="7"/>
  <c r="N72" i="18" s="1" a="1"/>
  <c r="N72" i="18" s="1"/>
  <c r="Y333" i="7"/>
  <c r="N45" i="9" a="1"/>
  <c r="N45" i="9" s="1"/>
  <c r="Y907" i="7"/>
  <c r="N87" i="18" s="1" a="1"/>
  <c r="N87" i="18" s="1"/>
  <c r="N4" i="12" a="1"/>
  <c r="N4" i="12" s="1"/>
  <c r="N17" i="12" s="1"/>
  <c r="Y1496" i="7"/>
  <c r="N70" i="18" s="1" a="1"/>
  <c r="N70" i="18" s="1"/>
  <c r="Y1484" i="7"/>
  <c r="Y1554" i="7"/>
  <c r="O8" i="16" a="1"/>
  <c r="O8" i="16" s="1"/>
  <c r="Y1801" i="7"/>
  <c r="W1726" i="7"/>
  <c r="L24" i="12" a="1"/>
  <c r="L24" i="12" s="1"/>
  <c r="Y1646" i="7"/>
  <c r="L31" i="18" s="1" a="1"/>
  <c r="L31" i="18" s="1"/>
  <c r="Y1742" i="7"/>
  <c r="M18" i="18" s="1" a="1"/>
  <c r="M18" i="18" s="1"/>
  <c r="Y1546" i="7"/>
  <c r="Y1482" i="7"/>
  <c r="S89" i="18" s="1" a="1"/>
  <c r="S89" i="18" s="1"/>
  <c r="Y490" i="7"/>
  <c r="O17" i="18" s="1" a="1"/>
  <c r="O17" i="18" s="1"/>
  <c r="G25" i="14" a="1"/>
  <c r="G25" i="14" s="1"/>
  <c r="Y1090" i="7"/>
  <c r="G55" i="18" s="1" a="1"/>
  <c r="G55" i="18" s="1"/>
  <c r="Y1506" i="7"/>
  <c r="E10" i="18" s="1" a="1"/>
  <c r="E10" i="18" s="1"/>
  <c r="Y1486" i="7"/>
  <c r="D50" i="18" s="1" a="1"/>
  <c r="D50" i="18" s="1"/>
  <c r="Y1777" i="7"/>
  <c r="J58" i="18" s="1" a="1"/>
  <c r="J58" i="18" s="1"/>
  <c r="Y1078" i="7"/>
  <c r="N35" i="18" s="1" a="1"/>
  <c r="N35" i="18" s="1"/>
  <c r="Q4" i="16" a="1"/>
  <c r="Q4" i="16" s="1"/>
  <c r="Q12" i="16" s="1"/>
  <c r="M8" i="11" a="1"/>
  <c r="M8" i="11" s="1"/>
  <c r="F5" i="11" a="1"/>
  <c r="F5" i="11" s="1"/>
  <c r="T9" i="14" a="1"/>
  <c r="T9" i="14" s="1"/>
  <c r="M6" i="14" a="1"/>
  <c r="M6" i="14" s="1"/>
  <c r="F27" i="14" a="1"/>
  <c r="F27" i="14" s="1"/>
  <c r="G24" i="14" a="1"/>
  <c r="G24" i="14" s="1"/>
  <c r="K24" i="12" a="1"/>
  <c r="K24" i="12" s="1"/>
  <c r="L41" i="9" a="1"/>
  <c r="L41" i="9" s="1"/>
  <c r="E26" i="9" a="1"/>
  <c r="E26" i="9" s="1"/>
  <c r="Q22" i="9" a="1"/>
  <c r="Q22" i="9" s="1"/>
  <c r="Q30" i="9" s="1"/>
  <c r="R7" i="9" a="1"/>
  <c r="R7" i="9" s="1"/>
  <c r="D25" i="15" a="1"/>
  <c r="D25" i="15" s="1"/>
  <c r="P9" i="15" a="1"/>
  <c r="P9" i="15" s="1"/>
  <c r="F7" i="15" a="1"/>
  <c r="F7" i="15" s="1"/>
  <c r="G4" i="15" a="1"/>
  <c r="G4" i="15" s="1"/>
  <c r="G12" i="15" s="1"/>
  <c r="P26" i="11" a="1"/>
  <c r="P26" i="11" s="1"/>
  <c r="Q23" i="13" a="1"/>
  <c r="Q23" i="13" s="1"/>
  <c r="L43" i="9" a="1"/>
  <c r="L43" i="9" s="1"/>
  <c r="E40" i="9" a="1"/>
  <c r="E40" i="9" s="1"/>
  <c r="Q24" i="9" a="1"/>
  <c r="Q24" i="9" s="1"/>
  <c r="P23" i="15" a="1"/>
  <c r="P23" i="15" s="1"/>
  <c r="L7" i="15" a="1"/>
  <c r="L7" i="15" s="1"/>
  <c r="L15" i="15" s="1"/>
  <c r="E4" i="15" a="1"/>
  <c r="E4" i="15" s="1"/>
  <c r="E12" i="15" s="1"/>
  <c r="Q6" i="13" a="1"/>
  <c r="Q6" i="13" s="1"/>
  <c r="G4" i="13" a="1"/>
  <c r="G4" i="13" s="1"/>
  <c r="G12" i="13" s="1"/>
  <c r="T9" i="10" a="1"/>
  <c r="T9" i="10" s="1"/>
  <c r="M6" i="10" a="1"/>
  <c r="M6" i="10" s="1"/>
  <c r="M8" i="10" a="1"/>
  <c r="M8" i="10" s="1"/>
  <c r="S9" i="16" a="1"/>
  <c r="S9" i="16" s="1"/>
  <c r="H65" i="18" a="1"/>
  <c r="H65" i="18" s="1"/>
  <c r="H90" i="18" a="1"/>
  <c r="H90" i="18" s="1"/>
  <c r="M32" i="18" a="1"/>
  <c r="M32" i="18" s="1"/>
  <c r="R79" i="18" a="1"/>
  <c r="R79" i="18" s="1"/>
  <c r="Y142" i="7"/>
  <c r="I20" i="18" s="1" a="1"/>
  <c r="I20" i="18" s="1"/>
  <c r="K100" i="18" a="1"/>
  <c r="K100" i="18" s="1"/>
  <c r="P28" i="18" a="1"/>
  <c r="P28" i="18" s="1"/>
  <c r="L30" i="18" a="1"/>
  <c r="L30" i="18" s="1"/>
  <c r="Y1653" i="7"/>
  <c r="S31" i="18" s="1" a="1"/>
  <c r="S31" i="18" s="1"/>
  <c r="M76" i="18" a="1"/>
  <c r="M76" i="18" s="1"/>
  <c r="D25" i="18" a="1"/>
  <c r="D25" i="18" s="1"/>
  <c r="E26" i="18" a="1"/>
  <c r="E26" i="18" s="1"/>
  <c r="T27" i="18" a="1"/>
  <c r="T27" i="18" s="1"/>
  <c r="G75" i="18" a="1"/>
  <c r="G75" i="18" s="1"/>
  <c r="M36" i="18" a="1"/>
  <c r="M36" i="18" s="1"/>
  <c r="J90" i="18" a="1"/>
  <c r="J90" i="18" s="1"/>
  <c r="L47" i="18" a="1"/>
  <c r="L47" i="18" s="1"/>
  <c r="H28" i="18" a="1"/>
  <c r="H28" i="18" s="1"/>
  <c r="J29" i="18" a="1"/>
  <c r="J29" i="18" s="1"/>
  <c r="T58" i="18" a="1"/>
  <c r="T58" i="18" s="1"/>
  <c r="R10" i="18" a="1"/>
  <c r="R10" i="18" s="1"/>
  <c r="F98" i="18" a="1"/>
  <c r="F98" i="18" s="1"/>
  <c r="E58" i="18" a="1"/>
  <c r="E58" i="18" s="1"/>
  <c r="M79" i="18" a="1"/>
  <c r="M79" i="18" s="1"/>
  <c r="K57" i="18" a="1"/>
  <c r="K57" i="18" s="1"/>
  <c r="H19" i="18" a="1"/>
  <c r="H19" i="18" s="1"/>
  <c r="O96" i="18" a="1"/>
  <c r="O96" i="18" s="1"/>
  <c r="Q76" i="18" a="1"/>
  <c r="Q76" i="18" s="1"/>
  <c r="Q36" i="18" a="1"/>
  <c r="Q36" i="18" s="1"/>
  <c r="N57" i="18" a="1"/>
  <c r="N57" i="18" s="1"/>
  <c r="L35" i="18" a="1"/>
  <c r="L35" i="18" s="1"/>
  <c r="P86" i="18" a="1"/>
  <c r="P86" i="18" s="1"/>
  <c r="F65" i="18" a="1"/>
  <c r="F65" i="18" s="1"/>
  <c r="H69" i="18" a="1"/>
  <c r="H69" i="18" s="1"/>
  <c r="F26" i="18" a="1"/>
  <c r="F26" i="18" s="1"/>
  <c r="H35" i="18" a="1"/>
  <c r="H35" i="18" s="1"/>
  <c r="N75" i="18" a="1"/>
  <c r="N75" i="18" s="1"/>
  <c r="R29" i="18" a="1"/>
  <c r="R29" i="18" s="1"/>
  <c r="P91" i="18" a="1"/>
  <c r="P91" i="18" s="1"/>
  <c r="D48" i="18" a="1"/>
  <c r="D48" i="18" s="1"/>
  <c r="L94" i="18" a="1"/>
  <c r="L94" i="18" s="1"/>
  <c r="N97" i="18" a="1"/>
  <c r="N97" i="18" s="1"/>
  <c r="M74" i="18" a="1"/>
  <c r="M74" i="18" s="1"/>
  <c r="E11" i="18" a="1"/>
  <c r="E11" i="18" s="1"/>
  <c r="J36" i="18" a="1"/>
  <c r="J36" i="18" s="1"/>
  <c r="S45" i="18" a="1"/>
  <c r="S45" i="18" s="1"/>
  <c r="N49" i="18" a="1"/>
  <c r="N49" i="18" s="1"/>
  <c r="G40" i="18" a="1"/>
  <c r="G40" i="18" s="1"/>
  <c r="D94" i="18" a="1"/>
  <c r="D94" i="18" s="1"/>
  <c r="Y1725" i="7"/>
  <c r="O98" i="18" s="1" a="1"/>
  <c r="O98" i="18" s="1"/>
  <c r="Y426" i="7"/>
  <c r="H76" i="18" s="1" a="1"/>
  <c r="H76" i="18" s="1"/>
  <c r="Y1578" i="7"/>
  <c r="T70" i="18" s="1" a="1"/>
  <c r="T70" i="18" s="1"/>
  <c r="Y410" i="7"/>
  <c r="K56" i="18" s="1" a="1"/>
  <c r="K56" i="18" s="1"/>
  <c r="Y546" i="7"/>
  <c r="N77" i="18" s="1" a="1"/>
  <c r="N77" i="18" s="1"/>
  <c r="Y226" i="7"/>
  <c r="Q100" i="18" s="1" a="1"/>
  <c r="Q100" i="18" s="1"/>
  <c r="Y586" i="7"/>
  <c r="P45" i="18" s="1" a="1"/>
  <c r="P45" i="18" s="1"/>
  <c r="I27" i="10" a="1"/>
  <c r="I27" i="10" s="1"/>
  <c r="Y218" i="7"/>
  <c r="I100" i="18" s="1" a="1"/>
  <c r="I100" i="18" s="1"/>
  <c r="Y1634" i="7"/>
  <c r="S11" i="18" s="1" a="1"/>
  <c r="S11" i="18" s="1"/>
  <c r="Y378" i="7"/>
  <c r="Q16" i="18" s="1" a="1"/>
  <c r="Q16" i="18" s="1"/>
  <c r="Y250" i="7"/>
  <c r="Y854" i="7"/>
  <c r="R27" i="18" s="1" a="1"/>
  <c r="R27" i="18" s="1"/>
  <c r="Y1685" i="7"/>
  <c r="M71" i="18" s="1" a="1"/>
  <c r="M71" i="18" s="1"/>
  <c r="Y74" i="7"/>
  <c r="Q59" i="18" s="1" a="1"/>
  <c r="Q59" i="18" s="1"/>
  <c r="Y1402" i="7"/>
  <c r="O9" i="18" s="1" a="1"/>
  <c r="O9" i="18" s="1"/>
  <c r="Y642" i="7"/>
  <c r="O45" i="18" s="1" a="1"/>
  <c r="O45" i="18" s="1"/>
  <c r="L4" i="16" a="1"/>
  <c r="L4" i="16" s="1"/>
  <c r="Y1722" i="7"/>
  <c r="L58" i="18" s="1" a="1"/>
  <c r="L58" i="18" s="1"/>
  <c r="Y1693" i="7"/>
  <c r="Y1586" i="7"/>
  <c r="I90" i="18" s="1" a="1"/>
  <c r="I90" i="18" s="1"/>
  <c r="Y1362" i="7"/>
  <c r="M88" i="18" s="1" a="1"/>
  <c r="M88" i="18" s="1"/>
  <c r="Y1298" i="7"/>
  <c r="F28" i="18" s="1" a="1"/>
  <c r="F28" i="18" s="1"/>
  <c r="Y362" i="7"/>
  <c r="T36" i="18" s="1" a="1"/>
  <c r="T36" i="18" s="1"/>
  <c r="Y122" i="7"/>
  <c r="H60" i="18" s="1" a="1"/>
  <c r="H60" i="18" s="1"/>
  <c r="Y1734" i="7"/>
  <c r="E18" i="18" s="1" a="1"/>
  <c r="E18" i="18" s="1"/>
  <c r="Y38" i="7"/>
  <c r="S19" i="18" s="1" a="1"/>
  <c r="S19" i="18" s="1"/>
  <c r="Y1254" i="7"/>
  <c r="S94" i="18" s="1" a="1"/>
  <c r="S94" i="18" s="1"/>
  <c r="Y366" i="7"/>
  <c r="E16" i="18" s="1" a="1"/>
  <c r="E16" i="18" s="1"/>
  <c r="Y126" i="7"/>
  <c r="L40" i="18" s="1" a="1"/>
  <c r="L40" i="18" s="1"/>
  <c r="Y341" i="7"/>
  <c r="R92" i="18" s="1" a="1"/>
  <c r="R92" i="18" s="1"/>
  <c r="Y1729" i="7"/>
  <c r="S98" i="18" s="1" a="1"/>
  <c r="S98" i="18" s="1"/>
  <c r="Y1066" i="7"/>
  <c r="Y1070" i="7"/>
  <c r="F35" i="18" s="1" a="1"/>
  <c r="F35" i="18" s="1"/>
  <c r="Y1775" i="7"/>
  <c r="H58" i="18" s="1" a="1"/>
  <c r="H58" i="18" s="1"/>
  <c r="T4" i="11" a="1"/>
  <c r="T4" i="11" s="1"/>
  <c r="T12" i="11" s="1"/>
  <c r="Y1274" i="7"/>
  <c r="T48" i="18" s="1" a="1"/>
  <c r="T48" i="18" s="1"/>
  <c r="Y906" i="7"/>
  <c r="M87" i="18" s="1" a="1"/>
  <c r="M87" i="18" s="1"/>
  <c r="Y34" i="7"/>
  <c r="O19" i="18" s="1" a="1"/>
  <c r="O19" i="18" s="1"/>
  <c r="Y278" i="7"/>
  <c r="L32" i="18" s="1" a="1"/>
  <c r="L32" i="18" s="1"/>
  <c r="W1622" i="7"/>
  <c r="S5" i="14" a="1"/>
  <c r="S5" i="14" s="1"/>
  <c r="Y1178" i="7"/>
  <c r="S14" i="18" s="1" a="1"/>
  <c r="S14" i="18" s="1"/>
  <c r="T24" i="9" a="1"/>
  <c r="T24" i="9" s="1"/>
  <c r="Y742" i="7"/>
  <c r="T26" i="18" s="1" a="1"/>
  <c r="T26" i="18" s="1"/>
  <c r="Y182" i="7"/>
  <c r="K60" i="18" s="1" a="1"/>
  <c r="K60" i="18" s="1"/>
  <c r="Y1733" i="7"/>
  <c r="D18" i="18" s="1" a="1"/>
  <c r="D18" i="18" s="1"/>
  <c r="O22" i="15" a="1"/>
  <c r="O22" i="15" s="1"/>
  <c r="F22" i="11" a="1"/>
  <c r="F22" i="11" s="1"/>
  <c r="L8" i="15" a="1"/>
  <c r="L8" i="15" s="1"/>
  <c r="L16" i="15" s="1"/>
  <c r="O9" i="10" a="1"/>
  <c r="O9" i="10" s="1"/>
  <c r="R27" i="12" a="1"/>
  <c r="R27" i="12" s="1"/>
  <c r="L15" i="10"/>
  <c r="K6" i="9" a="1"/>
  <c r="K6" i="9" s="1"/>
  <c r="D27" i="15" a="1"/>
  <c r="D27" i="15" s="1"/>
  <c r="E24" i="15" a="1"/>
  <c r="E24" i="15" s="1"/>
  <c r="O4" i="9" a="1"/>
  <c r="O4" i="9" s="1"/>
  <c r="O12" i="9" s="1"/>
  <c r="D26" i="15" a="1"/>
  <c r="D26" i="15" s="1"/>
  <c r="P22" i="15" a="1"/>
  <c r="P22" i="15" s="1"/>
  <c r="H24" i="10" a="1"/>
  <c r="H24" i="10" s="1"/>
  <c r="F22" i="10" a="1"/>
  <c r="F22" i="10" s="1"/>
  <c r="P65" i="18" a="1"/>
  <c r="P65" i="18" s="1"/>
  <c r="H75" i="18" a="1"/>
  <c r="H75" i="18" s="1"/>
  <c r="P8" i="18" a="1"/>
  <c r="P8" i="18" s="1"/>
  <c r="E69" i="18" a="1"/>
  <c r="E69" i="18" s="1"/>
  <c r="J19" i="18" a="1"/>
  <c r="J19" i="18" s="1"/>
  <c r="D20" i="18" a="1"/>
  <c r="D20" i="18" s="1"/>
  <c r="I56" i="18" a="1"/>
  <c r="I56" i="18" s="1"/>
  <c r="H46" i="18" a="1"/>
  <c r="H46" i="18" s="1"/>
  <c r="D47" i="18" a="1"/>
  <c r="D47" i="18" s="1"/>
  <c r="H96" i="18" a="1"/>
  <c r="H96" i="18" s="1"/>
  <c r="K27" i="18" a="1"/>
  <c r="K27" i="18" s="1"/>
  <c r="G15" i="18" a="1"/>
  <c r="G15" i="18" s="1"/>
  <c r="T30" i="18" a="1"/>
  <c r="T30" i="18" s="1"/>
  <c r="L90" i="18" a="1"/>
  <c r="L90" i="18" s="1"/>
  <c r="Q28" i="18" a="1"/>
  <c r="Q28" i="18" s="1"/>
  <c r="G38" i="18" a="1"/>
  <c r="G38" i="18" s="1"/>
  <c r="K8" i="18" a="1"/>
  <c r="K8" i="18" s="1"/>
  <c r="N99" i="18" a="1"/>
  <c r="N99" i="18" s="1"/>
  <c r="S72" i="18" a="1"/>
  <c r="S72" i="18" s="1"/>
  <c r="M72" i="18" a="1"/>
  <c r="M72" i="18" s="1"/>
  <c r="R17" i="18" a="1"/>
  <c r="R17" i="18" s="1"/>
  <c r="T19" i="18" a="1"/>
  <c r="T19" i="18" s="1"/>
  <c r="R12" i="18" a="1"/>
  <c r="R12" i="18" s="1"/>
  <c r="J59" i="18" a="1"/>
  <c r="J59" i="18" s="1"/>
  <c r="Q39" i="18" a="1"/>
  <c r="Q39" i="18" s="1"/>
  <c r="G5" i="18" a="1"/>
  <c r="G5" i="18" s="1"/>
  <c r="L27" i="18" a="1"/>
  <c r="L27" i="18" s="1"/>
  <c r="H66" i="18" a="1"/>
  <c r="H66" i="18" s="1"/>
  <c r="E55" i="18" a="1"/>
  <c r="E55" i="18" s="1"/>
  <c r="Q47" i="18" a="1"/>
  <c r="Q47" i="18" s="1"/>
  <c r="S71" i="18" a="1"/>
  <c r="S71" i="18" s="1"/>
  <c r="S15" i="18" a="1"/>
  <c r="S15" i="18" s="1"/>
  <c r="E36" i="18" a="1"/>
  <c r="E36" i="18" s="1"/>
  <c r="R54" i="18" a="1"/>
  <c r="R54" i="18" s="1"/>
  <c r="L48" i="18" a="1"/>
  <c r="L48" i="18" s="1"/>
  <c r="R26" i="18" a="1"/>
  <c r="R26" i="18" s="1"/>
  <c r="M35" i="18" a="1"/>
  <c r="M35" i="18" s="1"/>
  <c r="M57" i="18" a="1"/>
  <c r="M57" i="18" s="1"/>
  <c r="O40" i="18" a="1"/>
  <c r="O40" i="18" s="1"/>
  <c r="T79" i="18" a="1"/>
  <c r="T79" i="18" s="1"/>
  <c r="Y1446" i="7"/>
  <c r="P24" i="9" a="1"/>
  <c r="P24" i="9" s="1"/>
  <c r="Y738" i="7"/>
  <c r="P26" i="18" s="1" a="1"/>
  <c r="P26" i="18" s="1"/>
  <c r="Y78" i="7"/>
  <c r="P75" i="18" a="1"/>
  <c r="P75" i="18" s="1"/>
  <c r="Y374" i="7"/>
  <c r="M16" i="18" s="1" a="1"/>
  <c r="M16" i="18" s="1"/>
  <c r="T8" i="16" a="1"/>
  <c r="T8" i="16" s="1"/>
  <c r="Y1806" i="7"/>
  <c r="T78" i="18" s="1" a="1"/>
  <c r="T78" i="18" s="1"/>
  <c r="Y1366" i="7"/>
  <c r="Q88" i="18" s="1" a="1"/>
  <c r="Q88" i="18" s="1"/>
  <c r="Y838" i="7"/>
  <c r="Y238" i="7"/>
  <c r="J32" i="18" s="1" a="1"/>
  <c r="J32" i="18" s="1"/>
  <c r="Y895" i="7"/>
  <c r="Y1456" i="7"/>
  <c r="L69" i="18" s="1" a="1"/>
  <c r="L69" i="18" s="1"/>
  <c r="H8" i="12" a="1"/>
  <c r="H8" i="12" s="1"/>
  <c r="Y1566" i="7"/>
  <c r="H70" i="18" s="1" a="1"/>
  <c r="H70" i="18" s="1"/>
  <c r="K27" i="11" a="1"/>
  <c r="K27" i="11" s="1"/>
  <c r="Y1474" i="7"/>
  <c r="K89" i="18" s="1" a="1"/>
  <c r="K89" i="18" s="1"/>
  <c r="Y1610" i="7"/>
  <c r="N31" i="18" s="1" a="1"/>
  <c r="N31" i="18" s="1"/>
  <c r="Y138" i="7"/>
  <c r="E20" i="18" s="1" a="1"/>
  <c r="E20" i="18" s="1"/>
  <c r="Y778" i="7"/>
  <c r="R66" i="18" s="1" a="1"/>
  <c r="R66" i="18" s="1"/>
  <c r="Y1290" i="7"/>
  <c r="Q8" i="18" s="1" a="1"/>
  <c r="Q8" i="18" s="1"/>
  <c r="Y1698" i="7"/>
  <c r="G91" i="18" s="1" a="1"/>
  <c r="G91" i="18" s="1"/>
  <c r="Y1793" i="7"/>
  <c r="G78" i="18" s="1" a="1"/>
  <c r="G78" i="18" s="1"/>
  <c r="Y1126" i="7"/>
  <c r="E95" i="18" s="1" a="1"/>
  <c r="E95" i="18" s="1"/>
  <c r="L7" i="12" a="1"/>
  <c r="L7" i="12" s="1"/>
  <c r="E4" i="12" a="1"/>
  <c r="E4" i="12" s="1"/>
  <c r="E12" i="12" s="1"/>
  <c r="Q24" i="11" a="1"/>
  <c r="Q24" i="11" s="1"/>
  <c r="L23" i="9" a="1"/>
  <c r="L23" i="9" s="1"/>
  <c r="E8" i="9" a="1"/>
  <c r="E8" i="9" s="1"/>
  <c r="T5" i="13" a="1"/>
  <c r="T5" i="13" s="1"/>
  <c r="P25" i="10" a="1"/>
  <c r="P25" i="10" s="1"/>
  <c r="F23" i="10" a="1"/>
  <c r="F23" i="10" s="1"/>
  <c r="Q22" i="10" a="1"/>
  <c r="Q22" i="10" s="1"/>
  <c r="J7" i="10" a="1"/>
  <c r="J7" i="10" s="1"/>
  <c r="T25" i="9" a="1"/>
  <c r="T25" i="9" s="1"/>
  <c r="L26" i="15" a="1"/>
  <c r="L26" i="15" s="1"/>
  <c r="N8" i="15" a="1"/>
  <c r="N8" i="15" s="1"/>
  <c r="F86" i="18" a="1"/>
  <c r="F86" i="18" s="1"/>
  <c r="H95" i="18" a="1"/>
  <c r="H95" i="18" s="1"/>
  <c r="J89" i="18" a="1"/>
  <c r="J89" i="18" s="1"/>
  <c r="P68" i="18" a="1"/>
  <c r="P68" i="18" s="1"/>
  <c r="J39" i="18" a="1"/>
  <c r="J39" i="18" s="1"/>
  <c r="I52" i="18" a="1"/>
  <c r="I52" i="18" s="1"/>
  <c r="T56" i="18" a="1"/>
  <c r="T56" i="18" s="1"/>
  <c r="Y608" i="7"/>
  <c r="S5" i="18" s="1" a="1"/>
  <c r="S5" i="18" s="1"/>
  <c r="P20" i="18" a="1"/>
  <c r="P20" i="18" s="1"/>
  <c r="R19" i="18" a="1"/>
  <c r="R19" i="18" s="1"/>
  <c r="S23" i="10" a="1"/>
  <c r="S23" i="10" s="1"/>
  <c r="Y152" i="7"/>
  <c r="S20" i="18" s="1" a="1"/>
  <c r="S20" i="18" s="1"/>
  <c r="Y1457" i="7"/>
  <c r="M69" i="18" s="1" a="1"/>
  <c r="M69" i="18" s="1"/>
  <c r="Y1785" i="7"/>
  <c r="R58" i="18" s="1" a="1"/>
  <c r="R58" i="18" s="1"/>
  <c r="F37" i="18" a="1"/>
  <c r="F37" i="18" s="1"/>
  <c r="P66" i="18" a="1"/>
  <c r="P66" i="18" s="1"/>
  <c r="P47" i="18" a="1"/>
  <c r="P47" i="18" s="1"/>
  <c r="F29" i="18" a="1"/>
  <c r="F29" i="18" s="1"/>
  <c r="N34" i="18" a="1"/>
  <c r="N34" i="18" s="1"/>
  <c r="J50" i="18" a="1"/>
  <c r="J50" i="18" s="1"/>
  <c r="H71" i="18" a="1"/>
  <c r="H71" i="18" s="1"/>
  <c r="D100" i="18" a="1"/>
  <c r="D100" i="18" s="1"/>
  <c r="E45" i="18" a="1"/>
  <c r="E45" i="18" s="1"/>
  <c r="M26" i="18" a="1"/>
  <c r="M26" i="18" s="1"/>
  <c r="O38" i="18" a="1"/>
  <c r="O38" i="18" s="1"/>
  <c r="I31" i="18" a="1"/>
  <c r="I31" i="18" s="1"/>
  <c r="H89" i="18" a="1"/>
  <c r="H89" i="18" s="1"/>
  <c r="M78" i="18" a="1"/>
  <c r="M78" i="18" s="1"/>
  <c r="F78" i="18" a="1"/>
  <c r="F78" i="18" s="1"/>
  <c r="H30" i="18" a="1"/>
  <c r="H30" i="18" s="1"/>
  <c r="G98" i="18" a="1"/>
  <c r="G98" i="18" s="1"/>
  <c r="T9" i="18" a="1"/>
  <c r="T9" i="18" s="1"/>
  <c r="S68" i="18" a="1"/>
  <c r="S68" i="18" s="1"/>
  <c r="Q69" i="18" a="1"/>
  <c r="Q69" i="18" s="1"/>
  <c r="K18" i="18" a="1"/>
  <c r="K18" i="18" s="1"/>
  <c r="N12" i="18" a="1"/>
  <c r="N12" i="18" s="1"/>
  <c r="K40" i="18" a="1"/>
  <c r="K40" i="18" s="1"/>
  <c r="F92" i="18" a="1"/>
  <c r="F92" i="18" s="1"/>
  <c r="J52" i="18" a="1"/>
  <c r="J52" i="18" s="1"/>
  <c r="H56" i="18" a="1"/>
  <c r="H56" i="18" s="1"/>
  <c r="J57" i="18" a="1"/>
  <c r="J57" i="18" s="1"/>
  <c r="R97" i="18" a="1"/>
  <c r="R97" i="18" s="1"/>
  <c r="L36" i="18" a="1"/>
  <c r="L36" i="18" s="1"/>
  <c r="L96" i="18" a="1"/>
  <c r="L96" i="18" s="1"/>
  <c r="R100" i="18" a="1"/>
  <c r="R100" i="18" s="1"/>
  <c r="L56" i="18" a="1"/>
  <c r="L56" i="18" s="1"/>
  <c r="J5" i="18" a="1"/>
  <c r="J5" i="18" s="1"/>
  <c r="G25" i="18" a="1"/>
  <c r="G25" i="18" s="1"/>
  <c r="S8" i="18" a="1"/>
  <c r="S8" i="18" s="1"/>
  <c r="F97" i="18" a="1"/>
  <c r="F97" i="18" s="1"/>
  <c r="K7" i="18" a="1"/>
  <c r="K7" i="18" s="1"/>
  <c r="N55" i="18" a="1"/>
  <c r="N55" i="18" s="1"/>
  <c r="S69" i="18" a="1"/>
  <c r="S69" i="18" s="1"/>
  <c r="K66" i="18" a="1"/>
  <c r="K66" i="18" s="1"/>
  <c r="R94" i="18" a="1"/>
  <c r="R94" i="18" s="1"/>
  <c r="M14" i="18" a="1"/>
  <c r="M14" i="18" s="1"/>
  <c r="R15" i="18" a="1"/>
  <c r="R15" i="18" s="1"/>
  <c r="H91" i="18" a="1"/>
  <c r="H91" i="18" s="1"/>
  <c r="Q67" i="18" a="1"/>
  <c r="Q67" i="18" s="1"/>
  <c r="J97" i="18" a="1"/>
  <c r="J97" i="18" s="1"/>
  <c r="D89" i="18" a="1"/>
  <c r="D89" i="18" s="1"/>
  <c r="R31" i="18" a="1"/>
  <c r="R31" i="18" s="1"/>
  <c r="P11" i="18" a="1"/>
  <c r="P11" i="18" s="1"/>
  <c r="G97" i="18" a="1"/>
  <c r="G97" i="18" s="1"/>
  <c r="E31" i="18" a="1"/>
  <c r="E31" i="18" s="1"/>
  <c r="I14" i="14"/>
  <c r="W937" i="7"/>
  <c r="W1530" i="7"/>
  <c r="W1558" i="7"/>
  <c r="W889" i="7"/>
  <c r="W1497" i="7"/>
  <c r="O6" i="12" a="1"/>
  <c r="O6" i="12" s="1"/>
  <c r="H27" i="11" a="1"/>
  <c r="H27" i="11" s="1"/>
  <c r="T23" i="11" a="1"/>
  <c r="T23" i="11" s="1"/>
  <c r="P43" i="9" a="1"/>
  <c r="P43" i="9" s="1"/>
  <c r="J25" i="9" a="1"/>
  <c r="J25" i="9" s="1"/>
  <c r="G6" i="9" a="1"/>
  <c r="G6" i="9" s="1"/>
  <c r="T23" i="15" a="1"/>
  <c r="T23" i="15" s="1"/>
  <c r="S4" i="13" a="1"/>
  <c r="S4" i="13" s="1"/>
  <c r="S12" i="13" s="1"/>
  <c r="L25" i="10" a="1"/>
  <c r="L25" i="10" s="1"/>
  <c r="P9" i="10" a="1"/>
  <c r="P9" i="10" s="1"/>
  <c r="I25" i="9" a="1"/>
  <c r="I25" i="9" s="1"/>
  <c r="P22" i="9" a="1"/>
  <c r="P22" i="9" s="1"/>
  <c r="J8" i="15" a="1"/>
  <c r="J8" i="15" s="1"/>
  <c r="H8" i="10" a="1"/>
  <c r="H8" i="10" s="1"/>
  <c r="I4" i="16" a="1"/>
  <c r="I4" i="16" s="1"/>
  <c r="I12" i="16" s="1"/>
  <c r="F7" i="10" a="1"/>
  <c r="F7" i="10" s="1"/>
  <c r="F15" i="10" s="1"/>
  <c r="N7" i="11" a="1"/>
  <c r="N7" i="11" s="1"/>
  <c r="O8" i="14" a="1"/>
  <c r="O8" i="14" s="1"/>
  <c r="H5" i="14" a="1"/>
  <c r="H5" i="14" s="1"/>
  <c r="W1602" i="7"/>
  <c r="W1488" i="7"/>
  <c r="W929" i="7"/>
  <c r="W1538" i="7"/>
  <c r="O26" i="9" a="1"/>
  <c r="O26" i="9" s="1"/>
  <c r="H23" i="9" a="1"/>
  <c r="H23" i="9" s="1"/>
  <c r="I26" i="10" a="1"/>
  <c r="I26" i="10" s="1"/>
  <c r="M22" i="10" a="1"/>
  <c r="M22" i="10" s="1"/>
  <c r="D24" i="12" a="1"/>
  <c r="D24" i="12" s="1"/>
  <c r="P6" i="16" a="1"/>
  <c r="P6" i="16" s="1"/>
  <c r="P7" i="16" a="1"/>
  <c r="P7" i="16" s="1"/>
  <c r="J9" i="11" a="1"/>
  <c r="J9" i="11" s="1"/>
  <c r="H5" i="13" a="1"/>
  <c r="H5" i="13" s="1"/>
  <c r="T25" i="10" a="1"/>
  <c r="T25" i="10" s="1"/>
  <c r="W1590" i="7"/>
  <c r="W945" i="7"/>
  <c r="W1594" i="7"/>
  <c r="W1570" i="7"/>
  <c r="D27" i="9" a="1"/>
  <c r="D27" i="9" s="1"/>
  <c r="P5" i="13" a="1"/>
  <c r="P5" i="13" s="1"/>
  <c r="O4" i="10" a="1"/>
  <c r="O4" i="10" s="1"/>
  <c r="O12" i="10" s="1"/>
  <c r="J42" i="9" a="1"/>
  <c r="J42" i="9" s="1"/>
  <c r="D26" i="12" a="1"/>
  <c r="D26" i="12" s="1"/>
  <c r="J24" i="9" a="1"/>
  <c r="J24" i="9" s="1"/>
  <c r="J4" i="9" a="1"/>
  <c r="J4" i="9" s="1"/>
  <c r="J12" i="9" s="1"/>
  <c r="S25" i="15" a="1"/>
  <c r="S25" i="15" s="1"/>
  <c r="L22" i="15" a="1"/>
  <c r="L22" i="15" s="1"/>
  <c r="W1710" i="7"/>
  <c r="P4" i="15" a="1"/>
  <c r="P4" i="15" s="1"/>
  <c r="P12" i="15" s="1"/>
  <c r="D9" i="9" a="1"/>
  <c r="D9" i="9" s="1"/>
  <c r="D17" i="9" s="1"/>
  <c r="K8" i="15" a="1"/>
  <c r="K8" i="15" s="1"/>
  <c r="L5" i="15" a="1"/>
  <c r="L5" i="15" s="1"/>
  <c r="L13" i="15" s="1"/>
  <c r="W921" i="7"/>
  <c r="W1480" i="7"/>
  <c r="I26" i="14" a="1"/>
  <c r="I26" i="14" s="1"/>
  <c r="K42" i="9" a="1"/>
  <c r="K42" i="9" s="1"/>
  <c r="E24" i="9" a="1"/>
  <c r="E24" i="9" s="1"/>
  <c r="L7" i="9" a="1"/>
  <c r="L7" i="9" s="1"/>
  <c r="L15" i="9" s="1"/>
  <c r="I26" i="15" a="1"/>
  <c r="I26" i="15" s="1"/>
  <c r="W1618" i="7"/>
  <c r="E43" i="9" a="1"/>
  <c r="E43" i="9" s="1"/>
  <c r="F40" i="9" a="1"/>
  <c r="F40" i="9" s="1"/>
  <c r="G25" i="9" a="1"/>
  <c r="G25" i="9" s="1"/>
  <c r="H22" i="9" a="1"/>
  <c r="H22" i="9" s="1"/>
  <c r="H30" i="9" s="1"/>
  <c r="I7" i="9" a="1"/>
  <c r="I7" i="9" s="1"/>
  <c r="M7" i="15" a="1"/>
  <c r="M7" i="15" s="1"/>
  <c r="F4" i="15" a="1"/>
  <c r="F4" i="15" s="1"/>
  <c r="F12" i="15" s="1"/>
  <c r="R6" i="13" a="1"/>
  <c r="R6" i="13" s="1"/>
  <c r="E5" i="13" a="1"/>
  <c r="E5" i="13" s="1"/>
  <c r="P25" i="14" a="1"/>
  <c r="P25" i="14" s="1"/>
  <c r="I22" i="14" a="1"/>
  <c r="I22" i="14" s="1"/>
  <c r="J9" i="15" a="1"/>
  <c r="J9" i="15" s="1"/>
  <c r="K6" i="15" a="1"/>
  <c r="K6" i="15" s="1"/>
  <c r="D9" i="13" a="1"/>
  <c r="D9" i="13" s="1"/>
  <c r="J22" i="12" a="1"/>
  <c r="J22" i="12" s="1"/>
  <c r="E9" i="9" a="1"/>
  <c r="E9" i="9" s="1"/>
  <c r="W1464" i="7"/>
  <c r="W1433" i="7"/>
  <c r="N5" i="14" a="1"/>
  <c r="N5" i="14" s="1"/>
  <c r="H23" i="14" a="1"/>
  <c r="H23" i="14" s="1"/>
  <c r="O13" i="9"/>
  <c r="G8" i="12" a="1"/>
  <c r="G8" i="12" s="1"/>
  <c r="S4" i="12" a="1"/>
  <c r="S4" i="12" s="1"/>
  <c r="S12" i="12" s="1"/>
  <c r="L25" i="11" a="1"/>
  <c r="L25" i="11" s="1"/>
  <c r="Q6" i="11" a="1"/>
  <c r="Q6" i="11" s="1"/>
  <c r="M6" i="9" a="1"/>
  <c r="M6" i="9" s="1"/>
  <c r="F27" i="15" a="1"/>
  <c r="F27" i="15" s="1"/>
  <c r="P6" i="11" a="1"/>
  <c r="P6" i="11" s="1"/>
  <c r="Q9" i="14" a="1"/>
  <c r="Q9" i="14" s="1"/>
  <c r="J6" i="14" a="1"/>
  <c r="J6" i="14" s="1"/>
  <c r="O23" i="14" a="1"/>
  <c r="O23" i="14" s="1"/>
  <c r="H26" i="13" a="1"/>
  <c r="H26" i="13" s="1"/>
  <c r="D26" i="9" a="1"/>
  <c r="D26" i="9" s="1"/>
  <c r="D6" i="9" a="1"/>
  <c r="D6" i="9" s="1"/>
  <c r="D14" i="9" s="1"/>
  <c r="F24" i="15" a="1"/>
  <c r="F24" i="15" s="1"/>
  <c r="R22" i="10" a="1"/>
  <c r="R22" i="10" s="1"/>
  <c r="T4" i="10" a="1"/>
  <c r="T4" i="10" s="1"/>
  <c r="T12" i="10" s="1"/>
  <c r="H26" i="9" a="1"/>
  <c r="H26" i="9" s="1"/>
  <c r="S40" i="9" a="1"/>
  <c r="S40" i="9" s="1"/>
  <c r="L25" i="9" a="1"/>
  <c r="L25" i="9" s="1"/>
  <c r="M22" i="9" a="1"/>
  <c r="M22" i="9" s="1"/>
  <c r="K24" i="15" a="1"/>
  <c r="K24" i="15" s="1"/>
  <c r="M6" i="15" a="1"/>
  <c r="M6" i="15" s="1"/>
  <c r="N9" i="13" a="1"/>
  <c r="N9" i="13" s="1"/>
  <c r="I7" i="16" a="1"/>
  <c r="I7" i="16" s="1"/>
  <c r="K25" i="12" a="1"/>
  <c r="K25" i="12" s="1"/>
  <c r="G25" i="11" a="1"/>
  <c r="G25" i="11" s="1"/>
  <c r="S9" i="11" a="1"/>
  <c r="S9" i="11" s="1"/>
  <c r="N8" i="11" a="1"/>
  <c r="N8" i="11" s="1"/>
  <c r="G5" i="11" a="1"/>
  <c r="G5" i="11" s="1"/>
  <c r="H8" i="14" a="1"/>
  <c r="H8" i="14" s="1"/>
  <c r="T4" i="14" a="1"/>
  <c r="T4" i="14" s="1"/>
  <c r="T12" i="14" s="1"/>
  <c r="R24" i="13" a="1"/>
  <c r="R24" i="13" s="1"/>
  <c r="D42" i="9" a="1"/>
  <c r="D42" i="9" s="1"/>
  <c r="E27" i="9" a="1"/>
  <c r="E27" i="9" s="1"/>
  <c r="Q23" i="9" a="1"/>
  <c r="Q23" i="9" s="1"/>
  <c r="R8" i="9" a="1"/>
  <c r="R8" i="9" s="1"/>
  <c r="E26" i="10" a="1"/>
  <c r="E26" i="10" s="1"/>
  <c r="R7" i="10" a="1"/>
  <c r="R7" i="10" s="1"/>
  <c r="K4" i="10" a="1"/>
  <c r="K4" i="10" s="1"/>
  <c r="K12" i="10" s="1"/>
  <c r="F6" i="11" a="1"/>
  <c r="F6" i="11" s="1"/>
  <c r="O9" i="16" a="1"/>
  <c r="O9" i="16" s="1"/>
  <c r="K13" i="11"/>
  <c r="M17" i="16"/>
  <c r="K43" i="9" a="1"/>
  <c r="K43" i="9" s="1"/>
  <c r="D40" i="9" a="1"/>
  <c r="D40" i="9" s="1"/>
  <c r="O7" i="9" a="1"/>
  <c r="O7" i="9" s="1"/>
  <c r="O15" i="9" s="1"/>
  <c r="L24" i="15" a="1"/>
  <c r="L24" i="15" s="1"/>
  <c r="G9" i="13" a="1"/>
  <c r="G9" i="13" s="1"/>
  <c r="K5" i="13" a="1"/>
  <c r="K5" i="13" s="1"/>
  <c r="D26" i="10" a="1"/>
  <c r="D26" i="10" s="1"/>
  <c r="P22" i="10" a="1"/>
  <c r="P22" i="10" s="1"/>
  <c r="I7" i="10" a="1"/>
  <c r="I7" i="10" s="1"/>
  <c r="E22" i="12" a="1"/>
  <c r="E22" i="12" s="1"/>
  <c r="E35" i="12" s="1"/>
  <c r="K8" i="12" a="1"/>
  <c r="K8" i="12" s="1"/>
  <c r="D5" i="12" a="1"/>
  <c r="D5" i="12" s="1"/>
  <c r="P25" i="11" a="1"/>
  <c r="P25" i="11" s="1"/>
  <c r="I22" i="11" a="1"/>
  <c r="I22" i="11" s="1"/>
  <c r="F9" i="14" a="1"/>
  <c r="F9" i="14" s="1"/>
  <c r="R5" i="14" a="1"/>
  <c r="R5" i="14" s="1"/>
  <c r="L23" i="14" a="1"/>
  <c r="L23" i="14" s="1"/>
  <c r="E26" i="13" a="1"/>
  <c r="E26" i="13" s="1"/>
  <c r="G24" i="9" a="1"/>
  <c r="G24" i="9" s="1"/>
  <c r="H9" i="9" a="1"/>
  <c r="H9" i="9" s="1"/>
  <c r="H17" i="9" s="1"/>
  <c r="M26" i="15" a="1"/>
  <c r="M26" i="15" s="1"/>
  <c r="F23" i="15" a="1"/>
  <c r="F23" i="15" s="1"/>
  <c r="D9" i="15" a="1"/>
  <c r="D9" i="15" s="1"/>
  <c r="P5" i="15" a="1"/>
  <c r="P5" i="15" s="1"/>
  <c r="I8" i="13" a="1"/>
  <c r="I8" i="13" s="1"/>
  <c r="E4" i="13" a="1"/>
  <c r="E4" i="13" s="1"/>
  <c r="E12" i="13" s="1"/>
  <c r="I24" i="10" a="1"/>
  <c r="I24" i="10" s="1"/>
  <c r="J9" i="10" a="1"/>
  <c r="J9" i="10" s="1"/>
  <c r="K6" i="10" a="1"/>
  <c r="K6" i="10" s="1"/>
  <c r="R4" i="16" a="1"/>
  <c r="R4" i="16" s="1"/>
  <c r="R12" i="16" s="1"/>
  <c r="H15" i="9"/>
  <c r="H12" i="9"/>
  <c r="O25" i="15" a="1"/>
  <c r="O25" i="15" s="1"/>
  <c r="H22" i="15" a="1"/>
  <c r="H22" i="15" s="1"/>
  <c r="D6" i="15" a="1"/>
  <c r="D6" i="15" s="1"/>
  <c r="P8" i="13" a="1"/>
  <c r="P8" i="13" s="1"/>
  <c r="J6" i="10" a="1"/>
  <c r="J6" i="10" s="1"/>
  <c r="T4" i="13" a="1"/>
  <c r="T4" i="13" s="1"/>
  <c r="T12" i="13" s="1"/>
  <c r="O27" i="10" a="1"/>
  <c r="O27" i="10" s="1"/>
  <c r="Q9" i="10" a="1"/>
  <c r="Q9" i="10" s="1"/>
  <c r="R8" i="14" a="1"/>
  <c r="R8" i="14" s="1"/>
  <c r="N42" i="9" a="1"/>
  <c r="N42" i="9" s="1"/>
  <c r="L45" i="9" a="1"/>
  <c r="L45" i="9" s="1"/>
  <c r="T7" i="15" a="1"/>
  <c r="T7" i="15" s="1"/>
  <c r="N7" i="13" a="1"/>
  <c r="N7" i="13" s="1"/>
  <c r="T8" i="12" a="1"/>
  <c r="T8" i="12" s="1"/>
  <c r="M5" i="12" a="1"/>
  <c r="M5" i="12" s="1"/>
  <c r="F26" i="11" a="1"/>
  <c r="F26" i="11" s="1"/>
  <c r="R22" i="11" a="1"/>
  <c r="R22" i="11" s="1"/>
  <c r="H8" i="11" a="1"/>
  <c r="H8" i="11" s="1"/>
  <c r="Q9" i="9" a="1"/>
  <c r="Q9" i="9" s="1"/>
  <c r="Q17" i="9" s="1"/>
  <c r="D4" i="16" a="1"/>
  <c r="D4" i="16" s="1"/>
  <c r="E25" i="9" a="1"/>
  <c r="E25" i="9" s="1"/>
  <c r="P4" i="9" a="1"/>
  <c r="P4" i="9" s="1"/>
  <c r="P12" i="9" s="1"/>
  <c r="D9" i="11" a="1"/>
  <c r="D9" i="11" s="1"/>
  <c r="P5" i="11" a="1"/>
  <c r="P5" i="11" s="1"/>
  <c r="P13" i="11" s="1"/>
  <c r="D5" i="9" a="1"/>
  <c r="D5" i="9" s="1"/>
  <c r="D13" i="9" s="1"/>
  <c r="N4" i="14" a="1"/>
  <c r="N4" i="14" s="1"/>
  <c r="N12" i="14" s="1"/>
  <c r="P44" i="9" a="1"/>
  <c r="P44" i="9" s="1"/>
  <c r="T45" i="9" a="1"/>
  <c r="T45" i="9" s="1"/>
  <c r="P6" i="12" a="1"/>
  <c r="P6" i="12" s="1"/>
  <c r="I27" i="11" a="1"/>
  <c r="I27" i="11" s="1"/>
  <c r="I7" i="11" a="1"/>
  <c r="I7" i="11" s="1"/>
  <c r="J4" i="11" a="1"/>
  <c r="J4" i="11" s="1"/>
  <c r="J12" i="11" s="1"/>
  <c r="O27" i="14" a="1"/>
  <c r="O27" i="14" s="1"/>
  <c r="T26" i="13" a="1"/>
  <c r="T26" i="13" s="1"/>
  <c r="E23" i="13" a="1"/>
  <c r="E23" i="13" s="1"/>
  <c r="Q43" i="9" a="1"/>
  <c r="Q43" i="9" s="1"/>
  <c r="R40" i="9" a="1"/>
  <c r="R40" i="9" s="1"/>
  <c r="M7" i="9" a="1"/>
  <c r="M7" i="9" s="1"/>
  <c r="J24" i="15" a="1"/>
  <c r="J24" i="15" s="1"/>
  <c r="R4" i="15" a="1"/>
  <c r="R4" i="15" s="1"/>
  <c r="R12" i="15" s="1"/>
  <c r="K7" i="13" a="1"/>
  <c r="K7" i="13" s="1"/>
  <c r="I5" i="13" a="1"/>
  <c r="I5" i="13" s="1"/>
  <c r="I13" i="13" s="1"/>
  <c r="D5" i="13" a="1"/>
  <c r="D5" i="13" s="1"/>
  <c r="M7" i="14" a="1"/>
  <c r="M7" i="14" s="1"/>
  <c r="F4" i="14" a="1"/>
  <c r="F4" i="14" s="1"/>
  <c r="F12" i="14" s="1"/>
  <c r="H44" i="9" a="1"/>
  <c r="H44" i="9" s="1"/>
  <c r="H24" i="9" a="1"/>
  <c r="H24" i="9" s="1"/>
  <c r="H32" i="9" s="1"/>
  <c r="I9" i="9" a="1"/>
  <c r="I9" i="9" s="1"/>
  <c r="S27" i="15" a="1"/>
  <c r="S27" i="15" s="1"/>
  <c r="F26" i="15" a="1"/>
  <c r="F26" i="15" s="1"/>
  <c r="R22" i="15" a="1"/>
  <c r="R22" i="15" s="1"/>
  <c r="T4" i="15" a="1"/>
  <c r="T4" i="15" s="1"/>
  <c r="M7" i="13" a="1"/>
  <c r="M7" i="13" s="1"/>
  <c r="Q27" i="10" a="1"/>
  <c r="Q27" i="10" s="1"/>
  <c r="J24" i="10" a="1"/>
  <c r="J24" i="10" s="1"/>
  <c r="O5" i="10" a="1"/>
  <c r="O5" i="10" s="1"/>
  <c r="P5" i="16" a="1"/>
  <c r="P5" i="16" s="1"/>
  <c r="Q6" i="12" a="1"/>
  <c r="Q6" i="12" s="1"/>
  <c r="J27" i="11" a="1"/>
  <c r="J27" i="11" s="1"/>
  <c r="G8" i="11" a="1"/>
  <c r="G8" i="11" s="1"/>
  <c r="S4" i="11" a="1"/>
  <c r="S4" i="11" s="1"/>
  <c r="S12" i="11" s="1"/>
  <c r="L7" i="14" a="1"/>
  <c r="L7" i="14" s="1"/>
  <c r="E4" i="14" a="1"/>
  <c r="E4" i="14" s="1"/>
  <c r="E12" i="14" s="1"/>
  <c r="F25" i="14" a="1"/>
  <c r="F25" i="14" s="1"/>
  <c r="R27" i="13" a="1"/>
  <c r="R27" i="13" s="1"/>
  <c r="K24" i="13" a="1"/>
  <c r="K24" i="13" s="1"/>
  <c r="H41" i="9" a="1"/>
  <c r="H41" i="9" s="1"/>
  <c r="N7" i="9" a="1"/>
  <c r="N7" i="9" s="1"/>
  <c r="N15" i="9" s="1"/>
  <c r="G4" i="9" a="1"/>
  <c r="G4" i="9" s="1"/>
  <c r="G33" i="9" s="1"/>
  <c r="S24" i="15" a="1"/>
  <c r="S24" i="15" s="1"/>
  <c r="L9" i="15" a="1"/>
  <c r="L9" i="15" s="1"/>
  <c r="O6" i="13" a="1"/>
  <c r="O6" i="13" s="1"/>
  <c r="J5" i="13" a="1"/>
  <c r="J5" i="13" s="1"/>
  <c r="K26" i="10" a="1"/>
  <c r="K26" i="10" s="1"/>
  <c r="S25" i="12" a="1"/>
  <c r="S25" i="12" s="1"/>
  <c r="N24" i="12" a="1"/>
  <c r="N24" i="12" s="1"/>
  <c r="F24" i="12" a="1"/>
  <c r="F24" i="12" s="1"/>
  <c r="D22" i="12" a="1"/>
  <c r="D22" i="12" s="1"/>
  <c r="J8" i="12" a="1"/>
  <c r="J8" i="12" s="1"/>
  <c r="O25" i="11" a="1"/>
  <c r="O25" i="11" s="1"/>
  <c r="H22" i="11" a="1"/>
  <c r="H22" i="11" s="1"/>
  <c r="H31" i="9"/>
  <c r="Q45" i="9" a="1"/>
  <c r="Q45" i="9" s="1"/>
  <c r="P25" i="12" a="1"/>
  <c r="P25" i="12" s="1"/>
  <c r="N26" i="15" a="1"/>
  <c r="N26" i="15" s="1"/>
  <c r="G23" i="15" a="1"/>
  <c r="G23" i="15" s="1"/>
  <c r="I5" i="15" a="1"/>
  <c r="I5" i="15" s="1"/>
  <c r="F4" i="13" a="1"/>
  <c r="F4" i="13" s="1"/>
  <c r="F12" i="13" s="1"/>
  <c r="R24" i="10" a="1"/>
  <c r="R24" i="10" s="1"/>
  <c r="K9" i="10" a="1"/>
  <c r="K9" i="10" s="1"/>
  <c r="D6" i="10" a="1"/>
  <c r="D6" i="10" s="1"/>
  <c r="D14" i="10" s="1"/>
  <c r="H5" i="16" a="1"/>
  <c r="H5" i="16" s="1"/>
  <c r="M22" i="12" a="1"/>
  <c r="M22" i="12" s="1"/>
  <c r="F7" i="12" a="1"/>
  <c r="F7" i="12" s="1"/>
  <c r="R27" i="11" a="1"/>
  <c r="R27" i="11" s="1"/>
  <c r="K24" i="11" a="1"/>
  <c r="K24" i="11" s="1"/>
  <c r="L9" i="11" a="1"/>
  <c r="L9" i="11" s="1"/>
  <c r="T7" i="14" a="1"/>
  <c r="T7" i="14" s="1"/>
  <c r="T15" i="14" s="1"/>
  <c r="M4" i="14" a="1"/>
  <c r="M4" i="14" s="1"/>
  <c r="M12" i="14" s="1"/>
  <c r="N25" i="14" a="1"/>
  <c r="N25" i="14" s="1"/>
  <c r="G22" i="14" a="1"/>
  <c r="G22" i="14" s="1"/>
  <c r="S24" i="13" a="1"/>
  <c r="S24" i="13" s="1"/>
  <c r="D45" i="9" a="1"/>
  <c r="D45" i="9" s="1"/>
  <c r="P41" i="9" a="1"/>
  <c r="P41" i="9" s="1"/>
  <c r="I26" i="9" a="1"/>
  <c r="I26" i="9" s="1"/>
  <c r="H25" i="15" a="1"/>
  <c r="H25" i="15" s="1"/>
  <c r="T9" i="15" a="1"/>
  <c r="T9" i="15" s="1"/>
  <c r="J7" i="15" a="1"/>
  <c r="J7" i="15" s="1"/>
  <c r="K4" i="15" a="1"/>
  <c r="K4" i="15" s="1"/>
  <c r="K12" i="15" s="1"/>
  <c r="D7" i="13" a="1"/>
  <c r="D7" i="13" s="1"/>
  <c r="G6" i="13" a="1"/>
  <c r="G6" i="13" s="1"/>
  <c r="G14" i="13" s="1"/>
  <c r="S26" i="10" a="1"/>
  <c r="S26" i="10" s="1"/>
  <c r="D23" i="10" a="1"/>
  <c r="D23" i="10" s="1"/>
  <c r="Q7" i="16" a="1"/>
  <c r="Q7" i="16" s="1"/>
  <c r="Q15" i="16" s="1"/>
  <c r="Q23" i="12" a="1"/>
  <c r="Q23" i="12" s="1"/>
  <c r="R8" i="12" a="1"/>
  <c r="R8" i="12" s="1"/>
  <c r="R16" i="12" s="1"/>
  <c r="K5" i="12" a="1"/>
  <c r="K5" i="12" s="1"/>
  <c r="D26" i="11" a="1"/>
  <c r="D26" i="11" s="1"/>
  <c r="P22" i="11" a="1"/>
  <c r="P22" i="11" s="1"/>
  <c r="P34" i="11" s="1"/>
  <c r="K9" i="11" a="1"/>
  <c r="K9" i="11" s="1"/>
  <c r="K17" i="11" s="1"/>
  <c r="D6" i="11" a="1"/>
  <c r="D6" i="11" s="1"/>
  <c r="E9" i="14" a="1"/>
  <c r="E9" i="14" s="1"/>
  <c r="Q5" i="14" a="1"/>
  <c r="Q5" i="14" s="1"/>
  <c r="O25" i="13" a="1"/>
  <c r="O25" i="13" s="1"/>
  <c r="S45" i="9" a="1"/>
  <c r="S45" i="9" s="1"/>
  <c r="N24" i="9" a="1"/>
  <c r="N24" i="9" s="1"/>
  <c r="O9" i="9" a="1"/>
  <c r="O9" i="9" s="1"/>
  <c r="O17" i="9" s="1"/>
  <c r="P6" i="9" a="1"/>
  <c r="P6" i="9" s="1"/>
  <c r="T6" i="15" a="1"/>
  <c r="T6" i="15" s="1"/>
  <c r="T14" i="15" s="1"/>
  <c r="M9" i="13" a="1"/>
  <c r="M9" i="13" s="1"/>
  <c r="P24" i="10" a="1"/>
  <c r="P24" i="10" s="1"/>
  <c r="N7" i="10" a="1"/>
  <c r="N7" i="10" s="1"/>
  <c r="G4" i="10" a="1"/>
  <c r="G4" i="10" s="1"/>
  <c r="G12" i="10" s="1"/>
  <c r="N5" i="10" a="1"/>
  <c r="N5" i="10" s="1"/>
  <c r="O5" i="16" a="1"/>
  <c r="O5" i="16" s="1"/>
  <c r="K5" i="9" a="1"/>
  <c r="K5" i="9" s="1"/>
  <c r="D4" i="13" a="1"/>
  <c r="D4" i="13" s="1"/>
  <c r="D12" i="13" s="1"/>
  <c r="E25" i="10" a="1"/>
  <c r="E25" i="10" s="1"/>
  <c r="R6" i="10" a="1"/>
  <c r="R6" i="10" s="1"/>
  <c r="F7" i="11" a="1"/>
  <c r="F7" i="11" s="1"/>
  <c r="N43" i="9" a="1"/>
  <c r="N43" i="9" s="1"/>
  <c r="I30" i="14"/>
  <c r="S6" i="11" a="1"/>
  <c r="S6" i="11" s="1"/>
  <c r="S24" i="12" a="1"/>
  <c r="S24" i="12" s="1"/>
  <c r="K44" i="9" a="1"/>
  <c r="K44" i="9" s="1"/>
  <c r="F23" i="14" a="1"/>
  <c r="F23" i="14" s="1"/>
  <c r="M26" i="10" a="1"/>
  <c r="M26" i="10" s="1"/>
  <c r="G8" i="10" a="1"/>
  <c r="G8" i="10" s="1"/>
  <c r="S4" i="10" a="1"/>
  <c r="S4" i="10" s="1"/>
  <c r="S12" i="10" s="1"/>
  <c r="N22" i="10" a="1"/>
  <c r="N22" i="10" s="1"/>
  <c r="G7" i="10" a="1"/>
  <c r="G7" i="10" s="1"/>
  <c r="F8" i="15" a="1"/>
  <c r="F8" i="15" s="1"/>
  <c r="D8" i="10" a="1"/>
  <c r="D8" i="10" s="1"/>
  <c r="O7" i="10" a="1"/>
  <c r="O7" i="10" s="1"/>
  <c r="P4" i="10" a="1"/>
  <c r="P4" i="10" s="1"/>
  <c r="P12" i="10" s="1"/>
  <c r="H4" i="10" a="1"/>
  <c r="H4" i="10" s="1"/>
  <c r="H12" i="10" s="1"/>
  <c r="G14" i="10"/>
  <c r="D8" i="16" a="1"/>
  <c r="D8" i="16" s="1"/>
  <c r="J6" i="16" a="1"/>
  <c r="J6" i="16" s="1"/>
  <c r="O43" i="9" a="1"/>
  <c r="O43" i="9" s="1"/>
  <c r="P40" i="9" a="1"/>
  <c r="P40" i="9" s="1"/>
  <c r="Q8" i="10" a="1"/>
  <c r="Q8" i="10" s="1"/>
  <c r="J5" i="10" a="1"/>
  <c r="J5" i="10" s="1"/>
  <c r="F25" i="9" a="1"/>
  <c r="F25" i="9" s="1"/>
  <c r="N6" i="16" a="1"/>
  <c r="N6" i="16" s="1"/>
  <c r="L40" i="9" a="1"/>
  <c r="L40" i="9" s="1"/>
  <c r="L51" i="9" s="1"/>
  <c r="R9" i="10" a="1"/>
  <c r="R9" i="10" s="1"/>
  <c r="S6" i="10" a="1"/>
  <c r="S6" i="10" s="1"/>
  <c r="M27" i="9" a="1"/>
  <c r="M27" i="9" s="1"/>
  <c r="F24" i="9" a="1"/>
  <c r="F24" i="9" s="1"/>
  <c r="P7" i="15" a="1"/>
  <c r="P7" i="15" s="1"/>
  <c r="Q4" i="15" a="1"/>
  <c r="Q4" i="15" s="1"/>
  <c r="Q12" i="15" s="1"/>
  <c r="J7" i="13" a="1"/>
  <c r="J7" i="13" s="1"/>
  <c r="E5" i="15" a="1"/>
  <c r="E5" i="15" s="1"/>
  <c r="E13" i="15" s="1"/>
  <c r="Q7" i="13" a="1"/>
  <c r="Q7" i="13" s="1"/>
  <c r="K24" i="9" a="1"/>
  <c r="K24" i="9" s="1"/>
  <c r="L9" i="9" a="1"/>
  <c r="L9" i="9" s="1"/>
  <c r="L17" i="9" s="1"/>
  <c r="G25" i="12" a="1"/>
  <c r="G25" i="12" s="1"/>
  <c r="H22" i="12" a="1"/>
  <c r="H22" i="12" s="1"/>
  <c r="L6" i="12" a="1"/>
  <c r="L6" i="12" s="1"/>
  <c r="Q23" i="11" a="1"/>
  <c r="Q23" i="11" s="1"/>
  <c r="F4" i="11" a="1"/>
  <c r="F4" i="11" s="1"/>
  <c r="F12" i="11" s="1"/>
  <c r="R6" i="14" a="1"/>
  <c r="R6" i="14" s="1"/>
  <c r="K27" i="14" a="1"/>
  <c r="K27" i="14" s="1"/>
  <c r="M43" i="9" a="1"/>
  <c r="M43" i="9" s="1"/>
  <c r="G26" i="9" a="1"/>
  <c r="G26" i="9" s="1"/>
  <c r="F8" i="14" a="1"/>
  <c r="F8" i="14" s="1"/>
  <c r="F16" i="14" s="1"/>
  <c r="R4" i="14" a="1"/>
  <c r="R4" i="14" s="1"/>
  <c r="D15" i="10"/>
  <c r="I44" i="9" a="1"/>
  <c r="I44" i="9" s="1"/>
  <c r="L34" i="15"/>
  <c r="T25" i="11" a="1"/>
  <c r="T25" i="11" s="1"/>
  <c r="S22" i="9" a="1"/>
  <c r="S22" i="9" s="1"/>
  <c r="Q14" i="16"/>
  <c r="R9" i="14" a="1"/>
  <c r="R9" i="14" s="1"/>
  <c r="K6" i="14" a="1"/>
  <c r="K6" i="14" s="1"/>
  <c r="D27" i="14" a="1"/>
  <c r="D27" i="14" s="1"/>
  <c r="E24" i="14" a="1"/>
  <c r="E24" i="14" s="1"/>
  <c r="S24" i="9" a="1"/>
  <c r="S24" i="9" s="1"/>
  <c r="T9" i="9" a="1"/>
  <c r="T9" i="9" s="1"/>
  <c r="T17" i="9" s="1"/>
  <c r="E7" i="16" a="1"/>
  <c r="E7" i="16" s="1"/>
  <c r="Q8" i="11" a="1"/>
  <c r="Q8" i="11" s="1"/>
  <c r="J5" i="11" a="1"/>
  <c r="J5" i="11" s="1"/>
  <c r="M4" i="11" a="1"/>
  <c r="M4" i="11" s="1"/>
  <c r="M12" i="11" s="1"/>
  <c r="F7" i="14" a="1"/>
  <c r="F7" i="14" s="1"/>
  <c r="F15" i="14" s="1"/>
  <c r="D12" i="16"/>
  <c r="I13" i="15"/>
  <c r="H34" i="9"/>
  <c r="H7" i="16" a="1"/>
  <c r="H7" i="16" s="1"/>
  <c r="F5" i="16" a="1"/>
  <c r="F5" i="16" s="1"/>
  <c r="Q8" i="9" a="1"/>
  <c r="Q8" i="9" s="1"/>
  <c r="Q16" i="9" s="1"/>
  <c r="O6" i="9" a="1"/>
  <c r="O6" i="9" s="1"/>
  <c r="O14" i="9" s="1"/>
  <c r="E4" i="9" a="1"/>
  <c r="E4" i="9" s="1"/>
  <c r="E12" i="9" s="1"/>
  <c r="F25" i="15" a="1"/>
  <c r="F25" i="15" s="1"/>
  <c r="R9" i="15" a="1"/>
  <c r="R9" i="15" s="1"/>
  <c r="M8" i="15" a="1"/>
  <c r="M8" i="15" s="1"/>
  <c r="N5" i="15" a="1"/>
  <c r="N5" i="15" s="1"/>
  <c r="G8" i="13" a="1"/>
  <c r="G8" i="13" s="1"/>
  <c r="G16" i="13" s="1"/>
  <c r="S23" i="15" a="1"/>
  <c r="S23" i="15" s="1"/>
  <c r="N8" i="13" a="1"/>
  <c r="N8" i="13" s="1"/>
  <c r="R4" i="13" a="1"/>
  <c r="R4" i="13" s="1"/>
  <c r="R12" i="13" s="1"/>
  <c r="K25" i="10" a="1"/>
  <c r="K25" i="10" s="1"/>
  <c r="I22" i="12" a="1"/>
  <c r="I22" i="12" s="1"/>
  <c r="E6" i="12" a="1"/>
  <c r="E6" i="12" s="1"/>
  <c r="E14" i="12" s="1"/>
  <c r="Q26" i="11" a="1"/>
  <c r="Q26" i="11" s="1"/>
  <c r="J23" i="11" a="1"/>
  <c r="J23" i="11" s="1"/>
  <c r="G4" i="11" a="1"/>
  <c r="G4" i="11" s="1"/>
  <c r="G12" i="11" s="1"/>
  <c r="S6" i="14" a="1"/>
  <c r="S6" i="14" s="1"/>
  <c r="L27" i="14" a="1"/>
  <c r="L27" i="14" s="1"/>
  <c r="M24" i="14" a="1"/>
  <c r="M24" i="14" s="1"/>
  <c r="H25" i="9" a="1"/>
  <c r="H25" i="9" s="1"/>
  <c r="H33" i="9" s="1"/>
  <c r="I22" i="9" a="1"/>
  <c r="I22" i="9" s="1"/>
  <c r="N27" i="15" a="1"/>
  <c r="N27" i="15" s="1"/>
  <c r="J9" i="13" a="1"/>
  <c r="J9" i="13" s="1"/>
  <c r="Q4" i="13" a="1"/>
  <c r="Q4" i="13" s="1"/>
  <c r="Q12" i="13" s="1"/>
  <c r="G26" i="10" a="1"/>
  <c r="G26" i="10" s="1"/>
  <c r="J25" i="10" a="1"/>
  <c r="J25" i="10" s="1"/>
  <c r="S22" i="10" a="1"/>
  <c r="S22" i="10" s="1"/>
  <c r="L26" i="12" a="1"/>
  <c r="L26" i="12" s="1"/>
  <c r="S9" i="12" a="1"/>
  <c r="S9" i="12" s="1"/>
  <c r="I7" i="12" a="1"/>
  <c r="I7" i="12" s="1"/>
  <c r="N24" i="11" a="1"/>
  <c r="N24" i="11" s="1"/>
  <c r="O7" i="14" a="1"/>
  <c r="O7" i="14" s="1"/>
  <c r="H4" i="14" a="1"/>
  <c r="H4" i="14" s="1"/>
  <c r="H31" i="14" s="1"/>
  <c r="T24" i="14" a="1"/>
  <c r="T24" i="14" s="1"/>
  <c r="J44" i="9" a="1"/>
  <c r="J44" i="9" s="1"/>
  <c r="K41" i="9" a="1"/>
  <c r="K41" i="9" s="1"/>
  <c r="L26" i="9" a="1"/>
  <c r="L26" i="9" s="1"/>
  <c r="E23" i="9" a="1"/>
  <c r="E23" i="9" s="1"/>
  <c r="F8" i="9" a="1"/>
  <c r="F8" i="9" s="1"/>
  <c r="M27" i="15" a="1"/>
  <c r="M27" i="15" s="1"/>
  <c r="O9" i="15" a="1"/>
  <c r="O9" i="15" s="1"/>
  <c r="K5" i="15" a="1"/>
  <c r="K5" i="15" s="1"/>
  <c r="D8" i="13" a="1"/>
  <c r="D8" i="13" s="1"/>
  <c r="F26" i="10" a="1"/>
  <c r="F26" i="10" s="1"/>
  <c r="G23" i="10" a="1"/>
  <c r="G23" i="10" s="1"/>
  <c r="N9" i="16" a="1"/>
  <c r="N9" i="16" s="1"/>
  <c r="T7" i="16" a="1"/>
  <c r="T7" i="16" s="1"/>
  <c r="G6" i="16" a="1"/>
  <c r="G6" i="16" s="1"/>
  <c r="J9" i="12" a="1"/>
  <c r="J9" i="12" s="1"/>
  <c r="P7" i="12" a="1"/>
  <c r="P7" i="12" s="1"/>
  <c r="I4" i="12" a="1"/>
  <c r="I4" i="12" s="1"/>
  <c r="I12" i="12" s="1"/>
  <c r="N9" i="11" a="1"/>
  <c r="N9" i="11" s="1"/>
  <c r="I8" i="11" a="1"/>
  <c r="I8" i="11" s="1"/>
  <c r="N7" i="14" a="1"/>
  <c r="N7" i="14" s="1"/>
  <c r="N15" i="14" s="1"/>
  <c r="G4" i="14" a="1"/>
  <c r="G4" i="14" s="1"/>
  <c r="G12" i="14" s="1"/>
  <c r="Q44" i="9" a="1"/>
  <c r="Q44" i="9" s="1"/>
  <c r="J41" i="9" a="1"/>
  <c r="J41" i="9" s="1"/>
  <c r="K26" i="9" a="1"/>
  <c r="K26" i="9" s="1"/>
  <c r="M8" i="9" a="1"/>
  <c r="M8" i="9" s="1"/>
  <c r="T27" i="15" a="1"/>
  <c r="T27" i="15" s="1"/>
  <c r="N9" i="15" a="1"/>
  <c r="N9" i="15" s="1"/>
  <c r="I8" i="15" a="1"/>
  <c r="I8" i="15" s="1"/>
  <c r="I16" i="15" s="1"/>
  <c r="J5" i="15" a="1"/>
  <c r="J5" i="15" s="1"/>
  <c r="N23" i="10" a="1"/>
  <c r="N23" i="10" s="1"/>
  <c r="S23" i="12" a="1"/>
  <c r="S23" i="12" s="1"/>
  <c r="N26" i="11" a="1"/>
  <c r="N26" i="11" s="1"/>
  <c r="G23" i="11" a="1"/>
  <c r="G23" i="11" s="1"/>
  <c r="P8" i="11" a="1"/>
  <c r="P8" i="11" s="1"/>
  <c r="P16" i="11" s="1"/>
  <c r="I5" i="11" a="1"/>
  <c r="I5" i="11" s="1"/>
  <c r="D26" i="14" a="1"/>
  <c r="D26" i="14" s="1"/>
  <c r="P22" i="14" a="1"/>
  <c r="P22" i="14" s="1"/>
  <c r="E45" i="9" a="1"/>
  <c r="E45" i="9" s="1"/>
  <c r="F22" i="9" a="1"/>
  <c r="F22" i="9" s="1"/>
  <c r="R6" i="9" a="1"/>
  <c r="R6" i="9" s="1"/>
  <c r="O23" i="15" a="1"/>
  <c r="O23" i="15" s="1"/>
  <c r="Q5" i="15" a="1"/>
  <c r="Q5" i="15" s="1"/>
  <c r="J8" i="13" a="1"/>
  <c r="J8" i="13" s="1"/>
  <c r="N4" i="13" a="1"/>
  <c r="N4" i="13" s="1"/>
  <c r="N12" i="13" s="1"/>
  <c r="G25" i="10" a="1"/>
  <c r="G25" i="10" s="1"/>
  <c r="S9" i="10" a="1"/>
  <c r="S9" i="10" s="1"/>
  <c r="L6" i="10" a="1"/>
  <c r="L6" i="10" s="1"/>
  <c r="L14" i="10" s="1"/>
  <c r="D9" i="16" a="1"/>
  <c r="D9" i="16" s="1"/>
  <c r="J7" i="16" a="1"/>
  <c r="J7" i="16" s="1"/>
  <c r="H9" i="12" a="1"/>
  <c r="H9" i="12" s="1"/>
  <c r="N7" i="12" a="1"/>
  <c r="N7" i="12" s="1"/>
  <c r="S24" i="11" a="1"/>
  <c r="S24" i="11" s="1"/>
  <c r="I8" i="14" a="1"/>
  <c r="I8" i="14" s="1"/>
  <c r="I16" i="14" s="1"/>
  <c r="O22" i="14" a="1"/>
  <c r="O22" i="14" s="1"/>
  <c r="H25" i="13" a="1"/>
  <c r="H25" i="13" s="1"/>
  <c r="E42" i="9" a="1"/>
  <c r="E42" i="9" s="1"/>
  <c r="F27" i="9" a="1"/>
  <c r="F27" i="9" s="1"/>
  <c r="Q26" i="9" a="1"/>
  <c r="Q26" i="9" s="1"/>
  <c r="Q34" i="9" s="1"/>
  <c r="J23" i="9" a="1"/>
  <c r="J23" i="9" s="1"/>
  <c r="K8" i="9" a="1"/>
  <c r="K8" i="9" s="1"/>
  <c r="P25" i="15" a="1"/>
  <c r="P25" i="15" s="1"/>
  <c r="I22" i="15" a="1"/>
  <c r="I22" i="15" s="1"/>
  <c r="I30" i="15" s="1"/>
  <c r="R7" i="15" a="1"/>
  <c r="R7" i="15" s="1"/>
  <c r="S4" i="15" a="1"/>
  <c r="S4" i="15" s="1"/>
  <c r="S12" i="15" s="1"/>
  <c r="L7" i="13" a="1"/>
  <c r="L7" i="13" s="1"/>
  <c r="H27" i="10" a="1"/>
  <c r="H27" i="10" s="1"/>
  <c r="L23" i="10" a="1"/>
  <c r="L23" i="10" s="1"/>
  <c r="I23" i="12" a="1"/>
  <c r="I23" i="12" s="1"/>
  <c r="S5" i="12" a="1"/>
  <c r="S5" i="12" s="1"/>
  <c r="L26" i="11" a="1"/>
  <c r="L26" i="11" s="1"/>
  <c r="E23" i="11" a="1"/>
  <c r="E23" i="11" s="1"/>
  <c r="L6" i="11" a="1"/>
  <c r="L6" i="11" s="1"/>
  <c r="M9" i="14" a="1"/>
  <c r="M9" i="14" s="1"/>
  <c r="F6" i="14" a="1"/>
  <c r="F6" i="14" s="1"/>
  <c r="F14" i="14" s="1"/>
  <c r="R26" i="14" a="1"/>
  <c r="R26" i="14" s="1"/>
  <c r="K23" i="14" a="1"/>
  <c r="K23" i="14" s="1"/>
  <c r="D26" i="13" a="1"/>
  <c r="D26" i="13" s="1"/>
  <c r="H22" i="13" a="1"/>
  <c r="H22" i="13" s="1"/>
  <c r="H30" i="13" s="1"/>
  <c r="T42" i="9" a="1"/>
  <c r="T42" i="9" s="1"/>
  <c r="D22" i="9" a="1"/>
  <c r="D22" i="9" s="1"/>
  <c r="D35" i="9" s="1"/>
  <c r="E7" i="9" a="1"/>
  <c r="E7" i="9" s="1"/>
  <c r="T26" i="15" a="1"/>
  <c r="T26" i="15" s="1"/>
  <c r="M23" i="15" a="1"/>
  <c r="M23" i="15" s="1"/>
  <c r="I7" i="15" a="1"/>
  <c r="I7" i="15" s="1"/>
  <c r="I15" i="15" s="1"/>
  <c r="N6" i="13" a="1"/>
  <c r="N6" i="13" s="1"/>
  <c r="L4" i="13" a="1"/>
  <c r="L4" i="13" s="1"/>
  <c r="L12" i="13" s="1"/>
  <c r="M8" i="16" a="1"/>
  <c r="M8" i="16" s="1"/>
  <c r="M16" i="16" s="1"/>
  <c r="S6" i="16" a="1"/>
  <c r="S6" i="16" s="1"/>
  <c r="I4" i="11" a="1"/>
  <c r="I4" i="11" s="1"/>
  <c r="I12" i="11" s="1"/>
  <c r="H13" i="13"/>
  <c r="L9" i="12" a="1"/>
  <c r="L9" i="12" s="1"/>
  <c r="O8" i="12" a="1"/>
  <c r="O8" i="12" s="1"/>
  <c r="H5" i="12" a="1"/>
  <c r="H5" i="12" s="1"/>
  <c r="M22" i="11" a="1"/>
  <c r="M22" i="11" s="1"/>
  <c r="E8" i="11" a="1"/>
  <c r="E8" i="11" s="1"/>
  <c r="J7" i="14" a="1"/>
  <c r="J7" i="14" s="1"/>
  <c r="M44" i="9" a="1"/>
  <c r="M44" i="9" s="1"/>
  <c r="R22" i="12" a="1"/>
  <c r="R22" i="12" s="1"/>
  <c r="R30" i="12" s="1"/>
  <c r="Q5" i="12" a="1"/>
  <c r="Q5" i="12" s="1"/>
  <c r="L8" i="11" a="1"/>
  <c r="L8" i="11" s="1"/>
  <c r="E5" i="11" a="1"/>
  <c r="E5" i="11" s="1"/>
  <c r="H6" i="10" a="1"/>
  <c r="H6" i="10" s="1"/>
  <c r="Q7" i="9" a="1"/>
  <c r="Q7" i="9" s="1"/>
  <c r="Q15" i="9" s="1"/>
  <c r="E27" i="15" a="1"/>
  <c r="E27" i="15" s="1"/>
  <c r="N24" i="15" a="1"/>
  <c r="N24" i="15" s="1"/>
  <c r="T16" i="12"/>
  <c r="F13" i="10"/>
  <c r="P23" i="12" a="1"/>
  <c r="P23" i="12" s="1"/>
  <c r="H23" i="12" a="1"/>
  <c r="H23" i="12" s="1"/>
  <c r="S22" i="12" a="1"/>
  <c r="S22" i="12" s="1"/>
  <c r="F9" i="12" a="1"/>
  <c r="F9" i="12" s="1"/>
  <c r="T7" i="12" a="1"/>
  <c r="T7" i="12" s="1"/>
  <c r="T15" i="12" s="1"/>
  <c r="M4" i="12" a="1"/>
  <c r="M4" i="12" s="1"/>
  <c r="M12" i="12" s="1"/>
  <c r="F25" i="11" a="1"/>
  <c r="F25" i="11" s="1"/>
  <c r="F33" i="11" s="1"/>
  <c r="R9" i="11" a="1"/>
  <c r="R9" i="11" s="1"/>
  <c r="N5" i="11" a="1"/>
  <c r="N5" i="11" s="1"/>
  <c r="R7" i="14" a="1"/>
  <c r="R7" i="14" s="1"/>
  <c r="K4" i="14" a="1"/>
  <c r="K4" i="14" s="1"/>
  <c r="K12" i="14" s="1"/>
  <c r="L25" i="14" a="1"/>
  <c r="L25" i="14" s="1"/>
  <c r="E22" i="14" a="1"/>
  <c r="E22" i="14" s="1"/>
  <c r="N41" i="9" a="1"/>
  <c r="N41" i="9" s="1"/>
  <c r="R23" i="10" a="1"/>
  <c r="R23" i="10" s="1"/>
  <c r="D13" i="10"/>
  <c r="I17" i="16"/>
  <c r="O7" i="16" a="1"/>
  <c r="O7" i="16" s="1"/>
  <c r="F6" i="12" a="1"/>
  <c r="F6" i="12" s="1"/>
  <c r="R26" i="11" a="1"/>
  <c r="R26" i="11" s="1"/>
  <c r="K23" i="11" a="1"/>
  <c r="K23" i="11" s="1"/>
  <c r="T8" i="11" a="1"/>
  <c r="T8" i="11" s="1"/>
  <c r="T16" i="11" s="1"/>
  <c r="M5" i="11" a="1"/>
  <c r="M5" i="11" s="1"/>
  <c r="G5" i="14" a="1"/>
  <c r="G5" i="14" s="1"/>
  <c r="H26" i="14" a="1"/>
  <c r="H26" i="14" s="1"/>
  <c r="H34" i="14" s="1"/>
  <c r="T22" i="14" a="1"/>
  <c r="T22" i="14" s="1"/>
  <c r="T30" i="14" s="1"/>
  <c r="J22" i="9" a="1"/>
  <c r="J22" i="9" s="1"/>
  <c r="P6" i="10" a="1"/>
  <c r="P6" i="10" s="1"/>
  <c r="O4" i="16" a="1"/>
  <c r="O4" i="16" s="1"/>
  <c r="O12" i="16" s="1"/>
  <c r="E26" i="12" a="1"/>
  <c r="E26" i="12" s="1"/>
  <c r="E34" i="12" s="1"/>
  <c r="O40" i="9" a="1"/>
  <c r="O40" i="9" s="1"/>
  <c r="O48" i="9" s="1"/>
  <c r="J7" i="9" a="1"/>
  <c r="J7" i="9" s="1"/>
  <c r="J15" i="9" s="1"/>
  <c r="G24" i="15" a="1"/>
  <c r="G24" i="15" s="1"/>
  <c r="I6" i="15" a="1"/>
  <c r="I6" i="15" s="1"/>
  <c r="I14" i="15" s="1"/>
  <c r="M24" i="12" a="1"/>
  <c r="M24" i="12" s="1"/>
  <c r="E24" i="12" a="1"/>
  <c r="E24" i="12" s="1"/>
  <c r="I8" i="12" a="1"/>
  <c r="I8" i="12" s="1"/>
  <c r="I16" i="12" s="1"/>
  <c r="N25" i="11" a="1"/>
  <c r="N25" i="11" s="1"/>
  <c r="G22" i="11" a="1"/>
  <c r="G22" i="11" s="1"/>
  <c r="G8" i="14" a="1"/>
  <c r="G8" i="14" s="1"/>
  <c r="S4" i="14" a="1"/>
  <c r="S4" i="14" s="1"/>
  <c r="S12" i="14" s="1"/>
  <c r="T25" i="14" a="1"/>
  <c r="T25" i="14" s="1"/>
  <c r="M22" i="14" a="1"/>
  <c r="M22" i="14" s="1"/>
  <c r="J45" i="9" a="1"/>
  <c r="J45" i="9" s="1"/>
  <c r="P23" i="9" a="1"/>
  <c r="P23" i="9" s="1"/>
  <c r="F9" i="9" a="1"/>
  <c r="F9" i="9" s="1"/>
  <c r="D7" i="9" a="1"/>
  <c r="D7" i="9" s="1"/>
  <c r="M4" i="9" a="1"/>
  <c r="M4" i="9" s="1"/>
  <c r="N25" i="15" a="1"/>
  <c r="N25" i="15" s="1"/>
  <c r="G22" i="15" a="1"/>
  <c r="G22" i="15" s="1"/>
  <c r="O8" i="13" a="1"/>
  <c r="O8" i="13" s="1"/>
  <c r="O16" i="13" s="1"/>
  <c r="F27" i="10" a="1"/>
  <c r="F27" i="10" s="1"/>
  <c r="H4" i="16" a="1"/>
  <c r="H4" i="16" s="1"/>
  <c r="H12" i="16" s="1"/>
  <c r="F26" i="12" a="1"/>
  <c r="F26" i="12" s="1"/>
  <c r="N6" i="12" a="1"/>
  <c r="N6" i="12" s="1"/>
  <c r="N14" i="12" s="1"/>
  <c r="G27" i="11" a="1"/>
  <c r="G27" i="11" s="1"/>
  <c r="S23" i="11" a="1"/>
  <c r="S23" i="11" s="1"/>
  <c r="J6" i="11" a="1"/>
  <c r="J6" i="11" s="1"/>
  <c r="J14" i="11" s="1"/>
  <c r="O5" i="14" a="1"/>
  <c r="O5" i="14" s="1"/>
  <c r="I23" i="14" a="1"/>
  <c r="I23" i="14" s="1"/>
  <c r="I31" i="14" s="1"/>
  <c r="R42" i="9" a="1"/>
  <c r="R42" i="9" s="1"/>
  <c r="S27" i="9" a="1"/>
  <c r="S27" i="9" s="1"/>
  <c r="Q25" i="9" a="1"/>
  <c r="Q25" i="9" s="1"/>
  <c r="Q33" i="9" s="1"/>
  <c r="K7" i="9" a="1"/>
  <c r="K7" i="9" s="1"/>
  <c r="I5" i="9" a="1"/>
  <c r="I5" i="9" s="1"/>
  <c r="H24" i="15" a="1"/>
  <c r="H24" i="15" s="1"/>
  <c r="I9" i="15" a="1"/>
  <c r="I9" i="15" s="1"/>
  <c r="I17" i="15" s="1"/>
  <c r="J6" i="15" a="1"/>
  <c r="J6" i="15" s="1"/>
  <c r="G5" i="13" a="1"/>
  <c r="G5" i="13" s="1"/>
  <c r="G13" i="13" s="1"/>
  <c r="S25" i="10" a="1"/>
  <c r="S25" i="10" s="1"/>
  <c r="L22" i="10" a="1"/>
  <c r="L22" i="10" s="1"/>
  <c r="L30" i="10" s="1"/>
  <c r="E7" i="10" a="1"/>
  <c r="E7" i="10" s="1"/>
  <c r="E15" i="10" s="1"/>
  <c r="S8" i="16" a="1"/>
  <c r="S8" i="16" s="1"/>
  <c r="F7" i="16" a="1"/>
  <c r="F7" i="16" s="1"/>
  <c r="T5" i="16" a="1"/>
  <c r="T5" i="16" s="1"/>
  <c r="D5" i="16" a="1"/>
  <c r="D5" i="16" s="1"/>
  <c r="J27" i="12" a="1"/>
  <c r="J27" i="12" s="1"/>
  <c r="M26" i="12" a="1"/>
  <c r="M26" i="12" s="1"/>
  <c r="M34" i="12" s="1"/>
  <c r="D9" i="12" a="1"/>
  <c r="D9" i="12" s="1"/>
  <c r="M6" i="12" a="1"/>
  <c r="M6" i="12" s="1"/>
  <c r="F27" i="11" a="1"/>
  <c r="F27" i="11" s="1"/>
  <c r="F35" i="11" s="1"/>
  <c r="R23" i="11" a="1"/>
  <c r="R23" i="11" s="1"/>
  <c r="O4" i="11" a="1"/>
  <c r="O4" i="11" s="1"/>
  <c r="O12" i="11" s="1"/>
  <c r="H7" i="14" a="1"/>
  <c r="H7" i="14" s="1"/>
  <c r="T27" i="14" a="1"/>
  <c r="T27" i="14" s="1"/>
  <c r="D41" i="9" a="1"/>
  <c r="D41" i="9" s="1"/>
  <c r="P25" i="9" a="1"/>
  <c r="P25" i="9" s="1"/>
  <c r="P33" i="9" s="1"/>
  <c r="O24" i="15" a="1"/>
  <c r="O24" i="15" s="1"/>
  <c r="Q6" i="15" a="1"/>
  <c r="Q6" i="15" s="1"/>
  <c r="R9" i="13" a="1"/>
  <c r="R9" i="13" s="1"/>
  <c r="R17" i="13" s="1"/>
  <c r="K6" i="13" a="1"/>
  <c r="K6" i="13" s="1"/>
  <c r="F5" i="13" a="1"/>
  <c r="F5" i="13" s="1"/>
  <c r="O26" i="10" a="1"/>
  <c r="O26" i="10" s="1"/>
  <c r="T7" i="10" a="1"/>
  <c r="T7" i="10" s="1"/>
  <c r="M4" i="10" a="1"/>
  <c r="M4" i="10" s="1"/>
  <c r="M12" i="10" s="1"/>
  <c r="G9" i="16" a="1"/>
  <c r="G9" i="16" s="1"/>
  <c r="M7" i="16" a="1"/>
  <c r="M7" i="16" s="1"/>
  <c r="M15" i="16" s="1"/>
  <c r="Q7" i="12" a="1"/>
  <c r="Q7" i="12" s="1"/>
  <c r="J4" i="12" a="1"/>
  <c r="J4" i="12" s="1"/>
  <c r="J12" i="12" s="1"/>
  <c r="O9" i="11" a="1"/>
  <c r="O9" i="11" s="1"/>
  <c r="J8" i="11" a="1"/>
  <c r="J8" i="11" s="1"/>
  <c r="J16" i="11" s="1"/>
  <c r="D8" i="14" a="1"/>
  <c r="D8" i="14" s="1"/>
  <c r="P4" i="14" a="1"/>
  <c r="P4" i="14" s="1"/>
  <c r="P12" i="14" s="1"/>
  <c r="I25" i="14" a="1"/>
  <c r="I25" i="14" s="1"/>
  <c r="I33" i="14" s="1"/>
  <c r="N24" i="13" a="1"/>
  <c r="N24" i="13" s="1"/>
  <c r="R44" i="9" a="1"/>
  <c r="R44" i="9" s="1"/>
  <c r="S41" i="9" a="1"/>
  <c r="S41" i="9" s="1"/>
  <c r="M23" i="9" a="1"/>
  <c r="M23" i="9" s="1"/>
  <c r="N8" i="9" a="1"/>
  <c r="N8" i="9" s="1"/>
  <c r="N16" i="9" s="1"/>
  <c r="K25" i="15" a="1"/>
  <c r="K25" i="15" s="1"/>
  <c r="D22" i="15" a="1"/>
  <c r="D22" i="15" s="1"/>
  <c r="S5" i="15" a="1"/>
  <c r="S5" i="15" s="1"/>
  <c r="L8" i="13" a="1"/>
  <c r="L8" i="13" s="1"/>
  <c r="N26" i="10" a="1"/>
  <c r="N26" i="10" s="1"/>
  <c r="O23" i="10" a="1"/>
  <c r="O23" i="10" s="1"/>
  <c r="P8" i="10" a="1"/>
  <c r="P8" i="10" s="1"/>
  <c r="I5" i="10" a="1"/>
  <c r="I5" i="10" s="1"/>
  <c r="E4" i="16" a="1"/>
  <c r="E4" i="16" s="1"/>
  <c r="E12" i="16" s="1"/>
  <c r="E8" i="12" a="1"/>
  <c r="E8" i="12" s="1"/>
  <c r="E16" i="12" s="1"/>
  <c r="Q4" i="12" a="1"/>
  <c r="Q4" i="12" s="1"/>
  <c r="Q12" i="12" s="1"/>
  <c r="J25" i="11" a="1"/>
  <c r="J25" i="11" s="1"/>
  <c r="O4" i="14" a="1"/>
  <c r="O4" i="14" s="1"/>
  <c r="O12" i="14" s="1"/>
  <c r="F45" i="9" a="1"/>
  <c r="F45" i="9" s="1"/>
  <c r="R41" i="9" a="1"/>
  <c r="R41" i="9" s="1"/>
  <c r="P27" i="9" a="1"/>
  <c r="P27" i="9" s="1"/>
  <c r="D23" i="9" a="1"/>
  <c r="D23" i="9" s="1"/>
  <c r="S6" i="9" a="1"/>
  <c r="S6" i="9" s="1"/>
  <c r="I4" i="9" a="1"/>
  <c r="I4" i="9" s="1"/>
  <c r="I17" i="9" s="1"/>
  <c r="J25" i="15" a="1"/>
  <c r="J25" i="15" s="1"/>
  <c r="Q8" i="15" a="1"/>
  <c r="Q8" i="15" s="1"/>
  <c r="R5" i="15" a="1"/>
  <c r="R5" i="15" s="1"/>
  <c r="K8" i="13" a="1"/>
  <c r="K8" i="13" s="1"/>
  <c r="I6" i="13" a="1"/>
  <c r="I6" i="13" s="1"/>
  <c r="I14" i="13" s="1"/>
  <c r="S7" i="16" a="1"/>
  <c r="S7" i="16" s="1"/>
  <c r="F6" i="16" a="1"/>
  <c r="F6" i="16" s="1"/>
  <c r="F14" i="16" s="1"/>
  <c r="O27" i="12" a="1"/>
  <c r="O27" i="12" s="1"/>
  <c r="G27" i="12" a="1"/>
  <c r="G27" i="12" s="1"/>
  <c r="K23" i="12" a="1"/>
  <c r="K23" i="12" s="1"/>
  <c r="O23" i="11" a="1"/>
  <c r="O23" i="11" s="1"/>
  <c r="E9" i="11" a="1"/>
  <c r="E9" i="11" s="1"/>
  <c r="Q5" i="11" a="1"/>
  <c r="Q5" i="11" s="1"/>
  <c r="G9" i="14" a="1"/>
  <c r="G9" i="14" s="1"/>
  <c r="G17" i="14" s="1"/>
  <c r="K5" i="14" a="1"/>
  <c r="K5" i="14" s="1"/>
  <c r="E23" i="14" a="1"/>
  <c r="E23" i="14" s="1"/>
  <c r="M45" i="9" a="1"/>
  <c r="M45" i="9" s="1"/>
  <c r="M25" i="9" a="1"/>
  <c r="M25" i="9" s="1"/>
  <c r="N22" i="9" a="1"/>
  <c r="N22" i="9" s="1"/>
  <c r="G7" i="9" a="1"/>
  <c r="G7" i="9" s="1"/>
  <c r="E5" i="9" a="1"/>
  <c r="E5" i="9" s="1"/>
  <c r="D24" i="15" a="1"/>
  <c r="D24" i="15" s="1"/>
  <c r="E9" i="15" a="1"/>
  <c r="E9" i="15" s="1"/>
  <c r="E17" i="15" s="1"/>
  <c r="F6" i="15" a="1"/>
  <c r="F6" i="15" s="1"/>
  <c r="R8" i="13" a="1"/>
  <c r="R8" i="13" s="1"/>
  <c r="R16" i="13" s="1"/>
  <c r="O25" i="10" a="1"/>
  <c r="O25" i="10" s="1"/>
  <c r="H22" i="10" a="1"/>
  <c r="H22" i="10" s="1"/>
  <c r="T6" i="10" a="1"/>
  <c r="T6" i="10" s="1"/>
  <c r="T14" i="10" s="1"/>
  <c r="S4" i="16" a="1"/>
  <c r="S4" i="16" s="1"/>
  <c r="S12" i="16" s="1"/>
  <c r="L25" i="12" a="1"/>
  <c r="L25" i="12" s="1"/>
  <c r="T9" i="11" a="1"/>
  <c r="T9" i="11" s="1"/>
  <c r="T17" i="11" s="1"/>
  <c r="E6" i="11" a="1"/>
  <c r="E6" i="11" s="1"/>
  <c r="Q8" i="14" a="1"/>
  <c r="Q8" i="14" s="1"/>
  <c r="J5" i="14" a="1"/>
  <c r="J5" i="14" s="1"/>
  <c r="D23" i="14" a="1"/>
  <c r="D23" i="14" s="1"/>
  <c r="P25" i="13" a="1"/>
  <c r="P25" i="13" s="1"/>
  <c r="M42" i="9" a="1"/>
  <c r="M42" i="9" s="1"/>
  <c r="N27" i="9" a="1"/>
  <c r="N27" i="9" s="1"/>
  <c r="R23" i="9" a="1"/>
  <c r="R23" i="9" s="1"/>
  <c r="S8" i="9" a="1"/>
  <c r="S8" i="9" s="1"/>
  <c r="L5" i="9" a="1"/>
  <c r="L5" i="9" s="1"/>
  <c r="E26" i="15" a="1"/>
  <c r="E26" i="15" s="1"/>
  <c r="Q22" i="15" a="1"/>
  <c r="Q22" i="15" s="1"/>
  <c r="G8" i="15" a="1"/>
  <c r="G8" i="15" s="1"/>
  <c r="G16" i="15" s="1"/>
  <c r="H5" i="15" a="1"/>
  <c r="H5" i="15" s="1"/>
  <c r="T7" i="13" a="1"/>
  <c r="T7" i="13" s="1"/>
  <c r="P27" i="10" a="1"/>
  <c r="P27" i="10" s="1"/>
  <c r="T23" i="10" a="1"/>
  <c r="T23" i="10" s="1"/>
  <c r="F8" i="16" a="1"/>
  <c r="F8" i="16" s="1"/>
  <c r="L6" i="16" a="1"/>
  <c r="L6" i="16" s="1"/>
  <c r="D6" i="16" a="1"/>
  <c r="D6" i="16" s="1"/>
  <c r="T22" i="12" a="1"/>
  <c r="T22" i="12" s="1"/>
  <c r="T30" i="12" s="1"/>
  <c r="O9" i="12" a="1"/>
  <c r="O9" i="12" s="1"/>
  <c r="H6" i="12" a="1"/>
  <c r="H6" i="12" s="1"/>
  <c r="M23" i="11" a="1"/>
  <c r="M23" i="11" s="1"/>
  <c r="T6" i="11" a="1"/>
  <c r="T6" i="11" s="1"/>
  <c r="T14" i="11" s="1"/>
  <c r="N6" i="14" a="1"/>
  <c r="N6" i="14" s="1"/>
  <c r="N14" i="14" s="1"/>
  <c r="G27" i="14" a="1"/>
  <c r="G27" i="14" s="1"/>
  <c r="S23" i="14" a="1"/>
  <c r="S23" i="14" s="1"/>
  <c r="L26" i="13" a="1"/>
  <c r="L26" i="13" s="1"/>
  <c r="P22" i="13" a="1"/>
  <c r="P22" i="13" s="1"/>
  <c r="I43" i="9" a="1"/>
  <c r="I43" i="9" s="1"/>
  <c r="J40" i="9" a="1"/>
  <c r="J40" i="9" s="1"/>
  <c r="J48" i="9" s="1"/>
  <c r="K25" i="9" a="1"/>
  <c r="K25" i="9" s="1"/>
  <c r="L22" i="9" a="1"/>
  <c r="L22" i="9" s="1"/>
  <c r="S5" i="9" a="1"/>
  <c r="S5" i="9" s="1"/>
  <c r="K9" i="15" a="1"/>
  <c r="K9" i="15" s="1"/>
  <c r="Q7" i="15" a="1"/>
  <c r="Q7" i="15" s="1"/>
  <c r="J4" i="15" a="1"/>
  <c r="J4" i="15" s="1"/>
  <c r="J12" i="15" s="1"/>
  <c r="F30" i="11"/>
  <c r="I5" i="12" a="1"/>
  <c r="I5" i="12" s="1"/>
  <c r="J26" i="15" a="1"/>
  <c r="J26" i="15" s="1"/>
  <c r="N24" i="10" a="1"/>
  <c r="N24" i="10" s="1"/>
  <c r="S5" i="10" a="1"/>
  <c r="S5" i="10" s="1"/>
  <c r="S13" i="10" s="1"/>
  <c r="R27" i="9" a="1"/>
  <c r="R27" i="9" s="1"/>
  <c r="T5" i="15" a="1"/>
  <c r="T5" i="15" s="1"/>
  <c r="T13" i="15" s="1"/>
  <c r="Q4" i="11" a="1"/>
  <c r="Q4" i="11" s="1"/>
  <c r="Q12" i="11" s="1"/>
  <c r="D25" i="14" a="1"/>
  <c r="D25" i="14" s="1"/>
  <c r="F41" i="9" a="1"/>
  <c r="F41" i="9" s="1"/>
  <c r="O23" i="12" a="1"/>
  <c r="O23" i="12" s="1"/>
  <c r="R26" i="15" a="1"/>
  <c r="R26" i="15" s="1"/>
  <c r="R34" i="15" s="1"/>
  <c r="K23" i="15" a="1"/>
  <c r="K23" i="15" s="1"/>
  <c r="M5" i="15" a="1"/>
  <c r="M5" i="15" s="1"/>
  <c r="F8" i="13" a="1"/>
  <c r="F8" i="13" s="1"/>
  <c r="J4" i="13" a="1"/>
  <c r="J4" i="13" s="1"/>
  <c r="J12" i="13" s="1"/>
  <c r="I26" i="11" a="1"/>
  <c r="I26" i="11" s="1"/>
  <c r="R23" i="15" a="1"/>
  <c r="R23" i="15" s="1"/>
  <c r="R31" i="15" s="1"/>
  <c r="S8" i="15" a="1"/>
  <c r="S8" i="15" s="1"/>
  <c r="R25" i="10" a="1"/>
  <c r="R25" i="10" s="1"/>
  <c r="L6" i="9" a="1"/>
  <c r="L6" i="9" s="1"/>
  <c r="L14" i="9" s="1"/>
  <c r="L27" i="15" a="1"/>
  <c r="L27" i="15" s="1"/>
  <c r="L35" i="15" s="1"/>
  <c r="M24" i="15" a="1"/>
  <c r="M24" i="15" s="1"/>
  <c r="D34" i="9"/>
  <c r="G35" i="9"/>
  <c r="I34" i="14"/>
  <c r="D17" i="13"/>
  <c r="N27" i="10" a="1"/>
  <c r="N27" i="10" s="1"/>
  <c r="G24" i="10" a="1"/>
  <c r="G24" i="10" s="1"/>
  <c r="L5" i="10" a="1"/>
  <c r="L5" i="10" s="1"/>
  <c r="L13" i="10" s="1"/>
  <c r="Q9" i="16" a="1"/>
  <c r="Q9" i="16" s="1"/>
  <c r="Q17" i="16" s="1"/>
  <c r="P32" i="15"/>
  <c r="R6" i="15" a="1"/>
  <c r="R6" i="15" s="1"/>
  <c r="R14" i="15" s="1"/>
  <c r="P17" i="15"/>
  <c r="H50" i="9"/>
  <c r="D32" i="10"/>
  <c r="E9" i="10" a="1"/>
  <c r="E9" i="10" s="1"/>
  <c r="E17" i="10" s="1"/>
  <c r="Q5" i="10" a="1"/>
  <c r="Q5" i="10" s="1"/>
  <c r="F17" i="11"/>
  <c r="M33" i="12"/>
  <c r="G17" i="13"/>
  <c r="E30" i="12"/>
  <c r="P33" i="11"/>
  <c r="T5" i="9" a="1"/>
  <c r="T5" i="9" s="1"/>
  <c r="P13" i="15"/>
  <c r="P14" i="12"/>
  <c r="H24" i="14" a="1"/>
  <c r="H24" i="14" s="1"/>
  <c r="M15" i="9"/>
  <c r="H6" i="9" a="1"/>
  <c r="H6" i="9" s="1"/>
  <c r="H14" i="9" s="1"/>
  <c r="F16" i="15"/>
  <c r="M25" i="10" a="1"/>
  <c r="M25" i="10" s="1"/>
  <c r="D16" i="10"/>
  <c r="O15" i="10"/>
  <c r="N27" i="14" a="1"/>
  <c r="N27" i="14" s="1"/>
  <c r="Q40" i="9" a="1"/>
  <c r="Q40" i="9" s="1"/>
  <c r="Q48" i="9" s="1"/>
  <c r="R25" i="9" a="1"/>
  <c r="R25" i="9" s="1"/>
  <c r="E5" i="16" a="1"/>
  <c r="E5" i="16" s="1"/>
  <c r="Q25" i="12" a="1"/>
  <c r="Q25" i="12" s="1"/>
  <c r="N22" i="11" a="1"/>
  <c r="N22" i="11" s="1"/>
  <c r="Q7" i="14" a="1"/>
  <c r="Q7" i="14" s="1"/>
  <c r="M9" i="9" a="1"/>
  <c r="M9" i="9" s="1"/>
  <c r="J9" i="14" a="1"/>
  <c r="J9" i="14" s="1"/>
  <c r="O26" i="14" a="1"/>
  <c r="O26" i="14" s="1"/>
  <c r="P23" i="14" a="1"/>
  <c r="P23" i="14" s="1"/>
  <c r="R24" i="12" a="1"/>
  <c r="R24" i="12" s="1"/>
  <c r="R32" i="12" s="1"/>
  <c r="E27" i="11" a="1"/>
  <c r="E27" i="11" s="1"/>
  <c r="E7" i="11" a="1"/>
  <c r="E7" i="11" s="1"/>
  <c r="D24" i="14" a="1"/>
  <c r="D24" i="14" s="1"/>
  <c r="T22" i="13" a="1"/>
  <c r="T22" i="13" s="1"/>
  <c r="N40" i="9" a="1"/>
  <c r="N40" i="9" s="1"/>
  <c r="N48" i="9" s="1"/>
  <c r="P5" i="12" a="1"/>
  <c r="P5" i="12" s="1"/>
  <c r="T6" i="12" a="1"/>
  <c r="T6" i="12" s="1"/>
  <c r="T14" i="12" s="1"/>
  <c r="M27" i="11" a="1"/>
  <c r="M27" i="11" s="1"/>
  <c r="M35" i="11" s="1"/>
  <c r="F24" i="11" a="1"/>
  <c r="F24" i="11" s="1"/>
  <c r="F32" i="11" s="1"/>
  <c r="M7" i="11" a="1"/>
  <c r="M7" i="11" s="1"/>
  <c r="N4" i="11" a="1"/>
  <c r="N4" i="11" s="1"/>
  <c r="N12" i="11" s="1"/>
  <c r="G7" i="14" a="1"/>
  <c r="G7" i="14" s="1"/>
  <c r="G15" i="14" s="1"/>
  <c r="S27" i="14" a="1"/>
  <c r="S27" i="14" s="1"/>
  <c r="L24" i="14" a="1"/>
  <c r="L24" i="14" s="1"/>
  <c r="E27" i="13" a="1"/>
  <c r="E27" i="13" s="1"/>
  <c r="O7" i="13" a="1"/>
  <c r="O7" i="13" s="1"/>
  <c r="O15" i="13" s="1"/>
  <c r="M5" i="13" a="1"/>
  <c r="M5" i="13" s="1"/>
  <c r="Q25" i="10" a="1"/>
  <c r="Q25" i="10" s="1"/>
  <c r="P33" i="14"/>
  <c r="N9" i="9" a="1"/>
  <c r="N9" i="9" s="1"/>
  <c r="N17" i="9" s="1"/>
  <c r="Q23" i="14" a="1"/>
  <c r="Q23" i="14" s="1"/>
  <c r="Q5" i="9" a="1"/>
  <c r="Q5" i="9" s="1"/>
  <c r="O13" i="13"/>
  <c r="T22" i="10" a="1"/>
  <c r="T22" i="10" s="1"/>
  <c r="T30" i="10" s="1"/>
  <c r="S44" i="9" a="1"/>
  <c r="S44" i="9" s="1"/>
  <c r="K4" i="9" a="1"/>
  <c r="K4" i="9" s="1"/>
  <c r="D35" i="10"/>
  <c r="O14" i="16"/>
  <c r="N25" i="12" a="1"/>
  <c r="N25" i="12" s="1"/>
  <c r="G22" i="12" a="1"/>
  <c r="G22" i="12" s="1"/>
  <c r="M8" i="12" a="1"/>
  <c r="M8" i="12" s="1"/>
  <c r="M16" i="12" s="1"/>
  <c r="F5" i="12" a="1"/>
  <c r="F5" i="12" s="1"/>
  <c r="R25" i="11" a="1"/>
  <c r="R25" i="11" s="1"/>
  <c r="K22" i="11" a="1"/>
  <c r="K22" i="11" s="1"/>
  <c r="K30" i="11" s="1"/>
  <c r="N23" i="14" a="1"/>
  <c r="N23" i="14" s="1"/>
  <c r="N31" i="14" s="1"/>
  <c r="S16" i="13"/>
  <c r="O8" i="10" a="1"/>
  <c r="O8" i="10" s="1"/>
  <c r="O16" i="10" s="1"/>
  <c r="H5" i="10" a="1"/>
  <c r="H5" i="10" s="1"/>
  <c r="H13" i="10" s="1"/>
  <c r="L32" i="15"/>
  <c r="S7" i="15" a="1"/>
  <c r="S7" i="15" s="1"/>
  <c r="N6" i="15" a="1"/>
  <c r="N6" i="15" s="1"/>
  <c r="D34" i="10"/>
  <c r="R7" i="16" a="1"/>
  <c r="R7" i="16" s="1"/>
  <c r="R15" i="16" s="1"/>
  <c r="T25" i="12" a="1"/>
  <c r="T25" i="12" s="1"/>
  <c r="F17" i="14"/>
  <c r="R5" i="12" a="1"/>
  <c r="R5" i="12" s="1"/>
  <c r="P5" i="14" a="1"/>
  <c r="P5" i="14" s="1"/>
  <c r="P13" i="14" s="1"/>
  <c r="D23" i="15" a="1"/>
  <c r="D23" i="15" s="1"/>
  <c r="T5" i="10" a="1"/>
  <c r="T5" i="10" s="1"/>
  <c r="D16" i="16"/>
  <c r="N26" i="12" a="1"/>
  <c r="N26" i="12" s="1"/>
  <c r="K7" i="12" a="1"/>
  <c r="K7" i="12" s="1"/>
  <c r="D4" i="12" a="1"/>
  <c r="D4" i="12" s="1"/>
  <c r="D14" i="12" s="1"/>
  <c r="N26" i="9" a="1"/>
  <c r="N26" i="9" s="1"/>
  <c r="H8" i="9" a="1"/>
  <c r="H8" i="9" s="1"/>
  <c r="H16" i="9" s="1"/>
  <c r="E25" i="15" a="1"/>
  <c r="E25" i="15" s="1"/>
  <c r="D8" i="15" a="1"/>
  <c r="D8" i="15" s="1"/>
  <c r="G7" i="15" a="1"/>
  <c r="G7" i="15" s="1"/>
  <c r="L6" i="13" a="1"/>
  <c r="L6" i="13" s="1"/>
  <c r="D6" i="13" a="1"/>
  <c r="D6" i="13" s="1"/>
  <c r="P26" i="10" a="1"/>
  <c r="P26" i="10" s="1"/>
  <c r="P34" i="10" s="1"/>
  <c r="I23" i="10" a="1"/>
  <c r="I23" i="10" s="1"/>
  <c r="H9" i="16" a="1"/>
  <c r="H9" i="16" s="1"/>
  <c r="N7" i="16" a="1"/>
  <c r="N7" i="16" s="1"/>
  <c r="T9" i="12" a="1"/>
  <c r="T9" i="12" s="1"/>
  <c r="T17" i="12" s="1"/>
  <c r="L5" i="11" a="1"/>
  <c r="L5" i="11" s="1"/>
  <c r="E8" i="14" a="1"/>
  <c r="E8" i="14" s="1"/>
  <c r="E16" i="14" s="1"/>
  <c r="Q4" i="14" a="1"/>
  <c r="Q4" i="14" s="1"/>
  <c r="Q12" i="14" s="1"/>
  <c r="R25" i="14" a="1"/>
  <c r="R25" i="14" s="1"/>
  <c r="K22" i="14" a="1"/>
  <c r="K22" i="14" s="1"/>
  <c r="H45" i="9" a="1"/>
  <c r="H45" i="9" s="1"/>
  <c r="H53" i="9" s="1"/>
  <c r="T41" i="9" a="1"/>
  <c r="T41" i="9" s="1"/>
  <c r="F23" i="9" a="1"/>
  <c r="F23" i="9" s="1"/>
  <c r="G8" i="9" a="1"/>
  <c r="G8" i="9" s="1"/>
  <c r="G16" i="9" s="1"/>
  <c r="S4" i="9" a="1"/>
  <c r="S4" i="9" s="1"/>
  <c r="S12" i="9" s="1"/>
  <c r="L25" i="15" a="1"/>
  <c r="L25" i="15" s="1"/>
  <c r="L33" i="15" s="1"/>
  <c r="E22" i="15" a="1"/>
  <c r="E22" i="15" s="1"/>
  <c r="E30" i="15" s="1"/>
  <c r="N7" i="15" a="1"/>
  <c r="N7" i="15" s="1"/>
  <c r="O4" i="15" a="1"/>
  <c r="O4" i="15" s="1"/>
  <c r="O12" i="15" s="1"/>
  <c r="L27" i="10" a="1"/>
  <c r="L27" i="10" s="1"/>
  <c r="H6" i="16" a="1"/>
  <c r="H6" i="16" s="1"/>
  <c r="H14" i="16" s="1"/>
  <c r="N8" i="12" a="1"/>
  <c r="N8" i="12" s="1"/>
  <c r="N16" i="12" s="1"/>
  <c r="G5" i="12" a="1"/>
  <c r="G5" i="12" s="1"/>
  <c r="S25" i="11" a="1"/>
  <c r="S25" i="11" s="1"/>
  <c r="L22" i="11" a="1"/>
  <c r="L22" i="11" s="1"/>
  <c r="L30" i="11" s="1"/>
  <c r="G9" i="11" a="1"/>
  <c r="G9" i="11" s="1"/>
  <c r="S5" i="11" a="1"/>
  <c r="S5" i="11" s="1"/>
  <c r="T8" i="14" a="1"/>
  <c r="T8" i="14" s="1"/>
  <c r="T16" i="14" s="1"/>
  <c r="M5" i="14" a="1"/>
  <c r="M5" i="14" s="1"/>
  <c r="M13" i="14" s="1"/>
  <c r="F26" i="14" a="1"/>
  <c r="F26" i="14" s="1"/>
  <c r="R22" i="14" a="1"/>
  <c r="R22" i="14" s="1"/>
  <c r="R30" i="14" s="1"/>
  <c r="K25" i="13" a="1"/>
  <c r="K25" i="13" s="1"/>
  <c r="O45" i="9" a="1"/>
  <c r="O45" i="9" s="1"/>
  <c r="P42" i="9" a="1"/>
  <c r="P42" i="9" s="1"/>
  <c r="P50" i="9" s="1"/>
  <c r="Q27" i="9" a="1"/>
  <c r="Q27" i="9" s="1"/>
  <c r="Q35" i="9" s="1"/>
  <c r="O25" i="9" a="1"/>
  <c r="O25" i="9" s="1"/>
  <c r="K9" i="9" a="1"/>
  <c r="K9" i="9" s="1"/>
  <c r="R4" i="9" a="1"/>
  <c r="R4" i="9" s="1"/>
  <c r="R48" i="9" s="1"/>
  <c r="H26" i="15" a="1"/>
  <c r="H26" i="15" s="1"/>
  <c r="T22" i="15" a="1"/>
  <c r="T22" i="15" s="1"/>
  <c r="T30" i="15" s="1"/>
  <c r="R8" i="15" a="1"/>
  <c r="R8" i="15" s="1"/>
  <c r="R16" i="15" s="1"/>
  <c r="P6" i="15" a="1"/>
  <c r="P6" i="15" s="1"/>
  <c r="P14" i="15" s="1"/>
  <c r="I9" i="13" a="1"/>
  <c r="I9" i="13" s="1"/>
  <c r="I17" i="13" s="1"/>
  <c r="K27" i="10" a="1"/>
  <c r="K27" i="10" s="1"/>
  <c r="K35" i="10" s="1"/>
  <c r="L24" i="10" a="1"/>
  <c r="L24" i="10" s="1"/>
  <c r="L32" i="10" s="1"/>
  <c r="M9" i="10" a="1"/>
  <c r="M9" i="10" s="1"/>
  <c r="M17" i="10" s="1"/>
  <c r="F6" i="10" a="1"/>
  <c r="F6" i="10" s="1"/>
  <c r="F14" i="10" s="1"/>
  <c r="F25" i="12" a="1"/>
  <c r="F25" i="12" s="1"/>
  <c r="N5" i="12" a="1"/>
  <c r="N5" i="12" s="1"/>
  <c r="G26" i="11" a="1"/>
  <c r="G26" i="11" s="1"/>
  <c r="G34" i="11" s="1"/>
  <c r="S22" i="11" a="1"/>
  <c r="S22" i="11" s="1"/>
  <c r="S30" i="11" s="1"/>
  <c r="D7" i="11" a="1"/>
  <c r="D7" i="11" s="1"/>
  <c r="G6" i="11" a="1"/>
  <c r="G6" i="11" s="1"/>
  <c r="G14" i="11" s="1"/>
  <c r="S8" i="14" a="1"/>
  <c r="S8" i="14" s="1"/>
  <c r="L5" i="14" a="1"/>
  <c r="L5" i="14" s="1"/>
  <c r="O42" i="9" a="1"/>
  <c r="O42" i="9" s="1"/>
  <c r="H27" i="9" a="1"/>
  <c r="H27" i="9" s="1"/>
  <c r="H35" i="9" s="1"/>
  <c r="I24" i="9" a="1"/>
  <c r="I24" i="9" s="1"/>
  <c r="I32" i="9" s="1"/>
  <c r="R9" i="9" a="1"/>
  <c r="R9" i="9" s="1"/>
  <c r="F5" i="9" a="1"/>
  <c r="F5" i="9" s="1"/>
  <c r="G26" i="15" a="1"/>
  <c r="G26" i="15" s="1"/>
  <c r="G34" i="15" s="1"/>
  <c r="S22" i="15" a="1"/>
  <c r="S22" i="15" s="1"/>
  <c r="S30" i="15" s="1"/>
  <c r="O6" i="15" a="1"/>
  <c r="O6" i="15" s="1"/>
  <c r="H9" i="13" a="1"/>
  <c r="H9" i="13" s="1"/>
  <c r="H17" i="13" s="1"/>
  <c r="J27" i="10" a="1"/>
  <c r="J27" i="10" s="1"/>
  <c r="K24" i="10" a="1"/>
  <c r="K24" i="10" s="1"/>
  <c r="K32" i="10" s="1"/>
  <c r="D9" i="10" a="1"/>
  <c r="D9" i="10" s="1"/>
  <c r="P5" i="10" a="1"/>
  <c r="P5" i="10" s="1"/>
  <c r="P13" i="10" s="1"/>
  <c r="I5" i="16" a="1"/>
  <c r="I5" i="16" s="1"/>
  <c r="I13" i="16" s="1"/>
  <c r="E25" i="12" a="1"/>
  <c r="E25" i="12" s="1"/>
  <c r="E33" i="12" s="1"/>
  <c r="N22" i="12" a="1"/>
  <c r="N22" i="12" s="1"/>
  <c r="N30" i="12" s="1"/>
  <c r="G7" i="12" a="1"/>
  <c r="G7" i="12" s="1"/>
  <c r="S27" i="11" a="1"/>
  <c r="S27" i="11" s="1"/>
  <c r="L24" i="11" a="1"/>
  <c r="L24" i="11" s="1"/>
  <c r="N6" i="11" a="1"/>
  <c r="N6" i="11" s="1"/>
  <c r="O9" i="14" a="1"/>
  <c r="O9" i="14" s="1"/>
  <c r="O17" i="14" s="1"/>
  <c r="H6" i="14" a="1"/>
  <c r="H6" i="14" s="1"/>
  <c r="T26" i="14" a="1"/>
  <c r="T26" i="14" s="1"/>
  <c r="T34" i="14" s="1"/>
  <c r="L48" i="9"/>
  <c r="J26" i="9" a="1"/>
  <c r="J26" i="9" s="1"/>
  <c r="J34" i="9" s="1"/>
  <c r="D8" i="9" a="1"/>
  <c r="D8" i="9" s="1"/>
  <c r="T24" i="15" a="1"/>
  <c r="T24" i="15" s="1"/>
  <c r="M9" i="15" a="1"/>
  <c r="M9" i="15" s="1"/>
  <c r="K7" i="15" a="1"/>
  <c r="K7" i="15" s="1"/>
  <c r="K15" i="15" s="1"/>
  <c r="O9" i="13" a="1"/>
  <c r="O9" i="13" s="1"/>
  <c r="O17" i="13" s="1"/>
  <c r="S5" i="13" a="1"/>
  <c r="S5" i="13" s="1"/>
  <c r="S13" i="13" s="1"/>
  <c r="L26" i="10" a="1"/>
  <c r="L26" i="10" s="1"/>
  <c r="L34" i="10" s="1"/>
  <c r="E23" i="10" a="1"/>
  <c r="E23" i="10" s="1"/>
  <c r="E31" i="10" s="1"/>
  <c r="Q7" i="10" a="1"/>
  <c r="Q7" i="10" s="1"/>
  <c r="J4" i="10" a="1"/>
  <c r="J4" i="10" s="1"/>
  <c r="J12" i="10" s="1"/>
  <c r="L9" i="16" a="1"/>
  <c r="L9" i="16" s="1"/>
  <c r="L17" i="16" s="1"/>
  <c r="E6" i="16" a="1"/>
  <c r="E6" i="16" s="1"/>
  <c r="I26" i="12" a="1"/>
  <c r="I26" i="12" s="1"/>
  <c r="O24" i="12" a="1"/>
  <c r="O24" i="12" s="1"/>
  <c r="S8" i="12" a="1"/>
  <c r="S8" i="12" s="1"/>
  <c r="L5" i="12" a="1"/>
  <c r="L5" i="12" s="1"/>
  <c r="E26" i="11" a="1"/>
  <c r="E26" i="11" s="1"/>
  <c r="Q22" i="11" a="1"/>
  <c r="Q22" i="11" s="1"/>
  <c r="Q30" i="11" s="1"/>
  <c r="N9" i="14" a="1"/>
  <c r="N9" i="14" s="1"/>
  <c r="N17" i="14" s="1"/>
  <c r="G6" i="14" a="1"/>
  <c r="G6" i="14" s="1"/>
  <c r="G14" i="14" s="1"/>
  <c r="S26" i="14" a="1"/>
  <c r="S26" i="14" s="1"/>
  <c r="T23" i="14" a="1"/>
  <c r="T23" i="14" s="1"/>
  <c r="T31" i="14" s="1"/>
  <c r="M26" i="13" a="1"/>
  <c r="M26" i="13" s="1"/>
  <c r="J43" i="9" a="1"/>
  <c r="J43" i="9" s="1"/>
  <c r="O24" i="9" a="1"/>
  <c r="O24" i="9" s="1"/>
  <c r="P9" i="9" a="1"/>
  <c r="P9" i="9" s="1"/>
  <c r="P17" i="9" s="1"/>
  <c r="Q6" i="9" a="1"/>
  <c r="Q6" i="9" s="1"/>
  <c r="Q14" i="9" s="1"/>
  <c r="I6" i="9" a="1"/>
  <c r="I6" i="9" s="1"/>
  <c r="I14" i="9" s="1"/>
  <c r="N23" i="15" a="1"/>
  <c r="N23" i="15" s="1"/>
  <c r="O8" i="15" a="1"/>
  <c r="O8" i="15" s="1"/>
  <c r="E6" i="15" a="1"/>
  <c r="E6" i="15" s="1"/>
  <c r="E14" i="15" s="1"/>
  <c r="Q8" i="13" a="1"/>
  <c r="Q8" i="13" s="1"/>
  <c r="M4" i="13" a="1"/>
  <c r="M4" i="13" s="1"/>
  <c r="M12" i="13" s="1"/>
  <c r="Q24" i="10" a="1"/>
  <c r="Q24" i="10" s="1"/>
  <c r="P7" i="10" a="1"/>
  <c r="P7" i="10" s="1"/>
  <c r="P15" i="10" s="1"/>
  <c r="S14" i="10"/>
  <c r="I4" i="10" a="1"/>
  <c r="I4" i="10" s="1"/>
  <c r="I12" i="10" s="1"/>
  <c r="N8" i="16" a="1"/>
  <c r="N8" i="16" s="1"/>
  <c r="T6" i="16" a="1"/>
  <c r="T6" i="16" s="1"/>
  <c r="J4" i="16" a="1"/>
  <c r="J4" i="16" s="1"/>
  <c r="J14" i="16" s="1"/>
  <c r="L22" i="12" a="1"/>
  <c r="L22" i="12" s="1"/>
  <c r="E7" i="12" a="1"/>
  <c r="E7" i="12" s="1"/>
  <c r="E15" i="12" s="1"/>
  <c r="J24" i="11" a="1"/>
  <c r="J24" i="11" s="1"/>
  <c r="Q7" i="11" a="1"/>
  <c r="Q7" i="11" s="1"/>
  <c r="R4" i="11" a="1"/>
  <c r="R4" i="11" s="1"/>
  <c r="R12" i="11" s="1"/>
  <c r="K7" i="14" a="1"/>
  <c r="K7" i="14" s="1"/>
  <c r="D4" i="14" a="1"/>
  <c r="D4" i="14" s="1"/>
  <c r="D30" i="14" s="1"/>
  <c r="P24" i="14" a="1"/>
  <c r="P24" i="14" s="1"/>
  <c r="I27" i="13" a="1"/>
  <c r="I27" i="13" s="1"/>
  <c r="M23" i="13" a="1"/>
  <c r="M23" i="13" s="1"/>
  <c r="F44" i="9" a="1"/>
  <c r="F44" i="9" s="1"/>
  <c r="G41" i="9" a="1"/>
  <c r="G41" i="9" s="1"/>
  <c r="T22" i="9" a="1"/>
  <c r="T22" i="9" s="1"/>
  <c r="I27" i="15" a="1"/>
  <c r="I27" i="15" s="1"/>
  <c r="R24" i="15" a="1"/>
  <c r="R24" i="15" s="1"/>
  <c r="R32" i="15" s="1"/>
  <c r="G5" i="15" a="1"/>
  <c r="G5" i="15" s="1"/>
  <c r="S7" i="13" a="1"/>
  <c r="S7" i="13" s="1"/>
  <c r="S15" i="13" s="1"/>
  <c r="Q5" i="13" a="1"/>
  <c r="Q5" i="13" s="1"/>
  <c r="Q13" i="13" s="1"/>
  <c r="O24" i="14" a="1"/>
  <c r="O24" i="14" s="1"/>
  <c r="E44" i="9" a="1"/>
  <c r="E44" i="9" s="1"/>
  <c r="E52" i="9" s="1"/>
  <c r="P8" i="12" a="1"/>
  <c r="P8" i="12" s="1"/>
  <c r="P16" i="12" s="1"/>
  <c r="O7" i="11" a="1"/>
  <c r="O7" i="11" s="1"/>
  <c r="O15" i="11" s="1"/>
  <c r="J4" i="14" a="1"/>
  <c r="J4" i="14" s="1"/>
  <c r="J12" i="14" s="1"/>
  <c r="E14" i="9"/>
  <c r="Q26" i="15" a="1"/>
  <c r="Q26" i="15" s="1"/>
  <c r="J23" i="15" a="1"/>
  <c r="J23" i="15" s="1"/>
  <c r="J31" i="15" s="1"/>
  <c r="M8" i="13" a="1"/>
  <c r="M8" i="13" s="1"/>
  <c r="G9" i="15" a="1"/>
  <c r="G9" i="15" s="1"/>
  <c r="N4" i="15" a="1"/>
  <c r="N4" i="15" s="1"/>
  <c r="N12" i="15" s="1"/>
  <c r="G7" i="13" a="1"/>
  <c r="G7" i="13" s="1"/>
  <c r="G15" i="13" s="1"/>
  <c r="P4" i="13" a="1"/>
  <c r="P4" i="13" s="1"/>
  <c r="P12" i="13" s="1"/>
  <c r="P27" i="15" a="1"/>
  <c r="P27" i="15" s="1"/>
  <c r="P35" i="15" s="1"/>
  <c r="Q24" i="15" a="1"/>
  <c r="Q24" i="15" s="1"/>
  <c r="E8" i="15" a="1"/>
  <c r="E8" i="15" s="1"/>
  <c r="E16" i="15" s="1"/>
  <c r="F5" i="15" a="1"/>
  <c r="F5" i="15" s="1"/>
  <c r="F13" i="15" s="1"/>
  <c r="R7" i="13" a="1"/>
  <c r="R7" i="13" s="1"/>
  <c r="R15" i="13" s="1"/>
  <c r="J26" i="11" a="1"/>
  <c r="J26" i="11" s="1"/>
  <c r="G40" i="9" a="1"/>
  <c r="G40" i="9" s="1"/>
  <c r="G48" i="9" s="1"/>
  <c r="R8" i="16" a="1"/>
  <c r="R8" i="16" s="1"/>
  <c r="R16" i="16" s="1"/>
  <c r="T7" i="11" a="1"/>
  <c r="T7" i="11" s="1"/>
  <c r="T15" i="11" s="1"/>
  <c r="R27" i="14" a="1"/>
  <c r="R27" i="14" s="1"/>
  <c r="L27" i="12" a="1"/>
  <c r="L27" i="12" s="1"/>
  <c r="J25" i="12" a="1"/>
  <c r="J25" i="12" s="1"/>
  <c r="K22" i="12" a="1"/>
  <c r="K22" i="12" s="1"/>
  <c r="Q8" i="12" a="1"/>
  <c r="Q8" i="12" s="1"/>
  <c r="J5" i="12" a="1"/>
  <c r="J5" i="12" s="1"/>
  <c r="O22" i="11" a="1"/>
  <c r="O22" i="11" s="1"/>
  <c r="O33" i="11" s="1"/>
  <c r="O30" i="15"/>
  <c r="H48" i="9"/>
  <c r="F26" i="9" a="1"/>
  <c r="F26" i="9" s="1"/>
  <c r="R22" i="9" a="1"/>
  <c r="R22" i="9" s="1"/>
  <c r="M15" i="10"/>
  <c r="G32" i="11"/>
  <c r="K8" i="11" a="1"/>
  <c r="K8" i="11" s="1"/>
  <c r="K16" i="11" s="1"/>
  <c r="D5" i="11" a="1"/>
  <c r="D5" i="11" s="1"/>
  <c r="L49" i="9"/>
  <c r="S14" i="13"/>
  <c r="L30" i="15"/>
  <c r="I16" i="16"/>
  <c r="J9" i="9" a="1"/>
  <c r="J9" i="9" s="1"/>
  <c r="J17" i="9" s="1"/>
  <c r="R33" i="15"/>
  <c r="G14" i="15"/>
  <c r="M23" i="14" a="1"/>
  <c r="M23" i="14" s="1"/>
  <c r="M31" i="14" s="1"/>
  <c r="D48" i="9"/>
  <c r="M5" i="9" a="1"/>
  <c r="M5" i="9" s="1"/>
  <c r="D25" i="12" a="1"/>
  <c r="D25" i="12" s="1"/>
  <c r="M6" i="11" a="1"/>
  <c r="M6" i="11" s="1"/>
  <c r="M14" i="11" s="1"/>
  <c r="R13" i="14"/>
  <c r="I16" i="13"/>
  <c r="N5" i="16" a="1"/>
  <c r="N5" i="16" s="1"/>
  <c r="K26" i="11" a="1"/>
  <c r="K26" i="11" s="1"/>
  <c r="D23" i="11" a="1"/>
  <c r="D23" i="11" s="1"/>
  <c r="K6" i="11" a="1"/>
  <c r="K6" i="11" s="1"/>
  <c r="K14" i="11" s="1"/>
  <c r="D9" i="14" a="1"/>
  <c r="D9" i="14" s="1"/>
  <c r="J23" i="14" a="1"/>
  <c r="J23" i="14" s="1"/>
  <c r="S42" i="9" a="1"/>
  <c r="S42" i="9" s="1"/>
  <c r="L27" i="9" a="1"/>
  <c r="L27" i="9" s="1"/>
  <c r="L35" i="9" s="1"/>
  <c r="M24" i="9" a="1"/>
  <c r="M24" i="9" s="1"/>
  <c r="M32" i="9" s="1"/>
  <c r="J5" i="9" a="1"/>
  <c r="J5" i="9" s="1"/>
  <c r="K26" i="15" a="1"/>
  <c r="K26" i="15" s="1"/>
  <c r="S6" i="15" a="1"/>
  <c r="S6" i="15" s="1"/>
  <c r="S14" i="15" s="1"/>
  <c r="L9" i="13" a="1"/>
  <c r="L9" i="13" s="1"/>
  <c r="L17" i="13" s="1"/>
  <c r="O24" i="10" a="1"/>
  <c r="O24" i="10" s="1"/>
  <c r="S8" i="10" a="1"/>
  <c r="S8" i="10" s="1"/>
  <c r="S16" i="10" s="1"/>
  <c r="M5" i="16" a="1"/>
  <c r="M5" i="16" s="1"/>
  <c r="M13" i="16" s="1"/>
  <c r="E9" i="12" a="1"/>
  <c r="E9" i="12" s="1"/>
  <c r="E17" i="12" s="1"/>
  <c r="P24" i="11" a="1"/>
  <c r="P24" i="11" s="1"/>
  <c r="R6" i="11" a="1"/>
  <c r="R6" i="11" s="1"/>
  <c r="S9" i="14" a="1"/>
  <c r="S9" i="14" s="1"/>
  <c r="S17" i="14" s="1"/>
  <c r="L6" i="14" a="1"/>
  <c r="L6" i="14" s="1"/>
  <c r="E27" i="14" a="1"/>
  <c r="E27" i="14" s="1"/>
  <c r="E35" i="14" s="1"/>
  <c r="F24" i="14" a="1"/>
  <c r="F24" i="14" s="1"/>
  <c r="D44" i="9" a="1"/>
  <c r="D44" i="9" s="1"/>
  <c r="G23" i="9" a="1"/>
  <c r="G23" i="9" s="1"/>
  <c r="F6" i="9" a="1"/>
  <c r="F6" i="9" s="1"/>
  <c r="Q9" i="15" a="1"/>
  <c r="Q9" i="15" s="1"/>
  <c r="O7" i="15" a="1"/>
  <c r="O7" i="15" s="1"/>
  <c r="O15" i="15" s="1"/>
  <c r="S9" i="13" a="1"/>
  <c r="S9" i="13" s="1"/>
  <c r="S17" i="13" s="1"/>
  <c r="N4" i="10" a="1"/>
  <c r="N4" i="10" s="1"/>
  <c r="N12" i="10" s="1"/>
  <c r="G4" i="16" a="1"/>
  <c r="G4" i="16" s="1"/>
  <c r="G12" i="16" s="1"/>
  <c r="N23" i="12" a="1"/>
  <c r="N23" i="12" s="1"/>
  <c r="J7" i="12" a="1"/>
  <c r="J7" i="12" s="1"/>
  <c r="O24" i="11" a="1"/>
  <c r="O24" i="11" s="1"/>
  <c r="S8" i="11" a="1"/>
  <c r="S8" i="11" s="1"/>
  <c r="S16" i="11" s="1"/>
  <c r="M26" i="9" a="1"/>
  <c r="M26" i="9" s="1"/>
  <c r="M34" i="9" s="1"/>
  <c r="H7" i="13" a="1"/>
  <c r="H7" i="13" s="1"/>
  <c r="H15" i="13" s="1"/>
  <c r="H23" i="10" a="1"/>
  <c r="H23" i="10" s="1"/>
  <c r="R5" i="10" a="1"/>
  <c r="R5" i="10" s="1"/>
  <c r="R9" i="16" a="1"/>
  <c r="R9" i="16" s="1"/>
  <c r="R17" i="16" s="1"/>
  <c r="E8" i="16" a="1"/>
  <c r="E8" i="16" s="1"/>
  <c r="K6" i="16" a="1"/>
  <c r="K6" i="16" s="1"/>
  <c r="D27" i="12" a="1"/>
  <c r="D27" i="12" s="1"/>
  <c r="G26" i="12" a="1"/>
  <c r="G26" i="12" s="1"/>
  <c r="R25" i="12" a="1"/>
  <c r="R25" i="12" s="1"/>
  <c r="R33" i="12" s="1"/>
  <c r="G6" i="12" a="1"/>
  <c r="G6" i="12" s="1"/>
  <c r="S26" i="11" a="1"/>
  <c r="S26" i="11" s="1"/>
  <c r="S34" i="11" s="1"/>
  <c r="L23" i="11" a="1"/>
  <c r="L23" i="11" s="1"/>
  <c r="H7" i="11" a="1"/>
  <c r="H7" i="11" s="1"/>
  <c r="L9" i="14" a="1"/>
  <c r="L9" i="14" s="1"/>
  <c r="E6" i="14" a="1"/>
  <c r="E6" i="14" s="1"/>
  <c r="E14" i="14" s="1"/>
  <c r="Q26" i="14" a="1"/>
  <c r="Q26" i="14" s="1"/>
  <c r="R23" i="14" a="1"/>
  <c r="R23" i="14" s="1"/>
  <c r="H43" i="9" a="1"/>
  <c r="H43" i="9" s="1"/>
  <c r="H51" i="9" s="1"/>
  <c r="T27" i="9" a="1"/>
  <c r="T27" i="9" s="1"/>
  <c r="K22" i="9" a="1"/>
  <c r="K22" i="9" s="1"/>
  <c r="R5" i="9" a="1"/>
  <c r="R5" i="9" s="1"/>
  <c r="S26" i="15" a="1"/>
  <c r="S26" i="15" s="1"/>
  <c r="L23" i="15" a="1"/>
  <c r="L23" i="15" s="1"/>
  <c r="L31" i="15" s="1"/>
  <c r="H7" i="15" a="1"/>
  <c r="H7" i="15" s="1"/>
  <c r="T9" i="13" a="1"/>
  <c r="T9" i="13" s="1"/>
  <c r="T17" i="13" s="1"/>
  <c r="M6" i="13" a="1"/>
  <c r="M6" i="13" s="1"/>
  <c r="K4" i="13" a="1"/>
  <c r="K4" i="13" s="1"/>
  <c r="K12" i="13" s="1"/>
  <c r="D25" i="10" a="1"/>
  <c r="D25" i="10" s="1"/>
  <c r="H9" i="10" a="1"/>
  <c r="H9" i="10" s="1"/>
  <c r="H17" i="10" s="1"/>
  <c r="Q6" i="10" a="1"/>
  <c r="Q6" i="10" s="1"/>
  <c r="I6" i="10" a="1"/>
  <c r="I6" i="10" s="1"/>
  <c r="L8" i="16" a="1"/>
  <c r="L8" i="16" s="1"/>
  <c r="L16" i="16" s="1"/>
  <c r="R6" i="16" a="1"/>
  <c r="R6" i="16" s="1"/>
  <c r="R14" i="16" s="1"/>
  <c r="K27" i="12" a="1"/>
  <c r="K27" i="12" s="1"/>
  <c r="L4" i="12" a="1"/>
  <c r="L4" i="12" s="1"/>
  <c r="E25" i="11" a="1"/>
  <c r="E25" i="11" s="1"/>
  <c r="Q9" i="11" a="1"/>
  <c r="Q9" i="11" s="1"/>
  <c r="Q17" i="11" s="1"/>
  <c r="G7" i="11" a="1"/>
  <c r="G7" i="11" s="1"/>
  <c r="G15" i="11" s="1"/>
  <c r="H4" i="11" a="1"/>
  <c r="H4" i="11" s="1"/>
  <c r="H35" i="11" s="1"/>
  <c r="T6" i="14" a="1"/>
  <c r="T6" i="14" s="1"/>
  <c r="T14" i="14" s="1"/>
  <c r="M27" i="14" a="1"/>
  <c r="M27" i="14" s="1"/>
  <c r="M35" i="14" s="1"/>
  <c r="N24" i="14" a="1"/>
  <c r="N24" i="14" s="1"/>
  <c r="N32" i="14" s="1"/>
  <c r="L44" i="9" a="1"/>
  <c r="L44" i="9" s="1"/>
  <c r="L52" i="9" s="1"/>
  <c r="E41" i="9" a="1"/>
  <c r="E41" i="9" s="1"/>
  <c r="O23" i="9" a="1"/>
  <c r="O23" i="9" s="1"/>
  <c r="P8" i="9" a="1"/>
  <c r="P8" i="9" s="1"/>
  <c r="P16" i="9" s="1"/>
  <c r="N6" i="9" a="1"/>
  <c r="N6" i="9" s="1"/>
  <c r="N14" i="9" s="1"/>
  <c r="G27" i="15" a="1"/>
  <c r="G27" i="15" s="1"/>
  <c r="G35" i="15" s="1"/>
  <c r="M25" i="15" a="1"/>
  <c r="M25" i="15" s="1"/>
  <c r="F22" i="15" a="1"/>
  <c r="F22" i="15" s="1"/>
  <c r="T8" i="15" a="1"/>
  <c r="T8" i="15" s="1"/>
  <c r="T16" i="15" s="1"/>
  <c r="H4" i="15" a="1"/>
  <c r="H4" i="15" s="1"/>
  <c r="H12" i="15" s="1"/>
  <c r="T6" i="13" a="1"/>
  <c r="T6" i="13" s="1"/>
  <c r="T14" i="13" s="1"/>
  <c r="E27" i="10" a="1"/>
  <c r="E27" i="10" s="1"/>
  <c r="E35" i="10" s="1"/>
  <c r="Q23" i="10" a="1"/>
  <c r="Q23" i="10" s="1"/>
  <c r="J8" i="10" a="1"/>
  <c r="J8" i="10" s="1"/>
  <c r="F23" i="12" a="1"/>
  <c r="F23" i="12" s="1"/>
  <c r="R7" i="12" a="1"/>
  <c r="R7" i="12" s="1"/>
  <c r="R15" i="12" s="1"/>
  <c r="K4" i="12" a="1"/>
  <c r="K4" i="12" s="1"/>
  <c r="K12" i="12" s="1"/>
  <c r="D25" i="11" a="1"/>
  <c r="D25" i="11" s="1"/>
  <c r="P9" i="11" a="1"/>
  <c r="P9" i="11" s="1"/>
  <c r="P17" i="11" s="1"/>
  <c r="H9" i="11" a="1"/>
  <c r="H9" i="11" s="1"/>
  <c r="T5" i="11" a="1"/>
  <c r="T5" i="11" s="1"/>
  <c r="M8" i="14" a="1"/>
  <c r="M8" i="14" s="1"/>
  <c r="M16" i="14" s="1"/>
  <c r="F5" i="14" a="1"/>
  <c r="F5" i="14" s="1"/>
  <c r="F13" i="14" s="1"/>
  <c r="G26" i="14" a="1"/>
  <c r="G26" i="14" s="1"/>
  <c r="G34" i="14" s="1"/>
  <c r="S22" i="14" a="1"/>
  <c r="S22" i="14" s="1"/>
  <c r="S30" i="14" s="1"/>
  <c r="P45" i="9" a="1"/>
  <c r="P45" i="9" s="1"/>
  <c r="P53" i="9" s="1"/>
  <c r="I42" i="9" a="1"/>
  <c r="I42" i="9" s="1"/>
  <c r="I50" i="9" s="1"/>
  <c r="N23" i="9" a="1"/>
  <c r="N23" i="9" s="1"/>
  <c r="O8" i="9" a="1"/>
  <c r="O8" i="9" s="1"/>
  <c r="O16" i="9" s="1"/>
  <c r="H5" i="9" a="1"/>
  <c r="H5" i="9" s="1"/>
  <c r="T25" i="15" a="1"/>
  <c r="T25" i="15" s="1"/>
  <c r="M22" i="15" a="1"/>
  <c r="M22" i="15" s="1"/>
  <c r="D5" i="15" a="1"/>
  <c r="D5" i="15" s="1"/>
  <c r="P7" i="13" a="1"/>
  <c r="P7" i="13" s="1"/>
  <c r="P15" i="13" s="1"/>
  <c r="T27" i="10" a="1"/>
  <c r="T27" i="10" s="1"/>
  <c r="P23" i="10" a="1"/>
  <c r="P23" i="10" s="1"/>
  <c r="F9" i="10" a="1"/>
  <c r="F9" i="10" s="1"/>
  <c r="F17" i="10" s="1"/>
  <c r="N4" i="16" a="1"/>
  <c r="N4" i="16" s="1"/>
  <c r="N12" i="16" s="1"/>
  <c r="T26" i="12" a="1"/>
  <c r="T26" i="12" s="1"/>
  <c r="T34" i="12" s="1"/>
  <c r="J24" i="12" a="1"/>
  <c r="J24" i="12" s="1"/>
  <c r="M23" i="12" a="1"/>
  <c r="M23" i="12" s="1"/>
  <c r="M31" i="12" s="1"/>
  <c r="E23" i="12" a="1"/>
  <c r="E23" i="12" s="1"/>
  <c r="E31" i="12" s="1"/>
  <c r="P22" i="12" a="1"/>
  <c r="P22" i="12" s="1"/>
  <c r="O5" i="12" a="1"/>
  <c r="O5" i="12" s="1"/>
  <c r="H26" i="11" a="1"/>
  <c r="H26" i="11" s="1"/>
  <c r="T22" i="11" a="1"/>
  <c r="T22" i="11" s="1"/>
  <c r="T30" i="11" s="1"/>
  <c r="H6" i="11" a="1"/>
  <c r="H6" i="11" s="1"/>
  <c r="I9" i="14" a="1"/>
  <c r="I9" i="14" s="1"/>
  <c r="I17" i="14" s="1"/>
  <c r="N26" i="14" a="1"/>
  <c r="N26" i="14" s="1"/>
  <c r="N34" i="14" s="1"/>
  <c r="G23" i="14" a="1"/>
  <c r="G23" i="14" s="1"/>
  <c r="G31" i="14" s="1"/>
  <c r="D22" i="13" a="1"/>
  <c r="D22" i="13" s="1"/>
  <c r="R24" i="9" a="1"/>
  <c r="R24" i="9" s="1"/>
  <c r="S9" i="9" a="1"/>
  <c r="S9" i="9" s="1"/>
  <c r="T6" i="9" a="1"/>
  <c r="T6" i="9" s="1"/>
  <c r="T14" i="9" s="1"/>
  <c r="G5" i="9" a="1"/>
  <c r="G5" i="9" s="1"/>
  <c r="P26" i="15" a="1"/>
  <c r="P26" i="15" s="1"/>
  <c r="P34" i="15" s="1"/>
  <c r="I23" i="15" a="1"/>
  <c r="I23" i="15" s="1"/>
  <c r="E7" i="15" a="1"/>
  <c r="E7" i="15" s="1"/>
  <c r="E15" i="15" s="1"/>
  <c r="Q9" i="13" a="1"/>
  <c r="Q9" i="13" s="1"/>
  <c r="Q17" i="13" s="1"/>
  <c r="J6" i="13" a="1"/>
  <c r="J6" i="13" s="1"/>
  <c r="S27" i="10" a="1"/>
  <c r="S27" i="10" s="1"/>
  <c r="S35" i="10" s="1"/>
  <c r="T24" i="10" a="1"/>
  <c r="T24" i="10" s="1"/>
  <c r="N6" i="10" a="1"/>
  <c r="N6" i="10" s="1"/>
  <c r="Q8" i="16" a="1"/>
  <c r="Q8" i="16" s="1"/>
  <c r="Q16" i="16" s="1"/>
  <c r="D7" i="16" a="1"/>
  <c r="D7" i="16" s="1"/>
  <c r="P27" i="12" a="1"/>
  <c r="P27" i="12" s="1"/>
  <c r="Q24" i="12" a="1"/>
  <c r="Q24" i="12" s="1"/>
  <c r="Q32" i="12" s="1"/>
  <c r="I24" i="12" a="1"/>
  <c r="I24" i="12" s="1"/>
  <c r="I32" i="12" s="1"/>
  <c r="T23" i="12" a="1"/>
  <c r="T23" i="12" s="1"/>
  <c r="T31" i="12" s="1"/>
  <c r="O26" i="11" a="1"/>
  <c r="O26" i="11" s="1"/>
  <c r="H23" i="11" a="1"/>
  <c r="H23" i="11" s="1"/>
  <c r="O6" i="11" a="1"/>
  <c r="O6" i="11" s="1"/>
  <c r="O14" i="11" s="1"/>
  <c r="H9" i="14" a="1"/>
  <c r="H9" i="14" s="1"/>
  <c r="T5" i="14" a="1"/>
  <c r="T5" i="14" s="1"/>
  <c r="T13" i="14" s="1"/>
  <c r="M26" i="14" a="1"/>
  <c r="M26" i="14" s="1"/>
  <c r="M34" i="14" s="1"/>
  <c r="K24" i="14" a="1"/>
  <c r="K24" i="14" s="1"/>
  <c r="K32" i="14" s="1"/>
  <c r="D43" i="9" a="1"/>
  <c r="D43" i="9" s="1"/>
  <c r="N5" i="9" a="1"/>
  <c r="N5" i="9" s="1"/>
  <c r="O26" i="15" a="1"/>
  <c r="O26" i="15" s="1"/>
  <c r="H23" i="15" a="1"/>
  <c r="H23" i="15" s="1"/>
  <c r="D7" i="15" a="1"/>
  <c r="D7" i="15" s="1"/>
  <c r="P9" i="13" a="1"/>
  <c r="P9" i="13" s="1"/>
  <c r="R27" i="10" a="1"/>
  <c r="R27" i="10" s="1"/>
  <c r="S24" i="10" a="1"/>
  <c r="S24" i="10" s="1"/>
  <c r="L9" i="10" a="1"/>
  <c r="L9" i="10" s="1"/>
  <c r="L17" i="10" s="1"/>
  <c r="E6" i="10" a="1"/>
  <c r="E6" i="10" s="1"/>
  <c r="E14" i="10" s="1"/>
  <c r="Q5" i="16" a="1"/>
  <c r="Q5" i="16" s="1"/>
  <c r="Q13" i="16" s="1"/>
  <c r="T4" i="16" a="1"/>
  <c r="T4" i="16" s="1"/>
  <c r="T12" i="16" s="1"/>
  <c r="P24" i="12" a="1"/>
  <c r="P24" i="12" s="1"/>
  <c r="I9" i="12" a="1"/>
  <c r="I9" i="12" s="1"/>
  <c r="I17" i="12" s="1"/>
  <c r="O7" i="12" a="1"/>
  <c r="O7" i="12" s="1"/>
  <c r="H4" i="12" a="1"/>
  <c r="H4" i="12" s="1"/>
  <c r="H12" i="12" s="1"/>
  <c r="T24" i="11" a="1"/>
  <c r="T24" i="11" s="1"/>
  <c r="M9" i="11" a="1"/>
  <c r="M9" i="11" s="1"/>
  <c r="M17" i="11" s="1"/>
  <c r="S7" i="11" a="1"/>
  <c r="S7" i="11" s="1"/>
  <c r="S15" i="11" s="1"/>
  <c r="D4" i="11" a="1"/>
  <c r="D4" i="11" s="1"/>
  <c r="D35" i="11" s="1"/>
  <c r="P6" i="14" a="1"/>
  <c r="P6" i="14" s="1"/>
  <c r="P14" i="14" s="1"/>
  <c r="I27" i="14" a="1"/>
  <c r="I27" i="14" s="1"/>
  <c r="I35" i="14" s="1"/>
  <c r="J24" i="14" a="1"/>
  <c r="J24" i="14" s="1"/>
  <c r="S43" i="9" a="1"/>
  <c r="S43" i="9" s="1"/>
  <c r="T40" i="9" a="1"/>
  <c r="T40" i="9" s="1"/>
  <c r="T48" i="9" s="1"/>
  <c r="R26" i="9" a="1"/>
  <c r="R26" i="9" s="1"/>
  <c r="R34" i="9" s="1"/>
  <c r="K23" i="9" a="1"/>
  <c r="K23" i="9" s="1"/>
  <c r="L8" i="9" a="1"/>
  <c r="L8" i="9" s="1"/>
  <c r="L16" i="9" s="1"/>
  <c r="J6" i="9" a="1"/>
  <c r="J6" i="9" s="1"/>
  <c r="J14" i="9" s="1"/>
  <c r="I25" i="15" a="1"/>
  <c r="I25" i="15" s="1"/>
  <c r="H8" i="15" a="1"/>
  <c r="H8" i="15" s="1"/>
  <c r="D4" i="15" a="1"/>
  <c r="D4" i="15" s="1"/>
  <c r="D14" i="15" s="1"/>
  <c r="P6" i="13" a="1"/>
  <c r="P6" i="13" s="1"/>
  <c r="P14" i="13" s="1"/>
  <c r="H6" i="13" a="1"/>
  <c r="H6" i="13" s="1"/>
  <c r="H14" i="13" s="1"/>
  <c r="T26" i="10" a="1"/>
  <c r="T26" i="10" s="1"/>
  <c r="T34" i="10" s="1"/>
  <c r="M23" i="10" a="1"/>
  <c r="M23" i="10" s="1"/>
  <c r="F8" i="10" a="1"/>
  <c r="F8" i="10" s="1"/>
  <c r="F16" i="10" s="1"/>
  <c r="R4" i="10" a="1"/>
  <c r="R4" i="10" s="1"/>
  <c r="R12" i="10" s="1"/>
  <c r="G8" i="16" a="1"/>
  <c r="G8" i="16" s="1"/>
  <c r="M6" i="16" a="1"/>
  <c r="M6" i="16" s="1"/>
  <c r="M14" i="16" s="1"/>
  <c r="N27" i="12" a="1"/>
  <c r="N27" i="12" s="1"/>
  <c r="Q26" i="12" a="1"/>
  <c r="Q26" i="12" s="1"/>
  <c r="Q34" i="12" s="1"/>
  <c r="G24" i="12" a="1"/>
  <c r="G24" i="12" s="1"/>
  <c r="R23" i="12" a="1"/>
  <c r="R23" i="12" s="1"/>
  <c r="R31" i="12" s="1"/>
  <c r="T5" i="12" a="1"/>
  <c r="T5" i="12" s="1"/>
  <c r="M26" i="11" a="1"/>
  <c r="M26" i="11" s="1"/>
  <c r="M34" i="11" s="1"/>
  <c r="F23" i="11" a="1"/>
  <c r="F23" i="11" s="1"/>
  <c r="J7" i="11" a="1"/>
  <c r="J7" i="11" s="1"/>
  <c r="J15" i="11" s="1"/>
  <c r="O6" i="14" a="1"/>
  <c r="O6" i="14" s="1"/>
  <c r="O14" i="14" s="1"/>
  <c r="H27" i="14" a="1"/>
  <c r="H27" i="14" s="1"/>
  <c r="H35" i="14" s="1"/>
  <c r="I24" i="14" a="1"/>
  <c r="I24" i="14" s="1"/>
  <c r="I32" i="14" s="1"/>
  <c r="R43" i="9" a="1"/>
  <c r="R43" i="9" s="1"/>
  <c r="K40" i="9" a="1"/>
  <c r="K40" i="9" s="1"/>
  <c r="D25" i="9" a="1"/>
  <c r="D25" i="9" s="1"/>
  <c r="E22" i="9" a="1"/>
  <c r="E22" i="9" s="1"/>
  <c r="E33" i="9" s="1"/>
  <c r="F7" i="9" a="1"/>
  <c r="F7" i="9" s="1"/>
  <c r="J27" i="15" a="1"/>
  <c r="J27" i="15" s="1"/>
  <c r="J35" i="15" s="1"/>
  <c r="F9" i="13" a="1"/>
  <c r="F9" i="13" s="1"/>
  <c r="F17" i="13" s="1"/>
  <c r="R5" i="13" a="1"/>
  <c r="R5" i="13" s="1"/>
  <c r="R13" i="13" s="1"/>
  <c r="N25" i="10" a="1"/>
  <c r="N25" i="10" s="1"/>
  <c r="F25" i="10" a="1"/>
  <c r="F25" i="10" s="1"/>
  <c r="G22" i="10" a="1"/>
  <c r="G22" i="10" s="1"/>
  <c r="G30" i="10" s="1"/>
  <c r="H7" i="10" a="1"/>
  <c r="H7" i="10" s="1"/>
  <c r="H15" i="10" s="1"/>
  <c r="G9" i="12" a="1"/>
  <c r="G9" i="12" s="1"/>
  <c r="M7" i="12" a="1"/>
  <c r="M7" i="12" s="1"/>
  <c r="M15" i="12" s="1"/>
  <c r="R24" i="11" a="1"/>
  <c r="R24" i="11" s="1"/>
  <c r="F8" i="11" a="1"/>
  <c r="F8" i="11" s="1"/>
  <c r="F16" i="11" s="1"/>
  <c r="S7" i="14" a="1"/>
  <c r="S7" i="14" s="1"/>
  <c r="S15" i="14" s="1"/>
  <c r="L4" i="14" a="1"/>
  <c r="L4" i="14" s="1"/>
  <c r="E25" i="14" a="1"/>
  <c r="E25" i="14" s="1"/>
  <c r="E33" i="14" s="1"/>
  <c r="Q27" i="13" a="1"/>
  <c r="Q27" i="13" s="1"/>
  <c r="J24" i="13" a="1"/>
  <c r="J24" i="13" s="1"/>
  <c r="N44" i="9" a="1"/>
  <c r="N44" i="9" s="1"/>
  <c r="O41" i="9" a="1"/>
  <c r="O41" i="9" s="1"/>
  <c r="P26" i="9" a="1"/>
  <c r="P26" i="9" s="1"/>
  <c r="P34" i="9" s="1"/>
  <c r="I23" i="9" a="1"/>
  <c r="I23" i="9" s="1"/>
  <c r="J8" i="9" a="1"/>
  <c r="J8" i="9" s="1"/>
  <c r="J16" i="9" s="1"/>
  <c r="Q27" i="15" a="1"/>
  <c r="Q27" i="15" s="1"/>
  <c r="G25" i="15" a="1"/>
  <c r="G25" i="15" s="1"/>
  <c r="G33" i="15" s="1"/>
  <c r="S9" i="15" a="1"/>
  <c r="S9" i="15" s="1"/>
  <c r="S17" i="15" s="1"/>
  <c r="O5" i="15" a="1"/>
  <c r="O5" i="15" s="1"/>
  <c r="O13" i="15" s="1"/>
  <c r="H8" i="13" a="1"/>
  <c r="H8" i="13" s="1"/>
  <c r="H16" i="13" s="1"/>
  <c r="F6" i="13" a="1"/>
  <c r="F6" i="13" s="1"/>
  <c r="F14" i="13" s="1"/>
  <c r="J26" i="10" a="1"/>
  <c r="J26" i="10" s="1"/>
  <c r="K23" i="10" a="1"/>
  <c r="K23" i="10" s="1"/>
  <c r="K31" i="10" s="1"/>
  <c r="L8" i="10" a="1"/>
  <c r="L8" i="10" s="1"/>
  <c r="L16" i="10" s="1"/>
  <c r="E5" i="10" a="1"/>
  <c r="E5" i="10" s="1"/>
  <c r="E13" i="10" s="1"/>
  <c r="L33" i="10"/>
  <c r="N17" i="10"/>
  <c r="P14" i="11"/>
  <c r="P17" i="14"/>
  <c r="E48" i="9"/>
  <c r="P31" i="15"/>
  <c r="Q14" i="13"/>
  <c r="H33" i="10"/>
  <c r="M14" i="10"/>
  <c r="L14" i="16"/>
  <c r="L12" i="16"/>
  <c r="P17" i="12"/>
  <c r="P12" i="12"/>
  <c r="Q35" i="14"/>
  <c r="R32" i="14"/>
  <c r="I41" i="9" a="1"/>
  <c r="I41" i="9" s="1"/>
  <c r="Q33" i="15"/>
  <c r="J30" i="15"/>
  <c r="P8" i="15" a="1"/>
  <c r="P8" i="15" s="1"/>
  <c r="P16" i="15" s="1"/>
  <c r="N16" i="10"/>
  <c r="J31" i="12"/>
  <c r="I14" i="12"/>
  <c r="N31" i="11"/>
  <c r="D15" i="14"/>
  <c r="P35" i="14"/>
  <c r="Q32" i="14"/>
  <c r="G52" i="9"/>
  <c r="S48" i="9"/>
  <c r="R35" i="15"/>
  <c r="N17" i="13"/>
  <c r="O22" i="10" a="1"/>
  <c r="O22" i="10" s="1"/>
  <c r="O30" i="10" s="1"/>
  <c r="K9" i="16" a="1"/>
  <c r="K9" i="16" s="1"/>
  <c r="I15" i="16"/>
  <c r="H26" i="12" a="1"/>
  <c r="H26" i="12" s="1"/>
  <c r="K33" i="12"/>
  <c r="N15" i="12"/>
  <c r="N12" i="12"/>
  <c r="G33" i="11"/>
  <c r="S17" i="11"/>
  <c r="N16" i="11"/>
  <c r="G13" i="11"/>
  <c r="H16" i="14"/>
  <c r="M25" i="14" a="1"/>
  <c r="M25" i="14" s="1"/>
  <c r="M33" i="14" s="1"/>
  <c r="F22" i="14" a="1"/>
  <c r="F22" i="14" s="1"/>
  <c r="F30" i="14" s="1"/>
  <c r="D50" i="9"/>
  <c r="F4" i="9" a="1"/>
  <c r="F4" i="9" s="1"/>
  <c r="F12" i="9" s="1"/>
  <c r="O33" i="15"/>
  <c r="P16" i="13"/>
  <c r="R26" i="10" a="1"/>
  <c r="R26" i="10" s="1"/>
  <c r="T8" i="10" a="1"/>
  <c r="T8" i="10" s="1"/>
  <c r="T16" i="10" s="1"/>
  <c r="M5" i="10" a="1"/>
  <c r="M5" i="10" s="1"/>
  <c r="M33" i="11"/>
  <c r="M35" i="10"/>
  <c r="I14" i="11"/>
  <c r="I31" i="11"/>
  <c r="R14" i="13"/>
  <c r="P35" i="11"/>
  <c r="P7" i="11" a="1"/>
  <c r="P7" i="11" s="1"/>
  <c r="P15" i="11" s="1"/>
  <c r="N13" i="13"/>
  <c r="M24" i="10" a="1"/>
  <c r="M24" i="10" s="1"/>
  <c r="O25" i="12" a="1"/>
  <c r="O25" i="12" s="1"/>
  <c r="D12" i="10"/>
  <c r="F9" i="16" a="1"/>
  <c r="F9" i="16" s="1"/>
  <c r="L7" i="16" a="1"/>
  <c r="L7" i="16" s="1"/>
  <c r="L15" i="16" s="1"/>
  <c r="D31" i="12"/>
  <c r="S14" i="12"/>
  <c r="L7" i="11" a="1"/>
  <c r="L7" i="11" s="1"/>
  <c r="L15" i="11" s="1"/>
  <c r="E4" i="11" a="1"/>
  <c r="E4" i="11" s="1"/>
  <c r="E12" i="11" s="1"/>
  <c r="Q6" i="14" a="1"/>
  <c r="Q6" i="14" s="1"/>
  <c r="Q14" i="14" s="1"/>
  <c r="J27" i="14" a="1"/>
  <c r="J27" i="14" s="1"/>
  <c r="H33" i="14"/>
  <c r="M40" i="9" a="1"/>
  <c r="M40" i="9" s="1"/>
  <c r="M48" i="9" s="1"/>
  <c r="N25" i="9" a="1"/>
  <c r="N25" i="9" s="1"/>
  <c r="N33" i="9" s="1"/>
  <c r="O22" i="9" a="1"/>
  <c r="O22" i="9" s="1"/>
  <c r="O30" i="9" s="1"/>
  <c r="E32" i="15"/>
  <c r="M4" i="15" a="1"/>
  <c r="M4" i="15" s="1"/>
  <c r="M12" i="15" s="1"/>
  <c r="F7" i="13" a="1"/>
  <c r="F7" i="13" s="1"/>
  <c r="F15" i="13" s="1"/>
  <c r="D13" i="13"/>
  <c r="R26" i="12" a="1"/>
  <c r="R26" i="12" s="1"/>
  <c r="R34" i="12" s="1"/>
  <c r="E5" i="12" a="1"/>
  <c r="E5" i="12" s="1"/>
  <c r="Q25" i="11" a="1"/>
  <c r="Q25" i="11" s="1"/>
  <c r="J22" i="11" a="1"/>
  <c r="J22" i="11" s="1"/>
  <c r="J30" i="11" s="1"/>
  <c r="G33" i="14"/>
  <c r="H52" i="9"/>
  <c r="Q41" i="9" a="1"/>
  <c r="Q41" i="9" s="1"/>
  <c r="T17" i="15"/>
  <c r="T12" i="15"/>
  <c r="O16" i="16"/>
  <c r="Q14" i="12"/>
  <c r="G16" i="11"/>
  <c r="H49" i="9"/>
  <c r="S32" i="15"/>
  <c r="L17" i="15"/>
  <c r="O14" i="13"/>
  <c r="J13" i="13"/>
  <c r="K34" i="10"/>
  <c r="E8" i="10" a="1"/>
  <c r="E8" i="10" s="1"/>
  <c r="E16" i="10" s="1"/>
  <c r="Q4" i="10" a="1"/>
  <c r="Q4" i="10" s="1"/>
  <c r="Q12" i="10" s="1"/>
  <c r="S33" i="12"/>
  <c r="D30" i="12"/>
  <c r="O13" i="11"/>
  <c r="P16" i="14"/>
  <c r="I13" i="14"/>
  <c r="N30" i="14"/>
  <c r="L50" i="9"/>
  <c r="P30" i="15"/>
  <c r="L14" i="15"/>
  <c r="E17" i="13"/>
  <c r="H32" i="10"/>
  <c r="I9" i="10" a="1"/>
  <c r="I9" i="10" s="1"/>
  <c r="I17" i="10" s="1"/>
  <c r="M14" i="12" l="1"/>
  <c r="D15" i="13"/>
  <c r="G16" i="10"/>
  <c r="E32" i="10"/>
  <c r="L31" i="12"/>
  <c r="O31" i="14"/>
  <c r="O17" i="10"/>
  <c r="K15" i="11"/>
  <c r="H30" i="14"/>
  <c r="L13" i="16"/>
  <c r="M32" i="10"/>
  <c r="T13" i="10"/>
  <c r="P35" i="10"/>
  <c r="P14" i="10"/>
  <c r="E34" i="10"/>
  <c r="S34" i="10"/>
  <c r="K17" i="10"/>
  <c r="S32" i="10"/>
  <c r="M31" i="10"/>
  <c r="T32" i="10"/>
  <c r="H31" i="10"/>
  <c r="S33" i="10"/>
  <c r="S31" i="10"/>
  <c r="P16" i="10"/>
  <c r="T15" i="10"/>
  <c r="E33" i="10"/>
  <c r="M33" i="10"/>
  <c r="M13" i="10"/>
  <c r="G13" i="10"/>
  <c r="P31" i="10"/>
  <c r="L35" i="10"/>
  <c r="F31" i="10"/>
  <c r="D31" i="10"/>
  <c r="K14" i="16"/>
  <c r="K13" i="16"/>
  <c r="F13" i="16"/>
  <c r="S13" i="16"/>
  <c r="E14" i="16"/>
  <c r="F16" i="16"/>
  <c r="F15" i="16"/>
  <c r="F17" i="16"/>
  <c r="K17" i="16"/>
  <c r="E17" i="16"/>
  <c r="K30" i="15"/>
  <c r="F15" i="15"/>
  <c r="Q35" i="15"/>
  <c r="O34" i="15"/>
  <c r="K34" i="15"/>
  <c r="Q15" i="15"/>
  <c r="S13" i="15"/>
  <c r="T33" i="15"/>
  <c r="I31" i="15"/>
  <c r="F17" i="15"/>
  <c r="G30" i="15"/>
  <c r="F30" i="15"/>
  <c r="G13" i="15"/>
  <c r="F14" i="15"/>
  <c r="Q16" i="15"/>
  <c r="K32" i="15"/>
  <c r="Q17" i="15"/>
  <c r="S35" i="15"/>
  <c r="I34" i="15"/>
  <c r="V6" i="15"/>
  <c r="I33" i="15"/>
  <c r="G17" i="15"/>
  <c r="G15" i="15"/>
  <c r="J35" i="14"/>
  <c r="P15" i="14"/>
  <c r="H32" i="14"/>
  <c r="R15" i="14"/>
  <c r="H13" i="14"/>
  <c r="O32" i="14"/>
  <c r="N35" i="14"/>
  <c r="P34" i="14"/>
  <c r="P32" i="14"/>
  <c r="N33" i="14"/>
  <c r="H14" i="14"/>
  <c r="T30" i="13"/>
  <c r="F13" i="13"/>
  <c r="Q16" i="13"/>
  <c r="T15" i="13"/>
  <c r="F16" i="13"/>
  <c r="J33" i="12"/>
  <c r="J32" i="12"/>
  <c r="S30" i="12"/>
  <c r="J16" i="12"/>
  <c r="N32" i="12"/>
  <c r="D16" i="12"/>
  <c r="P30" i="12"/>
  <c r="J15" i="12"/>
  <c r="S16" i="12"/>
  <c r="J30" i="12"/>
  <c r="P15" i="12"/>
  <c r="J34" i="12"/>
  <c r="I30" i="11"/>
  <c r="I32" i="11"/>
  <c r="I15" i="11"/>
  <c r="L35" i="11"/>
  <c r="I34" i="11"/>
  <c r="L16" i="11"/>
  <c r="I33" i="11"/>
  <c r="L14" i="11"/>
  <c r="L17" i="11"/>
  <c r="O51" i="9"/>
  <c r="O53" i="9"/>
  <c r="Q32" i="9"/>
  <c r="P14" i="9"/>
  <c r="N33" i="10"/>
  <c r="K48" i="9"/>
  <c r="E16" i="16"/>
  <c r="P32" i="11"/>
  <c r="Q32" i="15"/>
  <c r="Q34" i="15"/>
  <c r="I35" i="15"/>
  <c r="O50" i="9"/>
  <c r="G17" i="11"/>
  <c r="H15" i="14"/>
  <c r="P33" i="15"/>
  <c r="I33" i="12"/>
  <c r="P48" i="9"/>
  <c r="D53" i="9"/>
  <c r="K15" i="10"/>
  <c r="T35" i="18" a="1"/>
  <c r="T35" i="18" s="1"/>
  <c r="H40" i="18" a="1"/>
  <c r="H40" i="18" s="1"/>
  <c r="H55" i="18" a="1"/>
  <c r="H55" i="18" s="1"/>
  <c r="N6" i="18" a="1"/>
  <c r="N6" i="18" s="1"/>
  <c r="D80" i="18" a="1"/>
  <c r="D80" i="18" s="1"/>
  <c r="N52" i="18" a="1"/>
  <c r="N52" i="18" s="1"/>
  <c r="L7" i="18" a="1"/>
  <c r="L7" i="18" s="1"/>
  <c r="F94" i="18" a="1"/>
  <c r="F94" i="18" s="1"/>
  <c r="F33" i="10"/>
  <c r="K14" i="12"/>
  <c r="Q30" i="15"/>
  <c r="Q14" i="15"/>
  <c r="K33" i="10"/>
  <c r="R17" i="15"/>
  <c r="P31" i="11"/>
  <c r="H34" i="10"/>
  <c r="H30" i="10"/>
  <c r="G15" i="9"/>
  <c r="E30" i="14"/>
  <c r="H14" i="10"/>
  <c r="E17" i="14"/>
  <c r="T15" i="15"/>
  <c r="E29" i="18" a="1"/>
  <c r="E29" i="18" s="1"/>
  <c r="R9" i="18" a="1"/>
  <c r="R9" i="18" s="1"/>
  <c r="T18" i="18" a="1"/>
  <c r="T18" i="18" s="1"/>
  <c r="F74" i="18" a="1"/>
  <c r="F74" i="18" s="1"/>
  <c r="P30" i="18" a="1"/>
  <c r="P30" i="18" s="1"/>
  <c r="S15" i="15"/>
  <c r="P90" i="18" a="1"/>
  <c r="P90" i="18" s="1"/>
  <c r="G15" i="10"/>
  <c r="K14" i="10"/>
  <c r="O18" i="18" a="1"/>
  <c r="O18" i="18" s="1"/>
  <c r="P10" i="18" a="1"/>
  <c r="P10" i="18" s="1"/>
  <c r="L87" i="18" a="1"/>
  <c r="L87" i="18" s="1"/>
  <c r="T67" i="18" a="1"/>
  <c r="T67" i="18" s="1"/>
  <c r="Y1489" i="7"/>
  <c r="G10" i="18" s="1" a="1"/>
  <c r="G10" i="18" s="1"/>
  <c r="G4" i="12" a="1"/>
  <c r="G4" i="12" s="1"/>
  <c r="G12" i="12" s="1"/>
  <c r="M15" i="13"/>
  <c r="M16" i="13"/>
  <c r="I34" i="12"/>
  <c r="L13" i="13"/>
  <c r="O34" i="14"/>
  <c r="E13" i="16"/>
  <c r="E31" i="14"/>
  <c r="R13" i="15"/>
  <c r="P35" i="9"/>
  <c r="M30" i="14"/>
  <c r="E32" i="12"/>
  <c r="G34" i="9"/>
  <c r="P15" i="15"/>
  <c r="M14" i="14"/>
  <c r="D60" i="18" a="1"/>
  <c r="D60" i="18" s="1"/>
  <c r="N79" i="18" a="1"/>
  <c r="N79" i="18" s="1"/>
  <c r="D16" i="18" a="1"/>
  <c r="D16" i="18" s="1"/>
  <c r="S32" i="14"/>
  <c r="P30" i="11"/>
  <c r="G50" i="18" a="1"/>
  <c r="G50" i="18" s="1"/>
  <c r="T51" i="9"/>
  <c r="P17" i="13"/>
  <c r="N14" i="10"/>
  <c r="R31" i="14"/>
  <c r="Q15" i="11"/>
  <c r="O35" i="14"/>
  <c r="G35" i="14"/>
  <c r="G30" i="11"/>
  <c r="M17" i="14"/>
  <c r="S17" i="10"/>
  <c r="S17" i="12"/>
  <c r="E13" i="14"/>
  <c r="L20" i="18" a="1"/>
  <c r="L20" i="18" s="1"/>
  <c r="L10" i="18" a="1"/>
  <c r="L10" i="18" s="1"/>
  <c r="N92" i="18" a="1"/>
  <c r="N92" i="18" s="1"/>
  <c r="E91" i="18" a="1"/>
  <c r="E91" i="18" s="1"/>
  <c r="E89" i="18" a="1"/>
  <c r="E89" i="18" s="1"/>
  <c r="P95" i="18" a="1"/>
  <c r="P95" i="18" s="1"/>
  <c r="D68" i="18" a="1"/>
  <c r="D68" i="18" s="1"/>
  <c r="Q91" i="18" a="1"/>
  <c r="Q91" i="18" s="1"/>
  <c r="P100" i="18" a="1"/>
  <c r="P100" i="18" s="1"/>
  <c r="P950" i="7"/>
  <c r="P971" i="7"/>
  <c r="P1005" i="7"/>
  <c r="P915" i="7"/>
  <c r="P914" i="7"/>
  <c r="P1015" i="7"/>
  <c r="S14" i="11"/>
  <c r="J92" i="18" a="1"/>
  <c r="J92" i="18" s="1"/>
  <c r="T16" i="18" a="1"/>
  <c r="T16" i="18" s="1"/>
  <c r="T8" i="18" a="1"/>
  <c r="T8" i="18" s="1"/>
  <c r="E49" i="18" a="1"/>
  <c r="E49" i="18" s="1"/>
  <c r="K16" i="16"/>
  <c r="S18" i="18" a="1"/>
  <c r="S18" i="18" s="1"/>
  <c r="L15" i="18" a="1"/>
  <c r="L15" i="18" s="1"/>
  <c r="P35" i="18" a="1"/>
  <c r="P35" i="18" s="1"/>
  <c r="N86" i="18" a="1"/>
  <c r="N86" i="18" s="1"/>
  <c r="G17" i="18" a="1"/>
  <c r="G17" i="18" s="1"/>
  <c r="J79" i="18" a="1"/>
  <c r="J79" i="18" s="1"/>
  <c r="D75" i="18" a="1"/>
  <c r="D75" i="18" s="1"/>
  <c r="R69" i="18" a="1"/>
  <c r="R69" i="18" s="1"/>
  <c r="P1021" i="7"/>
  <c r="P931" i="7"/>
  <c r="P972" i="7"/>
  <c r="P965" i="7"/>
  <c r="P994" i="7"/>
  <c r="P943" i="7"/>
  <c r="P973" i="7"/>
  <c r="P1002" i="7"/>
  <c r="P927" i="7"/>
  <c r="P998" i="7"/>
  <c r="P1019" i="7"/>
  <c r="P925" i="7"/>
  <c r="P954" i="7"/>
  <c r="P935" i="7"/>
  <c r="M17" i="9"/>
  <c r="I35" i="11"/>
  <c r="R15" i="15"/>
  <c r="L53" i="9"/>
  <c r="S30" i="10"/>
  <c r="O14" i="10"/>
  <c r="D90" i="18" a="1"/>
  <c r="D90" i="18" s="1"/>
  <c r="D95" i="18" a="1"/>
  <c r="D95" i="18" s="1"/>
  <c r="L28" i="18" a="1"/>
  <c r="L28" i="18" s="1"/>
  <c r="Q71" i="18" a="1"/>
  <c r="Q71" i="18" s="1"/>
  <c r="H85" i="18" a="1"/>
  <c r="H85" i="18" s="1"/>
  <c r="G58" i="18" a="1"/>
  <c r="G58" i="18" s="1"/>
  <c r="P67" i="18" a="1"/>
  <c r="P67" i="18" s="1"/>
  <c r="K15" i="16"/>
  <c r="R99" i="18" a="1"/>
  <c r="R99" i="18" s="1"/>
  <c r="H88" i="18" a="1"/>
  <c r="H88" i="18" s="1"/>
  <c r="P1014" i="7"/>
  <c r="P919" i="7"/>
  <c r="P958" i="7"/>
  <c r="P979" i="7"/>
  <c r="P949" i="7"/>
  <c r="P978" i="7"/>
  <c r="P975" i="7"/>
  <c r="O58" i="18" a="1"/>
  <c r="O58" i="18" s="1"/>
  <c r="L68" i="18" a="1"/>
  <c r="L68" i="18" s="1"/>
  <c r="L80" i="18" a="1"/>
  <c r="L80" i="18" s="1"/>
  <c r="N91" i="18" a="1"/>
  <c r="N91" i="18" s="1"/>
  <c r="L100" i="18" a="1"/>
  <c r="L100" i="18" s="1"/>
  <c r="N50" i="18" a="1"/>
  <c r="N50" i="18" s="1"/>
  <c r="N71" i="18" a="1"/>
  <c r="N71" i="18" s="1"/>
  <c r="L18" i="18" a="1"/>
  <c r="L18" i="18" s="1"/>
  <c r="F39" i="18" a="1"/>
  <c r="F39" i="18" s="1"/>
  <c r="D70" i="18" a="1"/>
  <c r="D70" i="18" s="1"/>
  <c r="T47" i="18" a="1"/>
  <c r="T47" i="18" s="1"/>
  <c r="E8" i="18" a="1"/>
  <c r="E8" i="18" s="1"/>
  <c r="F77" i="18" a="1"/>
  <c r="F77" i="18" s="1"/>
  <c r="J72" i="18" a="1"/>
  <c r="J72" i="18" s="1"/>
  <c r="P974" i="7"/>
  <c r="P995" i="7"/>
  <c r="P918" i="7"/>
  <c r="P939" i="7"/>
  <c r="P956" i="7"/>
  <c r="P926" i="7"/>
  <c r="P947" i="7"/>
  <c r="P940" i="7"/>
  <c r="P917" i="7"/>
  <c r="P946" i="7"/>
  <c r="P951" i="7"/>
  <c r="P989" i="7"/>
  <c r="P1018" i="7"/>
  <c r="P1023" i="7"/>
  <c r="N34" i="9"/>
  <c r="T33" i="12"/>
  <c r="I51" i="9"/>
  <c r="Q13" i="15"/>
  <c r="N30" i="18" a="1"/>
  <c r="N30" i="18" s="1"/>
  <c r="N51" i="18" a="1"/>
  <c r="N51" i="18" s="1"/>
  <c r="P85" i="18" a="1"/>
  <c r="P85" i="18" s="1"/>
  <c r="S38" i="18" a="1"/>
  <c r="S38" i="18" s="1"/>
  <c r="H5" i="18" a="1"/>
  <c r="H5" i="18" s="1"/>
  <c r="Q11" i="18" a="1"/>
  <c r="Q11" i="18" s="1"/>
  <c r="D10" i="18" a="1"/>
  <c r="D10" i="18" s="1"/>
  <c r="F72" i="18" a="1"/>
  <c r="F72" i="18" s="1"/>
  <c r="L78" i="18" a="1"/>
  <c r="L78" i="18" s="1"/>
  <c r="L76" i="18" a="1"/>
  <c r="L76" i="18" s="1"/>
  <c r="D96" i="18" a="1"/>
  <c r="D96" i="18" s="1"/>
  <c r="F17" i="18" a="1"/>
  <c r="F17" i="18" s="1"/>
  <c r="L38" i="18" a="1"/>
  <c r="L38" i="18" s="1"/>
  <c r="F99" i="18" a="1"/>
  <c r="F99" i="18" s="1"/>
  <c r="F19" i="18" a="1"/>
  <c r="F19" i="18" s="1"/>
  <c r="P933" i="7"/>
  <c r="P962" i="7"/>
  <c r="P1007" i="7"/>
  <c r="P1022" i="7"/>
  <c r="P991" i="7"/>
  <c r="P1013" i="7"/>
  <c r="P923" i="7"/>
  <c r="P988" i="7"/>
  <c r="T88" i="18" a="1"/>
  <c r="T88" i="18" s="1"/>
  <c r="T68" i="18" a="1"/>
  <c r="T68" i="18" s="1"/>
  <c r="L60" i="18" a="1"/>
  <c r="L60" i="18" s="1"/>
  <c r="N46" i="18" a="1"/>
  <c r="N46" i="18" s="1"/>
  <c r="D30" i="18" a="1"/>
  <c r="D30" i="18" s="1"/>
  <c r="L98" i="18" a="1"/>
  <c r="L98" i="18" s="1"/>
  <c r="T76" i="18" a="1"/>
  <c r="T76" i="18" s="1"/>
  <c r="N66" i="18" a="1"/>
  <c r="N66" i="18" s="1"/>
  <c r="S78" i="18" a="1"/>
  <c r="S78" i="18" s="1"/>
  <c r="P15" i="18" a="1"/>
  <c r="P15" i="18" s="1"/>
  <c r="T75" i="18" a="1"/>
  <c r="T75" i="18" s="1"/>
  <c r="L75" i="18" a="1"/>
  <c r="L75" i="18" s="1"/>
  <c r="L55" i="18" a="1"/>
  <c r="L55" i="18" s="1"/>
  <c r="R49" i="18" a="1"/>
  <c r="R49" i="18" s="1"/>
  <c r="J12" i="18" a="1"/>
  <c r="J12" i="18" s="1"/>
  <c r="S58" i="18" a="1"/>
  <c r="S58" i="18" s="1"/>
  <c r="J77" i="18" a="1"/>
  <c r="J77" i="18" s="1"/>
  <c r="P922" i="7"/>
  <c r="P999" i="7"/>
  <c r="P982" i="7"/>
  <c r="P1003" i="7"/>
  <c r="P990" i="7"/>
  <c r="P1011" i="7"/>
  <c r="P981" i="7"/>
  <c r="P1010" i="7"/>
  <c r="P924" i="7"/>
  <c r="P942" i="7"/>
  <c r="P963" i="7"/>
  <c r="D16" i="11"/>
  <c r="J32" i="14"/>
  <c r="J50" i="9"/>
  <c r="J51" i="9"/>
  <c r="P31" i="14"/>
  <c r="E16" i="9"/>
  <c r="K13" i="15"/>
  <c r="E15" i="14"/>
  <c r="G32" i="9"/>
  <c r="O13" i="10"/>
  <c r="T28" i="18" a="1"/>
  <c r="T28" i="18" s="1"/>
  <c r="O78" i="18" a="1"/>
  <c r="O78" i="18" s="1"/>
  <c r="H20" i="18" a="1"/>
  <c r="H20" i="18" s="1"/>
  <c r="E51" i="18" a="1"/>
  <c r="E51" i="18" s="1"/>
  <c r="N11" i="18" a="1"/>
  <c r="N11" i="18" s="1"/>
  <c r="J17" i="18" a="1"/>
  <c r="J17" i="18" s="1"/>
  <c r="H100" i="18" a="1"/>
  <c r="H100" i="18" s="1"/>
  <c r="T96" i="18" a="1"/>
  <c r="T96" i="18" s="1"/>
  <c r="H80" i="18" a="1"/>
  <c r="H80" i="18" s="1"/>
  <c r="T98" i="18" a="1"/>
  <c r="T98" i="18" s="1"/>
  <c r="P997" i="7"/>
  <c r="P1026" i="7"/>
  <c r="P941" i="7"/>
  <c r="P970" i="7"/>
  <c r="P1004" i="7"/>
  <c r="P966" i="7"/>
  <c r="P987" i="7"/>
  <c r="T15" i="18" a="1"/>
  <c r="T15" i="18" s="1"/>
  <c r="F58" i="18" a="1"/>
  <c r="F58" i="18" s="1"/>
  <c r="P80" i="18" a="1"/>
  <c r="P80" i="18" s="1"/>
  <c r="F38" i="18" a="1"/>
  <c r="F38" i="18" s="1"/>
  <c r="P1020" i="7"/>
  <c r="P957" i="7"/>
  <c r="P986" i="7"/>
  <c r="P959" i="7"/>
  <c r="P930" i="7"/>
  <c r="P983" i="7"/>
  <c r="P938" i="7"/>
  <c r="P967" i="7"/>
  <c r="P934" i="7"/>
  <c r="P955" i="7"/>
  <c r="P1006" i="7"/>
  <c r="P1027" i="7"/>
  <c r="H25" i="11" a="1"/>
  <c r="H25" i="11" s="1"/>
  <c r="H33" i="11" s="1"/>
  <c r="Y1433" i="7"/>
  <c r="H49" i="18" s="1" a="1"/>
  <c r="H49" i="18" s="1"/>
  <c r="T26" i="11" a="1"/>
  <c r="T26" i="11" s="1"/>
  <c r="T34" i="11" s="1"/>
  <c r="Y1464" i="7"/>
  <c r="T69" i="18" s="1" a="1"/>
  <c r="T69" i="18" s="1"/>
  <c r="Y1618" i="7"/>
  <c r="Q27" i="11" a="1"/>
  <c r="Q27" i="11" s="1"/>
  <c r="Q35" i="11" s="1"/>
  <c r="Y1480" i="7"/>
  <c r="Q89" i="18" s="1" a="1"/>
  <c r="Q89" i="18" s="1"/>
  <c r="I22" i="13" a="1"/>
  <c r="I22" i="13" s="1"/>
  <c r="I30" i="13" s="1"/>
  <c r="Y921" i="7"/>
  <c r="S27" i="12" a="1"/>
  <c r="S27" i="12" s="1"/>
  <c r="S35" i="12" s="1"/>
  <c r="Y1710" i="7"/>
  <c r="S91" i="18" s="1" a="1"/>
  <c r="S91" i="18" s="1"/>
  <c r="L8" i="12" a="1"/>
  <c r="L8" i="12" s="1"/>
  <c r="V8" i="12" s="1"/>
  <c r="G7" i="17" s="1"/>
  <c r="Y1570" i="7"/>
  <c r="L70" i="18" s="1" a="1"/>
  <c r="L70" i="18" s="1"/>
  <c r="Q9" i="12" a="1"/>
  <c r="Q9" i="12" s="1"/>
  <c r="Y1594" i="7"/>
  <c r="Q90" i="18" s="1" a="1"/>
  <c r="Q90" i="18" s="1"/>
  <c r="N23" i="13" a="1"/>
  <c r="N23" i="13" s="1"/>
  <c r="Y945" i="7"/>
  <c r="M9" i="12" a="1"/>
  <c r="M9" i="12" s="1"/>
  <c r="M17" i="12" s="1"/>
  <c r="Y1590" i="7"/>
  <c r="M90" i="18" s="1" a="1"/>
  <c r="M90" i="18" s="1"/>
  <c r="R6" i="12" a="1"/>
  <c r="R6" i="12" s="1"/>
  <c r="R14" i="12" s="1"/>
  <c r="Y1538" i="7"/>
  <c r="R30" i="18" s="1" a="1"/>
  <c r="R30" i="18" s="1"/>
  <c r="Q22" i="13" a="1"/>
  <c r="Q22" i="13" s="1"/>
  <c r="Q30" i="13" s="1"/>
  <c r="Y929" i="7"/>
  <c r="F4" i="12" a="1"/>
  <c r="F4" i="12" s="1"/>
  <c r="F12" i="12" s="1"/>
  <c r="Y1488" i="7"/>
  <c r="F30" i="18" s="1" a="1"/>
  <c r="F30" i="18" s="1"/>
  <c r="F22" i="12" a="1"/>
  <c r="F22" i="12" s="1"/>
  <c r="F31" i="12" s="1"/>
  <c r="Y1602" i="7"/>
  <c r="F91" i="18" s="1" a="1"/>
  <c r="F91" i="18" s="1"/>
  <c r="O4" i="12" a="1"/>
  <c r="O4" i="12" s="1"/>
  <c r="O14" i="12" s="1"/>
  <c r="Y1497" i="7"/>
  <c r="O90" i="18" s="1" a="1"/>
  <c r="O90" i="18" s="1"/>
  <c r="O44" i="9" a="1"/>
  <c r="O44" i="9" s="1"/>
  <c r="O52" i="9" s="1"/>
  <c r="Y889" i="7"/>
  <c r="O67" i="18" s="1" a="1"/>
  <c r="O67" i="18" s="1"/>
  <c r="S7" i="12" a="1"/>
  <c r="S7" i="12" s="1"/>
  <c r="S15" i="12" s="1"/>
  <c r="Y1558" i="7"/>
  <c r="S50" i="18" s="1" a="1"/>
  <c r="S50" i="18" s="1"/>
  <c r="J6" i="12" a="1"/>
  <c r="J6" i="12" s="1"/>
  <c r="V6" i="12" s="1"/>
  <c r="Y1530" i="7"/>
  <c r="J30" i="18" s="1" a="1"/>
  <c r="J30" i="18" s="1"/>
  <c r="F23" i="13" a="1"/>
  <c r="F23" i="13" s="1"/>
  <c r="Y937" i="7"/>
  <c r="G23" i="12" a="1"/>
  <c r="G23" i="12" s="1"/>
  <c r="G31" i="12" s="1"/>
  <c r="Y1622" i="7"/>
  <c r="G11" i="18" s="1" a="1"/>
  <c r="G11" i="18" s="1"/>
  <c r="P5" i="18" a="1"/>
  <c r="P5" i="18" s="1"/>
  <c r="P25" i="18" a="1"/>
  <c r="P25" i="18" s="1"/>
  <c r="P4" i="16" a="1"/>
  <c r="P4" i="16" s="1"/>
  <c r="P15" i="16" s="1"/>
  <c r="Y1726" i="7"/>
  <c r="P18" i="18" s="1" a="1"/>
  <c r="P18" i="18" s="1"/>
  <c r="N10" i="18" a="1"/>
  <c r="N10" i="18" s="1"/>
  <c r="N90" i="18" a="1"/>
  <c r="N90" i="18" s="1"/>
  <c r="D15" i="18" a="1"/>
  <c r="D15" i="18" s="1"/>
  <c r="D55" i="18" a="1"/>
  <c r="D55" i="18" s="1"/>
  <c r="P40" i="18" a="1"/>
  <c r="P40" i="18" s="1"/>
  <c r="P60" i="18" a="1"/>
  <c r="P60" i="18" s="1"/>
  <c r="Y1522" i="7"/>
  <c r="H8" i="16" a="1"/>
  <c r="H8" i="16" s="1"/>
  <c r="H16" i="16" s="1"/>
  <c r="Y1794" i="7"/>
  <c r="H78" i="18" s="1" a="1"/>
  <c r="H78" i="18" s="1"/>
  <c r="F32" i="18" a="1"/>
  <c r="F32" i="18" s="1"/>
  <c r="F52" i="18" a="1"/>
  <c r="F52" i="18" s="1"/>
  <c r="P87" i="18" a="1"/>
  <c r="P87" i="18" s="1"/>
  <c r="P27" i="18" a="1"/>
  <c r="P27" i="18" s="1"/>
  <c r="P8" i="16" a="1"/>
  <c r="P8" i="16" s="1"/>
  <c r="Y1802" i="7"/>
  <c r="P78" i="18" s="1" a="1"/>
  <c r="P78" i="18" s="1"/>
  <c r="R39" i="18" a="1"/>
  <c r="R39" i="18" s="1"/>
  <c r="R59" i="18" a="1"/>
  <c r="R59" i="18" s="1"/>
  <c r="N14" i="18" a="1"/>
  <c r="N14" i="18" s="1"/>
  <c r="N54" i="18" a="1"/>
  <c r="N54" i="18" s="1"/>
  <c r="I32" i="18" a="1"/>
  <c r="I32" i="18" s="1"/>
  <c r="I12" i="18" a="1"/>
  <c r="I12" i="18" s="1"/>
  <c r="K34" i="18" a="1"/>
  <c r="K34" i="18" s="1"/>
  <c r="K74" i="18" a="1"/>
  <c r="K74" i="18" s="1"/>
  <c r="G16" i="12"/>
  <c r="E15" i="13"/>
  <c r="M33" i="9"/>
  <c r="O34" i="11"/>
  <c r="H13" i="9"/>
  <c r="E49" i="9"/>
  <c r="L31" i="11"/>
  <c r="N13" i="12"/>
  <c r="R13" i="12"/>
  <c r="P31" i="9"/>
  <c r="I31" i="12"/>
  <c r="T17" i="14"/>
  <c r="G31" i="9"/>
  <c r="J13" i="12"/>
  <c r="Q13" i="9"/>
  <c r="I31" i="9"/>
  <c r="K31" i="9"/>
  <c r="G13" i="9"/>
  <c r="N31" i="9"/>
  <c r="T13" i="11"/>
  <c r="R30" i="15"/>
  <c r="F14" i="11"/>
  <c r="G13" i="12"/>
  <c r="I13" i="12"/>
  <c r="J13" i="11"/>
  <c r="E13" i="12"/>
  <c r="Q49" i="9"/>
  <c r="O49" i="9"/>
  <c r="F31" i="11"/>
  <c r="S34" i="15"/>
  <c r="J13" i="9"/>
  <c r="G51" i="9"/>
  <c r="N14" i="13"/>
  <c r="E50" i="9"/>
  <c r="Q31" i="9"/>
  <c r="T17" i="10"/>
  <c r="I49" i="9"/>
  <c r="G49" i="9"/>
  <c r="M13" i="11"/>
  <c r="N13" i="9"/>
  <c r="T13" i="12"/>
  <c r="M13" i="9"/>
  <c r="L13" i="11"/>
  <c r="O17" i="11"/>
  <c r="G30" i="9"/>
  <c r="I14" i="16"/>
  <c r="S13" i="11"/>
  <c r="P13" i="12"/>
  <c r="T13" i="9"/>
  <c r="M31" i="11"/>
  <c r="L13" i="9"/>
  <c r="S13" i="12"/>
  <c r="F35" i="10"/>
  <c r="E16" i="13"/>
  <c r="H30" i="11"/>
  <c r="F33" i="14"/>
  <c r="H35" i="12"/>
  <c r="H34" i="12"/>
  <c r="N35" i="12"/>
  <c r="N31" i="12"/>
  <c r="L14" i="13"/>
  <c r="Q35" i="12"/>
  <c r="K16" i="14"/>
  <c r="K17" i="15"/>
  <c r="K33" i="15"/>
  <c r="V22" i="14"/>
  <c r="L3" i="17" s="1"/>
  <c r="H30" i="15"/>
  <c r="R16" i="10"/>
  <c r="H31" i="15"/>
  <c r="I14" i="10"/>
  <c r="Q16" i="12"/>
  <c r="E13" i="13"/>
  <c r="Q33" i="12"/>
  <c r="K31" i="15"/>
  <c r="M30" i="11"/>
  <c r="F15" i="11"/>
  <c r="K16" i="10"/>
  <c r="K17" i="14"/>
  <c r="Q30" i="12"/>
  <c r="L32" i="11"/>
  <c r="K30" i="14"/>
  <c r="H17" i="16"/>
  <c r="I17" i="11"/>
  <c r="S16" i="15"/>
  <c r="M31" i="9"/>
  <c r="O17" i="16"/>
  <c r="F30" i="10"/>
  <c r="F34" i="10"/>
  <c r="G17" i="10"/>
  <c r="E14" i="13"/>
  <c r="I30" i="10"/>
  <c r="R30" i="10"/>
  <c r="I35" i="10"/>
  <c r="T31" i="11"/>
  <c r="K15" i="14"/>
  <c r="S16" i="14"/>
  <c r="M15" i="11"/>
  <c r="E15" i="9"/>
  <c r="R13" i="16"/>
  <c r="S13" i="14"/>
  <c r="K13" i="14"/>
  <c r="L16" i="13"/>
  <c r="G13" i="14"/>
  <c r="K14" i="15"/>
  <c r="K13" i="10"/>
  <c r="K30" i="10"/>
  <c r="P32" i="10"/>
  <c r="R14" i="11"/>
  <c r="J17" i="15"/>
  <c r="G32" i="15"/>
  <c r="F35" i="14"/>
  <c r="T17" i="16"/>
  <c r="T35" i="10"/>
  <c r="G53" i="9"/>
  <c r="R35" i="14"/>
  <c r="Q17" i="12"/>
  <c r="M34" i="10"/>
  <c r="S32" i="12"/>
  <c r="V26" i="9"/>
  <c r="C7" i="17" s="1"/>
  <c r="G16" i="16"/>
  <c r="H16" i="15"/>
  <c r="S15" i="10"/>
  <c r="N14" i="11"/>
  <c r="D15" i="12"/>
  <c r="J32" i="15"/>
  <c r="J34" i="15"/>
  <c r="R34" i="10"/>
  <c r="T32" i="11"/>
  <c r="V5" i="13"/>
  <c r="I4" i="17" s="1"/>
  <c r="M32" i="12"/>
  <c r="E53" i="9"/>
  <c r="N13" i="14"/>
  <c r="N16" i="14"/>
  <c r="T13" i="13"/>
  <c r="T16" i="13"/>
  <c r="R32" i="11"/>
  <c r="R51" i="9"/>
  <c r="Q34" i="14"/>
  <c r="R13" i="11"/>
  <c r="N35" i="9"/>
  <c r="S15" i="16"/>
  <c r="Q15" i="12"/>
  <c r="G16" i="14"/>
  <c r="F34" i="11"/>
  <c r="M15" i="14"/>
  <c r="D34" i="15"/>
  <c r="S17" i="9"/>
  <c r="V26" i="15"/>
  <c r="N7" i="17" s="1"/>
  <c r="P34" i="12"/>
  <c r="D35" i="15"/>
  <c r="V42" i="9"/>
  <c r="AC26" i="9" s="1"/>
  <c r="N52" i="9"/>
  <c r="S51" i="9"/>
  <c r="J14" i="13"/>
  <c r="R32" i="9"/>
  <c r="R13" i="9"/>
  <c r="O35" i="11"/>
  <c r="N51" i="9"/>
  <c r="J16" i="16"/>
  <c r="N34" i="12"/>
  <c r="O16" i="14"/>
  <c r="Q14" i="11"/>
  <c r="I48" i="9"/>
  <c r="P49" i="9"/>
  <c r="J17" i="11"/>
  <c r="M34" i="15"/>
  <c r="K30" i="9"/>
  <c r="L32" i="12"/>
  <c r="K33" i="11"/>
  <c r="L15" i="13"/>
  <c r="V27" i="9"/>
  <c r="C8" i="17" s="1"/>
  <c r="J14" i="10"/>
  <c r="K53" i="9"/>
  <c r="T35" i="14"/>
  <c r="G14" i="9"/>
  <c r="K16" i="15"/>
  <c r="J32" i="10"/>
  <c r="H35" i="15"/>
  <c r="V7" i="14"/>
  <c r="K6" i="17" s="1"/>
  <c r="R35" i="10"/>
  <c r="M14" i="13"/>
  <c r="O32" i="11"/>
  <c r="K34" i="11"/>
  <c r="I15" i="10"/>
  <c r="R16" i="11"/>
  <c r="R30" i="9"/>
  <c r="O30" i="11"/>
  <c r="S35" i="11"/>
  <c r="R33" i="14"/>
  <c r="N35" i="11"/>
  <c r="H34" i="13"/>
  <c r="P51" i="9"/>
  <c r="P32" i="9"/>
  <c r="F32" i="10"/>
  <c r="H16" i="10"/>
  <c r="K35" i="15"/>
  <c r="P30" i="9"/>
  <c r="F34" i="15"/>
  <c r="Q33" i="11"/>
  <c r="R15" i="11"/>
  <c r="V8" i="11"/>
  <c r="AE24" i="11" s="1"/>
  <c r="J34" i="10"/>
  <c r="P32" i="12"/>
  <c r="S50" i="9"/>
  <c r="J17" i="10"/>
  <c r="N53" i="9"/>
  <c r="T32" i="15"/>
  <c r="K17" i="9"/>
  <c r="V6" i="11"/>
  <c r="AC24" i="11" s="1"/>
  <c r="T33" i="14"/>
  <c r="G32" i="14"/>
  <c r="R17" i="14"/>
  <c r="R14" i="14"/>
  <c r="P33" i="10"/>
  <c r="P52" i="9"/>
  <c r="P15" i="9"/>
  <c r="J16" i="10"/>
  <c r="I13" i="11"/>
  <c r="P17" i="10"/>
  <c r="P30" i="10"/>
  <c r="P13" i="9"/>
  <c r="G12" i="9"/>
  <c r="G17" i="9"/>
  <c r="F48" i="9"/>
  <c r="E30" i="11"/>
  <c r="H31" i="11"/>
  <c r="D15" i="16"/>
  <c r="V7" i="16"/>
  <c r="K35" i="12"/>
  <c r="T35" i="9"/>
  <c r="H15" i="11"/>
  <c r="V40" i="9"/>
  <c r="D13" i="11"/>
  <c r="V5" i="11"/>
  <c r="D12" i="14"/>
  <c r="V4" i="14"/>
  <c r="J15" i="16"/>
  <c r="J12" i="16"/>
  <c r="N14" i="16"/>
  <c r="T49" i="9"/>
  <c r="K15" i="12"/>
  <c r="R33" i="11"/>
  <c r="D14" i="14"/>
  <c r="Q13" i="10"/>
  <c r="V22" i="11"/>
  <c r="S31" i="14"/>
  <c r="O33" i="10"/>
  <c r="N30" i="9"/>
  <c r="N32" i="9"/>
  <c r="E17" i="11"/>
  <c r="R49" i="9"/>
  <c r="O34" i="10"/>
  <c r="J35" i="12"/>
  <c r="S35" i="9"/>
  <c r="N33" i="15"/>
  <c r="K31" i="11"/>
  <c r="V6" i="10"/>
  <c r="D32" i="12"/>
  <c r="T31" i="15"/>
  <c r="L31" i="10"/>
  <c r="J31" i="9"/>
  <c r="H17" i="12"/>
  <c r="V26" i="14"/>
  <c r="D34" i="14"/>
  <c r="S31" i="12"/>
  <c r="E34" i="14"/>
  <c r="J17" i="12"/>
  <c r="V8" i="13"/>
  <c r="D16" i="13"/>
  <c r="K49" i="9"/>
  <c r="N32" i="11"/>
  <c r="G34" i="10"/>
  <c r="M32" i="14"/>
  <c r="H33" i="12"/>
  <c r="N15" i="13"/>
  <c r="D14" i="11"/>
  <c r="M16" i="10"/>
  <c r="R32" i="10"/>
  <c r="J13" i="16"/>
  <c r="N15" i="10"/>
  <c r="H30" i="12"/>
  <c r="Q15" i="13"/>
  <c r="R15" i="9"/>
  <c r="H17" i="11"/>
  <c r="H12" i="11"/>
  <c r="L14" i="14"/>
  <c r="D31" i="11"/>
  <c r="V23" i="11"/>
  <c r="J34" i="11"/>
  <c r="T33" i="9"/>
  <c r="T31" i="9"/>
  <c r="T30" i="9"/>
  <c r="T32" i="9"/>
  <c r="T14" i="16"/>
  <c r="O32" i="9"/>
  <c r="N14" i="15"/>
  <c r="K17" i="12"/>
  <c r="H32" i="11"/>
  <c r="L32" i="14"/>
  <c r="V8" i="10"/>
  <c r="D30" i="11"/>
  <c r="R53" i="9"/>
  <c r="T16" i="16"/>
  <c r="M15" i="15"/>
  <c r="S13" i="9"/>
  <c r="H13" i="15"/>
  <c r="M50" i="9"/>
  <c r="O31" i="11"/>
  <c r="F53" i="9"/>
  <c r="D30" i="15"/>
  <c r="V22" i="15"/>
  <c r="D49" i="9"/>
  <c r="V41" i="9"/>
  <c r="D13" i="16"/>
  <c r="V5" i="16"/>
  <c r="R50" i="9"/>
  <c r="M30" i="9"/>
  <c r="M12" i="9"/>
  <c r="J32" i="9"/>
  <c r="J33" i="9"/>
  <c r="J30" i="9"/>
  <c r="J35" i="9"/>
  <c r="R34" i="11"/>
  <c r="R31" i="10"/>
  <c r="V45" i="9"/>
  <c r="Q53" i="9"/>
  <c r="V24" i="12"/>
  <c r="S14" i="16"/>
  <c r="H35" i="10"/>
  <c r="O31" i="15"/>
  <c r="R15" i="10"/>
  <c r="T35" i="15"/>
  <c r="S34" i="12"/>
  <c r="J52" i="9"/>
  <c r="L35" i="14"/>
  <c r="N13" i="15"/>
  <c r="S17" i="16"/>
  <c r="S32" i="9"/>
  <c r="L33" i="11"/>
  <c r="N16" i="15"/>
  <c r="G31" i="15"/>
  <c r="J16" i="15"/>
  <c r="G33" i="12"/>
  <c r="O35" i="9"/>
  <c r="S15" i="9"/>
  <c r="F15" i="9"/>
  <c r="F14" i="9"/>
  <c r="O32" i="10"/>
  <c r="K16" i="12"/>
  <c r="G15" i="16"/>
  <c r="H17" i="15"/>
  <c r="N16" i="16"/>
  <c r="F13" i="9"/>
  <c r="L13" i="14"/>
  <c r="S33" i="11"/>
  <c r="N15" i="15"/>
  <c r="N15" i="16"/>
  <c r="D16" i="15"/>
  <c r="V8" i="15"/>
  <c r="Q33" i="10"/>
  <c r="S35" i="14"/>
  <c r="D32" i="14"/>
  <c r="V24" i="14"/>
  <c r="J17" i="14"/>
  <c r="T33" i="10"/>
  <c r="V24" i="10"/>
  <c r="I34" i="10"/>
  <c r="R35" i="9"/>
  <c r="N30" i="10"/>
  <c r="L33" i="9"/>
  <c r="L31" i="9"/>
  <c r="L30" i="9"/>
  <c r="V6" i="16"/>
  <c r="D14" i="16"/>
  <c r="T53" i="9"/>
  <c r="M53" i="9"/>
  <c r="J33" i="15"/>
  <c r="K52" i="9"/>
  <c r="R31" i="11"/>
  <c r="T13" i="16"/>
  <c r="J14" i="15"/>
  <c r="D15" i="9"/>
  <c r="V7" i="9"/>
  <c r="N15" i="11"/>
  <c r="Q34" i="10"/>
  <c r="N13" i="11"/>
  <c r="H31" i="12"/>
  <c r="N34" i="15"/>
  <c r="H15" i="12"/>
  <c r="E13" i="11"/>
  <c r="M30" i="10"/>
  <c r="H13" i="12"/>
  <c r="T50" i="9"/>
  <c r="E31" i="11"/>
  <c r="F35" i="9"/>
  <c r="V9" i="16"/>
  <c r="D17" i="16"/>
  <c r="R14" i="9"/>
  <c r="N31" i="10"/>
  <c r="M16" i="9"/>
  <c r="G14" i="16"/>
  <c r="O17" i="15"/>
  <c r="I15" i="12"/>
  <c r="J17" i="13"/>
  <c r="S14" i="14"/>
  <c r="M16" i="15"/>
  <c r="H15" i="16"/>
  <c r="V23" i="10"/>
  <c r="S31" i="9"/>
  <c r="S30" i="9"/>
  <c r="S34" i="9"/>
  <c r="V24" i="9"/>
  <c r="E31" i="15"/>
  <c r="J15" i="15"/>
  <c r="F50" i="9"/>
  <c r="M51" i="9"/>
  <c r="D34" i="12"/>
  <c r="Q17" i="14"/>
  <c r="V4" i="9"/>
  <c r="E32" i="9"/>
  <c r="L17" i="14"/>
  <c r="L12" i="14"/>
  <c r="V25" i="9"/>
  <c r="D33" i="9"/>
  <c r="D12" i="11"/>
  <c r="V4" i="11"/>
  <c r="V7" i="15"/>
  <c r="D15" i="15"/>
  <c r="M33" i="15"/>
  <c r="H15" i="15"/>
  <c r="N13" i="16"/>
  <c r="V25" i="12"/>
  <c r="D33" i="12"/>
  <c r="K32" i="12"/>
  <c r="K30" i="12"/>
  <c r="T35" i="11"/>
  <c r="F52" i="9"/>
  <c r="O16" i="15"/>
  <c r="M17" i="15"/>
  <c r="V9" i="10"/>
  <c r="D17" i="10"/>
  <c r="R17" i="9"/>
  <c r="H34" i="15"/>
  <c r="E33" i="15"/>
  <c r="V6" i="9"/>
  <c r="D13" i="12"/>
  <c r="G50" i="9"/>
  <c r="V27" i="10"/>
  <c r="M13" i="13"/>
  <c r="L30" i="14"/>
  <c r="E15" i="11"/>
  <c r="R33" i="9"/>
  <c r="I33" i="10"/>
  <c r="Q51" i="9"/>
  <c r="I32" i="10"/>
  <c r="K35" i="11"/>
  <c r="I16" i="10"/>
  <c r="R33" i="10"/>
  <c r="F49" i="9"/>
  <c r="F51" i="9"/>
  <c r="K33" i="9"/>
  <c r="P33" i="13"/>
  <c r="I12" i="9"/>
  <c r="I16" i="9"/>
  <c r="F31" i="14"/>
  <c r="I13" i="10"/>
  <c r="K14" i="13"/>
  <c r="F17" i="9"/>
  <c r="N49" i="9"/>
  <c r="P31" i="12"/>
  <c r="M52" i="9"/>
  <c r="J30" i="10"/>
  <c r="R14" i="10"/>
  <c r="L34" i="11"/>
  <c r="D17" i="11"/>
  <c r="F32" i="9"/>
  <c r="F33" i="9"/>
  <c r="F30" i="9"/>
  <c r="K34" i="9"/>
  <c r="I16" i="11"/>
  <c r="T15" i="16"/>
  <c r="N35" i="15"/>
  <c r="N16" i="13"/>
  <c r="E32" i="14"/>
  <c r="T33" i="11"/>
  <c r="M16" i="11"/>
  <c r="D34" i="11"/>
  <c r="M13" i="12"/>
  <c r="V7" i="10"/>
  <c r="K35" i="14"/>
  <c r="V26" i="12"/>
  <c r="J15" i="13"/>
  <c r="L32" i="9"/>
  <c r="D12" i="15"/>
  <c r="V4" i="15"/>
  <c r="V14" i="15" s="1"/>
  <c r="E33" i="11"/>
  <c r="R13" i="10"/>
  <c r="D33" i="15"/>
  <c r="F32" i="15"/>
  <c r="J32" i="11"/>
  <c r="N31" i="15"/>
  <c r="E34" i="11"/>
  <c r="Q15" i="10"/>
  <c r="R16" i="9"/>
  <c r="R12" i="9"/>
  <c r="F34" i="14"/>
  <c r="D17" i="15"/>
  <c r="V5" i="12"/>
  <c r="K51" i="9"/>
  <c r="N33" i="12"/>
  <c r="E35" i="11"/>
  <c r="J14" i="14"/>
  <c r="H14" i="15"/>
  <c r="M13" i="15"/>
  <c r="E34" i="15"/>
  <c r="D31" i="14"/>
  <c r="V23" i="14"/>
  <c r="L33" i="12"/>
  <c r="S14" i="9"/>
  <c r="V8" i="14"/>
  <c r="D16" i="14"/>
  <c r="G17" i="16"/>
  <c r="S16" i="16"/>
  <c r="H32" i="15"/>
  <c r="O13" i="14"/>
  <c r="O15" i="16"/>
  <c r="R17" i="11"/>
  <c r="K34" i="14"/>
  <c r="N32" i="15"/>
  <c r="L17" i="12"/>
  <c r="Q31" i="15"/>
  <c r="M31" i="15"/>
  <c r="D34" i="13"/>
  <c r="V9" i="11"/>
  <c r="N50" i="9"/>
  <c r="J49" i="9"/>
  <c r="N17" i="11"/>
  <c r="N17" i="16"/>
  <c r="M35" i="15"/>
  <c r="T32" i="14"/>
  <c r="L34" i="12"/>
  <c r="I33" i="9"/>
  <c r="I30" i="9"/>
  <c r="J31" i="11"/>
  <c r="F33" i="15"/>
  <c r="V7" i="13"/>
  <c r="H16" i="11"/>
  <c r="Q16" i="11"/>
  <c r="D35" i="14"/>
  <c r="V27" i="14"/>
  <c r="Q17" i="10"/>
  <c r="S53" i="9"/>
  <c r="H13" i="11"/>
  <c r="H32" i="12"/>
  <c r="M14" i="9"/>
  <c r="E17" i="9"/>
  <c r="M35" i="9"/>
  <c r="S33" i="9"/>
  <c r="V4" i="10"/>
  <c r="G35" i="10"/>
  <c r="V27" i="15"/>
  <c r="M49" i="9"/>
  <c r="M14" i="15"/>
  <c r="H14" i="11"/>
  <c r="D13" i="15"/>
  <c r="V5" i="15"/>
  <c r="X6" i="15" s="1"/>
  <c r="Q31" i="10"/>
  <c r="L12" i="12"/>
  <c r="Q14" i="10"/>
  <c r="Q16" i="10"/>
  <c r="D52" i="9"/>
  <c r="K13" i="13"/>
  <c r="L34" i="14"/>
  <c r="V25" i="15"/>
  <c r="K17" i="13"/>
  <c r="K50" i="9"/>
  <c r="N30" i="15"/>
  <c r="L13" i="12"/>
  <c r="J35" i="10"/>
  <c r="D15" i="11"/>
  <c r="V7" i="11"/>
  <c r="I31" i="10"/>
  <c r="V9" i="15"/>
  <c r="V5" i="14"/>
  <c r="K12" i="9"/>
  <c r="K14" i="9"/>
  <c r="K13" i="9"/>
  <c r="J31" i="10"/>
  <c r="Q15" i="14"/>
  <c r="K15" i="13"/>
  <c r="T34" i="13"/>
  <c r="G32" i="10"/>
  <c r="J15" i="10"/>
  <c r="D33" i="14"/>
  <c r="V25" i="14"/>
  <c r="N32" i="10"/>
  <c r="Q50" i="9"/>
  <c r="J13" i="14"/>
  <c r="V24" i="15"/>
  <c r="D32" i="15"/>
  <c r="K31" i="12"/>
  <c r="O31" i="10"/>
  <c r="D17" i="12"/>
  <c r="I13" i="9"/>
  <c r="Q31" i="12"/>
  <c r="O16" i="11"/>
  <c r="O33" i="14"/>
  <c r="E35" i="15"/>
  <c r="Q13" i="12"/>
  <c r="J15" i="14"/>
  <c r="R35" i="12"/>
  <c r="T34" i="15"/>
  <c r="K31" i="14"/>
  <c r="H33" i="13"/>
  <c r="S32" i="11"/>
  <c r="G33" i="10"/>
  <c r="G31" i="11"/>
  <c r="J13" i="15"/>
  <c r="Q52" i="9"/>
  <c r="G31" i="10"/>
  <c r="F16" i="9"/>
  <c r="H17" i="14"/>
  <c r="H12" i="14"/>
  <c r="I35" i="12"/>
  <c r="Q34" i="11"/>
  <c r="S31" i="15"/>
  <c r="V9" i="9"/>
  <c r="M32" i="11"/>
  <c r="K14" i="14"/>
  <c r="K33" i="14"/>
  <c r="K32" i="11"/>
  <c r="Q30" i="10"/>
  <c r="K32" i="9"/>
  <c r="I15" i="9"/>
  <c r="I34" i="9"/>
  <c r="E34" i="9"/>
  <c r="E35" i="9"/>
  <c r="E30" i="9"/>
  <c r="M5" i="17"/>
  <c r="AC24" i="15"/>
  <c r="D33" i="11"/>
  <c r="J31" i="14"/>
  <c r="F31" i="15"/>
  <c r="D32" i="11"/>
  <c r="L35" i="12"/>
  <c r="R17" i="10"/>
  <c r="V8" i="9"/>
  <c r="D16" i="9"/>
  <c r="O33" i="9"/>
  <c r="D31" i="15"/>
  <c r="V23" i="15"/>
  <c r="D13" i="14"/>
  <c r="S33" i="15"/>
  <c r="S52" i="9"/>
  <c r="Q31" i="14"/>
  <c r="L15" i="12"/>
  <c r="N30" i="11"/>
  <c r="O35" i="15"/>
  <c r="L31" i="14"/>
  <c r="J30" i="14"/>
  <c r="N35" i="10"/>
  <c r="M32" i="15"/>
  <c r="T52" i="9"/>
  <c r="P30" i="13"/>
  <c r="T31" i="10"/>
  <c r="S16" i="9"/>
  <c r="Q16" i="14"/>
  <c r="E13" i="9"/>
  <c r="V5" i="9"/>
  <c r="G35" i="12"/>
  <c r="K16" i="13"/>
  <c r="V23" i="9"/>
  <c r="D31" i="9"/>
  <c r="N34" i="10"/>
  <c r="S49" i="9"/>
  <c r="O32" i="15"/>
  <c r="K15" i="9"/>
  <c r="S31" i="11"/>
  <c r="J53" i="9"/>
  <c r="N33" i="11"/>
  <c r="V5" i="10"/>
  <c r="G13" i="16"/>
  <c r="R35" i="11"/>
  <c r="J16" i="14"/>
  <c r="E16" i="11"/>
  <c r="I53" i="9"/>
  <c r="V4" i="13"/>
  <c r="R34" i="14"/>
  <c r="O13" i="16"/>
  <c r="O30" i="14"/>
  <c r="N34" i="11"/>
  <c r="E31" i="9"/>
  <c r="O15" i="14"/>
  <c r="H33" i="15"/>
  <c r="E15" i="16"/>
  <c r="K34" i="12"/>
  <c r="O35" i="10"/>
  <c r="J34" i="14"/>
  <c r="M35" i="12"/>
  <c r="I52" i="9"/>
  <c r="R16" i="14"/>
  <c r="R12" i="14"/>
  <c r="Q31" i="11"/>
  <c r="I32" i="15"/>
  <c r="T32" i="12"/>
  <c r="K35" i="9"/>
  <c r="T34" i="9"/>
  <c r="J35" i="11"/>
  <c r="E32" i="11"/>
  <c r="Q35" i="10"/>
  <c r="L15" i="14"/>
  <c r="D51" i="9"/>
  <c r="V43" i="9"/>
  <c r="P35" i="12"/>
  <c r="D30" i="13"/>
  <c r="H34" i="11"/>
  <c r="M30" i="15"/>
  <c r="O31" i="9"/>
  <c r="V25" i="10"/>
  <c r="D33" i="10"/>
  <c r="D35" i="12"/>
  <c r="F32" i="14"/>
  <c r="V9" i="14"/>
  <c r="D17" i="14"/>
  <c r="V24" i="11"/>
  <c r="J33" i="14"/>
  <c r="F34" i="9"/>
  <c r="P33" i="12"/>
  <c r="H16" i="12"/>
  <c r="L30" i="12"/>
  <c r="Q32" i="10"/>
  <c r="S34" i="14"/>
  <c r="O14" i="15"/>
  <c r="J13" i="10"/>
  <c r="F31" i="9"/>
  <c r="D14" i="13"/>
  <c r="V6" i="13"/>
  <c r="D12" i="12"/>
  <c r="V26" i="10"/>
  <c r="Q33" i="14"/>
  <c r="V6" i="14"/>
  <c r="J17" i="16"/>
  <c r="L16" i="14"/>
  <c r="V9" i="13"/>
  <c r="F35" i="15"/>
  <c r="S33" i="14"/>
  <c r="H14" i="12"/>
  <c r="R31" i="9"/>
  <c r="E14" i="11"/>
  <c r="Q13" i="11"/>
  <c r="J33" i="11"/>
  <c r="R52" i="9"/>
  <c r="G35" i="11"/>
  <c r="V22" i="10"/>
  <c r="L33" i="14"/>
  <c r="M30" i="12"/>
  <c r="R30" i="11"/>
  <c r="Q32" i="11"/>
  <c r="V22" i="9"/>
  <c r="D32" i="9"/>
  <c r="D30" i="9"/>
  <c r="N13" i="10"/>
  <c r="K16" i="9"/>
  <c r="J16" i="13"/>
  <c r="P30" i="14"/>
  <c r="N17" i="15"/>
  <c r="Q30" i="14"/>
  <c r="L34" i="9"/>
  <c r="J33" i="10"/>
  <c r="I30" i="12"/>
  <c r="P13" i="13"/>
  <c r="K13" i="12"/>
  <c r="G30" i="14"/>
  <c r="E51" i="9"/>
  <c r="M17" i="13"/>
  <c r="Q13" i="14"/>
  <c r="H13" i="16"/>
  <c r="L14" i="12"/>
  <c r="T35" i="12"/>
  <c r="F13" i="11"/>
  <c r="I35" i="9"/>
  <c r="O34" i="9"/>
  <c r="P117" i="1"/>
  <c r="W117" i="1" s="1"/>
  <c r="P118" i="1"/>
  <c r="W118" i="1" s="1"/>
  <c r="P119" i="1"/>
  <c r="W119" i="1" s="1"/>
  <c r="P120" i="1"/>
  <c r="W120" i="1" s="1"/>
  <c r="P121" i="1"/>
  <c r="W121" i="1" s="1"/>
  <c r="P122" i="1"/>
  <c r="W122" i="1" s="1"/>
  <c r="P123" i="1"/>
  <c r="W123" i="1" s="1"/>
  <c r="P124" i="1"/>
  <c r="W124" i="1" s="1"/>
  <c r="P125" i="1"/>
  <c r="W125" i="1" s="1"/>
  <c r="P126" i="1"/>
  <c r="W126" i="1" s="1"/>
  <c r="P127" i="1"/>
  <c r="W127" i="1" s="1"/>
  <c r="P128" i="1"/>
  <c r="W128" i="1" s="1"/>
  <c r="P129" i="1"/>
  <c r="W129" i="1" s="1"/>
  <c r="P130" i="1"/>
  <c r="W130" i="1" s="1"/>
  <c r="P131" i="1"/>
  <c r="W131" i="1" s="1"/>
  <c r="P132" i="1"/>
  <c r="W132" i="1" s="1"/>
  <c r="P133" i="1"/>
  <c r="W133" i="1" s="1"/>
  <c r="P134" i="1"/>
  <c r="W134" i="1" s="1"/>
  <c r="P135" i="1"/>
  <c r="W135" i="1" s="1"/>
  <c r="P136" i="1"/>
  <c r="W136" i="1" s="1"/>
  <c r="P137" i="1"/>
  <c r="W137" i="1" s="1"/>
  <c r="P138" i="1"/>
  <c r="W138" i="1" s="1"/>
  <c r="P139" i="1"/>
  <c r="W139" i="1" s="1"/>
  <c r="P140" i="1"/>
  <c r="W140" i="1" s="1"/>
  <c r="P141" i="1"/>
  <c r="W141" i="1" s="1"/>
  <c r="P142" i="1"/>
  <c r="W142" i="1" s="1"/>
  <c r="P143" i="1"/>
  <c r="W143" i="1" s="1"/>
  <c r="P144" i="1"/>
  <c r="W144" i="1" s="1"/>
  <c r="P145" i="1"/>
  <c r="W145" i="1" s="1"/>
  <c r="P146" i="1"/>
  <c r="W146" i="1" s="1"/>
  <c r="P147" i="1"/>
  <c r="W147" i="1" s="1"/>
  <c r="P148" i="1"/>
  <c r="W148" i="1" s="1"/>
  <c r="P149" i="1"/>
  <c r="W149" i="1" s="1"/>
  <c r="P150" i="1"/>
  <c r="W150" i="1" s="1"/>
  <c r="P151" i="1"/>
  <c r="W151" i="1" s="1"/>
  <c r="P152" i="1"/>
  <c r="W152" i="1" s="1"/>
  <c r="P153" i="1"/>
  <c r="W153" i="1" s="1"/>
  <c r="P154" i="1"/>
  <c r="W154" i="1" s="1"/>
  <c r="P155" i="1"/>
  <c r="W155" i="1" s="1"/>
  <c r="P156" i="1"/>
  <c r="W156" i="1" s="1"/>
  <c r="P157" i="1"/>
  <c r="W157" i="1" s="1"/>
  <c r="P158" i="1"/>
  <c r="W158" i="1" s="1"/>
  <c r="P159" i="1"/>
  <c r="W159" i="1" s="1"/>
  <c r="P160" i="1"/>
  <c r="W160" i="1" s="1"/>
  <c r="P161" i="1"/>
  <c r="W161" i="1" s="1"/>
  <c r="P162" i="1"/>
  <c r="W162" i="1" s="1"/>
  <c r="P163" i="1"/>
  <c r="W163" i="1" s="1"/>
  <c r="P164" i="1"/>
  <c r="W164" i="1" s="1"/>
  <c r="P165" i="1"/>
  <c r="W165" i="1" s="1"/>
  <c r="P166" i="1"/>
  <c r="W166" i="1" s="1"/>
  <c r="P167" i="1"/>
  <c r="W167" i="1" s="1"/>
  <c r="P168" i="1"/>
  <c r="W168" i="1" s="1"/>
  <c r="P169" i="1"/>
  <c r="W169" i="1" s="1"/>
  <c r="P170" i="1"/>
  <c r="W170" i="1" s="1"/>
  <c r="P171" i="1"/>
  <c r="W171" i="1" s="1"/>
  <c r="P172" i="1"/>
  <c r="W172" i="1" s="1"/>
  <c r="P173" i="1"/>
  <c r="W173" i="1" s="1"/>
  <c r="P174" i="1"/>
  <c r="W174" i="1" s="1"/>
  <c r="P175" i="1"/>
  <c r="W175" i="1" s="1"/>
  <c r="P176" i="1"/>
  <c r="W176" i="1" s="1"/>
  <c r="P177" i="1"/>
  <c r="W177" i="1" s="1"/>
  <c r="P178" i="1"/>
  <c r="W178" i="1" s="1"/>
  <c r="P179" i="1"/>
  <c r="W179" i="1" s="1"/>
  <c r="P180" i="1"/>
  <c r="W180" i="1" s="1"/>
  <c r="P181" i="1"/>
  <c r="W181" i="1" s="1"/>
  <c r="P182" i="1"/>
  <c r="W182" i="1" s="1"/>
  <c r="P183" i="1"/>
  <c r="W183" i="1" s="1"/>
  <c r="P184" i="1"/>
  <c r="W184" i="1" s="1"/>
  <c r="P185" i="1"/>
  <c r="W185" i="1" s="1"/>
  <c r="P186" i="1"/>
  <c r="W186" i="1" s="1"/>
  <c r="P187" i="1"/>
  <c r="W187" i="1" s="1"/>
  <c r="P188" i="1"/>
  <c r="W188" i="1" s="1"/>
  <c r="P189" i="1"/>
  <c r="W189" i="1" s="1"/>
  <c r="P190" i="1"/>
  <c r="W190" i="1" s="1"/>
  <c r="P191" i="1"/>
  <c r="W191" i="1" s="1"/>
  <c r="P192" i="1"/>
  <c r="W192" i="1" s="1"/>
  <c r="P193" i="1"/>
  <c r="W193" i="1" s="1"/>
  <c r="P194" i="1"/>
  <c r="W194" i="1" s="1"/>
  <c r="P195" i="1"/>
  <c r="W195" i="1" s="1"/>
  <c r="P196" i="1"/>
  <c r="W196" i="1" s="1"/>
  <c r="P197" i="1"/>
  <c r="W197" i="1" s="1"/>
  <c r="P198" i="1"/>
  <c r="W198" i="1" s="1"/>
  <c r="P199" i="1"/>
  <c r="W199" i="1" s="1"/>
  <c r="P200" i="1"/>
  <c r="W200" i="1" s="1"/>
  <c r="P201" i="1"/>
  <c r="W201" i="1" s="1"/>
  <c r="P202" i="1"/>
  <c r="W202" i="1" s="1"/>
  <c r="P203" i="1"/>
  <c r="W203" i="1" s="1"/>
  <c r="P204" i="1"/>
  <c r="W204" i="1" s="1"/>
  <c r="P205" i="1"/>
  <c r="W205" i="1" s="1"/>
  <c r="P206" i="1"/>
  <c r="W206" i="1" s="1"/>
  <c r="P207" i="1"/>
  <c r="W207" i="1" s="1"/>
  <c r="P208" i="1"/>
  <c r="W208" i="1" s="1"/>
  <c r="P209" i="1"/>
  <c r="W209" i="1" s="1"/>
  <c r="P210" i="1"/>
  <c r="W210" i="1" s="1"/>
  <c r="P211" i="1"/>
  <c r="W211" i="1" s="1"/>
  <c r="P212" i="1"/>
  <c r="W212" i="1" s="1"/>
  <c r="P213" i="1"/>
  <c r="W213" i="1" s="1"/>
  <c r="P214" i="1"/>
  <c r="W214" i="1" s="1"/>
  <c r="P215" i="1"/>
  <c r="W215" i="1" s="1"/>
  <c r="P216" i="1"/>
  <c r="W216" i="1" s="1"/>
  <c r="P217" i="1"/>
  <c r="W217" i="1" s="1"/>
  <c r="P218" i="1"/>
  <c r="W218" i="1" s="1"/>
  <c r="P219" i="1"/>
  <c r="W219" i="1" s="1"/>
  <c r="P220" i="1"/>
  <c r="W220" i="1" s="1"/>
  <c r="P221" i="1"/>
  <c r="W221" i="1" s="1"/>
  <c r="P222" i="1"/>
  <c r="W222" i="1" s="1"/>
  <c r="P223" i="1"/>
  <c r="W223" i="1" s="1"/>
  <c r="P224" i="1"/>
  <c r="W224" i="1" s="1"/>
  <c r="P225" i="1"/>
  <c r="W225" i="1" s="1"/>
  <c r="P226" i="1"/>
  <c r="W226" i="1" s="1"/>
  <c r="P227" i="1"/>
  <c r="W227" i="1" s="1"/>
  <c r="P228" i="1"/>
  <c r="W228" i="1" s="1"/>
  <c r="P229" i="1"/>
  <c r="W229" i="1" s="1"/>
  <c r="P116" i="1"/>
  <c r="W116" i="1" s="1"/>
  <c r="F14" i="12" l="1"/>
  <c r="F15" i="12"/>
  <c r="E7" i="17"/>
  <c r="P16" i="16"/>
  <c r="V9" i="12"/>
  <c r="F17" i="12"/>
  <c r="V8" i="16"/>
  <c r="O7" i="17" s="1"/>
  <c r="P14" i="16"/>
  <c r="P17" i="16"/>
  <c r="V4" i="16"/>
  <c r="V17" i="16" s="1"/>
  <c r="Q31" i="13"/>
  <c r="I35" i="13"/>
  <c r="F13" i="12"/>
  <c r="V23" i="12"/>
  <c r="H4" i="17" s="1"/>
  <c r="O16" i="12"/>
  <c r="G34" i="12"/>
  <c r="O34" i="12"/>
  <c r="F30" i="12"/>
  <c r="V4" i="12"/>
  <c r="V16" i="12" s="1"/>
  <c r="F33" i="12"/>
  <c r="F34" i="12"/>
  <c r="F32" i="12"/>
  <c r="O35" i="12"/>
  <c r="V27" i="12"/>
  <c r="L16" i="12"/>
  <c r="J14" i="12"/>
  <c r="F35" i="12"/>
  <c r="O17" i="12"/>
  <c r="V22" i="12"/>
  <c r="O13" i="12"/>
  <c r="F16" i="12"/>
  <c r="AE24" i="12"/>
  <c r="G15" i="12"/>
  <c r="V26" i="11"/>
  <c r="F7" i="17" s="1"/>
  <c r="V27" i="11"/>
  <c r="F8" i="17" s="1"/>
  <c r="V25" i="11"/>
  <c r="V44" i="9"/>
  <c r="D7" i="17" s="1"/>
  <c r="V14" i="11"/>
  <c r="V15" i="14"/>
  <c r="G14" i="12"/>
  <c r="G90" i="18" a="1"/>
  <c r="G90" i="18" s="1"/>
  <c r="G70" i="18" a="1"/>
  <c r="G70" i="18" s="1"/>
  <c r="G30" i="18" a="1"/>
  <c r="G30" i="18" s="1"/>
  <c r="G32" i="12"/>
  <c r="G17" i="12"/>
  <c r="G30" i="12"/>
  <c r="W930" i="7"/>
  <c r="W1020" i="7"/>
  <c r="W1010" i="7"/>
  <c r="W991" i="7"/>
  <c r="W933" i="7"/>
  <c r="W1018" i="7"/>
  <c r="W917" i="7"/>
  <c r="W956" i="7"/>
  <c r="W974" i="7"/>
  <c r="W975" i="7"/>
  <c r="W958" i="7"/>
  <c r="W954" i="7"/>
  <c r="W927" i="7"/>
  <c r="W1021" i="7"/>
  <c r="W1015" i="7"/>
  <c r="W971" i="7"/>
  <c r="W934" i="7"/>
  <c r="W966" i="7"/>
  <c r="W1026" i="7"/>
  <c r="W1003" i="7"/>
  <c r="W1022" i="7"/>
  <c r="W940" i="7"/>
  <c r="W978" i="7"/>
  <c r="W925" i="7"/>
  <c r="W1002" i="7"/>
  <c r="W997" i="7"/>
  <c r="W988" i="7"/>
  <c r="W989" i="7"/>
  <c r="W939" i="7"/>
  <c r="W919" i="7"/>
  <c r="W965" i="7"/>
  <c r="W914" i="7"/>
  <c r="W950" i="7"/>
  <c r="W1027" i="7"/>
  <c r="W967" i="7"/>
  <c r="W959" i="7"/>
  <c r="W1004" i="7"/>
  <c r="W963" i="7"/>
  <c r="W981" i="7"/>
  <c r="W982" i="7"/>
  <c r="W923" i="7"/>
  <c r="W1007" i="7"/>
  <c r="W951" i="7"/>
  <c r="W947" i="7"/>
  <c r="W918" i="7"/>
  <c r="W949" i="7"/>
  <c r="W1014" i="7"/>
  <c r="W1019" i="7"/>
  <c r="W973" i="7"/>
  <c r="W972" i="7"/>
  <c r="W915" i="7"/>
  <c r="W1006" i="7"/>
  <c r="W938" i="7"/>
  <c r="W986" i="7"/>
  <c r="W970" i="7"/>
  <c r="W942" i="7"/>
  <c r="W1011" i="7"/>
  <c r="W999" i="7"/>
  <c r="W1013" i="7"/>
  <c r="W926" i="7"/>
  <c r="W943" i="7"/>
  <c r="W957" i="7"/>
  <c r="W962" i="7"/>
  <c r="W1023" i="7"/>
  <c r="W946" i="7"/>
  <c r="W995" i="7"/>
  <c r="W979" i="7"/>
  <c r="W935" i="7"/>
  <c r="W998" i="7"/>
  <c r="W931" i="7"/>
  <c r="W1005" i="7"/>
  <c r="V7" i="12"/>
  <c r="W955" i="7"/>
  <c r="W983" i="7"/>
  <c r="W987" i="7"/>
  <c r="W941" i="7"/>
  <c r="W924" i="7"/>
  <c r="W990" i="7"/>
  <c r="W922" i="7"/>
  <c r="W994" i="7"/>
  <c r="V31" i="12"/>
  <c r="AB24" i="13"/>
  <c r="O12" i="12"/>
  <c r="O30" i="12"/>
  <c r="O32" i="12"/>
  <c r="F31" i="18" a="1"/>
  <c r="F31" i="18" s="1"/>
  <c r="F51" i="18" a="1"/>
  <c r="F51" i="18" s="1"/>
  <c r="Q35" i="13"/>
  <c r="P38" i="18" a="1"/>
  <c r="P38" i="18" s="1"/>
  <c r="P58" i="18" a="1"/>
  <c r="P58" i="18" s="1"/>
  <c r="X8" i="11"/>
  <c r="P12" i="16"/>
  <c r="P13" i="16"/>
  <c r="O31" i="12"/>
  <c r="F50" i="18" a="1"/>
  <c r="F50" i="18" s="1"/>
  <c r="F10" i="18" a="1"/>
  <c r="F10" i="18" s="1"/>
  <c r="F70" i="18" a="1"/>
  <c r="F70" i="18" s="1"/>
  <c r="I93" i="18" a="1"/>
  <c r="I93" i="18" s="1"/>
  <c r="O33" i="12"/>
  <c r="F71" i="18" a="1"/>
  <c r="F71" i="18" s="1"/>
  <c r="AB25" i="12"/>
  <c r="Q93" i="18" a="1"/>
  <c r="Q93" i="18" s="1"/>
  <c r="Q13" i="18" a="1"/>
  <c r="Q13" i="18" s="1"/>
  <c r="P98" i="18" a="1"/>
  <c r="P98" i="18" s="1"/>
  <c r="O30" i="18" a="1"/>
  <c r="O30" i="18" s="1"/>
  <c r="O10" i="18" a="1"/>
  <c r="O10" i="18" s="1"/>
  <c r="F11" i="18" a="1"/>
  <c r="F11" i="18" s="1"/>
  <c r="F90" i="18" a="1"/>
  <c r="F90" i="18" s="1"/>
  <c r="O50" i="18" a="1"/>
  <c r="O50" i="18" s="1"/>
  <c r="X5" i="13"/>
  <c r="O70" i="18" a="1"/>
  <c r="O70" i="18" s="1"/>
  <c r="O15" i="12"/>
  <c r="D5" i="17"/>
  <c r="V16" i="11"/>
  <c r="X42" i="9"/>
  <c r="X22" i="12"/>
  <c r="AA25" i="12"/>
  <c r="AD24" i="14"/>
  <c r="V30" i="14"/>
  <c r="V50" i="9"/>
  <c r="AA25" i="14"/>
  <c r="X22" i="14"/>
  <c r="E5" i="17"/>
  <c r="AE25" i="9"/>
  <c r="V35" i="11"/>
  <c r="V34" i="9"/>
  <c r="X26" i="9"/>
  <c r="X23" i="12"/>
  <c r="X27" i="9"/>
  <c r="AF25" i="9"/>
  <c r="AE25" i="15"/>
  <c r="X6" i="11"/>
  <c r="V34" i="15"/>
  <c r="C16" i="17"/>
  <c r="V13" i="13"/>
  <c r="F4" i="17"/>
  <c r="V31" i="11"/>
  <c r="AB25" i="11"/>
  <c r="X23" i="11"/>
  <c r="P5" i="17"/>
  <c r="AC24" i="10"/>
  <c r="X6" i="10"/>
  <c r="V14" i="10"/>
  <c r="H8" i="17"/>
  <c r="AF25" i="12"/>
  <c r="V35" i="12"/>
  <c r="X27" i="12"/>
  <c r="P4" i="17"/>
  <c r="P13" i="17" s="1"/>
  <c r="AB24" i="10"/>
  <c r="X5" i="10"/>
  <c r="V13" i="10"/>
  <c r="N4" i="17"/>
  <c r="X23" i="15"/>
  <c r="V31" i="15"/>
  <c r="AB25" i="15"/>
  <c r="AB24" i="14"/>
  <c r="K4" i="17"/>
  <c r="X5" i="14"/>
  <c r="V13" i="14"/>
  <c r="K7" i="17"/>
  <c r="K15" i="17" s="1"/>
  <c r="AE24" i="14"/>
  <c r="X8" i="14"/>
  <c r="V16" i="14"/>
  <c r="H7" i="17"/>
  <c r="X26" i="12"/>
  <c r="V34" i="12"/>
  <c r="AE25" i="12"/>
  <c r="V32" i="9"/>
  <c r="C5" i="17"/>
  <c r="AC25" i="9"/>
  <c r="X24" i="9"/>
  <c r="F3" i="17"/>
  <c r="AA25" i="11"/>
  <c r="V30" i="11"/>
  <c r="X22" i="11"/>
  <c r="K5" i="17"/>
  <c r="K14" i="17" s="1"/>
  <c r="X6" i="14"/>
  <c r="V14" i="14"/>
  <c r="AC24" i="14"/>
  <c r="V31" i="9"/>
  <c r="C4" i="17"/>
  <c r="AB25" i="9"/>
  <c r="X23" i="9"/>
  <c r="G8" i="17"/>
  <c r="X9" i="12"/>
  <c r="AF24" i="12"/>
  <c r="L6" i="17"/>
  <c r="X25" i="14"/>
  <c r="V33" i="14"/>
  <c r="AD25" i="14"/>
  <c r="AF24" i="15"/>
  <c r="M8" i="17"/>
  <c r="P3" i="17"/>
  <c r="AA24" i="10"/>
  <c r="X4" i="10"/>
  <c r="V12" i="10"/>
  <c r="M6" i="17"/>
  <c r="AD24" i="15"/>
  <c r="V15" i="15"/>
  <c r="X7" i="15"/>
  <c r="B3" i="17"/>
  <c r="AA24" i="9"/>
  <c r="V12" i="9"/>
  <c r="X4" i="9"/>
  <c r="O8" i="17"/>
  <c r="X9" i="16"/>
  <c r="AF24" i="16"/>
  <c r="B6" i="17"/>
  <c r="AD24" i="9"/>
  <c r="X7" i="9"/>
  <c r="V15" i="9"/>
  <c r="O4" i="17"/>
  <c r="AB24" i="16"/>
  <c r="P7" i="17"/>
  <c r="X8" i="10"/>
  <c r="V16" i="10"/>
  <c r="AE24" i="10"/>
  <c r="L7" i="17"/>
  <c r="X26" i="14"/>
  <c r="V34" i="14"/>
  <c r="AE25" i="14"/>
  <c r="G6" i="17"/>
  <c r="G15" i="17" s="1"/>
  <c r="AD24" i="12"/>
  <c r="X7" i="12"/>
  <c r="V33" i="10"/>
  <c r="Q3" i="17"/>
  <c r="X22" i="10"/>
  <c r="V30" i="10"/>
  <c r="AA25" i="10"/>
  <c r="D6" i="17"/>
  <c r="AD26" i="9"/>
  <c r="V51" i="9"/>
  <c r="X43" i="9"/>
  <c r="V15" i="13"/>
  <c r="I3" i="17"/>
  <c r="X4" i="13"/>
  <c r="AA24" i="13"/>
  <c r="V12" i="13"/>
  <c r="X7" i="14"/>
  <c r="I6" i="17"/>
  <c r="AD24" i="13"/>
  <c r="X7" i="13"/>
  <c r="P6" i="17"/>
  <c r="AD24" i="10"/>
  <c r="V15" i="10"/>
  <c r="X7" i="10"/>
  <c r="Q8" i="17"/>
  <c r="V35" i="10"/>
  <c r="X27" i="10"/>
  <c r="AF25" i="10"/>
  <c r="P8" i="17"/>
  <c r="X9" i="10"/>
  <c r="AF24" i="10"/>
  <c r="V17" i="10"/>
  <c r="X4" i="11"/>
  <c r="E3" i="17"/>
  <c r="V12" i="11"/>
  <c r="AA24" i="11"/>
  <c r="X9" i="15"/>
  <c r="M7" i="17"/>
  <c r="AE24" i="15"/>
  <c r="X8" i="15"/>
  <c r="V16" i="15"/>
  <c r="K3" i="17"/>
  <c r="X4" i="14"/>
  <c r="AA24" i="14"/>
  <c r="V12" i="14"/>
  <c r="O6" i="17"/>
  <c r="X7" i="16"/>
  <c r="AD24" i="16"/>
  <c r="AC24" i="13"/>
  <c r="I5" i="17"/>
  <c r="X6" i="13"/>
  <c r="V14" i="13"/>
  <c r="E6" i="17"/>
  <c r="E15" i="17" s="1"/>
  <c r="AD24" i="11"/>
  <c r="V15" i="11"/>
  <c r="X7" i="11"/>
  <c r="N8" i="17"/>
  <c r="N16" i="17" s="1"/>
  <c r="V35" i="15"/>
  <c r="X27" i="15"/>
  <c r="AF25" i="15"/>
  <c r="L4" i="17"/>
  <c r="L12" i="17" s="1"/>
  <c r="AB25" i="14"/>
  <c r="X23" i="14"/>
  <c r="V31" i="14"/>
  <c r="H6" i="17"/>
  <c r="V33" i="12"/>
  <c r="AD25" i="12"/>
  <c r="O5" i="17"/>
  <c r="X6" i="16"/>
  <c r="AC24" i="16"/>
  <c r="Q5" i="17"/>
  <c r="AC25" i="10"/>
  <c r="V32" i="10"/>
  <c r="X24" i="10"/>
  <c r="X25" i="12"/>
  <c r="H5" i="17"/>
  <c r="V32" i="12"/>
  <c r="X24" i="12"/>
  <c r="AC25" i="12"/>
  <c r="D4" i="17"/>
  <c r="V49" i="9"/>
  <c r="AB26" i="9"/>
  <c r="X41" i="9"/>
  <c r="X8" i="12"/>
  <c r="Q6" i="17"/>
  <c r="AD25" i="10"/>
  <c r="X25" i="10"/>
  <c r="V33" i="15"/>
  <c r="N6" i="17"/>
  <c r="N15" i="17" s="1"/>
  <c r="AD25" i="15"/>
  <c r="Q7" i="17"/>
  <c r="V34" i="10"/>
  <c r="X26" i="10"/>
  <c r="AE25" i="10"/>
  <c r="F5" i="17"/>
  <c r="X24" i="11"/>
  <c r="AC25" i="11"/>
  <c r="V32" i="11"/>
  <c r="B4" i="17"/>
  <c r="AB24" i="9"/>
  <c r="X5" i="9"/>
  <c r="V13" i="9"/>
  <c r="V17" i="15"/>
  <c r="M3" i="17"/>
  <c r="X4" i="15"/>
  <c r="AA24" i="15"/>
  <c r="V12" i="15"/>
  <c r="AE24" i="13"/>
  <c r="I7" i="17"/>
  <c r="V16" i="13"/>
  <c r="X8" i="13"/>
  <c r="E4" i="17"/>
  <c r="V13" i="11"/>
  <c r="AB24" i="11"/>
  <c r="X5" i="11"/>
  <c r="V30" i="9"/>
  <c r="C3" i="17"/>
  <c r="AA25" i="9"/>
  <c r="X22" i="9"/>
  <c r="I8" i="17"/>
  <c r="V17" i="13"/>
  <c r="X9" i="13"/>
  <c r="AF24" i="13"/>
  <c r="B7" i="17"/>
  <c r="AE24" i="9"/>
  <c r="V16" i="9"/>
  <c r="X8" i="9"/>
  <c r="F6" i="17"/>
  <c r="X25" i="11"/>
  <c r="V33" i="11"/>
  <c r="AD25" i="11"/>
  <c r="X25" i="15"/>
  <c r="N5" i="17"/>
  <c r="V32" i="15"/>
  <c r="X24" i="15"/>
  <c r="AC25" i="15"/>
  <c r="M4" i="17"/>
  <c r="M13" i="17" s="1"/>
  <c r="V13" i="15"/>
  <c r="AB24" i="15"/>
  <c r="X5" i="15"/>
  <c r="L11" i="17"/>
  <c r="V14" i="9"/>
  <c r="B5" i="17"/>
  <c r="AC24" i="9"/>
  <c r="X6" i="9"/>
  <c r="C6" i="17"/>
  <c r="C15" i="17" s="1"/>
  <c r="AD25" i="9"/>
  <c r="V33" i="9"/>
  <c r="X25" i="9"/>
  <c r="Q4" i="17"/>
  <c r="V31" i="10"/>
  <c r="X23" i="10"/>
  <c r="AB25" i="10"/>
  <c r="X26" i="15"/>
  <c r="D8" i="17"/>
  <c r="AF26" i="9"/>
  <c r="V53" i="9"/>
  <c r="N3" i="17"/>
  <c r="AA25" i="15"/>
  <c r="V30" i="15"/>
  <c r="X22" i="15"/>
  <c r="B8" i="17"/>
  <c r="AF24" i="9"/>
  <c r="X9" i="9"/>
  <c r="V17" i="9"/>
  <c r="V17" i="14"/>
  <c r="K8" i="17"/>
  <c r="X9" i="14"/>
  <c r="AF24" i="14"/>
  <c r="L8" i="17"/>
  <c r="L19" i="17" s="1"/>
  <c r="L20" i="17" s="1"/>
  <c r="V35" i="14"/>
  <c r="X27" i="14"/>
  <c r="AF25" i="14"/>
  <c r="E8" i="17"/>
  <c r="E16" i="17" s="1"/>
  <c r="V17" i="11"/>
  <c r="X9" i="11"/>
  <c r="AF24" i="11"/>
  <c r="G5" i="17"/>
  <c r="AC24" i="12"/>
  <c r="X6" i="12"/>
  <c r="G4" i="17"/>
  <c r="AB24" i="12"/>
  <c r="L5" i="17"/>
  <c r="V32" i="14"/>
  <c r="X24" i="14"/>
  <c r="AC25" i="14"/>
  <c r="D3" i="17"/>
  <c r="AA26" i="9"/>
  <c r="V48" i="9"/>
  <c r="X40" i="9"/>
  <c r="V35" i="9"/>
  <c r="G16" i="17"/>
  <c r="P459" i="1"/>
  <c r="W459" i="1" s="1"/>
  <c r="P460" i="1"/>
  <c r="W460" i="1" s="1"/>
  <c r="P461" i="1"/>
  <c r="W461" i="1" s="1"/>
  <c r="P462" i="1"/>
  <c r="W462" i="1" s="1"/>
  <c r="P463" i="1"/>
  <c r="W463" i="1" s="1"/>
  <c r="P464" i="1"/>
  <c r="W464" i="1" s="1"/>
  <c r="P465" i="1"/>
  <c r="W465" i="1" s="1"/>
  <c r="P466" i="1"/>
  <c r="W466" i="1" s="1"/>
  <c r="P467" i="1"/>
  <c r="W467" i="1" s="1"/>
  <c r="P468" i="1"/>
  <c r="W468" i="1" s="1"/>
  <c r="P469" i="1"/>
  <c r="W469" i="1" s="1"/>
  <c r="P470" i="1"/>
  <c r="W470" i="1" s="1"/>
  <c r="P471" i="1"/>
  <c r="W471" i="1" s="1"/>
  <c r="P472" i="1"/>
  <c r="W472" i="1" s="1"/>
  <c r="P473" i="1"/>
  <c r="W473" i="1" s="1"/>
  <c r="P474" i="1"/>
  <c r="W474" i="1" s="1"/>
  <c r="P475" i="1"/>
  <c r="W475" i="1" s="1"/>
  <c r="P476" i="1"/>
  <c r="W476" i="1" s="1"/>
  <c r="P477" i="1"/>
  <c r="W477" i="1" s="1"/>
  <c r="P478" i="1"/>
  <c r="W478" i="1" s="1"/>
  <c r="P479" i="1"/>
  <c r="W479" i="1" s="1"/>
  <c r="P480" i="1"/>
  <c r="W480" i="1" s="1"/>
  <c r="P481" i="1"/>
  <c r="W481" i="1" s="1"/>
  <c r="P482" i="1"/>
  <c r="W482" i="1" s="1"/>
  <c r="P483" i="1"/>
  <c r="W483" i="1" s="1"/>
  <c r="P484" i="1"/>
  <c r="W484" i="1" s="1"/>
  <c r="P485" i="1"/>
  <c r="W485" i="1" s="1"/>
  <c r="P486" i="1"/>
  <c r="W486" i="1" s="1"/>
  <c r="P487" i="1"/>
  <c r="W487" i="1" s="1"/>
  <c r="P488" i="1"/>
  <c r="W488" i="1" s="1"/>
  <c r="P489" i="1"/>
  <c r="W489" i="1" s="1"/>
  <c r="P490" i="1"/>
  <c r="W490" i="1" s="1"/>
  <c r="P491" i="1"/>
  <c r="W491" i="1" s="1"/>
  <c r="P492" i="1"/>
  <c r="W492" i="1" s="1"/>
  <c r="P493" i="1"/>
  <c r="W493" i="1" s="1"/>
  <c r="P494" i="1"/>
  <c r="W494" i="1" s="1"/>
  <c r="P495" i="1"/>
  <c r="W495" i="1" s="1"/>
  <c r="P496" i="1"/>
  <c r="W496" i="1" s="1"/>
  <c r="P497" i="1"/>
  <c r="W497" i="1" s="1"/>
  <c r="P498" i="1"/>
  <c r="W498" i="1" s="1"/>
  <c r="P499" i="1"/>
  <c r="W499" i="1" s="1"/>
  <c r="P500" i="1"/>
  <c r="W500" i="1" s="1"/>
  <c r="P501" i="1"/>
  <c r="W501" i="1" s="1"/>
  <c r="P502" i="1"/>
  <c r="W502" i="1" s="1"/>
  <c r="P503" i="1"/>
  <c r="W503" i="1" s="1"/>
  <c r="P504" i="1"/>
  <c r="W504" i="1" s="1"/>
  <c r="P505" i="1"/>
  <c r="W505" i="1" s="1"/>
  <c r="P506" i="1"/>
  <c r="W506" i="1" s="1"/>
  <c r="P507" i="1"/>
  <c r="W507" i="1" s="1"/>
  <c r="P508" i="1"/>
  <c r="W508" i="1" s="1"/>
  <c r="P509" i="1"/>
  <c r="W509" i="1" s="1"/>
  <c r="P510" i="1"/>
  <c r="W510" i="1" s="1"/>
  <c r="P511" i="1"/>
  <c r="W511" i="1" s="1"/>
  <c r="P512" i="1"/>
  <c r="W512" i="1" s="1"/>
  <c r="P513" i="1"/>
  <c r="W513" i="1" s="1"/>
  <c r="P514" i="1"/>
  <c r="W514" i="1" s="1"/>
  <c r="P515" i="1"/>
  <c r="W515" i="1" s="1"/>
  <c r="P516" i="1"/>
  <c r="W516" i="1" s="1"/>
  <c r="P517" i="1"/>
  <c r="W517" i="1" s="1"/>
  <c r="P518" i="1"/>
  <c r="W518" i="1" s="1"/>
  <c r="P519" i="1"/>
  <c r="W519" i="1" s="1"/>
  <c r="P520" i="1"/>
  <c r="W520" i="1" s="1"/>
  <c r="P521" i="1"/>
  <c r="W521" i="1" s="1"/>
  <c r="P522" i="1"/>
  <c r="W522" i="1" s="1"/>
  <c r="P523" i="1"/>
  <c r="W523" i="1" s="1"/>
  <c r="P524" i="1"/>
  <c r="W524" i="1" s="1"/>
  <c r="P525" i="1"/>
  <c r="W525" i="1" s="1"/>
  <c r="P526" i="1"/>
  <c r="W526" i="1" s="1"/>
  <c r="P527" i="1"/>
  <c r="W527" i="1" s="1"/>
  <c r="P528" i="1"/>
  <c r="W528" i="1" s="1"/>
  <c r="P529" i="1"/>
  <c r="W529" i="1" s="1"/>
  <c r="P530" i="1"/>
  <c r="W530" i="1" s="1"/>
  <c r="P531" i="1"/>
  <c r="W531" i="1" s="1"/>
  <c r="P532" i="1"/>
  <c r="W532" i="1" s="1"/>
  <c r="P533" i="1"/>
  <c r="W533" i="1" s="1"/>
  <c r="P534" i="1"/>
  <c r="W534" i="1" s="1"/>
  <c r="P535" i="1"/>
  <c r="W535" i="1" s="1"/>
  <c r="P536" i="1"/>
  <c r="W536" i="1" s="1"/>
  <c r="P537" i="1"/>
  <c r="W537" i="1" s="1"/>
  <c r="P538" i="1"/>
  <c r="W538" i="1" s="1"/>
  <c r="P539" i="1"/>
  <c r="W539" i="1" s="1"/>
  <c r="P540" i="1"/>
  <c r="W540" i="1" s="1"/>
  <c r="P541" i="1"/>
  <c r="W541" i="1" s="1"/>
  <c r="P542" i="1"/>
  <c r="W542" i="1" s="1"/>
  <c r="P543" i="1"/>
  <c r="W543" i="1" s="1"/>
  <c r="P544" i="1"/>
  <c r="W544" i="1" s="1"/>
  <c r="P545" i="1"/>
  <c r="W545" i="1" s="1"/>
  <c r="P546" i="1"/>
  <c r="W546" i="1" s="1"/>
  <c r="P547" i="1"/>
  <c r="W547" i="1" s="1"/>
  <c r="P548" i="1"/>
  <c r="W548" i="1" s="1"/>
  <c r="P549" i="1"/>
  <c r="W549" i="1" s="1"/>
  <c r="P550" i="1"/>
  <c r="W550" i="1" s="1"/>
  <c r="P551" i="1"/>
  <c r="W551" i="1" s="1"/>
  <c r="P552" i="1"/>
  <c r="W552" i="1" s="1"/>
  <c r="P553" i="1"/>
  <c r="W553" i="1" s="1"/>
  <c r="P554" i="1"/>
  <c r="W554" i="1" s="1"/>
  <c r="P555" i="1"/>
  <c r="W555" i="1" s="1"/>
  <c r="P556" i="1"/>
  <c r="W556" i="1" s="1"/>
  <c r="P557" i="1"/>
  <c r="W557" i="1" s="1"/>
  <c r="P558" i="1"/>
  <c r="W558" i="1" s="1"/>
  <c r="P559" i="1"/>
  <c r="W559" i="1" s="1"/>
  <c r="P560" i="1"/>
  <c r="W560" i="1" s="1"/>
  <c r="P561" i="1"/>
  <c r="W561" i="1" s="1"/>
  <c r="P562" i="1"/>
  <c r="W562" i="1" s="1"/>
  <c r="P563" i="1"/>
  <c r="W563" i="1" s="1"/>
  <c r="P564" i="1"/>
  <c r="W564" i="1" s="1"/>
  <c r="P565" i="1"/>
  <c r="W565" i="1" s="1"/>
  <c r="P566" i="1"/>
  <c r="W566" i="1" s="1"/>
  <c r="P567" i="1"/>
  <c r="W567" i="1" s="1"/>
  <c r="P568" i="1"/>
  <c r="W568" i="1" s="1"/>
  <c r="P569" i="1"/>
  <c r="W569" i="1" s="1"/>
  <c r="P570" i="1"/>
  <c r="W570" i="1" s="1"/>
  <c r="P571" i="1"/>
  <c r="W571" i="1" s="1"/>
  <c r="P458" i="1"/>
  <c r="W458" i="1" s="1"/>
  <c r="P1029" i="1"/>
  <c r="W1029" i="1" s="1"/>
  <c r="P1030" i="1"/>
  <c r="W1030" i="1" s="1"/>
  <c r="P1031" i="1"/>
  <c r="W1031" i="1" s="1"/>
  <c r="P1032" i="1"/>
  <c r="W1032" i="1" s="1"/>
  <c r="P1033" i="1"/>
  <c r="W1033" i="1" s="1"/>
  <c r="P1034" i="1"/>
  <c r="W1034" i="1" s="1"/>
  <c r="P1035" i="1"/>
  <c r="W1035" i="1" s="1"/>
  <c r="P1036" i="1"/>
  <c r="W1036" i="1" s="1"/>
  <c r="P1037" i="1"/>
  <c r="W1037" i="1" s="1"/>
  <c r="P1038" i="1"/>
  <c r="W1038" i="1" s="1"/>
  <c r="P1039" i="1"/>
  <c r="W1039" i="1" s="1"/>
  <c r="P1040" i="1"/>
  <c r="W1040" i="1" s="1"/>
  <c r="P1041" i="1"/>
  <c r="W1041" i="1" s="1"/>
  <c r="P1042" i="1"/>
  <c r="W1042" i="1" s="1"/>
  <c r="P1043" i="1"/>
  <c r="W1043" i="1" s="1"/>
  <c r="P1044" i="1"/>
  <c r="W1044" i="1" s="1"/>
  <c r="P1045" i="1"/>
  <c r="W1045" i="1" s="1"/>
  <c r="P1046" i="1"/>
  <c r="W1046" i="1" s="1"/>
  <c r="P1047" i="1"/>
  <c r="W1047" i="1" s="1"/>
  <c r="P1048" i="1"/>
  <c r="W1048" i="1" s="1"/>
  <c r="P1049" i="1"/>
  <c r="W1049" i="1" s="1"/>
  <c r="P1050" i="1"/>
  <c r="W1050" i="1" s="1"/>
  <c r="P1051" i="1"/>
  <c r="W1051" i="1" s="1"/>
  <c r="P1052" i="1"/>
  <c r="W1052" i="1" s="1"/>
  <c r="P1053" i="1"/>
  <c r="W1053" i="1" s="1"/>
  <c r="P1054" i="1"/>
  <c r="W1054" i="1" s="1"/>
  <c r="P1055" i="1"/>
  <c r="W1055" i="1" s="1"/>
  <c r="P1056" i="1"/>
  <c r="W1056" i="1" s="1"/>
  <c r="P1057" i="1"/>
  <c r="W1057" i="1" s="1"/>
  <c r="P1058" i="1"/>
  <c r="W1058" i="1" s="1"/>
  <c r="P1059" i="1"/>
  <c r="W1059" i="1" s="1"/>
  <c r="P1060" i="1"/>
  <c r="W1060" i="1" s="1"/>
  <c r="P1061" i="1"/>
  <c r="W1061" i="1" s="1"/>
  <c r="P1062" i="1"/>
  <c r="W1062" i="1" s="1"/>
  <c r="P1063" i="1"/>
  <c r="W1063" i="1" s="1"/>
  <c r="P1064" i="1"/>
  <c r="W1064" i="1" s="1"/>
  <c r="P1065" i="1"/>
  <c r="W1065" i="1" s="1"/>
  <c r="P1066" i="1"/>
  <c r="W1066" i="1" s="1"/>
  <c r="P1067" i="1"/>
  <c r="W1067" i="1" s="1"/>
  <c r="P1068" i="1"/>
  <c r="W1068" i="1" s="1"/>
  <c r="P1069" i="1"/>
  <c r="W1069" i="1" s="1"/>
  <c r="P1070" i="1"/>
  <c r="W1070" i="1" s="1"/>
  <c r="P1071" i="1"/>
  <c r="W1071" i="1" s="1"/>
  <c r="P1072" i="1"/>
  <c r="W1072" i="1" s="1"/>
  <c r="P1073" i="1"/>
  <c r="W1073" i="1" s="1"/>
  <c r="P1074" i="1"/>
  <c r="W1074" i="1" s="1"/>
  <c r="P1075" i="1"/>
  <c r="W1075" i="1" s="1"/>
  <c r="P1076" i="1"/>
  <c r="W1076" i="1" s="1"/>
  <c r="P1077" i="1"/>
  <c r="W1077" i="1" s="1"/>
  <c r="P1078" i="1"/>
  <c r="W1078" i="1" s="1"/>
  <c r="P1079" i="1"/>
  <c r="W1079" i="1" s="1"/>
  <c r="P1080" i="1"/>
  <c r="W1080" i="1" s="1"/>
  <c r="P1081" i="1"/>
  <c r="W1081" i="1" s="1"/>
  <c r="P1082" i="1"/>
  <c r="W1082" i="1" s="1"/>
  <c r="P1083" i="1"/>
  <c r="W1083" i="1" s="1"/>
  <c r="P1084" i="1"/>
  <c r="W1084" i="1" s="1"/>
  <c r="P1085" i="1"/>
  <c r="W1085" i="1" s="1"/>
  <c r="P1086" i="1"/>
  <c r="W1086" i="1" s="1"/>
  <c r="P1087" i="1"/>
  <c r="W1087" i="1" s="1"/>
  <c r="P1088" i="1"/>
  <c r="W1088" i="1" s="1"/>
  <c r="P1089" i="1"/>
  <c r="W1089" i="1" s="1"/>
  <c r="P1090" i="1"/>
  <c r="W1090" i="1" s="1"/>
  <c r="P1091" i="1"/>
  <c r="W1091" i="1" s="1"/>
  <c r="P1092" i="1"/>
  <c r="W1092" i="1" s="1"/>
  <c r="P1093" i="1"/>
  <c r="W1093" i="1" s="1"/>
  <c r="P1094" i="1"/>
  <c r="W1094" i="1" s="1"/>
  <c r="P1095" i="1"/>
  <c r="W1095" i="1" s="1"/>
  <c r="P1096" i="1"/>
  <c r="W1096" i="1" s="1"/>
  <c r="P1097" i="1"/>
  <c r="W1097" i="1" s="1"/>
  <c r="P1098" i="1"/>
  <c r="W1098" i="1" s="1"/>
  <c r="P1099" i="1"/>
  <c r="W1099" i="1" s="1"/>
  <c r="P1100" i="1"/>
  <c r="W1100" i="1" s="1"/>
  <c r="P1101" i="1"/>
  <c r="W1101" i="1" s="1"/>
  <c r="P1102" i="1"/>
  <c r="W1102" i="1" s="1"/>
  <c r="P1103" i="1"/>
  <c r="W1103" i="1" s="1"/>
  <c r="P1104" i="1"/>
  <c r="W1104" i="1" s="1"/>
  <c r="P1105" i="1"/>
  <c r="W1105" i="1" s="1"/>
  <c r="P1106" i="1"/>
  <c r="W1106" i="1" s="1"/>
  <c r="P1107" i="1"/>
  <c r="W1107" i="1" s="1"/>
  <c r="P1108" i="1"/>
  <c r="W1108" i="1" s="1"/>
  <c r="P1109" i="1"/>
  <c r="W1109" i="1" s="1"/>
  <c r="P1110" i="1"/>
  <c r="W1110" i="1" s="1"/>
  <c r="P1111" i="1"/>
  <c r="W1111" i="1" s="1"/>
  <c r="P1112" i="1"/>
  <c r="W1112" i="1" s="1"/>
  <c r="P1113" i="1"/>
  <c r="W1113" i="1" s="1"/>
  <c r="P1114" i="1"/>
  <c r="W1114" i="1" s="1"/>
  <c r="P1115" i="1"/>
  <c r="W1115" i="1" s="1"/>
  <c r="P1116" i="1"/>
  <c r="W1116" i="1" s="1"/>
  <c r="P1117" i="1"/>
  <c r="W1117" i="1" s="1"/>
  <c r="P1118" i="1"/>
  <c r="W1118" i="1" s="1"/>
  <c r="P1119" i="1"/>
  <c r="W1119" i="1" s="1"/>
  <c r="P1120" i="1"/>
  <c r="W1120" i="1" s="1"/>
  <c r="P1121" i="1"/>
  <c r="W1121" i="1" s="1"/>
  <c r="P1122" i="1"/>
  <c r="W1122" i="1" s="1"/>
  <c r="P1123" i="1"/>
  <c r="W1123" i="1" s="1"/>
  <c r="P1124" i="1"/>
  <c r="W1124" i="1" s="1"/>
  <c r="P1125" i="1"/>
  <c r="W1125" i="1" s="1"/>
  <c r="P1126" i="1"/>
  <c r="W1126" i="1" s="1"/>
  <c r="P1127" i="1"/>
  <c r="W1127" i="1" s="1"/>
  <c r="P1128" i="1"/>
  <c r="W1128" i="1" s="1"/>
  <c r="P1129" i="1"/>
  <c r="W1129" i="1" s="1"/>
  <c r="P1130" i="1"/>
  <c r="W1130" i="1" s="1"/>
  <c r="P1131" i="1"/>
  <c r="W1131" i="1" s="1"/>
  <c r="P1132" i="1"/>
  <c r="W1132" i="1" s="1"/>
  <c r="P1133" i="1"/>
  <c r="W1133" i="1" s="1"/>
  <c r="P1134" i="1"/>
  <c r="W1134" i="1" s="1"/>
  <c r="P1135" i="1"/>
  <c r="W1135" i="1" s="1"/>
  <c r="P1136" i="1"/>
  <c r="W1136" i="1" s="1"/>
  <c r="P1137" i="1"/>
  <c r="W1137" i="1" s="1"/>
  <c r="P1138" i="1"/>
  <c r="W1138" i="1" s="1"/>
  <c r="P1139" i="1"/>
  <c r="W1139" i="1" s="1"/>
  <c r="P1140" i="1"/>
  <c r="W1140" i="1" s="1"/>
  <c r="P1141" i="1"/>
  <c r="W1141" i="1" s="1"/>
  <c r="P1028" i="1"/>
  <c r="W1028" i="1" s="1"/>
  <c r="P1143" i="1"/>
  <c r="W1143" i="1" s="1"/>
  <c r="P1144" i="1"/>
  <c r="W1144" i="1" s="1"/>
  <c r="P1145" i="1"/>
  <c r="W1145" i="1" s="1"/>
  <c r="P1146" i="1"/>
  <c r="W1146" i="1" s="1"/>
  <c r="P1147" i="1"/>
  <c r="W1147" i="1" s="1"/>
  <c r="P1148" i="1"/>
  <c r="W1148" i="1" s="1"/>
  <c r="P1149" i="1"/>
  <c r="W1149" i="1" s="1"/>
  <c r="P1150" i="1"/>
  <c r="W1150" i="1" s="1"/>
  <c r="P1151" i="1"/>
  <c r="W1151" i="1" s="1"/>
  <c r="P1152" i="1"/>
  <c r="W1152" i="1" s="1"/>
  <c r="P1153" i="1"/>
  <c r="W1153" i="1" s="1"/>
  <c r="P1154" i="1"/>
  <c r="W1154" i="1" s="1"/>
  <c r="P1155" i="1"/>
  <c r="W1155" i="1" s="1"/>
  <c r="P1156" i="1"/>
  <c r="W1156" i="1" s="1"/>
  <c r="P1157" i="1"/>
  <c r="W1157" i="1" s="1"/>
  <c r="P1158" i="1"/>
  <c r="W1158" i="1" s="1"/>
  <c r="P1159" i="1"/>
  <c r="W1159" i="1" s="1"/>
  <c r="P1160" i="1"/>
  <c r="W1160" i="1" s="1"/>
  <c r="P1161" i="1"/>
  <c r="W1161" i="1" s="1"/>
  <c r="P1162" i="1"/>
  <c r="W1162" i="1" s="1"/>
  <c r="P1163" i="1"/>
  <c r="W1163" i="1" s="1"/>
  <c r="P1164" i="1"/>
  <c r="W1164" i="1" s="1"/>
  <c r="P1165" i="1"/>
  <c r="W1165" i="1" s="1"/>
  <c r="P1166" i="1"/>
  <c r="W1166" i="1" s="1"/>
  <c r="P1167" i="1"/>
  <c r="W1167" i="1" s="1"/>
  <c r="P1168" i="1"/>
  <c r="W1168" i="1" s="1"/>
  <c r="P1169" i="1"/>
  <c r="W1169" i="1" s="1"/>
  <c r="P1170" i="1"/>
  <c r="W1170" i="1" s="1"/>
  <c r="P1171" i="1"/>
  <c r="W1171" i="1" s="1"/>
  <c r="P1172" i="1"/>
  <c r="W1172" i="1" s="1"/>
  <c r="P1173" i="1"/>
  <c r="W1173" i="1" s="1"/>
  <c r="P1174" i="1"/>
  <c r="W1174" i="1" s="1"/>
  <c r="P1175" i="1"/>
  <c r="W1175" i="1" s="1"/>
  <c r="P1176" i="1"/>
  <c r="W1176" i="1" s="1"/>
  <c r="P1177" i="1"/>
  <c r="W1177" i="1" s="1"/>
  <c r="P1178" i="1"/>
  <c r="W1178" i="1" s="1"/>
  <c r="P1179" i="1"/>
  <c r="W1179" i="1" s="1"/>
  <c r="P1180" i="1"/>
  <c r="W1180" i="1" s="1"/>
  <c r="P1181" i="1"/>
  <c r="W1181" i="1" s="1"/>
  <c r="P1182" i="1"/>
  <c r="W1182" i="1" s="1"/>
  <c r="P1183" i="1"/>
  <c r="W1183" i="1" s="1"/>
  <c r="P1184" i="1"/>
  <c r="W1184" i="1" s="1"/>
  <c r="P1185" i="1"/>
  <c r="W1185" i="1" s="1"/>
  <c r="P1186" i="1"/>
  <c r="W1186" i="1" s="1"/>
  <c r="P1187" i="1"/>
  <c r="W1187" i="1" s="1"/>
  <c r="P1188" i="1"/>
  <c r="W1188" i="1" s="1"/>
  <c r="P1189" i="1"/>
  <c r="W1189" i="1" s="1"/>
  <c r="P1190" i="1"/>
  <c r="W1190" i="1" s="1"/>
  <c r="P1191" i="1"/>
  <c r="W1191" i="1" s="1"/>
  <c r="P1192" i="1"/>
  <c r="W1192" i="1" s="1"/>
  <c r="P1193" i="1"/>
  <c r="W1193" i="1" s="1"/>
  <c r="P1194" i="1"/>
  <c r="W1194" i="1" s="1"/>
  <c r="P1195" i="1"/>
  <c r="W1195" i="1" s="1"/>
  <c r="P1196" i="1"/>
  <c r="W1196" i="1" s="1"/>
  <c r="P1197" i="1"/>
  <c r="W1197" i="1" s="1"/>
  <c r="P1198" i="1"/>
  <c r="W1198" i="1" s="1"/>
  <c r="P1199" i="1"/>
  <c r="W1199" i="1" s="1"/>
  <c r="P1200" i="1"/>
  <c r="W1200" i="1" s="1"/>
  <c r="P1201" i="1"/>
  <c r="W1201" i="1" s="1"/>
  <c r="P1202" i="1"/>
  <c r="W1202" i="1" s="1"/>
  <c r="P1203" i="1"/>
  <c r="W1203" i="1" s="1"/>
  <c r="P1204" i="1"/>
  <c r="W1204" i="1" s="1"/>
  <c r="P1205" i="1"/>
  <c r="W1205" i="1" s="1"/>
  <c r="P1206" i="1"/>
  <c r="W1206" i="1" s="1"/>
  <c r="P1207" i="1"/>
  <c r="W1207" i="1" s="1"/>
  <c r="P1208" i="1"/>
  <c r="W1208" i="1" s="1"/>
  <c r="P1209" i="1"/>
  <c r="W1209" i="1" s="1"/>
  <c r="P1210" i="1"/>
  <c r="W1210" i="1" s="1"/>
  <c r="P1211" i="1"/>
  <c r="W1211" i="1" s="1"/>
  <c r="P1212" i="1"/>
  <c r="W1212" i="1" s="1"/>
  <c r="P1213" i="1"/>
  <c r="W1213" i="1" s="1"/>
  <c r="P1214" i="1"/>
  <c r="W1214" i="1" s="1"/>
  <c r="P1215" i="1"/>
  <c r="W1215" i="1" s="1"/>
  <c r="P1216" i="1"/>
  <c r="W1216" i="1" s="1"/>
  <c r="P1217" i="1"/>
  <c r="W1217" i="1" s="1"/>
  <c r="P1218" i="1"/>
  <c r="W1218" i="1" s="1"/>
  <c r="P1219" i="1"/>
  <c r="W1219" i="1" s="1"/>
  <c r="P1220" i="1"/>
  <c r="W1220" i="1" s="1"/>
  <c r="P1221" i="1"/>
  <c r="W1221" i="1" s="1"/>
  <c r="P1222" i="1"/>
  <c r="W1222" i="1" s="1"/>
  <c r="P1223" i="1"/>
  <c r="W1223" i="1" s="1"/>
  <c r="P1224" i="1"/>
  <c r="W1224" i="1" s="1"/>
  <c r="P1225" i="1"/>
  <c r="W1225" i="1" s="1"/>
  <c r="P1226" i="1"/>
  <c r="W1226" i="1" s="1"/>
  <c r="P1227" i="1"/>
  <c r="W1227" i="1" s="1"/>
  <c r="P1228" i="1"/>
  <c r="W1228" i="1" s="1"/>
  <c r="P1229" i="1"/>
  <c r="W1229" i="1" s="1"/>
  <c r="P1230" i="1"/>
  <c r="W1230" i="1" s="1"/>
  <c r="P1231" i="1"/>
  <c r="W1231" i="1" s="1"/>
  <c r="P1232" i="1"/>
  <c r="W1232" i="1" s="1"/>
  <c r="P1233" i="1"/>
  <c r="W1233" i="1" s="1"/>
  <c r="P1234" i="1"/>
  <c r="W1234" i="1" s="1"/>
  <c r="P1235" i="1"/>
  <c r="W1235" i="1" s="1"/>
  <c r="P1236" i="1"/>
  <c r="W1236" i="1" s="1"/>
  <c r="P1237" i="1"/>
  <c r="W1237" i="1" s="1"/>
  <c r="P1238" i="1"/>
  <c r="W1238" i="1" s="1"/>
  <c r="P1239" i="1"/>
  <c r="W1239" i="1" s="1"/>
  <c r="P1240" i="1"/>
  <c r="W1240" i="1" s="1"/>
  <c r="P1241" i="1"/>
  <c r="W1241" i="1" s="1"/>
  <c r="P1242" i="1"/>
  <c r="W1242" i="1" s="1"/>
  <c r="P1243" i="1"/>
  <c r="W1243" i="1" s="1"/>
  <c r="P1244" i="1"/>
  <c r="W1244" i="1" s="1"/>
  <c r="P1245" i="1"/>
  <c r="W1245" i="1" s="1"/>
  <c r="P1246" i="1"/>
  <c r="W1246" i="1" s="1"/>
  <c r="P1247" i="1"/>
  <c r="W1247" i="1" s="1"/>
  <c r="P1248" i="1"/>
  <c r="W1248" i="1" s="1"/>
  <c r="P1249" i="1"/>
  <c r="W1249" i="1" s="1"/>
  <c r="P1250" i="1"/>
  <c r="W1250" i="1" s="1"/>
  <c r="P1251" i="1"/>
  <c r="W1251" i="1" s="1"/>
  <c r="P1252" i="1"/>
  <c r="W1252" i="1" s="1"/>
  <c r="P1253" i="1"/>
  <c r="W1253" i="1" s="1"/>
  <c r="P1254" i="1"/>
  <c r="W1254" i="1" s="1"/>
  <c r="P1255" i="1"/>
  <c r="W1255" i="1" s="1"/>
  <c r="P1142" i="1"/>
  <c r="W1142" i="1" s="1"/>
  <c r="P1259" i="1"/>
  <c r="W1259" i="1" s="1"/>
  <c r="P1260" i="1"/>
  <c r="W1260" i="1" s="1"/>
  <c r="P1261" i="1"/>
  <c r="W1261" i="1" s="1"/>
  <c r="P1262" i="1"/>
  <c r="W1262" i="1" s="1"/>
  <c r="P1263" i="1"/>
  <c r="W1263" i="1" s="1"/>
  <c r="P1264" i="1"/>
  <c r="W1264" i="1" s="1"/>
  <c r="P1265" i="1"/>
  <c r="W1265" i="1" s="1"/>
  <c r="P1266" i="1"/>
  <c r="W1266" i="1" s="1"/>
  <c r="P1267" i="1"/>
  <c r="W1267" i="1" s="1"/>
  <c r="P1268" i="1"/>
  <c r="W1268" i="1" s="1"/>
  <c r="P1269" i="1"/>
  <c r="W1269" i="1" s="1"/>
  <c r="P1270" i="1"/>
  <c r="W1270" i="1" s="1"/>
  <c r="P1271" i="1"/>
  <c r="W1271" i="1" s="1"/>
  <c r="P1272" i="1"/>
  <c r="W1272" i="1" s="1"/>
  <c r="P1273" i="1"/>
  <c r="W1273" i="1" s="1"/>
  <c r="P1274" i="1"/>
  <c r="W1274" i="1" s="1"/>
  <c r="P1275" i="1"/>
  <c r="W1275" i="1" s="1"/>
  <c r="P1276" i="1"/>
  <c r="W1276" i="1" s="1"/>
  <c r="P1277" i="1"/>
  <c r="W1277" i="1" s="1"/>
  <c r="P1278" i="1"/>
  <c r="W1278" i="1" s="1"/>
  <c r="P1279" i="1"/>
  <c r="W1279" i="1" s="1"/>
  <c r="P1280" i="1"/>
  <c r="W1280" i="1" s="1"/>
  <c r="P1281" i="1"/>
  <c r="W1281" i="1" s="1"/>
  <c r="P1282" i="1"/>
  <c r="W1282" i="1" s="1"/>
  <c r="P1283" i="1"/>
  <c r="W1283" i="1" s="1"/>
  <c r="P1284" i="1"/>
  <c r="W1284" i="1" s="1"/>
  <c r="P1285" i="1"/>
  <c r="W1285" i="1" s="1"/>
  <c r="P1286" i="1"/>
  <c r="W1286" i="1" s="1"/>
  <c r="P1287" i="1"/>
  <c r="W1287" i="1" s="1"/>
  <c r="P1288" i="1"/>
  <c r="W1288" i="1" s="1"/>
  <c r="P1289" i="1"/>
  <c r="W1289" i="1" s="1"/>
  <c r="P1290" i="1"/>
  <c r="W1290" i="1" s="1"/>
  <c r="P1291" i="1"/>
  <c r="W1291" i="1" s="1"/>
  <c r="P1292" i="1"/>
  <c r="W1292" i="1" s="1"/>
  <c r="P1293" i="1"/>
  <c r="W1293" i="1" s="1"/>
  <c r="P1294" i="1"/>
  <c r="W1294" i="1" s="1"/>
  <c r="P1295" i="1"/>
  <c r="W1295" i="1" s="1"/>
  <c r="P1296" i="1"/>
  <c r="W1296" i="1" s="1"/>
  <c r="P1297" i="1"/>
  <c r="W1297" i="1" s="1"/>
  <c r="P1298" i="1"/>
  <c r="W1298" i="1" s="1"/>
  <c r="P1299" i="1"/>
  <c r="W1299" i="1" s="1"/>
  <c r="P1300" i="1"/>
  <c r="W1300" i="1" s="1"/>
  <c r="P1301" i="1"/>
  <c r="W1301" i="1" s="1"/>
  <c r="P1302" i="1"/>
  <c r="W1302" i="1" s="1"/>
  <c r="P1303" i="1"/>
  <c r="W1303" i="1" s="1"/>
  <c r="P1304" i="1"/>
  <c r="W1304" i="1" s="1"/>
  <c r="P1305" i="1"/>
  <c r="W1305" i="1" s="1"/>
  <c r="P1306" i="1"/>
  <c r="W1306" i="1" s="1"/>
  <c r="P1307" i="1"/>
  <c r="W1307" i="1" s="1"/>
  <c r="P1308" i="1"/>
  <c r="W1308" i="1" s="1"/>
  <c r="P1309" i="1"/>
  <c r="W1309" i="1" s="1"/>
  <c r="P1310" i="1"/>
  <c r="W1310" i="1" s="1"/>
  <c r="P1311" i="1"/>
  <c r="W1311" i="1" s="1"/>
  <c r="P1312" i="1"/>
  <c r="W1312" i="1" s="1"/>
  <c r="P1313" i="1"/>
  <c r="W1313" i="1" s="1"/>
  <c r="P1314" i="1"/>
  <c r="W1314" i="1" s="1"/>
  <c r="P1315" i="1"/>
  <c r="W1315" i="1" s="1"/>
  <c r="P1316" i="1"/>
  <c r="W1316" i="1" s="1"/>
  <c r="P1317" i="1"/>
  <c r="W1317" i="1" s="1"/>
  <c r="P1318" i="1"/>
  <c r="W1318" i="1" s="1"/>
  <c r="P1319" i="1"/>
  <c r="W1319" i="1" s="1"/>
  <c r="P1320" i="1"/>
  <c r="W1320" i="1" s="1"/>
  <c r="P1321" i="1"/>
  <c r="W1321" i="1" s="1"/>
  <c r="P1322" i="1"/>
  <c r="W1322" i="1" s="1"/>
  <c r="P1323" i="1"/>
  <c r="W1323" i="1" s="1"/>
  <c r="P1324" i="1"/>
  <c r="W1324" i="1" s="1"/>
  <c r="P1325" i="1"/>
  <c r="W1325" i="1" s="1"/>
  <c r="P1326" i="1"/>
  <c r="W1326" i="1" s="1"/>
  <c r="P1327" i="1"/>
  <c r="W1327" i="1" s="1"/>
  <c r="P1328" i="1"/>
  <c r="W1328" i="1" s="1"/>
  <c r="P1329" i="1"/>
  <c r="W1329" i="1" s="1"/>
  <c r="P1330" i="1"/>
  <c r="W1330" i="1" s="1"/>
  <c r="P1331" i="1"/>
  <c r="W1331" i="1" s="1"/>
  <c r="P1332" i="1"/>
  <c r="W1332" i="1" s="1"/>
  <c r="P1333" i="1"/>
  <c r="W1333" i="1" s="1"/>
  <c r="P1334" i="1"/>
  <c r="W1334" i="1" s="1"/>
  <c r="P1335" i="1"/>
  <c r="W1335" i="1" s="1"/>
  <c r="P1336" i="1"/>
  <c r="W1336" i="1" s="1"/>
  <c r="P1337" i="1"/>
  <c r="W1337" i="1" s="1"/>
  <c r="P1338" i="1"/>
  <c r="W1338" i="1" s="1"/>
  <c r="P1339" i="1"/>
  <c r="W1339" i="1" s="1"/>
  <c r="P1340" i="1"/>
  <c r="W1340" i="1" s="1"/>
  <c r="P1341" i="1"/>
  <c r="W1341" i="1" s="1"/>
  <c r="P1342" i="1"/>
  <c r="W1342" i="1" s="1"/>
  <c r="P1343" i="1"/>
  <c r="W1343" i="1" s="1"/>
  <c r="P1344" i="1"/>
  <c r="W1344" i="1" s="1"/>
  <c r="P1345" i="1"/>
  <c r="W1345" i="1" s="1"/>
  <c r="P1346" i="1"/>
  <c r="W1346" i="1" s="1"/>
  <c r="P1347" i="1"/>
  <c r="W1347" i="1" s="1"/>
  <c r="P1348" i="1"/>
  <c r="W1348" i="1" s="1"/>
  <c r="P1349" i="1"/>
  <c r="W1349" i="1" s="1"/>
  <c r="P1350" i="1"/>
  <c r="W1350" i="1" s="1"/>
  <c r="P1351" i="1"/>
  <c r="W1351" i="1" s="1"/>
  <c r="P1352" i="1"/>
  <c r="W1352" i="1" s="1"/>
  <c r="P1353" i="1"/>
  <c r="W1353" i="1" s="1"/>
  <c r="P1354" i="1"/>
  <c r="W1354" i="1" s="1"/>
  <c r="P1355" i="1"/>
  <c r="W1355" i="1" s="1"/>
  <c r="P1356" i="1"/>
  <c r="W1356" i="1" s="1"/>
  <c r="P1357" i="1"/>
  <c r="W1357" i="1" s="1"/>
  <c r="P1358" i="1"/>
  <c r="W1358" i="1" s="1"/>
  <c r="P1359" i="1"/>
  <c r="W1359" i="1" s="1"/>
  <c r="P1360" i="1"/>
  <c r="W1360" i="1" s="1"/>
  <c r="P1361" i="1"/>
  <c r="W1361" i="1" s="1"/>
  <c r="P1362" i="1"/>
  <c r="W1362" i="1" s="1"/>
  <c r="P1363" i="1"/>
  <c r="W1363" i="1" s="1"/>
  <c r="P1364" i="1"/>
  <c r="W1364" i="1" s="1"/>
  <c r="P1365" i="1"/>
  <c r="W1365" i="1" s="1"/>
  <c r="P1366" i="1"/>
  <c r="W1366" i="1" s="1"/>
  <c r="P1367" i="1"/>
  <c r="W1367" i="1" s="1"/>
  <c r="P1368" i="1"/>
  <c r="W1368" i="1" s="1"/>
  <c r="P1369" i="1"/>
  <c r="W1369" i="1" s="1"/>
  <c r="P1257" i="1"/>
  <c r="W1257" i="1" s="1"/>
  <c r="P1258" i="1"/>
  <c r="W1258" i="1" s="1"/>
  <c r="P1256" i="1"/>
  <c r="W1256" i="1" s="1"/>
  <c r="P1373" i="1"/>
  <c r="W1373" i="1" s="1"/>
  <c r="P1374" i="1"/>
  <c r="W1374" i="1" s="1"/>
  <c r="P1375" i="1"/>
  <c r="W1375" i="1" s="1"/>
  <c r="P1376" i="1"/>
  <c r="W1376" i="1" s="1"/>
  <c r="P1377" i="1"/>
  <c r="W1377" i="1" s="1"/>
  <c r="P1378" i="1"/>
  <c r="W1378" i="1" s="1"/>
  <c r="P1379" i="1"/>
  <c r="W1379" i="1" s="1"/>
  <c r="P1380" i="1"/>
  <c r="W1380" i="1" s="1"/>
  <c r="P1381" i="1"/>
  <c r="W1381" i="1" s="1"/>
  <c r="P1382" i="1"/>
  <c r="W1382" i="1" s="1"/>
  <c r="P1383" i="1"/>
  <c r="W1383" i="1" s="1"/>
  <c r="P1384" i="1"/>
  <c r="W1384" i="1" s="1"/>
  <c r="P1385" i="1"/>
  <c r="W1385" i="1" s="1"/>
  <c r="P1386" i="1"/>
  <c r="W1386" i="1" s="1"/>
  <c r="P1387" i="1"/>
  <c r="W1387" i="1" s="1"/>
  <c r="P1388" i="1"/>
  <c r="W1388" i="1" s="1"/>
  <c r="P1389" i="1"/>
  <c r="W1389" i="1" s="1"/>
  <c r="P1390" i="1"/>
  <c r="W1390" i="1" s="1"/>
  <c r="P1391" i="1"/>
  <c r="W1391" i="1" s="1"/>
  <c r="P1392" i="1"/>
  <c r="W1392" i="1" s="1"/>
  <c r="P1393" i="1"/>
  <c r="W1393" i="1" s="1"/>
  <c r="P1394" i="1"/>
  <c r="W1394" i="1" s="1"/>
  <c r="P1395" i="1"/>
  <c r="W1395" i="1" s="1"/>
  <c r="P1396" i="1"/>
  <c r="W1396" i="1" s="1"/>
  <c r="P1397" i="1"/>
  <c r="W1397" i="1" s="1"/>
  <c r="P1398" i="1"/>
  <c r="W1398" i="1" s="1"/>
  <c r="P1399" i="1"/>
  <c r="W1399" i="1" s="1"/>
  <c r="P1400" i="1"/>
  <c r="W1400" i="1" s="1"/>
  <c r="P1401" i="1"/>
  <c r="W1401" i="1" s="1"/>
  <c r="P1402" i="1"/>
  <c r="W1402" i="1" s="1"/>
  <c r="P1403" i="1"/>
  <c r="W1403" i="1" s="1"/>
  <c r="P1404" i="1"/>
  <c r="W1404" i="1" s="1"/>
  <c r="P1405" i="1"/>
  <c r="W1405" i="1" s="1"/>
  <c r="P1406" i="1"/>
  <c r="W1406" i="1" s="1"/>
  <c r="P1407" i="1"/>
  <c r="W1407" i="1" s="1"/>
  <c r="P1408" i="1"/>
  <c r="W1408" i="1" s="1"/>
  <c r="P1409" i="1"/>
  <c r="W1409" i="1" s="1"/>
  <c r="P1410" i="1"/>
  <c r="W1410" i="1" s="1"/>
  <c r="P1411" i="1"/>
  <c r="W1411" i="1" s="1"/>
  <c r="P1412" i="1"/>
  <c r="W1412" i="1" s="1"/>
  <c r="P1413" i="1"/>
  <c r="W1413" i="1" s="1"/>
  <c r="P1414" i="1"/>
  <c r="W1414" i="1" s="1"/>
  <c r="P1415" i="1"/>
  <c r="W1415" i="1" s="1"/>
  <c r="P1416" i="1"/>
  <c r="W1416" i="1" s="1"/>
  <c r="P1417" i="1"/>
  <c r="W1417" i="1" s="1"/>
  <c r="P1418" i="1"/>
  <c r="W1418" i="1" s="1"/>
  <c r="P1419" i="1"/>
  <c r="W1419" i="1" s="1"/>
  <c r="P1420" i="1"/>
  <c r="W1420" i="1" s="1"/>
  <c r="P1421" i="1"/>
  <c r="W1421" i="1" s="1"/>
  <c r="P1422" i="1"/>
  <c r="W1422" i="1" s="1"/>
  <c r="P1423" i="1"/>
  <c r="W1423" i="1" s="1"/>
  <c r="P1424" i="1"/>
  <c r="W1424" i="1" s="1"/>
  <c r="P1425" i="1"/>
  <c r="W1425" i="1" s="1"/>
  <c r="P1426" i="1"/>
  <c r="W1426" i="1" s="1"/>
  <c r="P1427" i="1"/>
  <c r="W1427" i="1" s="1"/>
  <c r="P1428" i="1"/>
  <c r="W1428" i="1" s="1"/>
  <c r="P1429" i="1"/>
  <c r="W1429" i="1" s="1"/>
  <c r="P1430" i="1"/>
  <c r="W1430" i="1" s="1"/>
  <c r="P1431" i="1"/>
  <c r="W1431" i="1" s="1"/>
  <c r="P1432" i="1"/>
  <c r="W1432" i="1" s="1"/>
  <c r="P1433" i="1"/>
  <c r="W1433" i="1" s="1"/>
  <c r="P1434" i="1"/>
  <c r="W1434" i="1" s="1"/>
  <c r="P1435" i="1"/>
  <c r="W1435" i="1" s="1"/>
  <c r="P1436" i="1"/>
  <c r="W1436" i="1" s="1"/>
  <c r="P1437" i="1"/>
  <c r="W1437" i="1" s="1"/>
  <c r="P1438" i="1"/>
  <c r="W1438" i="1" s="1"/>
  <c r="P1439" i="1"/>
  <c r="W1439" i="1" s="1"/>
  <c r="P1440" i="1"/>
  <c r="W1440" i="1" s="1"/>
  <c r="P1441" i="1"/>
  <c r="W1441" i="1" s="1"/>
  <c r="P1442" i="1"/>
  <c r="W1442" i="1" s="1"/>
  <c r="P1443" i="1"/>
  <c r="W1443" i="1" s="1"/>
  <c r="P1444" i="1"/>
  <c r="W1444" i="1" s="1"/>
  <c r="P1445" i="1"/>
  <c r="W1445" i="1" s="1"/>
  <c r="P1446" i="1"/>
  <c r="W1446" i="1" s="1"/>
  <c r="P1447" i="1"/>
  <c r="W1447" i="1" s="1"/>
  <c r="P1448" i="1"/>
  <c r="W1448" i="1" s="1"/>
  <c r="P1449" i="1"/>
  <c r="W1449" i="1" s="1"/>
  <c r="P1450" i="1"/>
  <c r="W1450" i="1" s="1"/>
  <c r="P1451" i="1"/>
  <c r="W1451" i="1" s="1"/>
  <c r="P1452" i="1"/>
  <c r="W1452" i="1" s="1"/>
  <c r="P1453" i="1"/>
  <c r="W1453" i="1" s="1"/>
  <c r="P1454" i="1"/>
  <c r="W1454" i="1" s="1"/>
  <c r="P1455" i="1"/>
  <c r="W1455" i="1" s="1"/>
  <c r="P1456" i="1"/>
  <c r="W1456" i="1" s="1"/>
  <c r="P1457" i="1"/>
  <c r="W1457" i="1" s="1"/>
  <c r="P1458" i="1"/>
  <c r="W1458" i="1" s="1"/>
  <c r="P1459" i="1"/>
  <c r="W1459" i="1" s="1"/>
  <c r="P1460" i="1"/>
  <c r="W1460" i="1" s="1"/>
  <c r="P1461" i="1"/>
  <c r="W1461" i="1" s="1"/>
  <c r="P1462" i="1"/>
  <c r="W1462" i="1" s="1"/>
  <c r="P1463" i="1"/>
  <c r="W1463" i="1" s="1"/>
  <c r="P1464" i="1"/>
  <c r="W1464" i="1" s="1"/>
  <c r="P1465" i="1"/>
  <c r="W1465" i="1" s="1"/>
  <c r="P1466" i="1"/>
  <c r="W1466" i="1" s="1"/>
  <c r="P1467" i="1"/>
  <c r="W1467" i="1" s="1"/>
  <c r="P1468" i="1"/>
  <c r="W1468" i="1" s="1"/>
  <c r="P1469" i="1"/>
  <c r="W1469" i="1" s="1"/>
  <c r="P1470" i="1"/>
  <c r="W1470" i="1" s="1"/>
  <c r="P1471" i="1"/>
  <c r="W1471" i="1" s="1"/>
  <c r="P1472" i="1"/>
  <c r="W1472" i="1" s="1"/>
  <c r="P1473" i="1"/>
  <c r="W1473" i="1" s="1"/>
  <c r="P1474" i="1"/>
  <c r="W1474" i="1" s="1"/>
  <c r="P1475" i="1"/>
  <c r="W1475" i="1" s="1"/>
  <c r="P1476" i="1"/>
  <c r="W1476" i="1" s="1"/>
  <c r="P1477" i="1"/>
  <c r="W1477" i="1" s="1"/>
  <c r="P1478" i="1"/>
  <c r="W1478" i="1" s="1"/>
  <c r="P1479" i="1"/>
  <c r="W1479" i="1" s="1"/>
  <c r="P1480" i="1"/>
  <c r="W1480" i="1" s="1"/>
  <c r="P1481" i="1"/>
  <c r="W1481" i="1" s="1"/>
  <c r="P1482" i="1"/>
  <c r="W1482" i="1" s="1"/>
  <c r="P1483" i="1"/>
  <c r="W1483" i="1" s="1"/>
  <c r="P1371" i="1"/>
  <c r="W1371" i="1" s="1"/>
  <c r="P1372" i="1"/>
  <c r="W1372" i="1" s="1"/>
  <c r="P1370" i="1"/>
  <c r="W1370" i="1" s="1"/>
  <c r="P1712" i="1"/>
  <c r="W1712" i="1" s="1"/>
  <c r="P1713" i="1"/>
  <c r="W1713" i="1" s="1"/>
  <c r="P1714" i="1"/>
  <c r="W1714" i="1" s="1"/>
  <c r="P1715" i="1"/>
  <c r="W1715" i="1" s="1"/>
  <c r="P1716" i="1"/>
  <c r="W1716" i="1" s="1"/>
  <c r="P1717" i="1"/>
  <c r="W1717" i="1" s="1"/>
  <c r="P1718" i="1"/>
  <c r="W1718" i="1" s="1"/>
  <c r="P1719" i="1"/>
  <c r="W1719" i="1" s="1"/>
  <c r="P1720" i="1"/>
  <c r="W1720" i="1" s="1"/>
  <c r="P1721" i="1"/>
  <c r="W1721" i="1" s="1"/>
  <c r="P1722" i="1"/>
  <c r="W1722" i="1" s="1"/>
  <c r="P1723" i="1"/>
  <c r="W1723" i="1" s="1"/>
  <c r="P1724" i="1"/>
  <c r="W1724" i="1" s="1"/>
  <c r="P1725" i="1"/>
  <c r="W1725" i="1" s="1"/>
  <c r="P1726" i="1"/>
  <c r="W1726" i="1" s="1"/>
  <c r="P1727" i="1"/>
  <c r="W1727" i="1" s="1"/>
  <c r="P1728" i="1"/>
  <c r="W1728" i="1" s="1"/>
  <c r="P1729" i="1"/>
  <c r="W1729" i="1" s="1"/>
  <c r="P1730" i="1"/>
  <c r="W1730" i="1" s="1"/>
  <c r="P1731" i="1"/>
  <c r="W1731" i="1" s="1"/>
  <c r="P1732" i="1"/>
  <c r="W1732" i="1" s="1"/>
  <c r="P1733" i="1"/>
  <c r="W1733" i="1" s="1"/>
  <c r="P1734" i="1"/>
  <c r="W1734" i="1" s="1"/>
  <c r="P1735" i="1"/>
  <c r="W1735" i="1" s="1"/>
  <c r="P1736" i="1"/>
  <c r="W1736" i="1" s="1"/>
  <c r="P1737" i="1"/>
  <c r="W1737" i="1" s="1"/>
  <c r="P1738" i="1"/>
  <c r="W1738" i="1" s="1"/>
  <c r="P1739" i="1"/>
  <c r="W1739" i="1" s="1"/>
  <c r="P1740" i="1"/>
  <c r="W1740" i="1" s="1"/>
  <c r="P1741" i="1"/>
  <c r="W1741" i="1" s="1"/>
  <c r="P1742" i="1"/>
  <c r="W1742" i="1" s="1"/>
  <c r="P1743" i="1"/>
  <c r="W1743" i="1" s="1"/>
  <c r="P1744" i="1"/>
  <c r="W1744" i="1" s="1"/>
  <c r="P1745" i="1"/>
  <c r="W1745" i="1" s="1"/>
  <c r="P1746" i="1"/>
  <c r="W1746" i="1" s="1"/>
  <c r="P1747" i="1"/>
  <c r="W1747" i="1" s="1"/>
  <c r="P1748" i="1"/>
  <c r="W1748" i="1" s="1"/>
  <c r="P1749" i="1"/>
  <c r="W1749" i="1" s="1"/>
  <c r="P1750" i="1"/>
  <c r="W1750" i="1" s="1"/>
  <c r="P1751" i="1"/>
  <c r="W1751" i="1" s="1"/>
  <c r="P1752" i="1"/>
  <c r="W1752" i="1" s="1"/>
  <c r="P1753" i="1"/>
  <c r="W1753" i="1" s="1"/>
  <c r="P1754" i="1"/>
  <c r="W1754" i="1" s="1"/>
  <c r="P1755" i="1"/>
  <c r="W1755" i="1" s="1"/>
  <c r="P1756" i="1"/>
  <c r="W1756" i="1" s="1"/>
  <c r="P1757" i="1"/>
  <c r="W1757" i="1" s="1"/>
  <c r="P1758" i="1"/>
  <c r="W1758" i="1" s="1"/>
  <c r="P1759" i="1"/>
  <c r="W1759" i="1" s="1"/>
  <c r="P1760" i="1"/>
  <c r="W1760" i="1" s="1"/>
  <c r="P1761" i="1"/>
  <c r="W1761" i="1" s="1"/>
  <c r="P1762" i="1"/>
  <c r="W1762" i="1" s="1"/>
  <c r="P1763" i="1"/>
  <c r="W1763" i="1" s="1"/>
  <c r="P1764" i="1"/>
  <c r="W1764" i="1" s="1"/>
  <c r="P1765" i="1"/>
  <c r="W1765" i="1" s="1"/>
  <c r="P1766" i="1"/>
  <c r="W1766" i="1" s="1"/>
  <c r="P1767" i="1"/>
  <c r="W1767" i="1" s="1"/>
  <c r="P1768" i="1"/>
  <c r="W1768" i="1" s="1"/>
  <c r="P1769" i="1"/>
  <c r="W1769" i="1" s="1"/>
  <c r="P1770" i="1"/>
  <c r="W1770" i="1" s="1"/>
  <c r="P1771" i="1"/>
  <c r="W1771" i="1" s="1"/>
  <c r="P1772" i="1"/>
  <c r="W1772" i="1" s="1"/>
  <c r="P1773" i="1"/>
  <c r="W1773" i="1" s="1"/>
  <c r="P1774" i="1"/>
  <c r="W1774" i="1" s="1"/>
  <c r="P1775" i="1"/>
  <c r="W1775" i="1" s="1"/>
  <c r="P1776" i="1"/>
  <c r="W1776" i="1" s="1"/>
  <c r="P1777" i="1"/>
  <c r="W1777" i="1" s="1"/>
  <c r="P1778" i="1"/>
  <c r="W1778" i="1" s="1"/>
  <c r="P1779" i="1"/>
  <c r="W1779" i="1" s="1"/>
  <c r="P1780" i="1"/>
  <c r="W1780" i="1" s="1"/>
  <c r="P1781" i="1"/>
  <c r="W1781" i="1" s="1"/>
  <c r="P1782" i="1"/>
  <c r="W1782" i="1" s="1"/>
  <c r="P1783" i="1"/>
  <c r="W1783" i="1" s="1"/>
  <c r="P1784" i="1"/>
  <c r="W1784" i="1" s="1"/>
  <c r="P1785" i="1"/>
  <c r="W1785" i="1" s="1"/>
  <c r="P1786" i="1"/>
  <c r="W1786" i="1" s="1"/>
  <c r="P1787" i="1"/>
  <c r="W1787" i="1" s="1"/>
  <c r="P1788" i="1"/>
  <c r="W1788" i="1" s="1"/>
  <c r="P1789" i="1"/>
  <c r="W1789" i="1" s="1"/>
  <c r="P1790" i="1"/>
  <c r="W1790" i="1" s="1"/>
  <c r="P1791" i="1"/>
  <c r="W1791" i="1" s="1"/>
  <c r="P1792" i="1"/>
  <c r="W1792" i="1" s="1"/>
  <c r="P1793" i="1"/>
  <c r="W1793" i="1" s="1"/>
  <c r="P1794" i="1"/>
  <c r="W1794" i="1" s="1"/>
  <c r="P1795" i="1"/>
  <c r="W1795" i="1" s="1"/>
  <c r="P1796" i="1"/>
  <c r="W1796" i="1" s="1"/>
  <c r="P1797" i="1"/>
  <c r="W1797" i="1" s="1"/>
  <c r="P1798" i="1"/>
  <c r="W1798" i="1" s="1"/>
  <c r="P1799" i="1"/>
  <c r="W1799" i="1" s="1"/>
  <c r="P1800" i="1"/>
  <c r="W1800" i="1" s="1"/>
  <c r="P1801" i="1"/>
  <c r="W1801" i="1" s="1"/>
  <c r="P1802" i="1"/>
  <c r="W1802" i="1" s="1"/>
  <c r="P1803" i="1"/>
  <c r="W1803" i="1" s="1"/>
  <c r="P1804" i="1"/>
  <c r="W1804" i="1" s="1"/>
  <c r="P1805" i="1"/>
  <c r="W1805" i="1" s="1"/>
  <c r="P1806" i="1"/>
  <c r="W1806" i="1" s="1"/>
  <c r="P1807" i="1"/>
  <c r="W1807" i="1" s="1"/>
  <c r="P1808" i="1"/>
  <c r="W1808" i="1" s="1"/>
  <c r="P1809" i="1"/>
  <c r="W1809" i="1" s="1"/>
  <c r="P1810" i="1"/>
  <c r="W1810" i="1" s="1"/>
  <c r="P1811" i="1"/>
  <c r="W1811" i="1" s="1"/>
  <c r="P1812" i="1"/>
  <c r="W1812" i="1" s="1"/>
  <c r="P1813" i="1"/>
  <c r="W1813" i="1" s="1"/>
  <c r="P1814" i="1"/>
  <c r="W1814" i="1" s="1"/>
  <c r="P1815" i="1"/>
  <c r="W1815" i="1" s="1"/>
  <c r="P1816" i="1"/>
  <c r="W1816" i="1" s="1"/>
  <c r="P1817" i="1"/>
  <c r="W1817" i="1" s="1"/>
  <c r="P1818" i="1"/>
  <c r="W1818" i="1" s="1"/>
  <c r="P1819" i="1"/>
  <c r="W1819" i="1" s="1"/>
  <c r="P1820" i="1"/>
  <c r="W1820" i="1" s="1"/>
  <c r="P1821" i="1"/>
  <c r="W1821" i="1" s="1"/>
  <c r="P1822" i="1"/>
  <c r="W1822" i="1" s="1"/>
  <c r="P1823" i="1"/>
  <c r="W1823" i="1" s="1"/>
  <c r="P1824" i="1"/>
  <c r="W1824" i="1" s="1"/>
  <c r="P1825" i="1"/>
  <c r="W1825" i="1" s="1"/>
  <c r="AE24" i="16" l="1"/>
  <c r="X8" i="16"/>
  <c r="F16" i="17"/>
  <c r="V14" i="16"/>
  <c r="V15" i="16"/>
  <c r="O3" i="17"/>
  <c r="V12" i="16"/>
  <c r="V16" i="16"/>
  <c r="AA24" i="16"/>
  <c r="X5" i="16"/>
  <c r="X4" i="16"/>
  <c r="V13" i="16"/>
  <c r="G14" i="17"/>
  <c r="AA24" i="12"/>
  <c r="V17" i="12"/>
  <c r="V13" i="12"/>
  <c r="X4" i="12"/>
  <c r="X5" i="12"/>
  <c r="G3" i="17"/>
  <c r="G11" i="17" s="1"/>
  <c r="V14" i="12"/>
  <c r="V12" i="12"/>
  <c r="V15" i="12"/>
  <c r="H3" i="17"/>
  <c r="V30" i="12"/>
  <c r="AE25" i="11"/>
  <c r="V34" i="11"/>
  <c r="X27" i="11"/>
  <c r="X26" i="11"/>
  <c r="F19" i="17"/>
  <c r="F20" i="17" s="1"/>
  <c r="AF25" i="11"/>
  <c r="X44" i="9"/>
  <c r="X45" i="9"/>
  <c r="V52" i="9"/>
  <c r="AE26" i="9"/>
  <c r="O15" i="17"/>
  <c r="D13" i="17"/>
  <c r="Y990" i="7"/>
  <c r="Y931" i="7"/>
  <c r="S33" i="18" s="1" a="1"/>
  <c r="S33" i="18" s="1"/>
  <c r="S22" i="13" a="1"/>
  <c r="S22" i="13" s="1"/>
  <c r="Y995" i="7"/>
  <c r="G26" i="13" a="1"/>
  <c r="G26" i="13" s="1"/>
  <c r="Y957" i="7"/>
  <c r="G24" i="13" a="1"/>
  <c r="G24" i="13" s="1"/>
  <c r="Y981" i="7"/>
  <c r="L25" i="13" a="1"/>
  <c r="L25" i="13" s="1"/>
  <c r="Y967" i="7"/>
  <c r="Q33" i="18" s="1" a="1"/>
  <c r="Q33" i="18" s="1"/>
  <c r="Q24" i="13" a="1"/>
  <c r="Q24" i="13" s="1"/>
  <c r="Q32" i="13" s="1"/>
  <c r="Y965" i="7"/>
  <c r="O24" i="13" a="1"/>
  <c r="O24" i="13" s="1"/>
  <c r="Y988" i="7"/>
  <c r="S53" i="18" s="1" a="1"/>
  <c r="S53" i="18" s="1"/>
  <c r="S25" i="13" a="1"/>
  <c r="S25" i="13" s="1"/>
  <c r="S33" i="13" s="1"/>
  <c r="S27" i="13" a="1"/>
  <c r="S27" i="13" s="1"/>
  <c r="Y1026" i="7"/>
  <c r="S93" i="18" s="1" a="1"/>
  <c r="S93" i="18" s="1"/>
  <c r="Y983" i="7"/>
  <c r="N25" i="13" a="1"/>
  <c r="N25" i="13" s="1"/>
  <c r="Y999" i="7"/>
  <c r="K26" i="13" a="1"/>
  <c r="K26" i="13" s="1"/>
  <c r="Q25" i="13" a="1"/>
  <c r="Q25" i="13" s="1"/>
  <c r="Q33" i="13" s="1"/>
  <c r="Y986" i="7"/>
  <c r="Q53" i="18" s="1" a="1"/>
  <c r="Q53" i="18" s="1"/>
  <c r="Y972" i="7"/>
  <c r="Y949" i="7"/>
  <c r="R23" i="13" a="1"/>
  <c r="R23" i="13" s="1"/>
  <c r="Y1007" i="7"/>
  <c r="S73" i="18" s="1" a="1"/>
  <c r="S73" i="18" s="1"/>
  <c r="S26" i="13" a="1"/>
  <c r="S26" i="13" s="1"/>
  <c r="I25" i="13" a="1"/>
  <c r="I25" i="13" s="1"/>
  <c r="I33" i="13" s="1"/>
  <c r="Y978" i="7"/>
  <c r="I53" i="18" s="1" a="1"/>
  <c r="I53" i="18" s="1"/>
  <c r="Y971" i="7"/>
  <c r="D24" i="13" a="1"/>
  <c r="D24" i="13" s="1"/>
  <c r="Y954" i="7"/>
  <c r="D33" i="18" s="1" a="1"/>
  <c r="D33" i="18" s="1"/>
  <c r="Y956" i="7"/>
  <c r="F24" i="13" a="1"/>
  <c r="F24" i="13" s="1"/>
  <c r="Y991" i="7"/>
  <c r="J26" i="13" a="1"/>
  <c r="J26" i="13" s="1"/>
  <c r="Y998" i="7"/>
  <c r="O23" i="13" a="1"/>
  <c r="O23" i="13" s="1"/>
  <c r="Y946" i="7"/>
  <c r="G23" i="13" a="1"/>
  <c r="G23" i="13" s="1"/>
  <c r="Y938" i="7"/>
  <c r="Y963" i="7"/>
  <c r="M24" i="13" a="1"/>
  <c r="M24" i="13" s="1"/>
  <c r="Y1027" i="7"/>
  <c r="T93" i="18" s="1" a="1"/>
  <c r="T93" i="18" s="1"/>
  <c r="T27" i="13" a="1"/>
  <c r="T27" i="13" s="1"/>
  <c r="T35" i="13" s="1"/>
  <c r="G22" i="13" a="1"/>
  <c r="G22" i="13" s="1"/>
  <c r="Y919" i="7"/>
  <c r="G53" i="18" s="1" a="1"/>
  <c r="G53" i="18" s="1"/>
  <c r="Y997" i="7"/>
  <c r="I73" i="18" s="1" a="1"/>
  <c r="I73" i="18" s="1"/>
  <c r="I26" i="13" a="1"/>
  <c r="I26" i="13" s="1"/>
  <c r="I34" i="13" s="1"/>
  <c r="P24" i="13" a="1"/>
  <c r="P24" i="13" s="1"/>
  <c r="P32" i="13" s="1"/>
  <c r="Y966" i="7"/>
  <c r="P33" i="18" s="1" a="1"/>
  <c r="P33" i="18" s="1"/>
  <c r="Y924" i="7"/>
  <c r="L73" i="18" s="1" a="1"/>
  <c r="L73" i="18" s="1"/>
  <c r="L22" i="13" a="1"/>
  <c r="L22" i="13" s="1"/>
  <c r="Y955" i="7"/>
  <c r="E24" i="13" a="1"/>
  <c r="E24" i="13" s="1"/>
  <c r="Y943" i="7"/>
  <c r="L13" i="18" s="1" a="1"/>
  <c r="L13" i="18" s="1"/>
  <c r="L23" i="13" a="1"/>
  <c r="L23" i="13" s="1"/>
  <c r="Y1011" i="7"/>
  <c r="D93" i="18" s="1" a="1"/>
  <c r="D93" i="18" s="1"/>
  <c r="D27" i="13" a="1"/>
  <c r="D27" i="13" s="1"/>
  <c r="Y973" i="7"/>
  <c r="D53" i="18" s="1" a="1"/>
  <c r="D53" i="18" s="1"/>
  <c r="D25" i="13" a="1"/>
  <c r="D25" i="13" s="1"/>
  <c r="F22" i="13" a="1"/>
  <c r="F22" i="13" s="1"/>
  <c r="Y918" i="7"/>
  <c r="F13" i="18" s="1" a="1"/>
  <c r="F13" i="18" s="1"/>
  <c r="Y940" i="7"/>
  <c r="I13" i="18" s="1" a="1"/>
  <c r="I13" i="18" s="1"/>
  <c r="I23" i="13" a="1"/>
  <c r="I23" i="13" s="1"/>
  <c r="I31" i="13" s="1"/>
  <c r="Y1015" i="7"/>
  <c r="H93" i="18" s="1" a="1"/>
  <c r="H93" i="18" s="1"/>
  <c r="H27" i="13" a="1"/>
  <c r="H27" i="13" s="1"/>
  <c r="H35" i="13" s="1"/>
  <c r="Y958" i="7"/>
  <c r="H33" i="18" s="1" a="1"/>
  <c r="H33" i="18" s="1"/>
  <c r="H24" i="13" a="1"/>
  <c r="H24" i="13" s="1"/>
  <c r="H32" i="13" s="1"/>
  <c r="Y917" i="7"/>
  <c r="E22" i="13" a="1"/>
  <c r="E22" i="13" s="1"/>
  <c r="Y1010" i="7"/>
  <c r="Y935" i="7"/>
  <c r="D13" i="18" s="1" a="1"/>
  <c r="D13" i="18" s="1"/>
  <c r="D23" i="13" a="1"/>
  <c r="D23" i="13" s="1"/>
  <c r="Y1023" i="7"/>
  <c r="P93" i="18" s="1" a="1"/>
  <c r="P93" i="18" s="1"/>
  <c r="P27" i="13" a="1"/>
  <c r="P27" i="13" s="1"/>
  <c r="P35" i="13" s="1"/>
  <c r="Y942" i="7"/>
  <c r="K13" i="18" s="1" a="1"/>
  <c r="K13" i="18" s="1"/>
  <c r="K23" i="13" a="1"/>
  <c r="K23" i="13" s="1"/>
  <c r="Y1006" i="7"/>
  <c r="R26" i="13" a="1"/>
  <c r="R26" i="13" s="1"/>
  <c r="Y923" i="7"/>
  <c r="K22" i="13" a="1"/>
  <c r="K22" i="13" s="1"/>
  <c r="Y1004" i="7"/>
  <c r="P73" i="18" s="1" a="1"/>
  <c r="P73" i="18" s="1"/>
  <c r="P26" i="13" a="1"/>
  <c r="P26" i="13" s="1"/>
  <c r="P34" i="13" s="1"/>
  <c r="Y950" i="7"/>
  <c r="S13" i="18" s="1" a="1"/>
  <c r="S13" i="18" s="1"/>
  <c r="S23" i="13" a="1"/>
  <c r="S23" i="13" s="1"/>
  <c r="S31" i="13" s="1"/>
  <c r="Y939" i="7"/>
  <c r="H13" i="18" s="1" a="1"/>
  <c r="H13" i="18" s="1"/>
  <c r="H23" i="13" a="1"/>
  <c r="H23" i="13" s="1"/>
  <c r="H31" i="13" s="1"/>
  <c r="N26" i="13" a="1"/>
  <c r="N26" i="13" s="1"/>
  <c r="Y1002" i="7"/>
  <c r="Y934" i="7"/>
  <c r="K27" i="13" a="1"/>
  <c r="K27" i="13" s="1"/>
  <c r="Y1018" i="7"/>
  <c r="K93" i="18" s="1" a="1"/>
  <c r="K93" i="18" s="1"/>
  <c r="F26" i="13" a="1"/>
  <c r="F26" i="13" s="1"/>
  <c r="Y994" i="7"/>
  <c r="F73" i="18" s="1" a="1"/>
  <c r="F73" i="18" s="1"/>
  <c r="J23" i="13" a="1"/>
  <c r="J23" i="13" s="1"/>
  <c r="Y941" i="7"/>
  <c r="L24" i="13" a="1"/>
  <c r="L24" i="13" s="1"/>
  <c r="L32" i="13" s="1"/>
  <c r="Y962" i="7"/>
  <c r="L33" i="18" s="1" a="1"/>
  <c r="L33" i="18" s="1"/>
  <c r="Y926" i="7"/>
  <c r="N22" i="13" a="1"/>
  <c r="N22" i="13" s="1"/>
  <c r="Y1019" i="7"/>
  <c r="L93" i="18" s="1" a="1"/>
  <c r="L93" i="18" s="1"/>
  <c r="L27" i="13" a="1"/>
  <c r="L27" i="13" s="1"/>
  <c r="L35" i="13" s="1"/>
  <c r="Y947" i="7"/>
  <c r="P13" i="18" s="1" a="1"/>
  <c r="P13" i="18" s="1"/>
  <c r="P23" i="13" a="1"/>
  <c r="P23" i="13" s="1"/>
  <c r="P31" i="13" s="1"/>
  <c r="Y914" i="7"/>
  <c r="Y1022" i="7"/>
  <c r="O27" i="13" a="1"/>
  <c r="O27" i="13" s="1"/>
  <c r="Y1021" i="7"/>
  <c r="N27" i="13" a="1"/>
  <c r="N27" i="13" s="1"/>
  <c r="Y975" i="7"/>
  <c r="F53" i="18" s="1" a="1"/>
  <c r="F53" i="18" s="1"/>
  <c r="F25" i="13" a="1"/>
  <c r="F25" i="13" s="1"/>
  <c r="F33" i="13" s="1"/>
  <c r="Y1020" i="7"/>
  <c r="M27" i="13" a="1"/>
  <c r="M27" i="13" s="1"/>
  <c r="Y1005" i="7"/>
  <c r="Q73" i="18" s="1" a="1"/>
  <c r="Q73" i="18" s="1"/>
  <c r="Q26" i="13" a="1"/>
  <c r="Q26" i="13" s="1"/>
  <c r="Q34" i="13" s="1"/>
  <c r="Y979" i="7"/>
  <c r="J25" i="13" a="1"/>
  <c r="J25" i="13" s="1"/>
  <c r="T24" i="13" a="1"/>
  <c r="T24" i="13" s="1"/>
  <c r="T32" i="13" s="1"/>
  <c r="Y970" i="7"/>
  <c r="T33" i="18" s="1" a="1"/>
  <c r="T33" i="18" s="1"/>
  <c r="M25" i="13" a="1"/>
  <c r="M25" i="13" s="1"/>
  <c r="Y982" i="7"/>
  <c r="I24" i="13" a="1"/>
  <c r="I24" i="13" s="1"/>
  <c r="I32" i="13" s="1"/>
  <c r="Y959" i="7"/>
  <c r="I33" i="18" s="1" a="1"/>
  <c r="I33" i="18" s="1"/>
  <c r="Y989" i="7"/>
  <c r="T53" i="18" s="1" a="1"/>
  <c r="T53" i="18" s="1"/>
  <c r="T25" i="13" a="1"/>
  <c r="T25" i="13" s="1"/>
  <c r="T33" i="13" s="1"/>
  <c r="Y927" i="7"/>
  <c r="O53" i="18" s="1" a="1"/>
  <c r="O53" i="18" s="1"/>
  <c r="O22" i="13" a="1"/>
  <c r="O22" i="13" s="1"/>
  <c r="E25" i="13" a="1"/>
  <c r="E25" i="13" s="1"/>
  <c r="Y974" i="7"/>
  <c r="E53" i="18" s="1" a="1"/>
  <c r="E53" i="18" s="1"/>
  <c r="J22" i="13" a="1"/>
  <c r="J22" i="13" s="1"/>
  <c r="Y922" i="7"/>
  <c r="Y987" i="7"/>
  <c r="R25" i="13" a="1"/>
  <c r="R25" i="13" s="1"/>
  <c r="Y1013" i="7"/>
  <c r="F93" i="18" s="1" a="1"/>
  <c r="F93" i="18" s="1"/>
  <c r="F27" i="13" a="1"/>
  <c r="F27" i="13" s="1"/>
  <c r="F35" i="13" s="1"/>
  <c r="Y915" i="7"/>
  <c r="Y1014" i="7"/>
  <c r="G93" i="18" s="1" a="1"/>
  <c r="G93" i="18" s="1"/>
  <c r="G27" i="13" a="1"/>
  <c r="G27" i="13" s="1"/>
  <c r="G35" i="13" s="1"/>
  <c r="Y951" i="7"/>
  <c r="T13" i="18" s="1" a="1"/>
  <c r="T13" i="18" s="1"/>
  <c r="T23" i="13" a="1"/>
  <c r="T23" i="13" s="1"/>
  <c r="T31" i="13" s="1"/>
  <c r="M22" i="13" a="1"/>
  <c r="M22" i="13" s="1"/>
  <c r="Y925" i="7"/>
  <c r="Y1003" i="7"/>
  <c r="O73" i="18" s="1" a="1"/>
  <c r="O73" i="18" s="1"/>
  <c r="O26" i="13" a="1"/>
  <c r="O26" i="13" s="1"/>
  <c r="Y933" i="7"/>
  <c r="R22" i="13" a="1"/>
  <c r="R22" i="13" s="1"/>
  <c r="Y930" i="7"/>
  <c r="D14" i="17"/>
  <c r="M16" i="17"/>
  <c r="E13" i="17"/>
  <c r="B14" i="17"/>
  <c r="Q15" i="17"/>
  <c r="H16" i="17"/>
  <c r="P15" i="17"/>
  <c r="L14" i="17"/>
  <c r="H15" i="17"/>
  <c r="O13" i="17"/>
  <c r="F14" i="17"/>
  <c r="E14" i="17"/>
  <c r="I14" i="17"/>
  <c r="B16" i="17"/>
  <c r="Q14" i="17"/>
  <c r="Q13" i="17"/>
  <c r="H14" i="17"/>
  <c r="G13" i="17"/>
  <c r="D16" i="17"/>
  <c r="N11" i="17"/>
  <c r="N12" i="17"/>
  <c r="N19" i="17"/>
  <c r="N20" i="17" s="1"/>
  <c r="I11" i="17"/>
  <c r="I19" i="17"/>
  <c r="I20" i="17" s="1"/>
  <c r="I12" i="17"/>
  <c r="Q11" i="17"/>
  <c r="Q12" i="17"/>
  <c r="Q19" i="17"/>
  <c r="Q20" i="17" s="1"/>
  <c r="O11" i="17"/>
  <c r="O19" i="17"/>
  <c r="O20" i="17" s="1"/>
  <c r="O12" i="17"/>
  <c r="L16" i="17"/>
  <c r="M15" i="17"/>
  <c r="M14" i="17"/>
  <c r="C14" i="17"/>
  <c r="K13" i="17"/>
  <c r="C11" i="17"/>
  <c r="C12" i="17"/>
  <c r="C19" i="17"/>
  <c r="C20" i="17" s="1"/>
  <c r="I16" i="17"/>
  <c r="O16" i="17"/>
  <c r="P14" i="17"/>
  <c r="D11" i="17"/>
  <c r="D19" i="17"/>
  <c r="D20" i="17" s="1"/>
  <c r="D12" i="17"/>
  <c r="F15" i="17"/>
  <c r="G19" i="17"/>
  <c r="G20" i="17" s="1"/>
  <c r="G12" i="17"/>
  <c r="I13" i="17"/>
  <c r="K11" i="17"/>
  <c r="K12" i="17"/>
  <c r="K19" i="17"/>
  <c r="K20" i="17" s="1"/>
  <c r="E11" i="17"/>
  <c r="E19" i="17"/>
  <c r="E20" i="17" s="1"/>
  <c r="E12" i="17"/>
  <c r="I15" i="17"/>
  <c r="N14" i="17"/>
  <c r="L13" i="17"/>
  <c r="L15" i="17"/>
  <c r="M11" i="17"/>
  <c r="M19" i="17"/>
  <c r="M20" i="17" s="1"/>
  <c r="M12" i="17"/>
  <c r="B13" i="17"/>
  <c r="Q16" i="17"/>
  <c r="O14" i="17"/>
  <c r="D15" i="17"/>
  <c r="P16" i="17"/>
  <c r="B15" i="17"/>
  <c r="B12" i="17"/>
  <c r="B19" i="17"/>
  <c r="B20" i="17" s="1"/>
  <c r="B11" i="17"/>
  <c r="C13" i="17"/>
  <c r="H13" i="17"/>
  <c r="P11" i="17"/>
  <c r="P12" i="17"/>
  <c r="P19" i="17"/>
  <c r="P20" i="17" s="1"/>
  <c r="F11" i="17"/>
  <c r="F12" i="17"/>
  <c r="K16" i="17"/>
  <c r="N13" i="17"/>
  <c r="F13" i="17"/>
  <c r="P56" i="1"/>
  <c r="W56" i="1" s="1"/>
  <c r="P97" i="1"/>
  <c r="W97" i="1" s="1"/>
  <c r="P43" i="1"/>
  <c r="W43" i="1" s="1"/>
  <c r="P15" i="1"/>
  <c r="W15" i="1" s="1"/>
  <c r="P33" i="1"/>
  <c r="W33" i="1" s="1"/>
  <c r="P47" i="1"/>
  <c r="W47" i="1" s="1"/>
  <c r="P65" i="1"/>
  <c r="W65" i="1" s="1"/>
  <c r="P106" i="1"/>
  <c r="W106" i="1" s="1"/>
  <c r="P93" i="1"/>
  <c r="W93" i="1" s="1"/>
  <c r="P6" i="1"/>
  <c r="W6" i="1" s="1"/>
  <c r="P11" i="1"/>
  <c r="W11" i="1" s="1"/>
  <c r="P20" i="1"/>
  <c r="W20" i="1" s="1"/>
  <c r="P52" i="1"/>
  <c r="W52" i="1" s="1"/>
  <c r="P61" i="1"/>
  <c r="W61" i="1" s="1"/>
  <c r="P75" i="1"/>
  <c r="W75" i="1" s="1"/>
  <c r="P102" i="1"/>
  <c r="W102" i="1" s="1"/>
  <c r="P7" i="1"/>
  <c r="W7" i="1" s="1"/>
  <c r="P16" i="1"/>
  <c r="W16" i="1" s="1"/>
  <c r="P25" i="1"/>
  <c r="W25" i="1" s="1"/>
  <c r="P34" i="1"/>
  <c r="W34" i="1" s="1"/>
  <c r="P39" i="1"/>
  <c r="W39" i="1" s="1"/>
  <c r="P48" i="1"/>
  <c r="W48" i="1" s="1"/>
  <c r="P57" i="1"/>
  <c r="W57" i="1" s="1"/>
  <c r="P66" i="1"/>
  <c r="W66" i="1" s="1"/>
  <c r="P71" i="1"/>
  <c r="W71" i="1" s="1"/>
  <c r="P80" i="1"/>
  <c r="W80" i="1" s="1"/>
  <c r="P89" i="1"/>
  <c r="W89" i="1" s="1"/>
  <c r="P98" i="1"/>
  <c r="W98" i="1" s="1"/>
  <c r="P103" i="1"/>
  <c r="W103" i="1" s="1"/>
  <c r="P112" i="1"/>
  <c r="W112" i="1" s="1"/>
  <c r="P85" i="1"/>
  <c r="W85" i="1" s="1"/>
  <c r="P94" i="1"/>
  <c r="W94" i="1" s="1"/>
  <c r="P99" i="1"/>
  <c r="W99" i="1" s="1"/>
  <c r="P74" i="1"/>
  <c r="W74" i="1" s="1"/>
  <c r="P38" i="1"/>
  <c r="W38" i="1" s="1"/>
  <c r="P70" i="1"/>
  <c r="W70" i="1" s="1"/>
  <c r="P12" i="1"/>
  <c r="W12" i="1" s="1"/>
  <c r="P21" i="1"/>
  <c r="W21" i="1" s="1"/>
  <c r="P30" i="1"/>
  <c r="W30" i="1" s="1"/>
  <c r="P35" i="1"/>
  <c r="W35" i="1" s="1"/>
  <c r="P44" i="1"/>
  <c r="W44" i="1" s="1"/>
  <c r="P53" i="1"/>
  <c r="W53" i="1" s="1"/>
  <c r="P62" i="1"/>
  <c r="W62" i="1" s="1"/>
  <c r="P67" i="1"/>
  <c r="W67" i="1" s="1"/>
  <c r="P76" i="1"/>
  <c r="W76" i="1" s="1"/>
  <c r="P108" i="1"/>
  <c r="W108" i="1" s="1"/>
  <c r="P4" i="1"/>
  <c r="W4" i="1" s="1"/>
  <c r="P8" i="1"/>
  <c r="W8" i="1" s="1"/>
  <c r="P17" i="1"/>
  <c r="W17" i="1" s="1"/>
  <c r="P26" i="1"/>
  <c r="W26" i="1" s="1"/>
  <c r="P31" i="1"/>
  <c r="W31" i="1" s="1"/>
  <c r="P40" i="1"/>
  <c r="W40" i="1" s="1"/>
  <c r="P49" i="1"/>
  <c r="W49" i="1" s="1"/>
  <c r="P58" i="1"/>
  <c r="W58" i="1" s="1"/>
  <c r="P63" i="1"/>
  <c r="W63" i="1" s="1"/>
  <c r="P72" i="1"/>
  <c r="W72" i="1" s="1"/>
  <c r="P81" i="1"/>
  <c r="W81" i="1" s="1"/>
  <c r="P90" i="1"/>
  <c r="W90" i="1" s="1"/>
  <c r="P95" i="1"/>
  <c r="W95" i="1" s="1"/>
  <c r="P104" i="1"/>
  <c r="W104" i="1" s="1"/>
  <c r="P113" i="1"/>
  <c r="W113" i="1" s="1"/>
  <c r="P23" i="1"/>
  <c r="W23" i="1" s="1"/>
  <c r="P55" i="1"/>
  <c r="W55" i="1" s="1"/>
  <c r="P64" i="1"/>
  <c r="W64" i="1" s="1"/>
  <c r="P73" i="1"/>
  <c r="W73" i="1" s="1"/>
  <c r="P82" i="1"/>
  <c r="W82" i="1" s="1"/>
  <c r="P105" i="1"/>
  <c r="W105" i="1" s="1"/>
  <c r="P19" i="1"/>
  <c r="W19" i="1" s="1"/>
  <c r="P28" i="1"/>
  <c r="W28" i="1" s="1"/>
  <c r="P46" i="1"/>
  <c r="W46" i="1" s="1"/>
  <c r="P51" i="1"/>
  <c r="W51" i="1" s="1"/>
  <c r="P83" i="1"/>
  <c r="W83" i="1" s="1"/>
  <c r="P92" i="1"/>
  <c r="W92" i="1" s="1"/>
  <c r="P115" i="1"/>
  <c r="W115" i="1" s="1"/>
  <c r="P10" i="1"/>
  <c r="W10" i="1" s="1"/>
  <c r="P42" i="1"/>
  <c r="W42" i="1" s="1"/>
  <c r="P88" i="1"/>
  <c r="W88" i="1" s="1"/>
  <c r="P29" i="1"/>
  <c r="W29" i="1" s="1"/>
  <c r="P84" i="1"/>
  <c r="W84" i="1" s="1"/>
  <c r="P3" i="1"/>
  <c r="W3" i="1" s="1"/>
  <c r="P13" i="1"/>
  <c r="W13" i="1" s="1"/>
  <c r="P22" i="1"/>
  <c r="W22" i="1" s="1"/>
  <c r="P27" i="1"/>
  <c r="W27" i="1" s="1"/>
  <c r="P36" i="1"/>
  <c r="W36" i="1" s="1"/>
  <c r="P45" i="1"/>
  <c r="W45" i="1" s="1"/>
  <c r="P54" i="1"/>
  <c r="W54" i="1" s="1"/>
  <c r="P59" i="1"/>
  <c r="W59" i="1" s="1"/>
  <c r="P68" i="1"/>
  <c r="W68" i="1" s="1"/>
  <c r="P77" i="1"/>
  <c r="W77" i="1" s="1"/>
  <c r="P86" i="1"/>
  <c r="W86" i="1" s="1"/>
  <c r="P91" i="1"/>
  <c r="W91" i="1" s="1"/>
  <c r="P100" i="1"/>
  <c r="W100" i="1" s="1"/>
  <c r="P109" i="1"/>
  <c r="W109" i="1" s="1"/>
  <c r="P5" i="1"/>
  <c r="W5" i="1" s="1"/>
  <c r="P9" i="1"/>
  <c r="W9" i="1" s="1"/>
  <c r="P18" i="1"/>
  <c r="W18" i="1" s="1"/>
  <c r="P32" i="1"/>
  <c r="W32" i="1" s="1"/>
  <c r="P41" i="1"/>
  <c r="W41" i="1" s="1"/>
  <c r="P50" i="1"/>
  <c r="W50" i="1" s="1"/>
  <c r="P87" i="1"/>
  <c r="W87" i="1" s="1"/>
  <c r="P96" i="1"/>
  <c r="W96" i="1" s="1"/>
  <c r="P114" i="1"/>
  <c r="W114" i="1" s="1"/>
  <c r="P14" i="1"/>
  <c r="W14" i="1" s="1"/>
  <c r="P37" i="1"/>
  <c r="W37" i="1" s="1"/>
  <c r="P60" i="1"/>
  <c r="W60" i="1" s="1"/>
  <c r="P69" i="1"/>
  <c r="W69" i="1" s="1"/>
  <c r="P78" i="1"/>
  <c r="W78" i="1" s="1"/>
  <c r="P101" i="1"/>
  <c r="W101" i="1" s="1"/>
  <c r="P110" i="1"/>
  <c r="W110" i="1" s="1"/>
  <c r="P2" i="1"/>
  <c r="W2" i="1" s="1"/>
  <c r="P24" i="1"/>
  <c r="W24" i="1" s="1"/>
  <c r="P79" i="1"/>
  <c r="W79" i="1" s="1"/>
  <c r="P111" i="1"/>
  <c r="W111" i="1" s="1"/>
  <c r="P107" i="1"/>
  <c r="W107" i="1" s="1"/>
  <c r="L31" i="13" l="1"/>
  <c r="S34" i="13"/>
  <c r="S35" i="13"/>
  <c r="K31" i="13"/>
  <c r="K35" i="13"/>
  <c r="E33" i="13"/>
  <c r="H12" i="17"/>
  <c r="H11" i="17"/>
  <c r="H19" i="17"/>
  <c r="H20" i="17" s="1"/>
  <c r="J53" i="18" a="1"/>
  <c r="J53" i="18" s="1"/>
  <c r="R73" i="18" a="1"/>
  <c r="R73" i="18" s="1"/>
  <c r="O35" i="13"/>
  <c r="O93" i="18" a="1"/>
  <c r="O93" i="18" s="1"/>
  <c r="M33" i="13"/>
  <c r="O30" i="13"/>
  <c r="O33" i="13"/>
  <c r="J13" i="18" a="1"/>
  <c r="J13" i="18" s="1"/>
  <c r="N73" i="18" a="1"/>
  <c r="N73" i="18" s="1"/>
  <c r="K30" i="13"/>
  <c r="K32" i="13"/>
  <c r="K33" i="13"/>
  <c r="V23" i="13"/>
  <c r="D31" i="13"/>
  <c r="D35" i="13"/>
  <c r="V27" i="13"/>
  <c r="M32" i="13"/>
  <c r="G32" i="13"/>
  <c r="R30" i="13"/>
  <c r="R32" i="13"/>
  <c r="R35" i="13"/>
  <c r="J93" i="18" a="1"/>
  <c r="J93" i="18" s="1"/>
  <c r="J33" i="18" a="1"/>
  <c r="J33" i="18" s="1"/>
  <c r="J31" i="13"/>
  <c r="N34" i="13"/>
  <c r="K73" i="18" a="1"/>
  <c r="K73" i="18" s="1"/>
  <c r="K33" i="18" a="1"/>
  <c r="K33" i="18" s="1"/>
  <c r="K53" i="18" a="1"/>
  <c r="K53" i="18" s="1"/>
  <c r="G33" i="18" a="1"/>
  <c r="G33" i="18" s="1"/>
  <c r="M33" i="18" a="1"/>
  <c r="M33" i="18" s="1"/>
  <c r="M13" i="18" a="1"/>
  <c r="M13" i="18" s="1"/>
  <c r="M73" i="18" a="1"/>
  <c r="M73" i="18" s="1"/>
  <c r="M31" i="13"/>
  <c r="M30" i="13"/>
  <c r="M34" i="13"/>
  <c r="R53" i="18" a="1"/>
  <c r="R53" i="18" s="1"/>
  <c r="R93" i="18" a="1"/>
  <c r="R93" i="18" s="1"/>
  <c r="R33" i="18" a="1"/>
  <c r="R33" i="18" s="1"/>
  <c r="R33" i="13"/>
  <c r="N35" i="13"/>
  <c r="R34" i="13"/>
  <c r="G13" i="18" a="1"/>
  <c r="G13" i="18" s="1"/>
  <c r="F32" i="13"/>
  <c r="K34" i="13"/>
  <c r="O32" i="13"/>
  <c r="G34" i="13"/>
  <c r="F34" i="13"/>
  <c r="V26" i="13"/>
  <c r="G31" i="13"/>
  <c r="F33" i="18" a="1"/>
  <c r="F33" i="18" s="1"/>
  <c r="O33" i="18" a="1"/>
  <c r="O33" i="18" s="1"/>
  <c r="G73" i="18" a="1"/>
  <c r="G73" i="18" s="1"/>
  <c r="N30" i="13"/>
  <c r="N32" i="13"/>
  <c r="N31" i="13"/>
  <c r="E31" i="13"/>
  <c r="E34" i="13"/>
  <c r="E30" i="13"/>
  <c r="V22" i="13"/>
  <c r="E35" i="13"/>
  <c r="E32" i="13"/>
  <c r="O13" i="18" a="1"/>
  <c r="O13" i="18" s="1"/>
  <c r="R31" i="13"/>
  <c r="N33" i="13"/>
  <c r="S32" i="13"/>
  <c r="S30" i="13"/>
  <c r="J33" i="13"/>
  <c r="J35" i="13"/>
  <c r="J30" i="13"/>
  <c r="J32" i="13"/>
  <c r="E33" i="18" a="1"/>
  <c r="E33" i="18" s="1"/>
  <c r="E93" i="18" a="1"/>
  <c r="E93" i="18" s="1"/>
  <c r="E73" i="18" a="1"/>
  <c r="E73" i="18" s="1"/>
  <c r="E13" i="18" a="1"/>
  <c r="E13" i="18" s="1"/>
  <c r="F30" i="13"/>
  <c r="F31" i="13"/>
  <c r="G30" i="13"/>
  <c r="G33" i="13"/>
  <c r="O31" i="13"/>
  <c r="D32" i="13"/>
  <c r="V24" i="13"/>
  <c r="R13" i="18" a="1"/>
  <c r="R13" i="18" s="1"/>
  <c r="N53" i="18" a="1"/>
  <c r="N53" i="18" s="1"/>
  <c r="N93" i="18" a="1"/>
  <c r="N93" i="18" s="1"/>
  <c r="N33" i="18" a="1"/>
  <c r="N33" i="18" s="1"/>
  <c r="N13" i="18" a="1"/>
  <c r="N13" i="18" s="1"/>
  <c r="O34" i="13"/>
  <c r="M53" i="18" a="1"/>
  <c r="M53" i="18" s="1"/>
  <c r="M35" i="13"/>
  <c r="D33" i="13"/>
  <c r="V25" i="13"/>
  <c r="L34" i="13"/>
  <c r="L30" i="13"/>
  <c r="J73" i="18" a="1"/>
  <c r="J73" i="18" s="1"/>
  <c r="L33" i="13"/>
  <c r="M93" i="18" a="1"/>
  <c r="M93" i="18" s="1"/>
  <c r="J34" i="13"/>
  <c r="L53" i="18" a="1"/>
  <c r="L53" i="18" s="1"/>
  <c r="P803" i="1"/>
  <c r="W803" i="1" s="1"/>
  <c r="P804" i="1"/>
  <c r="W804" i="1" s="1"/>
  <c r="P805" i="1"/>
  <c r="W805" i="1" s="1"/>
  <c r="P806" i="1"/>
  <c r="W806" i="1" s="1"/>
  <c r="P807" i="1"/>
  <c r="W807" i="1" s="1"/>
  <c r="P808" i="1"/>
  <c r="W808" i="1" s="1"/>
  <c r="P809" i="1"/>
  <c r="W809" i="1" s="1"/>
  <c r="P810" i="1"/>
  <c r="W810" i="1" s="1"/>
  <c r="P811" i="1"/>
  <c r="W811" i="1" s="1"/>
  <c r="P812" i="1"/>
  <c r="W812" i="1" s="1"/>
  <c r="P813" i="1"/>
  <c r="W813" i="1" s="1"/>
  <c r="P814" i="1"/>
  <c r="W814" i="1" s="1"/>
  <c r="P815" i="1"/>
  <c r="W815" i="1" s="1"/>
  <c r="P816" i="1"/>
  <c r="W816" i="1" s="1"/>
  <c r="P817" i="1"/>
  <c r="W817" i="1" s="1"/>
  <c r="P818" i="1"/>
  <c r="W818" i="1" s="1"/>
  <c r="P819" i="1"/>
  <c r="W819" i="1" s="1"/>
  <c r="P820" i="1"/>
  <c r="W820" i="1" s="1"/>
  <c r="P821" i="1"/>
  <c r="W821" i="1" s="1"/>
  <c r="P822" i="1"/>
  <c r="W822" i="1" s="1"/>
  <c r="P823" i="1"/>
  <c r="W823" i="1" s="1"/>
  <c r="P824" i="1"/>
  <c r="W824" i="1" s="1"/>
  <c r="P825" i="1"/>
  <c r="W825" i="1" s="1"/>
  <c r="P826" i="1"/>
  <c r="W826" i="1" s="1"/>
  <c r="P827" i="1"/>
  <c r="W827" i="1" s="1"/>
  <c r="P828" i="1"/>
  <c r="W828" i="1" s="1"/>
  <c r="P829" i="1"/>
  <c r="W829" i="1" s="1"/>
  <c r="P830" i="1"/>
  <c r="W830" i="1" s="1"/>
  <c r="P831" i="1"/>
  <c r="W831" i="1" s="1"/>
  <c r="P832" i="1"/>
  <c r="W832" i="1" s="1"/>
  <c r="P833" i="1"/>
  <c r="W833" i="1" s="1"/>
  <c r="P834" i="1"/>
  <c r="W834" i="1" s="1"/>
  <c r="P835" i="1"/>
  <c r="W835" i="1" s="1"/>
  <c r="P836" i="1"/>
  <c r="W836" i="1" s="1"/>
  <c r="P837" i="1"/>
  <c r="W837" i="1" s="1"/>
  <c r="P838" i="1"/>
  <c r="W838" i="1" s="1"/>
  <c r="P839" i="1"/>
  <c r="W839" i="1" s="1"/>
  <c r="P840" i="1"/>
  <c r="W840" i="1" s="1"/>
  <c r="P841" i="1"/>
  <c r="W841" i="1" s="1"/>
  <c r="P842" i="1"/>
  <c r="W842" i="1" s="1"/>
  <c r="P843" i="1"/>
  <c r="W843" i="1" s="1"/>
  <c r="P844" i="1"/>
  <c r="W844" i="1" s="1"/>
  <c r="P845" i="1"/>
  <c r="W845" i="1" s="1"/>
  <c r="P846" i="1"/>
  <c r="W846" i="1" s="1"/>
  <c r="P847" i="1"/>
  <c r="W847" i="1" s="1"/>
  <c r="P848" i="1"/>
  <c r="W848" i="1" s="1"/>
  <c r="P849" i="1"/>
  <c r="W849" i="1" s="1"/>
  <c r="P850" i="1"/>
  <c r="W850" i="1" s="1"/>
  <c r="P851" i="1"/>
  <c r="W851" i="1" s="1"/>
  <c r="P852" i="1"/>
  <c r="W852" i="1" s="1"/>
  <c r="P853" i="1"/>
  <c r="W853" i="1" s="1"/>
  <c r="P854" i="1"/>
  <c r="W854" i="1" s="1"/>
  <c r="P855" i="1"/>
  <c r="W855" i="1" s="1"/>
  <c r="P856" i="1"/>
  <c r="W856" i="1" s="1"/>
  <c r="P857" i="1"/>
  <c r="W857" i="1" s="1"/>
  <c r="P858" i="1"/>
  <c r="W858" i="1" s="1"/>
  <c r="P859" i="1"/>
  <c r="W859" i="1" s="1"/>
  <c r="P860" i="1"/>
  <c r="W860" i="1" s="1"/>
  <c r="P861" i="1"/>
  <c r="W861" i="1" s="1"/>
  <c r="P862" i="1"/>
  <c r="W862" i="1" s="1"/>
  <c r="P863" i="1"/>
  <c r="W863" i="1" s="1"/>
  <c r="P864" i="1"/>
  <c r="W864" i="1" s="1"/>
  <c r="P865" i="1"/>
  <c r="W865" i="1" s="1"/>
  <c r="P866" i="1"/>
  <c r="W866" i="1" s="1"/>
  <c r="P867" i="1"/>
  <c r="W867" i="1" s="1"/>
  <c r="P868" i="1"/>
  <c r="W868" i="1" s="1"/>
  <c r="P869" i="1"/>
  <c r="W869" i="1" s="1"/>
  <c r="P870" i="1"/>
  <c r="W870" i="1" s="1"/>
  <c r="P871" i="1"/>
  <c r="W871" i="1" s="1"/>
  <c r="P872" i="1"/>
  <c r="W872" i="1" s="1"/>
  <c r="P873" i="1"/>
  <c r="W873" i="1" s="1"/>
  <c r="P874" i="1"/>
  <c r="W874" i="1" s="1"/>
  <c r="P875" i="1"/>
  <c r="W875" i="1" s="1"/>
  <c r="P876" i="1"/>
  <c r="W876" i="1" s="1"/>
  <c r="P877" i="1"/>
  <c r="W877" i="1" s="1"/>
  <c r="P878" i="1"/>
  <c r="W878" i="1" s="1"/>
  <c r="P879" i="1"/>
  <c r="W879" i="1" s="1"/>
  <c r="P880" i="1"/>
  <c r="W880" i="1" s="1"/>
  <c r="P881" i="1"/>
  <c r="W881" i="1" s="1"/>
  <c r="P882" i="1"/>
  <c r="W882" i="1" s="1"/>
  <c r="P883" i="1"/>
  <c r="W883" i="1" s="1"/>
  <c r="P884" i="1"/>
  <c r="W884" i="1" s="1"/>
  <c r="P885" i="1"/>
  <c r="W885" i="1" s="1"/>
  <c r="P886" i="1"/>
  <c r="W886" i="1" s="1"/>
  <c r="P887" i="1"/>
  <c r="W887" i="1" s="1"/>
  <c r="P888" i="1"/>
  <c r="W888" i="1" s="1"/>
  <c r="P889" i="1"/>
  <c r="W889" i="1" s="1"/>
  <c r="P890" i="1"/>
  <c r="W890" i="1" s="1"/>
  <c r="P891" i="1"/>
  <c r="W891" i="1" s="1"/>
  <c r="P892" i="1"/>
  <c r="W892" i="1" s="1"/>
  <c r="P893" i="1"/>
  <c r="W893" i="1" s="1"/>
  <c r="P894" i="1"/>
  <c r="W894" i="1" s="1"/>
  <c r="P895" i="1"/>
  <c r="W895" i="1" s="1"/>
  <c r="P896" i="1"/>
  <c r="W896" i="1" s="1"/>
  <c r="P897" i="1"/>
  <c r="W897" i="1" s="1"/>
  <c r="P898" i="1"/>
  <c r="W898" i="1" s="1"/>
  <c r="P899" i="1"/>
  <c r="W899" i="1" s="1"/>
  <c r="P900" i="1"/>
  <c r="W900" i="1" s="1"/>
  <c r="P901" i="1"/>
  <c r="W901" i="1" s="1"/>
  <c r="P902" i="1"/>
  <c r="W902" i="1" s="1"/>
  <c r="P903" i="1"/>
  <c r="W903" i="1" s="1"/>
  <c r="P904" i="1"/>
  <c r="W904" i="1" s="1"/>
  <c r="P905" i="1"/>
  <c r="W905" i="1" s="1"/>
  <c r="P906" i="1"/>
  <c r="W906" i="1" s="1"/>
  <c r="P907" i="1"/>
  <c r="W907" i="1" s="1"/>
  <c r="P908" i="1"/>
  <c r="W908" i="1" s="1"/>
  <c r="P909" i="1"/>
  <c r="W909" i="1" s="1"/>
  <c r="P910" i="1"/>
  <c r="W910" i="1" s="1"/>
  <c r="P911" i="1"/>
  <c r="W911" i="1" s="1"/>
  <c r="P912" i="1"/>
  <c r="W912" i="1" s="1"/>
  <c r="P913" i="1"/>
  <c r="W913" i="1" s="1"/>
  <c r="P802" i="1"/>
  <c r="W802" i="1" s="1"/>
  <c r="P801" i="1"/>
  <c r="W801" i="1" s="1"/>
  <c r="P800" i="1"/>
  <c r="W800" i="1" s="1"/>
  <c r="P687" i="1"/>
  <c r="W687" i="1" s="1"/>
  <c r="P688" i="1"/>
  <c r="W688" i="1" s="1"/>
  <c r="P689" i="1"/>
  <c r="W689" i="1" s="1"/>
  <c r="P690" i="1"/>
  <c r="W690" i="1" s="1"/>
  <c r="P691" i="1"/>
  <c r="W691" i="1" s="1"/>
  <c r="P692" i="1"/>
  <c r="W692" i="1" s="1"/>
  <c r="P693" i="1"/>
  <c r="W693" i="1" s="1"/>
  <c r="P694" i="1"/>
  <c r="W694" i="1" s="1"/>
  <c r="P695" i="1"/>
  <c r="W695" i="1" s="1"/>
  <c r="P696" i="1"/>
  <c r="W696" i="1" s="1"/>
  <c r="P697" i="1"/>
  <c r="W697" i="1" s="1"/>
  <c r="P698" i="1"/>
  <c r="W698" i="1" s="1"/>
  <c r="P699" i="1"/>
  <c r="W699" i="1" s="1"/>
  <c r="P700" i="1"/>
  <c r="W700" i="1" s="1"/>
  <c r="P701" i="1"/>
  <c r="W701" i="1" s="1"/>
  <c r="P702" i="1"/>
  <c r="W702" i="1" s="1"/>
  <c r="P703" i="1"/>
  <c r="W703" i="1" s="1"/>
  <c r="P704" i="1"/>
  <c r="W704" i="1" s="1"/>
  <c r="P705" i="1"/>
  <c r="W705" i="1" s="1"/>
  <c r="P706" i="1"/>
  <c r="W706" i="1" s="1"/>
  <c r="P707" i="1"/>
  <c r="W707" i="1" s="1"/>
  <c r="P708" i="1"/>
  <c r="W708" i="1" s="1"/>
  <c r="P709" i="1"/>
  <c r="W709" i="1" s="1"/>
  <c r="P710" i="1"/>
  <c r="W710" i="1" s="1"/>
  <c r="P711" i="1"/>
  <c r="W711" i="1" s="1"/>
  <c r="P712" i="1"/>
  <c r="W712" i="1" s="1"/>
  <c r="P713" i="1"/>
  <c r="W713" i="1" s="1"/>
  <c r="P714" i="1"/>
  <c r="W714" i="1" s="1"/>
  <c r="P715" i="1"/>
  <c r="W715" i="1" s="1"/>
  <c r="P716" i="1"/>
  <c r="W716" i="1" s="1"/>
  <c r="P717" i="1"/>
  <c r="W717" i="1" s="1"/>
  <c r="P718" i="1"/>
  <c r="W718" i="1" s="1"/>
  <c r="P719" i="1"/>
  <c r="W719" i="1" s="1"/>
  <c r="P720" i="1"/>
  <c r="W720" i="1" s="1"/>
  <c r="P721" i="1"/>
  <c r="W721" i="1" s="1"/>
  <c r="P722" i="1"/>
  <c r="W722" i="1" s="1"/>
  <c r="P723" i="1"/>
  <c r="W723" i="1" s="1"/>
  <c r="P724" i="1"/>
  <c r="W724" i="1" s="1"/>
  <c r="P725" i="1"/>
  <c r="W725" i="1" s="1"/>
  <c r="P726" i="1"/>
  <c r="W726" i="1" s="1"/>
  <c r="P727" i="1"/>
  <c r="W727" i="1" s="1"/>
  <c r="P728" i="1"/>
  <c r="W728" i="1" s="1"/>
  <c r="P729" i="1"/>
  <c r="W729" i="1" s="1"/>
  <c r="P730" i="1"/>
  <c r="W730" i="1" s="1"/>
  <c r="P731" i="1"/>
  <c r="W731" i="1" s="1"/>
  <c r="P732" i="1"/>
  <c r="W732" i="1" s="1"/>
  <c r="P733" i="1"/>
  <c r="W733" i="1" s="1"/>
  <c r="P734" i="1"/>
  <c r="W734" i="1" s="1"/>
  <c r="P735" i="1"/>
  <c r="W735" i="1" s="1"/>
  <c r="P736" i="1"/>
  <c r="W736" i="1" s="1"/>
  <c r="P737" i="1"/>
  <c r="W737" i="1" s="1"/>
  <c r="P738" i="1"/>
  <c r="W738" i="1" s="1"/>
  <c r="P739" i="1"/>
  <c r="W739" i="1" s="1"/>
  <c r="P740" i="1"/>
  <c r="W740" i="1" s="1"/>
  <c r="P741" i="1"/>
  <c r="W741" i="1" s="1"/>
  <c r="P742" i="1"/>
  <c r="W742" i="1" s="1"/>
  <c r="P743" i="1"/>
  <c r="W743" i="1" s="1"/>
  <c r="P744" i="1"/>
  <c r="W744" i="1" s="1"/>
  <c r="P745" i="1"/>
  <c r="W745" i="1" s="1"/>
  <c r="P746" i="1"/>
  <c r="W746" i="1" s="1"/>
  <c r="P747" i="1"/>
  <c r="W747" i="1" s="1"/>
  <c r="P748" i="1"/>
  <c r="W748" i="1" s="1"/>
  <c r="P749" i="1"/>
  <c r="W749" i="1" s="1"/>
  <c r="P750" i="1"/>
  <c r="W750" i="1" s="1"/>
  <c r="P751" i="1"/>
  <c r="W751" i="1" s="1"/>
  <c r="P752" i="1"/>
  <c r="W752" i="1" s="1"/>
  <c r="P753" i="1"/>
  <c r="W753" i="1" s="1"/>
  <c r="P754" i="1"/>
  <c r="W754" i="1" s="1"/>
  <c r="P755" i="1"/>
  <c r="W755" i="1" s="1"/>
  <c r="P756" i="1"/>
  <c r="W756" i="1" s="1"/>
  <c r="P757" i="1"/>
  <c r="W757" i="1" s="1"/>
  <c r="P758" i="1"/>
  <c r="W758" i="1" s="1"/>
  <c r="P759" i="1"/>
  <c r="W759" i="1" s="1"/>
  <c r="P760" i="1"/>
  <c r="W760" i="1" s="1"/>
  <c r="P761" i="1"/>
  <c r="W761" i="1" s="1"/>
  <c r="P762" i="1"/>
  <c r="W762" i="1" s="1"/>
  <c r="P763" i="1"/>
  <c r="W763" i="1" s="1"/>
  <c r="P764" i="1"/>
  <c r="W764" i="1" s="1"/>
  <c r="P765" i="1"/>
  <c r="W765" i="1" s="1"/>
  <c r="P766" i="1"/>
  <c r="W766" i="1" s="1"/>
  <c r="P767" i="1"/>
  <c r="W767" i="1" s="1"/>
  <c r="P768" i="1"/>
  <c r="W768" i="1" s="1"/>
  <c r="P769" i="1"/>
  <c r="W769" i="1" s="1"/>
  <c r="P770" i="1"/>
  <c r="W770" i="1" s="1"/>
  <c r="P771" i="1"/>
  <c r="W771" i="1" s="1"/>
  <c r="P772" i="1"/>
  <c r="W772" i="1" s="1"/>
  <c r="P773" i="1"/>
  <c r="W773" i="1" s="1"/>
  <c r="P774" i="1"/>
  <c r="W774" i="1" s="1"/>
  <c r="P775" i="1"/>
  <c r="W775" i="1" s="1"/>
  <c r="P776" i="1"/>
  <c r="W776" i="1" s="1"/>
  <c r="P777" i="1"/>
  <c r="W777" i="1" s="1"/>
  <c r="P778" i="1"/>
  <c r="W778" i="1" s="1"/>
  <c r="P779" i="1"/>
  <c r="W779" i="1" s="1"/>
  <c r="P780" i="1"/>
  <c r="W780" i="1" s="1"/>
  <c r="P781" i="1"/>
  <c r="W781" i="1" s="1"/>
  <c r="P782" i="1"/>
  <c r="W782" i="1" s="1"/>
  <c r="P783" i="1"/>
  <c r="W783" i="1" s="1"/>
  <c r="P784" i="1"/>
  <c r="W784" i="1" s="1"/>
  <c r="P785" i="1"/>
  <c r="W785" i="1" s="1"/>
  <c r="P786" i="1"/>
  <c r="W786" i="1" s="1"/>
  <c r="P787" i="1"/>
  <c r="W787" i="1" s="1"/>
  <c r="P788" i="1"/>
  <c r="W788" i="1" s="1"/>
  <c r="P789" i="1"/>
  <c r="W789" i="1" s="1"/>
  <c r="P790" i="1"/>
  <c r="W790" i="1" s="1"/>
  <c r="P791" i="1"/>
  <c r="W791" i="1" s="1"/>
  <c r="P792" i="1"/>
  <c r="W792" i="1" s="1"/>
  <c r="P793" i="1"/>
  <c r="W793" i="1" s="1"/>
  <c r="P794" i="1"/>
  <c r="W794" i="1" s="1"/>
  <c r="P795" i="1"/>
  <c r="W795" i="1" s="1"/>
  <c r="P796" i="1"/>
  <c r="W796" i="1" s="1"/>
  <c r="P797" i="1"/>
  <c r="W797" i="1" s="1"/>
  <c r="P798" i="1"/>
  <c r="W798" i="1" s="1"/>
  <c r="P799" i="1"/>
  <c r="W799" i="1" s="1"/>
  <c r="P686" i="1"/>
  <c r="W686" i="1" s="1"/>
  <c r="X24" i="13" l="1"/>
  <c r="V31" i="13"/>
  <c r="AB25" i="13"/>
  <c r="J4" i="17"/>
  <c r="X23" i="13"/>
  <c r="V33" i="13"/>
  <c r="J6" i="17"/>
  <c r="X25" i="13"/>
  <c r="AD25" i="13"/>
  <c r="V32" i="13"/>
  <c r="J3" i="17"/>
  <c r="AA25" i="13"/>
  <c r="V30" i="13"/>
  <c r="X22" i="13"/>
  <c r="AC25" i="13"/>
  <c r="J5" i="17"/>
  <c r="X26" i="13"/>
  <c r="V34" i="13"/>
  <c r="AE25" i="13"/>
  <c r="J7" i="17"/>
  <c r="AF25" i="13"/>
  <c r="J8" i="17"/>
  <c r="V35" i="13"/>
  <c r="X27" i="13"/>
  <c r="P234" i="1"/>
  <c r="W234" i="1" s="1"/>
  <c r="P238" i="1"/>
  <c r="W238" i="1" s="1"/>
  <c r="P242" i="1"/>
  <c r="W242" i="1" s="1"/>
  <c r="P246" i="1"/>
  <c r="W246" i="1" s="1"/>
  <c r="P250" i="1"/>
  <c r="W250" i="1" s="1"/>
  <c r="P254" i="1"/>
  <c r="W254" i="1" s="1"/>
  <c r="P258" i="1"/>
  <c r="W258" i="1" s="1"/>
  <c r="P262" i="1"/>
  <c r="W262" i="1" s="1"/>
  <c r="P266" i="1"/>
  <c r="W266" i="1" s="1"/>
  <c r="P270" i="1"/>
  <c r="W270" i="1" s="1"/>
  <c r="P274" i="1"/>
  <c r="W274" i="1" s="1"/>
  <c r="P278" i="1"/>
  <c r="W278" i="1" s="1"/>
  <c r="P282" i="1"/>
  <c r="W282" i="1" s="1"/>
  <c r="P286" i="1"/>
  <c r="W286" i="1" s="1"/>
  <c r="P290" i="1"/>
  <c r="W290" i="1" s="1"/>
  <c r="P294" i="1"/>
  <c r="W294" i="1" s="1"/>
  <c r="P298" i="1"/>
  <c r="W298" i="1" s="1"/>
  <c r="P302" i="1"/>
  <c r="W302" i="1" s="1"/>
  <c r="P306" i="1"/>
  <c r="W306" i="1" s="1"/>
  <c r="P310" i="1"/>
  <c r="W310" i="1" s="1"/>
  <c r="P314" i="1"/>
  <c r="W314" i="1" s="1"/>
  <c r="P318" i="1"/>
  <c r="W318" i="1" s="1"/>
  <c r="P322" i="1"/>
  <c r="W322" i="1" s="1"/>
  <c r="P326" i="1"/>
  <c r="W326" i="1" s="1"/>
  <c r="P330" i="1"/>
  <c r="W330" i="1" s="1"/>
  <c r="P334" i="1"/>
  <c r="W334" i="1" s="1"/>
  <c r="P338" i="1"/>
  <c r="W338" i="1" s="1"/>
  <c r="P342" i="1"/>
  <c r="W342" i="1" s="1"/>
  <c r="P261" i="1"/>
  <c r="W261" i="1" s="1"/>
  <c r="P293" i="1"/>
  <c r="W293" i="1" s="1"/>
  <c r="P305" i="1"/>
  <c r="W305" i="1" s="1"/>
  <c r="P321" i="1"/>
  <c r="W321" i="1" s="1"/>
  <c r="P333" i="1"/>
  <c r="W333" i="1" s="1"/>
  <c r="P265" i="1"/>
  <c r="W265" i="1" s="1"/>
  <c r="P317" i="1"/>
  <c r="W317" i="1" s="1"/>
  <c r="P231" i="1"/>
  <c r="W231" i="1" s="1"/>
  <c r="P235" i="1"/>
  <c r="W235" i="1" s="1"/>
  <c r="P239" i="1"/>
  <c r="W239" i="1" s="1"/>
  <c r="P243" i="1"/>
  <c r="W243" i="1" s="1"/>
  <c r="P247" i="1"/>
  <c r="W247" i="1" s="1"/>
  <c r="P251" i="1"/>
  <c r="W251" i="1" s="1"/>
  <c r="P255" i="1"/>
  <c r="W255" i="1" s="1"/>
  <c r="P259" i="1"/>
  <c r="W259" i="1" s="1"/>
  <c r="P263" i="1"/>
  <c r="W263" i="1" s="1"/>
  <c r="P267" i="1"/>
  <c r="W267" i="1" s="1"/>
  <c r="P271" i="1"/>
  <c r="W271" i="1" s="1"/>
  <c r="P275" i="1"/>
  <c r="W275" i="1" s="1"/>
  <c r="P279" i="1"/>
  <c r="W279" i="1" s="1"/>
  <c r="P283" i="1"/>
  <c r="W283" i="1" s="1"/>
  <c r="P287" i="1"/>
  <c r="W287" i="1" s="1"/>
  <c r="P291" i="1"/>
  <c r="W291" i="1" s="1"/>
  <c r="P295" i="1"/>
  <c r="W295" i="1" s="1"/>
  <c r="P299" i="1"/>
  <c r="W299" i="1" s="1"/>
  <c r="P303" i="1"/>
  <c r="W303" i="1" s="1"/>
  <c r="P307" i="1"/>
  <c r="W307" i="1" s="1"/>
  <c r="P311" i="1"/>
  <c r="W311" i="1" s="1"/>
  <c r="P315" i="1"/>
  <c r="W315" i="1" s="1"/>
  <c r="P319" i="1"/>
  <c r="W319" i="1" s="1"/>
  <c r="P323" i="1"/>
  <c r="W323" i="1" s="1"/>
  <c r="P327" i="1"/>
  <c r="W327" i="1" s="1"/>
  <c r="P331" i="1"/>
  <c r="W331" i="1" s="1"/>
  <c r="P335" i="1"/>
  <c r="W335" i="1" s="1"/>
  <c r="P339" i="1"/>
  <c r="W339" i="1" s="1"/>
  <c r="P343" i="1"/>
  <c r="W343" i="1" s="1"/>
  <c r="P277" i="1"/>
  <c r="W277" i="1" s="1"/>
  <c r="P313" i="1"/>
  <c r="W313" i="1" s="1"/>
  <c r="P232" i="1"/>
  <c r="W232" i="1" s="1"/>
  <c r="P236" i="1"/>
  <c r="W236" i="1" s="1"/>
  <c r="P240" i="1"/>
  <c r="W240" i="1" s="1"/>
  <c r="P244" i="1"/>
  <c r="W244" i="1" s="1"/>
  <c r="P248" i="1"/>
  <c r="W248" i="1" s="1"/>
  <c r="P252" i="1"/>
  <c r="W252" i="1" s="1"/>
  <c r="P256" i="1"/>
  <c r="W256" i="1" s="1"/>
  <c r="P260" i="1"/>
  <c r="W260" i="1" s="1"/>
  <c r="P264" i="1"/>
  <c r="W264" i="1" s="1"/>
  <c r="P268" i="1"/>
  <c r="W268" i="1" s="1"/>
  <c r="P272" i="1"/>
  <c r="W272" i="1" s="1"/>
  <c r="P276" i="1"/>
  <c r="W276" i="1" s="1"/>
  <c r="P280" i="1"/>
  <c r="W280" i="1" s="1"/>
  <c r="P284" i="1"/>
  <c r="W284" i="1" s="1"/>
  <c r="P288" i="1"/>
  <c r="W288" i="1" s="1"/>
  <c r="P292" i="1"/>
  <c r="W292" i="1" s="1"/>
  <c r="P296" i="1"/>
  <c r="W296" i="1" s="1"/>
  <c r="P300" i="1"/>
  <c r="W300" i="1" s="1"/>
  <c r="P304" i="1"/>
  <c r="W304" i="1" s="1"/>
  <c r="P308" i="1"/>
  <c r="W308" i="1" s="1"/>
  <c r="P312" i="1"/>
  <c r="W312" i="1" s="1"/>
  <c r="P316" i="1"/>
  <c r="W316" i="1" s="1"/>
  <c r="P320" i="1"/>
  <c r="W320" i="1" s="1"/>
  <c r="P324" i="1"/>
  <c r="W324" i="1" s="1"/>
  <c r="P328" i="1"/>
  <c r="W328" i="1" s="1"/>
  <c r="P332" i="1"/>
  <c r="W332" i="1" s="1"/>
  <c r="P336" i="1"/>
  <c r="W336" i="1" s="1"/>
  <c r="P340" i="1"/>
  <c r="W340" i="1" s="1"/>
  <c r="P230" i="1"/>
  <c r="W230" i="1" s="1"/>
  <c r="P273" i="1"/>
  <c r="W273" i="1" s="1"/>
  <c r="P297" i="1"/>
  <c r="W297" i="1" s="1"/>
  <c r="P309" i="1"/>
  <c r="W309" i="1" s="1"/>
  <c r="P325" i="1"/>
  <c r="W325" i="1" s="1"/>
  <c r="P341" i="1"/>
  <c r="W341" i="1" s="1"/>
  <c r="P281" i="1"/>
  <c r="W281" i="1" s="1"/>
  <c r="P329" i="1"/>
  <c r="W329" i="1" s="1"/>
  <c r="P233" i="1"/>
  <c r="W233" i="1" s="1"/>
  <c r="P237" i="1"/>
  <c r="W237" i="1" s="1"/>
  <c r="P241" i="1"/>
  <c r="W241" i="1" s="1"/>
  <c r="P245" i="1"/>
  <c r="W245" i="1" s="1"/>
  <c r="P249" i="1"/>
  <c r="W249" i="1" s="1"/>
  <c r="P253" i="1"/>
  <c r="W253" i="1" s="1"/>
  <c r="P257" i="1"/>
  <c r="W257" i="1" s="1"/>
  <c r="P269" i="1"/>
  <c r="W269" i="1" s="1"/>
  <c r="P285" i="1"/>
  <c r="W285" i="1" s="1"/>
  <c r="P301" i="1"/>
  <c r="W301" i="1" s="1"/>
  <c r="P337" i="1"/>
  <c r="W337" i="1" s="1"/>
  <c r="P289" i="1"/>
  <c r="W289" i="1" s="1"/>
  <c r="P362" i="1"/>
  <c r="W362" i="1" s="1"/>
  <c r="P426" i="1"/>
  <c r="W426" i="1" s="1"/>
  <c r="P363" i="1"/>
  <c r="W363" i="1" s="1"/>
  <c r="P435" i="1"/>
  <c r="W435" i="1" s="1"/>
  <c r="P348" i="1"/>
  <c r="W348" i="1" s="1"/>
  <c r="P412" i="1"/>
  <c r="W412" i="1" s="1"/>
  <c r="P349" i="1"/>
  <c r="W349" i="1" s="1"/>
  <c r="P405" i="1"/>
  <c r="W405" i="1" s="1"/>
  <c r="P453" i="1"/>
  <c r="W453" i="1" s="1"/>
  <c r="P347" i="1"/>
  <c r="W347" i="1" s="1"/>
  <c r="P379" i="1"/>
  <c r="W379" i="1" s="1"/>
  <c r="P411" i="1"/>
  <c r="W411" i="1" s="1"/>
  <c r="P388" i="1"/>
  <c r="W388" i="1" s="1"/>
  <c r="P420" i="1"/>
  <c r="W420" i="1" s="1"/>
  <c r="P452" i="1"/>
  <c r="W452" i="1" s="1"/>
  <c r="P389" i="1"/>
  <c r="W389" i="1" s="1"/>
  <c r="P364" i="1"/>
  <c r="W364" i="1" s="1"/>
  <c r="P428" i="1"/>
  <c r="W428" i="1" s="1"/>
  <c r="P357" i="1"/>
  <c r="W357" i="1" s="1"/>
  <c r="P437" i="1"/>
  <c r="W437" i="1" s="1"/>
  <c r="P365" i="1"/>
  <c r="W365" i="1" s="1"/>
  <c r="P350" i="1"/>
  <c r="W350" i="1" s="1"/>
  <c r="P358" i="1"/>
  <c r="W358" i="1" s="1"/>
  <c r="P366" i="1"/>
  <c r="W366" i="1" s="1"/>
  <c r="P374" i="1"/>
  <c r="W374" i="1" s="1"/>
  <c r="P382" i="1"/>
  <c r="W382" i="1" s="1"/>
  <c r="P390" i="1"/>
  <c r="W390" i="1" s="1"/>
  <c r="P398" i="1"/>
  <c r="W398" i="1" s="1"/>
  <c r="P406" i="1"/>
  <c r="W406" i="1" s="1"/>
  <c r="P414" i="1"/>
  <c r="W414" i="1" s="1"/>
  <c r="P422" i="1"/>
  <c r="W422" i="1" s="1"/>
  <c r="P430" i="1"/>
  <c r="W430" i="1" s="1"/>
  <c r="P438" i="1"/>
  <c r="W438" i="1" s="1"/>
  <c r="P446" i="1"/>
  <c r="W446" i="1" s="1"/>
  <c r="P454" i="1"/>
  <c r="W454" i="1" s="1"/>
  <c r="P447" i="1"/>
  <c r="W447" i="1" s="1"/>
  <c r="P353" i="1"/>
  <c r="W353" i="1" s="1"/>
  <c r="P385" i="1"/>
  <c r="W385" i="1" s="1"/>
  <c r="P401" i="1"/>
  <c r="W401" i="1" s="1"/>
  <c r="P425" i="1"/>
  <c r="W425" i="1" s="1"/>
  <c r="P441" i="1"/>
  <c r="W441" i="1" s="1"/>
  <c r="P370" i="1"/>
  <c r="W370" i="1" s="1"/>
  <c r="P394" i="1"/>
  <c r="W394" i="1" s="1"/>
  <c r="P410" i="1"/>
  <c r="W410" i="1" s="1"/>
  <c r="P442" i="1"/>
  <c r="W442" i="1" s="1"/>
  <c r="P387" i="1"/>
  <c r="W387" i="1" s="1"/>
  <c r="P443" i="1"/>
  <c r="W443" i="1" s="1"/>
  <c r="P356" i="1"/>
  <c r="W356" i="1" s="1"/>
  <c r="P396" i="1"/>
  <c r="W396" i="1" s="1"/>
  <c r="P381" i="1"/>
  <c r="W381" i="1" s="1"/>
  <c r="P421" i="1"/>
  <c r="W421" i="1" s="1"/>
  <c r="P445" i="1"/>
  <c r="W445" i="1" s="1"/>
  <c r="P351" i="1"/>
  <c r="W351" i="1" s="1"/>
  <c r="P359" i="1"/>
  <c r="W359" i="1" s="1"/>
  <c r="P367" i="1"/>
  <c r="W367" i="1" s="1"/>
  <c r="P375" i="1"/>
  <c r="W375" i="1" s="1"/>
  <c r="P383" i="1"/>
  <c r="W383" i="1" s="1"/>
  <c r="P391" i="1"/>
  <c r="W391" i="1" s="1"/>
  <c r="P399" i="1"/>
  <c r="W399" i="1" s="1"/>
  <c r="P407" i="1"/>
  <c r="W407" i="1" s="1"/>
  <c r="P415" i="1"/>
  <c r="W415" i="1" s="1"/>
  <c r="P423" i="1"/>
  <c r="W423" i="1" s="1"/>
  <c r="P431" i="1"/>
  <c r="W431" i="1" s="1"/>
  <c r="P439" i="1"/>
  <c r="W439" i="1" s="1"/>
  <c r="P455" i="1"/>
  <c r="W455" i="1" s="1"/>
  <c r="P345" i="1"/>
  <c r="W345" i="1" s="1"/>
  <c r="P369" i="1"/>
  <c r="W369" i="1" s="1"/>
  <c r="P393" i="1"/>
  <c r="W393" i="1" s="1"/>
  <c r="P409" i="1"/>
  <c r="W409" i="1" s="1"/>
  <c r="P449" i="1"/>
  <c r="W449" i="1" s="1"/>
  <c r="P354" i="1"/>
  <c r="W354" i="1" s="1"/>
  <c r="P402" i="1"/>
  <c r="W402" i="1" s="1"/>
  <c r="P450" i="1"/>
  <c r="W450" i="1" s="1"/>
  <c r="P371" i="1"/>
  <c r="W371" i="1" s="1"/>
  <c r="P395" i="1"/>
  <c r="W395" i="1" s="1"/>
  <c r="P419" i="1"/>
  <c r="W419" i="1" s="1"/>
  <c r="P380" i="1"/>
  <c r="W380" i="1" s="1"/>
  <c r="P404" i="1"/>
  <c r="W404" i="1" s="1"/>
  <c r="P444" i="1"/>
  <c r="W444" i="1" s="1"/>
  <c r="P413" i="1"/>
  <c r="W413" i="1" s="1"/>
  <c r="P352" i="1"/>
  <c r="W352" i="1" s="1"/>
  <c r="P360" i="1"/>
  <c r="W360" i="1" s="1"/>
  <c r="P368" i="1"/>
  <c r="W368" i="1" s="1"/>
  <c r="P376" i="1"/>
  <c r="W376" i="1" s="1"/>
  <c r="P384" i="1"/>
  <c r="W384" i="1" s="1"/>
  <c r="P392" i="1"/>
  <c r="W392" i="1" s="1"/>
  <c r="P400" i="1"/>
  <c r="W400" i="1" s="1"/>
  <c r="P408" i="1"/>
  <c r="W408" i="1" s="1"/>
  <c r="P416" i="1"/>
  <c r="W416" i="1" s="1"/>
  <c r="P424" i="1"/>
  <c r="W424" i="1" s="1"/>
  <c r="P432" i="1"/>
  <c r="W432" i="1" s="1"/>
  <c r="P440" i="1"/>
  <c r="W440" i="1" s="1"/>
  <c r="P448" i="1"/>
  <c r="W448" i="1" s="1"/>
  <c r="P456" i="1"/>
  <c r="W456" i="1" s="1"/>
  <c r="P361" i="1"/>
  <c r="W361" i="1" s="1"/>
  <c r="P377" i="1"/>
  <c r="W377" i="1" s="1"/>
  <c r="P417" i="1"/>
  <c r="W417" i="1" s="1"/>
  <c r="P433" i="1"/>
  <c r="W433" i="1" s="1"/>
  <c r="P457" i="1"/>
  <c r="W457" i="1" s="1"/>
  <c r="P346" i="1"/>
  <c r="W346" i="1" s="1"/>
  <c r="P378" i="1"/>
  <c r="W378" i="1" s="1"/>
  <c r="P386" i="1"/>
  <c r="W386" i="1" s="1"/>
  <c r="P418" i="1"/>
  <c r="W418" i="1" s="1"/>
  <c r="P434" i="1"/>
  <c r="W434" i="1" s="1"/>
  <c r="P344" i="1"/>
  <c r="W344" i="1" s="1"/>
  <c r="P355" i="1"/>
  <c r="W355" i="1" s="1"/>
  <c r="P403" i="1"/>
  <c r="W403" i="1" s="1"/>
  <c r="P427" i="1"/>
  <c r="W427" i="1" s="1"/>
  <c r="P451" i="1"/>
  <c r="W451" i="1" s="1"/>
  <c r="P372" i="1"/>
  <c r="W372" i="1" s="1"/>
  <c r="P436" i="1"/>
  <c r="W436" i="1" s="1"/>
  <c r="P373" i="1"/>
  <c r="W373" i="1" s="1"/>
  <c r="P397" i="1"/>
  <c r="W397" i="1" s="1"/>
  <c r="P429" i="1"/>
  <c r="W429" i="1" s="1"/>
  <c r="P1489" i="1"/>
  <c r="W1489" i="1" s="1"/>
  <c r="P1493" i="1"/>
  <c r="W1493" i="1" s="1"/>
  <c r="P1502" i="1"/>
  <c r="W1502" i="1" s="1"/>
  <c r="P1511" i="1"/>
  <c r="W1511" i="1" s="1"/>
  <c r="P1595" i="1"/>
  <c r="W1595" i="1" s="1"/>
  <c r="P1559" i="1"/>
  <c r="W1559" i="1" s="1"/>
  <c r="P1527" i="1"/>
  <c r="W1527" i="1" s="1"/>
  <c r="P1501" i="1"/>
  <c r="W1501" i="1" s="1"/>
  <c r="P1514" i="1"/>
  <c r="W1514" i="1" s="1"/>
  <c r="P1590" i="1"/>
  <c r="W1590" i="1" s="1"/>
  <c r="P1585" i="1"/>
  <c r="W1585" i="1" s="1"/>
  <c r="P1553" i="1"/>
  <c r="W1553" i="1" s="1"/>
  <c r="P1521" i="1"/>
  <c r="W1521" i="1" s="1"/>
  <c r="P1542" i="1"/>
  <c r="W1542" i="1" s="1"/>
  <c r="P1582" i="1"/>
  <c r="W1582" i="1" s="1"/>
  <c r="P1588" i="1"/>
  <c r="W1588" i="1" s="1"/>
  <c r="P1556" i="1"/>
  <c r="W1556" i="1" s="1"/>
  <c r="P1524" i="1"/>
  <c r="W1524" i="1" s="1"/>
  <c r="P1531" i="1"/>
  <c r="W1531" i="1" s="1"/>
  <c r="P1592" i="1"/>
  <c r="W1592" i="1" s="1"/>
  <c r="P1591" i="1"/>
  <c r="W1591" i="1" s="1"/>
  <c r="P1555" i="1"/>
  <c r="W1555" i="1" s="1"/>
  <c r="P1523" i="1"/>
  <c r="W1523" i="1" s="1"/>
  <c r="P1492" i="1"/>
  <c r="W1492" i="1" s="1"/>
  <c r="P1496" i="1"/>
  <c r="W1496" i="1" s="1"/>
  <c r="P1566" i="1"/>
  <c r="W1566" i="1" s="1"/>
  <c r="P1581" i="1"/>
  <c r="W1581" i="1" s="1"/>
  <c r="P1549" i="1"/>
  <c r="W1549" i="1" s="1"/>
  <c r="P1517" i="1"/>
  <c r="W1517" i="1" s="1"/>
  <c r="P1522" i="1"/>
  <c r="W1522" i="1" s="1"/>
  <c r="P1570" i="1"/>
  <c r="W1570" i="1" s="1"/>
  <c r="P1584" i="1"/>
  <c r="W1584" i="1" s="1"/>
  <c r="P1552" i="1"/>
  <c r="W1552" i="1" s="1"/>
  <c r="P1520" i="1"/>
  <c r="W1520" i="1" s="1"/>
  <c r="P1563" i="1"/>
  <c r="W1563" i="1" s="1"/>
  <c r="P1528" i="1"/>
  <c r="W1528" i="1" s="1"/>
  <c r="P1583" i="1"/>
  <c r="W1583" i="1" s="1"/>
  <c r="P1551" i="1"/>
  <c r="W1551" i="1" s="1"/>
  <c r="P1519" i="1"/>
  <c r="W1519" i="1" s="1"/>
  <c r="P1487" i="1"/>
  <c r="W1487" i="1" s="1"/>
  <c r="P1574" i="1"/>
  <c r="W1574" i="1" s="1"/>
  <c r="P1554" i="1"/>
  <c r="W1554" i="1" s="1"/>
  <c r="P1577" i="1"/>
  <c r="W1577" i="1" s="1"/>
  <c r="P1545" i="1"/>
  <c r="W1545" i="1" s="1"/>
  <c r="P1513" i="1"/>
  <c r="W1513" i="1" s="1"/>
  <c r="P1508" i="1"/>
  <c r="W1508" i="1" s="1"/>
  <c r="P1562" i="1"/>
  <c r="W1562" i="1" s="1"/>
  <c r="P1580" i="1"/>
  <c r="W1580" i="1" s="1"/>
  <c r="P1548" i="1"/>
  <c r="W1548" i="1" s="1"/>
  <c r="P1516" i="1"/>
  <c r="W1516" i="1" s="1"/>
  <c r="P1557" i="1"/>
  <c r="W1557" i="1" s="1"/>
  <c r="P1579" i="1"/>
  <c r="W1579" i="1" s="1"/>
  <c r="P1547" i="1"/>
  <c r="W1547" i="1" s="1"/>
  <c r="P1515" i="1"/>
  <c r="W1515" i="1" s="1"/>
  <c r="P1587" i="1"/>
  <c r="W1587" i="1" s="1"/>
  <c r="P1538" i="1"/>
  <c r="W1538" i="1" s="1"/>
  <c r="P1534" i="1"/>
  <c r="W1534" i="1" s="1"/>
  <c r="P1573" i="1"/>
  <c r="W1573" i="1" s="1"/>
  <c r="P1541" i="1"/>
  <c r="W1541" i="1" s="1"/>
  <c r="P1504" i="1"/>
  <c r="W1504" i="1" s="1"/>
  <c r="P1503" i="1"/>
  <c r="W1503" i="1" s="1"/>
  <c r="P1550" i="1"/>
  <c r="W1550" i="1" s="1"/>
  <c r="P1576" i="1"/>
  <c r="W1576" i="1" s="1"/>
  <c r="P1544" i="1"/>
  <c r="W1544" i="1" s="1"/>
  <c r="P1512" i="1"/>
  <c r="W1512" i="1" s="1"/>
  <c r="P1589" i="1"/>
  <c r="W1589" i="1" s="1"/>
  <c r="P1575" i="1"/>
  <c r="W1575" i="1" s="1"/>
  <c r="P1543" i="1"/>
  <c r="W1543" i="1" s="1"/>
  <c r="P1506" i="1"/>
  <c r="W1506" i="1" s="1"/>
  <c r="P1578" i="1"/>
  <c r="W1578" i="1" s="1"/>
  <c r="P1509" i="1"/>
  <c r="W1509" i="1" s="1"/>
  <c r="P1505" i="1"/>
  <c r="W1505" i="1" s="1"/>
  <c r="P1569" i="1"/>
  <c r="W1569" i="1" s="1"/>
  <c r="P1537" i="1"/>
  <c r="W1537" i="1" s="1"/>
  <c r="P1499" i="1"/>
  <c r="W1499" i="1" s="1"/>
  <c r="P1494" i="1"/>
  <c r="W1494" i="1" s="1"/>
  <c r="P1530" i="1"/>
  <c r="W1530" i="1" s="1"/>
  <c r="P1572" i="1"/>
  <c r="W1572" i="1" s="1"/>
  <c r="P1540" i="1"/>
  <c r="W1540" i="1" s="1"/>
  <c r="P1507" i="1"/>
  <c r="W1507" i="1" s="1"/>
  <c r="P1486" i="1"/>
  <c r="W1486" i="1" s="1"/>
  <c r="P1571" i="1"/>
  <c r="W1571" i="1" s="1"/>
  <c r="P1539" i="1"/>
  <c r="W1539" i="1" s="1"/>
  <c r="P1497" i="1"/>
  <c r="W1497" i="1" s="1"/>
  <c r="P1546" i="1"/>
  <c r="W1546" i="1" s="1"/>
  <c r="P1500" i="1"/>
  <c r="W1500" i="1" s="1"/>
  <c r="P1597" i="1"/>
  <c r="W1597" i="1" s="1"/>
  <c r="P1565" i="1"/>
  <c r="W1565" i="1" s="1"/>
  <c r="P1533" i="1"/>
  <c r="W1533" i="1" s="1"/>
  <c r="P1490" i="1"/>
  <c r="W1490" i="1" s="1"/>
  <c r="P1485" i="1"/>
  <c r="W1485" i="1" s="1"/>
  <c r="P1491" i="1"/>
  <c r="W1491" i="1" s="1"/>
  <c r="P1568" i="1"/>
  <c r="W1568" i="1" s="1"/>
  <c r="P1536" i="1"/>
  <c r="W1536" i="1" s="1"/>
  <c r="P1498" i="1"/>
  <c r="W1498" i="1" s="1"/>
  <c r="P1518" i="1"/>
  <c r="W1518" i="1" s="1"/>
  <c r="P1525" i="1"/>
  <c r="W1525" i="1" s="1"/>
  <c r="P1558" i="1"/>
  <c r="W1558" i="1" s="1"/>
  <c r="P1594" i="1"/>
  <c r="W1594" i="1" s="1"/>
  <c r="P1560" i="1"/>
  <c r="W1560" i="1" s="1"/>
  <c r="P1567" i="1"/>
  <c r="W1567" i="1" s="1"/>
  <c r="P1535" i="1"/>
  <c r="W1535" i="1" s="1"/>
  <c r="P1488" i="1"/>
  <c r="W1488" i="1" s="1"/>
  <c r="P1526" i="1"/>
  <c r="W1526" i="1" s="1"/>
  <c r="P1495" i="1"/>
  <c r="W1495" i="1" s="1"/>
  <c r="P1593" i="1"/>
  <c r="W1593" i="1" s="1"/>
  <c r="P1561" i="1"/>
  <c r="W1561" i="1" s="1"/>
  <c r="P1529" i="1"/>
  <c r="W1529" i="1" s="1"/>
  <c r="P1586" i="1"/>
  <c r="W1586" i="1" s="1"/>
  <c r="P1484" i="1"/>
  <c r="W1484" i="1" s="1"/>
  <c r="P1596" i="1"/>
  <c r="W1596" i="1" s="1"/>
  <c r="P1564" i="1"/>
  <c r="W1564" i="1" s="1"/>
  <c r="P1532" i="1"/>
  <c r="W1532" i="1" s="1"/>
  <c r="P1510" i="1"/>
  <c r="W1510" i="1" s="1"/>
  <c r="P1603" i="1"/>
  <c r="W1603" i="1" s="1"/>
  <c r="P1612" i="1"/>
  <c r="W1612" i="1" s="1"/>
  <c r="P1617" i="1"/>
  <c r="W1617" i="1" s="1"/>
  <c r="P1626" i="1"/>
  <c r="W1626" i="1" s="1"/>
  <c r="P1635" i="1"/>
  <c r="W1635" i="1" s="1"/>
  <c r="P1644" i="1"/>
  <c r="W1644" i="1" s="1"/>
  <c r="P1649" i="1"/>
  <c r="W1649" i="1" s="1"/>
  <c r="P1658" i="1"/>
  <c r="W1658" i="1" s="1"/>
  <c r="P1667" i="1"/>
  <c r="W1667" i="1" s="1"/>
  <c r="P1676" i="1"/>
  <c r="W1676" i="1" s="1"/>
  <c r="P1681" i="1"/>
  <c r="W1681" i="1" s="1"/>
  <c r="P1690" i="1"/>
  <c r="W1690" i="1" s="1"/>
  <c r="P1699" i="1"/>
  <c r="W1699" i="1" s="1"/>
  <c r="P1708" i="1"/>
  <c r="W1708" i="1" s="1"/>
  <c r="P1598" i="1"/>
  <c r="W1598" i="1" s="1"/>
  <c r="P1607" i="1"/>
  <c r="W1607" i="1" s="1"/>
  <c r="P1694" i="1"/>
  <c r="W1694" i="1" s="1"/>
  <c r="P1599" i="1"/>
  <c r="W1599" i="1" s="1"/>
  <c r="P1608" i="1"/>
  <c r="W1608" i="1" s="1"/>
  <c r="P1613" i="1"/>
  <c r="W1613" i="1" s="1"/>
  <c r="P1622" i="1"/>
  <c r="W1622" i="1" s="1"/>
  <c r="P1631" i="1"/>
  <c r="W1631" i="1" s="1"/>
  <c r="P1640" i="1"/>
  <c r="W1640" i="1" s="1"/>
  <c r="P1645" i="1"/>
  <c r="W1645" i="1" s="1"/>
  <c r="P1654" i="1"/>
  <c r="W1654" i="1" s="1"/>
  <c r="P1663" i="1"/>
  <c r="W1663" i="1" s="1"/>
  <c r="P1672" i="1"/>
  <c r="W1672" i="1" s="1"/>
  <c r="P1677" i="1"/>
  <c r="W1677" i="1" s="1"/>
  <c r="P1686" i="1"/>
  <c r="W1686" i="1" s="1"/>
  <c r="P1695" i="1"/>
  <c r="W1695" i="1" s="1"/>
  <c r="P1704" i="1"/>
  <c r="W1704" i="1" s="1"/>
  <c r="P1709" i="1"/>
  <c r="W1709" i="1" s="1"/>
  <c r="P1639" i="1"/>
  <c r="W1639" i="1" s="1"/>
  <c r="P1648" i="1"/>
  <c r="W1648" i="1" s="1"/>
  <c r="P1653" i="1"/>
  <c r="W1653" i="1" s="1"/>
  <c r="P1662" i="1"/>
  <c r="W1662" i="1" s="1"/>
  <c r="P1671" i="1"/>
  <c r="W1671" i="1" s="1"/>
  <c r="P1680" i="1"/>
  <c r="W1680" i="1" s="1"/>
  <c r="P1685" i="1"/>
  <c r="W1685" i="1" s="1"/>
  <c r="P1604" i="1"/>
  <c r="W1604" i="1" s="1"/>
  <c r="P1609" i="1"/>
  <c r="W1609" i="1" s="1"/>
  <c r="P1618" i="1"/>
  <c r="W1618" i="1" s="1"/>
  <c r="P1627" i="1"/>
  <c r="W1627" i="1" s="1"/>
  <c r="P1636" i="1"/>
  <c r="W1636" i="1" s="1"/>
  <c r="P1641" i="1"/>
  <c r="W1641" i="1" s="1"/>
  <c r="P1650" i="1"/>
  <c r="W1650" i="1" s="1"/>
  <c r="P1659" i="1"/>
  <c r="W1659" i="1" s="1"/>
  <c r="P1668" i="1"/>
  <c r="W1668" i="1" s="1"/>
  <c r="P1673" i="1"/>
  <c r="W1673" i="1" s="1"/>
  <c r="P1682" i="1"/>
  <c r="W1682" i="1" s="1"/>
  <c r="P1691" i="1"/>
  <c r="W1691" i="1" s="1"/>
  <c r="P1700" i="1"/>
  <c r="W1700" i="1" s="1"/>
  <c r="P1705" i="1"/>
  <c r="W1705" i="1" s="1"/>
  <c r="P1630" i="1"/>
  <c r="W1630" i="1" s="1"/>
  <c r="P1703" i="1"/>
  <c r="W1703" i="1" s="1"/>
  <c r="P1600" i="1"/>
  <c r="W1600" i="1" s="1"/>
  <c r="P1605" i="1"/>
  <c r="W1605" i="1" s="1"/>
  <c r="P1614" i="1"/>
  <c r="W1614" i="1" s="1"/>
  <c r="P1623" i="1"/>
  <c r="W1623" i="1" s="1"/>
  <c r="P1632" i="1"/>
  <c r="W1632" i="1" s="1"/>
  <c r="P1637" i="1"/>
  <c r="W1637" i="1" s="1"/>
  <c r="P1646" i="1"/>
  <c r="W1646" i="1" s="1"/>
  <c r="P1655" i="1"/>
  <c r="W1655" i="1" s="1"/>
  <c r="P1664" i="1"/>
  <c r="W1664" i="1" s="1"/>
  <c r="P1669" i="1"/>
  <c r="W1669" i="1" s="1"/>
  <c r="P1678" i="1"/>
  <c r="W1678" i="1" s="1"/>
  <c r="P1687" i="1"/>
  <c r="W1687" i="1" s="1"/>
  <c r="P1696" i="1"/>
  <c r="W1696" i="1" s="1"/>
  <c r="P1701" i="1"/>
  <c r="W1701" i="1" s="1"/>
  <c r="P1710" i="1"/>
  <c r="W1710" i="1" s="1"/>
  <c r="P1601" i="1"/>
  <c r="W1601" i="1" s="1"/>
  <c r="P1610" i="1"/>
  <c r="W1610" i="1" s="1"/>
  <c r="P1619" i="1"/>
  <c r="W1619" i="1" s="1"/>
  <c r="P1628" i="1"/>
  <c r="W1628" i="1" s="1"/>
  <c r="P1633" i="1"/>
  <c r="W1633" i="1" s="1"/>
  <c r="P1642" i="1"/>
  <c r="W1642" i="1" s="1"/>
  <c r="P1651" i="1"/>
  <c r="W1651" i="1" s="1"/>
  <c r="P1660" i="1"/>
  <c r="W1660" i="1" s="1"/>
  <c r="P1665" i="1"/>
  <c r="W1665" i="1" s="1"/>
  <c r="P1674" i="1"/>
  <c r="W1674" i="1" s="1"/>
  <c r="P1683" i="1"/>
  <c r="W1683" i="1" s="1"/>
  <c r="P1692" i="1"/>
  <c r="W1692" i="1" s="1"/>
  <c r="P1697" i="1"/>
  <c r="W1697" i="1" s="1"/>
  <c r="P1706" i="1"/>
  <c r="W1706" i="1" s="1"/>
  <c r="P1616" i="1"/>
  <c r="W1616" i="1" s="1"/>
  <c r="P1606" i="1"/>
  <c r="W1606" i="1" s="1"/>
  <c r="P1615" i="1"/>
  <c r="W1615" i="1" s="1"/>
  <c r="P1624" i="1"/>
  <c r="W1624" i="1" s="1"/>
  <c r="P1629" i="1"/>
  <c r="W1629" i="1" s="1"/>
  <c r="P1638" i="1"/>
  <c r="W1638" i="1" s="1"/>
  <c r="P1647" i="1"/>
  <c r="W1647" i="1" s="1"/>
  <c r="P1656" i="1"/>
  <c r="W1656" i="1" s="1"/>
  <c r="P1661" i="1"/>
  <c r="W1661" i="1" s="1"/>
  <c r="P1670" i="1"/>
  <c r="W1670" i="1" s="1"/>
  <c r="P1679" i="1"/>
  <c r="W1679" i="1" s="1"/>
  <c r="P1688" i="1"/>
  <c r="W1688" i="1" s="1"/>
  <c r="P1693" i="1"/>
  <c r="W1693" i="1" s="1"/>
  <c r="P1702" i="1"/>
  <c r="W1702" i="1" s="1"/>
  <c r="P1711" i="1"/>
  <c r="W1711" i="1" s="1"/>
  <c r="P1602" i="1"/>
  <c r="W1602" i="1" s="1"/>
  <c r="P1611" i="1"/>
  <c r="W1611" i="1" s="1"/>
  <c r="P1620" i="1"/>
  <c r="W1620" i="1" s="1"/>
  <c r="P1625" i="1"/>
  <c r="W1625" i="1" s="1"/>
  <c r="P1634" i="1"/>
  <c r="W1634" i="1" s="1"/>
  <c r="P1643" i="1"/>
  <c r="W1643" i="1" s="1"/>
  <c r="P1652" i="1"/>
  <c r="W1652" i="1" s="1"/>
  <c r="P1657" i="1"/>
  <c r="W1657" i="1" s="1"/>
  <c r="P1666" i="1"/>
  <c r="W1666" i="1" s="1"/>
  <c r="P1675" i="1"/>
  <c r="W1675" i="1" s="1"/>
  <c r="P1684" i="1"/>
  <c r="W1684" i="1" s="1"/>
  <c r="P1689" i="1"/>
  <c r="W1689" i="1" s="1"/>
  <c r="P1698" i="1"/>
  <c r="W1698" i="1" s="1"/>
  <c r="P1707" i="1"/>
  <c r="W1707" i="1" s="1"/>
  <c r="P1621" i="1"/>
  <c r="W1621" i="1" s="1"/>
  <c r="P574" i="1"/>
  <c r="W574" i="1" s="1"/>
  <c r="P580" i="1"/>
  <c r="W580" i="1" s="1"/>
  <c r="P589" i="1"/>
  <c r="W589" i="1" s="1"/>
  <c r="P598" i="1"/>
  <c r="W598" i="1" s="1"/>
  <c r="P607" i="1"/>
  <c r="W607" i="1" s="1"/>
  <c r="P612" i="1"/>
  <c r="W612" i="1" s="1"/>
  <c r="P621" i="1"/>
  <c r="W621" i="1" s="1"/>
  <c r="P630" i="1"/>
  <c r="W630" i="1" s="1"/>
  <c r="P639" i="1"/>
  <c r="W639" i="1" s="1"/>
  <c r="P644" i="1"/>
  <c r="W644" i="1" s="1"/>
  <c r="P653" i="1"/>
  <c r="W653" i="1" s="1"/>
  <c r="P662" i="1"/>
  <c r="W662" i="1" s="1"/>
  <c r="P671" i="1"/>
  <c r="W671" i="1" s="1"/>
  <c r="P676" i="1"/>
  <c r="W676" i="1" s="1"/>
  <c r="P685" i="1"/>
  <c r="W685" i="1" s="1"/>
  <c r="P575" i="1"/>
  <c r="W575" i="1" s="1"/>
  <c r="P585" i="1"/>
  <c r="W585" i="1" s="1"/>
  <c r="P594" i="1"/>
  <c r="W594" i="1" s="1"/>
  <c r="P603" i="1"/>
  <c r="W603" i="1" s="1"/>
  <c r="P608" i="1"/>
  <c r="W608" i="1" s="1"/>
  <c r="P617" i="1"/>
  <c r="W617" i="1" s="1"/>
  <c r="P626" i="1"/>
  <c r="W626" i="1" s="1"/>
  <c r="P635" i="1"/>
  <c r="W635" i="1" s="1"/>
  <c r="P640" i="1"/>
  <c r="W640" i="1" s="1"/>
  <c r="P649" i="1"/>
  <c r="W649" i="1" s="1"/>
  <c r="P658" i="1"/>
  <c r="W658" i="1" s="1"/>
  <c r="P667" i="1"/>
  <c r="W667" i="1" s="1"/>
  <c r="P672" i="1"/>
  <c r="W672" i="1" s="1"/>
  <c r="P681" i="1"/>
  <c r="W681" i="1" s="1"/>
  <c r="P576" i="1"/>
  <c r="W576" i="1" s="1"/>
  <c r="P581" i="1"/>
  <c r="W581" i="1" s="1"/>
  <c r="P590" i="1"/>
  <c r="W590" i="1" s="1"/>
  <c r="P599" i="1"/>
  <c r="W599" i="1" s="1"/>
  <c r="P604" i="1"/>
  <c r="W604" i="1" s="1"/>
  <c r="P613" i="1"/>
  <c r="W613" i="1" s="1"/>
  <c r="P622" i="1"/>
  <c r="W622" i="1" s="1"/>
  <c r="P631" i="1"/>
  <c r="W631" i="1" s="1"/>
  <c r="P636" i="1"/>
  <c r="W636" i="1" s="1"/>
  <c r="P645" i="1"/>
  <c r="W645" i="1" s="1"/>
  <c r="P654" i="1"/>
  <c r="W654" i="1" s="1"/>
  <c r="P663" i="1"/>
  <c r="W663" i="1" s="1"/>
  <c r="P668" i="1"/>
  <c r="W668" i="1" s="1"/>
  <c r="P677" i="1"/>
  <c r="W677" i="1" s="1"/>
  <c r="P586" i="1"/>
  <c r="W586" i="1" s="1"/>
  <c r="P595" i="1"/>
  <c r="W595" i="1" s="1"/>
  <c r="P600" i="1"/>
  <c r="W600" i="1" s="1"/>
  <c r="P609" i="1"/>
  <c r="W609" i="1" s="1"/>
  <c r="P618" i="1"/>
  <c r="W618" i="1" s="1"/>
  <c r="P627" i="1"/>
  <c r="W627" i="1" s="1"/>
  <c r="P632" i="1"/>
  <c r="W632" i="1" s="1"/>
  <c r="P641" i="1"/>
  <c r="W641" i="1" s="1"/>
  <c r="P650" i="1"/>
  <c r="W650" i="1" s="1"/>
  <c r="P659" i="1"/>
  <c r="W659" i="1" s="1"/>
  <c r="P664" i="1"/>
  <c r="W664" i="1" s="1"/>
  <c r="P673" i="1"/>
  <c r="W673" i="1" s="1"/>
  <c r="P682" i="1"/>
  <c r="W682" i="1" s="1"/>
  <c r="P572" i="1"/>
  <c r="W572" i="1" s="1"/>
  <c r="P577" i="1"/>
  <c r="W577" i="1" s="1"/>
  <c r="P582" i="1"/>
  <c r="W582" i="1" s="1"/>
  <c r="P591" i="1"/>
  <c r="W591" i="1" s="1"/>
  <c r="P596" i="1"/>
  <c r="W596" i="1" s="1"/>
  <c r="P605" i="1"/>
  <c r="W605" i="1" s="1"/>
  <c r="P614" i="1"/>
  <c r="W614" i="1" s="1"/>
  <c r="P623" i="1"/>
  <c r="W623" i="1" s="1"/>
  <c r="P628" i="1"/>
  <c r="W628" i="1" s="1"/>
  <c r="P637" i="1"/>
  <c r="W637" i="1" s="1"/>
  <c r="P646" i="1"/>
  <c r="W646" i="1" s="1"/>
  <c r="P655" i="1"/>
  <c r="W655" i="1" s="1"/>
  <c r="P660" i="1"/>
  <c r="W660" i="1" s="1"/>
  <c r="P669" i="1"/>
  <c r="W669" i="1" s="1"/>
  <c r="P678" i="1"/>
  <c r="W678" i="1" s="1"/>
  <c r="P578" i="1"/>
  <c r="W578" i="1" s="1"/>
  <c r="P587" i="1"/>
  <c r="W587" i="1" s="1"/>
  <c r="P592" i="1"/>
  <c r="W592" i="1" s="1"/>
  <c r="P601" i="1"/>
  <c r="W601" i="1" s="1"/>
  <c r="P610" i="1"/>
  <c r="W610" i="1" s="1"/>
  <c r="P619" i="1"/>
  <c r="W619" i="1" s="1"/>
  <c r="P624" i="1"/>
  <c r="W624" i="1" s="1"/>
  <c r="P633" i="1"/>
  <c r="W633" i="1" s="1"/>
  <c r="P642" i="1"/>
  <c r="W642" i="1" s="1"/>
  <c r="P651" i="1"/>
  <c r="W651" i="1" s="1"/>
  <c r="P656" i="1"/>
  <c r="W656" i="1" s="1"/>
  <c r="P665" i="1"/>
  <c r="W665" i="1" s="1"/>
  <c r="P674" i="1"/>
  <c r="W674" i="1" s="1"/>
  <c r="P683" i="1"/>
  <c r="W683" i="1" s="1"/>
  <c r="P583" i="1"/>
  <c r="W583" i="1" s="1"/>
  <c r="P588" i="1"/>
  <c r="W588" i="1" s="1"/>
  <c r="P597" i="1"/>
  <c r="W597" i="1" s="1"/>
  <c r="P606" i="1"/>
  <c r="W606" i="1" s="1"/>
  <c r="P615" i="1"/>
  <c r="W615" i="1" s="1"/>
  <c r="P620" i="1"/>
  <c r="W620" i="1" s="1"/>
  <c r="P629" i="1"/>
  <c r="W629" i="1" s="1"/>
  <c r="P638" i="1"/>
  <c r="W638" i="1" s="1"/>
  <c r="P647" i="1"/>
  <c r="W647" i="1" s="1"/>
  <c r="P652" i="1"/>
  <c r="W652" i="1" s="1"/>
  <c r="P661" i="1"/>
  <c r="W661" i="1" s="1"/>
  <c r="P670" i="1"/>
  <c r="W670" i="1" s="1"/>
  <c r="P679" i="1"/>
  <c r="W679" i="1" s="1"/>
  <c r="P684" i="1"/>
  <c r="W684" i="1" s="1"/>
  <c r="P573" i="1"/>
  <c r="W573" i="1" s="1"/>
  <c r="P579" i="1"/>
  <c r="W579" i="1" s="1"/>
  <c r="P584" i="1"/>
  <c r="W584" i="1" s="1"/>
  <c r="P593" i="1"/>
  <c r="W593" i="1" s="1"/>
  <c r="P602" i="1"/>
  <c r="W602" i="1" s="1"/>
  <c r="P611" i="1"/>
  <c r="W611" i="1" s="1"/>
  <c r="P616" i="1"/>
  <c r="W616" i="1" s="1"/>
  <c r="P625" i="1"/>
  <c r="W625" i="1" s="1"/>
  <c r="P634" i="1"/>
  <c r="W634" i="1" s="1"/>
  <c r="P643" i="1"/>
  <c r="W643" i="1" s="1"/>
  <c r="P648" i="1"/>
  <c r="W648" i="1" s="1"/>
  <c r="P657" i="1"/>
  <c r="W657" i="1" s="1"/>
  <c r="P666" i="1"/>
  <c r="W666" i="1" s="1"/>
  <c r="P675" i="1"/>
  <c r="W675" i="1" s="1"/>
  <c r="P680" i="1"/>
  <c r="W680" i="1" s="1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25" i="4"/>
  <c r="AA8" i="1"/>
  <c r="AA14" i="1"/>
  <c r="AA15" i="1"/>
  <c r="AA3" i="1"/>
  <c r="AA9" i="1"/>
  <c r="AA20" i="1"/>
  <c r="AA18" i="1"/>
  <c r="AA2" i="1"/>
  <c r="AA4" i="1"/>
  <c r="AA19" i="1"/>
  <c r="AA5" i="1"/>
  <c r="AA11" i="1"/>
  <c r="AA16" i="1"/>
  <c r="AA17" i="1"/>
  <c r="AA10" i="1"/>
  <c r="AA13" i="1"/>
  <c r="AA6" i="1"/>
  <c r="AA7" i="1"/>
  <c r="AA126" i="1"/>
  <c r="AA122" i="1"/>
  <c r="AA128" i="1"/>
  <c r="AA129" i="1"/>
  <c r="AA117" i="1"/>
  <c r="AA123" i="1"/>
  <c r="AA134" i="1"/>
  <c r="AA132" i="1"/>
  <c r="AA116" i="1"/>
  <c r="AA118" i="1"/>
  <c r="AA133" i="1"/>
  <c r="AA119" i="1"/>
  <c r="AA125" i="1"/>
  <c r="AA130" i="1"/>
  <c r="AA131" i="1"/>
  <c r="AA124" i="1"/>
  <c r="AA127" i="1"/>
  <c r="AA120" i="1"/>
  <c r="AA121" i="1"/>
  <c r="AA240" i="1"/>
  <c r="AA236" i="1"/>
  <c r="AA242" i="1"/>
  <c r="AA243" i="1"/>
  <c r="AA231" i="1"/>
  <c r="AA237" i="1"/>
  <c r="AA248" i="1"/>
  <c r="AA246" i="1"/>
  <c r="AA230" i="1"/>
  <c r="AA232" i="1"/>
  <c r="AA247" i="1"/>
  <c r="AA233" i="1"/>
  <c r="AA239" i="1"/>
  <c r="AA244" i="1"/>
  <c r="AA245" i="1"/>
  <c r="AA238" i="1"/>
  <c r="AA241" i="1"/>
  <c r="AA234" i="1"/>
  <c r="AA235" i="1"/>
  <c r="AA354" i="1"/>
  <c r="AA350" i="1"/>
  <c r="AA356" i="1"/>
  <c r="AA357" i="1"/>
  <c r="AA345" i="1"/>
  <c r="AA351" i="1"/>
  <c r="AA362" i="1"/>
  <c r="AA360" i="1"/>
  <c r="AA344" i="1"/>
  <c r="AA346" i="1"/>
  <c r="AA361" i="1"/>
  <c r="AA347" i="1"/>
  <c r="AA353" i="1"/>
  <c r="AA358" i="1"/>
  <c r="AA359" i="1"/>
  <c r="AA352" i="1"/>
  <c r="AA355" i="1"/>
  <c r="AA348" i="1"/>
  <c r="AA349" i="1"/>
  <c r="AA468" i="1"/>
  <c r="AA464" i="1"/>
  <c r="AA470" i="1"/>
  <c r="AA471" i="1"/>
  <c r="AA459" i="1"/>
  <c r="AA465" i="1"/>
  <c r="AA476" i="1"/>
  <c r="AA474" i="1"/>
  <c r="AA458" i="1"/>
  <c r="AA460" i="1"/>
  <c r="AA475" i="1"/>
  <c r="AA461" i="1"/>
  <c r="AA467" i="1"/>
  <c r="AA472" i="1"/>
  <c r="AA473" i="1"/>
  <c r="AA466" i="1"/>
  <c r="AA469" i="1"/>
  <c r="AA462" i="1"/>
  <c r="AA463" i="1"/>
  <c r="AA582" i="1"/>
  <c r="AA578" i="1"/>
  <c r="AA584" i="1"/>
  <c r="AA585" i="1"/>
  <c r="AA573" i="1"/>
  <c r="AA579" i="1"/>
  <c r="AA590" i="1"/>
  <c r="AA588" i="1"/>
  <c r="AA572" i="1"/>
  <c r="AA574" i="1"/>
  <c r="AA589" i="1"/>
  <c r="AA575" i="1"/>
  <c r="AA581" i="1"/>
  <c r="AA586" i="1"/>
  <c r="AA587" i="1"/>
  <c r="AA580" i="1"/>
  <c r="AA583" i="1"/>
  <c r="AA576" i="1"/>
  <c r="AA577" i="1"/>
  <c r="AA696" i="1"/>
  <c r="AA692" i="1"/>
  <c r="AA698" i="1"/>
  <c r="AA699" i="1"/>
  <c r="AA687" i="1"/>
  <c r="AA693" i="1"/>
  <c r="AA704" i="1"/>
  <c r="AA702" i="1"/>
  <c r="AA686" i="1"/>
  <c r="AA688" i="1"/>
  <c r="AA703" i="1"/>
  <c r="AA689" i="1"/>
  <c r="AA695" i="1"/>
  <c r="AA700" i="1"/>
  <c r="AA701" i="1"/>
  <c r="AA694" i="1"/>
  <c r="AA697" i="1"/>
  <c r="AA690" i="1"/>
  <c r="AA691" i="1"/>
  <c r="AA810" i="1"/>
  <c r="AA806" i="1"/>
  <c r="AA812" i="1"/>
  <c r="AA813" i="1"/>
  <c r="AA801" i="1"/>
  <c r="AA807" i="1"/>
  <c r="AA818" i="1"/>
  <c r="AA816" i="1"/>
  <c r="AA800" i="1"/>
  <c r="AA802" i="1"/>
  <c r="AA817" i="1"/>
  <c r="AA803" i="1"/>
  <c r="AA809" i="1"/>
  <c r="AA814" i="1"/>
  <c r="AA815" i="1"/>
  <c r="AA808" i="1"/>
  <c r="AA811" i="1"/>
  <c r="AA804" i="1"/>
  <c r="AA805" i="1"/>
  <c r="AA924" i="1"/>
  <c r="AA920" i="1"/>
  <c r="AA926" i="1"/>
  <c r="AA927" i="1"/>
  <c r="AA915" i="1"/>
  <c r="AA921" i="1"/>
  <c r="AA932" i="1"/>
  <c r="AA930" i="1"/>
  <c r="AA914" i="1"/>
  <c r="AA916" i="1"/>
  <c r="AA931" i="1"/>
  <c r="AA917" i="1"/>
  <c r="AA923" i="1"/>
  <c r="AA928" i="1"/>
  <c r="AA929" i="1"/>
  <c r="AA922" i="1"/>
  <c r="AA925" i="1"/>
  <c r="AA918" i="1"/>
  <c r="AA919" i="1"/>
  <c r="AA1038" i="1"/>
  <c r="AA1034" i="1"/>
  <c r="AA1040" i="1"/>
  <c r="AA1041" i="1"/>
  <c r="AA1029" i="1"/>
  <c r="AA1035" i="1"/>
  <c r="AA1046" i="1"/>
  <c r="AA1044" i="1"/>
  <c r="AA1028" i="1"/>
  <c r="AA1030" i="1"/>
  <c r="AA1045" i="1"/>
  <c r="AA1031" i="1"/>
  <c r="AA1037" i="1"/>
  <c r="AA1042" i="1"/>
  <c r="AA1043" i="1"/>
  <c r="AA1036" i="1"/>
  <c r="AA1039" i="1"/>
  <c r="AA1032" i="1"/>
  <c r="AA1033" i="1"/>
  <c r="AA1152" i="1"/>
  <c r="AA1148" i="1"/>
  <c r="AA1154" i="1"/>
  <c r="AA1155" i="1"/>
  <c r="AA1143" i="1"/>
  <c r="AA1149" i="1"/>
  <c r="AA1160" i="1"/>
  <c r="AA1158" i="1"/>
  <c r="AA1142" i="1"/>
  <c r="AA1144" i="1"/>
  <c r="AA1159" i="1"/>
  <c r="AA1145" i="1"/>
  <c r="AA1151" i="1"/>
  <c r="AA1156" i="1"/>
  <c r="AA1157" i="1"/>
  <c r="AA1150" i="1"/>
  <c r="AA1153" i="1"/>
  <c r="AA1146" i="1"/>
  <c r="AA1147" i="1"/>
  <c r="AA1266" i="1"/>
  <c r="AA1262" i="1"/>
  <c r="AA1268" i="1"/>
  <c r="AA1269" i="1"/>
  <c r="AA1257" i="1"/>
  <c r="AA1263" i="1"/>
  <c r="AA1274" i="1"/>
  <c r="AA1272" i="1"/>
  <c r="AA1256" i="1"/>
  <c r="AA1258" i="1"/>
  <c r="AA1273" i="1"/>
  <c r="AA1259" i="1"/>
  <c r="AA1265" i="1"/>
  <c r="AA1270" i="1"/>
  <c r="AA1271" i="1"/>
  <c r="AA1264" i="1"/>
  <c r="AA1267" i="1"/>
  <c r="AA1260" i="1"/>
  <c r="AA1261" i="1"/>
  <c r="AA1380" i="1"/>
  <c r="AA1376" i="1"/>
  <c r="AA1382" i="1"/>
  <c r="AA1383" i="1"/>
  <c r="AA1371" i="1"/>
  <c r="AA1377" i="1"/>
  <c r="AA1388" i="1"/>
  <c r="AA1386" i="1"/>
  <c r="AA1370" i="1"/>
  <c r="AA1372" i="1"/>
  <c r="AA1387" i="1"/>
  <c r="AA1373" i="1"/>
  <c r="AA1379" i="1"/>
  <c r="AA1384" i="1"/>
  <c r="AA1385" i="1"/>
  <c r="AA1378" i="1"/>
  <c r="AA1381" i="1"/>
  <c r="AA1374" i="1"/>
  <c r="AA1375" i="1"/>
  <c r="AA1494" i="1"/>
  <c r="AA1490" i="1"/>
  <c r="AA1496" i="1"/>
  <c r="AA1497" i="1"/>
  <c r="AA1485" i="1"/>
  <c r="AA1491" i="1"/>
  <c r="AA1502" i="1"/>
  <c r="AA1500" i="1"/>
  <c r="AA1484" i="1"/>
  <c r="AA1486" i="1"/>
  <c r="AA1501" i="1"/>
  <c r="AA1487" i="1"/>
  <c r="AA1493" i="1"/>
  <c r="AA1498" i="1"/>
  <c r="AA1499" i="1"/>
  <c r="AA1492" i="1"/>
  <c r="AA1495" i="1"/>
  <c r="AA1488" i="1"/>
  <c r="AA1489" i="1"/>
  <c r="AA1608" i="1"/>
  <c r="AA1604" i="1"/>
  <c r="AA1610" i="1"/>
  <c r="AA1611" i="1"/>
  <c r="AA1599" i="1"/>
  <c r="AA1605" i="1"/>
  <c r="AA1616" i="1"/>
  <c r="AA1614" i="1"/>
  <c r="AA1598" i="1"/>
  <c r="AA1600" i="1"/>
  <c r="AA1615" i="1"/>
  <c r="AA1601" i="1"/>
  <c r="AA1607" i="1"/>
  <c r="AA1612" i="1"/>
  <c r="AA1613" i="1"/>
  <c r="AA1606" i="1"/>
  <c r="AA1609" i="1"/>
  <c r="AA1602" i="1"/>
  <c r="AA1603" i="1"/>
  <c r="AA1722" i="1"/>
  <c r="AA1718" i="1"/>
  <c r="AA1724" i="1"/>
  <c r="AA1725" i="1"/>
  <c r="AA1713" i="1"/>
  <c r="AA1719" i="1"/>
  <c r="AA1730" i="1"/>
  <c r="AA1728" i="1"/>
  <c r="AA1712" i="1"/>
  <c r="AA1714" i="1"/>
  <c r="AA1729" i="1"/>
  <c r="AA1715" i="1"/>
  <c r="AA1721" i="1"/>
  <c r="AA1726" i="1"/>
  <c r="AA1727" i="1"/>
  <c r="AA1720" i="1"/>
  <c r="AA1723" i="1"/>
  <c r="AA1716" i="1"/>
  <c r="AA1717" i="1"/>
  <c r="AA31" i="1"/>
  <c r="AA27" i="1"/>
  <c r="AA33" i="1"/>
  <c r="AA34" i="1"/>
  <c r="AA22" i="1"/>
  <c r="AA28" i="1"/>
  <c r="AA39" i="1"/>
  <c r="AA37" i="1"/>
  <c r="AA21" i="1"/>
  <c r="AA23" i="1"/>
  <c r="AA38" i="1"/>
  <c r="AA24" i="1"/>
  <c r="AA30" i="1"/>
  <c r="AA35" i="1"/>
  <c r="AA36" i="1"/>
  <c r="AA29" i="1"/>
  <c r="AA32" i="1"/>
  <c r="AA25" i="1"/>
  <c r="AA26" i="1"/>
  <c r="AA145" i="1"/>
  <c r="AA141" i="1"/>
  <c r="AA147" i="1"/>
  <c r="AA148" i="1"/>
  <c r="AA136" i="1"/>
  <c r="AA142" i="1"/>
  <c r="AA153" i="1"/>
  <c r="AA151" i="1"/>
  <c r="AA135" i="1"/>
  <c r="AA137" i="1"/>
  <c r="AA152" i="1"/>
  <c r="AA138" i="1"/>
  <c r="AA144" i="1"/>
  <c r="AA149" i="1"/>
  <c r="AA150" i="1"/>
  <c r="AA143" i="1"/>
  <c r="AA146" i="1"/>
  <c r="AA139" i="1"/>
  <c r="AA140" i="1"/>
  <c r="AA259" i="1"/>
  <c r="AA255" i="1"/>
  <c r="AA261" i="1"/>
  <c r="AA262" i="1"/>
  <c r="AA250" i="1"/>
  <c r="AA256" i="1"/>
  <c r="AA267" i="1"/>
  <c r="AA265" i="1"/>
  <c r="AA249" i="1"/>
  <c r="AA251" i="1"/>
  <c r="AA266" i="1"/>
  <c r="AA252" i="1"/>
  <c r="AA258" i="1"/>
  <c r="AA263" i="1"/>
  <c r="AA264" i="1"/>
  <c r="AA257" i="1"/>
  <c r="AA260" i="1"/>
  <c r="AA253" i="1"/>
  <c r="AA254" i="1"/>
  <c r="AA373" i="1"/>
  <c r="AA369" i="1"/>
  <c r="AA375" i="1"/>
  <c r="AA376" i="1"/>
  <c r="AA364" i="1"/>
  <c r="AA370" i="1"/>
  <c r="AA381" i="1"/>
  <c r="AA379" i="1"/>
  <c r="AA363" i="1"/>
  <c r="AA365" i="1"/>
  <c r="AA380" i="1"/>
  <c r="AA366" i="1"/>
  <c r="AA372" i="1"/>
  <c r="AA377" i="1"/>
  <c r="AA378" i="1"/>
  <c r="AA371" i="1"/>
  <c r="AA374" i="1"/>
  <c r="AA367" i="1"/>
  <c r="AA368" i="1"/>
  <c r="AA487" i="1"/>
  <c r="AA483" i="1"/>
  <c r="AA489" i="1"/>
  <c r="AA490" i="1"/>
  <c r="AA478" i="1"/>
  <c r="AA484" i="1"/>
  <c r="AA495" i="1"/>
  <c r="AA493" i="1"/>
  <c r="AA477" i="1"/>
  <c r="AA479" i="1"/>
  <c r="AA494" i="1"/>
  <c r="AA480" i="1"/>
  <c r="AA486" i="1"/>
  <c r="AA491" i="1"/>
  <c r="AA492" i="1"/>
  <c r="AA485" i="1"/>
  <c r="AA488" i="1"/>
  <c r="AA481" i="1"/>
  <c r="AA482" i="1"/>
  <c r="AA601" i="1"/>
  <c r="AA597" i="1"/>
  <c r="AA603" i="1"/>
  <c r="AA604" i="1"/>
  <c r="AA592" i="1"/>
  <c r="AA598" i="1"/>
  <c r="AA609" i="1"/>
  <c r="AA607" i="1"/>
  <c r="AA591" i="1"/>
  <c r="AA593" i="1"/>
  <c r="AA608" i="1"/>
  <c r="AA594" i="1"/>
  <c r="AA600" i="1"/>
  <c r="AA605" i="1"/>
  <c r="AA606" i="1"/>
  <c r="AA599" i="1"/>
  <c r="AA602" i="1"/>
  <c r="AA595" i="1"/>
  <c r="AA596" i="1"/>
  <c r="AA715" i="1"/>
  <c r="AA711" i="1"/>
  <c r="AA717" i="1"/>
  <c r="AA718" i="1"/>
  <c r="AA706" i="1"/>
  <c r="AA712" i="1"/>
  <c r="AA723" i="1"/>
  <c r="AA721" i="1"/>
  <c r="AA705" i="1"/>
  <c r="AA707" i="1"/>
  <c r="AA722" i="1"/>
  <c r="AA708" i="1"/>
  <c r="AA714" i="1"/>
  <c r="AA719" i="1"/>
  <c r="AA720" i="1"/>
  <c r="AA713" i="1"/>
  <c r="AA716" i="1"/>
  <c r="AA709" i="1"/>
  <c r="AA710" i="1"/>
  <c r="AA829" i="1"/>
  <c r="AA825" i="1"/>
  <c r="AA831" i="1"/>
  <c r="AA832" i="1"/>
  <c r="AA820" i="1"/>
  <c r="AA826" i="1"/>
  <c r="AA837" i="1"/>
  <c r="AA835" i="1"/>
  <c r="AA819" i="1"/>
  <c r="AA821" i="1"/>
  <c r="AA836" i="1"/>
  <c r="AA822" i="1"/>
  <c r="AA828" i="1"/>
  <c r="AA833" i="1"/>
  <c r="AA834" i="1"/>
  <c r="AA827" i="1"/>
  <c r="AA830" i="1"/>
  <c r="AA823" i="1"/>
  <c r="AA824" i="1"/>
  <c r="AA943" i="1"/>
  <c r="AA939" i="1"/>
  <c r="AA945" i="1"/>
  <c r="AA946" i="1"/>
  <c r="AA934" i="1"/>
  <c r="AA940" i="1"/>
  <c r="AA951" i="1"/>
  <c r="AA949" i="1"/>
  <c r="AA933" i="1"/>
  <c r="AA935" i="1"/>
  <c r="AA950" i="1"/>
  <c r="AA936" i="1"/>
  <c r="AA942" i="1"/>
  <c r="AA947" i="1"/>
  <c r="AA948" i="1"/>
  <c r="AA941" i="1"/>
  <c r="AA944" i="1"/>
  <c r="AA937" i="1"/>
  <c r="AA938" i="1"/>
  <c r="AA1057" i="1"/>
  <c r="AA1053" i="1"/>
  <c r="AA1059" i="1"/>
  <c r="AA1060" i="1"/>
  <c r="AA1048" i="1"/>
  <c r="AA1054" i="1"/>
  <c r="AA1065" i="1"/>
  <c r="AA1063" i="1"/>
  <c r="AA1047" i="1"/>
  <c r="AA1049" i="1"/>
  <c r="AA1064" i="1"/>
  <c r="AA1050" i="1"/>
  <c r="AA1056" i="1"/>
  <c r="AA1061" i="1"/>
  <c r="AA1062" i="1"/>
  <c r="AA1055" i="1"/>
  <c r="AA1058" i="1"/>
  <c r="AA1051" i="1"/>
  <c r="AA1052" i="1"/>
  <c r="AA1171" i="1"/>
  <c r="AA1167" i="1"/>
  <c r="AA1173" i="1"/>
  <c r="AA1174" i="1"/>
  <c r="AA1162" i="1"/>
  <c r="AA1168" i="1"/>
  <c r="AA1179" i="1"/>
  <c r="AA1177" i="1"/>
  <c r="AA1161" i="1"/>
  <c r="AA1163" i="1"/>
  <c r="AA1178" i="1"/>
  <c r="AA1164" i="1"/>
  <c r="AA1170" i="1"/>
  <c r="AA1175" i="1"/>
  <c r="AA1176" i="1"/>
  <c r="AA1169" i="1"/>
  <c r="AA1172" i="1"/>
  <c r="AA1165" i="1"/>
  <c r="AA1166" i="1"/>
  <c r="AA1285" i="1"/>
  <c r="AA1281" i="1"/>
  <c r="AA1287" i="1"/>
  <c r="AA1288" i="1"/>
  <c r="AA1276" i="1"/>
  <c r="AA1282" i="1"/>
  <c r="AA1293" i="1"/>
  <c r="AA1291" i="1"/>
  <c r="AA1275" i="1"/>
  <c r="AA1277" i="1"/>
  <c r="AA1292" i="1"/>
  <c r="AA1278" i="1"/>
  <c r="AA1284" i="1"/>
  <c r="AA1289" i="1"/>
  <c r="AA1290" i="1"/>
  <c r="AA1283" i="1"/>
  <c r="AA1286" i="1"/>
  <c r="AA1279" i="1"/>
  <c r="AA1280" i="1"/>
  <c r="AA1399" i="1"/>
  <c r="AA1395" i="1"/>
  <c r="AA1401" i="1"/>
  <c r="AA1402" i="1"/>
  <c r="AA1390" i="1"/>
  <c r="AA1396" i="1"/>
  <c r="AA1407" i="1"/>
  <c r="AA1405" i="1"/>
  <c r="AA1389" i="1"/>
  <c r="AA1391" i="1"/>
  <c r="AA1406" i="1"/>
  <c r="AA1392" i="1"/>
  <c r="AA1398" i="1"/>
  <c r="AA1403" i="1"/>
  <c r="AA1404" i="1"/>
  <c r="AA1397" i="1"/>
  <c r="AA1400" i="1"/>
  <c r="AA1393" i="1"/>
  <c r="AA1394" i="1"/>
  <c r="AA1513" i="1"/>
  <c r="AA1509" i="1"/>
  <c r="AA1515" i="1"/>
  <c r="AA1516" i="1"/>
  <c r="AA1504" i="1"/>
  <c r="AA1510" i="1"/>
  <c r="AA1521" i="1"/>
  <c r="AA1519" i="1"/>
  <c r="AA1503" i="1"/>
  <c r="AA1505" i="1"/>
  <c r="AA1520" i="1"/>
  <c r="AA1506" i="1"/>
  <c r="AA1512" i="1"/>
  <c r="AA1517" i="1"/>
  <c r="AA1518" i="1"/>
  <c r="AA1511" i="1"/>
  <c r="AA1514" i="1"/>
  <c r="AA1507" i="1"/>
  <c r="AA1508" i="1"/>
  <c r="AA1627" i="1"/>
  <c r="AA1623" i="1"/>
  <c r="AA1629" i="1"/>
  <c r="AA1630" i="1"/>
  <c r="AA1618" i="1"/>
  <c r="AA1624" i="1"/>
  <c r="AA1635" i="1"/>
  <c r="AA1633" i="1"/>
  <c r="AA1617" i="1"/>
  <c r="AA1619" i="1"/>
  <c r="AA1634" i="1"/>
  <c r="AA1620" i="1"/>
  <c r="AA1626" i="1"/>
  <c r="AA1631" i="1"/>
  <c r="AA1632" i="1"/>
  <c r="AA1625" i="1"/>
  <c r="AA1628" i="1"/>
  <c r="AA1621" i="1"/>
  <c r="AA1622" i="1"/>
  <c r="AA1741" i="1"/>
  <c r="AA1737" i="1"/>
  <c r="AA1743" i="1"/>
  <c r="AA1744" i="1"/>
  <c r="AA1732" i="1"/>
  <c r="AA1738" i="1"/>
  <c r="AA1749" i="1"/>
  <c r="AA1747" i="1"/>
  <c r="AA1731" i="1"/>
  <c r="AA1733" i="1"/>
  <c r="AA1748" i="1"/>
  <c r="AA1734" i="1"/>
  <c r="AA1740" i="1"/>
  <c r="AA1745" i="1"/>
  <c r="AA1746" i="1"/>
  <c r="AA1739" i="1"/>
  <c r="AA1742" i="1"/>
  <c r="AA1735" i="1"/>
  <c r="AA1736" i="1"/>
  <c r="AA50" i="1"/>
  <c r="AA46" i="1"/>
  <c r="AA52" i="1"/>
  <c r="AA53" i="1"/>
  <c r="AA41" i="1"/>
  <c r="AA47" i="1"/>
  <c r="AA58" i="1"/>
  <c r="AA56" i="1"/>
  <c r="AA40" i="1"/>
  <c r="AA42" i="1"/>
  <c r="AA57" i="1"/>
  <c r="AA43" i="1"/>
  <c r="AA49" i="1"/>
  <c r="AA54" i="1"/>
  <c r="AA55" i="1"/>
  <c r="AA48" i="1"/>
  <c r="AA51" i="1"/>
  <c r="AA44" i="1"/>
  <c r="AA45" i="1"/>
  <c r="AA164" i="1"/>
  <c r="AA160" i="1"/>
  <c r="AA166" i="1"/>
  <c r="AA167" i="1"/>
  <c r="AA155" i="1"/>
  <c r="AA161" i="1"/>
  <c r="AA172" i="1"/>
  <c r="AA170" i="1"/>
  <c r="AA154" i="1"/>
  <c r="AA156" i="1"/>
  <c r="AA171" i="1"/>
  <c r="AA157" i="1"/>
  <c r="AA163" i="1"/>
  <c r="AA168" i="1"/>
  <c r="AA169" i="1"/>
  <c r="AA162" i="1"/>
  <c r="AA165" i="1"/>
  <c r="AA158" i="1"/>
  <c r="AA159" i="1"/>
  <c r="AA278" i="1"/>
  <c r="AA274" i="1"/>
  <c r="AA280" i="1"/>
  <c r="AA281" i="1"/>
  <c r="AA269" i="1"/>
  <c r="AA275" i="1"/>
  <c r="AA286" i="1"/>
  <c r="AA284" i="1"/>
  <c r="AA268" i="1"/>
  <c r="AA270" i="1"/>
  <c r="AA285" i="1"/>
  <c r="AA271" i="1"/>
  <c r="AA277" i="1"/>
  <c r="AA282" i="1"/>
  <c r="AA283" i="1"/>
  <c r="AA276" i="1"/>
  <c r="AA279" i="1"/>
  <c r="AA272" i="1"/>
  <c r="AA273" i="1"/>
  <c r="AA392" i="1"/>
  <c r="AA388" i="1"/>
  <c r="AA394" i="1"/>
  <c r="AA395" i="1"/>
  <c r="AA383" i="1"/>
  <c r="AA389" i="1"/>
  <c r="AA400" i="1"/>
  <c r="AA398" i="1"/>
  <c r="AA382" i="1"/>
  <c r="AA384" i="1"/>
  <c r="AA399" i="1"/>
  <c r="AA385" i="1"/>
  <c r="AA391" i="1"/>
  <c r="AA396" i="1"/>
  <c r="AA397" i="1"/>
  <c r="AA390" i="1"/>
  <c r="AA393" i="1"/>
  <c r="AA386" i="1"/>
  <c r="AA387" i="1"/>
  <c r="AA506" i="1"/>
  <c r="AA502" i="1"/>
  <c r="AA508" i="1"/>
  <c r="AA509" i="1"/>
  <c r="AA497" i="1"/>
  <c r="AA503" i="1"/>
  <c r="AA514" i="1"/>
  <c r="AA512" i="1"/>
  <c r="AA496" i="1"/>
  <c r="AA498" i="1"/>
  <c r="AA513" i="1"/>
  <c r="AA499" i="1"/>
  <c r="AA505" i="1"/>
  <c r="AA510" i="1"/>
  <c r="AA511" i="1"/>
  <c r="AA504" i="1"/>
  <c r="AA507" i="1"/>
  <c r="AA500" i="1"/>
  <c r="AA501" i="1"/>
  <c r="AA620" i="1"/>
  <c r="AA616" i="1"/>
  <c r="AA622" i="1"/>
  <c r="AA623" i="1"/>
  <c r="AA611" i="1"/>
  <c r="AA617" i="1"/>
  <c r="AA628" i="1"/>
  <c r="AA626" i="1"/>
  <c r="AA610" i="1"/>
  <c r="AA612" i="1"/>
  <c r="AA627" i="1"/>
  <c r="AA613" i="1"/>
  <c r="AA619" i="1"/>
  <c r="AA624" i="1"/>
  <c r="AA625" i="1"/>
  <c r="AA618" i="1"/>
  <c r="AA621" i="1"/>
  <c r="AA614" i="1"/>
  <c r="AA615" i="1"/>
  <c r="AA734" i="1"/>
  <c r="AA730" i="1"/>
  <c r="AA736" i="1"/>
  <c r="AA737" i="1"/>
  <c r="AA725" i="1"/>
  <c r="AA731" i="1"/>
  <c r="AA742" i="1"/>
  <c r="AA740" i="1"/>
  <c r="AA724" i="1"/>
  <c r="AA726" i="1"/>
  <c r="AA741" i="1"/>
  <c r="AA727" i="1"/>
  <c r="AA733" i="1"/>
  <c r="AA738" i="1"/>
  <c r="AA739" i="1"/>
  <c r="AA732" i="1"/>
  <c r="AA735" i="1"/>
  <c r="AA728" i="1"/>
  <c r="AA729" i="1"/>
  <c r="AA848" i="1"/>
  <c r="AA844" i="1"/>
  <c r="AA850" i="1"/>
  <c r="AA851" i="1"/>
  <c r="AA839" i="1"/>
  <c r="AA845" i="1"/>
  <c r="AA856" i="1"/>
  <c r="AA854" i="1"/>
  <c r="AA838" i="1"/>
  <c r="AA840" i="1"/>
  <c r="AA855" i="1"/>
  <c r="AA841" i="1"/>
  <c r="AA847" i="1"/>
  <c r="AA852" i="1"/>
  <c r="AA853" i="1"/>
  <c r="AA846" i="1"/>
  <c r="AA849" i="1"/>
  <c r="AA842" i="1"/>
  <c r="AA843" i="1"/>
  <c r="AA962" i="1"/>
  <c r="AA958" i="1"/>
  <c r="AA964" i="1"/>
  <c r="AA965" i="1"/>
  <c r="AA953" i="1"/>
  <c r="AA959" i="1"/>
  <c r="AA970" i="1"/>
  <c r="AA968" i="1"/>
  <c r="AA952" i="1"/>
  <c r="AA954" i="1"/>
  <c r="AA969" i="1"/>
  <c r="AA955" i="1"/>
  <c r="AA961" i="1"/>
  <c r="AA966" i="1"/>
  <c r="AA967" i="1"/>
  <c r="AA960" i="1"/>
  <c r="AA963" i="1"/>
  <c r="AA956" i="1"/>
  <c r="AA957" i="1"/>
  <c r="AA1076" i="1"/>
  <c r="AA1072" i="1"/>
  <c r="AA1078" i="1"/>
  <c r="AA1079" i="1"/>
  <c r="AA1067" i="1"/>
  <c r="AA1073" i="1"/>
  <c r="AA1084" i="1"/>
  <c r="AA1082" i="1"/>
  <c r="AA1066" i="1"/>
  <c r="AA1068" i="1"/>
  <c r="AA1083" i="1"/>
  <c r="AA1069" i="1"/>
  <c r="AA1075" i="1"/>
  <c r="AA1080" i="1"/>
  <c r="AA1081" i="1"/>
  <c r="AA1074" i="1"/>
  <c r="AA1077" i="1"/>
  <c r="AA1070" i="1"/>
  <c r="AA1071" i="1"/>
  <c r="AA1190" i="1"/>
  <c r="AA1186" i="1"/>
  <c r="AA1192" i="1"/>
  <c r="AA1193" i="1"/>
  <c r="AA1181" i="1"/>
  <c r="AA1187" i="1"/>
  <c r="AA1198" i="1"/>
  <c r="AA1196" i="1"/>
  <c r="AA1180" i="1"/>
  <c r="AA1182" i="1"/>
  <c r="AA1197" i="1"/>
  <c r="AA1183" i="1"/>
  <c r="AA1189" i="1"/>
  <c r="AA1194" i="1"/>
  <c r="AA1195" i="1"/>
  <c r="AA1188" i="1"/>
  <c r="AA1191" i="1"/>
  <c r="AA1184" i="1"/>
  <c r="AA1185" i="1"/>
  <c r="AA1304" i="1"/>
  <c r="AA1300" i="1"/>
  <c r="AA1306" i="1"/>
  <c r="AA1307" i="1"/>
  <c r="AA1295" i="1"/>
  <c r="AA1301" i="1"/>
  <c r="AA1312" i="1"/>
  <c r="AA1310" i="1"/>
  <c r="AA1294" i="1"/>
  <c r="AA1296" i="1"/>
  <c r="AA1311" i="1"/>
  <c r="AA1297" i="1"/>
  <c r="AA1303" i="1"/>
  <c r="AA1308" i="1"/>
  <c r="AA1309" i="1"/>
  <c r="AA1302" i="1"/>
  <c r="AA1305" i="1"/>
  <c r="AA1298" i="1"/>
  <c r="AA1299" i="1"/>
  <c r="AA1418" i="1"/>
  <c r="AA1414" i="1"/>
  <c r="AA1420" i="1"/>
  <c r="AA1421" i="1"/>
  <c r="AA1409" i="1"/>
  <c r="AA1415" i="1"/>
  <c r="AA1426" i="1"/>
  <c r="AA1424" i="1"/>
  <c r="AA1408" i="1"/>
  <c r="AA1410" i="1"/>
  <c r="AA1425" i="1"/>
  <c r="AA1411" i="1"/>
  <c r="AA1417" i="1"/>
  <c r="AA1422" i="1"/>
  <c r="AA1423" i="1"/>
  <c r="AA1416" i="1"/>
  <c r="AA1419" i="1"/>
  <c r="AA1412" i="1"/>
  <c r="AA1413" i="1"/>
  <c r="AA1532" i="1"/>
  <c r="AA1528" i="1"/>
  <c r="AA1534" i="1"/>
  <c r="AA1535" i="1"/>
  <c r="AA1523" i="1"/>
  <c r="AA1529" i="1"/>
  <c r="AA1540" i="1"/>
  <c r="AA1538" i="1"/>
  <c r="AA1522" i="1"/>
  <c r="AA1524" i="1"/>
  <c r="AA1539" i="1"/>
  <c r="AA1525" i="1"/>
  <c r="AA1531" i="1"/>
  <c r="AA1536" i="1"/>
  <c r="AA1537" i="1"/>
  <c r="AA1530" i="1"/>
  <c r="AA1533" i="1"/>
  <c r="AA1526" i="1"/>
  <c r="AA1527" i="1"/>
  <c r="AA1646" i="1"/>
  <c r="AA1642" i="1"/>
  <c r="AA1648" i="1"/>
  <c r="AA1649" i="1"/>
  <c r="AA1637" i="1"/>
  <c r="AA1643" i="1"/>
  <c r="AA1654" i="1"/>
  <c r="AA1652" i="1"/>
  <c r="AA1636" i="1"/>
  <c r="AA1638" i="1"/>
  <c r="AA1653" i="1"/>
  <c r="AA1639" i="1"/>
  <c r="AA1645" i="1"/>
  <c r="AA1650" i="1"/>
  <c r="AA1651" i="1"/>
  <c r="AA1644" i="1"/>
  <c r="AA1647" i="1"/>
  <c r="AA1640" i="1"/>
  <c r="AA1641" i="1"/>
  <c r="AA1760" i="1"/>
  <c r="AA1756" i="1"/>
  <c r="AA1762" i="1"/>
  <c r="AA1763" i="1"/>
  <c r="AA1751" i="1"/>
  <c r="AA1757" i="1"/>
  <c r="AA1768" i="1"/>
  <c r="AA1766" i="1"/>
  <c r="AA1750" i="1"/>
  <c r="AA1752" i="1"/>
  <c r="AA1767" i="1"/>
  <c r="AA1753" i="1"/>
  <c r="AA1759" i="1"/>
  <c r="AA1764" i="1"/>
  <c r="AA1765" i="1"/>
  <c r="AA1758" i="1"/>
  <c r="AA1761" i="1"/>
  <c r="AA1754" i="1"/>
  <c r="AA1755" i="1"/>
  <c r="AA69" i="1"/>
  <c r="AA65" i="1"/>
  <c r="AA71" i="1"/>
  <c r="AA72" i="1"/>
  <c r="AA60" i="1"/>
  <c r="AA66" i="1"/>
  <c r="AA77" i="1"/>
  <c r="AA75" i="1"/>
  <c r="AA59" i="1"/>
  <c r="AA61" i="1"/>
  <c r="AA76" i="1"/>
  <c r="AA62" i="1"/>
  <c r="AA68" i="1"/>
  <c r="AA73" i="1"/>
  <c r="AA74" i="1"/>
  <c r="AA67" i="1"/>
  <c r="AA70" i="1"/>
  <c r="AA63" i="1"/>
  <c r="AA64" i="1"/>
  <c r="AA183" i="1"/>
  <c r="AA179" i="1"/>
  <c r="AA185" i="1"/>
  <c r="AA186" i="1"/>
  <c r="AA174" i="1"/>
  <c r="AA180" i="1"/>
  <c r="AA191" i="1"/>
  <c r="AA189" i="1"/>
  <c r="AA173" i="1"/>
  <c r="AA175" i="1"/>
  <c r="AA190" i="1"/>
  <c r="AA176" i="1"/>
  <c r="AA182" i="1"/>
  <c r="AA187" i="1"/>
  <c r="AA188" i="1"/>
  <c r="AA181" i="1"/>
  <c r="AA184" i="1"/>
  <c r="AA177" i="1"/>
  <c r="AA178" i="1"/>
  <c r="AA297" i="1"/>
  <c r="AA293" i="1"/>
  <c r="AA299" i="1"/>
  <c r="AA300" i="1"/>
  <c r="AA288" i="1"/>
  <c r="AA294" i="1"/>
  <c r="AA305" i="1"/>
  <c r="AA303" i="1"/>
  <c r="AA287" i="1"/>
  <c r="AA289" i="1"/>
  <c r="AA304" i="1"/>
  <c r="AA290" i="1"/>
  <c r="AA296" i="1"/>
  <c r="AA301" i="1"/>
  <c r="AA302" i="1"/>
  <c r="AA295" i="1"/>
  <c r="AA298" i="1"/>
  <c r="AA291" i="1"/>
  <c r="AA292" i="1"/>
  <c r="AA411" i="1"/>
  <c r="AA407" i="1"/>
  <c r="AA413" i="1"/>
  <c r="AA414" i="1"/>
  <c r="AA402" i="1"/>
  <c r="AA408" i="1"/>
  <c r="AA419" i="1"/>
  <c r="AA417" i="1"/>
  <c r="AA401" i="1"/>
  <c r="AA403" i="1"/>
  <c r="AA418" i="1"/>
  <c r="AA404" i="1"/>
  <c r="AA410" i="1"/>
  <c r="AA415" i="1"/>
  <c r="AA416" i="1"/>
  <c r="AA409" i="1"/>
  <c r="AA412" i="1"/>
  <c r="AA405" i="1"/>
  <c r="AA406" i="1"/>
  <c r="AA525" i="1"/>
  <c r="AA521" i="1"/>
  <c r="AA527" i="1"/>
  <c r="AA528" i="1"/>
  <c r="AA516" i="1"/>
  <c r="AA522" i="1"/>
  <c r="AA533" i="1"/>
  <c r="AA531" i="1"/>
  <c r="AA515" i="1"/>
  <c r="AA517" i="1"/>
  <c r="AA532" i="1"/>
  <c r="AA518" i="1"/>
  <c r="AA524" i="1"/>
  <c r="AA529" i="1"/>
  <c r="AA530" i="1"/>
  <c r="AA523" i="1"/>
  <c r="AA526" i="1"/>
  <c r="AA519" i="1"/>
  <c r="AA520" i="1"/>
  <c r="AA639" i="1"/>
  <c r="AA635" i="1"/>
  <c r="AA641" i="1"/>
  <c r="AA642" i="1"/>
  <c r="AA630" i="1"/>
  <c r="AA636" i="1"/>
  <c r="AA647" i="1"/>
  <c r="AA645" i="1"/>
  <c r="AA629" i="1"/>
  <c r="AA631" i="1"/>
  <c r="AA646" i="1"/>
  <c r="AA632" i="1"/>
  <c r="AA638" i="1"/>
  <c r="AA643" i="1"/>
  <c r="AA644" i="1"/>
  <c r="AA637" i="1"/>
  <c r="AA640" i="1"/>
  <c r="AA633" i="1"/>
  <c r="AA634" i="1"/>
  <c r="AA753" i="1"/>
  <c r="AA749" i="1"/>
  <c r="AA755" i="1"/>
  <c r="AA756" i="1"/>
  <c r="AA744" i="1"/>
  <c r="AA750" i="1"/>
  <c r="AA761" i="1"/>
  <c r="AA759" i="1"/>
  <c r="AA743" i="1"/>
  <c r="AA745" i="1"/>
  <c r="AA760" i="1"/>
  <c r="AA746" i="1"/>
  <c r="AA752" i="1"/>
  <c r="AA757" i="1"/>
  <c r="AA758" i="1"/>
  <c r="AA751" i="1"/>
  <c r="AA754" i="1"/>
  <c r="AA747" i="1"/>
  <c r="AA748" i="1"/>
  <c r="AA867" i="1"/>
  <c r="AA863" i="1"/>
  <c r="AA869" i="1"/>
  <c r="AA870" i="1"/>
  <c r="AA858" i="1"/>
  <c r="AA864" i="1"/>
  <c r="AA875" i="1"/>
  <c r="AA873" i="1"/>
  <c r="AA857" i="1"/>
  <c r="AA859" i="1"/>
  <c r="AA874" i="1"/>
  <c r="AA860" i="1"/>
  <c r="AA866" i="1"/>
  <c r="AA871" i="1"/>
  <c r="AA872" i="1"/>
  <c r="AA865" i="1"/>
  <c r="AA868" i="1"/>
  <c r="AA861" i="1"/>
  <c r="AA862" i="1"/>
  <c r="AA981" i="1"/>
  <c r="AA977" i="1"/>
  <c r="AA983" i="1"/>
  <c r="AA984" i="1"/>
  <c r="AA972" i="1"/>
  <c r="AA978" i="1"/>
  <c r="AA989" i="1"/>
  <c r="AA987" i="1"/>
  <c r="AA971" i="1"/>
  <c r="AA973" i="1"/>
  <c r="AA988" i="1"/>
  <c r="AA974" i="1"/>
  <c r="AA980" i="1"/>
  <c r="AA985" i="1"/>
  <c r="AA986" i="1"/>
  <c r="AA979" i="1"/>
  <c r="AA982" i="1"/>
  <c r="AA975" i="1"/>
  <c r="AA976" i="1"/>
  <c r="AA1095" i="1"/>
  <c r="AA1091" i="1"/>
  <c r="AA1097" i="1"/>
  <c r="AA1098" i="1"/>
  <c r="AA1086" i="1"/>
  <c r="AA1092" i="1"/>
  <c r="AA1103" i="1"/>
  <c r="AA1101" i="1"/>
  <c r="AA1085" i="1"/>
  <c r="AA1087" i="1"/>
  <c r="AA1102" i="1"/>
  <c r="AA1088" i="1"/>
  <c r="AA1094" i="1"/>
  <c r="AA1099" i="1"/>
  <c r="AA1100" i="1"/>
  <c r="AA1093" i="1"/>
  <c r="AA1096" i="1"/>
  <c r="AA1089" i="1"/>
  <c r="AA1090" i="1"/>
  <c r="AA1209" i="1"/>
  <c r="AA1205" i="1"/>
  <c r="AA1211" i="1"/>
  <c r="AA1212" i="1"/>
  <c r="AA1200" i="1"/>
  <c r="AA1206" i="1"/>
  <c r="AA1217" i="1"/>
  <c r="AA1215" i="1"/>
  <c r="AA1199" i="1"/>
  <c r="AA1201" i="1"/>
  <c r="AA1216" i="1"/>
  <c r="AA1202" i="1"/>
  <c r="AA1208" i="1"/>
  <c r="AA1213" i="1"/>
  <c r="AA1214" i="1"/>
  <c r="AA1207" i="1"/>
  <c r="AA1210" i="1"/>
  <c r="AA1203" i="1"/>
  <c r="AA1204" i="1"/>
  <c r="AA1323" i="1"/>
  <c r="AA1319" i="1"/>
  <c r="AA1325" i="1"/>
  <c r="AA1326" i="1"/>
  <c r="AA1314" i="1"/>
  <c r="AA1320" i="1"/>
  <c r="AA1331" i="1"/>
  <c r="AA1329" i="1"/>
  <c r="AA1313" i="1"/>
  <c r="AA1315" i="1"/>
  <c r="AA1330" i="1"/>
  <c r="AA1316" i="1"/>
  <c r="AA1322" i="1"/>
  <c r="AA1327" i="1"/>
  <c r="AA1328" i="1"/>
  <c r="AA1321" i="1"/>
  <c r="AA1324" i="1"/>
  <c r="AA1317" i="1"/>
  <c r="AA1318" i="1"/>
  <c r="AA1437" i="1"/>
  <c r="AA1433" i="1"/>
  <c r="AA1439" i="1"/>
  <c r="AA1440" i="1"/>
  <c r="AA1428" i="1"/>
  <c r="AA1434" i="1"/>
  <c r="AA1445" i="1"/>
  <c r="AA1443" i="1"/>
  <c r="AA1427" i="1"/>
  <c r="AA1429" i="1"/>
  <c r="AA1444" i="1"/>
  <c r="AA1430" i="1"/>
  <c r="AA1436" i="1"/>
  <c r="AA1441" i="1"/>
  <c r="AA1442" i="1"/>
  <c r="AA1435" i="1"/>
  <c r="AA1438" i="1"/>
  <c r="AA1431" i="1"/>
  <c r="AA1432" i="1"/>
  <c r="AA1551" i="1"/>
  <c r="AA1547" i="1"/>
  <c r="AA1553" i="1"/>
  <c r="AA1554" i="1"/>
  <c r="AA1542" i="1"/>
  <c r="AA1548" i="1"/>
  <c r="AA1559" i="1"/>
  <c r="AA1557" i="1"/>
  <c r="AA1541" i="1"/>
  <c r="AA1543" i="1"/>
  <c r="AA1558" i="1"/>
  <c r="AA1544" i="1"/>
  <c r="AA1550" i="1"/>
  <c r="AA1555" i="1"/>
  <c r="AA1556" i="1"/>
  <c r="AA1549" i="1"/>
  <c r="AA1552" i="1"/>
  <c r="AA1545" i="1"/>
  <c r="AA1546" i="1"/>
  <c r="AA1665" i="1"/>
  <c r="AA1661" i="1"/>
  <c r="AA1667" i="1"/>
  <c r="AA1668" i="1"/>
  <c r="AA1656" i="1"/>
  <c r="AA1662" i="1"/>
  <c r="AA1673" i="1"/>
  <c r="AA1671" i="1"/>
  <c r="AA1655" i="1"/>
  <c r="AA1657" i="1"/>
  <c r="AA1672" i="1"/>
  <c r="AA1658" i="1"/>
  <c r="AA1664" i="1"/>
  <c r="AA1669" i="1"/>
  <c r="AA1670" i="1"/>
  <c r="AA1663" i="1"/>
  <c r="AA1666" i="1"/>
  <c r="AA1659" i="1"/>
  <c r="AA1660" i="1"/>
  <c r="AA1779" i="1"/>
  <c r="AA1775" i="1"/>
  <c r="AA1781" i="1"/>
  <c r="AA1782" i="1"/>
  <c r="AA1770" i="1"/>
  <c r="AA1776" i="1"/>
  <c r="AA1787" i="1"/>
  <c r="AA1785" i="1"/>
  <c r="AA1769" i="1"/>
  <c r="AA1771" i="1"/>
  <c r="AA1786" i="1"/>
  <c r="AA1772" i="1"/>
  <c r="AA1778" i="1"/>
  <c r="AA1783" i="1"/>
  <c r="AA1784" i="1"/>
  <c r="AA1777" i="1"/>
  <c r="AA1780" i="1"/>
  <c r="AA1773" i="1"/>
  <c r="AA1774" i="1"/>
  <c r="AA88" i="1"/>
  <c r="AA84" i="1"/>
  <c r="AA90" i="1"/>
  <c r="AA91" i="1"/>
  <c r="AA79" i="1"/>
  <c r="AA85" i="1"/>
  <c r="AA96" i="1"/>
  <c r="AA94" i="1"/>
  <c r="AA78" i="1"/>
  <c r="AA80" i="1"/>
  <c r="AA95" i="1"/>
  <c r="AA81" i="1"/>
  <c r="AA87" i="1"/>
  <c r="AA92" i="1"/>
  <c r="AA93" i="1"/>
  <c r="AA86" i="1"/>
  <c r="AA89" i="1"/>
  <c r="AA82" i="1"/>
  <c r="AA83" i="1"/>
  <c r="AA202" i="1"/>
  <c r="AA198" i="1"/>
  <c r="AA204" i="1"/>
  <c r="AA205" i="1"/>
  <c r="AA193" i="1"/>
  <c r="AA199" i="1"/>
  <c r="AA210" i="1"/>
  <c r="AA208" i="1"/>
  <c r="AA192" i="1"/>
  <c r="AA194" i="1"/>
  <c r="AA209" i="1"/>
  <c r="AA195" i="1"/>
  <c r="AA201" i="1"/>
  <c r="AA206" i="1"/>
  <c r="AA207" i="1"/>
  <c r="AA200" i="1"/>
  <c r="AA203" i="1"/>
  <c r="AA196" i="1"/>
  <c r="AA197" i="1"/>
  <c r="AA316" i="1"/>
  <c r="AA312" i="1"/>
  <c r="AA318" i="1"/>
  <c r="AA319" i="1"/>
  <c r="AA307" i="1"/>
  <c r="AA313" i="1"/>
  <c r="AA324" i="1"/>
  <c r="AA322" i="1"/>
  <c r="AA306" i="1"/>
  <c r="AA308" i="1"/>
  <c r="AA323" i="1"/>
  <c r="AA309" i="1"/>
  <c r="AA315" i="1"/>
  <c r="AA320" i="1"/>
  <c r="AA321" i="1"/>
  <c r="AA314" i="1"/>
  <c r="AA317" i="1"/>
  <c r="AA310" i="1"/>
  <c r="AA311" i="1"/>
  <c r="AA430" i="1"/>
  <c r="AA426" i="1"/>
  <c r="AA432" i="1"/>
  <c r="AA433" i="1"/>
  <c r="AA421" i="1"/>
  <c r="AA427" i="1"/>
  <c r="AA438" i="1"/>
  <c r="AA436" i="1"/>
  <c r="AA420" i="1"/>
  <c r="AA422" i="1"/>
  <c r="AA437" i="1"/>
  <c r="AA423" i="1"/>
  <c r="AA429" i="1"/>
  <c r="AA434" i="1"/>
  <c r="AA435" i="1"/>
  <c r="AA428" i="1"/>
  <c r="AA431" i="1"/>
  <c r="AA424" i="1"/>
  <c r="AA425" i="1"/>
  <c r="AA544" i="1"/>
  <c r="AA540" i="1"/>
  <c r="AA546" i="1"/>
  <c r="AA547" i="1"/>
  <c r="AA535" i="1"/>
  <c r="AA541" i="1"/>
  <c r="AA552" i="1"/>
  <c r="AA550" i="1"/>
  <c r="AA534" i="1"/>
  <c r="AA536" i="1"/>
  <c r="AA551" i="1"/>
  <c r="AA537" i="1"/>
  <c r="AA543" i="1"/>
  <c r="AA548" i="1"/>
  <c r="AA549" i="1"/>
  <c r="AA542" i="1"/>
  <c r="AA545" i="1"/>
  <c r="AA538" i="1"/>
  <c r="AA539" i="1"/>
  <c r="AA658" i="1"/>
  <c r="AA654" i="1"/>
  <c r="AA660" i="1"/>
  <c r="AA661" i="1"/>
  <c r="AA649" i="1"/>
  <c r="AA655" i="1"/>
  <c r="AA666" i="1"/>
  <c r="AA664" i="1"/>
  <c r="AA648" i="1"/>
  <c r="AA650" i="1"/>
  <c r="AA665" i="1"/>
  <c r="AA651" i="1"/>
  <c r="AA657" i="1"/>
  <c r="AA662" i="1"/>
  <c r="AA663" i="1"/>
  <c r="AA656" i="1"/>
  <c r="AA659" i="1"/>
  <c r="AA652" i="1"/>
  <c r="AA653" i="1"/>
  <c r="AA772" i="1"/>
  <c r="AA768" i="1"/>
  <c r="AA774" i="1"/>
  <c r="AA775" i="1"/>
  <c r="AA763" i="1"/>
  <c r="AA769" i="1"/>
  <c r="AA780" i="1"/>
  <c r="AA778" i="1"/>
  <c r="AA762" i="1"/>
  <c r="AA764" i="1"/>
  <c r="AA779" i="1"/>
  <c r="AA765" i="1"/>
  <c r="AA771" i="1"/>
  <c r="AA776" i="1"/>
  <c r="AA777" i="1"/>
  <c r="AA770" i="1"/>
  <c r="AA773" i="1"/>
  <c r="AA766" i="1"/>
  <c r="AA767" i="1"/>
  <c r="AA886" i="1"/>
  <c r="AA882" i="1"/>
  <c r="AA888" i="1"/>
  <c r="AA889" i="1"/>
  <c r="AA877" i="1"/>
  <c r="AA883" i="1"/>
  <c r="AA894" i="1"/>
  <c r="AA892" i="1"/>
  <c r="AA876" i="1"/>
  <c r="AA878" i="1"/>
  <c r="AA893" i="1"/>
  <c r="AA879" i="1"/>
  <c r="AA885" i="1"/>
  <c r="AA890" i="1"/>
  <c r="AA891" i="1"/>
  <c r="AA884" i="1"/>
  <c r="AA887" i="1"/>
  <c r="AA880" i="1"/>
  <c r="AA881" i="1"/>
  <c r="AA1000" i="1"/>
  <c r="AA996" i="1"/>
  <c r="AA1002" i="1"/>
  <c r="AA1003" i="1"/>
  <c r="AA991" i="1"/>
  <c r="AA997" i="1"/>
  <c r="AA1008" i="1"/>
  <c r="AA1006" i="1"/>
  <c r="AA990" i="1"/>
  <c r="AA992" i="1"/>
  <c r="AA1007" i="1"/>
  <c r="AA993" i="1"/>
  <c r="AA999" i="1"/>
  <c r="AA1004" i="1"/>
  <c r="AA1005" i="1"/>
  <c r="AA998" i="1"/>
  <c r="AA1001" i="1"/>
  <c r="AA994" i="1"/>
  <c r="AA995" i="1"/>
  <c r="AA1114" i="1"/>
  <c r="AA1110" i="1"/>
  <c r="AA1116" i="1"/>
  <c r="AA1117" i="1"/>
  <c r="AA1105" i="1"/>
  <c r="AA1111" i="1"/>
  <c r="AA1122" i="1"/>
  <c r="AA1120" i="1"/>
  <c r="AA1104" i="1"/>
  <c r="AA1106" i="1"/>
  <c r="AA1121" i="1"/>
  <c r="AA1107" i="1"/>
  <c r="AA1113" i="1"/>
  <c r="AA1118" i="1"/>
  <c r="AA1119" i="1"/>
  <c r="AA1112" i="1"/>
  <c r="AA1115" i="1"/>
  <c r="AA1108" i="1"/>
  <c r="AA1109" i="1"/>
  <c r="AA1228" i="1"/>
  <c r="AA1224" i="1"/>
  <c r="AA1230" i="1"/>
  <c r="AA1231" i="1"/>
  <c r="AA1219" i="1"/>
  <c r="AA1225" i="1"/>
  <c r="AA1236" i="1"/>
  <c r="AA1234" i="1"/>
  <c r="AA1218" i="1"/>
  <c r="AA1220" i="1"/>
  <c r="AA1235" i="1"/>
  <c r="AA1221" i="1"/>
  <c r="AA1227" i="1"/>
  <c r="AA1232" i="1"/>
  <c r="AA1233" i="1"/>
  <c r="AA1226" i="1"/>
  <c r="AA1229" i="1"/>
  <c r="AA1222" i="1"/>
  <c r="AA1223" i="1"/>
  <c r="AA1342" i="1"/>
  <c r="AA1338" i="1"/>
  <c r="AA1344" i="1"/>
  <c r="AA1345" i="1"/>
  <c r="AA1333" i="1"/>
  <c r="AA1339" i="1"/>
  <c r="AA1350" i="1"/>
  <c r="AA1348" i="1"/>
  <c r="AA1332" i="1"/>
  <c r="AA1334" i="1"/>
  <c r="AA1349" i="1"/>
  <c r="AA1335" i="1"/>
  <c r="AA1341" i="1"/>
  <c r="AA1346" i="1"/>
  <c r="AA1347" i="1"/>
  <c r="AA1340" i="1"/>
  <c r="AA1343" i="1"/>
  <c r="AA1336" i="1"/>
  <c r="AA1337" i="1"/>
  <c r="AA1456" i="1"/>
  <c r="AA1452" i="1"/>
  <c r="AA1458" i="1"/>
  <c r="AA1459" i="1"/>
  <c r="AA1447" i="1"/>
  <c r="AA1453" i="1"/>
  <c r="AA1464" i="1"/>
  <c r="AA1462" i="1"/>
  <c r="AA1446" i="1"/>
  <c r="AA1448" i="1"/>
  <c r="AA1463" i="1"/>
  <c r="AA1449" i="1"/>
  <c r="AA1455" i="1"/>
  <c r="AA1460" i="1"/>
  <c r="AA1461" i="1"/>
  <c r="AA1454" i="1"/>
  <c r="AA1457" i="1"/>
  <c r="AA1450" i="1"/>
  <c r="AA1451" i="1"/>
  <c r="AA1570" i="1"/>
  <c r="AA1566" i="1"/>
  <c r="AA1572" i="1"/>
  <c r="AA1573" i="1"/>
  <c r="AA1561" i="1"/>
  <c r="AA1567" i="1"/>
  <c r="AA1578" i="1"/>
  <c r="AA1576" i="1"/>
  <c r="AA1560" i="1"/>
  <c r="AA1562" i="1"/>
  <c r="AA1577" i="1"/>
  <c r="AA1563" i="1"/>
  <c r="AA1569" i="1"/>
  <c r="AA1574" i="1"/>
  <c r="AA1575" i="1"/>
  <c r="AA1568" i="1"/>
  <c r="AA1571" i="1"/>
  <c r="AA1564" i="1"/>
  <c r="AA1565" i="1"/>
  <c r="AA1684" i="1"/>
  <c r="AA1680" i="1"/>
  <c r="AA1686" i="1"/>
  <c r="AA1687" i="1"/>
  <c r="AA1675" i="1"/>
  <c r="AA1681" i="1"/>
  <c r="AA1692" i="1"/>
  <c r="AA1690" i="1"/>
  <c r="AA1674" i="1"/>
  <c r="AA1676" i="1"/>
  <c r="AA1691" i="1"/>
  <c r="AA1677" i="1"/>
  <c r="AA1683" i="1"/>
  <c r="AA1688" i="1"/>
  <c r="AA1689" i="1"/>
  <c r="AA1682" i="1"/>
  <c r="AA1685" i="1"/>
  <c r="AA1678" i="1"/>
  <c r="AA1679" i="1"/>
  <c r="AA1798" i="1"/>
  <c r="AA1794" i="1"/>
  <c r="AA1800" i="1"/>
  <c r="AA1801" i="1"/>
  <c r="AA1789" i="1"/>
  <c r="AA1795" i="1"/>
  <c r="AA1806" i="1"/>
  <c r="AA1804" i="1"/>
  <c r="AA1788" i="1"/>
  <c r="AA1790" i="1"/>
  <c r="AA1805" i="1"/>
  <c r="AA1791" i="1"/>
  <c r="AA1797" i="1"/>
  <c r="AA1802" i="1"/>
  <c r="AA1803" i="1"/>
  <c r="AA1796" i="1"/>
  <c r="AA1799" i="1"/>
  <c r="AA1792" i="1"/>
  <c r="AA1793" i="1"/>
  <c r="AA107" i="1"/>
  <c r="AA103" i="1"/>
  <c r="AA109" i="1"/>
  <c r="AA110" i="1"/>
  <c r="AA98" i="1"/>
  <c r="AA104" i="1"/>
  <c r="AA115" i="1"/>
  <c r="AA113" i="1"/>
  <c r="AA97" i="1"/>
  <c r="AA99" i="1"/>
  <c r="AA114" i="1"/>
  <c r="AA100" i="1"/>
  <c r="AA106" i="1"/>
  <c r="AA111" i="1"/>
  <c r="AA112" i="1"/>
  <c r="AA105" i="1"/>
  <c r="AA108" i="1"/>
  <c r="AA101" i="1"/>
  <c r="AA102" i="1"/>
  <c r="AA221" i="1"/>
  <c r="AA217" i="1"/>
  <c r="AA223" i="1"/>
  <c r="AA224" i="1"/>
  <c r="AA212" i="1"/>
  <c r="AA218" i="1"/>
  <c r="AA229" i="1"/>
  <c r="AA227" i="1"/>
  <c r="AA211" i="1"/>
  <c r="AA213" i="1"/>
  <c r="AA228" i="1"/>
  <c r="AA214" i="1"/>
  <c r="AA220" i="1"/>
  <c r="AA225" i="1"/>
  <c r="AA226" i="1"/>
  <c r="AA219" i="1"/>
  <c r="AA222" i="1"/>
  <c r="AA215" i="1"/>
  <c r="AA216" i="1"/>
  <c r="AA335" i="1"/>
  <c r="AA331" i="1"/>
  <c r="AA337" i="1"/>
  <c r="AA338" i="1"/>
  <c r="AA326" i="1"/>
  <c r="AA332" i="1"/>
  <c r="AA343" i="1"/>
  <c r="AA341" i="1"/>
  <c r="AA325" i="1"/>
  <c r="AA327" i="1"/>
  <c r="AA342" i="1"/>
  <c r="AA328" i="1"/>
  <c r="AA334" i="1"/>
  <c r="AA339" i="1"/>
  <c r="AA340" i="1"/>
  <c r="AA333" i="1"/>
  <c r="AA336" i="1"/>
  <c r="AA329" i="1"/>
  <c r="AA330" i="1"/>
  <c r="AA449" i="1"/>
  <c r="AA445" i="1"/>
  <c r="AA451" i="1"/>
  <c r="AA452" i="1"/>
  <c r="AA440" i="1"/>
  <c r="AA446" i="1"/>
  <c r="AA457" i="1"/>
  <c r="AA455" i="1"/>
  <c r="AA439" i="1"/>
  <c r="AA441" i="1"/>
  <c r="AA456" i="1"/>
  <c r="AA442" i="1"/>
  <c r="AA448" i="1"/>
  <c r="AA453" i="1"/>
  <c r="AA454" i="1"/>
  <c r="AA447" i="1"/>
  <c r="AA450" i="1"/>
  <c r="AA443" i="1"/>
  <c r="AA444" i="1"/>
  <c r="AA563" i="1"/>
  <c r="AA559" i="1"/>
  <c r="AA565" i="1"/>
  <c r="AA566" i="1"/>
  <c r="AA554" i="1"/>
  <c r="AA560" i="1"/>
  <c r="AA571" i="1"/>
  <c r="AA569" i="1"/>
  <c r="AA553" i="1"/>
  <c r="AA555" i="1"/>
  <c r="AA570" i="1"/>
  <c r="AA556" i="1"/>
  <c r="AA562" i="1"/>
  <c r="AA567" i="1"/>
  <c r="AA568" i="1"/>
  <c r="AA561" i="1"/>
  <c r="AA564" i="1"/>
  <c r="AA557" i="1"/>
  <c r="AA558" i="1"/>
  <c r="AA677" i="1"/>
  <c r="AA673" i="1"/>
  <c r="AA679" i="1"/>
  <c r="AA680" i="1"/>
  <c r="AA668" i="1"/>
  <c r="AA674" i="1"/>
  <c r="AA685" i="1"/>
  <c r="AA683" i="1"/>
  <c r="AA667" i="1"/>
  <c r="AA669" i="1"/>
  <c r="AA684" i="1"/>
  <c r="AA670" i="1"/>
  <c r="AA676" i="1"/>
  <c r="AA681" i="1"/>
  <c r="AA682" i="1"/>
  <c r="AA675" i="1"/>
  <c r="AA678" i="1"/>
  <c r="AA671" i="1"/>
  <c r="AA672" i="1"/>
  <c r="AA791" i="1"/>
  <c r="AA787" i="1"/>
  <c r="AA793" i="1"/>
  <c r="AA794" i="1"/>
  <c r="AA782" i="1"/>
  <c r="AA788" i="1"/>
  <c r="AA799" i="1"/>
  <c r="AA797" i="1"/>
  <c r="AA781" i="1"/>
  <c r="AA783" i="1"/>
  <c r="AA798" i="1"/>
  <c r="AA784" i="1"/>
  <c r="AA790" i="1"/>
  <c r="AA795" i="1"/>
  <c r="AA796" i="1"/>
  <c r="AA789" i="1"/>
  <c r="AA792" i="1"/>
  <c r="AA785" i="1"/>
  <c r="AA786" i="1"/>
  <c r="AA905" i="1"/>
  <c r="AA901" i="1"/>
  <c r="AA907" i="1"/>
  <c r="AA908" i="1"/>
  <c r="AA896" i="1"/>
  <c r="AA902" i="1"/>
  <c r="AA913" i="1"/>
  <c r="AA911" i="1"/>
  <c r="AA895" i="1"/>
  <c r="AA897" i="1"/>
  <c r="AA912" i="1"/>
  <c r="AA898" i="1"/>
  <c r="AA904" i="1"/>
  <c r="AA909" i="1"/>
  <c r="AA910" i="1"/>
  <c r="AA903" i="1"/>
  <c r="AA906" i="1"/>
  <c r="AA899" i="1"/>
  <c r="AA900" i="1"/>
  <c r="AA1019" i="1"/>
  <c r="AA1015" i="1"/>
  <c r="AA1021" i="1"/>
  <c r="AA1022" i="1"/>
  <c r="AA1010" i="1"/>
  <c r="AA1016" i="1"/>
  <c r="AA1027" i="1"/>
  <c r="AA1025" i="1"/>
  <c r="AA1009" i="1"/>
  <c r="AA1011" i="1"/>
  <c r="AA1026" i="1"/>
  <c r="AA1012" i="1"/>
  <c r="AA1018" i="1"/>
  <c r="AA1023" i="1"/>
  <c r="AA1024" i="1"/>
  <c r="AA1017" i="1"/>
  <c r="AA1020" i="1"/>
  <c r="AA1013" i="1"/>
  <c r="AA1014" i="1"/>
  <c r="AA1133" i="1"/>
  <c r="AA1129" i="1"/>
  <c r="AA1135" i="1"/>
  <c r="AA1136" i="1"/>
  <c r="AA1124" i="1"/>
  <c r="AA1130" i="1"/>
  <c r="AA1141" i="1"/>
  <c r="AA1139" i="1"/>
  <c r="AA1123" i="1"/>
  <c r="AA1125" i="1"/>
  <c r="AA1140" i="1"/>
  <c r="AA1126" i="1"/>
  <c r="AA1132" i="1"/>
  <c r="AA1137" i="1"/>
  <c r="AA1138" i="1"/>
  <c r="AA1131" i="1"/>
  <c r="AA1134" i="1"/>
  <c r="AA1127" i="1"/>
  <c r="AA1128" i="1"/>
  <c r="AA1247" i="1"/>
  <c r="AA1243" i="1"/>
  <c r="AA1249" i="1"/>
  <c r="AA1250" i="1"/>
  <c r="AA1238" i="1"/>
  <c r="AA1244" i="1"/>
  <c r="AA1255" i="1"/>
  <c r="AA1253" i="1"/>
  <c r="AA1237" i="1"/>
  <c r="AA1239" i="1"/>
  <c r="AA1254" i="1"/>
  <c r="AA1240" i="1"/>
  <c r="AA1246" i="1"/>
  <c r="AA1251" i="1"/>
  <c r="AA1252" i="1"/>
  <c r="AA1245" i="1"/>
  <c r="AA1248" i="1"/>
  <c r="AA1241" i="1"/>
  <c r="AA1242" i="1"/>
  <c r="AA1361" i="1"/>
  <c r="AA1357" i="1"/>
  <c r="AA1363" i="1"/>
  <c r="AA1364" i="1"/>
  <c r="AA1352" i="1"/>
  <c r="AA1358" i="1"/>
  <c r="AA1369" i="1"/>
  <c r="AA1367" i="1"/>
  <c r="AA1351" i="1"/>
  <c r="AA1353" i="1"/>
  <c r="AA1368" i="1"/>
  <c r="AA1354" i="1"/>
  <c r="AA1360" i="1"/>
  <c r="AA1365" i="1"/>
  <c r="AA1366" i="1"/>
  <c r="AA1359" i="1"/>
  <c r="AA1362" i="1"/>
  <c r="AA1355" i="1"/>
  <c r="AA1356" i="1"/>
  <c r="AA1475" i="1"/>
  <c r="AA1471" i="1"/>
  <c r="AA1477" i="1"/>
  <c r="AA1478" i="1"/>
  <c r="AA1466" i="1"/>
  <c r="AA1472" i="1"/>
  <c r="AA1483" i="1"/>
  <c r="AA1481" i="1"/>
  <c r="AA1465" i="1"/>
  <c r="AA1467" i="1"/>
  <c r="AA1482" i="1"/>
  <c r="AA1468" i="1"/>
  <c r="AA1474" i="1"/>
  <c r="AA1479" i="1"/>
  <c r="AA1480" i="1"/>
  <c r="AA1473" i="1"/>
  <c r="AA1476" i="1"/>
  <c r="AA1469" i="1"/>
  <c r="AA1470" i="1"/>
  <c r="AA1589" i="1"/>
  <c r="AA1585" i="1"/>
  <c r="AA1591" i="1"/>
  <c r="AA1592" i="1"/>
  <c r="AA1580" i="1"/>
  <c r="AA1586" i="1"/>
  <c r="AA1597" i="1"/>
  <c r="AA1595" i="1"/>
  <c r="AA1579" i="1"/>
  <c r="AA1581" i="1"/>
  <c r="AA1596" i="1"/>
  <c r="AA1582" i="1"/>
  <c r="AA1588" i="1"/>
  <c r="AA1593" i="1"/>
  <c r="AA1594" i="1"/>
  <c r="AA1587" i="1"/>
  <c r="AA1590" i="1"/>
  <c r="AA1583" i="1"/>
  <c r="AA1584" i="1"/>
  <c r="AA1703" i="1"/>
  <c r="AA1699" i="1"/>
  <c r="AA1705" i="1"/>
  <c r="AA1706" i="1"/>
  <c r="AA1694" i="1"/>
  <c r="AA1700" i="1"/>
  <c r="AA1711" i="1"/>
  <c r="AA1709" i="1"/>
  <c r="AA1693" i="1"/>
  <c r="AA1695" i="1"/>
  <c r="AA1710" i="1"/>
  <c r="AA1696" i="1"/>
  <c r="AA1702" i="1"/>
  <c r="AA1707" i="1"/>
  <c r="AA1708" i="1"/>
  <c r="AA1701" i="1"/>
  <c r="AA1704" i="1"/>
  <c r="AA1697" i="1"/>
  <c r="AA1698" i="1"/>
  <c r="AA1817" i="1"/>
  <c r="AA1813" i="1"/>
  <c r="AA1819" i="1"/>
  <c r="AA1820" i="1"/>
  <c r="AA1808" i="1"/>
  <c r="AA1814" i="1"/>
  <c r="AA1825" i="1"/>
  <c r="AA1823" i="1"/>
  <c r="AA1807" i="1"/>
  <c r="AA1809" i="1"/>
  <c r="AA1824" i="1"/>
  <c r="AA1810" i="1"/>
  <c r="AA1816" i="1"/>
  <c r="AA1821" i="1"/>
  <c r="AA1822" i="1"/>
  <c r="AA1815" i="1"/>
  <c r="AA1818" i="1"/>
  <c r="AA1811" i="1"/>
  <c r="AA1812" i="1"/>
  <c r="AA12" i="1"/>
  <c r="J15" i="17" l="1"/>
  <c r="J14" i="17"/>
  <c r="J16" i="17"/>
  <c r="J13" i="17"/>
  <c r="J11" i="17"/>
  <c r="J12" i="17"/>
  <c r="J19" i="17"/>
  <c r="J20" i="17" s="1"/>
  <c r="AA3" i="17" s="1" a="1"/>
  <c r="AA3" i="17" s="1"/>
  <c r="AB18" i="1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<sst xmlns="http://schemas.openxmlformats.org/spreadsheetml/2006/main" count="12251" uniqueCount="190">
  <si>
    <t>Hospital</t>
  </si>
  <si>
    <t>Warehouse</t>
  </si>
  <si>
    <t>4B</t>
  </si>
  <si>
    <t>3A</t>
  </si>
  <si>
    <t>5A</t>
  </si>
  <si>
    <t>5B</t>
  </si>
  <si>
    <t>0B</t>
  </si>
  <si>
    <t>3B</t>
  </si>
  <si>
    <t>8</t>
  </si>
  <si>
    <t>6B</t>
  </si>
  <si>
    <t>0A</t>
  </si>
  <si>
    <t>1A</t>
  </si>
  <si>
    <t>7</t>
  </si>
  <si>
    <t>1B</t>
  </si>
  <si>
    <t>4A</t>
  </si>
  <si>
    <t>5C</t>
  </si>
  <si>
    <t>6A</t>
  </si>
  <si>
    <t>3C</t>
  </si>
  <si>
    <t>4C</t>
  </si>
  <si>
    <t>2A</t>
  </si>
  <si>
    <t>2B</t>
  </si>
  <si>
    <t>Year</t>
  </si>
  <si>
    <t>Building Type</t>
  </si>
  <si>
    <t>CZ</t>
  </si>
  <si>
    <t>Heating- Elec (GJ/yr)</t>
  </si>
  <si>
    <t>Heating- Gas (GJ/yr)</t>
  </si>
  <si>
    <t>Cooling (GJ/yr)</t>
  </si>
  <si>
    <t>Interior Lighting (GJ/yr)</t>
  </si>
  <si>
    <t>Exterior Lighting (GJ/yr)</t>
  </si>
  <si>
    <t>Interior Equipment- Elec (GJ/yr)</t>
  </si>
  <si>
    <t>Interior Equipment- Gas (GJ/yr)</t>
  </si>
  <si>
    <t>Exterior Equipment (GJ/yr)</t>
  </si>
  <si>
    <t>Fan (GJ/yr)</t>
  </si>
  <si>
    <t>All Pumps (GJ/yr)</t>
  </si>
  <si>
    <t>Heat Rejection (GJ/yr)</t>
  </si>
  <si>
    <t>Humidification (GJ/yr)</t>
  </si>
  <si>
    <t>Heat Recovery (GJ/yr)</t>
  </si>
  <si>
    <t>SWH- Elec (GJ/yr)</t>
  </si>
  <si>
    <t>SWH- Gas (GJ/yr)</t>
  </si>
  <si>
    <t>Refrigeration (GJ/yr)</t>
  </si>
  <si>
    <t>Total Electric (GJ/yr)</t>
  </si>
  <si>
    <t>Total Gas (GJ/yr)</t>
  </si>
  <si>
    <t>Grand Total (GJ/yr)</t>
  </si>
  <si>
    <t>1 m2 =</t>
  </si>
  <si>
    <t>ft2</t>
  </si>
  <si>
    <t>1 Btu =</t>
  </si>
  <si>
    <t>J</t>
  </si>
  <si>
    <t>1 m3/s =</t>
  </si>
  <si>
    <t>gpm</t>
  </si>
  <si>
    <t>m ft of H2O</t>
  </si>
  <si>
    <t>Pa</t>
  </si>
  <si>
    <t>1 kWh</t>
  </si>
  <si>
    <t>GJ</t>
  </si>
  <si>
    <t>Small Office</t>
  </si>
  <si>
    <t>Medium Office</t>
  </si>
  <si>
    <t>Large Office</t>
  </si>
  <si>
    <t>Primary School</t>
  </si>
  <si>
    <t>Secondary School</t>
  </si>
  <si>
    <t>Small Hotel</t>
  </si>
  <si>
    <t>Large Hotel</t>
  </si>
  <si>
    <t>Mid-Rise Apartment</t>
  </si>
  <si>
    <t>High-Rise Apartment</t>
  </si>
  <si>
    <t>Strip Mall</t>
  </si>
  <si>
    <t>Outpatient Healthcare</t>
  </si>
  <si>
    <t>Full Service Restaurant</t>
  </si>
  <si>
    <t>Quick Service Restaurant</t>
  </si>
  <si>
    <t>Sum by CZ</t>
  </si>
  <si>
    <t>National Weighting Factors</t>
  </si>
  <si>
    <t>Weighting Factor Table</t>
  </si>
  <si>
    <t>Taken from PNNL - Development of National New Construction Weighting Factors for the Commercial Building Prototype Analyses (2003-2018) Report - June, 2020</t>
  </si>
  <si>
    <t>Total Construction Area (in 1,000 sf) of Samples Aggregated by Climate Zone and Prototype Category (Excluding 'No Prototype') - Table 9 (Page 32)</t>
  </si>
  <si>
    <t>Stand-Alone Retail</t>
  </si>
  <si>
    <t>Sum by Building Type</t>
  </si>
  <si>
    <t>HVAC Pumps (GJ/yr)</t>
  </si>
  <si>
    <t>GJ/yr</t>
  </si>
  <si>
    <t>SWH Pumps (GJ/yr)</t>
  </si>
  <si>
    <t>Outpatient Healtchare</t>
  </si>
  <si>
    <t>Serving Water Heating Pump Energy Use</t>
  </si>
  <si>
    <t>Electricity</t>
  </si>
  <si>
    <t>Gas</t>
  </si>
  <si>
    <t>Source-Site Multiplier</t>
  </si>
  <si>
    <t>SWH Pump Energy (GJ/yr)</t>
  </si>
  <si>
    <t>Floor Area (m2)</t>
  </si>
  <si>
    <t>HVAC Total Gas (GJ/yr)</t>
  </si>
  <si>
    <t>Floor Area (ft2)</t>
  </si>
  <si>
    <t>Heating- Elec (kBtu/yr)</t>
  </si>
  <si>
    <t>Heating- Gas (kBtu/yr)</t>
  </si>
  <si>
    <t>Cooling (kBtu/yr)</t>
  </si>
  <si>
    <t>Interior Lighting (kBtu/yr)</t>
  </si>
  <si>
    <t>Exterior Lighting (kBtu/yr)</t>
  </si>
  <si>
    <t>Interior Equipment- Elec (kBtu/yr)</t>
  </si>
  <si>
    <t>Interior Equipment- Gas (kBtu/yr)</t>
  </si>
  <si>
    <t>Exterior Equipment (kBtu/yr)</t>
  </si>
  <si>
    <t>Fan (kBtu/yr)</t>
  </si>
  <si>
    <t>All Pumps (kBtu/yr)</t>
  </si>
  <si>
    <t>SWH Pumps (kBtu/yr)</t>
  </si>
  <si>
    <t>HVAC Pumps (kBtu/yr)</t>
  </si>
  <si>
    <t>Heat Rejection (kBtu/yr)</t>
  </si>
  <si>
    <t>Humidification (kBtu/yr)</t>
  </si>
  <si>
    <t>Heat Recovery (kBtu/yr)</t>
  </si>
  <si>
    <t>SWH- Elec (kBtu/yr)</t>
  </si>
  <si>
    <t>SWH- Gas (kBtu/yr)</t>
  </si>
  <si>
    <t>Refrigeration (kBtu/yr)</t>
  </si>
  <si>
    <t>HVAC Total Gas (kBtu/yr)</t>
  </si>
  <si>
    <t>Total Electric (kBtu/yr)</t>
  </si>
  <si>
    <t>Total Gas (kBtu/yr)</t>
  </si>
  <si>
    <t>Grand Total (kBtu/yr)</t>
  </si>
  <si>
    <t>Heating- Elec (kBtu/sf/yr)</t>
  </si>
  <si>
    <t>Heating- Gas (kBtu/sf/yr)</t>
  </si>
  <si>
    <t>Cooling (kBtu/sf/yr)</t>
  </si>
  <si>
    <t>Interior Lighting (kBtu/sf/yr)</t>
  </si>
  <si>
    <t>Exterior Lighting (kBtu/sf/yr)</t>
  </si>
  <si>
    <t>Interior Equipment- Elec (kBtu/sf/yr)</t>
  </si>
  <si>
    <t>Interior Equipment- Gas (kBtu/sf/yr)</t>
  </si>
  <si>
    <t>Exterior Equipment (kBtu/sf/yr)</t>
  </si>
  <si>
    <t>Fan (kBtu/sf/yr)</t>
  </si>
  <si>
    <t>All Pumps (kBtu/sf/yr)</t>
  </si>
  <si>
    <t>SWH Pumps (kBtu/sf/yr)</t>
  </si>
  <si>
    <t>HVAC Pumps (kBtu/sf/yr)</t>
  </si>
  <si>
    <t>Heat Rejection (kBtu/sf/yr)</t>
  </si>
  <si>
    <t>Humidification (kBtu/sf/yr)</t>
  </si>
  <si>
    <t>Heat Recovery (kBtu/sf/yr)</t>
  </si>
  <si>
    <t>SWH- Elec (kBtu/sf/yr)</t>
  </si>
  <si>
    <t>SWH- Gas (kBtu/sf/yr)</t>
  </si>
  <si>
    <t>Refrigeration (kBtu/sf/yr)</t>
  </si>
  <si>
    <t>HVAC Total Gas (kBtu/sf/yr)</t>
  </si>
  <si>
    <t>Total Electric (kBtu/sf/yr)</t>
  </si>
  <si>
    <t>Total Gas (kBtu/sf/yr)</t>
  </si>
  <si>
    <t>Grand Total (kBtu/sf/yr)</t>
  </si>
  <si>
    <t>Honolulu</t>
  </si>
  <si>
    <t>New Delhi</t>
  </si>
  <si>
    <t>Tampa</t>
  </si>
  <si>
    <t>Tucson</t>
  </si>
  <si>
    <t>Atlanta</t>
  </si>
  <si>
    <t>El Paso</t>
  </si>
  <si>
    <t>San Diego</t>
  </si>
  <si>
    <t>New York</t>
  </si>
  <si>
    <t>Albuquerque</t>
  </si>
  <si>
    <t>Seattle</t>
  </si>
  <si>
    <t>Buffalo</t>
  </si>
  <si>
    <t>Denver</t>
  </si>
  <si>
    <t>Port Angeles</t>
  </si>
  <si>
    <t>Rochester</t>
  </si>
  <si>
    <t>Great Falls</t>
  </si>
  <si>
    <t>International Falls</t>
  </si>
  <si>
    <t>Fairbanks</t>
  </si>
  <si>
    <t>National</t>
  </si>
  <si>
    <t>% National HVAC Energy Improvement per Publication Year</t>
  </si>
  <si>
    <t>All</t>
  </si>
  <si>
    <t>HVAC EUI % Savings - National Weighted Average</t>
  </si>
  <si>
    <t>Weighted Ave.</t>
  </si>
  <si>
    <t>HVAC Total Electric (GJ/yr)</t>
  </si>
  <si>
    <r>
      <t>HVAC Total Electric (</t>
    </r>
    <r>
      <rPr>
        <sz val="11"/>
        <color theme="1"/>
        <rFont val="Calibri"/>
        <family val="2"/>
        <scheme val="minor"/>
      </rPr>
      <t>kBtu</t>
    </r>
    <r>
      <rPr>
        <b/>
        <sz val="11"/>
        <color theme="1"/>
        <rFont val="Calibri"/>
        <family val="2"/>
        <scheme val="minor"/>
      </rPr>
      <t>/yr)</t>
    </r>
  </si>
  <si>
    <t>HVAC Total Electric (kBtu/sf/yr)</t>
  </si>
  <si>
    <t>HVAC Total Combined (kBtu/yr)</t>
  </si>
  <si>
    <t>% HVAC EUI Savings vs. 90.1-2004 Baseline</t>
  </si>
  <si>
    <t>subtracted out SWH pump energy in order to isolate HVAC pumping energy.</t>
  </si>
  <si>
    <t xml:space="preserve">Note:  The prototype model pump energy usage category includes HVAC pumping and SWH pumping (depending on the building type), this study on HVAC energy performance </t>
  </si>
  <si>
    <t>Ho Chi Minh City</t>
  </si>
  <si>
    <t>Dubai</t>
  </si>
  <si>
    <t>HVAC Total Source EUI (kBtu/sf/yr)</t>
  </si>
  <si>
    <t>Large Office - 90.1 HVAC Energy Use - Source EUI (kBtu/sf/yr)</t>
  </si>
  <si>
    <t>Medium Office - 90.1 HVAC Energy Use - Source EUI (kBtu/sf/yr)</t>
  </si>
  <si>
    <t>Small Office - 90.1 HVAC Energy Use - Source EUI (kBtu/sf/yr)</t>
  </si>
  <si>
    <t>Stand-Alone Retail - 90.1 HVAC Energy Use - Source EUI (kBtu/sf/yr)</t>
  </si>
  <si>
    <t>Strip Mall - 90.1 HVAC Energy Use - Source EUI (kBtu/sf/yr)</t>
  </si>
  <si>
    <t>Primary School - 90.1 HVAC Energy Use - Source EUI (kBtu/sf/yr)</t>
  </si>
  <si>
    <t>Secondary School - 90.1 HVAC Energy Use - Source EUI (kBtu/sf/yr)</t>
  </si>
  <si>
    <t>Hospital - 90.1 HVAC Energy Use - Source EUI (kBtu/sf/yr)</t>
  </si>
  <si>
    <t>Outpatient Healthcare - 90.1 HVAC Energy Use - Source EUI (kBtu/sf/yr)</t>
  </si>
  <si>
    <t>Full Service Restaurant - 90.1 HVAC Energy Use - Source EUI (kBtu/sf/yr)</t>
  </si>
  <si>
    <t>Quick Service Restaurant - 90.1 HVAC Energy Use - Source EUI (kBtu/sf/yr)</t>
  </si>
  <si>
    <t>Large Hotel - 90.1 HVAC Energy Use - Source EUI (kBtu/sf/yr)</t>
  </si>
  <si>
    <t>Small Hotel - 90.1 HVAC Energy Use - Source EUI (kBtu/sf/yr)</t>
  </si>
  <si>
    <t>Warehouse - 90.1 HVAC Energy Use - Source EUI (kBtu/sf/yr)</t>
  </si>
  <si>
    <t>High-Rise Apartment - 90.1 HVAC Energy Use - Source EUI (kBtu/sf/yr)</t>
  </si>
  <si>
    <t>Mid-Rise Apartment - 90.1 HVAC Energy Use - Source EUI (kBtu/sf/yr)</t>
  </si>
  <si>
    <t>90.1 HVAC Energy Use - Source EUI (kBtu/sf/yr) - by Building Type</t>
  </si>
  <si>
    <t>Sorted by Total HVAC Source EUI % Savings</t>
  </si>
  <si>
    <t>Sorted by Total HVAC Source EUI Savings</t>
  </si>
  <si>
    <t>Source EUI % Savings</t>
  </si>
  <si>
    <t>Source EUI Delta</t>
  </si>
  <si>
    <t>% National HVAC Source EUI Savings per Publication Year</t>
  </si>
  <si>
    <t>% National HVAC Source EUI Savings, 90.1-2019 vs. 2004 Baseline</t>
  </si>
  <si>
    <t>Mechanical Performance Factors - Source Energy - 2007</t>
  </si>
  <si>
    <t>Mechanical Performance Factors - Source Energy - 2010</t>
  </si>
  <si>
    <t>Mechanical Performance Factors - Source Energy - 2013</t>
  </si>
  <si>
    <t>Mechanical Performance Factors - Source Energy - 2016</t>
  </si>
  <si>
    <t>Mechanical Performance Factors - Source Energy - 2019</t>
  </si>
  <si>
    <t>Total HVAC Source EUI Savings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</si>
</sst>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#,##0.0"/>
    <numFmt numFmtId="166" formatCode="0.000000"/>
    <numFmt numFmtId="167" formatCode="0.0%"/>
    <numFmt numFmtId="168" formatCode="0.0"/>
    <numFmt numFmtId="169" formatCode="0.000"/>
    <numFmt numFmtId="170" formatCode="#,##0.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44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17" applyNumberFormat="0" applyFill="0" applyAlignment="0" applyProtection="0"/>
    <xf numFmtId="0" fontId="6" fillId="0" borderId="18" applyNumberFormat="0" applyFill="0" applyAlignment="0" applyProtection="0"/>
    <xf numFmtId="0" fontId="7" fillId="0" borderId="19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20" applyNumberFormat="0" applyAlignment="0" applyProtection="0"/>
    <xf numFmtId="0" fontId="12" fillId="7" borderId="21" applyNumberFormat="0" applyAlignment="0" applyProtection="0"/>
    <xf numFmtId="0" fontId="13" fillId="7" borderId="20" applyNumberFormat="0" applyAlignment="0" applyProtection="0"/>
    <xf numFmtId="0" fontId="14" fillId="0" borderId="22" applyNumberFormat="0" applyFill="0" applyAlignment="0" applyProtection="0"/>
    <xf numFmtId="0" fontId="15" fillId="8" borderId="23" applyNumberFormat="0" applyAlignment="0" applyProtection="0"/>
    <xf numFmtId="0" fontId="16" fillId="0" borderId="0" applyNumberFormat="0" applyFill="0" applyBorder="0" applyAlignment="0" applyProtection="0"/>
    <xf numFmtId="0" fontId="3" fillId="9" borderId="24" applyNumberFormat="0" applyFont="0" applyAlignment="0" applyProtection="0"/>
    <xf numFmtId="0" fontId="17" fillId="0" borderId="0" applyNumberFormat="0" applyFill="0" applyBorder="0" applyAlignment="0" applyProtection="0"/>
    <xf numFmtId="0" fontId="1" fillId="0" borderId="25" applyNumberFormat="0" applyFill="0" applyAlignment="0" applyProtection="0"/>
    <xf numFmtId="0" fontId="18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8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8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8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8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8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19" fillId="0" borderId="0"/>
  </cellStyleXfs>
  <cellXfs count="134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wrapText="1"/>
    </xf>
    <xf numFmtId="4" fontId="1" fillId="0" borderId="1" xfId="0" applyNumberFormat="1" applyFont="1" applyBorder="1" applyAlignment="1">
      <alignment horizontal="center" wrapText="1"/>
    </xf>
    <xf numFmtId="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65" fontId="0" fillId="0" borderId="0" xfId="0" applyNumberFormat="1"/>
    <xf numFmtId="165" fontId="0" fillId="0" borderId="1" xfId="0" applyNumberFormat="1" applyBorder="1"/>
    <xf numFmtId="164" fontId="0" fillId="0" borderId="1" xfId="0" applyNumberFormat="1" applyBorder="1"/>
    <xf numFmtId="165" fontId="0" fillId="0" borderId="8" xfId="0" applyNumberFormat="1" applyBorder="1"/>
    <xf numFmtId="165" fontId="1" fillId="2" borderId="4" xfId="0" applyNumberFormat="1" applyFont="1" applyFill="1" applyBorder="1" applyAlignment="1">
      <alignment horizontal="center"/>
    </xf>
    <xf numFmtId="165" fontId="1" fillId="2" borderId="3" xfId="0" applyNumberFormat="1" applyFont="1" applyFill="1" applyBorder="1" applyAlignment="1">
      <alignment horizontal="center"/>
    </xf>
    <xf numFmtId="165" fontId="0" fillId="0" borderId="7" xfId="0" applyNumberFormat="1" applyBorder="1"/>
    <xf numFmtId="165" fontId="0" fillId="0" borderId="11" xfId="0" applyNumberFormat="1" applyBorder="1"/>
    <xf numFmtId="0" fontId="1" fillId="2" borderId="2" xfId="0" applyFont="1" applyFill="1" applyBorder="1"/>
    <xf numFmtId="0" fontId="0" fillId="0" borderId="6" xfId="0" applyBorder="1"/>
    <xf numFmtId="0" fontId="0" fillId="0" borderId="10" xfId="0" applyBorder="1"/>
    <xf numFmtId="0" fontId="0" fillId="0" borderId="13" xfId="0" applyBorder="1"/>
    <xf numFmtId="165" fontId="0" fillId="0" borderId="14" xfId="0" applyNumberFormat="1" applyBorder="1"/>
    <xf numFmtId="165" fontId="0" fillId="0" borderId="15" xfId="0" applyNumberFormat="1" applyBorder="1"/>
    <xf numFmtId="0" fontId="0" fillId="0" borderId="2" xfId="0" applyBorder="1"/>
    <xf numFmtId="165" fontId="0" fillId="0" borderId="3" xfId="0" applyNumberFormat="1" applyBorder="1"/>
    <xf numFmtId="165" fontId="0" fillId="0" borderId="4" xfId="0" applyNumberFormat="1" applyBorder="1"/>
    <xf numFmtId="165" fontId="1" fillId="2" borderId="5" xfId="0" applyNumberFormat="1" applyFont="1" applyFill="1" applyBorder="1" applyAlignment="1">
      <alignment horizontal="center"/>
    </xf>
    <xf numFmtId="165" fontId="0" fillId="0" borderId="9" xfId="0" applyNumberFormat="1" applyBorder="1"/>
    <xf numFmtId="165" fontId="0" fillId="0" borderId="12" xfId="0" applyNumberFormat="1" applyBorder="1"/>
    <xf numFmtId="165" fontId="0" fillId="0" borderId="16" xfId="0" applyNumberFormat="1" applyBorder="1"/>
    <xf numFmtId="165" fontId="0" fillId="0" borderId="5" xfId="0" applyNumberFormat="1" applyBorder="1"/>
    <xf numFmtId="165" fontId="1" fillId="2" borderId="2" xfId="0" applyNumberFormat="1" applyFont="1" applyFill="1" applyBorder="1" applyAlignment="1">
      <alignment horizontal="center" wrapText="1"/>
    </xf>
    <xf numFmtId="165" fontId="0" fillId="0" borderId="6" xfId="0" applyNumberFormat="1" applyBorder="1"/>
    <xf numFmtId="165" fontId="0" fillId="0" borderId="10" xfId="0" applyNumberFormat="1" applyBorder="1"/>
    <xf numFmtId="165" fontId="0" fillId="0" borderId="13" xfId="0" applyNumberFormat="1" applyBorder="1"/>
    <xf numFmtId="165" fontId="0" fillId="0" borderId="2" xfId="0" applyNumberFormat="1" applyBorder="1"/>
    <xf numFmtId="164" fontId="0" fillId="0" borderId="8" xfId="0" applyNumberFormat="1" applyBorder="1"/>
    <xf numFmtId="49" fontId="1" fillId="2" borderId="4" xfId="0" applyNumberFormat="1" applyFont="1" applyFill="1" applyBorder="1" applyAlignment="1">
      <alignment horizontal="center"/>
    </xf>
    <xf numFmtId="49" fontId="1" fillId="2" borderId="5" xfId="0" applyNumberFormat="1" applyFont="1" applyFill="1" applyBorder="1" applyAlignment="1">
      <alignment horizontal="center"/>
    </xf>
    <xf numFmtId="164" fontId="0" fillId="0" borderId="9" xfId="0" applyNumberFormat="1" applyBorder="1"/>
    <xf numFmtId="164" fontId="0" fillId="0" borderId="12" xfId="0" applyNumberFormat="1" applyBorder="1"/>
    <xf numFmtId="164" fontId="0" fillId="0" borderId="6" xfId="0" applyNumberFormat="1" applyBorder="1"/>
    <xf numFmtId="164" fontId="0" fillId="0" borderId="10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1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2" xfId="0" applyNumberFormat="1" applyBorder="1"/>
    <xf numFmtId="164" fontId="0" fillId="0" borderId="7" xfId="0" applyNumberFormat="1" applyBorder="1"/>
    <xf numFmtId="164" fontId="0" fillId="0" borderId="11" xfId="0" applyNumberFormat="1" applyBorder="1"/>
    <xf numFmtId="164" fontId="0" fillId="0" borderId="14" xfId="0" applyNumberFormat="1" applyBorder="1"/>
    <xf numFmtId="164" fontId="0" fillId="0" borderId="3" xfId="0" applyNumberFormat="1" applyBorder="1"/>
    <xf numFmtId="0" fontId="0" fillId="0" borderId="0" xfId="0" applyAlignment="1">
      <alignment horizontal="center"/>
    </xf>
    <xf numFmtId="0" fontId="0" fillId="0" borderId="0" xfId="0" applyFont="1"/>
    <xf numFmtId="0" fontId="0" fillId="0" borderId="2" xfId="0" applyBorder="1" applyAlignment="1">
      <alignment horizontal="center" wrapText="1"/>
    </xf>
    <xf numFmtId="49" fontId="0" fillId="0" borderId="29" xfId="0" applyNumberFormat="1" applyBorder="1" applyAlignment="1">
      <alignment horizontal="center"/>
    </xf>
    <xf numFmtId="0" fontId="19" fillId="0" borderId="0" xfId="43"/>
    <xf numFmtId="165" fontId="19" fillId="0" borderId="33" xfId="43" applyNumberFormat="1" applyBorder="1" applyAlignment="1">
      <alignment horizontal="right" wrapText="1"/>
    </xf>
    <xf numFmtId="0" fontId="19" fillId="0" borderId="2" xfId="43" applyBorder="1" applyAlignment="1">
      <alignment horizontal="center" wrapText="1"/>
    </xf>
    <xf numFmtId="0" fontId="19" fillId="0" borderId="27" xfId="43" applyBorder="1" applyAlignment="1">
      <alignment horizontal="center" textRotation="90"/>
    </xf>
    <xf numFmtId="165" fontId="19" fillId="0" borderId="32" xfId="43" applyNumberFormat="1" applyBorder="1" applyAlignment="1">
      <alignment horizontal="right" wrapText="1"/>
    </xf>
    <xf numFmtId="4" fontId="1" fillId="0" borderId="0" xfId="0" applyNumberFormat="1" applyFont="1" applyAlignment="1">
      <alignment horizontal="center" wrapText="1"/>
    </xf>
    <xf numFmtId="49" fontId="0" fillId="0" borderId="30" xfId="0" applyNumberFormat="1" applyBorder="1" applyAlignment="1">
      <alignment horizontal="center"/>
    </xf>
    <xf numFmtId="0" fontId="0" fillId="0" borderId="26" xfId="0" applyBorder="1" applyAlignment="1">
      <alignment horizontal="center" textRotation="90"/>
    </xf>
    <xf numFmtId="49" fontId="0" fillId="0" borderId="28" xfId="0" applyNumberFormat="1" applyBorder="1" applyAlignment="1">
      <alignment horizontal="center"/>
    </xf>
    <xf numFmtId="0" fontId="19" fillId="0" borderId="31" xfId="43" applyBorder="1"/>
    <xf numFmtId="165" fontId="19" fillId="0" borderId="34" xfId="43" applyNumberFormat="1" applyBorder="1" applyAlignment="1">
      <alignment horizontal="right" wrapText="1"/>
    </xf>
    <xf numFmtId="0" fontId="0" fillId="0" borderId="3" xfId="0" applyBorder="1" applyAlignment="1">
      <alignment horizontal="center" textRotation="90"/>
    </xf>
    <xf numFmtId="0" fontId="0" fillId="0" borderId="4" xfId="0" applyBorder="1" applyAlignment="1">
      <alignment horizontal="center" textRotation="90"/>
    </xf>
    <xf numFmtId="0" fontId="19" fillId="0" borderId="27" xfId="43" applyBorder="1" applyAlignment="1">
      <alignment horizontal="center"/>
    </xf>
    <xf numFmtId="166" fontId="0" fillId="0" borderId="0" xfId="0" applyNumberFormat="1"/>
    <xf numFmtId="167" fontId="0" fillId="0" borderId="0" xfId="0" applyNumberFormat="1"/>
    <xf numFmtId="165" fontId="19" fillId="0" borderId="10" xfId="43" applyNumberFormat="1" applyBorder="1"/>
    <xf numFmtId="167" fontId="19" fillId="0" borderId="1" xfId="43" applyNumberFormat="1" applyBorder="1" applyAlignment="1">
      <alignment horizontal="right" wrapText="1"/>
    </xf>
    <xf numFmtId="165" fontId="19" fillId="0" borderId="37" xfId="43" applyNumberFormat="1" applyBorder="1" applyAlignment="1">
      <alignment horizontal="right" wrapText="1"/>
    </xf>
    <xf numFmtId="165" fontId="19" fillId="0" borderId="1" xfId="43" applyNumberFormat="1" applyBorder="1" applyAlignment="1">
      <alignment horizontal="right" wrapText="1"/>
    </xf>
    <xf numFmtId="165" fontId="19" fillId="0" borderId="36" xfId="43" applyNumberFormat="1" applyBorder="1"/>
    <xf numFmtId="167" fontId="0" fillId="0" borderId="31" xfId="0" applyNumberFormat="1" applyBorder="1"/>
    <xf numFmtId="167" fontId="19" fillId="0" borderId="33" xfId="43" applyNumberFormat="1" applyBorder="1" applyAlignment="1">
      <alignment horizontal="right" wrapText="1"/>
    </xf>
    <xf numFmtId="165" fontId="19" fillId="0" borderId="39" xfId="43" applyNumberFormat="1" applyBorder="1" applyAlignment="1">
      <alignment horizontal="right" wrapText="1"/>
    </xf>
    <xf numFmtId="167" fontId="19" fillId="0" borderId="11" xfId="43" applyNumberFormat="1" applyBorder="1" applyAlignment="1">
      <alignment horizontal="right" wrapText="1"/>
    </xf>
    <xf numFmtId="0" fontId="19" fillId="0" borderId="36" xfId="43" applyBorder="1"/>
    <xf numFmtId="167" fontId="19" fillId="0" borderId="10" xfId="43" applyNumberFormat="1" applyBorder="1"/>
    <xf numFmtId="167" fontId="19" fillId="0" borderId="31" xfId="43" applyNumberFormat="1" applyBorder="1"/>
    <xf numFmtId="165" fontId="19" fillId="0" borderId="31" xfId="43" applyNumberFormat="1" applyBorder="1"/>
    <xf numFmtId="167" fontId="19" fillId="0" borderId="32" xfId="43" applyNumberFormat="1" applyBorder="1" applyAlignment="1">
      <alignment horizontal="right" wrapText="1"/>
    </xf>
    <xf numFmtId="165" fontId="19" fillId="0" borderId="11" xfId="43" applyNumberFormat="1" applyBorder="1" applyAlignment="1">
      <alignment horizontal="right" wrapText="1"/>
    </xf>
    <xf numFmtId="167" fontId="19" fillId="0" borderId="37" xfId="43" applyNumberFormat="1" applyBorder="1" applyAlignment="1">
      <alignment horizontal="right" wrapText="1"/>
    </xf>
    <xf numFmtId="167" fontId="0" fillId="0" borderId="10" xfId="0" applyNumberFormat="1" applyBorder="1"/>
    <xf numFmtId="167" fontId="19" fillId="0" borderId="35" xfId="43" applyNumberFormat="1" applyBorder="1" applyAlignment="1">
      <alignment horizontal="right" wrapText="1"/>
    </xf>
    <xf numFmtId="165" fontId="19" fillId="0" borderId="38" xfId="43" applyNumberFormat="1" applyBorder="1" applyAlignment="1">
      <alignment horizontal="right" wrapText="1"/>
    </xf>
    <xf numFmtId="165" fontId="19" fillId="0" borderId="35" xfId="43" applyNumberFormat="1" applyBorder="1" applyAlignment="1">
      <alignment horizontal="right" wrapText="1"/>
    </xf>
    <xf numFmtId="167" fontId="0" fillId="0" borderId="36" xfId="0" applyNumberFormat="1" applyBorder="1"/>
    <xf numFmtId="0" fontId="19" fillId="0" borderId="10" xfId="43" applyBorder="1"/>
    <xf numFmtId="167" fontId="19" fillId="0" borderId="34" xfId="43" applyNumberFormat="1" applyBorder="1" applyAlignment="1">
      <alignment horizontal="right" wrapText="1"/>
    </xf>
    <xf numFmtId="0" fontId="0" fillId="0" borderId="0" xfId="0"/>
    <xf numFmtId="167" fontId="19" fillId="0" borderId="38" xfId="43" applyNumberFormat="1" applyBorder="1" applyAlignment="1">
      <alignment horizontal="right" wrapText="1"/>
    </xf>
    <xf numFmtId="167" fontId="19" fillId="0" borderId="39" xfId="43" applyNumberFormat="1" applyBorder="1" applyAlignment="1">
      <alignment horizontal="right" wrapText="1"/>
    </xf>
    <xf numFmtId="167" fontId="19" fillId="0" borderId="36" xfId="43" applyNumberFormat="1" applyBorder="1"/>
    <xf numFmtId="0" fontId="1" fillId="0" borderId="0" xfId="0" applyFont="1" applyAlignment="1">
      <alignment horizontal="center" wrapText="1"/>
    </xf>
    <xf numFmtId="0" fontId="1" fillId="0" borderId="1" xfId="0" applyNumberFormat="1" applyFont="1" applyBorder="1" applyAlignment="1">
      <alignment horizontal="center" wrapText="1"/>
    </xf>
    <xf numFmtId="0" fontId="0" fillId="0" borderId="0" xfId="0" applyNumberFormat="1" applyAlignment="1">
      <alignment horizontal="center"/>
    </xf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67" fontId="19" fillId="0" borderId="37" xfId="43" applyNumberFormat="1" applyBorder="1" applyAlignment="1">
      <alignment horizontal="right" vertical="center" wrapText="1"/>
    </xf>
    <xf numFmtId="167" fontId="19" fillId="0" borderId="38" xfId="43" applyNumberFormat="1" applyBorder="1" applyAlignment="1">
      <alignment horizontal="right" vertical="center" wrapText="1"/>
    </xf>
    <xf numFmtId="167" fontId="19" fillId="0" borderId="39" xfId="43" applyNumberFormat="1" applyBorder="1" applyAlignment="1">
      <alignment horizontal="right" vertical="center" wrapText="1"/>
    </xf>
    <xf numFmtId="168" fontId="0" fillId="0" borderId="0" xfId="0" applyNumberFormat="1"/>
    <xf numFmtId="168" fontId="0" fillId="0" borderId="1" xfId="0" applyNumberFormat="1" applyBorder="1"/>
    <xf numFmtId="0" fontId="0" fillId="0" borderId="0" xfId="0" applyBorder="1"/>
    <xf numFmtId="168" fontId="0" fillId="0" borderId="0" xfId="0" applyNumberFormat="1" applyBorder="1"/>
    <xf numFmtId="167" fontId="0" fillId="0" borderId="1" xfId="0" applyNumberFormat="1" applyBorder="1"/>
    <xf numFmtId="167" fontId="0" fillId="0" borderId="0" xfId="0" applyNumberFormat="1" applyBorder="1"/>
    <xf numFmtId="0" fontId="0" fillId="0" borderId="0" xfId="0" applyAlignment="1">
      <alignment horizontal="left"/>
    </xf>
    <xf numFmtId="0" fontId="0" fillId="0" borderId="28" xfId="0" applyBorder="1" applyAlignment="1">
      <alignment horizontal="center" textRotation="90"/>
    </xf>
    <xf numFmtId="0" fontId="0" fillId="0" borderId="29" xfId="0" applyBorder="1" applyAlignment="1">
      <alignment horizontal="center" textRotation="90"/>
    </xf>
    <xf numFmtId="0" fontId="0" fillId="0" borderId="30" xfId="0" applyBorder="1" applyAlignment="1">
      <alignment horizontal="center" textRotation="90"/>
    </xf>
    <xf numFmtId="0" fontId="19" fillId="0" borderId="2" xfId="43" applyBorder="1" applyAlignment="1">
      <alignment horizontal="center"/>
    </xf>
    <xf numFmtId="169" fontId="0" fillId="0" borderId="41" xfId="0" applyNumberFormat="1" applyBorder="1"/>
    <xf numFmtId="169" fontId="0" fillId="0" borderId="1" xfId="0" applyNumberFormat="1" applyBorder="1"/>
    <xf numFmtId="169" fontId="0" fillId="0" borderId="35" xfId="0" applyNumberFormat="1" applyBorder="1"/>
    <xf numFmtId="169" fontId="0" fillId="0" borderId="42" xfId="0" applyNumberFormat="1" applyBorder="1"/>
    <xf numFmtId="169" fontId="0" fillId="0" borderId="38" xfId="0" applyNumberFormat="1" applyBorder="1"/>
    <xf numFmtId="169" fontId="0" fillId="0" borderId="39" xfId="0" applyNumberFormat="1" applyBorder="1"/>
    <xf numFmtId="170" fontId="19" fillId="0" borderId="40" xfId="43" applyNumberFormat="1" applyBorder="1" applyAlignment="1">
      <alignment wrapText="1"/>
    </xf>
    <xf numFmtId="0" fontId="1" fillId="0" borderId="0" xfId="0" applyFont="1" applyAlignment="1">
      <alignment horizontal="left" indent="5"/>
    </xf>
    <xf numFmtId="0" fontId="1" fillId="0" borderId="1" xfId="0" applyFont="1" applyBorder="1" applyAlignment="1">
      <alignment horizontal="center" wrapText="1"/>
    </xf>
    <xf numFmtId="0" fontId="0" fillId="0" borderId="43" xfId="0" applyBorder="1"/>
    <xf numFmtId="0" fontId="0" fillId="0" borderId="44" xfId="0" applyBorder="1"/>
    <xf numFmtId="0" fontId="0" fillId="0" borderId="45" xfId="0" applyBorder="1"/>
    <xf numFmtId="170" fontId="19" fillId="0" borderId="33" xfId="43" applyNumberFormat="1" applyBorder="1" applyAlignment="1">
      <alignment wrapText="1"/>
    </xf>
    <xf numFmtId="170" fontId="19" fillId="0" borderId="34" xfId="43" applyNumberFormat="1" applyBorder="1" applyAlignment="1">
      <alignment wrapText="1"/>
    </xf>
    <xf numFmtId="0" fontId="1" fillId="0" borderId="1" xfId="0" applyFont="1" applyBorder="1" applyAlignment="1">
      <alignment horizontal="center" wrapText="1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2B046967-34D3-435D-8965-4319AA5CC953}"/>
    <cellStyle name="Normal 4" xfId="1" xr:uid="{15BCA074-FA86-44A6-99C5-A19D6263C43D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</a:t>
            </a:r>
            <a:r>
              <a:rPr lang="en-US" sz="2000" baseline="0"/>
              <a:t> EUI by Building Type and Year - Office</a:t>
            </a:r>
            <a:endParaRPr lang="en-US" sz="2000"/>
          </a:p>
        </c:rich>
      </c:tx>
      <c:layout>
        <c:manualLayout>
          <c:xMode val="edge"/>
          <c:yMode val="edge"/>
          <c:x val="0.28063244372829538"/>
          <c:y val="5.9950036391367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Office!$AA$24:$AA$26</c:f>
              <c:numCache>
                <c:formatCode>#,##0.0</c:formatCode>
                <c:ptCount val="3"/>
                <c:pt idx="0">
                  <c:v>73.941468621588484</c:v>
                </c:pt>
                <c:pt idx="1">
                  <c:v>54.243427729049841</c:v>
                </c:pt>
                <c:pt idx="2">
                  <c:v>45.069268152316774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81-45F8-8E7E-FE9C1BAE258E}"/>
            </c:ext>
          </c:extLst>
        </c:ser>
        <c:ser>
          <c:idx val="1"/>
          <c:order val="1"/>
          <c:tx>
            <c:strRef>
              <c:f>Office!$AB$23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0E29AFA-5BDC-4456-9897-48EA164DC7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A3C98AC-9CCC-4353-BA51-8C37318E6F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5DAAE3B-33FC-49FA-ADA7-B1D23DB664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Office!$AB$24:$AB$26</c:f>
              <c:numCache>
                <c:formatCode>#,##0.0</c:formatCode>
                <c:ptCount val="3"/>
                <c:pt idx="0">
                  <c:v>70.139811741071895</c:v>
                </c:pt>
                <c:pt idx="1">
                  <c:v>46.316763907072371</c:v>
                </c:pt>
                <c:pt idx="2">
                  <c:v>37.410127562029643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(Office!$X$5,Office!$X$23,Office!$X$41)</c15:f>
                <c15:dlblRangeCache>
                  <c:ptCount val="3"/>
                  <c:pt idx="0">
                    <c:v>-5.1%</c:v>
                  </c:pt>
                  <c:pt idx="1">
                    <c:v>-14.6%</c:v>
                  </c:pt>
                  <c:pt idx="2">
                    <c:v>-17.0%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3081-45F8-8E7E-FE9C1BAE258E}"/>
            </c:ext>
          </c:extLst>
        </c:ser>
        <c:ser>
          <c:idx val="2"/>
          <c:order val="2"/>
          <c:tx>
            <c:strRef>
              <c:f>Office!$AC$23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D775402-68EB-41CA-8AAF-685F8C3D69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7A504A2-7D48-4E63-BFF5-51CBEF72AF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83A997A-FCEC-4444-A0AD-03808E6D66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Office!$AC$24:$AC$26</c:f>
              <c:numCache>
                <c:formatCode>#,##0.0</c:formatCode>
                <c:ptCount val="3"/>
                <c:pt idx="0">
                  <c:v>54.72569701292413</c:v>
                </c:pt>
                <c:pt idx="1">
                  <c:v>32.976741239915327</c:v>
                </c:pt>
                <c:pt idx="2">
                  <c:v>33.520252693554532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(Office!$X$6,Office!$X$24,Office!$X$42)</c15:f>
                <c15:dlblRangeCache>
                  <c:ptCount val="3"/>
                  <c:pt idx="0">
                    <c:v>-22.0%</c:v>
                  </c:pt>
                  <c:pt idx="1">
                    <c:v>-28.8%</c:v>
                  </c:pt>
                  <c:pt idx="2">
                    <c:v>-10.4%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3081-45F8-8E7E-FE9C1BAE258E}"/>
            </c:ext>
          </c:extLst>
        </c:ser>
        <c:ser>
          <c:idx val="3"/>
          <c:order val="3"/>
          <c:tx>
            <c:strRef>
              <c:f>Office!$AD$23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DE2C4A1-AE93-4210-A314-9D70F3330A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852A9DA-EB4B-4271-8566-D2EA0BB1E6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586FAD4-1FA4-43FE-B2BF-2227E4C1DE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Office!$AD$24:$AD$26</c:f>
              <c:numCache>
                <c:formatCode>#,##0.0</c:formatCode>
                <c:ptCount val="3"/>
                <c:pt idx="0">
                  <c:v>51.268499869724693</c:v>
                </c:pt>
                <c:pt idx="1">
                  <c:v>28.513657928678203</c:v>
                </c:pt>
                <c:pt idx="2">
                  <c:v>27.578258097014867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(Office!$X$7,Office!$X$25,Office!$X$43)</c15:f>
                <c15:dlblRangeCache>
                  <c:ptCount val="3"/>
                  <c:pt idx="0">
                    <c:v>-6.3%</c:v>
                  </c:pt>
                  <c:pt idx="1">
                    <c:v>-13.5%</c:v>
                  </c:pt>
                  <c:pt idx="2">
                    <c:v>-17.7%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3081-45F8-8E7E-FE9C1BAE258E}"/>
            </c:ext>
          </c:extLst>
        </c:ser>
        <c:ser>
          <c:idx val="4"/>
          <c:order val="4"/>
          <c:tx>
            <c:strRef>
              <c:f>Office!$AE$23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A9687FF-919F-4D16-9991-3C0C8AC61D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7D1FD38-DA42-4D05-8A7B-94B00F510B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E86BDDD-82B9-4252-A1CA-3384D2777B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Office!$AE$24:$AE$26</c:f>
              <c:numCache>
                <c:formatCode>#,##0.0</c:formatCode>
                <c:ptCount val="3"/>
                <c:pt idx="0">
                  <c:v>49.282843545809698</c:v>
                </c:pt>
                <c:pt idx="1">
                  <c:v>27.71883373286494</c:v>
                </c:pt>
                <c:pt idx="2">
                  <c:v>26.870365511556724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(Office!$X$8,Office!$X$26,Office!$X$44)</c15:f>
                <c15:dlblRangeCache>
                  <c:ptCount val="3"/>
                  <c:pt idx="0">
                    <c:v>-3.9%</c:v>
                  </c:pt>
                  <c:pt idx="1">
                    <c:v>-2.8%</c:v>
                  </c:pt>
                  <c:pt idx="2">
                    <c:v>-2.6%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3081-45F8-8E7E-FE9C1BAE258E}"/>
            </c:ext>
          </c:extLst>
        </c:ser>
        <c:ser>
          <c:idx val="5"/>
          <c:order val="5"/>
          <c:tx>
            <c:strRef>
              <c:f>Office!$AF$23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B5B14BF-FFFE-4EA3-B9DA-3D74C2DB11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1C5D623-C885-4542-A52B-F0801B3D15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CE04BB4-5747-472A-ADEB-1D836C8A32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Office!$AF$24:$AF$26</c:f>
              <c:numCache>
                <c:formatCode>#,##0.0</c:formatCode>
                <c:ptCount val="3"/>
                <c:pt idx="0">
                  <c:v>46.271619472883216</c:v>
                </c:pt>
                <c:pt idx="1">
                  <c:v>26.527601388071805</c:v>
                </c:pt>
                <c:pt idx="2">
                  <c:v>25.581707272354496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(Office!$X$9,Office!$X$27,Office!$X$45)</c15:f>
                <c15:dlblRangeCache>
                  <c:ptCount val="3"/>
                  <c:pt idx="0">
                    <c:v>-6.1%</c:v>
                  </c:pt>
                  <c:pt idx="1">
                    <c:v>-4.3%</c:v>
                  </c:pt>
                  <c:pt idx="2">
                    <c:v>-4.8%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3081-45F8-8E7E-FE9C1BAE2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55472"/>
        <c:axId val="608449240"/>
      </c:barChart>
      <c:catAx>
        <c:axId val="60845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9240"/>
        <c:crosses val="autoZero"/>
        <c:auto val="1"/>
        <c:lblAlgn val="ctr"/>
        <c:lblOffset val="100"/>
        <c:noMultiLvlLbl val="0"/>
      </c:catAx>
      <c:valAx>
        <c:axId val="60844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5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944029469394"/>
          <c:y val="0.17887786609340281"/>
          <c:w val="6.988855473430361E-2"/>
          <c:h val="0.224814209959398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Large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Office!$B$4:$T$4</c:f>
              <c:numCache>
                <c:formatCode>#,##0.0</c:formatCode>
                <c:ptCount val="19"/>
                <c:pt idx="0">
                  <c:v>133.42567277705737</c:v>
                </c:pt>
                <c:pt idx="1">
                  <c:v>109.94731317037949</c:v>
                </c:pt>
                <c:pt idx="2">
                  <c:v>101.81228727634276</c:v>
                </c:pt>
                <c:pt idx="3">
                  <c:v>96.75299278436907</c:v>
                </c:pt>
                <c:pt idx="4">
                  <c:v>94.153372515207096</c:v>
                </c:pt>
                <c:pt idx="5">
                  <c:v>73.405794394341669</c:v>
                </c:pt>
                <c:pt idx="6">
                  <c:v>74.387492060575923</c:v>
                </c:pt>
                <c:pt idx="7">
                  <c:v>67.256577965056422</c:v>
                </c:pt>
                <c:pt idx="8">
                  <c:v>55.691320503970744</c:v>
                </c:pt>
                <c:pt idx="9">
                  <c:v>70.568646181551827</c:v>
                </c:pt>
                <c:pt idx="10">
                  <c:v>68.422768118811291</c:v>
                </c:pt>
                <c:pt idx="11">
                  <c:v>48.811067379345928</c:v>
                </c:pt>
                <c:pt idx="12">
                  <c:v>63.837861046107932</c:v>
                </c:pt>
                <c:pt idx="13">
                  <c:v>70.333004144958522</c:v>
                </c:pt>
                <c:pt idx="14">
                  <c:v>44.527075607227289</c:v>
                </c:pt>
                <c:pt idx="15">
                  <c:v>72.873442375496865</c:v>
                </c:pt>
                <c:pt idx="16">
                  <c:v>68.588759247340931</c:v>
                </c:pt>
                <c:pt idx="17">
                  <c:v>74.169111664192954</c:v>
                </c:pt>
                <c:pt idx="18">
                  <c:v>77.478537698432945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9-4E5F-A13F-CAC147DE45E0}"/>
            </c:ext>
          </c:extLst>
        </c:ser>
        <c:ser>
          <c:idx val="1"/>
          <c:order val="1"/>
          <c:tx>
            <c:strRef>
              <c:f>Office!$A$5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Office!$B$5:$T$5</c:f>
              <c:numCache>
                <c:formatCode>#,##0.0</c:formatCode>
                <c:ptCount val="19"/>
                <c:pt idx="0">
                  <c:v>126.16484965423452</c:v>
                </c:pt>
                <c:pt idx="1">
                  <c:v>105.57684750596351</c:v>
                </c:pt>
                <c:pt idx="2">
                  <c:v>97.024373050120914</c:v>
                </c:pt>
                <c:pt idx="3">
                  <c:v>93.447065903627347</c:v>
                </c:pt>
                <c:pt idx="4">
                  <c:v>89.187805089728997</c:v>
                </c:pt>
                <c:pt idx="5">
                  <c:v>68.206776615312847</c:v>
                </c:pt>
                <c:pt idx="6">
                  <c:v>71.199110305858269</c:v>
                </c:pt>
                <c:pt idx="7">
                  <c:v>66.125390695260094</c:v>
                </c:pt>
                <c:pt idx="8">
                  <c:v>51.654790622253557</c:v>
                </c:pt>
                <c:pt idx="9">
                  <c:v>67.09766793211611</c:v>
                </c:pt>
                <c:pt idx="10">
                  <c:v>66.21319954648726</c:v>
                </c:pt>
                <c:pt idx="11">
                  <c:v>45.951311683463153</c:v>
                </c:pt>
                <c:pt idx="12">
                  <c:v>59.437699332075866</c:v>
                </c:pt>
                <c:pt idx="13">
                  <c:v>67.122253425741221</c:v>
                </c:pt>
                <c:pt idx="14">
                  <c:v>41.546895833392668</c:v>
                </c:pt>
                <c:pt idx="15">
                  <c:v>67.227961836078407</c:v>
                </c:pt>
                <c:pt idx="16">
                  <c:v>64.331385481077731</c:v>
                </c:pt>
                <c:pt idx="17">
                  <c:v>65.948507344371649</c:v>
                </c:pt>
                <c:pt idx="18">
                  <c:v>70.755200950978178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59-4E5F-A13F-CAC147DE45E0}"/>
            </c:ext>
          </c:extLst>
        </c:ser>
        <c:ser>
          <c:idx val="2"/>
          <c:order val="2"/>
          <c:tx>
            <c:strRef>
              <c:f>Office!$A$6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Office!$B$6:$T$6</c:f>
              <c:numCache>
                <c:formatCode>#,##0.0</c:formatCode>
                <c:ptCount val="19"/>
                <c:pt idx="0">
                  <c:v>97.818429410807298</c:v>
                </c:pt>
                <c:pt idx="1">
                  <c:v>87.33037531600057</c:v>
                </c:pt>
                <c:pt idx="2">
                  <c:v>76.529595324675739</c:v>
                </c:pt>
                <c:pt idx="3">
                  <c:v>78.649454463010386</c:v>
                </c:pt>
                <c:pt idx="4">
                  <c:v>66.680404869986091</c:v>
                </c:pt>
                <c:pt idx="5">
                  <c:v>61.809106220243457</c:v>
                </c:pt>
                <c:pt idx="6">
                  <c:v>55.115068650429698</c:v>
                </c:pt>
                <c:pt idx="7">
                  <c:v>56.959152161611129</c:v>
                </c:pt>
                <c:pt idx="8">
                  <c:v>38.115435934558967</c:v>
                </c:pt>
                <c:pt idx="9">
                  <c:v>50.421652308581734</c:v>
                </c:pt>
                <c:pt idx="10">
                  <c:v>55.198730620093897</c:v>
                </c:pt>
                <c:pt idx="11">
                  <c:v>34.675043346169069</c:v>
                </c:pt>
                <c:pt idx="12">
                  <c:v>47.43570930808886</c:v>
                </c:pt>
                <c:pt idx="13">
                  <c:v>53.959593602772102</c:v>
                </c:pt>
                <c:pt idx="14">
                  <c:v>31.319629455773828</c:v>
                </c:pt>
                <c:pt idx="15">
                  <c:v>53.65014185727599</c:v>
                </c:pt>
                <c:pt idx="16">
                  <c:v>52.308082650716855</c:v>
                </c:pt>
                <c:pt idx="17">
                  <c:v>53.546008008032487</c:v>
                </c:pt>
                <c:pt idx="18">
                  <c:v>56.773322376929436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9-4E5F-A13F-CAC147DE45E0}"/>
            </c:ext>
          </c:extLst>
        </c:ser>
        <c:ser>
          <c:idx val="3"/>
          <c:order val="3"/>
          <c:tx>
            <c:strRef>
              <c:f>Office!$A$7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Office!$B$7:$T$7</c:f>
              <c:numCache>
                <c:formatCode>#,##0.0</c:formatCode>
                <c:ptCount val="19"/>
                <c:pt idx="0">
                  <c:v>87.506915631261734</c:v>
                </c:pt>
                <c:pt idx="1">
                  <c:v>83.749815803956281</c:v>
                </c:pt>
                <c:pt idx="2">
                  <c:v>72.150220067865533</c:v>
                </c:pt>
                <c:pt idx="3">
                  <c:v>74.967933625232092</c:v>
                </c:pt>
                <c:pt idx="4">
                  <c:v>62.39064182997501</c:v>
                </c:pt>
                <c:pt idx="5">
                  <c:v>60.118914574659087</c:v>
                </c:pt>
                <c:pt idx="6">
                  <c:v>52.173967240519708</c:v>
                </c:pt>
                <c:pt idx="7">
                  <c:v>56.39219971972576</c:v>
                </c:pt>
                <c:pt idx="8">
                  <c:v>37.464028995699834</c:v>
                </c:pt>
                <c:pt idx="9">
                  <c:v>47.067567674113427</c:v>
                </c:pt>
                <c:pt idx="10">
                  <c:v>53.521760398321995</c:v>
                </c:pt>
                <c:pt idx="11">
                  <c:v>32.592344024537574</c:v>
                </c:pt>
                <c:pt idx="12">
                  <c:v>42.399315889799816</c:v>
                </c:pt>
                <c:pt idx="13">
                  <c:v>51.670785245309148</c:v>
                </c:pt>
                <c:pt idx="14">
                  <c:v>30.76903560259213</c:v>
                </c:pt>
                <c:pt idx="15">
                  <c:v>47.090585032028159</c:v>
                </c:pt>
                <c:pt idx="16">
                  <c:v>50.172442485796992</c:v>
                </c:pt>
                <c:pt idx="17">
                  <c:v>46.642157815243365</c:v>
                </c:pt>
                <c:pt idx="18">
                  <c:v>48.218111924432911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59-4E5F-A13F-CAC147DE45E0}"/>
            </c:ext>
          </c:extLst>
        </c:ser>
        <c:ser>
          <c:idx val="4"/>
          <c:order val="4"/>
          <c:tx>
            <c:strRef>
              <c:f>Office!$A$8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Office!$B$8:$T$8</c:f>
              <c:numCache>
                <c:formatCode>#,##0.0</c:formatCode>
                <c:ptCount val="19"/>
                <c:pt idx="0">
                  <c:v>83.014273565198366</c:v>
                </c:pt>
                <c:pt idx="1">
                  <c:v>81.964200923749829</c:v>
                </c:pt>
                <c:pt idx="2">
                  <c:v>70.288026442705274</c:v>
                </c:pt>
                <c:pt idx="3">
                  <c:v>74.405859208897553</c:v>
                </c:pt>
                <c:pt idx="4">
                  <c:v>59.38283819264516</c:v>
                </c:pt>
                <c:pt idx="5">
                  <c:v>59.684437910613546</c:v>
                </c:pt>
                <c:pt idx="6">
                  <c:v>49.779382321834348</c:v>
                </c:pt>
                <c:pt idx="7">
                  <c:v>57.049372774764663</c:v>
                </c:pt>
                <c:pt idx="8">
                  <c:v>37.448188809964059</c:v>
                </c:pt>
                <c:pt idx="9">
                  <c:v>43.754905927091322</c:v>
                </c:pt>
                <c:pt idx="10">
                  <c:v>52.734682973432115</c:v>
                </c:pt>
                <c:pt idx="11">
                  <c:v>32.044687864213984</c:v>
                </c:pt>
                <c:pt idx="12">
                  <c:v>40.902742144771828</c:v>
                </c:pt>
                <c:pt idx="13">
                  <c:v>51.098409817921336</c:v>
                </c:pt>
                <c:pt idx="14">
                  <c:v>29.871295359594761</c:v>
                </c:pt>
                <c:pt idx="15">
                  <c:v>44.723703172538968</c:v>
                </c:pt>
                <c:pt idx="16">
                  <c:v>49.854379015750567</c:v>
                </c:pt>
                <c:pt idx="17">
                  <c:v>43.816283735909671</c:v>
                </c:pt>
                <c:pt idx="18">
                  <c:v>43.024869443418623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59-4E5F-A13F-CAC147DE45E0}"/>
            </c:ext>
          </c:extLst>
        </c:ser>
        <c:ser>
          <c:idx val="5"/>
          <c:order val="5"/>
          <c:tx>
            <c:strRef>
              <c:f>Office!$A$9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Office!$B$9:$T$9</c:f>
              <c:numCache>
                <c:formatCode>#,##0.0</c:formatCode>
                <c:ptCount val="19"/>
                <c:pt idx="0">
                  <c:v>78.763323452344736</c:v>
                </c:pt>
                <c:pt idx="1">
                  <c:v>78.114898575706675</c:v>
                </c:pt>
                <c:pt idx="2">
                  <c:v>65.742960548590744</c:v>
                </c:pt>
                <c:pt idx="3">
                  <c:v>69.958871069156885</c:v>
                </c:pt>
                <c:pt idx="4">
                  <c:v>55.580380386849953</c:v>
                </c:pt>
                <c:pt idx="5">
                  <c:v>56.538730377238764</c:v>
                </c:pt>
                <c:pt idx="6">
                  <c:v>45.8532374649511</c:v>
                </c:pt>
                <c:pt idx="7">
                  <c:v>54.504396873891388</c:v>
                </c:pt>
                <c:pt idx="8">
                  <c:v>35.188412881684272</c:v>
                </c:pt>
                <c:pt idx="9">
                  <c:v>41.185880386749865</c:v>
                </c:pt>
                <c:pt idx="10">
                  <c:v>50.952917848335098</c:v>
                </c:pt>
                <c:pt idx="11">
                  <c:v>30.756863265181799</c:v>
                </c:pt>
                <c:pt idx="12">
                  <c:v>38.090058407884548</c:v>
                </c:pt>
                <c:pt idx="13">
                  <c:v>49.434814259651091</c:v>
                </c:pt>
                <c:pt idx="14">
                  <c:v>29.15109129023319</c:v>
                </c:pt>
                <c:pt idx="15">
                  <c:v>42.185804831393192</c:v>
                </c:pt>
                <c:pt idx="16">
                  <c:v>48.330208211341187</c:v>
                </c:pt>
                <c:pt idx="17">
                  <c:v>40.978290680263228</c:v>
                </c:pt>
                <c:pt idx="18">
                  <c:v>40.375454563634165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59-4E5F-A13F-CAC147DE4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Medium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Office!$B$22:$T$22</c:f>
              <c:numCache>
                <c:formatCode>#,##0.0</c:formatCode>
                <c:ptCount val="19"/>
                <c:pt idx="0">
                  <c:v>104.37820769752747</c:v>
                </c:pt>
                <c:pt idx="1">
                  <c:v>85.026499856781584</c:v>
                </c:pt>
                <c:pt idx="2">
                  <c:v>68.350883624707322</c:v>
                </c:pt>
                <c:pt idx="3">
                  <c:v>71.51554833681277</c:v>
                </c:pt>
                <c:pt idx="4">
                  <c:v>66.053065923570287</c:v>
                </c:pt>
                <c:pt idx="5">
                  <c:v>51.463461978776998</c:v>
                </c:pt>
                <c:pt idx="6">
                  <c:v>49.266756896234597</c:v>
                </c:pt>
                <c:pt idx="7">
                  <c:v>38.510551993932488</c:v>
                </c:pt>
                <c:pt idx="8">
                  <c:v>33.98355222577576</c:v>
                </c:pt>
                <c:pt idx="9">
                  <c:v>54.082208263554655</c:v>
                </c:pt>
                <c:pt idx="10">
                  <c:v>40.049321366403994</c:v>
                </c:pt>
                <c:pt idx="11">
                  <c:v>36.832113348669225</c:v>
                </c:pt>
                <c:pt idx="12">
                  <c:v>56.394326859350798</c:v>
                </c:pt>
                <c:pt idx="13">
                  <c:v>45.327295285736199</c:v>
                </c:pt>
                <c:pt idx="14">
                  <c:v>32.443475686315438</c:v>
                </c:pt>
                <c:pt idx="15">
                  <c:v>74.80449500797566</c:v>
                </c:pt>
                <c:pt idx="16">
                  <c:v>57.104253209938257</c:v>
                </c:pt>
                <c:pt idx="17">
                  <c:v>80.628716267259506</c:v>
                </c:pt>
                <c:pt idx="18">
                  <c:v>91.403503584002209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6-49FF-B50A-6C96F7B479EB}"/>
            </c:ext>
          </c:extLst>
        </c:ser>
        <c:ser>
          <c:idx val="1"/>
          <c:order val="1"/>
          <c:tx>
            <c:strRef>
              <c:f>Office!$A$23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Office!$B$23:$T$23</c:f>
              <c:numCache>
                <c:formatCode>#,##0.0</c:formatCode>
                <c:ptCount val="19"/>
                <c:pt idx="0">
                  <c:v>95.150421405839253</c:v>
                </c:pt>
                <c:pt idx="1">
                  <c:v>78.938265506745594</c:v>
                </c:pt>
                <c:pt idx="2">
                  <c:v>63.828227235234998</c:v>
                </c:pt>
                <c:pt idx="3">
                  <c:v>66.705842070917527</c:v>
                </c:pt>
                <c:pt idx="4">
                  <c:v>58.496415215065248</c:v>
                </c:pt>
                <c:pt idx="5">
                  <c:v>45.152750140211488</c:v>
                </c:pt>
                <c:pt idx="6">
                  <c:v>44.129889673858536</c:v>
                </c:pt>
                <c:pt idx="7">
                  <c:v>35.167254499996616</c:v>
                </c:pt>
                <c:pt idx="8">
                  <c:v>25.779994012414427</c:v>
                </c:pt>
                <c:pt idx="9">
                  <c:v>44.317882061181919</c:v>
                </c:pt>
                <c:pt idx="10">
                  <c:v>33.550746160512666</c:v>
                </c:pt>
                <c:pt idx="11">
                  <c:v>29.033785915561975</c:v>
                </c:pt>
                <c:pt idx="12">
                  <c:v>46.049717841674678</c:v>
                </c:pt>
                <c:pt idx="13">
                  <c:v>37.083838610203316</c:v>
                </c:pt>
                <c:pt idx="14">
                  <c:v>25.220775920956399</c:v>
                </c:pt>
                <c:pt idx="15">
                  <c:v>61.346149889717182</c:v>
                </c:pt>
                <c:pt idx="16">
                  <c:v>45.529334946216665</c:v>
                </c:pt>
                <c:pt idx="17">
                  <c:v>63.172534528984407</c:v>
                </c:pt>
                <c:pt idx="18">
                  <c:v>80.173500312121902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A6-49FF-B50A-6C96F7B479EB}"/>
            </c:ext>
          </c:extLst>
        </c:ser>
        <c:ser>
          <c:idx val="2"/>
          <c:order val="2"/>
          <c:tx>
            <c:strRef>
              <c:f>Office!$A$24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Office!$B$24:$T$24</c:f>
              <c:numCache>
                <c:formatCode>#,##0.0</c:formatCode>
                <c:ptCount val="19"/>
                <c:pt idx="0">
                  <c:v>74.525876853501728</c:v>
                </c:pt>
                <c:pt idx="1">
                  <c:v>63.749304642299883</c:v>
                </c:pt>
                <c:pt idx="2">
                  <c:v>50.98623397488057</c:v>
                </c:pt>
                <c:pt idx="3">
                  <c:v>53.07801115843526</c:v>
                </c:pt>
                <c:pt idx="4">
                  <c:v>44.421992008733156</c:v>
                </c:pt>
                <c:pt idx="5">
                  <c:v>34.686026169217484</c:v>
                </c:pt>
                <c:pt idx="6">
                  <c:v>33.399729844046639</c:v>
                </c:pt>
                <c:pt idx="7">
                  <c:v>26.130005294158636</c:v>
                </c:pt>
                <c:pt idx="8">
                  <c:v>16.995904134220204</c:v>
                </c:pt>
                <c:pt idx="9">
                  <c:v>29.015531706786376</c:v>
                </c:pt>
                <c:pt idx="10">
                  <c:v>23.377693619651058</c:v>
                </c:pt>
                <c:pt idx="11">
                  <c:v>16.892373009260684</c:v>
                </c:pt>
                <c:pt idx="12">
                  <c:v>31.034005206668805</c:v>
                </c:pt>
                <c:pt idx="13">
                  <c:v>25.034874894771274</c:v>
                </c:pt>
                <c:pt idx="14">
                  <c:v>14.814086722216155</c:v>
                </c:pt>
                <c:pt idx="15">
                  <c:v>41.879732313293154</c:v>
                </c:pt>
                <c:pt idx="16">
                  <c:v>29.90063946590012</c:v>
                </c:pt>
                <c:pt idx="17">
                  <c:v>43.226825158922438</c:v>
                </c:pt>
                <c:pt idx="18">
                  <c:v>56.781226902529376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A6-49FF-B50A-6C96F7B479EB}"/>
            </c:ext>
          </c:extLst>
        </c:ser>
        <c:ser>
          <c:idx val="3"/>
          <c:order val="3"/>
          <c:tx>
            <c:strRef>
              <c:f>Office!$A$25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Office!$B$25:$T$25</c:f>
              <c:numCache>
                <c:formatCode>#,##0.0</c:formatCode>
                <c:ptCount val="19"/>
                <c:pt idx="0">
                  <c:v>61.875312861117543</c:v>
                </c:pt>
                <c:pt idx="1">
                  <c:v>57.300601144390143</c:v>
                </c:pt>
                <c:pt idx="2">
                  <c:v>43.670501424088066</c:v>
                </c:pt>
                <c:pt idx="3">
                  <c:v>47.452617315172503</c:v>
                </c:pt>
                <c:pt idx="4">
                  <c:v>36.945931255706796</c:v>
                </c:pt>
                <c:pt idx="5">
                  <c:v>31.369631995865078</c:v>
                </c:pt>
                <c:pt idx="6">
                  <c:v>28.465067887271186</c:v>
                </c:pt>
                <c:pt idx="7">
                  <c:v>24.179889947028975</c:v>
                </c:pt>
                <c:pt idx="8">
                  <c:v>15.524271643017864</c:v>
                </c:pt>
                <c:pt idx="9">
                  <c:v>25.535372273813518</c:v>
                </c:pt>
                <c:pt idx="10">
                  <c:v>20.903621699871181</c:v>
                </c:pt>
                <c:pt idx="11">
                  <c:v>13.937158123987714</c:v>
                </c:pt>
                <c:pt idx="12">
                  <c:v>27.170766136362413</c:v>
                </c:pt>
                <c:pt idx="13">
                  <c:v>21.845804371103288</c:v>
                </c:pt>
                <c:pt idx="14">
                  <c:v>11.927231050134283</c:v>
                </c:pt>
                <c:pt idx="15">
                  <c:v>36.532051186905129</c:v>
                </c:pt>
                <c:pt idx="16">
                  <c:v>25.439318653040338</c:v>
                </c:pt>
                <c:pt idx="17">
                  <c:v>34.000705699558615</c:v>
                </c:pt>
                <c:pt idx="18">
                  <c:v>43.145932094819386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A6-49FF-B50A-6C96F7B479EB}"/>
            </c:ext>
          </c:extLst>
        </c:ser>
        <c:ser>
          <c:idx val="4"/>
          <c:order val="4"/>
          <c:tx>
            <c:strRef>
              <c:f>Office!$A$26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Office!$B$26:$T$26</c:f>
              <c:numCache>
                <c:formatCode>#,##0.0</c:formatCode>
                <c:ptCount val="19"/>
                <c:pt idx="0">
                  <c:v>57.469081289592026</c:v>
                </c:pt>
                <c:pt idx="1">
                  <c:v>55.251972136287577</c:v>
                </c:pt>
                <c:pt idx="2">
                  <c:v>42.621558593163414</c:v>
                </c:pt>
                <c:pt idx="3">
                  <c:v>46.994416226119149</c:v>
                </c:pt>
                <c:pt idx="4">
                  <c:v>36.184132326737497</c:v>
                </c:pt>
                <c:pt idx="5">
                  <c:v>30.971897277468226</c:v>
                </c:pt>
                <c:pt idx="6">
                  <c:v>27.782240508140177</c:v>
                </c:pt>
                <c:pt idx="7">
                  <c:v>23.775701400919427</c:v>
                </c:pt>
                <c:pt idx="8">
                  <c:v>15.431915417242751</c:v>
                </c:pt>
                <c:pt idx="9">
                  <c:v>24.720270411886901</c:v>
                </c:pt>
                <c:pt idx="10">
                  <c:v>19.989687338511981</c:v>
                </c:pt>
                <c:pt idx="11">
                  <c:v>13.290532695728801</c:v>
                </c:pt>
                <c:pt idx="12">
                  <c:v>26.285648833303647</c:v>
                </c:pt>
                <c:pt idx="13">
                  <c:v>21.068963831297214</c:v>
                </c:pt>
                <c:pt idx="14">
                  <c:v>11.445994235848461</c:v>
                </c:pt>
                <c:pt idx="15">
                  <c:v>34.557619281772872</c:v>
                </c:pt>
                <c:pt idx="16">
                  <c:v>23.912543014888314</c:v>
                </c:pt>
                <c:pt idx="17">
                  <c:v>29.827722665480763</c:v>
                </c:pt>
                <c:pt idx="18">
                  <c:v>34.127043671809766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A6-49FF-B50A-6C96F7B479EB}"/>
            </c:ext>
          </c:extLst>
        </c:ser>
        <c:ser>
          <c:idx val="5"/>
          <c:order val="5"/>
          <c:tx>
            <c:strRef>
              <c:f>Office!$A$27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Office!$B$27:$T$27</c:f>
              <c:numCache>
                <c:formatCode>#,##0.0</c:formatCode>
                <c:ptCount val="19"/>
                <c:pt idx="0">
                  <c:v>59.451661602897836</c:v>
                </c:pt>
                <c:pt idx="1">
                  <c:v>54.68719982230521</c:v>
                </c:pt>
                <c:pt idx="2">
                  <c:v>41.263082472216709</c:v>
                </c:pt>
                <c:pt idx="3">
                  <c:v>44.957958575757338</c:v>
                </c:pt>
                <c:pt idx="4">
                  <c:v>35.675889152609898</c:v>
                </c:pt>
                <c:pt idx="5">
                  <c:v>30.04953278481754</c:v>
                </c:pt>
                <c:pt idx="6">
                  <c:v>25.997781889142878</c:v>
                </c:pt>
                <c:pt idx="7">
                  <c:v>23.259541701134403</c:v>
                </c:pt>
                <c:pt idx="8">
                  <c:v>14.590847838961391</c:v>
                </c:pt>
                <c:pt idx="9">
                  <c:v>23.543463461205931</c:v>
                </c:pt>
                <c:pt idx="10">
                  <c:v>19.528530454336838</c:v>
                </c:pt>
                <c:pt idx="11">
                  <c:v>12.413514843940414</c:v>
                </c:pt>
                <c:pt idx="12">
                  <c:v>24.726801828337841</c:v>
                </c:pt>
                <c:pt idx="13">
                  <c:v>19.994851142988967</c:v>
                </c:pt>
                <c:pt idx="14">
                  <c:v>10.614396548647001</c:v>
                </c:pt>
                <c:pt idx="15">
                  <c:v>32.203224014097046</c:v>
                </c:pt>
                <c:pt idx="16">
                  <c:v>22.160898776498872</c:v>
                </c:pt>
                <c:pt idx="17">
                  <c:v>26.030229004607044</c:v>
                </c:pt>
                <c:pt idx="18">
                  <c:v>29.310881280585434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A6-49FF-B50A-6C96F7B47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Small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Office!$A$40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Office!$B$40:$T$40</c:f>
              <c:numCache>
                <c:formatCode>#,##0.0</c:formatCode>
                <c:ptCount val="19"/>
                <c:pt idx="0">
                  <c:v>92.216672698709502</c:v>
                </c:pt>
                <c:pt idx="1">
                  <c:v>74.245796530600344</c:v>
                </c:pt>
                <c:pt idx="2">
                  <c:v>69.237519565717463</c:v>
                </c:pt>
                <c:pt idx="3">
                  <c:v>61.430499591047102</c:v>
                </c:pt>
                <c:pt idx="4">
                  <c:v>59.468336763683098</c:v>
                </c:pt>
                <c:pt idx="5">
                  <c:v>48.611614367041561</c:v>
                </c:pt>
                <c:pt idx="6">
                  <c:v>43.088967247968398</c:v>
                </c:pt>
                <c:pt idx="7">
                  <c:v>39.359874930653469</c:v>
                </c:pt>
                <c:pt idx="8">
                  <c:v>28.680296301077675</c:v>
                </c:pt>
                <c:pt idx="9">
                  <c:v>38.861830350997209</c:v>
                </c:pt>
                <c:pt idx="10">
                  <c:v>38.20481598457846</c:v>
                </c:pt>
                <c:pt idx="11">
                  <c:v>24.949479608949133</c:v>
                </c:pt>
                <c:pt idx="12">
                  <c:v>42.500865858616102</c:v>
                </c:pt>
                <c:pt idx="13">
                  <c:v>39.650618994505713</c:v>
                </c:pt>
                <c:pt idx="14">
                  <c:v>23.044434759302167</c:v>
                </c:pt>
                <c:pt idx="15">
                  <c:v>55.559854340883895</c:v>
                </c:pt>
                <c:pt idx="16">
                  <c:v>42.419703102029608</c:v>
                </c:pt>
                <c:pt idx="17">
                  <c:v>61.078456672681966</c:v>
                </c:pt>
                <c:pt idx="18">
                  <c:v>65.427416085206261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1-4095-BE6B-61ACE5488DA9}"/>
            </c:ext>
          </c:extLst>
        </c:ser>
        <c:ser>
          <c:idx val="1"/>
          <c:order val="1"/>
          <c:tx>
            <c:strRef>
              <c:f>Office!$A$41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Office!$B$41:$T$41</c:f>
              <c:numCache>
                <c:formatCode>#,##0.0</c:formatCode>
                <c:ptCount val="19"/>
                <c:pt idx="0">
                  <c:v>75.636984576401147</c:v>
                </c:pt>
                <c:pt idx="1">
                  <c:v>61.916051497228544</c:v>
                </c:pt>
                <c:pt idx="2">
                  <c:v>58.075281362939286</c:v>
                </c:pt>
                <c:pt idx="3">
                  <c:v>51.757650943185062</c:v>
                </c:pt>
                <c:pt idx="4">
                  <c:v>49.580850824461457</c:v>
                </c:pt>
                <c:pt idx="5">
                  <c:v>41.48468196184033</c:v>
                </c:pt>
                <c:pt idx="6">
                  <c:v>35.466231433572958</c:v>
                </c:pt>
                <c:pt idx="7">
                  <c:v>33.068937006140843</c:v>
                </c:pt>
                <c:pt idx="8">
                  <c:v>25.472380336642882</c:v>
                </c:pt>
                <c:pt idx="9">
                  <c:v>33.097271188892293</c:v>
                </c:pt>
                <c:pt idx="10">
                  <c:v>33.688792042785053</c:v>
                </c:pt>
                <c:pt idx="11">
                  <c:v>22.45248151971688</c:v>
                </c:pt>
                <c:pt idx="12">
                  <c:v>33.912747159685914</c:v>
                </c:pt>
                <c:pt idx="13">
                  <c:v>32.255231921769187</c:v>
                </c:pt>
                <c:pt idx="14">
                  <c:v>19.651028778079439</c:v>
                </c:pt>
                <c:pt idx="15">
                  <c:v>44.059132214903322</c:v>
                </c:pt>
                <c:pt idx="16">
                  <c:v>34.384883050834034</c:v>
                </c:pt>
                <c:pt idx="17">
                  <c:v>46.220597284085734</c:v>
                </c:pt>
                <c:pt idx="18">
                  <c:v>52.477902147798311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1-4095-BE6B-61ACE5488DA9}"/>
            </c:ext>
          </c:extLst>
        </c:ser>
        <c:ser>
          <c:idx val="2"/>
          <c:order val="2"/>
          <c:tx>
            <c:strRef>
              <c:f>Office!$A$42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Office!$B$42:$T$42</c:f>
              <c:numCache>
                <c:formatCode>#,##0.0</c:formatCode>
                <c:ptCount val="19"/>
                <c:pt idx="0">
                  <c:v>69.750349668875415</c:v>
                </c:pt>
                <c:pt idx="1">
                  <c:v>57.104177550576381</c:v>
                </c:pt>
                <c:pt idx="2">
                  <c:v>52.996081085917545</c:v>
                </c:pt>
                <c:pt idx="3">
                  <c:v>47.556808608806172</c:v>
                </c:pt>
                <c:pt idx="4">
                  <c:v>45.00356937180706</c:v>
                </c:pt>
                <c:pt idx="5">
                  <c:v>37.763935894247602</c:v>
                </c:pt>
                <c:pt idx="6">
                  <c:v>32.082160504413103</c:v>
                </c:pt>
                <c:pt idx="7">
                  <c:v>29.944869413012242</c:v>
                </c:pt>
                <c:pt idx="8">
                  <c:v>22.008049320629134</c:v>
                </c:pt>
                <c:pt idx="9">
                  <c:v>29.180526926326802</c:v>
                </c:pt>
                <c:pt idx="10">
                  <c:v>30.155661744747491</c:v>
                </c:pt>
                <c:pt idx="11">
                  <c:v>20.341845025210066</c:v>
                </c:pt>
                <c:pt idx="12">
                  <c:v>29.992159660148243</c:v>
                </c:pt>
                <c:pt idx="13">
                  <c:v>29.165510567435479</c:v>
                </c:pt>
                <c:pt idx="14">
                  <c:v>18.314543551665334</c:v>
                </c:pt>
                <c:pt idx="15">
                  <c:v>37.875052126617305</c:v>
                </c:pt>
                <c:pt idx="16">
                  <c:v>30.656602102687138</c:v>
                </c:pt>
                <c:pt idx="17">
                  <c:v>40.045821240123693</c:v>
                </c:pt>
                <c:pt idx="18">
                  <c:v>46.635556627343334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F1-4095-BE6B-61ACE5488DA9}"/>
            </c:ext>
          </c:extLst>
        </c:ser>
        <c:ser>
          <c:idx val="3"/>
          <c:order val="3"/>
          <c:tx>
            <c:strRef>
              <c:f>Office!$A$43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Office!$B$43:$T$43</c:f>
              <c:numCache>
                <c:formatCode>#,##0.0</c:formatCode>
                <c:ptCount val="19"/>
                <c:pt idx="0">
                  <c:v>49.248056821348314</c:v>
                </c:pt>
                <c:pt idx="1">
                  <c:v>49.231689903162433</c:v>
                </c:pt>
                <c:pt idx="2">
                  <c:v>38.254943439824359</c:v>
                </c:pt>
                <c:pt idx="3">
                  <c:v>41.037319531425958</c:v>
                </c:pt>
                <c:pt idx="4">
                  <c:v>33.84678680842417</c:v>
                </c:pt>
                <c:pt idx="5">
                  <c:v>33.028440899129585</c:v>
                </c:pt>
                <c:pt idx="6">
                  <c:v>25.733077901495207</c:v>
                </c:pt>
                <c:pt idx="7">
                  <c:v>27.082379659990465</c:v>
                </c:pt>
                <c:pt idx="8">
                  <c:v>18.881967947123801</c:v>
                </c:pt>
                <c:pt idx="9">
                  <c:v>24.478389367663009</c:v>
                </c:pt>
                <c:pt idx="10">
                  <c:v>25.169610438051578</c:v>
                </c:pt>
                <c:pt idx="11">
                  <c:v>17.885343042989074</c:v>
                </c:pt>
                <c:pt idx="12">
                  <c:v>26.257649601785559</c:v>
                </c:pt>
                <c:pt idx="13">
                  <c:v>24.945960230583299</c:v>
                </c:pt>
                <c:pt idx="14">
                  <c:v>16.569984422682936</c:v>
                </c:pt>
                <c:pt idx="15">
                  <c:v>33.89804087818365</c:v>
                </c:pt>
                <c:pt idx="16">
                  <c:v>27.070052361123167</c:v>
                </c:pt>
                <c:pt idx="17">
                  <c:v>35.298396878787663</c:v>
                </c:pt>
                <c:pt idx="18">
                  <c:v>42.31243182928425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F1-4095-BE6B-61ACE5488DA9}"/>
            </c:ext>
          </c:extLst>
        </c:ser>
        <c:ser>
          <c:idx val="4"/>
          <c:order val="4"/>
          <c:tx>
            <c:strRef>
              <c:f>Office!$A$44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Office!$B$44:$T$44</c:f>
              <c:numCache>
                <c:formatCode>#,##0.0</c:formatCode>
                <c:ptCount val="19"/>
                <c:pt idx="0">
                  <c:v>47.043978505648234</c:v>
                </c:pt>
                <c:pt idx="1">
                  <c:v>46.694817584349202</c:v>
                </c:pt>
                <c:pt idx="2">
                  <c:v>37.060158412254253</c:v>
                </c:pt>
                <c:pt idx="3">
                  <c:v>39.602486370462778</c:v>
                </c:pt>
                <c:pt idx="4">
                  <c:v>32.662913059644666</c:v>
                </c:pt>
                <c:pt idx="5">
                  <c:v>31.784555117001805</c:v>
                </c:pt>
                <c:pt idx="6">
                  <c:v>25.088177225075739</c:v>
                </c:pt>
                <c:pt idx="7">
                  <c:v>26.182345585200142</c:v>
                </c:pt>
                <c:pt idx="8">
                  <c:v>18.019976922666839</c:v>
                </c:pt>
                <c:pt idx="9">
                  <c:v>23.858789283538695</c:v>
                </c:pt>
                <c:pt idx="10">
                  <c:v>23.793654082662282</c:v>
                </c:pt>
                <c:pt idx="11">
                  <c:v>17.087830888935006</c:v>
                </c:pt>
                <c:pt idx="12">
                  <c:v>26.056302571851518</c:v>
                </c:pt>
                <c:pt idx="13">
                  <c:v>24.442942354136949</c:v>
                </c:pt>
                <c:pt idx="14">
                  <c:v>16.249273101830184</c:v>
                </c:pt>
                <c:pt idx="15">
                  <c:v>33.471329601880683</c:v>
                </c:pt>
                <c:pt idx="16">
                  <c:v>26.747583935065734</c:v>
                </c:pt>
                <c:pt idx="17">
                  <c:v>34.968312607524489</c:v>
                </c:pt>
                <c:pt idx="18">
                  <c:v>40.814003518476994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F1-4095-BE6B-61ACE5488DA9}"/>
            </c:ext>
          </c:extLst>
        </c:ser>
        <c:ser>
          <c:idx val="5"/>
          <c:order val="5"/>
          <c:tx>
            <c:strRef>
              <c:f>Office!$A$45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Office!$B$45:$T$45</c:f>
              <c:numCache>
                <c:formatCode>#,##0.0</c:formatCode>
                <c:ptCount val="19"/>
                <c:pt idx="0">
                  <c:v>45.510943835569705</c:v>
                </c:pt>
                <c:pt idx="1">
                  <c:v>45.063581405155325</c:v>
                </c:pt>
                <c:pt idx="2">
                  <c:v>34.937914687483627</c:v>
                </c:pt>
                <c:pt idx="3">
                  <c:v>37.262017069880251</c:v>
                </c:pt>
                <c:pt idx="4">
                  <c:v>30.993487404683709</c:v>
                </c:pt>
                <c:pt idx="5">
                  <c:v>29.984194116553713</c:v>
                </c:pt>
                <c:pt idx="6">
                  <c:v>23.768351767714968</c:v>
                </c:pt>
                <c:pt idx="7">
                  <c:v>24.647589985612331</c:v>
                </c:pt>
                <c:pt idx="8">
                  <c:v>16.568776843517764</c:v>
                </c:pt>
                <c:pt idx="9">
                  <c:v>22.855976612840056</c:v>
                </c:pt>
                <c:pt idx="10">
                  <c:v>22.391847608938328</c:v>
                </c:pt>
                <c:pt idx="11">
                  <c:v>16.111710713477969</c:v>
                </c:pt>
                <c:pt idx="12">
                  <c:v>25.117712096383723</c:v>
                </c:pt>
                <c:pt idx="13">
                  <c:v>23.207990246118435</c:v>
                </c:pt>
                <c:pt idx="14">
                  <c:v>15.379116706127965</c:v>
                </c:pt>
                <c:pt idx="15">
                  <c:v>32.356473911949486</c:v>
                </c:pt>
                <c:pt idx="16">
                  <c:v>25.599408707027862</c:v>
                </c:pt>
                <c:pt idx="17">
                  <c:v>33.368380463408393</c:v>
                </c:pt>
                <c:pt idx="18">
                  <c:v>39.123156683888453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F1-4095-BE6B-61ACE5488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Source EUI by Building Type and Year - Retail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Retail!$AA$24:$AA$25</c:f>
              <c:numCache>
                <c:formatCode>#,##0.0</c:formatCode>
                <c:ptCount val="2"/>
                <c:pt idx="0">
                  <c:v>119.24502083623273</c:v>
                </c:pt>
                <c:pt idx="1">
                  <c:v>104.37254156237572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1-4A27-8CC5-4957DBFCBED2}"/>
            </c:ext>
          </c:extLst>
        </c:ser>
        <c:ser>
          <c:idx val="1"/>
          <c:order val="1"/>
          <c:tx>
            <c:strRef>
              <c:f>Retail!$AB$23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942E0A8-88A7-43A6-AEF4-8F7B100515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CB09074-7D15-4CCF-BFF7-DDC6322801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Retail!$AB$24:$AB$25</c:f>
              <c:numCache>
                <c:formatCode>#,##0.0</c:formatCode>
                <c:ptCount val="2"/>
                <c:pt idx="0">
                  <c:v>101.56203214551583</c:v>
                </c:pt>
                <c:pt idx="1">
                  <c:v>90.341040138662706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(Retail!$X$5,Retail!$X$23)</c15:f>
                <c15:dlblRangeCache>
                  <c:ptCount val="2"/>
                  <c:pt idx="0">
                    <c:v>-14.8%</c:v>
                  </c:pt>
                  <c:pt idx="1">
                    <c:v>-13.4%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341-4A27-8CC5-4957DBFCBED2}"/>
            </c:ext>
          </c:extLst>
        </c:ser>
        <c:ser>
          <c:idx val="2"/>
          <c:order val="2"/>
          <c:tx>
            <c:strRef>
              <c:f>Retail!$AC$23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4BF4E58-10C9-4E2D-84C1-09E25AFBCB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3BF6708-6BE7-478F-BED5-0676FF0B79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Retail!$AC$24:$AC$25</c:f>
              <c:numCache>
                <c:formatCode>#,##0.0</c:formatCode>
                <c:ptCount val="2"/>
                <c:pt idx="0">
                  <c:v>64.625875818326719</c:v>
                </c:pt>
                <c:pt idx="1">
                  <c:v>67.259699627277783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(Retail!$X$6,Retail!$X$24)</c15:f>
                <c15:dlblRangeCache>
                  <c:ptCount val="2"/>
                  <c:pt idx="0">
                    <c:v>-36.4%</c:v>
                  </c:pt>
                  <c:pt idx="1">
                    <c:v>-25.5%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341-4A27-8CC5-4957DBFCBED2}"/>
            </c:ext>
          </c:extLst>
        </c:ser>
        <c:ser>
          <c:idx val="3"/>
          <c:order val="3"/>
          <c:tx>
            <c:strRef>
              <c:f>Retail!$AD$23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04F9BD2-7F3D-4D61-8B8C-46FBB1584D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8AA14D2-2117-4093-AFAA-675E6B5D29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Retail!$AD$24:$AD$25</c:f>
              <c:numCache>
                <c:formatCode>#,##0.0</c:formatCode>
                <c:ptCount val="2"/>
                <c:pt idx="0">
                  <c:v>50.604015240817048</c:v>
                </c:pt>
                <c:pt idx="1">
                  <c:v>51.884471314719107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(Retail!$X$7,Retail!$X$25)</c15:f>
                <c15:dlblRangeCache>
                  <c:ptCount val="2"/>
                  <c:pt idx="0">
                    <c:v>-21.7%</c:v>
                  </c:pt>
                  <c:pt idx="1">
                    <c:v>-22.9%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B341-4A27-8CC5-4957DBFCBED2}"/>
            </c:ext>
          </c:extLst>
        </c:ser>
        <c:ser>
          <c:idx val="4"/>
          <c:order val="4"/>
          <c:tx>
            <c:strRef>
              <c:f>Retail!$AE$23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9808456-C1EC-4EDD-9F25-5B75E8BD35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33E2EE0-9EA0-4422-850D-F797457318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Retail!$AE$24:$AE$25</c:f>
              <c:numCache>
                <c:formatCode>#,##0.0</c:formatCode>
                <c:ptCount val="2"/>
                <c:pt idx="0">
                  <c:v>53.9310862949797</c:v>
                </c:pt>
                <c:pt idx="1">
                  <c:v>51.303469343915836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(Retail!$X$8,Retail!$X$26)</c15:f>
                <c15:dlblRangeCache>
                  <c:ptCount val="2"/>
                  <c:pt idx="0">
                    <c:v>6.6%</c:v>
                  </c:pt>
                  <c:pt idx="1">
                    <c:v>-1.1%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B341-4A27-8CC5-4957DBFCBED2}"/>
            </c:ext>
          </c:extLst>
        </c:ser>
        <c:ser>
          <c:idx val="5"/>
          <c:order val="5"/>
          <c:tx>
            <c:strRef>
              <c:f>Retail!$AF$23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0570D7F-01CB-41A7-9423-704277EC12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0AEB0A8-B52D-4D22-AA0F-2ADEEF5472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Retail!$AF$24:$AF$25</c:f>
              <c:numCache>
                <c:formatCode>#,##0.0</c:formatCode>
                <c:ptCount val="2"/>
                <c:pt idx="0">
                  <c:v>52.50060748868831</c:v>
                </c:pt>
                <c:pt idx="1">
                  <c:v>50.893626298449043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(Retail!$X$9,Retail!$X$27)</c15:f>
                <c15:dlblRangeCache>
                  <c:ptCount val="2"/>
                  <c:pt idx="0">
                    <c:v>-2.7%</c:v>
                  </c:pt>
                  <c:pt idx="1">
                    <c:v>-0.8%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B341-4A27-8CC5-4957DBFCB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Stand-Alone Retail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Retail!$B$4:$T$4</c:f>
              <c:numCache>
                <c:formatCode>#,##0.0</c:formatCode>
                <c:ptCount val="19"/>
                <c:pt idx="0">
                  <c:v>223.44258973190807</c:v>
                </c:pt>
                <c:pt idx="1">
                  <c:v>199.34123825033623</c:v>
                </c:pt>
                <c:pt idx="2">
                  <c:v>165.57652460844741</c:v>
                </c:pt>
                <c:pt idx="3">
                  <c:v>171.68047271533081</c:v>
                </c:pt>
                <c:pt idx="4">
                  <c:v>153.16976275040514</c:v>
                </c:pt>
                <c:pt idx="5">
                  <c:v>133.56138643956876</c:v>
                </c:pt>
                <c:pt idx="6">
                  <c:v>113.19165810716771</c:v>
                </c:pt>
                <c:pt idx="7">
                  <c:v>101.54884156958741</c:v>
                </c:pt>
                <c:pt idx="8">
                  <c:v>74.837043788627852</c:v>
                </c:pt>
                <c:pt idx="9">
                  <c:v>111.57557150495853</c:v>
                </c:pt>
                <c:pt idx="10">
                  <c:v>95.002385544538981</c:v>
                </c:pt>
                <c:pt idx="11">
                  <c:v>74.723286406358284</c:v>
                </c:pt>
                <c:pt idx="12">
                  <c:v>112.69918811314774</c:v>
                </c:pt>
                <c:pt idx="13">
                  <c:v>104.63296143605541</c:v>
                </c:pt>
                <c:pt idx="14">
                  <c:v>71.79659697949289</c:v>
                </c:pt>
                <c:pt idx="15">
                  <c:v>133.36703335033124</c:v>
                </c:pt>
                <c:pt idx="16">
                  <c:v>114.26826906166116</c:v>
                </c:pt>
                <c:pt idx="17">
                  <c:v>141.69803599838085</c:v>
                </c:pt>
                <c:pt idx="18">
                  <c:v>161.12933905071694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5-45B3-9A97-997E1C7359D4}"/>
            </c:ext>
          </c:extLst>
        </c:ser>
        <c:ser>
          <c:idx val="1"/>
          <c:order val="1"/>
          <c:tx>
            <c:strRef>
              <c:f>Retail!$A$5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Retail!$B$5:$T$5</c:f>
              <c:numCache>
                <c:formatCode>#,##0.0</c:formatCode>
                <c:ptCount val="19"/>
                <c:pt idx="0">
                  <c:v>203.72585145166491</c:v>
                </c:pt>
                <c:pt idx="1">
                  <c:v>191.85887040306469</c:v>
                </c:pt>
                <c:pt idx="2">
                  <c:v>155.57774710336076</c:v>
                </c:pt>
                <c:pt idx="3">
                  <c:v>165.71496823090123</c:v>
                </c:pt>
                <c:pt idx="4">
                  <c:v>128.05837930986095</c:v>
                </c:pt>
                <c:pt idx="5">
                  <c:v>114.59893962139982</c:v>
                </c:pt>
                <c:pt idx="6">
                  <c:v>101.02439331360222</c:v>
                </c:pt>
                <c:pt idx="7">
                  <c:v>94.323312417577682</c:v>
                </c:pt>
                <c:pt idx="8">
                  <c:v>65.729141225017699</c:v>
                </c:pt>
                <c:pt idx="9">
                  <c:v>93.851174639261146</c:v>
                </c:pt>
                <c:pt idx="10">
                  <c:v>85.356357721833703</c:v>
                </c:pt>
                <c:pt idx="11">
                  <c:v>61.866158427808401</c:v>
                </c:pt>
                <c:pt idx="12">
                  <c:v>90.144748636259195</c:v>
                </c:pt>
                <c:pt idx="13">
                  <c:v>89.573655930583925</c:v>
                </c:pt>
                <c:pt idx="14">
                  <c:v>57.457353770528556</c:v>
                </c:pt>
                <c:pt idx="15">
                  <c:v>106.1830440518832</c:v>
                </c:pt>
                <c:pt idx="16">
                  <c:v>90.901055701132421</c:v>
                </c:pt>
                <c:pt idx="17">
                  <c:v>112.05171976090668</c:v>
                </c:pt>
                <c:pt idx="18">
                  <c:v>129.93344726488738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75-45B3-9A97-997E1C7359D4}"/>
            </c:ext>
          </c:extLst>
        </c:ser>
        <c:ser>
          <c:idx val="2"/>
          <c:order val="2"/>
          <c:tx>
            <c:strRef>
              <c:f>Retail!$A$6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Retail!$B$6:$T$6</c:f>
              <c:numCache>
                <c:formatCode>#,##0.0</c:formatCode>
                <c:ptCount val="19"/>
                <c:pt idx="0">
                  <c:v>141.97656228803262</c:v>
                </c:pt>
                <c:pt idx="1">
                  <c:v>122.26456418660577</c:v>
                </c:pt>
                <c:pt idx="2">
                  <c:v>101.49682128344722</c:v>
                </c:pt>
                <c:pt idx="3">
                  <c:v>103.42895141049549</c:v>
                </c:pt>
                <c:pt idx="4">
                  <c:v>77.307683409850611</c:v>
                </c:pt>
                <c:pt idx="5">
                  <c:v>65.70600382453901</c:v>
                </c:pt>
                <c:pt idx="6">
                  <c:v>59.956969169410023</c:v>
                </c:pt>
                <c:pt idx="7">
                  <c:v>55.633982515056992</c:v>
                </c:pt>
                <c:pt idx="8">
                  <c:v>39.114022901336455</c:v>
                </c:pt>
                <c:pt idx="9">
                  <c:v>61.3482613607339</c:v>
                </c:pt>
                <c:pt idx="10">
                  <c:v>53.809918024267418</c:v>
                </c:pt>
                <c:pt idx="11">
                  <c:v>43.39641460135492</c:v>
                </c:pt>
                <c:pt idx="12">
                  <c:v>63.229011465490501</c:v>
                </c:pt>
                <c:pt idx="13">
                  <c:v>56.613301001860783</c:v>
                </c:pt>
                <c:pt idx="14">
                  <c:v>41.902650637720065</c:v>
                </c:pt>
                <c:pt idx="15">
                  <c:v>76.855122428020522</c:v>
                </c:pt>
                <c:pt idx="16">
                  <c:v>62.329163233853777</c:v>
                </c:pt>
                <c:pt idx="17">
                  <c:v>84.725874402586697</c:v>
                </c:pt>
                <c:pt idx="18">
                  <c:v>108.19472888136872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75-45B3-9A97-997E1C7359D4}"/>
            </c:ext>
          </c:extLst>
        </c:ser>
        <c:ser>
          <c:idx val="3"/>
          <c:order val="3"/>
          <c:tx>
            <c:strRef>
              <c:f>Retail!$A$7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Retail!$B$7:$T$7</c:f>
              <c:numCache>
                <c:formatCode>#,##0.0</c:formatCode>
                <c:ptCount val="19"/>
                <c:pt idx="0">
                  <c:v>110.98825379172094</c:v>
                </c:pt>
                <c:pt idx="1">
                  <c:v>115.06435117464561</c:v>
                </c:pt>
                <c:pt idx="2">
                  <c:v>84.882023162938523</c:v>
                </c:pt>
                <c:pt idx="3">
                  <c:v>96.748690605085343</c:v>
                </c:pt>
                <c:pt idx="4">
                  <c:v>64.351887240809418</c:v>
                </c:pt>
                <c:pt idx="5">
                  <c:v>57.358621093030905</c:v>
                </c:pt>
                <c:pt idx="6">
                  <c:v>48.489231015497353</c:v>
                </c:pt>
                <c:pt idx="7">
                  <c:v>47.332747529749753</c:v>
                </c:pt>
                <c:pt idx="8">
                  <c:v>32.220265578238902</c:v>
                </c:pt>
                <c:pt idx="9">
                  <c:v>45.46672733202184</c:v>
                </c:pt>
                <c:pt idx="10">
                  <c:v>44.571068068837825</c:v>
                </c:pt>
                <c:pt idx="11">
                  <c:v>32.575200909513299</c:v>
                </c:pt>
                <c:pt idx="12">
                  <c:v>44.16704353940132</c:v>
                </c:pt>
                <c:pt idx="13">
                  <c:v>47.476611515396158</c:v>
                </c:pt>
                <c:pt idx="14">
                  <c:v>30.75350017458662</c:v>
                </c:pt>
                <c:pt idx="15">
                  <c:v>54.166788349582873</c:v>
                </c:pt>
                <c:pt idx="16">
                  <c:v>51.936350159840565</c:v>
                </c:pt>
                <c:pt idx="17">
                  <c:v>55.558534636909648</c:v>
                </c:pt>
                <c:pt idx="18">
                  <c:v>65.30260036638964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75-45B3-9A97-997E1C7359D4}"/>
            </c:ext>
          </c:extLst>
        </c:ser>
        <c:ser>
          <c:idx val="4"/>
          <c:order val="4"/>
          <c:tx>
            <c:strRef>
              <c:f>Retail!$A$8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Retail!$B$8:$T$8</c:f>
              <c:numCache>
                <c:formatCode>#,##0.0</c:formatCode>
                <c:ptCount val="19"/>
                <c:pt idx="0">
                  <c:v>107.08842665052728</c:v>
                </c:pt>
                <c:pt idx="1">
                  <c:v>111.21558162071199</c:v>
                </c:pt>
                <c:pt idx="2">
                  <c:v>84.941590348075195</c:v>
                </c:pt>
                <c:pt idx="3">
                  <c:v>93.52870889952402</c:v>
                </c:pt>
                <c:pt idx="4">
                  <c:v>64.16015432005517</c:v>
                </c:pt>
                <c:pt idx="5">
                  <c:v>54.720261900035233</c:v>
                </c:pt>
                <c:pt idx="6">
                  <c:v>50.486090742849584</c:v>
                </c:pt>
                <c:pt idx="7">
                  <c:v>46.739374563388239</c:v>
                </c:pt>
                <c:pt idx="8">
                  <c:v>30.143221632435289</c:v>
                </c:pt>
                <c:pt idx="9">
                  <c:v>51.348343433648452</c:v>
                </c:pt>
                <c:pt idx="10">
                  <c:v>43.287664174505224</c:v>
                </c:pt>
                <c:pt idx="11">
                  <c:v>32.373801847132007</c:v>
                </c:pt>
                <c:pt idx="12">
                  <c:v>53.527087994645719</c:v>
                </c:pt>
                <c:pt idx="13">
                  <c:v>47.165029493381745</c:v>
                </c:pt>
                <c:pt idx="14">
                  <c:v>32.69659347656183</c:v>
                </c:pt>
                <c:pt idx="15">
                  <c:v>65.875957794310949</c:v>
                </c:pt>
                <c:pt idx="16">
                  <c:v>51.662012070939042</c:v>
                </c:pt>
                <c:pt idx="17">
                  <c:v>54.886793452257066</c:v>
                </c:pt>
                <c:pt idx="18">
                  <c:v>64.680873845210201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75-45B3-9A97-997E1C7359D4}"/>
            </c:ext>
          </c:extLst>
        </c:ser>
        <c:ser>
          <c:idx val="5"/>
          <c:order val="5"/>
          <c:tx>
            <c:strRef>
              <c:f>Retail!$A$9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Retail!$B$9:$T$9</c:f>
              <c:numCache>
                <c:formatCode>#,##0.0</c:formatCode>
                <c:ptCount val="19"/>
                <c:pt idx="0">
                  <c:v>117.78985380885891</c:v>
                </c:pt>
                <c:pt idx="1">
                  <c:v>107.7829828006269</c:v>
                </c:pt>
                <c:pt idx="2">
                  <c:v>81.391872376664509</c:v>
                </c:pt>
                <c:pt idx="3">
                  <c:v>90.196078757891186</c:v>
                </c:pt>
                <c:pt idx="4">
                  <c:v>60.80880797638941</c:v>
                </c:pt>
                <c:pt idx="5">
                  <c:v>53.078969706930145</c:v>
                </c:pt>
                <c:pt idx="6">
                  <c:v>48.638965237975718</c:v>
                </c:pt>
                <c:pt idx="7">
                  <c:v>44.651900995864779</c:v>
                </c:pt>
                <c:pt idx="8">
                  <c:v>27.566093619650282</c:v>
                </c:pt>
                <c:pt idx="9">
                  <c:v>50.676746960908886</c:v>
                </c:pt>
                <c:pt idx="10">
                  <c:v>42.051703524268476</c:v>
                </c:pt>
                <c:pt idx="11">
                  <c:v>33.784193707865754</c:v>
                </c:pt>
                <c:pt idx="12">
                  <c:v>53.356683383531944</c:v>
                </c:pt>
                <c:pt idx="13">
                  <c:v>46.391277157891949</c:v>
                </c:pt>
                <c:pt idx="14">
                  <c:v>32.894156713620312</c:v>
                </c:pt>
                <c:pt idx="15">
                  <c:v>65.560229411330141</c:v>
                </c:pt>
                <c:pt idx="16">
                  <c:v>51.630445297490368</c:v>
                </c:pt>
                <c:pt idx="17">
                  <c:v>54.424909875649107</c:v>
                </c:pt>
                <c:pt idx="18">
                  <c:v>64.506112906508264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75-45B3-9A97-997E1C735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Strip</a:t>
            </a:r>
            <a:r>
              <a:rPr lang="en-US" sz="2000" baseline="0"/>
              <a:t> Mall</a:t>
            </a:r>
            <a:endParaRPr lang="en-US" sz="2000"/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Retail!$B$22:$T$22</c:f>
              <c:numCache>
                <c:formatCode>#,##0.0</c:formatCode>
                <c:ptCount val="19"/>
                <c:pt idx="0">
                  <c:v>200.25837498123965</c:v>
                </c:pt>
                <c:pt idx="1">
                  <c:v>176.18446519331189</c:v>
                </c:pt>
                <c:pt idx="2">
                  <c:v>141.63650354919017</c:v>
                </c:pt>
                <c:pt idx="3">
                  <c:v>149.93437074566381</c:v>
                </c:pt>
                <c:pt idx="4">
                  <c:v>130.12572005688256</c:v>
                </c:pt>
                <c:pt idx="5">
                  <c:v>115.39242457599094</c:v>
                </c:pt>
                <c:pt idx="6">
                  <c:v>100.89333030321907</c:v>
                </c:pt>
                <c:pt idx="7">
                  <c:v>90.303174735141894</c:v>
                </c:pt>
                <c:pt idx="8">
                  <c:v>54.429871796903285</c:v>
                </c:pt>
                <c:pt idx="9">
                  <c:v>99.641278381973947</c:v>
                </c:pt>
                <c:pt idx="10">
                  <c:v>81.723683919058487</c:v>
                </c:pt>
                <c:pt idx="11">
                  <c:v>65.944210653661074</c:v>
                </c:pt>
                <c:pt idx="12">
                  <c:v>98.869769772562734</c:v>
                </c:pt>
                <c:pt idx="13">
                  <c:v>87.879711529151407</c:v>
                </c:pt>
                <c:pt idx="14">
                  <c:v>62.650626339966152</c:v>
                </c:pt>
                <c:pt idx="15">
                  <c:v>126.67984819424161</c:v>
                </c:pt>
                <c:pt idx="16">
                  <c:v>100.61594110581939</c:v>
                </c:pt>
                <c:pt idx="17">
                  <c:v>136.13788473101982</c:v>
                </c:pt>
                <c:pt idx="18">
                  <c:v>160.1521907716986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4-4FDC-A7E3-DAB38548A0CC}"/>
            </c:ext>
          </c:extLst>
        </c:ser>
        <c:ser>
          <c:idx val="1"/>
          <c:order val="1"/>
          <c:tx>
            <c:strRef>
              <c:f>Retail!$A$23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Retail!$B$23:$T$23</c:f>
              <c:numCache>
                <c:formatCode>#,##0.0</c:formatCode>
                <c:ptCount val="19"/>
                <c:pt idx="0">
                  <c:v>194.61911664521472</c:v>
                </c:pt>
                <c:pt idx="1">
                  <c:v>172.32089951052782</c:v>
                </c:pt>
                <c:pt idx="2">
                  <c:v>140.40512539821998</c:v>
                </c:pt>
                <c:pt idx="3">
                  <c:v>147.80413832895837</c:v>
                </c:pt>
                <c:pt idx="4">
                  <c:v>124.74895335145868</c:v>
                </c:pt>
                <c:pt idx="5">
                  <c:v>111.65875227988573</c:v>
                </c:pt>
                <c:pt idx="6">
                  <c:v>87.751843941956068</c:v>
                </c:pt>
                <c:pt idx="7">
                  <c:v>80.457643070957843</c:v>
                </c:pt>
                <c:pt idx="8">
                  <c:v>53.490718064877896</c:v>
                </c:pt>
                <c:pt idx="9">
                  <c:v>80.30831186652739</c:v>
                </c:pt>
                <c:pt idx="10">
                  <c:v>69.217200813654671</c:v>
                </c:pt>
                <c:pt idx="11">
                  <c:v>51.179059275796803</c:v>
                </c:pt>
                <c:pt idx="12">
                  <c:v>78.387020299025295</c:v>
                </c:pt>
                <c:pt idx="13">
                  <c:v>72.866180453041466</c:v>
                </c:pt>
                <c:pt idx="14">
                  <c:v>47.760379632423891</c:v>
                </c:pt>
                <c:pt idx="15">
                  <c:v>95.421338805770787</c:v>
                </c:pt>
                <c:pt idx="16">
                  <c:v>77.283262039243709</c:v>
                </c:pt>
                <c:pt idx="17">
                  <c:v>100.907434231792</c:v>
                </c:pt>
                <c:pt idx="18">
                  <c:v>123.01644573873583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84-4FDC-A7E3-DAB38548A0CC}"/>
            </c:ext>
          </c:extLst>
        </c:ser>
        <c:ser>
          <c:idx val="2"/>
          <c:order val="2"/>
          <c:tx>
            <c:strRef>
              <c:f>Retail!$A$24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Retail!$B$24:$T$24</c:f>
              <c:numCache>
                <c:formatCode>#,##0.0</c:formatCode>
                <c:ptCount val="19"/>
                <c:pt idx="0">
                  <c:v>147.66532030350689</c:v>
                </c:pt>
                <c:pt idx="1">
                  <c:v>125.9767887755301</c:v>
                </c:pt>
                <c:pt idx="2">
                  <c:v>101.65873792408388</c:v>
                </c:pt>
                <c:pt idx="3">
                  <c:v>108.91416847250692</c:v>
                </c:pt>
                <c:pt idx="4">
                  <c:v>87.350073857782107</c:v>
                </c:pt>
                <c:pt idx="5">
                  <c:v>77.139272727774468</c:v>
                </c:pt>
                <c:pt idx="6">
                  <c:v>61.80847760970056</c:v>
                </c:pt>
                <c:pt idx="7">
                  <c:v>57.534166232512753</c:v>
                </c:pt>
                <c:pt idx="8">
                  <c:v>40.205851943373048</c:v>
                </c:pt>
                <c:pt idx="9">
                  <c:v>61.574063248214571</c:v>
                </c:pt>
                <c:pt idx="10">
                  <c:v>54.042556965230197</c:v>
                </c:pt>
                <c:pt idx="11">
                  <c:v>45.567326369144105</c:v>
                </c:pt>
                <c:pt idx="12">
                  <c:v>63.222810434257894</c:v>
                </c:pt>
                <c:pt idx="13">
                  <c:v>56.42833625681105</c:v>
                </c:pt>
                <c:pt idx="14">
                  <c:v>43.944471840836933</c:v>
                </c:pt>
                <c:pt idx="15">
                  <c:v>78.812128991804911</c:v>
                </c:pt>
                <c:pt idx="16">
                  <c:v>63.845123061038258</c:v>
                </c:pt>
                <c:pt idx="17">
                  <c:v>85.061468489897607</c:v>
                </c:pt>
                <c:pt idx="18">
                  <c:v>108.90277824746337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84-4FDC-A7E3-DAB38548A0CC}"/>
            </c:ext>
          </c:extLst>
        </c:ser>
        <c:ser>
          <c:idx val="3"/>
          <c:order val="3"/>
          <c:tx>
            <c:strRef>
              <c:f>Retail!$A$25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Retail!$B$25:$T$25</c:f>
              <c:numCache>
                <c:formatCode>#,##0.0</c:formatCode>
                <c:ptCount val="19"/>
                <c:pt idx="0">
                  <c:v>114.73696112447486</c:v>
                </c:pt>
                <c:pt idx="1">
                  <c:v>105.02868506314211</c:v>
                </c:pt>
                <c:pt idx="2">
                  <c:v>76.301419922468909</c:v>
                </c:pt>
                <c:pt idx="3">
                  <c:v>86.795061247030844</c:v>
                </c:pt>
                <c:pt idx="4">
                  <c:v>64.999190149041212</c:v>
                </c:pt>
                <c:pt idx="5">
                  <c:v>56.070911340370259</c:v>
                </c:pt>
                <c:pt idx="6">
                  <c:v>46.065900096759442</c:v>
                </c:pt>
                <c:pt idx="7">
                  <c:v>40.924252085684238</c:v>
                </c:pt>
                <c:pt idx="8">
                  <c:v>32.288677501658178</c:v>
                </c:pt>
                <c:pt idx="9">
                  <c:v>47.695571741523594</c:v>
                </c:pt>
                <c:pt idx="10">
                  <c:v>40.702617658640037</c:v>
                </c:pt>
                <c:pt idx="11">
                  <c:v>37.649043192922989</c:v>
                </c:pt>
                <c:pt idx="12">
                  <c:v>52.949123584912272</c:v>
                </c:pt>
                <c:pt idx="13">
                  <c:v>45.038683694318813</c:v>
                </c:pt>
                <c:pt idx="14">
                  <c:v>37.437424446585766</c:v>
                </c:pt>
                <c:pt idx="15">
                  <c:v>64.138620081405335</c:v>
                </c:pt>
                <c:pt idx="16">
                  <c:v>56.987055882628837</c:v>
                </c:pt>
                <c:pt idx="17">
                  <c:v>69.064368586244939</c:v>
                </c:pt>
                <c:pt idx="18">
                  <c:v>84.607182639782565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84-4FDC-A7E3-DAB38548A0CC}"/>
            </c:ext>
          </c:extLst>
        </c:ser>
        <c:ser>
          <c:idx val="4"/>
          <c:order val="4"/>
          <c:tx>
            <c:strRef>
              <c:f>Retail!$A$26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Retail!$B$26:$T$26</c:f>
              <c:numCache>
                <c:formatCode>#,##0.0</c:formatCode>
                <c:ptCount val="19"/>
                <c:pt idx="0">
                  <c:v>108.81487270393671</c:v>
                </c:pt>
                <c:pt idx="1">
                  <c:v>99.797662603820157</c:v>
                </c:pt>
                <c:pt idx="2">
                  <c:v>71.993597550331543</c:v>
                </c:pt>
                <c:pt idx="3">
                  <c:v>82.523133733281824</c:v>
                </c:pt>
                <c:pt idx="4">
                  <c:v>61.161373898411178</c:v>
                </c:pt>
                <c:pt idx="5">
                  <c:v>52.944066036856753</c:v>
                </c:pt>
                <c:pt idx="6">
                  <c:v>44.243857117635798</c:v>
                </c:pt>
                <c:pt idx="7">
                  <c:v>42.483585225819887</c:v>
                </c:pt>
                <c:pt idx="8">
                  <c:v>30.844298477483346</c:v>
                </c:pt>
                <c:pt idx="9">
                  <c:v>47.502416878979588</c:v>
                </c:pt>
                <c:pt idx="10">
                  <c:v>40.821325969859117</c:v>
                </c:pt>
                <c:pt idx="11">
                  <c:v>38.521282354235851</c:v>
                </c:pt>
                <c:pt idx="12">
                  <c:v>54.294101948840591</c:v>
                </c:pt>
                <c:pt idx="13">
                  <c:v>49.961718074377316</c:v>
                </c:pt>
                <c:pt idx="14">
                  <c:v>38.044173928862456</c:v>
                </c:pt>
                <c:pt idx="15">
                  <c:v>64.442720428617804</c:v>
                </c:pt>
                <c:pt idx="16">
                  <c:v>57.328537685521638</c:v>
                </c:pt>
                <c:pt idx="17">
                  <c:v>73.165746868076553</c:v>
                </c:pt>
                <c:pt idx="18">
                  <c:v>86.430350360977513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84-4FDC-A7E3-DAB38548A0CC}"/>
            </c:ext>
          </c:extLst>
        </c:ser>
        <c:ser>
          <c:idx val="5"/>
          <c:order val="5"/>
          <c:tx>
            <c:strRef>
              <c:f>Retail!$A$27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Retail!$B$27:$T$27</c:f>
              <c:numCache>
                <c:formatCode>#,##0.0</c:formatCode>
                <c:ptCount val="19"/>
                <c:pt idx="0">
                  <c:v>106.45617652743042</c:v>
                </c:pt>
                <c:pt idx="1">
                  <c:v>97.649754886526495</c:v>
                </c:pt>
                <c:pt idx="2">
                  <c:v>69.378753372756677</c:v>
                </c:pt>
                <c:pt idx="3">
                  <c:v>80.084596877277107</c:v>
                </c:pt>
                <c:pt idx="4">
                  <c:v>59.192889080350405</c:v>
                </c:pt>
                <c:pt idx="5">
                  <c:v>51.246691238175039</c:v>
                </c:pt>
                <c:pt idx="6">
                  <c:v>43.40784560356385</c:v>
                </c:pt>
                <c:pt idx="7">
                  <c:v>41.212942624016222</c:v>
                </c:pt>
                <c:pt idx="8">
                  <c:v>28.938731393890645</c:v>
                </c:pt>
                <c:pt idx="9">
                  <c:v>48.777997393352535</c:v>
                </c:pt>
                <c:pt idx="10">
                  <c:v>44.078132902828841</c:v>
                </c:pt>
                <c:pt idx="11">
                  <c:v>38.167021880656385</c:v>
                </c:pt>
                <c:pt idx="12">
                  <c:v>54.82711258266869</c:v>
                </c:pt>
                <c:pt idx="13">
                  <c:v>49.309783448453544</c:v>
                </c:pt>
                <c:pt idx="14">
                  <c:v>38.696462406224398</c:v>
                </c:pt>
                <c:pt idx="15">
                  <c:v>64.626928747300141</c:v>
                </c:pt>
                <c:pt idx="16">
                  <c:v>57.746777026631975</c:v>
                </c:pt>
                <c:pt idx="17">
                  <c:v>73.178105129554524</c:v>
                </c:pt>
                <c:pt idx="18">
                  <c:v>86.960753446707713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84-4FDC-A7E3-DAB38548A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  <c:extLst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Source EUI by Building Type and Year - Schools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Schools!$AA$24:$AA$25</c:f>
              <c:numCache>
                <c:formatCode>#,##0.0</c:formatCode>
                <c:ptCount val="2"/>
                <c:pt idx="0">
                  <c:v>89.390263020093656</c:v>
                </c:pt>
                <c:pt idx="1">
                  <c:v>99.071803962161425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57-4923-95EA-C64211577C1D}"/>
            </c:ext>
          </c:extLst>
        </c:ser>
        <c:ser>
          <c:idx val="1"/>
          <c:order val="1"/>
          <c:tx>
            <c:strRef>
              <c:f>Schools!$AB$23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99A8004-31A7-43B8-B4D4-CF1B35A9C6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F4BCF6A-2A2F-49D1-AD5E-FB31C2B54D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Schools!$AB$24:$AB$25</c:f>
              <c:numCache>
                <c:formatCode>#,##0.0</c:formatCode>
                <c:ptCount val="2"/>
                <c:pt idx="0">
                  <c:v>79.026584670993856</c:v>
                </c:pt>
                <c:pt idx="1">
                  <c:v>80.803879607203413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(Schools!$X$5,Schools!$X$23)</c15:f>
                <c15:dlblRangeCache>
                  <c:ptCount val="2"/>
                  <c:pt idx="0">
                    <c:v>-11.6%</c:v>
                  </c:pt>
                  <c:pt idx="1">
                    <c:v>-18.4%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2057-4923-95EA-C64211577C1D}"/>
            </c:ext>
          </c:extLst>
        </c:ser>
        <c:ser>
          <c:idx val="2"/>
          <c:order val="2"/>
          <c:tx>
            <c:strRef>
              <c:f>Schools!$AC$23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B568296-8BF6-49CD-A3D1-290A3C8B03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9822A23-2DAE-497B-BADE-14D7BD7322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Schools!$AC$24:$AC$25</c:f>
              <c:numCache>
                <c:formatCode>#,##0.0</c:formatCode>
                <c:ptCount val="2"/>
                <c:pt idx="0">
                  <c:v>58.345581930478353</c:v>
                </c:pt>
                <c:pt idx="1">
                  <c:v>59.033920595797611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(Schools!$X$6,Schools!$X$24)</c15:f>
                <c15:dlblRangeCache>
                  <c:ptCount val="2"/>
                  <c:pt idx="0">
                    <c:v>-26.2%</c:v>
                  </c:pt>
                  <c:pt idx="1">
                    <c:v>-26.9%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2057-4923-95EA-C64211577C1D}"/>
            </c:ext>
          </c:extLst>
        </c:ser>
        <c:ser>
          <c:idx val="3"/>
          <c:order val="3"/>
          <c:tx>
            <c:strRef>
              <c:f>Schools!$AD$23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7EAD155-2170-48F6-8B2A-6E98D0EDDD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588C2BB-862D-465B-91DE-F5D7145708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Schools!$AD$24:$AD$25</c:f>
              <c:numCache>
                <c:formatCode>#,##0.0</c:formatCode>
                <c:ptCount val="2"/>
                <c:pt idx="0">
                  <c:v>45.307564250036336</c:v>
                </c:pt>
                <c:pt idx="1">
                  <c:v>45.969879562148343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(Schools!$X$7,Schools!$X$25)</c15:f>
                <c15:dlblRangeCache>
                  <c:ptCount val="2"/>
                  <c:pt idx="0">
                    <c:v>-22.3%</c:v>
                  </c:pt>
                  <c:pt idx="1">
                    <c:v>-22.1%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2057-4923-95EA-C64211577C1D}"/>
            </c:ext>
          </c:extLst>
        </c:ser>
        <c:ser>
          <c:idx val="4"/>
          <c:order val="4"/>
          <c:tx>
            <c:strRef>
              <c:f>Schools!$AE$23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77BA00E-B3B2-4E5A-A495-79F6746D6E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CD2B472-1417-470D-A940-BB71571AE3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Schools!$AE$24:$AE$25</c:f>
              <c:numCache>
                <c:formatCode>#,##0.0</c:formatCode>
                <c:ptCount val="2"/>
                <c:pt idx="0">
                  <c:v>43.545954735030932</c:v>
                </c:pt>
                <c:pt idx="1">
                  <c:v>44.182811306367796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(Schools!$X$8,Schools!$X$26)</c15:f>
                <c15:dlblRangeCache>
                  <c:ptCount val="2"/>
                  <c:pt idx="0">
                    <c:v>-3.9%</c:v>
                  </c:pt>
                  <c:pt idx="1">
                    <c:v>-3.9%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2057-4923-95EA-C64211577C1D}"/>
            </c:ext>
          </c:extLst>
        </c:ser>
        <c:ser>
          <c:idx val="5"/>
          <c:order val="5"/>
          <c:tx>
            <c:strRef>
              <c:f>Schools!$AF$23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B89E288-69BD-4BA2-87FE-124BB3B2E2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CF55F9C-381A-462E-9553-FCD3091F22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Schools!$AF$24:$AF$25</c:f>
              <c:numCache>
                <c:formatCode>#,##0.0</c:formatCode>
                <c:ptCount val="2"/>
                <c:pt idx="0">
                  <c:v>39.456455280582809</c:v>
                </c:pt>
                <c:pt idx="1">
                  <c:v>41.671362422196239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(Schools!$X$9,Schools!$X$27)</c15:f>
                <c15:dlblRangeCache>
                  <c:ptCount val="2"/>
                  <c:pt idx="0">
                    <c:v>-9.4%</c:v>
                  </c:pt>
                  <c:pt idx="1">
                    <c:v>-5.7%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2057-4923-95EA-C64211577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Primary School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Schools!$B$4:$T$4</c:f>
              <c:numCache>
                <c:formatCode>#,##0.0</c:formatCode>
                <c:ptCount val="19"/>
                <c:pt idx="0">
                  <c:v>226.55163727111929</c:v>
                </c:pt>
                <c:pt idx="1">
                  <c:v>168.33665846604268</c:v>
                </c:pt>
                <c:pt idx="2">
                  <c:v>141.38009515504072</c:v>
                </c:pt>
                <c:pt idx="3">
                  <c:v>139.82672010421038</c:v>
                </c:pt>
                <c:pt idx="4">
                  <c:v>121.65855782754515</c:v>
                </c:pt>
                <c:pt idx="5">
                  <c:v>86.543042289470492</c:v>
                </c:pt>
                <c:pt idx="6">
                  <c:v>87.852912278776927</c:v>
                </c:pt>
                <c:pt idx="7">
                  <c:v>68.412030776051978</c:v>
                </c:pt>
                <c:pt idx="8">
                  <c:v>61.137099600534675</c:v>
                </c:pt>
                <c:pt idx="9">
                  <c:v>85.27402660581329</c:v>
                </c:pt>
                <c:pt idx="10">
                  <c:v>61.998105735676283</c:v>
                </c:pt>
                <c:pt idx="11">
                  <c:v>56.836607395038108</c:v>
                </c:pt>
                <c:pt idx="12">
                  <c:v>79.856696901048991</c:v>
                </c:pt>
                <c:pt idx="13">
                  <c:v>63.940323006883162</c:v>
                </c:pt>
                <c:pt idx="14">
                  <c:v>54.310677162534617</c:v>
                </c:pt>
                <c:pt idx="15">
                  <c:v>95.748341297196049</c:v>
                </c:pt>
                <c:pt idx="16">
                  <c:v>72.180355759115898</c:v>
                </c:pt>
                <c:pt idx="17">
                  <c:v>100.35119386216601</c:v>
                </c:pt>
                <c:pt idx="18">
                  <c:v>115.94010163666815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4-4943-B820-8B1DEFC0F0D7}"/>
            </c:ext>
          </c:extLst>
        </c:ser>
        <c:ser>
          <c:idx val="1"/>
          <c:order val="1"/>
          <c:tx>
            <c:strRef>
              <c:f>Schools!$A$5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Schools!$B$5:$T$5</c:f>
              <c:numCache>
                <c:formatCode>#,##0.0</c:formatCode>
                <c:ptCount val="19"/>
                <c:pt idx="0">
                  <c:v>211.19398194448593</c:v>
                </c:pt>
                <c:pt idx="1">
                  <c:v>155.07940558981628</c:v>
                </c:pt>
                <c:pt idx="2">
                  <c:v>129.01175691722872</c:v>
                </c:pt>
                <c:pt idx="3">
                  <c:v>130.67740829245957</c:v>
                </c:pt>
                <c:pt idx="4">
                  <c:v>111.40138562444569</c:v>
                </c:pt>
                <c:pt idx="5">
                  <c:v>75.973415750850307</c:v>
                </c:pt>
                <c:pt idx="6">
                  <c:v>78.441812216573354</c:v>
                </c:pt>
                <c:pt idx="7">
                  <c:v>61.074649691669613</c:v>
                </c:pt>
                <c:pt idx="8">
                  <c:v>56.218017519169408</c:v>
                </c:pt>
                <c:pt idx="9">
                  <c:v>72.748293903242001</c:v>
                </c:pt>
                <c:pt idx="10">
                  <c:v>54.773016995030687</c:v>
                </c:pt>
                <c:pt idx="11">
                  <c:v>47.75080187126666</c:v>
                </c:pt>
                <c:pt idx="12">
                  <c:v>69.970361056147567</c:v>
                </c:pt>
                <c:pt idx="13">
                  <c:v>55.162784748582439</c:v>
                </c:pt>
                <c:pt idx="14">
                  <c:v>43.388202314392935</c:v>
                </c:pt>
                <c:pt idx="15">
                  <c:v>80.040169563790585</c:v>
                </c:pt>
                <c:pt idx="16">
                  <c:v>59.266152484770707</c:v>
                </c:pt>
                <c:pt idx="17">
                  <c:v>82.627893937607524</c:v>
                </c:pt>
                <c:pt idx="18">
                  <c:v>100.69527228990304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E4-4943-B820-8B1DEFC0F0D7}"/>
            </c:ext>
          </c:extLst>
        </c:ser>
        <c:ser>
          <c:idx val="2"/>
          <c:order val="2"/>
          <c:tx>
            <c:strRef>
              <c:f>Schools!$A$6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Schools!$B$6:$T$6</c:f>
              <c:numCache>
                <c:formatCode>#,##0.0</c:formatCode>
                <c:ptCount val="19"/>
                <c:pt idx="0">
                  <c:v>136.87482367241392</c:v>
                </c:pt>
                <c:pt idx="1">
                  <c:v>113.11258984074578</c:v>
                </c:pt>
                <c:pt idx="2">
                  <c:v>109.98037142927522</c:v>
                </c:pt>
                <c:pt idx="3">
                  <c:v>94.227849714726119</c:v>
                </c:pt>
                <c:pt idx="4">
                  <c:v>82.742098477482173</c:v>
                </c:pt>
                <c:pt idx="5">
                  <c:v>63.078207308430656</c:v>
                </c:pt>
                <c:pt idx="6">
                  <c:v>58.112532282527532</c:v>
                </c:pt>
                <c:pt idx="7">
                  <c:v>52.025723755819648</c:v>
                </c:pt>
                <c:pt idx="8">
                  <c:v>39.793953948468072</c:v>
                </c:pt>
                <c:pt idx="9">
                  <c:v>50.520387106282008</c:v>
                </c:pt>
                <c:pt idx="10">
                  <c:v>46.533605024119019</c:v>
                </c:pt>
                <c:pt idx="11">
                  <c:v>34.541982625398646</c:v>
                </c:pt>
                <c:pt idx="12">
                  <c:v>45.791336644721262</c:v>
                </c:pt>
                <c:pt idx="13">
                  <c:v>45.940945199410272</c:v>
                </c:pt>
                <c:pt idx="14">
                  <c:v>31.699130200397377</c:v>
                </c:pt>
                <c:pt idx="15">
                  <c:v>58.919801105441877</c:v>
                </c:pt>
                <c:pt idx="16">
                  <c:v>48.985289349264782</c:v>
                </c:pt>
                <c:pt idx="17">
                  <c:v>61.953222502865202</c:v>
                </c:pt>
                <c:pt idx="18">
                  <c:v>80.792703262056989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E4-4943-B820-8B1DEFC0F0D7}"/>
            </c:ext>
          </c:extLst>
        </c:ser>
        <c:ser>
          <c:idx val="3"/>
          <c:order val="3"/>
          <c:tx>
            <c:strRef>
              <c:f>Schools!$A$7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Schools!$B$7:$T$7</c:f>
              <c:numCache>
                <c:formatCode>#,##0.0</c:formatCode>
                <c:ptCount val="19"/>
                <c:pt idx="0">
                  <c:v>114.19412226062028</c:v>
                </c:pt>
                <c:pt idx="1">
                  <c:v>106.55387614359307</c:v>
                </c:pt>
                <c:pt idx="2">
                  <c:v>79.945128251104919</c:v>
                </c:pt>
                <c:pt idx="3">
                  <c:v>87.71577099684977</c:v>
                </c:pt>
                <c:pt idx="4">
                  <c:v>63.445464306121309</c:v>
                </c:pt>
                <c:pt idx="5">
                  <c:v>57.519691247086321</c:v>
                </c:pt>
                <c:pt idx="6">
                  <c:v>44.810398095810378</c:v>
                </c:pt>
                <c:pt idx="7">
                  <c:v>44.478134248996163</c:v>
                </c:pt>
                <c:pt idx="8">
                  <c:v>30.729535776540267</c:v>
                </c:pt>
                <c:pt idx="9">
                  <c:v>38.304826688656647</c:v>
                </c:pt>
                <c:pt idx="10">
                  <c:v>38.484500205596575</c:v>
                </c:pt>
                <c:pt idx="11">
                  <c:v>28.673333878907755</c:v>
                </c:pt>
                <c:pt idx="12">
                  <c:v>35.060376806927316</c:v>
                </c:pt>
                <c:pt idx="13">
                  <c:v>37.676375309349268</c:v>
                </c:pt>
                <c:pt idx="14">
                  <c:v>24.487482964471269</c:v>
                </c:pt>
                <c:pt idx="15">
                  <c:v>44.484610418128973</c:v>
                </c:pt>
                <c:pt idx="16">
                  <c:v>37.541884010113513</c:v>
                </c:pt>
                <c:pt idx="17">
                  <c:v>46.366934338392795</c:v>
                </c:pt>
                <c:pt idx="18">
                  <c:v>60.688723887586193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E4-4943-B820-8B1DEFC0F0D7}"/>
            </c:ext>
          </c:extLst>
        </c:ser>
        <c:ser>
          <c:idx val="4"/>
          <c:order val="4"/>
          <c:tx>
            <c:strRef>
              <c:f>Schools!$A$8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Schools!$B$8:$T$8</c:f>
              <c:numCache>
                <c:formatCode>#,##0.0</c:formatCode>
                <c:ptCount val="19"/>
                <c:pt idx="0">
                  <c:v>98.484368073095808</c:v>
                </c:pt>
                <c:pt idx="1">
                  <c:v>95.420854032008421</c:v>
                </c:pt>
                <c:pt idx="2">
                  <c:v>70.373230320024746</c:v>
                </c:pt>
                <c:pt idx="3">
                  <c:v>81.449217571039313</c:v>
                </c:pt>
                <c:pt idx="4">
                  <c:v>60.263673481712033</c:v>
                </c:pt>
                <c:pt idx="5">
                  <c:v>53.758492049281671</c:v>
                </c:pt>
                <c:pt idx="6">
                  <c:v>43.90876858977191</c:v>
                </c:pt>
                <c:pt idx="7">
                  <c:v>41.738140957268847</c:v>
                </c:pt>
                <c:pt idx="8">
                  <c:v>28.801657092886806</c:v>
                </c:pt>
                <c:pt idx="9">
                  <c:v>36.969801599604075</c:v>
                </c:pt>
                <c:pt idx="10">
                  <c:v>36.154644599176301</c:v>
                </c:pt>
                <c:pt idx="11">
                  <c:v>27.858248516952017</c:v>
                </c:pt>
                <c:pt idx="12">
                  <c:v>35.150313974597339</c:v>
                </c:pt>
                <c:pt idx="13">
                  <c:v>36.71474121409635</c:v>
                </c:pt>
                <c:pt idx="14">
                  <c:v>24.532582650554723</c:v>
                </c:pt>
                <c:pt idx="15">
                  <c:v>44.788624613884075</c:v>
                </c:pt>
                <c:pt idx="16">
                  <c:v>35.681902322292707</c:v>
                </c:pt>
                <c:pt idx="17">
                  <c:v>47.080082896382535</c:v>
                </c:pt>
                <c:pt idx="18">
                  <c:v>60.570080966313355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E4-4943-B820-8B1DEFC0F0D7}"/>
            </c:ext>
          </c:extLst>
        </c:ser>
        <c:ser>
          <c:idx val="5"/>
          <c:order val="5"/>
          <c:tx>
            <c:strRef>
              <c:f>Schools!$A$9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Schools!$B$9:$T$9</c:f>
              <c:numCache>
                <c:formatCode>#,##0.0</c:formatCode>
                <c:ptCount val="19"/>
                <c:pt idx="0">
                  <c:v>92.036649409747298</c:v>
                </c:pt>
                <c:pt idx="1">
                  <c:v>85.401741853940322</c:v>
                </c:pt>
                <c:pt idx="2">
                  <c:v>64.498778985454621</c:v>
                </c:pt>
                <c:pt idx="3">
                  <c:v>73.433289054345238</c:v>
                </c:pt>
                <c:pt idx="4">
                  <c:v>55.926049351708272</c:v>
                </c:pt>
                <c:pt idx="5">
                  <c:v>46.488479707097461</c:v>
                </c:pt>
                <c:pt idx="6">
                  <c:v>39.873742033573798</c:v>
                </c:pt>
                <c:pt idx="7">
                  <c:v>36.56321290214273</c:v>
                </c:pt>
                <c:pt idx="8">
                  <c:v>25.919134127113004</c:v>
                </c:pt>
                <c:pt idx="9">
                  <c:v>33.712933015740632</c:v>
                </c:pt>
                <c:pt idx="10">
                  <c:v>31.456608597968827</c:v>
                </c:pt>
                <c:pt idx="11">
                  <c:v>24.872230001710921</c:v>
                </c:pt>
                <c:pt idx="12">
                  <c:v>31.822802552501283</c:v>
                </c:pt>
                <c:pt idx="13">
                  <c:v>31.352195204607739</c:v>
                </c:pt>
                <c:pt idx="14">
                  <c:v>22.563326277495776</c:v>
                </c:pt>
                <c:pt idx="15">
                  <c:v>39.945433561639277</c:v>
                </c:pt>
                <c:pt idx="16">
                  <c:v>31.38905198099431</c:v>
                </c:pt>
                <c:pt idx="17">
                  <c:v>41.101296599121959</c:v>
                </c:pt>
                <c:pt idx="18">
                  <c:v>53.359972868220893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E4-4943-B820-8B1DEFC0F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Secondary School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Schools!$B$22:$T$22</c:f>
              <c:numCache>
                <c:formatCode>#,##0.0</c:formatCode>
                <c:ptCount val="19"/>
                <c:pt idx="0">
                  <c:v>233.81200745398218</c:v>
                </c:pt>
                <c:pt idx="1">
                  <c:v>160.89620152576055</c:v>
                </c:pt>
                <c:pt idx="2">
                  <c:v>160.69355527149602</c:v>
                </c:pt>
                <c:pt idx="3">
                  <c:v>138.39667347357005</c:v>
                </c:pt>
                <c:pt idx="4">
                  <c:v>147.86912314724162</c:v>
                </c:pt>
                <c:pt idx="5">
                  <c:v>97.390927380183768</c:v>
                </c:pt>
                <c:pt idx="6">
                  <c:v>102.65902863354556</c:v>
                </c:pt>
                <c:pt idx="7">
                  <c:v>77.33396386930518</c:v>
                </c:pt>
                <c:pt idx="8">
                  <c:v>68.083172789231469</c:v>
                </c:pt>
                <c:pt idx="9">
                  <c:v>91.550435920320041</c:v>
                </c:pt>
                <c:pt idx="10">
                  <c:v>77.138303055005608</c:v>
                </c:pt>
                <c:pt idx="11">
                  <c:v>53.96920761121693</c:v>
                </c:pt>
                <c:pt idx="12">
                  <c:v>75.477680907764025</c:v>
                </c:pt>
                <c:pt idx="13">
                  <c:v>76.122423524218036</c:v>
                </c:pt>
                <c:pt idx="14">
                  <c:v>48.004743019183223</c:v>
                </c:pt>
                <c:pt idx="15">
                  <c:v>96.350817014628944</c:v>
                </c:pt>
                <c:pt idx="16">
                  <c:v>76.116054317057262</c:v>
                </c:pt>
                <c:pt idx="17">
                  <c:v>101.8289363043678</c:v>
                </c:pt>
                <c:pt idx="18">
                  <c:v>108.84148386094043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0-41BE-9228-01761BBE1B2D}"/>
            </c:ext>
          </c:extLst>
        </c:ser>
        <c:ser>
          <c:idx val="1"/>
          <c:order val="1"/>
          <c:tx>
            <c:strRef>
              <c:f>Schools!$A$23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Schools!$B$23:$T$23</c:f>
              <c:numCache>
                <c:formatCode>#,##0.0</c:formatCode>
                <c:ptCount val="19"/>
                <c:pt idx="0">
                  <c:v>199.60092327194891</c:v>
                </c:pt>
                <c:pt idx="1">
                  <c:v>140.93075620438273</c:v>
                </c:pt>
                <c:pt idx="2">
                  <c:v>141.25304335420219</c:v>
                </c:pt>
                <c:pt idx="3">
                  <c:v>123.51661523302707</c:v>
                </c:pt>
                <c:pt idx="4">
                  <c:v>124.30320923868926</c:v>
                </c:pt>
                <c:pt idx="5">
                  <c:v>82.62206268840977</c:v>
                </c:pt>
                <c:pt idx="6">
                  <c:v>84.630697671311509</c:v>
                </c:pt>
                <c:pt idx="7">
                  <c:v>63.417385820374662</c:v>
                </c:pt>
                <c:pt idx="8">
                  <c:v>53.428843937269008</c:v>
                </c:pt>
                <c:pt idx="9">
                  <c:v>71.433750816893564</c:v>
                </c:pt>
                <c:pt idx="10">
                  <c:v>62.76668744038659</c:v>
                </c:pt>
                <c:pt idx="11">
                  <c:v>40.962153720142368</c:v>
                </c:pt>
                <c:pt idx="12">
                  <c:v>60.466868412373522</c:v>
                </c:pt>
                <c:pt idx="13">
                  <c:v>61.442449841408298</c:v>
                </c:pt>
                <c:pt idx="14">
                  <c:v>33.888199335428077</c:v>
                </c:pt>
                <c:pt idx="15">
                  <c:v>72.304776941557805</c:v>
                </c:pt>
                <c:pt idx="16">
                  <c:v>62.570000185653612</c:v>
                </c:pt>
                <c:pt idx="17">
                  <c:v>77.103805748461511</c:v>
                </c:pt>
                <c:pt idx="18">
                  <c:v>90.059548539358019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70-41BE-9228-01761BBE1B2D}"/>
            </c:ext>
          </c:extLst>
        </c:ser>
        <c:ser>
          <c:idx val="2"/>
          <c:order val="2"/>
          <c:tx>
            <c:strRef>
              <c:f>Schools!$A$24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Schools!$B$24:$T$24</c:f>
              <c:numCache>
                <c:formatCode>#,##0.0</c:formatCode>
                <c:ptCount val="19"/>
                <c:pt idx="0">
                  <c:v>170.82235108464855</c:v>
                </c:pt>
                <c:pt idx="1">
                  <c:v>117.9083742360657</c:v>
                </c:pt>
                <c:pt idx="2">
                  <c:v>112.52992205173179</c:v>
                </c:pt>
                <c:pt idx="3">
                  <c:v>101.66386600378137</c:v>
                </c:pt>
                <c:pt idx="4">
                  <c:v>89.049565805038711</c:v>
                </c:pt>
                <c:pt idx="5">
                  <c:v>62.60931103849844</c:v>
                </c:pt>
                <c:pt idx="6">
                  <c:v>60.861299969416038</c:v>
                </c:pt>
                <c:pt idx="7">
                  <c:v>49.488037491536019</c:v>
                </c:pt>
                <c:pt idx="8">
                  <c:v>42.665463618466895</c:v>
                </c:pt>
                <c:pt idx="9">
                  <c:v>50.106818014553227</c:v>
                </c:pt>
                <c:pt idx="10">
                  <c:v>50.026084865430704</c:v>
                </c:pt>
                <c:pt idx="11">
                  <c:v>32.011662894674117</c:v>
                </c:pt>
                <c:pt idx="12">
                  <c:v>44.018100376564639</c:v>
                </c:pt>
                <c:pt idx="13">
                  <c:v>45.733419331326772</c:v>
                </c:pt>
                <c:pt idx="14">
                  <c:v>27.025445654293065</c:v>
                </c:pt>
                <c:pt idx="15">
                  <c:v>53.647498536397663</c:v>
                </c:pt>
                <c:pt idx="16">
                  <c:v>43.264467971904509</c:v>
                </c:pt>
                <c:pt idx="17">
                  <c:v>53.828084860782141</c:v>
                </c:pt>
                <c:pt idx="18">
                  <c:v>63.596537519194996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70-41BE-9228-01761BBE1B2D}"/>
            </c:ext>
          </c:extLst>
        </c:ser>
        <c:ser>
          <c:idx val="3"/>
          <c:order val="3"/>
          <c:tx>
            <c:strRef>
              <c:f>Schools!$A$25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Schools!$B$25:$T$25</c:f>
              <c:numCache>
                <c:formatCode>#,##0.0</c:formatCode>
                <c:ptCount val="19"/>
                <c:pt idx="0">
                  <c:v>122.40388126295083</c:v>
                </c:pt>
                <c:pt idx="1">
                  <c:v>99.375045591982385</c:v>
                </c:pt>
                <c:pt idx="2">
                  <c:v>76.765559872406484</c:v>
                </c:pt>
                <c:pt idx="3">
                  <c:v>88.636419485600896</c:v>
                </c:pt>
                <c:pt idx="4">
                  <c:v>66.174208237621002</c:v>
                </c:pt>
                <c:pt idx="5">
                  <c:v>54.996778486408466</c:v>
                </c:pt>
                <c:pt idx="6">
                  <c:v>47.443627881960751</c:v>
                </c:pt>
                <c:pt idx="7">
                  <c:v>42.849031689837638</c:v>
                </c:pt>
                <c:pt idx="8">
                  <c:v>32.844359123184113</c:v>
                </c:pt>
                <c:pt idx="9">
                  <c:v>39.595406844332814</c:v>
                </c:pt>
                <c:pt idx="10">
                  <c:v>37.850515321797459</c:v>
                </c:pt>
                <c:pt idx="11">
                  <c:v>26.641494459474082</c:v>
                </c:pt>
                <c:pt idx="12">
                  <c:v>35.261668546627007</c:v>
                </c:pt>
                <c:pt idx="13">
                  <c:v>36.511736048883456</c:v>
                </c:pt>
                <c:pt idx="14">
                  <c:v>22.38620842703255</c:v>
                </c:pt>
                <c:pt idx="15">
                  <c:v>42.92263022849874</c:v>
                </c:pt>
                <c:pt idx="16">
                  <c:v>33.783459624143703</c:v>
                </c:pt>
                <c:pt idx="17">
                  <c:v>43.131552969606425</c:v>
                </c:pt>
                <c:pt idx="18">
                  <c:v>50.241281396716928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70-41BE-9228-01761BBE1B2D}"/>
            </c:ext>
          </c:extLst>
        </c:ser>
        <c:ser>
          <c:idx val="4"/>
          <c:order val="4"/>
          <c:tx>
            <c:strRef>
              <c:f>Schools!$A$26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Schools!$B$26:$T$26</c:f>
              <c:numCache>
                <c:formatCode>#,##0.0</c:formatCode>
                <c:ptCount val="19"/>
                <c:pt idx="0">
                  <c:v>109.17184761110855</c:v>
                </c:pt>
                <c:pt idx="1">
                  <c:v>91.350398823883637</c:v>
                </c:pt>
                <c:pt idx="2">
                  <c:v>71.35091444916516</c:v>
                </c:pt>
                <c:pt idx="3">
                  <c:v>84.232396130909777</c:v>
                </c:pt>
                <c:pt idx="4">
                  <c:v>62.002084285046486</c:v>
                </c:pt>
                <c:pt idx="5">
                  <c:v>51.783863613228796</c:v>
                </c:pt>
                <c:pt idx="6">
                  <c:v>45.550668753827772</c:v>
                </c:pt>
                <c:pt idx="7">
                  <c:v>40.743240061435003</c:v>
                </c:pt>
                <c:pt idx="8">
                  <c:v>31.26167013327245</c:v>
                </c:pt>
                <c:pt idx="9">
                  <c:v>38.510285236536198</c:v>
                </c:pt>
                <c:pt idx="10">
                  <c:v>35.576262426969926</c:v>
                </c:pt>
                <c:pt idx="11">
                  <c:v>26.235098790403871</c:v>
                </c:pt>
                <c:pt idx="12">
                  <c:v>35.201309192902585</c:v>
                </c:pt>
                <c:pt idx="13">
                  <c:v>35.838100199411933</c:v>
                </c:pt>
                <c:pt idx="14">
                  <c:v>23.131149706427447</c:v>
                </c:pt>
                <c:pt idx="15">
                  <c:v>42.811967697932765</c:v>
                </c:pt>
                <c:pt idx="16">
                  <c:v>33.899009499731484</c:v>
                </c:pt>
                <c:pt idx="17">
                  <c:v>43.74313479143369</c:v>
                </c:pt>
                <c:pt idx="18">
                  <c:v>49.42471014381475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70-41BE-9228-01761BBE1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Schools!$A$27</c15:sqref>
                        </c15:formulaRef>
                      </c:ext>
                    </c:extLst>
                    <c:strCache>
                      <c:ptCount val="1"/>
                      <c:pt idx="0">
                        <c:v>2019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Schools!$B$21:$T$21</c15:sqref>
                        </c15:formulaRef>
                      </c:ext>
                    </c:extLst>
                    <c:strCache>
                      <c:ptCount val="19"/>
                      <c:pt idx="0">
                        <c:v>0A</c:v>
                      </c:pt>
                      <c:pt idx="1">
                        <c:v>0B</c:v>
                      </c:pt>
                      <c:pt idx="2">
                        <c:v>1A</c:v>
                      </c:pt>
                      <c:pt idx="3">
                        <c:v>1B</c:v>
                      </c:pt>
                      <c:pt idx="4">
                        <c:v>2A</c:v>
                      </c:pt>
                      <c:pt idx="5">
                        <c:v>2B</c:v>
                      </c:pt>
                      <c:pt idx="6">
                        <c:v>3A</c:v>
                      </c:pt>
                      <c:pt idx="7">
                        <c:v>3B</c:v>
                      </c:pt>
                      <c:pt idx="8">
                        <c:v>3C</c:v>
                      </c:pt>
                      <c:pt idx="9">
                        <c:v>4A</c:v>
                      </c:pt>
                      <c:pt idx="10">
                        <c:v>4B</c:v>
                      </c:pt>
                      <c:pt idx="11">
                        <c:v>4C</c:v>
                      </c:pt>
                      <c:pt idx="12">
                        <c:v>5A</c:v>
                      </c:pt>
                      <c:pt idx="13">
                        <c:v>5B</c:v>
                      </c:pt>
                      <c:pt idx="14">
                        <c:v>5C</c:v>
                      </c:pt>
                      <c:pt idx="15">
                        <c:v>6A</c:v>
                      </c:pt>
                      <c:pt idx="16">
                        <c:v>6B</c:v>
                      </c:pt>
                      <c:pt idx="17">
                        <c:v>7</c:v>
                      </c:pt>
                      <c:pt idx="18">
                        <c:v>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Schools!$B$27:$T$27</c15:sqref>
                        </c15:formulaRef>
                      </c:ext>
                    </c:extLst>
                    <c:numCache>
                      <c:formatCode>#,##0.0</c:formatCode>
                      <c:ptCount val="19"/>
                      <c:pt idx="0">
                        <c:v>101.09850654120955</c:v>
                      </c:pt>
                      <c:pt idx="1">
                        <c:v>86.793350809793338</c:v>
                      </c:pt>
                      <c:pt idx="2">
                        <c:v>67.595111419477632</c:v>
                      </c:pt>
                      <c:pt idx="3">
                        <c:v>75.424705156531914</c:v>
                      </c:pt>
                      <c:pt idx="4">
                        <c:v>59.384281669295497</c:v>
                      </c:pt>
                      <c:pt idx="5">
                        <c:v>48.956211277915841</c:v>
                      </c:pt>
                      <c:pt idx="6">
                        <c:v>42.988387181130605</c:v>
                      </c:pt>
                      <c:pt idx="7">
                        <c:v>37.961015872710142</c:v>
                      </c:pt>
                      <c:pt idx="8">
                        <c:v>29.346388285294687</c:v>
                      </c:pt>
                      <c:pt idx="9">
                        <c:v>36.28493293835033</c:v>
                      </c:pt>
                      <c:pt idx="10">
                        <c:v>32.69265191927245</c:v>
                      </c:pt>
                      <c:pt idx="11">
                        <c:v>25.057164863767674</c:v>
                      </c:pt>
                      <c:pt idx="12">
                        <c:v>32.938930026894425</c:v>
                      </c:pt>
                      <c:pt idx="13">
                        <c:v>32.491558089870409</c:v>
                      </c:pt>
                      <c:pt idx="14">
                        <c:v>22.269189408573819</c:v>
                      </c:pt>
                      <c:pt idx="15">
                        <c:v>39.903387649146836</c:v>
                      </c:pt>
                      <c:pt idx="16">
                        <c:v>31.509776849155788</c:v>
                      </c:pt>
                      <c:pt idx="17">
                        <c:v>40.22202023416375</c:v>
                      </c:pt>
                      <c:pt idx="18">
                        <c:v>44.855264843474082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2670-41BE-9228-01761BBE1B2D}"/>
                  </c:ext>
                </c:extLst>
              </c15:ser>
            </c15:filteredBarSeries>
          </c:ext>
        </c:extLst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Source EUI by Building Type and Year - Healthcare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Healthcare!$AA$24:$AA$25</c:f>
              <c:numCache>
                <c:formatCode>#,##0.0</c:formatCode>
                <c:ptCount val="2"/>
                <c:pt idx="0">
                  <c:v>210.86031934769795</c:v>
                </c:pt>
                <c:pt idx="1">
                  <c:v>211.69848158213986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6-43FA-9816-B955F1B6FF52}"/>
            </c:ext>
          </c:extLst>
        </c:ser>
        <c:ser>
          <c:idx val="1"/>
          <c:order val="1"/>
          <c:tx>
            <c:strRef>
              <c:f>Healthcare!$AB$23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E17B478-7AC9-4A60-9AC4-8335640FAE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624C8FE-B297-4308-B03B-01139F8F63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Healthcare!$AB$24:$AB$25</c:f>
              <c:numCache>
                <c:formatCode>#,##0.0</c:formatCode>
                <c:ptCount val="2"/>
                <c:pt idx="0">
                  <c:v>212.45821908874905</c:v>
                </c:pt>
                <c:pt idx="1">
                  <c:v>187.88546868257311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(Healthcare!$X$5,Healthcare!$X$23)</c15:f>
                <c15:dlblRangeCache>
                  <c:ptCount val="2"/>
                  <c:pt idx="0">
                    <c:v>0.8%</c:v>
                  </c:pt>
                  <c:pt idx="1">
                    <c:v>-11.2%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54D6-43FA-9816-B955F1B6FF52}"/>
            </c:ext>
          </c:extLst>
        </c:ser>
        <c:ser>
          <c:idx val="2"/>
          <c:order val="2"/>
          <c:tx>
            <c:strRef>
              <c:f>Healthcare!$AC$23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F087490-F36E-40D5-BAA5-40D9BA4418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13C84C1-7EA6-49D2-BEE1-1B79D05508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Healthcare!$AC$24:$AC$25</c:f>
              <c:numCache>
                <c:formatCode>#,##0.0</c:formatCode>
                <c:ptCount val="2"/>
                <c:pt idx="0">
                  <c:v>135.77368747036476</c:v>
                </c:pt>
                <c:pt idx="1">
                  <c:v>138.687892337466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(Healthcare!$X$6,Healthcare!$X$24)</c15:f>
                <c15:dlblRangeCache>
                  <c:ptCount val="2"/>
                  <c:pt idx="0">
                    <c:v>-36.1%</c:v>
                  </c:pt>
                  <c:pt idx="1">
                    <c:v>-26.2%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54D6-43FA-9816-B955F1B6FF52}"/>
            </c:ext>
          </c:extLst>
        </c:ser>
        <c:ser>
          <c:idx val="3"/>
          <c:order val="3"/>
          <c:tx>
            <c:strRef>
              <c:f>Healthcare!$AD$23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64DAAFC-0E8D-4461-A6A8-5961943A4A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403D609-9D6A-4E53-94DC-47AFD4CDA4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Healthcare!$AD$24:$AD$25</c:f>
              <c:numCache>
                <c:formatCode>#,##0.0</c:formatCode>
                <c:ptCount val="2"/>
                <c:pt idx="0">
                  <c:v>118.30841579449421</c:v>
                </c:pt>
                <c:pt idx="1">
                  <c:v>125.76058666407086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(Healthcare!$X$7,Healthcare!$X$25)</c15:f>
                <c15:dlblRangeCache>
                  <c:ptCount val="2"/>
                  <c:pt idx="0">
                    <c:v>-12.9%</c:v>
                  </c:pt>
                  <c:pt idx="1">
                    <c:v>-9.3%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4D6-43FA-9816-B955F1B6FF52}"/>
            </c:ext>
          </c:extLst>
        </c:ser>
        <c:ser>
          <c:idx val="4"/>
          <c:order val="4"/>
          <c:tx>
            <c:strRef>
              <c:f>Healthcare!$AE$23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68FEB12-1598-431C-9CF3-9840DF558B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FAC93A2-C620-4603-9054-EA1ABB7F3D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Healthcare!$AE$24:$AE$25</c:f>
              <c:numCache>
                <c:formatCode>#,##0.0</c:formatCode>
                <c:ptCount val="2"/>
                <c:pt idx="0">
                  <c:v>116.43561019682006</c:v>
                </c:pt>
                <c:pt idx="1">
                  <c:v>117.04611738538861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(Healthcare!$X$8,Healthcare!$X$26)</c15:f>
                <c15:dlblRangeCache>
                  <c:ptCount val="2"/>
                  <c:pt idx="0">
                    <c:v>-1.6%</c:v>
                  </c:pt>
                  <c:pt idx="1">
                    <c:v>-6.9%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54D6-43FA-9816-B955F1B6FF52}"/>
            </c:ext>
          </c:extLst>
        </c:ser>
        <c:ser>
          <c:idx val="5"/>
          <c:order val="5"/>
          <c:tx>
            <c:strRef>
              <c:f>Healthcare!$AF$23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BE304C1-85A9-41BC-9142-1AFB6D5B36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157C9A6-C93D-4003-81F9-2B8560F4C9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Healthcare!$AF$24:$AF$25</c:f>
              <c:numCache>
                <c:formatCode>#,##0.0</c:formatCode>
                <c:ptCount val="2"/>
                <c:pt idx="0">
                  <c:v>102.21716211720364</c:v>
                </c:pt>
                <c:pt idx="1">
                  <c:v>113.40142535740219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(Healthcare!$X$9,Healthcare!$X$27)</c15:f>
                <c15:dlblRangeCache>
                  <c:ptCount val="2"/>
                  <c:pt idx="0">
                    <c:v>-12.2%</c:v>
                  </c:pt>
                  <c:pt idx="1">
                    <c:v>-3.1%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54D6-43FA-9816-B955F1B6F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Hospital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Healthcare!$B$4:$T$4</c:f>
              <c:numCache>
                <c:formatCode>#,##0.0</c:formatCode>
                <c:ptCount val="19"/>
                <c:pt idx="0">
                  <c:v>256.92186536276819</c:v>
                </c:pt>
                <c:pt idx="1">
                  <c:v>227.40950966372347</c:v>
                </c:pt>
                <c:pt idx="2">
                  <c:v>234.25712661205978</c:v>
                </c:pt>
                <c:pt idx="3">
                  <c:v>221.26896951609061</c:v>
                </c:pt>
                <c:pt idx="4">
                  <c:v>220.38087581164694</c:v>
                </c:pt>
                <c:pt idx="5">
                  <c:v>227.45384827872442</c:v>
                </c:pt>
                <c:pt idx="6">
                  <c:v>212.97107371051095</c:v>
                </c:pt>
                <c:pt idx="7">
                  <c:v>206.83336534563085</c:v>
                </c:pt>
                <c:pt idx="8">
                  <c:v>171.23759907644978</c:v>
                </c:pt>
                <c:pt idx="9">
                  <c:v>212.95748999955273</c:v>
                </c:pt>
                <c:pt idx="10">
                  <c:v>203.30586950132925</c:v>
                </c:pt>
                <c:pt idx="11">
                  <c:v>166.76656631170817</c:v>
                </c:pt>
                <c:pt idx="12">
                  <c:v>203.42317382455897</c:v>
                </c:pt>
                <c:pt idx="13">
                  <c:v>207.10780733582692</c:v>
                </c:pt>
                <c:pt idx="14">
                  <c:v>163.94217155548762</c:v>
                </c:pt>
                <c:pt idx="15">
                  <c:v>222.30964149473874</c:v>
                </c:pt>
                <c:pt idx="16">
                  <c:v>221.38017235672271</c:v>
                </c:pt>
                <c:pt idx="17">
                  <c:v>232.45140986258542</c:v>
                </c:pt>
                <c:pt idx="18">
                  <c:v>246.78410473302773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D-4CD2-B118-93DE26BC87E1}"/>
            </c:ext>
          </c:extLst>
        </c:ser>
        <c:ser>
          <c:idx val="1"/>
          <c:order val="1"/>
          <c:tx>
            <c:strRef>
              <c:f>Healthcare!$A$5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Healthcare!$B$5:$T$5</c:f>
              <c:numCache>
                <c:formatCode>#,##0.0</c:formatCode>
                <c:ptCount val="19"/>
                <c:pt idx="0">
                  <c:v>266.40683222970841</c:v>
                </c:pt>
                <c:pt idx="1">
                  <c:v>231.26751791918707</c:v>
                </c:pt>
                <c:pt idx="2">
                  <c:v>224.36447902668303</c:v>
                </c:pt>
                <c:pt idx="3">
                  <c:v>210.00573421177251</c:v>
                </c:pt>
                <c:pt idx="4">
                  <c:v>223.58312013693063</c:v>
                </c:pt>
                <c:pt idx="5">
                  <c:v>223.21199211249609</c:v>
                </c:pt>
                <c:pt idx="6">
                  <c:v>214.70288392467862</c:v>
                </c:pt>
                <c:pt idx="7">
                  <c:v>206.7623424382534</c:v>
                </c:pt>
                <c:pt idx="8">
                  <c:v>169.72312117316824</c:v>
                </c:pt>
                <c:pt idx="9">
                  <c:v>214.90079482053335</c:v>
                </c:pt>
                <c:pt idx="10">
                  <c:v>202.7587050853285</c:v>
                </c:pt>
                <c:pt idx="11">
                  <c:v>166.5720356742616</c:v>
                </c:pt>
                <c:pt idx="12">
                  <c:v>207.05155359251484</c:v>
                </c:pt>
                <c:pt idx="13">
                  <c:v>207.71344384859049</c:v>
                </c:pt>
                <c:pt idx="14">
                  <c:v>164.74119854353197</c:v>
                </c:pt>
                <c:pt idx="15">
                  <c:v>229.19202850289113</c:v>
                </c:pt>
                <c:pt idx="16">
                  <c:v>224.62536591692287</c:v>
                </c:pt>
                <c:pt idx="17">
                  <c:v>240.70294940844352</c:v>
                </c:pt>
                <c:pt idx="18">
                  <c:v>261.46626796123587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D-4CD2-B118-93DE26BC87E1}"/>
            </c:ext>
          </c:extLst>
        </c:ser>
        <c:ser>
          <c:idx val="2"/>
          <c:order val="2"/>
          <c:tx>
            <c:strRef>
              <c:f>Healthcare!$A$6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Healthcare!$B$6:$T$6</c:f>
              <c:numCache>
                <c:formatCode>#,##0.0</c:formatCode>
                <c:ptCount val="19"/>
                <c:pt idx="0">
                  <c:v>166.50083902078563</c:v>
                </c:pt>
                <c:pt idx="1">
                  <c:v>146.6579439374905</c:v>
                </c:pt>
                <c:pt idx="2">
                  <c:v>142.80027803287794</c:v>
                </c:pt>
                <c:pt idx="3">
                  <c:v>142.26017959244322</c:v>
                </c:pt>
                <c:pt idx="4">
                  <c:v>139.73731551902097</c:v>
                </c:pt>
                <c:pt idx="5">
                  <c:v>149.18856312308242</c:v>
                </c:pt>
                <c:pt idx="6">
                  <c:v>133.00665371409997</c:v>
                </c:pt>
                <c:pt idx="7">
                  <c:v>140.63639686864946</c:v>
                </c:pt>
                <c:pt idx="8">
                  <c:v>103.45590267833231</c:v>
                </c:pt>
                <c:pt idx="9">
                  <c:v>135.60111240472963</c:v>
                </c:pt>
                <c:pt idx="10">
                  <c:v>142.07139081810016</c:v>
                </c:pt>
                <c:pt idx="11">
                  <c:v>107.77505788331337</c:v>
                </c:pt>
                <c:pt idx="12">
                  <c:v>132.75702853026155</c:v>
                </c:pt>
                <c:pt idx="13">
                  <c:v>142.45031861769513</c:v>
                </c:pt>
                <c:pt idx="14">
                  <c:v>107.6421133892045</c:v>
                </c:pt>
                <c:pt idx="15">
                  <c:v>148.75291132362415</c:v>
                </c:pt>
                <c:pt idx="16">
                  <c:v>151.26271469049502</c:v>
                </c:pt>
                <c:pt idx="17">
                  <c:v>156.40765221281552</c:v>
                </c:pt>
                <c:pt idx="18">
                  <c:v>169.62897111767421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D-4CD2-B118-93DE26BC87E1}"/>
            </c:ext>
          </c:extLst>
        </c:ser>
        <c:ser>
          <c:idx val="3"/>
          <c:order val="3"/>
          <c:tx>
            <c:strRef>
              <c:f>Healthcare!$A$7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Healthcare!$B$7:$T$7</c:f>
              <c:numCache>
                <c:formatCode>#,##0.0</c:formatCode>
                <c:ptCount val="19"/>
                <c:pt idx="0">
                  <c:v>157.71975445179561</c:v>
                </c:pt>
                <c:pt idx="1">
                  <c:v>139.36845078575635</c:v>
                </c:pt>
                <c:pt idx="2">
                  <c:v>138.26817710560013</c:v>
                </c:pt>
                <c:pt idx="3">
                  <c:v>133.91629048262391</c:v>
                </c:pt>
                <c:pt idx="4">
                  <c:v>129.67484001176956</c:v>
                </c:pt>
                <c:pt idx="5">
                  <c:v>118.07341081133481</c:v>
                </c:pt>
                <c:pt idx="6">
                  <c:v>119.11933909023776</c:v>
                </c:pt>
                <c:pt idx="7">
                  <c:v>113.93314768204473</c:v>
                </c:pt>
                <c:pt idx="8">
                  <c:v>94.957662550345646</c:v>
                </c:pt>
                <c:pt idx="9">
                  <c:v>118.9269631869906</c:v>
                </c:pt>
                <c:pt idx="10">
                  <c:v>112.8350714759798</c:v>
                </c:pt>
                <c:pt idx="11">
                  <c:v>92.001129039208095</c:v>
                </c:pt>
                <c:pt idx="12">
                  <c:v>113.7615957608772</c:v>
                </c:pt>
                <c:pt idx="13">
                  <c:v>108.69999235412476</c:v>
                </c:pt>
                <c:pt idx="14">
                  <c:v>89.826113289340114</c:v>
                </c:pt>
                <c:pt idx="15">
                  <c:v>120.78594443839602</c:v>
                </c:pt>
                <c:pt idx="16">
                  <c:v>113.58755848948722</c:v>
                </c:pt>
                <c:pt idx="17">
                  <c:v>125.88378515093098</c:v>
                </c:pt>
                <c:pt idx="18">
                  <c:v>132.53950704923881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D-4CD2-B118-93DE26BC87E1}"/>
            </c:ext>
          </c:extLst>
        </c:ser>
        <c:ser>
          <c:idx val="4"/>
          <c:order val="4"/>
          <c:tx>
            <c:strRef>
              <c:f>Healthcare!$A$8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Healthcare!$B$8:$T$8</c:f>
              <c:numCache>
                <c:formatCode>#,##0.0</c:formatCode>
                <c:ptCount val="19"/>
                <c:pt idx="0">
                  <c:v>153.24001326728714</c:v>
                </c:pt>
                <c:pt idx="1">
                  <c:v>136.10741289221835</c:v>
                </c:pt>
                <c:pt idx="2">
                  <c:v>137.13991923595214</c:v>
                </c:pt>
                <c:pt idx="3">
                  <c:v>131.24509017719384</c:v>
                </c:pt>
                <c:pt idx="4">
                  <c:v>127.81738314984065</c:v>
                </c:pt>
                <c:pt idx="5">
                  <c:v>114.5439399444636</c:v>
                </c:pt>
                <c:pt idx="6">
                  <c:v>117.32516658571538</c:v>
                </c:pt>
                <c:pt idx="7">
                  <c:v>112.00650172490305</c:v>
                </c:pt>
                <c:pt idx="8">
                  <c:v>92.230661293277024</c:v>
                </c:pt>
                <c:pt idx="9">
                  <c:v>116.96062513576418</c:v>
                </c:pt>
                <c:pt idx="10">
                  <c:v>111.06649769412876</c:v>
                </c:pt>
                <c:pt idx="11">
                  <c:v>90.05192528896481</c:v>
                </c:pt>
                <c:pt idx="12">
                  <c:v>112.2535474444137</c:v>
                </c:pt>
                <c:pt idx="13">
                  <c:v>106.97920455790978</c:v>
                </c:pt>
                <c:pt idx="14">
                  <c:v>86.766728956090333</c:v>
                </c:pt>
                <c:pt idx="15">
                  <c:v>118.40664621279754</c:v>
                </c:pt>
                <c:pt idx="16">
                  <c:v>110.9446916318572</c:v>
                </c:pt>
                <c:pt idx="17">
                  <c:v>121.94336304159302</c:v>
                </c:pt>
                <c:pt idx="18">
                  <c:v>127.59979345767735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D-4CD2-B118-93DE26BC87E1}"/>
            </c:ext>
          </c:extLst>
        </c:ser>
        <c:ser>
          <c:idx val="5"/>
          <c:order val="5"/>
          <c:tx>
            <c:strRef>
              <c:f>Healthcare!$A$9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Healthcare!$B$9:$T$9</c:f>
              <c:numCache>
                <c:formatCode>#,##0.0</c:formatCode>
                <c:ptCount val="19"/>
                <c:pt idx="0">
                  <c:v>141.8282658655292</c:v>
                </c:pt>
                <c:pt idx="1">
                  <c:v>127.62407407266434</c:v>
                </c:pt>
                <c:pt idx="2">
                  <c:v>121.20657711017887</c:v>
                </c:pt>
                <c:pt idx="3">
                  <c:v>119.35298422490176</c:v>
                </c:pt>
                <c:pt idx="4">
                  <c:v>115.22611787350745</c:v>
                </c:pt>
                <c:pt idx="5">
                  <c:v>103.20605669134272</c:v>
                </c:pt>
                <c:pt idx="6">
                  <c:v>102.40390215578432</c:v>
                </c:pt>
                <c:pt idx="7">
                  <c:v>99.565719251418471</c:v>
                </c:pt>
                <c:pt idx="8">
                  <c:v>79.712711375950065</c:v>
                </c:pt>
                <c:pt idx="9">
                  <c:v>100.42704663743046</c:v>
                </c:pt>
                <c:pt idx="10">
                  <c:v>99.830992651753888</c:v>
                </c:pt>
                <c:pt idx="11">
                  <c:v>76.439638454771583</c:v>
                </c:pt>
                <c:pt idx="12">
                  <c:v>97.050406991139312</c:v>
                </c:pt>
                <c:pt idx="13">
                  <c:v>96.425267665239943</c:v>
                </c:pt>
                <c:pt idx="14">
                  <c:v>85.732066936231121</c:v>
                </c:pt>
                <c:pt idx="15">
                  <c:v>103.08071122441729</c:v>
                </c:pt>
                <c:pt idx="16">
                  <c:v>110.75758588302639</c:v>
                </c:pt>
                <c:pt idx="17">
                  <c:v>120.70979737513089</c:v>
                </c:pt>
                <c:pt idx="18">
                  <c:v>125.23750912352281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D-4CD2-B118-93DE26BC8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Outpatient Healthcare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Healthcare!$B$22:$T$22</c:f>
              <c:numCache>
                <c:formatCode>#,##0.0</c:formatCode>
                <c:ptCount val="19"/>
                <c:pt idx="0">
                  <c:v>283.17577247213615</c:v>
                </c:pt>
                <c:pt idx="1">
                  <c:v>270.29136273661021</c:v>
                </c:pt>
                <c:pt idx="2">
                  <c:v>229.46282649629646</c:v>
                </c:pt>
                <c:pt idx="3">
                  <c:v>242.92798277813381</c:v>
                </c:pt>
                <c:pt idx="4">
                  <c:v>233.99216669098956</c:v>
                </c:pt>
                <c:pt idx="5">
                  <c:v>217.71646304881912</c:v>
                </c:pt>
                <c:pt idx="6">
                  <c:v>211.24839449752355</c:v>
                </c:pt>
                <c:pt idx="7">
                  <c:v>197.17564419735697</c:v>
                </c:pt>
                <c:pt idx="8">
                  <c:v>178.61332306265672</c:v>
                </c:pt>
                <c:pt idx="9">
                  <c:v>217.22262183100258</c:v>
                </c:pt>
                <c:pt idx="10">
                  <c:v>197.97494062876464</c:v>
                </c:pt>
                <c:pt idx="11">
                  <c:v>167.54885188617715</c:v>
                </c:pt>
                <c:pt idx="12">
                  <c:v>198.72600642460245</c:v>
                </c:pt>
                <c:pt idx="13">
                  <c:v>192.13564254802873</c:v>
                </c:pt>
                <c:pt idx="14">
                  <c:v>144.92340329026527</c:v>
                </c:pt>
                <c:pt idx="15">
                  <c:v>236.82749464160304</c:v>
                </c:pt>
                <c:pt idx="16">
                  <c:v>222.28081153036314</c:v>
                </c:pt>
                <c:pt idx="17">
                  <c:v>252.26061145534842</c:v>
                </c:pt>
                <c:pt idx="18">
                  <c:v>274.58107636170303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8-4322-A98E-2C39CD0DB2F7}"/>
            </c:ext>
          </c:extLst>
        </c:ser>
        <c:ser>
          <c:idx val="1"/>
          <c:order val="1"/>
          <c:tx>
            <c:strRef>
              <c:f>Healthcare!$A$23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Healthcare!$B$23:$T$23</c:f>
              <c:numCache>
                <c:formatCode>#,##0.0</c:formatCode>
                <c:ptCount val="19"/>
                <c:pt idx="0">
                  <c:v>262.54734343666451</c:v>
                </c:pt>
                <c:pt idx="1">
                  <c:v>252.01784625326127</c:v>
                </c:pt>
                <c:pt idx="2">
                  <c:v>212.78131565954635</c:v>
                </c:pt>
                <c:pt idx="3">
                  <c:v>225.95786751992415</c:v>
                </c:pt>
                <c:pt idx="4">
                  <c:v>211.76246286955234</c:v>
                </c:pt>
                <c:pt idx="5">
                  <c:v>200.26398912051104</c:v>
                </c:pt>
                <c:pt idx="6">
                  <c:v>190.81721088667467</c:v>
                </c:pt>
                <c:pt idx="7">
                  <c:v>180.70671639493148</c:v>
                </c:pt>
                <c:pt idx="8">
                  <c:v>154.74445656163749</c:v>
                </c:pt>
                <c:pt idx="9">
                  <c:v>188.83426575152134</c:v>
                </c:pt>
                <c:pt idx="10">
                  <c:v>171.93409623424265</c:v>
                </c:pt>
                <c:pt idx="11">
                  <c:v>138.76050592703817</c:v>
                </c:pt>
                <c:pt idx="12">
                  <c:v>171.3696648361676</c:v>
                </c:pt>
                <c:pt idx="13">
                  <c:v>171.60698077596601</c:v>
                </c:pt>
                <c:pt idx="14">
                  <c:v>133.61369031099224</c:v>
                </c:pt>
                <c:pt idx="15">
                  <c:v>206.84697898155994</c:v>
                </c:pt>
                <c:pt idx="16">
                  <c:v>196.74332147256845</c:v>
                </c:pt>
                <c:pt idx="17">
                  <c:v>218.2712584122927</c:v>
                </c:pt>
                <c:pt idx="18">
                  <c:v>244.9513018982754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8-4322-A98E-2C39CD0DB2F7}"/>
            </c:ext>
          </c:extLst>
        </c:ser>
        <c:ser>
          <c:idx val="2"/>
          <c:order val="2"/>
          <c:tx>
            <c:strRef>
              <c:f>Healthcare!$A$24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Healthcare!$B$24:$T$24</c:f>
              <c:numCache>
                <c:formatCode>#,##0.0</c:formatCode>
                <c:ptCount val="19"/>
                <c:pt idx="0">
                  <c:v>216.90016883570627</c:v>
                </c:pt>
                <c:pt idx="1">
                  <c:v>199.70535374123071</c:v>
                </c:pt>
                <c:pt idx="2">
                  <c:v>171.71470260584576</c:v>
                </c:pt>
                <c:pt idx="3">
                  <c:v>176.19908713896584</c:v>
                </c:pt>
                <c:pt idx="4">
                  <c:v>165.41144246820255</c:v>
                </c:pt>
                <c:pt idx="5">
                  <c:v>158.51702660763692</c:v>
                </c:pt>
                <c:pt idx="6">
                  <c:v>146.66277258161972</c:v>
                </c:pt>
                <c:pt idx="7">
                  <c:v>135.75081454604597</c:v>
                </c:pt>
                <c:pt idx="8">
                  <c:v>106.39664576469457</c:v>
                </c:pt>
                <c:pt idx="9">
                  <c:v>127.92995442102693</c:v>
                </c:pt>
                <c:pt idx="10">
                  <c:v>131.59270404269824</c:v>
                </c:pt>
                <c:pt idx="11">
                  <c:v>89.293104945506258</c:v>
                </c:pt>
                <c:pt idx="12">
                  <c:v>122.32159709922661</c:v>
                </c:pt>
                <c:pt idx="13">
                  <c:v>129.91572754298548</c:v>
                </c:pt>
                <c:pt idx="14">
                  <c:v>81.258426379305121</c:v>
                </c:pt>
                <c:pt idx="15">
                  <c:v>155.28341941193148</c:v>
                </c:pt>
                <c:pt idx="16">
                  <c:v>150.52677616090116</c:v>
                </c:pt>
                <c:pt idx="17">
                  <c:v>167.01550195427987</c:v>
                </c:pt>
                <c:pt idx="18">
                  <c:v>190.29849532932201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68-4322-A98E-2C39CD0DB2F7}"/>
            </c:ext>
          </c:extLst>
        </c:ser>
        <c:ser>
          <c:idx val="3"/>
          <c:order val="3"/>
          <c:tx>
            <c:strRef>
              <c:f>Healthcare!$A$25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Healthcare!$B$25:$T$25</c:f>
              <c:numCache>
                <c:formatCode>#,##0.0</c:formatCode>
                <c:ptCount val="19"/>
                <c:pt idx="0">
                  <c:v>202.04996429181736</c:v>
                </c:pt>
                <c:pt idx="1">
                  <c:v>189.19456659445598</c:v>
                </c:pt>
                <c:pt idx="2">
                  <c:v>163.80431402501108</c:v>
                </c:pt>
                <c:pt idx="3">
                  <c:v>168.1622766452476</c:v>
                </c:pt>
                <c:pt idx="4">
                  <c:v>157.57922479447296</c:v>
                </c:pt>
                <c:pt idx="5">
                  <c:v>133.8433361728018</c:v>
                </c:pt>
                <c:pt idx="6">
                  <c:v>135.92832401626006</c:v>
                </c:pt>
                <c:pt idx="7">
                  <c:v>114.22782224298751</c:v>
                </c:pt>
                <c:pt idx="8">
                  <c:v>101.33134570512325</c:v>
                </c:pt>
                <c:pt idx="9">
                  <c:v>117.62841885354683</c:v>
                </c:pt>
                <c:pt idx="10">
                  <c:v>105.5401949259787</c:v>
                </c:pt>
                <c:pt idx="11">
                  <c:v>84.667280794668329</c:v>
                </c:pt>
                <c:pt idx="12">
                  <c:v>110.96154794554597</c:v>
                </c:pt>
                <c:pt idx="13">
                  <c:v>98.969731585840279</c:v>
                </c:pt>
                <c:pt idx="14">
                  <c:v>75.787936249883828</c:v>
                </c:pt>
                <c:pt idx="15">
                  <c:v>126.44862798823364</c:v>
                </c:pt>
                <c:pt idx="16">
                  <c:v>107.40624260966177</c:v>
                </c:pt>
                <c:pt idx="17">
                  <c:v>134.49277731257084</c:v>
                </c:pt>
                <c:pt idx="18">
                  <c:v>150.42622117226523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68-4322-A98E-2C39CD0DB2F7}"/>
            </c:ext>
          </c:extLst>
        </c:ser>
        <c:ser>
          <c:idx val="4"/>
          <c:order val="4"/>
          <c:tx>
            <c:strRef>
              <c:f>Healthcare!$A$26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Healthcare!$B$26:$T$26</c:f>
              <c:numCache>
                <c:formatCode>#,##0.0</c:formatCode>
                <c:ptCount val="19"/>
                <c:pt idx="0">
                  <c:v>197.55380230591334</c:v>
                </c:pt>
                <c:pt idx="1">
                  <c:v>179.11384432002671</c:v>
                </c:pt>
                <c:pt idx="2">
                  <c:v>156.84243828340661</c:v>
                </c:pt>
                <c:pt idx="3">
                  <c:v>158.58820636654758</c:v>
                </c:pt>
                <c:pt idx="4">
                  <c:v>148.7515754410833</c:v>
                </c:pt>
                <c:pt idx="5">
                  <c:v>125.6867759354456</c:v>
                </c:pt>
                <c:pt idx="6">
                  <c:v>123.18341479347809</c:v>
                </c:pt>
                <c:pt idx="7">
                  <c:v>105.78856980574754</c:v>
                </c:pt>
                <c:pt idx="8">
                  <c:v>92.240549829991551</c:v>
                </c:pt>
                <c:pt idx="9">
                  <c:v>109.18807985086006</c:v>
                </c:pt>
                <c:pt idx="10">
                  <c:v>98.37007940260149</c:v>
                </c:pt>
                <c:pt idx="11">
                  <c:v>76.295152130024789</c:v>
                </c:pt>
                <c:pt idx="12">
                  <c:v>103.79206945414782</c:v>
                </c:pt>
                <c:pt idx="13">
                  <c:v>92.289860549578236</c:v>
                </c:pt>
                <c:pt idx="14">
                  <c:v>70.240562240175592</c:v>
                </c:pt>
                <c:pt idx="15">
                  <c:v>119.66570221466503</c:v>
                </c:pt>
                <c:pt idx="16">
                  <c:v>99.879311863822437</c:v>
                </c:pt>
                <c:pt idx="17">
                  <c:v>128.35461516961411</c:v>
                </c:pt>
                <c:pt idx="18">
                  <c:v>143.9161210102539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68-4322-A98E-2C39CD0DB2F7}"/>
            </c:ext>
          </c:extLst>
        </c:ser>
        <c:ser>
          <c:idx val="5"/>
          <c:order val="5"/>
          <c:tx>
            <c:strRef>
              <c:f>Healthcare!$A$27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Healthcare!$B$27:$T$27</c:f>
              <c:numCache>
                <c:formatCode>#,##0.0</c:formatCode>
                <c:ptCount val="19"/>
                <c:pt idx="0">
                  <c:v>192.46125639785774</c:v>
                </c:pt>
                <c:pt idx="1">
                  <c:v>173.95337140501152</c:v>
                </c:pt>
                <c:pt idx="2">
                  <c:v>152.70173134557922</c:v>
                </c:pt>
                <c:pt idx="3">
                  <c:v>152.80290438486338</c:v>
                </c:pt>
                <c:pt idx="4">
                  <c:v>145.10880228117034</c:v>
                </c:pt>
                <c:pt idx="5">
                  <c:v>122.02312354316442</c:v>
                </c:pt>
                <c:pt idx="6">
                  <c:v>111.62425657256446</c:v>
                </c:pt>
                <c:pt idx="7">
                  <c:v>103.99431645942873</c:v>
                </c:pt>
                <c:pt idx="8">
                  <c:v>90.504757593568797</c:v>
                </c:pt>
                <c:pt idx="9">
                  <c:v>107.19055844255267</c:v>
                </c:pt>
                <c:pt idx="10">
                  <c:v>96.711193037031805</c:v>
                </c:pt>
                <c:pt idx="11">
                  <c:v>75.609915672616751</c:v>
                </c:pt>
                <c:pt idx="12">
                  <c:v>102.23612416937969</c:v>
                </c:pt>
                <c:pt idx="13">
                  <c:v>91.436484917926819</c:v>
                </c:pt>
                <c:pt idx="14">
                  <c:v>69.674839880128459</c:v>
                </c:pt>
                <c:pt idx="15">
                  <c:v>116.96622665761312</c:v>
                </c:pt>
                <c:pt idx="16">
                  <c:v>98.69838744400171</c:v>
                </c:pt>
                <c:pt idx="17">
                  <c:v>125.88650235888792</c:v>
                </c:pt>
                <c:pt idx="18">
                  <c:v>142.12469981737391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68-4322-A98E-2C39CD0DB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Source EUI by Building Type and Year - Restaurant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Restaurant!$AA$24:$AA$25</c:f>
              <c:numCache>
                <c:formatCode>#,##0.0</c:formatCode>
                <c:ptCount val="2"/>
                <c:pt idx="0">
                  <c:v>439.99908843315762</c:v>
                </c:pt>
                <c:pt idx="1">
                  <c:v>443.00073419313503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A-4B8E-86A9-39E84D15AA06}"/>
            </c:ext>
          </c:extLst>
        </c:ser>
        <c:ser>
          <c:idx val="1"/>
          <c:order val="1"/>
          <c:tx>
            <c:strRef>
              <c:f>Restaurant!$AB$23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46E7F26-A2BA-40EC-AE99-CDD3B36FA0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0C721D5-1B8C-4C16-AF9E-15D40E989F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Restaurant!$AB$24:$AB$25</c:f>
              <c:numCache>
                <c:formatCode>#,##0.0</c:formatCode>
                <c:ptCount val="2"/>
                <c:pt idx="0">
                  <c:v>365.0146159207826</c:v>
                </c:pt>
                <c:pt idx="1">
                  <c:v>406.82854305006964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(Restaurant!$X$5,Restaurant!$X$23)</c15:f>
                <c15:dlblRangeCache>
                  <c:ptCount val="2"/>
                  <c:pt idx="0">
                    <c:v>-17.0%</c:v>
                  </c:pt>
                  <c:pt idx="1">
                    <c:v>-8.2%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78A-4B8E-86A9-39E84D15AA06}"/>
            </c:ext>
          </c:extLst>
        </c:ser>
        <c:ser>
          <c:idx val="2"/>
          <c:order val="2"/>
          <c:tx>
            <c:strRef>
              <c:f>Restaurant!$AC$23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1070FC0-F82A-4D68-9555-C091BEDB52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54956AD-EBEF-471F-A05C-A088B3BE2C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Restaurant!$AC$24:$AC$25</c:f>
              <c:numCache>
                <c:formatCode>#,##0.0</c:formatCode>
                <c:ptCount val="2"/>
                <c:pt idx="0">
                  <c:v>230.73767728486936</c:v>
                </c:pt>
                <c:pt idx="1">
                  <c:v>311.464876059868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(Restaurant!$X$6,Restaurant!$X$24)</c15:f>
                <c15:dlblRangeCache>
                  <c:ptCount val="2"/>
                  <c:pt idx="0">
                    <c:v>-36.8%</c:v>
                  </c:pt>
                  <c:pt idx="1">
                    <c:v>-23.4%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78A-4B8E-86A9-39E84D15AA06}"/>
            </c:ext>
          </c:extLst>
        </c:ser>
        <c:ser>
          <c:idx val="3"/>
          <c:order val="3"/>
          <c:tx>
            <c:strRef>
              <c:f>Restaurant!$AD$23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29A2FBC-EF00-4B90-A7A9-E4DC33C174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0A304E7-6763-42F4-BBB3-F199470DF2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Restaurant!$AD$24:$AD$25</c:f>
              <c:numCache>
                <c:formatCode>#,##0.0</c:formatCode>
                <c:ptCount val="2"/>
                <c:pt idx="0">
                  <c:v>205.46758008326276</c:v>
                </c:pt>
                <c:pt idx="1">
                  <c:v>251.92276962451581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(Restaurant!$X$7,Restaurant!$X$25)</c15:f>
                <c15:dlblRangeCache>
                  <c:ptCount val="2"/>
                  <c:pt idx="0">
                    <c:v>-11.0%</c:v>
                  </c:pt>
                  <c:pt idx="1">
                    <c:v>-19.1%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B78A-4B8E-86A9-39E84D15AA06}"/>
            </c:ext>
          </c:extLst>
        </c:ser>
        <c:ser>
          <c:idx val="4"/>
          <c:order val="4"/>
          <c:tx>
            <c:strRef>
              <c:f>Restaurant!$AE$23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317A836-2321-455B-80C2-33837A7FCB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A827677-DBDF-4D8B-849F-9EBBE4FB38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Restaurant!$AE$24:$AE$25</c:f>
              <c:numCache>
                <c:formatCode>#,##0.0</c:formatCode>
                <c:ptCount val="2"/>
                <c:pt idx="0">
                  <c:v>203.64438571371588</c:v>
                </c:pt>
                <c:pt idx="1">
                  <c:v>249.8044207536241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(Restaurant!$X$8,Restaurant!$X$26)</c15:f>
                <c15:dlblRangeCache>
                  <c:ptCount val="2"/>
                  <c:pt idx="0">
                    <c:v>-0.9%</c:v>
                  </c:pt>
                  <c:pt idx="1">
                    <c:v>-0.8%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B78A-4B8E-86A9-39E84D15AA06}"/>
            </c:ext>
          </c:extLst>
        </c:ser>
        <c:ser>
          <c:idx val="5"/>
          <c:order val="5"/>
          <c:tx>
            <c:strRef>
              <c:f>Restaurant!$AF$23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AA8C15D-C9BB-456C-B9BE-28BEF9D330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168C378-2A1B-40EB-8BEE-9C9718F8B6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Restaurant!$AF$24:$AF$25</c:f>
              <c:numCache>
                <c:formatCode>#,##0.0</c:formatCode>
                <c:ptCount val="2"/>
                <c:pt idx="0">
                  <c:v>199.03572316002263</c:v>
                </c:pt>
                <c:pt idx="1">
                  <c:v>239.54326957650756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(Restaurant!$X$9,Restaurant!$X$27)</c15:f>
                <c15:dlblRangeCache>
                  <c:ptCount val="2"/>
                  <c:pt idx="0">
                    <c:v>-2.3%</c:v>
                  </c:pt>
                  <c:pt idx="1">
                    <c:v>-4.1%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B78A-4B8E-86A9-39E84D15A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95122877115677"/>
          <c:y val="7.4584990288065617E-2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Full Service Restaurant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Restaurant!$B$4:$T$4</c:f>
              <c:numCache>
                <c:formatCode>#,##0.0</c:formatCode>
                <c:ptCount val="19"/>
                <c:pt idx="0">
                  <c:v>728.95315164726401</c:v>
                </c:pt>
                <c:pt idx="1">
                  <c:v>660.12766874133263</c:v>
                </c:pt>
                <c:pt idx="2">
                  <c:v>537.44383010088882</c:v>
                </c:pt>
                <c:pt idx="3">
                  <c:v>593.27182560754318</c:v>
                </c:pt>
                <c:pt idx="4">
                  <c:v>519.79064461944813</c:v>
                </c:pt>
                <c:pt idx="5">
                  <c:v>469.76878609989194</c:v>
                </c:pt>
                <c:pt idx="6">
                  <c:v>438.31937613733311</c:v>
                </c:pt>
                <c:pt idx="7">
                  <c:v>383.75005933375365</c:v>
                </c:pt>
                <c:pt idx="8">
                  <c:v>253.60261700735148</c:v>
                </c:pt>
                <c:pt idx="9">
                  <c:v>426.63401204734339</c:v>
                </c:pt>
                <c:pt idx="10">
                  <c:v>354.47844816689957</c:v>
                </c:pt>
                <c:pt idx="11">
                  <c:v>283.82069418222375</c:v>
                </c:pt>
                <c:pt idx="12">
                  <c:v>432.36825446263754</c:v>
                </c:pt>
                <c:pt idx="13">
                  <c:v>417.55655317783157</c:v>
                </c:pt>
                <c:pt idx="14">
                  <c:v>284.30588004209295</c:v>
                </c:pt>
                <c:pt idx="15">
                  <c:v>488.5048088476334</c:v>
                </c:pt>
                <c:pt idx="16">
                  <c:v>435.24178750706659</c:v>
                </c:pt>
                <c:pt idx="17">
                  <c:v>521.68480146513321</c:v>
                </c:pt>
                <c:pt idx="18">
                  <c:v>587.63979186718348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6-41F9-BF3D-FF48DF0227B8}"/>
            </c:ext>
          </c:extLst>
        </c:ser>
        <c:ser>
          <c:idx val="1"/>
          <c:order val="1"/>
          <c:tx>
            <c:strRef>
              <c:f>Restaurant!$A$5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Restaurant!$B$5:$T$5</c:f>
              <c:numCache>
                <c:formatCode>#,##0.0</c:formatCode>
                <c:ptCount val="19"/>
                <c:pt idx="0">
                  <c:v>686.78023407823309</c:v>
                </c:pt>
                <c:pt idx="1">
                  <c:v>615.27722532535881</c:v>
                </c:pt>
                <c:pt idx="2">
                  <c:v>511.94539366204117</c:v>
                </c:pt>
                <c:pt idx="3">
                  <c:v>539.14524940685578</c:v>
                </c:pt>
                <c:pt idx="4">
                  <c:v>468.75629471080464</c:v>
                </c:pt>
                <c:pt idx="5">
                  <c:v>403.06838780225951</c:v>
                </c:pt>
                <c:pt idx="6">
                  <c:v>367.43327669615218</c:v>
                </c:pt>
                <c:pt idx="7">
                  <c:v>339.63193140080352</c:v>
                </c:pt>
                <c:pt idx="8">
                  <c:v>222.23420428869653</c:v>
                </c:pt>
                <c:pt idx="9">
                  <c:v>338.11253108311524</c:v>
                </c:pt>
                <c:pt idx="10">
                  <c:v>304.76317260500008</c:v>
                </c:pt>
                <c:pt idx="11">
                  <c:v>220.9731913462773</c:v>
                </c:pt>
                <c:pt idx="12">
                  <c:v>325.38902308885304</c:v>
                </c:pt>
                <c:pt idx="13">
                  <c:v>314.59840653190412</c:v>
                </c:pt>
                <c:pt idx="14">
                  <c:v>207.65971684721816</c:v>
                </c:pt>
                <c:pt idx="15">
                  <c:v>386.42631383852995</c:v>
                </c:pt>
                <c:pt idx="16">
                  <c:v>325.49328520533606</c:v>
                </c:pt>
                <c:pt idx="17">
                  <c:v>416.94647948364241</c:v>
                </c:pt>
                <c:pt idx="18">
                  <c:v>481.12806642825672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06-41F9-BF3D-FF48DF0227B8}"/>
            </c:ext>
          </c:extLst>
        </c:ser>
        <c:ser>
          <c:idx val="2"/>
          <c:order val="2"/>
          <c:tx>
            <c:strRef>
              <c:f>Restaurant!$A$6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Restaurant!$B$6:$T$6</c:f>
              <c:numCache>
                <c:formatCode>#,##0.0</c:formatCode>
                <c:ptCount val="19"/>
                <c:pt idx="0">
                  <c:v>511.08338577382557</c:v>
                </c:pt>
                <c:pt idx="1">
                  <c:v>427.37601936103204</c:v>
                </c:pt>
                <c:pt idx="2">
                  <c:v>335.86664312867754</c:v>
                </c:pt>
                <c:pt idx="3">
                  <c:v>362.70981676556926</c:v>
                </c:pt>
                <c:pt idx="4">
                  <c:v>308.81083320766487</c:v>
                </c:pt>
                <c:pt idx="5">
                  <c:v>234.55586307439546</c:v>
                </c:pt>
                <c:pt idx="6">
                  <c:v>230.8872364287252</c:v>
                </c:pt>
                <c:pt idx="7">
                  <c:v>204.28783317755534</c:v>
                </c:pt>
                <c:pt idx="8">
                  <c:v>116.70873545585032</c:v>
                </c:pt>
                <c:pt idx="9">
                  <c:v>203.60630936451463</c:v>
                </c:pt>
                <c:pt idx="10">
                  <c:v>181.9702534957145</c:v>
                </c:pt>
                <c:pt idx="11">
                  <c:v>127.39322767289832</c:v>
                </c:pt>
                <c:pt idx="12">
                  <c:v>212.34525184852833</c:v>
                </c:pt>
                <c:pt idx="13">
                  <c:v>196.44464427512651</c:v>
                </c:pt>
                <c:pt idx="14">
                  <c:v>146.01089845648372</c:v>
                </c:pt>
                <c:pt idx="15">
                  <c:v>268.89953688305798</c:v>
                </c:pt>
                <c:pt idx="16">
                  <c:v>223.16888884809813</c:v>
                </c:pt>
                <c:pt idx="17">
                  <c:v>302.53257348759604</c:v>
                </c:pt>
                <c:pt idx="18">
                  <c:v>383.97424450389974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06-41F9-BF3D-FF48DF0227B8}"/>
            </c:ext>
          </c:extLst>
        </c:ser>
        <c:ser>
          <c:idx val="3"/>
          <c:order val="3"/>
          <c:tx>
            <c:strRef>
              <c:f>Restaurant!$A$7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Restaurant!$B$7:$T$7</c:f>
              <c:numCache>
                <c:formatCode>#,##0.0</c:formatCode>
                <c:ptCount val="19"/>
                <c:pt idx="0">
                  <c:v>462.67455038055124</c:v>
                </c:pt>
                <c:pt idx="1">
                  <c:v>395.6089306211735</c:v>
                </c:pt>
                <c:pt idx="2">
                  <c:v>279.98343554011564</c:v>
                </c:pt>
                <c:pt idx="3">
                  <c:v>332.96241699022846</c:v>
                </c:pt>
                <c:pt idx="4">
                  <c:v>276.38982497303323</c:v>
                </c:pt>
                <c:pt idx="5">
                  <c:v>209.26639359878081</c:v>
                </c:pt>
                <c:pt idx="6">
                  <c:v>205.87714353293364</c:v>
                </c:pt>
                <c:pt idx="7">
                  <c:v>182.2007368053755</c:v>
                </c:pt>
                <c:pt idx="8">
                  <c:v>94.631454947717543</c:v>
                </c:pt>
                <c:pt idx="9">
                  <c:v>181.90126854033286</c:v>
                </c:pt>
                <c:pt idx="10">
                  <c:v>159.25458006049152</c:v>
                </c:pt>
                <c:pt idx="11">
                  <c:v>106.58670189573975</c:v>
                </c:pt>
                <c:pt idx="12">
                  <c:v>191.87727691058498</c:v>
                </c:pt>
                <c:pt idx="13">
                  <c:v>174.77029137690727</c:v>
                </c:pt>
                <c:pt idx="14">
                  <c:v>109.94123639607682</c:v>
                </c:pt>
                <c:pt idx="15">
                  <c:v>246.65606714704109</c:v>
                </c:pt>
                <c:pt idx="16">
                  <c:v>201.30676835887544</c:v>
                </c:pt>
                <c:pt idx="17">
                  <c:v>279.39759142258873</c:v>
                </c:pt>
                <c:pt idx="18">
                  <c:v>345.85474130831585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06-41F9-BF3D-FF48DF0227B8}"/>
            </c:ext>
          </c:extLst>
        </c:ser>
        <c:ser>
          <c:idx val="4"/>
          <c:order val="4"/>
          <c:tx>
            <c:strRef>
              <c:f>Restaurant!$A$8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Restaurant!$B$8:$T$8</c:f>
              <c:numCache>
                <c:formatCode>#,##0.0</c:formatCode>
                <c:ptCount val="19"/>
                <c:pt idx="0">
                  <c:v>456.6786853859374</c:v>
                </c:pt>
                <c:pt idx="1">
                  <c:v>389.94227778571172</c:v>
                </c:pt>
                <c:pt idx="2">
                  <c:v>276.40992182631032</c:v>
                </c:pt>
                <c:pt idx="3">
                  <c:v>330.08544374213113</c:v>
                </c:pt>
                <c:pt idx="4">
                  <c:v>271.97564917154006</c:v>
                </c:pt>
                <c:pt idx="5">
                  <c:v>207.19031595791114</c:v>
                </c:pt>
                <c:pt idx="6">
                  <c:v>204.10292524508444</c:v>
                </c:pt>
                <c:pt idx="7">
                  <c:v>181.00383878540333</c:v>
                </c:pt>
                <c:pt idx="8">
                  <c:v>91.8219265738404</c:v>
                </c:pt>
                <c:pt idx="9">
                  <c:v>180.79341615261632</c:v>
                </c:pt>
                <c:pt idx="10">
                  <c:v>158.2151234695915</c:v>
                </c:pt>
                <c:pt idx="11">
                  <c:v>106.66230541020681</c:v>
                </c:pt>
                <c:pt idx="12">
                  <c:v>190.83584784437193</c:v>
                </c:pt>
                <c:pt idx="13">
                  <c:v>174.51243458888405</c:v>
                </c:pt>
                <c:pt idx="14">
                  <c:v>110.4788573682423</c:v>
                </c:pt>
                <c:pt idx="15">
                  <c:v>245.85374171054715</c:v>
                </c:pt>
                <c:pt idx="16">
                  <c:v>200.77393300803723</c:v>
                </c:pt>
                <c:pt idx="17">
                  <c:v>278.59164145503928</c:v>
                </c:pt>
                <c:pt idx="18">
                  <c:v>343.62426622429393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06-41F9-BF3D-FF48DF0227B8}"/>
            </c:ext>
          </c:extLst>
        </c:ser>
        <c:ser>
          <c:idx val="5"/>
          <c:order val="5"/>
          <c:tx>
            <c:strRef>
              <c:f>Restaurant!$A$9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Restaurant!$B$9:$T$9</c:f>
              <c:numCache>
                <c:formatCode>#,##0.0</c:formatCode>
                <c:ptCount val="19"/>
                <c:pt idx="0">
                  <c:v>444.16320376842685</c:v>
                </c:pt>
                <c:pt idx="1">
                  <c:v>380.36385497651207</c:v>
                </c:pt>
                <c:pt idx="2">
                  <c:v>267.75165272125838</c:v>
                </c:pt>
                <c:pt idx="3">
                  <c:v>319.96334988801533</c:v>
                </c:pt>
                <c:pt idx="4">
                  <c:v>264.49768862159999</c:v>
                </c:pt>
                <c:pt idx="5">
                  <c:v>202.1892641500591</c:v>
                </c:pt>
                <c:pt idx="6">
                  <c:v>198.31800313438822</c:v>
                </c:pt>
                <c:pt idx="7">
                  <c:v>176.77039684853511</c:v>
                </c:pt>
                <c:pt idx="8">
                  <c:v>87.765266660227638</c:v>
                </c:pt>
                <c:pt idx="9">
                  <c:v>177.09075784772361</c:v>
                </c:pt>
                <c:pt idx="10">
                  <c:v>155.89265006974483</c:v>
                </c:pt>
                <c:pt idx="11">
                  <c:v>105.22553544262061</c:v>
                </c:pt>
                <c:pt idx="12">
                  <c:v>188.03254525720351</c:v>
                </c:pt>
                <c:pt idx="13">
                  <c:v>171.85210286953901</c:v>
                </c:pt>
                <c:pt idx="14">
                  <c:v>109.55426774799761</c:v>
                </c:pt>
                <c:pt idx="15">
                  <c:v>242.65257104184462</c:v>
                </c:pt>
                <c:pt idx="16">
                  <c:v>199.83798744258397</c:v>
                </c:pt>
                <c:pt idx="17">
                  <c:v>275.28216208076162</c:v>
                </c:pt>
                <c:pt idx="18">
                  <c:v>340.20011626554941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06-41F9-BF3D-FF48DF022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Quick Service Restaurant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Restaurant!$B$22:$T$22</c:f>
              <c:numCache>
                <c:formatCode>#,##0.0</c:formatCode>
                <c:ptCount val="19"/>
                <c:pt idx="0">
                  <c:v>816.68692717142301</c:v>
                </c:pt>
                <c:pt idx="1">
                  <c:v>762.83062156380504</c:v>
                </c:pt>
                <c:pt idx="2">
                  <c:v>569.39175100627347</c:v>
                </c:pt>
                <c:pt idx="3">
                  <c:v>658.39986448099648</c:v>
                </c:pt>
                <c:pt idx="4">
                  <c:v>538.42737680673724</c:v>
                </c:pt>
                <c:pt idx="5">
                  <c:v>468.43697931898595</c:v>
                </c:pt>
                <c:pt idx="6">
                  <c:v>432.21552611857749</c:v>
                </c:pt>
                <c:pt idx="7">
                  <c:v>387.76380254300699</c:v>
                </c:pt>
                <c:pt idx="8">
                  <c:v>240.09302871893277</c:v>
                </c:pt>
                <c:pt idx="9">
                  <c:v>420.840301235872</c:v>
                </c:pt>
                <c:pt idx="10">
                  <c:v>352.97027511548015</c:v>
                </c:pt>
                <c:pt idx="11">
                  <c:v>285.16240753414303</c:v>
                </c:pt>
                <c:pt idx="12">
                  <c:v>433.6306987981161</c:v>
                </c:pt>
                <c:pt idx="13">
                  <c:v>395.5871601773199</c:v>
                </c:pt>
                <c:pt idx="14">
                  <c:v>291.68166757352253</c:v>
                </c:pt>
                <c:pt idx="15">
                  <c:v>525.40540732489626</c:v>
                </c:pt>
                <c:pt idx="16">
                  <c:v>437.24388701241941</c:v>
                </c:pt>
                <c:pt idx="17">
                  <c:v>582.57523945753269</c:v>
                </c:pt>
                <c:pt idx="18">
                  <c:v>672.65643572637998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A-4AF4-930C-F03272D3C487}"/>
            </c:ext>
          </c:extLst>
        </c:ser>
        <c:ser>
          <c:idx val="1"/>
          <c:order val="1"/>
          <c:tx>
            <c:strRef>
              <c:f>Restaurant!$A$23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Restaurant!$B$23:$T$23</c:f>
              <c:numCache>
                <c:formatCode>#,##0.0</c:formatCode>
                <c:ptCount val="19"/>
                <c:pt idx="0">
                  <c:v>777.16207412219603</c:v>
                </c:pt>
                <c:pt idx="1">
                  <c:v>718.12084966147734</c:v>
                </c:pt>
                <c:pt idx="2">
                  <c:v>553.63600721185537</c:v>
                </c:pt>
                <c:pt idx="3">
                  <c:v>613.60481171495292</c:v>
                </c:pt>
                <c:pt idx="4">
                  <c:v>507.87478161011609</c:v>
                </c:pt>
                <c:pt idx="5">
                  <c:v>436.94391075946498</c:v>
                </c:pt>
                <c:pt idx="6">
                  <c:v>406.47273449428144</c:v>
                </c:pt>
                <c:pt idx="7">
                  <c:v>367.59694757254783</c:v>
                </c:pt>
                <c:pt idx="8">
                  <c:v>214.22418423146058</c:v>
                </c:pt>
                <c:pt idx="9">
                  <c:v>394.66117569283045</c:v>
                </c:pt>
                <c:pt idx="10">
                  <c:v>335.80458873626731</c:v>
                </c:pt>
                <c:pt idx="11">
                  <c:v>252.39452991025479</c:v>
                </c:pt>
                <c:pt idx="12">
                  <c:v>370.67785994894416</c:v>
                </c:pt>
                <c:pt idx="13">
                  <c:v>338.57478421586563</c:v>
                </c:pt>
                <c:pt idx="14">
                  <c:v>227.53661346777631</c:v>
                </c:pt>
                <c:pt idx="15">
                  <c:v>449.67398789566244</c:v>
                </c:pt>
                <c:pt idx="16">
                  <c:v>367.00361606339106</c:v>
                </c:pt>
                <c:pt idx="17">
                  <c:v>494.7791094815467</c:v>
                </c:pt>
                <c:pt idx="18">
                  <c:v>590.15582594763407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1A-4AF4-930C-F03272D3C487}"/>
            </c:ext>
          </c:extLst>
        </c:ser>
        <c:ser>
          <c:idx val="2"/>
          <c:order val="2"/>
          <c:tx>
            <c:strRef>
              <c:f>Restaurant!$A$24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Restaurant!$B$24:$T$24</c:f>
              <c:numCache>
                <c:formatCode>#,##0.0</c:formatCode>
                <c:ptCount val="19"/>
                <c:pt idx="0">
                  <c:v>597.30178777459071</c:v>
                </c:pt>
                <c:pt idx="1">
                  <c:v>528.75161436221674</c:v>
                </c:pt>
                <c:pt idx="2">
                  <c:v>405.81089632382668</c:v>
                </c:pt>
                <c:pt idx="3">
                  <c:v>431.69632172760652</c:v>
                </c:pt>
                <c:pt idx="4">
                  <c:v>375.47108639488533</c:v>
                </c:pt>
                <c:pt idx="5">
                  <c:v>279.53893765691606</c:v>
                </c:pt>
                <c:pt idx="6">
                  <c:v>282.37894353157475</c:v>
                </c:pt>
                <c:pt idx="7">
                  <c:v>246.82165551478985</c:v>
                </c:pt>
                <c:pt idx="8">
                  <c:v>163.14439948614196</c:v>
                </c:pt>
                <c:pt idx="9">
                  <c:v>302.48402653519963</c:v>
                </c:pt>
                <c:pt idx="10">
                  <c:v>247.4081575813897</c:v>
                </c:pt>
                <c:pt idx="11">
                  <c:v>224.98994010977771</c:v>
                </c:pt>
                <c:pt idx="12">
                  <c:v>325.3189650702675</c:v>
                </c:pt>
                <c:pt idx="13">
                  <c:v>277.91833595165281</c:v>
                </c:pt>
                <c:pt idx="14">
                  <c:v>231.14853584755463</c:v>
                </c:pt>
                <c:pt idx="15">
                  <c:v>401.67965585536581</c:v>
                </c:pt>
                <c:pt idx="16">
                  <c:v>322.81355640181374</c:v>
                </c:pt>
                <c:pt idx="17">
                  <c:v>455.28460235160571</c:v>
                </c:pt>
                <c:pt idx="18">
                  <c:v>582.26726267558968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1A-4AF4-930C-F03272D3C487}"/>
            </c:ext>
          </c:extLst>
        </c:ser>
        <c:ser>
          <c:idx val="3"/>
          <c:order val="3"/>
          <c:tx>
            <c:strRef>
              <c:f>Restaurant!$A$25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Restaurant!$B$25:$T$25</c:f>
              <c:numCache>
                <c:formatCode>#,##0.0</c:formatCode>
                <c:ptCount val="19"/>
                <c:pt idx="0">
                  <c:v>533.67553632790032</c:v>
                </c:pt>
                <c:pt idx="1">
                  <c:v>485.01760380261527</c:v>
                </c:pt>
                <c:pt idx="2">
                  <c:v>343.81701050564965</c:v>
                </c:pt>
                <c:pt idx="3">
                  <c:v>391.28286800153825</c:v>
                </c:pt>
                <c:pt idx="4">
                  <c:v>318.7300386529293</c:v>
                </c:pt>
                <c:pt idx="5">
                  <c:v>247.25822819873028</c:v>
                </c:pt>
                <c:pt idx="6">
                  <c:v>248.49776444296597</c:v>
                </c:pt>
                <c:pt idx="7">
                  <c:v>216.0990367599062</c:v>
                </c:pt>
                <c:pt idx="8">
                  <c:v>117.5403950803138</c:v>
                </c:pt>
                <c:pt idx="9">
                  <c:v>229.65034488876535</c:v>
                </c:pt>
                <c:pt idx="10">
                  <c:v>185.79694415190076</c:v>
                </c:pt>
                <c:pt idx="11">
                  <c:v>136.37643349356077</c:v>
                </c:pt>
                <c:pt idx="12">
                  <c:v>247.64525899970499</c:v>
                </c:pt>
                <c:pt idx="13">
                  <c:v>219.57386622869012</c:v>
                </c:pt>
                <c:pt idx="14">
                  <c:v>140.89376107198831</c:v>
                </c:pt>
                <c:pt idx="15">
                  <c:v>323.76765454051377</c:v>
                </c:pt>
                <c:pt idx="16">
                  <c:v>257.20098319000488</c:v>
                </c:pt>
                <c:pt idx="17">
                  <c:v>367.94089073066482</c:v>
                </c:pt>
                <c:pt idx="18">
                  <c:v>454.19339235229268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1A-4AF4-930C-F03272D3C487}"/>
            </c:ext>
          </c:extLst>
        </c:ser>
        <c:ser>
          <c:idx val="4"/>
          <c:order val="4"/>
          <c:tx>
            <c:strRef>
              <c:f>Restaurant!$A$26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Restaurant!$B$26:$T$26</c:f>
              <c:numCache>
                <c:formatCode>#,##0.0</c:formatCode>
                <c:ptCount val="19"/>
                <c:pt idx="0">
                  <c:v>528.77843944235985</c:v>
                </c:pt>
                <c:pt idx="1">
                  <c:v>480.62461983176297</c:v>
                </c:pt>
                <c:pt idx="2">
                  <c:v>341.40447012821431</c:v>
                </c:pt>
                <c:pt idx="3">
                  <c:v>388.92341308575368</c:v>
                </c:pt>
                <c:pt idx="4">
                  <c:v>316.59702410001483</c:v>
                </c:pt>
                <c:pt idx="5">
                  <c:v>245.74524516763259</c:v>
                </c:pt>
                <c:pt idx="6">
                  <c:v>246.75810228380362</c:v>
                </c:pt>
                <c:pt idx="7">
                  <c:v>214.5423142190696</c:v>
                </c:pt>
                <c:pt idx="8">
                  <c:v>116.79808166942951</c:v>
                </c:pt>
                <c:pt idx="9">
                  <c:v>227.39730345140129</c:v>
                </c:pt>
                <c:pt idx="10">
                  <c:v>185.95313069863425</c:v>
                </c:pt>
                <c:pt idx="11">
                  <c:v>135.74165916844393</c:v>
                </c:pt>
                <c:pt idx="12">
                  <c:v>244.59948679610991</c:v>
                </c:pt>
                <c:pt idx="13">
                  <c:v>218.10140506208677</c:v>
                </c:pt>
                <c:pt idx="14">
                  <c:v>140.30337433356783</c:v>
                </c:pt>
                <c:pt idx="15">
                  <c:v>320.78351028665134</c:v>
                </c:pt>
                <c:pt idx="16">
                  <c:v>254.77202107305834</c:v>
                </c:pt>
                <c:pt idx="17">
                  <c:v>364.76961899275761</c:v>
                </c:pt>
                <c:pt idx="18">
                  <c:v>448.72744686487511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1A-4AF4-930C-F03272D3C487}"/>
            </c:ext>
          </c:extLst>
        </c:ser>
        <c:ser>
          <c:idx val="5"/>
          <c:order val="5"/>
          <c:tx>
            <c:strRef>
              <c:f>Restaurant!$A$27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Restaurant!$B$27:$T$27</c:f>
              <c:numCache>
                <c:formatCode>#,##0.0</c:formatCode>
                <c:ptCount val="19"/>
                <c:pt idx="0">
                  <c:v>505.50522654759789</c:v>
                </c:pt>
                <c:pt idx="1">
                  <c:v>462.46866049187122</c:v>
                </c:pt>
                <c:pt idx="2">
                  <c:v>323.18438906877719</c:v>
                </c:pt>
                <c:pt idx="3">
                  <c:v>372.02306305662586</c:v>
                </c:pt>
                <c:pt idx="4">
                  <c:v>300.72181811978248</c:v>
                </c:pt>
                <c:pt idx="5">
                  <c:v>235.42293310497396</c:v>
                </c:pt>
                <c:pt idx="6">
                  <c:v>236.12767321202389</c:v>
                </c:pt>
                <c:pt idx="7">
                  <c:v>206.49850051145251</c:v>
                </c:pt>
                <c:pt idx="8">
                  <c:v>111.15190256922754</c:v>
                </c:pt>
                <c:pt idx="9">
                  <c:v>219.3658183656697</c:v>
                </c:pt>
                <c:pt idx="10">
                  <c:v>178.1537329621265</c:v>
                </c:pt>
                <c:pt idx="11">
                  <c:v>132.38928213529513</c:v>
                </c:pt>
                <c:pt idx="12">
                  <c:v>235.71188067988135</c:v>
                </c:pt>
                <c:pt idx="13">
                  <c:v>210.97826994574069</c:v>
                </c:pt>
                <c:pt idx="14">
                  <c:v>138.82768036202498</c:v>
                </c:pt>
                <c:pt idx="15">
                  <c:v>308.4417259960299</c:v>
                </c:pt>
                <c:pt idx="16">
                  <c:v>246.50380598153669</c:v>
                </c:pt>
                <c:pt idx="17">
                  <c:v>349.84010510039775</c:v>
                </c:pt>
                <c:pt idx="18">
                  <c:v>438.30013496534633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1A-4AF4-930C-F03272D3C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Source EUI by Building Type and Year - Hotel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Hotel!$AA$24:$AA$25</c:f>
              <c:numCache>
                <c:formatCode>#,##0.0</c:formatCode>
                <c:ptCount val="2"/>
                <c:pt idx="0">
                  <c:v>135.25968394618869</c:v>
                </c:pt>
                <c:pt idx="1">
                  <c:v>74.871028800863087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C-445A-B648-677329615F63}"/>
            </c:ext>
          </c:extLst>
        </c:ser>
        <c:ser>
          <c:idx val="1"/>
          <c:order val="1"/>
          <c:tx>
            <c:strRef>
              <c:f>Hotel!$AB$23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4DAEBEB-53F7-42B4-899B-5FEAE63B4A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AAC9338-007C-42F9-8690-A4B07C006B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Hotel!$AB$24:$AB$25</c:f>
              <c:numCache>
                <c:formatCode>#,##0.0</c:formatCode>
                <c:ptCount val="2"/>
                <c:pt idx="0">
                  <c:v>101.11917539397432</c:v>
                </c:pt>
                <c:pt idx="1">
                  <c:v>64.868820763474289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(Hotel!$X$5,Hotel!$X$23)</c15:f>
                <c15:dlblRangeCache>
                  <c:ptCount val="2"/>
                  <c:pt idx="0">
                    <c:v>-25.2%</c:v>
                  </c:pt>
                  <c:pt idx="1">
                    <c:v>-13.4%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7DC-445A-B648-677329615F63}"/>
            </c:ext>
          </c:extLst>
        </c:ser>
        <c:ser>
          <c:idx val="2"/>
          <c:order val="2"/>
          <c:tx>
            <c:strRef>
              <c:f>Hotel!$AC$23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D575567-1A88-4019-9DBB-E9D8B3547C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A7E09FE-8DC6-499B-A5FC-E95BCC139F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Hotel!$AC$24:$AC$25</c:f>
              <c:numCache>
                <c:formatCode>#,##0.0</c:formatCode>
                <c:ptCount val="2"/>
                <c:pt idx="0">
                  <c:v>79.036568932136888</c:v>
                </c:pt>
                <c:pt idx="1">
                  <c:v>57.799212298213696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(Hotel!$X$6,Hotel!$X$24)</c15:f>
                <c15:dlblRangeCache>
                  <c:ptCount val="2"/>
                  <c:pt idx="0">
                    <c:v>-21.8%</c:v>
                  </c:pt>
                  <c:pt idx="1">
                    <c:v>-10.9%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A7DC-445A-B648-677329615F63}"/>
            </c:ext>
          </c:extLst>
        </c:ser>
        <c:ser>
          <c:idx val="3"/>
          <c:order val="3"/>
          <c:tx>
            <c:strRef>
              <c:f>Hotel!$AD$23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C7A171A-CCB1-4F4E-A7B1-190A2C2872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AAD9B56-9E4F-4146-B295-10FE6143CF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Hotel!$AD$24:$AD$25</c:f>
              <c:numCache>
                <c:formatCode>#,##0.0</c:formatCode>
                <c:ptCount val="2"/>
                <c:pt idx="0">
                  <c:v>67.331518013174957</c:v>
                </c:pt>
                <c:pt idx="1">
                  <c:v>52.056049602364205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(Hotel!$X$7,Hotel!$X$25)</c15:f>
                <c15:dlblRangeCache>
                  <c:ptCount val="2"/>
                  <c:pt idx="0">
                    <c:v>-14.8%</c:v>
                  </c:pt>
                  <c:pt idx="1">
                    <c:v>-9.9%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7DC-445A-B648-677329615F63}"/>
            </c:ext>
          </c:extLst>
        </c:ser>
        <c:ser>
          <c:idx val="4"/>
          <c:order val="4"/>
          <c:tx>
            <c:strRef>
              <c:f>Hotel!$AE$23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55CE256-82E6-489A-A996-16529EE24E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0EA34B1-C6E4-448F-97C3-B718C62C80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Hotel!$AE$24:$AE$25</c:f>
              <c:numCache>
                <c:formatCode>#,##0.0</c:formatCode>
                <c:ptCount val="2"/>
                <c:pt idx="0">
                  <c:v>63.693757118756864</c:v>
                </c:pt>
                <c:pt idx="1">
                  <c:v>40.052438811931957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(Hotel!$X$8,Hotel!$X$26)</c15:f>
                <c15:dlblRangeCache>
                  <c:ptCount val="2"/>
                  <c:pt idx="0">
                    <c:v>-5.4%</c:v>
                  </c:pt>
                  <c:pt idx="1">
                    <c:v>-23.1%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A7DC-445A-B648-677329615F63}"/>
            </c:ext>
          </c:extLst>
        </c:ser>
        <c:ser>
          <c:idx val="5"/>
          <c:order val="5"/>
          <c:tx>
            <c:strRef>
              <c:f>Hotel!$AF$23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0A99807-FE98-4659-AD7D-829904FB75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0409F72-56B7-48A1-AB3D-9F5E9E42B6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Hotel!$AF$24:$AF$25</c:f>
              <c:numCache>
                <c:formatCode>#,##0.0</c:formatCode>
                <c:ptCount val="2"/>
                <c:pt idx="0">
                  <c:v>54.82671572671093</c:v>
                </c:pt>
                <c:pt idx="1">
                  <c:v>38.751691660264214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(Hotel!$X$9,Hotel!$X$27)</c15:f>
                <c15:dlblRangeCache>
                  <c:ptCount val="2"/>
                  <c:pt idx="0">
                    <c:v>-13.9%</c:v>
                  </c:pt>
                  <c:pt idx="1">
                    <c:v>-3.2%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A7DC-445A-B648-677329615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95122877115677"/>
          <c:y val="7.4584990288065617E-2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Large Hotel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Hotel!$B$4:$T$4</c:f>
              <c:numCache>
                <c:formatCode>#,##0.0</c:formatCode>
                <c:ptCount val="19"/>
                <c:pt idx="0">
                  <c:v>254.89578042982481</c:v>
                </c:pt>
                <c:pt idx="1">
                  <c:v>273.27880073195962</c:v>
                </c:pt>
                <c:pt idx="2">
                  <c:v>197.7163635215388</c:v>
                </c:pt>
                <c:pt idx="3">
                  <c:v>225.5041866632601</c:v>
                </c:pt>
                <c:pt idx="4">
                  <c:v>187.99972185046849</c:v>
                </c:pt>
                <c:pt idx="5">
                  <c:v>143.32396660601381</c:v>
                </c:pt>
                <c:pt idx="6">
                  <c:v>137.35412395647936</c:v>
                </c:pt>
                <c:pt idx="7">
                  <c:v>106.81087141689244</c:v>
                </c:pt>
                <c:pt idx="8">
                  <c:v>106.58300130760546</c:v>
                </c:pt>
                <c:pt idx="9">
                  <c:v>127.01882359534831</c:v>
                </c:pt>
                <c:pt idx="10">
                  <c:v>106.35563312665471</c:v>
                </c:pt>
                <c:pt idx="11">
                  <c:v>88.328679715154948</c:v>
                </c:pt>
                <c:pt idx="12">
                  <c:v>113.79721340322037</c:v>
                </c:pt>
                <c:pt idx="13">
                  <c:v>114.2278190190026</c:v>
                </c:pt>
                <c:pt idx="14">
                  <c:v>83.21985589261628</c:v>
                </c:pt>
                <c:pt idx="15">
                  <c:v>123.62602740349608</c:v>
                </c:pt>
                <c:pt idx="16">
                  <c:v>96.521094023272127</c:v>
                </c:pt>
                <c:pt idx="17">
                  <c:v>126.28652063068294</c:v>
                </c:pt>
                <c:pt idx="18">
                  <c:v>135.82653110465748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3-418C-81BF-533395026E1A}"/>
            </c:ext>
          </c:extLst>
        </c:ser>
        <c:ser>
          <c:idx val="1"/>
          <c:order val="1"/>
          <c:tx>
            <c:strRef>
              <c:f>Hotel!$A$5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Hotel!$B$5:$T$5</c:f>
              <c:numCache>
                <c:formatCode>#,##0.0</c:formatCode>
                <c:ptCount val="19"/>
                <c:pt idx="0">
                  <c:v>230.59232633495174</c:v>
                </c:pt>
                <c:pt idx="1">
                  <c:v>203.72588994321583</c:v>
                </c:pt>
                <c:pt idx="2">
                  <c:v>151.76397276335283</c:v>
                </c:pt>
                <c:pt idx="3">
                  <c:v>166.19873924249376</c:v>
                </c:pt>
                <c:pt idx="4">
                  <c:v>138.4957082275958</c:v>
                </c:pt>
                <c:pt idx="5">
                  <c:v>94.727645479597953</c:v>
                </c:pt>
                <c:pt idx="6">
                  <c:v>98.749638295316458</c:v>
                </c:pt>
                <c:pt idx="7">
                  <c:v>78.964153306559894</c:v>
                </c:pt>
                <c:pt idx="8">
                  <c:v>58.933654798460772</c:v>
                </c:pt>
                <c:pt idx="9">
                  <c:v>96.015523039376319</c:v>
                </c:pt>
                <c:pt idx="10">
                  <c:v>72.777320758328088</c:v>
                </c:pt>
                <c:pt idx="11">
                  <c:v>60.392239683329151</c:v>
                </c:pt>
                <c:pt idx="12">
                  <c:v>91.944631599872622</c:v>
                </c:pt>
                <c:pt idx="13">
                  <c:v>78.487821763223764</c:v>
                </c:pt>
                <c:pt idx="14">
                  <c:v>60.505574511779955</c:v>
                </c:pt>
                <c:pt idx="15">
                  <c:v>109.46997605588336</c:v>
                </c:pt>
                <c:pt idx="16">
                  <c:v>86.903810412953177</c:v>
                </c:pt>
                <c:pt idx="17">
                  <c:v>115.39005189385328</c:v>
                </c:pt>
                <c:pt idx="18">
                  <c:v>138.12516574547638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3-418C-81BF-533395026E1A}"/>
            </c:ext>
          </c:extLst>
        </c:ser>
        <c:ser>
          <c:idx val="2"/>
          <c:order val="2"/>
          <c:tx>
            <c:strRef>
              <c:f>Hotel!$A$6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Hotel!$B$6:$T$6</c:f>
              <c:numCache>
                <c:formatCode>#,##0.0</c:formatCode>
                <c:ptCount val="19"/>
                <c:pt idx="0">
                  <c:v>178.28585681249362</c:v>
                </c:pt>
                <c:pt idx="1">
                  <c:v>205.93242302394736</c:v>
                </c:pt>
                <c:pt idx="2">
                  <c:v>133.1404202841058</c:v>
                </c:pt>
                <c:pt idx="3">
                  <c:v>165.68245196831856</c:v>
                </c:pt>
                <c:pt idx="4">
                  <c:v>114.24671789760754</c:v>
                </c:pt>
                <c:pt idx="5">
                  <c:v>90.753799520560193</c:v>
                </c:pt>
                <c:pt idx="6">
                  <c:v>80.405941637369963</c:v>
                </c:pt>
                <c:pt idx="7">
                  <c:v>78.342867622777831</c:v>
                </c:pt>
                <c:pt idx="8">
                  <c:v>55.274901706382941</c:v>
                </c:pt>
                <c:pt idx="9">
                  <c:v>66.059019990374622</c:v>
                </c:pt>
                <c:pt idx="10">
                  <c:v>73.874938994425506</c:v>
                </c:pt>
                <c:pt idx="11">
                  <c:v>61.009231772622456</c:v>
                </c:pt>
                <c:pt idx="12">
                  <c:v>55.589886457342836</c:v>
                </c:pt>
                <c:pt idx="13">
                  <c:v>80.792710367468487</c:v>
                </c:pt>
                <c:pt idx="14">
                  <c:v>38.194041918100815</c:v>
                </c:pt>
                <c:pt idx="15">
                  <c:v>65.593998715600975</c:v>
                </c:pt>
                <c:pt idx="16">
                  <c:v>52.671082995082671</c:v>
                </c:pt>
                <c:pt idx="17">
                  <c:v>68.681764279421273</c:v>
                </c:pt>
                <c:pt idx="18">
                  <c:v>80.661058919014636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3-418C-81BF-533395026E1A}"/>
            </c:ext>
          </c:extLst>
        </c:ser>
        <c:ser>
          <c:idx val="3"/>
          <c:order val="3"/>
          <c:tx>
            <c:strRef>
              <c:f>Hotel!$A$7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Hotel!$B$7:$T$7</c:f>
              <c:numCache>
                <c:formatCode>#,##0.0</c:formatCode>
                <c:ptCount val="19"/>
                <c:pt idx="0">
                  <c:v>154.18419529426325</c:v>
                </c:pt>
                <c:pt idx="1">
                  <c:v>137.27225771405665</c:v>
                </c:pt>
                <c:pt idx="2">
                  <c:v>114.21710358247482</c:v>
                </c:pt>
                <c:pt idx="3">
                  <c:v>112.91339638114972</c:v>
                </c:pt>
                <c:pt idx="4">
                  <c:v>101.40523075538825</c:v>
                </c:pt>
                <c:pt idx="5">
                  <c:v>70.896019931585073</c:v>
                </c:pt>
                <c:pt idx="6">
                  <c:v>71.80471411152844</c:v>
                </c:pt>
                <c:pt idx="7">
                  <c:v>58.758764323295487</c:v>
                </c:pt>
                <c:pt idx="8">
                  <c:v>49.020934399856081</c:v>
                </c:pt>
                <c:pt idx="9">
                  <c:v>58.944790513624781</c:v>
                </c:pt>
                <c:pt idx="10">
                  <c:v>48.981831023584576</c:v>
                </c:pt>
                <c:pt idx="11">
                  <c:v>37.232626480320178</c:v>
                </c:pt>
                <c:pt idx="12">
                  <c:v>50.386308157991891</c:v>
                </c:pt>
                <c:pt idx="13">
                  <c:v>45.31348106482303</c:v>
                </c:pt>
                <c:pt idx="14">
                  <c:v>34.078810422756682</c:v>
                </c:pt>
                <c:pt idx="15">
                  <c:v>59.684293631347458</c:v>
                </c:pt>
                <c:pt idx="16">
                  <c:v>47.176601406138765</c:v>
                </c:pt>
                <c:pt idx="17">
                  <c:v>62.91519088636943</c:v>
                </c:pt>
                <c:pt idx="18">
                  <c:v>72.476213817494042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D3-418C-81BF-533395026E1A}"/>
            </c:ext>
          </c:extLst>
        </c:ser>
        <c:ser>
          <c:idx val="4"/>
          <c:order val="4"/>
          <c:tx>
            <c:strRef>
              <c:f>Hotel!$A$8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Hotel!$B$8:$T$8</c:f>
              <c:numCache>
                <c:formatCode>#,##0.0</c:formatCode>
                <c:ptCount val="19"/>
                <c:pt idx="0">
                  <c:v>145.58368918853688</c:v>
                </c:pt>
                <c:pt idx="1">
                  <c:v>130.5743283910175</c:v>
                </c:pt>
                <c:pt idx="2">
                  <c:v>107.74517620496006</c:v>
                </c:pt>
                <c:pt idx="3">
                  <c:v>107.56969431276652</c:v>
                </c:pt>
                <c:pt idx="4">
                  <c:v>96.090341096529329</c:v>
                </c:pt>
                <c:pt idx="5">
                  <c:v>68.414660092251836</c:v>
                </c:pt>
                <c:pt idx="6">
                  <c:v>67.668062609058424</c:v>
                </c:pt>
                <c:pt idx="7">
                  <c:v>57.112771567528597</c:v>
                </c:pt>
                <c:pt idx="8">
                  <c:v>46.297368719788913</c:v>
                </c:pt>
                <c:pt idx="9">
                  <c:v>55.250227663780983</c:v>
                </c:pt>
                <c:pt idx="10">
                  <c:v>47.376660556546582</c:v>
                </c:pt>
                <c:pt idx="11">
                  <c:v>34.668415402041113</c:v>
                </c:pt>
                <c:pt idx="12">
                  <c:v>47.248982390498057</c:v>
                </c:pt>
                <c:pt idx="13">
                  <c:v>44.644343456736514</c:v>
                </c:pt>
                <c:pt idx="14">
                  <c:v>31.875254063453742</c:v>
                </c:pt>
                <c:pt idx="15">
                  <c:v>55.45468596342279</c:v>
                </c:pt>
                <c:pt idx="16">
                  <c:v>45.453055095428596</c:v>
                </c:pt>
                <c:pt idx="17">
                  <c:v>59.140654095752048</c:v>
                </c:pt>
                <c:pt idx="18">
                  <c:v>66.857108630554777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D3-418C-81BF-533395026E1A}"/>
            </c:ext>
          </c:extLst>
        </c:ser>
        <c:ser>
          <c:idx val="5"/>
          <c:order val="5"/>
          <c:tx>
            <c:strRef>
              <c:f>Hotel!$A$9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Hotel!$B$9:$T$9</c:f>
              <c:numCache>
                <c:formatCode>#,##0.0</c:formatCode>
                <c:ptCount val="19"/>
                <c:pt idx="0">
                  <c:v>136.26859267007333</c:v>
                </c:pt>
                <c:pt idx="1">
                  <c:v>118.83238911877456</c:v>
                </c:pt>
                <c:pt idx="2">
                  <c:v>94.93909499599259</c:v>
                </c:pt>
                <c:pt idx="3">
                  <c:v>98.453957411682467</c:v>
                </c:pt>
                <c:pt idx="4">
                  <c:v>82.596840119992009</c:v>
                </c:pt>
                <c:pt idx="5">
                  <c:v>63.798367361886996</c:v>
                </c:pt>
                <c:pt idx="6">
                  <c:v>55.944906570883376</c:v>
                </c:pt>
                <c:pt idx="7">
                  <c:v>53.391096515696177</c:v>
                </c:pt>
                <c:pt idx="8">
                  <c:v>41.480876746137504</c:v>
                </c:pt>
                <c:pt idx="9">
                  <c:v>46.822307679995561</c:v>
                </c:pt>
                <c:pt idx="10">
                  <c:v>46.422702095831994</c:v>
                </c:pt>
                <c:pt idx="11">
                  <c:v>29.810767555620437</c:v>
                </c:pt>
                <c:pt idx="12">
                  <c:v>39.549910393817115</c:v>
                </c:pt>
                <c:pt idx="13">
                  <c:v>43.036784270291783</c:v>
                </c:pt>
                <c:pt idx="14">
                  <c:v>27.91278791492827</c:v>
                </c:pt>
                <c:pt idx="15">
                  <c:v>44.337788183546643</c:v>
                </c:pt>
                <c:pt idx="16">
                  <c:v>39.312191483506034</c:v>
                </c:pt>
                <c:pt idx="17">
                  <c:v>45.20779887778582</c:v>
                </c:pt>
                <c:pt idx="18">
                  <c:v>47.598348883226123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D3-418C-81BF-533395026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Small Hotel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Hotel!$B$22:$T$22</c:f>
              <c:numCache>
                <c:formatCode>#,##0.0</c:formatCode>
                <c:ptCount val="19"/>
                <c:pt idx="0">
                  <c:v>116.68621996002564</c:v>
                </c:pt>
                <c:pt idx="1">
                  <c:v>108.11842840405214</c:v>
                </c:pt>
                <c:pt idx="2">
                  <c:v>90.450615275733782</c:v>
                </c:pt>
                <c:pt idx="3">
                  <c:v>93.989454256304043</c:v>
                </c:pt>
                <c:pt idx="4">
                  <c:v>83.141434385473886</c:v>
                </c:pt>
                <c:pt idx="5">
                  <c:v>72.547514252315096</c:v>
                </c:pt>
                <c:pt idx="6">
                  <c:v>70.221965950054923</c:v>
                </c:pt>
                <c:pt idx="7">
                  <c:v>64.577938193138138</c:v>
                </c:pt>
                <c:pt idx="8">
                  <c:v>55.407636085939117</c:v>
                </c:pt>
                <c:pt idx="9">
                  <c:v>72.540883321883356</c:v>
                </c:pt>
                <c:pt idx="10">
                  <c:v>61.076337205025482</c:v>
                </c:pt>
                <c:pt idx="11">
                  <c:v>52.8254744617713</c:v>
                </c:pt>
                <c:pt idx="12">
                  <c:v>79.085873174317257</c:v>
                </c:pt>
                <c:pt idx="13">
                  <c:v>67.268873930075003</c:v>
                </c:pt>
                <c:pt idx="14">
                  <c:v>51.711259414538027</c:v>
                </c:pt>
                <c:pt idx="15">
                  <c:v>99.967362436274257</c:v>
                </c:pt>
                <c:pt idx="16">
                  <c:v>78.701660952889497</c:v>
                </c:pt>
                <c:pt idx="17">
                  <c:v>108.27575547771731</c:v>
                </c:pt>
                <c:pt idx="18">
                  <c:v>120.92457164078108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2-4B5C-B4D3-CB50A0D95C25}"/>
            </c:ext>
          </c:extLst>
        </c:ser>
        <c:ser>
          <c:idx val="1"/>
          <c:order val="1"/>
          <c:tx>
            <c:strRef>
              <c:f>Hotel!$A$23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Hotel!$B$23:$T$23</c:f>
              <c:numCache>
                <c:formatCode>#,##0.0</c:formatCode>
                <c:ptCount val="19"/>
                <c:pt idx="0">
                  <c:v>103.93423890197832</c:v>
                </c:pt>
                <c:pt idx="1">
                  <c:v>97.880296170067126</c:v>
                </c:pt>
                <c:pt idx="2">
                  <c:v>83.783148908762598</c:v>
                </c:pt>
                <c:pt idx="3">
                  <c:v>85.946371489959617</c:v>
                </c:pt>
                <c:pt idx="4">
                  <c:v>75.496478395241269</c:v>
                </c:pt>
                <c:pt idx="5">
                  <c:v>67.353560679059271</c:v>
                </c:pt>
                <c:pt idx="6">
                  <c:v>62.586720288730085</c:v>
                </c:pt>
                <c:pt idx="7">
                  <c:v>58.823316898291189</c:v>
                </c:pt>
                <c:pt idx="8">
                  <c:v>50.927987558468942</c:v>
                </c:pt>
                <c:pt idx="9">
                  <c:v>61.068558849826736</c:v>
                </c:pt>
                <c:pt idx="10">
                  <c:v>54.418095211730915</c:v>
                </c:pt>
                <c:pt idx="11">
                  <c:v>46.144857904913025</c:v>
                </c:pt>
                <c:pt idx="12">
                  <c:v>64.140265630854714</c:v>
                </c:pt>
                <c:pt idx="13">
                  <c:v>57.282207402833507</c:v>
                </c:pt>
                <c:pt idx="14">
                  <c:v>44.271084081140629</c:v>
                </c:pt>
                <c:pt idx="15">
                  <c:v>79.34140905778689</c:v>
                </c:pt>
                <c:pt idx="16">
                  <c:v>63.365251503429093</c:v>
                </c:pt>
                <c:pt idx="17">
                  <c:v>80.500759583010833</c:v>
                </c:pt>
                <c:pt idx="18">
                  <c:v>90.095761990232575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2-4B5C-B4D3-CB50A0D95C25}"/>
            </c:ext>
          </c:extLst>
        </c:ser>
        <c:ser>
          <c:idx val="2"/>
          <c:order val="2"/>
          <c:tx>
            <c:strRef>
              <c:f>Hotel!$A$24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Hotel!$B$24:$T$24</c:f>
              <c:numCache>
                <c:formatCode>#,##0.0</c:formatCode>
                <c:ptCount val="19"/>
                <c:pt idx="0">
                  <c:v>92.93667140964611</c:v>
                </c:pt>
                <c:pt idx="1">
                  <c:v>87.844355756922923</c:v>
                </c:pt>
                <c:pt idx="2">
                  <c:v>74.200229345062453</c:v>
                </c:pt>
                <c:pt idx="3">
                  <c:v>77.522024703720689</c:v>
                </c:pt>
                <c:pt idx="4">
                  <c:v>67.04831190453227</c:v>
                </c:pt>
                <c:pt idx="5">
                  <c:v>58.890234140281436</c:v>
                </c:pt>
                <c:pt idx="6">
                  <c:v>55.557179100190659</c:v>
                </c:pt>
                <c:pt idx="7">
                  <c:v>52.965135143096447</c:v>
                </c:pt>
                <c:pt idx="8">
                  <c:v>44.801350092442391</c:v>
                </c:pt>
                <c:pt idx="9">
                  <c:v>54.552538510955848</c:v>
                </c:pt>
                <c:pt idx="10">
                  <c:v>49.621640292768966</c:v>
                </c:pt>
                <c:pt idx="11">
                  <c:v>41.51479537345422</c:v>
                </c:pt>
                <c:pt idx="12">
                  <c:v>57.165647475507782</c:v>
                </c:pt>
                <c:pt idx="13">
                  <c:v>51.625022654850319</c:v>
                </c:pt>
                <c:pt idx="14">
                  <c:v>40.050259039460094</c:v>
                </c:pt>
                <c:pt idx="15">
                  <c:v>70.383078647879699</c:v>
                </c:pt>
                <c:pt idx="16">
                  <c:v>57.08768380196522</c:v>
                </c:pt>
                <c:pt idx="17">
                  <c:v>73.248689950537326</c:v>
                </c:pt>
                <c:pt idx="18">
                  <c:v>86.45838291660769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2-4B5C-B4D3-CB50A0D95C25}"/>
            </c:ext>
          </c:extLst>
        </c:ser>
        <c:ser>
          <c:idx val="3"/>
          <c:order val="3"/>
          <c:tx>
            <c:strRef>
              <c:f>Hotel!$A$25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Hotel!$B$25:$T$25</c:f>
              <c:numCache>
                <c:formatCode>#,##0.0</c:formatCode>
                <c:ptCount val="19"/>
                <c:pt idx="0">
                  <c:v>83.957548039453485</c:v>
                </c:pt>
                <c:pt idx="1">
                  <c:v>78.754756443384252</c:v>
                </c:pt>
                <c:pt idx="2">
                  <c:v>65.196787370988616</c:v>
                </c:pt>
                <c:pt idx="3">
                  <c:v>69.271480080143789</c:v>
                </c:pt>
                <c:pt idx="4">
                  <c:v>59.497639346679421</c:v>
                </c:pt>
                <c:pt idx="5">
                  <c:v>51.909437662016039</c:v>
                </c:pt>
                <c:pt idx="6">
                  <c:v>49.682335113871673</c:v>
                </c:pt>
                <c:pt idx="7">
                  <c:v>46.798799193453213</c:v>
                </c:pt>
                <c:pt idx="8">
                  <c:v>41.465024123890565</c:v>
                </c:pt>
                <c:pt idx="9">
                  <c:v>49.563506444764776</c:v>
                </c:pt>
                <c:pt idx="10">
                  <c:v>43.804558941699732</c:v>
                </c:pt>
                <c:pt idx="11">
                  <c:v>39.664925939803936</c:v>
                </c:pt>
                <c:pt idx="12">
                  <c:v>52.218346348581868</c:v>
                </c:pt>
                <c:pt idx="13">
                  <c:v>47.026554233988477</c:v>
                </c:pt>
                <c:pt idx="14">
                  <c:v>38.287815474911866</c:v>
                </c:pt>
                <c:pt idx="15">
                  <c:v>64.048525620143025</c:v>
                </c:pt>
                <c:pt idx="16">
                  <c:v>52.036875088375808</c:v>
                </c:pt>
                <c:pt idx="17">
                  <c:v>67.879582535080388</c:v>
                </c:pt>
                <c:pt idx="18">
                  <c:v>81.437225370262169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72-4B5C-B4D3-CB50A0D95C25}"/>
            </c:ext>
          </c:extLst>
        </c:ser>
        <c:ser>
          <c:idx val="4"/>
          <c:order val="4"/>
          <c:tx>
            <c:strRef>
              <c:f>Hotel!$A$26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Hotel!$B$26:$T$26</c:f>
              <c:numCache>
                <c:formatCode>#,##0.0</c:formatCode>
                <c:ptCount val="19"/>
                <c:pt idx="0">
                  <c:v>67.883645691234292</c:v>
                </c:pt>
                <c:pt idx="1">
                  <c:v>64.464449985537613</c:v>
                </c:pt>
                <c:pt idx="2">
                  <c:v>52.788046036293082</c:v>
                </c:pt>
                <c:pt idx="3">
                  <c:v>56.691538582353481</c:v>
                </c:pt>
                <c:pt idx="4">
                  <c:v>47.911137334590563</c:v>
                </c:pt>
                <c:pt idx="5">
                  <c:v>42.046614028173977</c:v>
                </c:pt>
                <c:pt idx="6">
                  <c:v>38.775154636354785</c:v>
                </c:pt>
                <c:pt idx="7">
                  <c:v>37.300544878235023</c:v>
                </c:pt>
                <c:pt idx="8">
                  <c:v>33.959696783622483</c:v>
                </c:pt>
                <c:pt idx="9">
                  <c:v>37.072590409571042</c:v>
                </c:pt>
                <c:pt idx="10">
                  <c:v>33.976075339751738</c:v>
                </c:pt>
                <c:pt idx="11">
                  <c:v>30.373419577383814</c:v>
                </c:pt>
                <c:pt idx="12">
                  <c:v>38.020735357443186</c:v>
                </c:pt>
                <c:pt idx="13">
                  <c:v>35.485140969206661</c:v>
                </c:pt>
                <c:pt idx="14">
                  <c:v>29.095906021053565</c:v>
                </c:pt>
                <c:pt idx="15">
                  <c:v>46.5242044310286</c:v>
                </c:pt>
                <c:pt idx="16">
                  <c:v>37.941057347929402</c:v>
                </c:pt>
                <c:pt idx="17">
                  <c:v>48.29599106080201</c:v>
                </c:pt>
                <c:pt idx="18">
                  <c:v>56.052395563021577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72-4B5C-B4D3-CB50A0D95C25}"/>
            </c:ext>
          </c:extLst>
        </c:ser>
        <c:ser>
          <c:idx val="5"/>
          <c:order val="5"/>
          <c:tx>
            <c:strRef>
              <c:f>Hotel!$A$27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Hotel!$B$27:$T$27</c:f>
              <c:numCache>
                <c:formatCode>#,##0.0</c:formatCode>
                <c:ptCount val="19"/>
                <c:pt idx="0">
                  <c:v>65.39758955732195</c:v>
                </c:pt>
                <c:pt idx="1">
                  <c:v>62.010355445297719</c:v>
                </c:pt>
                <c:pt idx="2">
                  <c:v>50.209579207632181</c:v>
                </c:pt>
                <c:pt idx="3">
                  <c:v>54.143611023318272</c:v>
                </c:pt>
                <c:pt idx="4">
                  <c:v>45.671400828007819</c:v>
                </c:pt>
                <c:pt idx="5">
                  <c:v>39.935180891651846</c:v>
                </c:pt>
                <c:pt idx="6">
                  <c:v>37.160175338511749</c:v>
                </c:pt>
                <c:pt idx="7">
                  <c:v>35.495269460945387</c:v>
                </c:pt>
                <c:pt idx="8">
                  <c:v>31.952066536581523</c:v>
                </c:pt>
                <c:pt idx="9">
                  <c:v>36.275285307269314</c:v>
                </c:pt>
                <c:pt idx="10">
                  <c:v>33.787277015502895</c:v>
                </c:pt>
                <c:pt idx="11">
                  <c:v>29.371711832180637</c:v>
                </c:pt>
                <c:pt idx="12">
                  <c:v>37.5928962034737</c:v>
                </c:pt>
                <c:pt idx="13">
                  <c:v>34.544232256724598</c:v>
                </c:pt>
                <c:pt idx="14">
                  <c:v>28.237307155084331</c:v>
                </c:pt>
                <c:pt idx="15">
                  <c:v>46.264889285792911</c:v>
                </c:pt>
                <c:pt idx="16">
                  <c:v>37.425838836148607</c:v>
                </c:pt>
                <c:pt idx="17">
                  <c:v>48.624484291665418</c:v>
                </c:pt>
                <c:pt idx="18">
                  <c:v>55.867296641530139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72-4B5C-B4D3-CB50A0D95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Source EUI by Building Type and Year - Warehouse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Warehouse!$AA$23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Warehouse!$AA$24</c:f>
              <c:numCache>
                <c:formatCode>#,##0.0</c:formatCode>
                <c:ptCount val="1"/>
                <c:pt idx="0">
                  <c:v>20.989283610150437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B-428B-B146-C3160514E1DA}"/>
            </c:ext>
          </c:extLst>
        </c:ser>
        <c:ser>
          <c:idx val="1"/>
          <c:order val="1"/>
          <c:tx>
            <c:strRef>
              <c:f>Warehouse!$AB$23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0D83996-3091-463E-91B9-26ACA335C0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Warehouse!$AB$24</c:f>
              <c:numCache>
                <c:formatCode>#,##0.0</c:formatCode>
                <c:ptCount val="1"/>
                <c:pt idx="0">
                  <c:v>18.565952434948461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(Warehouse!$X$5,Warehouse!$X$23)</c15:f>
                <c15:dlblRangeCache>
                  <c:ptCount val="2"/>
                  <c:pt idx="0">
                    <c:v>-11.5%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4BFB-428B-B146-C3160514E1DA}"/>
            </c:ext>
          </c:extLst>
        </c:ser>
        <c:ser>
          <c:idx val="2"/>
          <c:order val="2"/>
          <c:tx>
            <c:strRef>
              <c:f>Warehouse!$AC$23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C5D29EC-FE03-45E2-95EB-54A516E08D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Warehouse!$AC$24</c:f>
              <c:numCache>
                <c:formatCode>#,##0.0</c:formatCode>
                <c:ptCount val="1"/>
                <c:pt idx="0">
                  <c:v>14.888274781996524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(Warehouse!$X$6,Warehouse!$X$24)</c15:f>
                <c15:dlblRangeCache>
                  <c:ptCount val="2"/>
                  <c:pt idx="0">
                    <c:v>-19.8%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4BFB-428B-B146-C3160514E1DA}"/>
            </c:ext>
          </c:extLst>
        </c:ser>
        <c:ser>
          <c:idx val="3"/>
          <c:order val="3"/>
          <c:tx>
            <c:strRef>
              <c:f>Warehouse!$AD$23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0AB0FBF-FFF9-4F47-A228-BFC727DBB2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Warehouse!$AD$24</c:f>
              <c:numCache>
                <c:formatCode>#,##0.0</c:formatCode>
                <c:ptCount val="1"/>
                <c:pt idx="0">
                  <c:v>13.301529835814806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(Warehouse!$X$7,Warehouse!$X$25)</c15:f>
                <c15:dlblRangeCache>
                  <c:ptCount val="2"/>
                  <c:pt idx="0">
                    <c:v>-10.7%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4BFB-428B-B146-C3160514E1DA}"/>
            </c:ext>
          </c:extLst>
        </c:ser>
        <c:ser>
          <c:idx val="4"/>
          <c:order val="4"/>
          <c:tx>
            <c:strRef>
              <c:f>Warehouse!$AE$23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6D7E0E5-169B-4521-82B3-8A02F8DA24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Warehouse!$AE$24</c:f>
              <c:numCache>
                <c:formatCode>#,##0.0</c:formatCode>
                <c:ptCount val="1"/>
                <c:pt idx="0">
                  <c:v>12.908293194511845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(Warehouse!$X$8,Warehouse!$X$26)</c15:f>
                <c15:dlblRangeCache>
                  <c:ptCount val="2"/>
                  <c:pt idx="0">
                    <c:v>-3.0%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4BFB-428B-B146-C3160514E1DA}"/>
            </c:ext>
          </c:extLst>
        </c:ser>
        <c:ser>
          <c:idx val="5"/>
          <c:order val="5"/>
          <c:tx>
            <c:strRef>
              <c:f>Warehouse!$AF$23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EB5A843-C390-4352-B33B-476A4F9497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Warehouse!$AF$24</c:f>
              <c:numCache>
                <c:formatCode>#,##0.0</c:formatCode>
                <c:ptCount val="1"/>
                <c:pt idx="0">
                  <c:v>12.864066536831098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(Warehouse!$X$9,Warehouse!$X$27)</c15:f>
                <c15:dlblRangeCache>
                  <c:ptCount val="2"/>
                  <c:pt idx="0">
                    <c:v>-0.3%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4BFB-428B-B146-C3160514E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976703454425212"/>
          <c:y val="0.13660054440307484"/>
          <c:w val="8.6079396774601913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Warehouse</a:t>
            </a:r>
          </a:p>
        </c:rich>
      </c:tx>
      <c:layout>
        <c:manualLayout>
          <c:xMode val="edge"/>
          <c:yMode val="edge"/>
          <c:x val="0.3061318580668697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Warehouse!$A$4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Warehouse!$B$4:$T$4</c:f>
              <c:numCache>
                <c:formatCode>#,##0.0</c:formatCode>
                <c:ptCount val="19"/>
                <c:pt idx="0">
                  <c:v>29.062332322114994</c:v>
                </c:pt>
                <c:pt idx="1">
                  <c:v>30.624065966246803</c:v>
                </c:pt>
                <c:pt idx="2">
                  <c:v>20.387300546450746</c:v>
                </c:pt>
                <c:pt idx="3">
                  <c:v>24.909769671003467</c:v>
                </c:pt>
                <c:pt idx="4">
                  <c:v>13.414395420608519</c:v>
                </c:pt>
                <c:pt idx="5">
                  <c:v>16.64749025796311</c:v>
                </c:pt>
                <c:pt idx="6">
                  <c:v>14.565382701527103</c:v>
                </c:pt>
                <c:pt idx="7">
                  <c:v>11.032108400477858</c:v>
                </c:pt>
                <c:pt idx="8">
                  <c:v>5.4397464561570077</c:v>
                </c:pt>
                <c:pt idx="9">
                  <c:v>23.754113683694353</c:v>
                </c:pt>
                <c:pt idx="10">
                  <c:v>13.889480549849429</c:v>
                </c:pt>
                <c:pt idx="11">
                  <c:v>11.092934527682768</c:v>
                </c:pt>
                <c:pt idx="12">
                  <c:v>33.432758164599953</c:v>
                </c:pt>
                <c:pt idx="13">
                  <c:v>21.802044970761248</c:v>
                </c:pt>
                <c:pt idx="14">
                  <c:v>10.147509281878641</c:v>
                </c:pt>
                <c:pt idx="15">
                  <c:v>50.462473171096136</c:v>
                </c:pt>
                <c:pt idx="16">
                  <c:v>34.535602552354128</c:v>
                </c:pt>
                <c:pt idx="17">
                  <c:v>49.643639327229423</c:v>
                </c:pt>
                <c:pt idx="18">
                  <c:v>50.684237999453131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E-41CC-865A-F73A00A591E6}"/>
            </c:ext>
          </c:extLst>
        </c:ser>
        <c:ser>
          <c:idx val="1"/>
          <c:order val="1"/>
          <c:tx>
            <c:strRef>
              <c:f>Warehouse!$A$5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Warehouse!$B$5:$T$5</c:f>
              <c:numCache>
                <c:formatCode>#,##0.0</c:formatCode>
                <c:ptCount val="19"/>
                <c:pt idx="0">
                  <c:v>27.552353098547755</c:v>
                </c:pt>
                <c:pt idx="1">
                  <c:v>28.56917917530436</c:v>
                </c:pt>
                <c:pt idx="2">
                  <c:v>18.803496173805321</c:v>
                </c:pt>
                <c:pt idx="3">
                  <c:v>22.932563408850839</c:v>
                </c:pt>
                <c:pt idx="4">
                  <c:v>11.554030292354515</c:v>
                </c:pt>
                <c:pt idx="5">
                  <c:v>14.946569028939923</c:v>
                </c:pt>
                <c:pt idx="6">
                  <c:v>12.060189017187206</c:v>
                </c:pt>
                <c:pt idx="7">
                  <c:v>9.5451705796737887</c:v>
                </c:pt>
                <c:pt idx="8">
                  <c:v>4.1045532484208396</c:v>
                </c:pt>
                <c:pt idx="9">
                  <c:v>20.781713721906872</c:v>
                </c:pt>
                <c:pt idx="10">
                  <c:v>11.553930857431387</c:v>
                </c:pt>
                <c:pt idx="11">
                  <c:v>9.1361231695701424</c:v>
                </c:pt>
                <c:pt idx="12">
                  <c:v>30.439822705804247</c:v>
                </c:pt>
                <c:pt idx="13">
                  <c:v>18.919428734752529</c:v>
                </c:pt>
                <c:pt idx="14">
                  <c:v>8.0604285223644361</c:v>
                </c:pt>
                <c:pt idx="15">
                  <c:v>47.731543635507791</c:v>
                </c:pt>
                <c:pt idx="16">
                  <c:v>30.770031880513109</c:v>
                </c:pt>
                <c:pt idx="17">
                  <c:v>46.868179336453046</c:v>
                </c:pt>
                <c:pt idx="18">
                  <c:v>48.290002216060302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E-41CC-865A-F73A00A591E6}"/>
            </c:ext>
          </c:extLst>
        </c:ser>
        <c:ser>
          <c:idx val="2"/>
          <c:order val="2"/>
          <c:tx>
            <c:strRef>
              <c:f>Warehouse!$A$6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Warehouse!$B$6:$T$6</c:f>
              <c:numCache>
                <c:formatCode>#,##0.0</c:formatCode>
                <c:ptCount val="19"/>
                <c:pt idx="0">
                  <c:v>18.347279822861204</c:v>
                </c:pt>
                <c:pt idx="1">
                  <c:v>20.64854814178284</c:v>
                </c:pt>
                <c:pt idx="2">
                  <c:v>11.501727522790803</c:v>
                </c:pt>
                <c:pt idx="3">
                  <c:v>14.511635029618933</c:v>
                </c:pt>
                <c:pt idx="4">
                  <c:v>9.1453921070195285</c:v>
                </c:pt>
                <c:pt idx="5">
                  <c:v>10.396045415307444</c:v>
                </c:pt>
                <c:pt idx="6">
                  <c:v>9.3831288064898963</c:v>
                </c:pt>
                <c:pt idx="7">
                  <c:v>7.7329572682311367</c:v>
                </c:pt>
                <c:pt idx="8">
                  <c:v>3.6305118216422536</c:v>
                </c:pt>
                <c:pt idx="9">
                  <c:v>17.052398917035738</c:v>
                </c:pt>
                <c:pt idx="10">
                  <c:v>10.017139899208207</c:v>
                </c:pt>
                <c:pt idx="11">
                  <c:v>8.0973469245913314</c:v>
                </c:pt>
                <c:pt idx="12">
                  <c:v>25.235363316972997</c:v>
                </c:pt>
                <c:pt idx="13">
                  <c:v>15.808710242017174</c:v>
                </c:pt>
                <c:pt idx="14">
                  <c:v>7.1226076806811971</c:v>
                </c:pt>
                <c:pt idx="15">
                  <c:v>36.863474083977536</c:v>
                </c:pt>
                <c:pt idx="16">
                  <c:v>23.442711732329876</c:v>
                </c:pt>
                <c:pt idx="17">
                  <c:v>36.319373469247687</c:v>
                </c:pt>
                <c:pt idx="18">
                  <c:v>39.8019450652654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E-41CC-865A-F73A00A591E6}"/>
            </c:ext>
          </c:extLst>
        </c:ser>
        <c:ser>
          <c:idx val="3"/>
          <c:order val="3"/>
          <c:tx>
            <c:strRef>
              <c:f>Warehouse!$A$7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Warehouse!$B$7:$T$7</c:f>
              <c:numCache>
                <c:formatCode>#,##0.0</c:formatCode>
                <c:ptCount val="19"/>
                <c:pt idx="0">
                  <c:v>16.017173555080902</c:v>
                </c:pt>
                <c:pt idx="1">
                  <c:v>19.984319213003456</c:v>
                </c:pt>
                <c:pt idx="2">
                  <c:v>10.091551823601979</c:v>
                </c:pt>
                <c:pt idx="3">
                  <c:v>13.75357249626874</c:v>
                </c:pt>
                <c:pt idx="4">
                  <c:v>7.9379026611300239</c:v>
                </c:pt>
                <c:pt idx="5">
                  <c:v>8.957229180184255</c:v>
                </c:pt>
                <c:pt idx="6">
                  <c:v>8.7694339440262503</c:v>
                </c:pt>
                <c:pt idx="7">
                  <c:v>7.1270044890127062</c:v>
                </c:pt>
                <c:pt idx="8">
                  <c:v>3.3168361614586992</c:v>
                </c:pt>
                <c:pt idx="9">
                  <c:v>15.238731051140707</c:v>
                </c:pt>
                <c:pt idx="10">
                  <c:v>8.274240924369602</c:v>
                </c:pt>
                <c:pt idx="11">
                  <c:v>6.7798525868256707</c:v>
                </c:pt>
                <c:pt idx="12">
                  <c:v>22.769757480103895</c:v>
                </c:pt>
                <c:pt idx="13">
                  <c:v>13.398165492194657</c:v>
                </c:pt>
                <c:pt idx="14">
                  <c:v>5.6593071437180651</c:v>
                </c:pt>
                <c:pt idx="15">
                  <c:v>33.208102620977826</c:v>
                </c:pt>
                <c:pt idx="16">
                  <c:v>20.382625830257169</c:v>
                </c:pt>
                <c:pt idx="17">
                  <c:v>28.398140909075828</c:v>
                </c:pt>
                <c:pt idx="18">
                  <c:v>28.700012951846531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E-41CC-865A-F73A00A591E6}"/>
            </c:ext>
          </c:extLst>
        </c:ser>
        <c:ser>
          <c:idx val="4"/>
          <c:order val="4"/>
          <c:tx>
            <c:strRef>
              <c:f>Warehouse!$A$8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Warehouse!$B$8:$T$8</c:f>
              <c:numCache>
                <c:formatCode>#,##0.0</c:formatCode>
                <c:ptCount val="19"/>
                <c:pt idx="0">
                  <c:v>14.431663126831381</c:v>
                </c:pt>
                <c:pt idx="1">
                  <c:v>15.87568567254486</c:v>
                </c:pt>
                <c:pt idx="2">
                  <c:v>9.1652769062615889</c:v>
                </c:pt>
                <c:pt idx="3">
                  <c:v>12.066393683544103</c:v>
                </c:pt>
                <c:pt idx="4">
                  <c:v>7.0736815098531238</c:v>
                </c:pt>
                <c:pt idx="5">
                  <c:v>8.2150292488011463</c:v>
                </c:pt>
                <c:pt idx="6">
                  <c:v>8.4865648984870408</c:v>
                </c:pt>
                <c:pt idx="7">
                  <c:v>6.7180694440144952</c:v>
                </c:pt>
                <c:pt idx="8">
                  <c:v>2.9093693295561516</c:v>
                </c:pt>
                <c:pt idx="9">
                  <c:v>15.088090602796076</c:v>
                </c:pt>
                <c:pt idx="10">
                  <c:v>8.2337641723937374</c:v>
                </c:pt>
                <c:pt idx="11">
                  <c:v>7.2210260365151289</c:v>
                </c:pt>
                <c:pt idx="12">
                  <c:v>22.325924601508948</c:v>
                </c:pt>
                <c:pt idx="13">
                  <c:v>13.457506651701465</c:v>
                </c:pt>
                <c:pt idx="14">
                  <c:v>6.3738787356919477</c:v>
                </c:pt>
                <c:pt idx="15">
                  <c:v>32.542090419730968</c:v>
                </c:pt>
                <c:pt idx="16">
                  <c:v>20.64320433418348</c:v>
                </c:pt>
                <c:pt idx="17">
                  <c:v>29.641820842562698</c:v>
                </c:pt>
                <c:pt idx="18">
                  <c:v>30.142859761545921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E-41CC-865A-F73A00A591E6}"/>
            </c:ext>
          </c:extLst>
        </c:ser>
        <c:ser>
          <c:idx val="5"/>
          <c:order val="5"/>
          <c:tx>
            <c:strRef>
              <c:f>Warehouse!$A$9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Warehouse!$B$9:$T$9</c:f>
              <c:numCache>
                <c:formatCode>#,##0.0</c:formatCode>
                <c:ptCount val="19"/>
                <c:pt idx="0">
                  <c:v>14.173851864034898</c:v>
                </c:pt>
                <c:pt idx="1">
                  <c:v>15.668052440762455</c:v>
                </c:pt>
                <c:pt idx="2">
                  <c:v>8.8993910177846782</c:v>
                </c:pt>
                <c:pt idx="3">
                  <c:v>11.873407798706783</c:v>
                </c:pt>
                <c:pt idx="4">
                  <c:v>7.204040694069902</c:v>
                </c:pt>
                <c:pt idx="5">
                  <c:v>8.0557082773599031</c:v>
                </c:pt>
                <c:pt idx="6">
                  <c:v>8.3349084291971423</c:v>
                </c:pt>
                <c:pt idx="7">
                  <c:v>6.5855618462663879</c:v>
                </c:pt>
                <c:pt idx="8">
                  <c:v>2.785842198711225</c:v>
                </c:pt>
                <c:pt idx="9">
                  <c:v>15.040199757129113</c:v>
                </c:pt>
                <c:pt idx="10">
                  <c:v>8.1838991974837789</c:v>
                </c:pt>
                <c:pt idx="11">
                  <c:v>7.2615494099934121</c:v>
                </c:pt>
                <c:pt idx="12">
                  <c:v>22.302234504247298</c:v>
                </c:pt>
                <c:pt idx="13">
                  <c:v>13.4214063111498</c:v>
                </c:pt>
                <c:pt idx="14">
                  <c:v>6.4128654207428912</c:v>
                </c:pt>
                <c:pt idx="15">
                  <c:v>32.535699631594888</c:v>
                </c:pt>
                <c:pt idx="16">
                  <c:v>20.635299804140779</c:v>
                </c:pt>
                <c:pt idx="17">
                  <c:v>29.596442640914695</c:v>
                </c:pt>
                <c:pt idx="18">
                  <c:v>30.061076358428096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E-41CC-865A-F73A00A59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Source EUI by Building Type and Year - Multifamily Residential</a:t>
            </a:r>
            <a:endParaRPr lang="en-US" sz="2000"/>
          </a:p>
        </c:rich>
      </c:tx>
      <c:layout>
        <c:manualLayout>
          <c:xMode val="edge"/>
          <c:yMode val="edge"/>
          <c:x val="0.21493528569729556"/>
          <c:y val="5.93569610620758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Multifamily!$AA$24:$AA$25</c:f>
              <c:numCache>
                <c:formatCode>#,##0.0</c:formatCode>
                <c:ptCount val="2"/>
                <c:pt idx="0">
                  <c:v>53.801897878343553</c:v>
                </c:pt>
                <c:pt idx="1">
                  <c:v>39.504023095445781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BA-41BE-90E2-A97DDB7F52BA}"/>
            </c:ext>
          </c:extLst>
        </c:ser>
        <c:ser>
          <c:idx val="1"/>
          <c:order val="1"/>
          <c:tx>
            <c:strRef>
              <c:f>Multifamily!$AB$23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5AF4B-3CF1-44CC-8933-F919502B69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2E820BC-E37F-4823-8E9A-2E1C75412E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Multifamily!$AB$24:$AB$25</c:f>
              <c:numCache>
                <c:formatCode>#,##0.0</c:formatCode>
                <c:ptCount val="2"/>
                <c:pt idx="0">
                  <c:v>50.12838676800996</c:v>
                </c:pt>
                <c:pt idx="1">
                  <c:v>33.731233391665789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(Multifamily!$X$5,Multifamily!$X$23)</c15:f>
                <c15:dlblRangeCache>
                  <c:ptCount val="2"/>
                  <c:pt idx="0">
                    <c:v>-6.8%</c:v>
                  </c:pt>
                  <c:pt idx="1">
                    <c:v>-14.6%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59BA-41BE-90E2-A97DDB7F52BA}"/>
            </c:ext>
          </c:extLst>
        </c:ser>
        <c:ser>
          <c:idx val="2"/>
          <c:order val="2"/>
          <c:tx>
            <c:strRef>
              <c:f>Multifamily!$AC$23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2189D4C-3F94-41A4-92AD-268608F933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67F1255-172B-476D-84B9-74C2835CEE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Multifamily!$AC$24:$AC$25</c:f>
              <c:numCache>
                <c:formatCode>#,##0.0</c:formatCode>
                <c:ptCount val="2"/>
                <c:pt idx="0">
                  <c:v>42.756485694453339</c:v>
                </c:pt>
                <c:pt idx="1">
                  <c:v>31.06613286545543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(Multifamily!$X$6,Multifamily!$X$24)</c15:f>
                <c15:dlblRangeCache>
                  <c:ptCount val="2"/>
                  <c:pt idx="0">
                    <c:v>-14.7%</c:v>
                  </c:pt>
                  <c:pt idx="1">
                    <c:v>-7.9%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9BA-41BE-90E2-A97DDB7F52BA}"/>
            </c:ext>
          </c:extLst>
        </c:ser>
        <c:ser>
          <c:idx val="3"/>
          <c:order val="3"/>
          <c:tx>
            <c:strRef>
              <c:f>Multifamily!$AD$23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C7FAB03-1A64-4718-8D71-088F9DF5EF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00C8011-8B8E-452F-AB77-423AE6C81A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Multifamily!$AD$24:$AD$25</c:f>
              <c:numCache>
                <c:formatCode>#,##0.0</c:formatCode>
                <c:ptCount val="2"/>
                <c:pt idx="0">
                  <c:v>31.972728016346686</c:v>
                </c:pt>
                <c:pt idx="1">
                  <c:v>23.564152152666971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(Multifamily!$X$7,Multifamily!$X$25)</c15:f>
                <c15:dlblRangeCache>
                  <c:ptCount val="2"/>
                  <c:pt idx="0">
                    <c:v>-25.2%</c:v>
                  </c:pt>
                  <c:pt idx="1">
                    <c:v>-24.1%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59BA-41BE-90E2-A97DDB7F52BA}"/>
            </c:ext>
          </c:extLst>
        </c:ser>
        <c:ser>
          <c:idx val="4"/>
          <c:order val="4"/>
          <c:tx>
            <c:strRef>
              <c:f>Multifamily!$AE$23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EB22B93-354B-4BA9-8CAA-D53C4E3800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20A8491-7860-4204-9B99-FB7956956B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Multifamily!$AE$24:$AE$25</c:f>
              <c:numCache>
                <c:formatCode>#,##0.0</c:formatCode>
                <c:ptCount val="2"/>
                <c:pt idx="0">
                  <c:v>30.942437379671631</c:v>
                </c:pt>
                <c:pt idx="1">
                  <c:v>23.004303294676127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(Multifamily!$X$8,Multifamily!$X$26)</c15:f>
                <c15:dlblRangeCache>
                  <c:ptCount val="2"/>
                  <c:pt idx="0">
                    <c:v>-3.2%</c:v>
                  </c:pt>
                  <c:pt idx="1">
                    <c:v>-2.4%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59BA-41BE-90E2-A97DDB7F52BA}"/>
            </c:ext>
          </c:extLst>
        </c:ser>
        <c:ser>
          <c:idx val="5"/>
          <c:order val="5"/>
          <c:tx>
            <c:strRef>
              <c:f>Multifamily!$AF$23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FA1879B-1B5B-4AE4-ADE7-91776165E1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0A5BEB8-9316-4960-96A7-B3644AA89A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Multifamily!$AF$24:$AF$25</c:f>
              <c:numCache>
                <c:formatCode>#,##0.0</c:formatCode>
                <c:ptCount val="2"/>
                <c:pt idx="0">
                  <c:v>30.091007578439349</c:v>
                </c:pt>
                <c:pt idx="1">
                  <c:v>21.49671949805375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(Multifamily!$X$9,Multifamily!$X$27)</c15:f>
                <c15:dlblRangeCache>
                  <c:ptCount val="2"/>
                  <c:pt idx="0">
                    <c:v>-2.8%</c:v>
                  </c:pt>
                  <c:pt idx="1">
                    <c:v>-6.6%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59BA-41BE-90E2-A97DDB7F5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Source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High-Rise Apartment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Multifamily!$B$4:$T$4</c:f>
              <c:numCache>
                <c:formatCode>#,##0.0</c:formatCode>
                <c:ptCount val="19"/>
                <c:pt idx="0">
                  <c:v>92.73530526436717</c:v>
                </c:pt>
                <c:pt idx="1">
                  <c:v>78.666372050762547</c:v>
                </c:pt>
                <c:pt idx="2">
                  <c:v>66.364159437323991</c:v>
                </c:pt>
                <c:pt idx="3">
                  <c:v>63.607774093802753</c:v>
                </c:pt>
                <c:pt idx="4">
                  <c:v>56.733029250481074</c:v>
                </c:pt>
                <c:pt idx="5">
                  <c:v>49.398443867204264</c:v>
                </c:pt>
                <c:pt idx="6">
                  <c:v>46.077249736142591</c:v>
                </c:pt>
                <c:pt idx="7">
                  <c:v>40.196169402535887</c:v>
                </c:pt>
                <c:pt idx="8">
                  <c:v>24.619650805753235</c:v>
                </c:pt>
                <c:pt idx="9">
                  <c:v>55.731988163004864</c:v>
                </c:pt>
                <c:pt idx="10">
                  <c:v>37.096389914011255</c:v>
                </c:pt>
                <c:pt idx="11">
                  <c:v>30.861831408195044</c:v>
                </c:pt>
                <c:pt idx="12">
                  <c:v>64.120081284697719</c:v>
                </c:pt>
                <c:pt idx="13">
                  <c:v>44.593351136547405</c:v>
                </c:pt>
                <c:pt idx="14">
                  <c:v>25.950950610440522</c:v>
                </c:pt>
                <c:pt idx="15">
                  <c:v>84.514081932259359</c:v>
                </c:pt>
                <c:pt idx="16">
                  <c:v>62.272171360331825</c:v>
                </c:pt>
                <c:pt idx="17">
                  <c:v>80.462904034612805</c:v>
                </c:pt>
                <c:pt idx="18">
                  <c:v>79.191692640394137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F-404F-9CC4-A435A7EB3499}"/>
            </c:ext>
          </c:extLst>
        </c:ser>
        <c:ser>
          <c:idx val="1"/>
          <c:order val="1"/>
          <c:tx>
            <c:strRef>
              <c:f>Multifamily!$A$5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Multifamily!$B$5:$T$5</c:f>
              <c:numCache>
                <c:formatCode>#,##0.0</c:formatCode>
                <c:ptCount val="19"/>
                <c:pt idx="0">
                  <c:v>92.508265374512845</c:v>
                </c:pt>
                <c:pt idx="1">
                  <c:v>78.414300023841108</c:v>
                </c:pt>
                <c:pt idx="2">
                  <c:v>66.243522254470349</c:v>
                </c:pt>
                <c:pt idx="3">
                  <c:v>63.435269618188954</c:v>
                </c:pt>
                <c:pt idx="4">
                  <c:v>52.282170126049792</c:v>
                </c:pt>
                <c:pt idx="5">
                  <c:v>43.535547660746921</c:v>
                </c:pt>
                <c:pt idx="6">
                  <c:v>44.539725321943997</c:v>
                </c:pt>
                <c:pt idx="7">
                  <c:v>37.474492336112739</c:v>
                </c:pt>
                <c:pt idx="8">
                  <c:v>12.681683462291636</c:v>
                </c:pt>
                <c:pt idx="9">
                  <c:v>52.786930954742324</c:v>
                </c:pt>
                <c:pt idx="10">
                  <c:v>35.433196697175198</c:v>
                </c:pt>
                <c:pt idx="11">
                  <c:v>28.235200143902585</c:v>
                </c:pt>
                <c:pt idx="12">
                  <c:v>59.068359180315596</c:v>
                </c:pt>
                <c:pt idx="13">
                  <c:v>40.929599197739762</c:v>
                </c:pt>
                <c:pt idx="14">
                  <c:v>22.092890210647418</c:v>
                </c:pt>
                <c:pt idx="15">
                  <c:v>77.937517895685033</c:v>
                </c:pt>
                <c:pt idx="16">
                  <c:v>56.364194519407363</c:v>
                </c:pt>
                <c:pt idx="17">
                  <c:v>67.624602834850322</c:v>
                </c:pt>
                <c:pt idx="18">
                  <c:v>71.975155873344619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FF-404F-9CC4-A435A7EB3499}"/>
            </c:ext>
          </c:extLst>
        </c:ser>
        <c:ser>
          <c:idx val="2"/>
          <c:order val="2"/>
          <c:tx>
            <c:strRef>
              <c:f>Multifamily!$A$6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Multifamily!$B$6:$T$6</c:f>
              <c:numCache>
                <c:formatCode>#,##0.0</c:formatCode>
                <c:ptCount val="19"/>
                <c:pt idx="0">
                  <c:v>88.113726816815586</c:v>
                </c:pt>
                <c:pt idx="1">
                  <c:v>73.995393297483872</c:v>
                </c:pt>
                <c:pt idx="2">
                  <c:v>64.124720523761027</c:v>
                </c:pt>
                <c:pt idx="3">
                  <c:v>61.200801422247615</c:v>
                </c:pt>
                <c:pt idx="4">
                  <c:v>49.619719962940508</c:v>
                </c:pt>
                <c:pt idx="5">
                  <c:v>41.005549138137326</c:v>
                </c:pt>
                <c:pt idx="6">
                  <c:v>38.795466864622831</c:v>
                </c:pt>
                <c:pt idx="7">
                  <c:v>34.286796755966925</c:v>
                </c:pt>
                <c:pt idx="8">
                  <c:v>11.511530104692021</c:v>
                </c:pt>
                <c:pt idx="9">
                  <c:v>42.711112843220903</c:v>
                </c:pt>
                <c:pt idx="10">
                  <c:v>31.748347440335962</c:v>
                </c:pt>
                <c:pt idx="11">
                  <c:v>22.107266491903939</c:v>
                </c:pt>
                <c:pt idx="12">
                  <c:v>45.773210860527882</c:v>
                </c:pt>
                <c:pt idx="13">
                  <c:v>35.043725684179961</c:v>
                </c:pt>
                <c:pt idx="14">
                  <c:v>18.519177399352692</c:v>
                </c:pt>
                <c:pt idx="15">
                  <c:v>60.14951728694691</c:v>
                </c:pt>
                <c:pt idx="16">
                  <c:v>44.185461264637283</c:v>
                </c:pt>
                <c:pt idx="17">
                  <c:v>54.649313232963841</c:v>
                </c:pt>
                <c:pt idx="18">
                  <c:v>63.010959085059667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FF-404F-9CC4-A435A7EB3499}"/>
            </c:ext>
          </c:extLst>
        </c:ser>
        <c:ser>
          <c:idx val="3"/>
          <c:order val="3"/>
          <c:tx>
            <c:strRef>
              <c:f>Multifamily!$A$7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Multifamily!$B$7:$T$7</c:f>
              <c:numCache>
                <c:formatCode>#,##0.0</c:formatCode>
                <c:ptCount val="19"/>
                <c:pt idx="0">
                  <c:v>73.120909262815786</c:v>
                </c:pt>
                <c:pt idx="1">
                  <c:v>61.986702250650239</c:v>
                </c:pt>
                <c:pt idx="2">
                  <c:v>49.069271276008315</c:v>
                </c:pt>
                <c:pt idx="3">
                  <c:v>50.647047524821588</c:v>
                </c:pt>
                <c:pt idx="4">
                  <c:v>39.319617166395183</c:v>
                </c:pt>
                <c:pt idx="5">
                  <c:v>34.158567478106356</c:v>
                </c:pt>
                <c:pt idx="6">
                  <c:v>31.468525601631779</c:v>
                </c:pt>
                <c:pt idx="7">
                  <c:v>28.370690262943008</c:v>
                </c:pt>
                <c:pt idx="8">
                  <c:v>8.8233238328711536</c:v>
                </c:pt>
                <c:pt idx="9">
                  <c:v>29.208924589034087</c:v>
                </c:pt>
                <c:pt idx="10">
                  <c:v>26.740610742791166</c:v>
                </c:pt>
                <c:pt idx="11">
                  <c:v>18.963788690683131</c:v>
                </c:pt>
                <c:pt idx="12">
                  <c:v>30.2609686529754</c:v>
                </c:pt>
                <c:pt idx="13">
                  <c:v>29.976493866603125</c:v>
                </c:pt>
                <c:pt idx="14">
                  <c:v>15.968984079314989</c:v>
                </c:pt>
                <c:pt idx="15">
                  <c:v>41.249748830213022</c:v>
                </c:pt>
                <c:pt idx="16">
                  <c:v>32.724025024552375</c:v>
                </c:pt>
                <c:pt idx="17">
                  <c:v>42.602525411606962</c:v>
                </c:pt>
                <c:pt idx="18">
                  <c:v>50.809260209210876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FF-404F-9CC4-A435A7EB3499}"/>
            </c:ext>
          </c:extLst>
        </c:ser>
        <c:ser>
          <c:idx val="4"/>
          <c:order val="4"/>
          <c:tx>
            <c:strRef>
              <c:f>Multifamily!$A$8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Multifamily!$B$8:$T$8</c:f>
              <c:numCache>
                <c:formatCode>#,##0.0</c:formatCode>
                <c:ptCount val="19"/>
                <c:pt idx="0">
                  <c:v>69.803920527185653</c:v>
                </c:pt>
                <c:pt idx="1">
                  <c:v>58.944438898981758</c:v>
                </c:pt>
                <c:pt idx="2">
                  <c:v>47.199572872725341</c:v>
                </c:pt>
                <c:pt idx="3">
                  <c:v>49.338485800846726</c:v>
                </c:pt>
                <c:pt idx="4">
                  <c:v>38.1304817734284</c:v>
                </c:pt>
                <c:pt idx="5">
                  <c:v>32.944794014277228</c:v>
                </c:pt>
                <c:pt idx="6">
                  <c:v>30.937062882863184</c:v>
                </c:pt>
                <c:pt idx="7">
                  <c:v>27.601638545841858</c:v>
                </c:pt>
                <c:pt idx="8">
                  <c:v>8.4772226878853392</c:v>
                </c:pt>
                <c:pt idx="9">
                  <c:v>27.841869821563769</c:v>
                </c:pt>
                <c:pt idx="10">
                  <c:v>25.11989026691046</c:v>
                </c:pt>
                <c:pt idx="11">
                  <c:v>18.505170126769219</c:v>
                </c:pt>
                <c:pt idx="12">
                  <c:v>29.45048492522638</c:v>
                </c:pt>
                <c:pt idx="13">
                  <c:v>28.981350737786876</c:v>
                </c:pt>
                <c:pt idx="14">
                  <c:v>15.751809665549537</c:v>
                </c:pt>
                <c:pt idx="15">
                  <c:v>39.311171205095178</c:v>
                </c:pt>
                <c:pt idx="16">
                  <c:v>31.256862721183229</c:v>
                </c:pt>
                <c:pt idx="17">
                  <c:v>41.047133404190809</c:v>
                </c:pt>
                <c:pt idx="18">
                  <c:v>46.920472983084586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FF-404F-9CC4-A435A7EB3499}"/>
            </c:ext>
          </c:extLst>
        </c:ser>
        <c:ser>
          <c:idx val="5"/>
          <c:order val="5"/>
          <c:tx>
            <c:strRef>
              <c:f>Multifamily!$A$9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Multifamily!$B$9:$T$9</c:f>
              <c:numCache>
                <c:formatCode>#,##0.0</c:formatCode>
                <c:ptCount val="19"/>
                <c:pt idx="0">
                  <c:v>65.256005492173003</c:v>
                </c:pt>
                <c:pt idx="1">
                  <c:v>56.694324128529125</c:v>
                </c:pt>
                <c:pt idx="2">
                  <c:v>46.197465772678726</c:v>
                </c:pt>
                <c:pt idx="3">
                  <c:v>46.022109345441763</c:v>
                </c:pt>
                <c:pt idx="4">
                  <c:v>37.387867550115985</c:v>
                </c:pt>
                <c:pt idx="5">
                  <c:v>32.461346582690062</c:v>
                </c:pt>
                <c:pt idx="6">
                  <c:v>26.897159750823555</c:v>
                </c:pt>
                <c:pt idx="7">
                  <c:v>26.360428770290181</c:v>
                </c:pt>
                <c:pt idx="8">
                  <c:v>8.3159384805561523</c:v>
                </c:pt>
                <c:pt idx="9">
                  <c:v>28.593102150295305</c:v>
                </c:pt>
                <c:pt idx="10">
                  <c:v>23.655111687655186</c:v>
                </c:pt>
                <c:pt idx="11">
                  <c:v>14.514541563335749</c:v>
                </c:pt>
                <c:pt idx="12">
                  <c:v>30.341364788313172</c:v>
                </c:pt>
                <c:pt idx="13">
                  <c:v>25.641742354800439</c:v>
                </c:pt>
                <c:pt idx="14">
                  <c:v>12.079707613309763</c:v>
                </c:pt>
                <c:pt idx="15">
                  <c:v>40.611810479160916</c:v>
                </c:pt>
                <c:pt idx="16">
                  <c:v>29.75961857009943</c:v>
                </c:pt>
                <c:pt idx="17">
                  <c:v>37.79810282946594</c:v>
                </c:pt>
                <c:pt idx="18">
                  <c:v>43.612916778836492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FF-404F-9CC4-A435A7EB3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Climate Zone - Mid-Rise Apartment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Multifamily!$B$22:$T$22</c:f>
              <c:numCache>
                <c:formatCode>#,##0.0</c:formatCode>
                <c:ptCount val="19"/>
                <c:pt idx="0">
                  <c:v>84.949084771406206</c:v>
                </c:pt>
                <c:pt idx="1">
                  <c:v>77.497403330430359</c:v>
                </c:pt>
                <c:pt idx="2">
                  <c:v>59.278244636947477</c:v>
                </c:pt>
                <c:pt idx="3">
                  <c:v>60.923993080575833</c:v>
                </c:pt>
                <c:pt idx="4">
                  <c:v>49.471522691785459</c:v>
                </c:pt>
                <c:pt idx="5">
                  <c:v>43.074678902908822</c:v>
                </c:pt>
                <c:pt idx="6">
                  <c:v>35.544320916081219</c:v>
                </c:pt>
                <c:pt idx="7">
                  <c:v>34.174654040935359</c:v>
                </c:pt>
                <c:pt idx="8">
                  <c:v>27.057740986532217</c:v>
                </c:pt>
                <c:pt idx="9">
                  <c:v>36.426527211812882</c:v>
                </c:pt>
                <c:pt idx="10">
                  <c:v>28.69428814386448</c:v>
                </c:pt>
                <c:pt idx="11">
                  <c:v>20.130636802027947</c:v>
                </c:pt>
                <c:pt idx="12">
                  <c:v>39.772918318586029</c:v>
                </c:pt>
                <c:pt idx="13">
                  <c:v>31.463625868755429</c:v>
                </c:pt>
                <c:pt idx="14">
                  <c:v>18.252710591938602</c:v>
                </c:pt>
                <c:pt idx="15">
                  <c:v>51.810773108879502</c:v>
                </c:pt>
                <c:pt idx="16">
                  <c:v>38.285563466262481</c:v>
                </c:pt>
                <c:pt idx="17">
                  <c:v>53.626950555507634</c:v>
                </c:pt>
                <c:pt idx="18">
                  <c:v>56.450707477013914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9-4083-95D6-009AD88E7DEE}"/>
            </c:ext>
          </c:extLst>
        </c:ser>
        <c:ser>
          <c:idx val="1"/>
          <c:order val="1"/>
          <c:tx>
            <c:strRef>
              <c:f>Multifamily!$A$23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Multifamily!$B$23:$T$23</c:f>
              <c:numCache>
                <c:formatCode>#,##0.0</c:formatCode>
                <c:ptCount val="19"/>
                <c:pt idx="0">
                  <c:v>72.152364463173527</c:v>
                </c:pt>
                <c:pt idx="1">
                  <c:v>66.121734116180122</c:v>
                </c:pt>
                <c:pt idx="2">
                  <c:v>50.731380621291791</c:v>
                </c:pt>
                <c:pt idx="3">
                  <c:v>52.126206574540205</c:v>
                </c:pt>
                <c:pt idx="4">
                  <c:v>40.233953466711199</c:v>
                </c:pt>
                <c:pt idx="5">
                  <c:v>34.366302606268611</c:v>
                </c:pt>
                <c:pt idx="6">
                  <c:v>29.785887680635415</c:v>
                </c:pt>
                <c:pt idx="7">
                  <c:v>27.417753848582958</c:v>
                </c:pt>
                <c:pt idx="8">
                  <c:v>15.20270652696882</c:v>
                </c:pt>
                <c:pt idx="9">
                  <c:v>32.475909783920571</c:v>
                </c:pt>
                <c:pt idx="10">
                  <c:v>25.342168109210935</c:v>
                </c:pt>
                <c:pt idx="11">
                  <c:v>18.024016982214903</c:v>
                </c:pt>
                <c:pt idx="12">
                  <c:v>35.928671187407907</c:v>
                </c:pt>
                <c:pt idx="13">
                  <c:v>27.762060335442555</c:v>
                </c:pt>
                <c:pt idx="14">
                  <c:v>15.889994998630732</c:v>
                </c:pt>
                <c:pt idx="15">
                  <c:v>46.804224717751865</c:v>
                </c:pt>
                <c:pt idx="16">
                  <c:v>34.131381168207746</c:v>
                </c:pt>
                <c:pt idx="17">
                  <c:v>45.312678933043912</c:v>
                </c:pt>
                <c:pt idx="18">
                  <c:v>51.525991963681925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19-4083-95D6-009AD88E7DEE}"/>
            </c:ext>
          </c:extLst>
        </c:ser>
        <c:ser>
          <c:idx val="2"/>
          <c:order val="2"/>
          <c:tx>
            <c:strRef>
              <c:f>Multifamily!$A$24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Multifamily!$B$24:$T$24</c:f>
              <c:numCache>
                <c:formatCode>#,##0.0</c:formatCode>
                <c:ptCount val="19"/>
                <c:pt idx="0">
                  <c:v>69.452277829727592</c:v>
                </c:pt>
                <c:pt idx="1">
                  <c:v>63.113524200962445</c:v>
                </c:pt>
                <c:pt idx="2">
                  <c:v>48.761696335806029</c:v>
                </c:pt>
                <c:pt idx="3">
                  <c:v>50.669175375149102</c:v>
                </c:pt>
                <c:pt idx="4">
                  <c:v>39.163431069677152</c:v>
                </c:pt>
                <c:pt idx="5">
                  <c:v>33.338333946168603</c:v>
                </c:pt>
                <c:pt idx="6">
                  <c:v>27.871239475437889</c:v>
                </c:pt>
                <c:pt idx="7">
                  <c:v>26.535271696855499</c:v>
                </c:pt>
                <c:pt idx="8">
                  <c:v>15.441969185558451</c:v>
                </c:pt>
                <c:pt idx="9">
                  <c:v>28.933992115864925</c:v>
                </c:pt>
                <c:pt idx="10">
                  <c:v>24.605706480365214</c:v>
                </c:pt>
                <c:pt idx="11">
                  <c:v>16.716447201930272</c:v>
                </c:pt>
                <c:pt idx="12">
                  <c:v>30.907084992647185</c:v>
                </c:pt>
                <c:pt idx="13">
                  <c:v>25.68699990229473</c:v>
                </c:pt>
                <c:pt idx="14">
                  <c:v>15.33345777438393</c:v>
                </c:pt>
                <c:pt idx="15">
                  <c:v>40.053670617865194</c:v>
                </c:pt>
                <c:pt idx="16">
                  <c:v>29.716579844881689</c:v>
                </c:pt>
                <c:pt idx="17">
                  <c:v>40.113844586303486</c:v>
                </c:pt>
                <c:pt idx="18">
                  <c:v>48.026551062557424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19-4083-95D6-009AD88E7DEE}"/>
            </c:ext>
          </c:extLst>
        </c:ser>
        <c:ser>
          <c:idx val="3"/>
          <c:order val="3"/>
          <c:tx>
            <c:strRef>
              <c:f>Multifamily!$A$25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Multifamily!$B$25:$T$25</c:f>
              <c:numCache>
                <c:formatCode>#,##0.0</c:formatCode>
                <c:ptCount val="19"/>
                <c:pt idx="0">
                  <c:v>59.860965145977815</c:v>
                </c:pt>
                <c:pt idx="1">
                  <c:v>54.811313834136271</c:v>
                </c:pt>
                <c:pt idx="2">
                  <c:v>39.138356265300388</c:v>
                </c:pt>
                <c:pt idx="3">
                  <c:v>44.15783645965319</c:v>
                </c:pt>
                <c:pt idx="4">
                  <c:v>32.649894857237001</c:v>
                </c:pt>
                <c:pt idx="5">
                  <c:v>29.211990630697112</c:v>
                </c:pt>
                <c:pt idx="6">
                  <c:v>23.695700248876619</c:v>
                </c:pt>
                <c:pt idx="7">
                  <c:v>23.264283382598883</c:v>
                </c:pt>
                <c:pt idx="8">
                  <c:v>12.46428883207663</c:v>
                </c:pt>
                <c:pt idx="9">
                  <c:v>19.405316440646388</c:v>
                </c:pt>
                <c:pt idx="10">
                  <c:v>21.00345416196739</c:v>
                </c:pt>
                <c:pt idx="11">
                  <c:v>14.267629704789762</c:v>
                </c:pt>
                <c:pt idx="12">
                  <c:v>19.077147810454086</c:v>
                </c:pt>
                <c:pt idx="13">
                  <c:v>21.845311602344538</c:v>
                </c:pt>
                <c:pt idx="14">
                  <c:v>13.219532827105478</c:v>
                </c:pt>
                <c:pt idx="15">
                  <c:v>24.428552434046004</c:v>
                </c:pt>
                <c:pt idx="16">
                  <c:v>20.488583834146734</c:v>
                </c:pt>
                <c:pt idx="17">
                  <c:v>25.220768717148683</c:v>
                </c:pt>
                <c:pt idx="18">
                  <c:v>30.322771710199085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19-4083-95D6-009AD88E7DEE}"/>
            </c:ext>
          </c:extLst>
        </c:ser>
        <c:ser>
          <c:idx val="4"/>
          <c:order val="4"/>
          <c:tx>
            <c:strRef>
              <c:f>Multifamily!$A$26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Multifamily!$B$26:$T$26</c:f>
              <c:numCache>
                <c:formatCode>#,##0.0</c:formatCode>
                <c:ptCount val="19"/>
                <c:pt idx="0">
                  <c:v>58.016721458619202</c:v>
                </c:pt>
                <c:pt idx="1">
                  <c:v>53.014221577279351</c:v>
                </c:pt>
                <c:pt idx="2">
                  <c:v>38.340340545300066</c:v>
                </c:pt>
                <c:pt idx="3">
                  <c:v>43.383662057596212</c:v>
                </c:pt>
                <c:pt idx="4">
                  <c:v>31.947549198985079</c:v>
                </c:pt>
                <c:pt idx="5">
                  <c:v>28.505805742409816</c:v>
                </c:pt>
                <c:pt idx="6">
                  <c:v>23.37697168053684</c:v>
                </c:pt>
                <c:pt idx="7">
                  <c:v>22.7351741660658</c:v>
                </c:pt>
                <c:pt idx="8">
                  <c:v>11.902746591254123</c:v>
                </c:pt>
                <c:pt idx="9">
                  <c:v>18.68815040497396</c:v>
                </c:pt>
                <c:pt idx="10">
                  <c:v>20.051450119222643</c:v>
                </c:pt>
                <c:pt idx="11">
                  <c:v>13.852686947345294</c:v>
                </c:pt>
                <c:pt idx="12">
                  <c:v>18.662152241474779</c:v>
                </c:pt>
                <c:pt idx="13">
                  <c:v>21.388101919546177</c:v>
                </c:pt>
                <c:pt idx="14">
                  <c:v>13.018989731838088</c:v>
                </c:pt>
                <c:pt idx="15">
                  <c:v>23.799542614728985</c:v>
                </c:pt>
                <c:pt idx="16">
                  <c:v>20.033562459095176</c:v>
                </c:pt>
                <c:pt idx="17">
                  <c:v>24.650553024466078</c:v>
                </c:pt>
                <c:pt idx="18">
                  <c:v>28.232083838249935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19-4083-95D6-009AD88E7DEE}"/>
            </c:ext>
          </c:extLst>
        </c:ser>
        <c:ser>
          <c:idx val="5"/>
          <c:order val="5"/>
          <c:tx>
            <c:strRef>
              <c:f>Multifamily!$A$27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Multifamily!$B$27:$T$27</c:f>
              <c:numCache>
                <c:formatCode>#,##0.0</c:formatCode>
                <c:ptCount val="19"/>
                <c:pt idx="0">
                  <c:v>46.835604882293531</c:v>
                </c:pt>
                <c:pt idx="1">
                  <c:v>45.700411951724497</c:v>
                </c:pt>
                <c:pt idx="2">
                  <c:v>34.520185025030941</c:v>
                </c:pt>
                <c:pt idx="3">
                  <c:v>36.931672632587777</c:v>
                </c:pt>
                <c:pt idx="4">
                  <c:v>28.344619038919337</c:v>
                </c:pt>
                <c:pt idx="5">
                  <c:v>27.410056848292545</c:v>
                </c:pt>
                <c:pt idx="6">
                  <c:v>20.118934833374741</c:v>
                </c:pt>
                <c:pt idx="7">
                  <c:v>22.163421320624458</c:v>
                </c:pt>
                <c:pt idx="8">
                  <c:v>11.565008117671544</c:v>
                </c:pt>
                <c:pt idx="9">
                  <c:v>18.747395676953857</c:v>
                </c:pt>
                <c:pt idx="10">
                  <c:v>19.206967552286599</c:v>
                </c:pt>
                <c:pt idx="11">
                  <c:v>12.033445027134393</c:v>
                </c:pt>
                <c:pt idx="12">
                  <c:v>18.793917863636189</c:v>
                </c:pt>
                <c:pt idx="13">
                  <c:v>18.267000887623773</c:v>
                </c:pt>
                <c:pt idx="14">
                  <c:v>11.51559927496789</c:v>
                </c:pt>
                <c:pt idx="15">
                  <c:v>23.965692478844673</c:v>
                </c:pt>
                <c:pt idx="16">
                  <c:v>18.847668488693444</c:v>
                </c:pt>
                <c:pt idx="17">
                  <c:v>23.142313738325335</c:v>
                </c:pt>
                <c:pt idx="18">
                  <c:v>25.840762371453984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19-4083-95D6-009AD88E7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by Building Type - National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Combined!$A$3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Combined!$B$3:$Q$3</c:f>
              <c:numCache>
                <c:formatCode>0.0</c:formatCode>
                <c:ptCount val="16"/>
                <c:pt idx="0">
                  <c:v>73.941468621588484</c:v>
                </c:pt>
                <c:pt idx="1">
                  <c:v>54.243427729049841</c:v>
                </c:pt>
                <c:pt idx="2">
                  <c:v>45.069268152316774</c:v>
                </c:pt>
                <c:pt idx="3">
                  <c:v>119.24502083623273</c:v>
                </c:pt>
                <c:pt idx="4">
                  <c:v>104.37254156237572</c:v>
                </c:pt>
                <c:pt idx="5">
                  <c:v>89.390263020093656</c:v>
                </c:pt>
                <c:pt idx="6">
                  <c:v>99.071803962161425</c:v>
                </c:pt>
                <c:pt idx="7">
                  <c:v>210.86031934769795</c:v>
                </c:pt>
                <c:pt idx="8">
                  <c:v>211.69848158213986</c:v>
                </c:pt>
                <c:pt idx="9">
                  <c:v>439.99908843315762</c:v>
                </c:pt>
                <c:pt idx="10">
                  <c:v>443.00073419313503</c:v>
                </c:pt>
                <c:pt idx="11">
                  <c:v>135.25968394618869</c:v>
                </c:pt>
                <c:pt idx="12">
                  <c:v>74.871028800863087</c:v>
                </c:pt>
                <c:pt idx="13">
                  <c:v>20.989283610150437</c:v>
                </c:pt>
                <c:pt idx="14">
                  <c:v>53.801897878343553</c:v>
                </c:pt>
                <c:pt idx="15">
                  <c:v>39.504023095445781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4-488D-9404-4F6DFEFA14C2}"/>
            </c:ext>
          </c:extLst>
        </c:ser>
        <c:ser>
          <c:idx val="1"/>
          <c:order val="1"/>
          <c:tx>
            <c:strRef>
              <c:f>Combined!$A$4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Combined!$B$4:$Q$4</c:f>
              <c:numCache>
                <c:formatCode>0.0</c:formatCode>
                <c:ptCount val="16"/>
                <c:pt idx="0">
                  <c:v>70.139811741071895</c:v>
                </c:pt>
                <c:pt idx="1">
                  <c:v>46.316763907072371</c:v>
                </c:pt>
                <c:pt idx="2">
                  <c:v>37.410127562029643</c:v>
                </c:pt>
                <c:pt idx="3">
                  <c:v>101.56203214551583</c:v>
                </c:pt>
                <c:pt idx="4">
                  <c:v>90.341040138662706</c:v>
                </c:pt>
                <c:pt idx="5">
                  <c:v>79.026584670993856</c:v>
                </c:pt>
                <c:pt idx="6">
                  <c:v>80.803879607203413</c:v>
                </c:pt>
                <c:pt idx="7">
                  <c:v>212.45821908874905</c:v>
                </c:pt>
                <c:pt idx="8">
                  <c:v>187.88546868257311</c:v>
                </c:pt>
                <c:pt idx="9">
                  <c:v>365.0146159207826</c:v>
                </c:pt>
                <c:pt idx="10">
                  <c:v>406.82854305006964</c:v>
                </c:pt>
                <c:pt idx="11">
                  <c:v>101.11917539397432</c:v>
                </c:pt>
                <c:pt idx="12">
                  <c:v>64.868820763474289</c:v>
                </c:pt>
                <c:pt idx="13">
                  <c:v>18.565952434948461</c:v>
                </c:pt>
                <c:pt idx="14">
                  <c:v>50.12838676800996</c:v>
                </c:pt>
                <c:pt idx="15">
                  <c:v>33.731233391665789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4-488D-9404-4F6DFEFA14C2}"/>
            </c:ext>
          </c:extLst>
        </c:ser>
        <c:ser>
          <c:idx val="2"/>
          <c:order val="2"/>
          <c:tx>
            <c:strRef>
              <c:f>Combined!$A$5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Combined!$B$5:$Q$5</c:f>
              <c:numCache>
                <c:formatCode>0.0</c:formatCode>
                <c:ptCount val="16"/>
                <c:pt idx="0">
                  <c:v>54.72569701292413</c:v>
                </c:pt>
                <c:pt idx="1">
                  <c:v>32.976741239915327</c:v>
                </c:pt>
                <c:pt idx="2">
                  <c:v>33.520252693554532</c:v>
                </c:pt>
                <c:pt idx="3">
                  <c:v>64.625875818326719</c:v>
                </c:pt>
                <c:pt idx="4">
                  <c:v>67.259699627277783</c:v>
                </c:pt>
                <c:pt idx="5">
                  <c:v>58.345581930478353</c:v>
                </c:pt>
                <c:pt idx="6">
                  <c:v>59.033920595797611</c:v>
                </c:pt>
                <c:pt idx="7">
                  <c:v>135.77368747036476</c:v>
                </c:pt>
                <c:pt idx="8">
                  <c:v>138.687892337466</c:v>
                </c:pt>
                <c:pt idx="9">
                  <c:v>230.73767728486936</c:v>
                </c:pt>
                <c:pt idx="10">
                  <c:v>311.464876059868</c:v>
                </c:pt>
                <c:pt idx="11">
                  <c:v>79.036568932136888</c:v>
                </c:pt>
                <c:pt idx="12">
                  <c:v>57.799212298213696</c:v>
                </c:pt>
                <c:pt idx="13">
                  <c:v>14.888274781996524</c:v>
                </c:pt>
                <c:pt idx="14">
                  <c:v>42.756485694453339</c:v>
                </c:pt>
                <c:pt idx="15">
                  <c:v>31.06613286545543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44-488D-9404-4F6DFEFA14C2}"/>
            </c:ext>
          </c:extLst>
        </c:ser>
        <c:ser>
          <c:idx val="3"/>
          <c:order val="3"/>
          <c:tx>
            <c:strRef>
              <c:f>Combined!$A$6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Combined!$B$6:$Q$6</c:f>
              <c:numCache>
                <c:formatCode>0.0</c:formatCode>
                <c:ptCount val="16"/>
                <c:pt idx="0">
                  <c:v>51.268499869724693</c:v>
                </c:pt>
                <c:pt idx="1">
                  <c:v>28.513657928678203</c:v>
                </c:pt>
                <c:pt idx="2">
                  <c:v>27.578258097014867</c:v>
                </c:pt>
                <c:pt idx="3">
                  <c:v>50.604015240817048</c:v>
                </c:pt>
                <c:pt idx="4">
                  <c:v>51.884471314719107</c:v>
                </c:pt>
                <c:pt idx="5">
                  <c:v>45.307564250036336</c:v>
                </c:pt>
                <c:pt idx="6">
                  <c:v>45.969879562148343</c:v>
                </c:pt>
                <c:pt idx="7">
                  <c:v>118.30841579449421</c:v>
                </c:pt>
                <c:pt idx="8">
                  <c:v>125.76058666407086</c:v>
                </c:pt>
                <c:pt idx="9">
                  <c:v>205.46758008326276</c:v>
                </c:pt>
                <c:pt idx="10">
                  <c:v>251.92276962451581</c:v>
                </c:pt>
                <c:pt idx="11">
                  <c:v>67.331518013174957</c:v>
                </c:pt>
                <c:pt idx="12">
                  <c:v>52.056049602364205</c:v>
                </c:pt>
                <c:pt idx="13">
                  <c:v>13.301529835814806</c:v>
                </c:pt>
                <c:pt idx="14">
                  <c:v>31.972728016346686</c:v>
                </c:pt>
                <c:pt idx="15">
                  <c:v>23.564152152666971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44-488D-9404-4F6DFEFA14C2}"/>
            </c:ext>
          </c:extLst>
        </c:ser>
        <c:ser>
          <c:idx val="4"/>
          <c:order val="4"/>
          <c:tx>
            <c:strRef>
              <c:f>Combined!$A$7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Combined!$B$7:$Q$7</c:f>
              <c:numCache>
                <c:formatCode>0.0</c:formatCode>
                <c:ptCount val="16"/>
                <c:pt idx="0">
                  <c:v>49.282843545809698</c:v>
                </c:pt>
                <c:pt idx="1">
                  <c:v>27.71883373286494</c:v>
                </c:pt>
                <c:pt idx="2">
                  <c:v>26.870365511556724</c:v>
                </c:pt>
                <c:pt idx="3">
                  <c:v>53.9310862949797</c:v>
                </c:pt>
                <c:pt idx="4">
                  <c:v>51.303469343915836</c:v>
                </c:pt>
                <c:pt idx="5">
                  <c:v>43.545954735030932</c:v>
                </c:pt>
                <c:pt idx="6">
                  <c:v>44.182811306367796</c:v>
                </c:pt>
                <c:pt idx="7">
                  <c:v>116.43561019682006</c:v>
                </c:pt>
                <c:pt idx="8">
                  <c:v>117.04611738538861</c:v>
                </c:pt>
                <c:pt idx="9">
                  <c:v>203.64438571371588</c:v>
                </c:pt>
                <c:pt idx="10">
                  <c:v>249.8044207536241</c:v>
                </c:pt>
                <c:pt idx="11">
                  <c:v>63.693757118756864</c:v>
                </c:pt>
                <c:pt idx="12">
                  <c:v>40.052438811931957</c:v>
                </c:pt>
                <c:pt idx="13">
                  <c:v>12.908293194511845</c:v>
                </c:pt>
                <c:pt idx="14">
                  <c:v>30.942437379671631</c:v>
                </c:pt>
                <c:pt idx="15">
                  <c:v>23.004303294676127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44-488D-9404-4F6DFEFA14C2}"/>
            </c:ext>
          </c:extLst>
        </c:ser>
        <c:ser>
          <c:idx val="5"/>
          <c:order val="5"/>
          <c:tx>
            <c:strRef>
              <c:f>Combined!$A$8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Combined!$B$8:$Q$8</c:f>
              <c:numCache>
                <c:formatCode>0.0</c:formatCode>
                <c:ptCount val="16"/>
                <c:pt idx="0">
                  <c:v>46.271619472883216</c:v>
                </c:pt>
                <c:pt idx="1">
                  <c:v>26.527601388071805</c:v>
                </c:pt>
                <c:pt idx="2">
                  <c:v>25.581707272354496</c:v>
                </c:pt>
                <c:pt idx="3">
                  <c:v>52.50060748868831</c:v>
                </c:pt>
                <c:pt idx="4">
                  <c:v>50.893626298449043</c:v>
                </c:pt>
                <c:pt idx="5">
                  <c:v>39.456455280582809</c:v>
                </c:pt>
                <c:pt idx="6">
                  <c:v>41.671362422196239</c:v>
                </c:pt>
                <c:pt idx="7">
                  <c:v>102.21716211720364</c:v>
                </c:pt>
                <c:pt idx="8">
                  <c:v>113.40142535740219</c:v>
                </c:pt>
                <c:pt idx="9">
                  <c:v>199.03572316002263</c:v>
                </c:pt>
                <c:pt idx="10">
                  <c:v>239.54326957650756</c:v>
                </c:pt>
                <c:pt idx="11">
                  <c:v>54.82671572671093</c:v>
                </c:pt>
                <c:pt idx="12">
                  <c:v>38.751691660264214</c:v>
                </c:pt>
                <c:pt idx="13">
                  <c:v>12.864066536831098</c:v>
                </c:pt>
                <c:pt idx="14">
                  <c:v>30.091007578439349</c:v>
                </c:pt>
                <c:pt idx="15">
                  <c:v>21.49671949805375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44-488D-9404-4F6DFEFA1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4133688"/>
        <c:axId val="624132704"/>
      </c:barChart>
      <c:catAx>
        <c:axId val="624133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2704"/>
        <c:crosses val="autoZero"/>
        <c:auto val="1"/>
        <c:lblAlgn val="ctr"/>
        <c:lblOffset val="100"/>
        <c:noMultiLvlLbl val="0"/>
      </c:catAx>
      <c:valAx>
        <c:axId val="6241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% Savings by Building Type - National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Combined!$A$12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Combined!$B$12:$Q$12</c:f>
              <c:numCache>
                <c:formatCode>0.0%</c:formatCode>
                <c:ptCount val="16"/>
                <c:pt idx="0">
                  <c:v>5.1414408604356955E-2</c:v>
                </c:pt>
                <c:pt idx="1">
                  <c:v>0.14613132233404894</c:v>
                </c:pt>
                <c:pt idx="2">
                  <c:v>0.16994153453750754</c:v>
                </c:pt>
                <c:pt idx="3">
                  <c:v>0.14829121221759142</c:v>
                </c:pt>
                <c:pt idx="4">
                  <c:v>0.13443671308250574</c:v>
                </c:pt>
                <c:pt idx="5">
                  <c:v>0.1159374410473565</c:v>
                </c:pt>
                <c:pt idx="6">
                  <c:v>0.1843907511963252</c:v>
                </c:pt>
                <c:pt idx="7">
                  <c:v>-7.5780011430990899E-3</c:v>
                </c:pt>
                <c:pt idx="8">
                  <c:v>0.11248551582230983</c:v>
                </c:pt>
                <c:pt idx="9">
                  <c:v>0.17041960877554471</c:v>
                </c:pt>
                <c:pt idx="10">
                  <c:v>8.1652666352682382E-2</c:v>
                </c:pt>
                <c:pt idx="11">
                  <c:v>0.25240712942813565</c:v>
                </c:pt>
                <c:pt idx="12">
                  <c:v>0.13359250163360245</c:v>
                </c:pt>
                <c:pt idx="13">
                  <c:v>0.11545564013580965</c:v>
                </c:pt>
                <c:pt idx="14">
                  <c:v>6.8278467028061132E-2</c:v>
                </c:pt>
                <c:pt idx="15">
                  <c:v>0.14613169119085259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CC-45A8-92BA-E70CE8C3FD89}"/>
            </c:ext>
          </c:extLst>
        </c:ser>
        <c:ser>
          <c:idx val="2"/>
          <c:order val="1"/>
          <c:tx>
            <c:strRef>
              <c:f>Combined!$A$13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Combined!$B$13:$Q$13</c:f>
              <c:numCache>
                <c:formatCode>0.0%</c:formatCode>
                <c:ptCount val="16"/>
                <c:pt idx="0">
                  <c:v>0.21976270459707686</c:v>
                </c:pt>
                <c:pt idx="1">
                  <c:v>0.28801715711231024</c:v>
                </c:pt>
                <c:pt idx="2">
                  <c:v>0.10397919285426971</c:v>
                </c:pt>
                <c:pt idx="3">
                  <c:v>0.36368075300293129</c:v>
                </c:pt>
                <c:pt idx="4">
                  <c:v>0.25549119731140824</c:v>
                </c:pt>
                <c:pt idx="5">
                  <c:v>0.26169677997113694</c:v>
                </c:pt>
                <c:pt idx="6">
                  <c:v>0.26941724973147302</c:v>
                </c:pt>
                <c:pt idx="7">
                  <c:v>0.36093935055697357</c:v>
                </c:pt>
                <c:pt idx="8">
                  <c:v>0.26184875653276279</c:v>
                </c:pt>
                <c:pt idx="9">
                  <c:v>0.3678672929224695</c:v>
                </c:pt>
                <c:pt idx="10">
                  <c:v>0.2344075129912036</c:v>
                </c:pt>
                <c:pt idx="11">
                  <c:v>0.21838198715328261</c:v>
                </c:pt>
                <c:pt idx="12">
                  <c:v>0.10898315064240045</c:v>
                </c:pt>
                <c:pt idx="13">
                  <c:v>0.19808720645158467</c:v>
                </c:pt>
                <c:pt idx="14">
                  <c:v>0.1470604092581948</c:v>
                </c:pt>
                <c:pt idx="15">
                  <c:v>7.9009874772881697E-2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CC-45A8-92BA-E70CE8C3FD89}"/>
            </c:ext>
          </c:extLst>
        </c:ser>
        <c:ser>
          <c:idx val="3"/>
          <c:order val="2"/>
          <c:tx>
            <c:strRef>
              <c:f>Combined!$A$14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Combined!$B$14:$Q$14</c:f>
              <c:numCache>
                <c:formatCode>0.0%</c:formatCode>
                <c:ptCount val="16"/>
                <c:pt idx="0">
                  <c:v>6.3173195261139903E-2</c:v>
                </c:pt>
                <c:pt idx="1">
                  <c:v>0.13534033817249869</c:v>
                </c:pt>
                <c:pt idx="2">
                  <c:v>0.17726580556721835</c:v>
                </c:pt>
                <c:pt idx="3">
                  <c:v>0.21696975708193539</c:v>
                </c:pt>
                <c:pt idx="4">
                  <c:v>0.22859495950414729</c:v>
                </c:pt>
                <c:pt idx="5">
                  <c:v>0.2234619528857808</c:v>
                </c:pt>
                <c:pt idx="6">
                  <c:v>0.22129719493133657</c:v>
                </c:pt>
                <c:pt idx="7">
                  <c:v>0.12863517225812024</c:v>
                </c:pt>
                <c:pt idx="8">
                  <c:v>9.3211494208444878E-2</c:v>
                </c:pt>
                <c:pt idx="9">
                  <c:v>0.10951872922950538</c:v>
                </c:pt>
                <c:pt idx="10">
                  <c:v>0.191167964711075</c:v>
                </c:pt>
                <c:pt idx="11">
                  <c:v>0.14809664788222562</c:v>
                </c:pt>
                <c:pt idx="12">
                  <c:v>9.9364030537609699E-2</c:v>
                </c:pt>
                <c:pt idx="13">
                  <c:v>0.10657681762432747</c:v>
                </c:pt>
                <c:pt idx="14">
                  <c:v>0.25221337775909858</c:v>
                </c:pt>
                <c:pt idx="15">
                  <c:v>0.24148421515091206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CC-45A8-92BA-E70CE8C3FD89}"/>
            </c:ext>
          </c:extLst>
        </c:ser>
        <c:ser>
          <c:idx val="4"/>
          <c:order val="3"/>
          <c:tx>
            <c:strRef>
              <c:f>Combined!$A$15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Combined!$B$15:$Q$15</c:f>
              <c:numCache>
                <c:formatCode>0.0%</c:formatCode>
                <c:ptCount val="16"/>
                <c:pt idx="0">
                  <c:v>3.8730532958066395E-2</c:v>
                </c:pt>
                <c:pt idx="1">
                  <c:v>2.787520976092835E-2</c:v>
                </c:pt>
                <c:pt idx="2">
                  <c:v>2.5668502447395956E-2</c:v>
                </c:pt>
                <c:pt idx="3">
                  <c:v>-6.5747175166429195E-2</c:v>
                </c:pt>
                <c:pt idx="4">
                  <c:v>1.1197993466658814E-2</c:v>
                </c:pt>
                <c:pt idx="5">
                  <c:v>3.8881134842820221E-2</c:v>
                </c:pt>
                <c:pt idx="6">
                  <c:v>3.8874764798209761E-2</c:v>
                </c:pt>
                <c:pt idx="7">
                  <c:v>1.5829859482923616E-2</c:v>
                </c:pt>
                <c:pt idx="8">
                  <c:v>6.9294120756291946E-2</c:v>
                </c:pt>
                <c:pt idx="9">
                  <c:v>8.8733919424566141E-3</c:v>
                </c:pt>
                <c:pt idx="10">
                  <c:v>8.4087233323492383E-3</c:v>
                </c:pt>
                <c:pt idx="11">
                  <c:v>5.4027608492448989E-2</c:v>
                </c:pt>
                <c:pt idx="12">
                  <c:v>0.2305901212658881</c:v>
                </c:pt>
                <c:pt idx="13">
                  <c:v>2.956326423778401E-2</c:v>
                </c:pt>
                <c:pt idx="14">
                  <c:v>3.2224045322260225E-2</c:v>
                </c:pt>
                <c:pt idx="15">
                  <c:v>2.3758497838738499E-2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CC-45A8-92BA-E70CE8C3FD89}"/>
            </c:ext>
          </c:extLst>
        </c:ser>
        <c:ser>
          <c:idx val="5"/>
          <c:order val="4"/>
          <c:tx>
            <c:strRef>
              <c:f>Combined!$A$16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Combined!$B$16:$Q$16</c:f>
              <c:numCache>
                <c:formatCode>0.0%</c:formatCode>
                <c:ptCount val="16"/>
                <c:pt idx="0">
                  <c:v>6.1100858965807629E-2</c:v>
                </c:pt>
                <c:pt idx="1">
                  <c:v>4.2975557928353475E-2</c:v>
                </c:pt>
                <c:pt idx="2">
                  <c:v>4.7958344245372708E-2</c:v>
                </c:pt>
                <c:pt idx="3">
                  <c:v>2.6524197908183975E-2</c:v>
                </c:pt>
                <c:pt idx="4">
                  <c:v>7.9886029289634661E-3</c:v>
                </c:pt>
                <c:pt idx="5">
                  <c:v>9.391226990731906E-2</c:v>
                </c:pt>
                <c:pt idx="6">
                  <c:v>5.684221555656413E-2</c:v>
                </c:pt>
                <c:pt idx="7">
                  <c:v>0.12211425744737273</c:v>
                </c:pt>
                <c:pt idx="8">
                  <c:v>3.1138940012728746E-2</c:v>
                </c:pt>
                <c:pt idx="9">
                  <c:v>2.2630933514524318E-2</c:v>
                </c:pt>
                <c:pt idx="10">
                  <c:v>4.1076739739673636E-2</c:v>
                </c:pt>
                <c:pt idx="11">
                  <c:v>0.13921366540700927</c:v>
                </c:pt>
                <c:pt idx="12">
                  <c:v>3.2476103584489824E-2</c:v>
                </c:pt>
                <c:pt idx="13">
                  <c:v>3.4262204161547029E-3</c:v>
                </c:pt>
                <c:pt idx="14">
                  <c:v>2.7516571845489099E-2</c:v>
                </c:pt>
                <c:pt idx="15">
                  <c:v>6.5534860035134229E-2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CC-45A8-92BA-E70CE8C3F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133688"/>
        <c:axId val="624132704"/>
      </c:lineChart>
      <c:catAx>
        <c:axId val="624133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2704"/>
        <c:crosses val="autoZero"/>
        <c:auto val="1"/>
        <c:lblAlgn val="ctr"/>
        <c:lblOffset val="100"/>
        <c:noMultiLvlLbl val="0"/>
      </c:catAx>
      <c:valAx>
        <c:axId val="6241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Source EUI % Savings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National</a:t>
            </a:r>
            <a:r>
              <a:rPr lang="en-US" sz="2000" baseline="0"/>
              <a:t> HVAC Source EUI % Savings - 90.1-2004 to 2019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Combined!$B$20:$Q$20</c:f>
              <c:numCache>
                <c:formatCode>0.0%</c:formatCode>
                <c:ptCount val="16"/>
                <c:pt idx="0">
                  <c:v>0.37421286951050065</c:v>
                </c:pt>
                <c:pt idx="1">
                  <c:v>0.51095270895159417</c:v>
                </c:pt>
                <c:pt idx="2">
                  <c:v>0.43239133180733763</c:v>
                </c:pt>
                <c:pt idx="3">
                  <c:v>0.55972495018646562</c:v>
                </c:pt>
                <c:pt idx="4">
                  <c:v>0.5123849095115337</c:v>
                </c:pt>
                <c:pt idx="5">
                  <c:v>0.55860455101565631</c:v>
                </c:pt>
                <c:pt idx="6">
                  <c:v>0.57938221819285918</c:v>
                </c:pt>
                <c:pt idx="7">
                  <c:v>0.51523756374165053</c:v>
                </c:pt>
                <c:pt idx="8">
                  <c:v>0.46432574995394105</c:v>
                </c:pt>
                <c:pt idx="9">
                  <c:v>0.54764514656429997</c:v>
                </c:pt>
                <c:pt idx="10">
                  <c:v>0.45927116799749168</c:v>
                </c:pt>
                <c:pt idx="11">
                  <c:v>0.59465589355862292</c:v>
                </c:pt>
                <c:pt idx="12">
                  <c:v>0.48242074029283943</c:v>
                </c:pt>
                <c:pt idx="13">
                  <c:v>0.38711264396799022</c:v>
                </c:pt>
                <c:pt idx="14">
                  <c:v>0.4407073213944811</c:v>
                </c:pt>
                <c:pt idx="15">
                  <c:v>0.45583467673367178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B-4F3C-8A04-71D4FB77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3333944"/>
        <c:axId val="733335912"/>
      </c:barChart>
      <c:catAx>
        <c:axId val="733333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35912"/>
        <c:crosses val="autoZero"/>
        <c:auto val="1"/>
        <c:lblAlgn val="ctr"/>
        <c:lblOffset val="100"/>
        <c:noMultiLvlLbl val="0"/>
      </c:catAx>
      <c:valAx>
        <c:axId val="733335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33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% Savings by Building Type:  90.1-2004 to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Combined!$T$3:$T$18</c:f>
              <c:strCache>
                <c:ptCount val="16"/>
                <c:pt idx="0">
                  <c:v>Large Office</c:v>
                </c:pt>
                <c:pt idx="1">
                  <c:v>Warehouse</c:v>
                </c:pt>
                <c:pt idx="2">
                  <c:v>Small Office</c:v>
                </c:pt>
                <c:pt idx="3">
                  <c:v>High-Rise Apartment</c:v>
                </c:pt>
                <c:pt idx="4">
                  <c:v>Mid-Rise Apartment</c:v>
                </c:pt>
                <c:pt idx="5">
                  <c:v>Quick Service Restaurant</c:v>
                </c:pt>
                <c:pt idx="6">
                  <c:v>Outpatient Healthcare</c:v>
                </c:pt>
                <c:pt idx="7">
                  <c:v>Small Hotel</c:v>
                </c:pt>
                <c:pt idx="8">
                  <c:v>Medium Office</c:v>
                </c:pt>
                <c:pt idx="9">
                  <c:v>Strip Mall</c:v>
                </c:pt>
                <c:pt idx="10">
                  <c:v>Hospital</c:v>
                </c:pt>
                <c:pt idx="11">
                  <c:v>Full Service Restaurant</c:v>
                </c:pt>
                <c:pt idx="12">
                  <c:v>Primary School</c:v>
                </c:pt>
                <c:pt idx="13">
                  <c:v>Stand-Alone Retail</c:v>
                </c:pt>
                <c:pt idx="14">
                  <c:v>Secondary School</c:v>
                </c:pt>
                <c:pt idx="15">
                  <c:v>Large Hotel</c:v>
                </c:pt>
              </c:strCache>
            </c:strRef>
          </c:cat>
          <c:val>
            <c:numRef>
              <c:f>Combined!$U$3:$U$18</c:f>
              <c:numCache>
                <c:formatCode>0.0%</c:formatCode>
                <c:ptCount val="16"/>
                <c:pt idx="0">
                  <c:v>0.37421286951050065</c:v>
                </c:pt>
                <c:pt idx="1">
                  <c:v>0.38711264396799022</c:v>
                </c:pt>
                <c:pt idx="2">
                  <c:v>0.43239133180733763</c:v>
                </c:pt>
                <c:pt idx="3">
                  <c:v>0.4407073213944811</c:v>
                </c:pt>
                <c:pt idx="4">
                  <c:v>0.45583467673367178</c:v>
                </c:pt>
                <c:pt idx="5">
                  <c:v>0.45927116799749168</c:v>
                </c:pt>
                <c:pt idx="6">
                  <c:v>0.46432574995394105</c:v>
                </c:pt>
                <c:pt idx="7">
                  <c:v>0.48242074029283943</c:v>
                </c:pt>
                <c:pt idx="8">
                  <c:v>0.51095270895159417</c:v>
                </c:pt>
                <c:pt idx="9">
                  <c:v>0.5123849095115337</c:v>
                </c:pt>
                <c:pt idx="10">
                  <c:v>0.51523756374165053</c:v>
                </c:pt>
                <c:pt idx="11">
                  <c:v>0.54764514656429997</c:v>
                </c:pt>
                <c:pt idx="12">
                  <c:v>0.55860455101565631</c:v>
                </c:pt>
                <c:pt idx="13">
                  <c:v>0.55972495018646562</c:v>
                </c:pt>
                <c:pt idx="14">
                  <c:v>0.57938221819285918</c:v>
                </c:pt>
                <c:pt idx="15">
                  <c:v>0.59465589355862292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D6B-A64F-699682F4E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01009768"/>
        <c:axId val="801010752"/>
      </c:barChart>
      <c:catAx>
        <c:axId val="801009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10752"/>
        <c:crosses val="autoZero"/>
        <c:auto val="1"/>
        <c:lblAlgn val="ctr"/>
        <c:lblOffset val="100"/>
        <c:noMultiLvlLbl val="0"/>
      </c:catAx>
      <c:valAx>
        <c:axId val="80101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09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 EUI Delta:  90.1-2004 to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Combined!$X$2</c:f>
              <c:strCache>
                <c:ptCount val="1"/>
                <c:pt idx="0">
                  <c:v>Source EUI Delta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Combined!$W$3:$W$18</c:f>
              <c:strCache>
                <c:ptCount val="16"/>
                <c:pt idx="0">
                  <c:v>Warehouse</c:v>
                </c:pt>
                <c:pt idx="1">
                  <c:v>Mid-Rise Apartment</c:v>
                </c:pt>
                <c:pt idx="2">
                  <c:v>Small Office</c:v>
                </c:pt>
                <c:pt idx="3">
                  <c:v>High-Rise Apartment</c:v>
                </c:pt>
                <c:pt idx="4">
                  <c:v>Large Office</c:v>
                </c:pt>
                <c:pt idx="5">
                  <c:v>Medium Office</c:v>
                </c:pt>
                <c:pt idx="6">
                  <c:v>Small Hotel</c:v>
                </c:pt>
                <c:pt idx="7">
                  <c:v>Primary School</c:v>
                </c:pt>
                <c:pt idx="8">
                  <c:v>Strip Mall</c:v>
                </c:pt>
                <c:pt idx="9">
                  <c:v>Secondary School</c:v>
                </c:pt>
                <c:pt idx="10">
                  <c:v>Stand-Alone Retail</c:v>
                </c:pt>
                <c:pt idx="11">
                  <c:v>Large Hotel</c:v>
                </c:pt>
                <c:pt idx="12">
                  <c:v>Outpatient Healthcare</c:v>
                </c:pt>
                <c:pt idx="13">
                  <c:v>Hospital</c:v>
                </c:pt>
                <c:pt idx="14">
                  <c:v>Quick Service Restaurant</c:v>
                </c:pt>
                <c:pt idx="15">
                  <c:v>Full Service Restaurant</c:v>
                </c:pt>
              </c:strCache>
            </c:strRef>
          </c:cat>
          <c:val>
            <c:numRef>
              <c:f>Combined!$X$3:$X$18</c:f>
              <c:numCache>
                <c:formatCode>0.0</c:formatCode>
                <c:ptCount val="16"/>
                <c:pt idx="0">
                  <c:v>8.1252170733193392</c:v>
                </c:pt>
                <c:pt idx="1">
                  <c:v>18.007303597392031</c:v>
                </c:pt>
                <c:pt idx="2">
                  <c:v>19.487560879962277</c:v>
                </c:pt>
                <c:pt idx="3">
                  <c:v>23.710890299904204</c:v>
                </c:pt>
                <c:pt idx="4">
                  <c:v>27.669849148705268</c:v>
                </c:pt>
                <c:pt idx="5">
                  <c:v>27.715826340978037</c:v>
                </c:pt>
                <c:pt idx="6">
                  <c:v>36.119337140598873</c:v>
                </c:pt>
                <c:pt idx="7">
                  <c:v>49.933807739510847</c:v>
                </c:pt>
                <c:pt idx="8">
                  <c:v>53.478915263926673</c:v>
                </c:pt>
                <c:pt idx="9">
                  <c:v>57.400441539965186</c:v>
                </c:pt>
                <c:pt idx="10">
                  <c:v>66.744413347544423</c:v>
                </c:pt>
                <c:pt idx="11">
                  <c:v>80.432968219477758</c:v>
                </c:pt>
                <c:pt idx="12">
                  <c:v>98.297056224737673</c:v>
                </c:pt>
                <c:pt idx="13">
                  <c:v>108.64315723049431</c:v>
                </c:pt>
                <c:pt idx="14">
                  <c:v>203.45746461662748</c:v>
                </c:pt>
                <c:pt idx="15">
                  <c:v>240.963365273135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B-4837-A31E-F997C81D4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97218464"/>
        <c:axId val="797219120"/>
      </c:barChart>
      <c:catAx>
        <c:axId val="797218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19120"/>
        <c:crosses val="autoZero"/>
        <c:auto val="1"/>
        <c:lblAlgn val="ctr"/>
        <c:lblOffset val="100"/>
        <c:noMultiLvlLbl val="0"/>
      </c:catAx>
      <c:valAx>
        <c:axId val="79721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1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90.1-2019 MPF</a:t>
            </a:r>
            <a:r>
              <a:rPr lang="en-US" baseline="0"/>
              <a:t> by Building Type and Climate Zone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MPF!$A$85</c:f>
              <c:strCache>
                <c:ptCount val="1"/>
                <c:pt idx="0">
                  <c:v>Large Office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MPF!$B$85:$T$85</c:f>
              <c:numCache>
                <c:formatCode>#,##0.000</c:formatCode>
                <c:ptCount val="19"/>
                <c:pt idx="0">
                  <c:v>0.59058394830196503</c:v>
                </c:pt>
                <c:pt idx="1">
                  <c:v>0.70729755639611158</c:v>
                </c:pt>
                <c:pt idx="2">
                  <c:v>0.64553533737838964</c:v>
                </c:pt>
                <c:pt idx="3">
                  <c:v>0.71049693067480513</c:v>
                </c:pt>
                <c:pt idx="4">
                  <c:v>0.56782021388415349</c:v>
                </c:pt>
                <c:pt idx="5">
                  <c:v>0.72629602637427537</c:v>
                </c:pt>
                <c:pt idx="6">
                  <c:v>0.54296405780917245</c:v>
                </c:pt>
                <c:pt idx="7">
                  <c:v>0.77837018386525469</c:v>
                </c:pt>
                <c:pt idx="8">
                  <c:v>0.59045597866329647</c:v>
                </c:pt>
                <c:pt idx="9">
                  <c:v>0.47415204065873601</c:v>
                </c:pt>
                <c:pt idx="10">
                  <c:v>0.68473217410498755</c:v>
                </c:pt>
                <c:pt idx="11">
                  <c:v>0.54718498241902958</c:v>
                </c:pt>
                <c:pt idx="12">
                  <c:v>0.43912555951617138</c:v>
                </c:pt>
                <c:pt idx="13">
                  <c:v>0.62055510680307713</c:v>
                </c:pt>
                <c:pt idx="14">
                  <c:v>0.56425396090683699</c:v>
                </c:pt>
                <c:pt idx="15">
                  <c:v>0.424888597138254</c:v>
                </c:pt>
                <c:pt idx="16">
                  <c:v>0.59235369898158163</c:v>
                </c:pt>
                <c:pt idx="17">
                  <c:v>0.38828523772487133</c:v>
                </c:pt>
                <c:pt idx="18">
                  <c:v>0.35978415777973971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E-41BC-AC20-07EA26AD8B46}"/>
            </c:ext>
          </c:extLst>
        </c:ser>
        <c:ser>
          <c:idx val="1"/>
          <c:order val="1"/>
          <c:tx>
            <c:strRef>
              <c:f>MPF!$A$86</c:f>
              <c:strCache>
                <c:ptCount val="1"/>
                <c:pt idx="0">
                  <c:v>Medium Office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MPF!$B$86:$T$86</c:f>
              <c:numCache>
                <c:formatCode>0.000</c:formatCode>
                <c:ptCount val="19"/>
                <c:pt idx="0">
                  <c:v>0.56957925331674508</c:v>
                </c:pt>
                <c:pt idx="1">
                  <c:v>0.64317830222836636</c:v>
                </c:pt>
                <c:pt idx="2">
                  <c:v>0.6036949382948581</c:v>
                </c:pt>
                <c:pt idx="3">
                  <c:v>0.62943177818622642</c:v>
                </c:pt>
                <c:pt idx="4">
                  <c:v>0.53810693495743467</c:v>
                </c:pt>
                <c:pt idx="5">
                  <c:v>0.59027890868427613</c:v>
                </c:pt>
                <c:pt idx="6">
                  <c:v>0.50709525274274581</c:v>
                </c:pt>
                <c:pt idx="7">
                  <c:v>0.62574947908545842</c:v>
                </c:pt>
                <c:pt idx="8">
                  <c:v>0.43620451404882543</c:v>
                </c:pt>
                <c:pt idx="9">
                  <c:v>0.46902963705347567</c:v>
                </c:pt>
                <c:pt idx="10">
                  <c:v>0.51969858086198528</c:v>
                </c:pt>
                <c:pt idx="11">
                  <c:v>0.3907823124541262</c:v>
                </c:pt>
                <c:pt idx="12">
                  <c:v>0.47947542215058137</c:v>
                </c:pt>
                <c:pt idx="13">
                  <c:v>0.48395278303232697</c:v>
                </c:pt>
                <c:pt idx="14">
                  <c:v>0.39653182611783505</c:v>
                </c:pt>
                <c:pt idx="15">
                  <c:v>0.47369356966672399</c:v>
                </c:pt>
                <c:pt idx="16">
                  <c:v>0.44514477207597986</c:v>
                </c:pt>
                <c:pt idx="17">
                  <c:v>0.27248315242553628</c:v>
                </c:pt>
                <c:pt idx="18">
                  <c:v>0.27621004872005217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8E-41BC-AC20-07EA26AD8B46}"/>
            </c:ext>
          </c:extLst>
        </c:ser>
        <c:ser>
          <c:idx val="2"/>
          <c:order val="2"/>
          <c:tx>
            <c:strRef>
              <c:f>MPF!$A$87</c:f>
              <c:strCache>
                <c:ptCount val="1"/>
                <c:pt idx="0">
                  <c:v>Small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MPF!$B$87:$T$87</c:f>
              <c:numCache>
                <c:formatCode>0.000</c:formatCode>
                <c:ptCount val="19"/>
                <c:pt idx="0">
                  <c:v>0.49352186002484766</c:v>
                </c:pt>
                <c:pt idx="1">
                  <c:v>0.6069512822396943</c:v>
                </c:pt>
                <c:pt idx="2">
                  <c:v>0.5046095658340557</c:v>
                </c:pt>
                <c:pt idx="3">
                  <c:v>0.60657193605683835</c:v>
                </c:pt>
                <c:pt idx="4">
                  <c:v>0.52114484909641312</c:v>
                </c:pt>
                <c:pt idx="5">
                  <c:v>0.61676579508472662</c:v>
                </c:pt>
                <c:pt idx="6">
                  <c:v>0.55501557632398746</c:v>
                </c:pt>
                <c:pt idx="7">
                  <c:v>0.626504357449163</c:v>
                </c:pt>
                <c:pt idx="8">
                  <c:v>0.57770591592162823</c:v>
                </c:pt>
                <c:pt idx="9">
                  <c:v>0.5830346475507765</c:v>
                </c:pt>
                <c:pt idx="10">
                  <c:v>0.58275716099901231</c:v>
                </c:pt>
                <c:pt idx="11">
                  <c:v>0.64276513525118073</c:v>
                </c:pt>
                <c:pt idx="12">
                  <c:v>0.57629801604052344</c:v>
                </c:pt>
                <c:pt idx="13">
                  <c:v>0.56706572196432936</c:v>
                </c:pt>
                <c:pt idx="14">
                  <c:v>0.65740951513771917</c:v>
                </c:pt>
                <c:pt idx="15">
                  <c:v>0.56514484047523694</c:v>
                </c:pt>
                <c:pt idx="16">
                  <c:v>0.5693288962839711</c:v>
                </c:pt>
                <c:pt idx="17">
                  <c:v>0.52639365918097758</c:v>
                </c:pt>
                <c:pt idx="18">
                  <c:v>0.58017979452054791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8E-41BC-AC20-07EA26AD8B46}"/>
            </c:ext>
          </c:extLst>
        </c:ser>
        <c:ser>
          <c:idx val="3"/>
          <c:order val="3"/>
          <c:tx>
            <c:strRef>
              <c:f>MPF!$A$88</c:f>
              <c:strCache>
                <c:ptCount val="1"/>
                <c:pt idx="0">
                  <c:v>Stand-Alone Retail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MPF!$B$88:$T$88</c:f>
              <c:numCache>
                <c:formatCode>0.000</c:formatCode>
                <c:ptCount val="19"/>
                <c:pt idx="0">
                  <c:v>0.52715936541098118</c:v>
                </c:pt>
                <c:pt idx="1">
                  <c:v>0.54064782857909433</c:v>
                </c:pt>
                <c:pt idx="2">
                  <c:v>0.49156412440163283</c:v>
                </c:pt>
                <c:pt idx="3">
                  <c:v>0.53044181792598832</c:v>
                </c:pt>
                <c:pt idx="4">
                  <c:v>0.39352338819453037</c:v>
                </c:pt>
                <c:pt idx="5">
                  <c:v>0.3949948123501843</c:v>
                </c:pt>
                <c:pt idx="6">
                  <c:v>0.47373233582709884</c:v>
                </c:pt>
                <c:pt idx="7">
                  <c:v>0.46264964086193133</c:v>
                </c:pt>
                <c:pt idx="8">
                  <c:v>0.36685353335965259</c:v>
                </c:pt>
                <c:pt idx="9">
                  <c:v>0.51009157797628435</c:v>
                </c:pt>
                <c:pt idx="10">
                  <c:v>0.47810774381494864</c:v>
                </c:pt>
                <c:pt idx="11">
                  <c:v>0.51347916855768361</c:v>
                </c:pt>
                <c:pt idx="12">
                  <c:v>0.56772506286672264</c:v>
                </c:pt>
                <c:pt idx="13">
                  <c:v>0.52614692783326855</c:v>
                </c:pt>
                <c:pt idx="14">
                  <c:v>0.53275284214276963</c:v>
                </c:pt>
                <c:pt idx="15">
                  <c:v>0.57749994722509546</c:v>
                </c:pt>
                <c:pt idx="16">
                  <c:v>0.55246296792270133</c:v>
                </c:pt>
                <c:pt idx="17">
                  <c:v>0.38975987945139229</c:v>
                </c:pt>
                <c:pt idx="18">
                  <c:v>0.42153419208971205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8E-41BC-AC20-07EA26AD8B46}"/>
            </c:ext>
          </c:extLst>
        </c:ser>
        <c:ser>
          <c:idx val="4"/>
          <c:order val="4"/>
          <c:tx>
            <c:strRef>
              <c:f>MPF!$A$89</c:f>
              <c:strCache>
                <c:ptCount val="1"/>
                <c:pt idx="0">
                  <c:v>Strip Mall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MPF!$B$89:$T$89</c:f>
              <c:numCache>
                <c:formatCode>0.000</c:formatCode>
                <c:ptCount val="19"/>
                <c:pt idx="0">
                  <c:v>0.53159412952094176</c:v>
                </c:pt>
                <c:pt idx="1">
                  <c:v>0.55424724750495968</c:v>
                </c:pt>
                <c:pt idx="2">
                  <c:v>0.48983667087391441</c:v>
                </c:pt>
                <c:pt idx="3">
                  <c:v>0.5375396170133433</c:v>
                </c:pt>
                <c:pt idx="4">
                  <c:v>0.4606533260786328</c:v>
                </c:pt>
                <c:pt idx="5">
                  <c:v>0.44545882569102335</c:v>
                </c:pt>
                <c:pt idx="6">
                  <c:v>0.47930389698695336</c:v>
                </c:pt>
                <c:pt idx="7">
                  <c:v>0.48027131297093284</c:v>
                </c:pt>
                <c:pt idx="8">
                  <c:v>0.53908401372046955</c:v>
                </c:pt>
                <c:pt idx="9">
                  <c:v>0.53390164461779732</c:v>
                </c:pt>
                <c:pt idx="10">
                  <c:v>0.5360373389429397</c:v>
                </c:pt>
                <c:pt idx="11">
                  <c:v>0.56987728127225812</c:v>
                </c:pt>
                <c:pt idx="12">
                  <c:v>0.58844884715802226</c:v>
                </c:pt>
                <c:pt idx="13">
                  <c:v>0.57617330636414266</c:v>
                </c:pt>
                <c:pt idx="14">
                  <c:v>0.59627597672485444</c:v>
                </c:pt>
                <c:pt idx="15">
                  <c:v>0.57376997904350813</c:v>
                </c:pt>
                <c:pt idx="16">
                  <c:v>0.59443582038537679</c:v>
                </c:pt>
                <c:pt idx="17">
                  <c:v>0.58967966748066547</c:v>
                </c:pt>
                <c:pt idx="18">
                  <c:v>0.54936034037068782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8E-41BC-AC20-07EA26AD8B46}"/>
            </c:ext>
          </c:extLst>
        </c:ser>
        <c:ser>
          <c:idx val="5"/>
          <c:order val="5"/>
          <c:tx>
            <c:strRef>
              <c:f>MPF!$A$90</c:f>
              <c:strCache>
                <c:ptCount val="1"/>
                <c:pt idx="0">
                  <c:v>Primary School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MPF!$B$90:$T$90</c:f>
              <c:numCache>
                <c:formatCode>0.000</c:formatCode>
                <c:ptCount val="19"/>
                <c:pt idx="0">
                  <c:v>0.40691094877978706</c:v>
                </c:pt>
                <c:pt idx="1">
                  <c:v>0.50725530048655398</c:v>
                </c:pt>
                <c:pt idx="2">
                  <c:v>0.45445786012586459</c:v>
                </c:pt>
                <c:pt idx="3">
                  <c:v>0.52781879000259402</c:v>
                </c:pt>
                <c:pt idx="4">
                  <c:v>0.45111091909797185</c:v>
                </c:pt>
                <c:pt idx="5">
                  <c:v>0.52530784871470049</c:v>
                </c:pt>
                <c:pt idx="6">
                  <c:v>0.43658444975499017</c:v>
                </c:pt>
                <c:pt idx="7">
                  <c:v>0.53352126384978649</c:v>
                </c:pt>
                <c:pt idx="8">
                  <c:v>0.39350509861752986</c:v>
                </c:pt>
                <c:pt idx="9">
                  <c:v>0.33418336768374318</c:v>
                </c:pt>
                <c:pt idx="10">
                  <c:v>0.49736696991535639</c:v>
                </c:pt>
                <c:pt idx="11">
                  <c:v>0.43962895251351897</c:v>
                </c:pt>
                <c:pt idx="12">
                  <c:v>0.35031649923247432</c:v>
                </c:pt>
                <c:pt idx="13">
                  <c:v>0.49719745901524781</c:v>
                </c:pt>
                <c:pt idx="14">
                  <c:v>0.35349669309193504</c:v>
                </c:pt>
                <c:pt idx="15">
                  <c:v>0.37886410458505754</c:v>
                </c:pt>
                <c:pt idx="16">
                  <c:v>0.38336513532586947</c:v>
                </c:pt>
                <c:pt idx="17">
                  <c:v>0.37583346339973178</c:v>
                </c:pt>
                <c:pt idx="18">
                  <c:v>0.44528332270470566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8E-41BC-AC20-07EA26AD8B46}"/>
            </c:ext>
          </c:extLst>
        </c:ser>
        <c:ser>
          <c:idx val="6"/>
          <c:order val="6"/>
          <c:tx>
            <c:strRef>
              <c:f>MPF!$A$91</c:f>
              <c:strCache>
                <c:ptCount val="1"/>
                <c:pt idx="0">
                  <c:v>Secondary School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MPF!$B$91:$T$91</c:f>
              <c:numCache>
                <c:formatCode>0.000</c:formatCode>
                <c:ptCount val="19"/>
                <c:pt idx="0">
                  <c:v>0.43080132703289298</c:v>
                </c:pt>
                <c:pt idx="1">
                  <c:v>0.5370524813566605</c:v>
                </c:pt>
                <c:pt idx="2">
                  <c:v>0.41902558474299473</c:v>
                </c:pt>
                <c:pt idx="3">
                  <c:v>0.53835820985186933</c:v>
                </c:pt>
                <c:pt idx="4">
                  <c:v>0.39624840126489663</c:v>
                </c:pt>
                <c:pt idx="5">
                  <c:v>0.48797200894696746</c:v>
                </c:pt>
                <c:pt idx="6">
                  <c:v>0.41348668257206317</c:v>
                </c:pt>
                <c:pt idx="7">
                  <c:v>0.49715489571990307</c:v>
                </c:pt>
                <c:pt idx="8">
                  <c:v>0.4194798426987541</c:v>
                </c:pt>
                <c:pt idx="9">
                  <c:v>0.34689819317577703</c:v>
                </c:pt>
                <c:pt idx="10">
                  <c:v>0.42644391110889635</c:v>
                </c:pt>
                <c:pt idx="11">
                  <c:v>0.50780633791949459</c:v>
                </c:pt>
                <c:pt idx="12">
                  <c:v>0.40430639012019615</c:v>
                </c:pt>
                <c:pt idx="13">
                  <c:v>0.47305731064094042</c:v>
                </c:pt>
                <c:pt idx="14">
                  <c:v>0.41265663217309101</c:v>
                </c:pt>
                <c:pt idx="15">
                  <c:v>0.36938408433763464</c:v>
                </c:pt>
                <c:pt idx="16">
                  <c:v>0.37919315145123328</c:v>
                </c:pt>
                <c:pt idx="17">
                  <c:v>0.35145145018928692</c:v>
                </c:pt>
                <c:pt idx="18">
                  <c:v>0.39415975188668884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8E-41BC-AC20-07EA26AD8B46}"/>
            </c:ext>
          </c:extLst>
        </c:ser>
        <c:ser>
          <c:idx val="7"/>
          <c:order val="7"/>
          <c:tx>
            <c:strRef>
              <c:f>MPF!$A$92</c:f>
              <c:strCache>
                <c:ptCount val="1"/>
                <c:pt idx="0">
                  <c:v>Hospital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MPF!$B$92:$T$92</c:f>
              <c:numCache>
                <c:formatCode>0.000</c:formatCode>
                <c:ptCount val="19"/>
                <c:pt idx="0">
                  <c:v>0.45109151091188132</c:v>
                </c:pt>
                <c:pt idx="1">
                  <c:v>0.45030615495934884</c:v>
                </c:pt>
                <c:pt idx="2">
                  <c:v>0.41291748095024694</c:v>
                </c:pt>
                <c:pt idx="3">
                  <c:v>0.43519926429131411</c:v>
                </c:pt>
                <c:pt idx="4">
                  <c:v>0.41114064659198268</c:v>
                </c:pt>
                <c:pt idx="5">
                  <c:v>0.36494198637207231</c:v>
                </c:pt>
                <c:pt idx="6">
                  <c:v>0.38679001646455513</c:v>
                </c:pt>
                <c:pt idx="7">
                  <c:v>0.39051599322724867</c:v>
                </c:pt>
                <c:pt idx="8">
                  <c:v>0.34800228970507446</c:v>
                </c:pt>
                <c:pt idx="9">
                  <c:v>0.39075113890007551</c:v>
                </c:pt>
                <c:pt idx="10">
                  <c:v>0.40632344384775376</c:v>
                </c:pt>
                <c:pt idx="11">
                  <c:v>0.36439928525170251</c:v>
                </c:pt>
                <c:pt idx="12">
                  <c:v>0.40926147363646431</c:v>
                </c:pt>
                <c:pt idx="13">
                  <c:v>0.40303356621759207</c:v>
                </c:pt>
                <c:pt idx="14">
                  <c:v>0.51995867300362453</c:v>
                </c:pt>
                <c:pt idx="15">
                  <c:v>0.40698004621038686</c:v>
                </c:pt>
                <c:pt idx="16">
                  <c:v>0.5025022259588815</c:v>
                </c:pt>
                <c:pt idx="17">
                  <c:v>0.51918887642171652</c:v>
                </c:pt>
                <c:pt idx="18">
                  <c:v>0.51779292688118883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8E-41BC-AC20-07EA26AD8B46}"/>
            </c:ext>
          </c:extLst>
        </c:ser>
        <c:ser>
          <c:idx val="8"/>
          <c:order val="8"/>
          <c:tx>
            <c:strRef>
              <c:f>MPF!$A$93</c:f>
              <c:strCache>
                <c:ptCount val="1"/>
                <c:pt idx="0">
                  <c:v>Outpatient Healthcare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MPF!$B$93:$T$93</c:f>
              <c:numCache>
                <c:formatCode>0.000</c:formatCode>
                <c:ptCount val="19"/>
                <c:pt idx="0">
                  <c:v>0.66390267231131073</c:v>
                </c:pt>
                <c:pt idx="1">
                  <c:v>0.63790835586804162</c:v>
                </c:pt>
                <c:pt idx="2">
                  <c:v>0.65625597125137358</c:v>
                </c:pt>
                <c:pt idx="3">
                  <c:v>0.63159010500314161</c:v>
                </c:pt>
                <c:pt idx="4">
                  <c:v>0.62366550366287832</c:v>
                </c:pt>
                <c:pt idx="5">
                  <c:v>0.57652841955061673</c:v>
                </c:pt>
                <c:pt idx="6">
                  <c:v>0.52811131145627099</c:v>
                </c:pt>
                <c:pt idx="7">
                  <c:v>0.54380168414105257</c:v>
                </c:pt>
                <c:pt idx="8">
                  <c:v>0.53244854226236726</c:v>
                </c:pt>
                <c:pt idx="9">
                  <c:v>0.51572957893199567</c:v>
                </c:pt>
                <c:pt idx="10">
                  <c:v>0.5097530956808084</c:v>
                </c:pt>
                <c:pt idx="11">
                  <c:v>0.48233158603753401</c:v>
                </c:pt>
                <c:pt idx="12">
                  <c:v>0.54644105208515348</c:v>
                </c:pt>
                <c:pt idx="13">
                  <c:v>0.50306794565576807</c:v>
                </c:pt>
                <c:pt idx="14">
                  <c:v>0.52834261974226859</c:v>
                </c:pt>
                <c:pt idx="15">
                  <c:v>0.52791297239392709</c:v>
                </c:pt>
                <c:pt idx="16">
                  <c:v>0.47606300571546234</c:v>
                </c:pt>
                <c:pt idx="17">
                  <c:v>0.55290007418807807</c:v>
                </c:pt>
                <c:pt idx="18">
                  <c:v>0.58709458522624569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8E-41BC-AC20-07EA26AD8B46}"/>
            </c:ext>
          </c:extLst>
        </c:ser>
        <c:ser>
          <c:idx val="9"/>
          <c:order val="9"/>
          <c:tx>
            <c:strRef>
              <c:f>MPF!$A$94</c:f>
              <c:strCache>
                <c:ptCount val="1"/>
                <c:pt idx="0">
                  <c:v>Full Service Restaurant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MPF!$B$94:$T$94</c:f>
              <c:numCache>
                <c:formatCode>0.000</c:formatCode>
                <c:ptCount val="19"/>
                <c:pt idx="0">
                  <c:v>0.60931652845552786</c:v>
                </c:pt>
                <c:pt idx="1">
                  <c:v>0.57606028307265189</c:v>
                </c:pt>
                <c:pt idx="2">
                  <c:v>0.49818801961202303</c:v>
                </c:pt>
                <c:pt idx="3">
                  <c:v>0.53706601068977056</c:v>
                </c:pt>
                <c:pt idx="4">
                  <c:v>0.50557949397856594</c:v>
                </c:pt>
                <c:pt idx="5">
                  <c:v>0.43057736206224606</c:v>
                </c:pt>
                <c:pt idx="6">
                  <c:v>0.48377084432182416</c:v>
                </c:pt>
                <c:pt idx="7">
                  <c:v>0.47614035087719286</c:v>
                </c:pt>
                <c:pt idx="8">
                  <c:v>0.35592628516003877</c:v>
                </c:pt>
                <c:pt idx="9">
                  <c:v>0.48002389792173417</c:v>
                </c:pt>
                <c:pt idx="10">
                  <c:v>0.47633122103471098</c:v>
                </c:pt>
                <c:pt idx="11">
                  <c:v>0.42498497054226286</c:v>
                </c:pt>
                <c:pt idx="12">
                  <c:v>0.53338269593869159</c:v>
                </c:pt>
                <c:pt idx="13">
                  <c:v>0.49516321904727922</c:v>
                </c:pt>
                <c:pt idx="14">
                  <c:v>0.44848846675712351</c:v>
                </c:pt>
                <c:pt idx="15">
                  <c:v>0.60617131843466376</c:v>
                </c:pt>
                <c:pt idx="16">
                  <c:v>0.55772794731129582</c:v>
                </c:pt>
                <c:pt idx="17">
                  <c:v>0.64319967675736589</c:v>
                </c:pt>
                <c:pt idx="18">
                  <c:v>0.68906949602122025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8E-41BC-AC20-07EA26AD8B46}"/>
            </c:ext>
          </c:extLst>
        </c:ser>
        <c:ser>
          <c:idx val="10"/>
          <c:order val="10"/>
          <c:tx>
            <c:strRef>
              <c:f>MPF!$A$95</c:f>
              <c:strCache>
                <c:ptCount val="1"/>
                <c:pt idx="0">
                  <c:v>Quick Service Restaurant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MPF!$B$95:$T$95</c:f>
              <c:numCache>
                <c:formatCode>0.000</c:formatCode>
                <c:ptCount val="19"/>
                <c:pt idx="0">
                  <c:v>0.61897063578378064</c:v>
                </c:pt>
                <c:pt idx="1">
                  <c:v>0.6061373431061059</c:v>
                </c:pt>
                <c:pt idx="2">
                  <c:v>0.56758010118043856</c:v>
                </c:pt>
                <c:pt idx="3">
                  <c:v>0.5660404391353403</c:v>
                </c:pt>
                <c:pt idx="4">
                  <c:v>0.56359950159447536</c:v>
                </c:pt>
                <c:pt idx="5">
                  <c:v>0.51142175247187172</c:v>
                </c:pt>
                <c:pt idx="6">
                  <c:v>0.60921004339471907</c:v>
                </c:pt>
                <c:pt idx="7">
                  <c:v>0.58227478076003181</c:v>
                </c:pt>
                <c:pt idx="8">
                  <c:v>0.48545182653279223</c:v>
                </c:pt>
                <c:pt idx="9">
                  <c:v>0.56768307574224619</c:v>
                </c:pt>
                <c:pt idx="10">
                  <c:v>0.56727272727272726</c:v>
                </c:pt>
                <c:pt idx="11">
                  <c:v>0.49701319973022451</c:v>
                </c:pt>
                <c:pt idx="12">
                  <c:v>0.60089705376590619</c:v>
                </c:pt>
                <c:pt idx="13">
                  <c:v>0.62626856890719229</c:v>
                </c:pt>
                <c:pt idx="14">
                  <c:v>0.50888954270342979</c:v>
                </c:pt>
                <c:pt idx="15">
                  <c:v>0.64599745870393888</c:v>
                </c:pt>
                <c:pt idx="16">
                  <c:v>0.64339462517680346</c:v>
                </c:pt>
                <c:pt idx="17">
                  <c:v>0.6537534514761697</c:v>
                </c:pt>
                <c:pt idx="18">
                  <c:v>0.69528684496028093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8E-41BC-AC20-07EA26AD8B46}"/>
            </c:ext>
          </c:extLst>
        </c:ser>
        <c:ser>
          <c:idx val="11"/>
          <c:order val="11"/>
          <c:tx>
            <c:strRef>
              <c:f>MPF!$A$96</c:f>
              <c:strCache>
                <c:ptCount val="1"/>
                <c:pt idx="0">
                  <c:v>Large Hotel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MPF!$B$96:$T$96</c:f>
              <c:numCache>
                <c:formatCode>0.000</c:formatCode>
                <c:ptCount val="19"/>
                <c:pt idx="0">
                  <c:v>0.51380414147604192</c:v>
                </c:pt>
                <c:pt idx="1">
                  <c:v>0.41278519418476933</c:v>
                </c:pt>
                <c:pt idx="2">
                  <c:v>0.44303664654822211</c:v>
                </c:pt>
                <c:pt idx="3">
                  <c:v>0.40048664291851888</c:v>
                </c:pt>
                <c:pt idx="4">
                  <c:v>0.38089598839716582</c:v>
                </c:pt>
                <c:pt idx="5">
                  <c:v>0.36683182565540373</c:v>
                </c:pt>
                <c:pt idx="6">
                  <c:v>0.33261703327045644</c:v>
                </c:pt>
                <c:pt idx="7">
                  <c:v>0.41396296248216885</c:v>
                </c:pt>
                <c:pt idx="8">
                  <c:v>0.34300298928032236</c:v>
                </c:pt>
                <c:pt idx="9">
                  <c:v>0.28511822234212852</c:v>
                </c:pt>
                <c:pt idx="10">
                  <c:v>0.27887138939650202</c:v>
                </c:pt>
                <c:pt idx="11">
                  <c:v>0.23571869684303237</c:v>
                </c:pt>
                <c:pt idx="12">
                  <c:v>0.27120425234929563</c:v>
                </c:pt>
                <c:pt idx="13">
                  <c:v>0.22507098213507154</c:v>
                </c:pt>
                <c:pt idx="14">
                  <c:v>0.22791908722999768</c:v>
                </c:pt>
                <c:pt idx="15">
                  <c:v>0.30136777859685082</c:v>
                </c:pt>
                <c:pt idx="16">
                  <c:v>0.32146473966696537</c:v>
                </c:pt>
                <c:pt idx="17">
                  <c:v>0.30569262824536442</c:v>
                </c:pt>
                <c:pt idx="18">
                  <c:v>0.3153080987473163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8E-41BC-AC20-07EA26AD8B46}"/>
            </c:ext>
          </c:extLst>
        </c:ser>
        <c:ser>
          <c:idx val="12"/>
          <c:order val="12"/>
          <c:tx>
            <c:strRef>
              <c:f>MPF!$A$97</c:f>
              <c:strCache>
                <c:ptCount val="1"/>
                <c:pt idx="0">
                  <c:v>Small Hotel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MPF!$B$97:$T$97</c:f>
              <c:numCache>
                <c:formatCode>0.000</c:formatCode>
                <c:ptCount val="19"/>
                <c:pt idx="0">
                  <c:v>0.56045683526063184</c:v>
                </c:pt>
                <c:pt idx="1">
                  <c:v>0.57354103607164197</c:v>
                </c:pt>
                <c:pt idx="2">
                  <c:v>0.55510489403052721</c:v>
                </c:pt>
                <c:pt idx="3">
                  <c:v>0.57558650106636555</c:v>
                </c:pt>
                <c:pt idx="4">
                  <c:v>0.54735007262917601</c:v>
                </c:pt>
                <c:pt idx="5">
                  <c:v>0.54887003228479192</c:v>
                </c:pt>
                <c:pt idx="6">
                  <c:v>0.52194489403791733</c:v>
                </c:pt>
                <c:pt idx="7">
                  <c:v>0.54447470530710096</c:v>
                </c:pt>
                <c:pt idx="8">
                  <c:v>0.57283327532196326</c:v>
                </c:pt>
                <c:pt idx="9">
                  <c:v>0.48750693577472598</c:v>
                </c:pt>
                <c:pt idx="10">
                  <c:v>0.53570506476182289</c:v>
                </c:pt>
                <c:pt idx="11">
                  <c:v>0.52744310575635878</c:v>
                </c:pt>
                <c:pt idx="12">
                  <c:v>0.46506274539995379</c:v>
                </c:pt>
                <c:pt idx="13">
                  <c:v>0.49393484179889208</c:v>
                </c:pt>
                <c:pt idx="14">
                  <c:v>0.51546058538337225</c:v>
                </c:pt>
                <c:pt idx="15">
                  <c:v>0.45406073488494281</c:v>
                </c:pt>
                <c:pt idx="16">
                  <c:v>0.45617839292579776</c:v>
                </c:pt>
                <c:pt idx="17">
                  <c:v>0.43995200700438325</c:v>
                </c:pt>
                <c:pt idx="18">
                  <c:v>0.44852542657969985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78E-41BC-AC20-07EA26AD8B46}"/>
            </c:ext>
          </c:extLst>
        </c:ser>
        <c:ser>
          <c:idx val="13"/>
          <c:order val="13"/>
          <c:tx>
            <c:strRef>
              <c:f>MPF!$A$98</c:f>
              <c:strCache>
                <c:ptCount val="1"/>
                <c:pt idx="0">
                  <c:v>Warehouse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MPF!$B$98:$T$98</c:f>
              <c:numCache>
                <c:formatCode>0.000</c:formatCode>
                <c:ptCount val="19"/>
                <c:pt idx="0">
                  <c:v>0.4549325237416465</c:v>
                </c:pt>
                <c:pt idx="1">
                  <c:v>0.47031022782355797</c:v>
                </c:pt>
                <c:pt idx="2">
                  <c:v>0.39586433372671764</c:v>
                </c:pt>
                <c:pt idx="3">
                  <c:v>0.42997094229970945</c:v>
                </c:pt>
                <c:pt idx="4">
                  <c:v>0.42446794181034475</c:v>
                </c:pt>
                <c:pt idx="5">
                  <c:v>0.43376322448855142</c:v>
                </c:pt>
                <c:pt idx="6">
                  <c:v>0.54172409472497174</c:v>
                </c:pt>
                <c:pt idx="7">
                  <c:v>0.50993779396146266</c:v>
                </c:pt>
                <c:pt idx="8">
                  <c:v>0.36722999927467898</c:v>
                </c:pt>
                <c:pt idx="9">
                  <c:v>0.6406246907226697</c:v>
                </c:pt>
                <c:pt idx="10">
                  <c:v>0.56630764752359963</c:v>
                </c:pt>
                <c:pt idx="11">
                  <c:v>0.65316333472316712</c:v>
                </c:pt>
                <c:pt idx="12">
                  <c:v>0.67445325456053062</c:v>
                </c:pt>
                <c:pt idx="13">
                  <c:v>0.62074887976307114</c:v>
                </c:pt>
                <c:pt idx="14">
                  <c:v>0.62440839200357912</c:v>
                </c:pt>
                <c:pt idx="15">
                  <c:v>0.6533585619678336</c:v>
                </c:pt>
                <c:pt idx="16">
                  <c:v>0.60168057677495923</c:v>
                </c:pt>
                <c:pt idx="17">
                  <c:v>0.59779875007359928</c:v>
                </c:pt>
                <c:pt idx="18">
                  <c:v>0.59090688298440752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78E-41BC-AC20-07EA26AD8B46}"/>
            </c:ext>
          </c:extLst>
        </c:ser>
        <c:ser>
          <c:idx val="14"/>
          <c:order val="14"/>
          <c:tx>
            <c:strRef>
              <c:f>MPF!$A$99</c:f>
              <c:strCache>
                <c:ptCount val="1"/>
                <c:pt idx="0">
                  <c:v>High-Rise Apartment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MPF!$B$99:$T$99</c:f>
              <c:numCache>
                <c:formatCode>0.000</c:formatCode>
                <c:ptCount val="19"/>
                <c:pt idx="0">
                  <c:v>0.70368027911422781</c:v>
                </c:pt>
                <c:pt idx="1">
                  <c:v>0.72064823270687506</c:v>
                </c:pt>
                <c:pt idx="2">
                  <c:v>0.69612070979831819</c:v>
                </c:pt>
                <c:pt idx="3">
                  <c:v>0.71260475914162758</c:v>
                </c:pt>
                <c:pt idx="4">
                  <c:v>0.61309050023917722</c:v>
                </c:pt>
                <c:pt idx="5">
                  <c:v>0.60666816128350864</c:v>
                </c:pt>
                <c:pt idx="6">
                  <c:v>0.51646739899878735</c:v>
                </c:pt>
                <c:pt idx="7">
                  <c:v>0.59699200216231518</c:v>
                </c:pt>
                <c:pt idx="8">
                  <c:v>0.34459272553334175</c:v>
                </c:pt>
                <c:pt idx="9">
                  <c:v>0.44598215544205727</c:v>
                </c:pt>
                <c:pt idx="10">
                  <c:v>0.53502247321407026</c:v>
                </c:pt>
                <c:pt idx="11">
                  <c:v>0.37522821148403046</c:v>
                </c:pt>
                <c:pt idx="12">
                  <c:v>0.42637714093510087</c:v>
                </c:pt>
                <c:pt idx="13">
                  <c:v>0.48572360865506281</c:v>
                </c:pt>
                <c:pt idx="14">
                  <c:v>0.33874267556924736</c:v>
                </c:pt>
                <c:pt idx="15">
                  <c:v>0.44201418332480669</c:v>
                </c:pt>
                <c:pt idx="16">
                  <c:v>0.42700278263482777</c:v>
                </c:pt>
                <c:pt idx="17">
                  <c:v>0.43187743540723206</c:v>
                </c:pt>
                <c:pt idx="18">
                  <c:v>0.52048882612343872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78E-41BC-AC20-07EA26AD8B46}"/>
            </c:ext>
          </c:extLst>
        </c:ser>
        <c:ser>
          <c:idx val="15"/>
          <c:order val="15"/>
          <c:tx>
            <c:strRef>
              <c:f>MPF!$A$100</c:f>
              <c:strCache>
                <c:ptCount val="1"/>
                <c:pt idx="0">
                  <c:v>Mid-Rise Apartment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MPF!$B$100:$T$100</c:f>
              <c:numCache>
                <c:formatCode>0.000</c:formatCode>
                <c:ptCount val="19"/>
                <c:pt idx="0">
                  <c:v>0.55133736882893836</c:v>
                </c:pt>
                <c:pt idx="1">
                  <c:v>0.58968913582514459</c:v>
                </c:pt>
                <c:pt idx="2">
                  <c:v>0.58234155273071109</c:v>
                </c:pt>
                <c:pt idx="3">
                  <c:v>0.60181676165128584</c:v>
                </c:pt>
                <c:pt idx="4">
                  <c:v>0.55248523367068492</c:v>
                </c:pt>
                <c:pt idx="5">
                  <c:v>0.6104197842009923</c:v>
                </c:pt>
                <c:pt idx="6">
                  <c:v>0.4837677183356196</c:v>
                </c:pt>
                <c:pt idx="7">
                  <c:v>0.59849051313206847</c:v>
                </c:pt>
                <c:pt idx="8">
                  <c:v>0.42583079654997458</c:v>
                </c:pt>
                <c:pt idx="9">
                  <c:v>0.39972525604232684</c:v>
                </c:pt>
                <c:pt idx="10">
                  <c:v>0.53757212455939474</c:v>
                </c:pt>
                <c:pt idx="11">
                  <c:v>0.39874852420306961</c:v>
                </c:pt>
                <c:pt idx="12">
                  <c:v>0.3731468417070527</c:v>
                </c:pt>
                <c:pt idx="13">
                  <c:v>0.43047490505037828</c:v>
                </c:pt>
                <c:pt idx="14">
                  <c:v>0.38393252348399143</c:v>
                </c:pt>
                <c:pt idx="15">
                  <c:v>0.38595551189599109</c:v>
                </c:pt>
                <c:pt idx="16">
                  <c:v>0.37772305757845648</c:v>
                </c:pt>
                <c:pt idx="17">
                  <c:v>0.35690105084984841</c:v>
                </c:pt>
                <c:pt idx="18">
                  <c:v>0.38734983281013236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78E-41BC-AC20-07EA26AD8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461440"/>
        <c:axId val="932464392"/>
      </c:lineChart>
      <c:catAx>
        <c:axId val="93246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64392"/>
        <c:crosses val="autoZero"/>
        <c:auto val="1"/>
        <c:lblAlgn val="ctr"/>
        <c:lblOffset val="100"/>
        <c:noMultiLvlLbl val="0"/>
      </c:catAx>
      <c:valAx>
        <c:axId val="93246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6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23</xdr:row>
      <xdr:rowOff>0</xdr:rowOff>
    </xdr:from>
    <xdr:to>
      <xdr:col>9</xdr:col>
      <xdr:colOff>248025</xdr:colOff>
      <xdr:row>58</xdr:row>
      <xdr:rowOff>39036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BA74E8-0A0B-47CA-99BE-E4BB148B4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2686425" cy="670653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</xdr:row>
      <xdr:rowOff>0</xdr:rowOff>
    </xdr:from>
    <xdr:to>
      <xdr:col>24</xdr:col>
      <xdr:colOff>248025</xdr:colOff>
      <xdr:row>58</xdr:row>
      <xdr:rowOff>931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A88A40-FD8C-4E7F-97A7-78A9AC4A1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571500"/>
          <a:ext cx="2686425" cy="6668431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23</xdr:row>
      <xdr:rowOff>19050</xdr:rowOff>
    </xdr:from>
    <xdr:to>
      <xdr:col>3</xdr:col>
      <xdr:colOff>352803</xdr:colOff>
      <xdr:row>58</xdr:row>
      <xdr:rowOff>77139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BECB7A-CFAC-4AD5-8F21-BF373513A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5950" y="4400550"/>
          <a:ext cx="2705478" cy="672558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14</xdr:col>
      <xdr:colOff>286130</xdr:colOff>
      <xdr:row>58</xdr:row>
      <xdr:rowOff>39036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38DA2E-A94E-43E1-BB08-D90D895CE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571500"/>
          <a:ext cx="2724530" cy="670653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23</xdr:row>
      <xdr:rowOff>0</xdr:rowOff>
    </xdr:from>
    <xdr:to>
      <xdr:col>29</xdr:col>
      <xdr:colOff>257551</xdr:colOff>
      <xdr:row>58</xdr:row>
      <xdr:rowOff>29510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6745E8-79AB-411C-A92C-553955152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571500"/>
          <a:ext cx="2695951" cy="6697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</xdr:row>
      <xdr:rowOff>0</xdr:rowOff>
    </xdr:from>
    <xdr:to>
      <xdr:col>34</xdr:col>
      <xdr:colOff>228972</xdr:colOff>
      <xdr:row>57</xdr:row>
      <xdr:rowOff>181904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DA2710-37C7-4B3E-B810-585B572A5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571500"/>
          <a:ext cx="2667372" cy="665890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19</xdr:col>
      <xdr:colOff>276604</xdr:colOff>
      <xdr:row>58</xdr:row>
      <xdr:rowOff>48562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40ED77E-7027-4404-AB5F-DA7A8CF4D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0" y="571500"/>
          <a:ext cx="2715004" cy="67160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19050</xdr:colOff>
      <xdr:row>1</xdr:row>
      <xdr:rowOff>33336</xdr:rowOff>
    </xdr:from>
    <xdr:to>
      <xdr:col>43</xdr:col>
      <xdr:colOff>190500</xdr:colOff>
      <xdr:row>19</xdr:row>
      <xdr:rowOff>1209674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14281-CBF0-4799-82A3-5370E98D2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25</xdr:col>
      <xdr:colOff>647701</xdr:colOff>
      <xdr:row>87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DF1D8F-FD01-482B-89C3-6560E6051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88</xdr:row>
      <xdr:rowOff>0</xdr:rowOff>
    </xdr:from>
    <xdr:to>
      <xdr:col>25</xdr:col>
      <xdr:colOff>647701</xdr:colOff>
      <xdr:row>121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CF7595-4234-438B-8A75-11FF7758F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122</xdr:row>
      <xdr:rowOff>0</xdr:rowOff>
    </xdr:from>
    <xdr:to>
      <xdr:col>25</xdr:col>
      <xdr:colOff>647701</xdr:colOff>
      <xdr:row>155</xdr:row>
      <xdr:rowOff>147639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C3B01E-3381-4AF0-A6FB-6D956B02A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C03107-B5A5-4691-B7D5-B5E9F2880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37B834-E3DC-4D25-9504-852ED76F7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25</xdr:col>
      <xdr:colOff>571501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FA6263-0DA0-418A-916A-7827405A3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7C7E8-59A5-4CFD-A8BF-9296FBCFC0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C8B9D6-9159-44EC-9136-E26EDF74B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25</xdr:col>
      <xdr:colOff>571501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262B05-E6A2-4553-A7D3-699547E9A0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56C9F-FA5D-4486-B7AE-9F03FA7FC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F72F4-C740-46B5-8646-41CA6D7AC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25</xdr:col>
      <xdr:colOff>571501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17BC6C-9E43-4CEA-BDC8-766D418F7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7BC0D-5FD7-4B92-8E38-7C8E3B98C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D5D2AF-0E5C-414B-839C-B39539CCA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25</xdr:col>
      <xdr:colOff>571501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44E9BC-A739-4205-9E35-51C8A3C78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3AE46-D117-49A8-8E46-D6DEFB053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FCF208-33BD-48E2-A969-B33E373459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70</xdr:row>
      <xdr:rowOff>9525</xdr:rowOff>
    </xdr:from>
    <xdr:to>
      <xdr:col>25</xdr:col>
      <xdr:colOff>600076</xdr:colOff>
      <xdr:row>103</xdr:row>
      <xdr:rowOff>157164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819686-F29F-4F77-ACE8-D9B77DADC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52387</xdr:colOff>
      <xdr:row>1</xdr:row>
      <xdr:rowOff>14286</xdr:rowOff>
    </xdr:from>
    <xdr:to>
      <xdr:col>37</xdr:col>
      <xdr:colOff>333375</xdr:colOff>
      <xdr:row>19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59A3E-128A-4965-9ED6-FAE491707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123825</xdr:rowOff>
    </xdr:from>
    <xdr:to>
      <xdr:col>25</xdr:col>
      <xdr:colOff>571501</xdr:colOff>
      <xdr:row>58</xdr:row>
      <xdr:rowOff>80964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676766-CC65-4628-9B8E-578B10329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000051-69B6-4628-9D96-F265F43CD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133349</xdr:colOff>
      <xdr:row>35</xdr:row>
      <xdr:rowOff>166686</xdr:rowOff>
    </xdr:from>
    <xdr:to>
      <xdr:col>25</xdr:col>
      <xdr:colOff>704850</xdr:colOff>
      <xdr:row>69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9FB31-DA1B-4E8B-9240-E4CF2D955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70</xdr:row>
      <xdr:rowOff>0</xdr:rowOff>
    </xdr:from>
    <xdr:to>
      <xdr:col>25</xdr:col>
      <xdr:colOff>695326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CBD09B-C89C-4B7D-8E27-57223051D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166687</xdr:rowOff>
    </xdr:from>
    <xdr:to>
      <xdr:col>19</xdr:col>
      <xdr:colOff>0</xdr:colOff>
      <xdr:row>57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F73B6-3583-45F3-AF07-E1104F617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58</xdr:row>
      <xdr:rowOff>0</xdr:rowOff>
    </xdr:from>
    <xdr:to>
      <xdr:col>19</xdr:col>
      <xdr:colOff>0</xdr:colOff>
      <xdr:row>94</xdr:row>
      <xdr:rowOff>147638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F8392-5C43-46CB-93DA-FF267734F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95</xdr:row>
      <xdr:rowOff>33336</xdr:rowOff>
    </xdr:from>
    <xdr:to>
      <xdr:col>19</xdr:col>
      <xdr:colOff>0</xdr:colOff>
      <xdr:row>129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7F1CD4-9D84-42E5-ADE1-CBA4550F9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185736</xdr:colOff>
      <xdr:row>18</xdr:row>
      <xdr:rowOff>147637</xdr:rowOff>
    </xdr:from>
    <xdr:to>
      <xdr:col>32</xdr:col>
      <xdr:colOff>95249</xdr:colOff>
      <xdr:row>52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3C64CF-BE6C-4F29-BBA8-1F0B9223F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285750</xdr:colOff>
      <xdr:row>18</xdr:row>
      <xdr:rowOff>147636</xdr:rowOff>
    </xdr:from>
    <xdr:to>
      <xdr:col>43</xdr:col>
      <xdr:colOff>571500</xdr:colOff>
      <xdr:row>52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945B96-21CB-43F8-8386-04AC600B8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333374</xdr:colOff>
      <xdr:row>82</xdr:row>
      <xdr:rowOff>14286</xdr:rowOff>
    </xdr:from>
    <xdr:to>
      <xdr:col>35</xdr:col>
      <xdr:colOff>552449</xdr:colOff>
      <xdr:row>105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E1BA35-4D71-426E-B538-9079E04A0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825"/>
  <sheetViews>
    <sheetView workbookViewId="0">
      <pane ySplit="1" topLeftCell="A2" activePane="bottomLeft" state="frozen"/>
      <selection pane="bottomLeft" activeCell="O2" sqref="O2"/>
    </sheetView>
  </sheetViews>
  <sheetFormatPr defaultRowHeight="15" x14ac:dyDescent="0.25"/>
  <cols>
    <col min="1" max="1" width="5" bestFit="1" customWidth="1"/>
    <col min="2" max="2" width="23.28515625" bestFit="1" customWidth="1"/>
    <col min="3" max="3" width="3.28515625" style="1" bestFit="1" customWidth="1"/>
    <col min="4" max="4" width="9.140625" style="52" bestFit="1" customWidth="1"/>
    <col min="5" max="5" width="9.5703125" style="5" customWidth="1"/>
    <col min="6" max="6" width="9.42578125" style="5" customWidth="1"/>
    <col min="7" max="7" width="9.140625" style="5" bestFit="1" customWidth="1"/>
    <col min="8" max="8" width="8.140625" style="5" bestFit="1" customWidth="1"/>
    <col min="9" max="9" width="8" style="5" bestFit="1" customWidth="1"/>
    <col min="10" max="10" width="11.7109375" style="5" customWidth="1"/>
    <col min="11" max="11" width="11.42578125" style="5" bestFit="1" customWidth="1"/>
    <col min="12" max="12" width="10.7109375" style="5" bestFit="1" customWidth="1"/>
    <col min="13" max="14" width="8.140625" style="5" bestFit="1" customWidth="1"/>
    <col min="15" max="15" width="8.85546875" style="5" customWidth="1"/>
    <col min="16" max="16" width="8.140625" style="5" bestFit="1" customWidth="1"/>
    <col min="17" max="17" width="10.85546875" style="5" bestFit="1" customWidth="1"/>
    <col min="18" max="18" width="9.7109375" style="5" bestFit="1" customWidth="1"/>
    <col min="19" max="19" width="9.140625" style="5" bestFit="1" customWidth="1"/>
    <col min="20" max="20" width="8.140625" style="5" bestFit="1" customWidth="1"/>
    <col min="21" max="21" width="8.5703125" style="5" bestFit="1" customWidth="1"/>
    <col min="22" max="22" width="9.140625" style="5" bestFit="1" customWidth="1"/>
    <col min="23" max="23" width="11.7109375" style="5" customWidth="1"/>
    <col min="24" max="24" width="9.140625" style="5" customWidth="1"/>
    <col min="25" max="26" width="9.140625" style="5" bestFit="1" customWidth="1"/>
  </cols>
  <sheetData>
    <row r="1" spans="1:27" s="3" customFormat="1" ht="45" x14ac:dyDescent="0.25">
      <c r="A1" s="2" t="s">
        <v>21</v>
      </c>
      <c r="B1" s="2" t="s">
        <v>22</v>
      </c>
      <c r="C1" s="2" t="s">
        <v>23</v>
      </c>
      <c r="D1" s="61" t="s">
        <v>82</v>
      </c>
      <c r="E1" s="4" t="s">
        <v>24</v>
      </c>
      <c r="F1" s="4" t="s">
        <v>25</v>
      </c>
      <c r="G1" s="4" t="s">
        <v>26</v>
      </c>
      <c r="H1" s="4" t="s">
        <v>27</v>
      </c>
      <c r="I1" s="4" t="s">
        <v>28</v>
      </c>
      <c r="J1" s="4" t="s">
        <v>29</v>
      </c>
      <c r="K1" s="4" t="s">
        <v>30</v>
      </c>
      <c r="L1" s="4" t="s">
        <v>31</v>
      </c>
      <c r="M1" s="4" t="s">
        <v>32</v>
      </c>
      <c r="N1" s="4" t="s">
        <v>33</v>
      </c>
      <c r="O1" s="4" t="s">
        <v>75</v>
      </c>
      <c r="P1" s="4" t="s">
        <v>73</v>
      </c>
      <c r="Q1" s="4" t="s">
        <v>34</v>
      </c>
      <c r="R1" s="4" t="s">
        <v>35</v>
      </c>
      <c r="S1" s="4" t="s">
        <v>36</v>
      </c>
      <c r="T1" s="4" t="s">
        <v>37</v>
      </c>
      <c r="U1" s="4" t="s">
        <v>38</v>
      </c>
      <c r="V1" s="4" t="s">
        <v>39</v>
      </c>
      <c r="W1" s="4" t="s">
        <v>151</v>
      </c>
      <c r="X1" s="4" t="s">
        <v>83</v>
      </c>
      <c r="Y1" s="4" t="s">
        <v>40</v>
      </c>
      <c r="Z1" s="4" t="s">
        <v>41</v>
      </c>
      <c r="AA1" s="4" t="s">
        <v>42</v>
      </c>
    </row>
    <row r="2" spans="1:27" x14ac:dyDescent="0.25">
      <c r="A2">
        <v>2004</v>
      </c>
      <c r="B2" t="s">
        <v>61</v>
      </c>
      <c r="C2" s="1" t="s">
        <v>10</v>
      </c>
      <c r="D2" s="5">
        <f>VLOOKUP(B2,SWH!$A$4:$C$19,3,FALSE)</f>
        <v>7836.48</v>
      </c>
      <c r="E2" s="5">
        <v>0</v>
      </c>
      <c r="F2" s="5">
        <v>0</v>
      </c>
      <c r="G2" s="5">
        <v>1940.57</v>
      </c>
      <c r="H2" s="5">
        <v>334.42</v>
      </c>
      <c r="I2" s="5">
        <v>213.71</v>
      </c>
      <c r="J2" s="5">
        <v>1137.32</v>
      </c>
      <c r="K2" s="5">
        <v>0</v>
      </c>
      <c r="L2" s="5">
        <v>36.18</v>
      </c>
      <c r="M2" s="5">
        <v>481.4</v>
      </c>
      <c r="N2" s="5">
        <v>82.1</v>
      </c>
      <c r="O2" s="5">
        <f>VLOOKUP(B2,SWH!$A$4:$B$19,2,FALSE)</f>
        <v>1.1647700000000001</v>
      </c>
      <c r="P2" s="5">
        <f>N2-O2</f>
        <v>80.93522999999999</v>
      </c>
      <c r="Q2" s="5">
        <v>103.03</v>
      </c>
      <c r="R2" s="5">
        <v>0</v>
      </c>
      <c r="S2" s="5">
        <v>0</v>
      </c>
      <c r="T2" s="5">
        <v>0</v>
      </c>
      <c r="U2" s="5">
        <v>745.05</v>
      </c>
      <c r="V2" s="5">
        <v>0</v>
      </c>
      <c r="W2" s="5">
        <f>E2+G2+M2+SUM(P2:S2)</f>
        <v>2605.9352299999996</v>
      </c>
      <c r="X2" s="5">
        <f>F2</f>
        <v>0</v>
      </c>
      <c r="Y2" s="5">
        <v>4328.7299999999996</v>
      </c>
      <c r="Z2" s="5">
        <v>745.05</v>
      </c>
      <c r="AA2" s="5">
        <f t="shared" ref="AA2:AA65" si="0">SUM(Y2:Z2)</f>
        <v>5073.78</v>
      </c>
    </row>
    <row r="3" spans="1:27" x14ac:dyDescent="0.25">
      <c r="A3">
        <v>2004</v>
      </c>
      <c r="B3" t="s">
        <v>61</v>
      </c>
      <c r="C3" s="1" t="s">
        <v>6</v>
      </c>
      <c r="D3" s="5">
        <f>VLOOKUP(B3,SWH!$A$4:$C$19,3,FALSE)</f>
        <v>7836.48</v>
      </c>
      <c r="E3" s="5">
        <v>0.73</v>
      </c>
      <c r="F3" s="5">
        <v>0.21</v>
      </c>
      <c r="G3" s="5">
        <v>1552.51</v>
      </c>
      <c r="H3" s="5">
        <v>334.42</v>
      </c>
      <c r="I3" s="5">
        <v>213.75</v>
      </c>
      <c r="J3" s="5">
        <v>1137.32</v>
      </c>
      <c r="K3" s="5">
        <v>0</v>
      </c>
      <c r="L3" s="5">
        <v>36.18</v>
      </c>
      <c r="M3" s="5">
        <v>477.4</v>
      </c>
      <c r="N3" s="5">
        <v>98.16</v>
      </c>
      <c r="O3" s="5">
        <f>VLOOKUP(B3,SWH!$A$4:$B$19,2,FALSE)</f>
        <v>1.1647700000000001</v>
      </c>
      <c r="P3" s="5">
        <f t="shared" ref="P3:P6" si="1">N3-O3</f>
        <v>96.995229999999992</v>
      </c>
      <c r="Q3" s="5">
        <v>82.88</v>
      </c>
      <c r="R3" s="5">
        <v>0</v>
      </c>
      <c r="S3" s="5">
        <v>0</v>
      </c>
      <c r="T3" s="5">
        <v>0</v>
      </c>
      <c r="U3" s="5">
        <v>741.14</v>
      </c>
      <c r="V3" s="5">
        <v>0</v>
      </c>
      <c r="W3" s="5">
        <f t="shared" ref="W3:W66" si="2">E3+G3+M3+SUM(P3:S3)</f>
        <v>2210.51523</v>
      </c>
      <c r="X3" s="5">
        <f t="shared" ref="X3:X66" si="3">F3</f>
        <v>0.21</v>
      </c>
      <c r="Y3" s="5">
        <v>3933.35</v>
      </c>
      <c r="Z3" s="5">
        <v>741.34</v>
      </c>
      <c r="AA3" s="5">
        <f t="shared" si="0"/>
        <v>4674.6899999999996</v>
      </c>
    </row>
    <row r="4" spans="1:27" x14ac:dyDescent="0.25">
      <c r="A4">
        <v>2004</v>
      </c>
      <c r="B4" t="s">
        <v>61</v>
      </c>
      <c r="C4" s="1" t="s">
        <v>11</v>
      </c>
      <c r="D4" s="5">
        <f>VLOOKUP(B4,SWH!$A$4:$C$19,3,FALSE)</f>
        <v>7836.48</v>
      </c>
      <c r="E4" s="5">
        <v>0.03</v>
      </c>
      <c r="F4" s="5">
        <v>0</v>
      </c>
      <c r="G4" s="5">
        <v>1353.36</v>
      </c>
      <c r="H4" s="5">
        <v>334.42</v>
      </c>
      <c r="I4" s="5">
        <v>213.77</v>
      </c>
      <c r="J4" s="5">
        <v>1137.32</v>
      </c>
      <c r="K4" s="5">
        <v>0</v>
      </c>
      <c r="L4" s="5">
        <v>36.18</v>
      </c>
      <c r="M4" s="5">
        <v>374.44</v>
      </c>
      <c r="N4" s="5">
        <v>73.72</v>
      </c>
      <c r="O4" s="5">
        <f>VLOOKUP(B4,SWH!$A$4:$B$19,2,FALSE)</f>
        <v>1.1647700000000001</v>
      </c>
      <c r="P4" s="5">
        <f t="shared" si="1"/>
        <v>72.555229999999995</v>
      </c>
      <c r="Q4" s="5">
        <v>64.5</v>
      </c>
      <c r="R4" s="5">
        <v>0</v>
      </c>
      <c r="S4" s="5">
        <v>0</v>
      </c>
      <c r="T4" s="5">
        <v>0</v>
      </c>
      <c r="U4" s="5">
        <v>814.63</v>
      </c>
      <c r="V4" s="5">
        <v>0</v>
      </c>
      <c r="W4" s="5">
        <f t="shared" si="2"/>
        <v>1864.8852299999999</v>
      </c>
      <c r="X4" s="5">
        <f t="shared" si="3"/>
        <v>0</v>
      </c>
      <c r="Y4" s="5">
        <v>3587.75</v>
      </c>
      <c r="Z4" s="5">
        <v>814.63</v>
      </c>
      <c r="AA4" s="5">
        <f t="shared" si="0"/>
        <v>4402.38</v>
      </c>
    </row>
    <row r="5" spans="1:27" x14ac:dyDescent="0.25">
      <c r="A5">
        <v>2004</v>
      </c>
      <c r="B5" t="s">
        <v>61</v>
      </c>
      <c r="C5" s="1" t="s">
        <v>13</v>
      </c>
      <c r="D5" s="5">
        <f>VLOOKUP(B5,SWH!$A$4:$C$19,3,FALSE)</f>
        <v>7836.48</v>
      </c>
      <c r="E5" s="5">
        <v>16.52</v>
      </c>
      <c r="F5" s="5">
        <v>43.6</v>
      </c>
      <c r="G5" s="5">
        <v>1199.8800000000001</v>
      </c>
      <c r="H5" s="5">
        <v>334.42</v>
      </c>
      <c r="I5" s="5">
        <v>213.5</v>
      </c>
      <c r="J5" s="5">
        <v>1137.32</v>
      </c>
      <c r="K5" s="5">
        <v>0</v>
      </c>
      <c r="L5" s="5">
        <v>36.18</v>
      </c>
      <c r="M5" s="5">
        <v>412.31</v>
      </c>
      <c r="N5" s="5">
        <v>82.71</v>
      </c>
      <c r="O5" s="5">
        <f>VLOOKUP(B5,SWH!$A$4:$B$19,2,FALSE)</f>
        <v>1.1647700000000001</v>
      </c>
      <c r="P5" s="5">
        <f t="shared" si="1"/>
        <v>81.545229999999989</v>
      </c>
      <c r="Q5" s="5">
        <v>62.25</v>
      </c>
      <c r="R5" s="5">
        <v>0</v>
      </c>
      <c r="S5" s="5">
        <v>0</v>
      </c>
      <c r="T5" s="5">
        <v>0</v>
      </c>
      <c r="U5" s="5">
        <v>816.63</v>
      </c>
      <c r="V5" s="5">
        <v>0</v>
      </c>
      <c r="W5" s="5">
        <f t="shared" si="2"/>
        <v>1772.50523</v>
      </c>
      <c r="X5" s="5">
        <f t="shared" si="3"/>
        <v>43.6</v>
      </c>
      <c r="Y5" s="5">
        <v>3495.09</v>
      </c>
      <c r="Z5" s="5">
        <v>860.24</v>
      </c>
      <c r="AA5" s="5">
        <f t="shared" si="0"/>
        <v>4355.33</v>
      </c>
    </row>
    <row r="6" spans="1:27" x14ac:dyDescent="0.25">
      <c r="A6">
        <v>2004</v>
      </c>
      <c r="B6" t="s">
        <v>61</v>
      </c>
      <c r="C6" s="1" t="s">
        <v>19</v>
      </c>
      <c r="D6" s="5">
        <f>VLOOKUP(B6,SWH!$A$4:$C$19,3,FALSE)</f>
        <v>7836.48</v>
      </c>
      <c r="E6" s="5">
        <v>58.25</v>
      </c>
      <c r="F6" s="5">
        <v>193.11</v>
      </c>
      <c r="G6" s="5">
        <v>1016.43</v>
      </c>
      <c r="H6" s="5">
        <v>334.42</v>
      </c>
      <c r="I6" s="5">
        <v>213.43</v>
      </c>
      <c r="J6" s="5">
        <v>1137.32</v>
      </c>
      <c r="K6" s="5">
        <v>0</v>
      </c>
      <c r="L6" s="5">
        <v>36.18</v>
      </c>
      <c r="M6" s="5">
        <v>323.39999999999998</v>
      </c>
      <c r="N6" s="5">
        <v>77.849999999999994</v>
      </c>
      <c r="O6" s="5">
        <f>VLOOKUP(B6,SWH!$A$4:$B$19,2,FALSE)</f>
        <v>1.1647700000000001</v>
      </c>
      <c r="P6" s="5">
        <f t="shared" si="1"/>
        <v>76.68522999999999</v>
      </c>
      <c r="Q6" s="5">
        <v>53.38</v>
      </c>
      <c r="R6" s="5">
        <v>0</v>
      </c>
      <c r="S6" s="5">
        <v>0</v>
      </c>
      <c r="T6" s="5">
        <v>0</v>
      </c>
      <c r="U6" s="5">
        <v>894.26</v>
      </c>
      <c r="V6" s="5">
        <v>0</v>
      </c>
      <c r="W6" s="5">
        <f t="shared" si="2"/>
        <v>1528.1452299999999</v>
      </c>
      <c r="X6" s="5">
        <f t="shared" si="3"/>
        <v>193.11</v>
      </c>
      <c r="Y6" s="5">
        <v>3250.66</v>
      </c>
      <c r="Z6" s="5">
        <v>1087.3699999999999</v>
      </c>
      <c r="AA6" s="5">
        <f t="shared" si="0"/>
        <v>4338.03</v>
      </c>
    </row>
    <row r="7" spans="1:27" x14ac:dyDescent="0.25">
      <c r="A7">
        <v>2004</v>
      </c>
      <c r="B7" t="s">
        <v>61</v>
      </c>
      <c r="C7" s="1" t="s">
        <v>20</v>
      </c>
      <c r="D7" s="5">
        <f>VLOOKUP(B7,SWH!$A$4:$C$19,3,FALSE)</f>
        <v>7836.48</v>
      </c>
      <c r="E7" s="5">
        <v>60.49</v>
      </c>
      <c r="F7" s="5">
        <v>185.55</v>
      </c>
      <c r="G7" s="5">
        <v>809.2</v>
      </c>
      <c r="H7" s="5">
        <v>334.42</v>
      </c>
      <c r="I7" s="5">
        <v>213.58</v>
      </c>
      <c r="J7" s="5">
        <v>1137.32</v>
      </c>
      <c r="K7" s="5">
        <v>0</v>
      </c>
      <c r="L7" s="5">
        <v>36.18</v>
      </c>
      <c r="M7" s="5">
        <v>343.87</v>
      </c>
      <c r="N7" s="5">
        <v>80.150000000000006</v>
      </c>
      <c r="O7" s="5">
        <f>VLOOKUP(B7,SWH!$A$4:$B$19,2,FALSE)</f>
        <v>1.1647700000000001</v>
      </c>
      <c r="P7" s="5">
        <f t="shared" ref="P7:P70" si="4">N7-O7</f>
        <v>78.985230000000001</v>
      </c>
      <c r="Q7" s="5">
        <v>32.08</v>
      </c>
      <c r="R7" s="5">
        <v>0</v>
      </c>
      <c r="S7" s="5">
        <v>0</v>
      </c>
      <c r="T7" s="5">
        <v>0</v>
      </c>
      <c r="U7" s="5">
        <v>899.22</v>
      </c>
      <c r="V7" s="5">
        <v>0</v>
      </c>
      <c r="W7" s="5">
        <f t="shared" si="2"/>
        <v>1324.6252299999999</v>
      </c>
      <c r="X7" s="5">
        <f t="shared" si="3"/>
        <v>185.55</v>
      </c>
      <c r="Y7" s="5">
        <v>3047.3</v>
      </c>
      <c r="Z7" s="5">
        <v>1084.77</v>
      </c>
      <c r="AA7" s="5">
        <f t="shared" si="0"/>
        <v>4132.07</v>
      </c>
    </row>
    <row r="8" spans="1:27" x14ac:dyDescent="0.25">
      <c r="A8">
        <v>2004</v>
      </c>
      <c r="B8" t="s">
        <v>61</v>
      </c>
      <c r="C8" s="1" t="s">
        <v>3</v>
      </c>
      <c r="D8" s="5">
        <f>VLOOKUP(B8,SWH!$A$4:$C$19,3,FALSE)</f>
        <v>7836.48</v>
      </c>
      <c r="E8" s="5">
        <v>176.4</v>
      </c>
      <c r="F8" s="5">
        <v>622.79999999999995</v>
      </c>
      <c r="G8" s="5">
        <v>550.94000000000005</v>
      </c>
      <c r="H8" s="5">
        <v>334.42</v>
      </c>
      <c r="I8" s="5">
        <v>213.54</v>
      </c>
      <c r="J8" s="5">
        <v>1137.32</v>
      </c>
      <c r="K8" s="5">
        <v>0</v>
      </c>
      <c r="L8" s="5">
        <v>36.18</v>
      </c>
      <c r="M8" s="5">
        <v>259.47000000000003</v>
      </c>
      <c r="N8" s="5">
        <v>69.849999999999994</v>
      </c>
      <c r="O8" s="5">
        <f>VLOOKUP(B8,SWH!$A$4:$B$19,2,FALSE)</f>
        <v>1.1647700000000001</v>
      </c>
      <c r="P8" s="5">
        <f t="shared" si="4"/>
        <v>68.68522999999999</v>
      </c>
      <c r="Q8" s="5">
        <v>26.14</v>
      </c>
      <c r="R8" s="5">
        <v>0</v>
      </c>
      <c r="S8" s="5">
        <v>0</v>
      </c>
      <c r="T8" s="5">
        <v>0</v>
      </c>
      <c r="U8" s="5">
        <v>1030.55</v>
      </c>
      <c r="V8" s="5">
        <v>0</v>
      </c>
      <c r="W8" s="5">
        <f t="shared" si="2"/>
        <v>1081.6352300000001</v>
      </c>
      <c r="X8" s="5">
        <f t="shared" si="3"/>
        <v>622.79999999999995</v>
      </c>
      <c r="Y8" s="5">
        <v>2804.25</v>
      </c>
      <c r="Z8" s="5">
        <v>1653.35</v>
      </c>
      <c r="AA8" s="5">
        <f t="shared" si="0"/>
        <v>4457.6000000000004</v>
      </c>
    </row>
    <row r="9" spans="1:27" x14ac:dyDescent="0.25">
      <c r="A9">
        <v>2004</v>
      </c>
      <c r="B9" t="s">
        <v>61</v>
      </c>
      <c r="C9" s="1" t="s">
        <v>7</v>
      </c>
      <c r="D9" s="5">
        <f>VLOOKUP(B9,SWH!$A$4:$C$19,3,FALSE)</f>
        <v>7836.48</v>
      </c>
      <c r="E9" s="5">
        <v>71.78</v>
      </c>
      <c r="F9" s="5">
        <v>231.62</v>
      </c>
      <c r="G9" s="5">
        <v>598.35</v>
      </c>
      <c r="H9" s="5">
        <v>334.42</v>
      </c>
      <c r="I9" s="5">
        <v>213.53</v>
      </c>
      <c r="J9" s="5">
        <v>1137.32</v>
      </c>
      <c r="K9" s="5">
        <v>0</v>
      </c>
      <c r="L9" s="5">
        <v>36.18</v>
      </c>
      <c r="M9" s="5">
        <v>292.94</v>
      </c>
      <c r="N9" s="5">
        <v>64.790000000000006</v>
      </c>
      <c r="O9" s="5">
        <f>VLOOKUP(B9,SWH!$A$4:$B$19,2,FALSE)</f>
        <v>1.1647700000000001</v>
      </c>
      <c r="P9" s="5">
        <f t="shared" si="4"/>
        <v>63.625230000000009</v>
      </c>
      <c r="Q9" s="5">
        <v>23.57</v>
      </c>
      <c r="R9" s="5">
        <v>0</v>
      </c>
      <c r="S9" s="5">
        <v>0</v>
      </c>
      <c r="T9" s="5">
        <v>0</v>
      </c>
      <c r="U9" s="5">
        <v>995.71</v>
      </c>
      <c r="V9" s="5">
        <v>0</v>
      </c>
      <c r="W9" s="5">
        <f t="shared" si="2"/>
        <v>1050.26523</v>
      </c>
      <c r="X9" s="5">
        <f t="shared" si="3"/>
        <v>231.62</v>
      </c>
      <c r="Y9" s="5">
        <v>2772.89</v>
      </c>
      <c r="Z9" s="5">
        <v>1227.33</v>
      </c>
      <c r="AA9" s="5">
        <f t="shared" si="0"/>
        <v>4000.22</v>
      </c>
    </row>
    <row r="10" spans="1:27" x14ac:dyDescent="0.25">
      <c r="A10">
        <v>2004</v>
      </c>
      <c r="B10" t="s">
        <v>61</v>
      </c>
      <c r="C10" s="1" t="s">
        <v>17</v>
      </c>
      <c r="D10" s="5">
        <f>VLOOKUP(B10,SWH!$A$4:$C$19,3,FALSE)</f>
        <v>7836.48</v>
      </c>
      <c r="E10" s="5">
        <v>26.03</v>
      </c>
      <c r="F10" s="5">
        <v>62.19</v>
      </c>
      <c r="G10" s="5">
        <v>347.95</v>
      </c>
      <c r="H10" s="5">
        <v>334.42</v>
      </c>
      <c r="I10" s="5">
        <v>213.5</v>
      </c>
      <c r="J10" s="5">
        <v>1137.32</v>
      </c>
      <c r="K10" s="5">
        <v>0</v>
      </c>
      <c r="L10" s="5">
        <v>36.18</v>
      </c>
      <c r="M10" s="5">
        <v>207.51</v>
      </c>
      <c r="N10" s="5">
        <v>74.400000000000006</v>
      </c>
      <c r="O10" s="5">
        <f>VLOOKUP(B10,SWH!$A$4:$B$19,2,FALSE)</f>
        <v>1.1647700000000001</v>
      </c>
      <c r="P10" s="5">
        <f t="shared" si="4"/>
        <v>73.235230000000001</v>
      </c>
      <c r="Q10" s="5">
        <v>15.82</v>
      </c>
      <c r="R10" s="5">
        <v>0</v>
      </c>
      <c r="S10" s="5">
        <v>0</v>
      </c>
      <c r="T10" s="5">
        <v>0</v>
      </c>
      <c r="U10" s="5">
        <v>1046.1600000000001</v>
      </c>
      <c r="V10" s="5">
        <v>0</v>
      </c>
      <c r="W10" s="5">
        <f t="shared" si="2"/>
        <v>670.54522999999995</v>
      </c>
      <c r="X10" s="5">
        <f t="shared" si="3"/>
        <v>62.19</v>
      </c>
      <c r="Y10" s="5">
        <v>2393.13</v>
      </c>
      <c r="Z10" s="5">
        <v>1108.3499999999999</v>
      </c>
      <c r="AA10" s="5">
        <f t="shared" si="0"/>
        <v>3501.48</v>
      </c>
    </row>
    <row r="11" spans="1:27" x14ac:dyDescent="0.25">
      <c r="A11">
        <v>2004</v>
      </c>
      <c r="B11" t="s">
        <v>61</v>
      </c>
      <c r="C11" s="1" t="s">
        <v>14</v>
      </c>
      <c r="D11" s="5">
        <f>VLOOKUP(B11,SWH!$A$4:$C$19,3,FALSE)</f>
        <v>7836.48</v>
      </c>
      <c r="E11" s="5">
        <v>390.84</v>
      </c>
      <c r="F11" s="5">
        <v>1417.43</v>
      </c>
      <c r="G11" s="5">
        <v>350.76</v>
      </c>
      <c r="H11" s="5">
        <v>334.42</v>
      </c>
      <c r="I11" s="5">
        <v>213.22</v>
      </c>
      <c r="J11" s="5">
        <v>1137.32</v>
      </c>
      <c r="K11" s="5">
        <v>0</v>
      </c>
      <c r="L11" s="5">
        <v>36.18</v>
      </c>
      <c r="M11" s="5">
        <v>255.93</v>
      </c>
      <c r="N11" s="5">
        <v>67.88</v>
      </c>
      <c r="O11" s="5">
        <f>VLOOKUP(B11,SWH!$A$4:$B$19,2,FALSE)</f>
        <v>1.1647700000000001</v>
      </c>
      <c r="P11" s="5">
        <f t="shared" si="4"/>
        <v>66.715229999999991</v>
      </c>
      <c r="Q11" s="5">
        <v>16.71</v>
      </c>
      <c r="R11" s="5">
        <v>0</v>
      </c>
      <c r="S11" s="5">
        <v>0</v>
      </c>
      <c r="T11" s="5">
        <v>0</v>
      </c>
      <c r="U11" s="5">
        <v>1137.92</v>
      </c>
      <c r="V11" s="5">
        <v>0</v>
      </c>
      <c r="W11" s="5">
        <f t="shared" si="2"/>
        <v>1080.95523</v>
      </c>
      <c r="X11" s="5">
        <f t="shared" si="3"/>
        <v>1417.43</v>
      </c>
      <c r="Y11" s="5">
        <v>2803.25</v>
      </c>
      <c r="Z11" s="5">
        <v>2555.34</v>
      </c>
      <c r="AA11" s="5">
        <f t="shared" si="0"/>
        <v>5358.59</v>
      </c>
    </row>
    <row r="12" spans="1:27" x14ac:dyDescent="0.25">
      <c r="A12">
        <v>2004</v>
      </c>
      <c r="B12" t="s">
        <v>61</v>
      </c>
      <c r="C12" s="1" t="s">
        <v>2</v>
      </c>
      <c r="D12" s="5">
        <f>VLOOKUP(B12,SWH!$A$4:$C$19,3,FALSE)</f>
        <v>7836.48</v>
      </c>
      <c r="E12" s="5">
        <v>159.65</v>
      </c>
      <c r="F12" s="5">
        <v>551.72</v>
      </c>
      <c r="G12" s="5">
        <v>365.32</v>
      </c>
      <c r="H12" s="5">
        <v>334.42</v>
      </c>
      <c r="I12" s="5">
        <v>213.38</v>
      </c>
      <c r="J12" s="5">
        <v>1137.32</v>
      </c>
      <c r="K12" s="5">
        <v>0</v>
      </c>
      <c r="L12" s="5">
        <v>36.18</v>
      </c>
      <c r="M12" s="5">
        <v>258.8</v>
      </c>
      <c r="N12" s="5">
        <v>57.4</v>
      </c>
      <c r="O12" s="5">
        <f>VLOOKUP(B12,SWH!$A$4:$B$19,2,FALSE)</f>
        <v>1.1647700000000001</v>
      </c>
      <c r="P12" s="5">
        <f t="shared" si="4"/>
        <v>56.235230000000001</v>
      </c>
      <c r="Q12" s="5">
        <v>13.59</v>
      </c>
      <c r="R12" s="5">
        <v>0</v>
      </c>
      <c r="S12" s="5">
        <v>0</v>
      </c>
      <c r="T12" s="5">
        <v>0</v>
      </c>
      <c r="U12" s="5">
        <v>1107.6300000000001</v>
      </c>
      <c r="V12" s="5">
        <v>0</v>
      </c>
      <c r="W12" s="5">
        <f t="shared" si="2"/>
        <v>853.59523000000002</v>
      </c>
      <c r="X12" s="5">
        <f t="shared" si="3"/>
        <v>551.72</v>
      </c>
      <c r="Y12" s="5">
        <v>2576.06</v>
      </c>
      <c r="Z12" s="5">
        <v>1659.34</v>
      </c>
      <c r="AA12" s="5">
        <f t="shared" si="0"/>
        <v>4235.3999999999996</v>
      </c>
    </row>
    <row r="13" spans="1:27" x14ac:dyDescent="0.25">
      <c r="A13">
        <v>2004</v>
      </c>
      <c r="B13" t="s">
        <v>61</v>
      </c>
      <c r="C13" s="1" t="s">
        <v>18</v>
      </c>
      <c r="D13" s="5">
        <f>VLOOKUP(B13,SWH!$A$4:$C$19,3,FALSE)</f>
        <v>7836.48</v>
      </c>
      <c r="E13" s="5">
        <v>255.95</v>
      </c>
      <c r="F13" s="5">
        <v>918.42</v>
      </c>
      <c r="G13" s="5">
        <v>58.2</v>
      </c>
      <c r="H13" s="5">
        <v>334.42</v>
      </c>
      <c r="I13" s="5">
        <v>212.97</v>
      </c>
      <c r="J13" s="5">
        <v>1137.32</v>
      </c>
      <c r="K13" s="5">
        <v>0</v>
      </c>
      <c r="L13" s="5">
        <v>36.18</v>
      </c>
      <c r="M13" s="5">
        <v>189.12</v>
      </c>
      <c r="N13" s="5">
        <v>48.27</v>
      </c>
      <c r="O13" s="5">
        <f>VLOOKUP(B13,SWH!$A$4:$B$19,2,FALSE)</f>
        <v>1.1647700000000001</v>
      </c>
      <c r="P13" s="5">
        <f t="shared" si="4"/>
        <v>47.105230000000006</v>
      </c>
      <c r="Q13" s="5">
        <v>2.5099999999999998</v>
      </c>
      <c r="R13" s="5">
        <v>0</v>
      </c>
      <c r="S13" s="5">
        <v>0</v>
      </c>
      <c r="T13" s="5">
        <v>0</v>
      </c>
      <c r="U13" s="5">
        <v>1170.3800000000001</v>
      </c>
      <c r="V13" s="5">
        <v>0</v>
      </c>
      <c r="W13" s="5">
        <f t="shared" si="2"/>
        <v>552.88522999999998</v>
      </c>
      <c r="X13" s="5">
        <f t="shared" si="3"/>
        <v>918.42</v>
      </c>
      <c r="Y13" s="5">
        <v>2274.9499999999998</v>
      </c>
      <c r="Z13" s="5">
        <v>2088.8000000000002</v>
      </c>
      <c r="AA13" s="5">
        <f t="shared" si="0"/>
        <v>4363.75</v>
      </c>
    </row>
    <row r="14" spans="1:27" x14ac:dyDescent="0.25">
      <c r="A14">
        <v>2004</v>
      </c>
      <c r="B14" t="s">
        <v>61</v>
      </c>
      <c r="C14" s="1" t="s">
        <v>4</v>
      </c>
      <c r="D14" s="5">
        <f>VLOOKUP(B14,SWH!$A$4:$C$19,3,FALSE)</f>
        <v>7836.48</v>
      </c>
      <c r="E14" s="5">
        <v>583.62</v>
      </c>
      <c r="F14" s="5">
        <v>2104.71</v>
      </c>
      <c r="G14" s="5">
        <v>165.38</v>
      </c>
      <c r="H14" s="5">
        <v>334.42</v>
      </c>
      <c r="I14" s="5">
        <v>213.28</v>
      </c>
      <c r="J14" s="5">
        <v>1137.32</v>
      </c>
      <c r="K14" s="5">
        <v>0</v>
      </c>
      <c r="L14" s="5">
        <v>36.18</v>
      </c>
      <c r="M14" s="5">
        <v>263.61</v>
      </c>
      <c r="N14" s="5">
        <v>62.37</v>
      </c>
      <c r="O14" s="5">
        <f>VLOOKUP(B14,SWH!$A$4:$B$19,2,FALSE)</f>
        <v>1.1647700000000001</v>
      </c>
      <c r="P14" s="5">
        <f t="shared" si="4"/>
        <v>61.20523</v>
      </c>
      <c r="Q14" s="5">
        <v>7.61</v>
      </c>
      <c r="R14" s="5">
        <v>0</v>
      </c>
      <c r="S14" s="5">
        <v>0</v>
      </c>
      <c r="T14" s="5">
        <v>0</v>
      </c>
      <c r="U14" s="5">
        <v>1228.8800000000001</v>
      </c>
      <c r="V14" s="5">
        <v>0</v>
      </c>
      <c r="W14" s="5">
        <f t="shared" si="2"/>
        <v>1081.4252300000001</v>
      </c>
      <c r="X14" s="5">
        <f t="shared" si="3"/>
        <v>2104.71</v>
      </c>
      <c r="Y14" s="5">
        <v>2803.8</v>
      </c>
      <c r="Z14" s="5">
        <v>3333.6</v>
      </c>
      <c r="AA14" s="5">
        <f t="shared" si="0"/>
        <v>6137.4</v>
      </c>
    </row>
    <row r="15" spans="1:27" x14ac:dyDescent="0.25">
      <c r="A15">
        <v>2004</v>
      </c>
      <c r="B15" t="s">
        <v>61</v>
      </c>
      <c r="C15" s="1" t="s">
        <v>5</v>
      </c>
      <c r="D15" s="5">
        <f>VLOOKUP(B15,SWH!$A$4:$C$19,3,FALSE)</f>
        <v>7836.48</v>
      </c>
      <c r="E15" s="5">
        <v>312.41000000000003</v>
      </c>
      <c r="F15" s="5">
        <v>1096.1300000000001</v>
      </c>
      <c r="G15" s="5">
        <v>236.43</v>
      </c>
      <c r="H15" s="5">
        <v>334.42</v>
      </c>
      <c r="I15" s="5">
        <v>213.29</v>
      </c>
      <c r="J15" s="5">
        <v>1137.32</v>
      </c>
      <c r="K15" s="5">
        <v>0</v>
      </c>
      <c r="L15" s="5">
        <v>36.18</v>
      </c>
      <c r="M15" s="5">
        <v>268.17</v>
      </c>
      <c r="N15" s="5">
        <v>53.56</v>
      </c>
      <c r="O15" s="5">
        <f>VLOOKUP(B15,SWH!$A$4:$B$19,2,FALSE)</f>
        <v>1.1647700000000001</v>
      </c>
      <c r="P15" s="5">
        <f t="shared" si="4"/>
        <v>52.395230000000005</v>
      </c>
      <c r="Q15" s="5">
        <v>8.52</v>
      </c>
      <c r="R15" s="5">
        <v>0</v>
      </c>
      <c r="S15" s="5">
        <v>0</v>
      </c>
      <c r="T15" s="5">
        <v>0</v>
      </c>
      <c r="U15" s="5">
        <v>1203.31</v>
      </c>
      <c r="V15" s="5">
        <v>0</v>
      </c>
      <c r="W15" s="5">
        <f t="shared" si="2"/>
        <v>877.92523000000006</v>
      </c>
      <c r="X15" s="5">
        <f t="shared" si="3"/>
        <v>1096.1300000000001</v>
      </c>
      <c r="Y15" s="5">
        <v>2600.3000000000002</v>
      </c>
      <c r="Z15" s="5">
        <v>2299.44</v>
      </c>
      <c r="AA15" s="5">
        <f t="shared" si="0"/>
        <v>4899.74</v>
      </c>
    </row>
    <row r="16" spans="1:27" x14ac:dyDescent="0.25">
      <c r="A16">
        <v>2004</v>
      </c>
      <c r="B16" t="s">
        <v>61</v>
      </c>
      <c r="C16" s="1" t="s">
        <v>15</v>
      </c>
      <c r="D16" s="5">
        <f>VLOOKUP(B16,SWH!$A$4:$C$19,3,FALSE)</f>
        <v>7836.48</v>
      </c>
      <c r="E16" s="5">
        <v>223.65</v>
      </c>
      <c r="F16" s="5">
        <v>804.45</v>
      </c>
      <c r="G16" s="5">
        <v>15.76</v>
      </c>
      <c r="H16" s="5">
        <v>334.42</v>
      </c>
      <c r="I16" s="5">
        <v>212.96</v>
      </c>
      <c r="J16" s="5">
        <v>1137.32</v>
      </c>
      <c r="K16" s="5">
        <v>0</v>
      </c>
      <c r="L16" s="5">
        <v>36.18</v>
      </c>
      <c r="M16" s="5">
        <v>172.45</v>
      </c>
      <c r="N16" s="5">
        <v>42.48</v>
      </c>
      <c r="O16" s="5">
        <f>VLOOKUP(B16,SWH!$A$4:$B$19,2,FALSE)</f>
        <v>1.1647700000000001</v>
      </c>
      <c r="P16" s="5">
        <f t="shared" si="4"/>
        <v>41.31523</v>
      </c>
      <c r="Q16" s="5">
        <v>0.72</v>
      </c>
      <c r="R16" s="5">
        <v>0</v>
      </c>
      <c r="S16" s="5">
        <v>0</v>
      </c>
      <c r="T16" s="5">
        <v>0</v>
      </c>
      <c r="U16" s="5">
        <v>1221.95</v>
      </c>
      <c r="V16" s="5">
        <v>0</v>
      </c>
      <c r="W16" s="5">
        <f t="shared" si="2"/>
        <v>453.89523000000003</v>
      </c>
      <c r="X16" s="5">
        <f t="shared" si="3"/>
        <v>804.45</v>
      </c>
      <c r="Y16" s="5">
        <v>2175.94</v>
      </c>
      <c r="Z16" s="5">
        <v>2026.4</v>
      </c>
      <c r="AA16" s="5">
        <f t="shared" si="0"/>
        <v>4202.34</v>
      </c>
    </row>
    <row r="17" spans="1:27" x14ac:dyDescent="0.25">
      <c r="A17">
        <v>2004</v>
      </c>
      <c r="B17" t="s">
        <v>61</v>
      </c>
      <c r="C17" s="1" t="s">
        <v>16</v>
      </c>
      <c r="D17" s="5">
        <f>VLOOKUP(B17,SWH!$A$4:$C$19,3,FALSE)</f>
        <v>7836.48</v>
      </c>
      <c r="E17" s="5">
        <v>805.11</v>
      </c>
      <c r="F17" s="5">
        <v>2870.1</v>
      </c>
      <c r="G17" s="5">
        <v>188.67</v>
      </c>
      <c r="H17" s="5">
        <v>334.42</v>
      </c>
      <c r="I17" s="5">
        <v>213.18</v>
      </c>
      <c r="J17" s="5">
        <v>1137.32</v>
      </c>
      <c r="K17" s="5">
        <v>0</v>
      </c>
      <c r="L17" s="5">
        <v>36.18</v>
      </c>
      <c r="M17" s="5">
        <v>302.11</v>
      </c>
      <c r="N17" s="5">
        <v>88.02</v>
      </c>
      <c r="O17" s="5">
        <f>VLOOKUP(B17,SWH!$A$4:$B$19,2,FALSE)</f>
        <v>1.1647700000000001</v>
      </c>
      <c r="P17" s="5">
        <f t="shared" si="4"/>
        <v>86.855229999999992</v>
      </c>
      <c r="Q17" s="5">
        <v>9.7899999999999991</v>
      </c>
      <c r="R17" s="5">
        <v>0</v>
      </c>
      <c r="S17" s="5">
        <v>0</v>
      </c>
      <c r="T17" s="5">
        <v>0</v>
      </c>
      <c r="U17" s="5">
        <v>1296.24</v>
      </c>
      <c r="V17" s="5">
        <v>0</v>
      </c>
      <c r="W17" s="5">
        <f t="shared" si="2"/>
        <v>1392.53523</v>
      </c>
      <c r="X17" s="5">
        <f t="shared" si="3"/>
        <v>2870.1</v>
      </c>
      <c r="Y17" s="5">
        <v>3114.8</v>
      </c>
      <c r="Z17" s="5">
        <v>4166.34</v>
      </c>
      <c r="AA17" s="5">
        <f t="shared" si="0"/>
        <v>7281.14</v>
      </c>
    </row>
    <row r="18" spans="1:27" x14ac:dyDescent="0.25">
      <c r="A18">
        <v>2004</v>
      </c>
      <c r="B18" t="s">
        <v>61</v>
      </c>
      <c r="C18" s="1" t="s">
        <v>9</v>
      </c>
      <c r="D18" s="5">
        <f>VLOOKUP(B18,SWH!$A$4:$C$19,3,FALSE)</f>
        <v>7836.48</v>
      </c>
      <c r="E18" s="5">
        <v>575.17999999999995</v>
      </c>
      <c r="F18" s="5">
        <v>1982.01</v>
      </c>
      <c r="G18" s="5">
        <v>133.99</v>
      </c>
      <c r="H18" s="5">
        <v>334.42</v>
      </c>
      <c r="I18" s="5">
        <v>213.03</v>
      </c>
      <c r="J18" s="5">
        <v>1137.32</v>
      </c>
      <c r="K18" s="5">
        <v>0</v>
      </c>
      <c r="L18" s="5">
        <v>36.18</v>
      </c>
      <c r="M18" s="5">
        <v>301.77</v>
      </c>
      <c r="N18" s="5">
        <v>56.71</v>
      </c>
      <c r="O18" s="5">
        <f>VLOOKUP(B18,SWH!$A$4:$B$19,2,FALSE)</f>
        <v>1.1647700000000001</v>
      </c>
      <c r="P18" s="5">
        <f t="shared" si="4"/>
        <v>55.545230000000004</v>
      </c>
      <c r="Q18" s="5">
        <v>5.01</v>
      </c>
      <c r="R18" s="5">
        <v>0</v>
      </c>
      <c r="S18" s="5">
        <v>0</v>
      </c>
      <c r="T18" s="5">
        <v>0</v>
      </c>
      <c r="U18" s="5">
        <v>1279.1400000000001</v>
      </c>
      <c r="V18" s="5">
        <v>0</v>
      </c>
      <c r="W18" s="5">
        <f t="shared" si="2"/>
        <v>1071.49523</v>
      </c>
      <c r="X18" s="5">
        <f t="shared" si="3"/>
        <v>1982.01</v>
      </c>
      <c r="Y18" s="5">
        <v>2793.62</v>
      </c>
      <c r="Z18" s="5">
        <v>3261.15</v>
      </c>
      <c r="AA18" s="5">
        <f t="shared" si="0"/>
        <v>6054.77</v>
      </c>
    </row>
    <row r="19" spans="1:27" x14ac:dyDescent="0.25">
      <c r="A19">
        <v>2004</v>
      </c>
      <c r="B19" t="s">
        <v>61</v>
      </c>
      <c r="C19" s="1" t="s">
        <v>12</v>
      </c>
      <c r="D19" s="5">
        <f>VLOOKUP(B19,SWH!$A$4:$C$19,3,FALSE)</f>
        <v>7836.48</v>
      </c>
      <c r="E19" s="5">
        <v>783.64</v>
      </c>
      <c r="F19" s="5">
        <v>2720.92</v>
      </c>
      <c r="G19" s="5">
        <v>152.91999999999999</v>
      </c>
      <c r="H19" s="5">
        <v>334.42</v>
      </c>
      <c r="I19" s="5">
        <v>212.9</v>
      </c>
      <c r="J19" s="5">
        <v>1137.32</v>
      </c>
      <c r="K19" s="5">
        <v>0</v>
      </c>
      <c r="L19" s="5">
        <v>36.18</v>
      </c>
      <c r="M19" s="5">
        <v>317.02</v>
      </c>
      <c r="N19" s="5">
        <v>70.34</v>
      </c>
      <c r="O19" s="5">
        <f>VLOOKUP(B19,SWH!$A$4:$B$19,2,FALSE)</f>
        <v>1.1647700000000001</v>
      </c>
      <c r="P19" s="5">
        <f t="shared" si="4"/>
        <v>69.175229999999999</v>
      </c>
      <c r="Q19" s="5">
        <v>7</v>
      </c>
      <c r="R19" s="5">
        <v>0</v>
      </c>
      <c r="S19" s="5">
        <v>0</v>
      </c>
      <c r="T19" s="5">
        <v>0</v>
      </c>
      <c r="U19" s="5">
        <v>1376.38</v>
      </c>
      <c r="V19" s="5">
        <v>0</v>
      </c>
      <c r="W19" s="5">
        <f t="shared" si="2"/>
        <v>1329.75523</v>
      </c>
      <c r="X19" s="5">
        <f t="shared" si="3"/>
        <v>2720.92</v>
      </c>
      <c r="Y19" s="5">
        <v>3051.74</v>
      </c>
      <c r="Z19" s="5">
        <v>4097.29</v>
      </c>
      <c r="AA19" s="5">
        <f t="shared" si="0"/>
        <v>7149.03</v>
      </c>
    </row>
    <row r="20" spans="1:27" x14ac:dyDescent="0.25">
      <c r="A20">
        <v>2004</v>
      </c>
      <c r="B20" t="s">
        <v>61</v>
      </c>
      <c r="C20" s="1" t="s">
        <v>8</v>
      </c>
      <c r="D20" s="5">
        <f>VLOOKUP(B20,SWH!$A$4:$C$19,3,FALSE)</f>
        <v>7836.48</v>
      </c>
      <c r="E20" s="5">
        <v>828.51</v>
      </c>
      <c r="F20" s="5">
        <v>2703.18</v>
      </c>
      <c r="G20" s="5">
        <v>71.48</v>
      </c>
      <c r="H20" s="5">
        <v>334.42</v>
      </c>
      <c r="I20" s="5">
        <v>211.73</v>
      </c>
      <c r="J20" s="5">
        <v>1137.32</v>
      </c>
      <c r="K20" s="5">
        <v>0</v>
      </c>
      <c r="L20" s="5">
        <v>36.18</v>
      </c>
      <c r="M20" s="5">
        <v>339.41</v>
      </c>
      <c r="N20" s="5">
        <v>58.96</v>
      </c>
      <c r="O20" s="5">
        <f>VLOOKUP(B20,SWH!$A$4:$B$19,2,FALSE)</f>
        <v>1.1647700000000001</v>
      </c>
      <c r="P20" s="5">
        <f t="shared" si="4"/>
        <v>57.795230000000004</v>
      </c>
      <c r="Q20" s="5">
        <v>2.91</v>
      </c>
      <c r="R20" s="5">
        <v>0</v>
      </c>
      <c r="S20" s="5">
        <v>0</v>
      </c>
      <c r="T20" s="5">
        <v>0</v>
      </c>
      <c r="U20" s="5">
        <v>1484.3</v>
      </c>
      <c r="V20" s="5">
        <v>0</v>
      </c>
      <c r="W20" s="5">
        <f t="shared" si="2"/>
        <v>1300.1052300000001</v>
      </c>
      <c r="X20" s="5">
        <f t="shared" si="3"/>
        <v>2703.18</v>
      </c>
      <c r="Y20" s="5">
        <v>3020.92</v>
      </c>
      <c r="Z20" s="5">
        <v>4187.47</v>
      </c>
      <c r="AA20" s="5">
        <f t="shared" si="0"/>
        <v>7208.39</v>
      </c>
    </row>
    <row r="21" spans="1:27" x14ac:dyDescent="0.25">
      <c r="A21">
        <v>2007</v>
      </c>
      <c r="B21" t="s">
        <v>61</v>
      </c>
      <c r="C21" s="1" t="s">
        <v>10</v>
      </c>
      <c r="D21" s="5">
        <f>VLOOKUP(B21,SWH!$A$4:$C$19,3,FALSE)</f>
        <v>7836.48</v>
      </c>
      <c r="E21" s="5">
        <v>0</v>
      </c>
      <c r="F21" s="5">
        <v>0</v>
      </c>
      <c r="G21" s="5">
        <v>1937.23</v>
      </c>
      <c r="H21" s="5">
        <v>334.42</v>
      </c>
      <c r="I21" s="5">
        <v>213.71</v>
      </c>
      <c r="J21" s="5">
        <v>1137.32</v>
      </c>
      <c r="K21" s="5">
        <v>0</v>
      </c>
      <c r="L21" s="5">
        <v>36.18</v>
      </c>
      <c r="M21" s="5">
        <v>479.63</v>
      </c>
      <c r="N21" s="5">
        <v>81.459999999999994</v>
      </c>
      <c r="O21" s="5">
        <f>VLOOKUP(B21,SWH!$A$4:$B$19,2,FALSE)</f>
        <v>1.1647700000000001</v>
      </c>
      <c r="P21" s="5">
        <f t="shared" si="4"/>
        <v>80.295229999999989</v>
      </c>
      <c r="Q21" s="5">
        <v>102.4</v>
      </c>
      <c r="R21" s="5">
        <v>0</v>
      </c>
      <c r="S21" s="5">
        <v>0</v>
      </c>
      <c r="T21" s="5">
        <v>0</v>
      </c>
      <c r="U21" s="5">
        <v>745.05</v>
      </c>
      <c r="V21" s="5">
        <v>0</v>
      </c>
      <c r="W21" s="5">
        <f t="shared" si="2"/>
        <v>2599.5552299999999</v>
      </c>
      <c r="X21" s="5">
        <f t="shared" si="3"/>
        <v>0</v>
      </c>
      <c r="Y21" s="5">
        <v>4322.3500000000004</v>
      </c>
      <c r="Z21" s="5">
        <v>745.05</v>
      </c>
      <c r="AA21" s="5">
        <f t="shared" si="0"/>
        <v>5067.4000000000005</v>
      </c>
    </row>
    <row r="22" spans="1:27" x14ac:dyDescent="0.25">
      <c r="A22">
        <v>2007</v>
      </c>
      <c r="B22" t="s">
        <v>61</v>
      </c>
      <c r="C22" s="1" t="s">
        <v>6</v>
      </c>
      <c r="D22" s="5">
        <f>VLOOKUP(B22,SWH!$A$4:$C$19,3,FALSE)</f>
        <v>7836.48</v>
      </c>
      <c r="E22" s="5">
        <v>0.6</v>
      </c>
      <c r="F22" s="5">
        <v>0.2</v>
      </c>
      <c r="G22" s="5">
        <v>1548.13</v>
      </c>
      <c r="H22" s="5">
        <v>334.42</v>
      </c>
      <c r="I22" s="5">
        <v>213.75</v>
      </c>
      <c r="J22" s="5">
        <v>1137.32</v>
      </c>
      <c r="K22" s="5">
        <v>0</v>
      </c>
      <c r="L22" s="5">
        <v>36.18</v>
      </c>
      <c r="M22" s="5">
        <v>476.13</v>
      </c>
      <c r="N22" s="5">
        <v>97.27</v>
      </c>
      <c r="O22" s="5">
        <f>VLOOKUP(B22,SWH!$A$4:$B$19,2,FALSE)</f>
        <v>1.1647700000000001</v>
      </c>
      <c r="P22" s="5">
        <f t="shared" si="4"/>
        <v>96.105229999999992</v>
      </c>
      <c r="Q22" s="5">
        <v>82.47</v>
      </c>
      <c r="R22" s="5">
        <v>0</v>
      </c>
      <c r="S22" s="5">
        <v>0</v>
      </c>
      <c r="T22" s="5">
        <v>0</v>
      </c>
      <c r="U22" s="5">
        <v>741.14</v>
      </c>
      <c r="V22" s="5">
        <v>0</v>
      </c>
      <c r="W22" s="5">
        <f t="shared" si="2"/>
        <v>2203.43523</v>
      </c>
      <c r="X22" s="5">
        <f t="shared" si="3"/>
        <v>0.2</v>
      </c>
      <c r="Y22" s="5">
        <v>3926.28</v>
      </c>
      <c r="Z22" s="5">
        <v>741.33</v>
      </c>
      <c r="AA22" s="5">
        <f t="shared" si="0"/>
        <v>4667.6100000000006</v>
      </c>
    </row>
    <row r="23" spans="1:27" x14ac:dyDescent="0.25">
      <c r="A23">
        <v>2007</v>
      </c>
      <c r="B23" t="s">
        <v>61</v>
      </c>
      <c r="C23" s="1" t="s">
        <v>11</v>
      </c>
      <c r="D23" s="5">
        <f>VLOOKUP(B23,SWH!$A$4:$C$19,3,FALSE)</f>
        <v>7836.48</v>
      </c>
      <c r="E23" s="5">
        <v>0.02</v>
      </c>
      <c r="F23" s="5">
        <v>0</v>
      </c>
      <c r="G23" s="5">
        <v>1351.59</v>
      </c>
      <c r="H23" s="5">
        <v>334.42</v>
      </c>
      <c r="I23" s="5">
        <v>213.77</v>
      </c>
      <c r="J23" s="5">
        <v>1137.32</v>
      </c>
      <c r="K23" s="5">
        <v>0</v>
      </c>
      <c r="L23" s="5">
        <v>36.18</v>
      </c>
      <c r="M23" s="5">
        <v>373.55</v>
      </c>
      <c r="N23" s="5">
        <v>73.239999999999995</v>
      </c>
      <c r="O23" s="5">
        <f>VLOOKUP(B23,SWH!$A$4:$B$19,2,FALSE)</f>
        <v>1.1647700000000001</v>
      </c>
      <c r="P23" s="5">
        <f t="shared" si="4"/>
        <v>72.075229999999991</v>
      </c>
      <c r="Q23" s="5">
        <v>64.260000000000005</v>
      </c>
      <c r="R23" s="5">
        <v>0</v>
      </c>
      <c r="S23" s="5">
        <v>0</v>
      </c>
      <c r="T23" s="5">
        <v>0</v>
      </c>
      <c r="U23" s="5">
        <v>814.63</v>
      </c>
      <c r="V23" s="5">
        <v>0</v>
      </c>
      <c r="W23" s="5">
        <f t="shared" si="2"/>
        <v>1861.4952299999998</v>
      </c>
      <c r="X23" s="5">
        <f t="shared" si="3"/>
        <v>0</v>
      </c>
      <c r="Y23" s="5">
        <v>3584.35</v>
      </c>
      <c r="Z23" s="5">
        <v>814.63</v>
      </c>
      <c r="AA23" s="5">
        <f t="shared" si="0"/>
        <v>4398.9799999999996</v>
      </c>
    </row>
    <row r="24" spans="1:27" x14ac:dyDescent="0.25">
      <c r="A24">
        <v>2007</v>
      </c>
      <c r="B24" t="s">
        <v>61</v>
      </c>
      <c r="C24" s="1" t="s">
        <v>13</v>
      </c>
      <c r="D24" s="5">
        <f>VLOOKUP(B24,SWH!$A$4:$C$19,3,FALSE)</f>
        <v>7836.48</v>
      </c>
      <c r="E24" s="5">
        <v>15.66</v>
      </c>
      <c r="F24" s="5">
        <v>41.27</v>
      </c>
      <c r="G24" s="5">
        <v>1199.5899999999999</v>
      </c>
      <c r="H24" s="5">
        <v>334.42</v>
      </c>
      <c r="I24" s="5">
        <v>213.5</v>
      </c>
      <c r="J24" s="5">
        <v>1137.32</v>
      </c>
      <c r="K24" s="5">
        <v>0</v>
      </c>
      <c r="L24" s="5">
        <v>36.18</v>
      </c>
      <c r="M24" s="5">
        <v>410.86</v>
      </c>
      <c r="N24" s="5">
        <v>81.63</v>
      </c>
      <c r="O24" s="5">
        <f>VLOOKUP(B24,SWH!$A$4:$B$19,2,FALSE)</f>
        <v>1.1647700000000001</v>
      </c>
      <c r="P24" s="5">
        <f t="shared" si="4"/>
        <v>80.465229999999991</v>
      </c>
      <c r="Q24" s="5">
        <v>61.88</v>
      </c>
      <c r="R24" s="5">
        <v>0</v>
      </c>
      <c r="S24" s="5">
        <v>0</v>
      </c>
      <c r="T24" s="5">
        <v>0</v>
      </c>
      <c r="U24" s="5">
        <v>816.63</v>
      </c>
      <c r="V24" s="5">
        <v>0</v>
      </c>
      <c r="W24" s="5">
        <f t="shared" si="2"/>
        <v>1768.45523</v>
      </c>
      <c r="X24" s="5">
        <f t="shared" si="3"/>
        <v>41.27</v>
      </c>
      <c r="Y24" s="5">
        <v>3491.05</v>
      </c>
      <c r="Z24" s="5">
        <v>857.9</v>
      </c>
      <c r="AA24" s="5">
        <f t="shared" si="0"/>
        <v>4348.95</v>
      </c>
    </row>
    <row r="25" spans="1:27" x14ac:dyDescent="0.25">
      <c r="A25">
        <v>2007</v>
      </c>
      <c r="B25" t="s">
        <v>61</v>
      </c>
      <c r="C25" s="1" t="s">
        <v>19</v>
      </c>
      <c r="D25" s="5">
        <f>VLOOKUP(B25,SWH!$A$4:$C$19,3,FALSE)</f>
        <v>7836.48</v>
      </c>
      <c r="E25" s="5">
        <v>35.200000000000003</v>
      </c>
      <c r="F25" s="5">
        <v>114.57</v>
      </c>
      <c r="G25" s="5">
        <v>979.56</v>
      </c>
      <c r="H25" s="5">
        <v>334.42</v>
      </c>
      <c r="I25" s="5">
        <v>213.43</v>
      </c>
      <c r="J25" s="5">
        <v>1137.32</v>
      </c>
      <c r="K25" s="5">
        <v>0</v>
      </c>
      <c r="L25" s="5">
        <v>36.18</v>
      </c>
      <c r="M25" s="5">
        <v>299.62</v>
      </c>
      <c r="N25" s="5">
        <v>67.81</v>
      </c>
      <c r="O25" s="5">
        <f>VLOOKUP(B25,SWH!$A$4:$B$19,2,FALSE)</f>
        <v>1.1647700000000001</v>
      </c>
      <c r="P25" s="5">
        <f t="shared" si="4"/>
        <v>66.645229999999998</v>
      </c>
      <c r="Q25" s="5">
        <v>48.93</v>
      </c>
      <c r="R25" s="5">
        <v>0</v>
      </c>
      <c r="S25" s="5">
        <v>0</v>
      </c>
      <c r="T25" s="5">
        <v>0</v>
      </c>
      <c r="U25" s="5">
        <v>894.26</v>
      </c>
      <c r="V25" s="5">
        <v>0</v>
      </c>
      <c r="W25" s="5">
        <f t="shared" si="2"/>
        <v>1429.95523</v>
      </c>
      <c r="X25" s="5">
        <f t="shared" si="3"/>
        <v>114.57</v>
      </c>
      <c r="Y25" s="5">
        <v>3152.47</v>
      </c>
      <c r="Z25" s="5">
        <v>1008.83</v>
      </c>
      <c r="AA25" s="5">
        <f t="shared" si="0"/>
        <v>4161.3</v>
      </c>
    </row>
    <row r="26" spans="1:27" x14ac:dyDescent="0.25">
      <c r="A26">
        <v>2007</v>
      </c>
      <c r="B26" t="s">
        <v>61</v>
      </c>
      <c r="C26" s="1" t="s">
        <v>20</v>
      </c>
      <c r="D26" s="5">
        <f>VLOOKUP(B26,SWH!$A$4:$C$19,3,FALSE)</f>
        <v>7836.48</v>
      </c>
      <c r="E26" s="5">
        <v>31.24</v>
      </c>
      <c r="F26" s="5">
        <v>88.08</v>
      </c>
      <c r="G26" s="5">
        <v>752.65</v>
      </c>
      <c r="H26" s="5">
        <v>334.42</v>
      </c>
      <c r="I26" s="5">
        <v>213.58</v>
      </c>
      <c r="J26" s="5">
        <v>1137.32</v>
      </c>
      <c r="K26" s="5">
        <v>0</v>
      </c>
      <c r="L26" s="5">
        <v>36.18</v>
      </c>
      <c r="M26" s="5">
        <v>314.42</v>
      </c>
      <c r="N26" s="5">
        <v>67.17</v>
      </c>
      <c r="O26" s="5">
        <f>VLOOKUP(B26,SWH!$A$4:$B$19,2,FALSE)</f>
        <v>1.1647700000000001</v>
      </c>
      <c r="P26" s="5">
        <f t="shared" si="4"/>
        <v>66.005229999999997</v>
      </c>
      <c r="Q26" s="5">
        <v>28.92</v>
      </c>
      <c r="R26" s="5">
        <v>0</v>
      </c>
      <c r="S26" s="5">
        <v>0</v>
      </c>
      <c r="T26" s="5">
        <v>0</v>
      </c>
      <c r="U26" s="5">
        <v>899.21</v>
      </c>
      <c r="V26" s="5">
        <v>0</v>
      </c>
      <c r="W26" s="5">
        <f t="shared" si="2"/>
        <v>1193.23523</v>
      </c>
      <c r="X26" s="5">
        <f t="shared" si="3"/>
        <v>88.08</v>
      </c>
      <c r="Y26" s="5">
        <v>2915.92</v>
      </c>
      <c r="Z26" s="5">
        <v>987.29</v>
      </c>
      <c r="AA26" s="5">
        <f t="shared" si="0"/>
        <v>3903.21</v>
      </c>
    </row>
    <row r="27" spans="1:27" x14ac:dyDescent="0.25">
      <c r="A27">
        <v>2007</v>
      </c>
      <c r="B27" t="s">
        <v>61</v>
      </c>
      <c r="C27" s="1" t="s">
        <v>3</v>
      </c>
      <c r="D27" s="5">
        <f>VLOOKUP(B27,SWH!$A$4:$C$19,3,FALSE)</f>
        <v>7836.48</v>
      </c>
      <c r="E27" s="5">
        <v>193.48</v>
      </c>
      <c r="F27" s="5">
        <v>691.47</v>
      </c>
      <c r="G27" s="5">
        <v>491.46</v>
      </c>
      <c r="H27" s="5">
        <v>334.42</v>
      </c>
      <c r="I27" s="5">
        <v>213.54</v>
      </c>
      <c r="J27" s="5">
        <v>1137.32</v>
      </c>
      <c r="K27" s="5">
        <v>0</v>
      </c>
      <c r="L27" s="5">
        <v>36.18</v>
      </c>
      <c r="M27" s="5">
        <v>245.74</v>
      </c>
      <c r="N27" s="5">
        <v>62.3</v>
      </c>
      <c r="O27" s="5">
        <f>VLOOKUP(B27,SWH!$A$4:$B$19,2,FALSE)</f>
        <v>1.1647700000000001</v>
      </c>
      <c r="P27" s="5">
        <f t="shared" si="4"/>
        <v>61.13523</v>
      </c>
      <c r="Q27" s="5">
        <v>23.11</v>
      </c>
      <c r="R27" s="5">
        <v>0</v>
      </c>
      <c r="S27" s="5">
        <v>0</v>
      </c>
      <c r="T27" s="5">
        <v>0</v>
      </c>
      <c r="U27" s="5">
        <v>1030.57</v>
      </c>
      <c r="V27" s="5">
        <v>0</v>
      </c>
      <c r="W27" s="5">
        <f t="shared" si="2"/>
        <v>1014.9252299999999</v>
      </c>
      <c r="X27" s="5">
        <f t="shared" si="3"/>
        <v>691.47</v>
      </c>
      <c r="Y27" s="5">
        <v>2737.56</v>
      </c>
      <c r="Z27" s="5">
        <v>1722.03</v>
      </c>
      <c r="AA27" s="5">
        <f t="shared" si="0"/>
        <v>4459.59</v>
      </c>
    </row>
    <row r="28" spans="1:27" x14ac:dyDescent="0.25">
      <c r="A28">
        <v>2007</v>
      </c>
      <c r="B28" t="s">
        <v>61</v>
      </c>
      <c r="C28" s="1" t="s">
        <v>7</v>
      </c>
      <c r="D28" s="5">
        <f>VLOOKUP(B28,SWH!$A$4:$C$19,3,FALSE)</f>
        <v>7836.48</v>
      </c>
      <c r="E28" s="5">
        <v>86.61</v>
      </c>
      <c r="F28" s="5">
        <v>293.7</v>
      </c>
      <c r="G28" s="5">
        <v>517.49</v>
      </c>
      <c r="H28" s="5">
        <v>334.42</v>
      </c>
      <c r="I28" s="5">
        <v>213.53</v>
      </c>
      <c r="J28" s="5">
        <v>1137.32</v>
      </c>
      <c r="K28" s="5">
        <v>0</v>
      </c>
      <c r="L28" s="5">
        <v>36.18</v>
      </c>
      <c r="M28" s="5">
        <v>272.68</v>
      </c>
      <c r="N28" s="5">
        <v>56.61</v>
      </c>
      <c r="O28" s="5">
        <f>VLOOKUP(B28,SWH!$A$4:$B$19,2,FALSE)</f>
        <v>1.1647700000000001</v>
      </c>
      <c r="P28" s="5">
        <f t="shared" si="4"/>
        <v>55.445230000000002</v>
      </c>
      <c r="Q28" s="5">
        <v>20.309999999999999</v>
      </c>
      <c r="R28" s="5">
        <v>0</v>
      </c>
      <c r="S28" s="5">
        <v>0</v>
      </c>
      <c r="T28" s="5">
        <v>0</v>
      </c>
      <c r="U28" s="5">
        <v>995.71</v>
      </c>
      <c r="V28" s="5">
        <v>0</v>
      </c>
      <c r="W28" s="5">
        <f t="shared" si="2"/>
        <v>952.53522999999996</v>
      </c>
      <c r="X28" s="5">
        <f t="shared" si="3"/>
        <v>293.7</v>
      </c>
      <c r="Y28" s="5">
        <v>2675.16</v>
      </c>
      <c r="Z28" s="5">
        <v>1289.4100000000001</v>
      </c>
      <c r="AA28" s="5">
        <f t="shared" si="0"/>
        <v>3964.5699999999997</v>
      </c>
    </row>
    <row r="29" spans="1:27" x14ac:dyDescent="0.25">
      <c r="A29">
        <v>2007</v>
      </c>
      <c r="B29" t="s">
        <v>61</v>
      </c>
      <c r="C29" s="1" t="s">
        <v>17</v>
      </c>
      <c r="D29" s="5">
        <f>VLOOKUP(B29,SWH!$A$4:$C$19,3,FALSE)</f>
        <v>7836.48</v>
      </c>
      <c r="E29" s="5">
        <v>38.119999999999997</v>
      </c>
      <c r="F29" s="5">
        <v>121.1</v>
      </c>
      <c r="G29" s="5">
        <v>96.41</v>
      </c>
      <c r="H29" s="5">
        <v>334.42</v>
      </c>
      <c r="I29" s="5">
        <v>213.5</v>
      </c>
      <c r="J29" s="5">
        <v>1137.32</v>
      </c>
      <c r="K29" s="5">
        <v>0</v>
      </c>
      <c r="L29" s="5">
        <v>36.18</v>
      </c>
      <c r="M29" s="5">
        <v>139.33000000000001</v>
      </c>
      <c r="N29" s="5">
        <v>37.71</v>
      </c>
      <c r="O29" s="5">
        <f>VLOOKUP(B29,SWH!$A$4:$B$19,2,FALSE)</f>
        <v>1.1647700000000001</v>
      </c>
      <c r="P29" s="5">
        <f t="shared" si="4"/>
        <v>36.545230000000004</v>
      </c>
      <c r="Q29" s="5">
        <v>4.51</v>
      </c>
      <c r="R29" s="5">
        <v>0</v>
      </c>
      <c r="S29" s="5">
        <v>0</v>
      </c>
      <c r="T29" s="5">
        <v>0</v>
      </c>
      <c r="U29" s="5">
        <v>1046.1500000000001</v>
      </c>
      <c r="V29" s="5">
        <v>0</v>
      </c>
      <c r="W29" s="5">
        <f t="shared" si="2"/>
        <v>314.91523000000001</v>
      </c>
      <c r="X29" s="5">
        <f t="shared" si="3"/>
        <v>121.1</v>
      </c>
      <c r="Y29" s="5">
        <v>2037.5</v>
      </c>
      <c r="Z29" s="5">
        <v>1167.25</v>
      </c>
      <c r="AA29" s="5">
        <f t="shared" si="0"/>
        <v>3204.75</v>
      </c>
    </row>
    <row r="30" spans="1:27" x14ac:dyDescent="0.25">
      <c r="A30">
        <v>2007</v>
      </c>
      <c r="B30" t="s">
        <v>61</v>
      </c>
      <c r="C30" s="1" t="s">
        <v>14</v>
      </c>
      <c r="D30" s="5">
        <f>VLOOKUP(B30,SWH!$A$4:$C$19,3,FALSE)</f>
        <v>7836.48</v>
      </c>
      <c r="E30" s="5">
        <v>353.36</v>
      </c>
      <c r="F30" s="5">
        <v>1278.6300000000001</v>
      </c>
      <c r="G30" s="5">
        <v>359.5</v>
      </c>
      <c r="H30" s="5">
        <v>334.42</v>
      </c>
      <c r="I30" s="5">
        <v>213.22</v>
      </c>
      <c r="J30" s="5">
        <v>1137.32</v>
      </c>
      <c r="K30" s="5">
        <v>0</v>
      </c>
      <c r="L30" s="5">
        <v>36.18</v>
      </c>
      <c r="M30" s="5">
        <v>250.05</v>
      </c>
      <c r="N30" s="5">
        <v>66.989999999999995</v>
      </c>
      <c r="O30" s="5">
        <f>VLOOKUP(B30,SWH!$A$4:$B$19,2,FALSE)</f>
        <v>1.1647700000000001</v>
      </c>
      <c r="P30" s="5">
        <f t="shared" si="4"/>
        <v>65.825229999999991</v>
      </c>
      <c r="Q30" s="5">
        <v>16.97</v>
      </c>
      <c r="R30" s="5">
        <v>0</v>
      </c>
      <c r="S30" s="5">
        <v>0</v>
      </c>
      <c r="T30" s="5">
        <v>0</v>
      </c>
      <c r="U30" s="5">
        <v>1137.92</v>
      </c>
      <c r="V30" s="5">
        <v>0</v>
      </c>
      <c r="W30" s="5">
        <f t="shared" si="2"/>
        <v>1045.70523</v>
      </c>
      <c r="X30" s="5">
        <f t="shared" si="3"/>
        <v>1278.6300000000001</v>
      </c>
      <c r="Y30" s="5">
        <v>2768.01</v>
      </c>
      <c r="Z30" s="5">
        <v>2416.5500000000002</v>
      </c>
      <c r="AA30" s="5">
        <f t="shared" si="0"/>
        <v>5184.5600000000004</v>
      </c>
    </row>
    <row r="31" spans="1:27" x14ac:dyDescent="0.25">
      <c r="A31">
        <v>2007</v>
      </c>
      <c r="B31" t="s">
        <v>61</v>
      </c>
      <c r="C31" s="1" t="s">
        <v>2</v>
      </c>
      <c r="D31" s="5">
        <f>VLOOKUP(B31,SWH!$A$4:$C$19,3,FALSE)</f>
        <v>7836.48</v>
      </c>
      <c r="E31" s="5">
        <v>132.83000000000001</v>
      </c>
      <c r="F31" s="5">
        <v>454.06</v>
      </c>
      <c r="G31" s="5">
        <v>381.66</v>
      </c>
      <c r="H31" s="5">
        <v>334.42</v>
      </c>
      <c r="I31" s="5">
        <v>213.38</v>
      </c>
      <c r="J31" s="5">
        <v>1137.32</v>
      </c>
      <c r="K31" s="5">
        <v>0</v>
      </c>
      <c r="L31" s="5">
        <v>36.18</v>
      </c>
      <c r="M31" s="5">
        <v>255.65</v>
      </c>
      <c r="N31" s="5">
        <v>57.18</v>
      </c>
      <c r="O31" s="5">
        <f>VLOOKUP(B31,SWH!$A$4:$B$19,2,FALSE)</f>
        <v>1.1647700000000001</v>
      </c>
      <c r="P31" s="5">
        <f t="shared" si="4"/>
        <v>56.015230000000003</v>
      </c>
      <c r="Q31" s="5">
        <v>14.13</v>
      </c>
      <c r="R31" s="5">
        <v>0</v>
      </c>
      <c r="S31" s="5">
        <v>0</v>
      </c>
      <c r="T31" s="5">
        <v>0</v>
      </c>
      <c r="U31" s="5">
        <v>1107.6400000000001</v>
      </c>
      <c r="V31" s="5">
        <v>0</v>
      </c>
      <c r="W31" s="5">
        <f t="shared" si="2"/>
        <v>840.28522999999996</v>
      </c>
      <c r="X31" s="5">
        <f t="shared" si="3"/>
        <v>454.06</v>
      </c>
      <c r="Y31" s="5">
        <v>2562.75</v>
      </c>
      <c r="Z31" s="5">
        <v>1561.7</v>
      </c>
      <c r="AA31" s="5">
        <f t="shared" si="0"/>
        <v>4124.45</v>
      </c>
    </row>
    <row r="32" spans="1:27" x14ac:dyDescent="0.25">
      <c r="A32">
        <v>2007</v>
      </c>
      <c r="B32" t="s">
        <v>61</v>
      </c>
      <c r="C32" s="1" t="s">
        <v>18</v>
      </c>
      <c r="D32" s="5">
        <f>VLOOKUP(B32,SWH!$A$4:$C$19,3,FALSE)</f>
        <v>7836.48</v>
      </c>
      <c r="E32" s="5">
        <v>222.57</v>
      </c>
      <c r="F32" s="5">
        <v>795.42</v>
      </c>
      <c r="G32" s="5">
        <v>65.3</v>
      </c>
      <c r="H32" s="5">
        <v>334.42</v>
      </c>
      <c r="I32" s="5">
        <v>212.97</v>
      </c>
      <c r="J32" s="5">
        <v>1137.32</v>
      </c>
      <c r="K32" s="5">
        <v>0</v>
      </c>
      <c r="L32" s="5">
        <v>36.18</v>
      </c>
      <c r="M32" s="5">
        <v>182.3</v>
      </c>
      <c r="N32" s="5">
        <v>49.34</v>
      </c>
      <c r="O32" s="5">
        <f>VLOOKUP(B32,SWH!$A$4:$B$19,2,FALSE)</f>
        <v>1.1647700000000001</v>
      </c>
      <c r="P32" s="5">
        <f t="shared" si="4"/>
        <v>48.175230000000006</v>
      </c>
      <c r="Q32" s="5">
        <v>2.83</v>
      </c>
      <c r="R32" s="5">
        <v>0</v>
      </c>
      <c r="S32" s="5">
        <v>0</v>
      </c>
      <c r="T32" s="5">
        <v>0</v>
      </c>
      <c r="U32" s="5">
        <v>1170.4000000000001</v>
      </c>
      <c r="V32" s="5">
        <v>0</v>
      </c>
      <c r="W32" s="5">
        <f t="shared" si="2"/>
        <v>521.17523000000006</v>
      </c>
      <c r="X32" s="5">
        <f t="shared" si="3"/>
        <v>795.42</v>
      </c>
      <c r="Y32" s="5">
        <v>2243.2399999999998</v>
      </c>
      <c r="Z32" s="5">
        <v>1965.82</v>
      </c>
      <c r="AA32" s="5">
        <f t="shared" si="0"/>
        <v>4209.0599999999995</v>
      </c>
    </row>
    <row r="33" spans="1:27" x14ac:dyDescent="0.25">
      <c r="A33">
        <v>2007</v>
      </c>
      <c r="B33" t="s">
        <v>61</v>
      </c>
      <c r="C33" s="1" t="s">
        <v>4</v>
      </c>
      <c r="D33" s="5">
        <f>VLOOKUP(B33,SWH!$A$4:$C$19,3,FALSE)</f>
        <v>7836.48</v>
      </c>
      <c r="E33" s="5">
        <v>520.69000000000005</v>
      </c>
      <c r="F33" s="5">
        <v>1879.96</v>
      </c>
      <c r="G33" s="5">
        <v>175.58</v>
      </c>
      <c r="H33" s="5">
        <v>334.42</v>
      </c>
      <c r="I33" s="5">
        <v>213.28</v>
      </c>
      <c r="J33" s="5">
        <v>1137.32</v>
      </c>
      <c r="K33" s="5">
        <v>0</v>
      </c>
      <c r="L33" s="5">
        <v>36.18</v>
      </c>
      <c r="M33" s="5">
        <v>253.13</v>
      </c>
      <c r="N33" s="5">
        <v>60.21</v>
      </c>
      <c r="O33" s="5">
        <f>VLOOKUP(B33,SWH!$A$4:$B$19,2,FALSE)</f>
        <v>1.1647700000000001</v>
      </c>
      <c r="P33" s="5">
        <f t="shared" si="4"/>
        <v>59.045230000000004</v>
      </c>
      <c r="Q33" s="5">
        <v>7.95</v>
      </c>
      <c r="R33" s="5">
        <v>0</v>
      </c>
      <c r="S33" s="5">
        <v>0</v>
      </c>
      <c r="T33" s="5">
        <v>0</v>
      </c>
      <c r="U33" s="5">
        <v>1228.8900000000001</v>
      </c>
      <c r="V33" s="5">
        <v>0</v>
      </c>
      <c r="W33" s="5">
        <f t="shared" si="2"/>
        <v>1016.3952300000001</v>
      </c>
      <c r="X33" s="5">
        <f t="shared" si="3"/>
        <v>1879.96</v>
      </c>
      <c r="Y33" s="5">
        <v>2738.77</v>
      </c>
      <c r="Z33" s="5">
        <v>3108.85</v>
      </c>
      <c r="AA33" s="5">
        <f t="shared" si="0"/>
        <v>5847.62</v>
      </c>
    </row>
    <row r="34" spans="1:27" x14ac:dyDescent="0.25">
      <c r="A34">
        <v>2007</v>
      </c>
      <c r="B34" t="s">
        <v>61</v>
      </c>
      <c r="C34" s="1" t="s">
        <v>5</v>
      </c>
      <c r="D34" s="5">
        <f>VLOOKUP(B34,SWH!$A$4:$C$19,3,FALSE)</f>
        <v>7836.48</v>
      </c>
      <c r="E34" s="5">
        <v>261.06</v>
      </c>
      <c r="F34" s="5">
        <v>917.55</v>
      </c>
      <c r="G34" s="5">
        <v>254.33</v>
      </c>
      <c r="H34" s="5">
        <v>334.42</v>
      </c>
      <c r="I34" s="5">
        <v>213.29</v>
      </c>
      <c r="J34" s="5">
        <v>1137.32</v>
      </c>
      <c r="K34" s="5">
        <v>0</v>
      </c>
      <c r="L34" s="5">
        <v>36.18</v>
      </c>
      <c r="M34" s="5">
        <v>259.37</v>
      </c>
      <c r="N34" s="5">
        <v>53.36</v>
      </c>
      <c r="O34" s="5">
        <f>VLOOKUP(B34,SWH!$A$4:$B$19,2,FALSE)</f>
        <v>1.1647700000000001</v>
      </c>
      <c r="P34" s="5">
        <f t="shared" si="4"/>
        <v>52.195230000000002</v>
      </c>
      <c r="Q34" s="5">
        <v>9.14</v>
      </c>
      <c r="R34" s="5">
        <v>0</v>
      </c>
      <c r="S34" s="5">
        <v>0</v>
      </c>
      <c r="T34" s="5">
        <v>0</v>
      </c>
      <c r="U34" s="5">
        <v>1203.32</v>
      </c>
      <c r="V34" s="5">
        <v>0</v>
      </c>
      <c r="W34" s="5">
        <f t="shared" si="2"/>
        <v>836.09523000000002</v>
      </c>
      <c r="X34" s="5">
        <f t="shared" si="3"/>
        <v>917.55</v>
      </c>
      <c r="Y34" s="5">
        <v>2558.4699999999998</v>
      </c>
      <c r="Z34" s="5">
        <v>2120.87</v>
      </c>
      <c r="AA34" s="5">
        <f t="shared" si="0"/>
        <v>4679.34</v>
      </c>
    </row>
    <row r="35" spans="1:27" x14ac:dyDescent="0.25">
      <c r="A35">
        <v>2007</v>
      </c>
      <c r="B35" t="s">
        <v>61</v>
      </c>
      <c r="C35" s="1" t="s">
        <v>15</v>
      </c>
      <c r="D35" s="5">
        <f>VLOOKUP(B35,SWH!$A$4:$C$19,3,FALSE)</f>
        <v>7836.48</v>
      </c>
      <c r="E35" s="5">
        <v>176.78</v>
      </c>
      <c r="F35" s="5">
        <v>635.16</v>
      </c>
      <c r="G35" s="5">
        <v>22.38</v>
      </c>
      <c r="H35" s="5">
        <v>334.42</v>
      </c>
      <c r="I35" s="5">
        <v>212.96</v>
      </c>
      <c r="J35" s="5">
        <v>1137.32</v>
      </c>
      <c r="K35" s="5">
        <v>0</v>
      </c>
      <c r="L35" s="5">
        <v>36.18</v>
      </c>
      <c r="M35" s="5">
        <v>161.72999999999999</v>
      </c>
      <c r="N35" s="5">
        <v>42.67</v>
      </c>
      <c r="O35" s="5">
        <f>VLOOKUP(B35,SWH!$A$4:$B$19,2,FALSE)</f>
        <v>1.1647700000000001</v>
      </c>
      <c r="P35" s="5">
        <f t="shared" si="4"/>
        <v>41.505230000000005</v>
      </c>
      <c r="Q35" s="5">
        <v>1.03</v>
      </c>
      <c r="R35" s="5">
        <v>0</v>
      </c>
      <c r="S35" s="5">
        <v>0</v>
      </c>
      <c r="T35" s="5">
        <v>0</v>
      </c>
      <c r="U35" s="5">
        <v>1221.95</v>
      </c>
      <c r="V35" s="5">
        <v>0</v>
      </c>
      <c r="W35" s="5">
        <f t="shared" si="2"/>
        <v>403.42523</v>
      </c>
      <c r="X35" s="5">
        <f t="shared" si="3"/>
        <v>635.16</v>
      </c>
      <c r="Y35" s="5">
        <v>2125.4699999999998</v>
      </c>
      <c r="Z35" s="5">
        <v>1857.11</v>
      </c>
      <c r="AA35" s="5">
        <f t="shared" si="0"/>
        <v>3982.58</v>
      </c>
    </row>
    <row r="36" spans="1:27" x14ac:dyDescent="0.25">
      <c r="A36">
        <v>2007</v>
      </c>
      <c r="B36" t="s">
        <v>61</v>
      </c>
      <c r="C36" s="1" t="s">
        <v>16</v>
      </c>
      <c r="D36" s="5">
        <f>VLOOKUP(B36,SWH!$A$4:$C$19,3,FALSE)</f>
        <v>7836.48</v>
      </c>
      <c r="E36" s="5">
        <v>728.48</v>
      </c>
      <c r="F36" s="5">
        <v>2581.7199999999998</v>
      </c>
      <c r="G36" s="5">
        <v>201.03</v>
      </c>
      <c r="H36" s="5">
        <v>334.42</v>
      </c>
      <c r="I36" s="5">
        <v>213.18</v>
      </c>
      <c r="J36" s="5">
        <v>1137.32</v>
      </c>
      <c r="K36" s="5">
        <v>0</v>
      </c>
      <c r="L36" s="5">
        <v>36.18</v>
      </c>
      <c r="M36" s="5">
        <v>287.91000000000003</v>
      </c>
      <c r="N36" s="5">
        <v>80.2</v>
      </c>
      <c r="O36" s="5">
        <f>VLOOKUP(B36,SWH!$A$4:$B$19,2,FALSE)</f>
        <v>1.1647700000000001</v>
      </c>
      <c r="P36" s="5">
        <f t="shared" si="4"/>
        <v>79.035229999999999</v>
      </c>
      <c r="Q36" s="5">
        <v>9.98</v>
      </c>
      <c r="R36" s="5">
        <v>0</v>
      </c>
      <c r="S36" s="5">
        <v>0</v>
      </c>
      <c r="T36" s="5">
        <v>0</v>
      </c>
      <c r="U36" s="5">
        <v>1296.24</v>
      </c>
      <c r="V36" s="5">
        <v>0</v>
      </c>
      <c r="W36" s="5">
        <f t="shared" si="2"/>
        <v>1306.43523</v>
      </c>
      <c r="X36" s="5">
        <f t="shared" si="3"/>
        <v>2581.7199999999998</v>
      </c>
      <c r="Y36" s="5">
        <v>3028.7</v>
      </c>
      <c r="Z36" s="5">
        <v>3877.96</v>
      </c>
      <c r="AA36" s="5">
        <f t="shared" si="0"/>
        <v>6906.66</v>
      </c>
    </row>
    <row r="37" spans="1:27" x14ac:dyDescent="0.25">
      <c r="A37">
        <v>2007</v>
      </c>
      <c r="B37" t="s">
        <v>61</v>
      </c>
      <c r="C37" s="1" t="s">
        <v>9</v>
      </c>
      <c r="D37" s="5">
        <f>VLOOKUP(B37,SWH!$A$4:$C$19,3,FALSE)</f>
        <v>7836.48</v>
      </c>
      <c r="E37" s="5">
        <v>500.06</v>
      </c>
      <c r="F37" s="5">
        <v>1736.98</v>
      </c>
      <c r="G37" s="5">
        <v>143.55000000000001</v>
      </c>
      <c r="H37" s="5">
        <v>334.42</v>
      </c>
      <c r="I37" s="5">
        <v>213.03</v>
      </c>
      <c r="J37" s="5">
        <v>1137.32</v>
      </c>
      <c r="K37" s="5">
        <v>0</v>
      </c>
      <c r="L37" s="5">
        <v>36.18</v>
      </c>
      <c r="M37" s="5">
        <v>286.11</v>
      </c>
      <c r="N37" s="5">
        <v>55.46</v>
      </c>
      <c r="O37" s="5">
        <f>VLOOKUP(B37,SWH!$A$4:$B$19,2,FALSE)</f>
        <v>1.1647700000000001</v>
      </c>
      <c r="P37" s="5">
        <f t="shared" si="4"/>
        <v>54.295230000000004</v>
      </c>
      <c r="Q37" s="5">
        <v>5.33</v>
      </c>
      <c r="R37" s="5">
        <v>0</v>
      </c>
      <c r="S37" s="5">
        <v>0</v>
      </c>
      <c r="T37" s="5">
        <v>0</v>
      </c>
      <c r="U37" s="5">
        <v>1279.1500000000001</v>
      </c>
      <c r="V37" s="5">
        <v>0</v>
      </c>
      <c r="W37" s="5">
        <f t="shared" si="2"/>
        <v>989.34523000000002</v>
      </c>
      <c r="X37" s="5">
        <f t="shared" si="3"/>
        <v>1736.98</v>
      </c>
      <c r="Y37" s="5">
        <v>2711.45</v>
      </c>
      <c r="Z37" s="5">
        <v>3016.12</v>
      </c>
      <c r="AA37" s="5">
        <f t="shared" si="0"/>
        <v>5727.57</v>
      </c>
    </row>
    <row r="38" spans="1:27" x14ac:dyDescent="0.25">
      <c r="A38">
        <v>2007</v>
      </c>
      <c r="B38" t="s">
        <v>61</v>
      </c>
      <c r="C38" s="1" t="s">
        <v>12</v>
      </c>
      <c r="D38" s="5">
        <f>VLOOKUP(B38,SWH!$A$4:$C$19,3,FALSE)</f>
        <v>7836.48</v>
      </c>
      <c r="E38" s="5">
        <v>637.32000000000005</v>
      </c>
      <c r="F38" s="5">
        <v>2221.31</v>
      </c>
      <c r="G38" s="5">
        <v>153.57</v>
      </c>
      <c r="H38" s="5">
        <v>334.42</v>
      </c>
      <c r="I38" s="5">
        <v>212.9</v>
      </c>
      <c r="J38" s="5">
        <v>1137.32</v>
      </c>
      <c r="K38" s="5">
        <v>0</v>
      </c>
      <c r="L38" s="5">
        <v>36.18</v>
      </c>
      <c r="M38" s="5">
        <v>281.37</v>
      </c>
      <c r="N38" s="5">
        <v>62.06</v>
      </c>
      <c r="O38" s="5">
        <f>VLOOKUP(B38,SWH!$A$4:$B$19,2,FALSE)</f>
        <v>1.1647700000000001</v>
      </c>
      <c r="P38" s="5">
        <f t="shared" si="4"/>
        <v>60.895230000000005</v>
      </c>
      <c r="Q38" s="5">
        <v>6.84</v>
      </c>
      <c r="R38" s="5">
        <v>0</v>
      </c>
      <c r="S38" s="5">
        <v>0</v>
      </c>
      <c r="T38" s="5">
        <v>0</v>
      </c>
      <c r="U38" s="5">
        <v>1376.4</v>
      </c>
      <c r="V38" s="5">
        <v>0</v>
      </c>
      <c r="W38" s="5">
        <f t="shared" si="2"/>
        <v>1139.9952300000002</v>
      </c>
      <c r="X38" s="5">
        <f t="shared" si="3"/>
        <v>2221.31</v>
      </c>
      <c r="Y38" s="5">
        <v>2861.98</v>
      </c>
      <c r="Z38" s="5">
        <v>3597.71</v>
      </c>
      <c r="AA38" s="5">
        <f t="shared" si="0"/>
        <v>6459.6900000000005</v>
      </c>
    </row>
    <row r="39" spans="1:27" x14ac:dyDescent="0.25">
      <c r="A39">
        <v>2007</v>
      </c>
      <c r="B39" t="s">
        <v>61</v>
      </c>
      <c r="C39" s="1" t="s">
        <v>8</v>
      </c>
      <c r="D39" s="5">
        <f>VLOOKUP(B39,SWH!$A$4:$C$19,3,FALSE)</f>
        <v>7836.48</v>
      </c>
      <c r="E39" s="5">
        <v>729.79</v>
      </c>
      <c r="F39" s="5">
        <v>2437.11</v>
      </c>
      <c r="G39" s="5">
        <v>78.290000000000006</v>
      </c>
      <c r="H39" s="5">
        <v>334.42</v>
      </c>
      <c r="I39" s="5">
        <v>211.73</v>
      </c>
      <c r="J39" s="5">
        <v>1137.32</v>
      </c>
      <c r="K39" s="5">
        <v>0</v>
      </c>
      <c r="L39" s="5">
        <v>36.18</v>
      </c>
      <c r="M39" s="5">
        <v>320.52</v>
      </c>
      <c r="N39" s="5">
        <v>57.79</v>
      </c>
      <c r="O39" s="5">
        <f>VLOOKUP(B39,SWH!$A$4:$B$19,2,FALSE)</f>
        <v>1.1647700000000001</v>
      </c>
      <c r="P39" s="5">
        <f t="shared" si="4"/>
        <v>56.625230000000002</v>
      </c>
      <c r="Q39" s="5">
        <v>3.16</v>
      </c>
      <c r="R39" s="5">
        <v>0</v>
      </c>
      <c r="S39" s="5">
        <v>0</v>
      </c>
      <c r="T39" s="5">
        <v>0</v>
      </c>
      <c r="U39" s="5">
        <v>1484.31</v>
      </c>
      <c r="V39" s="5">
        <v>0</v>
      </c>
      <c r="W39" s="5">
        <f t="shared" si="2"/>
        <v>1188.3852299999999</v>
      </c>
      <c r="X39" s="5">
        <f t="shared" si="3"/>
        <v>2437.11</v>
      </c>
      <c r="Y39" s="5">
        <v>2909.2</v>
      </c>
      <c r="Z39" s="5">
        <v>3921.42</v>
      </c>
      <c r="AA39" s="5">
        <f t="shared" si="0"/>
        <v>6830.62</v>
      </c>
    </row>
    <row r="40" spans="1:27" x14ac:dyDescent="0.25">
      <c r="A40">
        <v>2010</v>
      </c>
      <c r="B40" t="s">
        <v>61</v>
      </c>
      <c r="C40" s="1" t="s">
        <v>10</v>
      </c>
      <c r="D40" s="5">
        <f>VLOOKUP(B40,SWH!$A$4:$C$19,3,FALSE)</f>
        <v>7836.48</v>
      </c>
      <c r="E40" s="5">
        <v>0</v>
      </c>
      <c r="F40" s="5">
        <v>0</v>
      </c>
      <c r="G40" s="5">
        <v>1857.29</v>
      </c>
      <c r="H40" s="5">
        <v>386.91</v>
      </c>
      <c r="I40" s="5">
        <v>168.7</v>
      </c>
      <c r="J40" s="5">
        <v>1131.0899999999999</v>
      </c>
      <c r="K40" s="5">
        <v>0</v>
      </c>
      <c r="L40" s="5">
        <v>20.82</v>
      </c>
      <c r="M40" s="5">
        <v>463.7</v>
      </c>
      <c r="N40" s="5">
        <v>60.35</v>
      </c>
      <c r="O40" s="5">
        <f>VLOOKUP(B40,SWH!$A$4:$B$19,2,FALSE)</f>
        <v>1.1647700000000001</v>
      </c>
      <c r="P40" s="5">
        <f t="shared" si="4"/>
        <v>59.185230000000004</v>
      </c>
      <c r="Q40" s="5">
        <v>95.89</v>
      </c>
      <c r="R40" s="5">
        <v>0</v>
      </c>
      <c r="S40" s="5">
        <v>0</v>
      </c>
      <c r="T40" s="5">
        <v>0</v>
      </c>
      <c r="U40" s="5">
        <v>744.72</v>
      </c>
      <c r="V40" s="5">
        <v>0</v>
      </c>
      <c r="W40" s="5">
        <f t="shared" si="2"/>
        <v>2476.0652299999997</v>
      </c>
      <c r="X40" s="5">
        <f t="shared" si="3"/>
        <v>0</v>
      </c>
      <c r="Y40" s="5">
        <v>4184.76</v>
      </c>
      <c r="Z40" s="5">
        <v>744.72</v>
      </c>
      <c r="AA40" s="5">
        <f t="shared" si="0"/>
        <v>4929.4800000000005</v>
      </c>
    </row>
    <row r="41" spans="1:27" x14ac:dyDescent="0.25">
      <c r="A41">
        <v>2010</v>
      </c>
      <c r="B41" t="s">
        <v>61</v>
      </c>
      <c r="C41" s="1" t="s">
        <v>6</v>
      </c>
      <c r="D41" s="5">
        <f>VLOOKUP(B41,SWH!$A$4:$C$19,3,FALSE)</f>
        <v>7836.48</v>
      </c>
      <c r="E41" s="5">
        <v>0.34</v>
      </c>
      <c r="F41" s="5">
        <v>0.04</v>
      </c>
      <c r="G41" s="5">
        <v>1481.64</v>
      </c>
      <c r="H41" s="5">
        <v>386.91</v>
      </c>
      <c r="I41" s="5">
        <v>168.73</v>
      </c>
      <c r="J41" s="5">
        <v>1131.0899999999999</v>
      </c>
      <c r="K41" s="5">
        <v>0</v>
      </c>
      <c r="L41" s="5">
        <v>20.82</v>
      </c>
      <c r="M41" s="5">
        <v>448.57</v>
      </c>
      <c r="N41" s="5">
        <v>72.11</v>
      </c>
      <c r="O41" s="5">
        <f>VLOOKUP(B41,SWH!$A$4:$B$19,2,FALSE)</f>
        <v>1.1647700000000001</v>
      </c>
      <c r="P41" s="5">
        <f t="shared" si="4"/>
        <v>70.945229999999995</v>
      </c>
      <c r="Q41" s="5">
        <v>77.819999999999993</v>
      </c>
      <c r="R41" s="5">
        <v>0</v>
      </c>
      <c r="S41" s="5">
        <v>0</v>
      </c>
      <c r="T41" s="5">
        <v>0</v>
      </c>
      <c r="U41" s="5">
        <v>740.91</v>
      </c>
      <c r="V41" s="5">
        <v>0</v>
      </c>
      <c r="W41" s="5">
        <f t="shared" si="2"/>
        <v>2079.3152300000002</v>
      </c>
      <c r="X41" s="5">
        <f t="shared" si="3"/>
        <v>0.04</v>
      </c>
      <c r="Y41" s="5">
        <v>3788.03</v>
      </c>
      <c r="Z41" s="5">
        <v>740.95</v>
      </c>
      <c r="AA41" s="5">
        <f t="shared" si="0"/>
        <v>4528.9800000000005</v>
      </c>
    </row>
    <row r="42" spans="1:27" x14ac:dyDescent="0.25">
      <c r="A42">
        <v>2010</v>
      </c>
      <c r="B42" t="s">
        <v>61</v>
      </c>
      <c r="C42" s="1" t="s">
        <v>11</v>
      </c>
      <c r="D42" s="5">
        <f>VLOOKUP(B42,SWH!$A$4:$C$19,3,FALSE)</f>
        <v>7836.48</v>
      </c>
      <c r="E42" s="5">
        <v>0.01</v>
      </c>
      <c r="F42" s="5">
        <v>0</v>
      </c>
      <c r="G42" s="5">
        <v>1322.94</v>
      </c>
      <c r="H42" s="5">
        <v>386.91</v>
      </c>
      <c r="I42" s="5">
        <v>168.75</v>
      </c>
      <c r="J42" s="5">
        <v>1131.0899999999999</v>
      </c>
      <c r="K42" s="5">
        <v>0</v>
      </c>
      <c r="L42" s="5">
        <v>20.82</v>
      </c>
      <c r="M42" s="5">
        <v>365.64</v>
      </c>
      <c r="N42" s="5">
        <v>53.64</v>
      </c>
      <c r="O42" s="5">
        <f>VLOOKUP(B42,SWH!$A$4:$B$19,2,FALSE)</f>
        <v>1.1647700000000001</v>
      </c>
      <c r="P42" s="5">
        <f t="shared" si="4"/>
        <v>52.475230000000003</v>
      </c>
      <c r="Q42" s="5">
        <v>60.89</v>
      </c>
      <c r="R42" s="5">
        <v>0</v>
      </c>
      <c r="S42" s="5">
        <v>0</v>
      </c>
      <c r="T42" s="5">
        <v>0</v>
      </c>
      <c r="U42" s="5">
        <v>814.27</v>
      </c>
      <c r="V42" s="5">
        <v>0</v>
      </c>
      <c r="W42" s="5">
        <f t="shared" si="2"/>
        <v>1801.95523</v>
      </c>
      <c r="X42" s="5">
        <f t="shared" si="3"/>
        <v>0</v>
      </c>
      <c r="Y42" s="5">
        <v>3510.7</v>
      </c>
      <c r="Z42" s="5">
        <v>814.27</v>
      </c>
      <c r="AA42" s="5">
        <f t="shared" si="0"/>
        <v>4324.9699999999993</v>
      </c>
    </row>
    <row r="43" spans="1:27" x14ac:dyDescent="0.25">
      <c r="A43">
        <v>2010</v>
      </c>
      <c r="B43" t="s">
        <v>61</v>
      </c>
      <c r="C43" s="1" t="s">
        <v>13</v>
      </c>
      <c r="D43" s="5">
        <f>VLOOKUP(B43,SWH!$A$4:$C$19,3,FALSE)</f>
        <v>7836.48</v>
      </c>
      <c r="E43" s="5">
        <v>13.06</v>
      </c>
      <c r="F43" s="5">
        <v>33.409999999999997</v>
      </c>
      <c r="G43" s="5">
        <v>1180.4100000000001</v>
      </c>
      <c r="H43" s="5">
        <v>386.91</v>
      </c>
      <c r="I43" s="5">
        <v>168.54</v>
      </c>
      <c r="J43" s="5">
        <v>1131.0899999999999</v>
      </c>
      <c r="K43" s="5">
        <v>0</v>
      </c>
      <c r="L43" s="5">
        <v>20.82</v>
      </c>
      <c r="M43" s="5">
        <v>394.06</v>
      </c>
      <c r="N43" s="5">
        <v>62.22</v>
      </c>
      <c r="O43" s="5">
        <f>VLOOKUP(B43,SWH!$A$4:$B$19,2,FALSE)</f>
        <v>1.1647700000000001</v>
      </c>
      <c r="P43" s="5">
        <f t="shared" si="4"/>
        <v>61.055230000000002</v>
      </c>
      <c r="Q43" s="5">
        <v>59.77</v>
      </c>
      <c r="R43" s="5">
        <v>0</v>
      </c>
      <c r="S43" s="5">
        <v>0</v>
      </c>
      <c r="T43" s="5">
        <v>0</v>
      </c>
      <c r="U43" s="5">
        <v>816.27</v>
      </c>
      <c r="V43" s="5">
        <v>0</v>
      </c>
      <c r="W43" s="5">
        <f t="shared" si="2"/>
        <v>1708.3552299999999</v>
      </c>
      <c r="X43" s="5">
        <f t="shared" si="3"/>
        <v>33.409999999999997</v>
      </c>
      <c r="Y43" s="5">
        <v>3416.89</v>
      </c>
      <c r="Z43" s="5">
        <v>849.67</v>
      </c>
      <c r="AA43" s="5">
        <f t="shared" si="0"/>
        <v>4266.5599999999995</v>
      </c>
    </row>
    <row r="44" spans="1:27" x14ac:dyDescent="0.25">
      <c r="A44">
        <v>2010</v>
      </c>
      <c r="B44" t="s">
        <v>61</v>
      </c>
      <c r="C44" s="1" t="s">
        <v>19</v>
      </c>
      <c r="D44" s="5">
        <f>VLOOKUP(B44,SWH!$A$4:$C$19,3,FALSE)</f>
        <v>7836.48</v>
      </c>
      <c r="E44" s="5">
        <v>22.61</v>
      </c>
      <c r="F44" s="5">
        <v>68.709999999999994</v>
      </c>
      <c r="G44" s="5">
        <v>959.7</v>
      </c>
      <c r="H44" s="5">
        <v>386.91</v>
      </c>
      <c r="I44" s="5">
        <v>168.48</v>
      </c>
      <c r="J44" s="5">
        <v>1131.0899999999999</v>
      </c>
      <c r="K44" s="5">
        <v>0</v>
      </c>
      <c r="L44" s="5">
        <v>20.82</v>
      </c>
      <c r="M44" s="5">
        <v>292.01</v>
      </c>
      <c r="N44" s="5">
        <v>50.65</v>
      </c>
      <c r="O44" s="5">
        <f>VLOOKUP(B44,SWH!$A$4:$B$19,2,FALSE)</f>
        <v>1.1647700000000001</v>
      </c>
      <c r="P44" s="5">
        <f t="shared" si="4"/>
        <v>49.485230000000001</v>
      </c>
      <c r="Q44" s="5">
        <v>47.03</v>
      </c>
      <c r="R44" s="5">
        <v>0</v>
      </c>
      <c r="S44" s="5">
        <v>0</v>
      </c>
      <c r="T44" s="5">
        <v>0</v>
      </c>
      <c r="U44" s="5">
        <v>893.79</v>
      </c>
      <c r="V44" s="5">
        <v>0</v>
      </c>
      <c r="W44" s="5">
        <f t="shared" si="2"/>
        <v>1370.8352300000001</v>
      </c>
      <c r="X44" s="5">
        <f t="shared" si="3"/>
        <v>68.709999999999994</v>
      </c>
      <c r="Y44" s="5">
        <v>3079.3</v>
      </c>
      <c r="Z44" s="5">
        <v>962.51</v>
      </c>
      <c r="AA44" s="5">
        <f t="shared" si="0"/>
        <v>4041.8100000000004</v>
      </c>
    </row>
    <row r="45" spans="1:27" x14ac:dyDescent="0.25">
      <c r="A45">
        <v>2010</v>
      </c>
      <c r="B45" t="s">
        <v>61</v>
      </c>
      <c r="C45" s="1" t="s">
        <v>20</v>
      </c>
      <c r="D45" s="5">
        <f>VLOOKUP(B45,SWH!$A$4:$C$19,3,FALSE)</f>
        <v>7836.48</v>
      </c>
      <c r="E45" s="5">
        <v>19.86</v>
      </c>
      <c r="F45" s="5">
        <v>50.64</v>
      </c>
      <c r="G45" s="5">
        <v>738.27</v>
      </c>
      <c r="H45" s="5">
        <v>386.91</v>
      </c>
      <c r="I45" s="5">
        <v>168.6</v>
      </c>
      <c r="J45" s="5">
        <v>1131.0899999999999</v>
      </c>
      <c r="K45" s="5">
        <v>0</v>
      </c>
      <c r="L45" s="5">
        <v>20.82</v>
      </c>
      <c r="M45" s="5">
        <v>299.86</v>
      </c>
      <c r="N45" s="5">
        <v>50.06</v>
      </c>
      <c r="O45" s="5">
        <f>VLOOKUP(B45,SWH!$A$4:$B$19,2,FALSE)</f>
        <v>1.1647700000000001</v>
      </c>
      <c r="P45" s="5">
        <f t="shared" si="4"/>
        <v>48.895230000000005</v>
      </c>
      <c r="Q45" s="5">
        <v>28.07</v>
      </c>
      <c r="R45" s="5">
        <v>0</v>
      </c>
      <c r="S45" s="5">
        <v>0</v>
      </c>
      <c r="T45" s="5">
        <v>0</v>
      </c>
      <c r="U45" s="5">
        <v>898.81</v>
      </c>
      <c r="V45" s="5">
        <v>0</v>
      </c>
      <c r="W45" s="5">
        <f t="shared" si="2"/>
        <v>1134.95523</v>
      </c>
      <c r="X45" s="5">
        <f t="shared" si="3"/>
        <v>50.64</v>
      </c>
      <c r="Y45" s="5">
        <v>2843.55</v>
      </c>
      <c r="Z45" s="5">
        <v>949.46</v>
      </c>
      <c r="AA45" s="5">
        <f t="shared" si="0"/>
        <v>3793.01</v>
      </c>
    </row>
    <row r="46" spans="1:27" x14ac:dyDescent="0.25">
      <c r="A46">
        <v>2010</v>
      </c>
      <c r="B46" t="s">
        <v>61</v>
      </c>
      <c r="C46" s="1" t="s">
        <v>3</v>
      </c>
      <c r="D46" s="5">
        <f>VLOOKUP(B46,SWH!$A$4:$C$19,3,FALSE)</f>
        <v>7836.48</v>
      </c>
      <c r="E46" s="5">
        <v>140.13999999999999</v>
      </c>
      <c r="F46" s="5">
        <v>472.59</v>
      </c>
      <c r="G46" s="5">
        <v>488.57</v>
      </c>
      <c r="H46" s="5">
        <v>386.91</v>
      </c>
      <c r="I46" s="5">
        <v>168.57</v>
      </c>
      <c r="J46" s="5">
        <v>1131.0899999999999</v>
      </c>
      <c r="K46" s="5">
        <v>0</v>
      </c>
      <c r="L46" s="5">
        <v>20.82</v>
      </c>
      <c r="M46" s="5">
        <v>232.5</v>
      </c>
      <c r="N46" s="5">
        <v>45.89</v>
      </c>
      <c r="O46" s="5">
        <f>VLOOKUP(B46,SWH!$A$4:$B$19,2,FALSE)</f>
        <v>1.1647700000000001</v>
      </c>
      <c r="P46" s="5">
        <f t="shared" si="4"/>
        <v>44.725230000000003</v>
      </c>
      <c r="Q46" s="5">
        <v>22.49</v>
      </c>
      <c r="R46" s="5">
        <v>0</v>
      </c>
      <c r="S46" s="5">
        <v>0</v>
      </c>
      <c r="T46" s="5">
        <v>0</v>
      </c>
      <c r="U46" s="5">
        <v>1030.02</v>
      </c>
      <c r="V46" s="5">
        <v>0</v>
      </c>
      <c r="W46" s="5">
        <f t="shared" si="2"/>
        <v>928.42523000000006</v>
      </c>
      <c r="X46" s="5">
        <f t="shared" si="3"/>
        <v>472.59</v>
      </c>
      <c r="Y46" s="5">
        <v>2636.97</v>
      </c>
      <c r="Z46" s="5">
        <v>1502.61</v>
      </c>
      <c r="AA46" s="5">
        <f t="shared" si="0"/>
        <v>4139.58</v>
      </c>
    </row>
    <row r="47" spans="1:27" x14ac:dyDescent="0.25">
      <c r="A47">
        <v>2010</v>
      </c>
      <c r="B47" t="s">
        <v>61</v>
      </c>
      <c r="C47" s="1" t="s">
        <v>7</v>
      </c>
      <c r="D47" s="5">
        <f>VLOOKUP(B47,SWH!$A$4:$C$19,3,FALSE)</f>
        <v>7836.48</v>
      </c>
      <c r="E47" s="5">
        <v>59.46</v>
      </c>
      <c r="F47" s="5">
        <v>190.11</v>
      </c>
      <c r="G47" s="5">
        <v>517.97</v>
      </c>
      <c r="H47" s="5">
        <v>386.91</v>
      </c>
      <c r="I47" s="5">
        <v>168.56</v>
      </c>
      <c r="J47" s="5">
        <v>1131.0899999999999</v>
      </c>
      <c r="K47" s="5">
        <v>0</v>
      </c>
      <c r="L47" s="5">
        <v>20.82</v>
      </c>
      <c r="M47" s="5">
        <v>259.16000000000003</v>
      </c>
      <c r="N47" s="5">
        <v>42.9</v>
      </c>
      <c r="O47" s="5">
        <f>VLOOKUP(B47,SWH!$A$4:$B$19,2,FALSE)</f>
        <v>1.1647700000000001</v>
      </c>
      <c r="P47" s="5">
        <f t="shared" si="4"/>
        <v>41.735230000000001</v>
      </c>
      <c r="Q47" s="5">
        <v>20.09</v>
      </c>
      <c r="R47" s="5">
        <v>0</v>
      </c>
      <c r="S47" s="5">
        <v>0</v>
      </c>
      <c r="T47" s="5">
        <v>0</v>
      </c>
      <c r="U47" s="5">
        <v>995.21</v>
      </c>
      <c r="V47" s="5">
        <v>0</v>
      </c>
      <c r="W47" s="5">
        <f t="shared" si="2"/>
        <v>898.41523000000018</v>
      </c>
      <c r="X47" s="5">
        <f t="shared" si="3"/>
        <v>190.11</v>
      </c>
      <c r="Y47" s="5">
        <v>2606.96</v>
      </c>
      <c r="Z47" s="5">
        <v>1185.33</v>
      </c>
      <c r="AA47" s="5">
        <f t="shared" si="0"/>
        <v>3792.29</v>
      </c>
    </row>
    <row r="48" spans="1:27" x14ac:dyDescent="0.25">
      <c r="A48">
        <v>2010</v>
      </c>
      <c r="B48" t="s">
        <v>61</v>
      </c>
      <c r="C48" s="1" t="s">
        <v>17</v>
      </c>
      <c r="D48" s="5">
        <f>VLOOKUP(B48,SWH!$A$4:$C$19,3,FALSE)</f>
        <v>7836.48</v>
      </c>
      <c r="E48" s="5">
        <v>23.06</v>
      </c>
      <c r="F48" s="5">
        <v>66.08</v>
      </c>
      <c r="G48" s="5">
        <v>108.49</v>
      </c>
      <c r="H48" s="5">
        <v>386.91</v>
      </c>
      <c r="I48" s="5">
        <v>168.54</v>
      </c>
      <c r="J48" s="5">
        <v>1131.0899999999999</v>
      </c>
      <c r="K48" s="5">
        <v>0</v>
      </c>
      <c r="L48" s="5">
        <v>20.82</v>
      </c>
      <c r="M48" s="5">
        <v>136.99</v>
      </c>
      <c r="N48" s="5">
        <v>28.52</v>
      </c>
      <c r="O48" s="5">
        <f>VLOOKUP(B48,SWH!$A$4:$B$19,2,FALSE)</f>
        <v>1.1647700000000001</v>
      </c>
      <c r="P48" s="5">
        <f t="shared" si="4"/>
        <v>27.355229999999999</v>
      </c>
      <c r="Q48" s="5">
        <v>4.97</v>
      </c>
      <c r="R48" s="5">
        <v>0</v>
      </c>
      <c r="S48" s="5">
        <v>0</v>
      </c>
      <c r="T48" s="5">
        <v>0</v>
      </c>
      <c r="U48" s="5">
        <v>1045.57</v>
      </c>
      <c r="V48" s="5">
        <v>0</v>
      </c>
      <c r="W48" s="5">
        <f t="shared" si="2"/>
        <v>300.86522999999994</v>
      </c>
      <c r="X48" s="5">
        <f t="shared" si="3"/>
        <v>66.08</v>
      </c>
      <c r="Y48" s="5">
        <v>2009.39</v>
      </c>
      <c r="Z48" s="5">
        <v>1111.6500000000001</v>
      </c>
      <c r="AA48" s="5">
        <f t="shared" si="0"/>
        <v>3121.04</v>
      </c>
    </row>
    <row r="49" spans="1:27" x14ac:dyDescent="0.25">
      <c r="A49">
        <v>2010</v>
      </c>
      <c r="B49" t="s">
        <v>61</v>
      </c>
      <c r="C49" s="1" t="s">
        <v>14</v>
      </c>
      <c r="D49" s="5">
        <f>VLOOKUP(B49,SWH!$A$4:$C$19,3,FALSE)</f>
        <v>7836.48</v>
      </c>
      <c r="E49" s="5">
        <v>251.82</v>
      </c>
      <c r="F49" s="5">
        <v>857.78</v>
      </c>
      <c r="G49" s="5">
        <v>361.69</v>
      </c>
      <c r="H49" s="5">
        <v>386.91</v>
      </c>
      <c r="I49" s="5">
        <v>168.31</v>
      </c>
      <c r="J49" s="5">
        <v>1131.0899999999999</v>
      </c>
      <c r="K49" s="5">
        <v>0</v>
      </c>
      <c r="L49" s="5">
        <v>20.82</v>
      </c>
      <c r="M49" s="5">
        <v>229.05</v>
      </c>
      <c r="N49" s="5">
        <v>48.63</v>
      </c>
      <c r="O49" s="5">
        <f>VLOOKUP(B49,SWH!$A$4:$B$19,2,FALSE)</f>
        <v>1.1647700000000001</v>
      </c>
      <c r="P49" s="5">
        <f t="shared" si="4"/>
        <v>47.465230000000005</v>
      </c>
      <c r="Q49" s="5">
        <v>16.59</v>
      </c>
      <c r="R49" s="5">
        <v>0</v>
      </c>
      <c r="S49" s="5">
        <v>0</v>
      </c>
      <c r="T49" s="5">
        <v>0</v>
      </c>
      <c r="U49" s="5">
        <v>1137.28</v>
      </c>
      <c r="V49" s="5">
        <v>0</v>
      </c>
      <c r="W49" s="5">
        <f t="shared" si="2"/>
        <v>906.61523</v>
      </c>
      <c r="X49" s="5">
        <f t="shared" si="3"/>
        <v>857.78</v>
      </c>
      <c r="Y49" s="5">
        <v>2614.91</v>
      </c>
      <c r="Z49" s="5">
        <v>1995.05</v>
      </c>
      <c r="AA49" s="5">
        <f t="shared" si="0"/>
        <v>4609.96</v>
      </c>
    </row>
    <row r="50" spans="1:27" x14ac:dyDescent="0.25">
      <c r="A50">
        <v>2010</v>
      </c>
      <c r="B50" t="s">
        <v>61</v>
      </c>
      <c r="C50" s="1" t="s">
        <v>2</v>
      </c>
      <c r="D50" s="5">
        <f>VLOOKUP(B50,SWH!$A$4:$C$19,3,FALSE)</f>
        <v>7836.48</v>
      </c>
      <c r="E50" s="5">
        <v>90.73</v>
      </c>
      <c r="F50" s="5">
        <v>290.81</v>
      </c>
      <c r="G50" s="5">
        <v>400.26</v>
      </c>
      <c r="H50" s="5">
        <v>386.91</v>
      </c>
      <c r="I50" s="5">
        <v>168.44</v>
      </c>
      <c r="J50" s="5">
        <v>1131.0899999999999</v>
      </c>
      <c r="K50" s="5">
        <v>0</v>
      </c>
      <c r="L50" s="5">
        <v>20.82</v>
      </c>
      <c r="M50" s="5">
        <v>244.11</v>
      </c>
      <c r="N50" s="5">
        <v>43.98</v>
      </c>
      <c r="O50" s="5">
        <f>VLOOKUP(B50,SWH!$A$4:$B$19,2,FALSE)</f>
        <v>1.1647700000000001</v>
      </c>
      <c r="P50" s="5">
        <f t="shared" si="4"/>
        <v>42.81523</v>
      </c>
      <c r="Q50" s="5">
        <v>14.7</v>
      </c>
      <c r="R50" s="5">
        <v>0</v>
      </c>
      <c r="S50" s="5">
        <v>0</v>
      </c>
      <c r="T50" s="5">
        <v>0</v>
      </c>
      <c r="U50" s="5">
        <v>1107.03</v>
      </c>
      <c r="V50" s="5">
        <v>0</v>
      </c>
      <c r="W50" s="5">
        <f t="shared" si="2"/>
        <v>792.61523</v>
      </c>
      <c r="X50" s="5">
        <f t="shared" si="3"/>
        <v>290.81</v>
      </c>
      <c r="Y50" s="5">
        <v>2501.0500000000002</v>
      </c>
      <c r="Z50" s="5">
        <v>1397.84</v>
      </c>
      <c r="AA50" s="5">
        <f t="shared" si="0"/>
        <v>3898.8900000000003</v>
      </c>
    </row>
    <row r="51" spans="1:27" x14ac:dyDescent="0.25">
      <c r="A51">
        <v>2010</v>
      </c>
      <c r="B51" t="s">
        <v>61</v>
      </c>
      <c r="C51" s="1" t="s">
        <v>18</v>
      </c>
      <c r="D51" s="5">
        <f>VLOOKUP(B51,SWH!$A$4:$C$19,3,FALSE)</f>
        <v>7836.48</v>
      </c>
      <c r="E51" s="5">
        <v>156.47</v>
      </c>
      <c r="F51" s="5">
        <v>528.29999999999995</v>
      </c>
      <c r="G51" s="5">
        <v>77.790000000000006</v>
      </c>
      <c r="H51" s="5">
        <v>386.91</v>
      </c>
      <c r="I51" s="5">
        <v>168.12</v>
      </c>
      <c r="J51" s="5">
        <v>1131.0899999999999</v>
      </c>
      <c r="K51" s="5">
        <v>0</v>
      </c>
      <c r="L51" s="5">
        <v>20.82</v>
      </c>
      <c r="M51" s="5">
        <v>165.83</v>
      </c>
      <c r="N51" s="5">
        <v>38.17</v>
      </c>
      <c r="O51" s="5">
        <f>VLOOKUP(B51,SWH!$A$4:$B$19,2,FALSE)</f>
        <v>1.1647700000000001</v>
      </c>
      <c r="P51" s="5">
        <f t="shared" si="4"/>
        <v>37.005230000000005</v>
      </c>
      <c r="Q51" s="5">
        <v>3.31</v>
      </c>
      <c r="R51" s="5">
        <v>0</v>
      </c>
      <c r="S51" s="5">
        <v>0</v>
      </c>
      <c r="T51" s="5">
        <v>0</v>
      </c>
      <c r="U51" s="5">
        <v>1169.71</v>
      </c>
      <c r="V51" s="5">
        <v>0</v>
      </c>
      <c r="W51" s="5">
        <f t="shared" si="2"/>
        <v>440.40523000000002</v>
      </c>
      <c r="X51" s="5">
        <f t="shared" si="3"/>
        <v>528.29999999999995</v>
      </c>
      <c r="Y51" s="5">
        <v>2148.52</v>
      </c>
      <c r="Z51" s="5">
        <v>1698.01</v>
      </c>
      <c r="AA51" s="5">
        <f t="shared" si="0"/>
        <v>3846.5299999999997</v>
      </c>
    </row>
    <row r="52" spans="1:27" x14ac:dyDescent="0.25">
      <c r="A52">
        <v>2010</v>
      </c>
      <c r="B52" t="s">
        <v>61</v>
      </c>
      <c r="C52" s="1" t="s">
        <v>4</v>
      </c>
      <c r="D52" s="5">
        <f>VLOOKUP(B52,SWH!$A$4:$C$19,3,FALSE)</f>
        <v>7836.48</v>
      </c>
      <c r="E52" s="5">
        <v>378.22</v>
      </c>
      <c r="F52" s="5">
        <v>1307.2</v>
      </c>
      <c r="G52" s="5">
        <v>184.05</v>
      </c>
      <c r="H52" s="5">
        <v>386.91</v>
      </c>
      <c r="I52" s="5">
        <v>168.37</v>
      </c>
      <c r="J52" s="5">
        <v>1131.0899999999999</v>
      </c>
      <c r="K52" s="5">
        <v>0</v>
      </c>
      <c r="L52" s="5">
        <v>20.82</v>
      </c>
      <c r="M52" s="5">
        <v>225.59</v>
      </c>
      <c r="N52" s="5">
        <v>44</v>
      </c>
      <c r="O52" s="5">
        <f>VLOOKUP(B52,SWH!$A$4:$B$19,2,FALSE)</f>
        <v>1.1647700000000001</v>
      </c>
      <c r="P52" s="5">
        <f t="shared" si="4"/>
        <v>42.835230000000003</v>
      </c>
      <c r="Q52" s="5">
        <v>8.14</v>
      </c>
      <c r="R52" s="5">
        <v>0</v>
      </c>
      <c r="S52" s="5">
        <v>0</v>
      </c>
      <c r="T52" s="5">
        <v>0</v>
      </c>
      <c r="U52" s="5">
        <v>1228.17</v>
      </c>
      <c r="V52" s="5">
        <v>0</v>
      </c>
      <c r="W52" s="5">
        <f t="shared" si="2"/>
        <v>838.83523000000002</v>
      </c>
      <c r="X52" s="5">
        <f t="shared" si="3"/>
        <v>1307.2</v>
      </c>
      <c r="Y52" s="5">
        <v>2547.1999999999998</v>
      </c>
      <c r="Z52" s="5">
        <v>2535.37</v>
      </c>
      <c r="AA52" s="5">
        <f t="shared" si="0"/>
        <v>5082.57</v>
      </c>
    </row>
    <row r="53" spans="1:27" x14ac:dyDescent="0.25">
      <c r="A53">
        <v>2010</v>
      </c>
      <c r="B53" t="s">
        <v>61</v>
      </c>
      <c r="C53" s="1" t="s">
        <v>5</v>
      </c>
      <c r="D53" s="5">
        <f>VLOOKUP(B53,SWH!$A$4:$C$19,3,FALSE)</f>
        <v>7836.48</v>
      </c>
      <c r="E53" s="5">
        <v>194.74</v>
      </c>
      <c r="F53" s="5">
        <v>650.29</v>
      </c>
      <c r="G53" s="5">
        <v>275.55</v>
      </c>
      <c r="H53" s="5">
        <v>386.91</v>
      </c>
      <c r="I53" s="5">
        <v>168.37</v>
      </c>
      <c r="J53" s="5">
        <v>1131.0899999999999</v>
      </c>
      <c r="K53" s="5">
        <v>0</v>
      </c>
      <c r="L53" s="5">
        <v>20.82</v>
      </c>
      <c r="M53" s="5">
        <v>241.42</v>
      </c>
      <c r="N53" s="5">
        <v>41.77</v>
      </c>
      <c r="O53" s="5">
        <f>VLOOKUP(B53,SWH!$A$4:$B$19,2,FALSE)</f>
        <v>1.1647700000000001</v>
      </c>
      <c r="P53" s="5">
        <f t="shared" si="4"/>
        <v>40.605230000000006</v>
      </c>
      <c r="Q53" s="5">
        <v>9.86</v>
      </c>
      <c r="R53" s="5">
        <v>0</v>
      </c>
      <c r="S53" s="5">
        <v>0</v>
      </c>
      <c r="T53" s="5">
        <v>0</v>
      </c>
      <c r="U53" s="5">
        <v>1202.6400000000001</v>
      </c>
      <c r="V53" s="5">
        <v>0</v>
      </c>
      <c r="W53" s="5">
        <f t="shared" si="2"/>
        <v>762.17523000000006</v>
      </c>
      <c r="X53" s="5">
        <f t="shared" si="3"/>
        <v>650.29</v>
      </c>
      <c r="Y53" s="5">
        <v>2470.5300000000002</v>
      </c>
      <c r="Z53" s="5">
        <v>1852.93</v>
      </c>
      <c r="AA53" s="5">
        <f t="shared" si="0"/>
        <v>4323.46</v>
      </c>
    </row>
    <row r="54" spans="1:27" x14ac:dyDescent="0.25">
      <c r="A54">
        <v>2010</v>
      </c>
      <c r="B54" t="s">
        <v>61</v>
      </c>
      <c r="C54" s="1" t="s">
        <v>15</v>
      </c>
      <c r="D54" s="5">
        <f>VLOOKUP(B54,SWH!$A$4:$C$19,3,FALSE)</f>
        <v>7836.48</v>
      </c>
      <c r="E54" s="5">
        <v>137.86000000000001</v>
      </c>
      <c r="F54" s="5">
        <v>471.13</v>
      </c>
      <c r="G54" s="5">
        <v>34.840000000000003</v>
      </c>
      <c r="H54" s="5">
        <v>386.91</v>
      </c>
      <c r="I54" s="5">
        <v>168.11</v>
      </c>
      <c r="J54" s="5">
        <v>1131.0899999999999</v>
      </c>
      <c r="K54" s="5">
        <v>0</v>
      </c>
      <c r="L54" s="5">
        <v>20.82</v>
      </c>
      <c r="M54" s="5">
        <v>152.16</v>
      </c>
      <c r="N54" s="5">
        <v>33.9</v>
      </c>
      <c r="O54" s="5">
        <f>VLOOKUP(B54,SWH!$A$4:$B$19,2,FALSE)</f>
        <v>1.1647700000000001</v>
      </c>
      <c r="P54" s="5">
        <f t="shared" si="4"/>
        <v>32.735230000000001</v>
      </c>
      <c r="Q54" s="5">
        <v>1.55</v>
      </c>
      <c r="R54" s="5">
        <v>0</v>
      </c>
      <c r="S54" s="5">
        <v>0</v>
      </c>
      <c r="T54" s="5">
        <v>0</v>
      </c>
      <c r="U54" s="5">
        <v>1221.22</v>
      </c>
      <c r="V54" s="5">
        <v>0</v>
      </c>
      <c r="W54" s="5">
        <f t="shared" si="2"/>
        <v>359.14523000000003</v>
      </c>
      <c r="X54" s="5">
        <f t="shared" si="3"/>
        <v>471.13</v>
      </c>
      <c r="Y54" s="5">
        <v>2067.23</v>
      </c>
      <c r="Z54" s="5">
        <v>1692.35</v>
      </c>
      <c r="AA54" s="5">
        <f t="shared" si="0"/>
        <v>3759.58</v>
      </c>
    </row>
    <row r="55" spans="1:27" x14ac:dyDescent="0.25">
      <c r="A55">
        <v>2010</v>
      </c>
      <c r="B55" t="s">
        <v>61</v>
      </c>
      <c r="C55" s="1" t="s">
        <v>16</v>
      </c>
      <c r="D55" s="5">
        <f>VLOOKUP(B55,SWH!$A$4:$C$19,3,FALSE)</f>
        <v>7836.48</v>
      </c>
      <c r="E55" s="5">
        <v>539.54</v>
      </c>
      <c r="F55" s="5">
        <v>1823.11</v>
      </c>
      <c r="G55" s="5">
        <v>211.43</v>
      </c>
      <c r="H55" s="5">
        <v>386.91</v>
      </c>
      <c r="I55" s="5">
        <v>168.29</v>
      </c>
      <c r="J55" s="5">
        <v>1131.0899999999999</v>
      </c>
      <c r="K55" s="5">
        <v>0</v>
      </c>
      <c r="L55" s="5">
        <v>20.82</v>
      </c>
      <c r="M55" s="5">
        <v>255.85</v>
      </c>
      <c r="N55" s="5">
        <v>50.97</v>
      </c>
      <c r="O55" s="5">
        <f>VLOOKUP(B55,SWH!$A$4:$B$19,2,FALSE)</f>
        <v>1.1647700000000001</v>
      </c>
      <c r="P55" s="5">
        <f t="shared" si="4"/>
        <v>49.805230000000002</v>
      </c>
      <c r="Q55" s="5">
        <v>9.61</v>
      </c>
      <c r="R55" s="5">
        <v>0</v>
      </c>
      <c r="S55" s="5">
        <v>0</v>
      </c>
      <c r="T55" s="5">
        <v>0</v>
      </c>
      <c r="U55" s="5">
        <v>1295.47</v>
      </c>
      <c r="V55" s="5">
        <v>0</v>
      </c>
      <c r="W55" s="5">
        <f t="shared" si="2"/>
        <v>1066.23523</v>
      </c>
      <c r="X55" s="5">
        <f t="shared" si="3"/>
        <v>1823.11</v>
      </c>
      <c r="Y55" s="5">
        <v>2774.51</v>
      </c>
      <c r="Z55" s="5">
        <v>3118.58</v>
      </c>
      <c r="AA55" s="5">
        <f t="shared" si="0"/>
        <v>5893.09</v>
      </c>
    </row>
    <row r="56" spans="1:27" x14ac:dyDescent="0.25">
      <c r="A56">
        <v>2010</v>
      </c>
      <c r="B56" t="s">
        <v>61</v>
      </c>
      <c r="C56" s="1" t="s">
        <v>9</v>
      </c>
      <c r="D56" s="5">
        <f>VLOOKUP(B56,SWH!$A$4:$C$19,3,FALSE)</f>
        <v>7836.48</v>
      </c>
      <c r="E56" s="5">
        <v>368.16</v>
      </c>
      <c r="F56" s="5">
        <v>1229.29</v>
      </c>
      <c r="G56" s="5">
        <v>155.37</v>
      </c>
      <c r="H56" s="5">
        <v>386.91</v>
      </c>
      <c r="I56" s="5">
        <v>168.17</v>
      </c>
      <c r="J56" s="5">
        <v>1131.0899999999999</v>
      </c>
      <c r="K56" s="5">
        <v>0</v>
      </c>
      <c r="L56" s="5">
        <v>20.82</v>
      </c>
      <c r="M56" s="5">
        <v>250.35</v>
      </c>
      <c r="N56" s="5">
        <v>42.46</v>
      </c>
      <c r="O56" s="5">
        <f>VLOOKUP(B56,SWH!$A$4:$B$19,2,FALSE)</f>
        <v>1.1647700000000001</v>
      </c>
      <c r="P56" s="5">
        <f t="shared" si="4"/>
        <v>41.295230000000004</v>
      </c>
      <c r="Q56" s="5">
        <v>5.71</v>
      </c>
      <c r="R56" s="5">
        <v>0</v>
      </c>
      <c r="S56" s="5">
        <v>0</v>
      </c>
      <c r="T56" s="5">
        <v>0</v>
      </c>
      <c r="U56" s="5">
        <v>1278.32</v>
      </c>
      <c r="V56" s="5">
        <v>0</v>
      </c>
      <c r="W56" s="5">
        <f t="shared" si="2"/>
        <v>820.88522999999998</v>
      </c>
      <c r="X56" s="5">
        <f t="shared" si="3"/>
        <v>1229.29</v>
      </c>
      <c r="Y56" s="5">
        <v>2529.0300000000002</v>
      </c>
      <c r="Z56" s="5">
        <v>2507.61</v>
      </c>
      <c r="AA56" s="5">
        <f t="shared" si="0"/>
        <v>5036.6400000000003</v>
      </c>
    </row>
    <row r="57" spans="1:27" x14ac:dyDescent="0.25">
      <c r="A57">
        <v>2010</v>
      </c>
      <c r="B57" t="s">
        <v>61</v>
      </c>
      <c r="C57" s="1" t="s">
        <v>12</v>
      </c>
      <c r="D57" s="5">
        <f>VLOOKUP(B57,SWH!$A$4:$C$19,3,FALSE)</f>
        <v>7836.48</v>
      </c>
      <c r="E57" s="5">
        <v>487.01</v>
      </c>
      <c r="F57" s="5">
        <v>1667.36</v>
      </c>
      <c r="G57" s="5">
        <v>169.46</v>
      </c>
      <c r="H57" s="5">
        <v>386.91</v>
      </c>
      <c r="I57" s="5">
        <v>168.06</v>
      </c>
      <c r="J57" s="5">
        <v>1131.0899999999999</v>
      </c>
      <c r="K57" s="5">
        <v>0</v>
      </c>
      <c r="L57" s="5">
        <v>20.82</v>
      </c>
      <c r="M57" s="5">
        <v>255.17</v>
      </c>
      <c r="N57" s="5">
        <v>47.14</v>
      </c>
      <c r="O57" s="5">
        <f>VLOOKUP(B57,SWH!$A$4:$B$19,2,FALSE)</f>
        <v>1.1647700000000001</v>
      </c>
      <c r="P57" s="5">
        <f t="shared" si="4"/>
        <v>45.975230000000003</v>
      </c>
      <c r="Q57" s="5">
        <v>7.37</v>
      </c>
      <c r="R57" s="5">
        <v>0</v>
      </c>
      <c r="S57" s="5">
        <v>0</v>
      </c>
      <c r="T57" s="5">
        <v>0</v>
      </c>
      <c r="U57" s="5">
        <v>1375.52</v>
      </c>
      <c r="V57" s="5">
        <v>0</v>
      </c>
      <c r="W57" s="5">
        <f t="shared" si="2"/>
        <v>964.98523</v>
      </c>
      <c r="X57" s="5">
        <f t="shared" si="3"/>
        <v>1667.36</v>
      </c>
      <c r="Y57" s="5">
        <v>2673.05</v>
      </c>
      <c r="Z57" s="5">
        <v>3042.88</v>
      </c>
      <c r="AA57" s="5">
        <f t="shared" si="0"/>
        <v>5715.93</v>
      </c>
    </row>
    <row r="58" spans="1:27" x14ac:dyDescent="0.25">
      <c r="A58">
        <v>2010</v>
      </c>
      <c r="B58" t="s">
        <v>61</v>
      </c>
      <c r="C58" s="1" t="s">
        <v>8</v>
      </c>
      <c r="D58" s="5">
        <f>VLOOKUP(B58,SWH!$A$4:$C$19,3,FALSE)</f>
        <v>7836.48</v>
      </c>
      <c r="E58" s="5">
        <v>620.89</v>
      </c>
      <c r="F58" s="5">
        <v>2054.35</v>
      </c>
      <c r="G58" s="5">
        <v>98.66</v>
      </c>
      <c r="H58" s="5">
        <v>386.91</v>
      </c>
      <c r="I58" s="5">
        <v>167.14</v>
      </c>
      <c r="J58" s="5">
        <v>1131.0899999999999</v>
      </c>
      <c r="K58" s="5">
        <v>0</v>
      </c>
      <c r="L58" s="5">
        <v>20.82</v>
      </c>
      <c r="M58" s="5">
        <v>298.87</v>
      </c>
      <c r="N58" s="5">
        <v>46.33</v>
      </c>
      <c r="O58" s="5">
        <f>VLOOKUP(B58,SWH!$A$4:$B$19,2,FALSE)</f>
        <v>1.1647700000000001</v>
      </c>
      <c r="P58" s="5">
        <f t="shared" si="4"/>
        <v>45.165230000000001</v>
      </c>
      <c r="Q58" s="5">
        <v>3.91</v>
      </c>
      <c r="R58" s="5">
        <v>0</v>
      </c>
      <c r="S58" s="5">
        <v>0</v>
      </c>
      <c r="T58" s="5">
        <v>0</v>
      </c>
      <c r="U58" s="5">
        <v>1483.45</v>
      </c>
      <c r="V58" s="5">
        <v>0</v>
      </c>
      <c r="W58" s="5">
        <f t="shared" si="2"/>
        <v>1067.49523</v>
      </c>
      <c r="X58" s="5">
        <f t="shared" si="3"/>
        <v>2054.35</v>
      </c>
      <c r="Y58" s="5">
        <v>2774.62</v>
      </c>
      <c r="Z58" s="5">
        <v>3537.8</v>
      </c>
      <c r="AA58" s="5">
        <f t="shared" si="0"/>
        <v>6312.42</v>
      </c>
    </row>
    <row r="59" spans="1:27" x14ac:dyDescent="0.25">
      <c r="A59">
        <v>2013</v>
      </c>
      <c r="B59" t="s">
        <v>61</v>
      </c>
      <c r="C59" s="1" t="s">
        <v>10</v>
      </c>
      <c r="D59" s="5">
        <f>VLOOKUP(B59,SWH!$A$4:$C$19,3,FALSE)</f>
        <v>7836.48</v>
      </c>
      <c r="E59" s="5">
        <v>0</v>
      </c>
      <c r="F59" s="5">
        <v>0</v>
      </c>
      <c r="G59" s="5">
        <v>1513.91</v>
      </c>
      <c r="H59" s="5">
        <v>322.06</v>
      </c>
      <c r="I59" s="5">
        <v>168.7</v>
      </c>
      <c r="J59" s="5">
        <v>1130.76</v>
      </c>
      <c r="K59" s="5">
        <v>0</v>
      </c>
      <c r="L59" s="5">
        <v>20.81</v>
      </c>
      <c r="M59" s="5">
        <v>411.86</v>
      </c>
      <c r="N59" s="5">
        <v>49.93</v>
      </c>
      <c r="O59" s="5">
        <f>VLOOKUP(B59,SWH!$A$4:$B$19,2,FALSE)</f>
        <v>1.1647700000000001</v>
      </c>
      <c r="P59" s="5">
        <f t="shared" si="4"/>
        <v>48.765230000000003</v>
      </c>
      <c r="Q59" s="5">
        <v>80.22</v>
      </c>
      <c r="R59" s="5">
        <v>0</v>
      </c>
      <c r="S59" s="5">
        <v>0</v>
      </c>
      <c r="T59" s="5">
        <v>0</v>
      </c>
      <c r="U59" s="5">
        <v>744.73</v>
      </c>
      <c r="V59" s="5">
        <v>0</v>
      </c>
      <c r="W59" s="5">
        <f t="shared" si="2"/>
        <v>2054.7552299999998</v>
      </c>
      <c r="X59" s="5">
        <f t="shared" si="3"/>
        <v>0</v>
      </c>
      <c r="Y59" s="5">
        <v>3698.25</v>
      </c>
      <c r="Z59" s="5">
        <v>744.73</v>
      </c>
      <c r="AA59" s="5">
        <f t="shared" si="0"/>
        <v>4442.9799999999996</v>
      </c>
    </row>
    <row r="60" spans="1:27" x14ac:dyDescent="0.25">
      <c r="A60">
        <v>2013</v>
      </c>
      <c r="B60" t="s">
        <v>61</v>
      </c>
      <c r="C60" s="1" t="s">
        <v>6</v>
      </c>
      <c r="D60" s="5">
        <f>VLOOKUP(B60,SWH!$A$4:$C$19,3,FALSE)</f>
        <v>7836.48</v>
      </c>
      <c r="E60" s="5">
        <v>0.02</v>
      </c>
      <c r="F60" s="5">
        <v>0</v>
      </c>
      <c r="G60" s="5">
        <v>1224.1600000000001</v>
      </c>
      <c r="H60" s="5">
        <v>322.06</v>
      </c>
      <c r="I60" s="5">
        <v>168.73</v>
      </c>
      <c r="J60" s="5">
        <v>1130.76</v>
      </c>
      <c r="K60" s="5">
        <v>0</v>
      </c>
      <c r="L60" s="5">
        <v>20.81</v>
      </c>
      <c r="M60" s="5">
        <v>402.37</v>
      </c>
      <c r="N60" s="5">
        <v>51.91</v>
      </c>
      <c r="O60" s="5">
        <f>VLOOKUP(B60,SWH!$A$4:$B$19,2,FALSE)</f>
        <v>1.1647700000000001</v>
      </c>
      <c r="P60" s="5">
        <f t="shared" si="4"/>
        <v>50.745229999999999</v>
      </c>
      <c r="Q60" s="5">
        <v>64.58</v>
      </c>
      <c r="R60" s="5">
        <v>0</v>
      </c>
      <c r="S60" s="5">
        <v>0</v>
      </c>
      <c r="T60" s="5">
        <v>0</v>
      </c>
      <c r="U60" s="5">
        <v>740.92</v>
      </c>
      <c r="V60" s="5">
        <v>0</v>
      </c>
      <c r="W60" s="5">
        <f t="shared" si="2"/>
        <v>1741.8752300000001</v>
      </c>
      <c r="X60" s="5">
        <f t="shared" si="3"/>
        <v>0</v>
      </c>
      <c r="Y60" s="5">
        <v>3385.41</v>
      </c>
      <c r="Z60" s="5">
        <v>740.92</v>
      </c>
      <c r="AA60" s="5">
        <f t="shared" si="0"/>
        <v>4126.33</v>
      </c>
    </row>
    <row r="61" spans="1:27" x14ac:dyDescent="0.25">
      <c r="A61">
        <v>2013</v>
      </c>
      <c r="B61" t="s">
        <v>61</v>
      </c>
      <c r="C61" s="1" t="s">
        <v>11</v>
      </c>
      <c r="D61" s="5">
        <f>VLOOKUP(B61,SWH!$A$4:$C$19,3,FALSE)</f>
        <v>7836.48</v>
      </c>
      <c r="E61" s="5">
        <v>0</v>
      </c>
      <c r="F61" s="5">
        <v>0</v>
      </c>
      <c r="G61" s="5">
        <v>977.98</v>
      </c>
      <c r="H61" s="5">
        <v>322.06</v>
      </c>
      <c r="I61" s="5">
        <v>168.75</v>
      </c>
      <c r="J61" s="5">
        <v>1130.76</v>
      </c>
      <c r="K61" s="5">
        <v>0</v>
      </c>
      <c r="L61" s="5">
        <v>20.81</v>
      </c>
      <c r="M61" s="5">
        <v>315.05</v>
      </c>
      <c r="N61" s="5">
        <v>39.22</v>
      </c>
      <c r="O61" s="5">
        <f>VLOOKUP(B61,SWH!$A$4:$B$19,2,FALSE)</f>
        <v>1.1647700000000001</v>
      </c>
      <c r="P61" s="5">
        <f t="shared" si="4"/>
        <v>38.055230000000002</v>
      </c>
      <c r="Q61" s="5">
        <v>47.8</v>
      </c>
      <c r="R61" s="5">
        <v>0</v>
      </c>
      <c r="S61" s="5">
        <v>0</v>
      </c>
      <c r="T61" s="5">
        <v>0</v>
      </c>
      <c r="U61" s="5">
        <v>814.29</v>
      </c>
      <c r="V61" s="5">
        <v>0</v>
      </c>
      <c r="W61" s="5">
        <f t="shared" si="2"/>
        <v>1378.8852299999999</v>
      </c>
      <c r="X61" s="5">
        <f t="shared" si="3"/>
        <v>0</v>
      </c>
      <c r="Y61" s="5">
        <v>3022.44</v>
      </c>
      <c r="Z61" s="5">
        <v>814.29</v>
      </c>
      <c r="AA61" s="5">
        <f t="shared" si="0"/>
        <v>3836.73</v>
      </c>
    </row>
    <row r="62" spans="1:27" x14ac:dyDescent="0.25">
      <c r="A62">
        <v>2013</v>
      </c>
      <c r="B62" t="s">
        <v>61</v>
      </c>
      <c r="C62" s="1" t="s">
        <v>13</v>
      </c>
      <c r="D62" s="5">
        <f>VLOOKUP(B62,SWH!$A$4:$C$19,3,FALSE)</f>
        <v>7836.48</v>
      </c>
      <c r="E62" s="5">
        <v>4.22</v>
      </c>
      <c r="F62" s="5">
        <v>10.07</v>
      </c>
      <c r="G62" s="5">
        <v>966.9</v>
      </c>
      <c r="H62" s="5">
        <v>322.06</v>
      </c>
      <c r="I62" s="5">
        <v>168.54</v>
      </c>
      <c r="J62" s="5">
        <v>1130.76</v>
      </c>
      <c r="K62" s="5">
        <v>0</v>
      </c>
      <c r="L62" s="5">
        <v>20.81</v>
      </c>
      <c r="M62" s="5">
        <v>354.6</v>
      </c>
      <c r="N62" s="5">
        <v>45.33</v>
      </c>
      <c r="O62" s="5">
        <f>VLOOKUP(B62,SWH!$A$4:$B$19,2,FALSE)</f>
        <v>1.1647700000000001</v>
      </c>
      <c r="P62" s="5">
        <f t="shared" si="4"/>
        <v>44.165230000000001</v>
      </c>
      <c r="Q62" s="5">
        <v>49.89</v>
      </c>
      <c r="R62" s="5">
        <v>0</v>
      </c>
      <c r="S62" s="5">
        <v>0</v>
      </c>
      <c r="T62" s="5">
        <v>0</v>
      </c>
      <c r="U62" s="5">
        <v>816.28</v>
      </c>
      <c r="V62" s="5">
        <v>0</v>
      </c>
      <c r="W62" s="5">
        <f t="shared" si="2"/>
        <v>1419.77523</v>
      </c>
      <c r="X62" s="5">
        <f t="shared" si="3"/>
        <v>10.07</v>
      </c>
      <c r="Y62" s="5">
        <v>3063.11</v>
      </c>
      <c r="Z62" s="5">
        <v>826.36</v>
      </c>
      <c r="AA62" s="5">
        <f t="shared" si="0"/>
        <v>3889.4700000000003</v>
      </c>
    </row>
    <row r="63" spans="1:27" x14ac:dyDescent="0.25">
      <c r="A63">
        <v>2013</v>
      </c>
      <c r="B63" t="s">
        <v>61</v>
      </c>
      <c r="C63" s="1" t="s">
        <v>19</v>
      </c>
      <c r="D63" s="5">
        <f>VLOOKUP(B63,SWH!$A$4:$C$19,3,FALSE)</f>
        <v>7836.48</v>
      </c>
      <c r="E63" s="5">
        <v>12.53</v>
      </c>
      <c r="F63" s="5">
        <v>40.28</v>
      </c>
      <c r="G63" s="5">
        <v>743.37</v>
      </c>
      <c r="H63" s="5">
        <v>322.06</v>
      </c>
      <c r="I63" s="5">
        <v>168.48</v>
      </c>
      <c r="J63" s="5">
        <v>1130.76</v>
      </c>
      <c r="K63" s="5">
        <v>0</v>
      </c>
      <c r="L63" s="5">
        <v>20.81</v>
      </c>
      <c r="M63" s="5">
        <v>261.88</v>
      </c>
      <c r="N63" s="5">
        <v>36.270000000000003</v>
      </c>
      <c r="O63" s="5">
        <f>VLOOKUP(B63,SWH!$A$4:$B$19,2,FALSE)</f>
        <v>1.1647700000000001</v>
      </c>
      <c r="P63" s="5">
        <f t="shared" si="4"/>
        <v>35.105230000000006</v>
      </c>
      <c r="Q63" s="5">
        <v>38.24</v>
      </c>
      <c r="R63" s="5">
        <v>0</v>
      </c>
      <c r="S63" s="5">
        <v>0</v>
      </c>
      <c r="T63" s="5">
        <v>0</v>
      </c>
      <c r="U63" s="5">
        <v>893.83</v>
      </c>
      <c r="V63" s="5">
        <v>0</v>
      </c>
      <c r="W63" s="5">
        <f t="shared" si="2"/>
        <v>1091.1252300000001</v>
      </c>
      <c r="X63" s="5">
        <f t="shared" si="3"/>
        <v>40.28</v>
      </c>
      <c r="Y63" s="5">
        <v>2734.39</v>
      </c>
      <c r="Z63" s="5">
        <v>934.11</v>
      </c>
      <c r="AA63" s="5">
        <f t="shared" si="0"/>
        <v>3668.5</v>
      </c>
    </row>
    <row r="64" spans="1:27" x14ac:dyDescent="0.25">
      <c r="A64">
        <v>2013</v>
      </c>
      <c r="B64" t="s">
        <v>61</v>
      </c>
      <c r="C64" s="1" t="s">
        <v>20</v>
      </c>
      <c r="D64" s="5">
        <f>VLOOKUP(B64,SWH!$A$4:$C$19,3,FALSE)</f>
        <v>7836.48</v>
      </c>
      <c r="E64" s="5">
        <v>9.81</v>
      </c>
      <c r="F64" s="5">
        <v>26.17</v>
      </c>
      <c r="G64" s="5">
        <v>602.83000000000004</v>
      </c>
      <c r="H64" s="5">
        <v>322.06</v>
      </c>
      <c r="I64" s="5">
        <v>168.6</v>
      </c>
      <c r="J64" s="5">
        <v>1130.76</v>
      </c>
      <c r="K64" s="5">
        <v>0</v>
      </c>
      <c r="L64" s="5">
        <v>20.81</v>
      </c>
      <c r="M64" s="5">
        <v>277.70999999999998</v>
      </c>
      <c r="N64" s="5">
        <v>37.549999999999997</v>
      </c>
      <c r="O64" s="5">
        <f>VLOOKUP(B64,SWH!$A$4:$B$19,2,FALSE)</f>
        <v>1.1647700000000001</v>
      </c>
      <c r="P64" s="5">
        <f t="shared" si="4"/>
        <v>36.38523</v>
      </c>
      <c r="Q64" s="5">
        <v>24.19</v>
      </c>
      <c r="R64" s="5">
        <v>0</v>
      </c>
      <c r="S64" s="5">
        <v>0</v>
      </c>
      <c r="T64" s="5">
        <v>0</v>
      </c>
      <c r="U64" s="5">
        <v>898.82</v>
      </c>
      <c r="V64" s="5">
        <v>0</v>
      </c>
      <c r="W64" s="5">
        <f t="shared" si="2"/>
        <v>950.92522999999994</v>
      </c>
      <c r="X64" s="5">
        <f t="shared" si="3"/>
        <v>26.17</v>
      </c>
      <c r="Y64" s="5">
        <v>2594.3000000000002</v>
      </c>
      <c r="Z64" s="5">
        <v>924.98</v>
      </c>
      <c r="AA64" s="5">
        <f t="shared" si="0"/>
        <v>3519.28</v>
      </c>
    </row>
    <row r="65" spans="1:27" x14ac:dyDescent="0.25">
      <c r="A65">
        <v>2013</v>
      </c>
      <c r="B65" t="s">
        <v>61</v>
      </c>
      <c r="C65" s="1" t="s">
        <v>3</v>
      </c>
      <c r="D65" s="5">
        <f>VLOOKUP(B65,SWH!$A$4:$C$19,3,FALSE)</f>
        <v>7836.48</v>
      </c>
      <c r="E65" s="5">
        <v>109.3</v>
      </c>
      <c r="F65" s="5">
        <v>382.48</v>
      </c>
      <c r="G65" s="5">
        <v>379.8</v>
      </c>
      <c r="H65" s="5">
        <v>322.06</v>
      </c>
      <c r="I65" s="5">
        <v>168.57</v>
      </c>
      <c r="J65" s="5">
        <v>1130.76</v>
      </c>
      <c r="K65" s="5">
        <v>0</v>
      </c>
      <c r="L65" s="5">
        <v>20.81</v>
      </c>
      <c r="M65" s="5">
        <v>213.45</v>
      </c>
      <c r="N65" s="5">
        <v>33.85</v>
      </c>
      <c r="O65" s="5">
        <f>VLOOKUP(B65,SWH!$A$4:$B$19,2,FALSE)</f>
        <v>1.1647700000000001</v>
      </c>
      <c r="P65" s="5">
        <f t="shared" si="4"/>
        <v>32.685230000000004</v>
      </c>
      <c r="Q65" s="5">
        <v>18.14</v>
      </c>
      <c r="R65" s="5">
        <v>0</v>
      </c>
      <c r="S65" s="5">
        <v>0</v>
      </c>
      <c r="T65" s="5">
        <v>0</v>
      </c>
      <c r="U65" s="5">
        <v>1030.04</v>
      </c>
      <c r="V65" s="5">
        <v>0</v>
      </c>
      <c r="W65" s="5">
        <f t="shared" si="2"/>
        <v>753.37522999999999</v>
      </c>
      <c r="X65" s="5">
        <f t="shared" si="3"/>
        <v>382.48</v>
      </c>
      <c r="Y65" s="5">
        <v>2396.73</v>
      </c>
      <c r="Z65" s="5">
        <v>1412.53</v>
      </c>
      <c r="AA65" s="5">
        <f t="shared" si="0"/>
        <v>3809.26</v>
      </c>
    </row>
    <row r="66" spans="1:27" x14ac:dyDescent="0.25">
      <c r="A66">
        <v>2013</v>
      </c>
      <c r="B66" t="s">
        <v>61</v>
      </c>
      <c r="C66" s="1" t="s">
        <v>7</v>
      </c>
      <c r="D66" s="5">
        <f>VLOOKUP(B66,SWH!$A$4:$C$19,3,FALSE)</f>
        <v>7836.48</v>
      </c>
      <c r="E66" s="5">
        <v>39.93</v>
      </c>
      <c r="F66" s="5">
        <v>131.91999999999999</v>
      </c>
      <c r="G66" s="5">
        <v>421.52</v>
      </c>
      <c r="H66" s="5">
        <v>322.06</v>
      </c>
      <c r="I66" s="5">
        <v>168.56</v>
      </c>
      <c r="J66" s="5">
        <v>1130.76</v>
      </c>
      <c r="K66" s="5">
        <v>0</v>
      </c>
      <c r="L66" s="5">
        <v>20.81</v>
      </c>
      <c r="M66" s="5">
        <v>240.99</v>
      </c>
      <c r="N66" s="5">
        <v>33.700000000000003</v>
      </c>
      <c r="O66" s="5">
        <f>VLOOKUP(B66,SWH!$A$4:$B$19,2,FALSE)</f>
        <v>1.1647700000000001</v>
      </c>
      <c r="P66" s="5">
        <f t="shared" si="4"/>
        <v>32.535230000000006</v>
      </c>
      <c r="Q66" s="5">
        <v>17.11</v>
      </c>
      <c r="R66" s="5">
        <v>0</v>
      </c>
      <c r="S66" s="5">
        <v>0</v>
      </c>
      <c r="T66" s="5">
        <v>0</v>
      </c>
      <c r="U66" s="5">
        <v>995.22</v>
      </c>
      <c r="V66" s="5">
        <v>0</v>
      </c>
      <c r="W66" s="5">
        <f t="shared" si="2"/>
        <v>752.08523000000002</v>
      </c>
      <c r="X66" s="5">
        <f t="shared" si="3"/>
        <v>131.91999999999999</v>
      </c>
      <c r="Y66" s="5">
        <v>2395.4499999999998</v>
      </c>
      <c r="Z66" s="5">
        <v>1127.1400000000001</v>
      </c>
      <c r="AA66" s="5">
        <f t="shared" ref="AA66:AA129" si="5">SUM(Y66:Z66)</f>
        <v>3522.59</v>
      </c>
    </row>
    <row r="67" spans="1:27" x14ac:dyDescent="0.25">
      <c r="A67">
        <v>2013</v>
      </c>
      <c r="B67" t="s">
        <v>61</v>
      </c>
      <c r="C67" s="1" t="s">
        <v>17</v>
      </c>
      <c r="D67" s="5">
        <f>VLOOKUP(B67,SWH!$A$4:$C$19,3,FALSE)</f>
        <v>7836.48</v>
      </c>
      <c r="E67" s="5">
        <v>8.56</v>
      </c>
      <c r="F67" s="5">
        <v>24.27</v>
      </c>
      <c r="G67" s="5">
        <v>82.45</v>
      </c>
      <c r="H67" s="5">
        <v>322.06</v>
      </c>
      <c r="I67" s="5">
        <v>168.54</v>
      </c>
      <c r="J67" s="5">
        <v>1130.76</v>
      </c>
      <c r="K67" s="5">
        <v>0</v>
      </c>
      <c r="L67" s="5">
        <v>20.81</v>
      </c>
      <c r="M67" s="5">
        <v>130.44</v>
      </c>
      <c r="N67" s="5">
        <v>15.56</v>
      </c>
      <c r="O67" s="5">
        <f>VLOOKUP(B67,SWH!$A$4:$B$19,2,FALSE)</f>
        <v>1.1647700000000001</v>
      </c>
      <c r="P67" s="5">
        <f t="shared" si="4"/>
        <v>14.39523</v>
      </c>
      <c r="Q67" s="5">
        <v>3.79</v>
      </c>
      <c r="R67" s="5">
        <v>0</v>
      </c>
      <c r="S67" s="5">
        <v>0</v>
      </c>
      <c r="T67" s="5">
        <v>0</v>
      </c>
      <c r="U67" s="5">
        <v>1045.5899999999999</v>
      </c>
      <c r="V67" s="5">
        <v>0</v>
      </c>
      <c r="W67" s="5">
        <f t="shared" ref="W67:W130" si="6">E67+G67+M67+SUM(P67:S67)</f>
        <v>239.63522999999998</v>
      </c>
      <c r="X67" s="5">
        <f t="shared" ref="X67:X130" si="7">F67</f>
        <v>24.27</v>
      </c>
      <c r="Y67" s="5">
        <v>1882.97</v>
      </c>
      <c r="Z67" s="5">
        <v>1069.8599999999999</v>
      </c>
      <c r="AA67" s="5">
        <f t="shared" si="5"/>
        <v>2952.83</v>
      </c>
    </row>
    <row r="68" spans="1:27" x14ac:dyDescent="0.25">
      <c r="A68">
        <v>2013</v>
      </c>
      <c r="B68" t="s">
        <v>61</v>
      </c>
      <c r="C68" s="1" t="s">
        <v>14</v>
      </c>
      <c r="D68" s="5">
        <f>VLOOKUP(B68,SWH!$A$4:$C$19,3,FALSE)</f>
        <v>7836.48</v>
      </c>
      <c r="E68" s="5">
        <v>119.79</v>
      </c>
      <c r="F68" s="5">
        <v>411.18</v>
      </c>
      <c r="G68" s="5">
        <v>295.45</v>
      </c>
      <c r="H68" s="5">
        <v>322.06</v>
      </c>
      <c r="I68" s="5">
        <v>168.31</v>
      </c>
      <c r="J68" s="5">
        <v>1130.76</v>
      </c>
      <c r="K68" s="5">
        <v>0</v>
      </c>
      <c r="L68" s="5">
        <v>20.81</v>
      </c>
      <c r="M68" s="5">
        <v>210.61</v>
      </c>
      <c r="N68" s="5">
        <v>41.02</v>
      </c>
      <c r="O68" s="5">
        <f>VLOOKUP(B68,SWH!$A$4:$B$19,2,FALSE)</f>
        <v>1.1647700000000001</v>
      </c>
      <c r="P68" s="5">
        <f t="shared" si="4"/>
        <v>39.855230000000006</v>
      </c>
      <c r="Q68" s="5">
        <v>14.35</v>
      </c>
      <c r="R68" s="5">
        <v>0</v>
      </c>
      <c r="S68" s="5">
        <v>0</v>
      </c>
      <c r="T68" s="5">
        <v>0</v>
      </c>
      <c r="U68" s="5">
        <v>1137.26</v>
      </c>
      <c r="V68" s="5">
        <v>0</v>
      </c>
      <c r="W68" s="5">
        <f t="shared" si="6"/>
        <v>680.05523000000005</v>
      </c>
      <c r="X68" s="5">
        <f t="shared" si="7"/>
        <v>411.18</v>
      </c>
      <c r="Y68" s="5">
        <v>2323.16</v>
      </c>
      <c r="Z68" s="5">
        <v>1548.44</v>
      </c>
      <c r="AA68" s="5">
        <f t="shared" si="5"/>
        <v>3871.6</v>
      </c>
    </row>
    <row r="69" spans="1:27" x14ac:dyDescent="0.25">
      <c r="A69">
        <v>2013</v>
      </c>
      <c r="B69" t="s">
        <v>61</v>
      </c>
      <c r="C69" s="1" t="s">
        <v>2</v>
      </c>
      <c r="D69" s="5">
        <f>VLOOKUP(B69,SWH!$A$4:$C$19,3,FALSE)</f>
        <v>7836.48</v>
      </c>
      <c r="E69" s="5">
        <v>70.09</v>
      </c>
      <c r="F69" s="5">
        <v>231.79</v>
      </c>
      <c r="G69" s="5">
        <v>325.7</v>
      </c>
      <c r="H69" s="5">
        <v>322.06</v>
      </c>
      <c r="I69" s="5">
        <v>168.44</v>
      </c>
      <c r="J69" s="5">
        <v>1130.76</v>
      </c>
      <c r="K69" s="5">
        <v>0</v>
      </c>
      <c r="L69" s="5">
        <v>20.81</v>
      </c>
      <c r="M69" s="5">
        <v>228.85</v>
      </c>
      <c r="N69" s="5">
        <v>36</v>
      </c>
      <c r="O69" s="5">
        <f>VLOOKUP(B69,SWH!$A$4:$B$19,2,FALSE)</f>
        <v>1.1647700000000001</v>
      </c>
      <c r="P69" s="5">
        <f t="shared" si="4"/>
        <v>34.835230000000003</v>
      </c>
      <c r="Q69" s="5">
        <v>12.62</v>
      </c>
      <c r="R69" s="5">
        <v>0</v>
      </c>
      <c r="S69" s="5">
        <v>0</v>
      </c>
      <c r="T69" s="5">
        <v>0</v>
      </c>
      <c r="U69" s="5">
        <v>1107.03</v>
      </c>
      <c r="V69" s="5">
        <v>0</v>
      </c>
      <c r="W69" s="5">
        <f t="shared" si="6"/>
        <v>672.09523000000002</v>
      </c>
      <c r="X69" s="5">
        <f t="shared" si="7"/>
        <v>231.79</v>
      </c>
      <c r="Y69" s="5">
        <v>2315.33</v>
      </c>
      <c r="Z69" s="5">
        <v>1338.82</v>
      </c>
      <c r="AA69" s="5">
        <f t="shared" si="5"/>
        <v>3654.1499999999996</v>
      </c>
    </row>
    <row r="70" spans="1:27" x14ac:dyDescent="0.25">
      <c r="A70">
        <v>2013</v>
      </c>
      <c r="B70" t="s">
        <v>61</v>
      </c>
      <c r="C70" s="1" t="s">
        <v>18</v>
      </c>
      <c r="D70" s="5">
        <f>VLOOKUP(B70,SWH!$A$4:$C$19,3,FALSE)</f>
        <v>7836.48</v>
      </c>
      <c r="E70" s="5">
        <v>129.74</v>
      </c>
      <c r="F70" s="5">
        <v>454.43</v>
      </c>
      <c r="G70" s="5">
        <v>58.26</v>
      </c>
      <c r="H70" s="5">
        <v>322.06</v>
      </c>
      <c r="I70" s="5">
        <v>168.12</v>
      </c>
      <c r="J70" s="5">
        <v>1130.76</v>
      </c>
      <c r="K70" s="5">
        <v>0</v>
      </c>
      <c r="L70" s="5">
        <v>20.81</v>
      </c>
      <c r="M70" s="5">
        <v>157.16</v>
      </c>
      <c r="N70" s="5">
        <v>30.76</v>
      </c>
      <c r="O70" s="5">
        <f>VLOOKUP(B70,SWH!$A$4:$B$19,2,FALSE)</f>
        <v>1.1647700000000001</v>
      </c>
      <c r="P70" s="5">
        <f t="shared" si="4"/>
        <v>29.595230000000001</v>
      </c>
      <c r="Q70" s="5">
        <v>2.6</v>
      </c>
      <c r="R70" s="5">
        <v>0</v>
      </c>
      <c r="S70" s="5">
        <v>0</v>
      </c>
      <c r="T70" s="5">
        <v>0</v>
      </c>
      <c r="U70" s="5">
        <v>1169.73</v>
      </c>
      <c r="V70" s="5">
        <v>0</v>
      </c>
      <c r="W70" s="5">
        <f t="shared" si="6"/>
        <v>377.35522999999995</v>
      </c>
      <c r="X70" s="5">
        <f t="shared" si="7"/>
        <v>454.43</v>
      </c>
      <c r="Y70" s="5">
        <v>2020.27</v>
      </c>
      <c r="Z70" s="5">
        <v>1624.16</v>
      </c>
      <c r="AA70" s="5">
        <f t="shared" si="5"/>
        <v>3644.4300000000003</v>
      </c>
    </row>
    <row r="71" spans="1:27" x14ac:dyDescent="0.25">
      <c r="A71">
        <v>2013</v>
      </c>
      <c r="B71" t="s">
        <v>61</v>
      </c>
      <c r="C71" s="1" t="s">
        <v>4</v>
      </c>
      <c r="D71" s="5">
        <f>VLOOKUP(B71,SWH!$A$4:$C$19,3,FALSE)</f>
        <v>7836.48</v>
      </c>
      <c r="E71" s="5">
        <v>201.82</v>
      </c>
      <c r="F71" s="5">
        <v>705.89</v>
      </c>
      <c r="G71" s="5">
        <v>161.85</v>
      </c>
      <c r="H71" s="5">
        <v>322.06</v>
      </c>
      <c r="I71" s="5">
        <v>168.37</v>
      </c>
      <c r="J71" s="5">
        <v>1130.76</v>
      </c>
      <c r="K71" s="5">
        <v>0</v>
      </c>
      <c r="L71" s="5">
        <v>20.81</v>
      </c>
      <c r="M71" s="5">
        <v>201.75</v>
      </c>
      <c r="N71" s="5">
        <v>37.11</v>
      </c>
      <c r="O71" s="5">
        <f>VLOOKUP(B71,SWH!$A$4:$B$19,2,FALSE)</f>
        <v>1.1647700000000001</v>
      </c>
      <c r="P71" s="5">
        <f t="shared" ref="P71:P115" si="8">N71-O71</f>
        <v>35.945230000000002</v>
      </c>
      <c r="Q71" s="5">
        <v>7.38</v>
      </c>
      <c r="R71" s="5">
        <v>0</v>
      </c>
      <c r="S71" s="5">
        <v>0</v>
      </c>
      <c r="T71" s="5">
        <v>0</v>
      </c>
      <c r="U71" s="5">
        <v>1228.1600000000001</v>
      </c>
      <c r="V71" s="5">
        <v>0</v>
      </c>
      <c r="W71" s="5">
        <f t="shared" si="6"/>
        <v>608.74522999999999</v>
      </c>
      <c r="X71" s="5">
        <f t="shared" si="7"/>
        <v>705.89</v>
      </c>
      <c r="Y71" s="5">
        <v>2251.91</v>
      </c>
      <c r="Z71" s="5">
        <v>1934.05</v>
      </c>
      <c r="AA71" s="5">
        <f t="shared" si="5"/>
        <v>4185.96</v>
      </c>
    </row>
    <row r="72" spans="1:27" x14ac:dyDescent="0.25">
      <c r="A72">
        <v>2013</v>
      </c>
      <c r="B72" t="s">
        <v>61</v>
      </c>
      <c r="C72" s="1" t="s">
        <v>5</v>
      </c>
      <c r="D72" s="5">
        <f>VLOOKUP(B72,SWH!$A$4:$C$19,3,FALSE)</f>
        <v>7836.48</v>
      </c>
      <c r="E72" s="5">
        <v>159.13</v>
      </c>
      <c r="F72" s="5">
        <v>550.45000000000005</v>
      </c>
      <c r="G72" s="5">
        <v>226.94</v>
      </c>
      <c r="H72" s="5">
        <v>322.06</v>
      </c>
      <c r="I72" s="5">
        <v>168.37</v>
      </c>
      <c r="J72" s="5">
        <v>1130.76</v>
      </c>
      <c r="K72" s="5">
        <v>0</v>
      </c>
      <c r="L72" s="5">
        <v>20.81</v>
      </c>
      <c r="M72" s="5">
        <v>226.32</v>
      </c>
      <c r="N72" s="5">
        <v>34.18</v>
      </c>
      <c r="O72" s="5">
        <f>VLOOKUP(B72,SWH!$A$4:$B$19,2,FALSE)</f>
        <v>1.1647700000000001</v>
      </c>
      <c r="P72" s="5">
        <f t="shared" si="8"/>
        <v>33.015230000000003</v>
      </c>
      <c r="Q72" s="5">
        <v>8.5500000000000007</v>
      </c>
      <c r="R72" s="5">
        <v>0</v>
      </c>
      <c r="S72" s="5">
        <v>0</v>
      </c>
      <c r="T72" s="5">
        <v>0</v>
      </c>
      <c r="U72" s="5">
        <v>1202.6500000000001</v>
      </c>
      <c r="V72" s="5">
        <v>0</v>
      </c>
      <c r="W72" s="5">
        <f t="shared" si="6"/>
        <v>653.95523000000003</v>
      </c>
      <c r="X72" s="5">
        <f t="shared" si="7"/>
        <v>550.45000000000005</v>
      </c>
      <c r="Y72" s="5">
        <v>2297.11</v>
      </c>
      <c r="Z72" s="5">
        <v>1753.1</v>
      </c>
      <c r="AA72" s="5">
        <f t="shared" si="5"/>
        <v>4050.21</v>
      </c>
    </row>
    <row r="73" spans="1:27" x14ac:dyDescent="0.25">
      <c r="A73">
        <v>2013</v>
      </c>
      <c r="B73" t="s">
        <v>61</v>
      </c>
      <c r="C73" s="1" t="s">
        <v>15</v>
      </c>
      <c r="D73" s="5">
        <f>VLOOKUP(B73,SWH!$A$4:$C$19,3,FALSE)</f>
        <v>7836.48</v>
      </c>
      <c r="E73" s="5">
        <v>109.67</v>
      </c>
      <c r="F73" s="5">
        <v>389.26</v>
      </c>
      <c r="G73" s="5">
        <v>31.44</v>
      </c>
      <c r="H73" s="5">
        <v>322.06</v>
      </c>
      <c r="I73" s="5">
        <v>168.11</v>
      </c>
      <c r="J73" s="5">
        <v>1130.76</v>
      </c>
      <c r="K73" s="5">
        <v>0</v>
      </c>
      <c r="L73" s="5">
        <v>20.81</v>
      </c>
      <c r="M73" s="5">
        <v>145.69999999999999</v>
      </c>
      <c r="N73" s="5">
        <v>28.43</v>
      </c>
      <c r="O73" s="5">
        <f>VLOOKUP(B73,SWH!$A$4:$B$19,2,FALSE)</f>
        <v>1.1647700000000001</v>
      </c>
      <c r="P73" s="5">
        <f t="shared" si="8"/>
        <v>27.265229999999999</v>
      </c>
      <c r="Q73" s="5">
        <v>1.43</v>
      </c>
      <c r="R73" s="5">
        <v>0</v>
      </c>
      <c r="S73" s="5">
        <v>0</v>
      </c>
      <c r="T73" s="5">
        <v>0</v>
      </c>
      <c r="U73" s="5">
        <v>1221.23</v>
      </c>
      <c r="V73" s="5">
        <v>0</v>
      </c>
      <c r="W73" s="5">
        <f t="shared" si="6"/>
        <v>315.50522999999998</v>
      </c>
      <c r="X73" s="5">
        <f t="shared" si="7"/>
        <v>389.26</v>
      </c>
      <c r="Y73" s="5">
        <v>1958.4</v>
      </c>
      <c r="Z73" s="5">
        <v>1610.49</v>
      </c>
      <c r="AA73" s="5">
        <f t="shared" si="5"/>
        <v>3568.8900000000003</v>
      </c>
    </row>
    <row r="74" spans="1:27" x14ac:dyDescent="0.25">
      <c r="A74">
        <v>2013</v>
      </c>
      <c r="B74" t="s">
        <v>61</v>
      </c>
      <c r="C74" s="1" t="s">
        <v>16</v>
      </c>
      <c r="D74" s="5">
        <f>VLOOKUP(B74,SWH!$A$4:$C$19,3,FALSE)</f>
        <v>7836.48</v>
      </c>
      <c r="E74" s="5">
        <v>317.13</v>
      </c>
      <c r="F74" s="5">
        <v>1100.8399999999999</v>
      </c>
      <c r="G74" s="5">
        <v>188.07</v>
      </c>
      <c r="H74" s="5">
        <v>322.06</v>
      </c>
      <c r="I74" s="5">
        <v>168.29</v>
      </c>
      <c r="J74" s="5">
        <v>1130.76</v>
      </c>
      <c r="K74" s="5">
        <v>0</v>
      </c>
      <c r="L74" s="5">
        <v>20.81</v>
      </c>
      <c r="M74" s="5">
        <v>226.38</v>
      </c>
      <c r="N74" s="5">
        <v>43.16</v>
      </c>
      <c r="O74" s="5">
        <f>VLOOKUP(B74,SWH!$A$4:$B$19,2,FALSE)</f>
        <v>1.1647700000000001</v>
      </c>
      <c r="P74" s="5">
        <f t="shared" si="8"/>
        <v>41.995229999999999</v>
      </c>
      <c r="Q74" s="5">
        <v>8.7799999999999994</v>
      </c>
      <c r="R74" s="5">
        <v>0</v>
      </c>
      <c r="S74" s="5">
        <v>0</v>
      </c>
      <c r="T74" s="5">
        <v>0</v>
      </c>
      <c r="U74" s="5">
        <v>1295.47</v>
      </c>
      <c r="V74" s="5">
        <v>0</v>
      </c>
      <c r="W74" s="5">
        <f t="shared" si="6"/>
        <v>782.35522999999989</v>
      </c>
      <c r="X74" s="5">
        <f t="shared" si="7"/>
        <v>1100.8399999999999</v>
      </c>
      <c r="Y74" s="5">
        <v>2425.4299999999998</v>
      </c>
      <c r="Z74" s="5">
        <v>2396.31</v>
      </c>
      <c r="AA74" s="5">
        <f t="shared" si="5"/>
        <v>4821.74</v>
      </c>
    </row>
    <row r="75" spans="1:27" x14ac:dyDescent="0.25">
      <c r="A75">
        <v>2013</v>
      </c>
      <c r="B75" t="s">
        <v>61</v>
      </c>
      <c r="C75" s="1" t="s">
        <v>9</v>
      </c>
      <c r="D75" s="5">
        <f>VLOOKUP(B75,SWH!$A$4:$C$19,3,FALSE)</f>
        <v>7836.48</v>
      </c>
      <c r="E75" s="5">
        <v>233.14</v>
      </c>
      <c r="F75" s="5">
        <v>800.21</v>
      </c>
      <c r="G75" s="5">
        <v>143.4</v>
      </c>
      <c r="H75" s="5">
        <v>322.06</v>
      </c>
      <c r="I75" s="5">
        <v>168.17</v>
      </c>
      <c r="J75" s="5">
        <v>1130.76</v>
      </c>
      <c r="K75" s="5">
        <v>0</v>
      </c>
      <c r="L75" s="5">
        <v>20.81</v>
      </c>
      <c r="M75" s="5">
        <v>227.98</v>
      </c>
      <c r="N75" s="5">
        <v>36.72</v>
      </c>
      <c r="O75" s="5">
        <f>VLOOKUP(B75,SWH!$A$4:$B$19,2,FALSE)</f>
        <v>1.1647700000000001</v>
      </c>
      <c r="P75" s="5">
        <f t="shared" si="8"/>
        <v>35.555230000000002</v>
      </c>
      <c r="Q75" s="5">
        <v>5.6</v>
      </c>
      <c r="R75" s="5">
        <v>0</v>
      </c>
      <c r="S75" s="5">
        <v>0</v>
      </c>
      <c r="T75" s="5">
        <v>0</v>
      </c>
      <c r="U75" s="5">
        <v>1278.3399999999999</v>
      </c>
      <c r="V75" s="5">
        <v>0</v>
      </c>
      <c r="W75" s="5">
        <f t="shared" si="6"/>
        <v>645.67522999999994</v>
      </c>
      <c r="X75" s="5">
        <f t="shared" si="7"/>
        <v>800.21</v>
      </c>
      <c r="Y75" s="5">
        <v>2288.64</v>
      </c>
      <c r="Z75" s="5">
        <v>2078.5500000000002</v>
      </c>
      <c r="AA75" s="5">
        <f t="shared" si="5"/>
        <v>4367.1900000000005</v>
      </c>
    </row>
    <row r="76" spans="1:27" x14ac:dyDescent="0.25">
      <c r="A76">
        <v>2013</v>
      </c>
      <c r="B76" t="s">
        <v>61</v>
      </c>
      <c r="C76" s="1" t="s">
        <v>12</v>
      </c>
      <c r="D76" s="5">
        <f>VLOOKUP(B76,SWH!$A$4:$C$19,3,FALSE)</f>
        <v>7836.48</v>
      </c>
      <c r="E76" s="5">
        <v>342.43</v>
      </c>
      <c r="F76" s="5">
        <v>1198.17</v>
      </c>
      <c r="G76" s="5">
        <v>158.96</v>
      </c>
      <c r="H76" s="5">
        <v>322.06</v>
      </c>
      <c r="I76" s="5">
        <v>168.06</v>
      </c>
      <c r="J76" s="5">
        <v>1130.76</v>
      </c>
      <c r="K76" s="5">
        <v>0</v>
      </c>
      <c r="L76" s="5">
        <v>20.81</v>
      </c>
      <c r="M76" s="5">
        <v>238.44</v>
      </c>
      <c r="N76" s="5">
        <v>41.25</v>
      </c>
      <c r="O76" s="5">
        <f>VLOOKUP(B76,SWH!$A$4:$B$19,2,FALSE)</f>
        <v>1.1647700000000001</v>
      </c>
      <c r="P76" s="5">
        <f t="shared" si="8"/>
        <v>40.085230000000003</v>
      </c>
      <c r="Q76" s="5">
        <v>7.14</v>
      </c>
      <c r="R76" s="5">
        <v>0</v>
      </c>
      <c r="S76" s="5">
        <v>0</v>
      </c>
      <c r="T76" s="5">
        <v>0</v>
      </c>
      <c r="U76" s="5">
        <v>1375.52</v>
      </c>
      <c r="V76" s="5">
        <v>0</v>
      </c>
      <c r="W76" s="5">
        <f t="shared" si="6"/>
        <v>787.05522999999994</v>
      </c>
      <c r="X76" s="5">
        <f t="shared" si="7"/>
        <v>1198.17</v>
      </c>
      <c r="Y76" s="5">
        <v>2429.91</v>
      </c>
      <c r="Z76" s="5">
        <v>2573.69</v>
      </c>
      <c r="AA76" s="5">
        <f t="shared" si="5"/>
        <v>5003.6000000000004</v>
      </c>
    </row>
    <row r="77" spans="1:27" x14ac:dyDescent="0.25">
      <c r="A77">
        <v>2013</v>
      </c>
      <c r="B77" t="s">
        <v>61</v>
      </c>
      <c r="C77" s="1" t="s">
        <v>8</v>
      </c>
      <c r="D77" s="5">
        <f>VLOOKUP(B77,SWH!$A$4:$C$19,3,FALSE)</f>
        <v>7836.48</v>
      </c>
      <c r="E77" s="5">
        <v>458.28</v>
      </c>
      <c r="F77" s="5">
        <v>1570.28</v>
      </c>
      <c r="G77" s="5">
        <v>109.38</v>
      </c>
      <c r="H77" s="5">
        <v>322.06</v>
      </c>
      <c r="I77" s="5">
        <v>167.14</v>
      </c>
      <c r="J77" s="5">
        <v>1130.76</v>
      </c>
      <c r="K77" s="5">
        <v>0</v>
      </c>
      <c r="L77" s="5">
        <v>20.81</v>
      </c>
      <c r="M77" s="5">
        <v>276.45999999999998</v>
      </c>
      <c r="N77" s="5">
        <v>42.82</v>
      </c>
      <c r="O77" s="5">
        <f>VLOOKUP(B77,SWH!$A$4:$B$19,2,FALSE)</f>
        <v>1.1647700000000001</v>
      </c>
      <c r="P77" s="5">
        <f t="shared" si="8"/>
        <v>41.655230000000003</v>
      </c>
      <c r="Q77" s="5">
        <v>4.53</v>
      </c>
      <c r="R77" s="5">
        <v>0</v>
      </c>
      <c r="S77" s="5">
        <v>0</v>
      </c>
      <c r="T77" s="5">
        <v>0</v>
      </c>
      <c r="U77" s="5">
        <v>1483.45</v>
      </c>
      <c r="V77" s="5">
        <v>0</v>
      </c>
      <c r="W77" s="5">
        <f t="shared" si="6"/>
        <v>890.30522999999994</v>
      </c>
      <c r="X77" s="5">
        <f t="shared" si="7"/>
        <v>1570.28</v>
      </c>
      <c r="Y77" s="5">
        <v>2532.2199999999998</v>
      </c>
      <c r="Z77" s="5">
        <v>3053.73</v>
      </c>
      <c r="AA77" s="5">
        <f t="shared" si="5"/>
        <v>5585.95</v>
      </c>
    </row>
    <row r="78" spans="1:27" x14ac:dyDescent="0.25">
      <c r="A78">
        <v>2016</v>
      </c>
      <c r="B78" t="s">
        <v>61</v>
      </c>
      <c r="C78" s="1" t="s">
        <v>10</v>
      </c>
      <c r="D78" s="5">
        <f>VLOOKUP(B78,SWH!$A$4:$C$19,3,FALSE)</f>
        <v>7836.48</v>
      </c>
      <c r="E78" s="5">
        <v>0</v>
      </c>
      <c r="F78" s="5">
        <v>0</v>
      </c>
      <c r="G78" s="5">
        <v>1459.02</v>
      </c>
      <c r="H78" s="5">
        <v>253.41</v>
      </c>
      <c r="I78" s="5">
        <v>118.09</v>
      </c>
      <c r="J78" s="5">
        <v>1130.76</v>
      </c>
      <c r="K78" s="5">
        <v>0</v>
      </c>
      <c r="L78" s="5">
        <v>14.48</v>
      </c>
      <c r="M78" s="5">
        <v>394.81</v>
      </c>
      <c r="N78" s="5">
        <v>47.41</v>
      </c>
      <c r="O78" s="5">
        <f>VLOOKUP(B78,SWH!$A$4:$B$19,2,FALSE)</f>
        <v>1.1647700000000001</v>
      </c>
      <c r="P78" s="5">
        <f t="shared" si="8"/>
        <v>46.245229999999999</v>
      </c>
      <c r="Q78" s="5">
        <v>61.47</v>
      </c>
      <c r="R78" s="5">
        <v>0</v>
      </c>
      <c r="S78" s="5">
        <v>0</v>
      </c>
      <c r="T78" s="5">
        <v>0</v>
      </c>
      <c r="U78" s="5">
        <v>742.97</v>
      </c>
      <c r="V78" s="5">
        <v>0</v>
      </c>
      <c r="W78" s="5">
        <f t="shared" si="6"/>
        <v>1961.5452299999999</v>
      </c>
      <c r="X78" s="5">
        <f t="shared" si="7"/>
        <v>0</v>
      </c>
      <c r="Y78" s="5">
        <v>3479.44</v>
      </c>
      <c r="Z78" s="5">
        <v>742.97</v>
      </c>
      <c r="AA78" s="5">
        <f t="shared" si="5"/>
        <v>4222.41</v>
      </c>
    </row>
    <row r="79" spans="1:27" x14ac:dyDescent="0.25">
      <c r="A79">
        <v>2016</v>
      </c>
      <c r="B79" t="s">
        <v>61</v>
      </c>
      <c r="C79" s="1" t="s">
        <v>6</v>
      </c>
      <c r="D79" s="5">
        <f>VLOOKUP(B79,SWH!$A$4:$C$19,3,FALSE)</f>
        <v>7836.48</v>
      </c>
      <c r="E79" s="5">
        <v>0.03</v>
      </c>
      <c r="F79" s="5">
        <v>0</v>
      </c>
      <c r="G79" s="5">
        <v>1180.5999999999999</v>
      </c>
      <c r="H79" s="5">
        <v>253.41</v>
      </c>
      <c r="I79" s="5">
        <v>118.12</v>
      </c>
      <c r="J79" s="5">
        <v>1130.76</v>
      </c>
      <c r="K79" s="5">
        <v>0</v>
      </c>
      <c r="L79" s="5">
        <v>14.48</v>
      </c>
      <c r="M79" s="5">
        <v>386.33</v>
      </c>
      <c r="N79" s="5">
        <v>48.31</v>
      </c>
      <c r="O79" s="5">
        <f>VLOOKUP(B79,SWH!$A$4:$B$19,2,FALSE)</f>
        <v>1.1647700000000001</v>
      </c>
      <c r="P79" s="5">
        <f t="shared" si="8"/>
        <v>47.145230000000005</v>
      </c>
      <c r="Q79" s="5">
        <v>42.28</v>
      </c>
      <c r="R79" s="5">
        <v>0</v>
      </c>
      <c r="S79" s="5">
        <v>0</v>
      </c>
      <c r="T79" s="5">
        <v>0</v>
      </c>
      <c r="U79" s="5">
        <v>739.15</v>
      </c>
      <c r="V79" s="5">
        <v>0</v>
      </c>
      <c r="W79" s="5">
        <f t="shared" si="6"/>
        <v>1656.3852299999999</v>
      </c>
      <c r="X79" s="5">
        <f t="shared" si="7"/>
        <v>0</v>
      </c>
      <c r="Y79" s="5">
        <v>3174.31</v>
      </c>
      <c r="Z79" s="5">
        <v>739.15</v>
      </c>
      <c r="AA79" s="5">
        <f t="shared" si="5"/>
        <v>3913.46</v>
      </c>
    </row>
    <row r="80" spans="1:27" x14ac:dyDescent="0.25">
      <c r="A80">
        <v>2016</v>
      </c>
      <c r="B80" t="s">
        <v>61</v>
      </c>
      <c r="C80" s="1" t="s">
        <v>11</v>
      </c>
      <c r="D80" s="5">
        <f>VLOOKUP(B80,SWH!$A$4:$C$19,3,FALSE)</f>
        <v>7836.48</v>
      </c>
      <c r="E80" s="5">
        <v>0</v>
      </c>
      <c r="F80" s="5">
        <v>0</v>
      </c>
      <c r="G80" s="5">
        <v>956.63</v>
      </c>
      <c r="H80" s="5">
        <v>253.41</v>
      </c>
      <c r="I80" s="5">
        <v>118.13</v>
      </c>
      <c r="J80" s="5">
        <v>1130.76</v>
      </c>
      <c r="K80" s="5">
        <v>0</v>
      </c>
      <c r="L80" s="5">
        <v>14.48</v>
      </c>
      <c r="M80" s="5">
        <v>309.04000000000002</v>
      </c>
      <c r="N80" s="5">
        <v>38.06</v>
      </c>
      <c r="O80" s="5">
        <f>VLOOKUP(B80,SWH!$A$4:$B$19,2,FALSE)</f>
        <v>1.1647700000000001</v>
      </c>
      <c r="P80" s="5">
        <f t="shared" si="8"/>
        <v>36.895230000000005</v>
      </c>
      <c r="Q80" s="5">
        <v>23.78</v>
      </c>
      <c r="R80" s="5">
        <v>0</v>
      </c>
      <c r="S80" s="5">
        <v>0</v>
      </c>
      <c r="T80" s="5">
        <v>0</v>
      </c>
      <c r="U80" s="5">
        <v>812.22</v>
      </c>
      <c r="V80" s="5">
        <v>0</v>
      </c>
      <c r="W80" s="5">
        <f t="shared" si="6"/>
        <v>1326.3452300000001</v>
      </c>
      <c r="X80" s="5">
        <f t="shared" si="7"/>
        <v>0</v>
      </c>
      <c r="Y80" s="5">
        <v>2844.28</v>
      </c>
      <c r="Z80" s="5">
        <v>812.22</v>
      </c>
      <c r="AA80" s="5">
        <f t="shared" si="5"/>
        <v>3656.5</v>
      </c>
    </row>
    <row r="81" spans="1:27" x14ac:dyDescent="0.25">
      <c r="A81">
        <v>2016</v>
      </c>
      <c r="B81" t="s">
        <v>61</v>
      </c>
      <c r="C81" s="1" t="s">
        <v>13</v>
      </c>
      <c r="D81" s="5">
        <f>VLOOKUP(B81,SWH!$A$4:$C$19,3,FALSE)</f>
        <v>7836.48</v>
      </c>
      <c r="E81" s="5">
        <v>5</v>
      </c>
      <c r="F81" s="5">
        <v>12.87</v>
      </c>
      <c r="G81" s="5">
        <v>950.59</v>
      </c>
      <c r="H81" s="5">
        <v>253.41</v>
      </c>
      <c r="I81" s="5">
        <v>117.98</v>
      </c>
      <c r="J81" s="5">
        <v>1130.76</v>
      </c>
      <c r="K81" s="5">
        <v>0</v>
      </c>
      <c r="L81" s="5">
        <v>14.48</v>
      </c>
      <c r="M81" s="5">
        <v>349.73</v>
      </c>
      <c r="N81" s="5">
        <v>44.46</v>
      </c>
      <c r="O81" s="5">
        <f>VLOOKUP(B81,SWH!$A$4:$B$19,2,FALSE)</f>
        <v>1.1647700000000001</v>
      </c>
      <c r="P81" s="5">
        <f t="shared" si="8"/>
        <v>43.295230000000004</v>
      </c>
      <c r="Q81" s="5">
        <v>33.43</v>
      </c>
      <c r="R81" s="5">
        <v>0</v>
      </c>
      <c r="S81" s="5">
        <v>0</v>
      </c>
      <c r="T81" s="5">
        <v>0</v>
      </c>
      <c r="U81" s="5">
        <v>814.18</v>
      </c>
      <c r="V81" s="5">
        <v>0</v>
      </c>
      <c r="W81" s="5">
        <f t="shared" si="6"/>
        <v>1382.0452300000002</v>
      </c>
      <c r="X81" s="5">
        <f t="shared" si="7"/>
        <v>12.87</v>
      </c>
      <c r="Y81" s="5">
        <v>2899.83</v>
      </c>
      <c r="Z81" s="5">
        <v>827.05</v>
      </c>
      <c r="AA81" s="5">
        <f t="shared" si="5"/>
        <v>3726.88</v>
      </c>
    </row>
    <row r="82" spans="1:27" x14ac:dyDescent="0.25">
      <c r="A82">
        <v>2016</v>
      </c>
      <c r="B82" t="s">
        <v>61</v>
      </c>
      <c r="C82" s="1" t="s">
        <v>19</v>
      </c>
      <c r="D82" s="5">
        <f>VLOOKUP(B82,SWH!$A$4:$C$19,3,FALSE)</f>
        <v>7836.48</v>
      </c>
      <c r="E82" s="5">
        <v>13.16</v>
      </c>
      <c r="F82" s="5">
        <v>42.63</v>
      </c>
      <c r="G82" s="5">
        <v>726.91</v>
      </c>
      <c r="H82" s="5">
        <v>253.41</v>
      </c>
      <c r="I82" s="5">
        <v>117.94</v>
      </c>
      <c r="J82" s="5">
        <v>1130.76</v>
      </c>
      <c r="K82" s="5">
        <v>0</v>
      </c>
      <c r="L82" s="5">
        <v>14.48</v>
      </c>
      <c r="M82" s="5">
        <v>257.17</v>
      </c>
      <c r="N82" s="5">
        <v>35.4</v>
      </c>
      <c r="O82" s="5">
        <f>VLOOKUP(B82,SWH!$A$4:$B$19,2,FALSE)</f>
        <v>1.1647700000000001</v>
      </c>
      <c r="P82" s="5">
        <f t="shared" si="8"/>
        <v>34.235230000000001</v>
      </c>
      <c r="Q82" s="5">
        <v>25.43</v>
      </c>
      <c r="R82" s="5">
        <v>0</v>
      </c>
      <c r="S82" s="5">
        <v>0</v>
      </c>
      <c r="T82" s="5">
        <v>0</v>
      </c>
      <c r="U82" s="5">
        <v>891.37</v>
      </c>
      <c r="V82" s="5">
        <v>0</v>
      </c>
      <c r="W82" s="5">
        <f t="shared" si="6"/>
        <v>1056.9052300000001</v>
      </c>
      <c r="X82" s="5">
        <f t="shared" si="7"/>
        <v>42.63</v>
      </c>
      <c r="Y82" s="5">
        <v>2574.66</v>
      </c>
      <c r="Z82" s="5">
        <v>934</v>
      </c>
      <c r="AA82" s="5">
        <f t="shared" si="5"/>
        <v>3508.66</v>
      </c>
    </row>
    <row r="83" spans="1:27" x14ac:dyDescent="0.25">
      <c r="A83">
        <v>2016</v>
      </c>
      <c r="B83" t="s">
        <v>61</v>
      </c>
      <c r="C83" s="1" t="s">
        <v>20</v>
      </c>
      <c r="D83" s="5">
        <f>VLOOKUP(B83,SWH!$A$4:$C$19,3,FALSE)</f>
        <v>7836.48</v>
      </c>
      <c r="E83" s="5">
        <v>10.52</v>
      </c>
      <c r="F83" s="5">
        <v>28.63</v>
      </c>
      <c r="G83" s="5">
        <v>589.32000000000005</v>
      </c>
      <c r="H83" s="5">
        <v>253.41</v>
      </c>
      <c r="I83" s="5">
        <v>118.03</v>
      </c>
      <c r="J83" s="5">
        <v>1130.76</v>
      </c>
      <c r="K83" s="5">
        <v>0</v>
      </c>
      <c r="L83" s="5">
        <v>14.48</v>
      </c>
      <c r="M83" s="5">
        <v>272.92</v>
      </c>
      <c r="N83" s="5">
        <v>36.67</v>
      </c>
      <c r="O83" s="5">
        <f>VLOOKUP(B83,SWH!$A$4:$B$19,2,FALSE)</f>
        <v>1.1647700000000001</v>
      </c>
      <c r="P83" s="5">
        <f t="shared" si="8"/>
        <v>35.505230000000005</v>
      </c>
      <c r="Q83" s="5">
        <v>7.71</v>
      </c>
      <c r="R83" s="5">
        <v>0</v>
      </c>
      <c r="S83" s="5">
        <v>0</v>
      </c>
      <c r="T83" s="5">
        <v>0</v>
      </c>
      <c r="U83" s="5">
        <v>896.31</v>
      </c>
      <c r="V83" s="5">
        <v>0</v>
      </c>
      <c r="W83" s="5">
        <f t="shared" si="6"/>
        <v>915.97523000000001</v>
      </c>
      <c r="X83" s="5">
        <f t="shared" si="7"/>
        <v>28.63</v>
      </c>
      <c r="Y83" s="5">
        <v>2433.81</v>
      </c>
      <c r="Z83" s="5">
        <v>924.94</v>
      </c>
      <c r="AA83" s="5">
        <f t="shared" si="5"/>
        <v>3358.75</v>
      </c>
    </row>
    <row r="84" spans="1:27" x14ac:dyDescent="0.25">
      <c r="A84">
        <v>2016</v>
      </c>
      <c r="B84" t="s">
        <v>61</v>
      </c>
      <c r="C84" s="1" t="s">
        <v>3</v>
      </c>
      <c r="D84" s="5">
        <f>VLOOKUP(B84,SWH!$A$4:$C$19,3,FALSE)</f>
        <v>7836.48</v>
      </c>
      <c r="E84" s="5">
        <v>112.53</v>
      </c>
      <c r="F84" s="5">
        <v>394.27</v>
      </c>
      <c r="G84" s="5">
        <v>369.41</v>
      </c>
      <c r="H84" s="5">
        <v>253.41</v>
      </c>
      <c r="I84" s="5">
        <v>118</v>
      </c>
      <c r="J84" s="5">
        <v>1130.76</v>
      </c>
      <c r="K84" s="5">
        <v>0</v>
      </c>
      <c r="L84" s="5">
        <v>14.48</v>
      </c>
      <c r="M84" s="5">
        <v>210.75</v>
      </c>
      <c r="N84" s="5">
        <v>33.11</v>
      </c>
      <c r="O84" s="5">
        <f>VLOOKUP(B84,SWH!$A$4:$B$19,2,FALSE)</f>
        <v>1.1647700000000001</v>
      </c>
      <c r="P84" s="5">
        <f t="shared" si="8"/>
        <v>31.945229999999999</v>
      </c>
      <c r="Q84" s="5">
        <v>9.77</v>
      </c>
      <c r="R84" s="5">
        <v>0</v>
      </c>
      <c r="S84" s="5">
        <v>0</v>
      </c>
      <c r="T84" s="5">
        <v>0</v>
      </c>
      <c r="U84" s="5">
        <v>1026.9000000000001</v>
      </c>
      <c r="V84" s="5">
        <v>0</v>
      </c>
      <c r="W84" s="5">
        <f t="shared" si="6"/>
        <v>734.40523000000007</v>
      </c>
      <c r="X84" s="5">
        <f t="shared" si="7"/>
        <v>394.27</v>
      </c>
      <c r="Y84" s="5">
        <v>2252.2199999999998</v>
      </c>
      <c r="Z84" s="5">
        <v>1421.17</v>
      </c>
      <c r="AA84" s="5">
        <f t="shared" si="5"/>
        <v>3673.39</v>
      </c>
    </row>
    <row r="85" spans="1:27" x14ac:dyDescent="0.25">
      <c r="A85">
        <v>2016</v>
      </c>
      <c r="B85" t="s">
        <v>61</v>
      </c>
      <c r="C85" s="1" t="s">
        <v>7</v>
      </c>
      <c r="D85" s="5">
        <f>VLOOKUP(B85,SWH!$A$4:$C$19,3,FALSE)</f>
        <v>7836.48</v>
      </c>
      <c r="E85" s="5">
        <v>42.54</v>
      </c>
      <c r="F85" s="5">
        <v>141.5</v>
      </c>
      <c r="G85" s="5">
        <v>409.96</v>
      </c>
      <c r="H85" s="5">
        <v>253.41</v>
      </c>
      <c r="I85" s="5">
        <v>118</v>
      </c>
      <c r="J85" s="5">
        <v>1130.76</v>
      </c>
      <c r="K85" s="5">
        <v>0</v>
      </c>
      <c r="L85" s="5">
        <v>14.48</v>
      </c>
      <c r="M85" s="5">
        <v>237.46</v>
      </c>
      <c r="N85" s="5">
        <v>32.82</v>
      </c>
      <c r="O85" s="5">
        <f>VLOOKUP(B85,SWH!$A$4:$B$19,2,FALSE)</f>
        <v>1.1647700000000001</v>
      </c>
      <c r="P85" s="5">
        <f t="shared" si="8"/>
        <v>31.65523</v>
      </c>
      <c r="Q85" s="5">
        <v>5.58</v>
      </c>
      <c r="R85" s="5">
        <v>0</v>
      </c>
      <c r="S85" s="5">
        <v>0</v>
      </c>
      <c r="T85" s="5">
        <v>0</v>
      </c>
      <c r="U85" s="5">
        <v>992.25</v>
      </c>
      <c r="V85" s="5">
        <v>0</v>
      </c>
      <c r="W85" s="5">
        <f t="shared" si="6"/>
        <v>727.19523000000004</v>
      </c>
      <c r="X85" s="5">
        <f t="shared" si="7"/>
        <v>141.5</v>
      </c>
      <c r="Y85" s="5">
        <v>2245</v>
      </c>
      <c r="Z85" s="5">
        <v>1133.75</v>
      </c>
      <c r="AA85" s="5">
        <f t="shared" si="5"/>
        <v>3378.75</v>
      </c>
    </row>
    <row r="86" spans="1:27" x14ac:dyDescent="0.25">
      <c r="A86">
        <v>2016</v>
      </c>
      <c r="B86" t="s">
        <v>61</v>
      </c>
      <c r="C86" s="1" t="s">
        <v>17</v>
      </c>
      <c r="D86" s="5">
        <f>VLOOKUP(B86,SWH!$A$4:$C$19,3,FALSE)</f>
        <v>7836.48</v>
      </c>
      <c r="E86" s="5">
        <v>9.93</v>
      </c>
      <c r="F86" s="5">
        <v>29.22</v>
      </c>
      <c r="G86" s="5">
        <v>75.08</v>
      </c>
      <c r="H86" s="5">
        <v>253.41</v>
      </c>
      <c r="I86" s="5">
        <v>117.98</v>
      </c>
      <c r="J86" s="5">
        <v>1130.76</v>
      </c>
      <c r="K86" s="5">
        <v>0</v>
      </c>
      <c r="L86" s="5">
        <v>14.48</v>
      </c>
      <c r="M86" s="5">
        <v>128.27000000000001</v>
      </c>
      <c r="N86" s="5">
        <v>15.08</v>
      </c>
      <c r="O86" s="5">
        <f>VLOOKUP(B86,SWH!$A$4:$B$19,2,FALSE)</f>
        <v>1.1647700000000001</v>
      </c>
      <c r="P86" s="5">
        <f t="shared" si="8"/>
        <v>13.915229999999999</v>
      </c>
      <c r="Q86" s="5">
        <v>1.02</v>
      </c>
      <c r="R86" s="5">
        <v>0</v>
      </c>
      <c r="S86" s="5">
        <v>0</v>
      </c>
      <c r="T86" s="5">
        <v>0</v>
      </c>
      <c r="U86" s="5">
        <v>1042.4000000000001</v>
      </c>
      <c r="V86" s="5">
        <v>0</v>
      </c>
      <c r="W86" s="5">
        <f t="shared" si="6"/>
        <v>228.21522999999999</v>
      </c>
      <c r="X86" s="5">
        <f t="shared" si="7"/>
        <v>29.22</v>
      </c>
      <c r="Y86" s="5">
        <v>1746.01</v>
      </c>
      <c r="Z86" s="5">
        <v>1071.6199999999999</v>
      </c>
      <c r="AA86" s="5">
        <f t="shared" si="5"/>
        <v>2817.63</v>
      </c>
    </row>
    <row r="87" spans="1:27" x14ac:dyDescent="0.25">
      <c r="A87">
        <v>2016</v>
      </c>
      <c r="B87" t="s">
        <v>61</v>
      </c>
      <c r="C87" s="1" t="s">
        <v>14</v>
      </c>
      <c r="D87" s="5">
        <f>VLOOKUP(B87,SWH!$A$4:$C$19,3,FALSE)</f>
        <v>7836.48</v>
      </c>
      <c r="E87" s="5">
        <v>121.26</v>
      </c>
      <c r="F87" s="5">
        <v>418.41</v>
      </c>
      <c r="G87" s="5">
        <v>270.98</v>
      </c>
      <c r="H87" s="5">
        <v>253.41</v>
      </c>
      <c r="I87" s="5">
        <v>117.82</v>
      </c>
      <c r="J87" s="5">
        <v>1130.76</v>
      </c>
      <c r="K87" s="5">
        <v>0</v>
      </c>
      <c r="L87" s="5">
        <v>14.48</v>
      </c>
      <c r="M87" s="5">
        <v>203.62</v>
      </c>
      <c r="N87" s="5">
        <v>38.119999999999997</v>
      </c>
      <c r="O87" s="5">
        <f>VLOOKUP(B87,SWH!$A$4:$B$19,2,FALSE)</f>
        <v>1.1647700000000001</v>
      </c>
      <c r="P87" s="5">
        <f t="shared" si="8"/>
        <v>36.95523</v>
      </c>
      <c r="Q87" s="5">
        <v>6.35</v>
      </c>
      <c r="R87" s="5">
        <v>0</v>
      </c>
      <c r="S87" s="5">
        <v>0</v>
      </c>
      <c r="T87" s="5">
        <v>0</v>
      </c>
      <c r="U87" s="5">
        <v>1133.69</v>
      </c>
      <c r="V87" s="5">
        <v>0</v>
      </c>
      <c r="W87" s="5">
        <f t="shared" si="6"/>
        <v>639.16523000000007</v>
      </c>
      <c r="X87" s="5">
        <f t="shared" si="7"/>
        <v>418.41</v>
      </c>
      <c r="Y87" s="5">
        <v>2156.8000000000002</v>
      </c>
      <c r="Z87" s="5">
        <v>1552.1</v>
      </c>
      <c r="AA87" s="5">
        <f t="shared" si="5"/>
        <v>3708.9</v>
      </c>
    </row>
    <row r="88" spans="1:27" x14ac:dyDescent="0.25">
      <c r="A88">
        <v>2016</v>
      </c>
      <c r="B88" t="s">
        <v>61</v>
      </c>
      <c r="C88" s="1" t="s">
        <v>2</v>
      </c>
      <c r="D88" s="5">
        <f>VLOOKUP(B88,SWH!$A$4:$C$19,3,FALSE)</f>
        <v>7836.48</v>
      </c>
      <c r="E88" s="5">
        <v>73.66</v>
      </c>
      <c r="F88" s="5">
        <v>247.79</v>
      </c>
      <c r="G88" s="5">
        <v>293.66000000000003</v>
      </c>
      <c r="H88" s="5">
        <v>253.41</v>
      </c>
      <c r="I88" s="5">
        <v>117.91</v>
      </c>
      <c r="J88" s="5">
        <v>1130.76</v>
      </c>
      <c r="K88" s="5">
        <v>0</v>
      </c>
      <c r="L88" s="5">
        <v>14.48</v>
      </c>
      <c r="M88" s="5">
        <v>218.64</v>
      </c>
      <c r="N88" s="5">
        <v>32.96</v>
      </c>
      <c r="O88" s="5">
        <f>VLOOKUP(B88,SWH!$A$4:$B$19,2,FALSE)</f>
        <v>1.1647700000000001</v>
      </c>
      <c r="P88" s="5">
        <f t="shared" si="8"/>
        <v>31.79523</v>
      </c>
      <c r="Q88" s="5">
        <v>3.32</v>
      </c>
      <c r="R88" s="5">
        <v>0</v>
      </c>
      <c r="S88" s="5">
        <v>0</v>
      </c>
      <c r="T88" s="5">
        <v>0</v>
      </c>
      <c r="U88" s="5">
        <v>1103.55</v>
      </c>
      <c r="V88" s="5">
        <v>0</v>
      </c>
      <c r="W88" s="5">
        <f t="shared" si="6"/>
        <v>621.07523000000003</v>
      </c>
      <c r="X88" s="5">
        <f t="shared" si="7"/>
        <v>247.79</v>
      </c>
      <c r="Y88" s="5">
        <v>2138.8000000000002</v>
      </c>
      <c r="Z88" s="5">
        <v>1351.34</v>
      </c>
      <c r="AA88" s="5">
        <f t="shared" si="5"/>
        <v>3490.1400000000003</v>
      </c>
    </row>
    <row r="89" spans="1:27" x14ac:dyDescent="0.25">
      <c r="A89">
        <v>2016</v>
      </c>
      <c r="B89" t="s">
        <v>61</v>
      </c>
      <c r="C89" s="1" t="s">
        <v>18</v>
      </c>
      <c r="D89" s="5">
        <f>VLOOKUP(B89,SWH!$A$4:$C$19,3,FALSE)</f>
        <v>7836.48</v>
      </c>
      <c r="E89" s="5">
        <v>132.81</v>
      </c>
      <c r="F89" s="5">
        <v>467</v>
      </c>
      <c r="G89" s="5">
        <v>46.67</v>
      </c>
      <c r="H89" s="5">
        <v>253.41</v>
      </c>
      <c r="I89" s="5">
        <v>117.69</v>
      </c>
      <c r="J89" s="5">
        <v>1130.76</v>
      </c>
      <c r="K89" s="5">
        <v>0</v>
      </c>
      <c r="L89" s="5">
        <v>14.48</v>
      </c>
      <c r="M89" s="5">
        <v>153.71</v>
      </c>
      <c r="N89" s="5">
        <v>27.5</v>
      </c>
      <c r="O89" s="5">
        <f>VLOOKUP(B89,SWH!$A$4:$B$19,2,FALSE)</f>
        <v>1.1647700000000001</v>
      </c>
      <c r="P89" s="5">
        <f t="shared" si="8"/>
        <v>26.335229999999999</v>
      </c>
      <c r="Q89" s="5">
        <v>0.64</v>
      </c>
      <c r="R89" s="5">
        <v>0</v>
      </c>
      <c r="S89" s="5">
        <v>0</v>
      </c>
      <c r="T89" s="5">
        <v>0</v>
      </c>
      <c r="U89" s="5">
        <v>1165.94</v>
      </c>
      <c r="V89" s="5">
        <v>0</v>
      </c>
      <c r="W89" s="5">
        <f t="shared" si="6"/>
        <v>360.16523000000007</v>
      </c>
      <c r="X89" s="5">
        <f t="shared" si="7"/>
        <v>467</v>
      </c>
      <c r="Y89" s="5">
        <v>1877.67</v>
      </c>
      <c r="Z89" s="5">
        <v>1632.94</v>
      </c>
      <c r="AA89" s="5">
        <f t="shared" si="5"/>
        <v>3510.61</v>
      </c>
    </row>
    <row r="90" spans="1:27" x14ac:dyDescent="0.25">
      <c r="A90">
        <v>2016</v>
      </c>
      <c r="B90" t="s">
        <v>61</v>
      </c>
      <c r="C90" s="1" t="s">
        <v>4</v>
      </c>
      <c r="D90" s="5">
        <f>VLOOKUP(B90,SWH!$A$4:$C$19,3,FALSE)</f>
        <v>7836.48</v>
      </c>
      <c r="E90" s="5">
        <v>201.15</v>
      </c>
      <c r="F90" s="5">
        <v>704.56</v>
      </c>
      <c r="G90" s="5">
        <v>150.6</v>
      </c>
      <c r="H90" s="5">
        <v>253.41</v>
      </c>
      <c r="I90" s="5">
        <v>117.86</v>
      </c>
      <c r="J90" s="5">
        <v>1130.76</v>
      </c>
      <c r="K90" s="5">
        <v>0</v>
      </c>
      <c r="L90" s="5">
        <v>14.48</v>
      </c>
      <c r="M90" s="5">
        <v>197.79</v>
      </c>
      <c r="N90" s="5">
        <v>35.479999999999997</v>
      </c>
      <c r="O90" s="5">
        <f>VLOOKUP(B90,SWH!$A$4:$B$19,2,FALSE)</f>
        <v>1.1647700000000001</v>
      </c>
      <c r="P90" s="5">
        <f t="shared" si="8"/>
        <v>34.31523</v>
      </c>
      <c r="Q90" s="5">
        <v>2.57</v>
      </c>
      <c r="R90" s="5">
        <v>0</v>
      </c>
      <c r="S90" s="5">
        <v>0</v>
      </c>
      <c r="T90" s="5">
        <v>0</v>
      </c>
      <c r="U90" s="5">
        <v>1224.0899999999999</v>
      </c>
      <c r="V90" s="5">
        <v>0</v>
      </c>
      <c r="W90" s="5">
        <f t="shared" si="6"/>
        <v>586.42522999999994</v>
      </c>
      <c r="X90" s="5">
        <f t="shared" si="7"/>
        <v>704.56</v>
      </c>
      <c r="Y90" s="5">
        <v>2104.1</v>
      </c>
      <c r="Z90" s="5">
        <v>1928.64</v>
      </c>
      <c r="AA90" s="5">
        <f t="shared" si="5"/>
        <v>4032.74</v>
      </c>
    </row>
    <row r="91" spans="1:27" x14ac:dyDescent="0.25">
      <c r="A91">
        <v>2016</v>
      </c>
      <c r="B91" t="s">
        <v>61</v>
      </c>
      <c r="C91" s="1" t="s">
        <v>5</v>
      </c>
      <c r="D91" s="5">
        <f>VLOOKUP(B91,SWH!$A$4:$C$19,3,FALSE)</f>
        <v>7836.48</v>
      </c>
      <c r="E91" s="5">
        <v>160.19999999999999</v>
      </c>
      <c r="F91" s="5">
        <v>555.92999999999995</v>
      </c>
      <c r="G91" s="5">
        <v>210.29</v>
      </c>
      <c r="H91" s="5">
        <v>253.41</v>
      </c>
      <c r="I91" s="5">
        <v>117.86</v>
      </c>
      <c r="J91" s="5">
        <v>1130.76</v>
      </c>
      <c r="K91" s="5">
        <v>0</v>
      </c>
      <c r="L91" s="5">
        <v>14.48</v>
      </c>
      <c r="M91" s="5">
        <v>220.47</v>
      </c>
      <c r="N91" s="5">
        <v>32.28</v>
      </c>
      <c r="O91" s="5">
        <f>VLOOKUP(B91,SWH!$A$4:$B$19,2,FALSE)</f>
        <v>1.1647700000000001</v>
      </c>
      <c r="P91" s="5">
        <f t="shared" si="8"/>
        <v>31.11523</v>
      </c>
      <c r="Q91" s="5">
        <v>2.04</v>
      </c>
      <c r="R91" s="5">
        <v>0</v>
      </c>
      <c r="S91" s="5">
        <v>0</v>
      </c>
      <c r="T91" s="5">
        <v>0</v>
      </c>
      <c r="U91" s="5">
        <v>1198.7</v>
      </c>
      <c r="V91" s="5">
        <v>0</v>
      </c>
      <c r="W91" s="5">
        <f t="shared" si="6"/>
        <v>624.11523</v>
      </c>
      <c r="X91" s="5">
        <f t="shared" si="7"/>
        <v>555.92999999999995</v>
      </c>
      <c r="Y91" s="5">
        <v>2141.79</v>
      </c>
      <c r="Z91" s="5">
        <v>1754.63</v>
      </c>
      <c r="AA91" s="5">
        <f t="shared" si="5"/>
        <v>3896.42</v>
      </c>
    </row>
    <row r="92" spans="1:27" x14ac:dyDescent="0.25">
      <c r="A92">
        <v>2016</v>
      </c>
      <c r="B92" t="s">
        <v>61</v>
      </c>
      <c r="C92" s="1" t="s">
        <v>15</v>
      </c>
      <c r="D92" s="5">
        <f>VLOOKUP(B92,SWH!$A$4:$C$19,3,FALSE)</f>
        <v>7836.48</v>
      </c>
      <c r="E92" s="5">
        <v>112.18</v>
      </c>
      <c r="F92" s="5">
        <v>399.01</v>
      </c>
      <c r="G92" s="5">
        <v>24.35</v>
      </c>
      <c r="H92" s="5">
        <v>253.41</v>
      </c>
      <c r="I92" s="5">
        <v>117.68</v>
      </c>
      <c r="J92" s="5">
        <v>1130.76</v>
      </c>
      <c r="K92" s="5">
        <v>0</v>
      </c>
      <c r="L92" s="5">
        <v>14.48</v>
      </c>
      <c r="M92" s="5">
        <v>143.77000000000001</v>
      </c>
      <c r="N92" s="5">
        <v>26.65</v>
      </c>
      <c r="O92" s="5">
        <f>VLOOKUP(B92,SWH!$A$4:$B$19,2,FALSE)</f>
        <v>1.1647700000000001</v>
      </c>
      <c r="P92" s="5">
        <f t="shared" si="8"/>
        <v>25.485229999999998</v>
      </c>
      <c r="Q92" s="5">
        <v>0.28000000000000003</v>
      </c>
      <c r="R92" s="5">
        <v>0</v>
      </c>
      <c r="S92" s="5">
        <v>0</v>
      </c>
      <c r="T92" s="5">
        <v>0</v>
      </c>
      <c r="U92" s="5">
        <v>1217.19</v>
      </c>
      <c r="V92" s="5">
        <v>0</v>
      </c>
      <c r="W92" s="5">
        <f t="shared" si="6"/>
        <v>306.06522999999999</v>
      </c>
      <c r="X92" s="5">
        <f t="shared" si="7"/>
        <v>399.01</v>
      </c>
      <c r="Y92" s="5">
        <v>1823.56</v>
      </c>
      <c r="Z92" s="5">
        <v>1616.19</v>
      </c>
      <c r="AA92" s="5">
        <f t="shared" si="5"/>
        <v>3439.75</v>
      </c>
    </row>
    <row r="93" spans="1:27" x14ac:dyDescent="0.25">
      <c r="A93">
        <v>2016</v>
      </c>
      <c r="B93" t="s">
        <v>61</v>
      </c>
      <c r="C93" s="1" t="s">
        <v>16</v>
      </c>
      <c r="D93" s="5">
        <f>VLOOKUP(B93,SWH!$A$4:$C$19,3,FALSE)</f>
        <v>7836.48</v>
      </c>
      <c r="E93" s="5">
        <v>297.48</v>
      </c>
      <c r="F93" s="5">
        <v>1032.78</v>
      </c>
      <c r="G93" s="5">
        <v>187.76</v>
      </c>
      <c r="H93" s="5">
        <v>253.41</v>
      </c>
      <c r="I93" s="5">
        <v>117.81</v>
      </c>
      <c r="J93" s="5">
        <v>1130.76</v>
      </c>
      <c r="K93" s="5">
        <v>0</v>
      </c>
      <c r="L93" s="5">
        <v>14.48</v>
      </c>
      <c r="M93" s="5">
        <v>221.47</v>
      </c>
      <c r="N93" s="5">
        <v>42.23</v>
      </c>
      <c r="O93" s="5">
        <f>VLOOKUP(B93,SWH!$A$4:$B$19,2,FALSE)</f>
        <v>1.1647700000000001</v>
      </c>
      <c r="P93" s="5">
        <f t="shared" si="8"/>
        <v>41.06523</v>
      </c>
      <c r="Q93" s="5">
        <v>3.4</v>
      </c>
      <c r="R93" s="5">
        <v>0</v>
      </c>
      <c r="S93" s="5">
        <v>0</v>
      </c>
      <c r="T93" s="5">
        <v>0</v>
      </c>
      <c r="U93" s="5">
        <v>1291.04</v>
      </c>
      <c r="V93" s="5">
        <v>0</v>
      </c>
      <c r="W93" s="5">
        <f t="shared" si="6"/>
        <v>751.17523000000006</v>
      </c>
      <c r="X93" s="5">
        <f t="shared" si="7"/>
        <v>1032.78</v>
      </c>
      <c r="Y93" s="5">
        <v>2268.79</v>
      </c>
      <c r="Z93" s="5">
        <v>2323.8200000000002</v>
      </c>
      <c r="AA93" s="5">
        <f t="shared" si="5"/>
        <v>4592.6100000000006</v>
      </c>
    </row>
    <row r="94" spans="1:27" x14ac:dyDescent="0.25">
      <c r="A94">
        <v>2016</v>
      </c>
      <c r="B94" t="s">
        <v>61</v>
      </c>
      <c r="C94" s="1" t="s">
        <v>9</v>
      </c>
      <c r="D94" s="5">
        <f>VLOOKUP(B94,SWH!$A$4:$C$19,3,FALSE)</f>
        <v>7836.48</v>
      </c>
      <c r="E94" s="5">
        <v>218.63</v>
      </c>
      <c r="F94" s="5">
        <v>750.46</v>
      </c>
      <c r="G94" s="5">
        <v>143.33000000000001</v>
      </c>
      <c r="H94" s="5">
        <v>253.41</v>
      </c>
      <c r="I94" s="5">
        <v>117.72</v>
      </c>
      <c r="J94" s="5">
        <v>1130.76</v>
      </c>
      <c r="K94" s="5">
        <v>0</v>
      </c>
      <c r="L94" s="5">
        <v>14.48</v>
      </c>
      <c r="M94" s="5">
        <v>223.26</v>
      </c>
      <c r="N94" s="5">
        <v>35.94</v>
      </c>
      <c r="O94" s="5">
        <f>VLOOKUP(B94,SWH!$A$4:$B$19,2,FALSE)</f>
        <v>1.1647700000000001</v>
      </c>
      <c r="P94" s="5">
        <f t="shared" si="8"/>
        <v>34.775230000000001</v>
      </c>
      <c r="Q94" s="5">
        <v>1.48</v>
      </c>
      <c r="R94" s="5">
        <v>0</v>
      </c>
      <c r="S94" s="5">
        <v>0</v>
      </c>
      <c r="T94" s="5">
        <v>0</v>
      </c>
      <c r="U94" s="5">
        <v>1274.06</v>
      </c>
      <c r="V94" s="5">
        <v>0</v>
      </c>
      <c r="W94" s="5">
        <f t="shared" si="6"/>
        <v>621.47523000000001</v>
      </c>
      <c r="X94" s="5">
        <f t="shared" si="7"/>
        <v>750.46</v>
      </c>
      <c r="Y94" s="5">
        <v>2139.02</v>
      </c>
      <c r="Z94" s="5">
        <v>2024.52</v>
      </c>
      <c r="AA94" s="5">
        <f t="shared" si="5"/>
        <v>4163.54</v>
      </c>
    </row>
    <row r="95" spans="1:27" x14ac:dyDescent="0.25">
      <c r="A95">
        <v>2016</v>
      </c>
      <c r="B95" t="s">
        <v>61</v>
      </c>
      <c r="C95" s="1" t="s">
        <v>12</v>
      </c>
      <c r="D95" s="5">
        <f>VLOOKUP(B95,SWH!$A$4:$C$19,3,FALSE)</f>
        <v>7836.48</v>
      </c>
      <c r="E95" s="5">
        <v>327.51</v>
      </c>
      <c r="F95" s="5">
        <v>1146.26</v>
      </c>
      <c r="G95" s="5">
        <v>157.9</v>
      </c>
      <c r="H95" s="5">
        <v>253.41</v>
      </c>
      <c r="I95" s="5">
        <v>117.65</v>
      </c>
      <c r="J95" s="5">
        <v>1130.76</v>
      </c>
      <c r="K95" s="5">
        <v>0</v>
      </c>
      <c r="L95" s="5">
        <v>14.48</v>
      </c>
      <c r="M95" s="5">
        <v>233.83</v>
      </c>
      <c r="N95" s="5">
        <v>40.49</v>
      </c>
      <c r="O95" s="5">
        <f>VLOOKUP(B95,SWH!$A$4:$B$19,2,FALSE)</f>
        <v>1.1647700000000001</v>
      </c>
      <c r="P95" s="5">
        <f t="shared" si="8"/>
        <v>39.325230000000005</v>
      </c>
      <c r="Q95" s="5">
        <v>2.5499999999999998</v>
      </c>
      <c r="R95" s="5">
        <v>0</v>
      </c>
      <c r="S95" s="5">
        <v>0</v>
      </c>
      <c r="T95" s="5">
        <v>0</v>
      </c>
      <c r="U95" s="5">
        <v>1370.77</v>
      </c>
      <c r="V95" s="5">
        <v>0</v>
      </c>
      <c r="W95" s="5">
        <f t="shared" si="6"/>
        <v>761.11523</v>
      </c>
      <c r="X95" s="5">
        <f t="shared" si="7"/>
        <v>1146.26</v>
      </c>
      <c r="Y95" s="5">
        <v>2278.5700000000002</v>
      </c>
      <c r="Z95" s="5">
        <v>2517.0300000000002</v>
      </c>
      <c r="AA95" s="5">
        <f t="shared" si="5"/>
        <v>4795.6000000000004</v>
      </c>
    </row>
    <row r="96" spans="1:27" x14ac:dyDescent="0.25">
      <c r="A96">
        <v>2016</v>
      </c>
      <c r="B96" t="s">
        <v>61</v>
      </c>
      <c r="C96" s="1" t="s">
        <v>8</v>
      </c>
      <c r="D96" s="5">
        <f>VLOOKUP(B96,SWH!$A$4:$C$19,3,FALSE)</f>
        <v>7836.48</v>
      </c>
      <c r="E96" s="5">
        <v>411.53</v>
      </c>
      <c r="F96" s="5">
        <v>1412.9</v>
      </c>
      <c r="G96" s="5">
        <v>116.2</v>
      </c>
      <c r="H96" s="5">
        <v>253.41</v>
      </c>
      <c r="I96" s="5">
        <v>117</v>
      </c>
      <c r="J96" s="5">
        <v>1130.76</v>
      </c>
      <c r="K96" s="5">
        <v>0</v>
      </c>
      <c r="L96" s="5">
        <v>14.48</v>
      </c>
      <c r="M96" s="5">
        <v>265.18</v>
      </c>
      <c r="N96" s="5">
        <v>41.97</v>
      </c>
      <c r="O96" s="5">
        <f>VLOOKUP(B96,SWH!$A$4:$B$19,2,FALSE)</f>
        <v>1.1647700000000001</v>
      </c>
      <c r="P96" s="5">
        <f t="shared" si="8"/>
        <v>40.805230000000002</v>
      </c>
      <c r="Q96" s="5">
        <v>1.18</v>
      </c>
      <c r="R96" s="5">
        <v>0</v>
      </c>
      <c r="S96" s="5">
        <v>0</v>
      </c>
      <c r="T96" s="5">
        <v>0</v>
      </c>
      <c r="U96" s="5">
        <v>1477.97</v>
      </c>
      <c r="V96" s="5">
        <v>0</v>
      </c>
      <c r="W96" s="5">
        <f t="shared" si="6"/>
        <v>834.89523000000008</v>
      </c>
      <c r="X96" s="5">
        <f t="shared" si="7"/>
        <v>1412.9</v>
      </c>
      <c r="Y96" s="5">
        <v>2351.6999999999998</v>
      </c>
      <c r="Z96" s="5">
        <v>2890.87</v>
      </c>
      <c r="AA96" s="5">
        <f t="shared" si="5"/>
        <v>5242.57</v>
      </c>
    </row>
    <row r="97" spans="1:27" x14ac:dyDescent="0.25">
      <c r="A97">
        <v>2019</v>
      </c>
      <c r="B97" t="s">
        <v>61</v>
      </c>
      <c r="C97" s="1" t="s">
        <v>10</v>
      </c>
      <c r="D97" s="5">
        <f>VLOOKUP(B97,SWH!$A$4:$C$19,3,FALSE)</f>
        <v>7836.48</v>
      </c>
      <c r="E97" s="5">
        <v>0</v>
      </c>
      <c r="F97" s="5">
        <v>0</v>
      </c>
      <c r="G97" s="5">
        <v>1345.37</v>
      </c>
      <c r="H97" s="5">
        <v>205.91</v>
      </c>
      <c r="I97" s="5">
        <v>118.09</v>
      </c>
      <c r="J97" s="5">
        <v>1130.76</v>
      </c>
      <c r="K97" s="5">
        <v>0</v>
      </c>
      <c r="L97" s="5">
        <v>14.48</v>
      </c>
      <c r="M97" s="5">
        <v>385.45</v>
      </c>
      <c r="N97" s="5">
        <v>46.93</v>
      </c>
      <c r="O97" s="5">
        <f>VLOOKUP(B97,SWH!$A$4:$B$19,2,FALSE)</f>
        <v>1.1647700000000001</v>
      </c>
      <c r="P97" s="5">
        <f t="shared" si="8"/>
        <v>45.765230000000003</v>
      </c>
      <c r="Q97" s="5">
        <v>57.16</v>
      </c>
      <c r="R97" s="5">
        <v>0</v>
      </c>
      <c r="S97" s="5">
        <v>0</v>
      </c>
      <c r="T97" s="5">
        <v>0</v>
      </c>
      <c r="U97" s="5">
        <v>742.99</v>
      </c>
      <c r="V97" s="5">
        <v>0</v>
      </c>
      <c r="W97" s="5">
        <f t="shared" si="6"/>
        <v>1833.74523</v>
      </c>
      <c r="X97" s="5">
        <f t="shared" si="7"/>
        <v>0</v>
      </c>
      <c r="Y97" s="5">
        <v>3304.15</v>
      </c>
      <c r="Z97" s="5">
        <v>742.99</v>
      </c>
      <c r="AA97" s="5">
        <f t="shared" si="5"/>
        <v>4047.1400000000003</v>
      </c>
    </row>
    <row r="98" spans="1:27" x14ac:dyDescent="0.25">
      <c r="A98">
        <v>2019</v>
      </c>
      <c r="B98" t="s">
        <v>61</v>
      </c>
      <c r="C98" s="1" t="s">
        <v>6</v>
      </c>
      <c r="D98" s="5">
        <f>VLOOKUP(B98,SWH!$A$4:$C$19,3,FALSE)</f>
        <v>7836.48</v>
      </c>
      <c r="E98" s="5">
        <v>0.02</v>
      </c>
      <c r="F98" s="5">
        <v>0</v>
      </c>
      <c r="G98" s="5">
        <v>1123.4000000000001</v>
      </c>
      <c r="H98" s="5">
        <v>205.91</v>
      </c>
      <c r="I98" s="5">
        <v>118.12</v>
      </c>
      <c r="J98" s="5">
        <v>1130.76</v>
      </c>
      <c r="K98" s="5">
        <v>0</v>
      </c>
      <c r="L98" s="5">
        <v>14.48</v>
      </c>
      <c r="M98" s="5">
        <v>381.9</v>
      </c>
      <c r="N98" s="5">
        <v>48.46</v>
      </c>
      <c r="O98" s="5">
        <f>VLOOKUP(B98,SWH!$A$4:$B$19,2,FALSE)</f>
        <v>1.1647700000000001</v>
      </c>
      <c r="P98" s="5">
        <f t="shared" si="8"/>
        <v>47.295230000000004</v>
      </c>
      <c r="Q98" s="5">
        <v>40.54</v>
      </c>
      <c r="R98" s="5">
        <v>0</v>
      </c>
      <c r="S98" s="5">
        <v>0</v>
      </c>
      <c r="T98" s="5">
        <v>0</v>
      </c>
      <c r="U98" s="5">
        <v>739.16</v>
      </c>
      <c r="V98" s="5">
        <v>0</v>
      </c>
      <c r="W98" s="5">
        <f t="shared" si="6"/>
        <v>1593.1552300000001</v>
      </c>
      <c r="X98" s="5">
        <f t="shared" si="7"/>
        <v>0</v>
      </c>
      <c r="Y98" s="5">
        <v>3063.58</v>
      </c>
      <c r="Z98" s="5">
        <v>739.16</v>
      </c>
      <c r="AA98" s="5">
        <f t="shared" si="5"/>
        <v>3802.74</v>
      </c>
    </row>
    <row r="99" spans="1:27" x14ac:dyDescent="0.25">
      <c r="A99">
        <v>2019</v>
      </c>
      <c r="B99" t="s">
        <v>61</v>
      </c>
      <c r="C99" s="1" t="s">
        <v>11</v>
      </c>
      <c r="D99" s="5">
        <f>VLOOKUP(B99,SWH!$A$4:$C$19,3,FALSE)</f>
        <v>7836.48</v>
      </c>
      <c r="E99" s="5">
        <v>0</v>
      </c>
      <c r="F99" s="5">
        <v>0</v>
      </c>
      <c r="G99" s="5">
        <v>925.53</v>
      </c>
      <c r="H99" s="5">
        <v>205.91</v>
      </c>
      <c r="I99" s="5">
        <v>118.13</v>
      </c>
      <c r="J99" s="5">
        <v>1130.76</v>
      </c>
      <c r="K99" s="5">
        <v>0</v>
      </c>
      <c r="L99" s="5">
        <v>14.48</v>
      </c>
      <c r="M99" s="5">
        <v>315.16000000000003</v>
      </c>
      <c r="N99" s="5">
        <v>36.17</v>
      </c>
      <c r="O99" s="5">
        <f>VLOOKUP(B99,SWH!$A$4:$B$19,2,FALSE)</f>
        <v>1.1647700000000001</v>
      </c>
      <c r="P99" s="5">
        <f t="shared" si="8"/>
        <v>35.005230000000005</v>
      </c>
      <c r="Q99" s="5">
        <v>22.49</v>
      </c>
      <c r="R99" s="5">
        <v>0</v>
      </c>
      <c r="S99" s="5">
        <v>0</v>
      </c>
      <c r="T99" s="5">
        <v>0</v>
      </c>
      <c r="U99" s="5">
        <v>812.22</v>
      </c>
      <c r="V99" s="5">
        <v>0</v>
      </c>
      <c r="W99" s="5">
        <f t="shared" si="6"/>
        <v>1298.18523</v>
      </c>
      <c r="X99" s="5">
        <f t="shared" si="7"/>
        <v>0</v>
      </c>
      <c r="Y99" s="5">
        <v>2768.62</v>
      </c>
      <c r="Z99" s="5">
        <v>812.22</v>
      </c>
      <c r="AA99" s="5">
        <f t="shared" si="5"/>
        <v>3580.84</v>
      </c>
    </row>
    <row r="100" spans="1:27" x14ac:dyDescent="0.25">
      <c r="A100">
        <v>2019</v>
      </c>
      <c r="B100" t="s">
        <v>61</v>
      </c>
      <c r="C100" s="1" t="s">
        <v>13</v>
      </c>
      <c r="D100" s="5">
        <f>VLOOKUP(B100,SWH!$A$4:$C$19,3,FALSE)</f>
        <v>7836.48</v>
      </c>
      <c r="E100" s="5">
        <v>1.85</v>
      </c>
      <c r="F100" s="5">
        <v>1.38</v>
      </c>
      <c r="G100" s="5">
        <v>879</v>
      </c>
      <c r="H100" s="5">
        <v>205.91</v>
      </c>
      <c r="I100" s="5">
        <v>117.98</v>
      </c>
      <c r="J100" s="5">
        <v>1130.76</v>
      </c>
      <c r="K100" s="5">
        <v>0</v>
      </c>
      <c r="L100" s="5">
        <v>14.48</v>
      </c>
      <c r="M100" s="5">
        <v>339.55</v>
      </c>
      <c r="N100" s="5">
        <v>43.24</v>
      </c>
      <c r="O100" s="5">
        <f>VLOOKUP(B100,SWH!$A$4:$B$19,2,FALSE)</f>
        <v>1.1647700000000001</v>
      </c>
      <c r="P100" s="5">
        <f t="shared" si="8"/>
        <v>42.075230000000005</v>
      </c>
      <c r="Q100" s="5">
        <v>30.31</v>
      </c>
      <c r="R100" s="5">
        <v>0</v>
      </c>
      <c r="S100" s="5">
        <v>0</v>
      </c>
      <c r="T100" s="5">
        <v>0</v>
      </c>
      <c r="U100" s="5">
        <v>814.18</v>
      </c>
      <c r="V100" s="5">
        <v>0</v>
      </c>
      <c r="W100" s="5">
        <f t="shared" si="6"/>
        <v>1292.7852300000002</v>
      </c>
      <c r="X100" s="5">
        <f t="shared" si="7"/>
        <v>1.38</v>
      </c>
      <c r="Y100" s="5">
        <v>2763.09</v>
      </c>
      <c r="Z100" s="5">
        <v>815.56</v>
      </c>
      <c r="AA100" s="5">
        <f t="shared" si="5"/>
        <v>3578.65</v>
      </c>
    </row>
    <row r="101" spans="1:27" x14ac:dyDescent="0.25">
      <c r="A101">
        <v>2019</v>
      </c>
      <c r="B101" t="s">
        <v>61</v>
      </c>
      <c r="C101" s="1" t="s">
        <v>19</v>
      </c>
      <c r="D101" s="5">
        <f>VLOOKUP(B101,SWH!$A$4:$C$19,3,FALSE)</f>
        <v>7836.48</v>
      </c>
      <c r="E101" s="5">
        <v>3.23</v>
      </c>
      <c r="F101" s="5">
        <v>7.08</v>
      </c>
      <c r="G101" s="5">
        <v>719.76</v>
      </c>
      <c r="H101" s="5">
        <v>205.91</v>
      </c>
      <c r="I101" s="5">
        <v>117.94</v>
      </c>
      <c r="J101" s="5">
        <v>1130.76</v>
      </c>
      <c r="K101" s="5">
        <v>0</v>
      </c>
      <c r="L101" s="5">
        <v>14.48</v>
      </c>
      <c r="M101" s="5">
        <v>266.82</v>
      </c>
      <c r="N101" s="5">
        <v>35.56</v>
      </c>
      <c r="O101" s="5">
        <f>VLOOKUP(B101,SWH!$A$4:$B$19,2,FALSE)</f>
        <v>1.1647700000000001</v>
      </c>
      <c r="P101" s="5">
        <f t="shared" si="8"/>
        <v>34.395230000000005</v>
      </c>
      <c r="Q101" s="5">
        <v>24</v>
      </c>
      <c r="R101" s="5">
        <v>0</v>
      </c>
      <c r="S101" s="5">
        <v>0</v>
      </c>
      <c r="T101" s="5">
        <v>0</v>
      </c>
      <c r="U101" s="5">
        <v>891.37</v>
      </c>
      <c r="V101" s="5">
        <v>0</v>
      </c>
      <c r="W101" s="5">
        <f t="shared" si="6"/>
        <v>1048.20523</v>
      </c>
      <c r="X101" s="5">
        <f t="shared" si="7"/>
        <v>7.08</v>
      </c>
      <c r="Y101" s="5">
        <v>2518.46</v>
      </c>
      <c r="Z101" s="5">
        <v>898.45</v>
      </c>
      <c r="AA101" s="5">
        <f t="shared" si="5"/>
        <v>3416.91</v>
      </c>
    </row>
    <row r="102" spans="1:27" x14ac:dyDescent="0.25">
      <c r="A102">
        <v>2019</v>
      </c>
      <c r="B102" t="s">
        <v>61</v>
      </c>
      <c r="C102" s="1" t="s">
        <v>20</v>
      </c>
      <c r="D102" s="5">
        <f>VLOOKUP(B102,SWH!$A$4:$C$19,3,FALSE)</f>
        <v>7836.48</v>
      </c>
      <c r="E102" s="5">
        <v>3.94</v>
      </c>
      <c r="F102" s="5">
        <v>6.06</v>
      </c>
      <c r="G102" s="5">
        <v>583.80999999999995</v>
      </c>
      <c r="H102" s="5">
        <v>205.91</v>
      </c>
      <c r="I102" s="5">
        <v>118.03</v>
      </c>
      <c r="J102" s="5">
        <v>1130.76</v>
      </c>
      <c r="K102" s="5">
        <v>0</v>
      </c>
      <c r="L102" s="5">
        <v>14.48</v>
      </c>
      <c r="M102" s="5">
        <v>279.45</v>
      </c>
      <c r="N102" s="5">
        <v>36.83</v>
      </c>
      <c r="O102" s="5">
        <f>VLOOKUP(B102,SWH!$A$4:$B$19,2,FALSE)</f>
        <v>1.1647700000000001</v>
      </c>
      <c r="P102" s="5">
        <f t="shared" si="8"/>
        <v>35.665230000000001</v>
      </c>
      <c r="Q102" s="5">
        <v>7.25</v>
      </c>
      <c r="R102" s="5">
        <v>0</v>
      </c>
      <c r="S102" s="5">
        <v>0</v>
      </c>
      <c r="T102" s="5">
        <v>0</v>
      </c>
      <c r="U102" s="5">
        <v>896.3</v>
      </c>
      <c r="V102" s="5">
        <v>0</v>
      </c>
      <c r="W102" s="5">
        <f t="shared" si="6"/>
        <v>910.11523</v>
      </c>
      <c r="X102" s="5">
        <f t="shared" si="7"/>
        <v>6.06</v>
      </c>
      <c r="Y102" s="5">
        <v>2380.4499999999998</v>
      </c>
      <c r="Z102" s="5">
        <v>902.37</v>
      </c>
      <c r="AA102" s="5">
        <f t="shared" si="5"/>
        <v>3282.8199999999997</v>
      </c>
    </row>
    <row r="103" spans="1:27" x14ac:dyDescent="0.25">
      <c r="A103">
        <v>2019</v>
      </c>
      <c r="B103" t="s">
        <v>61</v>
      </c>
      <c r="C103" s="1" t="s">
        <v>3</v>
      </c>
      <c r="D103" s="5">
        <f>VLOOKUP(B103,SWH!$A$4:$C$19,3,FALSE)</f>
        <v>7836.48</v>
      </c>
      <c r="E103" s="5">
        <v>56.4</v>
      </c>
      <c r="F103" s="5">
        <v>189.22</v>
      </c>
      <c r="G103" s="5">
        <v>378.32</v>
      </c>
      <c r="H103" s="5">
        <v>205.91</v>
      </c>
      <c r="I103" s="5">
        <v>118</v>
      </c>
      <c r="J103" s="5">
        <v>1130.76</v>
      </c>
      <c r="K103" s="5">
        <v>0</v>
      </c>
      <c r="L103" s="5">
        <v>14.48</v>
      </c>
      <c r="M103" s="5">
        <v>214.31</v>
      </c>
      <c r="N103" s="5">
        <v>33.9</v>
      </c>
      <c r="O103" s="5">
        <f>VLOOKUP(B103,SWH!$A$4:$B$19,2,FALSE)</f>
        <v>1.1647700000000001</v>
      </c>
      <c r="P103" s="5">
        <f t="shared" si="8"/>
        <v>32.735230000000001</v>
      </c>
      <c r="Q103" s="5">
        <v>9.3000000000000007</v>
      </c>
      <c r="R103" s="5">
        <v>0</v>
      </c>
      <c r="S103" s="5">
        <v>0</v>
      </c>
      <c r="T103" s="5">
        <v>0</v>
      </c>
      <c r="U103" s="5">
        <v>1026.8800000000001</v>
      </c>
      <c r="V103" s="5">
        <v>0</v>
      </c>
      <c r="W103" s="5">
        <f t="shared" si="6"/>
        <v>691.06522999999993</v>
      </c>
      <c r="X103" s="5">
        <f t="shared" si="7"/>
        <v>189.22</v>
      </c>
      <c r="Y103" s="5">
        <v>2161.37</v>
      </c>
      <c r="Z103" s="5">
        <v>1216.1099999999999</v>
      </c>
      <c r="AA103" s="5">
        <f t="shared" si="5"/>
        <v>3377.4799999999996</v>
      </c>
    </row>
    <row r="104" spans="1:27" x14ac:dyDescent="0.25">
      <c r="A104">
        <v>2019</v>
      </c>
      <c r="B104" t="s">
        <v>61</v>
      </c>
      <c r="C104" s="1" t="s">
        <v>7</v>
      </c>
      <c r="D104" s="5">
        <f>VLOOKUP(B104,SWH!$A$4:$C$19,3,FALSE)</f>
        <v>7836.48</v>
      </c>
      <c r="E104" s="5">
        <v>14.25</v>
      </c>
      <c r="F104" s="5">
        <v>37.29</v>
      </c>
      <c r="G104" s="5">
        <v>428.44</v>
      </c>
      <c r="H104" s="5">
        <v>205.91</v>
      </c>
      <c r="I104" s="5">
        <v>118</v>
      </c>
      <c r="J104" s="5">
        <v>1130.76</v>
      </c>
      <c r="K104" s="5">
        <v>0</v>
      </c>
      <c r="L104" s="5">
        <v>14.48</v>
      </c>
      <c r="M104" s="5">
        <v>247.9</v>
      </c>
      <c r="N104" s="5">
        <v>33.07</v>
      </c>
      <c r="O104" s="5">
        <f>VLOOKUP(B104,SWH!$A$4:$B$19,2,FALSE)</f>
        <v>1.1647700000000001</v>
      </c>
      <c r="P104" s="5">
        <f t="shared" si="8"/>
        <v>31.90523</v>
      </c>
      <c r="Q104" s="5">
        <v>5.49</v>
      </c>
      <c r="R104" s="5">
        <v>0</v>
      </c>
      <c r="S104" s="5">
        <v>0</v>
      </c>
      <c r="T104" s="5">
        <v>0</v>
      </c>
      <c r="U104" s="5">
        <v>992.24</v>
      </c>
      <c r="V104" s="5">
        <v>0</v>
      </c>
      <c r="W104" s="5">
        <f t="shared" si="6"/>
        <v>727.98523</v>
      </c>
      <c r="X104" s="5">
        <f t="shared" si="7"/>
        <v>37.29</v>
      </c>
      <c r="Y104" s="5">
        <v>2198.29</v>
      </c>
      <c r="Z104" s="5">
        <v>1029.53</v>
      </c>
      <c r="AA104" s="5">
        <f t="shared" si="5"/>
        <v>3227.8199999999997</v>
      </c>
    </row>
    <row r="105" spans="1:27" x14ac:dyDescent="0.25">
      <c r="A105">
        <v>2019</v>
      </c>
      <c r="B105" t="s">
        <v>61</v>
      </c>
      <c r="C105" s="1" t="s">
        <v>17</v>
      </c>
      <c r="D105" s="5">
        <f>VLOOKUP(B105,SWH!$A$4:$C$19,3,FALSE)</f>
        <v>7836.48</v>
      </c>
      <c r="E105" s="5">
        <v>9.74</v>
      </c>
      <c r="F105" s="5">
        <v>28.6</v>
      </c>
      <c r="G105" s="5">
        <v>72.930000000000007</v>
      </c>
      <c r="H105" s="5">
        <v>205.91</v>
      </c>
      <c r="I105" s="5">
        <v>117.98</v>
      </c>
      <c r="J105" s="5">
        <v>1130.76</v>
      </c>
      <c r="K105" s="5">
        <v>0</v>
      </c>
      <c r="L105" s="5">
        <v>14.48</v>
      </c>
      <c r="M105" s="5">
        <v>126.76</v>
      </c>
      <c r="N105" s="5">
        <v>14.63</v>
      </c>
      <c r="O105" s="5">
        <f>VLOOKUP(B105,SWH!$A$4:$B$19,2,FALSE)</f>
        <v>1.1647700000000001</v>
      </c>
      <c r="P105" s="5">
        <f t="shared" si="8"/>
        <v>13.46523</v>
      </c>
      <c r="Q105" s="5">
        <v>1</v>
      </c>
      <c r="R105" s="5">
        <v>0</v>
      </c>
      <c r="S105" s="5">
        <v>0</v>
      </c>
      <c r="T105" s="5">
        <v>0</v>
      </c>
      <c r="U105" s="5">
        <v>1042.4000000000001</v>
      </c>
      <c r="V105" s="5">
        <v>0</v>
      </c>
      <c r="W105" s="5">
        <f t="shared" si="6"/>
        <v>223.89523</v>
      </c>
      <c r="X105" s="5">
        <f t="shared" si="7"/>
        <v>28.6</v>
      </c>
      <c r="Y105" s="5">
        <v>1694.19</v>
      </c>
      <c r="Z105" s="5">
        <v>1071</v>
      </c>
      <c r="AA105" s="5">
        <f t="shared" si="5"/>
        <v>2765.19</v>
      </c>
    </row>
    <row r="106" spans="1:27" x14ac:dyDescent="0.25">
      <c r="A106">
        <v>2019</v>
      </c>
      <c r="B106" t="s">
        <v>61</v>
      </c>
      <c r="C106" s="1" t="s">
        <v>14</v>
      </c>
      <c r="D106" s="5">
        <f>VLOOKUP(B106,SWH!$A$4:$C$19,3,FALSE)</f>
        <v>7836.48</v>
      </c>
      <c r="E106" s="5">
        <v>136.02000000000001</v>
      </c>
      <c r="F106" s="5">
        <v>472.46</v>
      </c>
      <c r="G106" s="5">
        <v>260.83</v>
      </c>
      <c r="H106" s="5">
        <v>205.91</v>
      </c>
      <c r="I106" s="5">
        <v>117.82</v>
      </c>
      <c r="J106" s="5">
        <v>1130.76</v>
      </c>
      <c r="K106" s="5">
        <v>0</v>
      </c>
      <c r="L106" s="5">
        <v>14.48</v>
      </c>
      <c r="M106" s="5">
        <v>203.46</v>
      </c>
      <c r="N106" s="5">
        <v>36.31</v>
      </c>
      <c r="O106" s="5">
        <f>VLOOKUP(B106,SWH!$A$4:$B$19,2,FALSE)</f>
        <v>1.1647700000000001</v>
      </c>
      <c r="P106" s="5">
        <f t="shared" si="8"/>
        <v>35.145230000000005</v>
      </c>
      <c r="Q106" s="5">
        <v>6.32</v>
      </c>
      <c r="R106" s="5">
        <v>0</v>
      </c>
      <c r="S106" s="5">
        <v>0</v>
      </c>
      <c r="T106" s="5">
        <v>0</v>
      </c>
      <c r="U106" s="5">
        <v>1133.68</v>
      </c>
      <c r="V106" s="5">
        <v>0</v>
      </c>
      <c r="W106" s="5">
        <f t="shared" si="6"/>
        <v>641.77523000000008</v>
      </c>
      <c r="X106" s="5">
        <f t="shared" si="7"/>
        <v>472.46</v>
      </c>
      <c r="Y106" s="5">
        <v>2111.9</v>
      </c>
      <c r="Z106" s="5">
        <v>1606.14</v>
      </c>
      <c r="AA106" s="5">
        <f t="shared" si="5"/>
        <v>3718.04</v>
      </c>
    </row>
    <row r="107" spans="1:27" x14ac:dyDescent="0.25">
      <c r="A107">
        <v>2019</v>
      </c>
      <c r="B107" t="s">
        <v>61</v>
      </c>
      <c r="C107" s="1" t="s">
        <v>2</v>
      </c>
      <c r="D107" s="5">
        <f>VLOOKUP(B107,SWH!$A$4:$C$19,3,FALSE)</f>
        <v>7836.48</v>
      </c>
      <c r="E107" s="5">
        <v>43.65</v>
      </c>
      <c r="F107" s="5">
        <v>132.5</v>
      </c>
      <c r="G107" s="5">
        <v>314.38</v>
      </c>
      <c r="H107" s="5">
        <v>205.91</v>
      </c>
      <c r="I107" s="5">
        <v>117.91</v>
      </c>
      <c r="J107" s="5">
        <v>1130.76</v>
      </c>
      <c r="K107" s="5">
        <v>0</v>
      </c>
      <c r="L107" s="5">
        <v>14.48</v>
      </c>
      <c r="M107" s="5">
        <v>226.23</v>
      </c>
      <c r="N107" s="5">
        <v>32.89</v>
      </c>
      <c r="O107" s="5">
        <f>VLOOKUP(B107,SWH!$A$4:$B$19,2,FALSE)</f>
        <v>1.1647700000000001</v>
      </c>
      <c r="P107" s="5">
        <f t="shared" si="8"/>
        <v>31.72523</v>
      </c>
      <c r="Q107" s="5">
        <v>3.39</v>
      </c>
      <c r="R107" s="5">
        <v>0</v>
      </c>
      <c r="S107" s="5">
        <v>0</v>
      </c>
      <c r="T107" s="5">
        <v>0</v>
      </c>
      <c r="U107" s="5">
        <v>1103.56</v>
      </c>
      <c r="V107" s="5">
        <v>0</v>
      </c>
      <c r="W107" s="5">
        <f t="shared" si="6"/>
        <v>619.37522999999999</v>
      </c>
      <c r="X107" s="5">
        <f t="shared" si="7"/>
        <v>132.5</v>
      </c>
      <c r="Y107" s="5">
        <v>2089.6</v>
      </c>
      <c r="Z107" s="5">
        <v>1236.06</v>
      </c>
      <c r="AA107" s="5">
        <f t="shared" si="5"/>
        <v>3325.66</v>
      </c>
    </row>
    <row r="108" spans="1:27" x14ac:dyDescent="0.25">
      <c r="A108">
        <v>2019</v>
      </c>
      <c r="B108" t="s">
        <v>61</v>
      </c>
      <c r="C108" s="1" t="s">
        <v>18</v>
      </c>
      <c r="D108" s="5">
        <f>VLOOKUP(B108,SWH!$A$4:$C$19,3,FALSE)</f>
        <v>7836.48</v>
      </c>
      <c r="E108" s="5">
        <v>64.77</v>
      </c>
      <c r="F108" s="5">
        <v>219.25</v>
      </c>
      <c r="G108" s="5">
        <v>80.17</v>
      </c>
      <c r="H108" s="5">
        <v>205.91</v>
      </c>
      <c r="I108" s="5">
        <v>117.69</v>
      </c>
      <c r="J108" s="5">
        <v>1130.76</v>
      </c>
      <c r="K108" s="5">
        <v>0</v>
      </c>
      <c r="L108" s="5">
        <v>14.48</v>
      </c>
      <c r="M108" s="5">
        <v>158.47999999999999</v>
      </c>
      <c r="N108" s="5">
        <v>29.57</v>
      </c>
      <c r="O108" s="5">
        <f>VLOOKUP(B108,SWH!$A$4:$B$19,2,FALSE)</f>
        <v>1.1647700000000001</v>
      </c>
      <c r="P108" s="5">
        <f t="shared" si="8"/>
        <v>28.40523</v>
      </c>
      <c r="Q108" s="5">
        <v>1</v>
      </c>
      <c r="R108" s="5">
        <v>0</v>
      </c>
      <c r="S108" s="5">
        <v>0</v>
      </c>
      <c r="T108" s="5">
        <v>0</v>
      </c>
      <c r="U108" s="5">
        <v>1165.92</v>
      </c>
      <c r="V108" s="5">
        <v>0</v>
      </c>
      <c r="W108" s="5">
        <f t="shared" si="6"/>
        <v>332.82522999999998</v>
      </c>
      <c r="X108" s="5">
        <f t="shared" si="7"/>
        <v>219.25</v>
      </c>
      <c r="Y108" s="5">
        <v>1802.82</v>
      </c>
      <c r="Z108" s="5">
        <v>1385.17</v>
      </c>
      <c r="AA108" s="5">
        <f t="shared" si="5"/>
        <v>3187.99</v>
      </c>
    </row>
    <row r="109" spans="1:27" x14ac:dyDescent="0.25">
      <c r="A109">
        <v>2019</v>
      </c>
      <c r="B109" t="s">
        <v>61</v>
      </c>
      <c r="C109" s="1" t="s">
        <v>4</v>
      </c>
      <c r="D109" s="5">
        <f>VLOOKUP(B109,SWH!$A$4:$C$19,3,FALSE)</f>
        <v>7836.48</v>
      </c>
      <c r="E109" s="5">
        <v>218.75</v>
      </c>
      <c r="F109" s="5">
        <v>769.14</v>
      </c>
      <c r="G109" s="5">
        <v>137.80000000000001</v>
      </c>
      <c r="H109" s="5">
        <v>205.91</v>
      </c>
      <c r="I109" s="5">
        <v>117.86</v>
      </c>
      <c r="J109" s="5">
        <v>1130.76</v>
      </c>
      <c r="K109" s="5">
        <v>0</v>
      </c>
      <c r="L109" s="5">
        <v>14.48</v>
      </c>
      <c r="M109" s="5">
        <v>197.8</v>
      </c>
      <c r="N109" s="5">
        <v>33.75</v>
      </c>
      <c r="O109" s="5">
        <f>VLOOKUP(B109,SWH!$A$4:$B$19,2,FALSE)</f>
        <v>1.1647700000000001</v>
      </c>
      <c r="P109" s="5">
        <f t="shared" si="8"/>
        <v>32.585230000000003</v>
      </c>
      <c r="Q109" s="5">
        <v>2.42</v>
      </c>
      <c r="R109" s="5">
        <v>0</v>
      </c>
      <c r="S109" s="5">
        <v>0</v>
      </c>
      <c r="T109" s="5">
        <v>0</v>
      </c>
      <c r="U109" s="5">
        <v>1224.0899999999999</v>
      </c>
      <c r="V109" s="5">
        <v>0</v>
      </c>
      <c r="W109" s="5">
        <f t="shared" si="6"/>
        <v>589.35523000000001</v>
      </c>
      <c r="X109" s="5">
        <f t="shared" si="7"/>
        <v>769.14</v>
      </c>
      <c r="Y109" s="5">
        <v>2059.52</v>
      </c>
      <c r="Z109" s="5">
        <v>1993.23</v>
      </c>
      <c r="AA109" s="5">
        <f t="shared" si="5"/>
        <v>4052.75</v>
      </c>
    </row>
    <row r="110" spans="1:27" x14ac:dyDescent="0.25">
      <c r="A110">
        <v>2019</v>
      </c>
      <c r="B110" t="s">
        <v>61</v>
      </c>
      <c r="C110" s="1" t="s">
        <v>5</v>
      </c>
      <c r="D110" s="5">
        <f>VLOOKUP(B110,SWH!$A$4:$C$19,3,FALSE)</f>
        <v>7836.48</v>
      </c>
      <c r="E110" s="5">
        <v>108.38</v>
      </c>
      <c r="F110" s="5">
        <v>362.3</v>
      </c>
      <c r="G110" s="5">
        <v>233.13</v>
      </c>
      <c r="H110" s="5">
        <v>205.91</v>
      </c>
      <c r="I110" s="5">
        <v>117.86</v>
      </c>
      <c r="J110" s="5">
        <v>1130.76</v>
      </c>
      <c r="K110" s="5">
        <v>0</v>
      </c>
      <c r="L110" s="5">
        <v>14.48</v>
      </c>
      <c r="M110" s="5">
        <v>221.97</v>
      </c>
      <c r="N110" s="5">
        <v>32</v>
      </c>
      <c r="O110" s="5">
        <f>VLOOKUP(B110,SWH!$A$4:$B$19,2,FALSE)</f>
        <v>1.1647700000000001</v>
      </c>
      <c r="P110" s="5">
        <f t="shared" si="8"/>
        <v>30.835229999999999</v>
      </c>
      <c r="Q110" s="5">
        <v>2.23</v>
      </c>
      <c r="R110" s="5">
        <v>0</v>
      </c>
      <c r="S110" s="5">
        <v>0</v>
      </c>
      <c r="T110" s="5">
        <v>0</v>
      </c>
      <c r="U110" s="5">
        <v>1198.7</v>
      </c>
      <c r="V110" s="5">
        <v>0</v>
      </c>
      <c r="W110" s="5">
        <f t="shared" si="6"/>
        <v>596.54523000000006</v>
      </c>
      <c r="X110" s="5">
        <f t="shared" si="7"/>
        <v>362.3</v>
      </c>
      <c r="Y110" s="5">
        <v>2066.7199999999998</v>
      </c>
      <c r="Z110" s="5">
        <v>1561</v>
      </c>
      <c r="AA110" s="5">
        <f t="shared" si="5"/>
        <v>3627.72</v>
      </c>
    </row>
    <row r="111" spans="1:27" x14ac:dyDescent="0.25">
      <c r="A111">
        <v>2019</v>
      </c>
      <c r="B111" t="s">
        <v>61</v>
      </c>
      <c r="C111" s="1" t="s">
        <v>15</v>
      </c>
      <c r="D111" s="5">
        <f>VLOOKUP(B111,SWH!$A$4:$C$19,3,FALSE)</f>
        <v>7836.48</v>
      </c>
      <c r="E111" s="5">
        <v>39.92</v>
      </c>
      <c r="F111" s="5">
        <v>131.97999999999999</v>
      </c>
      <c r="G111" s="5">
        <v>74.69</v>
      </c>
      <c r="H111" s="5">
        <v>205.91</v>
      </c>
      <c r="I111" s="5">
        <v>117.68</v>
      </c>
      <c r="J111" s="5">
        <v>1130.76</v>
      </c>
      <c r="K111" s="5">
        <v>0</v>
      </c>
      <c r="L111" s="5">
        <v>14.48</v>
      </c>
      <c r="M111" s="5">
        <v>151.38999999999999</v>
      </c>
      <c r="N111" s="5">
        <v>28.64</v>
      </c>
      <c r="O111" s="5">
        <f>VLOOKUP(B111,SWH!$A$4:$B$19,2,FALSE)</f>
        <v>1.1647700000000001</v>
      </c>
      <c r="P111" s="5">
        <f t="shared" si="8"/>
        <v>27.47523</v>
      </c>
      <c r="Q111" s="5">
        <v>0.8</v>
      </c>
      <c r="R111" s="5">
        <v>0</v>
      </c>
      <c r="S111" s="5">
        <v>0</v>
      </c>
      <c r="T111" s="5">
        <v>0</v>
      </c>
      <c r="U111" s="5">
        <v>1217.17</v>
      </c>
      <c r="V111" s="5">
        <v>0</v>
      </c>
      <c r="W111" s="5">
        <f t="shared" si="6"/>
        <v>294.27523000000002</v>
      </c>
      <c r="X111" s="5">
        <f t="shared" si="7"/>
        <v>131.97999999999999</v>
      </c>
      <c r="Y111" s="5">
        <v>1764.25</v>
      </c>
      <c r="Z111" s="5">
        <v>1349.15</v>
      </c>
      <c r="AA111" s="5">
        <f t="shared" si="5"/>
        <v>3113.4</v>
      </c>
    </row>
    <row r="112" spans="1:27" x14ac:dyDescent="0.25">
      <c r="A112">
        <v>2019</v>
      </c>
      <c r="B112" t="s">
        <v>61</v>
      </c>
      <c r="C112" s="1" t="s">
        <v>16</v>
      </c>
      <c r="D112" s="5">
        <f>VLOOKUP(B112,SWH!$A$4:$C$19,3,FALSE)</f>
        <v>7836.48</v>
      </c>
      <c r="E112" s="5">
        <v>325.89999999999998</v>
      </c>
      <c r="F112" s="5">
        <v>1129.54</v>
      </c>
      <c r="G112" s="5">
        <v>166.52</v>
      </c>
      <c r="H112" s="5">
        <v>205.91</v>
      </c>
      <c r="I112" s="5">
        <v>117.81</v>
      </c>
      <c r="J112" s="5">
        <v>1130.76</v>
      </c>
      <c r="K112" s="5">
        <v>0</v>
      </c>
      <c r="L112" s="5">
        <v>14.48</v>
      </c>
      <c r="M112" s="5">
        <v>220.23</v>
      </c>
      <c r="N112" s="5">
        <v>39.96</v>
      </c>
      <c r="O112" s="5">
        <f>VLOOKUP(B112,SWH!$A$4:$B$19,2,FALSE)</f>
        <v>1.1647700000000001</v>
      </c>
      <c r="P112" s="5">
        <f t="shared" si="8"/>
        <v>38.795230000000004</v>
      </c>
      <c r="Q112" s="5">
        <v>3.16</v>
      </c>
      <c r="R112" s="5">
        <v>0</v>
      </c>
      <c r="S112" s="5">
        <v>0</v>
      </c>
      <c r="T112" s="5">
        <v>0</v>
      </c>
      <c r="U112" s="5">
        <v>1291.03</v>
      </c>
      <c r="V112" s="5">
        <v>0</v>
      </c>
      <c r="W112" s="5">
        <f t="shared" si="6"/>
        <v>754.60523000000001</v>
      </c>
      <c r="X112" s="5">
        <f t="shared" si="7"/>
        <v>1129.54</v>
      </c>
      <c r="Y112" s="5">
        <v>2224.7199999999998</v>
      </c>
      <c r="Z112" s="5">
        <v>2420.5700000000002</v>
      </c>
      <c r="AA112" s="5">
        <f t="shared" si="5"/>
        <v>4645.29</v>
      </c>
    </row>
    <row r="113" spans="1:27" x14ac:dyDescent="0.25">
      <c r="A113">
        <v>2019</v>
      </c>
      <c r="B113" t="s">
        <v>61</v>
      </c>
      <c r="C113" s="1" t="s">
        <v>9</v>
      </c>
      <c r="D113" s="5">
        <f>VLOOKUP(B113,SWH!$A$4:$C$19,3,FALSE)</f>
        <v>7836.48</v>
      </c>
      <c r="E113" s="5">
        <v>209.59</v>
      </c>
      <c r="F113" s="5">
        <v>710.92</v>
      </c>
      <c r="G113" s="5">
        <v>132.96</v>
      </c>
      <c r="H113" s="5">
        <v>205.91</v>
      </c>
      <c r="I113" s="5">
        <v>117.72</v>
      </c>
      <c r="J113" s="5">
        <v>1130.76</v>
      </c>
      <c r="K113" s="5">
        <v>0</v>
      </c>
      <c r="L113" s="5">
        <v>14.48</v>
      </c>
      <c r="M113" s="5">
        <v>216.56</v>
      </c>
      <c r="N113" s="5">
        <v>33.61</v>
      </c>
      <c r="O113" s="5">
        <f>VLOOKUP(B113,SWH!$A$4:$B$19,2,FALSE)</f>
        <v>1.1647700000000001</v>
      </c>
      <c r="P113" s="5">
        <f t="shared" si="8"/>
        <v>32.445230000000002</v>
      </c>
      <c r="Q113" s="5">
        <v>1.38</v>
      </c>
      <c r="R113" s="5">
        <v>0</v>
      </c>
      <c r="S113" s="5">
        <v>0</v>
      </c>
      <c r="T113" s="5">
        <v>0</v>
      </c>
      <c r="U113" s="5">
        <v>1274.06</v>
      </c>
      <c r="V113" s="5">
        <v>0</v>
      </c>
      <c r="W113" s="5">
        <f t="shared" si="6"/>
        <v>592.93523000000005</v>
      </c>
      <c r="X113" s="5">
        <f t="shared" si="7"/>
        <v>710.92</v>
      </c>
      <c r="Y113" s="5">
        <v>2062.96</v>
      </c>
      <c r="Z113" s="5">
        <v>1984.98</v>
      </c>
      <c r="AA113" s="5">
        <f t="shared" si="5"/>
        <v>4047.94</v>
      </c>
    </row>
    <row r="114" spans="1:27" x14ac:dyDescent="0.25">
      <c r="A114">
        <v>2019</v>
      </c>
      <c r="B114" t="s">
        <v>61</v>
      </c>
      <c r="C114" s="1" t="s">
        <v>12</v>
      </c>
      <c r="D114" s="5">
        <f>VLOOKUP(B114,SWH!$A$4:$C$19,3,FALSE)</f>
        <v>7836.48</v>
      </c>
      <c r="E114" s="5">
        <v>303.02</v>
      </c>
      <c r="F114" s="5">
        <v>1044.8800000000001</v>
      </c>
      <c r="G114" s="5">
        <v>142.97</v>
      </c>
      <c r="H114" s="5">
        <v>205.91</v>
      </c>
      <c r="I114" s="5">
        <v>117.65</v>
      </c>
      <c r="J114" s="5">
        <v>1130.76</v>
      </c>
      <c r="K114" s="5">
        <v>0</v>
      </c>
      <c r="L114" s="5">
        <v>14.48</v>
      </c>
      <c r="M114" s="5">
        <v>221.19</v>
      </c>
      <c r="N114" s="5">
        <v>36.159999999999997</v>
      </c>
      <c r="O114" s="5">
        <f>VLOOKUP(B114,SWH!$A$4:$B$19,2,FALSE)</f>
        <v>1.1647700000000001</v>
      </c>
      <c r="P114" s="5">
        <f t="shared" si="8"/>
        <v>34.995229999999999</v>
      </c>
      <c r="Q114" s="5">
        <v>2.34</v>
      </c>
      <c r="R114" s="5">
        <v>0</v>
      </c>
      <c r="S114" s="5">
        <v>0</v>
      </c>
      <c r="T114" s="5">
        <v>0</v>
      </c>
      <c r="U114" s="5">
        <v>1370.75</v>
      </c>
      <c r="V114" s="5">
        <v>0</v>
      </c>
      <c r="W114" s="5">
        <f t="shared" si="6"/>
        <v>704.51523000000009</v>
      </c>
      <c r="X114" s="5">
        <f t="shared" si="7"/>
        <v>1044.8800000000001</v>
      </c>
      <c r="Y114" s="5">
        <v>2174.48</v>
      </c>
      <c r="Z114" s="5">
        <v>2415.63</v>
      </c>
      <c r="AA114" s="5">
        <f t="shared" si="5"/>
        <v>4590.1100000000006</v>
      </c>
    </row>
    <row r="115" spans="1:27" x14ac:dyDescent="0.25">
      <c r="A115">
        <v>2019</v>
      </c>
      <c r="B115" t="s">
        <v>61</v>
      </c>
      <c r="C115" s="1" t="s">
        <v>8</v>
      </c>
      <c r="D115" s="5">
        <f>VLOOKUP(B115,SWH!$A$4:$C$19,3,FALSE)</f>
        <v>7836.48</v>
      </c>
      <c r="E115" s="5">
        <v>389.03</v>
      </c>
      <c r="F115" s="5">
        <v>1304.67</v>
      </c>
      <c r="G115" s="5">
        <v>101.46</v>
      </c>
      <c r="H115" s="5">
        <v>205.91</v>
      </c>
      <c r="I115" s="5">
        <v>117</v>
      </c>
      <c r="J115" s="5">
        <v>1130.76</v>
      </c>
      <c r="K115" s="5">
        <v>0</v>
      </c>
      <c r="L115" s="5">
        <v>14.48</v>
      </c>
      <c r="M115" s="5">
        <v>251.63</v>
      </c>
      <c r="N115" s="5">
        <v>37.01</v>
      </c>
      <c r="O115" s="5">
        <f>VLOOKUP(B115,SWH!$A$4:$B$19,2,FALSE)</f>
        <v>1.1647700000000001</v>
      </c>
      <c r="P115" s="5">
        <f t="shared" si="8"/>
        <v>35.845230000000001</v>
      </c>
      <c r="Q115" s="5">
        <v>1.03</v>
      </c>
      <c r="R115" s="5">
        <v>0</v>
      </c>
      <c r="S115" s="5">
        <v>0</v>
      </c>
      <c r="T115" s="5">
        <v>0</v>
      </c>
      <c r="U115" s="5">
        <v>1477.96</v>
      </c>
      <c r="V115" s="5">
        <v>0</v>
      </c>
      <c r="W115" s="5">
        <f t="shared" si="6"/>
        <v>778.99522999999988</v>
      </c>
      <c r="X115" s="5">
        <f t="shared" si="7"/>
        <v>1304.67</v>
      </c>
      <c r="Y115" s="5">
        <v>2248.29</v>
      </c>
      <c r="Z115" s="5">
        <v>2782.62</v>
      </c>
      <c r="AA115" s="5">
        <f t="shared" si="5"/>
        <v>5030.91</v>
      </c>
    </row>
    <row r="116" spans="1:27" x14ac:dyDescent="0.25">
      <c r="A116">
        <v>2004</v>
      </c>
      <c r="B116" t="s">
        <v>60</v>
      </c>
      <c r="C116" s="1" t="s">
        <v>10</v>
      </c>
      <c r="D116" s="5">
        <f>VLOOKUP(B116,SWH!$A$4:$C$19,3,FALSE)</f>
        <v>3134.61</v>
      </c>
      <c r="E116" s="5">
        <v>0</v>
      </c>
      <c r="F116" s="5">
        <v>0</v>
      </c>
      <c r="G116" s="5">
        <v>777.8</v>
      </c>
      <c r="H116" s="5">
        <v>139.46</v>
      </c>
      <c r="I116" s="5">
        <v>73.05</v>
      </c>
      <c r="J116" s="5">
        <v>517.64</v>
      </c>
      <c r="K116" s="5">
        <v>0</v>
      </c>
      <c r="L116" s="5">
        <v>0</v>
      </c>
      <c r="M116" s="5">
        <v>177.06</v>
      </c>
      <c r="N116" s="5">
        <v>0</v>
      </c>
      <c r="O116" s="5">
        <f>VLOOKUP(B116,SWH!$A$4:$B$19,2,FALSE)</f>
        <v>0</v>
      </c>
      <c r="P116" s="5">
        <f>N116-O116</f>
        <v>0</v>
      </c>
      <c r="Q116" s="5">
        <v>0</v>
      </c>
      <c r="R116" s="5">
        <v>0</v>
      </c>
      <c r="S116" s="5">
        <v>0</v>
      </c>
      <c r="T116" s="5">
        <v>275.33999999999997</v>
      </c>
      <c r="U116" s="5">
        <v>0</v>
      </c>
      <c r="V116" s="5">
        <v>0</v>
      </c>
      <c r="W116" s="5">
        <f t="shared" si="6"/>
        <v>954.8599999999999</v>
      </c>
      <c r="X116" s="5">
        <f t="shared" si="7"/>
        <v>0</v>
      </c>
      <c r="Y116" s="5">
        <v>1960.35</v>
      </c>
      <c r="Z116" s="5">
        <v>0</v>
      </c>
      <c r="AA116" s="5">
        <f t="shared" si="5"/>
        <v>1960.35</v>
      </c>
    </row>
    <row r="117" spans="1:27" x14ac:dyDescent="0.25">
      <c r="A117">
        <v>2004</v>
      </c>
      <c r="B117" t="s">
        <v>60</v>
      </c>
      <c r="C117" s="1" t="s">
        <v>6</v>
      </c>
      <c r="D117" s="5">
        <f>VLOOKUP(B117,SWH!$A$4:$C$19,3,FALSE)</f>
        <v>3134.61</v>
      </c>
      <c r="E117" s="5">
        <v>0</v>
      </c>
      <c r="F117" s="5">
        <v>0.03</v>
      </c>
      <c r="G117" s="5">
        <v>697.77</v>
      </c>
      <c r="H117" s="5">
        <v>139.46</v>
      </c>
      <c r="I117" s="5">
        <v>73.06</v>
      </c>
      <c r="J117" s="5">
        <v>517.64</v>
      </c>
      <c r="K117" s="5">
        <v>0</v>
      </c>
      <c r="L117" s="5">
        <v>0</v>
      </c>
      <c r="M117" s="5">
        <v>173.32</v>
      </c>
      <c r="N117" s="5">
        <v>0</v>
      </c>
      <c r="O117" s="5">
        <f>VLOOKUP(B117,SWH!$A$4:$B$19,2,FALSE)</f>
        <v>0</v>
      </c>
      <c r="P117" s="5">
        <f t="shared" ref="P117:P180" si="9">N117-O117</f>
        <v>0</v>
      </c>
      <c r="Q117" s="5">
        <v>0</v>
      </c>
      <c r="R117" s="5">
        <v>0</v>
      </c>
      <c r="S117" s="5">
        <v>0</v>
      </c>
      <c r="T117" s="5">
        <v>274.20999999999998</v>
      </c>
      <c r="U117" s="5">
        <v>0</v>
      </c>
      <c r="V117" s="5">
        <v>0</v>
      </c>
      <c r="W117" s="5">
        <f t="shared" si="6"/>
        <v>871.08999999999992</v>
      </c>
      <c r="X117" s="5">
        <f t="shared" si="7"/>
        <v>0.03</v>
      </c>
      <c r="Y117" s="5">
        <v>1875.46</v>
      </c>
      <c r="Z117" s="5">
        <v>0.03</v>
      </c>
      <c r="AA117" s="5">
        <f t="shared" si="5"/>
        <v>1875.49</v>
      </c>
    </row>
    <row r="118" spans="1:27" x14ac:dyDescent="0.25">
      <c r="A118">
        <v>2004</v>
      </c>
      <c r="B118" t="s">
        <v>60</v>
      </c>
      <c r="C118" s="1" t="s">
        <v>11</v>
      </c>
      <c r="D118" s="5">
        <f>VLOOKUP(B118,SWH!$A$4:$C$19,3,FALSE)</f>
        <v>3134.61</v>
      </c>
      <c r="E118" s="5">
        <v>0</v>
      </c>
      <c r="F118" s="5">
        <v>0</v>
      </c>
      <c r="G118" s="5">
        <v>524.02</v>
      </c>
      <c r="H118" s="5">
        <v>139.46</v>
      </c>
      <c r="I118" s="5">
        <v>73.069999999999993</v>
      </c>
      <c r="J118" s="5">
        <v>517.64</v>
      </c>
      <c r="K118" s="5">
        <v>0</v>
      </c>
      <c r="L118" s="5">
        <v>0</v>
      </c>
      <c r="M118" s="5">
        <v>142.29</v>
      </c>
      <c r="N118" s="5">
        <v>0</v>
      </c>
      <c r="O118" s="5">
        <f>VLOOKUP(B118,SWH!$A$4:$B$19,2,FALSE)</f>
        <v>0</v>
      </c>
      <c r="P118" s="5">
        <f t="shared" si="9"/>
        <v>0</v>
      </c>
      <c r="Q118" s="5">
        <v>0</v>
      </c>
      <c r="R118" s="5">
        <v>0</v>
      </c>
      <c r="S118" s="5">
        <v>0</v>
      </c>
      <c r="T118" s="5">
        <v>296.48</v>
      </c>
      <c r="U118" s="5">
        <v>0</v>
      </c>
      <c r="V118" s="5">
        <v>0</v>
      </c>
      <c r="W118" s="5">
        <f t="shared" si="6"/>
        <v>666.31</v>
      </c>
      <c r="X118" s="5">
        <f t="shared" si="7"/>
        <v>0</v>
      </c>
      <c r="Y118" s="5">
        <v>1692.97</v>
      </c>
      <c r="Z118" s="5">
        <v>0</v>
      </c>
      <c r="AA118" s="5">
        <f t="shared" si="5"/>
        <v>1692.97</v>
      </c>
    </row>
    <row r="119" spans="1:27" x14ac:dyDescent="0.25">
      <c r="A119">
        <v>2004</v>
      </c>
      <c r="B119" t="s">
        <v>60</v>
      </c>
      <c r="C119" s="1" t="s">
        <v>13</v>
      </c>
      <c r="D119" s="5">
        <f>VLOOKUP(B119,SWH!$A$4:$C$19,3,FALSE)</f>
        <v>3134.61</v>
      </c>
      <c r="E119" s="5">
        <v>0</v>
      </c>
      <c r="F119" s="5">
        <v>9.93</v>
      </c>
      <c r="G119" s="5">
        <v>529.45000000000005</v>
      </c>
      <c r="H119" s="5">
        <v>139.46</v>
      </c>
      <c r="I119" s="5">
        <v>72.98</v>
      </c>
      <c r="J119" s="5">
        <v>517.64</v>
      </c>
      <c r="K119" s="5">
        <v>0</v>
      </c>
      <c r="L119" s="5">
        <v>0</v>
      </c>
      <c r="M119" s="5">
        <v>151.96</v>
      </c>
      <c r="N119" s="5">
        <v>0</v>
      </c>
      <c r="O119" s="5">
        <f>VLOOKUP(B119,SWH!$A$4:$B$19,2,FALSE)</f>
        <v>0</v>
      </c>
      <c r="P119" s="5">
        <f t="shared" si="9"/>
        <v>0</v>
      </c>
      <c r="Q119" s="5">
        <v>0</v>
      </c>
      <c r="R119" s="5">
        <v>0</v>
      </c>
      <c r="S119" s="5">
        <v>0</v>
      </c>
      <c r="T119" s="5">
        <v>297.37</v>
      </c>
      <c r="U119" s="5">
        <v>0</v>
      </c>
      <c r="V119" s="5">
        <v>0</v>
      </c>
      <c r="W119" s="5">
        <f t="shared" si="6"/>
        <v>681.41000000000008</v>
      </c>
      <c r="X119" s="5">
        <f t="shared" si="7"/>
        <v>9.93</v>
      </c>
      <c r="Y119" s="5">
        <v>1708.86</v>
      </c>
      <c r="Z119" s="5">
        <v>9.93</v>
      </c>
      <c r="AA119" s="5">
        <f t="shared" si="5"/>
        <v>1718.79</v>
      </c>
    </row>
    <row r="120" spans="1:27" x14ac:dyDescent="0.25">
      <c r="A120">
        <v>2004</v>
      </c>
      <c r="B120" t="s">
        <v>60</v>
      </c>
      <c r="C120" s="1" t="s">
        <v>19</v>
      </c>
      <c r="D120" s="5">
        <f>VLOOKUP(B120,SWH!$A$4:$C$19,3,FALSE)</f>
        <v>3134.61</v>
      </c>
      <c r="E120" s="5">
        <v>0</v>
      </c>
      <c r="F120" s="5">
        <v>34.880000000000003</v>
      </c>
      <c r="G120" s="5">
        <v>419.79</v>
      </c>
      <c r="H120" s="5">
        <v>139.46</v>
      </c>
      <c r="I120" s="5">
        <v>72.959999999999994</v>
      </c>
      <c r="J120" s="5">
        <v>517.64</v>
      </c>
      <c r="K120" s="5">
        <v>0</v>
      </c>
      <c r="L120" s="5">
        <v>0</v>
      </c>
      <c r="M120" s="5">
        <v>124.35</v>
      </c>
      <c r="N120" s="5">
        <v>0</v>
      </c>
      <c r="O120" s="5">
        <f>VLOOKUP(B120,SWH!$A$4:$B$19,2,FALSE)</f>
        <v>0</v>
      </c>
      <c r="P120" s="5">
        <f t="shared" si="9"/>
        <v>0</v>
      </c>
      <c r="Q120" s="5">
        <v>0</v>
      </c>
      <c r="R120" s="5">
        <v>0</v>
      </c>
      <c r="S120" s="5">
        <v>0</v>
      </c>
      <c r="T120" s="5">
        <v>321.14999999999998</v>
      </c>
      <c r="U120" s="5">
        <v>0</v>
      </c>
      <c r="V120" s="5">
        <v>0</v>
      </c>
      <c r="W120" s="5">
        <f t="shared" si="6"/>
        <v>544.14</v>
      </c>
      <c r="X120" s="5">
        <f t="shared" si="7"/>
        <v>34.880000000000003</v>
      </c>
      <c r="Y120" s="5">
        <v>1595.35</v>
      </c>
      <c r="Z120" s="5">
        <v>34.880000000000003</v>
      </c>
      <c r="AA120" s="5">
        <f t="shared" si="5"/>
        <v>1630.23</v>
      </c>
    </row>
    <row r="121" spans="1:27" x14ac:dyDescent="0.25">
      <c r="A121">
        <v>2004</v>
      </c>
      <c r="B121" t="s">
        <v>60</v>
      </c>
      <c r="C121" s="1" t="s">
        <v>20</v>
      </c>
      <c r="D121" s="5">
        <f>VLOOKUP(B121,SWH!$A$4:$C$19,3,FALSE)</f>
        <v>3134.61</v>
      </c>
      <c r="E121" s="5">
        <v>0</v>
      </c>
      <c r="F121" s="5">
        <v>36.04</v>
      </c>
      <c r="G121" s="5">
        <v>342.66</v>
      </c>
      <c r="H121" s="5">
        <v>139.46</v>
      </c>
      <c r="I121" s="5">
        <v>73.010000000000005</v>
      </c>
      <c r="J121" s="5">
        <v>517.64</v>
      </c>
      <c r="K121" s="5">
        <v>0</v>
      </c>
      <c r="L121" s="5">
        <v>0</v>
      </c>
      <c r="M121" s="5">
        <v>129.18</v>
      </c>
      <c r="N121" s="5">
        <v>0</v>
      </c>
      <c r="O121" s="5">
        <f>VLOOKUP(B121,SWH!$A$4:$B$19,2,FALSE)</f>
        <v>0</v>
      </c>
      <c r="P121" s="5">
        <f t="shared" si="9"/>
        <v>0</v>
      </c>
      <c r="Q121" s="5">
        <v>0</v>
      </c>
      <c r="R121" s="5">
        <v>0</v>
      </c>
      <c r="S121" s="5">
        <v>0</v>
      </c>
      <c r="T121" s="5">
        <v>322.83</v>
      </c>
      <c r="U121" s="5">
        <v>0</v>
      </c>
      <c r="V121" s="5">
        <v>0</v>
      </c>
      <c r="W121" s="5">
        <f t="shared" si="6"/>
        <v>471.84000000000003</v>
      </c>
      <c r="X121" s="5">
        <f t="shared" si="7"/>
        <v>36.04</v>
      </c>
      <c r="Y121" s="5">
        <v>1524.78</v>
      </c>
      <c r="Z121" s="5">
        <v>36.04</v>
      </c>
      <c r="AA121" s="5">
        <f t="shared" si="5"/>
        <v>1560.82</v>
      </c>
    </row>
    <row r="122" spans="1:27" x14ac:dyDescent="0.25">
      <c r="A122">
        <v>2004</v>
      </c>
      <c r="B122" t="s">
        <v>60</v>
      </c>
      <c r="C122" s="1" t="s">
        <v>3</v>
      </c>
      <c r="D122" s="5">
        <f>VLOOKUP(B122,SWH!$A$4:$C$19,3,FALSE)</f>
        <v>3134.61</v>
      </c>
      <c r="E122" s="5">
        <v>0</v>
      </c>
      <c r="F122" s="5">
        <v>190.58</v>
      </c>
      <c r="G122" s="5">
        <v>234.16</v>
      </c>
      <c r="H122" s="5">
        <v>139.46</v>
      </c>
      <c r="I122" s="5">
        <v>72.989999999999995</v>
      </c>
      <c r="J122" s="5">
        <v>517.64</v>
      </c>
      <c r="K122" s="5">
        <v>0</v>
      </c>
      <c r="L122" s="5">
        <v>0</v>
      </c>
      <c r="M122" s="5">
        <v>100.14</v>
      </c>
      <c r="N122" s="5">
        <v>0</v>
      </c>
      <c r="O122" s="5">
        <f>VLOOKUP(B122,SWH!$A$4:$B$19,2,FALSE)</f>
        <v>0</v>
      </c>
      <c r="P122" s="5">
        <f t="shared" si="9"/>
        <v>0</v>
      </c>
      <c r="Q122" s="5">
        <v>0</v>
      </c>
      <c r="R122" s="5">
        <v>0</v>
      </c>
      <c r="S122" s="5">
        <v>0</v>
      </c>
      <c r="T122" s="5">
        <v>363.22</v>
      </c>
      <c r="U122" s="5">
        <v>0</v>
      </c>
      <c r="V122" s="5">
        <v>0</v>
      </c>
      <c r="W122" s="5">
        <f t="shared" si="6"/>
        <v>334.3</v>
      </c>
      <c r="X122" s="5">
        <f t="shared" si="7"/>
        <v>190.58</v>
      </c>
      <c r="Y122" s="5">
        <v>1427.62</v>
      </c>
      <c r="Z122" s="5">
        <v>190.58</v>
      </c>
      <c r="AA122" s="5">
        <f t="shared" si="5"/>
        <v>1618.1999999999998</v>
      </c>
    </row>
    <row r="123" spans="1:27" x14ac:dyDescent="0.25">
      <c r="A123">
        <v>2004</v>
      </c>
      <c r="B123" t="s">
        <v>60</v>
      </c>
      <c r="C123" s="1" t="s">
        <v>7</v>
      </c>
      <c r="D123" s="5">
        <f>VLOOKUP(B123,SWH!$A$4:$C$19,3,FALSE)</f>
        <v>3134.61</v>
      </c>
      <c r="E123" s="5">
        <v>0</v>
      </c>
      <c r="F123" s="5">
        <v>66.63</v>
      </c>
      <c r="G123" s="5">
        <v>248.94</v>
      </c>
      <c r="H123" s="5">
        <v>139.46</v>
      </c>
      <c r="I123" s="5">
        <v>72.989999999999995</v>
      </c>
      <c r="J123" s="5">
        <v>517.64</v>
      </c>
      <c r="K123" s="5">
        <v>0</v>
      </c>
      <c r="L123" s="5">
        <v>0</v>
      </c>
      <c r="M123" s="5">
        <v>112.39</v>
      </c>
      <c r="N123" s="5">
        <v>0</v>
      </c>
      <c r="O123" s="5">
        <f>VLOOKUP(B123,SWH!$A$4:$B$19,2,FALSE)</f>
        <v>0</v>
      </c>
      <c r="P123" s="5">
        <f t="shared" si="9"/>
        <v>0</v>
      </c>
      <c r="Q123" s="5">
        <v>0</v>
      </c>
      <c r="R123" s="5">
        <v>0</v>
      </c>
      <c r="S123" s="5">
        <v>0</v>
      </c>
      <c r="T123" s="5">
        <v>352.31</v>
      </c>
      <c r="U123" s="5">
        <v>0</v>
      </c>
      <c r="V123" s="5">
        <v>0</v>
      </c>
      <c r="W123" s="5">
        <f t="shared" si="6"/>
        <v>361.33</v>
      </c>
      <c r="X123" s="5">
        <f t="shared" si="7"/>
        <v>66.63</v>
      </c>
      <c r="Y123" s="5">
        <v>1443.74</v>
      </c>
      <c r="Z123" s="5">
        <v>66.63</v>
      </c>
      <c r="AA123" s="5">
        <f t="shared" si="5"/>
        <v>1510.37</v>
      </c>
    </row>
    <row r="124" spans="1:27" x14ac:dyDescent="0.25">
      <c r="A124">
        <v>2004</v>
      </c>
      <c r="B124" t="s">
        <v>60</v>
      </c>
      <c r="C124" s="1" t="s">
        <v>17</v>
      </c>
      <c r="D124" s="5">
        <f>VLOOKUP(B124,SWH!$A$4:$C$19,3,FALSE)</f>
        <v>3134.61</v>
      </c>
      <c r="E124" s="5">
        <v>0</v>
      </c>
      <c r="F124" s="5">
        <v>17.059999999999999</v>
      </c>
      <c r="G124" s="5">
        <v>201.11</v>
      </c>
      <c r="H124" s="5">
        <v>139.46</v>
      </c>
      <c r="I124" s="5">
        <v>72.98</v>
      </c>
      <c r="J124" s="5">
        <v>517.64</v>
      </c>
      <c r="K124" s="5">
        <v>0</v>
      </c>
      <c r="L124" s="5">
        <v>0</v>
      </c>
      <c r="M124" s="5">
        <v>97.19</v>
      </c>
      <c r="N124" s="5">
        <v>0</v>
      </c>
      <c r="O124" s="5">
        <f>VLOOKUP(B124,SWH!$A$4:$B$19,2,FALSE)</f>
        <v>0</v>
      </c>
      <c r="P124" s="5">
        <f t="shared" si="9"/>
        <v>0</v>
      </c>
      <c r="Q124" s="5">
        <v>0</v>
      </c>
      <c r="R124" s="5">
        <v>0</v>
      </c>
      <c r="S124" s="5">
        <v>0</v>
      </c>
      <c r="T124" s="5">
        <v>367.25</v>
      </c>
      <c r="U124" s="5">
        <v>0</v>
      </c>
      <c r="V124" s="5">
        <v>0</v>
      </c>
      <c r="W124" s="5">
        <f t="shared" si="6"/>
        <v>298.3</v>
      </c>
      <c r="X124" s="5">
        <f t="shared" si="7"/>
        <v>17.059999999999999</v>
      </c>
      <c r="Y124" s="5">
        <v>1395.64</v>
      </c>
      <c r="Z124" s="5">
        <v>17.059999999999999</v>
      </c>
      <c r="AA124" s="5">
        <f t="shared" si="5"/>
        <v>1412.7</v>
      </c>
    </row>
    <row r="125" spans="1:27" x14ac:dyDescent="0.25">
      <c r="A125">
        <v>2004</v>
      </c>
      <c r="B125" t="s">
        <v>60</v>
      </c>
      <c r="C125" s="1" t="s">
        <v>14</v>
      </c>
      <c r="D125" s="5">
        <f>VLOOKUP(B125,SWH!$A$4:$C$19,3,FALSE)</f>
        <v>3134.61</v>
      </c>
      <c r="E125" s="5">
        <v>0</v>
      </c>
      <c r="F125" s="5">
        <v>495.32</v>
      </c>
      <c r="G125" s="5">
        <v>149.88</v>
      </c>
      <c r="H125" s="5">
        <v>139.46</v>
      </c>
      <c r="I125" s="5">
        <v>72.88</v>
      </c>
      <c r="J125" s="5">
        <v>517.64</v>
      </c>
      <c r="K125" s="5">
        <v>0</v>
      </c>
      <c r="L125" s="5">
        <v>0</v>
      </c>
      <c r="M125" s="5">
        <v>90.03</v>
      </c>
      <c r="N125" s="5">
        <v>0</v>
      </c>
      <c r="O125" s="5">
        <f>VLOOKUP(B125,SWH!$A$4:$B$19,2,FALSE)</f>
        <v>0</v>
      </c>
      <c r="P125" s="5">
        <f t="shared" si="9"/>
        <v>0</v>
      </c>
      <c r="Q125" s="5">
        <v>0</v>
      </c>
      <c r="R125" s="5">
        <v>0</v>
      </c>
      <c r="S125" s="5">
        <v>0</v>
      </c>
      <c r="T125" s="5">
        <v>396.55</v>
      </c>
      <c r="U125" s="5">
        <v>0</v>
      </c>
      <c r="V125" s="5">
        <v>0</v>
      </c>
      <c r="W125" s="5">
        <f t="shared" si="6"/>
        <v>239.91</v>
      </c>
      <c r="X125" s="5">
        <f t="shared" si="7"/>
        <v>495.32</v>
      </c>
      <c r="Y125" s="5">
        <v>1366.44</v>
      </c>
      <c r="Z125" s="5">
        <v>495.32</v>
      </c>
      <c r="AA125" s="5">
        <f t="shared" si="5"/>
        <v>1861.76</v>
      </c>
    </row>
    <row r="126" spans="1:27" x14ac:dyDescent="0.25">
      <c r="A126">
        <v>2004</v>
      </c>
      <c r="B126" t="s">
        <v>60</v>
      </c>
      <c r="C126" s="1" t="s">
        <v>2</v>
      </c>
      <c r="D126" s="5">
        <f>VLOOKUP(B126,SWH!$A$4:$C$19,3,FALSE)</f>
        <v>3134.61</v>
      </c>
      <c r="E126" s="5">
        <v>0</v>
      </c>
      <c r="F126" s="5">
        <v>186.82</v>
      </c>
      <c r="G126" s="5">
        <v>159.38999999999999</v>
      </c>
      <c r="H126" s="5">
        <v>139.46</v>
      </c>
      <c r="I126" s="5">
        <v>72.94</v>
      </c>
      <c r="J126" s="5">
        <v>517.64</v>
      </c>
      <c r="K126" s="5">
        <v>0</v>
      </c>
      <c r="L126" s="5">
        <v>0</v>
      </c>
      <c r="M126" s="5">
        <v>99.2</v>
      </c>
      <c r="N126" s="5">
        <v>0</v>
      </c>
      <c r="O126" s="5">
        <f>VLOOKUP(B126,SWH!$A$4:$B$19,2,FALSE)</f>
        <v>0</v>
      </c>
      <c r="P126" s="5">
        <f t="shared" si="9"/>
        <v>0</v>
      </c>
      <c r="Q126" s="5">
        <v>0</v>
      </c>
      <c r="R126" s="5">
        <v>0</v>
      </c>
      <c r="S126" s="5">
        <v>0</v>
      </c>
      <c r="T126" s="5">
        <v>386.8</v>
      </c>
      <c r="U126" s="5">
        <v>0</v>
      </c>
      <c r="V126" s="5">
        <v>0</v>
      </c>
      <c r="W126" s="5">
        <f t="shared" si="6"/>
        <v>258.58999999999997</v>
      </c>
      <c r="X126" s="5">
        <f t="shared" si="7"/>
        <v>186.82</v>
      </c>
      <c r="Y126" s="5">
        <v>1375.44</v>
      </c>
      <c r="Z126" s="5">
        <v>186.82</v>
      </c>
      <c r="AA126" s="5">
        <f t="shared" si="5"/>
        <v>1562.26</v>
      </c>
    </row>
    <row r="127" spans="1:27" x14ac:dyDescent="0.25">
      <c r="A127">
        <v>2004</v>
      </c>
      <c r="B127" t="s">
        <v>60</v>
      </c>
      <c r="C127" s="1" t="s">
        <v>18</v>
      </c>
      <c r="D127" s="5">
        <f>VLOOKUP(B127,SWH!$A$4:$C$19,3,FALSE)</f>
        <v>3134.61</v>
      </c>
      <c r="E127" s="5">
        <v>0</v>
      </c>
      <c r="F127" s="5">
        <v>299.86</v>
      </c>
      <c r="G127" s="5">
        <v>51.63</v>
      </c>
      <c r="H127" s="5">
        <v>139.46</v>
      </c>
      <c r="I127" s="5">
        <v>72.8</v>
      </c>
      <c r="J127" s="5">
        <v>517.64</v>
      </c>
      <c r="K127" s="5">
        <v>0</v>
      </c>
      <c r="L127" s="5">
        <v>0</v>
      </c>
      <c r="M127" s="5">
        <v>72.010000000000005</v>
      </c>
      <c r="N127" s="5">
        <v>0</v>
      </c>
      <c r="O127" s="5">
        <f>VLOOKUP(B127,SWH!$A$4:$B$19,2,FALSE)</f>
        <v>0</v>
      </c>
      <c r="P127" s="5">
        <f t="shared" si="9"/>
        <v>0</v>
      </c>
      <c r="Q127" s="5">
        <v>0</v>
      </c>
      <c r="R127" s="5">
        <v>0</v>
      </c>
      <c r="S127" s="5">
        <v>0</v>
      </c>
      <c r="T127" s="5">
        <v>406.64</v>
      </c>
      <c r="U127" s="5">
        <v>0</v>
      </c>
      <c r="V127" s="5">
        <v>0</v>
      </c>
      <c r="W127" s="5">
        <f t="shared" si="6"/>
        <v>123.64000000000001</v>
      </c>
      <c r="X127" s="5">
        <f t="shared" si="7"/>
        <v>299.86</v>
      </c>
      <c r="Y127" s="5">
        <v>1260.19</v>
      </c>
      <c r="Z127" s="5">
        <v>299.86</v>
      </c>
      <c r="AA127" s="5">
        <f t="shared" si="5"/>
        <v>1560.0500000000002</v>
      </c>
    </row>
    <row r="128" spans="1:27" x14ac:dyDescent="0.25">
      <c r="A128">
        <v>2004</v>
      </c>
      <c r="B128" t="s">
        <v>60</v>
      </c>
      <c r="C128" s="1" t="s">
        <v>4</v>
      </c>
      <c r="D128" s="5">
        <f>VLOOKUP(B128,SWH!$A$4:$C$19,3,FALSE)</f>
        <v>3134.61</v>
      </c>
      <c r="E128" s="5">
        <v>0</v>
      </c>
      <c r="F128" s="5">
        <v>807.33</v>
      </c>
      <c r="G128" s="5">
        <v>83.33</v>
      </c>
      <c r="H128" s="5">
        <v>139.46</v>
      </c>
      <c r="I128" s="5">
        <v>72.91</v>
      </c>
      <c r="J128" s="5">
        <v>517.64</v>
      </c>
      <c r="K128" s="5">
        <v>0</v>
      </c>
      <c r="L128" s="5">
        <v>0</v>
      </c>
      <c r="M128" s="5">
        <v>87.4</v>
      </c>
      <c r="N128" s="5">
        <v>0</v>
      </c>
      <c r="O128" s="5">
        <f>VLOOKUP(B128,SWH!$A$4:$B$19,2,FALSE)</f>
        <v>0</v>
      </c>
      <c r="P128" s="5">
        <f t="shared" si="9"/>
        <v>0</v>
      </c>
      <c r="Q128" s="5">
        <v>0</v>
      </c>
      <c r="R128" s="5">
        <v>0</v>
      </c>
      <c r="S128" s="5">
        <v>0</v>
      </c>
      <c r="T128" s="5">
        <v>424.49</v>
      </c>
      <c r="U128" s="5">
        <v>0</v>
      </c>
      <c r="V128" s="5">
        <v>0</v>
      </c>
      <c r="W128" s="5">
        <f t="shared" si="6"/>
        <v>170.73000000000002</v>
      </c>
      <c r="X128" s="5">
        <f t="shared" si="7"/>
        <v>807.33</v>
      </c>
      <c r="Y128" s="5">
        <v>1325.22</v>
      </c>
      <c r="Z128" s="5">
        <v>807.33</v>
      </c>
      <c r="AA128" s="5">
        <f t="shared" si="5"/>
        <v>2132.5500000000002</v>
      </c>
    </row>
    <row r="129" spans="1:27" x14ac:dyDescent="0.25">
      <c r="A129">
        <v>2004</v>
      </c>
      <c r="B129" t="s">
        <v>60</v>
      </c>
      <c r="C129" s="1" t="s">
        <v>5</v>
      </c>
      <c r="D129" s="5">
        <f>VLOOKUP(B129,SWH!$A$4:$C$19,3,FALSE)</f>
        <v>3134.61</v>
      </c>
      <c r="E129" s="5">
        <v>0</v>
      </c>
      <c r="F129" s="5">
        <v>431.06</v>
      </c>
      <c r="G129" s="5">
        <v>111.45</v>
      </c>
      <c r="H129" s="5">
        <v>139.46</v>
      </c>
      <c r="I129" s="5">
        <v>72.91</v>
      </c>
      <c r="J129" s="5">
        <v>517.64</v>
      </c>
      <c r="K129" s="5">
        <v>0</v>
      </c>
      <c r="L129" s="5">
        <v>0</v>
      </c>
      <c r="M129" s="5">
        <v>94.67</v>
      </c>
      <c r="N129" s="5">
        <v>0</v>
      </c>
      <c r="O129" s="5">
        <f>VLOOKUP(B129,SWH!$A$4:$B$19,2,FALSE)</f>
        <v>0</v>
      </c>
      <c r="P129" s="5">
        <f t="shared" si="9"/>
        <v>0</v>
      </c>
      <c r="Q129" s="5">
        <v>0</v>
      </c>
      <c r="R129" s="5">
        <v>0</v>
      </c>
      <c r="S129" s="5">
        <v>0</v>
      </c>
      <c r="T129" s="5">
        <v>416.31</v>
      </c>
      <c r="U129" s="5">
        <v>0</v>
      </c>
      <c r="V129" s="5">
        <v>0</v>
      </c>
      <c r="W129" s="5">
        <f t="shared" si="6"/>
        <v>206.12</v>
      </c>
      <c r="X129" s="5">
        <f t="shared" si="7"/>
        <v>431.06</v>
      </c>
      <c r="Y129" s="5">
        <v>1352.45</v>
      </c>
      <c r="Z129" s="5">
        <v>431.06</v>
      </c>
      <c r="AA129" s="5">
        <f t="shared" si="5"/>
        <v>1783.51</v>
      </c>
    </row>
    <row r="130" spans="1:27" x14ac:dyDescent="0.25">
      <c r="A130">
        <v>2004</v>
      </c>
      <c r="B130" t="s">
        <v>60</v>
      </c>
      <c r="C130" s="1" t="s">
        <v>15</v>
      </c>
      <c r="D130" s="5">
        <f>VLOOKUP(B130,SWH!$A$4:$C$19,3,FALSE)</f>
        <v>3134.61</v>
      </c>
      <c r="E130" s="5">
        <v>0</v>
      </c>
      <c r="F130" s="5">
        <v>306.35000000000002</v>
      </c>
      <c r="G130" s="5">
        <v>33.229999999999997</v>
      </c>
      <c r="H130" s="5">
        <v>139.46</v>
      </c>
      <c r="I130" s="5">
        <v>72.790000000000006</v>
      </c>
      <c r="J130" s="5">
        <v>517.64</v>
      </c>
      <c r="K130" s="5">
        <v>0</v>
      </c>
      <c r="L130" s="5">
        <v>0</v>
      </c>
      <c r="M130" s="5">
        <v>67.08</v>
      </c>
      <c r="N130" s="5">
        <v>0</v>
      </c>
      <c r="O130" s="5">
        <f>VLOOKUP(B130,SWH!$A$4:$B$19,2,FALSE)</f>
        <v>0</v>
      </c>
      <c r="P130" s="5">
        <f t="shared" si="9"/>
        <v>0</v>
      </c>
      <c r="Q130" s="5">
        <v>0</v>
      </c>
      <c r="R130" s="5">
        <v>0</v>
      </c>
      <c r="S130" s="5">
        <v>0</v>
      </c>
      <c r="T130" s="5">
        <v>422.46</v>
      </c>
      <c r="U130" s="5">
        <v>0</v>
      </c>
      <c r="V130" s="5">
        <v>0</v>
      </c>
      <c r="W130" s="5">
        <f t="shared" si="6"/>
        <v>100.31</v>
      </c>
      <c r="X130" s="5">
        <f t="shared" si="7"/>
        <v>306.35000000000002</v>
      </c>
      <c r="Y130" s="5">
        <v>1252.67</v>
      </c>
      <c r="Z130" s="5">
        <v>306.35000000000002</v>
      </c>
      <c r="AA130" s="5">
        <f t="shared" ref="AA130:AA193" si="10">SUM(Y130:Z130)</f>
        <v>1559.02</v>
      </c>
    </row>
    <row r="131" spans="1:27" x14ac:dyDescent="0.25">
      <c r="A131">
        <v>2004</v>
      </c>
      <c r="B131" t="s">
        <v>60</v>
      </c>
      <c r="C131" s="1" t="s">
        <v>16</v>
      </c>
      <c r="D131" s="5">
        <f>VLOOKUP(B131,SWH!$A$4:$C$19,3,FALSE)</f>
        <v>3134.61</v>
      </c>
      <c r="E131" s="5">
        <v>0</v>
      </c>
      <c r="F131" s="5">
        <v>1157.57</v>
      </c>
      <c r="G131" s="5">
        <v>89.66</v>
      </c>
      <c r="H131" s="5">
        <v>139.46</v>
      </c>
      <c r="I131" s="5">
        <v>72.87</v>
      </c>
      <c r="J131" s="5">
        <v>517.64</v>
      </c>
      <c r="K131" s="5">
        <v>0</v>
      </c>
      <c r="L131" s="5">
        <v>0</v>
      </c>
      <c r="M131" s="5">
        <v>96.5</v>
      </c>
      <c r="N131" s="5">
        <v>0</v>
      </c>
      <c r="O131" s="5">
        <f>VLOOKUP(B131,SWH!$A$4:$B$19,2,FALSE)</f>
        <v>0</v>
      </c>
      <c r="P131" s="5">
        <f t="shared" si="9"/>
        <v>0</v>
      </c>
      <c r="Q131" s="5">
        <v>0</v>
      </c>
      <c r="R131" s="5">
        <v>0</v>
      </c>
      <c r="S131" s="5">
        <v>0</v>
      </c>
      <c r="T131" s="5">
        <v>445.02</v>
      </c>
      <c r="U131" s="5">
        <v>0</v>
      </c>
      <c r="V131" s="5">
        <v>0</v>
      </c>
      <c r="W131" s="5">
        <f t="shared" ref="W131:W194" si="11">E131+G131+M131+SUM(P131:S131)</f>
        <v>186.16</v>
      </c>
      <c r="X131" s="5">
        <f t="shared" ref="X131:X194" si="12">F131</f>
        <v>1157.57</v>
      </c>
      <c r="Y131" s="5">
        <v>1361.15</v>
      </c>
      <c r="Z131" s="5">
        <v>1157.57</v>
      </c>
      <c r="AA131" s="5">
        <f t="shared" si="10"/>
        <v>2518.7200000000003</v>
      </c>
    </row>
    <row r="132" spans="1:27" x14ac:dyDescent="0.25">
      <c r="A132">
        <v>2004</v>
      </c>
      <c r="B132" t="s">
        <v>60</v>
      </c>
      <c r="C132" s="1" t="s">
        <v>9</v>
      </c>
      <c r="D132" s="5">
        <f>VLOOKUP(B132,SWH!$A$4:$C$19,3,FALSE)</f>
        <v>3134.61</v>
      </c>
      <c r="E132" s="5">
        <v>0</v>
      </c>
      <c r="F132" s="5">
        <v>796.7</v>
      </c>
      <c r="G132" s="5">
        <v>67.260000000000005</v>
      </c>
      <c r="H132" s="5">
        <v>139.46</v>
      </c>
      <c r="I132" s="5">
        <v>72.819999999999993</v>
      </c>
      <c r="J132" s="5">
        <v>517.64</v>
      </c>
      <c r="K132" s="5">
        <v>0</v>
      </c>
      <c r="L132" s="5">
        <v>0</v>
      </c>
      <c r="M132" s="5">
        <v>90.39</v>
      </c>
      <c r="N132" s="5">
        <v>0</v>
      </c>
      <c r="O132" s="5">
        <f>VLOOKUP(B132,SWH!$A$4:$B$19,2,FALSE)</f>
        <v>0</v>
      </c>
      <c r="P132" s="5">
        <f t="shared" si="9"/>
        <v>0</v>
      </c>
      <c r="Q132" s="5">
        <v>0</v>
      </c>
      <c r="R132" s="5">
        <v>0</v>
      </c>
      <c r="S132" s="5">
        <v>0</v>
      </c>
      <c r="T132" s="5">
        <v>439.86</v>
      </c>
      <c r="U132" s="5">
        <v>0</v>
      </c>
      <c r="V132" s="5">
        <v>0</v>
      </c>
      <c r="W132" s="5">
        <f t="shared" si="11"/>
        <v>157.65</v>
      </c>
      <c r="X132" s="5">
        <f t="shared" si="12"/>
        <v>796.7</v>
      </c>
      <c r="Y132" s="5">
        <v>1327.42</v>
      </c>
      <c r="Z132" s="5">
        <v>796.7</v>
      </c>
      <c r="AA132" s="5">
        <f t="shared" si="10"/>
        <v>2124.12</v>
      </c>
    </row>
    <row r="133" spans="1:27" x14ac:dyDescent="0.25">
      <c r="A133">
        <v>2004</v>
      </c>
      <c r="B133" t="s">
        <v>60</v>
      </c>
      <c r="C133" s="1" t="s">
        <v>12</v>
      </c>
      <c r="D133" s="5">
        <f>VLOOKUP(B133,SWH!$A$4:$C$19,3,FALSE)</f>
        <v>3134.61</v>
      </c>
      <c r="E133" s="5">
        <v>0</v>
      </c>
      <c r="F133" s="5">
        <v>1239.3</v>
      </c>
      <c r="G133" s="5">
        <v>77.47</v>
      </c>
      <c r="H133" s="5">
        <v>139.46</v>
      </c>
      <c r="I133" s="5">
        <v>72.77</v>
      </c>
      <c r="J133" s="5">
        <v>517.64</v>
      </c>
      <c r="K133" s="5">
        <v>0</v>
      </c>
      <c r="L133" s="5">
        <v>0</v>
      </c>
      <c r="M133" s="5">
        <v>101.13</v>
      </c>
      <c r="N133" s="5">
        <v>0</v>
      </c>
      <c r="O133" s="5">
        <f>VLOOKUP(B133,SWH!$A$4:$B$19,2,FALSE)</f>
        <v>0</v>
      </c>
      <c r="P133" s="5">
        <f t="shared" si="9"/>
        <v>0</v>
      </c>
      <c r="Q133" s="5">
        <v>0</v>
      </c>
      <c r="R133" s="5">
        <v>0</v>
      </c>
      <c r="S133" s="5">
        <v>0</v>
      </c>
      <c r="T133" s="5">
        <v>469.26</v>
      </c>
      <c r="U133" s="5">
        <v>0</v>
      </c>
      <c r="V133" s="5">
        <v>0</v>
      </c>
      <c r="W133" s="5">
        <f t="shared" si="11"/>
        <v>178.6</v>
      </c>
      <c r="X133" s="5">
        <f t="shared" si="12"/>
        <v>1239.3</v>
      </c>
      <c r="Y133" s="5">
        <v>1377.73</v>
      </c>
      <c r="Z133" s="5">
        <v>1239.3</v>
      </c>
      <c r="AA133" s="5">
        <f t="shared" si="10"/>
        <v>2617.0299999999997</v>
      </c>
    </row>
    <row r="134" spans="1:27" x14ac:dyDescent="0.25">
      <c r="A134">
        <v>2004</v>
      </c>
      <c r="B134" t="s">
        <v>60</v>
      </c>
      <c r="C134" s="1" t="s">
        <v>8</v>
      </c>
      <c r="D134" s="5">
        <f>VLOOKUP(B134,SWH!$A$4:$C$19,3,FALSE)</f>
        <v>3134.61</v>
      </c>
      <c r="E134" s="5">
        <v>0</v>
      </c>
      <c r="F134" s="5">
        <v>1413.31</v>
      </c>
      <c r="G134" s="5">
        <v>47.41</v>
      </c>
      <c r="H134" s="5">
        <v>139.46</v>
      </c>
      <c r="I134" s="5">
        <v>72.37</v>
      </c>
      <c r="J134" s="5">
        <v>517.64</v>
      </c>
      <c r="K134" s="5">
        <v>0</v>
      </c>
      <c r="L134" s="5">
        <v>0</v>
      </c>
      <c r="M134" s="5">
        <v>103.37</v>
      </c>
      <c r="N134" s="5">
        <v>0</v>
      </c>
      <c r="O134" s="5">
        <f>VLOOKUP(B134,SWH!$A$4:$B$19,2,FALSE)</f>
        <v>0</v>
      </c>
      <c r="P134" s="5">
        <f t="shared" si="9"/>
        <v>0</v>
      </c>
      <c r="Q134" s="5">
        <v>0</v>
      </c>
      <c r="R134" s="5">
        <v>0</v>
      </c>
      <c r="S134" s="5">
        <v>0</v>
      </c>
      <c r="T134" s="5">
        <v>502.13</v>
      </c>
      <c r="U134" s="5">
        <v>0</v>
      </c>
      <c r="V134" s="5">
        <v>0</v>
      </c>
      <c r="W134" s="5">
        <f t="shared" si="11"/>
        <v>150.78</v>
      </c>
      <c r="X134" s="5">
        <f t="shared" si="12"/>
        <v>1413.31</v>
      </c>
      <c r="Y134" s="5">
        <v>1382.38</v>
      </c>
      <c r="Z134" s="5">
        <v>1413.31</v>
      </c>
      <c r="AA134" s="5">
        <f t="shared" si="10"/>
        <v>2795.69</v>
      </c>
    </row>
    <row r="135" spans="1:27" x14ac:dyDescent="0.25">
      <c r="A135">
        <v>2007</v>
      </c>
      <c r="B135" t="s">
        <v>60</v>
      </c>
      <c r="C135" s="1" t="s">
        <v>10</v>
      </c>
      <c r="D135" s="5">
        <f>VLOOKUP(B135,SWH!$A$4:$C$19,3,FALSE)</f>
        <v>3134.61</v>
      </c>
      <c r="E135" s="5">
        <v>0</v>
      </c>
      <c r="F135" s="5">
        <v>0</v>
      </c>
      <c r="G135" s="5">
        <v>635.62</v>
      </c>
      <c r="H135" s="5">
        <v>139.46</v>
      </c>
      <c r="I135" s="5">
        <v>73.05</v>
      </c>
      <c r="J135" s="5">
        <v>517.64</v>
      </c>
      <c r="K135" s="5">
        <v>0</v>
      </c>
      <c r="L135" s="5">
        <v>0</v>
      </c>
      <c r="M135" s="5">
        <v>175.4</v>
      </c>
      <c r="N135" s="5">
        <v>0</v>
      </c>
      <c r="O135" s="5">
        <f>VLOOKUP(B135,SWH!$A$4:$B$19,2,FALSE)</f>
        <v>0</v>
      </c>
      <c r="P135" s="5">
        <f t="shared" si="9"/>
        <v>0</v>
      </c>
      <c r="Q135" s="5">
        <v>0</v>
      </c>
      <c r="R135" s="5">
        <v>0</v>
      </c>
      <c r="S135" s="5">
        <v>0</v>
      </c>
      <c r="T135" s="5">
        <v>275.33</v>
      </c>
      <c r="U135" s="5">
        <v>0</v>
      </c>
      <c r="V135" s="5">
        <v>0</v>
      </c>
      <c r="W135" s="5">
        <f t="shared" si="11"/>
        <v>811.02</v>
      </c>
      <c r="X135" s="5">
        <f t="shared" si="12"/>
        <v>0</v>
      </c>
      <c r="Y135" s="5">
        <v>1816.5</v>
      </c>
      <c r="Z135" s="5">
        <v>0</v>
      </c>
      <c r="AA135" s="5">
        <f t="shared" si="10"/>
        <v>1816.5</v>
      </c>
    </row>
    <row r="136" spans="1:27" x14ac:dyDescent="0.25">
      <c r="A136">
        <v>2007</v>
      </c>
      <c r="B136" t="s">
        <v>60</v>
      </c>
      <c r="C136" s="1" t="s">
        <v>6</v>
      </c>
      <c r="D136" s="5">
        <f>VLOOKUP(B136,SWH!$A$4:$C$19,3,FALSE)</f>
        <v>3134.61</v>
      </c>
      <c r="E136" s="5">
        <v>0</v>
      </c>
      <c r="F136" s="5">
        <v>0.01</v>
      </c>
      <c r="G136" s="5">
        <v>571.01</v>
      </c>
      <c r="H136" s="5">
        <v>139.46</v>
      </c>
      <c r="I136" s="5">
        <v>73.06</v>
      </c>
      <c r="J136" s="5">
        <v>517.64</v>
      </c>
      <c r="K136" s="5">
        <v>0</v>
      </c>
      <c r="L136" s="5">
        <v>0</v>
      </c>
      <c r="M136" s="5">
        <v>172.22</v>
      </c>
      <c r="N136" s="5">
        <v>0</v>
      </c>
      <c r="O136" s="5">
        <f>VLOOKUP(B136,SWH!$A$4:$B$19,2,FALSE)</f>
        <v>0</v>
      </c>
      <c r="P136" s="5">
        <f t="shared" si="9"/>
        <v>0</v>
      </c>
      <c r="Q136" s="5">
        <v>0</v>
      </c>
      <c r="R136" s="5">
        <v>0</v>
      </c>
      <c r="S136" s="5">
        <v>0</v>
      </c>
      <c r="T136" s="5">
        <v>274.2</v>
      </c>
      <c r="U136" s="5">
        <v>0</v>
      </c>
      <c r="V136" s="5">
        <v>0</v>
      </c>
      <c r="W136" s="5">
        <f t="shared" si="11"/>
        <v>743.23</v>
      </c>
      <c r="X136" s="5">
        <f t="shared" si="12"/>
        <v>0.01</v>
      </c>
      <c r="Y136" s="5">
        <v>1747.6</v>
      </c>
      <c r="Z136" s="5">
        <v>0.01</v>
      </c>
      <c r="AA136" s="5">
        <f t="shared" si="10"/>
        <v>1747.61</v>
      </c>
    </row>
    <row r="137" spans="1:27" x14ac:dyDescent="0.25">
      <c r="A137">
        <v>2007</v>
      </c>
      <c r="B137" t="s">
        <v>60</v>
      </c>
      <c r="C137" s="1" t="s">
        <v>11</v>
      </c>
      <c r="D137" s="5">
        <f>VLOOKUP(B137,SWH!$A$4:$C$19,3,FALSE)</f>
        <v>3134.61</v>
      </c>
      <c r="E137" s="5">
        <v>0</v>
      </c>
      <c r="F137" s="5">
        <v>0</v>
      </c>
      <c r="G137" s="5">
        <v>428.97</v>
      </c>
      <c r="H137" s="5">
        <v>139.46</v>
      </c>
      <c r="I137" s="5">
        <v>73.069999999999993</v>
      </c>
      <c r="J137" s="5">
        <v>517.64</v>
      </c>
      <c r="K137" s="5">
        <v>0</v>
      </c>
      <c r="L137" s="5">
        <v>0</v>
      </c>
      <c r="M137" s="5">
        <v>141.27000000000001</v>
      </c>
      <c r="N137" s="5">
        <v>0</v>
      </c>
      <c r="O137" s="5">
        <f>VLOOKUP(B137,SWH!$A$4:$B$19,2,FALSE)</f>
        <v>0</v>
      </c>
      <c r="P137" s="5">
        <f t="shared" si="9"/>
        <v>0</v>
      </c>
      <c r="Q137" s="5">
        <v>0</v>
      </c>
      <c r="R137" s="5">
        <v>0</v>
      </c>
      <c r="S137" s="5">
        <v>0</v>
      </c>
      <c r="T137" s="5">
        <v>296.48</v>
      </c>
      <c r="U137" s="5">
        <v>0</v>
      </c>
      <c r="V137" s="5">
        <v>0</v>
      </c>
      <c r="W137" s="5">
        <f t="shared" si="11"/>
        <v>570.24</v>
      </c>
      <c r="X137" s="5">
        <f t="shared" si="12"/>
        <v>0</v>
      </c>
      <c r="Y137" s="5">
        <v>1596.89</v>
      </c>
      <c r="Z137" s="5">
        <v>0</v>
      </c>
      <c r="AA137" s="5">
        <f t="shared" si="10"/>
        <v>1596.89</v>
      </c>
    </row>
    <row r="138" spans="1:27" x14ac:dyDescent="0.25">
      <c r="A138">
        <v>2007</v>
      </c>
      <c r="B138" t="s">
        <v>60</v>
      </c>
      <c r="C138" s="1" t="s">
        <v>13</v>
      </c>
      <c r="D138" s="5">
        <f>VLOOKUP(B138,SWH!$A$4:$C$19,3,FALSE)</f>
        <v>3134.61</v>
      </c>
      <c r="E138" s="5">
        <v>0</v>
      </c>
      <c r="F138" s="5">
        <v>7.27</v>
      </c>
      <c r="G138" s="5">
        <v>432.84</v>
      </c>
      <c r="H138" s="5">
        <v>139.46</v>
      </c>
      <c r="I138" s="5">
        <v>72.98</v>
      </c>
      <c r="J138" s="5">
        <v>517.64</v>
      </c>
      <c r="K138" s="5">
        <v>0</v>
      </c>
      <c r="L138" s="5">
        <v>0</v>
      </c>
      <c r="M138" s="5">
        <v>150.59</v>
      </c>
      <c r="N138" s="5">
        <v>0</v>
      </c>
      <c r="O138" s="5">
        <f>VLOOKUP(B138,SWH!$A$4:$B$19,2,FALSE)</f>
        <v>0</v>
      </c>
      <c r="P138" s="5">
        <f t="shared" si="9"/>
        <v>0</v>
      </c>
      <c r="Q138" s="5">
        <v>0</v>
      </c>
      <c r="R138" s="5">
        <v>0</v>
      </c>
      <c r="S138" s="5">
        <v>0</v>
      </c>
      <c r="T138" s="5">
        <v>297.35000000000002</v>
      </c>
      <c r="U138" s="5">
        <v>0</v>
      </c>
      <c r="V138" s="5">
        <v>0</v>
      </c>
      <c r="W138" s="5">
        <f t="shared" si="11"/>
        <v>583.42999999999995</v>
      </c>
      <c r="X138" s="5">
        <f t="shared" si="12"/>
        <v>7.27</v>
      </c>
      <c r="Y138" s="5">
        <v>1610.86</v>
      </c>
      <c r="Z138" s="5">
        <v>7.27</v>
      </c>
      <c r="AA138" s="5">
        <f t="shared" si="10"/>
        <v>1618.1299999999999</v>
      </c>
    </row>
    <row r="139" spans="1:27" x14ac:dyDescent="0.25">
      <c r="A139">
        <v>2007</v>
      </c>
      <c r="B139" t="s">
        <v>60</v>
      </c>
      <c r="C139" s="1" t="s">
        <v>19</v>
      </c>
      <c r="D139" s="5">
        <f>VLOOKUP(B139,SWH!$A$4:$C$19,3,FALSE)</f>
        <v>3134.61</v>
      </c>
      <c r="E139" s="5">
        <v>0</v>
      </c>
      <c r="F139" s="5">
        <v>17.690000000000001</v>
      </c>
      <c r="G139" s="5">
        <v>330.53</v>
      </c>
      <c r="H139" s="5">
        <v>139.46</v>
      </c>
      <c r="I139" s="5">
        <v>72.959999999999994</v>
      </c>
      <c r="J139" s="5">
        <v>517.64</v>
      </c>
      <c r="K139" s="5">
        <v>0</v>
      </c>
      <c r="L139" s="5">
        <v>0</v>
      </c>
      <c r="M139" s="5">
        <v>115.66</v>
      </c>
      <c r="N139" s="5">
        <v>0</v>
      </c>
      <c r="O139" s="5">
        <f>VLOOKUP(B139,SWH!$A$4:$B$19,2,FALSE)</f>
        <v>0</v>
      </c>
      <c r="P139" s="5">
        <f t="shared" si="9"/>
        <v>0</v>
      </c>
      <c r="Q139" s="5">
        <v>0</v>
      </c>
      <c r="R139" s="5">
        <v>0</v>
      </c>
      <c r="S139" s="5">
        <v>0</v>
      </c>
      <c r="T139" s="5">
        <v>321.01</v>
      </c>
      <c r="U139" s="5">
        <v>0</v>
      </c>
      <c r="V139" s="5">
        <v>0</v>
      </c>
      <c r="W139" s="5">
        <f t="shared" si="11"/>
        <v>446.18999999999994</v>
      </c>
      <c r="X139" s="5">
        <f t="shared" si="12"/>
        <v>17.690000000000001</v>
      </c>
      <c r="Y139" s="5">
        <v>1497.25</v>
      </c>
      <c r="Z139" s="5">
        <v>17.690000000000001</v>
      </c>
      <c r="AA139" s="5">
        <f t="shared" si="10"/>
        <v>1514.94</v>
      </c>
    </row>
    <row r="140" spans="1:27" x14ac:dyDescent="0.25">
      <c r="A140">
        <v>2007</v>
      </c>
      <c r="B140" t="s">
        <v>60</v>
      </c>
      <c r="C140" s="1" t="s">
        <v>20</v>
      </c>
      <c r="D140" s="5">
        <f>VLOOKUP(B140,SWH!$A$4:$C$19,3,FALSE)</f>
        <v>3134.61</v>
      </c>
      <c r="E140" s="5">
        <v>0</v>
      </c>
      <c r="F140" s="5">
        <v>15.31</v>
      </c>
      <c r="G140" s="5">
        <v>261.60000000000002</v>
      </c>
      <c r="H140" s="5">
        <v>139.46</v>
      </c>
      <c r="I140" s="5">
        <v>73.010000000000005</v>
      </c>
      <c r="J140" s="5">
        <v>517.64</v>
      </c>
      <c r="K140" s="5">
        <v>0</v>
      </c>
      <c r="L140" s="5">
        <v>0</v>
      </c>
      <c r="M140" s="5">
        <v>119.45</v>
      </c>
      <c r="N140" s="5">
        <v>0</v>
      </c>
      <c r="O140" s="5">
        <f>VLOOKUP(B140,SWH!$A$4:$B$19,2,FALSE)</f>
        <v>0</v>
      </c>
      <c r="P140" s="5">
        <f t="shared" si="9"/>
        <v>0</v>
      </c>
      <c r="Q140" s="5">
        <v>0</v>
      </c>
      <c r="R140" s="5">
        <v>0</v>
      </c>
      <c r="S140" s="5">
        <v>0</v>
      </c>
      <c r="T140" s="5">
        <v>322.61</v>
      </c>
      <c r="U140" s="5">
        <v>0</v>
      </c>
      <c r="V140" s="5">
        <v>0</v>
      </c>
      <c r="W140" s="5">
        <f t="shared" si="11"/>
        <v>381.05</v>
      </c>
      <c r="X140" s="5">
        <f t="shared" si="12"/>
        <v>15.31</v>
      </c>
      <c r="Y140" s="5">
        <v>1433.78</v>
      </c>
      <c r="Z140" s="5">
        <v>15.31</v>
      </c>
      <c r="AA140" s="5">
        <f t="shared" si="10"/>
        <v>1449.09</v>
      </c>
    </row>
    <row r="141" spans="1:27" x14ac:dyDescent="0.25">
      <c r="A141">
        <v>2007</v>
      </c>
      <c r="B141" t="s">
        <v>60</v>
      </c>
      <c r="C141" s="1" t="s">
        <v>3</v>
      </c>
      <c r="D141" s="5">
        <f>VLOOKUP(B141,SWH!$A$4:$C$19,3,FALSE)</f>
        <v>3134.61</v>
      </c>
      <c r="E141" s="5">
        <v>0</v>
      </c>
      <c r="F141" s="5">
        <v>189.8</v>
      </c>
      <c r="G141" s="5">
        <v>176.08</v>
      </c>
      <c r="H141" s="5">
        <v>139.46</v>
      </c>
      <c r="I141" s="5">
        <v>72.989999999999995</v>
      </c>
      <c r="J141" s="5">
        <v>517.64</v>
      </c>
      <c r="K141" s="5">
        <v>0</v>
      </c>
      <c r="L141" s="5">
        <v>0</v>
      </c>
      <c r="M141" s="5">
        <v>93.76</v>
      </c>
      <c r="N141" s="5">
        <v>0</v>
      </c>
      <c r="O141" s="5">
        <f>VLOOKUP(B141,SWH!$A$4:$B$19,2,FALSE)</f>
        <v>0</v>
      </c>
      <c r="P141" s="5">
        <f t="shared" si="9"/>
        <v>0</v>
      </c>
      <c r="Q141" s="5">
        <v>0</v>
      </c>
      <c r="R141" s="5">
        <v>0</v>
      </c>
      <c r="S141" s="5">
        <v>0</v>
      </c>
      <c r="T141" s="5">
        <v>363.28</v>
      </c>
      <c r="U141" s="5">
        <v>0</v>
      </c>
      <c r="V141" s="5">
        <v>0</v>
      </c>
      <c r="W141" s="5">
        <f t="shared" si="11"/>
        <v>269.84000000000003</v>
      </c>
      <c r="X141" s="5">
        <f t="shared" si="12"/>
        <v>189.8</v>
      </c>
      <c r="Y141" s="5">
        <v>1363.21</v>
      </c>
      <c r="Z141" s="5">
        <v>189.8</v>
      </c>
      <c r="AA141" s="5">
        <f t="shared" si="10"/>
        <v>1553.01</v>
      </c>
    </row>
    <row r="142" spans="1:27" x14ac:dyDescent="0.25">
      <c r="A142">
        <v>2007</v>
      </c>
      <c r="B142" t="s">
        <v>60</v>
      </c>
      <c r="C142" s="1" t="s">
        <v>7</v>
      </c>
      <c r="D142" s="5">
        <f>VLOOKUP(B142,SWH!$A$4:$C$19,3,FALSE)</f>
        <v>3134.61</v>
      </c>
      <c r="E142" s="5">
        <v>0</v>
      </c>
      <c r="F142" s="5">
        <v>62.89</v>
      </c>
      <c r="G142" s="5">
        <v>182.56</v>
      </c>
      <c r="H142" s="5">
        <v>139.46</v>
      </c>
      <c r="I142" s="5">
        <v>72.989999999999995</v>
      </c>
      <c r="J142" s="5">
        <v>517.64</v>
      </c>
      <c r="K142" s="5">
        <v>0</v>
      </c>
      <c r="L142" s="5">
        <v>0</v>
      </c>
      <c r="M142" s="5">
        <v>104.1</v>
      </c>
      <c r="N142" s="5">
        <v>0</v>
      </c>
      <c r="O142" s="5">
        <f>VLOOKUP(B142,SWH!$A$4:$B$19,2,FALSE)</f>
        <v>0</v>
      </c>
      <c r="P142" s="5">
        <f t="shared" si="9"/>
        <v>0</v>
      </c>
      <c r="Q142" s="5">
        <v>0</v>
      </c>
      <c r="R142" s="5">
        <v>0</v>
      </c>
      <c r="S142" s="5">
        <v>0</v>
      </c>
      <c r="T142" s="5">
        <v>352.37</v>
      </c>
      <c r="U142" s="5">
        <v>0</v>
      </c>
      <c r="V142" s="5">
        <v>0</v>
      </c>
      <c r="W142" s="5">
        <f t="shared" si="11"/>
        <v>286.65999999999997</v>
      </c>
      <c r="X142" s="5">
        <f t="shared" si="12"/>
        <v>62.89</v>
      </c>
      <c r="Y142" s="5">
        <v>1369.12</v>
      </c>
      <c r="Z142" s="5">
        <v>62.89</v>
      </c>
      <c r="AA142" s="5">
        <f t="shared" si="10"/>
        <v>1432.01</v>
      </c>
    </row>
    <row r="143" spans="1:27" x14ac:dyDescent="0.25">
      <c r="A143">
        <v>2007</v>
      </c>
      <c r="B143" t="s">
        <v>60</v>
      </c>
      <c r="C143" s="1" t="s">
        <v>17</v>
      </c>
      <c r="D143" s="5">
        <f>VLOOKUP(B143,SWH!$A$4:$C$19,3,FALSE)</f>
        <v>3134.61</v>
      </c>
      <c r="E143" s="5">
        <v>0</v>
      </c>
      <c r="F143" s="5">
        <v>13.51</v>
      </c>
      <c r="G143" s="5">
        <v>94.99</v>
      </c>
      <c r="H143" s="5">
        <v>139.46</v>
      </c>
      <c r="I143" s="5">
        <v>72.98</v>
      </c>
      <c r="J143" s="5">
        <v>517.64</v>
      </c>
      <c r="K143" s="5">
        <v>0</v>
      </c>
      <c r="L143" s="5">
        <v>0</v>
      </c>
      <c r="M143" s="5">
        <v>71.27</v>
      </c>
      <c r="N143" s="5">
        <v>0</v>
      </c>
      <c r="O143" s="5">
        <f>VLOOKUP(B143,SWH!$A$4:$B$19,2,FALSE)</f>
        <v>0</v>
      </c>
      <c r="P143" s="5">
        <f t="shared" si="9"/>
        <v>0</v>
      </c>
      <c r="Q143" s="5">
        <v>0</v>
      </c>
      <c r="R143" s="5">
        <v>0</v>
      </c>
      <c r="S143" s="5">
        <v>0</v>
      </c>
      <c r="T143" s="5">
        <v>367.34</v>
      </c>
      <c r="U143" s="5">
        <v>0</v>
      </c>
      <c r="V143" s="5">
        <v>0</v>
      </c>
      <c r="W143" s="5">
        <f t="shared" si="11"/>
        <v>166.26</v>
      </c>
      <c r="X143" s="5">
        <f t="shared" si="12"/>
        <v>13.51</v>
      </c>
      <c r="Y143" s="5">
        <v>1263.69</v>
      </c>
      <c r="Z143" s="5">
        <v>13.51</v>
      </c>
      <c r="AA143" s="5">
        <f t="shared" si="10"/>
        <v>1277.2</v>
      </c>
    </row>
    <row r="144" spans="1:27" x14ac:dyDescent="0.25">
      <c r="A144">
        <v>2007</v>
      </c>
      <c r="B144" t="s">
        <v>60</v>
      </c>
      <c r="C144" s="1" t="s">
        <v>14</v>
      </c>
      <c r="D144" s="5">
        <f>VLOOKUP(B144,SWH!$A$4:$C$19,3,FALSE)</f>
        <v>3134.61</v>
      </c>
      <c r="E144" s="5">
        <v>0</v>
      </c>
      <c r="F144" s="5">
        <v>431.26</v>
      </c>
      <c r="G144" s="5">
        <v>127.55</v>
      </c>
      <c r="H144" s="5">
        <v>139.46</v>
      </c>
      <c r="I144" s="5">
        <v>72.88</v>
      </c>
      <c r="J144" s="5">
        <v>517.64</v>
      </c>
      <c r="K144" s="5">
        <v>0</v>
      </c>
      <c r="L144" s="5">
        <v>0</v>
      </c>
      <c r="M144" s="5">
        <v>89.88</v>
      </c>
      <c r="N144" s="5">
        <v>0</v>
      </c>
      <c r="O144" s="5">
        <f>VLOOKUP(B144,SWH!$A$4:$B$19,2,FALSE)</f>
        <v>0</v>
      </c>
      <c r="P144" s="5">
        <f t="shared" si="9"/>
        <v>0</v>
      </c>
      <c r="Q144" s="5">
        <v>0</v>
      </c>
      <c r="R144" s="5">
        <v>0</v>
      </c>
      <c r="S144" s="5">
        <v>0</v>
      </c>
      <c r="T144" s="5">
        <v>396.47</v>
      </c>
      <c r="U144" s="5">
        <v>0</v>
      </c>
      <c r="V144" s="5">
        <v>0</v>
      </c>
      <c r="W144" s="5">
        <f t="shared" si="11"/>
        <v>217.43</v>
      </c>
      <c r="X144" s="5">
        <f t="shared" si="12"/>
        <v>431.26</v>
      </c>
      <c r="Y144" s="5">
        <v>1343.87</v>
      </c>
      <c r="Z144" s="5">
        <v>431.26</v>
      </c>
      <c r="AA144" s="5">
        <f t="shared" si="10"/>
        <v>1775.1299999999999</v>
      </c>
    </row>
    <row r="145" spans="1:27" x14ac:dyDescent="0.25">
      <c r="A145">
        <v>2007</v>
      </c>
      <c r="B145" t="s">
        <v>60</v>
      </c>
      <c r="C145" s="1" t="s">
        <v>2</v>
      </c>
      <c r="D145" s="5">
        <f>VLOOKUP(B145,SWH!$A$4:$C$19,3,FALSE)</f>
        <v>3134.61</v>
      </c>
      <c r="E145" s="5">
        <v>0</v>
      </c>
      <c r="F145" s="5">
        <v>143.69999999999999</v>
      </c>
      <c r="G145" s="5">
        <v>136.78</v>
      </c>
      <c r="H145" s="5">
        <v>139.46</v>
      </c>
      <c r="I145" s="5">
        <v>72.94</v>
      </c>
      <c r="J145" s="5">
        <v>517.64</v>
      </c>
      <c r="K145" s="5">
        <v>0</v>
      </c>
      <c r="L145" s="5">
        <v>0</v>
      </c>
      <c r="M145" s="5">
        <v>98.89</v>
      </c>
      <c r="N145" s="5">
        <v>0</v>
      </c>
      <c r="O145" s="5">
        <f>VLOOKUP(B145,SWH!$A$4:$B$19,2,FALSE)</f>
        <v>0</v>
      </c>
      <c r="P145" s="5">
        <f t="shared" si="9"/>
        <v>0</v>
      </c>
      <c r="Q145" s="5">
        <v>0</v>
      </c>
      <c r="R145" s="5">
        <v>0</v>
      </c>
      <c r="S145" s="5">
        <v>0</v>
      </c>
      <c r="T145" s="5">
        <v>386.65</v>
      </c>
      <c r="U145" s="5">
        <v>0</v>
      </c>
      <c r="V145" s="5">
        <v>0</v>
      </c>
      <c r="W145" s="5">
        <f t="shared" si="11"/>
        <v>235.67000000000002</v>
      </c>
      <c r="X145" s="5">
        <f t="shared" si="12"/>
        <v>143.69999999999999</v>
      </c>
      <c r="Y145" s="5">
        <v>1352.36</v>
      </c>
      <c r="Z145" s="5">
        <v>143.69999999999999</v>
      </c>
      <c r="AA145" s="5">
        <f t="shared" si="10"/>
        <v>1496.06</v>
      </c>
    </row>
    <row r="146" spans="1:27" x14ac:dyDescent="0.25">
      <c r="A146">
        <v>2007</v>
      </c>
      <c r="B146" t="s">
        <v>60</v>
      </c>
      <c r="C146" s="1" t="s">
        <v>18</v>
      </c>
      <c r="D146" s="5">
        <f>VLOOKUP(B146,SWH!$A$4:$C$19,3,FALSE)</f>
        <v>3134.61</v>
      </c>
      <c r="E146" s="5">
        <v>0</v>
      </c>
      <c r="F146" s="5">
        <v>242.57</v>
      </c>
      <c r="G146" s="5">
        <v>47.43</v>
      </c>
      <c r="H146" s="5">
        <v>139.46</v>
      </c>
      <c r="I146" s="5">
        <v>72.8</v>
      </c>
      <c r="J146" s="5">
        <v>517.64</v>
      </c>
      <c r="K146" s="5">
        <v>0</v>
      </c>
      <c r="L146" s="5">
        <v>0</v>
      </c>
      <c r="M146" s="5">
        <v>72.14</v>
      </c>
      <c r="N146" s="5">
        <v>0</v>
      </c>
      <c r="O146" s="5">
        <f>VLOOKUP(B146,SWH!$A$4:$B$19,2,FALSE)</f>
        <v>0</v>
      </c>
      <c r="P146" s="5">
        <f t="shared" si="9"/>
        <v>0</v>
      </c>
      <c r="Q146" s="5">
        <v>0</v>
      </c>
      <c r="R146" s="5">
        <v>0</v>
      </c>
      <c r="S146" s="5">
        <v>0</v>
      </c>
      <c r="T146" s="5">
        <v>406.46</v>
      </c>
      <c r="U146" s="5">
        <v>0</v>
      </c>
      <c r="V146" s="5">
        <v>0</v>
      </c>
      <c r="W146" s="5">
        <f t="shared" si="11"/>
        <v>119.57</v>
      </c>
      <c r="X146" s="5">
        <f t="shared" si="12"/>
        <v>242.57</v>
      </c>
      <c r="Y146" s="5">
        <v>1255.93</v>
      </c>
      <c r="Z146" s="5">
        <v>242.57</v>
      </c>
      <c r="AA146" s="5">
        <f t="shared" si="10"/>
        <v>1498.5</v>
      </c>
    </row>
    <row r="147" spans="1:27" x14ac:dyDescent="0.25">
      <c r="A147">
        <v>2007</v>
      </c>
      <c r="B147" t="s">
        <v>60</v>
      </c>
      <c r="C147" s="1" t="s">
        <v>4</v>
      </c>
      <c r="D147" s="5">
        <f>VLOOKUP(B147,SWH!$A$4:$C$19,3,FALSE)</f>
        <v>3134.61</v>
      </c>
      <c r="E147" s="5">
        <v>0</v>
      </c>
      <c r="F147" s="5">
        <v>709.25</v>
      </c>
      <c r="G147" s="5">
        <v>73.42</v>
      </c>
      <c r="H147" s="5">
        <v>139.46</v>
      </c>
      <c r="I147" s="5">
        <v>72.91</v>
      </c>
      <c r="J147" s="5">
        <v>517.64</v>
      </c>
      <c r="K147" s="5">
        <v>0</v>
      </c>
      <c r="L147" s="5">
        <v>0</v>
      </c>
      <c r="M147" s="5">
        <v>87.67</v>
      </c>
      <c r="N147" s="5">
        <v>0</v>
      </c>
      <c r="O147" s="5">
        <f>VLOOKUP(B147,SWH!$A$4:$B$19,2,FALSE)</f>
        <v>0</v>
      </c>
      <c r="P147" s="5">
        <f t="shared" si="9"/>
        <v>0</v>
      </c>
      <c r="Q147" s="5">
        <v>0</v>
      </c>
      <c r="R147" s="5">
        <v>0</v>
      </c>
      <c r="S147" s="5">
        <v>0</v>
      </c>
      <c r="T147" s="5">
        <v>424.38</v>
      </c>
      <c r="U147" s="5">
        <v>0</v>
      </c>
      <c r="V147" s="5">
        <v>0</v>
      </c>
      <c r="W147" s="5">
        <f t="shared" si="11"/>
        <v>161.09</v>
      </c>
      <c r="X147" s="5">
        <f t="shared" si="12"/>
        <v>709.25</v>
      </c>
      <c r="Y147" s="5">
        <v>1315.48</v>
      </c>
      <c r="Z147" s="5">
        <v>709.25</v>
      </c>
      <c r="AA147" s="5">
        <f t="shared" si="10"/>
        <v>2024.73</v>
      </c>
    </row>
    <row r="148" spans="1:27" x14ac:dyDescent="0.25">
      <c r="A148">
        <v>2007</v>
      </c>
      <c r="B148" t="s">
        <v>60</v>
      </c>
      <c r="C148" s="1" t="s">
        <v>5</v>
      </c>
      <c r="D148" s="5">
        <f>VLOOKUP(B148,SWH!$A$4:$C$19,3,FALSE)</f>
        <v>3134.61</v>
      </c>
      <c r="E148" s="5">
        <v>0</v>
      </c>
      <c r="F148" s="5">
        <v>347.19</v>
      </c>
      <c r="G148" s="5">
        <v>97.97</v>
      </c>
      <c r="H148" s="5">
        <v>139.46</v>
      </c>
      <c r="I148" s="5">
        <v>72.91</v>
      </c>
      <c r="J148" s="5">
        <v>517.64</v>
      </c>
      <c r="K148" s="5">
        <v>0</v>
      </c>
      <c r="L148" s="5">
        <v>0</v>
      </c>
      <c r="M148" s="5">
        <v>95.25</v>
      </c>
      <c r="N148" s="5">
        <v>0</v>
      </c>
      <c r="O148" s="5">
        <f>VLOOKUP(B148,SWH!$A$4:$B$19,2,FALSE)</f>
        <v>0</v>
      </c>
      <c r="P148" s="5">
        <f t="shared" si="9"/>
        <v>0</v>
      </c>
      <c r="Q148" s="5">
        <v>0</v>
      </c>
      <c r="R148" s="5">
        <v>0</v>
      </c>
      <c r="S148" s="5">
        <v>0</v>
      </c>
      <c r="T148" s="5">
        <v>416.17</v>
      </c>
      <c r="U148" s="5">
        <v>0</v>
      </c>
      <c r="V148" s="5">
        <v>0</v>
      </c>
      <c r="W148" s="5">
        <f t="shared" si="11"/>
        <v>193.22</v>
      </c>
      <c r="X148" s="5">
        <f t="shared" si="12"/>
        <v>347.19</v>
      </c>
      <c r="Y148" s="5">
        <v>1339.4</v>
      </c>
      <c r="Z148" s="5">
        <v>347.19</v>
      </c>
      <c r="AA148" s="5">
        <f t="shared" si="10"/>
        <v>1686.5900000000001</v>
      </c>
    </row>
    <row r="149" spans="1:27" x14ac:dyDescent="0.25">
      <c r="A149">
        <v>2007</v>
      </c>
      <c r="B149" t="s">
        <v>60</v>
      </c>
      <c r="C149" s="1" t="s">
        <v>15</v>
      </c>
      <c r="D149" s="5">
        <f>VLOOKUP(B149,SWH!$A$4:$C$19,3,FALSE)</f>
        <v>3134.61</v>
      </c>
      <c r="E149" s="5">
        <v>0</v>
      </c>
      <c r="F149" s="5">
        <v>228.35</v>
      </c>
      <c r="G149" s="5">
        <v>33.21</v>
      </c>
      <c r="H149" s="5">
        <v>139.46</v>
      </c>
      <c r="I149" s="5">
        <v>72.790000000000006</v>
      </c>
      <c r="J149" s="5">
        <v>517.64</v>
      </c>
      <c r="K149" s="5">
        <v>0</v>
      </c>
      <c r="L149" s="5">
        <v>0</v>
      </c>
      <c r="M149" s="5">
        <v>67.239999999999995</v>
      </c>
      <c r="N149" s="5">
        <v>0</v>
      </c>
      <c r="O149" s="5">
        <f>VLOOKUP(B149,SWH!$A$4:$B$19,2,FALSE)</f>
        <v>0</v>
      </c>
      <c r="P149" s="5">
        <f t="shared" si="9"/>
        <v>0</v>
      </c>
      <c r="Q149" s="5">
        <v>0</v>
      </c>
      <c r="R149" s="5">
        <v>0</v>
      </c>
      <c r="S149" s="5">
        <v>0</v>
      </c>
      <c r="T149" s="5">
        <v>422.18</v>
      </c>
      <c r="U149" s="5">
        <v>0</v>
      </c>
      <c r="V149" s="5">
        <v>0</v>
      </c>
      <c r="W149" s="5">
        <f t="shared" si="11"/>
        <v>100.44999999999999</v>
      </c>
      <c r="X149" s="5">
        <f t="shared" si="12"/>
        <v>228.35</v>
      </c>
      <c r="Y149" s="5">
        <v>1252.52</v>
      </c>
      <c r="Z149" s="5">
        <v>228.35</v>
      </c>
      <c r="AA149" s="5">
        <f t="shared" si="10"/>
        <v>1480.87</v>
      </c>
    </row>
    <row r="150" spans="1:27" x14ac:dyDescent="0.25">
      <c r="A150">
        <v>2007</v>
      </c>
      <c r="B150" t="s">
        <v>60</v>
      </c>
      <c r="C150" s="1" t="s">
        <v>16</v>
      </c>
      <c r="D150" s="5">
        <f>VLOOKUP(B150,SWH!$A$4:$C$19,3,FALSE)</f>
        <v>3134.61</v>
      </c>
      <c r="E150" s="5">
        <v>0</v>
      </c>
      <c r="F150" s="5">
        <v>1032.51</v>
      </c>
      <c r="G150" s="5">
        <v>78.650000000000006</v>
      </c>
      <c r="H150" s="5">
        <v>139.46</v>
      </c>
      <c r="I150" s="5">
        <v>72.87</v>
      </c>
      <c r="J150" s="5">
        <v>517.64</v>
      </c>
      <c r="K150" s="5">
        <v>0</v>
      </c>
      <c r="L150" s="5">
        <v>0</v>
      </c>
      <c r="M150" s="5">
        <v>94.04</v>
      </c>
      <c r="N150" s="5">
        <v>0</v>
      </c>
      <c r="O150" s="5">
        <f>VLOOKUP(B150,SWH!$A$4:$B$19,2,FALSE)</f>
        <v>0</v>
      </c>
      <c r="P150" s="5">
        <f t="shared" si="9"/>
        <v>0</v>
      </c>
      <c r="Q150" s="5">
        <v>0</v>
      </c>
      <c r="R150" s="5">
        <v>0</v>
      </c>
      <c r="S150" s="5">
        <v>0</v>
      </c>
      <c r="T150" s="5">
        <v>444.93</v>
      </c>
      <c r="U150" s="5">
        <v>0</v>
      </c>
      <c r="V150" s="5">
        <v>0</v>
      </c>
      <c r="W150" s="5">
        <f t="shared" si="11"/>
        <v>172.69</v>
      </c>
      <c r="X150" s="5">
        <f t="shared" si="12"/>
        <v>1032.51</v>
      </c>
      <c r="Y150" s="5">
        <v>1347.6</v>
      </c>
      <c r="Z150" s="5">
        <v>1032.51</v>
      </c>
      <c r="AA150" s="5">
        <f t="shared" si="10"/>
        <v>2380.1099999999997</v>
      </c>
    </row>
    <row r="151" spans="1:27" x14ac:dyDescent="0.25">
      <c r="A151">
        <v>2007</v>
      </c>
      <c r="B151" t="s">
        <v>60</v>
      </c>
      <c r="C151" s="1" t="s">
        <v>9</v>
      </c>
      <c r="D151" s="5">
        <f>VLOOKUP(B151,SWH!$A$4:$C$19,3,FALSE)</f>
        <v>3134.61</v>
      </c>
      <c r="E151" s="5">
        <v>0</v>
      </c>
      <c r="F151" s="5">
        <v>681.43</v>
      </c>
      <c r="G151" s="5">
        <v>60.01</v>
      </c>
      <c r="H151" s="5">
        <v>139.46</v>
      </c>
      <c r="I151" s="5">
        <v>72.819999999999993</v>
      </c>
      <c r="J151" s="5">
        <v>517.64</v>
      </c>
      <c r="K151" s="5">
        <v>0</v>
      </c>
      <c r="L151" s="5">
        <v>0</v>
      </c>
      <c r="M151" s="5">
        <v>90.4</v>
      </c>
      <c r="N151" s="5">
        <v>0</v>
      </c>
      <c r="O151" s="5">
        <f>VLOOKUP(B151,SWH!$A$4:$B$19,2,FALSE)</f>
        <v>0</v>
      </c>
      <c r="P151" s="5">
        <f t="shared" si="9"/>
        <v>0</v>
      </c>
      <c r="Q151" s="5">
        <v>0</v>
      </c>
      <c r="R151" s="5">
        <v>0</v>
      </c>
      <c r="S151" s="5">
        <v>0</v>
      </c>
      <c r="T151" s="5">
        <v>439.72</v>
      </c>
      <c r="U151" s="5">
        <v>0</v>
      </c>
      <c r="V151" s="5">
        <v>0</v>
      </c>
      <c r="W151" s="5">
        <f t="shared" si="11"/>
        <v>150.41</v>
      </c>
      <c r="X151" s="5">
        <f t="shared" si="12"/>
        <v>681.43</v>
      </c>
      <c r="Y151" s="5">
        <v>1320.06</v>
      </c>
      <c r="Z151" s="5">
        <v>681.43</v>
      </c>
      <c r="AA151" s="5">
        <f t="shared" si="10"/>
        <v>2001.4899999999998</v>
      </c>
    </row>
    <row r="152" spans="1:27" x14ac:dyDescent="0.25">
      <c r="A152">
        <v>2007</v>
      </c>
      <c r="B152" t="s">
        <v>60</v>
      </c>
      <c r="C152" s="1" t="s">
        <v>12</v>
      </c>
      <c r="D152" s="5">
        <f>VLOOKUP(B152,SWH!$A$4:$C$19,3,FALSE)</f>
        <v>3134.61</v>
      </c>
      <c r="E152" s="5">
        <v>0</v>
      </c>
      <c r="F152" s="5">
        <v>1018.85</v>
      </c>
      <c r="G152" s="5">
        <v>65.349999999999994</v>
      </c>
      <c r="H152" s="5">
        <v>139.46</v>
      </c>
      <c r="I152" s="5">
        <v>72.77</v>
      </c>
      <c r="J152" s="5">
        <v>517.64</v>
      </c>
      <c r="K152" s="5">
        <v>0</v>
      </c>
      <c r="L152" s="5">
        <v>0</v>
      </c>
      <c r="M152" s="5">
        <v>95.25</v>
      </c>
      <c r="N152" s="5">
        <v>0</v>
      </c>
      <c r="O152" s="5">
        <f>VLOOKUP(B152,SWH!$A$4:$B$19,2,FALSE)</f>
        <v>0</v>
      </c>
      <c r="P152" s="5">
        <f t="shared" si="9"/>
        <v>0</v>
      </c>
      <c r="Q152" s="5">
        <v>0</v>
      </c>
      <c r="R152" s="5">
        <v>0</v>
      </c>
      <c r="S152" s="5">
        <v>0</v>
      </c>
      <c r="T152" s="5">
        <v>469.16</v>
      </c>
      <c r="U152" s="5">
        <v>0</v>
      </c>
      <c r="V152" s="5">
        <v>0</v>
      </c>
      <c r="W152" s="5">
        <f t="shared" si="11"/>
        <v>160.6</v>
      </c>
      <c r="X152" s="5">
        <f t="shared" si="12"/>
        <v>1018.85</v>
      </c>
      <c r="Y152" s="5">
        <v>1359.63</v>
      </c>
      <c r="Z152" s="5">
        <v>1018.85</v>
      </c>
      <c r="AA152" s="5">
        <f t="shared" si="10"/>
        <v>2378.48</v>
      </c>
    </row>
    <row r="153" spans="1:27" x14ac:dyDescent="0.25">
      <c r="A153">
        <v>2007</v>
      </c>
      <c r="B153" t="s">
        <v>60</v>
      </c>
      <c r="C153" s="1" t="s">
        <v>8</v>
      </c>
      <c r="D153" s="5">
        <f>VLOOKUP(B153,SWH!$A$4:$C$19,3,FALSE)</f>
        <v>3134.61</v>
      </c>
      <c r="E153" s="5">
        <v>0</v>
      </c>
      <c r="F153" s="5">
        <v>1272.21</v>
      </c>
      <c r="G153" s="5">
        <v>41.9</v>
      </c>
      <c r="H153" s="5">
        <v>139.46</v>
      </c>
      <c r="I153" s="5">
        <v>72.37</v>
      </c>
      <c r="J153" s="5">
        <v>517.64</v>
      </c>
      <c r="K153" s="5">
        <v>0</v>
      </c>
      <c r="L153" s="5">
        <v>0</v>
      </c>
      <c r="M153" s="5">
        <v>101.82</v>
      </c>
      <c r="N153" s="5">
        <v>0</v>
      </c>
      <c r="O153" s="5">
        <f>VLOOKUP(B153,SWH!$A$4:$B$19,2,FALSE)</f>
        <v>0</v>
      </c>
      <c r="P153" s="5">
        <f t="shared" si="9"/>
        <v>0</v>
      </c>
      <c r="Q153" s="5">
        <v>0</v>
      </c>
      <c r="R153" s="5">
        <v>0</v>
      </c>
      <c r="S153" s="5">
        <v>0</v>
      </c>
      <c r="T153" s="5">
        <v>502.07</v>
      </c>
      <c r="U153" s="5">
        <v>0</v>
      </c>
      <c r="V153" s="5">
        <v>0</v>
      </c>
      <c r="W153" s="5">
        <f t="shared" si="11"/>
        <v>143.72</v>
      </c>
      <c r="X153" s="5">
        <f t="shared" si="12"/>
        <v>1272.21</v>
      </c>
      <c r="Y153" s="5">
        <v>1375.25</v>
      </c>
      <c r="Z153" s="5">
        <v>1272.21</v>
      </c>
      <c r="AA153" s="5">
        <f t="shared" si="10"/>
        <v>2647.46</v>
      </c>
    </row>
    <row r="154" spans="1:27" x14ac:dyDescent="0.25">
      <c r="A154">
        <v>2010</v>
      </c>
      <c r="B154" t="s">
        <v>60</v>
      </c>
      <c r="C154" s="1" t="s">
        <v>10</v>
      </c>
      <c r="D154" s="5">
        <f>VLOOKUP(B154,SWH!$A$4:$C$19,3,FALSE)</f>
        <v>3134.61</v>
      </c>
      <c r="E154" s="5">
        <v>0</v>
      </c>
      <c r="F154" s="5">
        <v>0</v>
      </c>
      <c r="G154" s="5">
        <v>612.42999999999995</v>
      </c>
      <c r="H154" s="5">
        <v>154.03</v>
      </c>
      <c r="I154" s="5">
        <v>39.47</v>
      </c>
      <c r="J154" s="5">
        <v>511.4</v>
      </c>
      <c r="K154" s="5">
        <v>0</v>
      </c>
      <c r="L154" s="5">
        <v>0</v>
      </c>
      <c r="M154" s="5">
        <v>168.24</v>
      </c>
      <c r="N154" s="5">
        <v>0</v>
      </c>
      <c r="O154" s="5">
        <f>VLOOKUP(B154,SWH!$A$4:$B$19,2,FALSE)</f>
        <v>0</v>
      </c>
      <c r="P154" s="5">
        <f t="shared" si="9"/>
        <v>0</v>
      </c>
      <c r="Q154" s="5">
        <v>0</v>
      </c>
      <c r="R154" s="5">
        <v>0</v>
      </c>
      <c r="S154" s="5">
        <v>0</v>
      </c>
      <c r="T154" s="5">
        <v>275.32</v>
      </c>
      <c r="U154" s="5">
        <v>0</v>
      </c>
      <c r="V154" s="5">
        <v>0</v>
      </c>
      <c r="W154" s="5">
        <f t="shared" si="11"/>
        <v>780.67</v>
      </c>
      <c r="X154" s="5">
        <f t="shared" si="12"/>
        <v>0</v>
      </c>
      <c r="Y154" s="5">
        <v>1760.9</v>
      </c>
      <c r="Z154" s="5">
        <v>0</v>
      </c>
      <c r="AA154" s="5">
        <f t="shared" si="10"/>
        <v>1760.9</v>
      </c>
    </row>
    <row r="155" spans="1:27" x14ac:dyDescent="0.25">
      <c r="A155">
        <v>2010</v>
      </c>
      <c r="B155" t="s">
        <v>60</v>
      </c>
      <c r="C155" s="1" t="s">
        <v>6</v>
      </c>
      <c r="D155" s="5">
        <f>VLOOKUP(B155,SWH!$A$4:$C$19,3,FALSE)</f>
        <v>3134.61</v>
      </c>
      <c r="E155" s="5">
        <v>0</v>
      </c>
      <c r="F155" s="5">
        <v>0</v>
      </c>
      <c r="G155" s="5">
        <v>546.95000000000005</v>
      </c>
      <c r="H155" s="5">
        <v>154.03</v>
      </c>
      <c r="I155" s="5">
        <v>39.479999999999997</v>
      </c>
      <c r="J155" s="5">
        <v>511.4</v>
      </c>
      <c r="K155" s="5">
        <v>0</v>
      </c>
      <c r="L155" s="5">
        <v>0</v>
      </c>
      <c r="M155" s="5">
        <v>162.47</v>
      </c>
      <c r="N155" s="5">
        <v>0</v>
      </c>
      <c r="O155" s="5">
        <f>VLOOKUP(B155,SWH!$A$4:$B$19,2,FALSE)</f>
        <v>0</v>
      </c>
      <c r="P155" s="5">
        <f t="shared" si="9"/>
        <v>0</v>
      </c>
      <c r="Q155" s="5">
        <v>0</v>
      </c>
      <c r="R155" s="5">
        <v>0</v>
      </c>
      <c r="S155" s="5">
        <v>0</v>
      </c>
      <c r="T155" s="5">
        <v>274.19</v>
      </c>
      <c r="U155" s="5">
        <v>0</v>
      </c>
      <c r="V155" s="5">
        <v>0</v>
      </c>
      <c r="W155" s="5">
        <f t="shared" si="11"/>
        <v>709.42000000000007</v>
      </c>
      <c r="X155" s="5">
        <f t="shared" si="12"/>
        <v>0</v>
      </c>
      <c r="Y155" s="5">
        <v>1688.52</v>
      </c>
      <c r="Z155" s="5">
        <v>0</v>
      </c>
      <c r="AA155" s="5">
        <f t="shared" si="10"/>
        <v>1688.52</v>
      </c>
    </row>
    <row r="156" spans="1:27" x14ac:dyDescent="0.25">
      <c r="A156">
        <v>2010</v>
      </c>
      <c r="B156" t="s">
        <v>60</v>
      </c>
      <c r="C156" s="1" t="s">
        <v>11</v>
      </c>
      <c r="D156" s="5">
        <f>VLOOKUP(B156,SWH!$A$4:$C$19,3,FALSE)</f>
        <v>3134.61</v>
      </c>
      <c r="E156" s="5">
        <v>0</v>
      </c>
      <c r="F156" s="5">
        <v>0</v>
      </c>
      <c r="G156" s="5">
        <v>411.93</v>
      </c>
      <c r="H156" s="5">
        <v>154.03</v>
      </c>
      <c r="I156" s="5">
        <v>39.49</v>
      </c>
      <c r="J156" s="5">
        <v>511.4</v>
      </c>
      <c r="K156" s="5">
        <v>0</v>
      </c>
      <c r="L156" s="5">
        <v>0</v>
      </c>
      <c r="M156" s="5">
        <v>136.16999999999999</v>
      </c>
      <c r="N156" s="5">
        <v>0</v>
      </c>
      <c r="O156" s="5">
        <f>VLOOKUP(B156,SWH!$A$4:$B$19,2,FALSE)</f>
        <v>0</v>
      </c>
      <c r="P156" s="5">
        <f t="shared" si="9"/>
        <v>0</v>
      </c>
      <c r="Q156" s="5">
        <v>0</v>
      </c>
      <c r="R156" s="5">
        <v>0</v>
      </c>
      <c r="S156" s="5">
        <v>0</v>
      </c>
      <c r="T156" s="5">
        <v>296.47000000000003</v>
      </c>
      <c r="U156" s="5">
        <v>0</v>
      </c>
      <c r="V156" s="5">
        <v>0</v>
      </c>
      <c r="W156" s="5">
        <f t="shared" si="11"/>
        <v>548.1</v>
      </c>
      <c r="X156" s="5">
        <f t="shared" si="12"/>
        <v>0</v>
      </c>
      <c r="Y156" s="5">
        <v>1549.49</v>
      </c>
      <c r="Z156" s="5">
        <v>0</v>
      </c>
      <c r="AA156" s="5">
        <f t="shared" si="10"/>
        <v>1549.49</v>
      </c>
    </row>
    <row r="157" spans="1:27" x14ac:dyDescent="0.25">
      <c r="A157">
        <v>2010</v>
      </c>
      <c r="B157" t="s">
        <v>60</v>
      </c>
      <c r="C157" s="1" t="s">
        <v>13</v>
      </c>
      <c r="D157" s="5">
        <f>VLOOKUP(B157,SWH!$A$4:$C$19,3,FALSE)</f>
        <v>3134.61</v>
      </c>
      <c r="E157" s="5">
        <v>0</v>
      </c>
      <c r="F157" s="5">
        <v>7.54</v>
      </c>
      <c r="G157" s="5">
        <v>422.83</v>
      </c>
      <c r="H157" s="5">
        <v>154.03</v>
      </c>
      <c r="I157" s="5">
        <v>39.44</v>
      </c>
      <c r="J157" s="5">
        <v>511.4</v>
      </c>
      <c r="K157" s="5">
        <v>0</v>
      </c>
      <c r="L157" s="5">
        <v>0</v>
      </c>
      <c r="M157" s="5">
        <v>144.13</v>
      </c>
      <c r="N157" s="5">
        <v>0</v>
      </c>
      <c r="O157" s="5">
        <f>VLOOKUP(B157,SWH!$A$4:$B$19,2,FALSE)</f>
        <v>0</v>
      </c>
      <c r="P157" s="5">
        <f t="shared" si="9"/>
        <v>0</v>
      </c>
      <c r="Q157" s="5">
        <v>0</v>
      </c>
      <c r="R157" s="5">
        <v>0</v>
      </c>
      <c r="S157" s="5">
        <v>0</v>
      </c>
      <c r="T157" s="5">
        <v>297.33</v>
      </c>
      <c r="U157" s="5">
        <v>0</v>
      </c>
      <c r="V157" s="5">
        <v>0</v>
      </c>
      <c r="W157" s="5">
        <f t="shared" si="11"/>
        <v>566.96</v>
      </c>
      <c r="X157" s="5">
        <f t="shared" si="12"/>
        <v>7.54</v>
      </c>
      <c r="Y157" s="5">
        <v>1569.16</v>
      </c>
      <c r="Z157" s="5">
        <v>7.54</v>
      </c>
      <c r="AA157" s="5">
        <f t="shared" si="10"/>
        <v>1576.7</v>
      </c>
    </row>
    <row r="158" spans="1:27" x14ac:dyDescent="0.25">
      <c r="A158">
        <v>2010</v>
      </c>
      <c r="B158" t="s">
        <v>60</v>
      </c>
      <c r="C158" s="1" t="s">
        <v>19</v>
      </c>
      <c r="D158" s="5">
        <f>VLOOKUP(B158,SWH!$A$4:$C$19,3,FALSE)</f>
        <v>3134.61</v>
      </c>
      <c r="E158" s="5">
        <v>0</v>
      </c>
      <c r="F158" s="5">
        <v>13.62</v>
      </c>
      <c r="G158" s="5">
        <v>323.54000000000002</v>
      </c>
      <c r="H158" s="5">
        <v>154.03</v>
      </c>
      <c r="I158" s="5">
        <v>39.42</v>
      </c>
      <c r="J158" s="5">
        <v>511.4</v>
      </c>
      <c r="K158" s="5">
        <v>0</v>
      </c>
      <c r="L158" s="5">
        <v>0</v>
      </c>
      <c r="M158" s="5">
        <v>112.01</v>
      </c>
      <c r="N158" s="5">
        <v>0</v>
      </c>
      <c r="O158" s="5">
        <f>VLOOKUP(B158,SWH!$A$4:$B$19,2,FALSE)</f>
        <v>0</v>
      </c>
      <c r="P158" s="5">
        <f t="shared" si="9"/>
        <v>0</v>
      </c>
      <c r="Q158" s="5">
        <v>0</v>
      </c>
      <c r="R158" s="5">
        <v>0</v>
      </c>
      <c r="S158" s="5">
        <v>0</v>
      </c>
      <c r="T158" s="5">
        <v>320.94</v>
      </c>
      <c r="U158" s="5">
        <v>0</v>
      </c>
      <c r="V158" s="5">
        <v>0</v>
      </c>
      <c r="W158" s="5">
        <f t="shared" si="11"/>
        <v>435.55</v>
      </c>
      <c r="X158" s="5">
        <f t="shared" si="12"/>
        <v>13.62</v>
      </c>
      <c r="Y158" s="5">
        <v>1461.34</v>
      </c>
      <c r="Z158" s="5">
        <v>13.62</v>
      </c>
      <c r="AA158" s="5">
        <f t="shared" si="10"/>
        <v>1474.9599999999998</v>
      </c>
    </row>
    <row r="159" spans="1:27" x14ac:dyDescent="0.25">
      <c r="A159">
        <v>2010</v>
      </c>
      <c r="B159" t="s">
        <v>60</v>
      </c>
      <c r="C159" s="1" t="s">
        <v>20</v>
      </c>
      <c r="D159" s="5">
        <f>VLOOKUP(B159,SWH!$A$4:$C$19,3,FALSE)</f>
        <v>3134.61</v>
      </c>
      <c r="E159" s="5">
        <v>0</v>
      </c>
      <c r="F159" s="5">
        <v>12.17</v>
      </c>
      <c r="G159" s="5">
        <v>256.12</v>
      </c>
      <c r="H159" s="5">
        <v>154.03</v>
      </c>
      <c r="I159" s="5">
        <v>39.450000000000003</v>
      </c>
      <c r="J159" s="5">
        <v>511.4</v>
      </c>
      <c r="K159" s="5">
        <v>0</v>
      </c>
      <c r="L159" s="5">
        <v>0</v>
      </c>
      <c r="M159" s="5">
        <v>114.45</v>
      </c>
      <c r="N159" s="5">
        <v>0</v>
      </c>
      <c r="O159" s="5">
        <f>VLOOKUP(B159,SWH!$A$4:$B$19,2,FALSE)</f>
        <v>0</v>
      </c>
      <c r="P159" s="5">
        <f t="shared" si="9"/>
        <v>0</v>
      </c>
      <c r="Q159" s="5">
        <v>0</v>
      </c>
      <c r="R159" s="5">
        <v>0</v>
      </c>
      <c r="S159" s="5">
        <v>0</v>
      </c>
      <c r="T159" s="5">
        <v>322.55</v>
      </c>
      <c r="U159" s="5">
        <v>0</v>
      </c>
      <c r="V159" s="5">
        <v>0</v>
      </c>
      <c r="W159" s="5">
        <f t="shared" si="11"/>
        <v>370.57</v>
      </c>
      <c r="X159" s="5">
        <f t="shared" si="12"/>
        <v>12.17</v>
      </c>
      <c r="Y159" s="5">
        <v>1398.01</v>
      </c>
      <c r="Z159" s="5">
        <v>12.17</v>
      </c>
      <c r="AA159" s="5">
        <f t="shared" si="10"/>
        <v>1410.18</v>
      </c>
    </row>
    <row r="160" spans="1:27" x14ac:dyDescent="0.25">
      <c r="A160">
        <v>2010</v>
      </c>
      <c r="B160" t="s">
        <v>60</v>
      </c>
      <c r="C160" s="1" t="s">
        <v>3</v>
      </c>
      <c r="D160" s="5">
        <f>VLOOKUP(B160,SWH!$A$4:$C$19,3,FALSE)</f>
        <v>3134.61</v>
      </c>
      <c r="E160" s="5">
        <v>0</v>
      </c>
      <c r="F160" s="5">
        <v>141.21</v>
      </c>
      <c r="G160" s="5">
        <v>174.97</v>
      </c>
      <c r="H160" s="5">
        <v>154.03</v>
      </c>
      <c r="I160" s="5">
        <v>39.44</v>
      </c>
      <c r="J160" s="5">
        <v>511.4</v>
      </c>
      <c r="K160" s="5">
        <v>0</v>
      </c>
      <c r="L160" s="5">
        <v>0</v>
      </c>
      <c r="M160" s="5">
        <v>89.98</v>
      </c>
      <c r="N160" s="5">
        <v>0</v>
      </c>
      <c r="O160" s="5">
        <f>VLOOKUP(B160,SWH!$A$4:$B$19,2,FALSE)</f>
        <v>0</v>
      </c>
      <c r="P160" s="5">
        <f t="shared" si="9"/>
        <v>0</v>
      </c>
      <c r="Q160" s="5">
        <v>0</v>
      </c>
      <c r="R160" s="5">
        <v>0</v>
      </c>
      <c r="S160" s="5">
        <v>0</v>
      </c>
      <c r="T160" s="5">
        <v>363.14</v>
      </c>
      <c r="U160" s="5">
        <v>0</v>
      </c>
      <c r="V160" s="5">
        <v>0</v>
      </c>
      <c r="W160" s="5">
        <f t="shared" si="11"/>
        <v>264.95</v>
      </c>
      <c r="X160" s="5">
        <f t="shared" si="12"/>
        <v>141.21</v>
      </c>
      <c r="Y160" s="5">
        <v>1332.96</v>
      </c>
      <c r="Z160" s="5">
        <v>141.21</v>
      </c>
      <c r="AA160" s="5">
        <f t="shared" si="10"/>
        <v>1474.17</v>
      </c>
    </row>
    <row r="161" spans="1:27" x14ac:dyDescent="0.25">
      <c r="A161">
        <v>2010</v>
      </c>
      <c r="B161" t="s">
        <v>60</v>
      </c>
      <c r="C161" s="1" t="s">
        <v>7</v>
      </c>
      <c r="D161" s="5">
        <f>VLOOKUP(B161,SWH!$A$4:$C$19,3,FALSE)</f>
        <v>3134.61</v>
      </c>
      <c r="E161" s="5">
        <v>0</v>
      </c>
      <c r="F161" s="5">
        <v>49.54</v>
      </c>
      <c r="G161" s="5">
        <v>181.36</v>
      </c>
      <c r="H161" s="5">
        <v>154.03</v>
      </c>
      <c r="I161" s="5">
        <v>39.44</v>
      </c>
      <c r="J161" s="5">
        <v>511.4</v>
      </c>
      <c r="K161" s="5">
        <v>0</v>
      </c>
      <c r="L161" s="5">
        <v>0</v>
      </c>
      <c r="M161" s="5">
        <v>99.95</v>
      </c>
      <c r="N161" s="5">
        <v>0</v>
      </c>
      <c r="O161" s="5">
        <f>VLOOKUP(B161,SWH!$A$4:$B$19,2,FALSE)</f>
        <v>0</v>
      </c>
      <c r="P161" s="5">
        <f t="shared" si="9"/>
        <v>0</v>
      </c>
      <c r="Q161" s="5">
        <v>0</v>
      </c>
      <c r="R161" s="5">
        <v>0</v>
      </c>
      <c r="S161" s="5">
        <v>0</v>
      </c>
      <c r="T161" s="5">
        <v>352.25</v>
      </c>
      <c r="U161" s="5">
        <v>0</v>
      </c>
      <c r="V161" s="5">
        <v>0</v>
      </c>
      <c r="W161" s="5">
        <f t="shared" si="11"/>
        <v>281.31</v>
      </c>
      <c r="X161" s="5">
        <f t="shared" si="12"/>
        <v>49.54</v>
      </c>
      <c r="Y161" s="5">
        <v>1338.43</v>
      </c>
      <c r="Z161" s="5">
        <v>49.54</v>
      </c>
      <c r="AA161" s="5">
        <f t="shared" si="10"/>
        <v>1387.97</v>
      </c>
    </row>
    <row r="162" spans="1:27" x14ac:dyDescent="0.25">
      <c r="A162">
        <v>2010</v>
      </c>
      <c r="B162" t="s">
        <v>60</v>
      </c>
      <c r="C162" s="1" t="s">
        <v>17</v>
      </c>
      <c r="D162" s="5">
        <f>VLOOKUP(B162,SWH!$A$4:$C$19,3,FALSE)</f>
        <v>3134.61</v>
      </c>
      <c r="E162" s="5">
        <v>0</v>
      </c>
      <c r="F162" s="5">
        <v>10.09</v>
      </c>
      <c r="G162" s="5">
        <v>99.1</v>
      </c>
      <c r="H162" s="5">
        <v>154.03</v>
      </c>
      <c r="I162" s="5">
        <v>39.44</v>
      </c>
      <c r="J162" s="5">
        <v>511.4</v>
      </c>
      <c r="K162" s="5">
        <v>0</v>
      </c>
      <c r="L162" s="5">
        <v>0</v>
      </c>
      <c r="M162" s="5">
        <v>71.02</v>
      </c>
      <c r="N162" s="5">
        <v>0</v>
      </c>
      <c r="O162" s="5">
        <f>VLOOKUP(B162,SWH!$A$4:$B$19,2,FALSE)</f>
        <v>0</v>
      </c>
      <c r="P162" s="5">
        <f t="shared" si="9"/>
        <v>0</v>
      </c>
      <c r="Q162" s="5">
        <v>0</v>
      </c>
      <c r="R162" s="5">
        <v>0</v>
      </c>
      <c r="S162" s="5">
        <v>0</v>
      </c>
      <c r="T162" s="5">
        <v>367.26</v>
      </c>
      <c r="U162" s="5">
        <v>0</v>
      </c>
      <c r="V162" s="5">
        <v>0</v>
      </c>
      <c r="W162" s="5">
        <f t="shared" si="11"/>
        <v>170.12</v>
      </c>
      <c r="X162" s="5">
        <f t="shared" si="12"/>
        <v>10.09</v>
      </c>
      <c r="Y162" s="5">
        <v>1242.24</v>
      </c>
      <c r="Z162" s="5">
        <v>10.09</v>
      </c>
      <c r="AA162" s="5">
        <f t="shared" si="10"/>
        <v>1252.33</v>
      </c>
    </row>
    <row r="163" spans="1:27" x14ac:dyDescent="0.25">
      <c r="A163">
        <v>2010</v>
      </c>
      <c r="B163" t="s">
        <v>60</v>
      </c>
      <c r="C163" s="1" t="s">
        <v>14</v>
      </c>
      <c r="D163" s="5">
        <f>VLOOKUP(B163,SWH!$A$4:$C$19,3,FALSE)</f>
        <v>3134.61</v>
      </c>
      <c r="E163" s="5">
        <v>0</v>
      </c>
      <c r="F163" s="5">
        <v>312.87</v>
      </c>
      <c r="G163" s="5">
        <v>131.11000000000001</v>
      </c>
      <c r="H163" s="5">
        <v>154.03</v>
      </c>
      <c r="I163" s="5">
        <v>39.380000000000003</v>
      </c>
      <c r="J163" s="5">
        <v>511.4</v>
      </c>
      <c r="K163" s="5">
        <v>0</v>
      </c>
      <c r="L163" s="5">
        <v>0</v>
      </c>
      <c r="M163" s="5">
        <v>87.03</v>
      </c>
      <c r="N163" s="5">
        <v>0</v>
      </c>
      <c r="O163" s="5">
        <f>VLOOKUP(B163,SWH!$A$4:$B$19,2,FALSE)</f>
        <v>0</v>
      </c>
      <c r="P163" s="5">
        <f t="shared" si="9"/>
        <v>0</v>
      </c>
      <c r="Q163" s="5">
        <v>0</v>
      </c>
      <c r="R163" s="5">
        <v>0</v>
      </c>
      <c r="S163" s="5">
        <v>0</v>
      </c>
      <c r="T163" s="5">
        <v>396.29</v>
      </c>
      <c r="U163" s="5">
        <v>0</v>
      </c>
      <c r="V163" s="5">
        <v>0</v>
      </c>
      <c r="W163" s="5">
        <f t="shared" si="11"/>
        <v>218.14000000000001</v>
      </c>
      <c r="X163" s="5">
        <f t="shared" si="12"/>
        <v>312.87</v>
      </c>
      <c r="Y163" s="5">
        <v>1319.24</v>
      </c>
      <c r="Z163" s="5">
        <v>312.87</v>
      </c>
      <c r="AA163" s="5">
        <f t="shared" si="10"/>
        <v>1632.1100000000001</v>
      </c>
    </row>
    <row r="164" spans="1:27" x14ac:dyDescent="0.25">
      <c r="A164">
        <v>2010</v>
      </c>
      <c r="B164" t="s">
        <v>60</v>
      </c>
      <c r="C164" s="1" t="s">
        <v>2</v>
      </c>
      <c r="D164" s="5">
        <f>VLOOKUP(B164,SWH!$A$4:$C$19,3,FALSE)</f>
        <v>3134.61</v>
      </c>
      <c r="E164" s="5">
        <v>0</v>
      </c>
      <c r="F164" s="5">
        <v>106.28</v>
      </c>
      <c r="G164" s="5">
        <v>143.85</v>
      </c>
      <c r="H164" s="5">
        <v>154.03</v>
      </c>
      <c r="I164" s="5">
        <v>39.409999999999997</v>
      </c>
      <c r="J164" s="5">
        <v>511.4</v>
      </c>
      <c r="K164" s="5">
        <v>0</v>
      </c>
      <c r="L164" s="5">
        <v>0</v>
      </c>
      <c r="M164" s="5">
        <v>96.35</v>
      </c>
      <c r="N164" s="5">
        <v>0</v>
      </c>
      <c r="O164" s="5">
        <f>VLOOKUP(B164,SWH!$A$4:$B$19,2,FALSE)</f>
        <v>0</v>
      </c>
      <c r="P164" s="5">
        <f t="shared" si="9"/>
        <v>0</v>
      </c>
      <c r="Q164" s="5">
        <v>0</v>
      </c>
      <c r="R164" s="5">
        <v>0</v>
      </c>
      <c r="S164" s="5">
        <v>0</v>
      </c>
      <c r="T164" s="5">
        <v>386.47</v>
      </c>
      <c r="U164" s="5">
        <v>0</v>
      </c>
      <c r="V164" s="5">
        <v>0</v>
      </c>
      <c r="W164" s="5">
        <f t="shared" si="11"/>
        <v>240.2</v>
      </c>
      <c r="X164" s="5">
        <f t="shared" si="12"/>
        <v>106.28</v>
      </c>
      <c r="Y164" s="5">
        <v>1331.52</v>
      </c>
      <c r="Z164" s="5">
        <v>106.28</v>
      </c>
      <c r="AA164" s="5">
        <f t="shared" si="10"/>
        <v>1437.8</v>
      </c>
    </row>
    <row r="165" spans="1:27" x14ac:dyDescent="0.25">
      <c r="A165">
        <v>2010</v>
      </c>
      <c r="B165" t="s">
        <v>60</v>
      </c>
      <c r="C165" s="1" t="s">
        <v>18</v>
      </c>
      <c r="D165" s="5">
        <f>VLOOKUP(B165,SWH!$A$4:$C$19,3,FALSE)</f>
        <v>3134.61</v>
      </c>
      <c r="E165" s="5">
        <v>0</v>
      </c>
      <c r="F165" s="5">
        <v>178.01</v>
      </c>
      <c r="G165" s="5">
        <v>56.06</v>
      </c>
      <c r="H165" s="5">
        <v>154.03</v>
      </c>
      <c r="I165" s="5">
        <v>39.340000000000003</v>
      </c>
      <c r="J165" s="5">
        <v>511.4</v>
      </c>
      <c r="K165" s="5">
        <v>0</v>
      </c>
      <c r="L165" s="5">
        <v>0</v>
      </c>
      <c r="M165" s="5">
        <v>70.91</v>
      </c>
      <c r="N165" s="5">
        <v>0</v>
      </c>
      <c r="O165" s="5">
        <f>VLOOKUP(B165,SWH!$A$4:$B$19,2,FALSE)</f>
        <v>0</v>
      </c>
      <c r="P165" s="5">
        <f t="shared" si="9"/>
        <v>0</v>
      </c>
      <c r="Q165" s="5">
        <v>0</v>
      </c>
      <c r="R165" s="5">
        <v>0</v>
      </c>
      <c r="S165" s="5">
        <v>0</v>
      </c>
      <c r="T165" s="5">
        <v>406.2</v>
      </c>
      <c r="U165" s="5">
        <v>0</v>
      </c>
      <c r="V165" s="5">
        <v>0</v>
      </c>
      <c r="W165" s="5">
        <f t="shared" si="11"/>
        <v>126.97</v>
      </c>
      <c r="X165" s="5">
        <f t="shared" si="12"/>
        <v>178.01</v>
      </c>
      <c r="Y165" s="5">
        <v>1237.94</v>
      </c>
      <c r="Z165" s="5">
        <v>178.01</v>
      </c>
      <c r="AA165" s="5">
        <f t="shared" si="10"/>
        <v>1415.95</v>
      </c>
    </row>
    <row r="166" spans="1:27" x14ac:dyDescent="0.25">
      <c r="A166">
        <v>2010</v>
      </c>
      <c r="B166" t="s">
        <v>60</v>
      </c>
      <c r="C166" s="1" t="s">
        <v>4</v>
      </c>
      <c r="D166" s="5">
        <f>VLOOKUP(B166,SWH!$A$4:$C$19,3,FALSE)</f>
        <v>3134.61</v>
      </c>
      <c r="E166" s="5">
        <v>0</v>
      </c>
      <c r="F166" s="5">
        <v>538.47</v>
      </c>
      <c r="G166" s="5">
        <v>78.69</v>
      </c>
      <c r="H166" s="5">
        <v>154.03</v>
      </c>
      <c r="I166" s="5">
        <v>39.39</v>
      </c>
      <c r="J166" s="5">
        <v>511.4</v>
      </c>
      <c r="K166" s="5">
        <v>0</v>
      </c>
      <c r="L166" s="5">
        <v>0</v>
      </c>
      <c r="M166" s="5">
        <v>84.41</v>
      </c>
      <c r="N166" s="5">
        <v>0</v>
      </c>
      <c r="O166" s="5">
        <f>VLOOKUP(B166,SWH!$A$4:$B$19,2,FALSE)</f>
        <v>0</v>
      </c>
      <c r="P166" s="5">
        <f t="shared" si="9"/>
        <v>0</v>
      </c>
      <c r="Q166" s="5">
        <v>0</v>
      </c>
      <c r="R166" s="5">
        <v>0</v>
      </c>
      <c r="S166" s="5">
        <v>0</v>
      </c>
      <c r="T166" s="5">
        <v>424.21</v>
      </c>
      <c r="U166" s="5">
        <v>0</v>
      </c>
      <c r="V166" s="5">
        <v>0</v>
      </c>
      <c r="W166" s="5">
        <f t="shared" si="11"/>
        <v>163.1</v>
      </c>
      <c r="X166" s="5">
        <f t="shared" si="12"/>
        <v>538.47</v>
      </c>
      <c r="Y166" s="5">
        <v>1292.1400000000001</v>
      </c>
      <c r="Z166" s="5">
        <v>538.47</v>
      </c>
      <c r="AA166" s="5">
        <f t="shared" si="10"/>
        <v>1830.6100000000001</v>
      </c>
    </row>
    <row r="167" spans="1:27" x14ac:dyDescent="0.25">
      <c r="A167">
        <v>2010</v>
      </c>
      <c r="B167" t="s">
        <v>60</v>
      </c>
      <c r="C167" s="1" t="s">
        <v>5</v>
      </c>
      <c r="D167" s="5">
        <f>VLOOKUP(B167,SWH!$A$4:$C$19,3,FALSE)</f>
        <v>3134.61</v>
      </c>
      <c r="E167" s="5">
        <v>0</v>
      </c>
      <c r="F167" s="5">
        <v>270.31</v>
      </c>
      <c r="G167" s="5">
        <v>104.59</v>
      </c>
      <c r="H167" s="5">
        <v>154.03</v>
      </c>
      <c r="I167" s="5">
        <v>39.4</v>
      </c>
      <c r="J167" s="5">
        <v>511.4</v>
      </c>
      <c r="K167" s="5">
        <v>0</v>
      </c>
      <c r="L167" s="5">
        <v>0</v>
      </c>
      <c r="M167" s="5">
        <v>91.62</v>
      </c>
      <c r="N167" s="5">
        <v>0</v>
      </c>
      <c r="O167" s="5">
        <f>VLOOKUP(B167,SWH!$A$4:$B$19,2,FALSE)</f>
        <v>0</v>
      </c>
      <c r="P167" s="5">
        <f t="shared" si="9"/>
        <v>0</v>
      </c>
      <c r="Q167" s="5">
        <v>0</v>
      </c>
      <c r="R167" s="5">
        <v>0</v>
      </c>
      <c r="S167" s="5">
        <v>0</v>
      </c>
      <c r="T167" s="5">
        <v>415.98</v>
      </c>
      <c r="U167" s="5">
        <v>0</v>
      </c>
      <c r="V167" s="5">
        <v>0</v>
      </c>
      <c r="W167" s="5">
        <f t="shared" si="11"/>
        <v>196.21</v>
      </c>
      <c r="X167" s="5">
        <f t="shared" si="12"/>
        <v>270.31</v>
      </c>
      <c r="Y167" s="5">
        <v>1317.03</v>
      </c>
      <c r="Z167" s="5">
        <v>270.31</v>
      </c>
      <c r="AA167" s="5">
        <f t="shared" si="10"/>
        <v>1587.34</v>
      </c>
    </row>
    <row r="168" spans="1:27" x14ac:dyDescent="0.25">
      <c r="A168">
        <v>2010</v>
      </c>
      <c r="B168" t="s">
        <v>60</v>
      </c>
      <c r="C168" s="1" t="s">
        <v>15</v>
      </c>
      <c r="D168" s="5">
        <f>VLOOKUP(B168,SWH!$A$4:$C$19,3,FALSE)</f>
        <v>3134.61</v>
      </c>
      <c r="E168" s="5">
        <v>0</v>
      </c>
      <c r="F168" s="5">
        <v>189.71</v>
      </c>
      <c r="G168" s="5">
        <v>40.94</v>
      </c>
      <c r="H168" s="5">
        <v>154.03</v>
      </c>
      <c r="I168" s="5">
        <v>39.33</v>
      </c>
      <c r="J168" s="5">
        <v>511.4</v>
      </c>
      <c r="K168" s="5">
        <v>0</v>
      </c>
      <c r="L168" s="5">
        <v>0</v>
      </c>
      <c r="M168" s="5">
        <v>66.48</v>
      </c>
      <c r="N168" s="5">
        <v>0</v>
      </c>
      <c r="O168" s="5">
        <f>VLOOKUP(B168,SWH!$A$4:$B$19,2,FALSE)</f>
        <v>0</v>
      </c>
      <c r="P168" s="5">
        <f t="shared" si="9"/>
        <v>0</v>
      </c>
      <c r="Q168" s="5">
        <v>0</v>
      </c>
      <c r="R168" s="5">
        <v>0</v>
      </c>
      <c r="S168" s="5">
        <v>0</v>
      </c>
      <c r="T168" s="5">
        <v>421.98</v>
      </c>
      <c r="U168" s="5">
        <v>0</v>
      </c>
      <c r="V168" s="5">
        <v>0</v>
      </c>
      <c r="W168" s="5">
        <f t="shared" si="11"/>
        <v>107.42</v>
      </c>
      <c r="X168" s="5">
        <f t="shared" si="12"/>
        <v>189.71</v>
      </c>
      <c r="Y168" s="5">
        <v>1234.1600000000001</v>
      </c>
      <c r="Z168" s="5">
        <v>189.71</v>
      </c>
      <c r="AA168" s="5">
        <f t="shared" si="10"/>
        <v>1423.8700000000001</v>
      </c>
    </row>
    <row r="169" spans="1:27" x14ac:dyDescent="0.25">
      <c r="A169">
        <v>2010</v>
      </c>
      <c r="B169" t="s">
        <v>60</v>
      </c>
      <c r="C169" s="1" t="s">
        <v>16</v>
      </c>
      <c r="D169" s="5">
        <f>VLOOKUP(B169,SWH!$A$4:$C$19,3,FALSE)</f>
        <v>3134.61</v>
      </c>
      <c r="E169" s="5">
        <v>0</v>
      </c>
      <c r="F169" s="5">
        <v>811.7</v>
      </c>
      <c r="G169" s="5">
        <v>83.05</v>
      </c>
      <c r="H169" s="5">
        <v>154.03</v>
      </c>
      <c r="I169" s="5">
        <v>39.380000000000003</v>
      </c>
      <c r="J169" s="5">
        <v>511.4</v>
      </c>
      <c r="K169" s="5">
        <v>0</v>
      </c>
      <c r="L169" s="5">
        <v>0</v>
      </c>
      <c r="M169" s="5">
        <v>89.34</v>
      </c>
      <c r="N169" s="5">
        <v>0</v>
      </c>
      <c r="O169" s="5">
        <f>VLOOKUP(B169,SWH!$A$4:$B$19,2,FALSE)</f>
        <v>0</v>
      </c>
      <c r="P169" s="5">
        <f t="shared" si="9"/>
        <v>0</v>
      </c>
      <c r="Q169" s="5">
        <v>0</v>
      </c>
      <c r="R169" s="5">
        <v>0</v>
      </c>
      <c r="S169" s="5">
        <v>0</v>
      </c>
      <c r="T169" s="5">
        <v>444.77</v>
      </c>
      <c r="U169" s="5">
        <v>0</v>
      </c>
      <c r="V169" s="5">
        <v>0</v>
      </c>
      <c r="W169" s="5">
        <f t="shared" si="11"/>
        <v>172.39</v>
      </c>
      <c r="X169" s="5">
        <f t="shared" si="12"/>
        <v>811.7</v>
      </c>
      <c r="Y169" s="5">
        <v>1321.96</v>
      </c>
      <c r="Z169" s="5">
        <v>811.7</v>
      </c>
      <c r="AA169" s="5">
        <f t="shared" si="10"/>
        <v>2133.66</v>
      </c>
    </row>
    <row r="170" spans="1:27" x14ac:dyDescent="0.25">
      <c r="A170">
        <v>2010</v>
      </c>
      <c r="B170" t="s">
        <v>60</v>
      </c>
      <c r="C170" s="1" t="s">
        <v>9</v>
      </c>
      <c r="D170" s="5">
        <f>VLOOKUP(B170,SWH!$A$4:$C$19,3,FALSE)</f>
        <v>3134.61</v>
      </c>
      <c r="E170" s="5">
        <v>0</v>
      </c>
      <c r="F170" s="5">
        <v>531.57000000000005</v>
      </c>
      <c r="G170" s="5">
        <v>66.38</v>
      </c>
      <c r="H170" s="5">
        <v>154.03</v>
      </c>
      <c r="I170" s="5">
        <v>39.35</v>
      </c>
      <c r="J170" s="5">
        <v>511.4</v>
      </c>
      <c r="K170" s="5">
        <v>0</v>
      </c>
      <c r="L170" s="5">
        <v>0</v>
      </c>
      <c r="M170" s="5">
        <v>85.7</v>
      </c>
      <c r="N170" s="5">
        <v>0</v>
      </c>
      <c r="O170" s="5">
        <f>VLOOKUP(B170,SWH!$A$4:$B$19,2,FALSE)</f>
        <v>0</v>
      </c>
      <c r="P170" s="5">
        <f t="shared" si="9"/>
        <v>0</v>
      </c>
      <c r="Q170" s="5">
        <v>0</v>
      </c>
      <c r="R170" s="5">
        <v>0</v>
      </c>
      <c r="S170" s="5">
        <v>0</v>
      </c>
      <c r="T170" s="5">
        <v>439.5</v>
      </c>
      <c r="U170" s="5">
        <v>0</v>
      </c>
      <c r="V170" s="5">
        <v>0</v>
      </c>
      <c r="W170" s="5">
        <f t="shared" si="11"/>
        <v>152.07999999999998</v>
      </c>
      <c r="X170" s="5">
        <f t="shared" si="12"/>
        <v>531.57000000000005</v>
      </c>
      <c r="Y170" s="5">
        <v>1296.3599999999999</v>
      </c>
      <c r="Z170" s="5">
        <v>531.57000000000005</v>
      </c>
      <c r="AA170" s="5">
        <f t="shared" si="10"/>
        <v>1827.9299999999998</v>
      </c>
    </row>
    <row r="171" spans="1:27" x14ac:dyDescent="0.25">
      <c r="A171">
        <v>2010</v>
      </c>
      <c r="B171" t="s">
        <v>60</v>
      </c>
      <c r="C171" s="1" t="s">
        <v>12</v>
      </c>
      <c r="D171" s="5">
        <f>VLOOKUP(B171,SWH!$A$4:$C$19,3,FALSE)</f>
        <v>3134.61</v>
      </c>
      <c r="E171" s="5">
        <v>0</v>
      </c>
      <c r="F171" s="5">
        <v>842.22</v>
      </c>
      <c r="G171" s="5">
        <v>71.11</v>
      </c>
      <c r="H171" s="5">
        <v>154.03</v>
      </c>
      <c r="I171" s="5">
        <v>39.32</v>
      </c>
      <c r="J171" s="5">
        <v>511.4</v>
      </c>
      <c r="K171" s="5">
        <v>0</v>
      </c>
      <c r="L171" s="5">
        <v>0</v>
      </c>
      <c r="M171" s="5">
        <v>91.51</v>
      </c>
      <c r="N171" s="5">
        <v>0</v>
      </c>
      <c r="O171" s="5">
        <f>VLOOKUP(B171,SWH!$A$4:$B$19,2,FALSE)</f>
        <v>0</v>
      </c>
      <c r="P171" s="5">
        <f t="shared" si="9"/>
        <v>0</v>
      </c>
      <c r="Q171" s="5">
        <v>0</v>
      </c>
      <c r="R171" s="5">
        <v>0</v>
      </c>
      <c r="S171" s="5">
        <v>0</v>
      </c>
      <c r="T171" s="5">
        <v>469.01</v>
      </c>
      <c r="U171" s="5">
        <v>0</v>
      </c>
      <c r="V171" s="5">
        <v>0</v>
      </c>
      <c r="W171" s="5">
        <f t="shared" si="11"/>
        <v>162.62</v>
      </c>
      <c r="X171" s="5">
        <f t="shared" si="12"/>
        <v>842.22</v>
      </c>
      <c r="Y171" s="5">
        <v>1336.38</v>
      </c>
      <c r="Z171" s="5">
        <v>842.22</v>
      </c>
      <c r="AA171" s="5">
        <f t="shared" si="10"/>
        <v>2178.6000000000004</v>
      </c>
    </row>
    <row r="172" spans="1:27" x14ac:dyDescent="0.25">
      <c r="A172">
        <v>2010</v>
      </c>
      <c r="B172" t="s">
        <v>60</v>
      </c>
      <c r="C172" s="1" t="s">
        <v>8</v>
      </c>
      <c r="D172" s="5">
        <f>VLOOKUP(B172,SWH!$A$4:$C$19,3,FALSE)</f>
        <v>3134.61</v>
      </c>
      <c r="E172" s="5">
        <v>0</v>
      </c>
      <c r="F172" s="5">
        <v>1151.3</v>
      </c>
      <c r="G172" s="5">
        <v>48.14</v>
      </c>
      <c r="H172" s="5">
        <v>154.03</v>
      </c>
      <c r="I172" s="5">
        <v>39.11</v>
      </c>
      <c r="J172" s="5">
        <v>511.4</v>
      </c>
      <c r="K172" s="5">
        <v>0</v>
      </c>
      <c r="L172" s="5">
        <v>0</v>
      </c>
      <c r="M172" s="5">
        <v>97.63</v>
      </c>
      <c r="N172" s="5">
        <v>0</v>
      </c>
      <c r="O172" s="5">
        <f>VLOOKUP(B172,SWH!$A$4:$B$19,2,FALSE)</f>
        <v>0</v>
      </c>
      <c r="P172" s="5">
        <f t="shared" si="9"/>
        <v>0</v>
      </c>
      <c r="Q172" s="5">
        <v>0</v>
      </c>
      <c r="R172" s="5">
        <v>0</v>
      </c>
      <c r="S172" s="5">
        <v>0</v>
      </c>
      <c r="T172" s="5">
        <v>501.94</v>
      </c>
      <c r="U172" s="5">
        <v>0</v>
      </c>
      <c r="V172" s="5">
        <v>0</v>
      </c>
      <c r="W172" s="5">
        <f t="shared" si="11"/>
        <v>145.76999999999998</v>
      </c>
      <c r="X172" s="5">
        <f t="shared" si="12"/>
        <v>1151.3</v>
      </c>
      <c r="Y172" s="5">
        <v>1352.25</v>
      </c>
      <c r="Z172" s="5">
        <v>1151.3</v>
      </c>
      <c r="AA172" s="5">
        <f t="shared" si="10"/>
        <v>2503.5500000000002</v>
      </c>
    </row>
    <row r="173" spans="1:27" x14ac:dyDescent="0.25">
      <c r="A173">
        <v>2013</v>
      </c>
      <c r="B173" t="s">
        <v>60</v>
      </c>
      <c r="C173" s="1" t="s">
        <v>10</v>
      </c>
      <c r="D173" s="5">
        <f>VLOOKUP(B173,SWH!$A$4:$C$19,3,FALSE)</f>
        <v>3134.61</v>
      </c>
      <c r="E173" s="5">
        <v>0</v>
      </c>
      <c r="F173" s="5">
        <v>0</v>
      </c>
      <c r="G173" s="5">
        <v>520.76</v>
      </c>
      <c r="H173" s="5">
        <v>130.13</v>
      </c>
      <c r="I173" s="5">
        <v>39.47</v>
      </c>
      <c r="J173" s="5">
        <v>511.07</v>
      </c>
      <c r="K173" s="5">
        <v>0</v>
      </c>
      <c r="L173" s="5">
        <v>0</v>
      </c>
      <c r="M173" s="5">
        <v>152.1</v>
      </c>
      <c r="N173" s="5">
        <v>0</v>
      </c>
      <c r="O173" s="5">
        <f>VLOOKUP(B173,SWH!$A$4:$B$19,2,FALSE)</f>
        <v>0</v>
      </c>
      <c r="P173" s="5">
        <f t="shared" si="9"/>
        <v>0</v>
      </c>
      <c r="Q173" s="5">
        <v>0</v>
      </c>
      <c r="R173" s="5">
        <v>0</v>
      </c>
      <c r="S173" s="5">
        <v>0</v>
      </c>
      <c r="T173" s="5">
        <v>274.99</v>
      </c>
      <c r="U173" s="5">
        <v>0</v>
      </c>
      <c r="V173" s="5">
        <v>0</v>
      </c>
      <c r="W173" s="5">
        <f t="shared" si="11"/>
        <v>672.86</v>
      </c>
      <c r="X173" s="5">
        <f t="shared" si="12"/>
        <v>0</v>
      </c>
      <c r="Y173" s="5">
        <v>1628.52</v>
      </c>
      <c r="Z173" s="5">
        <v>0</v>
      </c>
      <c r="AA173" s="5">
        <f t="shared" si="10"/>
        <v>1628.52</v>
      </c>
    </row>
    <row r="174" spans="1:27" x14ac:dyDescent="0.25">
      <c r="A174">
        <v>2013</v>
      </c>
      <c r="B174" t="s">
        <v>60</v>
      </c>
      <c r="C174" s="1" t="s">
        <v>6</v>
      </c>
      <c r="D174" s="5">
        <f>VLOOKUP(B174,SWH!$A$4:$C$19,3,FALSE)</f>
        <v>3134.61</v>
      </c>
      <c r="E174" s="5">
        <v>0</v>
      </c>
      <c r="F174" s="5">
        <v>0</v>
      </c>
      <c r="G174" s="5">
        <v>467.78</v>
      </c>
      <c r="H174" s="5">
        <v>130.13</v>
      </c>
      <c r="I174" s="5">
        <v>39.479999999999997</v>
      </c>
      <c r="J174" s="5">
        <v>511.07</v>
      </c>
      <c r="K174" s="5">
        <v>0</v>
      </c>
      <c r="L174" s="5">
        <v>0</v>
      </c>
      <c r="M174" s="5">
        <v>148.32</v>
      </c>
      <c r="N174" s="5">
        <v>0</v>
      </c>
      <c r="O174" s="5">
        <f>VLOOKUP(B174,SWH!$A$4:$B$19,2,FALSE)</f>
        <v>0</v>
      </c>
      <c r="P174" s="5">
        <f t="shared" si="9"/>
        <v>0</v>
      </c>
      <c r="Q174" s="5">
        <v>0</v>
      </c>
      <c r="R174" s="5">
        <v>0</v>
      </c>
      <c r="S174" s="5">
        <v>0</v>
      </c>
      <c r="T174" s="5">
        <v>273.82</v>
      </c>
      <c r="U174" s="5">
        <v>0</v>
      </c>
      <c r="V174" s="5">
        <v>0</v>
      </c>
      <c r="W174" s="5">
        <f t="shared" si="11"/>
        <v>616.09999999999991</v>
      </c>
      <c r="X174" s="5">
        <f t="shared" si="12"/>
        <v>0</v>
      </c>
      <c r="Y174" s="5">
        <v>1570.59</v>
      </c>
      <c r="Z174" s="5">
        <v>0</v>
      </c>
      <c r="AA174" s="5">
        <f t="shared" si="10"/>
        <v>1570.59</v>
      </c>
    </row>
    <row r="175" spans="1:27" x14ac:dyDescent="0.25">
      <c r="A175">
        <v>2013</v>
      </c>
      <c r="B175" t="s">
        <v>60</v>
      </c>
      <c r="C175" s="1" t="s">
        <v>11</v>
      </c>
      <c r="D175" s="5">
        <f>VLOOKUP(B175,SWH!$A$4:$C$19,3,FALSE)</f>
        <v>3134.61</v>
      </c>
      <c r="E175" s="5">
        <v>0</v>
      </c>
      <c r="F175" s="5">
        <v>0</v>
      </c>
      <c r="G175" s="5">
        <v>322.07</v>
      </c>
      <c r="H175" s="5">
        <v>130.13</v>
      </c>
      <c r="I175" s="5">
        <v>39.49</v>
      </c>
      <c r="J175" s="5">
        <v>511.07</v>
      </c>
      <c r="K175" s="5">
        <v>0</v>
      </c>
      <c r="L175" s="5">
        <v>0</v>
      </c>
      <c r="M175" s="5">
        <v>117.86</v>
      </c>
      <c r="N175" s="5">
        <v>0</v>
      </c>
      <c r="O175" s="5">
        <f>VLOOKUP(B175,SWH!$A$4:$B$19,2,FALSE)</f>
        <v>0</v>
      </c>
      <c r="P175" s="5">
        <f t="shared" si="9"/>
        <v>0</v>
      </c>
      <c r="Q175" s="5">
        <v>0</v>
      </c>
      <c r="R175" s="5">
        <v>0</v>
      </c>
      <c r="S175" s="5">
        <v>0</v>
      </c>
      <c r="T175" s="5">
        <v>295.85000000000002</v>
      </c>
      <c r="U175" s="5">
        <v>0</v>
      </c>
      <c r="V175" s="5">
        <v>0</v>
      </c>
      <c r="W175" s="5">
        <f t="shared" si="11"/>
        <v>439.93</v>
      </c>
      <c r="X175" s="5">
        <f t="shared" si="12"/>
        <v>0</v>
      </c>
      <c r="Y175" s="5">
        <v>1416.46</v>
      </c>
      <c r="Z175" s="5">
        <v>0</v>
      </c>
      <c r="AA175" s="5">
        <f t="shared" si="10"/>
        <v>1416.46</v>
      </c>
    </row>
    <row r="176" spans="1:27" x14ac:dyDescent="0.25">
      <c r="A176">
        <v>2013</v>
      </c>
      <c r="B176" t="s">
        <v>60</v>
      </c>
      <c r="C176" s="1" t="s">
        <v>13</v>
      </c>
      <c r="D176" s="5">
        <f>VLOOKUP(B176,SWH!$A$4:$C$19,3,FALSE)</f>
        <v>3134.61</v>
      </c>
      <c r="E176" s="5">
        <v>0</v>
      </c>
      <c r="F176" s="5">
        <v>3.45</v>
      </c>
      <c r="G176" s="5">
        <v>363.2</v>
      </c>
      <c r="H176" s="5">
        <v>130.13</v>
      </c>
      <c r="I176" s="5">
        <v>39.44</v>
      </c>
      <c r="J176" s="5">
        <v>511.07</v>
      </c>
      <c r="K176" s="5">
        <v>0</v>
      </c>
      <c r="L176" s="5">
        <v>0</v>
      </c>
      <c r="M176" s="5">
        <v>131.97</v>
      </c>
      <c r="N176" s="5">
        <v>0</v>
      </c>
      <c r="O176" s="5">
        <f>VLOOKUP(B176,SWH!$A$4:$B$19,2,FALSE)</f>
        <v>0</v>
      </c>
      <c r="P176" s="5">
        <f t="shared" si="9"/>
        <v>0</v>
      </c>
      <c r="Q176" s="5">
        <v>0</v>
      </c>
      <c r="R176" s="5">
        <v>0</v>
      </c>
      <c r="S176" s="5">
        <v>0</v>
      </c>
      <c r="T176" s="5">
        <v>296.95999999999998</v>
      </c>
      <c r="U176" s="5">
        <v>0</v>
      </c>
      <c r="V176" s="5">
        <v>0</v>
      </c>
      <c r="W176" s="5">
        <f t="shared" si="11"/>
        <v>495.16999999999996</v>
      </c>
      <c r="X176" s="5">
        <f t="shared" si="12"/>
        <v>3.45</v>
      </c>
      <c r="Y176" s="5">
        <v>1472.77</v>
      </c>
      <c r="Z176" s="5">
        <v>3.45</v>
      </c>
      <c r="AA176" s="5">
        <f t="shared" si="10"/>
        <v>1476.22</v>
      </c>
    </row>
    <row r="177" spans="1:27" x14ac:dyDescent="0.25">
      <c r="A177">
        <v>2013</v>
      </c>
      <c r="B177" t="s">
        <v>60</v>
      </c>
      <c r="C177" s="1" t="s">
        <v>19</v>
      </c>
      <c r="D177" s="5">
        <f>VLOOKUP(B177,SWH!$A$4:$C$19,3,FALSE)</f>
        <v>3134.61</v>
      </c>
      <c r="E177" s="5">
        <v>0</v>
      </c>
      <c r="F177" s="5">
        <v>9.75</v>
      </c>
      <c r="G177" s="5">
        <v>263.11</v>
      </c>
      <c r="H177" s="5">
        <v>130.13</v>
      </c>
      <c r="I177" s="5">
        <v>39.42</v>
      </c>
      <c r="J177" s="5">
        <v>511.07</v>
      </c>
      <c r="K177" s="5">
        <v>0</v>
      </c>
      <c r="L177" s="5">
        <v>0</v>
      </c>
      <c r="M177" s="5">
        <v>100.55</v>
      </c>
      <c r="N177" s="5">
        <v>0</v>
      </c>
      <c r="O177" s="5">
        <f>VLOOKUP(B177,SWH!$A$4:$B$19,2,FALSE)</f>
        <v>0</v>
      </c>
      <c r="P177" s="5">
        <f t="shared" si="9"/>
        <v>0</v>
      </c>
      <c r="Q177" s="5">
        <v>0</v>
      </c>
      <c r="R177" s="5">
        <v>0</v>
      </c>
      <c r="S177" s="5">
        <v>0</v>
      </c>
      <c r="T177" s="5">
        <v>320.43</v>
      </c>
      <c r="U177" s="5">
        <v>0</v>
      </c>
      <c r="V177" s="5">
        <v>0</v>
      </c>
      <c r="W177" s="5">
        <f t="shared" si="11"/>
        <v>363.66</v>
      </c>
      <c r="X177" s="5">
        <f t="shared" si="12"/>
        <v>9.75</v>
      </c>
      <c r="Y177" s="5">
        <v>1364.7</v>
      </c>
      <c r="Z177" s="5">
        <v>9.75</v>
      </c>
      <c r="AA177" s="5">
        <f t="shared" si="10"/>
        <v>1374.45</v>
      </c>
    </row>
    <row r="178" spans="1:27" x14ac:dyDescent="0.25">
      <c r="A178">
        <v>2013</v>
      </c>
      <c r="B178" t="s">
        <v>60</v>
      </c>
      <c r="C178" s="1" t="s">
        <v>20</v>
      </c>
      <c r="D178" s="5">
        <f>VLOOKUP(B178,SWH!$A$4:$C$19,3,FALSE)</f>
        <v>3134.61</v>
      </c>
      <c r="E178" s="5">
        <v>0</v>
      </c>
      <c r="F178" s="5">
        <v>7.14</v>
      </c>
      <c r="G178" s="5">
        <v>219.59</v>
      </c>
      <c r="H178" s="5">
        <v>130.13</v>
      </c>
      <c r="I178" s="5">
        <v>39.450000000000003</v>
      </c>
      <c r="J178" s="5">
        <v>511.07</v>
      </c>
      <c r="K178" s="5">
        <v>0</v>
      </c>
      <c r="L178" s="5">
        <v>0</v>
      </c>
      <c r="M178" s="5">
        <v>106.32</v>
      </c>
      <c r="N178" s="5">
        <v>0</v>
      </c>
      <c r="O178" s="5">
        <f>VLOOKUP(B178,SWH!$A$4:$B$19,2,FALSE)</f>
        <v>0</v>
      </c>
      <c r="P178" s="5">
        <f t="shared" si="9"/>
        <v>0</v>
      </c>
      <c r="Q178" s="5">
        <v>0</v>
      </c>
      <c r="R178" s="5">
        <v>0</v>
      </c>
      <c r="S178" s="5">
        <v>0</v>
      </c>
      <c r="T178" s="5">
        <v>322.17</v>
      </c>
      <c r="U178" s="5">
        <v>0</v>
      </c>
      <c r="V178" s="5">
        <v>0</v>
      </c>
      <c r="W178" s="5">
        <f t="shared" si="11"/>
        <v>325.90999999999997</v>
      </c>
      <c r="X178" s="5">
        <f t="shared" si="12"/>
        <v>7.14</v>
      </c>
      <c r="Y178" s="5">
        <v>1328.73</v>
      </c>
      <c r="Z178" s="5">
        <v>7.14</v>
      </c>
      <c r="AA178" s="5">
        <f t="shared" si="10"/>
        <v>1335.8700000000001</v>
      </c>
    </row>
    <row r="179" spans="1:27" x14ac:dyDescent="0.25">
      <c r="A179">
        <v>2013</v>
      </c>
      <c r="B179" t="s">
        <v>60</v>
      </c>
      <c r="C179" s="1" t="s">
        <v>3</v>
      </c>
      <c r="D179" s="5">
        <f>VLOOKUP(B179,SWH!$A$4:$C$19,3,FALSE)</f>
        <v>3134.61</v>
      </c>
      <c r="E179" s="5">
        <v>0</v>
      </c>
      <c r="F179" s="5">
        <v>117.59</v>
      </c>
      <c r="G179" s="5">
        <v>143.27000000000001</v>
      </c>
      <c r="H179" s="5">
        <v>130.13</v>
      </c>
      <c r="I179" s="5">
        <v>39.44</v>
      </c>
      <c r="J179" s="5">
        <v>511.07</v>
      </c>
      <c r="K179" s="5">
        <v>0</v>
      </c>
      <c r="L179" s="5">
        <v>0</v>
      </c>
      <c r="M179" s="5">
        <v>82.83</v>
      </c>
      <c r="N179" s="5">
        <v>0</v>
      </c>
      <c r="O179" s="5">
        <f>VLOOKUP(B179,SWH!$A$4:$B$19,2,FALSE)</f>
        <v>0</v>
      </c>
      <c r="P179" s="5">
        <f t="shared" si="9"/>
        <v>0</v>
      </c>
      <c r="Q179" s="5">
        <v>0</v>
      </c>
      <c r="R179" s="5">
        <v>0</v>
      </c>
      <c r="S179" s="5">
        <v>0</v>
      </c>
      <c r="T179" s="5">
        <v>362.69</v>
      </c>
      <c r="U179" s="5">
        <v>0</v>
      </c>
      <c r="V179" s="5">
        <v>0</v>
      </c>
      <c r="W179" s="5">
        <f t="shared" si="11"/>
        <v>226.10000000000002</v>
      </c>
      <c r="X179" s="5">
        <f t="shared" si="12"/>
        <v>117.59</v>
      </c>
      <c r="Y179" s="5">
        <v>1269.43</v>
      </c>
      <c r="Z179" s="5">
        <v>117.59</v>
      </c>
      <c r="AA179" s="5">
        <f t="shared" si="10"/>
        <v>1387.02</v>
      </c>
    </row>
    <row r="180" spans="1:27" x14ac:dyDescent="0.25">
      <c r="A180">
        <v>2013</v>
      </c>
      <c r="B180" t="s">
        <v>60</v>
      </c>
      <c r="C180" s="1" t="s">
        <v>7</v>
      </c>
      <c r="D180" s="5">
        <f>VLOOKUP(B180,SWH!$A$4:$C$19,3,FALSE)</f>
        <v>3134.61</v>
      </c>
      <c r="E180" s="5">
        <v>0</v>
      </c>
      <c r="F180" s="5">
        <v>35.700000000000003</v>
      </c>
      <c r="G180" s="5">
        <v>155.79</v>
      </c>
      <c r="H180" s="5">
        <v>130.13</v>
      </c>
      <c r="I180" s="5">
        <v>39.44</v>
      </c>
      <c r="J180" s="5">
        <v>511.07</v>
      </c>
      <c r="K180" s="5">
        <v>0</v>
      </c>
      <c r="L180" s="5">
        <v>0</v>
      </c>
      <c r="M180" s="5">
        <v>93.49</v>
      </c>
      <c r="N180" s="5">
        <v>0</v>
      </c>
      <c r="O180" s="5">
        <f>VLOOKUP(B180,SWH!$A$4:$B$19,2,FALSE)</f>
        <v>0</v>
      </c>
      <c r="P180" s="5">
        <f t="shared" si="9"/>
        <v>0</v>
      </c>
      <c r="Q180" s="5">
        <v>0</v>
      </c>
      <c r="R180" s="5">
        <v>0</v>
      </c>
      <c r="S180" s="5">
        <v>0</v>
      </c>
      <c r="T180" s="5">
        <v>351.81</v>
      </c>
      <c r="U180" s="5">
        <v>0</v>
      </c>
      <c r="V180" s="5">
        <v>0</v>
      </c>
      <c r="W180" s="5">
        <f t="shared" si="11"/>
        <v>249.27999999999997</v>
      </c>
      <c r="X180" s="5">
        <f t="shared" si="12"/>
        <v>35.700000000000003</v>
      </c>
      <c r="Y180" s="5">
        <v>1281.73</v>
      </c>
      <c r="Z180" s="5">
        <v>35.700000000000003</v>
      </c>
      <c r="AA180" s="5">
        <f t="shared" si="10"/>
        <v>1317.43</v>
      </c>
    </row>
    <row r="181" spans="1:27" x14ac:dyDescent="0.25">
      <c r="A181">
        <v>2013</v>
      </c>
      <c r="B181" t="s">
        <v>60</v>
      </c>
      <c r="C181" s="1" t="s">
        <v>17</v>
      </c>
      <c r="D181" s="5">
        <f>VLOOKUP(B181,SWH!$A$4:$C$19,3,FALSE)</f>
        <v>3134.61</v>
      </c>
      <c r="E181" s="5">
        <v>0</v>
      </c>
      <c r="F181" s="5">
        <v>5.59</v>
      </c>
      <c r="G181" s="5">
        <v>73.61</v>
      </c>
      <c r="H181" s="5">
        <v>130.13</v>
      </c>
      <c r="I181" s="5">
        <v>39.44</v>
      </c>
      <c r="J181" s="5">
        <v>511.07</v>
      </c>
      <c r="K181" s="5">
        <v>0</v>
      </c>
      <c r="L181" s="5">
        <v>0</v>
      </c>
      <c r="M181" s="5">
        <v>64.58</v>
      </c>
      <c r="N181" s="5">
        <v>0</v>
      </c>
      <c r="O181" s="5">
        <f>VLOOKUP(B181,SWH!$A$4:$B$19,2,FALSE)</f>
        <v>0</v>
      </c>
      <c r="P181" s="5">
        <f t="shared" ref="P181:P230" si="13">N181-O181</f>
        <v>0</v>
      </c>
      <c r="Q181" s="5">
        <v>0</v>
      </c>
      <c r="R181" s="5">
        <v>0</v>
      </c>
      <c r="S181" s="5">
        <v>0</v>
      </c>
      <c r="T181" s="5">
        <v>366.53</v>
      </c>
      <c r="U181" s="5">
        <v>0</v>
      </c>
      <c r="V181" s="5">
        <v>0</v>
      </c>
      <c r="W181" s="5">
        <f t="shared" si="11"/>
        <v>138.19</v>
      </c>
      <c r="X181" s="5">
        <f t="shared" si="12"/>
        <v>5.59</v>
      </c>
      <c r="Y181" s="5">
        <v>1185.3499999999999</v>
      </c>
      <c r="Z181" s="5">
        <v>5.59</v>
      </c>
      <c r="AA181" s="5">
        <f t="shared" si="10"/>
        <v>1190.9399999999998</v>
      </c>
    </row>
    <row r="182" spans="1:27" x14ac:dyDescent="0.25">
      <c r="A182">
        <v>2013</v>
      </c>
      <c r="B182" t="s">
        <v>60</v>
      </c>
      <c r="C182" s="1" t="s">
        <v>14</v>
      </c>
      <c r="D182" s="5">
        <f>VLOOKUP(B182,SWH!$A$4:$C$19,3,FALSE)</f>
        <v>3134.61</v>
      </c>
      <c r="E182" s="5">
        <v>0</v>
      </c>
      <c r="F182" s="5">
        <v>105.42</v>
      </c>
      <c r="G182" s="5">
        <v>105.22</v>
      </c>
      <c r="H182" s="5">
        <v>130.13</v>
      </c>
      <c r="I182" s="5">
        <v>39.380000000000003</v>
      </c>
      <c r="J182" s="5">
        <v>511.07</v>
      </c>
      <c r="K182" s="5">
        <v>0</v>
      </c>
      <c r="L182" s="5">
        <v>0</v>
      </c>
      <c r="M182" s="5">
        <v>76.819999999999993</v>
      </c>
      <c r="N182" s="5">
        <v>0</v>
      </c>
      <c r="O182" s="5">
        <f>VLOOKUP(B182,SWH!$A$4:$B$19,2,FALSE)</f>
        <v>0</v>
      </c>
      <c r="P182" s="5">
        <f t="shared" si="13"/>
        <v>0</v>
      </c>
      <c r="Q182" s="5">
        <v>0</v>
      </c>
      <c r="R182" s="5">
        <v>0</v>
      </c>
      <c r="S182" s="5">
        <v>0</v>
      </c>
      <c r="T182" s="5">
        <v>395.29</v>
      </c>
      <c r="U182" s="5">
        <v>0</v>
      </c>
      <c r="V182" s="5">
        <v>0</v>
      </c>
      <c r="W182" s="5">
        <f t="shared" si="11"/>
        <v>182.04</v>
      </c>
      <c r="X182" s="5">
        <f t="shared" si="12"/>
        <v>105.42</v>
      </c>
      <c r="Y182" s="5">
        <v>1257.9100000000001</v>
      </c>
      <c r="Z182" s="5">
        <v>105.42</v>
      </c>
      <c r="AA182" s="5">
        <f t="shared" si="10"/>
        <v>1363.3300000000002</v>
      </c>
    </row>
    <row r="183" spans="1:27" x14ac:dyDescent="0.25">
      <c r="A183">
        <v>2013</v>
      </c>
      <c r="B183" t="s">
        <v>60</v>
      </c>
      <c r="C183" s="1" t="s">
        <v>2</v>
      </c>
      <c r="D183" s="5">
        <f>VLOOKUP(B183,SWH!$A$4:$C$19,3,FALSE)</f>
        <v>3134.61</v>
      </c>
      <c r="E183" s="5">
        <v>0</v>
      </c>
      <c r="F183" s="5">
        <v>81.239999999999995</v>
      </c>
      <c r="G183" s="5">
        <v>119.27</v>
      </c>
      <c r="H183" s="5">
        <v>130.13</v>
      </c>
      <c r="I183" s="5">
        <v>39.409999999999997</v>
      </c>
      <c r="J183" s="5">
        <v>511.07</v>
      </c>
      <c r="K183" s="5">
        <v>0</v>
      </c>
      <c r="L183" s="5">
        <v>0</v>
      </c>
      <c r="M183" s="5">
        <v>89.01</v>
      </c>
      <c r="N183" s="5">
        <v>0</v>
      </c>
      <c r="O183" s="5">
        <f>VLOOKUP(B183,SWH!$A$4:$B$19,2,FALSE)</f>
        <v>0</v>
      </c>
      <c r="P183" s="5">
        <f t="shared" si="13"/>
        <v>0</v>
      </c>
      <c r="Q183" s="5">
        <v>0</v>
      </c>
      <c r="R183" s="5">
        <v>0</v>
      </c>
      <c r="S183" s="5">
        <v>0</v>
      </c>
      <c r="T183" s="5">
        <v>386.02</v>
      </c>
      <c r="U183" s="5">
        <v>0</v>
      </c>
      <c r="V183" s="5">
        <v>0</v>
      </c>
      <c r="W183" s="5">
        <f t="shared" si="11"/>
        <v>208.28</v>
      </c>
      <c r="X183" s="5">
        <f t="shared" si="12"/>
        <v>81.239999999999995</v>
      </c>
      <c r="Y183" s="5">
        <v>1274.9100000000001</v>
      </c>
      <c r="Z183" s="5">
        <v>81.239999999999995</v>
      </c>
      <c r="AA183" s="5">
        <f t="shared" si="10"/>
        <v>1356.15</v>
      </c>
    </row>
    <row r="184" spans="1:27" x14ac:dyDescent="0.25">
      <c r="A184">
        <v>2013</v>
      </c>
      <c r="B184" t="s">
        <v>60</v>
      </c>
      <c r="C184" s="1" t="s">
        <v>18</v>
      </c>
      <c r="D184" s="5">
        <f>VLOOKUP(B184,SWH!$A$4:$C$19,3,FALSE)</f>
        <v>3134.61</v>
      </c>
      <c r="E184" s="5">
        <v>0</v>
      </c>
      <c r="F184" s="5">
        <v>147.19999999999999</v>
      </c>
      <c r="G184" s="5">
        <v>43.87</v>
      </c>
      <c r="H184" s="5">
        <v>130.13</v>
      </c>
      <c r="I184" s="5">
        <v>39.340000000000003</v>
      </c>
      <c r="J184" s="5">
        <v>511.07</v>
      </c>
      <c r="K184" s="5">
        <v>0</v>
      </c>
      <c r="L184" s="5">
        <v>0</v>
      </c>
      <c r="M184" s="5">
        <v>66.12</v>
      </c>
      <c r="N184" s="5">
        <v>0</v>
      </c>
      <c r="O184" s="5">
        <f>VLOOKUP(B184,SWH!$A$4:$B$19,2,FALSE)</f>
        <v>0</v>
      </c>
      <c r="P184" s="5">
        <f t="shared" si="13"/>
        <v>0</v>
      </c>
      <c r="Q184" s="5">
        <v>0</v>
      </c>
      <c r="R184" s="5">
        <v>0</v>
      </c>
      <c r="S184" s="5">
        <v>0</v>
      </c>
      <c r="T184" s="5">
        <v>405.82</v>
      </c>
      <c r="U184" s="5">
        <v>0</v>
      </c>
      <c r="V184" s="5">
        <v>0</v>
      </c>
      <c r="W184" s="5">
        <f t="shared" si="11"/>
        <v>109.99000000000001</v>
      </c>
      <c r="X184" s="5">
        <f t="shared" si="12"/>
        <v>147.19999999999999</v>
      </c>
      <c r="Y184" s="5">
        <v>1196.3499999999999</v>
      </c>
      <c r="Z184" s="5">
        <v>147.19999999999999</v>
      </c>
      <c r="AA184" s="5">
        <f t="shared" si="10"/>
        <v>1343.55</v>
      </c>
    </row>
    <row r="185" spans="1:27" x14ac:dyDescent="0.25">
      <c r="A185">
        <v>2013</v>
      </c>
      <c r="B185" t="s">
        <v>60</v>
      </c>
      <c r="C185" s="1" t="s">
        <v>4</v>
      </c>
      <c r="D185" s="5">
        <f>VLOOKUP(B185,SWH!$A$4:$C$19,3,FALSE)</f>
        <v>3134.61</v>
      </c>
      <c r="E185" s="5">
        <v>0</v>
      </c>
      <c r="F185" s="5">
        <v>207.65</v>
      </c>
      <c r="G185" s="5">
        <v>69.86</v>
      </c>
      <c r="H185" s="5">
        <v>130.13</v>
      </c>
      <c r="I185" s="5">
        <v>39.39</v>
      </c>
      <c r="J185" s="5">
        <v>511.07</v>
      </c>
      <c r="K185" s="5">
        <v>0</v>
      </c>
      <c r="L185" s="5">
        <v>0</v>
      </c>
      <c r="M185" s="5">
        <v>73.5</v>
      </c>
      <c r="N185" s="5">
        <v>0</v>
      </c>
      <c r="O185" s="5">
        <f>VLOOKUP(B185,SWH!$A$4:$B$19,2,FALSE)</f>
        <v>0</v>
      </c>
      <c r="P185" s="5">
        <f t="shared" si="13"/>
        <v>0</v>
      </c>
      <c r="Q185" s="5">
        <v>0</v>
      </c>
      <c r="R185" s="5">
        <v>0</v>
      </c>
      <c r="S185" s="5">
        <v>0</v>
      </c>
      <c r="T185" s="5">
        <v>423.19</v>
      </c>
      <c r="U185" s="5">
        <v>0</v>
      </c>
      <c r="V185" s="5">
        <v>0</v>
      </c>
      <c r="W185" s="5">
        <f t="shared" si="11"/>
        <v>143.36000000000001</v>
      </c>
      <c r="X185" s="5">
        <f t="shared" si="12"/>
        <v>207.65</v>
      </c>
      <c r="Y185" s="5">
        <v>1247.1500000000001</v>
      </c>
      <c r="Z185" s="5">
        <v>207.65</v>
      </c>
      <c r="AA185" s="5">
        <f t="shared" si="10"/>
        <v>1454.8000000000002</v>
      </c>
    </row>
    <row r="186" spans="1:27" x14ac:dyDescent="0.25">
      <c r="A186">
        <v>2013</v>
      </c>
      <c r="B186" t="s">
        <v>60</v>
      </c>
      <c r="C186" s="1" t="s">
        <v>5</v>
      </c>
      <c r="D186" s="5">
        <f>VLOOKUP(B186,SWH!$A$4:$C$19,3,FALSE)</f>
        <v>3134.61</v>
      </c>
      <c r="E186" s="5">
        <v>0</v>
      </c>
      <c r="F186" s="5">
        <v>217.92</v>
      </c>
      <c r="G186" s="5">
        <v>86.02</v>
      </c>
      <c r="H186" s="5">
        <v>130.13</v>
      </c>
      <c r="I186" s="5">
        <v>39.4</v>
      </c>
      <c r="J186" s="5">
        <v>511.07</v>
      </c>
      <c r="K186" s="5">
        <v>0</v>
      </c>
      <c r="L186" s="5">
        <v>0</v>
      </c>
      <c r="M186" s="5">
        <v>84.94</v>
      </c>
      <c r="N186" s="5">
        <v>0</v>
      </c>
      <c r="O186" s="5">
        <f>VLOOKUP(B186,SWH!$A$4:$B$19,2,FALSE)</f>
        <v>0</v>
      </c>
      <c r="P186" s="5">
        <f t="shared" si="13"/>
        <v>0</v>
      </c>
      <c r="Q186" s="5">
        <v>0</v>
      </c>
      <c r="R186" s="5">
        <v>0</v>
      </c>
      <c r="S186" s="5">
        <v>0</v>
      </c>
      <c r="T186" s="5">
        <v>415.59</v>
      </c>
      <c r="U186" s="5">
        <v>0</v>
      </c>
      <c r="V186" s="5">
        <v>0</v>
      </c>
      <c r="W186" s="5">
        <f t="shared" si="11"/>
        <v>170.95999999999998</v>
      </c>
      <c r="X186" s="5">
        <f t="shared" si="12"/>
        <v>217.92</v>
      </c>
      <c r="Y186" s="5">
        <v>1267.1400000000001</v>
      </c>
      <c r="Z186" s="5">
        <v>217.92</v>
      </c>
      <c r="AA186" s="5">
        <f t="shared" si="10"/>
        <v>1485.0600000000002</v>
      </c>
    </row>
    <row r="187" spans="1:27" x14ac:dyDescent="0.25">
      <c r="A187">
        <v>2013</v>
      </c>
      <c r="B187" t="s">
        <v>60</v>
      </c>
      <c r="C187" s="1" t="s">
        <v>15</v>
      </c>
      <c r="D187" s="5">
        <f>VLOOKUP(B187,SWH!$A$4:$C$19,3,FALSE)</f>
        <v>3134.61</v>
      </c>
      <c r="E187" s="5">
        <v>0</v>
      </c>
      <c r="F187" s="5">
        <v>147.46</v>
      </c>
      <c r="G187" s="5">
        <v>35.159999999999997</v>
      </c>
      <c r="H187" s="5">
        <v>130.13</v>
      </c>
      <c r="I187" s="5">
        <v>39.33</v>
      </c>
      <c r="J187" s="5">
        <v>511.07</v>
      </c>
      <c r="K187" s="5">
        <v>0</v>
      </c>
      <c r="L187" s="5">
        <v>0</v>
      </c>
      <c r="M187" s="5">
        <v>62.96</v>
      </c>
      <c r="N187" s="5">
        <v>0</v>
      </c>
      <c r="O187" s="5">
        <f>VLOOKUP(B187,SWH!$A$4:$B$19,2,FALSE)</f>
        <v>0</v>
      </c>
      <c r="P187" s="5">
        <f t="shared" si="13"/>
        <v>0</v>
      </c>
      <c r="Q187" s="5">
        <v>0</v>
      </c>
      <c r="R187" s="5">
        <v>0</v>
      </c>
      <c r="S187" s="5">
        <v>0</v>
      </c>
      <c r="T187" s="5">
        <v>421.6</v>
      </c>
      <c r="U187" s="5">
        <v>0</v>
      </c>
      <c r="V187" s="5">
        <v>0</v>
      </c>
      <c r="W187" s="5">
        <f t="shared" si="11"/>
        <v>98.12</v>
      </c>
      <c r="X187" s="5">
        <f t="shared" si="12"/>
        <v>147.46</v>
      </c>
      <c r="Y187" s="5">
        <v>1200.25</v>
      </c>
      <c r="Z187" s="5">
        <v>147.46</v>
      </c>
      <c r="AA187" s="5">
        <f t="shared" si="10"/>
        <v>1347.71</v>
      </c>
    </row>
    <row r="188" spans="1:27" x14ac:dyDescent="0.25">
      <c r="A188">
        <v>2013</v>
      </c>
      <c r="B188" t="s">
        <v>60</v>
      </c>
      <c r="C188" s="1" t="s">
        <v>16</v>
      </c>
      <c r="D188" s="5">
        <f>VLOOKUP(B188,SWH!$A$4:$C$19,3,FALSE)</f>
        <v>3134.61</v>
      </c>
      <c r="E188" s="5">
        <v>0</v>
      </c>
      <c r="F188" s="5">
        <v>361.36</v>
      </c>
      <c r="G188" s="5">
        <v>73.41</v>
      </c>
      <c r="H188" s="5">
        <v>130.13</v>
      </c>
      <c r="I188" s="5">
        <v>39.380000000000003</v>
      </c>
      <c r="J188" s="5">
        <v>511.07</v>
      </c>
      <c r="K188" s="5">
        <v>0</v>
      </c>
      <c r="L188" s="5">
        <v>0</v>
      </c>
      <c r="M188" s="5">
        <v>77.489999999999995</v>
      </c>
      <c r="N188" s="5">
        <v>0</v>
      </c>
      <c r="O188" s="5">
        <f>VLOOKUP(B188,SWH!$A$4:$B$19,2,FALSE)</f>
        <v>0</v>
      </c>
      <c r="P188" s="5">
        <f t="shared" si="13"/>
        <v>0</v>
      </c>
      <c r="Q188" s="5">
        <v>0</v>
      </c>
      <c r="R188" s="5">
        <v>0</v>
      </c>
      <c r="S188" s="5">
        <v>0</v>
      </c>
      <c r="T188" s="5">
        <v>443.77</v>
      </c>
      <c r="U188" s="5">
        <v>0</v>
      </c>
      <c r="V188" s="5">
        <v>0</v>
      </c>
      <c r="W188" s="5">
        <f t="shared" si="11"/>
        <v>150.89999999999998</v>
      </c>
      <c r="X188" s="5">
        <f t="shared" si="12"/>
        <v>361.36</v>
      </c>
      <c r="Y188" s="5">
        <v>1275.24</v>
      </c>
      <c r="Z188" s="5">
        <v>361.36</v>
      </c>
      <c r="AA188" s="5">
        <f t="shared" si="10"/>
        <v>1636.6</v>
      </c>
    </row>
    <row r="189" spans="1:27" x14ac:dyDescent="0.25">
      <c r="A189">
        <v>2013</v>
      </c>
      <c r="B189" t="s">
        <v>60</v>
      </c>
      <c r="C189" s="1" t="s">
        <v>9</v>
      </c>
      <c r="D189" s="5">
        <f>VLOOKUP(B189,SWH!$A$4:$C$19,3,FALSE)</f>
        <v>3134.61</v>
      </c>
      <c r="E189" s="5">
        <v>0</v>
      </c>
      <c r="F189" s="5">
        <v>250.32</v>
      </c>
      <c r="G189" s="5">
        <v>65.13</v>
      </c>
      <c r="H189" s="5">
        <v>130.13</v>
      </c>
      <c r="I189" s="5">
        <v>39.35</v>
      </c>
      <c r="J189" s="5">
        <v>511.07</v>
      </c>
      <c r="K189" s="5">
        <v>0</v>
      </c>
      <c r="L189" s="5">
        <v>0</v>
      </c>
      <c r="M189" s="5">
        <v>79.489999999999995</v>
      </c>
      <c r="N189" s="5">
        <v>0</v>
      </c>
      <c r="O189" s="5">
        <f>VLOOKUP(B189,SWH!$A$4:$B$19,2,FALSE)</f>
        <v>0</v>
      </c>
      <c r="P189" s="5">
        <f t="shared" si="13"/>
        <v>0</v>
      </c>
      <c r="Q189" s="5">
        <v>0</v>
      </c>
      <c r="R189" s="5">
        <v>0</v>
      </c>
      <c r="S189" s="5">
        <v>0</v>
      </c>
      <c r="T189" s="5">
        <v>438.68</v>
      </c>
      <c r="U189" s="5">
        <v>0</v>
      </c>
      <c r="V189" s="5">
        <v>0</v>
      </c>
      <c r="W189" s="5">
        <f t="shared" si="11"/>
        <v>144.62</v>
      </c>
      <c r="X189" s="5">
        <f t="shared" si="12"/>
        <v>250.32</v>
      </c>
      <c r="Y189" s="5">
        <v>1263.8499999999999</v>
      </c>
      <c r="Z189" s="5">
        <v>250.32</v>
      </c>
      <c r="AA189" s="5">
        <f t="shared" si="10"/>
        <v>1514.1699999999998</v>
      </c>
    </row>
    <row r="190" spans="1:27" x14ac:dyDescent="0.25">
      <c r="A190">
        <v>2013</v>
      </c>
      <c r="B190" t="s">
        <v>60</v>
      </c>
      <c r="C190" s="1" t="s">
        <v>12</v>
      </c>
      <c r="D190" s="5">
        <f>VLOOKUP(B190,SWH!$A$4:$C$19,3,FALSE)</f>
        <v>3134.61</v>
      </c>
      <c r="E190" s="5">
        <v>0</v>
      </c>
      <c r="F190" s="5">
        <v>402.51</v>
      </c>
      <c r="G190" s="5">
        <v>65.59</v>
      </c>
      <c r="H190" s="5">
        <v>130.13</v>
      </c>
      <c r="I190" s="5">
        <v>39.32</v>
      </c>
      <c r="J190" s="5">
        <v>511.07</v>
      </c>
      <c r="K190" s="5">
        <v>0</v>
      </c>
      <c r="L190" s="5">
        <v>0</v>
      </c>
      <c r="M190" s="5">
        <v>80.13</v>
      </c>
      <c r="N190" s="5">
        <v>0</v>
      </c>
      <c r="O190" s="5">
        <f>VLOOKUP(B190,SWH!$A$4:$B$19,2,FALSE)</f>
        <v>0</v>
      </c>
      <c r="P190" s="5">
        <f t="shared" si="13"/>
        <v>0</v>
      </c>
      <c r="Q190" s="5">
        <v>0</v>
      </c>
      <c r="R190" s="5">
        <v>0</v>
      </c>
      <c r="S190" s="5">
        <v>0</v>
      </c>
      <c r="T190" s="5">
        <v>468.19</v>
      </c>
      <c r="U190" s="5">
        <v>0</v>
      </c>
      <c r="V190" s="5">
        <v>0</v>
      </c>
      <c r="W190" s="5">
        <f t="shared" si="11"/>
        <v>145.72</v>
      </c>
      <c r="X190" s="5">
        <f t="shared" si="12"/>
        <v>402.51</v>
      </c>
      <c r="Y190" s="5">
        <v>1294.44</v>
      </c>
      <c r="Z190" s="5">
        <v>402.51</v>
      </c>
      <c r="AA190" s="5">
        <f t="shared" si="10"/>
        <v>1696.95</v>
      </c>
    </row>
    <row r="191" spans="1:27" x14ac:dyDescent="0.25">
      <c r="A191">
        <v>2013</v>
      </c>
      <c r="B191" t="s">
        <v>60</v>
      </c>
      <c r="C191" s="1" t="s">
        <v>8</v>
      </c>
      <c r="D191" s="5">
        <f>VLOOKUP(B191,SWH!$A$4:$C$19,3,FALSE)</f>
        <v>3134.61</v>
      </c>
      <c r="E191" s="5">
        <v>0</v>
      </c>
      <c r="F191" s="5">
        <v>594.22</v>
      </c>
      <c r="G191" s="5">
        <v>52.27</v>
      </c>
      <c r="H191" s="5">
        <v>130.13</v>
      </c>
      <c r="I191" s="5">
        <v>39.11</v>
      </c>
      <c r="J191" s="5">
        <v>511.07</v>
      </c>
      <c r="K191" s="5">
        <v>0</v>
      </c>
      <c r="L191" s="5">
        <v>0</v>
      </c>
      <c r="M191" s="5">
        <v>85.18</v>
      </c>
      <c r="N191" s="5">
        <v>0</v>
      </c>
      <c r="O191" s="5">
        <f>VLOOKUP(B191,SWH!$A$4:$B$19,2,FALSE)</f>
        <v>0</v>
      </c>
      <c r="P191" s="5">
        <f t="shared" si="13"/>
        <v>0</v>
      </c>
      <c r="Q191" s="5">
        <v>0</v>
      </c>
      <c r="R191" s="5">
        <v>0</v>
      </c>
      <c r="S191" s="5">
        <v>0</v>
      </c>
      <c r="T191" s="5">
        <v>501.23</v>
      </c>
      <c r="U191" s="5">
        <v>0</v>
      </c>
      <c r="V191" s="5">
        <v>0</v>
      </c>
      <c r="W191" s="5">
        <f t="shared" si="11"/>
        <v>137.45000000000002</v>
      </c>
      <c r="X191" s="5">
        <f t="shared" si="12"/>
        <v>594.22</v>
      </c>
      <c r="Y191" s="5">
        <v>1318.99</v>
      </c>
      <c r="Z191" s="5">
        <v>594.22</v>
      </c>
      <c r="AA191" s="5">
        <f t="shared" si="10"/>
        <v>1913.21</v>
      </c>
    </row>
    <row r="192" spans="1:27" x14ac:dyDescent="0.25">
      <c r="A192">
        <v>2016</v>
      </c>
      <c r="B192" t="s">
        <v>60</v>
      </c>
      <c r="C192" s="1" t="s">
        <v>10</v>
      </c>
      <c r="D192" s="5">
        <f>VLOOKUP(B192,SWH!$A$4:$C$19,3,FALSE)</f>
        <v>3134.61</v>
      </c>
      <c r="E192" s="5">
        <v>0</v>
      </c>
      <c r="F192" s="5">
        <v>0</v>
      </c>
      <c r="G192" s="5">
        <v>505.4</v>
      </c>
      <c r="H192" s="5">
        <v>102.12</v>
      </c>
      <c r="I192" s="5">
        <v>25.98</v>
      </c>
      <c r="J192" s="5">
        <v>511.07</v>
      </c>
      <c r="K192" s="5">
        <v>0</v>
      </c>
      <c r="L192" s="5">
        <v>0</v>
      </c>
      <c r="M192" s="5">
        <v>146.72999999999999</v>
      </c>
      <c r="N192" s="5">
        <v>0</v>
      </c>
      <c r="O192" s="5">
        <f>VLOOKUP(B192,SWH!$A$4:$B$19,2,FALSE)</f>
        <v>0</v>
      </c>
      <c r="P192" s="5">
        <f t="shared" si="13"/>
        <v>0</v>
      </c>
      <c r="Q192" s="5">
        <v>0</v>
      </c>
      <c r="R192" s="5">
        <v>0</v>
      </c>
      <c r="S192" s="5">
        <v>0</v>
      </c>
      <c r="T192" s="5">
        <v>274.99</v>
      </c>
      <c r="U192" s="5">
        <v>0</v>
      </c>
      <c r="V192" s="5">
        <v>0</v>
      </c>
      <c r="W192" s="5">
        <f t="shared" si="11"/>
        <v>652.13</v>
      </c>
      <c r="X192" s="5">
        <f t="shared" si="12"/>
        <v>0</v>
      </c>
      <c r="Y192" s="5">
        <v>1566.28</v>
      </c>
      <c r="Z192" s="5">
        <v>0</v>
      </c>
      <c r="AA192" s="5">
        <f t="shared" si="10"/>
        <v>1566.28</v>
      </c>
    </row>
    <row r="193" spans="1:27" x14ac:dyDescent="0.25">
      <c r="A193">
        <v>2016</v>
      </c>
      <c r="B193" t="s">
        <v>60</v>
      </c>
      <c r="C193" s="1" t="s">
        <v>6</v>
      </c>
      <c r="D193" s="5">
        <f>VLOOKUP(B193,SWH!$A$4:$C$19,3,FALSE)</f>
        <v>3134.61</v>
      </c>
      <c r="E193" s="5">
        <v>0</v>
      </c>
      <c r="F193" s="5">
        <v>0</v>
      </c>
      <c r="G193" s="5">
        <v>452.6</v>
      </c>
      <c r="H193" s="5">
        <v>102.12</v>
      </c>
      <c r="I193" s="5">
        <v>25.99</v>
      </c>
      <c r="J193" s="5">
        <v>511.07</v>
      </c>
      <c r="K193" s="5">
        <v>0</v>
      </c>
      <c r="L193" s="5">
        <v>0</v>
      </c>
      <c r="M193" s="5">
        <v>143.30000000000001</v>
      </c>
      <c r="N193" s="5">
        <v>0</v>
      </c>
      <c r="O193" s="5">
        <f>VLOOKUP(B193,SWH!$A$4:$B$19,2,FALSE)</f>
        <v>0</v>
      </c>
      <c r="P193" s="5">
        <f t="shared" si="13"/>
        <v>0</v>
      </c>
      <c r="Q193" s="5">
        <v>0</v>
      </c>
      <c r="R193" s="5">
        <v>0</v>
      </c>
      <c r="S193" s="5">
        <v>0</v>
      </c>
      <c r="T193" s="5">
        <v>273.82</v>
      </c>
      <c r="U193" s="5">
        <v>0</v>
      </c>
      <c r="V193" s="5">
        <v>0</v>
      </c>
      <c r="W193" s="5">
        <f t="shared" si="11"/>
        <v>595.90000000000009</v>
      </c>
      <c r="X193" s="5">
        <f t="shared" si="12"/>
        <v>0</v>
      </c>
      <c r="Y193" s="5">
        <v>1508.89</v>
      </c>
      <c r="Z193" s="5">
        <v>0</v>
      </c>
      <c r="AA193" s="5">
        <f t="shared" si="10"/>
        <v>1508.89</v>
      </c>
    </row>
    <row r="194" spans="1:27" x14ac:dyDescent="0.25">
      <c r="A194">
        <v>2016</v>
      </c>
      <c r="B194" t="s">
        <v>60</v>
      </c>
      <c r="C194" s="1" t="s">
        <v>11</v>
      </c>
      <c r="D194" s="5">
        <f>VLOOKUP(B194,SWH!$A$4:$C$19,3,FALSE)</f>
        <v>3134.61</v>
      </c>
      <c r="E194" s="5">
        <v>0</v>
      </c>
      <c r="F194" s="5">
        <v>0</v>
      </c>
      <c r="G194" s="5">
        <v>315.58</v>
      </c>
      <c r="H194" s="5">
        <v>102.12</v>
      </c>
      <c r="I194" s="5">
        <v>25.99</v>
      </c>
      <c r="J194" s="5">
        <v>511.07</v>
      </c>
      <c r="K194" s="5">
        <v>0</v>
      </c>
      <c r="L194" s="5">
        <v>0</v>
      </c>
      <c r="M194" s="5">
        <v>115.38</v>
      </c>
      <c r="N194" s="5">
        <v>0</v>
      </c>
      <c r="O194" s="5">
        <f>VLOOKUP(B194,SWH!$A$4:$B$19,2,FALSE)</f>
        <v>0</v>
      </c>
      <c r="P194" s="5">
        <f t="shared" si="13"/>
        <v>0</v>
      </c>
      <c r="Q194" s="5">
        <v>0</v>
      </c>
      <c r="R194" s="5">
        <v>0</v>
      </c>
      <c r="S194" s="5">
        <v>0</v>
      </c>
      <c r="T194" s="5">
        <v>295.85000000000002</v>
      </c>
      <c r="U194" s="5">
        <v>0</v>
      </c>
      <c r="V194" s="5">
        <v>0</v>
      </c>
      <c r="W194" s="5">
        <f t="shared" si="11"/>
        <v>430.96</v>
      </c>
      <c r="X194" s="5">
        <f t="shared" si="12"/>
        <v>0</v>
      </c>
      <c r="Y194" s="5">
        <v>1365.99</v>
      </c>
      <c r="Z194" s="5">
        <v>0</v>
      </c>
      <c r="AA194" s="5">
        <f t="shared" ref="AA194:AA257" si="14">SUM(Y194:Z194)</f>
        <v>1365.99</v>
      </c>
    </row>
    <row r="195" spans="1:27" x14ac:dyDescent="0.25">
      <c r="A195">
        <v>2016</v>
      </c>
      <c r="B195" t="s">
        <v>60</v>
      </c>
      <c r="C195" s="1" t="s">
        <v>13</v>
      </c>
      <c r="D195" s="5">
        <f>VLOOKUP(B195,SWH!$A$4:$C$19,3,FALSE)</f>
        <v>3134.61</v>
      </c>
      <c r="E195" s="5">
        <v>0</v>
      </c>
      <c r="F195" s="5">
        <v>3.97</v>
      </c>
      <c r="G195" s="5">
        <v>356.71</v>
      </c>
      <c r="H195" s="5">
        <v>102.12</v>
      </c>
      <c r="I195" s="5">
        <v>25.96</v>
      </c>
      <c r="J195" s="5">
        <v>511.07</v>
      </c>
      <c r="K195" s="5">
        <v>0</v>
      </c>
      <c r="L195" s="5">
        <v>0</v>
      </c>
      <c r="M195" s="5">
        <v>129.58000000000001</v>
      </c>
      <c r="N195" s="5">
        <v>0</v>
      </c>
      <c r="O195" s="5">
        <f>VLOOKUP(B195,SWH!$A$4:$B$19,2,FALSE)</f>
        <v>0</v>
      </c>
      <c r="P195" s="5">
        <f t="shared" si="13"/>
        <v>0</v>
      </c>
      <c r="Q195" s="5">
        <v>0</v>
      </c>
      <c r="R195" s="5">
        <v>0</v>
      </c>
      <c r="S195" s="5">
        <v>0</v>
      </c>
      <c r="T195" s="5">
        <v>296.98</v>
      </c>
      <c r="U195" s="5">
        <v>0</v>
      </c>
      <c r="V195" s="5">
        <v>0</v>
      </c>
      <c r="W195" s="5">
        <f t="shared" ref="W195:W258" si="15">E195+G195+M195+SUM(P195:S195)</f>
        <v>486.28999999999996</v>
      </c>
      <c r="X195" s="5">
        <f t="shared" ref="X195:X258" si="16">F195</f>
        <v>3.97</v>
      </c>
      <c r="Y195" s="5">
        <v>1422.41</v>
      </c>
      <c r="Z195" s="5">
        <v>3.97</v>
      </c>
      <c r="AA195" s="5">
        <f t="shared" si="14"/>
        <v>1426.38</v>
      </c>
    </row>
    <row r="196" spans="1:27" x14ac:dyDescent="0.25">
      <c r="A196">
        <v>2016</v>
      </c>
      <c r="B196" t="s">
        <v>60</v>
      </c>
      <c r="C196" s="1" t="s">
        <v>19</v>
      </c>
      <c r="D196" s="5">
        <f>VLOOKUP(B196,SWH!$A$4:$C$19,3,FALSE)</f>
        <v>3134.61</v>
      </c>
      <c r="E196" s="5">
        <v>0</v>
      </c>
      <c r="F196" s="5">
        <v>10.35</v>
      </c>
      <c r="G196" s="5">
        <v>257.25</v>
      </c>
      <c r="H196" s="5">
        <v>102.12</v>
      </c>
      <c r="I196" s="5">
        <v>25.95</v>
      </c>
      <c r="J196" s="5">
        <v>511.07</v>
      </c>
      <c r="K196" s="5">
        <v>0</v>
      </c>
      <c r="L196" s="5">
        <v>0</v>
      </c>
      <c r="M196" s="5">
        <v>98.31</v>
      </c>
      <c r="N196" s="5">
        <v>0</v>
      </c>
      <c r="O196" s="5">
        <f>VLOOKUP(B196,SWH!$A$4:$B$19,2,FALSE)</f>
        <v>0</v>
      </c>
      <c r="P196" s="5">
        <f t="shared" si="13"/>
        <v>0</v>
      </c>
      <c r="Q196" s="5">
        <v>0</v>
      </c>
      <c r="R196" s="5">
        <v>0</v>
      </c>
      <c r="S196" s="5">
        <v>0</v>
      </c>
      <c r="T196" s="5">
        <v>320.44</v>
      </c>
      <c r="U196" s="5">
        <v>0</v>
      </c>
      <c r="V196" s="5">
        <v>0</v>
      </c>
      <c r="W196" s="5">
        <f t="shared" si="15"/>
        <v>355.56</v>
      </c>
      <c r="X196" s="5">
        <f t="shared" si="16"/>
        <v>10.35</v>
      </c>
      <c r="Y196" s="5">
        <v>1315.14</v>
      </c>
      <c r="Z196" s="5">
        <v>10.35</v>
      </c>
      <c r="AA196" s="5">
        <f t="shared" si="14"/>
        <v>1325.49</v>
      </c>
    </row>
    <row r="197" spans="1:27" x14ac:dyDescent="0.25">
      <c r="A197">
        <v>2016</v>
      </c>
      <c r="B197" t="s">
        <v>60</v>
      </c>
      <c r="C197" s="1" t="s">
        <v>20</v>
      </c>
      <c r="D197" s="5">
        <f>VLOOKUP(B197,SWH!$A$4:$C$19,3,FALSE)</f>
        <v>3134.61</v>
      </c>
      <c r="E197" s="5">
        <v>0</v>
      </c>
      <c r="F197" s="5">
        <v>7.76</v>
      </c>
      <c r="G197" s="5">
        <v>213.92</v>
      </c>
      <c r="H197" s="5">
        <v>102.12</v>
      </c>
      <c r="I197" s="5">
        <v>25.97</v>
      </c>
      <c r="J197" s="5">
        <v>511.07</v>
      </c>
      <c r="K197" s="5">
        <v>0</v>
      </c>
      <c r="L197" s="5">
        <v>0</v>
      </c>
      <c r="M197" s="5">
        <v>103.84</v>
      </c>
      <c r="N197" s="5">
        <v>0</v>
      </c>
      <c r="O197" s="5">
        <f>VLOOKUP(B197,SWH!$A$4:$B$19,2,FALSE)</f>
        <v>0</v>
      </c>
      <c r="P197" s="5">
        <f t="shared" si="13"/>
        <v>0</v>
      </c>
      <c r="Q197" s="5">
        <v>0</v>
      </c>
      <c r="R197" s="5">
        <v>0</v>
      </c>
      <c r="S197" s="5">
        <v>0</v>
      </c>
      <c r="T197" s="5">
        <v>322.19</v>
      </c>
      <c r="U197" s="5">
        <v>0</v>
      </c>
      <c r="V197" s="5">
        <v>0</v>
      </c>
      <c r="W197" s="5">
        <f t="shared" si="15"/>
        <v>317.76</v>
      </c>
      <c r="X197" s="5">
        <f t="shared" si="16"/>
        <v>7.76</v>
      </c>
      <c r="Y197" s="5">
        <v>1279.1099999999999</v>
      </c>
      <c r="Z197" s="5">
        <v>7.76</v>
      </c>
      <c r="AA197" s="5">
        <f t="shared" si="14"/>
        <v>1286.8699999999999</v>
      </c>
    </row>
    <row r="198" spans="1:27" x14ac:dyDescent="0.25">
      <c r="A198">
        <v>2016</v>
      </c>
      <c r="B198" t="s">
        <v>60</v>
      </c>
      <c r="C198" s="1" t="s">
        <v>3</v>
      </c>
      <c r="D198" s="5">
        <f>VLOOKUP(B198,SWH!$A$4:$C$19,3,FALSE)</f>
        <v>3134.61</v>
      </c>
      <c r="E198" s="5">
        <v>0</v>
      </c>
      <c r="F198" s="5">
        <v>123.63</v>
      </c>
      <c r="G198" s="5">
        <v>139.1</v>
      </c>
      <c r="H198" s="5">
        <v>102.12</v>
      </c>
      <c r="I198" s="5">
        <v>25.96</v>
      </c>
      <c r="J198" s="5">
        <v>511.07</v>
      </c>
      <c r="K198" s="5">
        <v>0</v>
      </c>
      <c r="L198" s="5">
        <v>0</v>
      </c>
      <c r="M198" s="5">
        <v>81.349999999999994</v>
      </c>
      <c r="N198" s="5">
        <v>0</v>
      </c>
      <c r="O198" s="5">
        <f>VLOOKUP(B198,SWH!$A$4:$B$19,2,FALSE)</f>
        <v>0</v>
      </c>
      <c r="P198" s="5">
        <f t="shared" si="13"/>
        <v>0</v>
      </c>
      <c r="Q198" s="5">
        <v>0</v>
      </c>
      <c r="R198" s="5">
        <v>0</v>
      </c>
      <c r="S198" s="5">
        <v>0</v>
      </c>
      <c r="T198" s="5">
        <v>362.73</v>
      </c>
      <c r="U198" s="5">
        <v>0</v>
      </c>
      <c r="V198" s="5">
        <v>0</v>
      </c>
      <c r="W198" s="5">
        <f t="shared" si="15"/>
        <v>220.45</v>
      </c>
      <c r="X198" s="5">
        <f t="shared" si="16"/>
        <v>123.63</v>
      </c>
      <c r="Y198" s="5">
        <v>1222.3399999999999</v>
      </c>
      <c r="Z198" s="5">
        <v>123.63</v>
      </c>
      <c r="AA198" s="5">
        <f t="shared" si="14"/>
        <v>1345.9699999999998</v>
      </c>
    </row>
    <row r="199" spans="1:27" x14ac:dyDescent="0.25">
      <c r="A199">
        <v>2016</v>
      </c>
      <c r="B199" t="s">
        <v>60</v>
      </c>
      <c r="C199" s="1" t="s">
        <v>7</v>
      </c>
      <c r="D199" s="5">
        <f>VLOOKUP(B199,SWH!$A$4:$C$19,3,FALSE)</f>
        <v>3134.61</v>
      </c>
      <c r="E199" s="5">
        <v>0</v>
      </c>
      <c r="F199" s="5">
        <v>38.6</v>
      </c>
      <c r="G199" s="5">
        <v>150.97</v>
      </c>
      <c r="H199" s="5">
        <v>102.12</v>
      </c>
      <c r="I199" s="5">
        <v>25.96</v>
      </c>
      <c r="J199" s="5">
        <v>511.07</v>
      </c>
      <c r="K199" s="5">
        <v>0</v>
      </c>
      <c r="L199" s="5">
        <v>0</v>
      </c>
      <c r="M199" s="5">
        <v>91.37</v>
      </c>
      <c r="N199" s="5">
        <v>0</v>
      </c>
      <c r="O199" s="5">
        <f>VLOOKUP(B199,SWH!$A$4:$B$19,2,FALSE)</f>
        <v>0</v>
      </c>
      <c r="P199" s="5">
        <f t="shared" si="13"/>
        <v>0</v>
      </c>
      <c r="Q199" s="5">
        <v>0</v>
      </c>
      <c r="R199" s="5">
        <v>0</v>
      </c>
      <c r="S199" s="5">
        <v>0</v>
      </c>
      <c r="T199" s="5">
        <v>351.85</v>
      </c>
      <c r="U199" s="5">
        <v>0</v>
      </c>
      <c r="V199" s="5">
        <v>0</v>
      </c>
      <c r="W199" s="5">
        <f t="shared" si="15"/>
        <v>242.34</v>
      </c>
      <c r="X199" s="5">
        <f t="shared" si="16"/>
        <v>38.6</v>
      </c>
      <c r="Y199" s="5">
        <v>1233.3399999999999</v>
      </c>
      <c r="Z199" s="5">
        <v>38.6</v>
      </c>
      <c r="AA199" s="5">
        <f t="shared" si="14"/>
        <v>1271.9399999999998</v>
      </c>
    </row>
    <row r="200" spans="1:27" x14ac:dyDescent="0.25">
      <c r="A200">
        <v>2016</v>
      </c>
      <c r="B200" t="s">
        <v>60</v>
      </c>
      <c r="C200" s="1" t="s">
        <v>17</v>
      </c>
      <c r="D200" s="5">
        <f>VLOOKUP(B200,SWH!$A$4:$C$19,3,FALSE)</f>
        <v>3134.61</v>
      </c>
      <c r="E200" s="5">
        <v>0</v>
      </c>
      <c r="F200" s="5">
        <v>6.49</v>
      </c>
      <c r="G200" s="5">
        <v>69.22</v>
      </c>
      <c r="H200" s="5">
        <v>102.12</v>
      </c>
      <c r="I200" s="5">
        <v>25.96</v>
      </c>
      <c r="J200" s="5">
        <v>511.07</v>
      </c>
      <c r="K200" s="5">
        <v>0</v>
      </c>
      <c r="L200" s="5">
        <v>0</v>
      </c>
      <c r="M200" s="5">
        <v>62.35</v>
      </c>
      <c r="N200" s="5">
        <v>0</v>
      </c>
      <c r="O200" s="5">
        <f>VLOOKUP(B200,SWH!$A$4:$B$19,2,FALSE)</f>
        <v>0</v>
      </c>
      <c r="P200" s="5">
        <f t="shared" si="13"/>
        <v>0</v>
      </c>
      <c r="Q200" s="5">
        <v>0</v>
      </c>
      <c r="R200" s="5">
        <v>0</v>
      </c>
      <c r="S200" s="5">
        <v>0</v>
      </c>
      <c r="T200" s="5">
        <v>366.58</v>
      </c>
      <c r="U200" s="5">
        <v>0</v>
      </c>
      <c r="V200" s="5">
        <v>0</v>
      </c>
      <c r="W200" s="5">
        <f t="shared" si="15"/>
        <v>131.57</v>
      </c>
      <c r="X200" s="5">
        <f t="shared" si="16"/>
        <v>6.49</v>
      </c>
      <c r="Y200" s="5">
        <v>1137.29</v>
      </c>
      <c r="Z200" s="5">
        <v>6.49</v>
      </c>
      <c r="AA200" s="5">
        <f t="shared" si="14"/>
        <v>1143.78</v>
      </c>
    </row>
    <row r="201" spans="1:27" x14ac:dyDescent="0.25">
      <c r="A201">
        <v>2016</v>
      </c>
      <c r="B201" t="s">
        <v>60</v>
      </c>
      <c r="C201" s="1" t="s">
        <v>14</v>
      </c>
      <c r="D201" s="5">
        <f>VLOOKUP(B201,SWH!$A$4:$C$19,3,FALSE)</f>
        <v>3134.61</v>
      </c>
      <c r="E201" s="5">
        <v>0</v>
      </c>
      <c r="F201" s="5">
        <v>110.5</v>
      </c>
      <c r="G201" s="5">
        <v>98.43</v>
      </c>
      <c r="H201" s="5">
        <v>102.12</v>
      </c>
      <c r="I201" s="5">
        <v>25.92</v>
      </c>
      <c r="J201" s="5">
        <v>511.07</v>
      </c>
      <c r="K201" s="5">
        <v>0</v>
      </c>
      <c r="L201" s="5">
        <v>0</v>
      </c>
      <c r="M201" s="5">
        <v>73.81</v>
      </c>
      <c r="N201" s="5">
        <v>0</v>
      </c>
      <c r="O201" s="5">
        <f>VLOOKUP(B201,SWH!$A$4:$B$19,2,FALSE)</f>
        <v>0</v>
      </c>
      <c r="P201" s="5">
        <f t="shared" si="13"/>
        <v>0</v>
      </c>
      <c r="Q201" s="5">
        <v>0</v>
      </c>
      <c r="R201" s="5">
        <v>0</v>
      </c>
      <c r="S201" s="5">
        <v>0</v>
      </c>
      <c r="T201" s="5">
        <v>395.35</v>
      </c>
      <c r="U201" s="5">
        <v>0</v>
      </c>
      <c r="V201" s="5">
        <v>0</v>
      </c>
      <c r="W201" s="5">
        <f t="shared" si="15"/>
        <v>172.24</v>
      </c>
      <c r="X201" s="5">
        <f t="shared" si="16"/>
        <v>110.5</v>
      </c>
      <c r="Y201" s="5">
        <v>1206.7</v>
      </c>
      <c r="Z201" s="5">
        <v>110.5</v>
      </c>
      <c r="AA201" s="5">
        <f t="shared" si="14"/>
        <v>1317.2</v>
      </c>
    </row>
    <row r="202" spans="1:27" x14ac:dyDescent="0.25">
      <c r="A202">
        <v>2016</v>
      </c>
      <c r="B202" t="s">
        <v>60</v>
      </c>
      <c r="C202" s="1" t="s">
        <v>2</v>
      </c>
      <c r="D202" s="5">
        <f>VLOOKUP(B202,SWH!$A$4:$C$19,3,FALSE)</f>
        <v>3134.61</v>
      </c>
      <c r="E202" s="5">
        <v>0</v>
      </c>
      <c r="F202" s="5">
        <v>88.22</v>
      </c>
      <c r="G202" s="5">
        <v>109.92</v>
      </c>
      <c r="H202" s="5">
        <v>102.12</v>
      </c>
      <c r="I202" s="5">
        <v>25.94</v>
      </c>
      <c r="J202" s="5">
        <v>511.07</v>
      </c>
      <c r="K202" s="5">
        <v>0</v>
      </c>
      <c r="L202" s="5">
        <v>0</v>
      </c>
      <c r="M202" s="5">
        <v>85.27</v>
      </c>
      <c r="N202" s="5">
        <v>0</v>
      </c>
      <c r="O202" s="5">
        <f>VLOOKUP(B202,SWH!$A$4:$B$19,2,FALSE)</f>
        <v>0</v>
      </c>
      <c r="P202" s="5">
        <f t="shared" si="13"/>
        <v>0</v>
      </c>
      <c r="Q202" s="5">
        <v>0</v>
      </c>
      <c r="R202" s="5">
        <v>0</v>
      </c>
      <c r="S202" s="5">
        <v>0</v>
      </c>
      <c r="T202" s="5">
        <v>386.1</v>
      </c>
      <c r="U202" s="5">
        <v>0</v>
      </c>
      <c r="V202" s="5">
        <v>0</v>
      </c>
      <c r="W202" s="5">
        <f t="shared" si="15"/>
        <v>195.19</v>
      </c>
      <c r="X202" s="5">
        <f t="shared" si="16"/>
        <v>88.22</v>
      </c>
      <c r="Y202" s="5">
        <v>1220.42</v>
      </c>
      <c r="Z202" s="5">
        <v>88.22</v>
      </c>
      <c r="AA202" s="5">
        <f t="shared" si="14"/>
        <v>1308.6400000000001</v>
      </c>
    </row>
    <row r="203" spans="1:27" x14ac:dyDescent="0.25">
      <c r="A203">
        <v>2016</v>
      </c>
      <c r="B203" t="s">
        <v>60</v>
      </c>
      <c r="C203" s="1" t="s">
        <v>18</v>
      </c>
      <c r="D203" s="5">
        <f>VLOOKUP(B203,SWH!$A$4:$C$19,3,FALSE)</f>
        <v>3134.61</v>
      </c>
      <c r="E203" s="5">
        <v>0</v>
      </c>
      <c r="F203" s="5">
        <v>156.80000000000001</v>
      </c>
      <c r="G203" s="5">
        <v>38.630000000000003</v>
      </c>
      <c r="H203" s="5">
        <v>102.12</v>
      </c>
      <c r="I203" s="5">
        <v>25.89</v>
      </c>
      <c r="J203" s="5">
        <v>511.07</v>
      </c>
      <c r="K203" s="5">
        <v>0</v>
      </c>
      <c r="L203" s="5">
        <v>0</v>
      </c>
      <c r="M203" s="5">
        <v>63.41</v>
      </c>
      <c r="N203" s="5">
        <v>0</v>
      </c>
      <c r="O203" s="5">
        <f>VLOOKUP(B203,SWH!$A$4:$B$19,2,FALSE)</f>
        <v>0</v>
      </c>
      <c r="P203" s="5">
        <f t="shared" si="13"/>
        <v>0</v>
      </c>
      <c r="Q203" s="5">
        <v>0</v>
      </c>
      <c r="R203" s="5">
        <v>0</v>
      </c>
      <c r="S203" s="5">
        <v>0</v>
      </c>
      <c r="T203" s="5">
        <v>405.9</v>
      </c>
      <c r="U203" s="5">
        <v>0</v>
      </c>
      <c r="V203" s="5">
        <v>0</v>
      </c>
      <c r="W203" s="5">
        <f t="shared" si="15"/>
        <v>102.03999999999999</v>
      </c>
      <c r="X203" s="5">
        <f t="shared" si="16"/>
        <v>156.80000000000001</v>
      </c>
      <c r="Y203" s="5">
        <v>1147.02</v>
      </c>
      <c r="Z203" s="5">
        <v>156.80000000000001</v>
      </c>
      <c r="AA203" s="5">
        <f t="shared" si="14"/>
        <v>1303.82</v>
      </c>
    </row>
    <row r="204" spans="1:27" x14ac:dyDescent="0.25">
      <c r="A204">
        <v>2016</v>
      </c>
      <c r="B204" t="s">
        <v>60</v>
      </c>
      <c r="C204" s="1" t="s">
        <v>4</v>
      </c>
      <c r="D204" s="5">
        <f>VLOOKUP(B204,SWH!$A$4:$C$19,3,FALSE)</f>
        <v>3134.61</v>
      </c>
      <c r="E204" s="5">
        <v>0</v>
      </c>
      <c r="F204" s="5">
        <v>212.34</v>
      </c>
      <c r="G204" s="5">
        <v>65.94</v>
      </c>
      <c r="H204" s="5">
        <v>102.12</v>
      </c>
      <c r="I204" s="5">
        <v>25.93</v>
      </c>
      <c r="J204" s="5">
        <v>511.07</v>
      </c>
      <c r="K204" s="5">
        <v>0</v>
      </c>
      <c r="L204" s="5">
        <v>0</v>
      </c>
      <c r="M204" s="5">
        <v>71.150000000000006</v>
      </c>
      <c r="N204" s="5">
        <v>0</v>
      </c>
      <c r="O204" s="5">
        <f>VLOOKUP(B204,SWH!$A$4:$B$19,2,FALSE)</f>
        <v>0</v>
      </c>
      <c r="P204" s="5">
        <f t="shared" si="13"/>
        <v>0</v>
      </c>
      <c r="Q204" s="5">
        <v>0</v>
      </c>
      <c r="R204" s="5">
        <v>0</v>
      </c>
      <c r="S204" s="5">
        <v>0</v>
      </c>
      <c r="T204" s="5">
        <v>423.23</v>
      </c>
      <c r="U204" s="5">
        <v>0</v>
      </c>
      <c r="V204" s="5">
        <v>0</v>
      </c>
      <c r="W204" s="5">
        <f t="shared" si="15"/>
        <v>137.09</v>
      </c>
      <c r="X204" s="5">
        <f t="shared" si="16"/>
        <v>212.34</v>
      </c>
      <c r="Y204" s="5">
        <v>1199.44</v>
      </c>
      <c r="Z204" s="5">
        <v>212.34</v>
      </c>
      <c r="AA204" s="5">
        <f t="shared" si="14"/>
        <v>1411.78</v>
      </c>
    </row>
    <row r="205" spans="1:27" x14ac:dyDescent="0.25">
      <c r="A205">
        <v>2016</v>
      </c>
      <c r="B205" t="s">
        <v>60</v>
      </c>
      <c r="C205" s="1" t="s">
        <v>5</v>
      </c>
      <c r="D205" s="5">
        <f>VLOOKUP(B205,SWH!$A$4:$C$19,3,FALSE)</f>
        <v>3134.61</v>
      </c>
      <c r="E205" s="5">
        <v>0</v>
      </c>
      <c r="F205" s="5">
        <v>225.46</v>
      </c>
      <c r="G205" s="5">
        <v>80.95</v>
      </c>
      <c r="H205" s="5">
        <v>102.12</v>
      </c>
      <c r="I205" s="5">
        <v>25.93</v>
      </c>
      <c r="J205" s="5">
        <v>511.07</v>
      </c>
      <c r="K205" s="5">
        <v>0</v>
      </c>
      <c r="L205" s="5">
        <v>0</v>
      </c>
      <c r="M205" s="5">
        <v>82.29</v>
      </c>
      <c r="N205" s="5">
        <v>0</v>
      </c>
      <c r="O205" s="5">
        <f>VLOOKUP(B205,SWH!$A$4:$B$19,2,FALSE)</f>
        <v>0</v>
      </c>
      <c r="P205" s="5">
        <f t="shared" si="13"/>
        <v>0</v>
      </c>
      <c r="Q205" s="5">
        <v>0</v>
      </c>
      <c r="R205" s="5">
        <v>0</v>
      </c>
      <c r="S205" s="5">
        <v>0</v>
      </c>
      <c r="T205" s="5">
        <v>415.64</v>
      </c>
      <c r="U205" s="5">
        <v>0</v>
      </c>
      <c r="V205" s="5">
        <v>0</v>
      </c>
      <c r="W205" s="5">
        <f t="shared" si="15"/>
        <v>163.24</v>
      </c>
      <c r="X205" s="5">
        <f t="shared" si="16"/>
        <v>225.46</v>
      </c>
      <c r="Y205" s="5">
        <v>1217.99</v>
      </c>
      <c r="Z205" s="5">
        <v>225.46</v>
      </c>
      <c r="AA205" s="5">
        <f t="shared" si="14"/>
        <v>1443.45</v>
      </c>
    </row>
    <row r="206" spans="1:27" x14ac:dyDescent="0.25">
      <c r="A206">
        <v>2016</v>
      </c>
      <c r="B206" t="s">
        <v>60</v>
      </c>
      <c r="C206" s="1" t="s">
        <v>15</v>
      </c>
      <c r="D206" s="5">
        <f>VLOOKUP(B206,SWH!$A$4:$C$19,3,FALSE)</f>
        <v>3134.61</v>
      </c>
      <c r="E206" s="5">
        <v>0</v>
      </c>
      <c r="F206" s="5">
        <v>156.68</v>
      </c>
      <c r="G206" s="5">
        <v>31.68</v>
      </c>
      <c r="H206" s="5">
        <v>102.12</v>
      </c>
      <c r="I206" s="5">
        <v>25.89</v>
      </c>
      <c r="J206" s="5">
        <v>511.07</v>
      </c>
      <c r="K206" s="5">
        <v>0</v>
      </c>
      <c r="L206" s="5">
        <v>0</v>
      </c>
      <c r="M206" s="5">
        <v>61.03</v>
      </c>
      <c r="N206" s="5">
        <v>0</v>
      </c>
      <c r="O206" s="5">
        <f>VLOOKUP(B206,SWH!$A$4:$B$19,2,FALSE)</f>
        <v>0</v>
      </c>
      <c r="P206" s="5">
        <f t="shared" si="13"/>
        <v>0</v>
      </c>
      <c r="Q206" s="5">
        <v>0</v>
      </c>
      <c r="R206" s="5">
        <v>0</v>
      </c>
      <c r="S206" s="5">
        <v>0</v>
      </c>
      <c r="T206" s="5">
        <v>421.67</v>
      </c>
      <c r="U206" s="5">
        <v>0</v>
      </c>
      <c r="V206" s="5">
        <v>0</v>
      </c>
      <c r="W206" s="5">
        <f t="shared" si="15"/>
        <v>92.710000000000008</v>
      </c>
      <c r="X206" s="5">
        <f t="shared" si="16"/>
        <v>156.68</v>
      </c>
      <c r="Y206" s="5">
        <v>1153.45</v>
      </c>
      <c r="Z206" s="5">
        <v>156.68</v>
      </c>
      <c r="AA206" s="5">
        <f t="shared" si="14"/>
        <v>1310.1300000000001</v>
      </c>
    </row>
    <row r="207" spans="1:27" x14ac:dyDescent="0.25">
      <c r="A207">
        <v>2016</v>
      </c>
      <c r="B207" t="s">
        <v>60</v>
      </c>
      <c r="C207" s="1" t="s">
        <v>16</v>
      </c>
      <c r="D207" s="5">
        <f>VLOOKUP(B207,SWH!$A$4:$C$19,3,FALSE)</f>
        <v>3134.61</v>
      </c>
      <c r="E207" s="5">
        <v>0</v>
      </c>
      <c r="F207" s="5">
        <v>349.03</v>
      </c>
      <c r="G207" s="5">
        <v>72.260000000000005</v>
      </c>
      <c r="H207" s="5">
        <v>102.12</v>
      </c>
      <c r="I207" s="5">
        <v>25.92</v>
      </c>
      <c r="J207" s="5">
        <v>511.07</v>
      </c>
      <c r="K207" s="5">
        <v>0</v>
      </c>
      <c r="L207" s="5">
        <v>0</v>
      </c>
      <c r="M207" s="5">
        <v>75.790000000000006</v>
      </c>
      <c r="N207" s="5">
        <v>0</v>
      </c>
      <c r="O207" s="5">
        <f>VLOOKUP(B207,SWH!$A$4:$B$19,2,FALSE)</f>
        <v>0</v>
      </c>
      <c r="P207" s="5">
        <f t="shared" si="13"/>
        <v>0</v>
      </c>
      <c r="Q207" s="5">
        <v>0</v>
      </c>
      <c r="R207" s="5">
        <v>0</v>
      </c>
      <c r="S207" s="5">
        <v>0</v>
      </c>
      <c r="T207" s="5">
        <v>443.76</v>
      </c>
      <c r="U207" s="5">
        <v>0</v>
      </c>
      <c r="V207" s="5">
        <v>0</v>
      </c>
      <c r="W207" s="5">
        <f t="shared" si="15"/>
        <v>148.05000000000001</v>
      </c>
      <c r="X207" s="5">
        <f t="shared" si="16"/>
        <v>349.03</v>
      </c>
      <c r="Y207" s="5">
        <v>1230.9100000000001</v>
      </c>
      <c r="Z207" s="5">
        <v>349.03</v>
      </c>
      <c r="AA207" s="5">
        <f t="shared" si="14"/>
        <v>1579.94</v>
      </c>
    </row>
    <row r="208" spans="1:27" x14ac:dyDescent="0.25">
      <c r="A208">
        <v>2016</v>
      </c>
      <c r="B208" t="s">
        <v>60</v>
      </c>
      <c r="C208" s="1" t="s">
        <v>9</v>
      </c>
      <c r="D208" s="5">
        <f>VLOOKUP(B208,SWH!$A$4:$C$19,3,FALSE)</f>
        <v>3134.61</v>
      </c>
      <c r="E208" s="5">
        <v>0</v>
      </c>
      <c r="F208" s="5">
        <v>241.98</v>
      </c>
      <c r="G208" s="5">
        <v>64.36</v>
      </c>
      <c r="H208" s="5">
        <v>102.12</v>
      </c>
      <c r="I208" s="5">
        <v>25.9</v>
      </c>
      <c r="J208" s="5">
        <v>511.07</v>
      </c>
      <c r="K208" s="5">
        <v>0</v>
      </c>
      <c r="L208" s="5">
        <v>0</v>
      </c>
      <c r="M208" s="5">
        <v>78</v>
      </c>
      <c r="N208" s="5">
        <v>0</v>
      </c>
      <c r="O208" s="5">
        <f>VLOOKUP(B208,SWH!$A$4:$B$19,2,FALSE)</f>
        <v>0</v>
      </c>
      <c r="P208" s="5">
        <f t="shared" si="13"/>
        <v>0</v>
      </c>
      <c r="Q208" s="5">
        <v>0</v>
      </c>
      <c r="R208" s="5">
        <v>0</v>
      </c>
      <c r="S208" s="5">
        <v>0</v>
      </c>
      <c r="T208" s="5">
        <v>438.66</v>
      </c>
      <c r="U208" s="5">
        <v>0</v>
      </c>
      <c r="V208" s="5">
        <v>0</v>
      </c>
      <c r="W208" s="5">
        <f t="shared" si="15"/>
        <v>142.36000000000001</v>
      </c>
      <c r="X208" s="5">
        <f t="shared" si="16"/>
        <v>241.98</v>
      </c>
      <c r="Y208" s="5">
        <v>1220.1199999999999</v>
      </c>
      <c r="Z208" s="5">
        <v>241.98</v>
      </c>
      <c r="AA208" s="5">
        <f t="shared" si="14"/>
        <v>1462.1</v>
      </c>
    </row>
    <row r="209" spans="1:27" x14ac:dyDescent="0.25">
      <c r="A209">
        <v>2016</v>
      </c>
      <c r="B209" t="s">
        <v>60</v>
      </c>
      <c r="C209" s="1" t="s">
        <v>12</v>
      </c>
      <c r="D209" s="5">
        <f>VLOOKUP(B209,SWH!$A$4:$C$19,3,FALSE)</f>
        <v>3134.61</v>
      </c>
      <c r="E209" s="5">
        <v>0</v>
      </c>
      <c r="F209" s="5">
        <v>392.14</v>
      </c>
      <c r="G209" s="5">
        <v>64.39</v>
      </c>
      <c r="H209" s="5">
        <v>102.12</v>
      </c>
      <c r="I209" s="5">
        <v>25.88</v>
      </c>
      <c r="J209" s="5">
        <v>511.07</v>
      </c>
      <c r="K209" s="5">
        <v>0</v>
      </c>
      <c r="L209" s="5">
        <v>0</v>
      </c>
      <c r="M209" s="5">
        <v>78.47</v>
      </c>
      <c r="N209" s="5">
        <v>0</v>
      </c>
      <c r="O209" s="5">
        <f>VLOOKUP(B209,SWH!$A$4:$B$19,2,FALSE)</f>
        <v>0</v>
      </c>
      <c r="P209" s="5">
        <f t="shared" si="13"/>
        <v>0</v>
      </c>
      <c r="Q209" s="5">
        <v>0</v>
      </c>
      <c r="R209" s="5">
        <v>0</v>
      </c>
      <c r="S209" s="5">
        <v>0</v>
      </c>
      <c r="T209" s="5">
        <v>468.18</v>
      </c>
      <c r="U209" s="5">
        <v>0</v>
      </c>
      <c r="V209" s="5">
        <v>0</v>
      </c>
      <c r="W209" s="5">
        <f t="shared" si="15"/>
        <v>142.86000000000001</v>
      </c>
      <c r="X209" s="5">
        <f t="shared" si="16"/>
        <v>392.14</v>
      </c>
      <c r="Y209" s="5">
        <v>1250.1199999999999</v>
      </c>
      <c r="Z209" s="5">
        <v>392.14</v>
      </c>
      <c r="AA209" s="5">
        <f t="shared" si="14"/>
        <v>1642.2599999999998</v>
      </c>
    </row>
    <row r="210" spans="1:27" x14ac:dyDescent="0.25">
      <c r="A210">
        <v>2016</v>
      </c>
      <c r="B210" t="s">
        <v>60</v>
      </c>
      <c r="C210" s="1" t="s">
        <v>8</v>
      </c>
      <c r="D210" s="5">
        <f>VLOOKUP(B210,SWH!$A$4:$C$19,3,FALSE)</f>
        <v>3134.61</v>
      </c>
      <c r="E210" s="5">
        <v>0</v>
      </c>
      <c r="F210" s="5">
        <v>527.14</v>
      </c>
      <c r="G210" s="5">
        <v>53.81</v>
      </c>
      <c r="H210" s="5">
        <v>102.12</v>
      </c>
      <c r="I210" s="5">
        <v>25.74</v>
      </c>
      <c r="J210" s="5">
        <v>511.07</v>
      </c>
      <c r="K210" s="5">
        <v>0</v>
      </c>
      <c r="L210" s="5">
        <v>0</v>
      </c>
      <c r="M210" s="5">
        <v>83.1</v>
      </c>
      <c r="N210" s="5">
        <v>0</v>
      </c>
      <c r="O210" s="5">
        <f>VLOOKUP(B210,SWH!$A$4:$B$19,2,FALSE)</f>
        <v>0</v>
      </c>
      <c r="P210" s="5">
        <f t="shared" si="13"/>
        <v>0</v>
      </c>
      <c r="Q210" s="5">
        <v>0</v>
      </c>
      <c r="R210" s="5">
        <v>0</v>
      </c>
      <c r="S210" s="5">
        <v>0</v>
      </c>
      <c r="T210" s="5">
        <v>501.16</v>
      </c>
      <c r="U210" s="5">
        <v>0</v>
      </c>
      <c r="V210" s="5">
        <v>0</v>
      </c>
      <c r="W210" s="5">
        <f t="shared" si="15"/>
        <v>136.91</v>
      </c>
      <c r="X210" s="5">
        <f t="shared" si="16"/>
        <v>527.14</v>
      </c>
      <c r="Y210" s="5">
        <v>1277</v>
      </c>
      <c r="Z210" s="5">
        <v>527.14</v>
      </c>
      <c r="AA210" s="5">
        <f t="shared" si="14"/>
        <v>1804.1399999999999</v>
      </c>
    </row>
    <row r="211" spans="1:27" x14ac:dyDescent="0.25">
      <c r="A211">
        <v>2019</v>
      </c>
      <c r="B211" t="s">
        <v>60</v>
      </c>
      <c r="C211" s="1" t="s">
        <v>10</v>
      </c>
      <c r="D211" s="5">
        <f>VLOOKUP(B211,SWH!$A$4:$C$19,3,FALSE)</f>
        <v>3134.61</v>
      </c>
      <c r="E211" s="5">
        <v>0</v>
      </c>
      <c r="F211" s="5">
        <v>0</v>
      </c>
      <c r="G211" s="5">
        <v>397.25</v>
      </c>
      <c r="H211" s="5">
        <v>83.43</v>
      </c>
      <c r="I211" s="5">
        <v>25.98</v>
      </c>
      <c r="J211" s="5">
        <v>511.07</v>
      </c>
      <c r="K211" s="5">
        <v>0</v>
      </c>
      <c r="L211" s="5">
        <v>0</v>
      </c>
      <c r="M211" s="5">
        <v>129.19999999999999</v>
      </c>
      <c r="N211" s="5">
        <v>0</v>
      </c>
      <c r="O211" s="5">
        <f>VLOOKUP(B211,SWH!$A$4:$B$19,2,FALSE)</f>
        <v>0</v>
      </c>
      <c r="P211" s="5">
        <f t="shared" si="13"/>
        <v>0</v>
      </c>
      <c r="Q211" s="5">
        <v>0</v>
      </c>
      <c r="R211" s="5">
        <v>0</v>
      </c>
      <c r="S211" s="5">
        <v>0</v>
      </c>
      <c r="T211" s="5">
        <v>275.11</v>
      </c>
      <c r="U211" s="5">
        <v>0</v>
      </c>
      <c r="V211" s="5">
        <v>0</v>
      </c>
      <c r="W211" s="5">
        <f t="shared" si="15"/>
        <v>526.45000000000005</v>
      </c>
      <c r="X211" s="5">
        <f t="shared" si="16"/>
        <v>0</v>
      </c>
      <c r="Y211" s="5">
        <v>1422.04</v>
      </c>
      <c r="Z211" s="5">
        <v>0</v>
      </c>
      <c r="AA211" s="5">
        <f t="shared" si="14"/>
        <v>1422.04</v>
      </c>
    </row>
    <row r="212" spans="1:27" x14ac:dyDescent="0.25">
      <c r="A212">
        <v>2019</v>
      </c>
      <c r="B212" t="s">
        <v>60</v>
      </c>
      <c r="C212" s="1" t="s">
        <v>6</v>
      </c>
      <c r="D212" s="5">
        <f>VLOOKUP(B212,SWH!$A$4:$C$19,3,FALSE)</f>
        <v>3134.61</v>
      </c>
      <c r="E212" s="5">
        <v>0</v>
      </c>
      <c r="F212" s="5">
        <v>0</v>
      </c>
      <c r="G212" s="5">
        <v>381.39</v>
      </c>
      <c r="H212" s="5">
        <v>83.43</v>
      </c>
      <c r="I212" s="5">
        <v>25.99</v>
      </c>
      <c r="J212" s="5">
        <v>511.07</v>
      </c>
      <c r="K212" s="5">
        <v>0</v>
      </c>
      <c r="L212" s="5">
        <v>0</v>
      </c>
      <c r="M212" s="5">
        <v>132.30000000000001</v>
      </c>
      <c r="N212" s="5">
        <v>0</v>
      </c>
      <c r="O212" s="5">
        <f>VLOOKUP(B212,SWH!$A$4:$B$19,2,FALSE)</f>
        <v>0</v>
      </c>
      <c r="P212" s="5">
        <f t="shared" si="13"/>
        <v>0</v>
      </c>
      <c r="Q212" s="5">
        <v>0</v>
      </c>
      <c r="R212" s="5">
        <v>0</v>
      </c>
      <c r="S212" s="5">
        <v>0</v>
      </c>
      <c r="T212" s="5">
        <v>273.88</v>
      </c>
      <c r="U212" s="5">
        <v>0</v>
      </c>
      <c r="V212" s="5">
        <v>0</v>
      </c>
      <c r="W212" s="5">
        <f t="shared" si="15"/>
        <v>513.69000000000005</v>
      </c>
      <c r="X212" s="5">
        <f t="shared" si="16"/>
        <v>0</v>
      </c>
      <c r="Y212" s="5">
        <v>1408.06</v>
      </c>
      <c r="Z212" s="5">
        <v>0</v>
      </c>
      <c r="AA212" s="5">
        <f t="shared" si="14"/>
        <v>1408.06</v>
      </c>
    </row>
    <row r="213" spans="1:27" x14ac:dyDescent="0.25">
      <c r="A213">
        <v>2019</v>
      </c>
      <c r="B213" t="s">
        <v>60</v>
      </c>
      <c r="C213" s="1" t="s">
        <v>11</v>
      </c>
      <c r="D213" s="5">
        <f>VLOOKUP(B213,SWH!$A$4:$C$19,3,FALSE)</f>
        <v>3134.61</v>
      </c>
      <c r="E213" s="5">
        <v>0</v>
      </c>
      <c r="F213" s="5">
        <v>0</v>
      </c>
      <c r="G213" s="5">
        <v>278.12</v>
      </c>
      <c r="H213" s="5">
        <v>83.43</v>
      </c>
      <c r="I213" s="5">
        <v>25.99</v>
      </c>
      <c r="J213" s="5">
        <v>511.07</v>
      </c>
      <c r="K213" s="5">
        <v>0</v>
      </c>
      <c r="L213" s="5">
        <v>0</v>
      </c>
      <c r="M213" s="5">
        <v>109.9</v>
      </c>
      <c r="N213" s="5">
        <v>0</v>
      </c>
      <c r="O213" s="5">
        <f>VLOOKUP(B213,SWH!$A$4:$B$19,2,FALSE)</f>
        <v>0</v>
      </c>
      <c r="P213" s="5">
        <f t="shared" si="13"/>
        <v>0</v>
      </c>
      <c r="Q213" s="5">
        <v>0</v>
      </c>
      <c r="R213" s="5">
        <v>0</v>
      </c>
      <c r="S213" s="5">
        <v>0</v>
      </c>
      <c r="T213" s="5">
        <v>295.87</v>
      </c>
      <c r="U213" s="5">
        <v>0</v>
      </c>
      <c r="V213" s="5">
        <v>0</v>
      </c>
      <c r="W213" s="5">
        <f t="shared" si="15"/>
        <v>388.02</v>
      </c>
      <c r="X213" s="5">
        <f t="shared" si="16"/>
        <v>0</v>
      </c>
      <c r="Y213" s="5">
        <v>1304.3900000000001</v>
      </c>
      <c r="Z213" s="5">
        <v>0</v>
      </c>
      <c r="AA213" s="5">
        <f t="shared" si="14"/>
        <v>1304.3900000000001</v>
      </c>
    </row>
    <row r="214" spans="1:27" x14ac:dyDescent="0.25">
      <c r="A214">
        <v>2019</v>
      </c>
      <c r="B214" t="s">
        <v>60</v>
      </c>
      <c r="C214" s="1" t="s">
        <v>13</v>
      </c>
      <c r="D214" s="5">
        <f>VLOOKUP(B214,SWH!$A$4:$C$19,3,FALSE)</f>
        <v>3134.61</v>
      </c>
      <c r="E214" s="5">
        <v>0</v>
      </c>
      <c r="F214" s="5">
        <v>1.42</v>
      </c>
      <c r="G214" s="5">
        <v>295.89</v>
      </c>
      <c r="H214" s="5">
        <v>83.43</v>
      </c>
      <c r="I214" s="5">
        <v>25.96</v>
      </c>
      <c r="J214" s="5">
        <v>511.07</v>
      </c>
      <c r="K214" s="5">
        <v>0</v>
      </c>
      <c r="L214" s="5">
        <v>0</v>
      </c>
      <c r="M214" s="5">
        <v>118.75</v>
      </c>
      <c r="N214" s="5">
        <v>0</v>
      </c>
      <c r="O214" s="5">
        <f>VLOOKUP(B214,SWH!$A$4:$B$19,2,FALSE)</f>
        <v>0</v>
      </c>
      <c r="P214" s="5">
        <f t="shared" si="13"/>
        <v>0</v>
      </c>
      <c r="Q214" s="5">
        <v>0</v>
      </c>
      <c r="R214" s="5">
        <v>0</v>
      </c>
      <c r="S214" s="5">
        <v>0</v>
      </c>
      <c r="T214" s="5">
        <v>296.89</v>
      </c>
      <c r="U214" s="5">
        <v>0</v>
      </c>
      <c r="V214" s="5">
        <v>0</v>
      </c>
      <c r="W214" s="5">
        <f t="shared" si="15"/>
        <v>414.64</v>
      </c>
      <c r="X214" s="5">
        <f t="shared" si="16"/>
        <v>1.42</v>
      </c>
      <c r="Y214" s="5">
        <v>1331.99</v>
      </c>
      <c r="Z214" s="5">
        <v>1.42</v>
      </c>
      <c r="AA214" s="5">
        <f t="shared" si="14"/>
        <v>1333.41</v>
      </c>
    </row>
    <row r="215" spans="1:27" x14ac:dyDescent="0.25">
      <c r="A215">
        <v>2019</v>
      </c>
      <c r="B215" t="s">
        <v>60</v>
      </c>
      <c r="C215" s="1" t="s">
        <v>19</v>
      </c>
      <c r="D215" s="5">
        <f>VLOOKUP(B215,SWH!$A$4:$C$19,3,FALSE)</f>
        <v>3134.61</v>
      </c>
      <c r="E215" s="5">
        <v>0</v>
      </c>
      <c r="F215" s="5">
        <v>1.97</v>
      </c>
      <c r="G215" s="5">
        <v>223.87</v>
      </c>
      <c r="H215" s="5">
        <v>83.43</v>
      </c>
      <c r="I215" s="5">
        <v>25.95</v>
      </c>
      <c r="J215" s="5">
        <v>511.07</v>
      </c>
      <c r="K215" s="5">
        <v>0</v>
      </c>
      <c r="L215" s="5">
        <v>0</v>
      </c>
      <c r="M215" s="5">
        <v>94.06</v>
      </c>
      <c r="N215" s="5">
        <v>0</v>
      </c>
      <c r="O215" s="5">
        <f>VLOOKUP(B215,SWH!$A$4:$B$19,2,FALSE)</f>
        <v>0</v>
      </c>
      <c r="P215" s="5">
        <f t="shared" si="13"/>
        <v>0</v>
      </c>
      <c r="Q215" s="5">
        <v>0</v>
      </c>
      <c r="R215" s="5">
        <v>0</v>
      </c>
      <c r="S215" s="5">
        <v>0</v>
      </c>
      <c r="T215" s="5">
        <v>320.25</v>
      </c>
      <c r="U215" s="5">
        <v>0</v>
      </c>
      <c r="V215" s="5">
        <v>0</v>
      </c>
      <c r="W215" s="5">
        <f t="shared" si="15"/>
        <v>317.93</v>
      </c>
      <c r="X215" s="5">
        <f t="shared" si="16"/>
        <v>1.97</v>
      </c>
      <c r="Y215" s="5">
        <v>1258.6300000000001</v>
      </c>
      <c r="Z215" s="5">
        <v>1.97</v>
      </c>
      <c r="AA215" s="5">
        <f t="shared" si="14"/>
        <v>1260.6000000000001</v>
      </c>
    </row>
    <row r="216" spans="1:27" x14ac:dyDescent="0.25">
      <c r="A216">
        <v>2019</v>
      </c>
      <c r="B216" t="s">
        <v>60</v>
      </c>
      <c r="C216" s="1" t="s">
        <v>20</v>
      </c>
      <c r="D216" s="5">
        <f>VLOOKUP(B216,SWH!$A$4:$C$19,3,FALSE)</f>
        <v>3134.61</v>
      </c>
      <c r="E216" s="5">
        <v>0</v>
      </c>
      <c r="F216" s="5">
        <v>2.92</v>
      </c>
      <c r="G216" s="5">
        <v>203.15</v>
      </c>
      <c r="H216" s="5">
        <v>83.43</v>
      </c>
      <c r="I216" s="5">
        <v>25.97</v>
      </c>
      <c r="J216" s="5">
        <v>511.07</v>
      </c>
      <c r="K216" s="5">
        <v>0</v>
      </c>
      <c r="L216" s="5">
        <v>0</v>
      </c>
      <c r="M216" s="5">
        <v>103.95</v>
      </c>
      <c r="N216" s="5">
        <v>0</v>
      </c>
      <c r="O216" s="5">
        <f>VLOOKUP(B216,SWH!$A$4:$B$19,2,FALSE)</f>
        <v>0</v>
      </c>
      <c r="P216" s="5">
        <f t="shared" si="13"/>
        <v>0</v>
      </c>
      <c r="Q216" s="5">
        <v>0</v>
      </c>
      <c r="R216" s="5">
        <v>0</v>
      </c>
      <c r="S216" s="5">
        <v>0</v>
      </c>
      <c r="T216" s="5">
        <v>321.95</v>
      </c>
      <c r="U216" s="5">
        <v>0</v>
      </c>
      <c r="V216" s="5">
        <v>0</v>
      </c>
      <c r="W216" s="5">
        <f t="shared" si="15"/>
        <v>307.10000000000002</v>
      </c>
      <c r="X216" s="5">
        <f t="shared" si="16"/>
        <v>2.92</v>
      </c>
      <c r="Y216" s="5">
        <v>1249.53</v>
      </c>
      <c r="Z216" s="5">
        <v>2.92</v>
      </c>
      <c r="AA216" s="5">
        <f t="shared" si="14"/>
        <v>1252.45</v>
      </c>
    </row>
    <row r="217" spans="1:27" x14ac:dyDescent="0.25">
      <c r="A217">
        <v>2019</v>
      </c>
      <c r="B217" t="s">
        <v>60</v>
      </c>
      <c r="C217" s="1" t="s">
        <v>3</v>
      </c>
      <c r="D217" s="5">
        <f>VLOOKUP(B217,SWH!$A$4:$C$19,3,FALSE)</f>
        <v>3134.61</v>
      </c>
      <c r="E217" s="5">
        <v>0</v>
      </c>
      <c r="F217" s="5">
        <v>42.23</v>
      </c>
      <c r="G217" s="5">
        <v>133.15</v>
      </c>
      <c r="H217" s="5">
        <v>83.43</v>
      </c>
      <c r="I217" s="5">
        <v>25.96</v>
      </c>
      <c r="J217" s="5">
        <v>511.07</v>
      </c>
      <c r="K217" s="5">
        <v>0</v>
      </c>
      <c r="L217" s="5">
        <v>0</v>
      </c>
      <c r="M217" s="5">
        <v>78.540000000000006</v>
      </c>
      <c r="N217" s="5">
        <v>0</v>
      </c>
      <c r="O217" s="5">
        <f>VLOOKUP(B217,SWH!$A$4:$B$19,2,FALSE)</f>
        <v>0</v>
      </c>
      <c r="P217" s="5">
        <f t="shared" si="13"/>
        <v>0</v>
      </c>
      <c r="Q217" s="5">
        <v>0</v>
      </c>
      <c r="R217" s="5">
        <v>0</v>
      </c>
      <c r="S217" s="5">
        <v>0</v>
      </c>
      <c r="T217" s="5">
        <v>362.24</v>
      </c>
      <c r="U217" s="5">
        <v>0</v>
      </c>
      <c r="V217" s="5">
        <v>0</v>
      </c>
      <c r="W217" s="5">
        <f t="shared" si="15"/>
        <v>211.69</v>
      </c>
      <c r="X217" s="5">
        <f t="shared" si="16"/>
        <v>42.23</v>
      </c>
      <c r="Y217" s="5">
        <v>1194.4000000000001</v>
      </c>
      <c r="Z217" s="5">
        <v>42.23</v>
      </c>
      <c r="AA217" s="5">
        <f t="shared" si="14"/>
        <v>1236.6300000000001</v>
      </c>
    </row>
    <row r="218" spans="1:27" x14ac:dyDescent="0.25">
      <c r="A218">
        <v>2019</v>
      </c>
      <c r="B218" t="s">
        <v>60</v>
      </c>
      <c r="C218" s="1" t="s">
        <v>7</v>
      </c>
      <c r="D218" s="5">
        <f>VLOOKUP(B218,SWH!$A$4:$C$19,3,FALSE)</f>
        <v>3134.61</v>
      </c>
      <c r="E218" s="5">
        <v>0</v>
      </c>
      <c r="F218" s="5">
        <v>10.65</v>
      </c>
      <c r="G218" s="5">
        <v>152.08000000000001</v>
      </c>
      <c r="H218" s="5">
        <v>83.43</v>
      </c>
      <c r="I218" s="5">
        <v>25.96</v>
      </c>
      <c r="J218" s="5">
        <v>511.07</v>
      </c>
      <c r="K218" s="5">
        <v>0</v>
      </c>
      <c r="L218" s="5">
        <v>0</v>
      </c>
      <c r="M218" s="5">
        <v>93.4</v>
      </c>
      <c r="N218" s="5">
        <v>0</v>
      </c>
      <c r="O218" s="5">
        <f>VLOOKUP(B218,SWH!$A$4:$B$19,2,FALSE)</f>
        <v>0</v>
      </c>
      <c r="P218" s="5">
        <f t="shared" si="13"/>
        <v>0</v>
      </c>
      <c r="Q218" s="5">
        <v>0</v>
      </c>
      <c r="R218" s="5">
        <v>0</v>
      </c>
      <c r="S218" s="5">
        <v>0</v>
      </c>
      <c r="T218" s="5">
        <v>351.41</v>
      </c>
      <c r="U218" s="5">
        <v>0</v>
      </c>
      <c r="V218" s="5">
        <v>0</v>
      </c>
      <c r="W218" s="5">
        <f t="shared" si="15"/>
        <v>245.48000000000002</v>
      </c>
      <c r="X218" s="5">
        <f t="shared" si="16"/>
        <v>10.65</v>
      </c>
      <c r="Y218" s="5">
        <v>1217.3499999999999</v>
      </c>
      <c r="Z218" s="5">
        <v>10.65</v>
      </c>
      <c r="AA218" s="5">
        <f t="shared" si="14"/>
        <v>1228</v>
      </c>
    </row>
    <row r="219" spans="1:27" x14ac:dyDescent="0.25">
      <c r="A219">
        <v>2019</v>
      </c>
      <c r="B219" t="s">
        <v>60</v>
      </c>
      <c r="C219" s="1" t="s">
        <v>17</v>
      </c>
      <c r="D219" s="5">
        <f>VLOOKUP(B219,SWH!$A$4:$C$19,3,FALSE)</f>
        <v>3134.61</v>
      </c>
      <c r="E219" s="5">
        <v>0</v>
      </c>
      <c r="F219" s="5">
        <v>6.53</v>
      </c>
      <c r="G219" s="5">
        <v>67.39</v>
      </c>
      <c r="H219" s="5">
        <v>83.43</v>
      </c>
      <c r="I219" s="5">
        <v>25.96</v>
      </c>
      <c r="J219" s="5">
        <v>511.07</v>
      </c>
      <c r="K219" s="5">
        <v>0</v>
      </c>
      <c r="L219" s="5">
        <v>0</v>
      </c>
      <c r="M219" s="5">
        <v>60.37</v>
      </c>
      <c r="N219" s="5">
        <v>0</v>
      </c>
      <c r="O219" s="5">
        <f>VLOOKUP(B219,SWH!$A$4:$B$19,2,FALSE)</f>
        <v>0</v>
      </c>
      <c r="P219" s="5">
        <f t="shared" si="13"/>
        <v>0</v>
      </c>
      <c r="Q219" s="5">
        <v>0</v>
      </c>
      <c r="R219" s="5">
        <v>0</v>
      </c>
      <c r="S219" s="5">
        <v>0</v>
      </c>
      <c r="T219" s="5">
        <v>366.59</v>
      </c>
      <c r="U219" s="5">
        <v>0</v>
      </c>
      <c r="V219" s="5">
        <v>0</v>
      </c>
      <c r="W219" s="5">
        <f t="shared" si="15"/>
        <v>127.75999999999999</v>
      </c>
      <c r="X219" s="5">
        <f t="shared" si="16"/>
        <v>6.53</v>
      </c>
      <c r="Y219" s="5">
        <v>1114.82</v>
      </c>
      <c r="Z219" s="5">
        <v>6.53</v>
      </c>
      <c r="AA219" s="5">
        <f t="shared" si="14"/>
        <v>1121.3499999999999</v>
      </c>
    </row>
    <row r="220" spans="1:27" x14ac:dyDescent="0.25">
      <c r="A220">
        <v>2019</v>
      </c>
      <c r="B220" t="s">
        <v>60</v>
      </c>
      <c r="C220" s="1" t="s">
        <v>14</v>
      </c>
      <c r="D220" s="5">
        <f>VLOOKUP(B220,SWH!$A$4:$C$19,3,FALSE)</f>
        <v>3134.61</v>
      </c>
      <c r="E220" s="5">
        <v>0</v>
      </c>
      <c r="F220" s="5">
        <v>126.44</v>
      </c>
      <c r="G220" s="5">
        <v>95.42</v>
      </c>
      <c r="H220" s="5">
        <v>83.43</v>
      </c>
      <c r="I220" s="5">
        <v>25.92</v>
      </c>
      <c r="J220" s="5">
        <v>511.07</v>
      </c>
      <c r="K220" s="5">
        <v>0</v>
      </c>
      <c r="L220" s="5">
        <v>0</v>
      </c>
      <c r="M220" s="5">
        <v>72.03</v>
      </c>
      <c r="N220" s="5">
        <v>0</v>
      </c>
      <c r="O220" s="5">
        <f>VLOOKUP(B220,SWH!$A$4:$B$19,2,FALSE)</f>
        <v>0</v>
      </c>
      <c r="P220" s="5">
        <f t="shared" si="13"/>
        <v>0</v>
      </c>
      <c r="Q220" s="5">
        <v>0</v>
      </c>
      <c r="R220" s="5">
        <v>0</v>
      </c>
      <c r="S220" s="5">
        <v>0</v>
      </c>
      <c r="T220" s="5">
        <v>395.46</v>
      </c>
      <c r="U220" s="5">
        <v>0</v>
      </c>
      <c r="V220" s="5">
        <v>0</v>
      </c>
      <c r="W220" s="5">
        <f t="shared" si="15"/>
        <v>167.45</v>
      </c>
      <c r="X220" s="5">
        <f t="shared" si="16"/>
        <v>126.44</v>
      </c>
      <c r="Y220" s="5">
        <v>1183.3399999999999</v>
      </c>
      <c r="Z220" s="5">
        <v>126.44</v>
      </c>
      <c r="AA220" s="5">
        <f t="shared" si="14"/>
        <v>1309.78</v>
      </c>
    </row>
    <row r="221" spans="1:27" x14ac:dyDescent="0.25">
      <c r="A221">
        <v>2019</v>
      </c>
      <c r="B221" t="s">
        <v>60</v>
      </c>
      <c r="C221" s="1" t="s">
        <v>2</v>
      </c>
      <c r="D221" s="5">
        <f>VLOOKUP(B221,SWH!$A$4:$C$19,3,FALSE)</f>
        <v>3134.61</v>
      </c>
      <c r="E221" s="5">
        <v>0</v>
      </c>
      <c r="F221" s="5">
        <v>35.799999999999997</v>
      </c>
      <c r="G221" s="5">
        <v>117.82</v>
      </c>
      <c r="H221" s="5">
        <v>83.43</v>
      </c>
      <c r="I221" s="5">
        <v>25.94</v>
      </c>
      <c r="J221" s="5">
        <v>511.07</v>
      </c>
      <c r="K221" s="5">
        <v>0</v>
      </c>
      <c r="L221" s="5">
        <v>0</v>
      </c>
      <c r="M221" s="5">
        <v>85.82</v>
      </c>
      <c r="N221" s="5">
        <v>0</v>
      </c>
      <c r="O221" s="5">
        <f>VLOOKUP(B221,SWH!$A$4:$B$19,2,FALSE)</f>
        <v>0</v>
      </c>
      <c r="P221" s="5">
        <f t="shared" si="13"/>
        <v>0</v>
      </c>
      <c r="Q221" s="5">
        <v>0</v>
      </c>
      <c r="R221" s="5">
        <v>0</v>
      </c>
      <c r="S221" s="5">
        <v>0</v>
      </c>
      <c r="T221" s="5">
        <v>385.64</v>
      </c>
      <c r="U221" s="5">
        <v>0</v>
      </c>
      <c r="V221" s="5">
        <v>0</v>
      </c>
      <c r="W221" s="5">
        <f t="shared" si="15"/>
        <v>203.64</v>
      </c>
      <c r="X221" s="5">
        <f t="shared" si="16"/>
        <v>35.799999999999997</v>
      </c>
      <c r="Y221" s="5">
        <v>1209.73</v>
      </c>
      <c r="Z221" s="5">
        <v>35.799999999999997</v>
      </c>
      <c r="AA221" s="5">
        <f t="shared" si="14"/>
        <v>1245.53</v>
      </c>
    </row>
    <row r="222" spans="1:27" x14ac:dyDescent="0.25">
      <c r="A222">
        <v>2019</v>
      </c>
      <c r="B222" t="s">
        <v>60</v>
      </c>
      <c r="C222" s="1" t="s">
        <v>18</v>
      </c>
      <c r="D222" s="5">
        <f>VLOOKUP(B222,SWH!$A$4:$C$19,3,FALSE)</f>
        <v>3134.61</v>
      </c>
      <c r="E222" s="5">
        <v>0</v>
      </c>
      <c r="F222" s="5">
        <v>51.1</v>
      </c>
      <c r="G222" s="5">
        <v>53.91</v>
      </c>
      <c r="H222" s="5">
        <v>83.43</v>
      </c>
      <c r="I222" s="5">
        <v>25.89</v>
      </c>
      <c r="J222" s="5">
        <v>511.07</v>
      </c>
      <c r="K222" s="5">
        <v>0</v>
      </c>
      <c r="L222" s="5">
        <v>0</v>
      </c>
      <c r="M222" s="5">
        <v>63.86</v>
      </c>
      <c r="N222" s="5">
        <v>0</v>
      </c>
      <c r="O222" s="5">
        <f>VLOOKUP(B222,SWH!$A$4:$B$19,2,FALSE)</f>
        <v>0</v>
      </c>
      <c r="P222" s="5">
        <f t="shared" si="13"/>
        <v>0</v>
      </c>
      <c r="Q222" s="5">
        <v>0</v>
      </c>
      <c r="R222" s="5">
        <v>0</v>
      </c>
      <c r="S222" s="5">
        <v>0</v>
      </c>
      <c r="T222" s="5">
        <v>405.2</v>
      </c>
      <c r="U222" s="5">
        <v>0</v>
      </c>
      <c r="V222" s="5">
        <v>0</v>
      </c>
      <c r="W222" s="5">
        <f t="shared" si="15"/>
        <v>117.77</v>
      </c>
      <c r="X222" s="5">
        <f t="shared" si="16"/>
        <v>51.1</v>
      </c>
      <c r="Y222" s="5">
        <v>1143.3699999999999</v>
      </c>
      <c r="Z222" s="5">
        <v>51.1</v>
      </c>
      <c r="AA222" s="5">
        <f t="shared" si="14"/>
        <v>1194.4699999999998</v>
      </c>
    </row>
    <row r="223" spans="1:27" x14ac:dyDescent="0.25">
      <c r="A223">
        <v>2019</v>
      </c>
      <c r="B223" t="s">
        <v>60</v>
      </c>
      <c r="C223" s="1" t="s">
        <v>4</v>
      </c>
      <c r="D223" s="5">
        <f>VLOOKUP(B223,SWH!$A$4:$C$19,3,FALSE)</f>
        <v>3134.61</v>
      </c>
      <c r="E223" s="5">
        <v>0</v>
      </c>
      <c r="F223" s="5">
        <v>233.7</v>
      </c>
      <c r="G223" s="5">
        <v>61.99</v>
      </c>
      <c r="H223" s="5">
        <v>83.43</v>
      </c>
      <c r="I223" s="5">
        <v>25.93</v>
      </c>
      <c r="J223" s="5">
        <v>511.07</v>
      </c>
      <c r="K223" s="5">
        <v>0</v>
      </c>
      <c r="L223" s="5">
        <v>0</v>
      </c>
      <c r="M223" s="5">
        <v>69.27</v>
      </c>
      <c r="N223" s="5">
        <v>0</v>
      </c>
      <c r="O223" s="5">
        <f>VLOOKUP(B223,SWH!$A$4:$B$19,2,FALSE)</f>
        <v>0</v>
      </c>
      <c r="P223" s="5">
        <f t="shared" si="13"/>
        <v>0</v>
      </c>
      <c r="Q223" s="5">
        <v>0</v>
      </c>
      <c r="R223" s="5">
        <v>0</v>
      </c>
      <c r="S223" s="5">
        <v>0</v>
      </c>
      <c r="T223" s="5">
        <v>423.36</v>
      </c>
      <c r="U223" s="5">
        <v>0</v>
      </c>
      <c r="V223" s="5">
        <v>0</v>
      </c>
      <c r="W223" s="5">
        <f t="shared" si="15"/>
        <v>131.26</v>
      </c>
      <c r="X223" s="5">
        <f t="shared" si="16"/>
        <v>233.7</v>
      </c>
      <c r="Y223" s="5">
        <v>1175.05</v>
      </c>
      <c r="Z223" s="5">
        <v>233.7</v>
      </c>
      <c r="AA223" s="5">
        <f t="shared" si="14"/>
        <v>1408.75</v>
      </c>
    </row>
    <row r="224" spans="1:27" x14ac:dyDescent="0.25">
      <c r="A224">
        <v>2019</v>
      </c>
      <c r="B224" t="s">
        <v>60</v>
      </c>
      <c r="C224" s="1" t="s">
        <v>5</v>
      </c>
      <c r="D224" s="5">
        <f>VLOOKUP(B224,SWH!$A$4:$C$19,3,FALSE)</f>
        <v>3134.61</v>
      </c>
      <c r="E224" s="5">
        <v>0</v>
      </c>
      <c r="F224" s="5">
        <v>104.85</v>
      </c>
      <c r="G224" s="5">
        <v>89.76</v>
      </c>
      <c r="H224" s="5">
        <v>83.43</v>
      </c>
      <c r="I224" s="5">
        <v>25.93</v>
      </c>
      <c r="J224" s="5">
        <v>511.07</v>
      </c>
      <c r="K224" s="5">
        <v>0</v>
      </c>
      <c r="L224" s="5">
        <v>0</v>
      </c>
      <c r="M224" s="5">
        <v>79.680000000000007</v>
      </c>
      <c r="N224" s="5">
        <v>0</v>
      </c>
      <c r="O224" s="5">
        <f>VLOOKUP(B224,SWH!$A$4:$B$19,2,FALSE)</f>
        <v>0</v>
      </c>
      <c r="P224" s="5">
        <f t="shared" si="13"/>
        <v>0</v>
      </c>
      <c r="Q224" s="5">
        <v>0</v>
      </c>
      <c r="R224" s="5">
        <v>0</v>
      </c>
      <c r="S224" s="5">
        <v>0</v>
      </c>
      <c r="T224" s="5">
        <v>415.14</v>
      </c>
      <c r="U224" s="5">
        <v>0</v>
      </c>
      <c r="V224" s="5">
        <v>0</v>
      </c>
      <c r="W224" s="5">
        <f t="shared" si="15"/>
        <v>169.44</v>
      </c>
      <c r="X224" s="5">
        <f t="shared" si="16"/>
        <v>104.85</v>
      </c>
      <c r="Y224" s="5">
        <v>1205.01</v>
      </c>
      <c r="Z224" s="5">
        <v>104.85</v>
      </c>
      <c r="AA224" s="5">
        <f t="shared" si="14"/>
        <v>1309.8599999999999</v>
      </c>
    </row>
    <row r="225" spans="1:27" x14ac:dyDescent="0.25">
      <c r="A225">
        <v>2019</v>
      </c>
      <c r="B225" t="s">
        <v>60</v>
      </c>
      <c r="C225" s="1" t="s">
        <v>15</v>
      </c>
      <c r="D225" s="5">
        <f>VLOOKUP(B225,SWH!$A$4:$C$19,3,FALSE)</f>
        <v>3134.61</v>
      </c>
      <c r="E225" s="5">
        <v>0</v>
      </c>
      <c r="F225" s="5">
        <v>40.58</v>
      </c>
      <c r="G225" s="5">
        <v>53.04</v>
      </c>
      <c r="H225" s="5">
        <v>83.43</v>
      </c>
      <c r="I225" s="5">
        <v>25.89</v>
      </c>
      <c r="J225" s="5">
        <v>511.07</v>
      </c>
      <c r="K225" s="5">
        <v>0</v>
      </c>
      <c r="L225" s="5">
        <v>0</v>
      </c>
      <c r="M225" s="5">
        <v>62.51</v>
      </c>
      <c r="N225" s="5">
        <v>0</v>
      </c>
      <c r="O225" s="5">
        <f>VLOOKUP(B225,SWH!$A$4:$B$19,2,FALSE)</f>
        <v>0</v>
      </c>
      <c r="P225" s="5">
        <f t="shared" si="13"/>
        <v>0</v>
      </c>
      <c r="Q225" s="5">
        <v>0</v>
      </c>
      <c r="R225" s="5">
        <v>0</v>
      </c>
      <c r="S225" s="5">
        <v>0</v>
      </c>
      <c r="T225" s="5">
        <v>420.81</v>
      </c>
      <c r="U225" s="5">
        <v>0</v>
      </c>
      <c r="V225" s="5">
        <v>0</v>
      </c>
      <c r="W225" s="5">
        <f t="shared" si="15"/>
        <v>115.55</v>
      </c>
      <c r="X225" s="5">
        <f t="shared" si="16"/>
        <v>40.58</v>
      </c>
      <c r="Y225" s="5">
        <v>1156.75</v>
      </c>
      <c r="Z225" s="5">
        <v>40.58</v>
      </c>
      <c r="AA225" s="5">
        <f t="shared" si="14"/>
        <v>1197.33</v>
      </c>
    </row>
    <row r="226" spans="1:27" x14ac:dyDescent="0.25">
      <c r="A226">
        <v>2019</v>
      </c>
      <c r="B226" t="s">
        <v>60</v>
      </c>
      <c r="C226" s="1" t="s">
        <v>16</v>
      </c>
      <c r="D226" s="5">
        <f>VLOOKUP(B226,SWH!$A$4:$C$19,3,FALSE)</f>
        <v>3134.61</v>
      </c>
      <c r="E226" s="5">
        <v>0</v>
      </c>
      <c r="F226" s="5">
        <v>378.94</v>
      </c>
      <c r="G226" s="5">
        <v>66.599999999999994</v>
      </c>
      <c r="H226" s="5">
        <v>83.43</v>
      </c>
      <c r="I226" s="5">
        <v>25.92</v>
      </c>
      <c r="J226" s="5">
        <v>511.07</v>
      </c>
      <c r="K226" s="5">
        <v>0</v>
      </c>
      <c r="L226" s="5">
        <v>0</v>
      </c>
      <c r="M226" s="5">
        <v>73.08</v>
      </c>
      <c r="N226" s="5">
        <v>0</v>
      </c>
      <c r="O226" s="5">
        <f>VLOOKUP(B226,SWH!$A$4:$B$19,2,FALSE)</f>
        <v>0</v>
      </c>
      <c r="P226" s="5">
        <f t="shared" si="13"/>
        <v>0</v>
      </c>
      <c r="Q226" s="5">
        <v>0</v>
      </c>
      <c r="R226" s="5">
        <v>0</v>
      </c>
      <c r="S226" s="5">
        <v>0</v>
      </c>
      <c r="T226" s="5">
        <v>443.89</v>
      </c>
      <c r="U226" s="5">
        <v>0</v>
      </c>
      <c r="V226" s="5">
        <v>0</v>
      </c>
      <c r="W226" s="5">
        <f t="shared" si="15"/>
        <v>139.68</v>
      </c>
      <c r="X226" s="5">
        <f t="shared" si="16"/>
        <v>378.94</v>
      </c>
      <c r="Y226" s="5">
        <v>1203.99</v>
      </c>
      <c r="Z226" s="5">
        <v>378.94</v>
      </c>
      <c r="AA226" s="5">
        <f t="shared" si="14"/>
        <v>1582.93</v>
      </c>
    </row>
    <row r="227" spans="1:27" x14ac:dyDescent="0.25">
      <c r="A227">
        <v>2019</v>
      </c>
      <c r="B227" t="s">
        <v>60</v>
      </c>
      <c r="C227" s="1" t="s">
        <v>9</v>
      </c>
      <c r="D227" s="5">
        <f>VLOOKUP(B227,SWH!$A$4:$C$19,3,FALSE)</f>
        <v>3134.61</v>
      </c>
      <c r="E227" s="5">
        <v>0</v>
      </c>
      <c r="F227" s="5">
        <v>225.97</v>
      </c>
      <c r="G227" s="5">
        <v>60.74</v>
      </c>
      <c r="H227" s="5">
        <v>83.43</v>
      </c>
      <c r="I227" s="5">
        <v>25.9</v>
      </c>
      <c r="J227" s="5">
        <v>511.07</v>
      </c>
      <c r="K227" s="5">
        <v>0</v>
      </c>
      <c r="L227" s="5">
        <v>0</v>
      </c>
      <c r="M227" s="5">
        <v>73.77</v>
      </c>
      <c r="N227" s="5">
        <v>0</v>
      </c>
      <c r="O227" s="5">
        <f>VLOOKUP(B227,SWH!$A$4:$B$19,2,FALSE)</f>
        <v>0</v>
      </c>
      <c r="P227" s="5">
        <f t="shared" si="13"/>
        <v>0</v>
      </c>
      <c r="Q227" s="5">
        <v>0</v>
      </c>
      <c r="R227" s="5">
        <v>0</v>
      </c>
      <c r="S227" s="5">
        <v>0</v>
      </c>
      <c r="T227" s="5">
        <v>438.63</v>
      </c>
      <c r="U227" s="5">
        <v>0</v>
      </c>
      <c r="V227" s="5">
        <v>0</v>
      </c>
      <c r="W227" s="5">
        <f t="shared" si="15"/>
        <v>134.51</v>
      </c>
      <c r="X227" s="5">
        <f t="shared" si="16"/>
        <v>225.97</v>
      </c>
      <c r="Y227" s="5">
        <v>1193.54</v>
      </c>
      <c r="Z227" s="5">
        <v>225.97</v>
      </c>
      <c r="AA227" s="5">
        <f t="shared" si="14"/>
        <v>1419.51</v>
      </c>
    </row>
    <row r="228" spans="1:27" x14ac:dyDescent="0.25">
      <c r="A228">
        <v>2019</v>
      </c>
      <c r="B228" t="s">
        <v>60</v>
      </c>
      <c r="C228" s="1" t="s">
        <v>12</v>
      </c>
      <c r="D228" s="5">
        <f>VLOOKUP(B228,SWH!$A$4:$C$19,3,FALSE)</f>
        <v>3134.61</v>
      </c>
      <c r="E228" s="5">
        <v>0</v>
      </c>
      <c r="F228" s="5">
        <v>373.9</v>
      </c>
      <c r="G228" s="5">
        <v>59.25</v>
      </c>
      <c r="H228" s="5">
        <v>83.43</v>
      </c>
      <c r="I228" s="5">
        <v>25.88</v>
      </c>
      <c r="J228" s="5">
        <v>511.07</v>
      </c>
      <c r="K228" s="5">
        <v>0</v>
      </c>
      <c r="L228" s="5">
        <v>0</v>
      </c>
      <c r="M228" s="5">
        <v>72.900000000000006</v>
      </c>
      <c r="N228" s="5">
        <v>0</v>
      </c>
      <c r="O228" s="5">
        <f>VLOOKUP(B228,SWH!$A$4:$B$19,2,FALSE)</f>
        <v>0</v>
      </c>
      <c r="P228" s="5">
        <f t="shared" si="13"/>
        <v>0</v>
      </c>
      <c r="Q228" s="5">
        <v>0</v>
      </c>
      <c r="R228" s="5">
        <v>0</v>
      </c>
      <c r="S228" s="5">
        <v>0</v>
      </c>
      <c r="T228" s="5">
        <v>468.16</v>
      </c>
      <c r="U228" s="5">
        <v>0</v>
      </c>
      <c r="V228" s="5">
        <v>0</v>
      </c>
      <c r="W228" s="5">
        <f t="shared" si="15"/>
        <v>132.15</v>
      </c>
      <c r="X228" s="5">
        <f t="shared" si="16"/>
        <v>373.9</v>
      </c>
      <c r="Y228" s="5">
        <v>1220.69</v>
      </c>
      <c r="Z228" s="5">
        <v>373.9</v>
      </c>
      <c r="AA228" s="5">
        <f t="shared" si="14"/>
        <v>1594.5900000000001</v>
      </c>
    </row>
    <row r="229" spans="1:27" x14ac:dyDescent="0.25">
      <c r="A229">
        <v>2019</v>
      </c>
      <c r="B229" t="s">
        <v>60</v>
      </c>
      <c r="C229" s="1" t="s">
        <v>8</v>
      </c>
      <c r="D229" s="5">
        <f>VLOOKUP(B229,SWH!$A$4:$C$19,3,FALSE)</f>
        <v>3134.61</v>
      </c>
      <c r="E229" s="5">
        <v>0</v>
      </c>
      <c r="F229" s="5">
        <v>479.52</v>
      </c>
      <c r="G229" s="5">
        <v>49.79</v>
      </c>
      <c r="H229" s="5">
        <v>83.43</v>
      </c>
      <c r="I229" s="5">
        <v>25.74</v>
      </c>
      <c r="J229" s="5">
        <v>511.07</v>
      </c>
      <c r="K229" s="5">
        <v>0</v>
      </c>
      <c r="L229" s="5">
        <v>0</v>
      </c>
      <c r="M229" s="5">
        <v>76.540000000000006</v>
      </c>
      <c r="N229" s="5">
        <v>0</v>
      </c>
      <c r="O229" s="5">
        <f>VLOOKUP(B229,SWH!$A$4:$B$19,2,FALSE)</f>
        <v>0</v>
      </c>
      <c r="P229" s="5">
        <f t="shared" si="13"/>
        <v>0</v>
      </c>
      <c r="Q229" s="5">
        <v>0</v>
      </c>
      <c r="R229" s="5">
        <v>0</v>
      </c>
      <c r="S229" s="5">
        <v>0</v>
      </c>
      <c r="T229" s="5">
        <v>501.1</v>
      </c>
      <c r="U229" s="5">
        <v>0</v>
      </c>
      <c r="V229" s="5">
        <v>0</v>
      </c>
      <c r="W229" s="5">
        <f t="shared" si="15"/>
        <v>126.33000000000001</v>
      </c>
      <c r="X229" s="5">
        <f t="shared" si="16"/>
        <v>479.52</v>
      </c>
      <c r="Y229" s="5">
        <v>1247.67</v>
      </c>
      <c r="Z229" s="5">
        <v>479.52</v>
      </c>
      <c r="AA229" s="5">
        <f t="shared" si="14"/>
        <v>1727.19</v>
      </c>
    </row>
    <row r="230" spans="1:27" x14ac:dyDescent="0.25">
      <c r="A230">
        <v>2004</v>
      </c>
      <c r="B230" t="s">
        <v>0</v>
      </c>
      <c r="C230" s="1" t="s">
        <v>10</v>
      </c>
      <c r="D230" s="5">
        <f>VLOOKUP(B230,SWH!$A$4:$C$19,3,FALSE)</f>
        <v>22436.18</v>
      </c>
      <c r="E230" s="5">
        <v>0</v>
      </c>
      <c r="F230" s="5">
        <v>8262.98</v>
      </c>
      <c r="G230" s="5">
        <v>9347.61</v>
      </c>
      <c r="H230" s="5">
        <v>4182.88</v>
      </c>
      <c r="I230" s="5">
        <v>261.8</v>
      </c>
      <c r="J230" s="5">
        <v>7107.46</v>
      </c>
      <c r="K230" s="5">
        <v>2791.97</v>
      </c>
      <c r="L230" s="5">
        <v>2713.87</v>
      </c>
      <c r="M230" s="5">
        <v>4657.07</v>
      </c>
      <c r="N230" s="5">
        <v>1806.57</v>
      </c>
      <c r="O230" s="5">
        <f>VLOOKUP(B230,SWH!$A$4:$B$19,2,FALSE)</f>
        <v>0.78825500000000004</v>
      </c>
      <c r="P230" s="5">
        <f t="shared" si="13"/>
        <v>1805.781745</v>
      </c>
      <c r="Q230" s="5">
        <v>2031.62</v>
      </c>
      <c r="R230" s="5">
        <v>0</v>
      </c>
      <c r="S230" s="5">
        <v>0</v>
      </c>
      <c r="T230" s="5">
        <v>28.6</v>
      </c>
      <c r="U230" s="5">
        <v>1092.05</v>
      </c>
      <c r="V230" s="5">
        <v>222.67</v>
      </c>
      <c r="W230" s="5">
        <f t="shared" si="15"/>
        <v>17842.081745</v>
      </c>
      <c r="X230" s="5">
        <f t="shared" si="16"/>
        <v>8262.98</v>
      </c>
      <c r="Y230" s="5">
        <v>32360.15</v>
      </c>
      <c r="Z230" s="5">
        <v>12147.01</v>
      </c>
      <c r="AA230" s="5">
        <f t="shared" si="14"/>
        <v>44507.16</v>
      </c>
    </row>
    <row r="231" spans="1:27" x14ac:dyDescent="0.25">
      <c r="A231">
        <v>2004</v>
      </c>
      <c r="B231" t="s">
        <v>0</v>
      </c>
      <c r="C231" s="1" t="s">
        <v>6</v>
      </c>
      <c r="D231" s="5">
        <f>VLOOKUP(B231,SWH!$A$4:$C$19,3,FALSE)</f>
        <v>22436.18</v>
      </c>
      <c r="E231" s="5">
        <v>42.71</v>
      </c>
      <c r="F231" s="5">
        <v>8261.4599999999991</v>
      </c>
      <c r="G231" s="5">
        <v>7348.59</v>
      </c>
      <c r="H231" s="5">
        <v>4182.88</v>
      </c>
      <c r="I231" s="5">
        <v>261.85000000000002</v>
      </c>
      <c r="J231" s="5">
        <v>7107.46</v>
      </c>
      <c r="K231" s="5">
        <v>2791.97</v>
      </c>
      <c r="L231" s="5">
        <v>2713.87</v>
      </c>
      <c r="M231" s="5">
        <v>4726.1400000000003</v>
      </c>
      <c r="N231" s="5">
        <v>1685.71</v>
      </c>
      <c r="O231" s="5">
        <f>VLOOKUP(B231,SWH!$A$4:$B$19,2,FALSE)</f>
        <v>0.78825500000000004</v>
      </c>
      <c r="P231" s="5">
        <f t="shared" ref="P231:P294" si="17">N231-O231</f>
        <v>1684.9217450000001</v>
      </c>
      <c r="Q231" s="5">
        <v>1637.63</v>
      </c>
      <c r="R231" s="5">
        <v>28.23</v>
      </c>
      <c r="S231" s="5">
        <v>0</v>
      </c>
      <c r="T231" s="5">
        <v>28.6</v>
      </c>
      <c r="U231" s="5">
        <v>1090.76</v>
      </c>
      <c r="V231" s="5">
        <v>221.56</v>
      </c>
      <c r="W231" s="5">
        <f t="shared" si="15"/>
        <v>15468.221745000001</v>
      </c>
      <c r="X231" s="5">
        <f t="shared" si="16"/>
        <v>8261.4599999999991</v>
      </c>
      <c r="Y231" s="5">
        <v>29985.23</v>
      </c>
      <c r="Z231" s="5">
        <v>12144.19</v>
      </c>
      <c r="AA231" s="5">
        <f t="shared" si="14"/>
        <v>42129.42</v>
      </c>
    </row>
    <row r="232" spans="1:27" x14ac:dyDescent="0.25">
      <c r="A232">
        <v>2004</v>
      </c>
      <c r="B232" t="s">
        <v>0</v>
      </c>
      <c r="C232" s="1" t="s">
        <v>11</v>
      </c>
      <c r="D232" s="5">
        <f>VLOOKUP(B232,SWH!$A$4:$C$19,3,FALSE)</f>
        <v>22436.18</v>
      </c>
      <c r="E232" s="5">
        <v>0</v>
      </c>
      <c r="F232" s="5">
        <v>9107.6</v>
      </c>
      <c r="G232" s="5">
        <v>7940.67</v>
      </c>
      <c r="H232" s="5">
        <v>4182.88</v>
      </c>
      <c r="I232" s="5">
        <v>261.88</v>
      </c>
      <c r="J232" s="5">
        <v>7107.46</v>
      </c>
      <c r="K232" s="5">
        <v>2791.97</v>
      </c>
      <c r="L232" s="5">
        <v>2713.87</v>
      </c>
      <c r="M232" s="5">
        <v>4425.22</v>
      </c>
      <c r="N232" s="5">
        <v>1595.32</v>
      </c>
      <c r="O232" s="5">
        <f>VLOOKUP(B232,SWH!$A$4:$B$19,2,FALSE)</f>
        <v>0.78825500000000004</v>
      </c>
      <c r="P232" s="5">
        <f t="shared" si="17"/>
        <v>1594.531745</v>
      </c>
      <c r="Q232" s="5">
        <v>1769.1</v>
      </c>
      <c r="R232" s="5">
        <v>0</v>
      </c>
      <c r="S232" s="5">
        <v>0</v>
      </c>
      <c r="T232" s="5">
        <v>28.61</v>
      </c>
      <c r="U232" s="5">
        <v>1114.8499999999999</v>
      </c>
      <c r="V232" s="5">
        <v>218.26</v>
      </c>
      <c r="W232" s="5">
        <f t="shared" si="15"/>
        <v>15729.521744999998</v>
      </c>
      <c r="X232" s="5">
        <f t="shared" si="16"/>
        <v>9107.6</v>
      </c>
      <c r="Y232" s="5">
        <v>30243.25</v>
      </c>
      <c r="Z232" s="5">
        <v>13014.42</v>
      </c>
      <c r="AA232" s="5">
        <f t="shared" si="14"/>
        <v>43257.67</v>
      </c>
    </row>
    <row r="233" spans="1:27" x14ac:dyDescent="0.25">
      <c r="A233">
        <v>2004</v>
      </c>
      <c r="B233" t="s">
        <v>0</v>
      </c>
      <c r="C233" s="1" t="s">
        <v>13</v>
      </c>
      <c r="D233" s="5">
        <f>VLOOKUP(B233,SWH!$A$4:$C$19,3,FALSE)</f>
        <v>22436.18</v>
      </c>
      <c r="E233" s="5">
        <v>155.41</v>
      </c>
      <c r="F233" s="5">
        <v>8327.08</v>
      </c>
      <c r="G233" s="5">
        <v>7280.46</v>
      </c>
      <c r="H233" s="5">
        <v>4182.88</v>
      </c>
      <c r="I233" s="5">
        <v>261.55</v>
      </c>
      <c r="J233" s="5">
        <v>7107.46</v>
      </c>
      <c r="K233" s="5">
        <v>2791.97</v>
      </c>
      <c r="L233" s="5">
        <v>2713.87</v>
      </c>
      <c r="M233" s="5">
        <v>4692.32</v>
      </c>
      <c r="N233" s="5">
        <v>1511.2</v>
      </c>
      <c r="O233" s="5">
        <f>VLOOKUP(B233,SWH!$A$4:$B$19,2,FALSE)</f>
        <v>0.78825500000000004</v>
      </c>
      <c r="P233" s="5">
        <f t="shared" si="17"/>
        <v>1510.4117450000001</v>
      </c>
      <c r="Q233" s="5">
        <v>1234.05</v>
      </c>
      <c r="R233" s="5">
        <v>79.08</v>
      </c>
      <c r="S233" s="5">
        <v>0</v>
      </c>
      <c r="T233" s="5">
        <v>28.6</v>
      </c>
      <c r="U233" s="5">
        <v>1116.6099999999999</v>
      </c>
      <c r="V233" s="5">
        <v>216.43</v>
      </c>
      <c r="W233" s="5">
        <f t="shared" si="15"/>
        <v>14951.731744999999</v>
      </c>
      <c r="X233" s="5">
        <f t="shared" si="16"/>
        <v>8327.08</v>
      </c>
      <c r="Y233" s="5">
        <v>29463.3</v>
      </c>
      <c r="Z233" s="5">
        <v>12235.67</v>
      </c>
      <c r="AA233" s="5">
        <f t="shared" si="14"/>
        <v>41698.97</v>
      </c>
    </row>
    <row r="234" spans="1:27" x14ac:dyDescent="0.25">
      <c r="A234">
        <v>2004</v>
      </c>
      <c r="B234" t="s">
        <v>0</v>
      </c>
      <c r="C234" s="1" t="s">
        <v>19</v>
      </c>
      <c r="D234" s="5">
        <f>VLOOKUP(B234,SWH!$A$4:$C$19,3,FALSE)</f>
        <v>22436.18</v>
      </c>
      <c r="E234" s="5">
        <v>275.22000000000003</v>
      </c>
      <c r="F234" s="5">
        <v>9981.69</v>
      </c>
      <c r="G234" s="5">
        <v>6290.9</v>
      </c>
      <c r="H234" s="5">
        <v>4182.88</v>
      </c>
      <c r="I234" s="5">
        <v>261.45999999999998</v>
      </c>
      <c r="J234" s="5">
        <v>7107.46</v>
      </c>
      <c r="K234" s="5">
        <v>2791.97</v>
      </c>
      <c r="L234" s="5">
        <v>2713.87</v>
      </c>
      <c r="M234" s="5">
        <v>4454.5600000000004</v>
      </c>
      <c r="N234" s="5">
        <v>1571.68</v>
      </c>
      <c r="O234" s="5">
        <f>VLOOKUP(B234,SWH!$A$4:$B$19,2,FALSE)</f>
        <v>0.78825500000000004</v>
      </c>
      <c r="P234" s="5">
        <f t="shared" si="17"/>
        <v>1570.8917450000001</v>
      </c>
      <c r="Q234" s="5">
        <v>1396.05</v>
      </c>
      <c r="R234" s="5">
        <v>326.32</v>
      </c>
      <c r="S234" s="5">
        <v>0</v>
      </c>
      <c r="T234" s="5">
        <v>28.61</v>
      </c>
      <c r="U234" s="5">
        <v>1143.47</v>
      </c>
      <c r="V234" s="5">
        <v>212.67</v>
      </c>
      <c r="W234" s="5">
        <f t="shared" si="15"/>
        <v>14313.941745</v>
      </c>
      <c r="X234" s="5">
        <f t="shared" si="16"/>
        <v>9981.69</v>
      </c>
      <c r="Y234" s="5">
        <v>28821.68</v>
      </c>
      <c r="Z234" s="5">
        <v>13917.13</v>
      </c>
      <c r="AA234" s="5">
        <f t="shared" si="14"/>
        <v>42738.81</v>
      </c>
    </row>
    <row r="235" spans="1:27" x14ac:dyDescent="0.25">
      <c r="A235">
        <v>2004</v>
      </c>
      <c r="B235" t="s">
        <v>0</v>
      </c>
      <c r="C235" s="1" t="s">
        <v>20</v>
      </c>
      <c r="D235" s="5">
        <f>VLOOKUP(B235,SWH!$A$4:$C$19,3,FALSE)</f>
        <v>22436.18</v>
      </c>
      <c r="E235" s="5">
        <v>1269.4100000000001</v>
      </c>
      <c r="F235" s="5">
        <v>8945.2199999999993</v>
      </c>
      <c r="G235" s="5">
        <v>4660.78</v>
      </c>
      <c r="H235" s="5">
        <v>4182.88</v>
      </c>
      <c r="I235" s="5">
        <v>261.64999999999998</v>
      </c>
      <c r="J235" s="5">
        <v>7107.46</v>
      </c>
      <c r="K235" s="5">
        <v>2791.97</v>
      </c>
      <c r="L235" s="5">
        <v>2713.87</v>
      </c>
      <c r="M235" s="5">
        <v>4672.01</v>
      </c>
      <c r="N235" s="5">
        <v>1199.27</v>
      </c>
      <c r="O235" s="5">
        <f>VLOOKUP(B235,SWH!$A$4:$B$19,2,FALSE)</f>
        <v>0.78825500000000004</v>
      </c>
      <c r="P235" s="5">
        <f t="shared" si="17"/>
        <v>1198.481745</v>
      </c>
      <c r="Q235" s="5">
        <v>696.56</v>
      </c>
      <c r="R235" s="5">
        <v>2740.51</v>
      </c>
      <c r="S235" s="5">
        <v>0</v>
      </c>
      <c r="T235" s="5">
        <v>28.61</v>
      </c>
      <c r="U235" s="5">
        <v>1148.18</v>
      </c>
      <c r="V235" s="5">
        <v>207.79</v>
      </c>
      <c r="W235" s="5">
        <f t="shared" si="15"/>
        <v>15237.751745000001</v>
      </c>
      <c r="X235" s="5">
        <f t="shared" si="16"/>
        <v>8945.2199999999993</v>
      </c>
      <c r="Y235" s="5">
        <v>29740.799999999999</v>
      </c>
      <c r="Z235" s="5">
        <v>12885.38</v>
      </c>
      <c r="AA235" s="5">
        <f t="shared" si="14"/>
        <v>42626.18</v>
      </c>
    </row>
    <row r="236" spans="1:27" x14ac:dyDescent="0.25">
      <c r="A236">
        <v>2004</v>
      </c>
      <c r="B236" t="s">
        <v>0</v>
      </c>
      <c r="C236" s="1" t="s">
        <v>3</v>
      </c>
      <c r="D236" s="5">
        <f>VLOOKUP(B236,SWH!$A$4:$C$19,3,FALSE)</f>
        <v>22436.18</v>
      </c>
      <c r="E236" s="5">
        <v>703.8</v>
      </c>
      <c r="F236" s="5">
        <v>10900.51</v>
      </c>
      <c r="G236" s="5">
        <v>4780.22</v>
      </c>
      <c r="H236" s="5">
        <v>4182.88</v>
      </c>
      <c r="I236" s="5">
        <v>261.60000000000002</v>
      </c>
      <c r="J236" s="5">
        <v>7107.46</v>
      </c>
      <c r="K236" s="5">
        <v>2791.97</v>
      </c>
      <c r="L236" s="5">
        <v>2713.87</v>
      </c>
      <c r="M236" s="5">
        <v>4448.3</v>
      </c>
      <c r="N236" s="5">
        <v>1346.18</v>
      </c>
      <c r="O236" s="5">
        <f>VLOOKUP(B236,SWH!$A$4:$B$19,2,FALSE)</f>
        <v>0.78825500000000004</v>
      </c>
      <c r="P236" s="5">
        <f t="shared" si="17"/>
        <v>1345.3917450000001</v>
      </c>
      <c r="Q236" s="5">
        <v>874.74</v>
      </c>
      <c r="R236" s="5">
        <v>1250.8499999999999</v>
      </c>
      <c r="S236" s="5">
        <v>0</v>
      </c>
      <c r="T236" s="5">
        <v>28.61</v>
      </c>
      <c r="U236" s="5">
        <v>1207.6099999999999</v>
      </c>
      <c r="V236" s="5">
        <v>203.72</v>
      </c>
      <c r="W236" s="5">
        <f t="shared" si="15"/>
        <v>13403.301745000001</v>
      </c>
      <c r="X236" s="5">
        <f t="shared" si="16"/>
        <v>10900.51</v>
      </c>
      <c r="Y236" s="5">
        <v>27902.22</v>
      </c>
      <c r="Z236" s="5">
        <v>14900.09</v>
      </c>
      <c r="AA236" s="5">
        <f t="shared" si="14"/>
        <v>42802.31</v>
      </c>
    </row>
    <row r="237" spans="1:27" x14ac:dyDescent="0.25">
      <c r="A237">
        <v>2004</v>
      </c>
      <c r="B237" t="s">
        <v>0</v>
      </c>
      <c r="C237" s="1" t="s">
        <v>7</v>
      </c>
      <c r="D237" s="5">
        <f>VLOOKUP(B237,SWH!$A$4:$C$19,3,FALSE)</f>
        <v>22436.18</v>
      </c>
      <c r="E237" s="5">
        <v>1145.75</v>
      </c>
      <c r="F237" s="5">
        <v>8824.25</v>
      </c>
      <c r="G237" s="5">
        <v>3523.05</v>
      </c>
      <c r="H237" s="5">
        <v>4182.88</v>
      </c>
      <c r="I237" s="5">
        <v>261.58999999999997</v>
      </c>
      <c r="J237" s="5">
        <v>7107.46</v>
      </c>
      <c r="K237" s="5">
        <v>2791.97</v>
      </c>
      <c r="L237" s="5">
        <v>2713.87</v>
      </c>
      <c r="M237" s="5">
        <v>4654.08</v>
      </c>
      <c r="N237" s="5">
        <v>1076.1500000000001</v>
      </c>
      <c r="O237" s="5">
        <f>VLOOKUP(B237,SWH!$A$4:$B$19,2,FALSE)</f>
        <v>0.78825500000000004</v>
      </c>
      <c r="P237" s="5">
        <f t="shared" si="17"/>
        <v>1075.3617450000002</v>
      </c>
      <c r="Q237" s="5">
        <v>563.52</v>
      </c>
      <c r="R237" s="5">
        <v>2658.4</v>
      </c>
      <c r="S237" s="5">
        <v>0</v>
      </c>
      <c r="T237" s="5">
        <v>28.61</v>
      </c>
      <c r="U237" s="5">
        <v>1190.83</v>
      </c>
      <c r="V237" s="5">
        <v>203</v>
      </c>
      <c r="W237" s="5">
        <f t="shared" si="15"/>
        <v>13620.161745000001</v>
      </c>
      <c r="X237" s="5">
        <f t="shared" si="16"/>
        <v>8824.25</v>
      </c>
      <c r="Y237" s="5">
        <v>28118.34</v>
      </c>
      <c r="Z237" s="5">
        <v>12807.05</v>
      </c>
      <c r="AA237" s="5">
        <f t="shared" si="14"/>
        <v>40925.39</v>
      </c>
    </row>
    <row r="238" spans="1:27" x14ac:dyDescent="0.25">
      <c r="A238">
        <v>2004</v>
      </c>
      <c r="B238" t="s">
        <v>0</v>
      </c>
      <c r="C238" s="1" t="s">
        <v>17</v>
      </c>
      <c r="D238" s="5">
        <f>VLOOKUP(B238,SWH!$A$4:$C$19,3,FALSE)</f>
        <v>22436.18</v>
      </c>
      <c r="E238" s="5">
        <v>352.91</v>
      </c>
      <c r="F238" s="5">
        <v>11177.49</v>
      </c>
      <c r="G238" s="5">
        <v>3072.37</v>
      </c>
      <c r="H238" s="5">
        <v>4182.88</v>
      </c>
      <c r="I238" s="5">
        <v>261.55</v>
      </c>
      <c r="J238" s="5">
        <v>7107.46</v>
      </c>
      <c r="K238" s="5">
        <v>2791.97</v>
      </c>
      <c r="L238" s="5">
        <v>2713.87</v>
      </c>
      <c r="M238" s="5">
        <v>4420.9799999999996</v>
      </c>
      <c r="N238" s="5">
        <v>1044.0899999999999</v>
      </c>
      <c r="O238" s="5">
        <f>VLOOKUP(B238,SWH!$A$4:$B$19,2,FALSE)</f>
        <v>0.78825500000000004</v>
      </c>
      <c r="P238" s="5">
        <f t="shared" si="17"/>
        <v>1043.301745</v>
      </c>
      <c r="Q238" s="5">
        <v>533.88</v>
      </c>
      <c r="R238" s="5">
        <v>527.44000000000005</v>
      </c>
      <c r="S238" s="5">
        <v>0</v>
      </c>
      <c r="T238" s="5">
        <v>28.61</v>
      </c>
      <c r="U238" s="5">
        <v>1210.04</v>
      </c>
      <c r="V238" s="5">
        <v>201.61</v>
      </c>
      <c r="W238" s="5">
        <f t="shared" si="15"/>
        <v>9950.8817449999988</v>
      </c>
      <c r="X238" s="5">
        <f t="shared" si="16"/>
        <v>11177.49</v>
      </c>
      <c r="Y238" s="5">
        <v>24447.66</v>
      </c>
      <c r="Z238" s="5">
        <v>15179.51</v>
      </c>
      <c r="AA238" s="5">
        <f t="shared" si="14"/>
        <v>39627.17</v>
      </c>
    </row>
    <row r="239" spans="1:27" x14ac:dyDescent="0.25">
      <c r="A239">
        <v>2004</v>
      </c>
      <c r="B239" t="s">
        <v>0</v>
      </c>
      <c r="C239" s="1" t="s">
        <v>14</v>
      </c>
      <c r="D239" s="5">
        <f>VLOOKUP(B239,SWH!$A$4:$C$19,3,FALSE)</f>
        <v>22436.18</v>
      </c>
      <c r="E239" s="5">
        <v>1002.87</v>
      </c>
      <c r="F239" s="5">
        <v>12472.14</v>
      </c>
      <c r="G239" s="5">
        <v>3863.54</v>
      </c>
      <c r="H239" s="5">
        <v>4182.88</v>
      </c>
      <c r="I239" s="5">
        <v>261.2</v>
      </c>
      <c r="J239" s="5">
        <v>7107.46</v>
      </c>
      <c r="K239" s="5">
        <v>2791.97</v>
      </c>
      <c r="L239" s="5">
        <v>2713.87</v>
      </c>
      <c r="M239" s="5">
        <v>4371.16</v>
      </c>
      <c r="N239" s="5">
        <v>1233.44</v>
      </c>
      <c r="O239" s="5">
        <f>VLOOKUP(B239,SWH!$A$4:$B$19,2,FALSE)</f>
        <v>0.78825500000000004</v>
      </c>
      <c r="P239" s="5">
        <f t="shared" si="17"/>
        <v>1232.6517450000001</v>
      </c>
      <c r="Q239" s="5">
        <v>623.45000000000005</v>
      </c>
      <c r="R239" s="5">
        <v>1770.6</v>
      </c>
      <c r="S239" s="5">
        <v>0</v>
      </c>
      <c r="T239" s="5">
        <v>28.61</v>
      </c>
      <c r="U239" s="5">
        <v>1265.28</v>
      </c>
      <c r="V239" s="5">
        <v>197.8</v>
      </c>
      <c r="W239" s="5">
        <f t="shared" si="15"/>
        <v>12864.271745</v>
      </c>
      <c r="X239" s="5">
        <f t="shared" si="16"/>
        <v>12472.14</v>
      </c>
      <c r="Y239" s="5">
        <v>27356.87</v>
      </c>
      <c r="Z239" s="5">
        <v>16529.39</v>
      </c>
      <c r="AA239" s="5">
        <f t="shared" si="14"/>
        <v>43886.259999999995</v>
      </c>
    </row>
    <row r="240" spans="1:27" x14ac:dyDescent="0.25">
      <c r="A240">
        <v>2004</v>
      </c>
      <c r="B240" t="s">
        <v>0</v>
      </c>
      <c r="C240" s="1" t="s">
        <v>2</v>
      </c>
      <c r="D240" s="5">
        <f>VLOOKUP(B240,SWH!$A$4:$C$19,3,FALSE)</f>
        <v>22436.18</v>
      </c>
      <c r="E240" s="5">
        <v>1255.53</v>
      </c>
      <c r="F240" s="5">
        <v>9142.0300000000007</v>
      </c>
      <c r="G240" s="5">
        <v>2584.67</v>
      </c>
      <c r="H240" s="5">
        <v>4182.88</v>
      </c>
      <c r="I240" s="5">
        <v>261.39999999999998</v>
      </c>
      <c r="J240" s="5">
        <v>7107.46</v>
      </c>
      <c r="K240" s="5">
        <v>2791.97</v>
      </c>
      <c r="L240" s="5">
        <v>2713.87</v>
      </c>
      <c r="M240" s="5">
        <v>4747.7700000000004</v>
      </c>
      <c r="N240" s="5">
        <v>911.19</v>
      </c>
      <c r="O240" s="5">
        <f>VLOOKUP(B240,SWH!$A$4:$B$19,2,FALSE)</f>
        <v>0.78825500000000004</v>
      </c>
      <c r="P240" s="5">
        <f t="shared" si="17"/>
        <v>910.40174500000001</v>
      </c>
      <c r="Q240" s="5">
        <v>322.01</v>
      </c>
      <c r="R240" s="5">
        <v>3407.21</v>
      </c>
      <c r="S240" s="5">
        <v>0</v>
      </c>
      <c r="T240" s="5">
        <v>28.61</v>
      </c>
      <c r="U240" s="5">
        <v>1247.18</v>
      </c>
      <c r="V240" s="5">
        <v>196.91</v>
      </c>
      <c r="W240" s="5">
        <f t="shared" si="15"/>
        <v>13227.591745000002</v>
      </c>
      <c r="X240" s="5">
        <f t="shared" si="16"/>
        <v>9142.0300000000007</v>
      </c>
      <c r="Y240" s="5">
        <v>27719.5</v>
      </c>
      <c r="Z240" s="5">
        <v>13181.18</v>
      </c>
      <c r="AA240" s="5">
        <f t="shared" si="14"/>
        <v>40900.68</v>
      </c>
    </row>
    <row r="241" spans="1:27" x14ac:dyDescent="0.25">
      <c r="A241">
        <v>2004</v>
      </c>
      <c r="B241" t="s">
        <v>0</v>
      </c>
      <c r="C241" s="1" t="s">
        <v>18</v>
      </c>
      <c r="D241" s="5">
        <f>VLOOKUP(B241,SWH!$A$4:$C$19,3,FALSE)</f>
        <v>22436.18</v>
      </c>
      <c r="E241" s="5">
        <v>943.68</v>
      </c>
      <c r="F241" s="5">
        <v>12110.29</v>
      </c>
      <c r="G241" s="5">
        <v>1954.62</v>
      </c>
      <c r="H241" s="5">
        <v>4182.88</v>
      </c>
      <c r="I241" s="5">
        <v>260.89999999999998</v>
      </c>
      <c r="J241" s="5">
        <v>7107.46</v>
      </c>
      <c r="K241" s="5">
        <v>2791.97</v>
      </c>
      <c r="L241" s="5">
        <v>2713.87</v>
      </c>
      <c r="M241" s="5">
        <v>4357.6499999999996</v>
      </c>
      <c r="N241" s="5">
        <v>887.73</v>
      </c>
      <c r="O241" s="5">
        <f>VLOOKUP(B241,SWH!$A$4:$B$19,2,FALSE)</f>
        <v>0.78825500000000004</v>
      </c>
      <c r="P241" s="5">
        <f t="shared" si="17"/>
        <v>886.94174499999997</v>
      </c>
      <c r="Q241" s="5">
        <v>189.72</v>
      </c>
      <c r="R241" s="5">
        <v>939.28</v>
      </c>
      <c r="S241" s="5">
        <v>0</v>
      </c>
      <c r="T241" s="5">
        <v>28.61</v>
      </c>
      <c r="U241" s="5">
        <v>1283.01</v>
      </c>
      <c r="V241" s="5">
        <v>193.85</v>
      </c>
      <c r="W241" s="5">
        <f t="shared" si="15"/>
        <v>9271.891744999999</v>
      </c>
      <c r="X241" s="5">
        <f t="shared" si="16"/>
        <v>12110.29</v>
      </c>
      <c r="Y241" s="5">
        <v>23760.25</v>
      </c>
      <c r="Z241" s="5">
        <v>16185.28</v>
      </c>
      <c r="AA241" s="5">
        <f t="shared" si="14"/>
        <v>39945.53</v>
      </c>
    </row>
    <row r="242" spans="1:27" x14ac:dyDescent="0.25">
      <c r="A242">
        <v>2004</v>
      </c>
      <c r="B242" t="s">
        <v>0</v>
      </c>
      <c r="C242" s="1" t="s">
        <v>4</v>
      </c>
      <c r="D242" s="5">
        <f>VLOOKUP(B242,SWH!$A$4:$C$19,3,FALSE)</f>
        <v>22436.18</v>
      </c>
      <c r="E242" s="5">
        <v>1146.7</v>
      </c>
      <c r="F242" s="5">
        <v>13168.32</v>
      </c>
      <c r="G242" s="5">
        <v>2747.24</v>
      </c>
      <c r="H242" s="5">
        <v>4182.88</v>
      </c>
      <c r="I242" s="5">
        <v>261.27999999999997</v>
      </c>
      <c r="J242" s="5">
        <v>7107.46</v>
      </c>
      <c r="K242" s="5">
        <v>2791.97</v>
      </c>
      <c r="L242" s="5">
        <v>2713.87</v>
      </c>
      <c r="M242" s="5">
        <v>4380.1899999999996</v>
      </c>
      <c r="N242" s="5">
        <v>1062.43</v>
      </c>
      <c r="O242" s="5">
        <f>VLOOKUP(B242,SWH!$A$4:$B$19,2,FALSE)</f>
        <v>0.78825500000000004</v>
      </c>
      <c r="P242" s="5">
        <f t="shared" si="17"/>
        <v>1061.6417450000001</v>
      </c>
      <c r="Q242" s="5">
        <v>409.4</v>
      </c>
      <c r="R242" s="5">
        <v>2113.7399999999998</v>
      </c>
      <c r="S242" s="5">
        <v>0</v>
      </c>
      <c r="T242" s="5">
        <v>28.61</v>
      </c>
      <c r="U242" s="5">
        <v>1323.67</v>
      </c>
      <c r="V242" s="5">
        <v>193.32</v>
      </c>
      <c r="W242" s="5">
        <f t="shared" si="15"/>
        <v>11858.911744999999</v>
      </c>
      <c r="X242" s="5">
        <f t="shared" si="16"/>
        <v>13168.32</v>
      </c>
      <c r="Y242" s="5">
        <v>26347.11</v>
      </c>
      <c r="Z242" s="5">
        <v>17283.97</v>
      </c>
      <c r="AA242" s="5">
        <f t="shared" si="14"/>
        <v>43631.08</v>
      </c>
    </row>
    <row r="243" spans="1:27" x14ac:dyDescent="0.25">
      <c r="A243">
        <v>2004</v>
      </c>
      <c r="B243" t="s">
        <v>0</v>
      </c>
      <c r="C243" s="1" t="s">
        <v>5</v>
      </c>
      <c r="D243" s="5">
        <f>VLOOKUP(B243,SWH!$A$4:$C$19,3,FALSE)</f>
        <v>22436.18</v>
      </c>
      <c r="E243" s="5">
        <v>1429.65</v>
      </c>
      <c r="F243" s="5">
        <v>10110.040000000001</v>
      </c>
      <c r="G243" s="5">
        <v>2487.27</v>
      </c>
      <c r="H243" s="5">
        <v>4182.88</v>
      </c>
      <c r="I243" s="5">
        <v>261.29000000000002</v>
      </c>
      <c r="J243" s="5">
        <v>7107.46</v>
      </c>
      <c r="K243" s="5">
        <v>2791.97</v>
      </c>
      <c r="L243" s="5">
        <v>2713.87</v>
      </c>
      <c r="M243" s="5">
        <v>4746.6499999999996</v>
      </c>
      <c r="N243" s="5">
        <v>875.84</v>
      </c>
      <c r="O243" s="5">
        <f>VLOOKUP(B243,SWH!$A$4:$B$19,2,FALSE)</f>
        <v>0.78825500000000004</v>
      </c>
      <c r="P243" s="5">
        <f t="shared" si="17"/>
        <v>875.05174499999998</v>
      </c>
      <c r="Q243" s="5">
        <v>240.22</v>
      </c>
      <c r="R243" s="5">
        <v>3423.3</v>
      </c>
      <c r="S243" s="5">
        <v>0</v>
      </c>
      <c r="T243" s="5">
        <v>28.61</v>
      </c>
      <c r="U243" s="5">
        <v>1305.99</v>
      </c>
      <c r="V243" s="5">
        <v>193.2</v>
      </c>
      <c r="W243" s="5">
        <f t="shared" si="15"/>
        <v>13202.141745000001</v>
      </c>
      <c r="X243" s="5">
        <f t="shared" si="16"/>
        <v>10110.040000000001</v>
      </c>
      <c r="Y243" s="5">
        <v>27690.23</v>
      </c>
      <c r="Z243" s="5">
        <v>14208.01</v>
      </c>
      <c r="AA243" s="5">
        <f t="shared" si="14"/>
        <v>41898.239999999998</v>
      </c>
    </row>
    <row r="244" spans="1:27" x14ac:dyDescent="0.25">
      <c r="A244">
        <v>2004</v>
      </c>
      <c r="B244" t="s">
        <v>0</v>
      </c>
      <c r="C244" s="1" t="s">
        <v>15</v>
      </c>
      <c r="D244" s="5">
        <f>VLOOKUP(B244,SWH!$A$4:$C$19,3,FALSE)</f>
        <v>22436.18</v>
      </c>
      <c r="E244" s="5">
        <v>1074.1500000000001</v>
      </c>
      <c r="F244" s="5">
        <v>12260.83</v>
      </c>
      <c r="G244" s="5">
        <v>1666.71</v>
      </c>
      <c r="H244" s="5">
        <v>4182.88</v>
      </c>
      <c r="I244" s="5">
        <v>260.88</v>
      </c>
      <c r="J244" s="5">
        <v>7107.46</v>
      </c>
      <c r="K244" s="5">
        <v>2791.97</v>
      </c>
      <c r="L244" s="5">
        <v>2713.87</v>
      </c>
      <c r="M244" s="5">
        <v>4346.84</v>
      </c>
      <c r="N244" s="5">
        <v>807.98</v>
      </c>
      <c r="O244" s="5">
        <f>VLOOKUP(B244,SWH!$A$4:$B$19,2,FALSE)</f>
        <v>0.78825500000000004</v>
      </c>
      <c r="P244" s="5">
        <f t="shared" si="17"/>
        <v>807.19174499999997</v>
      </c>
      <c r="Q244" s="5">
        <v>115.04</v>
      </c>
      <c r="R244" s="5">
        <v>983.2</v>
      </c>
      <c r="S244" s="5">
        <v>0</v>
      </c>
      <c r="T244" s="5">
        <v>28.61</v>
      </c>
      <c r="U244" s="5">
        <v>1314.86</v>
      </c>
      <c r="V244" s="5">
        <v>191.14</v>
      </c>
      <c r="W244" s="5">
        <f t="shared" si="15"/>
        <v>8993.1317450000006</v>
      </c>
      <c r="X244" s="5">
        <f t="shared" si="16"/>
        <v>12260.83</v>
      </c>
      <c r="Y244" s="5">
        <v>23478.76</v>
      </c>
      <c r="Z244" s="5">
        <v>16367.66</v>
      </c>
      <c r="AA244" s="5">
        <f t="shared" si="14"/>
        <v>39846.42</v>
      </c>
    </row>
    <row r="245" spans="1:27" x14ac:dyDescent="0.25">
      <c r="A245">
        <v>2004</v>
      </c>
      <c r="B245" t="s">
        <v>0</v>
      </c>
      <c r="C245" s="1" t="s">
        <v>16</v>
      </c>
      <c r="D245" s="5">
        <f>VLOOKUP(B245,SWH!$A$4:$C$19,3,FALSE)</f>
        <v>22436.18</v>
      </c>
      <c r="E245" s="5">
        <v>1164.83</v>
      </c>
      <c r="F245" s="5">
        <v>15954.63</v>
      </c>
      <c r="G245" s="5">
        <v>2763.87</v>
      </c>
      <c r="H245" s="5">
        <v>4182.88</v>
      </c>
      <c r="I245" s="5">
        <v>261.16000000000003</v>
      </c>
      <c r="J245" s="5">
        <v>7107.46</v>
      </c>
      <c r="K245" s="5">
        <v>2791.97</v>
      </c>
      <c r="L245" s="5">
        <v>2713.87</v>
      </c>
      <c r="M245" s="5">
        <v>4408.92</v>
      </c>
      <c r="N245" s="5">
        <v>1117.3</v>
      </c>
      <c r="O245" s="5">
        <f>VLOOKUP(B245,SWH!$A$4:$B$19,2,FALSE)</f>
        <v>0.78825500000000004</v>
      </c>
      <c r="P245" s="5">
        <f t="shared" si="17"/>
        <v>1116.511745</v>
      </c>
      <c r="Q245" s="5">
        <v>442.42</v>
      </c>
      <c r="R245" s="5">
        <v>2528.15</v>
      </c>
      <c r="S245" s="5">
        <v>0</v>
      </c>
      <c r="T245" s="5">
        <v>28.62</v>
      </c>
      <c r="U245" s="5">
        <v>1373.88</v>
      </c>
      <c r="V245" s="5">
        <v>192.05</v>
      </c>
      <c r="W245" s="5">
        <f t="shared" si="15"/>
        <v>12424.701744999998</v>
      </c>
      <c r="X245" s="5">
        <f t="shared" si="16"/>
        <v>15954.63</v>
      </c>
      <c r="Y245" s="5">
        <v>26911.53</v>
      </c>
      <c r="Z245" s="5">
        <v>20120.48</v>
      </c>
      <c r="AA245" s="5">
        <f t="shared" si="14"/>
        <v>47032.009999999995</v>
      </c>
    </row>
    <row r="246" spans="1:27" x14ac:dyDescent="0.25">
      <c r="A246">
        <v>2004</v>
      </c>
      <c r="B246" t="s">
        <v>0</v>
      </c>
      <c r="C246" s="1" t="s">
        <v>9</v>
      </c>
      <c r="D246" s="5">
        <f>VLOOKUP(B246,SWH!$A$4:$C$19,3,FALSE)</f>
        <v>22436.18</v>
      </c>
      <c r="E246" s="5">
        <v>1585.34</v>
      </c>
      <c r="F246" s="5">
        <v>13880.51</v>
      </c>
      <c r="G246" s="5">
        <v>2251.4899999999998</v>
      </c>
      <c r="H246" s="5">
        <v>4182.88</v>
      </c>
      <c r="I246" s="5">
        <v>260.97000000000003</v>
      </c>
      <c r="J246" s="5">
        <v>7107.46</v>
      </c>
      <c r="K246" s="5">
        <v>2791.97</v>
      </c>
      <c r="L246" s="5">
        <v>2713.87</v>
      </c>
      <c r="M246" s="5">
        <v>4565.28</v>
      </c>
      <c r="N246" s="5">
        <v>901.84</v>
      </c>
      <c r="O246" s="5">
        <f>VLOOKUP(B246,SWH!$A$4:$B$19,2,FALSE)</f>
        <v>0.78825500000000004</v>
      </c>
      <c r="P246" s="5">
        <f t="shared" si="17"/>
        <v>901.05174499999998</v>
      </c>
      <c r="Q246" s="5">
        <v>172.25</v>
      </c>
      <c r="R246" s="5">
        <v>3584.44</v>
      </c>
      <c r="S246" s="5">
        <v>0</v>
      </c>
      <c r="T246" s="5">
        <v>28.62</v>
      </c>
      <c r="U246" s="5">
        <v>1359.81</v>
      </c>
      <c r="V246" s="5">
        <v>190.19</v>
      </c>
      <c r="W246" s="5">
        <f t="shared" si="15"/>
        <v>13059.851745</v>
      </c>
      <c r="X246" s="5">
        <f t="shared" si="16"/>
        <v>13880.51</v>
      </c>
      <c r="Y246" s="5">
        <v>27544.63</v>
      </c>
      <c r="Z246" s="5">
        <v>18032.29</v>
      </c>
      <c r="AA246" s="5">
        <f t="shared" si="14"/>
        <v>45576.92</v>
      </c>
    </row>
    <row r="247" spans="1:27" x14ac:dyDescent="0.25">
      <c r="A247">
        <v>2004</v>
      </c>
      <c r="B247" t="s">
        <v>0</v>
      </c>
      <c r="C247" s="1" t="s">
        <v>12</v>
      </c>
      <c r="D247" s="5">
        <f>VLOOKUP(B247,SWH!$A$4:$C$19,3,FALSE)</f>
        <v>22436.18</v>
      </c>
      <c r="E247" s="5">
        <v>1333.49</v>
      </c>
      <c r="F247" s="5">
        <v>17662.22</v>
      </c>
      <c r="G247" s="5">
        <v>2436.52</v>
      </c>
      <c r="H247" s="5">
        <v>4182.88</v>
      </c>
      <c r="I247" s="5">
        <v>260.81</v>
      </c>
      <c r="J247" s="5">
        <v>7107.46</v>
      </c>
      <c r="K247" s="5">
        <v>2791.97</v>
      </c>
      <c r="L247" s="5">
        <v>2713.87</v>
      </c>
      <c r="M247" s="5">
        <v>4413.38</v>
      </c>
      <c r="N247" s="5">
        <v>1007.7</v>
      </c>
      <c r="O247" s="5">
        <f>VLOOKUP(B247,SWH!$A$4:$B$19,2,FALSE)</f>
        <v>0.78825500000000004</v>
      </c>
      <c r="P247" s="5">
        <f t="shared" si="17"/>
        <v>1006.911745</v>
      </c>
      <c r="Q247" s="5">
        <v>310.49</v>
      </c>
      <c r="R247" s="5">
        <v>3155.38</v>
      </c>
      <c r="S247" s="5">
        <v>0</v>
      </c>
      <c r="T247" s="5">
        <v>28.63</v>
      </c>
      <c r="U247" s="5">
        <v>1433.21</v>
      </c>
      <c r="V247" s="5">
        <v>189.5</v>
      </c>
      <c r="W247" s="5">
        <f t="shared" si="15"/>
        <v>12656.171745</v>
      </c>
      <c r="X247" s="5">
        <f t="shared" si="16"/>
        <v>17662.22</v>
      </c>
      <c r="Y247" s="5">
        <v>27140.12</v>
      </c>
      <c r="Z247" s="5">
        <v>21887.4</v>
      </c>
      <c r="AA247" s="5">
        <f t="shared" si="14"/>
        <v>49027.520000000004</v>
      </c>
    </row>
    <row r="248" spans="1:27" x14ac:dyDescent="0.25">
      <c r="A248">
        <v>2004</v>
      </c>
      <c r="B248" t="s">
        <v>0</v>
      </c>
      <c r="C248" s="1" t="s">
        <v>8</v>
      </c>
      <c r="D248" s="5">
        <f>VLOOKUP(B248,SWH!$A$4:$C$19,3,FALSE)</f>
        <v>22436.18</v>
      </c>
      <c r="E248" s="5">
        <v>1642.95</v>
      </c>
      <c r="F248" s="5">
        <v>20955.080000000002</v>
      </c>
      <c r="G248" s="5">
        <v>1712.55</v>
      </c>
      <c r="H248" s="5">
        <v>4182.88</v>
      </c>
      <c r="I248" s="5">
        <v>259.37</v>
      </c>
      <c r="J248" s="5">
        <v>7107.46</v>
      </c>
      <c r="K248" s="5">
        <v>2791.97</v>
      </c>
      <c r="L248" s="5">
        <v>2713.87</v>
      </c>
      <c r="M248" s="5">
        <v>4337.0600000000004</v>
      </c>
      <c r="N248" s="5">
        <v>841.33</v>
      </c>
      <c r="O248" s="5">
        <f>VLOOKUP(B248,SWH!$A$4:$B$19,2,FALSE)</f>
        <v>0.78825500000000004</v>
      </c>
      <c r="P248" s="5">
        <f t="shared" si="17"/>
        <v>840.54174499999999</v>
      </c>
      <c r="Q248" s="5">
        <v>119.99</v>
      </c>
      <c r="R248" s="5">
        <v>4029.12</v>
      </c>
      <c r="S248" s="5">
        <v>0</v>
      </c>
      <c r="T248" s="5">
        <v>28.64</v>
      </c>
      <c r="U248" s="5">
        <v>1521.76</v>
      </c>
      <c r="V248" s="5">
        <v>185.34</v>
      </c>
      <c r="W248" s="5">
        <f t="shared" si="15"/>
        <v>12682.211745000001</v>
      </c>
      <c r="X248" s="5">
        <f t="shared" si="16"/>
        <v>20955.080000000002</v>
      </c>
      <c r="Y248" s="5">
        <v>27160.57</v>
      </c>
      <c r="Z248" s="5">
        <v>25268.81</v>
      </c>
      <c r="AA248" s="5">
        <f t="shared" si="14"/>
        <v>52429.380000000005</v>
      </c>
    </row>
    <row r="249" spans="1:27" x14ac:dyDescent="0.25">
      <c r="A249">
        <v>2007</v>
      </c>
      <c r="B249" t="s">
        <v>0</v>
      </c>
      <c r="C249" s="1" t="s">
        <v>10</v>
      </c>
      <c r="D249" s="5">
        <f>VLOOKUP(B249,SWH!$A$4:$C$19,3,FALSE)</f>
        <v>22436.18</v>
      </c>
      <c r="E249" s="5">
        <v>0</v>
      </c>
      <c r="F249" s="5">
        <v>8327.9599999999991</v>
      </c>
      <c r="G249" s="5">
        <v>9996.89</v>
      </c>
      <c r="H249" s="5">
        <v>4182.88</v>
      </c>
      <c r="I249" s="5">
        <v>261.8</v>
      </c>
      <c r="J249" s="5">
        <v>7107.46</v>
      </c>
      <c r="K249" s="5">
        <v>2791.97</v>
      </c>
      <c r="L249" s="5">
        <v>2713.87</v>
      </c>
      <c r="M249" s="5">
        <v>4491.33</v>
      </c>
      <c r="N249" s="5">
        <v>1924.83</v>
      </c>
      <c r="O249" s="5">
        <f>VLOOKUP(B249,SWH!$A$4:$B$19,2,FALSE)</f>
        <v>0.78825500000000004</v>
      </c>
      <c r="P249" s="5">
        <f t="shared" si="17"/>
        <v>1924.041745</v>
      </c>
      <c r="Q249" s="5">
        <v>2170.6799999999998</v>
      </c>
      <c r="R249" s="5">
        <v>0</v>
      </c>
      <c r="S249" s="5">
        <v>0</v>
      </c>
      <c r="T249" s="5">
        <v>28.6</v>
      </c>
      <c r="U249" s="5">
        <v>1092.08</v>
      </c>
      <c r="V249" s="5">
        <v>222.6</v>
      </c>
      <c r="W249" s="5">
        <f t="shared" si="15"/>
        <v>18582.941745</v>
      </c>
      <c r="X249" s="5">
        <f t="shared" si="16"/>
        <v>8327.9599999999991</v>
      </c>
      <c r="Y249" s="5">
        <v>33100.94</v>
      </c>
      <c r="Z249" s="5">
        <v>12212.01</v>
      </c>
      <c r="AA249" s="5">
        <f t="shared" si="14"/>
        <v>45312.950000000004</v>
      </c>
    </row>
    <row r="250" spans="1:27" x14ac:dyDescent="0.25">
      <c r="A250">
        <v>2007</v>
      </c>
      <c r="B250" t="s">
        <v>0</v>
      </c>
      <c r="C250" s="1" t="s">
        <v>6</v>
      </c>
      <c r="D250" s="5">
        <f>VLOOKUP(B250,SWH!$A$4:$C$19,3,FALSE)</f>
        <v>22436.18</v>
      </c>
      <c r="E250" s="5">
        <v>42.64</v>
      </c>
      <c r="F250" s="5">
        <v>8246.33</v>
      </c>
      <c r="G250" s="5">
        <v>7641.56</v>
      </c>
      <c r="H250" s="5">
        <v>4182.88</v>
      </c>
      <c r="I250" s="5">
        <v>261.85000000000002</v>
      </c>
      <c r="J250" s="5">
        <v>7107.46</v>
      </c>
      <c r="K250" s="5">
        <v>2791.97</v>
      </c>
      <c r="L250" s="5">
        <v>2713.87</v>
      </c>
      <c r="M250" s="5">
        <v>4590.75</v>
      </c>
      <c r="N250" s="5">
        <v>1766.9</v>
      </c>
      <c r="O250" s="5">
        <f>VLOOKUP(B250,SWH!$A$4:$B$19,2,FALSE)</f>
        <v>0.78825500000000004</v>
      </c>
      <c r="P250" s="5">
        <f t="shared" si="17"/>
        <v>1766.1117450000002</v>
      </c>
      <c r="Q250" s="5">
        <v>1714.38</v>
      </c>
      <c r="R250" s="5">
        <v>28.35</v>
      </c>
      <c r="S250" s="5">
        <v>0</v>
      </c>
      <c r="T250" s="5">
        <v>28.6</v>
      </c>
      <c r="U250" s="5">
        <v>1090.78</v>
      </c>
      <c r="V250" s="5">
        <v>221.45</v>
      </c>
      <c r="W250" s="5">
        <f t="shared" si="15"/>
        <v>15783.791745</v>
      </c>
      <c r="X250" s="5">
        <f t="shared" si="16"/>
        <v>8246.33</v>
      </c>
      <c r="Y250" s="5">
        <v>30300.69</v>
      </c>
      <c r="Z250" s="5">
        <v>12129.09</v>
      </c>
      <c r="AA250" s="5">
        <f t="shared" si="14"/>
        <v>42429.78</v>
      </c>
    </row>
    <row r="251" spans="1:27" x14ac:dyDescent="0.25">
      <c r="A251">
        <v>2007</v>
      </c>
      <c r="B251" t="s">
        <v>0</v>
      </c>
      <c r="C251" s="1" t="s">
        <v>11</v>
      </c>
      <c r="D251" s="5">
        <f>VLOOKUP(B251,SWH!$A$4:$C$19,3,FALSE)</f>
        <v>22436.18</v>
      </c>
      <c r="E251" s="5">
        <v>0</v>
      </c>
      <c r="F251" s="5">
        <v>9131.73</v>
      </c>
      <c r="G251" s="5">
        <v>7130.08</v>
      </c>
      <c r="H251" s="5">
        <v>4182.88</v>
      </c>
      <c r="I251" s="5">
        <v>261.88</v>
      </c>
      <c r="J251" s="5">
        <v>7107.46</v>
      </c>
      <c r="K251" s="5">
        <v>2791.97</v>
      </c>
      <c r="L251" s="5">
        <v>2713.87</v>
      </c>
      <c r="M251" s="5">
        <v>4310.67</v>
      </c>
      <c r="N251" s="5">
        <v>1636.8</v>
      </c>
      <c r="O251" s="5">
        <f>VLOOKUP(B251,SWH!$A$4:$B$19,2,FALSE)</f>
        <v>0.78825500000000004</v>
      </c>
      <c r="P251" s="5">
        <f t="shared" si="17"/>
        <v>1636.011745</v>
      </c>
      <c r="Q251" s="5">
        <v>1848.6</v>
      </c>
      <c r="R251" s="5">
        <v>0</v>
      </c>
      <c r="S251" s="5">
        <v>0</v>
      </c>
      <c r="T251" s="5">
        <v>28.61</v>
      </c>
      <c r="U251" s="5">
        <v>1114.8800000000001</v>
      </c>
      <c r="V251" s="5">
        <v>218.23</v>
      </c>
      <c r="W251" s="5">
        <f t="shared" si="15"/>
        <v>14925.361745</v>
      </c>
      <c r="X251" s="5">
        <f t="shared" si="16"/>
        <v>9131.73</v>
      </c>
      <c r="Y251" s="5">
        <v>29439.08</v>
      </c>
      <c r="Z251" s="5">
        <v>13038.58</v>
      </c>
      <c r="AA251" s="5">
        <f t="shared" si="14"/>
        <v>42477.66</v>
      </c>
    </row>
    <row r="252" spans="1:27" x14ac:dyDescent="0.25">
      <c r="A252">
        <v>2007</v>
      </c>
      <c r="B252" t="s">
        <v>0</v>
      </c>
      <c r="C252" s="1" t="s">
        <v>13</v>
      </c>
      <c r="D252" s="5">
        <f>VLOOKUP(B252,SWH!$A$4:$C$19,3,FALSE)</f>
        <v>22436.18</v>
      </c>
      <c r="E252" s="5">
        <v>155.41999999999999</v>
      </c>
      <c r="F252" s="5">
        <v>8171.74</v>
      </c>
      <c r="G252" s="5">
        <v>6471.09</v>
      </c>
      <c r="H252" s="5">
        <v>4182.88</v>
      </c>
      <c r="I252" s="5">
        <v>261.55</v>
      </c>
      <c r="J252" s="5">
        <v>7107.46</v>
      </c>
      <c r="K252" s="5">
        <v>2791.97</v>
      </c>
      <c r="L252" s="5">
        <v>2713.87</v>
      </c>
      <c r="M252" s="5">
        <v>4583.0600000000004</v>
      </c>
      <c r="N252" s="5">
        <v>1536.49</v>
      </c>
      <c r="O252" s="5">
        <f>VLOOKUP(B252,SWH!$A$4:$B$19,2,FALSE)</f>
        <v>0.78825500000000004</v>
      </c>
      <c r="P252" s="5">
        <f t="shared" si="17"/>
        <v>1535.7017450000001</v>
      </c>
      <c r="Q252" s="5">
        <v>1274.3699999999999</v>
      </c>
      <c r="R252" s="5">
        <v>79.09</v>
      </c>
      <c r="S252" s="5">
        <v>0</v>
      </c>
      <c r="T252" s="5">
        <v>28.6</v>
      </c>
      <c r="U252" s="5">
        <v>1116.6500000000001</v>
      </c>
      <c r="V252" s="5">
        <v>216.44</v>
      </c>
      <c r="W252" s="5">
        <f t="shared" si="15"/>
        <v>14098.731745000001</v>
      </c>
      <c r="X252" s="5">
        <f t="shared" si="16"/>
        <v>8171.74</v>
      </c>
      <c r="Y252" s="5">
        <v>28610.32</v>
      </c>
      <c r="Z252" s="5">
        <v>12080.35</v>
      </c>
      <c r="AA252" s="5">
        <f t="shared" si="14"/>
        <v>40690.67</v>
      </c>
    </row>
    <row r="253" spans="1:27" x14ac:dyDescent="0.25">
      <c r="A253">
        <v>2007</v>
      </c>
      <c r="B253" t="s">
        <v>0</v>
      </c>
      <c r="C253" s="1" t="s">
        <v>19</v>
      </c>
      <c r="D253" s="5">
        <f>VLOOKUP(B253,SWH!$A$4:$C$19,3,FALSE)</f>
        <v>22436.18</v>
      </c>
      <c r="E253" s="5">
        <v>274.48</v>
      </c>
      <c r="F253" s="5">
        <v>10230.5</v>
      </c>
      <c r="G253" s="5">
        <v>6510.07</v>
      </c>
      <c r="H253" s="5">
        <v>4182.88</v>
      </c>
      <c r="I253" s="5">
        <v>261.45999999999998</v>
      </c>
      <c r="J253" s="5">
        <v>7107.46</v>
      </c>
      <c r="K253" s="5">
        <v>2791.97</v>
      </c>
      <c r="L253" s="5">
        <v>2713.87</v>
      </c>
      <c r="M253" s="5">
        <v>4301.6099999999997</v>
      </c>
      <c r="N253" s="5">
        <v>1627.13</v>
      </c>
      <c r="O253" s="5">
        <f>VLOOKUP(B253,SWH!$A$4:$B$19,2,FALSE)</f>
        <v>0.78825500000000004</v>
      </c>
      <c r="P253" s="5">
        <f t="shared" si="17"/>
        <v>1626.3417450000002</v>
      </c>
      <c r="Q253" s="5">
        <v>1448.04</v>
      </c>
      <c r="R253" s="5">
        <v>325.87</v>
      </c>
      <c r="S253" s="5">
        <v>0</v>
      </c>
      <c r="T253" s="5">
        <v>28.61</v>
      </c>
      <c r="U253" s="5">
        <v>1143.52</v>
      </c>
      <c r="V253" s="5">
        <v>212.62</v>
      </c>
      <c r="W253" s="5">
        <f t="shared" si="15"/>
        <v>14486.411744999999</v>
      </c>
      <c r="X253" s="5">
        <f t="shared" si="16"/>
        <v>10230.5</v>
      </c>
      <c r="Y253" s="5">
        <v>28994.1</v>
      </c>
      <c r="Z253" s="5">
        <v>14165.99</v>
      </c>
      <c r="AA253" s="5">
        <f t="shared" si="14"/>
        <v>43160.09</v>
      </c>
    </row>
    <row r="254" spans="1:27" x14ac:dyDescent="0.25">
      <c r="A254">
        <v>2007</v>
      </c>
      <c r="B254" t="s">
        <v>0</v>
      </c>
      <c r="C254" s="1" t="s">
        <v>20</v>
      </c>
      <c r="D254" s="5">
        <f>VLOOKUP(B254,SWH!$A$4:$C$19,3,FALSE)</f>
        <v>22436.18</v>
      </c>
      <c r="E254" s="5">
        <v>1255.8599999999999</v>
      </c>
      <c r="F254" s="5">
        <v>9022.7199999999993</v>
      </c>
      <c r="G254" s="5">
        <v>4548.9399999999996</v>
      </c>
      <c r="H254" s="5">
        <v>4182.88</v>
      </c>
      <c r="I254" s="5">
        <v>261.64999999999998</v>
      </c>
      <c r="J254" s="5">
        <v>7107.46</v>
      </c>
      <c r="K254" s="5">
        <v>2791.97</v>
      </c>
      <c r="L254" s="5">
        <v>2713.87</v>
      </c>
      <c r="M254" s="5">
        <v>4471.74</v>
      </c>
      <c r="N254" s="5">
        <v>1191.3900000000001</v>
      </c>
      <c r="O254" s="5">
        <f>VLOOKUP(B254,SWH!$A$4:$B$19,2,FALSE)</f>
        <v>0.78825500000000004</v>
      </c>
      <c r="P254" s="5">
        <f t="shared" si="17"/>
        <v>1190.6017450000002</v>
      </c>
      <c r="Q254" s="5">
        <v>688.41</v>
      </c>
      <c r="R254" s="5">
        <v>2714.4</v>
      </c>
      <c r="S254" s="5">
        <v>0</v>
      </c>
      <c r="T254" s="5">
        <v>28.61</v>
      </c>
      <c r="U254" s="5">
        <v>1148.22</v>
      </c>
      <c r="V254" s="5">
        <v>207.79</v>
      </c>
      <c r="W254" s="5">
        <f t="shared" si="15"/>
        <v>14869.951744999998</v>
      </c>
      <c r="X254" s="5">
        <f t="shared" si="16"/>
        <v>9022.7199999999993</v>
      </c>
      <c r="Y254" s="5">
        <v>29373</v>
      </c>
      <c r="Z254" s="5">
        <v>12962.92</v>
      </c>
      <c r="AA254" s="5">
        <f t="shared" si="14"/>
        <v>42335.92</v>
      </c>
    </row>
    <row r="255" spans="1:27" x14ac:dyDescent="0.25">
      <c r="A255">
        <v>2007</v>
      </c>
      <c r="B255" t="s">
        <v>0</v>
      </c>
      <c r="C255" s="1" t="s">
        <v>3</v>
      </c>
      <c r="D255" s="5">
        <f>VLOOKUP(B255,SWH!$A$4:$C$19,3,FALSE)</f>
        <v>22436.18</v>
      </c>
      <c r="E255" s="5">
        <v>703.79</v>
      </c>
      <c r="F255" s="5">
        <v>11349.18</v>
      </c>
      <c r="G255" s="5">
        <v>4841.93</v>
      </c>
      <c r="H255" s="5">
        <v>4182.88</v>
      </c>
      <c r="I255" s="5">
        <v>261.60000000000002</v>
      </c>
      <c r="J255" s="5">
        <v>7107.46</v>
      </c>
      <c r="K255" s="5">
        <v>2791.97</v>
      </c>
      <c r="L255" s="5">
        <v>2713.87</v>
      </c>
      <c r="M255" s="5">
        <v>4317.74</v>
      </c>
      <c r="N255" s="5">
        <v>1377.98</v>
      </c>
      <c r="O255" s="5">
        <f>VLOOKUP(B255,SWH!$A$4:$B$19,2,FALSE)</f>
        <v>0.78825500000000004</v>
      </c>
      <c r="P255" s="5">
        <f t="shared" si="17"/>
        <v>1377.1917450000001</v>
      </c>
      <c r="Q255" s="5">
        <v>897.88</v>
      </c>
      <c r="R255" s="5">
        <v>1250.53</v>
      </c>
      <c r="S255" s="5">
        <v>0</v>
      </c>
      <c r="T255" s="5">
        <v>28.61</v>
      </c>
      <c r="U255" s="5">
        <v>1207.72</v>
      </c>
      <c r="V255" s="5">
        <v>203.71</v>
      </c>
      <c r="W255" s="5">
        <f t="shared" si="15"/>
        <v>13389.061744999999</v>
      </c>
      <c r="X255" s="5">
        <f t="shared" si="16"/>
        <v>11349.18</v>
      </c>
      <c r="Y255" s="5">
        <v>27887.97</v>
      </c>
      <c r="Z255" s="5">
        <v>15348.87</v>
      </c>
      <c r="AA255" s="5">
        <f t="shared" si="14"/>
        <v>43236.840000000004</v>
      </c>
    </row>
    <row r="256" spans="1:27" x14ac:dyDescent="0.25">
      <c r="A256">
        <v>2007</v>
      </c>
      <c r="B256" t="s">
        <v>0</v>
      </c>
      <c r="C256" s="1" t="s">
        <v>7</v>
      </c>
      <c r="D256" s="5">
        <f>VLOOKUP(B256,SWH!$A$4:$C$19,3,FALSE)</f>
        <v>22436.18</v>
      </c>
      <c r="E256" s="5">
        <v>1145.93</v>
      </c>
      <c r="F256" s="5">
        <v>9093.5499999999993</v>
      </c>
      <c r="G256" s="5">
        <v>3538.53</v>
      </c>
      <c r="H256" s="5">
        <v>4182.88</v>
      </c>
      <c r="I256" s="5">
        <v>261.58999999999997</v>
      </c>
      <c r="J256" s="5">
        <v>7107.46</v>
      </c>
      <c r="K256" s="5">
        <v>2791.97</v>
      </c>
      <c r="L256" s="5">
        <v>2713.87</v>
      </c>
      <c r="M256" s="5">
        <v>4514.13</v>
      </c>
      <c r="N256" s="5">
        <v>1093.8399999999999</v>
      </c>
      <c r="O256" s="5">
        <f>VLOOKUP(B256,SWH!$A$4:$B$19,2,FALSE)</f>
        <v>0.78825500000000004</v>
      </c>
      <c r="P256" s="5">
        <f t="shared" si="17"/>
        <v>1093.051745</v>
      </c>
      <c r="Q256" s="5">
        <v>572.19000000000005</v>
      </c>
      <c r="R256" s="5">
        <v>2658.44</v>
      </c>
      <c r="S256" s="5">
        <v>0</v>
      </c>
      <c r="T256" s="5">
        <v>28.61</v>
      </c>
      <c r="U256" s="5">
        <v>1190.8800000000001</v>
      </c>
      <c r="V256" s="5">
        <v>202.99</v>
      </c>
      <c r="W256" s="5">
        <f t="shared" si="15"/>
        <v>13522.271745</v>
      </c>
      <c r="X256" s="5">
        <f t="shared" si="16"/>
        <v>9093.5499999999993</v>
      </c>
      <c r="Y256" s="5">
        <v>28020.47</v>
      </c>
      <c r="Z256" s="5">
        <v>13076.41</v>
      </c>
      <c r="AA256" s="5">
        <f t="shared" si="14"/>
        <v>41096.880000000005</v>
      </c>
    </row>
    <row r="257" spans="1:27" x14ac:dyDescent="0.25">
      <c r="A257">
        <v>2007</v>
      </c>
      <c r="B257" t="s">
        <v>0</v>
      </c>
      <c r="C257" s="1" t="s">
        <v>17</v>
      </c>
      <c r="D257" s="5">
        <f>VLOOKUP(B257,SWH!$A$4:$C$19,3,FALSE)</f>
        <v>22436.18</v>
      </c>
      <c r="E257" s="5">
        <v>352.07</v>
      </c>
      <c r="F257" s="5">
        <v>11376.96</v>
      </c>
      <c r="G257" s="5">
        <v>3032.99</v>
      </c>
      <c r="H257" s="5">
        <v>4182.88</v>
      </c>
      <c r="I257" s="5">
        <v>261.55</v>
      </c>
      <c r="J257" s="5">
        <v>7107.46</v>
      </c>
      <c r="K257" s="5">
        <v>2791.97</v>
      </c>
      <c r="L257" s="5">
        <v>2713.87</v>
      </c>
      <c r="M257" s="5">
        <v>4282.3100000000004</v>
      </c>
      <c r="N257" s="5">
        <v>1038.8800000000001</v>
      </c>
      <c r="O257" s="5">
        <f>VLOOKUP(B257,SWH!$A$4:$B$19,2,FALSE)</f>
        <v>0.78825500000000004</v>
      </c>
      <c r="P257" s="5">
        <f t="shared" si="17"/>
        <v>1038.0917450000002</v>
      </c>
      <c r="Q257" s="5">
        <v>528.4</v>
      </c>
      <c r="R257" s="5">
        <v>526.9</v>
      </c>
      <c r="S257" s="5">
        <v>0</v>
      </c>
      <c r="T257" s="5">
        <v>28.61</v>
      </c>
      <c r="U257" s="5">
        <v>1210.1600000000001</v>
      </c>
      <c r="V257" s="5">
        <v>201.6</v>
      </c>
      <c r="W257" s="5">
        <f t="shared" si="15"/>
        <v>9760.7617450000016</v>
      </c>
      <c r="X257" s="5">
        <f t="shared" si="16"/>
        <v>11376.96</v>
      </c>
      <c r="Y257" s="5">
        <v>24257.52</v>
      </c>
      <c r="Z257" s="5">
        <v>15379.1</v>
      </c>
      <c r="AA257" s="5">
        <f t="shared" si="14"/>
        <v>39636.620000000003</v>
      </c>
    </row>
    <row r="258" spans="1:27" x14ac:dyDescent="0.25">
      <c r="A258">
        <v>2007</v>
      </c>
      <c r="B258" t="s">
        <v>0</v>
      </c>
      <c r="C258" s="1" t="s">
        <v>14</v>
      </c>
      <c r="D258" s="5">
        <f>VLOOKUP(B258,SWH!$A$4:$C$19,3,FALSE)</f>
        <v>22436.18</v>
      </c>
      <c r="E258" s="5">
        <v>1002.7</v>
      </c>
      <c r="F258" s="5">
        <v>13220.99</v>
      </c>
      <c r="G258" s="5">
        <v>3889.87</v>
      </c>
      <c r="H258" s="5">
        <v>4182.88</v>
      </c>
      <c r="I258" s="5">
        <v>261.2</v>
      </c>
      <c r="J258" s="5">
        <v>7107.46</v>
      </c>
      <c r="K258" s="5">
        <v>2791.97</v>
      </c>
      <c r="L258" s="5">
        <v>2713.87</v>
      </c>
      <c r="M258" s="5">
        <v>4207.24</v>
      </c>
      <c r="N258" s="5">
        <v>1257.95</v>
      </c>
      <c r="O258" s="5">
        <f>VLOOKUP(B258,SWH!$A$4:$B$19,2,FALSE)</f>
        <v>0.78825500000000004</v>
      </c>
      <c r="P258" s="5">
        <f t="shared" si="17"/>
        <v>1257.1617450000001</v>
      </c>
      <c r="Q258" s="5">
        <v>636.91999999999996</v>
      </c>
      <c r="R258" s="5">
        <v>1770.41</v>
      </c>
      <c r="S258" s="5">
        <v>0</v>
      </c>
      <c r="T258" s="5">
        <v>28.61</v>
      </c>
      <c r="U258" s="5">
        <v>1265.6500000000001</v>
      </c>
      <c r="V258" s="5">
        <v>197.8</v>
      </c>
      <c r="W258" s="5">
        <f t="shared" si="15"/>
        <v>12764.301745000001</v>
      </c>
      <c r="X258" s="5">
        <f t="shared" si="16"/>
        <v>13220.99</v>
      </c>
      <c r="Y258" s="5">
        <v>27256.9</v>
      </c>
      <c r="Z258" s="5">
        <v>17278.62</v>
      </c>
      <c r="AA258" s="5">
        <f t="shared" ref="AA258:AA321" si="18">SUM(Y258:Z258)</f>
        <v>44535.520000000004</v>
      </c>
    </row>
    <row r="259" spans="1:27" x14ac:dyDescent="0.25">
      <c r="A259">
        <v>2007</v>
      </c>
      <c r="B259" t="s">
        <v>0</v>
      </c>
      <c r="C259" s="1" t="s">
        <v>2</v>
      </c>
      <c r="D259" s="5">
        <f>VLOOKUP(B259,SWH!$A$4:$C$19,3,FALSE)</f>
        <v>22436.18</v>
      </c>
      <c r="E259" s="5">
        <v>1255.49</v>
      </c>
      <c r="F259" s="5">
        <v>9441.43</v>
      </c>
      <c r="G259" s="5">
        <v>2572.4899999999998</v>
      </c>
      <c r="H259" s="5">
        <v>4182.88</v>
      </c>
      <c r="I259" s="5">
        <v>261.39999999999998</v>
      </c>
      <c r="J259" s="5">
        <v>7107.46</v>
      </c>
      <c r="K259" s="5">
        <v>2791.97</v>
      </c>
      <c r="L259" s="5">
        <v>2713.87</v>
      </c>
      <c r="M259" s="5">
        <v>4603.32</v>
      </c>
      <c r="N259" s="5">
        <v>922.42</v>
      </c>
      <c r="O259" s="5">
        <f>VLOOKUP(B259,SWH!$A$4:$B$19,2,FALSE)</f>
        <v>0.78825500000000004</v>
      </c>
      <c r="P259" s="5">
        <f t="shared" si="17"/>
        <v>921.63174499999991</v>
      </c>
      <c r="Q259" s="5">
        <v>320.66000000000003</v>
      </c>
      <c r="R259" s="5">
        <v>3407.5</v>
      </c>
      <c r="S259" s="5">
        <v>0</v>
      </c>
      <c r="T259" s="5">
        <v>28.61</v>
      </c>
      <c r="U259" s="5">
        <v>1247.26</v>
      </c>
      <c r="V259" s="5">
        <v>196.91</v>
      </c>
      <c r="W259" s="5">
        <f t="shared" ref="W259:W322" si="19">E259+G259+M259+SUM(P259:S259)</f>
        <v>13081.091745</v>
      </c>
      <c r="X259" s="5">
        <f t="shared" ref="X259:X322" si="20">F259</f>
        <v>9441.43</v>
      </c>
      <c r="Y259" s="5">
        <v>27573</v>
      </c>
      <c r="Z259" s="5">
        <v>13480.66</v>
      </c>
      <c r="AA259" s="5">
        <f t="shared" si="18"/>
        <v>41053.660000000003</v>
      </c>
    </row>
    <row r="260" spans="1:27" x14ac:dyDescent="0.25">
      <c r="A260">
        <v>2007</v>
      </c>
      <c r="B260" t="s">
        <v>0</v>
      </c>
      <c r="C260" s="1" t="s">
        <v>18</v>
      </c>
      <c r="D260" s="5">
        <f>VLOOKUP(B260,SWH!$A$4:$C$19,3,FALSE)</f>
        <v>22436.18</v>
      </c>
      <c r="E260" s="5">
        <v>943.49</v>
      </c>
      <c r="F260" s="5">
        <v>12419.83</v>
      </c>
      <c r="G260" s="5">
        <v>1946.04</v>
      </c>
      <c r="H260" s="5">
        <v>4182.88</v>
      </c>
      <c r="I260" s="5">
        <v>260.89999999999998</v>
      </c>
      <c r="J260" s="5">
        <v>7107.46</v>
      </c>
      <c r="K260" s="5">
        <v>2791.97</v>
      </c>
      <c r="L260" s="5">
        <v>2713.87</v>
      </c>
      <c r="M260" s="5">
        <v>4242.78</v>
      </c>
      <c r="N260" s="5">
        <v>891.33</v>
      </c>
      <c r="O260" s="5">
        <f>VLOOKUP(B260,SWH!$A$4:$B$19,2,FALSE)</f>
        <v>0.78825500000000004</v>
      </c>
      <c r="P260" s="5">
        <f t="shared" si="17"/>
        <v>890.54174499999999</v>
      </c>
      <c r="Q260" s="5">
        <v>188.59</v>
      </c>
      <c r="R260" s="5">
        <v>938.85</v>
      </c>
      <c r="S260" s="5">
        <v>0</v>
      </c>
      <c r="T260" s="5">
        <v>28.61</v>
      </c>
      <c r="U260" s="5">
        <v>1283.3</v>
      </c>
      <c r="V260" s="5">
        <v>193.85</v>
      </c>
      <c r="W260" s="5">
        <f t="shared" si="19"/>
        <v>9150.2917449999986</v>
      </c>
      <c r="X260" s="5">
        <f t="shared" si="20"/>
        <v>12419.83</v>
      </c>
      <c r="Y260" s="5">
        <v>23638.65</v>
      </c>
      <c r="Z260" s="5">
        <v>16495.099999999999</v>
      </c>
      <c r="AA260" s="5">
        <f t="shared" si="18"/>
        <v>40133.75</v>
      </c>
    </row>
    <row r="261" spans="1:27" x14ac:dyDescent="0.25">
      <c r="A261">
        <v>2007</v>
      </c>
      <c r="B261" t="s">
        <v>0</v>
      </c>
      <c r="C261" s="1" t="s">
        <v>4</v>
      </c>
      <c r="D261" s="5">
        <f>VLOOKUP(B261,SWH!$A$4:$C$19,3,FALSE)</f>
        <v>22436.18</v>
      </c>
      <c r="E261" s="5">
        <v>1146.77</v>
      </c>
      <c r="F261" s="5">
        <v>14347.58</v>
      </c>
      <c r="G261" s="5">
        <v>2714.12</v>
      </c>
      <c r="H261" s="5">
        <v>4182.88</v>
      </c>
      <c r="I261" s="5">
        <v>261.27999999999997</v>
      </c>
      <c r="J261" s="5">
        <v>7107.46</v>
      </c>
      <c r="K261" s="5">
        <v>2791.97</v>
      </c>
      <c r="L261" s="5">
        <v>2713.87</v>
      </c>
      <c r="M261" s="5">
        <v>4270.4399999999996</v>
      </c>
      <c r="N261" s="5">
        <v>1088.94</v>
      </c>
      <c r="O261" s="5">
        <f>VLOOKUP(B261,SWH!$A$4:$B$19,2,FALSE)</f>
        <v>0.78825500000000004</v>
      </c>
      <c r="P261" s="5">
        <f t="shared" si="17"/>
        <v>1088.1517450000001</v>
      </c>
      <c r="Q261" s="5">
        <v>413.32</v>
      </c>
      <c r="R261" s="5">
        <v>2114.39</v>
      </c>
      <c r="S261" s="5">
        <v>0</v>
      </c>
      <c r="T261" s="5">
        <v>28.61</v>
      </c>
      <c r="U261" s="5">
        <v>1323.62</v>
      </c>
      <c r="V261" s="5">
        <v>193.35</v>
      </c>
      <c r="W261" s="5">
        <f t="shared" si="19"/>
        <v>11747.191745</v>
      </c>
      <c r="X261" s="5">
        <f t="shared" si="20"/>
        <v>14347.58</v>
      </c>
      <c r="Y261" s="5">
        <v>26235.43</v>
      </c>
      <c r="Z261" s="5">
        <v>18463.169999999998</v>
      </c>
      <c r="AA261" s="5">
        <f t="shared" si="18"/>
        <v>44698.6</v>
      </c>
    </row>
    <row r="262" spans="1:27" x14ac:dyDescent="0.25">
      <c r="A262">
        <v>2007</v>
      </c>
      <c r="B262" t="s">
        <v>0</v>
      </c>
      <c r="C262" s="1" t="s">
        <v>5</v>
      </c>
      <c r="D262" s="5">
        <f>VLOOKUP(B262,SWH!$A$4:$C$19,3,FALSE)</f>
        <v>22436.18</v>
      </c>
      <c r="E262" s="5">
        <v>1429.33</v>
      </c>
      <c r="F262" s="5">
        <v>10758.24</v>
      </c>
      <c r="G262" s="5">
        <v>2440.21</v>
      </c>
      <c r="H262" s="5">
        <v>4182.88</v>
      </c>
      <c r="I262" s="5">
        <v>261.29000000000002</v>
      </c>
      <c r="J262" s="5">
        <v>7107.46</v>
      </c>
      <c r="K262" s="5">
        <v>2791.97</v>
      </c>
      <c r="L262" s="5">
        <v>2713.87</v>
      </c>
      <c r="M262" s="5">
        <v>4616.09</v>
      </c>
      <c r="N262" s="5">
        <v>883.22</v>
      </c>
      <c r="O262" s="5">
        <f>VLOOKUP(B262,SWH!$A$4:$B$19,2,FALSE)</f>
        <v>0.78825500000000004</v>
      </c>
      <c r="P262" s="5">
        <f t="shared" si="17"/>
        <v>882.43174499999998</v>
      </c>
      <c r="Q262" s="5">
        <v>236.32</v>
      </c>
      <c r="R262" s="5">
        <v>3424.62</v>
      </c>
      <c r="S262" s="5">
        <v>0</v>
      </c>
      <c r="T262" s="5">
        <v>28.61</v>
      </c>
      <c r="U262" s="5">
        <v>1306</v>
      </c>
      <c r="V262" s="5">
        <v>193.21</v>
      </c>
      <c r="W262" s="5">
        <f t="shared" si="19"/>
        <v>13029.001745000001</v>
      </c>
      <c r="X262" s="5">
        <f t="shared" si="20"/>
        <v>10758.24</v>
      </c>
      <c r="Y262" s="5">
        <v>27517.11</v>
      </c>
      <c r="Z262" s="5">
        <v>14856.22</v>
      </c>
      <c r="AA262" s="5">
        <f t="shared" si="18"/>
        <v>42373.33</v>
      </c>
    </row>
    <row r="263" spans="1:27" x14ac:dyDescent="0.25">
      <c r="A263">
        <v>2007</v>
      </c>
      <c r="B263" t="s">
        <v>0</v>
      </c>
      <c r="C263" s="1" t="s">
        <v>15</v>
      </c>
      <c r="D263" s="5">
        <f>VLOOKUP(B263,SWH!$A$4:$C$19,3,FALSE)</f>
        <v>22436.18</v>
      </c>
      <c r="E263" s="5">
        <v>1074.3599999999999</v>
      </c>
      <c r="F263" s="5">
        <v>12782.61</v>
      </c>
      <c r="G263" s="5">
        <v>1659.8</v>
      </c>
      <c r="H263" s="5">
        <v>4182.88</v>
      </c>
      <c r="I263" s="5">
        <v>260.88</v>
      </c>
      <c r="J263" s="5">
        <v>7107.46</v>
      </c>
      <c r="K263" s="5">
        <v>2791.97</v>
      </c>
      <c r="L263" s="5">
        <v>2713.87</v>
      </c>
      <c r="M263" s="5">
        <v>4240.97</v>
      </c>
      <c r="N263" s="5">
        <v>807.11</v>
      </c>
      <c r="O263" s="5">
        <f>VLOOKUP(B263,SWH!$A$4:$B$19,2,FALSE)</f>
        <v>0.78825500000000004</v>
      </c>
      <c r="P263" s="5">
        <f t="shared" si="17"/>
        <v>806.32174499999996</v>
      </c>
      <c r="Q263" s="5">
        <v>114.7</v>
      </c>
      <c r="R263" s="5">
        <v>982.67</v>
      </c>
      <c r="S263" s="5">
        <v>0</v>
      </c>
      <c r="T263" s="5">
        <v>28.61</v>
      </c>
      <c r="U263" s="5">
        <v>1314.9</v>
      </c>
      <c r="V263" s="5">
        <v>191.14</v>
      </c>
      <c r="W263" s="5">
        <f t="shared" si="19"/>
        <v>8878.8217450000011</v>
      </c>
      <c r="X263" s="5">
        <f t="shared" si="20"/>
        <v>12782.61</v>
      </c>
      <c r="Y263" s="5">
        <v>23364.45</v>
      </c>
      <c r="Z263" s="5">
        <v>16889.48</v>
      </c>
      <c r="AA263" s="5">
        <f t="shared" si="18"/>
        <v>40253.93</v>
      </c>
    </row>
    <row r="264" spans="1:27" x14ac:dyDescent="0.25">
      <c r="A264">
        <v>2007</v>
      </c>
      <c r="B264" t="s">
        <v>0</v>
      </c>
      <c r="C264" s="1" t="s">
        <v>16</v>
      </c>
      <c r="D264" s="5">
        <f>VLOOKUP(B264,SWH!$A$4:$C$19,3,FALSE)</f>
        <v>22436.18</v>
      </c>
      <c r="E264" s="5">
        <v>1164.8499999999999</v>
      </c>
      <c r="F264" s="5">
        <v>17750.95</v>
      </c>
      <c r="G264" s="5">
        <v>2765.01</v>
      </c>
      <c r="H264" s="5">
        <v>4182.88</v>
      </c>
      <c r="I264" s="5">
        <v>261.16000000000003</v>
      </c>
      <c r="J264" s="5">
        <v>7107.46</v>
      </c>
      <c r="K264" s="5">
        <v>2791.97</v>
      </c>
      <c r="L264" s="5">
        <v>2713.87</v>
      </c>
      <c r="M264" s="5">
        <v>4298.5</v>
      </c>
      <c r="N264" s="5">
        <v>1158.45</v>
      </c>
      <c r="O264" s="5">
        <f>VLOOKUP(B264,SWH!$A$4:$B$19,2,FALSE)</f>
        <v>0.78825500000000004</v>
      </c>
      <c r="P264" s="5">
        <f t="shared" si="17"/>
        <v>1157.6617450000001</v>
      </c>
      <c r="Q264" s="5">
        <v>448.61</v>
      </c>
      <c r="R264" s="5">
        <v>2528.94</v>
      </c>
      <c r="S264" s="5">
        <v>0</v>
      </c>
      <c r="T264" s="5">
        <v>28.62</v>
      </c>
      <c r="U264" s="5">
        <v>1373.67</v>
      </c>
      <c r="V264" s="5">
        <v>192.13</v>
      </c>
      <c r="W264" s="5">
        <f t="shared" si="19"/>
        <v>12363.571745000001</v>
      </c>
      <c r="X264" s="5">
        <f t="shared" si="20"/>
        <v>17750.95</v>
      </c>
      <c r="Y264" s="5">
        <v>26850.48</v>
      </c>
      <c r="Z264" s="5">
        <v>21916.59</v>
      </c>
      <c r="AA264" s="5">
        <f t="shared" si="18"/>
        <v>48767.07</v>
      </c>
    </row>
    <row r="265" spans="1:27" x14ac:dyDescent="0.25">
      <c r="A265">
        <v>2007</v>
      </c>
      <c r="B265" t="s">
        <v>0</v>
      </c>
      <c r="C265" s="1" t="s">
        <v>9</v>
      </c>
      <c r="D265" s="5">
        <f>VLOOKUP(B265,SWH!$A$4:$C$19,3,FALSE)</f>
        <v>22436.18</v>
      </c>
      <c r="E265" s="5">
        <v>1585.42</v>
      </c>
      <c r="F265" s="5">
        <v>15115.05</v>
      </c>
      <c r="G265" s="5">
        <v>2207.4899999999998</v>
      </c>
      <c r="H265" s="5">
        <v>4182.88</v>
      </c>
      <c r="I265" s="5">
        <v>260.97000000000003</v>
      </c>
      <c r="J265" s="5">
        <v>7107.46</v>
      </c>
      <c r="K265" s="5">
        <v>2791.97</v>
      </c>
      <c r="L265" s="5">
        <v>2713.87</v>
      </c>
      <c r="M265" s="5">
        <v>4444.88</v>
      </c>
      <c r="N265" s="5">
        <v>905.97</v>
      </c>
      <c r="O265" s="5">
        <f>VLOOKUP(B265,SWH!$A$4:$B$19,2,FALSE)</f>
        <v>0.78825500000000004</v>
      </c>
      <c r="P265" s="5">
        <f t="shared" si="17"/>
        <v>905.18174499999998</v>
      </c>
      <c r="Q265" s="5">
        <v>168.51</v>
      </c>
      <c r="R265" s="5">
        <v>3586.9</v>
      </c>
      <c r="S265" s="5">
        <v>0</v>
      </c>
      <c r="T265" s="5">
        <v>28.62</v>
      </c>
      <c r="U265" s="5">
        <v>1359.74</v>
      </c>
      <c r="V265" s="5">
        <v>190.25</v>
      </c>
      <c r="W265" s="5">
        <f t="shared" si="19"/>
        <v>12898.381745000001</v>
      </c>
      <c r="X265" s="5">
        <f t="shared" si="20"/>
        <v>15115.05</v>
      </c>
      <c r="Y265" s="5">
        <v>27383.22</v>
      </c>
      <c r="Z265" s="5">
        <v>19266.759999999998</v>
      </c>
      <c r="AA265" s="5">
        <f t="shared" si="18"/>
        <v>46649.979999999996</v>
      </c>
    </row>
    <row r="266" spans="1:27" x14ac:dyDescent="0.25">
      <c r="A266">
        <v>2007</v>
      </c>
      <c r="B266" t="s">
        <v>0</v>
      </c>
      <c r="C266" s="1" t="s">
        <v>12</v>
      </c>
      <c r="D266" s="5">
        <f>VLOOKUP(B266,SWH!$A$4:$C$19,3,FALSE)</f>
        <v>22436.18</v>
      </c>
      <c r="E266" s="5">
        <v>1330.72</v>
      </c>
      <c r="F266" s="5">
        <v>20031.97</v>
      </c>
      <c r="G266" s="5">
        <v>2401.7399999999998</v>
      </c>
      <c r="H266" s="5">
        <v>4182.88</v>
      </c>
      <c r="I266" s="5">
        <v>260.81</v>
      </c>
      <c r="J266" s="5">
        <v>7107.46</v>
      </c>
      <c r="K266" s="5">
        <v>2791.97</v>
      </c>
      <c r="L266" s="5">
        <v>2713.87</v>
      </c>
      <c r="M266" s="5">
        <v>4288.93</v>
      </c>
      <c r="N266" s="5">
        <v>1027.92</v>
      </c>
      <c r="O266" s="5">
        <f>VLOOKUP(B266,SWH!$A$4:$B$19,2,FALSE)</f>
        <v>0.78825500000000004</v>
      </c>
      <c r="P266" s="5">
        <f t="shared" si="17"/>
        <v>1027.1317450000001</v>
      </c>
      <c r="Q266" s="5">
        <v>309.52</v>
      </c>
      <c r="R266" s="5">
        <v>3150.88</v>
      </c>
      <c r="S266" s="5">
        <v>0</v>
      </c>
      <c r="T266" s="5">
        <v>28.63</v>
      </c>
      <c r="U266" s="5">
        <v>1433.64</v>
      </c>
      <c r="V266" s="5">
        <v>189.59</v>
      </c>
      <c r="W266" s="5">
        <f t="shared" si="19"/>
        <v>12508.921745</v>
      </c>
      <c r="X266" s="5">
        <f t="shared" si="20"/>
        <v>20031.97</v>
      </c>
      <c r="Y266" s="5">
        <v>26992.95</v>
      </c>
      <c r="Z266" s="5">
        <v>24257.59</v>
      </c>
      <c r="AA266" s="5">
        <f t="shared" si="18"/>
        <v>51250.54</v>
      </c>
    </row>
    <row r="267" spans="1:27" x14ac:dyDescent="0.25">
      <c r="A267">
        <v>2007</v>
      </c>
      <c r="B267" t="s">
        <v>0</v>
      </c>
      <c r="C267" s="1" t="s">
        <v>8</v>
      </c>
      <c r="D267" s="5">
        <f>VLOOKUP(B267,SWH!$A$4:$C$19,3,FALSE)</f>
        <v>22436.18</v>
      </c>
      <c r="E267" s="5">
        <v>1642.76</v>
      </c>
      <c r="F267" s="5">
        <v>24814.95</v>
      </c>
      <c r="G267" s="5">
        <v>1663.32</v>
      </c>
      <c r="H267" s="5">
        <v>4182.88</v>
      </c>
      <c r="I267" s="5">
        <v>259.37</v>
      </c>
      <c r="J267" s="5">
        <v>7107.46</v>
      </c>
      <c r="K267" s="5">
        <v>2791.97</v>
      </c>
      <c r="L267" s="5">
        <v>2713.87</v>
      </c>
      <c r="M267" s="5">
        <v>4236.33</v>
      </c>
      <c r="N267" s="5">
        <v>857.03</v>
      </c>
      <c r="O267" s="5">
        <f>VLOOKUP(B267,SWH!$A$4:$B$19,2,FALSE)</f>
        <v>0.78825500000000004</v>
      </c>
      <c r="P267" s="5">
        <f t="shared" si="17"/>
        <v>856.24174499999992</v>
      </c>
      <c r="Q267" s="5">
        <v>113.73</v>
      </c>
      <c r="R267" s="5">
        <v>4029.91</v>
      </c>
      <c r="S267" s="5">
        <v>0</v>
      </c>
      <c r="T267" s="5">
        <v>28.64</v>
      </c>
      <c r="U267" s="5">
        <v>1522.29</v>
      </c>
      <c r="V267" s="5">
        <v>185.35</v>
      </c>
      <c r="W267" s="5">
        <f t="shared" si="19"/>
        <v>12542.291744999999</v>
      </c>
      <c r="X267" s="5">
        <f t="shared" si="20"/>
        <v>24814.95</v>
      </c>
      <c r="Y267" s="5">
        <v>27020.66</v>
      </c>
      <c r="Z267" s="5">
        <v>29129.21</v>
      </c>
      <c r="AA267" s="5">
        <f t="shared" si="18"/>
        <v>56149.869999999995</v>
      </c>
    </row>
    <row r="268" spans="1:27" x14ac:dyDescent="0.25">
      <c r="A268">
        <v>2010</v>
      </c>
      <c r="B268" t="s">
        <v>0</v>
      </c>
      <c r="C268" s="1" t="s">
        <v>10</v>
      </c>
      <c r="D268" s="5">
        <f>VLOOKUP(B268,SWH!$A$4:$C$19,3,FALSE)</f>
        <v>22436.18</v>
      </c>
      <c r="E268" s="5">
        <v>0</v>
      </c>
      <c r="F268" s="5">
        <v>3830.4</v>
      </c>
      <c r="G268" s="5">
        <v>6747.67</v>
      </c>
      <c r="H268" s="5">
        <v>3585.83</v>
      </c>
      <c r="I268" s="5">
        <v>212.55</v>
      </c>
      <c r="J268" s="5">
        <v>6950.99</v>
      </c>
      <c r="K268" s="5">
        <v>2791.97</v>
      </c>
      <c r="L268" s="5">
        <v>2616.61</v>
      </c>
      <c r="M268" s="5">
        <v>2994.8</v>
      </c>
      <c r="N268" s="5">
        <v>1010.9</v>
      </c>
      <c r="O268" s="5">
        <f>VLOOKUP(B268,SWH!$A$4:$B$19,2,FALSE)</f>
        <v>0.78825500000000004</v>
      </c>
      <c r="P268" s="5">
        <f t="shared" si="17"/>
        <v>1010.1117449999999</v>
      </c>
      <c r="Q268" s="5">
        <v>1056.25</v>
      </c>
      <c r="R268" s="5">
        <v>0</v>
      </c>
      <c r="S268" s="5">
        <v>275.72000000000003</v>
      </c>
      <c r="T268" s="5">
        <v>26.4</v>
      </c>
      <c r="U268" s="5">
        <v>1084.02</v>
      </c>
      <c r="V268" s="5">
        <v>222.36</v>
      </c>
      <c r="W268" s="5">
        <f t="shared" si="19"/>
        <v>12084.551745000001</v>
      </c>
      <c r="X268" s="5">
        <f t="shared" si="20"/>
        <v>3830.4</v>
      </c>
      <c r="Y268" s="5">
        <v>25700.07</v>
      </c>
      <c r="Z268" s="5">
        <v>7706.4</v>
      </c>
      <c r="AA268" s="5">
        <f t="shared" si="18"/>
        <v>33406.47</v>
      </c>
    </row>
    <row r="269" spans="1:27" x14ac:dyDescent="0.25">
      <c r="A269">
        <v>2010</v>
      </c>
      <c r="B269" t="s">
        <v>0</v>
      </c>
      <c r="C269" s="1" t="s">
        <v>6</v>
      </c>
      <c r="D269" s="5">
        <f>VLOOKUP(B269,SWH!$A$4:$C$19,3,FALSE)</f>
        <v>22436.18</v>
      </c>
      <c r="E269" s="5">
        <v>33.26</v>
      </c>
      <c r="F269" s="5">
        <v>3927.38</v>
      </c>
      <c r="G269" s="5">
        <v>5646.42</v>
      </c>
      <c r="H269" s="5">
        <v>3585.97</v>
      </c>
      <c r="I269" s="5">
        <v>212.59</v>
      </c>
      <c r="J269" s="5">
        <v>6950.99</v>
      </c>
      <c r="K269" s="5">
        <v>2791.97</v>
      </c>
      <c r="L269" s="5">
        <v>2616.61</v>
      </c>
      <c r="M269" s="5">
        <v>3065.97</v>
      </c>
      <c r="N269" s="5">
        <v>922.05</v>
      </c>
      <c r="O269" s="5">
        <f>VLOOKUP(B269,SWH!$A$4:$B$19,2,FALSE)</f>
        <v>0.78825500000000004</v>
      </c>
      <c r="P269" s="5">
        <f t="shared" si="17"/>
        <v>921.26174499999991</v>
      </c>
      <c r="Q269" s="5">
        <v>757.83</v>
      </c>
      <c r="R269" s="5">
        <v>30.18</v>
      </c>
      <c r="S269" s="5">
        <v>0</v>
      </c>
      <c r="T269" s="5">
        <v>26.4</v>
      </c>
      <c r="U269" s="5">
        <v>1082.76</v>
      </c>
      <c r="V269" s="5">
        <v>221.4</v>
      </c>
      <c r="W269" s="5">
        <f t="shared" si="19"/>
        <v>10454.921745</v>
      </c>
      <c r="X269" s="5">
        <f t="shared" si="20"/>
        <v>3927.38</v>
      </c>
      <c r="Y269" s="5">
        <v>24069.67</v>
      </c>
      <c r="Z269" s="5">
        <v>7802.12</v>
      </c>
      <c r="AA269" s="5">
        <f t="shared" si="18"/>
        <v>31871.789999999997</v>
      </c>
    </row>
    <row r="270" spans="1:27" x14ac:dyDescent="0.25">
      <c r="A270">
        <v>2010</v>
      </c>
      <c r="B270" t="s">
        <v>0</v>
      </c>
      <c r="C270" s="1" t="s">
        <v>11</v>
      </c>
      <c r="D270" s="5">
        <f>VLOOKUP(B270,SWH!$A$4:$C$19,3,FALSE)</f>
        <v>22436.18</v>
      </c>
      <c r="E270" s="5">
        <v>0</v>
      </c>
      <c r="F270" s="5">
        <v>4373.32</v>
      </c>
      <c r="G270" s="5">
        <v>5090.28</v>
      </c>
      <c r="H270" s="5">
        <v>3586.08</v>
      </c>
      <c r="I270" s="5">
        <v>212.61</v>
      </c>
      <c r="J270" s="5">
        <v>6950.99</v>
      </c>
      <c r="K270" s="5">
        <v>2791.97</v>
      </c>
      <c r="L270" s="5">
        <v>2616.61</v>
      </c>
      <c r="M270" s="5">
        <v>2938.61</v>
      </c>
      <c r="N270" s="5">
        <v>847.56</v>
      </c>
      <c r="O270" s="5">
        <f>VLOOKUP(B270,SWH!$A$4:$B$19,2,FALSE)</f>
        <v>0.78825500000000004</v>
      </c>
      <c r="P270" s="5">
        <f t="shared" si="17"/>
        <v>846.7717449999999</v>
      </c>
      <c r="Q270" s="5">
        <v>840.54</v>
      </c>
      <c r="R270" s="5">
        <v>0</v>
      </c>
      <c r="S270" s="5">
        <v>275.72000000000003</v>
      </c>
      <c r="T270" s="5">
        <v>26.4</v>
      </c>
      <c r="U270" s="5">
        <v>1106.82</v>
      </c>
      <c r="V270" s="5">
        <v>218.21</v>
      </c>
      <c r="W270" s="5">
        <f t="shared" si="19"/>
        <v>9991.9217449999996</v>
      </c>
      <c r="X270" s="5">
        <f t="shared" si="20"/>
        <v>4373.32</v>
      </c>
      <c r="Y270" s="5">
        <v>23603.63</v>
      </c>
      <c r="Z270" s="5">
        <v>8272.11</v>
      </c>
      <c r="AA270" s="5">
        <f t="shared" si="18"/>
        <v>31875.74</v>
      </c>
    </row>
    <row r="271" spans="1:27" x14ac:dyDescent="0.25">
      <c r="A271">
        <v>2010</v>
      </c>
      <c r="B271" t="s">
        <v>0</v>
      </c>
      <c r="C271" s="1" t="s">
        <v>13</v>
      </c>
      <c r="D271" s="5">
        <f>VLOOKUP(B271,SWH!$A$4:$C$19,3,FALSE)</f>
        <v>22436.18</v>
      </c>
      <c r="E271" s="5">
        <v>108.76</v>
      </c>
      <c r="F271" s="5">
        <v>4342.8100000000004</v>
      </c>
      <c r="G271" s="5">
        <v>5309.65</v>
      </c>
      <c r="H271" s="5">
        <v>3586.14</v>
      </c>
      <c r="I271" s="5">
        <v>212.35</v>
      </c>
      <c r="J271" s="5">
        <v>6950.99</v>
      </c>
      <c r="K271" s="5">
        <v>2791.97</v>
      </c>
      <c r="L271" s="5">
        <v>2616.61</v>
      </c>
      <c r="M271" s="5">
        <v>3054.43</v>
      </c>
      <c r="N271" s="5">
        <v>826.05</v>
      </c>
      <c r="O271" s="5">
        <f>VLOOKUP(B271,SWH!$A$4:$B$19,2,FALSE)</f>
        <v>0.78825500000000004</v>
      </c>
      <c r="P271" s="5">
        <f t="shared" si="17"/>
        <v>825.26174499999991</v>
      </c>
      <c r="Q271" s="5">
        <v>581.19000000000005</v>
      </c>
      <c r="R271" s="5">
        <v>79.62</v>
      </c>
      <c r="S271" s="5">
        <v>0</v>
      </c>
      <c r="T271" s="5">
        <v>26.4</v>
      </c>
      <c r="U271" s="5">
        <v>1109.44</v>
      </c>
      <c r="V271" s="5">
        <v>216.42</v>
      </c>
      <c r="W271" s="5">
        <f t="shared" si="19"/>
        <v>9958.9117449999994</v>
      </c>
      <c r="X271" s="5">
        <f t="shared" si="20"/>
        <v>4342.8100000000004</v>
      </c>
      <c r="Y271" s="5">
        <v>23568.61</v>
      </c>
      <c r="Z271" s="5">
        <v>8244.2199999999993</v>
      </c>
      <c r="AA271" s="5">
        <f t="shared" si="18"/>
        <v>31812.83</v>
      </c>
    </row>
    <row r="272" spans="1:27" x14ac:dyDescent="0.25">
      <c r="A272">
        <v>2010</v>
      </c>
      <c r="B272" t="s">
        <v>0</v>
      </c>
      <c r="C272" s="1" t="s">
        <v>19</v>
      </c>
      <c r="D272" s="5">
        <f>VLOOKUP(B272,SWH!$A$4:$C$19,3,FALSE)</f>
        <v>22436.18</v>
      </c>
      <c r="E272" s="5">
        <v>182.65</v>
      </c>
      <c r="F272" s="5">
        <v>5308.12</v>
      </c>
      <c r="G272" s="5">
        <v>4364.26</v>
      </c>
      <c r="H272" s="5">
        <v>3586.09</v>
      </c>
      <c r="I272" s="5">
        <v>212.27</v>
      </c>
      <c r="J272" s="5">
        <v>6950.99</v>
      </c>
      <c r="K272" s="5">
        <v>2791.97</v>
      </c>
      <c r="L272" s="5">
        <v>2616.61</v>
      </c>
      <c r="M272" s="5">
        <v>2874.69</v>
      </c>
      <c r="N272" s="5">
        <v>823.27</v>
      </c>
      <c r="O272" s="5">
        <f>VLOOKUP(B272,SWH!$A$4:$B$19,2,FALSE)</f>
        <v>0.78825500000000004</v>
      </c>
      <c r="P272" s="5">
        <f t="shared" si="17"/>
        <v>822.48174499999993</v>
      </c>
      <c r="Q272" s="5">
        <v>646.53</v>
      </c>
      <c r="R272" s="5">
        <v>288.87</v>
      </c>
      <c r="S272" s="5">
        <v>246.05</v>
      </c>
      <c r="T272" s="5">
        <v>26.4</v>
      </c>
      <c r="U272" s="5">
        <v>1135.97</v>
      </c>
      <c r="V272" s="5">
        <v>212.38</v>
      </c>
      <c r="W272" s="5">
        <f t="shared" si="19"/>
        <v>9425.5317450000002</v>
      </c>
      <c r="X272" s="5">
        <f t="shared" si="20"/>
        <v>5308.12</v>
      </c>
      <c r="Y272" s="5">
        <v>23031.05</v>
      </c>
      <c r="Z272" s="5">
        <v>9236.07</v>
      </c>
      <c r="AA272" s="5">
        <f t="shared" si="18"/>
        <v>32267.119999999999</v>
      </c>
    </row>
    <row r="273" spans="1:27" x14ac:dyDescent="0.25">
      <c r="A273">
        <v>2010</v>
      </c>
      <c r="B273" t="s">
        <v>0</v>
      </c>
      <c r="C273" s="1" t="s">
        <v>20</v>
      </c>
      <c r="D273" s="5">
        <f>VLOOKUP(B273,SWH!$A$4:$C$19,3,FALSE)</f>
        <v>22436.18</v>
      </c>
      <c r="E273" s="5">
        <v>852.29</v>
      </c>
      <c r="F273" s="5">
        <v>4687.22</v>
      </c>
      <c r="G273" s="5">
        <v>2971.59</v>
      </c>
      <c r="H273" s="5">
        <v>3586.07</v>
      </c>
      <c r="I273" s="5">
        <v>212.43</v>
      </c>
      <c r="J273" s="5">
        <v>6950.99</v>
      </c>
      <c r="K273" s="5">
        <v>2791.97</v>
      </c>
      <c r="L273" s="5">
        <v>2616.61</v>
      </c>
      <c r="M273" s="5">
        <v>3086.75</v>
      </c>
      <c r="N273" s="5">
        <v>612.04999999999995</v>
      </c>
      <c r="O273" s="5">
        <f>VLOOKUP(B273,SWH!$A$4:$B$19,2,FALSE)</f>
        <v>0.78825500000000004</v>
      </c>
      <c r="P273" s="5">
        <f t="shared" si="17"/>
        <v>611.26174499999991</v>
      </c>
      <c r="Q273" s="5">
        <v>280.14999999999998</v>
      </c>
      <c r="R273" s="5">
        <v>2596.4</v>
      </c>
      <c r="S273" s="5">
        <v>0</v>
      </c>
      <c r="T273" s="5">
        <v>26.4</v>
      </c>
      <c r="U273" s="5">
        <v>1141.1199999999999</v>
      </c>
      <c r="V273" s="5">
        <v>207.75</v>
      </c>
      <c r="W273" s="5">
        <f t="shared" si="19"/>
        <v>10398.441745</v>
      </c>
      <c r="X273" s="5">
        <f t="shared" si="20"/>
        <v>4687.22</v>
      </c>
      <c r="Y273" s="5">
        <v>23999.48</v>
      </c>
      <c r="Z273" s="5">
        <v>8620.31</v>
      </c>
      <c r="AA273" s="5">
        <f t="shared" si="18"/>
        <v>32619.79</v>
      </c>
    </row>
    <row r="274" spans="1:27" x14ac:dyDescent="0.25">
      <c r="A274">
        <v>2010</v>
      </c>
      <c r="B274" t="s">
        <v>0</v>
      </c>
      <c r="C274" s="1" t="s">
        <v>3</v>
      </c>
      <c r="D274" s="5">
        <f>VLOOKUP(B274,SWH!$A$4:$C$19,3,FALSE)</f>
        <v>22436.18</v>
      </c>
      <c r="E274" s="5">
        <v>468.52</v>
      </c>
      <c r="F274" s="5">
        <v>6131.49</v>
      </c>
      <c r="G274" s="5">
        <v>2913.53</v>
      </c>
      <c r="H274" s="5">
        <v>3586.36</v>
      </c>
      <c r="I274" s="5">
        <v>212.39</v>
      </c>
      <c r="J274" s="5">
        <v>6950.99</v>
      </c>
      <c r="K274" s="5">
        <v>2791.97</v>
      </c>
      <c r="L274" s="5">
        <v>2616.61</v>
      </c>
      <c r="M274" s="5">
        <v>2887.26</v>
      </c>
      <c r="N274" s="5">
        <v>690.07</v>
      </c>
      <c r="O274" s="5">
        <f>VLOOKUP(B274,SWH!$A$4:$B$19,2,FALSE)</f>
        <v>0.78825500000000004</v>
      </c>
      <c r="P274" s="5">
        <f t="shared" si="17"/>
        <v>689.281745</v>
      </c>
      <c r="Q274" s="5">
        <v>370.28</v>
      </c>
      <c r="R274" s="5">
        <v>1041.45</v>
      </c>
      <c r="S274" s="5">
        <v>231.88</v>
      </c>
      <c r="T274" s="5">
        <v>26.4</v>
      </c>
      <c r="U274" s="5">
        <v>1201.52</v>
      </c>
      <c r="V274" s="5">
        <v>203.43</v>
      </c>
      <c r="W274" s="5">
        <f t="shared" si="19"/>
        <v>8602.2017450000003</v>
      </c>
      <c r="X274" s="5">
        <f t="shared" si="20"/>
        <v>6131.49</v>
      </c>
      <c r="Y274" s="5">
        <v>22199.17</v>
      </c>
      <c r="Z274" s="5">
        <v>10124.98</v>
      </c>
      <c r="AA274" s="5">
        <f t="shared" si="18"/>
        <v>32324.149999999998</v>
      </c>
    </row>
    <row r="275" spans="1:27" x14ac:dyDescent="0.25">
      <c r="A275">
        <v>2010</v>
      </c>
      <c r="B275" t="s">
        <v>0</v>
      </c>
      <c r="C275" s="1" t="s">
        <v>7</v>
      </c>
      <c r="D275" s="5">
        <f>VLOOKUP(B275,SWH!$A$4:$C$19,3,FALSE)</f>
        <v>22436.18</v>
      </c>
      <c r="E275" s="5">
        <v>775.49</v>
      </c>
      <c r="F275" s="5">
        <v>4839.16</v>
      </c>
      <c r="G275" s="5">
        <v>2447.16</v>
      </c>
      <c r="H275" s="5">
        <v>3586.01</v>
      </c>
      <c r="I275" s="5">
        <v>212.38</v>
      </c>
      <c r="J275" s="5">
        <v>6950.99</v>
      </c>
      <c r="K275" s="5">
        <v>2791.97</v>
      </c>
      <c r="L275" s="5">
        <v>2616.61</v>
      </c>
      <c r="M275" s="5">
        <v>3161.71</v>
      </c>
      <c r="N275" s="5">
        <v>565.5</v>
      </c>
      <c r="O275" s="5">
        <f>VLOOKUP(B275,SWH!$A$4:$B$19,2,FALSE)</f>
        <v>0.78825500000000004</v>
      </c>
      <c r="P275" s="5">
        <f t="shared" si="17"/>
        <v>564.71174499999995</v>
      </c>
      <c r="Q275" s="5">
        <v>240.64</v>
      </c>
      <c r="R275" s="5">
        <v>2468.67</v>
      </c>
      <c r="S275" s="5">
        <v>0</v>
      </c>
      <c r="T275" s="5">
        <v>26.4</v>
      </c>
      <c r="U275" s="5">
        <v>1183.9000000000001</v>
      </c>
      <c r="V275" s="5">
        <v>203.08</v>
      </c>
      <c r="W275" s="5">
        <f t="shared" si="19"/>
        <v>9658.3817449999988</v>
      </c>
      <c r="X275" s="5">
        <f t="shared" si="20"/>
        <v>4839.16</v>
      </c>
      <c r="Y275" s="5">
        <v>23254.65</v>
      </c>
      <c r="Z275" s="5">
        <v>8815.0300000000007</v>
      </c>
      <c r="AA275" s="5">
        <f t="shared" si="18"/>
        <v>32069.68</v>
      </c>
    </row>
    <row r="276" spans="1:27" x14ac:dyDescent="0.25">
      <c r="A276">
        <v>2010</v>
      </c>
      <c r="B276" t="s">
        <v>0</v>
      </c>
      <c r="C276" s="1" t="s">
        <v>17</v>
      </c>
      <c r="D276" s="5">
        <f>VLOOKUP(B276,SWH!$A$4:$C$19,3,FALSE)</f>
        <v>22436.18</v>
      </c>
      <c r="E276" s="5">
        <v>233.03</v>
      </c>
      <c r="F276" s="5">
        <v>5744.82</v>
      </c>
      <c r="G276" s="5">
        <v>2004.61</v>
      </c>
      <c r="H276" s="5">
        <v>3586.02</v>
      </c>
      <c r="I276" s="5">
        <v>212.35</v>
      </c>
      <c r="J276" s="5">
        <v>6950.99</v>
      </c>
      <c r="K276" s="5">
        <v>2791.97</v>
      </c>
      <c r="L276" s="5">
        <v>2616.61</v>
      </c>
      <c r="M276" s="5">
        <v>2937.87</v>
      </c>
      <c r="N276" s="5">
        <v>506.81</v>
      </c>
      <c r="O276" s="5">
        <f>VLOOKUP(B276,SWH!$A$4:$B$19,2,FALSE)</f>
        <v>0.78825500000000004</v>
      </c>
      <c r="P276" s="5">
        <f t="shared" si="17"/>
        <v>506.02174500000001</v>
      </c>
      <c r="Q276" s="5">
        <v>188.95</v>
      </c>
      <c r="R276" s="5">
        <v>486.6</v>
      </c>
      <c r="S276" s="5">
        <v>0</v>
      </c>
      <c r="T276" s="5">
        <v>26.4</v>
      </c>
      <c r="U276" s="5">
        <v>1204</v>
      </c>
      <c r="V276" s="5">
        <v>201.6</v>
      </c>
      <c r="W276" s="5">
        <f t="shared" si="19"/>
        <v>6357.0817450000004</v>
      </c>
      <c r="X276" s="5">
        <f t="shared" si="20"/>
        <v>5744.82</v>
      </c>
      <c r="Y276" s="5">
        <v>19951.849999999999</v>
      </c>
      <c r="Z276" s="5">
        <v>9740.7999999999993</v>
      </c>
      <c r="AA276" s="5">
        <f t="shared" si="18"/>
        <v>29692.649999999998</v>
      </c>
    </row>
    <row r="277" spans="1:27" x14ac:dyDescent="0.25">
      <c r="A277">
        <v>2010</v>
      </c>
      <c r="B277" t="s">
        <v>0</v>
      </c>
      <c r="C277" s="1" t="s">
        <v>14</v>
      </c>
      <c r="D277" s="5">
        <f>VLOOKUP(B277,SWH!$A$4:$C$19,3,FALSE)</f>
        <v>22436.18</v>
      </c>
      <c r="E277" s="5">
        <v>668.12</v>
      </c>
      <c r="F277" s="5">
        <v>7071.23</v>
      </c>
      <c r="G277" s="5">
        <v>2337.4299999999998</v>
      </c>
      <c r="H277" s="5">
        <v>3586.03</v>
      </c>
      <c r="I277" s="5">
        <v>212.06</v>
      </c>
      <c r="J277" s="5">
        <v>6950.99</v>
      </c>
      <c r="K277" s="5">
        <v>2791.97</v>
      </c>
      <c r="L277" s="5">
        <v>2616.61</v>
      </c>
      <c r="M277" s="5">
        <v>2940.93</v>
      </c>
      <c r="N277" s="5">
        <v>647.91</v>
      </c>
      <c r="O277" s="5">
        <f>VLOOKUP(B277,SWH!$A$4:$B$19,2,FALSE)</f>
        <v>0.78825500000000004</v>
      </c>
      <c r="P277" s="5">
        <f t="shared" si="17"/>
        <v>647.12174499999992</v>
      </c>
      <c r="Q277" s="5">
        <v>255.16</v>
      </c>
      <c r="R277" s="5">
        <v>1402.34</v>
      </c>
      <c r="S277" s="5">
        <v>238.18</v>
      </c>
      <c r="T277" s="5">
        <v>26.4</v>
      </c>
      <c r="U277" s="5">
        <v>1260.8</v>
      </c>
      <c r="V277" s="5">
        <v>197.55</v>
      </c>
      <c r="W277" s="5">
        <f t="shared" si="19"/>
        <v>8489.2817450000002</v>
      </c>
      <c r="X277" s="5">
        <f t="shared" si="20"/>
        <v>7071.23</v>
      </c>
      <c r="Y277" s="5">
        <v>22079.71</v>
      </c>
      <c r="Z277" s="5">
        <v>11123.99</v>
      </c>
      <c r="AA277" s="5">
        <f t="shared" si="18"/>
        <v>33203.699999999997</v>
      </c>
    </row>
    <row r="278" spans="1:27" x14ac:dyDescent="0.25">
      <c r="A278">
        <v>2010</v>
      </c>
      <c r="B278" t="s">
        <v>0</v>
      </c>
      <c r="C278" s="1" t="s">
        <v>2</v>
      </c>
      <c r="D278" s="5">
        <f>VLOOKUP(B278,SWH!$A$4:$C$19,3,FALSE)</f>
        <v>22436.18</v>
      </c>
      <c r="E278" s="5">
        <v>857.08</v>
      </c>
      <c r="F278" s="5">
        <v>5123.5200000000004</v>
      </c>
      <c r="G278" s="5">
        <v>1785.32</v>
      </c>
      <c r="H278" s="5">
        <v>3585.82</v>
      </c>
      <c r="I278" s="5">
        <v>212.22</v>
      </c>
      <c r="J278" s="5">
        <v>6950.99</v>
      </c>
      <c r="K278" s="5">
        <v>2791.97</v>
      </c>
      <c r="L278" s="5">
        <v>2616.61</v>
      </c>
      <c r="M278" s="5">
        <v>3299.62</v>
      </c>
      <c r="N278" s="5">
        <v>495.37</v>
      </c>
      <c r="O278" s="5">
        <f>VLOOKUP(B278,SWH!$A$4:$B$19,2,FALSE)</f>
        <v>0.78825500000000004</v>
      </c>
      <c r="P278" s="5">
        <f t="shared" si="17"/>
        <v>494.58174500000001</v>
      </c>
      <c r="Q278" s="5">
        <v>125.67</v>
      </c>
      <c r="R278" s="5">
        <v>3114.23</v>
      </c>
      <c r="S278" s="5">
        <v>0</v>
      </c>
      <c r="T278" s="5">
        <v>26.4</v>
      </c>
      <c r="U278" s="5">
        <v>1241.6500000000001</v>
      </c>
      <c r="V278" s="5">
        <v>196.97</v>
      </c>
      <c r="W278" s="5">
        <f t="shared" si="19"/>
        <v>9676.5017450000014</v>
      </c>
      <c r="X278" s="5">
        <f t="shared" si="20"/>
        <v>5123.5200000000004</v>
      </c>
      <c r="Y278" s="5">
        <v>23266.31</v>
      </c>
      <c r="Z278" s="5">
        <v>9157.14</v>
      </c>
      <c r="AA278" s="5">
        <f t="shared" si="18"/>
        <v>32423.45</v>
      </c>
    </row>
    <row r="279" spans="1:27" x14ac:dyDescent="0.25">
      <c r="A279">
        <v>2010</v>
      </c>
      <c r="B279" t="s">
        <v>0</v>
      </c>
      <c r="C279" s="1" t="s">
        <v>18</v>
      </c>
      <c r="D279" s="5">
        <f>VLOOKUP(B279,SWH!$A$4:$C$19,3,FALSE)</f>
        <v>22436.18</v>
      </c>
      <c r="E279" s="5">
        <v>626.73</v>
      </c>
      <c r="F279" s="5">
        <v>7184.76</v>
      </c>
      <c r="G279" s="5">
        <v>1267.49</v>
      </c>
      <c r="H279" s="5">
        <v>3586.35</v>
      </c>
      <c r="I279" s="5">
        <v>211.82</v>
      </c>
      <c r="J279" s="5">
        <v>6950.99</v>
      </c>
      <c r="K279" s="5">
        <v>2791.97</v>
      </c>
      <c r="L279" s="5">
        <v>2616.61</v>
      </c>
      <c r="M279" s="5">
        <v>2974.05</v>
      </c>
      <c r="N279" s="5">
        <v>464.2</v>
      </c>
      <c r="O279" s="5">
        <f>VLOOKUP(B279,SWH!$A$4:$B$19,2,FALSE)</f>
        <v>0.78825500000000004</v>
      </c>
      <c r="P279" s="5">
        <f t="shared" si="17"/>
        <v>463.411745</v>
      </c>
      <c r="Q279" s="5">
        <v>64.75</v>
      </c>
      <c r="R279" s="5">
        <v>815.28</v>
      </c>
      <c r="S279" s="5">
        <v>0</v>
      </c>
      <c r="T279" s="5">
        <v>26.4</v>
      </c>
      <c r="U279" s="5">
        <v>1278.0899999999999</v>
      </c>
      <c r="V279" s="5">
        <v>193.86</v>
      </c>
      <c r="W279" s="5">
        <f t="shared" si="19"/>
        <v>6211.7117450000005</v>
      </c>
      <c r="X279" s="5">
        <f t="shared" si="20"/>
        <v>7184.76</v>
      </c>
      <c r="Y279" s="5">
        <v>19798.53</v>
      </c>
      <c r="Z279" s="5">
        <v>11254.83</v>
      </c>
      <c r="AA279" s="5">
        <f t="shared" si="18"/>
        <v>31053.360000000001</v>
      </c>
    </row>
    <row r="280" spans="1:27" x14ac:dyDescent="0.25">
      <c r="A280">
        <v>2010</v>
      </c>
      <c r="B280" t="s">
        <v>0</v>
      </c>
      <c r="C280" s="1" t="s">
        <v>4</v>
      </c>
      <c r="D280" s="5">
        <f>VLOOKUP(B280,SWH!$A$4:$C$19,3,FALSE)</f>
        <v>22436.18</v>
      </c>
      <c r="E280" s="5">
        <v>773.83</v>
      </c>
      <c r="F280" s="5">
        <v>7682.58</v>
      </c>
      <c r="G280" s="5">
        <v>1748.43</v>
      </c>
      <c r="H280" s="5">
        <v>3586.07</v>
      </c>
      <c r="I280" s="5">
        <v>212.13</v>
      </c>
      <c r="J280" s="5">
        <v>6950.99</v>
      </c>
      <c r="K280" s="5">
        <v>2791.97</v>
      </c>
      <c r="L280" s="5">
        <v>2616.61</v>
      </c>
      <c r="M280" s="5">
        <v>2988.88</v>
      </c>
      <c r="N280" s="5">
        <v>581.97</v>
      </c>
      <c r="O280" s="5">
        <f>VLOOKUP(B280,SWH!$A$4:$B$19,2,FALSE)</f>
        <v>0.78825500000000004</v>
      </c>
      <c r="P280" s="5">
        <f t="shared" si="17"/>
        <v>581.18174499999998</v>
      </c>
      <c r="Q280" s="5">
        <v>153.59</v>
      </c>
      <c r="R280" s="5">
        <v>1583.44</v>
      </c>
      <c r="S280" s="5">
        <v>221.86</v>
      </c>
      <c r="T280" s="5">
        <v>26.4</v>
      </c>
      <c r="U280" s="5">
        <v>1319.92</v>
      </c>
      <c r="V280" s="5">
        <v>193.41</v>
      </c>
      <c r="W280" s="5">
        <f t="shared" si="19"/>
        <v>8051.2117450000005</v>
      </c>
      <c r="X280" s="5">
        <f t="shared" si="20"/>
        <v>7682.58</v>
      </c>
      <c r="Y280" s="5">
        <v>21637.61</v>
      </c>
      <c r="Z280" s="5">
        <v>11794.48</v>
      </c>
      <c r="AA280" s="5">
        <f t="shared" si="18"/>
        <v>33432.089999999997</v>
      </c>
    </row>
    <row r="281" spans="1:27" x14ac:dyDescent="0.25">
      <c r="A281">
        <v>2010</v>
      </c>
      <c r="B281" t="s">
        <v>0</v>
      </c>
      <c r="C281" s="1" t="s">
        <v>5</v>
      </c>
      <c r="D281" s="5">
        <f>VLOOKUP(B281,SWH!$A$4:$C$19,3,FALSE)</f>
        <v>22436.18</v>
      </c>
      <c r="E281" s="5">
        <v>975.56</v>
      </c>
      <c r="F281" s="5">
        <v>6202.48</v>
      </c>
      <c r="G281" s="5">
        <v>1487.39</v>
      </c>
      <c r="H281" s="5">
        <v>3585.94</v>
      </c>
      <c r="I281" s="5">
        <v>212.14</v>
      </c>
      <c r="J281" s="5">
        <v>6950.99</v>
      </c>
      <c r="K281" s="5">
        <v>2791.97</v>
      </c>
      <c r="L281" s="5">
        <v>2616.61</v>
      </c>
      <c r="M281" s="5">
        <v>3335.71</v>
      </c>
      <c r="N281" s="5">
        <v>465.83</v>
      </c>
      <c r="O281" s="5">
        <f>VLOOKUP(B281,SWH!$A$4:$B$19,2,FALSE)</f>
        <v>0.78825500000000004</v>
      </c>
      <c r="P281" s="5">
        <f t="shared" si="17"/>
        <v>465.04174499999999</v>
      </c>
      <c r="Q281" s="5">
        <v>78.98</v>
      </c>
      <c r="R281" s="5">
        <v>2995</v>
      </c>
      <c r="S281" s="5">
        <v>0</v>
      </c>
      <c r="T281" s="5">
        <v>26.4</v>
      </c>
      <c r="U281" s="5">
        <v>1301.8599999999999</v>
      </c>
      <c r="V281" s="5">
        <v>193.19</v>
      </c>
      <c r="W281" s="5">
        <f t="shared" si="19"/>
        <v>9337.6817449999999</v>
      </c>
      <c r="X281" s="5">
        <f t="shared" si="20"/>
        <v>6202.48</v>
      </c>
      <c r="Y281" s="5">
        <v>22923.74</v>
      </c>
      <c r="Z281" s="5">
        <v>10296.32</v>
      </c>
      <c r="AA281" s="5">
        <f t="shared" si="18"/>
        <v>33220.06</v>
      </c>
    </row>
    <row r="282" spans="1:27" x14ac:dyDescent="0.25">
      <c r="A282">
        <v>2010</v>
      </c>
      <c r="B282" t="s">
        <v>0</v>
      </c>
      <c r="C282" s="1" t="s">
        <v>15</v>
      </c>
      <c r="D282" s="5">
        <f>VLOOKUP(B282,SWH!$A$4:$C$19,3,FALSE)</f>
        <v>22436.18</v>
      </c>
      <c r="E282" s="5">
        <v>708.49</v>
      </c>
      <c r="F282" s="5">
        <v>7555.2</v>
      </c>
      <c r="G282" s="5">
        <v>1040</v>
      </c>
      <c r="H282" s="5">
        <v>3586.46</v>
      </c>
      <c r="I282" s="5">
        <v>211.8</v>
      </c>
      <c r="J282" s="5">
        <v>6950.99</v>
      </c>
      <c r="K282" s="5">
        <v>2791.97</v>
      </c>
      <c r="L282" s="5">
        <v>2616.61</v>
      </c>
      <c r="M282" s="5">
        <v>3007.42</v>
      </c>
      <c r="N282" s="5">
        <v>427.3</v>
      </c>
      <c r="O282" s="5">
        <f>VLOOKUP(B282,SWH!$A$4:$B$19,2,FALSE)</f>
        <v>0.78825500000000004</v>
      </c>
      <c r="P282" s="5">
        <f t="shared" si="17"/>
        <v>426.51174500000002</v>
      </c>
      <c r="Q282" s="5">
        <v>64.11</v>
      </c>
      <c r="R282" s="5">
        <v>827.69</v>
      </c>
      <c r="S282" s="5">
        <v>0</v>
      </c>
      <c r="T282" s="5">
        <v>26.4</v>
      </c>
      <c r="U282" s="5">
        <v>1310.1300000000001</v>
      </c>
      <c r="V282" s="5">
        <v>191.15</v>
      </c>
      <c r="W282" s="5">
        <f t="shared" si="19"/>
        <v>6074.2217449999998</v>
      </c>
      <c r="X282" s="5">
        <f t="shared" si="20"/>
        <v>7555.2</v>
      </c>
      <c r="Y282" s="5">
        <v>19658.43</v>
      </c>
      <c r="Z282" s="5">
        <v>11657.31</v>
      </c>
      <c r="AA282" s="5">
        <f t="shared" si="18"/>
        <v>31315.739999999998</v>
      </c>
    </row>
    <row r="283" spans="1:27" x14ac:dyDescent="0.25">
      <c r="A283">
        <v>2010</v>
      </c>
      <c r="B283" t="s">
        <v>0</v>
      </c>
      <c r="C283" s="1" t="s">
        <v>16</v>
      </c>
      <c r="D283" s="5">
        <f>VLOOKUP(B283,SWH!$A$4:$C$19,3,FALSE)</f>
        <v>22436.18</v>
      </c>
      <c r="E283" s="5">
        <v>788.73</v>
      </c>
      <c r="F283" s="5">
        <v>10307.36</v>
      </c>
      <c r="G283" s="5">
        <v>1873.56</v>
      </c>
      <c r="H283" s="5">
        <v>3586.09</v>
      </c>
      <c r="I283" s="5">
        <v>212.03</v>
      </c>
      <c r="J283" s="5">
        <v>6950.99</v>
      </c>
      <c r="K283" s="5">
        <v>2791.97</v>
      </c>
      <c r="L283" s="5">
        <v>2616.61</v>
      </c>
      <c r="M283" s="5">
        <v>3017.96</v>
      </c>
      <c r="N283" s="5">
        <v>629.6</v>
      </c>
      <c r="O283" s="5">
        <f>VLOOKUP(B283,SWH!$A$4:$B$19,2,FALSE)</f>
        <v>0.78825500000000004</v>
      </c>
      <c r="P283" s="5">
        <f t="shared" si="17"/>
        <v>628.81174499999997</v>
      </c>
      <c r="Q283" s="5">
        <v>166.82</v>
      </c>
      <c r="R283" s="5">
        <v>1736.03</v>
      </c>
      <c r="S283" s="5">
        <v>227.82</v>
      </c>
      <c r="T283" s="5">
        <v>26.4</v>
      </c>
      <c r="U283" s="5">
        <v>1370.53</v>
      </c>
      <c r="V283" s="5">
        <v>192.57</v>
      </c>
      <c r="W283" s="5">
        <f t="shared" si="19"/>
        <v>8439.731745000001</v>
      </c>
      <c r="X283" s="5">
        <f t="shared" si="20"/>
        <v>10307.36</v>
      </c>
      <c r="Y283" s="5">
        <v>22025.22</v>
      </c>
      <c r="Z283" s="5">
        <v>14469.86</v>
      </c>
      <c r="AA283" s="5">
        <f t="shared" si="18"/>
        <v>36495.08</v>
      </c>
    </row>
    <row r="284" spans="1:27" x14ac:dyDescent="0.25">
      <c r="A284">
        <v>2010</v>
      </c>
      <c r="B284" t="s">
        <v>0</v>
      </c>
      <c r="C284" s="1" t="s">
        <v>9</v>
      </c>
      <c r="D284" s="5">
        <f>VLOOKUP(B284,SWH!$A$4:$C$19,3,FALSE)</f>
        <v>22436.18</v>
      </c>
      <c r="E284" s="5">
        <v>1067.96</v>
      </c>
      <c r="F284" s="5">
        <v>8888.15</v>
      </c>
      <c r="G284" s="5">
        <v>1344.03</v>
      </c>
      <c r="H284" s="5">
        <v>3586.17</v>
      </c>
      <c r="I284" s="5">
        <v>211.88</v>
      </c>
      <c r="J284" s="5">
        <v>6950.99</v>
      </c>
      <c r="K284" s="5">
        <v>2791.97</v>
      </c>
      <c r="L284" s="5">
        <v>2616.61</v>
      </c>
      <c r="M284" s="5">
        <v>3186.64</v>
      </c>
      <c r="N284" s="5">
        <v>477.1</v>
      </c>
      <c r="O284" s="5">
        <f>VLOOKUP(B284,SWH!$A$4:$B$19,2,FALSE)</f>
        <v>0.78825500000000004</v>
      </c>
      <c r="P284" s="5">
        <f t="shared" si="17"/>
        <v>476.31174500000003</v>
      </c>
      <c r="Q284" s="5">
        <v>54</v>
      </c>
      <c r="R284" s="5">
        <v>2775.11</v>
      </c>
      <c r="S284" s="5">
        <v>223.37</v>
      </c>
      <c r="T284" s="5">
        <v>26.4</v>
      </c>
      <c r="U284" s="5">
        <v>1356.45</v>
      </c>
      <c r="V284" s="5">
        <v>190.51</v>
      </c>
      <c r="W284" s="5">
        <f t="shared" si="19"/>
        <v>9127.4217449999996</v>
      </c>
      <c r="X284" s="5">
        <f t="shared" si="20"/>
        <v>8888.15</v>
      </c>
      <c r="Y284" s="5">
        <v>22710.77</v>
      </c>
      <c r="Z284" s="5">
        <v>13036.57</v>
      </c>
      <c r="AA284" s="5">
        <f t="shared" si="18"/>
        <v>35747.339999999997</v>
      </c>
    </row>
    <row r="285" spans="1:27" x14ac:dyDescent="0.25">
      <c r="A285">
        <v>2010</v>
      </c>
      <c r="B285" t="s">
        <v>0</v>
      </c>
      <c r="C285" s="1" t="s">
        <v>12</v>
      </c>
      <c r="D285" s="5">
        <f>VLOOKUP(B285,SWH!$A$4:$C$19,3,FALSE)</f>
        <v>22436.18</v>
      </c>
      <c r="E285" s="5">
        <v>899.32</v>
      </c>
      <c r="F285" s="5">
        <v>11823.73</v>
      </c>
      <c r="G285" s="5">
        <v>1589.89</v>
      </c>
      <c r="H285" s="5">
        <v>3586.11</v>
      </c>
      <c r="I285" s="5">
        <v>211.75</v>
      </c>
      <c r="J285" s="5">
        <v>6950.99</v>
      </c>
      <c r="K285" s="5">
        <v>2791.97</v>
      </c>
      <c r="L285" s="5">
        <v>2616.61</v>
      </c>
      <c r="M285" s="5">
        <v>3016.26</v>
      </c>
      <c r="N285" s="5">
        <v>566.15</v>
      </c>
      <c r="O285" s="5">
        <f>VLOOKUP(B285,SWH!$A$4:$B$19,2,FALSE)</f>
        <v>0.78825500000000004</v>
      </c>
      <c r="P285" s="5">
        <f t="shared" si="17"/>
        <v>565.36174499999993</v>
      </c>
      <c r="Q285" s="5">
        <v>110.61</v>
      </c>
      <c r="R285" s="5">
        <v>2123.29</v>
      </c>
      <c r="S285" s="5">
        <v>231.83</v>
      </c>
      <c r="T285" s="5">
        <v>26.4</v>
      </c>
      <c r="U285" s="5">
        <v>1431.63</v>
      </c>
      <c r="V285" s="5">
        <v>190.25</v>
      </c>
      <c r="W285" s="5">
        <f t="shared" si="19"/>
        <v>8536.5617449999991</v>
      </c>
      <c r="X285" s="5">
        <f t="shared" si="20"/>
        <v>11823.73</v>
      </c>
      <c r="Y285" s="5">
        <v>22119.46</v>
      </c>
      <c r="Z285" s="5">
        <v>16047.33</v>
      </c>
      <c r="AA285" s="5">
        <f t="shared" si="18"/>
        <v>38166.79</v>
      </c>
    </row>
    <row r="286" spans="1:27" x14ac:dyDescent="0.25">
      <c r="A286">
        <v>2010</v>
      </c>
      <c r="B286" t="s">
        <v>0</v>
      </c>
      <c r="C286" s="1" t="s">
        <v>8</v>
      </c>
      <c r="D286" s="5">
        <f>VLOOKUP(B286,SWH!$A$4:$C$19,3,FALSE)</f>
        <v>22436.18</v>
      </c>
      <c r="E286" s="5">
        <v>1105.8800000000001</v>
      </c>
      <c r="F286" s="5">
        <v>14969.3</v>
      </c>
      <c r="G286" s="5">
        <v>1063.5</v>
      </c>
      <c r="H286" s="5">
        <v>3588.18</v>
      </c>
      <c r="I286" s="5">
        <v>210.58</v>
      </c>
      <c r="J286" s="5">
        <v>6950.99</v>
      </c>
      <c r="K286" s="5">
        <v>2791.97</v>
      </c>
      <c r="L286" s="5">
        <v>2616.61</v>
      </c>
      <c r="M286" s="5">
        <v>2981.11</v>
      </c>
      <c r="N286" s="5">
        <v>476.57</v>
      </c>
      <c r="O286" s="5">
        <f>VLOOKUP(B286,SWH!$A$4:$B$19,2,FALSE)</f>
        <v>0.78825500000000004</v>
      </c>
      <c r="P286" s="5">
        <f t="shared" si="17"/>
        <v>475.781745</v>
      </c>
      <c r="Q286" s="5">
        <v>55.61</v>
      </c>
      <c r="R286" s="5">
        <v>2602.64</v>
      </c>
      <c r="S286" s="5">
        <v>239.08</v>
      </c>
      <c r="T286" s="5">
        <v>26.4</v>
      </c>
      <c r="U286" s="5">
        <v>1521.28</v>
      </c>
      <c r="V286" s="5">
        <v>186.66</v>
      </c>
      <c r="W286" s="5">
        <f t="shared" si="19"/>
        <v>8523.6017449999999</v>
      </c>
      <c r="X286" s="5">
        <f t="shared" si="20"/>
        <v>14969.3</v>
      </c>
      <c r="Y286" s="5">
        <v>22103.81</v>
      </c>
      <c r="Z286" s="5">
        <v>19282.55</v>
      </c>
      <c r="AA286" s="5">
        <f t="shared" si="18"/>
        <v>41386.36</v>
      </c>
    </row>
    <row r="287" spans="1:27" x14ac:dyDescent="0.25">
      <c r="A287">
        <v>2013</v>
      </c>
      <c r="B287" t="s">
        <v>0</v>
      </c>
      <c r="C287" s="1" t="s">
        <v>10</v>
      </c>
      <c r="D287" s="5">
        <f>VLOOKUP(B287,SWH!$A$4:$C$19,3,FALSE)</f>
        <v>22436.18</v>
      </c>
      <c r="E287" s="5">
        <v>0</v>
      </c>
      <c r="F287" s="5">
        <v>3804.54</v>
      </c>
      <c r="G287" s="5">
        <v>6328.74</v>
      </c>
      <c r="H287" s="5">
        <v>3466.56</v>
      </c>
      <c r="I287" s="5">
        <v>212.55</v>
      </c>
      <c r="J287" s="5">
        <v>6916.21</v>
      </c>
      <c r="K287" s="5">
        <v>2791.97</v>
      </c>
      <c r="L287" s="5">
        <v>2610.4699999999998</v>
      </c>
      <c r="M287" s="5">
        <v>2863.83</v>
      </c>
      <c r="N287" s="5">
        <v>912.14</v>
      </c>
      <c r="O287" s="5">
        <f>VLOOKUP(B287,SWH!$A$4:$B$19,2,FALSE)</f>
        <v>0.78825500000000004</v>
      </c>
      <c r="P287" s="5">
        <f t="shared" si="17"/>
        <v>911.35174499999994</v>
      </c>
      <c r="Q287" s="5">
        <v>1007.29</v>
      </c>
      <c r="R287" s="5">
        <v>0</v>
      </c>
      <c r="S287" s="5">
        <v>275.72000000000003</v>
      </c>
      <c r="T287" s="5">
        <v>26.4</v>
      </c>
      <c r="U287" s="5">
        <v>1084.02</v>
      </c>
      <c r="V287" s="5">
        <v>180.37</v>
      </c>
      <c r="W287" s="5">
        <f t="shared" si="19"/>
        <v>11386.931745</v>
      </c>
      <c r="X287" s="5">
        <f t="shared" si="20"/>
        <v>3804.54</v>
      </c>
      <c r="Y287" s="5">
        <v>24800.27</v>
      </c>
      <c r="Z287" s="5">
        <v>7680.54</v>
      </c>
      <c r="AA287" s="5">
        <f t="shared" si="18"/>
        <v>32480.81</v>
      </c>
    </row>
    <row r="288" spans="1:27" x14ac:dyDescent="0.25">
      <c r="A288">
        <v>2013</v>
      </c>
      <c r="B288" t="s">
        <v>0</v>
      </c>
      <c r="C288" s="1" t="s">
        <v>6</v>
      </c>
      <c r="D288" s="5">
        <f>VLOOKUP(B288,SWH!$A$4:$C$19,3,FALSE)</f>
        <v>22436.18</v>
      </c>
      <c r="E288" s="5">
        <v>1.21</v>
      </c>
      <c r="F288" s="5">
        <v>3937.38</v>
      </c>
      <c r="G288" s="5">
        <v>5221.68</v>
      </c>
      <c r="H288" s="5">
        <v>3466.84</v>
      </c>
      <c r="I288" s="5">
        <v>212.59</v>
      </c>
      <c r="J288" s="5">
        <v>6916.21</v>
      </c>
      <c r="K288" s="5">
        <v>2791.97</v>
      </c>
      <c r="L288" s="5">
        <v>2610.4699999999998</v>
      </c>
      <c r="M288" s="5">
        <v>2871.03</v>
      </c>
      <c r="N288" s="5">
        <v>780.18</v>
      </c>
      <c r="O288" s="5">
        <f>VLOOKUP(B288,SWH!$A$4:$B$19,2,FALSE)</f>
        <v>0.78825500000000004</v>
      </c>
      <c r="P288" s="5">
        <f t="shared" si="17"/>
        <v>779.3917449999999</v>
      </c>
      <c r="Q288" s="5">
        <v>713.01</v>
      </c>
      <c r="R288" s="5">
        <v>2.99</v>
      </c>
      <c r="S288" s="5">
        <v>275.72000000000003</v>
      </c>
      <c r="T288" s="5">
        <v>26.4</v>
      </c>
      <c r="U288" s="5">
        <v>1082.77</v>
      </c>
      <c r="V288" s="5">
        <v>179.37</v>
      </c>
      <c r="W288" s="5">
        <f t="shared" si="19"/>
        <v>9865.0317450000002</v>
      </c>
      <c r="X288" s="5">
        <f t="shared" si="20"/>
        <v>3937.38</v>
      </c>
      <c r="Y288" s="5">
        <v>23277.69</v>
      </c>
      <c r="Z288" s="5">
        <v>7812.12</v>
      </c>
      <c r="AA288" s="5">
        <f t="shared" si="18"/>
        <v>31089.809999999998</v>
      </c>
    </row>
    <row r="289" spans="1:27" x14ac:dyDescent="0.25">
      <c r="A289">
        <v>2013</v>
      </c>
      <c r="B289" t="s">
        <v>0</v>
      </c>
      <c r="C289" s="1" t="s">
        <v>11</v>
      </c>
      <c r="D289" s="5">
        <f>VLOOKUP(B289,SWH!$A$4:$C$19,3,FALSE)</f>
        <v>22436.18</v>
      </c>
      <c r="E289" s="5">
        <v>0</v>
      </c>
      <c r="F289" s="5">
        <v>4297.17</v>
      </c>
      <c r="G289" s="5">
        <v>4997.3999999999996</v>
      </c>
      <c r="H289" s="5">
        <v>3469.84</v>
      </c>
      <c r="I289" s="5">
        <v>212.61</v>
      </c>
      <c r="J289" s="5">
        <v>6916.21</v>
      </c>
      <c r="K289" s="5">
        <v>2791.97</v>
      </c>
      <c r="L289" s="5">
        <v>2610.4699999999998</v>
      </c>
      <c r="M289" s="5">
        <v>2812.79</v>
      </c>
      <c r="N289" s="5">
        <v>737.6</v>
      </c>
      <c r="O289" s="5">
        <f>VLOOKUP(B289,SWH!$A$4:$B$19,2,FALSE)</f>
        <v>0.78825500000000004</v>
      </c>
      <c r="P289" s="5">
        <f t="shared" si="17"/>
        <v>736.81174499999997</v>
      </c>
      <c r="Q289" s="5">
        <v>830.64</v>
      </c>
      <c r="R289" s="5">
        <v>0</v>
      </c>
      <c r="S289" s="5">
        <v>275.72000000000003</v>
      </c>
      <c r="T289" s="5">
        <v>26.4</v>
      </c>
      <c r="U289" s="5">
        <v>1106.82</v>
      </c>
      <c r="V289" s="5">
        <v>176.57</v>
      </c>
      <c r="W289" s="5">
        <f t="shared" si="19"/>
        <v>9653.3617450000002</v>
      </c>
      <c r="X289" s="5">
        <f t="shared" si="20"/>
        <v>4297.17</v>
      </c>
      <c r="Y289" s="5">
        <v>23066.25</v>
      </c>
      <c r="Z289" s="5">
        <v>8195.9699999999993</v>
      </c>
      <c r="AA289" s="5">
        <f t="shared" si="18"/>
        <v>31262.22</v>
      </c>
    </row>
    <row r="290" spans="1:27" x14ac:dyDescent="0.25">
      <c r="A290">
        <v>2013</v>
      </c>
      <c r="B290" t="s">
        <v>0</v>
      </c>
      <c r="C290" s="1" t="s">
        <v>13</v>
      </c>
      <c r="D290" s="5">
        <f>VLOOKUP(B290,SWH!$A$4:$C$19,3,FALSE)</f>
        <v>22436.18</v>
      </c>
      <c r="E290" s="5">
        <v>3.47</v>
      </c>
      <c r="F290" s="5">
        <v>4350.5600000000004</v>
      </c>
      <c r="G290" s="5">
        <v>4885.28</v>
      </c>
      <c r="H290" s="5">
        <v>3468.64</v>
      </c>
      <c r="I290" s="5">
        <v>212.35</v>
      </c>
      <c r="J290" s="5">
        <v>6916.21</v>
      </c>
      <c r="K290" s="5">
        <v>2791.97</v>
      </c>
      <c r="L290" s="5">
        <v>2610.4699999999998</v>
      </c>
      <c r="M290" s="5">
        <v>2890.61</v>
      </c>
      <c r="N290" s="5">
        <v>704.12</v>
      </c>
      <c r="O290" s="5">
        <f>VLOOKUP(B290,SWH!$A$4:$B$19,2,FALSE)</f>
        <v>0.78825500000000004</v>
      </c>
      <c r="P290" s="5">
        <f t="shared" si="17"/>
        <v>703.33174499999996</v>
      </c>
      <c r="Q290" s="5">
        <v>517.76</v>
      </c>
      <c r="R290" s="5">
        <v>8.7899999999999991</v>
      </c>
      <c r="S290" s="5">
        <v>275.72000000000003</v>
      </c>
      <c r="T290" s="5">
        <v>26.4</v>
      </c>
      <c r="U290" s="5">
        <v>1109.45</v>
      </c>
      <c r="V290" s="5">
        <v>174.79</v>
      </c>
      <c r="W290" s="5">
        <f t="shared" si="19"/>
        <v>9284.9617450000005</v>
      </c>
      <c r="X290" s="5">
        <f t="shared" si="20"/>
        <v>4350.5600000000004</v>
      </c>
      <c r="Y290" s="5">
        <v>22694.6</v>
      </c>
      <c r="Z290" s="5">
        <v>8251.99</v>
      </c>
      <c r="AA290" s="5">
        <f t="shared" si="18"/>
        <v>30946.589999999997</v>
      </c>
    </row>
    <row r="291" spans="1:27" x14ac:dyDescent="0.25">
      <c r="A291">
        <v>2013</v>
      </c>
      <c r="B291" t="s">
        <v>0</v>
      </c>
      <c r="C291" s="1" t="s">
        <v>19</v>
      </c>
      <c r="D291" s="5">
        <f>VLOOKUP(B291,SWH!$A$4:$C$19,3,FALSE)</f>
        <v>22436.18</v>
      </c>
      <c r="E291" s="5">
        <v>30.15</v>
      </c>
      <c r="F291" s="5">
        <v>5145.96</v>
      </c>
      <c r="G291" s="5">
        <v>4158.88</v>
      </c>
      <c r="H291" s="5">
        <v>3469.41</v>
      </c>
      <c r="I291" s="5">
        <v>212.27</v>
      </c>
      <c r="J291" s="5">
        <v>6916.21</v>
      </c>
      <c r="K291" s="5">
        <v>2791.97</v>
      </c>
      <c r="L291" s="5">
        <v>2610.4699999999998</v>
      </c>
      <c r="M291" s="5">
        <v>2770.09</v>
      </c>
      <c r="N291" s="5">
        <v>708.24</v>
      </c>
      <c r="O291" s="5">
        <f>VLOOKUP(B291,SWH!$A$4:$B$19,2,FALSE)</f>
        <v>0.78825500000000004</v>
      </c>
      <c r="P291" s="5">
        <f t="shared" si="17"/>
        <v>707.45174499999996</v>
      </c>
      <c r="Q291" s="5">
        <v>611.37</v>
      </c>
      <c r="R291" s="5">
        <v>146.85</v>
      </c>
      <c r="S291" s="5">
        <v>246.68</v>
      </c>
      <c r="T291" s="5">
        <v>26.4</v>
      </c>
      <c r="U291" s="5">
        <v>1135.99</v>
      </c>
      <c r="V291" s="5">
        <v>171.1</v>
      </c>
      <c r="W291" s="5">
        <f t="shared" si="19"/>
        <v>8671.4717449999989</v>
      </c>
      <c r="X291" s="5">
        <f t="shared" si="20"/>
        <v>5145.96</v>
      </c>
      <c r="Y291" s="5">
        <v>22078.12</v>
      </c>
      <c r="Z291" s="5">
        <v>9073.92</v>
      </c>
      <c r="AA291" s="5">
        <f t="shared" si="18"/>
        <v>31152.04</v>
      </c>
    </row>
    <row r="292" spans="1:27" x14ac:dyDescent="0.25">
      <c r="A292">
        <v>2013</v>
      </c>
      <c r="B292" t="s">
        <v>0</v>
      </c>
      <c r="C292" s="1" t="s">
        <v>20</v>
      </c>
      <c r="D292" s="5">
        <f>VLOOKUP(B292,SWH!$A$4:$C$19,3,FALSE)</f>
        <v>22436.18</v>
      </c>
      <c r="E292" s="5">
        <v>152.21</v>
      </c>
      <c r="F292" s="5">
        <v>4506.37</v>
      </c>
      <c r="G292" s="5">
        <v>2755.76</v>
      </c>
      <c r="H292" s="5">
        <v>3470.88</v>
      </c>
      <c r="I292" s="5">
        <v>212.43</v>
      </c>
      <c r="J292" s="5">
        <v>6916.21</v>
      </c>
      <c r="K292" s="5">
        <v>2791.97</v>
      </c>
      <c r="L292" s="5">
        <v>2610.4699999999998</v>
      </c>
      <c r="M292" s="5">
        <v>2962.06</v>
      </c>
      <c r="N292" s="5">
        <v>519</v>
      </c>
      <c r="O292" s="5">
        <f>VLOOKUP(B292,SWH!$A$4:$B$19,2,FALSE)</f>
        <v>0.78825500000000004</v>
      </c>
      <c r="P292" s="5">
        <f t="shared" si="17"/>
        <v>518.21174499999995</v>
      </c>
      <c r="Q292" s="5">
        <v>226.66</v>
      </c>
      <c r="R292" s="5">
        <v>1122.79</v>
      </c>
      <c r="S292" s="5">
        <v>219.32</v>
      </c>
      <c r="T292" s="5">
        <v>26.4</v>
      </c>
      <c r="U292" s="5">
        <v>1141.1500000000001</v>
      </c>
      <c r="V292" s="5">
        <v>166.54</v>
      </c>
      <c r="W292" s="5">
        <f t="shared" si="19"/>
        <v>7957.0117450000007</v>
      </c>
      <c r="X292" s="5">
        <f t="shared" si="20"/>
        <v>4506.37</v>
      </c>
      <c r="Y292" s="5">
        <v>21360.71</v>
      </c>
      <c r="Z292" s="5">
        <v>8439.49</v>
      </c>
      <c r="AA292" s="5">
        <f t="shared" si="18"/>
        <v>29800.199999999997</v>
      </c>
    </row>
    <row r="293" spans="1:27" x14ac:dyDescent="0.25">
      <c r="A293">
        <v>2013</v>
      </c>
      <c r="B293" t="s">
        <v>0</v>
      </c>
      <c r="C293" s="1" t="s">
        <v>3</v>
      </c>
      <c r="D293" s="5">
        <f>VLOOKUP(B293,SWH!$A$4:$C$19,3,FALSE)</f>
        <v>22436.18</v>
      </c>
      <c r="E293" s="5">
        <v>93.52</v>
      </c>
      <c r="F293" s="5">
        <v>5893.39</v>
      </c>
      <c r="G293" s="5">
        <v>2856.18</v>
      </c>
      <c r="H293" s="5">
        <v>3470.96</v>
      </c>
      <c r="I293" s="5">
        <v>212.39</v>
      </c>
      <c r="J293" s="5">
        <v>6916.21</v>
      </c>
      <c r="K293" s="5">
        <v>2791.97</v>
      </c>
      <c r="L293" s="5">
        <v>2610.4699999999998</v>
      </c>
      <c r="M293" s="5">
        <v>2832.91</v>
      </c>
      <c r="N293" s="5">
        <v>584.54</v>
      </c>
      <c r="O293" s="5">
        <f>VLOOKUP(B293,SWH!$A$4:$B$19,2,FALSE)</f>
        <v>0.78825500000000004</v>
      </c>
      <c r="P293" s="5">
        <f t="shared" si="17"/>
        <v>583.75174499999991</v>
      </c>
      <c r="Q293" s="5">
        <v>351.63</v>
      </c>
      <c r="R293" s="5">
        <v>615.25</v>
      </c>
      <c r="S293" s="5">
        <v>233.17</v>
      </c>
      <c r="T293" s="5">
        <v>26.4</v>
      </c>
      <c r="U293" s="5">
        <v>1201.53</v>
      </c>
      <c r="V293" s="5">
        <v>162.68</v>
      </c>
      <c r="W293" s="5">
        <f t="shared" si="19"/>
        <v>7566.4117449999994</v>
      </c>
      <c r="X293" s="5">
        <f t="shared" si="20"/>
        <v>5893.39</v>
      </c>
      <c r="Y293" s="5">
        <v>20966.3</v>
      </c>
      <c r="Z293" s="5">
        <v>9886.9</v>
      </c>
      <c r="AA293" s="5">
        <f t="shared" si="18"/>
        <v>30853.199999999997</v>
      </c>
    </row>
    <row r="294" spans="1:27" x14ac:dyDescent="0.25">
      <c r="A294">
        <v>2013</v>
      </c>
      <c r="B294" t="s">
        <v>0</v>
      </c>
      <c r="C294" s="1" t="s">
        <v>7</v>
      </c>
      <c r="D294" s="5">
        <f>VLOOKUP(B294,SWH!$A$4:$C$19,3,FALSE)</f>
        <v>22436.18</v>
      </c>
      <c r="E294" s="5">
        <v>140.85</v>
      </c>
      <c r="F294" s="5">
        <v>4622.2700000000004</v>
      </c>
      <c r="G294" s="5">
        <v>2307.62</v>
      </c>
      <c r="H294" s="5">
        <v>3469.66</v>
      </c>
      <c r="I294" s="5">
        <v>212.38</v>
      </c>
      <c r="J294" s="5">
        <v>6916.21</v>
      </c>
      <c r="K294" s="5">
        <v>2791.97</v>
      </c>
      <c r="L294" s="5">
        <v>2610.4699999999998</v>
      </c>
      <c r="M294" s="5">
        <v>3083.84</v>
      </c>
      <c r="N294" s="5">
        <v>478</v>
      </c>
      <c r="O294" s="5">
        <f>VLOOKUP(B294,SWH!$A$4:$B$19,2,FALSE)</f>
        <v>0.78825500000000004</v>
      </c>
      <c r="P294" s="5">
        <f t="shared" si="17"/>
        <v>477.21174500000001</v>
      </c>
      <c r="Q294" s="5">
        <v>197.45</v>
      </c>
      <c r="R294" s="5">
        <v>1165.25</v>
      </c>
      <c r="S294" s="5">
        <v>212.02</v>
      </c>
      <c r="T294" s="5">
        <v>26.4</v>
      </c>
      <c r="U294" s="5">
        <v>1183.8699999999999</v>
      </c>
      <c r="V294" s="5">
        <v>162.22</v>
      </c>
      <c r="W294" s="5">
        <f t="shared" si="19"/>
        <v>7584.2417449999994</v>
      </c>
      <c r="X294" s="5">
        <f t="shared" si="20"/>
        <v>4622.2700000000004</v>
      </c>
      <c r="Y294" s="5">
        <v>20982.38</v>
      </c>
      <c r="Z294" s="5">
        <v>8598.11</v>
      </c>
      <c r="AA294" s="5">
        <f t="shared" si="18"/>
        <v>29580.49</v>
      </c>
    </row>
    <row r="295" spans="1:27" x14ac:dyDescent="0.25">
      <c r="A295">
        <v>2013</v>
      </c>
      <c r="B295" t="s">
        <v>0</v>
      </c>
      <c r="C295" s="1" t="s">
        <v>17</v>
      </c>
      <c r="D295" s="5">
        <f>VLOOKUP(B295,SWH!$A$4:$C$19,3,FALSE)</f>
        <v>22436.18</v>
      </c>
      <c r="E295" s="5">
        <v>37.1</v>
      </c>
      <c r="F295" s="5">
        <v>5499.42</v>
      </c>
      <c r="G295" s="5">
        <v>2035.04</v>
      </c>
      <c r="H295" s="5">
        <v>3468.59</v>
      </c>
      <c r="I295" s="5">
        <v>212.35</v>
      </c>
      <c r="J295" s="5">
        <v>6916.21</v>
      </c>
      <c r="K295" s="5">
        <v>2791.97</v>
      </c>
      <c r="L295" s="5">
        <v>2610.4699999999998</v>
      </c>
      <c r="M295" s="5">
        <v>2825.14</v>
      </c>
      <c r="N295" s="5">
        <v>429.46</v>
      </c>
      <c r="O295" s="5">
        <f>VLOOKUP(B295,SWH!$A$4:$B$19,2,FALSE)</f>
        <v>0.78825500000000004</v>
      </c>
      <c r="P295" s="5">
        <f t="shared" ref="P295:P343" si="21">N295-O295</f>
        <v>428.67174499999999</v>
      </c>
      <c r="Q295" s="5">
        <v>165</v>
      </c>
      <c r="R295" s="5">
        <v>266.41000000000003</v>
      </c>
      <c r="S295" s="5">
        <v>0</v>
      </c>
      <c r="T295" s="5">
        <v>26.4</v>
      </c>
      <c r="U295" s="5">
        <v>1204.01</v>
      </c>
      <c r="V295" s="5">
        <v>161.11000000000001</v>
      </c>
      <c r="W295" s="5">
        <f t="shared" si="19"/>
        <v>5757.3617450000002</v>
      </c>
      <c r="X295" s="5">
        <f t="shared" si="20"/>
        <v>5499.42</v>
      </c>
      <c r="Y295" s="5">
        <v>19153.29</v>
      </c>
      <c r="Z295" s="5">
        <v>9495.41</v>
      </c>
      <c r="AA295" s="5">
        <f t="shared" si="18"/>
        <v>28648.7</v>
      </c>
    </row>
    <row r="296" spans="1:27" x14ac:dyDescent="0.25">
      <c r="A296">
        <v>2013</v>
      </c>
      <c r="B296" t="s">
        <v>0</v>
      </c>
      <c r="C296" s="1" t="s">
        <v>14</v>
      </c>
      <c r="D296" s="5">
        <f>VLOOKUP(B296,SWH!$A$4:$C$19,3,FALSE)</f>
        <v>22436.18</v>
      </c>
      <c r="E296" s="5">
        <v>142.29</v>
      </c>
      <c r="F296" s="5">
        <v>6772.62</v>
      </c>
      <c r="G296" s="5">
        <v>2251.19</v>
      </c>
      <c r="H296" s="5">
        <v>3466.83</v>
      </c>
      <c r="I296" s="5">
        <v>212.06</v>
      </c>
      <c r="J296" s="5">
        <v>6916.21</v>
      </c>
      <c r="K296" s="5">
        <v>2791.97</v>
      </c>
      <c r="L296" s="5">
        <v>2610.4699999999998</v>
      </c>
      <c r="M296" s="5">
        <v>2905.53</v>
      </c>
      <c r="N296" s="5">
        <v>548.73</v>
      </c>
      <c r="O296" s="5">
        <f>VLOOKUP(B296,SWH!$A$4:$B$19,2,FALSE)</f>
        <v>0.78825500000000004</v>
      </c>
      <c r="P296" s="5">
        <f t="shared" si="21"/>
        <v>547.94174499999997</v>
      </c>
      <c r="Q296" s="5">
        <v>240.87</v>
      </c>
      <c r="R296" s="5">
        <v>923.82</v>
      </c>
      <c r="S296" s="5">
        <v>238.35</v>
      </c>
      <c r="T296" s="5">
        <v>26.4</v>
      </c>
      <c r="U296" s="5">
        <v>1260.68</v>
      </c>
      <c r="V296" s="5">
        <v>157.12</v>
      </c>
      <c r="W296" s="5">
        <f t="shared" si="19"/>
        <v>7249.9917450000003</v>
      </c>
      <c r="X296" s="5">
        <f t="shared" si="20"/>
        <v>6772.62</v>
      </c>
      <c r="Y296" s="5">
        <v>20639.86</v>
      </c>
      <c r="Z296" s="5">
        <v>10825.28</v>
      </c>
      <c r="AA296" s="5">
        <f t="shared" si="18"/>
        <v>31465.14</v>
      </c>
    </row>
    <row r="297" spans="1:27" x14ac:dyDescent="0.25">
      <c r="A297">
        <v>2013</v>
      </c>
      <c r="B297" t="s">
        <v>0</v>
      </c>
      <c r="C297" s="1" t="s">
        <v>2</v>
      </c>
      <c r="D297" s="5">
        <f>VLOOKUP(B297,SWH!$A$4:$C$19,3,FALSE)</f>
        <v>22436.18</v>
      </c>
      <c r="E297" s="5">
        <v>163.85</v>
      </c>
      <c r="F297" s="5">
        <v>4752.5600000000004</v>
      </c>
      <c r="G297" s="5">
        <v>1689.95</v>
      </c>
      <c r="H297" s="5">
        <v>3465.63</v>
      </c>
      <c r="I297" s="5">
        <v>212.22</v>
      </c>
      <c r="J297" s="5">
        <v>6916.21</v>
      </c>
      <c r="K297" s="5">
        <v>2791.97</v>
      </c>
      <c r="L297" s="5">
        <v>2610.4699999999998</v>
      </c>
      <c r="M297" s="5">
        <v>3250.11</v>
      </c>
      <c r="N297" s="5">
        <v>416.24</v>
      </c>
      <c r="O297" s="5">
        <f>VLOOKUP(B297,SWH!$A$4:$B$19,2,FALSE)</f>
        <v>0.78825500000000004</v>
      </c>
      <c r="P297" s="5">
        <f t="shared" si="21"/>
        <v>415.45174500000002</v>
      </c>
      <c r="Q297" s="5">
        <v>84.6</v>
      </c>
      <c r="R297" s="5">
        <v>1638.37</v>
      </c>
      <c r="S297" s="5">
        <v>208.97</v>
      </c>
      <c r="T297" s="5">
        <v>26.4</v>
      </c>
      <c r="U297" s="5">
        <v>1241.55</v>
      </c>
      <c r="V297" s="5">
        <v>156.47</v>
      </c>
      <c r="W297" s="5">
        <f t="shared" si="19"/>
        <v>7451.3017449999988</v>
      </c>
      <c r="X297" s="5">
        <f t="shared" si="20"/>
        <v>4752.5600000000004</v>
      </c>
      <c r="Y297" s="5">
        <v>20839.490000000002</v>
      </c>
      <c r="Z297" s="5">
        <v>8786.08</v>
      </c>
      <c r="AA297" s="5">
        <f t="shared" si="18"/>
        <v>29625.57</v>
      </c>
    </row>
    <row r="298" spans="1:27" x14ac:dyDescent="0.25">
      <c r="A298">
        <v>2013</v>
      </c>
      <c r="B298" t="s">
        <v>0</v>
      </c>
      <c r="C298" s="1" t="s">
        <v>18</v>
      </c>
      <c r="D298" s="5">
        <f>VLOOKUP(B298,SWH!$A$4:$C$19,3,FALSE)</f>
        <v>22436.18</v>
      </c>
      <c r="E298" s="5">
        <v>82.15</v>
      </c>
      <c r="F298" s="5">
        <v>6467.3</v>
      </c>
      <c r="G298" s="5">
        <v>1221.5899999999999</v>
      </c>
      <c r="H298" s="5">
        <v>3469.21</v>
      </c>
      <c r="I298" s="5">
        <v>211.82</v>
      </c>
      <c r="J298" s="5">
        <v>6916.21</v>
      </c>
      <c r="K298" s="5">
        <v>2791.97</v>
      </c>
      <c r="L298" s="5">
        <v>2610.4699999999998</v>
      </c>
      <c r="M298" s="5">
        <v>2939.34</v>
      </c>
      <c r="N298" s="5">
        <v>383.58</v>
      </c>
      <c r="O298" s="5">
        <f>VLOOKUP(B298,SWH!$A$4:$B$19,2,FALSE)</f>
        <v>0.78825500000000004</v>
      </c>
      <c r="P298" s="5">
        <f t="shared" si="21"/>
        <v>382.79174499999999</v>
      </c>
      <c r="Q298" s="5">
        <v>42.23</v>
      </c>
      <c r="R298" s="5">
        <v>310.36</v>
      </c>
      <c r="S298" s="5">
        <v>209.75</v>
      </c>
      <c r="T298" s="5">
        <v>26.4</v>
      </c>
      <c r="U298" s="5">
        <v>1278.1400000000001</v>
      </c>
      <c r="V298" s="5">
        <v>153.78</v>
      </c>
      <c r="W298" s="5">
        <f t="shared" si="19"/>
        <v>5188.2117449999996</v>
      </c>
      <c r="X298" s="5">
        <f t="shared" si="20"/>
        <v>6467.3</v>
      </c>
      <c r="Y298" s="5">
        <v>18576.89</v>
      </c>
      <c r="Z298" s="5">
        <v>10537.42</v>
      </c>
      <c r="AA298" s="5">
        <f t="shared" si="18"/>
        <v>29114.309999999998</v>
      </c>
    </row>
    <row r="299" spans="1:27" x14ac:dyDescent="0.25">
      <c r="A299">
        <v>2013</v>
      </c>
      <c r="B299" t="s">
        <v>0</v>
      </c>
      <c r="C299" s="1" t="s">
        <v>4</v>
      </c>
      <c r="D299" s="5">
        <f>VLOOKUP(B299,SWH!$A$4:$C$19,3,FALSE)</f>
        <v>22436.18</v>
      </c>
      <c r="E299" s="5">
        <v>161.52000000000001</v>
      </c>
      <c r="F299" s="5">
        <v>7370.63</v>
      </c>
      <c r="G299" s="5">
        <v>1642.66</v>
      </c>
      <c r="H299" s="5">
        <v>3467.14</v>
      </c>
      <c r="I299" s="5">
        <v>212.13</v>
      </c>
      <c r="J299" s="5">
        <v>6916.21</v>
      </c>
      <c r="K299" s="5">
        <v>2791.97</v>
      </c>
      <c r="L299" s="5">
        <v>2610.4699999999998</v>
      </c>
      <c r="M299" s="5">
        <v>2958.28</v>
      </c>
      <c r="N299" s="5">
        <v>489.59</v>
      </c>
      <c r="O299" s="5">
        <f>VLOOKUP(B299,SWH!$A$4:$B$19,2,FALSE)</f>
        <v>0.78825500000000004</v>
      </c>
      <c r="P299" s="5">
        <f t="shared" si="21"/>
        <v>488.80174499999998</v>
      </c>
      <c r="Q299" s="5">
        <v>149.78</v>
      </c>
      <c r="R299" s="5">
        <v>1005.04</v>
      </c>
      <c r="S299" s="5">
        <v>223.65</v>
      </c>
      <c r="T299" s="5">
        <v>26.4</v>
      </c>
      <c r="U299" s="5">
        <v>1319.91</v>
      </c>
      <c r="V299" s="5">
        <v>153.21</v>
      </c>
      <c r="W299" s="5">
        <f t="shared" si="19"/>
        <v>6629.731745</v>
      </c>
      <c r="X299" s="5">
        <f t="shared" si="20"/>
        <v>7370.63</v>
      </c>
      <c r="Y299" s="5">
        <v>20016.09</v>
      </c>
      <c r="Z299" s="5">
        <v>11482.52</v>
      </c>
      <c r="AA299" s="5">
        <f t="shared" si="18"/>
        <v>31498.61</v>
      </c>
    </row>
    <row r="300" spans="1:27" x14ac:dyDescent="0.25">
      <c r="A300">
        <v>2013</v>
      </c>
      <c r="B300" t="s">
        <v>0</v>
      </c>
      <c r="C300" s="1" t="s">
        <v>5</v>
      </c>
      <c r="D300" s="5">
        <f>VLOOKUP(B300,SWH!$A$4:$C$19,3,FALSE)</f>
        <v>22436.18</v>
      </c>
      <c r="E300" s="5">
        <v>162.69</v>
      </c>
      <c r="F300" s="5">
        <v>5521.28</v>
      </c>
      <c r="G300" s="5">
        <v>1366.82</v>
      </c>
      <c r="H300" s="5">
        <v>3466.05</v>
      </c>
      <c r="I300" s="5">
        <v>212.14</v>
      </c>
      <c r="J300" s="5">
        <v>6916.21</v>
      </c>
      <c r="K300" s="5">
        <v>2791.97</v>
      </c>
      <c r="L300" s="5">
        <v>2610.4699999999998</v>
      </c>
      <c r="M300" s="5">
        <v>3272.69</v>
      </c>
      <c r="N300" s="5">
        <v>392.97</v>
      </c>
      <c r="O300" s="5">
        <f>VLOOKUP(B300,SWH!$A$4:$B$19,2,FALSE)</f>
        <v>0.78825500000000004</v>
      </c>
      <c r="P300" s="5">
        <f t="shared" si="21"/>
        <v>392.18174500000003</v>
      </c>
      <c r="Q300" s="5">
        <v>36.06</v>
      </c>
      <c r="R300" s="5">
        <v>1407.21</v>
      </c>
      <c r="S300" s="5">
        <v>217.85</v>
      </c>
      <c r="T300" s="5">
        <v>26.4</v>
      </c>
      <c r="U300" s="5">
        <v>1301.8800000000001</v>
      </c>
      <c r="V300" s="5">
        <v>152.88999999999999</v>
      </c>
      <c r="W300" s="5">
        <f t="shared" si="19"/>
        <v>6855.5017449999996</v>
      </c>
      <c r="X300" s="5">
        <f t="shared" si="20"/>
        <v>5521.28</v>
      </c>
      <c r="Y300" s="5">
        <v>20240.439999999999</v>
      </c>
      <c r="Z300" s="5">
        <v>9615.1299999999992</v>
      </c>
      <c r="AA300" s="5">
        <f t="shared" si="18"/>
        <v>29855.57</v>
      </c>
    </row>
    <row r="301" spans="1:27" x14ac:dyDescent="0.25">
      <c r="A301">
        <v>2013</v>
      </c>
      <c r="B301" t="s">
        <v>0</v>
      </c>
      <c r="C301" s="1" t="s">
        <v>15</v>
      </c>
      <c r="D301" s="5">
        <f>VLOOKUP(B301,SWH!$A$4:$C$19,3,FALSE)</f>
        <v>22436.18</v>
      </c>
      <c r="E301" s="5">
        <v>101.59</v>
      </c>
      <c r="F301" s="5">
        <v>6670.56</v>
      </c>
      <c r="G301" s="5">
        <v>991.9</v>
      </c>
      <c r="H301" s="5">
        <v>3469.09</v>
      </c>
      <c r="I301" s="5">
        <v>211.8</v>
      </c>
      <c r="J301" s="5">
        <v>6916.21</v>
      </c>
      <c r="K301" s="5">
        <v>2791.97</v>
      </c>
      <c r="L301" s="5">
        <v>2610.4699999999998</v>
      </c>
      <c r="M301" s="5">
        <v>2958.38</v>
      </c>
      <c r="N301" s="5">
        <v>349.28</v>
      </c>
      <c r="O301" s="5">
        <f>VLOOKUP(B301,SWH!$A$4:$B$19,2,FALSE)</f>
        <v>0.78825500000000004</v>
      </c>
      <c r="P301" s="5">
        <f t="shared" si="21"/>
        <v>348.49174499999998</v>
      </c>
      <c r="Q301" s="5">
        <v>37.11</v>
      </c>
      <c r="R301" s="5">
        <v>284.17</v>
      </c>
      <c r="S301" s="5">
        <v>222.01</v>
      </c>
      <c r="T301" s="5">
        <v>26.4</v>
      </c>
      <c r="U301" s="5">
        <v>1310.0899999999999</v>
      </c>
      <c r="V301" s="5">
        <v>151.22</v>
      </c>
      <c r="W301" s="5">
        <f t="shared" si="19"/>
        <v>4943.6517450000001</v>
      </c>
      <c r="X301" s="5">
        <f t="shared" si="20"/>
        <v>6670.56</v>
      </c>
      <c r="Y301" s="5">
        <v>18329.63</v>
      </c>
      <c r="Z301" s="5">
        <v>10772.62</v>
      </c>
      <c r="AA301" s="5">
        <f t="shared" si="18"/>
        <v>29102.25</v>
      </c>
    </row>
    <row r="302" spans="1:27" x14ac:dyDescent="0.25">
      <c r="A302">
        <v>2013</v>
      </c>
      <c r="B302" t="s">
        <v>0</v>
      </c>
      <c r="C302" s="1" t="s">
        <v>16</v>
      </c>
      <c r="D302" s="5">
        <f>VLOOKUP(B302,SWH!$A$4:$C$19,3,FALSE)</f>
        <v>22436.18</v>
      </c>
      <c r="E302" s="5">
        <v>174.38</v>
      </c>
      <c r="F302" s="5">
        <v>8529.23</v>
      </c>
      <c r="G302" s="5">
        <v>1596.79</v>
      </c>
      <c r="H302" s="5">
        <v>3467.2</v>
      </c>
      <c r="I302" s="5">
        <v>212.03</v>
      </c>
      <c r="J302" s="5">
        <v>6916.21</v>
      </c>
      <c r="K302" s="5">
        <v>2791.97</v>
      </c>
      <c r="L302" s="5">
        <v>2610.4699999999998</v>
      </c>
      <c r="M302" s="5">
        <v>2989.48</v>
      </c>
      <c r="N302" s="5">
        <v>522.02</v>
      </c>
      <c r="O302" s="5">
        <f>VLOOKUP(B302,SWH!$A$4:$B$19,2,FALSE)</f>
        <v>0.78825500000000004</v>
      </c>
      <c r="P302" s="5">
        <f t="shared" si="21"/>
        <v>521.23174499999993</v>
      </c>
      <c r="Q302" s="5">
        <v>154.04</v>
      </c>
      <c r="R302" s="5">
        <v>1133.3699999999999</v>
      </c>
      <c r="S302" s="5">
        <v>229.01</v>
      </c>
      <c r="T302" s="5">
        <v>26.4</v>
      </c>
      <c r="U302" s="5">
        <v>1370.56</v>
      </c>
      <c r="V302" s="5">
        <v>152.38999999999999</v>
      </c>
      <c r="W302" s="5">
        <f t="shared" si="19"/>
        <v>6798.3017449999998</v>
      </c>
      <c r="X302" s="5">
        <f t="shared" si="20"/>
        <v>8529.23</v>
      </c>
      <c r="Y302" s="5">
        <v>20183.77</v>
      </c>
      <c r="Z302" s="5">
        <v>12691.76</v>
      </c>
      <c r="AA302" s="5">
        <f t="shared" si="18"/>
        <v>32875.53</v>
      </c>
    </row>
    <row r="303" spans="1:27" x14ac:dyDescent="0.25">
      <c r="A303">
        <v>2013</v>
      </c>
      <c r="B303" t="s">
        <v>0</v>
      </c>
      <c r="C303" s="1" t="s">
        <v>9</v>
      </c>
      <c r="D303" s="5">
        <f>VLOOKUP(B303,SWH!$A$4:$C$19,3,FALSE)</f>
        <v>22436.18</v>
      </c>
      <c r="E303" s="5">
        <v>201.54</v>
      </c>
      <c r="F303" s="5">
        <v>7279.5</v>
      </c>
      <c r="G303" s="5">
        <v>1137.33</v>
      </c>
      <c r="H303" s="5">
        <v>3467.07</v>
      </c>
      <c r="I303" s="5">
        <v>211.88</v>
      </c>
      <c r="J303" s="5">
        <v>6916.21</v>
      </c>
      <c r="K303" s="5">
        <v>2791.97</v>
      </c>
      <c r="L303" s="5">
        <v>2610.4699999999998</v>
      </c>
      <c r="M303" s="5">
        <v>3158.15</v>
      </c>
      <c r="N303" s="5">
        <v>388.25</v>
      </c>
      <c r="O303" s="5">
        <f>VLOOKUP(B303,SWH!$A$4:$B$19,2,FALSE)</f>
        <v>0.78825500000000004</v>
      </c>
      <c r="P303" s="5">
        <f t="shared" si="21"/>
        <v>387.46174500000001</v>
      </c>
      <c r="Q303" s="5">
        <v>27.35</v>
      </c>
      <c r="R303" s="5">
        <v>1510.17</v>
      </c>
      <c r="S303" s="5">
        <v>224.92</v>
      </c>
      <c r="T303" s="5">
        <v>26.4</v>
      </c>
      <c r="U303" s="5">
        <v>1356.42</v>
      </c>
      <c r="V303" s="5">
        <v>150.38999999999999</v>
      </c>
      <c r="W303" s="5">
        <f t="shared" si="19"/>
        <v>6646.9217450000006</v>
      </c>
      <c r="X303" s="5">
        <f t="shared" si="20"/>
        <v>7279.5</v>
      </c>
      <c r="Y303" s="5">
        <v>20030.13</v>
      </c>
      <c r="Z303" s="5">
        <v>11427.9</v>
      </c>
      <c r="AA303" s="5">
        <f t="shared" si="18"/>
        <v>31458.03</v>
      </c>
    </row>
    <row r="304" spans="1:27" x14ac:dyDescent="0.25">
      <c r="A304">
        <v>2013</v>
      </c>
      <c r="B304" t="s">
        <v>0</v>
      </c>
      <c r="C304" s="1" t="s">
        <v>12</v>
      </c>
      <c r="D304" s="5">
        <f>VLOOKUP(B304,SWH!$A$4:$C$19,3,FALSE)</f>
        <v>22436.18</v>
      </c>
      <c r="E304" s="5">
        <v>202.69</v>
      </c>
      <c r="F304" s="5">
        <v>9749.14</v>
      </c>
      <c r="G304" s="5">
        <v>1303.6099999999999</v>
      </c>
      <c r="H304" s="5">
        <v>3466.61</v>
      </c>
      <c r="I304" s="5">
        <v>211.75</v>
      </c>
      <c r="J304" s="5">
        <v>6916.21</v>
      </c>
      <c r="K304" s="5">
        <v>2791.97</v>
      </c>
      <c r="L304" s="5">
        <v>2610.4699999999998</v>
      </c>
      <c r="M304" s="5">
        <v>3014.63</v>
      </c>
      <c r="N304" s="5">
        <v>468.05</v>
      </c>
      <c r="O304" s="5">
        <f>VLOOKUP(B304,SWH!$A$4:$B$19,2,FALSE)</f>
        <v>0.78825500000000004</v>
      </c>
      <c r="P304" s="5">
        <f t="shared" si="21"/>
        <v>467.26174500000002</v>
      </c>
      <c r="Q304" s="5">
        <v>103.21</v>
      </c>
      <c r="R304" s="5">
        <v>1466.94</v>
      </c>
      <c r="S304" s="5">
        <v>232.55</v>
      </c>
      <c r="T304" s="5">
        <v>26.4</v>
      </c>
      <c r="U304" s="5">
        <v>1431.59</v>
      </c>
      <c r="V304" s="5">
        <v>150.18</v>
      </c>
      <c r="W304" s="5">
        <f t="shared" si="19"/>
        <v>6790.8917450000008</v>
      </c>
      <c r="X304" s="5">
        <f t="shared" si="20"/>
        <v>9749.14</v>
      </c>
      <c r="Y304" s="5">
        <v>20173.28</v>
      </c>
      <c r="Z304" s="5">
        <v>13972.7</v>
      </c>
      <c r="AA304" s="5">
        <f t="shared" si="18"/>
        <v>34145.979999999996</v>
      </c>
    </row>
    <row r="305" spans="1:27" x14ac:dyDescent="0.25">
      <c r="A305">
        <v>2013</v>
      </c>
      <c r="B305" t="s">
        <v>0</v>
      </c>
      <c r="C305" s="1" t="s">
        <v>8</v>
      </c>
      <c r="D305" s="5">
        <f>VLOOKUP(B305,SWH!$A$4:$C$19,3,FALSE)</f>
        <v>22436.18</v>
      </c>
      <c r="E305" s="5">
        <v>256.32</v>
      </c>
      <c r="F305" s="5">
        <v>12126.02</v>
      </c>
      <c r="G305" s="5">
        <v>742.97</v>
      </c>
      <c r="H305" s="5">
        <v>3474.18</v>
      </c>
      <c r="I305" s="5">
        <v>210.58</v>
      </c>
      <c r="J305" s="5">
        <v>6916.21</v>
      </c>
      <c r="K305" s="5">
        <v>2791.97</v>
      </c>
      <c r="L305" s="5">
        <v>2610.4699999999998</v>
      </c>
      <c r="M305" s="5">
        <v>2992.84</v>
      </c>
      <c r="N305" s="5">
        <v>385.76</v>
      </c>
      <c r="O305" s="5">
        <f>VLOOKUP(B305,SWH!$A$4:$B$19,2,FALSE)</f>
        <v>0.78825500000000004</v>
      </c>
      <c r="P305" s="5">
        <f t="shared" si="21"/>
        <v>384.971745</v>
      </c>
      <c r="Q305" s="5">
        <v>26.68</v>
      </c>
      <c r="R305" s="5">
        <v>1869.54</v>
      </c>
      <c r="S305" s="5">
        <v>239.49</v>
      </c>
      <c r="T305" s="5">
        <v>26.4</v>
      </c>
      <c r="U305" s="5">
        <v>1521.2</v>
      </c>
      <c r="V305" s="5">
        <v>146.75</v>
      </c>
      <c r="W305" s="5">
        <f t="shared" si="19"/>
        <v>6512.811745</v>
      </c>
      <c r="X305" s="5">
        <f t="shared" si="20"/>
        <v>12126.02</v>
      </c>
      <c r="Y305" s="5">
        <v>19898.189999999999</v>
      </c>
      <c r="Z305" s="5">
        <v>16439.2</v>
      </c>
      <c r="AA305" s="5">
        <f t="shared" si="18"/>
        <v>36337.39</v>
      </c>
    </row>
    <row r="306" spans="1:27" x14ac:dyDescent="0.25">
      <c r="A306">
        <v>2016</v>
      </c>
      <c r="B306" t="s">
        <v>0</v>
      </c>
      <c r="C306" s="1" t="s">
        <v>10</v>
      </c>
      <c r="D306" s="5">
        <f>VLOOKUP(B306,SWH!$A$4:$C$19,3,FALSE)</f>
        <v>22436.18</v>
      </c>
      <c r="E306" s="5">
        <v>0</v>
      </c>
      <c r="F306" s="5">
        <v>3828.9</v>
      </c>
      <c r="G306" s="5">
        <v>6162.64</v>
      </c>
      <c r="H306" s="5">
        <v>3397.88</v>
      </c>
      <c r="I306" s="5">
        <v>155.21</v>
      </c>
      <c r="J306" s="5">
        <v>6916.21</v>
      </c>
      <c r="K306" s="5">
        <v>2791.97</v>
      </c>
      <c r="L306" s="5">
        <v>2578.4299999999998</v>
      </c>
      <c r="M306" s="5">
        <v>2839.36</v>
      </c>
      <c r="N306" s="5">
        <v>809.01</v>
      </c>
      <c r="O306" s="5">
        <f>VLOOKUP(B306,SWH!$A$4:$B$19,2,FALSE)</f>
        <v>0.78825500000000004</v>
      </c>
      <c r="P306" s="5">
        <f t="shared" si="21"/>
        <v>808.22174499999994</v>
      </c>
      <c r="Q306" s="5">
        <v>1004.74</v>
      </c>
      <c r="R306" s="5">
        <v>0</v>
      </c>
      <c r="S306" s="5">
        <v>203.22</v>
      </c>
      <c r="T306" s="5">
        <v>26.4</v>
      </c>
      <c r="U306" s="5">
        <v>992.92</v>
      </c>
      <c r="V306" s="5">
        <v>180.45</v>
      </c>
      <c r="W306" s="5">
        <f t="shared" si="19"/>
        <v>11018.181745</v>
      </c>
      <c r="X306" s="5">
        <f t="shared" si="20"/>
        <v>3828.9</v>
      </c>
      <c r="Y306" s="5">
        <v>24273.54</v>
      </c>
      <c r="Z306" s="5">
        <v>7613.79</v>
      </c>
      <c r="AA306" s="5">
        <f t="shared" si="18"/>
        <v>31887.33</v>
      </c>
    </row>
    <row r="307" spans="1:27" x14ac:dyDescent="0.25">
      <c r="A307">
        <v>2016</v>
      </c>
      <c r="B307" t="s">
        <v>0</v>
      </c>
      <c r="C307" s="1" t="s">
        <v>6</v>
      </c>
      <c r="D307" s="5">
        <f>VLOOKUP(B307,SWH!$A$4:$C$19,3,FALSE)</f>
        <v>22436.18</v>
      </c>
      <c r="E307" s="5">
        <v>1.19</v>
      </c>
      <c r="F307" s="5">
        <v>3956.07</v>
      </c>
      <c r="G307" s="5">
        <v>5117.8500000000004</v>
      </c>
      <c r="H307" s="5">
        <v>3397.94</v>
      </c>
      <c r="I307" s="5">
        <v>155.24</v>
      </c>
      <c r="J307" s="5">
        <v>6916.21</v>
      </c>
      <c r="K307" s="5">
        <v>2791.97</v>
      </c>
      <c r="L307" s="5">
        <v>2578.4299999999998</v>
      </c>
      <c r="M307" s="5">
        <v>2844.66</v>
      </c>
      <c r="N307" s="5">
        <v>712.7</v>
      </c>
      <c r="O307" s="5">
        <f>VLOOKUP(B307,SWH!$A$4:$B$19,2,FALSE)</f>
        <v>0.78825500000000004</v>
      </c>
      <c r="P307" s="5">
        <f t="shared" si="21"/>
        <v>711.911745</v>
      </c>
      <c r="Q307" s="5">
        <v>714.52</v>
      </c>
      <c r="R307" s="5">
        <v>2.92</v>
      </c>
      <c r="S307" s="5">
        <v>203.22</v>
      </c>
      <c r="T307" s="5">
        <v>26.4</v>
      </c>
      <c r="U307" s="5">
        <v>993.65</v>
      </c>
      <c r="V307" s="5">
        <v>179.4</v>
      </c>
      <c r="W307" s="5">
        <f t="shared" si="19"/>
        <v>9596.271745</v>
      </c>
      <c r="X307" s="5">
        <f t="shared" si="20"/>
        <v>3956.07</v>
      </c>
      <c r="Y307" s="5">
        <v>22850.67</v>
      </c>
      <c r="Z307" s="5">
        <v>7741.69</v>
      </c>
      <c r="AA307" s="5">
        <f t="shared" si="18"/>
        <v>30592.359999999997</v>
      </c>
    </row>
    <row r="308" spans="1:27" x14ac:dyDescent="0.25">
      <c r="A308">
        <v>2016</v>
      </c>
      <c r="B308" t="s">
        <v>0</v>
      </c>
      <c r="C308" s="1" t="s">
        <v>11</v>
      </c>
      <c r="D308" s="5">
        <f>VLOOKUP(B308,SWH!$A$4:$C$19,3,FALSE)</f>
        <v>22436.18</v>
      </c>
      <c r="E308" s="5">
        <v>0</v>
      </c>
      <c r="F308" s="5">
        <v>4288.3100000000004</v>
      </c>
      <c r="G308" s="5">
        <v>5062.58</v>
      </c>
      <c r="H308" s="5">
        <v>3399.39</v>
      </c>
      <c r="I308" s="5">
        <v>155.26</v>
      </c>
      <c r="J308" s="5">
        <v>6916.21</v>
      </c>
      <c r="K308" s="5">
        <v>2791.97</v>
      </c>
      <c r="L308" s="5">
        <v>2578.4299999999998</v>
      </c>
      <c r="M308" s="5">
        <v>2793.56</v>
      </c>
      <c r="N308" s="5">
        <v>677.63</v>
      </c>
      <c r="O308" s="5">
        <f>VLOOKUP(B308,SWH!$A$4:$B$19,2,FALSE)</f>
        <v>0.78825500000000004</v>
      </c>
      <c r="P308" s="5">
        <f t="shared" si="21"/>
        <v>676.84174499999995</v>
      </c>
      <c r="Q308" s="5">
        <v>829.42</v>
      </c>
      <c r="R308" s="5">
        <v>0</v>
      </c>
      <c r="S308" s="5">
        <v>203.22</v>
      </c>
      <c r="T308" s="5">
        <v>26.4</v>
      </c>
      <c r="U308" s="5">
        <v>1015.73</v>
      </c>
      <c r="V308" s="5">
        <v>176.64</v>
      </c>
      <c r="W308" s="5">
        <f t="shared" si="19"/>
        <v>9565.6217449999986</v>
      </c>
      <c r="X308" s="5">
        <f t="shared" si="20"/>
        <v>4288.3100000000004</v>
      </c>
      <c r="Y308" s="5">
        <v>22818.720000000001</v>
      </c>
      <c r="Z308" s="5">
        <v>8096.01</v>
      </c>
      <c r="AA308" s="5">
        <f t="shared" si="18"/>
        <v>30914.730000000003</v>
      </c>
    </row>
    <row r="309" spans="1:27" x14ac:dyDescent="0.25">
      <c r="A309">
        <v>2016</v>
      </c>
      <c r="B309" t="s">
        <v>0</v>
      </c>
      <c r="C309" s="1" t="s">
        <v>13</v>
      </c>
      <c r="D309" s="5">
        <f>VLOOKUP(B309,SWH!$A$4:$C$19,3,FALSE)</f>
        <v>22436.18</v>
      </c>
      <c r="E309" s="5">
        <v>3.44</v>
      </c>
      <c r="F309" s="5">
        <v>4356.7299999999996</v>
      </c>
      <c r="G309" s="5">
        <v>4805.62</v>
      </c>
      <c r="H309" s="5">
        <v>3398.2</v>
      </c>
      <c r="I309" s="5">
        <v>155.06</v>
      </c>
      <c r="J309" s="5">
        <v>6916.21</v>
      </c>
      <c r="K309" s="5">
        <v>2791.97</v>
      </c>
      <c r="L309" s="5">
        <v>2578.4299999999998</v>
      </c>
      <c r="M309" s="5">
        <v>2872.4</v>
      </c>
      <c r="N309" s="5">
        <v>654.22</v>
      </c>
      <c r="O309" s="5">
        <f>VLOOKUP(B309,SWH!$A$4:$B$19,2,FALSE)</f>
        <v>0.78825500000000004</v>
      </c>
      <c r="P309" s="5">
        <f t="shared" si="21"/>
        <v>653.43174499999998</v>
      </c>
      <c r="Q309" s="5">
        <v>521.14</v>
      </c>
      <c r="R309" s="5">
        <v>8.69</v>
      </c>
      <c r="S309" s="5">
        <v>203.22</v>
      </c>
      <c r="T309" s="5">
        <v>26.4</v>
      </c>
      <c r="U309" s="5">
        <v>1027.6099999999999</v>
      </c>
      <c r="V309" s="5">
        <v>174.62</v>
      </c>
      <c r="W309" s="5">
        <f t="shared" si="19"/>
        <v>9067.9417450000001</v>
      </c>
      <c r="X309" s="5">
        <f t="shared" si="20"/>
        <v>4356.7299999999996</v>
      </c>
      <c r="Y309" s="5">
        <v>22317.65</v>
      </c>
      <c r="Z309" s="5">
        <v>8176.32</v>
      </c>
      <c r="AA309" s="5">
        <f t="shared" si="18"/>
        <v>30493.97</v>
      </c>
    </row>
    <row r="310" spans="1:27" x14ac:dyDescent="0.25">
      <c r="A310">
        <v>2016</v>
      </c>
      <c r="B310" t="s">
        <v>0</v>
      </c>
      <c r="C310" s="1" t="s">
        <v>19</v>
      </c>
      <c r="D310" s="5">
        <f>VLOOKUP(B310,SWH!$A$4:$C$19,3,FALSE)</f>
        <v>22436.18</v>
      </c>
      <c r="E310" s="5">
        <v>29.99</v>
      </c>
      <c r="F310" s="5">
        <v>5150.87</v>
      </c>
      <c r="G310" s="5">
        <v>4146.7700000000004</v>
      </c>
      <c r="H310" s="5">
        <v>3398.96</v>
      </c>
      <c r="I310" s="5">
        <v>155.01</v>
      </c>
      <c r="J310" s="5">
        <v>6916.21</v>
      </c>
      <c r="K310" s="5">
        <v>2791.97</v>
      </c>
      <c r="L310" s="5">
        <v>2578.4299999999998</v>
      </c>
      <c r="M310" s="5">
        <v>2753.58</v>
      </c>
      <c r="N310" s="5">
        <v>645.14</v>
      </c>
      <c r="O310" s="5">
        <f>VLOOKUP(B310,SWH!$A$4:$B$19,2,FALSE)</f>
        <v>0.78825500000000004</v>
      </c>
      <c r="P310" s="5">
        <f t="shared" si="21"/>
        <v>644.35174499999994</v>
      </c>
      <c r="Q310" s="5">
        <v>609.80999999999995</v>
      </c>
      <c r="R310" s="5">
        <v>145.51</v>
      </c>
      <c r="S310" s="5">
        <v>190.34</v>
      </c>
      <c r="T310" s="5">
        <v>26.4</v>
      </c>
      <c r="U310" s="5">
        <v>1058.31</v>
      </c>
      <c r="V310" s="5">
        <v>171.14</v>
      </c>
      <c r="W310" s="5">
        <f t="shared" si="19"/>
        <v>8520.3517449999999</v>
      </c>
      <c r="X310" s="5">
        <f t="shared" si="20"/>
        <v>5150.87</v>
      </c>
      <c r="Y310" s="5">
        <v>21767.29</v>
      </c>
      <c r="Z310" s="5">
        <v>9001.14</v>
      </c>
      <c r="AA310" s="5">
        <f t="shared" si="18"/>
        <v>30768.43</v>
      </c>
    </row>
    <row r="311" spans="1:27" x14ac:dyDescent="0.25">
      <c r="A311">
        <v>2016</v>
      </c>
      <c r="B311" t="s">
        <v>0</v>
      </c>
      <c r="C311" s="1" t="s">
        <v>20</v>
      </c>
      <c r="D311" s="5">
        <f>VLOOKUP(B311,SWH!$A$4:$C$19,3,FALSE)</f>
        <v>22436.18</v>
      </c>
      <c r="E311" s="5">
        <v>151.37</v>
      </c>
      <c r="F311" s="5">
        <v>4114.12</v>
      </c>
      <c r="G311" s="5">
        <v>2683.39</v>
      </c>
      <c r="H311" s="5">
        <v>3400.45</v>
      </c>
      <c r="I311" s="5">
        <v>155.12</v>
      </c>
      <c r="J311" s="5">
        <v>6916.21</v>
      </c>
      <c r="K311" s="5">
        <v>2791.97</v>
      </c>
      <c r="L311" s="5">
        <v>2578.4299999999998</v>
      </c>
      <c r="M311" s="5">
        <v>2953.49</v>
      </c>
      <c r="N311" s="5">
        <v>492.43</v>
      </c>
      <c r="O311" s="5">
        <f>VLOOKUP(B311,SWH!$A$4:$B$19,2,FALSE)</f>
        <v>0.78825500000000004</v>
      </c>
      <c r="P311" s="5">
        <f t="shared" si="21"/>
        <v>491.64174500000001</v>
      </c>
      <c r="Q311" s="5">
        <v>225.28</v>
      </c>
      <c r="R311" s="5">
        <v>1121.8599999999999</v>
      </c>
      <c r="S311" s="5">
        <v>180.28</v>
      </c>
      <c r="T311" s="5">
        <v>26.4</v>
      </c>
      <c r="U311" s="5">
        <v>1065.3800000000001</v>
      </c>
      <c r="V311" s="5">
        <v>166.56</v>
      </c>
      <c r="W311" s="5">
        <f t="shared" si="19"/>
        <v>7807.311745</v>
      </c>
      <c r="X311" s="5">
        <f t="shared" si="20"/>
        <v>4114.12</v>
      </c>
      <c r="Y311" s="5">
        <v>21051.26</v>
      </c>
      <c r="Z311" s="5">
        <v>7971.48</v>
      </c>
      <c r="AA311" s="5">
        <f t="shared" si="18"/>
        <v>29022.739999999998</v>
      </c>
    </row>
    <row r="312" spans="1:27" x14ac:dyDescent="0.25">
      <c r="A312">
        <v>2016</v>
      </c>
      <c r="B312" t="s">
        <v>0</v>
      </c>
      <c r="C312" s="1" t="s">
        <v>3</v>
      </c>
      <c r="D312" s="5">
        <f>VLOOKUP(B312,SWH!$A$4:$C$19,3,FALSE)</f>
        <v>22436.18</v>
      </c>
      <c r="E312" s="5">
        <v>93.07</v>
      </c>
      <c r="F312" s="5">
        <v>5872.01</v>
      </c>
      <c r="G312" s="5">
        <v>2834.7</v>
      </c>
      <c r="H312" s="5">
        <v>3400.53</v>
      </c>
      <c r="I312" s="5">
        <v>155.09</v>
      </c>
      <c r="J312" s="5">
        <v>6916.21</v>
      </c>
      <c r="K312" s="5">
        <v>2791.97</v>
      </c>
      <c r="L312" s="5">
        <v>2578.4299999999998</v>
      </c>
      <c r="M312" s="5">
        <v>2818.29</v>
      </c>
      <c r="N312" s="5">
        <v>540.24</v>
      </c>
      <c r="O312" s="5">
        <f>VLOOKUP(B312,SWH!$A$4:$B$19,2,FALSE)</f>
        <v>0.78825500000000004</v>
      </c>
      <c r="P312" s="5">
        <f t="shared" si="21"/>
        <v>539.45174499999996</v>
      </c>
      <c r="Q312" s="5">
        <v>350</v>
      </c>
      <c r="R312" s="5">
        <v>610.70000000000005</v>
      </c>
      <c r="S312" s="5">
        <v>183.17</v>
      </c>
      <c r="T312" s="5">
        <v>26.4</v>
      </c>
      <c r="U312" s="5">
        <v>1144.6300000000001</v>
      </c>
      <c r="V312" s="5">
        <v>162.71</v>
      </c>
      <c r="W312" s="5">
        <f t="shared" si="19"/>
        <v>7429.3817449999997</v>
      </c>
      <c r="X312" s="5">
        <f t="shared" si="20"/>
        <v>5872.01</v>
      </c>
      <c r="Y312" s="5">
        <v>20669.55</v>
      </c>
      <c r="Z312" s="5">
        <v>9808.61</v>
      </c>
      <c r="AA312" s="5">
        <f t="shared" si="18"/>
        <v>30478.16</v>
      </c>
    </row>
    <row r="313" spans="1:27" x14ac:dyDescent="0.25">
      <c r="A313">
        <v>2016</v>
      </c>
      <c r="B313" t="s">
        <v>0</v>
      </c>
      <c r="C313" s="1" t="s">
        <v>7</v>
      </c>
      <c r="D313" s="5">
        <f>VLOOKUP(B313,SWH!$A$4:$C$19,3,FALSE)</f>
        <v>22436.18</v>
      </c>
      <c r="E313" s="5">
        <v>139.97</v>
      </c>
      <c r="F313" s="5">
        <v>4475.18</v>
      </c>
      <c r="G313" s="5">
        <v>2296.38</v>
      </c>
      <c r="H313" s="5">
        <v>3399.21</v>
      </c>
      <c r="I313" s="5">
        <v>155.09</v>
      </c>
      <c r="J313" s="5">
        <v>6916.21</v>
      </c>
      <c r="K313" s="5">
        <v>2791.97</v>
      </c>
      <c r="L313" s="5">
        <v>2578.4299999999998</v>
      </c>
      <c r="M313" s="5">
        <v>3066.08</v>
      </c>
      <c r="N313" s="5">
        <v>450.2</v>
      </c>
      <c r="O313" s="5">
        <f>VLOOKUP(B313,SWH!$A$4:$B$19,2,FALSE)</f>
        <v>0.78825500000000004</v>
      </c>
      <c r="P313" s="5">
        <f t="shared" si="21"/>
        <v>449.411745</v>
      </c>
      <c r="Q313" s="5">
        <v>199.38</v>
      </c>
      <c r="R313" s="5">
        <v>1152.57</v>
      </c>
      <c r="S313" s="5">
        <v>175.79</v>
      </c>
      <c r="T313" s="5">
        <v>26.4</v>
      </c>
      <c r="U313" s="5">
        <v>1120.42</v>
      </c>
      <c r="V313" s="5">
        <v>162.22999999999999</v>
      </c>
      <c r="W313" s="5">
        <f t="shared" si="19"/>
        <v>7479.5817450000004</v>
      </c>
      <c r="X313" s="5">
        <f t="shared" si="20"/>
        <v>4475.18</v>
      </c>
      <c r="Y313" s="5">
        <v>20717.91</v>
      </c>
      <c r="Z313" s="5">
        <v>8387.57</v>
      </c>
      <c r="AA313" s="5">
        <f t="shared" si="18"/>
        <v>29105.48</v>
      </c>
    </row>
    <row r="314" spans="1:27" x14ac:dyDescent="0.25">
      <c r="A314">
        <v>2016</v>
      </c>
      <c r="B314" t="s">
        <v>0</v>
      </c>
      <c r="C314" s="1" t="s">
        <v>17</v>
      </c>
      <c r="D314" s="5">
        <f>VLOOKUP(B314,SWH!$A$4:$C$19,3,FALSE)</f>
        <v>22436.18</v>
      </c>
      <c r="E314" s="5">
        <v>36.92</v>
      </c>
      <c r="F314" s="5">
        <v>5252.67</v>
      </c>
      <c r="G314" s="5">
        <v>1976.21</v>
      </c>
      <c r="H314" s="5">
        <v>3398.12</v>
      </c>
      <c r="I314" s="5">
        <v>155.06</v>
      </c>
      <c r="J314" s="5">
        <v>6916.21</v>
      </c>
      <c r="K314" s="5">
        <v>2791.97</v>
      </c>
      <c r="L314" s="5">
        <v>2578.4299999999998</v>
      </c>
      <c r="M314" s="5">
        <v>2811.2</v>
      </c>
      <c r="N314" s="5">
        <v>369.4</v>
      </c>
      <c r="O314" s="5">
        <f>VLOOKUP(B314,SWH!$A$4:$B$19,2,FALSE)</f>
        <v>0.78825500000000004</v>
      </c>
      <c r="P314" s="5">
        <f t="shared" si="21"/>
        <v>368.61174499999998</v>
      </c>
      <c r="Q314" s="5">
        <v>165.28</v>
      </c>
      <c r="R314" s="5">
        <v>264.2</v>
      </c>
      <c r="S314" s="5">
        <v>0</v>
      </c>
      <c r="T314" s="5">
        <v>26.4</v>
      </c>
      <c r="U314" s="5">
        <v>1149</v>
      </c>
      <c r="V314" s="5">
        <v>161.30000000000001</v>
      </c>
      <c r="W314" s="5">
        <f t="shared" si="19"/>
        <v>5622.4217449999996</v>
      </c>
      <c r="X314" s="5">
        <f t="shared" si="20"/>
        <v>5252.67</v>
      </c>
      <c r="Y314" s="5">
        <v>18858.72</v>
      </c>
      <c r="Z314" s="5">
        <v>9193.6299999999992</v>
      </c>
      <c r="AA314" s="5">
        <f t="shared" si="18"/>
        <v>28052.35</v>
      </c>
    </row>
    <row r="315" spans="1:27" x14ac:dyDescent="0.25">
      <c r="A315">
        <v>2016</v>
      </c>
      <c r="B315" t="s">
        <v>0</v>
      </c>
      <c r="C315" s="1" t="s">
        <v>14</v>
      </c>
      <c r="D315" s="5">
        <f>VLOOKUP(B315,SWH!$A$4:$C$19,3,FALSE)</f>
        <v>22436.18</v>
      </c>
      <c r="E315" s="5">
        <v>141.62</v>
      </c>
      <c r="F315" s="5">
        <v>6858.02</v>
      </c>
      <c r="G315" s="5">
        <v>2220.92</v>
      </c>
      <c r="H315" s="5">
        <v>3397.4</v>
      </c>
      <c r="I315" s="5">
        <v>154.86000000000001</v>
      </c>
      <c r="J315" s="5">
        <v>6916.21</v>
      </c>
      <c r="K315" s="5">
        <v>2791.97</v>
      </c>
      <c r="L315" s="5">
        <v>2578.4299999999998</v>
      </c>
      <c r="M315" s="5">
        <v>2891.23</v>
      </c>
      <c r="N315" s="5">
        <v>465.17</v>
      </c>
      <c r="O315" s="5">
        <f>VLOOKUP(B315,SWH!$A$4:$B$19,2,FALSE)</f>
        <v>0.78825500000000004</v>
      </c>
      <c r="P315" s="5">
        <f t="shared" si="21"/>
        <v>464.38174500000002</v>
      </c>
      <c r="Q315" s="5">
        <v>239.16</v>
      </c>
      <c r="R315" s="5">
        <v>917.7</v>
      </c>
      <c r="S315" s="5">
        <v>187.55</v>
      </c>
      <c r="T315" s="5">
        <v>26.4</v>
      </c>
      <c r="U315" s="5">
        <v>1224.53</v>
      </c>
      <c r="V315" s="5">
        <v>157.13999999999999</v>
      </c>
      <c r="W315" s="5">
        <f t="shared" si="19"/>
        <v>7062.5617450000009</v>
      </c>
      <c r="X315" s="5">
        <f t="shared" si="20"/>
        <v>6858.02</v>
      </c>
      <c r="Y315" s="5">
        <v>20293.77</v>
      </c>
      <c r="Z315" s="5">
        <v>10874.53</v>
      </c>
      <c r="AA315" s="5">
        <f t="shared" si="18"/>
        <v>31168.300000000003</v>
      </c>
    </row>
    <row r="316" spans="1:27" x14ac:dyDescent="0.25">
      <c r="A316">
        <v>2016</v>
      </c>
      <c r="B316" t="s">
        <v>0</v>
      </c>
      <c r="C316" s="1" t="s">
        <v>2</v>
      </c>
      <c r="D316" s="5">
        <f>VLOOKUP(B316,SWH!$A$4:$C$19,3,FALSE)</f>
        <v>22436.18</v>
      </c>
      <c r="E316" s="5">
        <v>162.09</v>
      </c>
      <c r="F316" s="5">
        <v>4738.95</v>
      </c>
      <c r="G316" s="5">
        <v>1672.03</v>
      </c>
      <c r="H316" s="5">
        <v>3396.26</v>
      </c>
      <c r="I316" s="5">
        <v>154.97999999999999</v>
      </c>
      <c r="J316" s="5">
        <v>6916.21</v>
      </c>
      <c r="K316" s="5">
        <v>2791.97</v>
      </c>
      <c r="L316" s="5">
        <v>2578.4299999999998</v>
      </c>
      <c r="M316" s="5">
        <v>3223.45</v>
      </c>
      <c r="N316" s="5">
        <v>389.92</v>
      </c>
      <c r="O316" s="5">
        <f>VLOOKUP(B316,SWH!$A$4:$B$19,2,FALSE)</f>
        <v>0.78825500000000004</v>
      </c>
      <c r="P316" s="5">
        <f t="shared" si="21"/>
        <v>389.13174500000002</v>
      </c>
      <c r="Q316" s="5">
        <v>83.51</v>
      </c>
      <c r="R316" s="5">
        <v>1614.34</v>
      </c>
      <c r="S316" s="5">
        <v>169.12</v>
      </c>
      <c r="T316" s="5">
        <v>26.4</v>
      </c>
      <c r="U316" s="5">
        <v>1200.6300000000001</v>
      </c>
      <c r="V316" s="5">
        <v>156.47</v>
      </c>
      <c r="W316" s="5">
        <f t="shared" si="19"/>
        <v>7313.6717449999996</v>
      </c>
      <c r="X316" s="5">
        <f t="shared" si="20"/>
        <v>4738.95</v>
      </c>
      <c r="Y316" s="5">
        <v>20543.21</v>
      </c>
      <c r="Z316" s="5">
        <v>8731.5499999999993</v>
      </c>
      <c r="AA316" s="5">
        <f t="shared" si="18"/>
        <v>29274.76</v>
      </c>
    </row>
    <row r="317" spans="1:27" x14ac:dyDescent="0.25">
      <c r="A317">
        <v>2016</v>
      </c>
      <c r="B317" t="s">
        <v>0</v>
      </c>
      <c r="C317" s="1" t="s">
        <v>18</v>
      </c>
      <c r="D317" s="5">
        <f>VLOOKUP(B317,SWH!$A$4:$C$19,3,FALSE)</f>
        <v>22436.18</v>
      </c>
      <c r="E317" s="5">
        <v>81.61</v>
      </c>
      <c r="F317" s="5">
        <v>6333.08</v>
      </c>
      <c r="G317" s="5">
        <v>1186.43</v>
      </c>
      <c r="H317" s="5">
        <v>3399.93</v>
      </c>
      <c r="I317" s="5">
        <v>154.68</v>
      </c>
      <c r="J317" s="5">
        <v>6916.21</v>
      </c>
      <c r="K317" s="5">
        <v>2791.97</v>
      </c>
      <c r="L317" s="5">
        <v>2578.4299999999998</v>
      </c>
      <c r="M317" s="5">
        <v>2925</v>
      </c>
      <c r="N317" s="5">
        <v>357.88</v>
      </c>
      <c r="O317" s="5">
        <f>VLOOKUP(B317,SWH!$A$4:$B$19,2,FALSE)</f>
        <v>0.78825500000000004</v>
      </c>
      <c r="P317" s="5">
        <f t="shared" si="21"/>
        <v>357.091745</v>
      </c>
      <c r="Q317" s="5">
        <v>44.06</v>
      </c>
      <c r="R317" s="5">
        <v>307.83</v>
      </c>
      <c r="S317" s="5">
        <v>175.31</v>
      </c>
      <c r="T317" s="5">
        <v>26.4</v>
      </c>
      <c r="U317" s="5">
        <v>1246.8</v>
      </c>
      <c r="V317" s="5">
        <v>153.86000000000001</v>
      </c>
      <c r="W317" s="5">
        <f t="shared" si="19"/>
        <v>5077.3317449999995</v>
      </c>
      <c r="X317" s="5">
        <f t="shared" si="20"/>
        <v>6333.08</v>
      </c>
      <c r="Y317" s="5">
        <v>18307.63</v>
      </c>
      <c r="Z317" s="5">
        <v>10371.86</v>
      </c>
      <c r="AA317" s="5">
        <f t="shared" si="18"/>
        <v>28679.49</v>
      </c>
    </row>
    <row r="318" spans="1:27" x14ac:dyDescent="0.25">
      <c r="A318">
        <v>2016</v>
      </c>
      <c r="B318" t="s">
        <v>0</v>
      </c>
      <c r="C318" s="1" t="s">
        <v>4</v>
      </c>
      <c r="D318" s="5">
        <f>VLOOKUP(B318,SWH!$A$4:$C$19,3,FALSE)</f>
        <v>22436.18</v>
      </c>
      <c r="E318" s="5">
        <v>160.81</v>
      </c>
      <c r="F318" s="5">
        <v>7426.35</v>
      </c>
      <c r="G318" s="5">
        <v>1637.42</v>
      </c>
      <c r="H318" s="5">
        <v>3397.19</v>
      </c>
      <c r="I318" s="5">
        <v>154.9</v>
      </c>
      <c r="J318" s="5">
        <v>6916.21</v>
      </c>
      <c r="K318" s="5">
        <v>2791.97</v>
      </c>
      <c r="L318" s="5">
        <v>2578.4299999999998</v>
      </c>
      <c r="M318" s="5">
        <v>2946.51</v>
      </c>
      <c r="N318" s="5">
        <v>410.87</v>
      </c>
      <c r="O318" s="5">
        <f>VLOOKUP(B318,SWH!$A$4:$B$19,2,FALSE)</f>
        <v>0.78825500000000004</v>
      </c>
      <c r="P318" s="5">
        <f t="shared" si="21"/>
        <v>410.08174500000001</v>
      </c>
      <c r="Q318" s="5">
        <v>150.41999999999999</v>
      </c>
      <c r="R318" s="5">
        <v>1002.33</v>
      </c>
      <c r="S318" s="5">
        <v>181.76</v>
      </c>
      <c r="T318" s="5">
        <v>26.4</v>
      </c>
      <c r="U318" s="5">
        <v>1297.53</v>
      </c>
      <c r="V318" s="5">
        <v>153.21</v>
      </c>
      <c r="W318" s="5">
        <f t="shared" si="19"/>
        <v>6489.3317449999995</v>
      </c>
      <c r="X318" s="5">
        <f t="shared" si="20"/>
        <v>7426.35</v>
      </c>
      <c r="Y318" s="5">
        <v>19716.46</v>
      </c>
      <c r="Z318" s="5">
        <v>11515.85</v>
      </c>
      <c r="AA318" s="5">
        <f t="shared" si="18"/>
        <v>31232.309999999998</v>
      </c>
    </row>
    <row r="319" spans="1:27" x14ac:dyDescent="0.25">
      <c r="A319">
        <v>2016</v>
      </c>
      <c r="B319" t="s">
        <v>0</v>
      </c>
      <c r="C319" s="1" t="s">
        <v>5</v>
      </c>
      <c r="D319" s="5">
        <f>VLOOKUP(B319,SWH!$A$4:$C$19,3,FALSE)</f>
        <v>22436.18</v>
      </c>
      <c r="E319" s="5">
        <v>161.16</v>
      </c>
      <c r="F319" s="5">
        <v>5539.85</v>
      </c>
      <c r="G319" s="5">
        <v>1357.23</v>
      </c>
      <c r="H319" s="5">
        <v>3396.07</v>
      </c>
      <c r="I319" s="5">
        <v>154.91</v>
      </c>
      <c r="J319" s="5">
        <v>6916.21</v>
      </c>
      <c r="K319" s="5">
        <v>2791.97</v>
      </c>
      <c r="L319" s="5">
        <v>2578.4299999999998</v>
      </c>
      <c r="M319" s="5">
        <v>3264.02</v>
      </c>
      <c r="N319" s="5">
        <v>332.01</v>
      </c>
      <c r="O319" s="5">
        <f>VLOOKUP(B319,SWH!$A$4:$B$19,2,FALSE)</f>
        <v>0.78825500000000004</v>
      </c>
      <c r="P319" s="5">
        <f t="shared" si="21"/>
        <v>331.221745</v>
      </c>
      <c r="Q319" s="5">
        <v>35.78</v>
      </c>
      <c r="R319" s="5">
        <v>1390</v>
      </c>
      <c r="S319" s="5">
        <v>171.29</v>
      </c>
      <c r="T319" s="5">
        <v>26.4</v>
      </c>
      <c r="U319" s="5">
        <v>1275.9100000000001</v>
      </c>
      <c r="V319" s="5">
        <v>152.88999999999999</v>
      </c>
      <c r="W319" s="5">
        <f t="shared" si="19"/>
        <v>6710.7017450000003</v>
      </c>
      <c r="X319" s="5">
        <f t="shared" si="20"/>
        <v>5539.85</v>
      </c>
      <c r="Y319" s="5">
        <v>19936.400000000001</v>
      </c>
      <c r="Z319" s="5">
        <v>9607.74</v>
      </c>
      <c r="AA319" s="5">
        <f t="shared" si="18"/>
        <v>29544.14</v>
      </c>
    </row>
    <row r="320" spans="1:27" x14ac:dyDescent="0.25">
      <c r="A320">
        <v>2016</v>
      </c>
      <c r="B320" t="s">
        <v>0</v>
      </c>
      <c r="C320" s="1" t="s">
        <v>15</v>
      </c>
      <c r="D320" s="5">
        <f>VLOOKUP(B320,SWH!$A$4:$C$19,3,FALSE)</f>
        <v>22436.18</v>
      </c>
      <c r="E320" s="5">
        <v>101.02</v>
      </c>
      <c r="F320" s="5">
        <v>6389.74</v>
      </c>
      <c r="G320" s="5">
        <v>948.44</v>
      </c>
      <c r="H320" s="5">
        <v>3399.18</v>
      </c>
      <c r="I320" s="5">
        <v>154.66999999999999</v>
      </c>
      <c r="J320" s="5">
        <v>6916.21</v>
      </c>
      <c r="K320" s="5">
        <v>2791.97</v>
      </c>
      <c r="L320" s="5">
        <v>2578.4299999999998</v>
      </c>
      <c r="M320" s="5">
        <v>2959.69</v>
      </c>
      <c r="N320" s="5">
        <v>287.69</v>
      </c>
      <c r="O320" s="5">
        <f>VLOOKUP(B320,SWH!$A$4:$B$19,2,FALSE)</f>
        <v>0.78825500000000004</v>
      </c>
      <c r="P320" s="5">
        <f t="shared" si="21"/>
        <v>286.90174500000001</v>
      </c>
      <c r="Q320" s="5">
        <v>37.119999999999997</v>
      </c>
      <c r="R320" s="5">
        <v>282.45999999999998</v>
      </c>
      <c r="S320" s="5">
        <v>178</v>
      </c>
      <c r="T320" s="5">
        <v>26.4</v>
      </c>
      <c r="U320" s="5">
        <v>1290.58</v>
      </c>
      <c r="V320" s="5">
        <v>151.29</v>
      </c>
      <c r="W320" s="5">
        <f t="shared" si="19"/>
        <v>4793.6317450000006</v>
      </c>
      <c r="X320" s="5">
        <f t="shared" si="20"/>
        <v>6389.74</v>
      </c>
      <c r="Y320" s="5">
        <v>18020.57</v>
      </c>
      <c r="Z320" s="5">
        <v>10472.290000000001</v>
      </c>
      <c r="AA320" s="5">
        <f t="shared" si="18"/>
        <v>28492.86</v>
      </c>
    </row>
    <row r="321" spans="1:27" x14ac:dyDescent="0.25">
      <c r="A321">
        <v>2016</v>
      </c>
      <c r="B321" t="s">
        <v>0</v>
      </c>
      <c r="C321" s="1" t="s">
        <v>16</v>
      </c>
      <c r="D321" s="5">
        <f>VLOOKUP(B321,SWH!$A$4:$C$19,3,FALSE)</f>
        <v>22436.18</v>
      </c>
      <c r="E321" s="5">
        <v>173.51</v>
      </c>
      <c r="F321" s="5">
        <v>8380.92</v>
      </c>
      <c r="G321" s="5">
        <v>1601.95</v>
      </c>
      <c r="H321" s="5">
        <v>3396.77</v>
      </c>
      <c r="I321" s="5">
        <v>154.83000000000001</v>
      </c>
      <c r="J321" s="5">
        <v>6916.21</v>
      </c>
      <c r="K321" s="5">
        <v>2791.97</v>
      </c>
      <c r="L321" s="5">
        <v>2578.4299999999998</v>
      </c>
      <c r="M321" s="5">
        <v>2980.76</v>
      </c>
      <c r="N321" s="5">
        <v>433.14</v>
      </c>
      <c r="O321" s="5">
        <f>VLOOKUP(B321,SWH!$A$4:$B$19,2,FALSE)</f>
        <v>0.78825500000000004</v>
      </c>
      <c r="P321" s="5">
        <f t="shared" si="21"/>
        <v>432.35174499999999</v>
      </c>
      <c r="Q321" s="5">
        <v>154.16999999999999</v>
      </c>
      <c r="R321" s="5">
        <v>1130.8399999999999</v>
      </c>
      <c r="S321" s="5">
        <v>184.06</v>
      </c>
      <c r="T321" s="5">
        <v>26.4</v>
      </c>
      <c r="U321" s="5">
        <v>1355.7</v>
      </c>
      <c r="V321" s="5">
        <v>152.4</v>
      </c>
      <c r="W321" s="5">
        <f t="shared" si="19"/>
        <v>6657.6417449999999</v>
      </c>
      <c r="X321" s="5">
        <f t="shared" si="20"/>
        <v>8380.92</v>
      </c>
      <c r="Y321" s="5">
        <v>19883.48</v>
      </c>
      <c r="Z321" s="5">
        <v>12528.6</v>
      </c>
      <c r="AA321" s="5">
        <f t="shared" si="18"/>
        <v>32412.080000000002</v>
      </c>
    </row>
    <row r="322" spans="1:27" x14ac:dyDescent="0.25">
      <c r="A322">
        <v>2016</v>
      </c>
      <c r="B322" t="s">
        <v>0</v>
      </c>
      <c r="C322" s="1" t="s">
        <v>9</v>
      </c>
      <c r="D322" s="5">
        <f>VLOOKUP(B322,SWH!$A$4:$C$19,3,FALSE)</f>
        <v>22436.18</v>
      </c>
      <c r="E322" s="5">
        <v>200.21</v>
      </c>
      <c r="F322" s="5">
        <v>7094.48</v>
      </c>
      <c r="G322" s="5">
        <v>1128.9000000000001</v>
      </c>
      <c r="H322" s="5">
        <v>3396.64</v>
      </c>
      <c r="I322" s="5">
        <v>154.72</v>
      </c>
      <c r="J322" s="5">
        <v>6916.21</v>
      </c>
      <c r="K322" s="5">
        <v>2791.97</v>
      </c>
      <c r="L322" s="5">
        <v>2578.4299999999998</v>
      </c>
      <c r="M322" s="5">
        <v>3148.78</v>
      </c>
      <c r="N322" s="5">
        <v>314.95</v>
      </c>
      <c r="O322" s="5">
        <f>VLOOKUP(B322,SWH!$A$4:$B$19,2,FALSE)</f>
        <v>0.78825500000000004</v>
      </c>
      <c r="P322" s="5">
        <f t="shared" si="21"/>
        <v>314.161745</v>
      </c>
      <c r="Q322" s="5">
        <v>26.89</v>
      </c>
      <c r="R322" s="5">
        <v>1497.68</v>
      </c>
      <c r="S322" s="5">
        <v>181</v>
      </c>
      <c r="T322" s="5">
        <v>26.4</v>
      </c>
      <c r="U322" s="5">
        <v>1340.6</v>
      </c>
      <c r="V322" s="5">
        <v>150.38999999999999</v>
      </c>
      <c r="W322" s="5">
        <f t="shared" si="19"/>
        <v>6497.6217450000004</v>
      </c>
      <c r="X322" s="5">
        <f t="shared" si="20"/>
        <v>7094.48</v>
      </c>
      <c r="Y322" s="5">
        <v>19721.21</v>
      </c>
      <c r="Z322" s="5">
        <v>11227.05</v>
      </c>
      <c r="AA322" s="5">
        <f t="shared" ref="AA322:AA385" si="22">SUM(Y322:Z322)</f>
        <v>30948.26</v>
      </c>
    </row>
    <row r="323" spans="1:27" x14ac:dyDescent="0.25">
      <c r="A323">
        <v>2016</v>
      </c>
      <c r="B323" t="s">
        <v>0</v>
      </c>
      <c r="C323" s="1" t="s">
        <v>12</v>
      </c>
      <c r="D323" s="5">
        <f>VLOOKUP(B323,SWH!$A$4:$C$19,3,FALSE)</f>
        <v>22436.18</v>
      </c>
      <c r="E323" s="5">
        <v>201.66</v>
      </c>
      <c r="F323" s="5">
        <v>9369.27</v>
      </c>
      <c r="G323" s="5">
        <v>1272.3499999999999</v>
      </c>
      <c r="H323" s="5">
        <v>3396.19</v>
      </c>
      <c r="I323" s="5">
        <v>154.63</v>
      </c>
      <c r="J323" s="5">
        <v>6916.21</v>
      </c>
      <c r="K323" s="5">
        <v>2791.97</v>
      </c>
      <c r="L323" s="5">
        <v>2578.4299999999998</v>
      </c>
      <c r="M323" s="5">
        <v>3010.4</v>
      </c>
      <c r="N323" s="5">
        <v>369.93</v>
      </c>
      <c r="O323" s="5">
        <f>VLOOKUP(B323,SWH!$A$4:$B$19,2,FALSE)</f>
        <v>0.78825500000000004</v>
      </c>
      <c r="P323" s="5">
        <f t="shared" si="21"/>
        <v>369.14174500000001</v>
      </c>
      <c r="Q323" s="5">
        <v>103.45</v>
      </c>
      <c r="R323" s="5">
        <v>1463.02</v>
      </c>
      <c r="S323" s="5">
        <v>183.87</v>
      </c>
      <c r="T323" s="5">
        <v>26.4</v>
      </c>
      <c r="U323" s="5">
        <v>1425.51</v>
      </c>
      <c r="V323" s="5">
        <v>150.18</v>
      </c>
      <c r="W323" s="5">
        <f t="shared" ref="W323:W386" si="23">E323+G323+M323+SUM(P323:S323)</f>
        <v>6603.8917449999999</v>
      </c>
      <c r="X323" s="5">
        <f t="shared" ref="X323:X386" si="24">F323</f>
        <v>9369.27</v>
      </c>
      <c r="Y323" s="5">
        <v>19826.71</v>
      </c>
      <c r="Z323" s="5">
        <v>13586.75</v>
      </c>
      <c r="AA323" s="5">
        <f t="shared" si="22"/>
        <v>33413.46</v>
      </c>
    </row>
    <row r="324" spans="1:27" x14ac:dyDescent="0.25">
      <c r="A324">
        <v>2016</v>
      </c>
      <c r="B324" t="s">
        <v>0</v>
      </c>
      <c r="C324" s="1" t="s">
        <v>8</v>
      </c>
      <c r="D324" s="5">
        <f>VLOOKUP(B324,SWH!$A$4:$C$19,3,FALSE)</f>
        <v>22436.18</v>
      </c>
      <c r="E324" s="5">
        <v>254.87</v>
      </c>
      <c r="F324" s="5">
        <v>11518.86</v>
      </c>
      <c r="G324" s="5">
        <v>733.38</v>
      </c>
      <c r="H324" s="5">
        <v>3403.76</v>
      </c>
      <c r="I324" s="5">
        <v>153.77000000000001</v>
      </c>
      <c r="J324" s="5">
        <v>6916.21</v>
      </c>
      <c r="K324" s="5">
        <v>2791.97</v>
      </c>
      <c r="L324" s="5">
        <v>2578.4299999999998</v>
      </c>
      <c r="M324" s="5">
        <v>2987.47</v>
      </c>
      <c r="N324" s="5">
        <v>273.14999999999998</v>
      </c>
      <c r="O324" s="5">
        <f>VLOOKUP(B324,SWH!$A$4:$B$19,2,FALSE)</f>
        <v>0.78825500000000004</v>
      </c>
      <c r="P324" s="5">
        <f t="shared" si="21"/>
        <v>272.36174499999998</v>
      </c>
      <c r="Q324" s="5">
        <v>30.11</v>
      </c>
      <c r="R324" s="5">
        <v>1862.12</v>
      </c>
      <c r="S324" s="5">
        <v>182.9</v>
      </c>
      <c r="T324" s="5">
        <v>26.4</v>
      </c>
      <c r="U324" s="5">
        <v>1520.14</v>
      </c>
      <c r="V324" s="5">
        <v>146.76</v>
      </c>
      <c r="W324" s="5">
        <f t="shared" si="23"/>
        <v>6323.2117449999996</v>
      </c>
      <c r="X324" s="5">
        <f t="shared" si="24"/>
        <v>11518.86</v>
      </c>
      <c r="Y324" s="5">
        <v>19549.34</v>
      </c>
      <c r="Z324" s="5">
        <v>15830.97</v>
      </c>
      <c r="AA324" s="5">
        <f t="shared" si="22"/>
        <v>35380.31</v>
      </c>
    </row>
    <row r="325" spans="1:27" x14ac:dyDescent="0.25">
      <c r="A325">
        <v>2019</v>
      </c>
      <c r="B325" t="s">
        <v>0</v>
      </c>
      <c r="C325" s="1" t="s">
        <v>10</v>
      </c>
      <c r="D325" s="5">
        <f>VLOOKUP(B325,SWH!$A$4:$C$19,3,FALSE)</f>
        <v>22436.18</v>
      </c>
      <c r="E325" s="5">
        <v>0</v>
      </c>
      <c r="F325" s="5">
        <v>555.17999999999995</v>
      </c>
      <c r="G325" s="5">
        <v>6550.67</v>
      </c>
      <c r="H325" s="5">
        <v>3276.57</v>
      </c>
      <c r="I325" s="5">
        <v>155.21</v>
      </c>
      <c r="J325" s="5">
        <v>6892.71</v>
      </c>
      <c r="K325" s="5">
        <v>2791.97</v>
      </c>
      <c r="L325" s="5">
        <v>2578.09</v>
      </c>
      <c r="M325" s="5">
        <v>2782.75</v>
      </c>
      <c r="N325" s="5">
        <v>739.64</v>
      </c>
      <c r="O325" s="5">
        <f>VLOOKUP(B325,SWH!$A$4:$B$19,2,FALSE)</f>
        <v>0.78825500000000004</v>
      </c>
      <c r="P325" s="5">
        <f t="shared" si="21"/>
        <v>738.85174499999994</v>
      </c>
      <c r="Q325" s="5">
        <v>955.26</v>
      </c>
      <c r="R325" s="5">
        <v>0</v>
      </c>
      <c r="S325" s="5">
        <v>193.06</v>
      </c>
      <c r="T325" s="5">
        <v>26.4</v>
      </c>
      <c r="U325" s="5">
        <v>992.96</v>
      </c>
      <c r="V325" s="5">
        <v>128.09</v>
      </c>
      <c r="W325" s="5">
        <f t="shared" si="23"/>
        <v>11220.591745</v>
      </c>
      <c r="X325" s="5">
        <f t="shared" si="24"/>
        <v>555.17999999999995</v>
      </c>
      <c r="Y325" s="5">
        <v>24278.46</v>
      </c>
      <c r="Z325" s="5">
        <v>4340.12</v>
      </c>
      <c r="AA325" s="5">
        <f t="shared" si="22"/>
        <v>28618.579999999998</v>
      </c>
    </row>
    <row r="326" spans="1:27" x14ac:dyDescent="0.25">
      <c r="A326">
        <v>2019</v>
      </c>
      <c r="B326" t="s">
        <v>0</v>
      </c>
      <c r="C326" s="1" t="s">
        <v>6</v>
      </c>
      <c r="D326" s="5">
        <f>VLOOKUP(B326,SWH!$A$4:$C$19,3,FALSE)</f>
        <v>22436.18</v>
      </c>
      <c r="E326" s="5">
        <v>1.19</v>
      </c>
      <c r="F326" s="5">
        <v>635.20000000000005</v>
      </c>
      <c r="G326" s="5">
        <v>5759.08</v>
      </c>
      <c r="H326" s="5">
        <v>3277.06</v>
      </c>
      <c r="I326" s="5">
        <v>155.24</v>
      </c>
      <c r="J326" s="5">
        <v>6892.71</v>
      </c>
      <c r="K326" s="5">
        <v>2791.97</v>
      </c>
      <c r="L326" s="5">
        <v>2578.09</v>
      </c>
      <c r="M326" s="5">
        <v>2785.55</v>
      </c>
      <c r="N326" s="5">
        <v>659.89</v>
      </c>
      <c r="O326" s="5">
        <f>VLOOKUP(B326,SWH!$A$4:$B$19,2,FALSE)</f>
        <v>0.78825500000000004</v>
      </c>
      <c r="P326" s="5">
        <f t="shared" si="21"/>
        <v>659.10174499999994</v>
      </c>
      <c r="Q326" s="5">
        <v>649.53</v>
      </c>
      <c r="R326" s="5">
        <v>2.91</v>
      </c>
      <c r="S326" s="5">
        <v>193.06</v>
      </c>
      <c r="T326" s="5">
        <v>26.4</v>
      </c>
      <c r="U326" s="5">
        <v>993.61</v>
      </c>
      <c r="V326" s="5">
        <v>127.45</v>
      </c>
      <c r="W326" s="5">
        <f t="shared" si="23"/>
        <v>10050.421745</v>
      </c>
      <c r="X326" s="5">
        <f t="shared" si="24"/>
        <v>635.20000000000005</v>
      </c>
      <c r="Y326" s="5">
        <v>23108.17</v>
      </c>
      <c r="Z326" s="5">
        <v>4420.78</v>
      </c>
      <c r="AA326" s="5">
        <f t="shared" si="22"/>
        <v>27528.949999999997</v>
      </c>
    </row>
    <row r="327" spans="1:27" x14ac:dyDescent="0.25">
      <c r="A327">
        <v>2019</v>
      </c>
      <c r="B327" t="s">
        <v>0</v>
      </c>
      <c r="C327" s="1" t="s">
        <v>11</v>
      </c>
      <c r="D327" s="5">
        <f>VLOOKUP(B327,SWH!$A$4:$C$19,3,FALSE)</f>
        <v>22436.18</v>
      </c>
      <c r="E327" s="5">
        <v>0</v>
      </c>
      <c r="F327" s="5">
        <v>766.52</v>
      </c>
      <c r="G327" s="5">
        <v>5205.08</v>
      </c>
      <c r="H327" s="5">
        <v>3278.65</v>
      </c>
      <c r="I327" s="5">
        <v>155.26</v>
      </c>
      <c r="J327" s="5">
        <v>6892.71</v>
      </c>
      <c r="K327" s="5">
        <v>2791.97</v>
      </c>
      <c r="L327" s="5">
        <v>2578.09</v>
      </c>
      <c r="M327" s="5">
        <v>2734.02</v>
      </c>
      <c r="N327" s="5">
        <v>598.27</v>
      </c>
      <c r="O327" s="5">
        <f>VLOOKUP(B327,SWH!$A$4:$B$19,2,FALSE)</f>
        <v>0.78825500000000004</v>
      </c>
      <c r="P327" s="5">
        <f t="shared" si="21"/>
        <v>597.48174499999993</v>
      </c>
      <c r="Q327" s="5">
        <v>759.52</v>
      </c>
      <c r="R327" s="5">
        <v>0</v>
      </c>
      <c r="S327" s="5">
        <v>193.06</v>
      </c>
      <c r="T327" s="5">
        <v>26.4</v>
      </c>
      <c r="U327" s="5">
        <v>1015.79</v>
      </c>
      <c r="V327" s="5">
        <v>124.82</v>
      </c>
      <c r="W327" s="5">
        <f t="shared" si="23"/>
        <v>9489.1617450000012</v>
      </c>
      <c r="X327" s="5">
        <f t="shared" si="24"/>
        <v>766.52</v>
      </c>
      <c r="Y327" s="5">
        <v>22545.88</v>
      </c>
      <c r="Z327" s="5">
        <v>4574.28</v>
      </c>
      <c r="AA327" s="5">
        <f t="shared" si="22"/>
        <v>27120.16</v>
      </c>
    </row>
    <row r="328" spans="1:27" x14ac:dyDescent="0.25">
      <c r="A328">
        <v>2019</v>
      </c>
      <c r="B328" t="s">
        <v>0</v>
      </c>
      <c r="C328" s="1" t="s">
        <v>13</v>
      </c>
      <c r="D328" s="5">
        <f>VLOOKUP(B328,SWH!$A$4:$C$19,3,FALSE)</f>
        <v>22436.18</v>
      </c>
      <c r="E328" s="5">
        <v>3.43</v>
      </c>
      <c r="F328" s="5">
        <v>803.57</v>
      </c>
      <c r="G328" s="5">
        <v>5178.29</v>
      </c>
      <c r="H328" s="5">
        <v>3278.14</v>
      </c>
      <c r="I328" s="5">
        <v>155.06</v>
      </c>
      <c r="J328" s="5">
        <v>6892.71</v>
      </c>
      <c r="K328" s="5">
        <v>2791.97</v>
      </c>
      <c r="L328" s="5">
        <v>2578.09</v>
      </c>
      <c r="M328" s="5">
        <v>2850.86</v>
      </c>
      <c r="N328" s="5">
        <v>607.74</v>
      </c>
      <c r="O328" s="5">
        <f>VLOOKUP(B328,SWH!$A$4:$B$19,2,FALSE)</f>
        <v>0.78825500000000004</v>
      </c>
      <c r="P328" s="5">
        <f t="shared" si="21"/>
        <v>606.95174499999996</v>
      </c>
      <c r="Q328" s="5">
        <v>486.11</v>
      </c>
      <c r="R328" s="5">
        <v>8.65</v>
      </c>
      <c r="S328" s="5">
        <v>193.06</v>
      </c>
      <c r="T328" s="5">
        <v>26.4</v>
      </c>
      <c r="U328" s="5">
        <v>1027.56</v>
      </c>
      <c r="V328" s="5">
        <v>123.72</v>
      </c>
      <c r="W328" s="5">
        <f t="shared" si="23"/>
        <v>9327.3517449999999</v>
      </c>
      <c r="X328" s="5">
        <f t="shared" si="24"/>
        <v>803.57</v>
      </c>
      <c r="Y328" s="5">
        <v>22382.27</v>
      </c>
      <c r="Z328" s="5">
        <v>4623.1099999999997</v>
      </c>
      <c r="AA328" s="5">
        <f t="shared" si="22"/>
        <v>27005.38</v>
      </c>
    </row>
    <row r="329" spans="1:27" x14ac:dyDescent="0.25">
      <c r="A329">
        <v>2019</v>
      </c>
      <c r="B329" t="s">
        <v>0</v>
      </c>
      <c r="C329" s="1" t="s">
        <v>19</v>
      </c>
      <c r="D329" s="5">
        <f>VLOOKUP(B329,SWH!$A$4:$C$19,3,FALSE)</f>
        <v>22436.18</v>
      </c>
      <c r="E329" s="5">
        <v>29.92</v>
      </c>
      <c r="F329" s="5">
        <v>1092.48</v>
      </c>
      <c r="G329" s="5">
        <v>4685.1899999999996</v>
      </c>
      <c r="H329" s="5">
        <v>3277.86</v>
      </c>
      <c r="I329" s="5">
        <v>155.01</v>
      </c>
      <c r="J329" s="5">
        <v>6892.71</v>
      </c>
      <c r="K329" s="5">
        <v>2791.97</v>
      </c>
      <c r="L329" s="5">
        <v>2578.09</v>
      </c>
      <c r="M329" s="5">
        <v>2729.35</v>
      </c>
      <c r="N329" s="5">
        <v>556.47</v>
      </c>
      <c r="O329" s="5">
        <f>VLOOKUP(B329,SWH!$A$4:$B$19,2,FALSE)</f>
        <v>0.78825500000000004</v>
      </c>
      <c r="P329" s="5">
        <f t="shared" si="21"/>
        <v>555.68174499999998</v>
      </c>
      <c r="Q329" s="5">
        <v>569.72</v>
      </c>
      <c r="R329" s="5">
        <v>144.68</v>
      </c>
      <c r="S329" s="5">
        <v>181.9</v>
      </c>
      <c r="T329" s="5">
        <v>26.4</v>
      </c>
      <c r="U329" s="5">
        <v>1058.3399999999999</v>
      </c>
      <c r="V329" s="5">
        <v>120.62</v>
      </c>
      <c r="W329" s="5">
        <f t="shared" si="23"/>
        <v>8896.4417450000001</v>
      </c>
      <c r="X329" s="5">
        <f t="shared" si="24"/>
        <v>1092.48</v>
      </c>
      <c r="Y329" s="5">
        <v>21947.91</v>
      </c>
      <c r="Z329" s="5">
        <v>4942.79</v>
      </c>
      <c r="AA329" s="5">
        <f t="shared" si="22"/>
        <v>26890.7</v>
      </c>
    </row>
    <row r="330" spans="1:27" x14ac:dyDescent="0.25">
      <c r="A330">
        <v>2019</v>
      </c>
      <c r="B330" t="s">
        <v>0</v>
      </c>
      <c r="C330" s="1" t="s">
        <v>20</v>
      </c>
      <c r="D330" s="5">
        <f>VLOOKUP(B330,SWH!$A$4:$C$19,3,FALSE)</f>
        <v>22436.18</v>
      </c>
      <c r="E330" s="5">
        <v>150.38999999999999</v>
      </c>
      <c r="F330" s="5">
        <v>793.75</v>
      </c>
      <c r="G330" s="5">
        <v>2978.09</v>
      </c>
      <c r="H330" s="5">
        <v>3278.44</v>
      </c>
      <c r="I330" s="5">
        <v>155.12</v>
      </c>
      <c r="J330" s="5">
        <v>6892.71</v>
      </c>
      <c r="K330" s="5">
        <v>2791.97</v>
      </c>
      <c r="L330" s="5">
        <v>2578.09</v>
      </c>
      <c r="M330" s="5">
        <v>2979.62</v>
      </c>
      <c r="N330" s="5">
        <v>427.85</v>
      </c>
      <c r="O330" s="5">
        <f>VLOOKUP(B330,SWH!$A$4:$B$19,2,FALSE)</f>
        <v>0.78825500000000004</v>
      </c>
      <c r="P330" s="5">
        <f t="shared" si="21"/>
        <v>427.06174500000003</v>
      </c>
      <c r="Q330" s="5">
        <v>206.59</v>
      </c>
      <c r="R330" s="5">
        <v>1116.1099999999999</v>
      </c>
      <c r="S330" s="5">
        <v>173.77</v>
      </c>
      <c r="T330" s="5">
        <v>26.4</v>
      </c>
      <c r="U330" s="5">
        <v>1065.43</v>
      </c>
      <c r="V330" s="5">
        <v>118.4</v>
      </c>
      <c r="W330" s="5">
        <f t="shared" si="23"/>
        <v>8031.6317450000006</v>
      </c>
      <c r="X330" s="5">
        <f t="shared" si="24"/>
        <v>793.75</v>
      </c>
      <c r="Y330" s="5">
        <v>21081.58</v>
      </c>
      <c r="Z330" s="5">
        <v>4651.1499999999996</v>
      </c>
      <c r="AA330" s="5">
        <f t="shared" si="22"/>
        <v>25732.730000000003</v>
      </c>
    </row>
    <row r="331" spans="1:27" x14ac:dyDescent="0.25">
      <c r="A331">
        <v>2019</v>
      </c>
      <c r="B331" t="s">
        <v>0</v>
      </c>
      <c r="C331" s="1" t="s">
        <v>3</v>
      </c>
      <c r="D331" s="5">
        <f>VLOOKUP(B331,SWH!$A$4:$C$19,3,FALSE)</f>
        <v>22436.18</v>
      </c>
      <c r="E331" s="5">
        <v>92.35</v>
      </c>
      <c r="F331" s="5">
        <v>1766.24</v>
      </c>
      <c r="G331" s="5">
        <v>3154.22</v>
      </c>
      <c r="H331" s="5">
        <v>3278.94</v>
      </c>
      <c r="I331" s="5">
        <v>155.09</v>
      </c>
      <c r="J331" s="5">
        <v>6892.71</v>
      </c>
      <c r="K331" s="5">
        <v>2791.97</v>
      </c>
      <c r="L331" s="5">
        <v>2578.09</v>
      </c>
      <c r="M331" s="5">
        <v>2889.51</v>
      </c>
      <c r="N331" s="5">
        <v>412.41</v>
      </c>
      <c r="O331" s="5">
        <f>VLOOKUP(B331,SWH!$A$4:$B$19,2,FALSE)</f>
        <v>0.78825500000000004</v>
      </c>
      <c r="P331" s="5">
        <f t="shared" si="21"/>
        <v>411.62174500000003</v>
      </c>
      <c r="Q331" s="5">
        <v>313.86</v>
      </c>
      <c r="R331" s="5">
        <v>597.95000000000005</v>
      </c>
      <c r="S331" s="5">
        <v>174.72</v>
      </c>
      <c r="T331" s="5">
        <v>26.4</v>
      </c>
      <c r="U331" s="5">
        <v>1144.6300000000001</v>
      </c>
      <c r="V331" s="5">
        <v>113.97</v>
      </c>
      <c r="W331" s="5">
        <f t="shared" si="23"/>
        <v>7634.231745</v>
      </c>
      <c r="X331" s="5">
        <f t="shared" si="24"/>
        <v>1766.24</v>
      </c>
      <c r="Y331" s="5">
        <v>20680.23</v>
      </c>
      <c r="Z331" s="5">
        <v>5702.84</v>
      </c>
      <c r="AA331" s="5">
        <f t="shared" si="22"/>
        <v>26383.07</v>
      </c>
    </row>
    <row r="332" spans="1:27" x14ac:dyDescent="0.25">
      <c r="A332">
        <v>2019</v>
      </c>
      <c r="B332" t="s">
        <v>0</v>
      </c>
      <c r="C332" s="1" t="s">
        <v>7</v>
      </c>
      <c r="D332" s="5">
        <f>VLOOKUP(B332,SWH!$A$4:$C$19,3,FALSE)</f>
        <v>22436.18</v>
      </c>
      <c r="E332" s="5">
        <v>139.58000000000001</v>
      </c>
      <c r="F332" s="5">
        <v>1147.0899999999999</v>
      </c>
      <c r="G332" s="5">
        <v>2590.9299999999998</v>
      </c>
      <c r="H332" s="5">
        <v>3277.76</v>
      </c>
      <c r="I332" s="5">
        <v>155.09</v>
      </c>
      <c r="J332" s="5">
        <v>6892.71</v>
      </c>
      <c r="K332" s="5">
        <v>2791.97</v>
      </c>
      <c r="L332" s="5">
        <v>2578.09</v>
      </c>
      <c r="M332" s="5">
        <v>3035.82</v>
      </c>
      <c r="N332" s="5">
        <v>358.78</v>
      </c>
      <c r="O332" s="5">
        <f>VLOOKUP(B332,SWH!$A$4:$B$19,2,FALSE)</f>
        <v>0.78825500000000004</v>
      </c>
      <c r="P332" s="5">
        <f t="shared" si="21"/>
        <v>357.99174499999998</v>
      </c>
      <c r="Q332" s="5">
        <v>175.7</v>
      </c>
      <c r="R332" s="5">
        <v>1148.56</v>
      </c>
      <c r="S332" s="5">
        <v>169.23</v>
      </c>
      <c r="T332" s="5">
        <v>26.4</v>
      </c>
      <c r="U332" s="5">
        <v>1120.51</v>
      </c>
      <c r="V332" s="5">
        <v>114.4</v>
      </c>
      <c r="W332" s="5">
        <f t="shared" si="23"/>
        <v>7617.811745</v>
      </c>
      <c r="X332" s="5">
        <f t="shared" si="24"/>
        <v>1147.0899999999999</v>
      </c>
      <c r="Y332" s="5">
        <v>20663.05</v>
      </c>
      <c r="Z332" s="5">
        <v>5059.57</v>
      </c>
      <c r="AA332" s="5">
        <f t="shared" si="22"/>
        <v>25722.62</v>
      </c>
    </row>
    <row r="333" spans="1:27" x14ac:dyDescent="0.25">
      <c r="A333">
        <v>2019</v>
      </c>
      <c r="B333" t="s">
        <v>0</v>
      </c>
      <c r="C333" s="1" t="s">
        <v>17</v>
      </c>
      <c r="D333" s="5">
        <f>VLOOKUP(B333,SWH!$A$4:$C$19,3,FALSE)</f>
        <v>22436.18</v>
      </c>
      <c r="E333" s="5">
        <v>36.83</v>
      </c>
      <c r="F333" s="5">
        <v>1428.47</v>
      </c>
      <c r="G333" s="5">
        <v>2357.17</v>
      </c>
      <c r="H333" s="5">
        <v>3277.26</v>
      </c>
      <c r="I333" s="5">
        <v>155.06</v>
      </c>
      <c r="J333" s="5">
        <v>6892.71</v>
      </c>
      <c r="K333" s="5">
        <v>2791.97</v>
      </c>
      <c r="L333" s="5">
        <v>2578.09</v>
      </c>
      <c r="M333" s="5">
        <v>2766.68</v>
      </c>
      <c r="N333" s="5">
        <v>370.5</v>
      </c>
      <c r="O333" s="5">
        <f>VLOOKUP(B333,SWH!$A$4:$B$19,2,FALSE)</f>
        <v>0.78825500000000004</v>
      </c>
      <c r="P333" s="5">
        <f t="shared" si="21"/>
        <v>369.71174500000001</v>
      </c>
      <c r="Q333" s="5">
        <v>130.80000000000001</v>
      </c>
      <c r="R333" s="5">
        <v>263.06</v>
      </c>
      <c r="S333" s="5">
        <v>0</v>
      </c>
      <c r="T333" s="5">
        <v>26.4</v>
      </c>
      <c r="U333" s="5">
        <v>1149.19</v>
      </c>
      <c r="V333" s="5">
        <v>112.8</v>
      </c>
      <c r="W333" s="5">
        <f t="shared" si="23"/>
        <v>5924.2517450000005</v>
      </c>
      <c r="X333" s="5">
        <f t="shared" si="24"/>
        <v>1428.47</v>
      </c>
      <c r="Y333" s="5">
        <v>18967.37</v>
      </c>
      <c r="Z333" s="5">
        <v>5369.64</v>
      </c>
      <c r="AA333" s="5">
        <f t="shared" si="22"/>
        <v>24337.01</v>
      </c>
    </row>
    <row r="334" spans="1:27" x14ac:dyDescent="0.25">
      <c r="A334">
        <v>2019</v>
      </c>
      <c r="B334" t="s">
        <v>0</v>
      </c>
      <c r="C334" s="1" t="s">
        <v>14</v>
      </c>
      <c r="D334" s="5">
        <f>VLOOKUP(B334,SWH!$A$4:$C$19,3,FALSE)</f>
        <v>22436.18</v>
      </c>
      <c r="E334" s="5">
        <v>140.30000000000001</v>
      </c>
      <c r="F334" s="5">
        <v>2767.89</v>
      </c>
      <c r="G334" s="5">
        <v>2522.7199999999998</v>
      </c>
      <c r="H334" s="5">
        <v>3277.25</v>
      </c>
      <c r="I334" s="5">
        <v>154.86000000000001</v>
      </c>
      <c r="J334" s="5">
        <v>6892.71</v>
      </c>
      <c r="K334" s="5">
        <v>2791.97</v>
      </c>
      <c r="L334" s="5">
        <v>2578.09</v>
      </c>
      <c r="M334" s="5">
        <v>2846.92</v>
      </c>
      <c r="N334" s="5">
        <v>340.69</v>
      </c>
      <c r="O334" s="5">
        <f>VLOOKUP(B334,SWH!$A$4:$B$19,2,FALSE)</f>
        <v>0.78825500000000004</v>
      </c>
      <c r="P334" s="5">
        <f t="shared" si="21"/>
        <v>339.90174500000001</v>
      </c>
      <c r="Q334" s="5">
        <v>214.98</v>
      </c>
      <c r="R334" s="5">
        <v>892.8</v>
      </c>
      <c r="S334" s="5">
        <v>174.72</v>
      </c>
      <c r="T334" s="5">
        <v>26.4</v>
      </c>
      <c r="U334" s="5">
        <v>1224.77</v>
      </c>
      <c r="V334" s="5">
        <v>109.35</v>
      </c>
      <c r="W334" s="5">
        <f t="shared" si="23"/>
        <v>7132.3417450000006</v>
      </c>
      <c r="X334" s="5">
        <f t="shared" si="24"/>
        <v>2767.89</v>
      </c>
      <c r="Y334" s="5">
        <v>20171.78</v>
      </c>
      <c r="Z334" s="5">
        <v>6784.64</v>
      </c>
      <c r="AA334" s="5">
        <f t="shared" si="22"/>
        <v>26956.42</v>
      </c>
    </row>
    <row r="335" spans="1:27" x14ac:dyDescent="0.25">
      <c r="A335">
        <v>2019</v>
      </c>
      <c r="B335" t="s">
        <v>0</v>
      </c>
      <c r="C335" s="1" t="s">
        <v>2</v>
      </c>
      <c r="D335" s="5">
        <f>VLOOKUP(B335,SWH!$A$4:$C$19,3,FALSE)</f>
        <v>22436.18</v>
      </c>
      <c r="E335" s="5">
        <v>161.44999999999999</v>
      </c>
      <c r="F335" s="5">
        <v>1607.86</v>
      </c>
      <c r="G335" s="5">
        <v>2003.24</v>
      </c>
      <c r="H335" s="5">
        <v>3276.37</v>
      </c>
      <c r="I335" s="5">
        <v>154.97999999999999</v>
      </c>
      <c r="J335" s="5">
        <v>6892.71</v>
      </c>
      <c r="K335" s="5">
        <v>2791.97</v>
      </c>
      <c r="L335" s="5">
        <v>2578.09</v>
      </c>
      <c r="M335" s="5">
        <v>3185.4</v>
      </c>
      <c r="N335" s="5">
        <v>291.74</v>
      </c>
      <c r="O335" s="5">
        <f>VLOOKUP(B335,SWH!$A$4:$B$19,2,FALSE)</f>
        <v>0.78825500000000004</v>
      </c>
      <c r="P335" s="5">
        <f t="shared" si="21"/>
        <v>290.95174500000002</v>
      </c>
      <c r="Q335" s="5">
        <v>69.81</v>
      </c>
      <c r="R335" s="5">
        <v>1602.94</v>
      </c>
      <c r="S335" s="5">
        <v>167.65</v>
      </c>
      <c r="T335" s="5">
        <v>26.4</v>
      </c>
      <c r="U335" s="5">
        <v>1200.5899999999999</v>
      </c>
      <c r="V335" s="5">
        <v>109.58</v>
      </c>
      <c r="W335" s="5">
        <f t="shared" si="23"/>
        <v>7481.4417450000001</v>
      </c>
      <c r="X335" s="5">
        <f t="shared" si="24"/>
        <v>1607.86</v>
      </c>
      <c r="Y335" s="5">
        <v>20520.37</v>
      </c>
      <c r="Z335" s="5">
        <v>5600.42</v>
      </c>
      <c r="AA335" s="5">
        <f t="shared" si="22"/>
        <v>26120.79</v>
      </c>
    </row>
    <row r="336" spans="1:27" x14ac:dyDescent="0.25">
      <c r="A336">
        <v>2019</v>
      </c>
      <c r="B336" t="s">
        <v>0</v>
      </c>
      <c r="C336" s="1" t="s">
        <v>18</v>
      </c>
      <c r="D336" s="5">
        <f>VLOOKUP(B336,SWH!$A$4:$C$19,3,FALSE)</f>
        <v>22436.18</v>
      </c>
      <c r="E336" s="5">
        <v>81.239999999999995</v>
      </c>
      <c r="F336" s="5">
        <v>2496.19</v>
      </c>
      <c r="G336" s="5">
        <v>1558.2</v>
      </c>
      <c r="H336" s="5">
        <v>3278.81</v>
      </c>
      <c r="I336" s="5">
        <v>154.68</v>
      </c>
      <c r="J336" s="5">
        <v>6892.71</v>
      </c>
      <c r="K336" s="5">
        <v>2791.97</v>
      </c>
      <c r="L336" s="5">
        <v>2578.09</v>
      </c>
      <c r="M336" s="5">
        <v>2861.1</v>
      </c>
      <c r="N336" s="5">
        <v>304.41000000000003</v>
      </c>
      <c r="O336" s="5">
        <f>VLOOKUP(B336,SWH!$A$4:$B$19,2,FALSE)</f>
        <v>0.78825500000000004</v>
      </c>
      <c r="P336" s="5">
        <f t="shared" si="21"/>
        <v>303.62174500000003</v>
      </c>
      <c r="Q336" s="5">
        <v>28.68</v>
      </c>
      <c r="R336" s="5">
        <v>301.94</v>
      </c>
      <c r="S336" s="5">
        <v>160.68</v>
      </c>
      <c r="T336" s="5">
        <v>26.4</v>
      </c>
      <c r="U336" s="5">
        <v>1246.93</v>
      </c>
      <c r="V336" s="5">
        <v>106.87</v>
      </c>
      <c r="W336" s="5">
        <f t="shared" si="23"/>
        <v>5295.4617450000005</v>
      </c>
      <c r="X336" s="5">
        <f t="shared" si="24"/>
        <v>2496.19</v>
      </c>
      <c r="Y336" s="5">
        <v>18333.82</v>
      </c>
      <c r="Z336" s="5">
        <v>6535.09</v>
      </c>
      <c r="AA336" s="5">
        <f t="shared" si="22"/>
        <v>24868.91</v>
      </c>
    </row>
    <row r="337" spans="1:27" x14ac:dyDescent="0.25">
      <c r="A337">
        <v>2019</v>
      </c>
      <c r="B337" t="s">
        <v>0</v>
      </c>
      <c r="C337" s="1" t="s">
        <v>4</v>
      </c>
      <c r="D337" s="5">
        <f>VLOOKUP(B337,SWH!$A$4:$C$19,3,FALSE)</f>
        <v>22436.18</v>
      </c>
      <c r="E337" s="5">
        <v>157.78</v>
      </c>
      <c r="F337" s="5">
        <v>3701.59</v>
      </c>
      <c r="G337" s="5">
        <v>1919.75</v>
      </c>
      <c r="H337" s="5">
        <v>3277.15</v>
      </c>
      <c r="I337" s="5">
        <v>154.9</v>
      </c>
      <c r="J337" s="5">
        <v>6892.71</v>
      </c>
      <c r="K337" s="5">
        <v>2791.97</v>
      </c>
      <c r="L337" s="5">
        <v>2578.09</v>
      </c>
      <c r="M337" s="5">
        <v>2947.39</v>
      </c>
      <c r="N337" s="5">
        <v>270.17</v>
      </c>
      <c r="O337" s="5">
        <f>VLOOKUP(B337,SWH!$A$4:$B$19,2,FALSE)</f>
        <v>0.78825500000000004</v>
      </c>
      <c r="P337" s="5">
        <f t="shared" si="21"/>
        <v>269.38174500000002</v>
      </c>
      <c r="Q337" s="5">
        <v>130.54</v>
      </c>
      <c r="R337" s="5">
        <v>944.98</v>
      </c>
      <c r="S337" s="5">
        <v>171.27</v>
      </c>
      <c r="T337" s="5">
        <v>26.4</v>
      </c>
      <c r="U337" s="5">
        <v>1297.75</v>
      </c>
      <c r="V337" s="5">
        <v>106.15</v>
      </c>
      <c r="W337" s="5">
        <f t="shared" si="23"/>
        <v>6541.0917449999997</v>
      </c>
      <c r="X337" s="5">
        <f t="shared" si="24"/>
        <v>3701.59</v>
      </c>
      <c r="Y337" s="5">
        <v>19577.3</v>
      </c>
      <c r="Z337" s="5">
        <v>7791.31</v>
      </c>
      <c r="AA337" s="5">
        <f t="shared" si="22"/>
        <v>27368.61</v>
      </c>
    </row>
    <row r="338" spans="1:27" x14ac:dyDescent="0.25">
      <c r="A338">
        <v>2019</v>
      </c>
      <c r="B338" t="s">
        <v>0</v>
      </c>
      <c r="C338" s="1" t="s">
        <v>5</v>
      </c>
      <c r="D338" s="5">
        <f>VLOOKUP(B338,SWH!$A$4:$C$19,3,FALSE)</f>
        <v>22436.18</v>
      </c>
      <c r="E338" s="5">
        <v>159.26</v>
      </c>
      <c r="F338" s="5">
        <v>2490.14</v>
      </c>
      <c r="G338" s="5">
        <v>1654.44</v>
      </c>
      <c r="H338" s="5">
        <v>3276.46</v>
      </c>
      <c r="I338" s="5">
        <v>154.91</v>
      </c>
      <c r="J338" s="5">
        <v>6892.71</v>
      </c>
      <c r="K338" s="5">
        <v>2791.97</v>
      </c>
      <c r="L338" s="5">
        <v>2578.09</v>
      </c>
      <c r="M338" s="5">
        <v>3240.43</v>
      </c>
      <c r="N338" s="5">
        <v>270.05</v>
      </c>
      <c r="O338" s="5">
        <f>VLOOKUP(B338,SWH!$A$4:$B$19,2,FALSE)</f>
        <v>0.78825500000000004</v>
      </c>
      <c r="P338" s="5">
        <f t="shared" si="21"/>
        <v>269.26174500000002</v>
      </c>
      <c r="Q338" s="5">
        <v>56.64</v>
      </c>
      <c r="R338" s="5">
        <v>1355.31</v>
      </c>
      <c r="S338" s="5">
        <v>170.11</v>
      </c>
      <c r="T338" s="5">
        <v>26.4</v>
      </c>
      <c r="U338" s="5">
        <v>1275.8900000000001</v>
      </c>
      <c r="V338" s="5">
        <v>106.49</v>
      </c>
      <c r="W338" s="5">
        <f t="shared" si="23"/>
        <v>6905.4517450000003</v>
      </c>
      <c r="X338" s="5">
        <f t="shared" si="24"/>
        <v>2490.14</v>
      </c>
      <c r="Y338" s="5">
        <v>19941.29</v>
      </c>
      <c r="Z338" s="5">
        <v>6558</v>
      </c>
      <c r="AA338" s="5">
        <f t="shared" si="22"/>
        <v>26499.29</v>
      </c>
    </row>
    <row r="339" spans="1:27" x14ac:dyDescent="0.25">
      <c r="A339">
        <v>2019</v>
      </c>
      <c r="B339" t="s">
        <v>0</v>
      </c>
      <c r="C339" s="1" t="s">
        <v>15</v>
      </c>
      <c r="D339" s="5">
        <f>VLOOKUP(B339,SWH!$A$4:$C$19,3,FALSE)</f>
        <v>22436.18</v>
      </c>
      <c r="E339" s="5">
        <v>100.86</v>
      </c>
      <c r="F339" s="5">
        <v>6315.32</v>
      </c>
      <c r="G339" s="5">
        <v>973.38</v>
      </c>
      <c r="H339" s="5">
        <v>3278.57</v>
      </c>
      <c r="I339" s="5">
        <v>154.66999999999999</v>
      </c>
      <c r="J339" s="5">
        <v>6892.71</v>
      </c>
      <c r="K339" s="5">
        <v>2791.97</v>
      </c>
      <c r="L339" s="5">
        <v>2578.09</v>
      </c>
      <c r="M339" s="5">
        <v>2901.01</v>
      </c>
      <c r="N339" s="5">
        <v>281.73</v>
      </c>
      <c r="O339" s="5">
        <f>VLOOKUP(B339,SWH!$A$4:$B$19,2,FALSE)</f>
        <v>0.78825500000000004</v>
      </c>
      <c r="P339" s="5">
        <f t="shared" si="21"/>
        <v>280.94174500000003</v>
      </c>
      <c r="Q339" s="5">
        <v>37.31</v>
      </c>
      <c r="R339" s="5">
        <v>281.37</v>
      </c>
      <c r="S339" s="5">
        <v>160.99</v>
      </c>
      <c r="T339" s="5">
        <v>26.4</v>
      </c>
      <c r="U339" s="5">
        <v>1290.67</v>
      </c>
      <c r="V339" s="5">
        <v>104.62</v>
      </c>
      <c r="W339" s="5">
        <f t="shared" si="23"/>
        <v>4735.8617450000002</v>
      </c>
      <c r="X339" s="5">
        <f t="shared" si="24"/>
        <v>6315.32</v>
      </c>
      <c r="Y339" s="5">
        <v>17771.7</v>
      </c>
      <c r="Z339" s="5">
        <v>10397.959999999999</v>
      </c>
      <c r="AA339" s="5">
        <f t="shared" si="22"/>
        <v>28169.66</v>
      </c>
    </row>
    <row r="340" spans="1:27" x14ac:dyDescent="0.25">
      <c r="A340">
        <v>2019</v>
      </c>
      <c r="B340" t="s">
        <v>0</v>
      </c>
      <c r="C340" s="1" t="s">
        <v>16</v>
      </c>
      <c r="D340" s="5">
        <f>VLOOKUP(B340,SWH!$A$4:$C$19,3,FALSE)</f>
        <v>22436.18</v>
      </c>
      <c r="E340" s="5">
        <v>170.68</v>
      </c>
      <c r="F340" s="5">
        <v>4951.33</v>
      </c>
      <c r="G340" s="5">
        <v>1843.21</v>
      </c>
      <c r="H340" s="5">
        <v>3277.18</v>
      </c>
      <c r="I340" s="5">
        <v>154.83000000000001</v>
      </c>
      <c r="J340" s="5">
        <v>6892.71</v>
      </c>
      <c r="K340" s="5">
        <v>2791.97</v>
      </c>
      <c r="L340" s="5">
        <v>2578.09</v>
      </c>
      <c r="M340" s="5">
        <v>2976.28</v>
      </c>
      <c r="N340" s="5">
        <v>227.05</v>
      </c>
      <c r="O340" s="5">
        <f>VLOOKUP(B340,SWH!$A$4:$B$19,2,FALSE)</f>
        <v>0.78825500000000004</v>
      </c>
      <c r="P340" s="5">
        <f t="shared" si="21"/>
        <v>226.26174500000002</v>
      </c>
      <c r="Q340" s="5">
        <v>134.30000000000001</v>
      </c>
      <c r="R340" s="5">
        <v>1073.3900000000001</v>
      </c>
      <c r="S340" s="5">
        <v>174.37</v>
      </c>
      <c r="T340" s="5">
        <v>26.4</v>
      </c>
      <c r="U340" s="5">
        <v>1355.84</v>
      </c>
      <c r="V340" s="5">
        <v>105.36</v>
      </c>
      <c r="W340" s="5">
        <f t="shared" si="23"/>
        <v>6598.4917450000003</v>
      </c>
      <c r="X340" s="5">
        <f t="shared" si="24"/>
        <v>4951.33</v>
      </c>
      <c r="Y340" s="5">
        <v>19633.87</v>
      </c>
      <c r="Z340" s="5">
        <v>9099.14</v>
      </c>
      <c r="AA340" s="5">
        <f t="shared" si="22"/>
        <v>28733.01</v>
      </c>
    </row>
    <row r="341" spans="1:27" x14ac:dyDescent="0.25">
      <c r="A341">
        <v>2019</v>
      </c>
      <c r="B341" t="s">
        <v>0</v>
      </c>
      <c r="C341" s="1" t="s">
        <v>9</v>
      </c>
      <c r="D341" s="5">
        <f>VLOOKUP(B341,SWH!$A$4:$C$19,3,FALSE)</f>
        <v>22436.18</v>
      </c>
      <c r="E341" s="5">
        <v>199.66</v>
      </c>
      <c r="F341" s="5">
        <v>7034.49</v>
      </c>
      <c r="G341" s="5">
        <v>1151.79</v>
      </c>
      <c r="H341" s="5">
        <v>3277.21</v>
      </c>
      <c r="I341" s="5">
        <v>154.72</v>
      </c>
      <c r="J341" s="5">
        <v>6892.71</v>
      </c>
      <c r="K341" s="5">
        <v>2791.97</v>
      </c>
      <c r="L341" s="5">
        <v>2578.09</v>
      </c>
      <c r="M341" s="5">
        <v>3132.23</v>
      </c>
      <c r="N341" s="5">
        <v>305.48</v>
      </c>
      <c r="O341" s="5">
        <f>VLOOKUP(B341,SWH!$A$4:$B$19,2,FALSE)</f>
        <v>0.78825500000000004</v>
      </c>
      <c r="P341" s="5">
        <f t="shared" si="21"/>
        <v>304.69174500000003</v>
      </c>
      <c r="Q341" s="5">
        <v>53.15</v>
      </c>
      <c r="R341" s="5">
        <v>1491.18</v>
      </c>
      <c r="S341" s="5">
        <v>170.4</v>
      </c>
      <c r="T341" s="5">
        <v>26.4</v>
      </c>
      <c r="U341" s="5">
        <v>1340.67</v>
      </c>
      <c r="V341" s="5">
        <v>104.33</v>
      </c>
      <c r="W341" s="5">
        <f t="shared" si="23"/>
        <v>6503.1017449999999</v>
      </c>
      <c r="X341" s="5">
        <f t="shared" si="24"/>
        <v>7034.49</v>
      </c>
      <c r="Y341" s="5">
        <v>19537.349999999999</v>
      </c>
      <c r="Z341" s="5">
        <v>11167.13</v>
      </c>
      <c r="AA341" s="5">
        <f t="shared" si="22"/>
        <v>30704.479999999996</v>
      </c>
    </row>
    <row r="342" spans="1:27" x14ac:dyDescent="0.25">
      <c r="A342">
        <v>2019</v>
      </c>
      <c r="B342" t="s">
        <v>0</v>
      </c>
      <c r="C342" s="1" t="s">
        <v>12</v>
      </c>
      <c r="D342" s="5">
        <f>VLOOKUP(B342,SWH!$A$4:$C$19,3,FALSE)</f>
        <v>22436.18</v>
      </c>
      <c r="E342" s="5">
        <v>200.84</v>
      </c>
      <c r="F342" s="5">
        <v>9167.14</v>
      </c>
      <c r="G342" s="5">
        <v>1281.95</v>
      </c>
      <c r="H342" s="5">
        <v>3277.24</v>
      </c>
      <c r="I342" s="5">
        <v>154.63</v>
      </c>
      <c r="J342" s="5">
        <v>6892.71</v>
      </c>
      <c r="K342" s="5">
        <v>2791.97</v>
      </c>
      <c r="L342" s="5">
        <v>2578.09</v>
      </c>
      <c r="M342" s="5">
        <v>3003.05</v>
      </c>
      <c r="N342" s="5">
        <v>355.8</v>
      </c>
      <c r="O342" s="5">
        <f>VLOOKUP(B342,SWH!$A$4:$B$19,2,FALSE)</f>
        <v>0.78825500000000004</v>
      </c>
      <c r="P342" s="5">
        <f t="shared" si="21"/>
        <v>355.01174500000002</v>
      </c>
      <c r="Q342" s="5">
        <v>101.85</v>
      </c>
      <c r="R342" s="5">
        <v>1456.3</v>
      </c>
      <c r="S342" s="5">
        <v>174.83</v>
      </c>
      <c r="T342" s="5">
        <v>26.4</v>
      </c>
      <c r="U342" s="5">
        <v>1425.63</v>
      </c>
      <c r="V342" s="5">
        <v>103.59</v>
      </c>
      <c r="W342" s="5">
        <f t="shared" si="23"/>
        <v>6573.8317449999995</v>
      </c>
      <c r="X342" s="5">
        <f t="shared" si="24"/>
        <v>9167.14</v>
      </c>
      <c r="Y342" s="5">
        <v>19607.28</v>
      </c>
      <c r="Z342" s="5">
        <v>13384.75</v>
      </c>
      <c r="AA342" s="5">
        <f t="shared" si="22"/>
        <v>32992.03</v>
      </c>
    </row>
    <row r="343" spans="1:27" x14ac:dyDescent="0.25">
      <c r="A343">
        <v>2019</v>
      </c>
      <c r="B343" t="s">
        <v>0</v>
      </c>
      <c r="C343" s="1" t="s">
        <v>8</v>
      </c>
      <c r="D343" s="5">
        <f>VLOOKUP(B343,SWH!$A$4:$C$19,3,FALSE)</f>
        <v>22436.18</v>
      </c>
      <c r="E343" s="5">
        <v>253.81</v>
      </c>
      <c r="F343" s="5">
        <v>11161.77</v>
      </c>
      <c r="G343" s="5">
        <v>742.34</v>
      </c>
      <c r="H343" s="5">
        <v>3282.98</v>
      </c>
      <c r="I343" s="5">
        <v>153.77000000000001</v>
      </c>
      <c r="J343" s="5">
        <v>6892.71</v>
      </c>
      <c r="K343" s="5">
        <v>2791.97</v>
      </c>
      <c r="L343" s="5">
        <v>2578.09</v>
      </c>
      <c r="M343" s="5">
        <v>2932.68</v>
      </c>
      <c r="N343" s="5">
        <v>264.95</v>
      </c>
      <c r="O343" s="5">
        <f>VLOOKUP(B343,SWH!$A$4:$B$19,2,FALSE)</f>
        <v>0.78825500000000004</v>
      </c>
      <c r="P343" s="5">
        <f t="shared" si="21"/>
        <v>264.161745</v>
      </c>
      <c r="Q343" s="5">
        <v>30.02</v>
      </c>
      <c r="R343" s="5">
        <v>1855.85</v>
      </c>
      <c r="S343" s="5">
        <v>176.52</v>
      </c>
      <c r="T343" s="5">
        <v>26.4</v>
      </c>
      <c r="U343" s="5">
        <v>1520.38</v>
      </c>
      <c r="V343" s="5">
        <v>100.92</v>
      </c>
      <c r="W343" s="5">
        <f t="shared" si="23"/>
        <v>6255.3817449999997</v>
      </c>
      <c r="X343" s="5">
        <f t="shared" si="24"/>
        <v>11161.77</v>
      </c>
      <c r="Y343" s="5">
        <v>19291.05</v>
      </c>
      <c r="Z343" s="5">
        <v>15474.12</v>
      </c>
      <c r="AA343" s="5">
        <f t="shared" si="22"/>
        <v>34765.17</v>
      </c>
    </row>
    <row r="344" spans="1:27" x14ac:dyDescent="0.25">
      <c r="A344">
        <v>2004</v>
      </c>
      <c r="B344" t="s">
        <v>59</v>
      </c>
      <c r="C344" s="1" t="s">
        <v>10</v>
      </c>
      <c r="D344" s="5">
        <f>VLOOKUP(B344,SWH!$A$4:$C$19,3,FALSE)</f>
        <v>11345.29</v>
      </c>
      <c r="E344" s="5">
        <v>0</v>
      </c>
      <c r="F344" s="5">
        <v>638.45000000000005</v>
      </c>
      <c r="G344" s="5">
        <v>7746.1</v>
      </c>
      <c r="H344" s="5">
        <v>1452.45</v>
      </c>
      <c r="I344" s="5">
        <v>306.52</v>
      </c>
      <c r="J344" s="5">
        <v>1751.31</v>
      </c>
      <c r="K344" s="5">
        <v>1788.85</v>
      </c>
      <c r="L344" s="5">
        <v>1035.42</v>
      </c>
      <c r="M344" s="5">
        <v>1428.37</v>
      </c>
      <c r="N344" s="5">
        <v>481.6</v>
      </c>
      <c r="O344" s="5">
        <f>VLOOKUP(B344,SWH!$A$4:$B$19,2,FALSE)</f>
        <v>1.5107900000000001</v>
      </c>
      <c r="P344" s="5">
        <f>N344-O344</f>
        <v>480.08921000000004</v>
      </c>
      <c r="Q344" s="5">
        <v>0</v>
      </c>
      <c r="R344" s="5">
        <v>0</v>
      </c>
      <c r="S344" s="5">
        <v>496.84</v>
      </c>
      <c r="T344" s="5">
        <v>93</v>
      </c>
      <c r="U344" s="5">
        <v>1754.97</v>
      </c>
      <c r="V344" s="5">
        <v>75.349999999999994</v>
      </c>
      <c r="W344" s="5">
        <f t="shared" si="23"/>
        <v>10151.399210000001</v>
      </c>
      <c r="X344" s="5">
        <f t="shared" si="24"/>
        <v>638.45000000000005</v>
      </c>
      <c r="Y344" s="5">
        <v>14866.94</v>
      </c>
      <c r="Z344" s="5">
        <v>4182.2700000000004</v>
      </c>
      <c r="AA344" s="5">
        <f t="shared" si="22"/>
        <v>19049.21</v>
      </c>
    </row>
    <row r="345" spans="1:27" x14ac:dyDescent="0.25">
      <c r="A345">
        <v>2004</v>
      </c>
      <c r="B345" t="s">
        <v>59</v>
      </c>
      <c r="C345" s="1" t="s">
        <v>6</v>
      </c>
      <c r="D345" s="5">
        <f>VLOOKUP(B345,SWH!$A$4:$C$19,3,FALSE)</f>
        <v>11345.29</v>
      </c>
      <c r="E345" s="5">
        <v>0</v>
      </c>
      <c r="F345" s="5">
        <v>908.57</v>
      </c>
      <c r="G345" s="5">
        <v>8969.41</v>
      </c>
      <c r="H345" s="5">
        <v>1452.45</v>
      </c>
      <c r="I345" s="5">
        <v>306.58</v>
      </c>
      <c r="J345" s="5">
        <v>1751.31</v>
      </c>
      <c r="K345" s="5">
        <v>1788.85</v>
      </c>
      <c r="L345" s="5">
        <v>1035.42</v>
      </c>
      <c r="M345" s="5">
        <v>1332.15</v>
      </c>
      <c r="N345" s="5">
        <v>448.94</v>
      </c>
      <c r="O345" s="5">
        <f>VLOOKUP(B345,SWH!$A$4:$B$19,2,FALSE)</f>
        <v>1.5107900000000001</v>
      </c>
      <c r="P345" s="5">
        <f t="shared" ref="P345:P408" si="25">N345-O345</f>
        <v>447.42921000000001</v>
      </c>
      <c r="Q345" s="5">
        <v>0</v>
      </c>
      <c r="R345" s="5">
        <v>0</v>
      </c>
      <c r="S345" s="5">
        <v>57.83</v>
      </c>
      <c r="T345" s="5">
        <v>92.98</v>
      </c>
      <c r="U345" s="5">
        <v>1771.16</v>
      </c>
      <c r="V345" s="5">
        <v>75.61</v>
      </c>
      <c r="W345" s="5">
        <f t="shared" si="23"/>
        <v>10806.81921</v>
      </c>
      <c r="X345" s="5">
        <f t="shared" si="24"/>
        <v>908.57</v>
      </c>
      <c r="Y345" s="5">
        <v>15522.68</v>
      </c>
      <c r="Z345" s="5">
        <v>4468.58</v>
      </c>
      <c r="AA345" s="5">
        <f t="shared" si="22"/>
        <v>19991.260000000002</v>
      </c>
    </row>
    <row r="346" spans="1:27" x14ac:dyDescent="0.25">
      <c r="A346">
        <v>2004</v>
      </c>
      <c r="B346" t="s">
        <v>59</v>
      </c>
      <c r="C346" s="1" t="s">
        <v>11</v>
      </c>
      <c r="D346" s="5">
        <f>VLOOKUP(B346,SWH!$A$4:$C$19,3,FALSE)</f>
        <v>11345.29</v>
      </c>
      <c r="E346" s="5">
        <v>0</v>
      </c>
      <c r="F346" s="5">
        <v>1025.8499999999999</v>
      </c>
      <c r="G346" s="5">
        <v>5409.34</v>
      </c>
      <c r="H346" s="5">
        <v>1452.45</v>
      </c>
      <c r="I346" s="5">
        <v>306.61</v>
      </c>
      <c r="J346" s="5">
        <v>1751.31</v>
      </c>
      <c r="K346" s="5">
        <v>1788.85</v>
      </c>
      <c r="L346" s="5">
        <v>1035.42</v>
      </c>
      <c r="M346" s="5">
        <v>1416.15</v>
      </c>
      <c r="N346" s="5">
        <v>383.61</v>
      </c>
      <c r="O346" s="5">
        <f>VLOOKUP(B346,SWH!$A$4:$B$19,2,FALSE)</f>
        <v>1.5107900000000001</v>
      </c>
      <c r="P346" s="5">
        <f t="shared" si="25"/>
        <v>382.09921000000003</v>
      </c>
      <c r="Q346" s="5">
        <v>0</v>
      </c>
      <c r="R346" s="5">
        <v>0</v>
      </c>
      <c r="S346" s="5">
        <v>484.98</v>
      </c>
      <c r="T346" s="5">
        <v>93.01</v>
      </c>
      <c r="U346" s="5">
        <v>1818.95</v>
      </c>
      <c r="V346" s="5">
        <v>75.13</v>
      </c>
      <c r="W346" s="5">
        <f t="shared" si="23"/>
        <v>7692.5692099999997</v>
      </c>
      <c r="X346" s="5">
        <f t="shared" si="24"/>
        <v>1025.8499999999999</v>
      </c>
      <c r="Y346" s="5">
        <v>12408.01</v>
      </c>
      <c r="Z346" s="5">
        <v>4633.66</v>
      </c>
      <c r="AA346" s="5">
        <f t="shared" si="22"/>
        <v>17041.669999999998</v>
      </c>
    </row>
    <row r="347" spans="1:27" x14ac:dyDescent="0.25">
      <c r="A347">
        <v>2004</v>
      </c>
      <c r="B347" t="s">
        <v>59</v>
      </c>
      <c r="C347" s="1" t="s">
        <v>13</v>
      </c>
      <c r="D347" s="5">
        <f>VLOOKUP(B347,SWH!$A$4:$C$19,3,FALSE)</f>
        <v>11345.29</v>
      </c>
      <c r="E347" s="5">
        <v>0</v>
      </c>
      <c r="F347" s="5">
        <v>1396.46</v>
      </c>
      <c r="G347" s="5">
        <v>7009.83</v>
      </c>
      <c r="H347" s="5">
        <v>1452.45</v>
      </c>
      <c r="I347" s="5">
        <v>306.23</v>
      </c>
      <c r="J347" s="5">
        <v>1751.31</v>
      </c>
      <c r="K347" s="5">
        <v>1788.85</v>
      </c>
      <c r="L347" s="5">
        <v>1035.42</v>
      </c>
      <c r="M347" s="5">
        <v>1264.1500000000001</v>
      </c>
      <c r="N347" s="5">
        <v>366.92</v>
      </c>
      <c r="O347" s="5">
        <f>VLOOKUP(B347,SWH!$A$4:$B$19,2,FALSE)</f>
        <v>1.5107900000000001</v>
      </c>
      <c r="P347" s="5">
        <f t="shared" si="25"/>
        <v>365.40921000000003</v>
      </c>
      <c r="Q347" s="5">
        <v>0</v>
      </c>
      <c r="R347" s="5">
        <v>0</v>
      </c>
      <c r="S347" s="5">
        <v>56.82</v>
      </c>
      <c r="T347" s="5">
        <v>92.99</v>
      </c>
      <c r="U347" s="5">
        <v>1828.3</v>
      </c>
      <c r="V347" s="5">
        <v>75.28</v>
      </c>
      <c r="W347" s="5">
        <f t="shared" si="23"/>
        <v>8696.2092099999991</v>
      </c>
      <c r="X347" s="5">
        <f t="shared" si="24"/>
        <v>1396.46</v>
      </c>
      <c r="Y347" s="5">
        <v>13411.4</v>
      </c>
      <c r="Z347" s="5">
        <v>5013.6099999999997</v>
      </c>
      <c r="AA347" s="5">
        <f t="shared" si="22"/>
        <v>18425.009999999998</v>
      </c>
    </row>
    <row r="348" spans="1:27" x14ac:dyDescent="0.25">
      <c r="A348">
        <v>2004</v>
      </c>
      <c r="B348" t="s">
        <v>59</v>
      </c>
      <c r="C348" s="1" t="s">
        <v>19</v>
      </c>
      <c r="D348" s="5">
        <f>VLOOKUP(B348,SWH!$A$4:$C$19,3,FALSE)</f>
        <v>11345.29</v>
      </c>
      <c r="E348" s="5">
        <v>0</v>
      </c>
      <c r="F348" s="5">
        <v>1890.75</v>
      </c>
      <c r="G348" s="5">
        <v>4861.28</v>
      </c>
      <c r="H348" s="5">
        <v>1452.45</v>
      </c>
      <c r="I348" s="5">
        <v>306.12</v>
      </c>
      <c r="J348" s="5">
        <v>1751.31</v>
      </c>
      <c r="K348" s="5">
        <v>1788.85</v>
      </c>
      <c r="L348" s="5">
        <v>1035.42</v>
      </c>
      <c r="M348" s="5">
        <v>1275.79</v>
      </c>
      <c r="N348" s="5">
        <v>385.46</v>
      </c>
      <c r="O348" s="5">
        <f>VLOOKUP(B348,SWH!$A$4:$B$19,2,FALSE)</f>
        <v>1.5107900000000001</v>
      </c>
      <c r="P348" s="5">
        <f t="shared" si="25"/>
        <v>383.94920999999999</v>
      </c>
      <c r="Q348" s="5">
        <v>0</v>
      </c>
      <c r="R348" s="5">
        <v>0</v>
      </c>
      <c r="S348" s="5">
        <v>480.21</v>
      </c>
      <c r="T348" s="5">
        <v>93.02</v>
      </c>
      <c r="U348" s="5">
        <v>1893.88</v>
      </c>
      <c r="V348" s="5">
        <v>74.680000000000007</v>
      </c>
      <c r="W348" s="5">
        <f t="shared" si="23"/>
        <v>7001.2292099999995</v>
      </c>
      <c r="X348" s="5">
        <f t="shared" si="24"/>
        <v>1890.75</v>
      </c>
      <c r="Y348" s="5">
        <v>11715.74</v>
      </c>
      <c r="Z348" s="5">
        <v>5573.49</v>
      </c>
      <c r="AA348" s="5">
        <f t="shared" si="22"/>
        <v>17289.23</v>
      </c>
    </row>
    <row r="349" spans="1:27" x14ac:dyDescent="0.25">
      <c r="A349">
        <v>2004</v>
      </c>
      <c r="B349" t="s">
        <v>59</v>
      </c>
      <c r="C349" s="1" t="s">
        <v>20</v>
      </c>
      <c r="D349" s="5">
        <f>VLOOKUP(B349,SWH!$A$4:$C$19,3,FALSE)</f>
        <v>11345.29</v>
      </c>
      <c r="E349" s="5">
        <v>0</v>
      </c>
      <c r="F349" s="5">
        <v>2014.35</v>
      </c>
      <c r="G349" s="5">
        <v>3674.14</v>
      </c>
      <c r="H349" s="5">
        <v>1452.45</v>
      </c>
      <c r="I349" s="5">
        <v>306.35000000000002</v>
      </c>
      <c r="J349" s="5">
        <v>1751.31</v>
      </c>
      <c r="K349" s="5">
        <v>1788.85</v>
      </c>
      <c r="L349" s="5">
        <v>1035.42</v>
      </c>
      <c r="M349" s="5">
        <v>1152.18</v>
      </c>
      <c r="N349" s="5">
        <v>261.89999999999998</v>
      </c>
      <c r="O349" s="5">
        <f>VLOOKUP(B349,SWH!$A$4:$B$19,2,FALSE)</f>
        <v>1.5107900000000001</v>
      </c>
      <c r="P349" s="5">
        <f t="shared" si="25"/>
        <v>260.38920999999999</v>
      </c>
      <c r="Q349" s="5">
        <v>0</v>
      </c>
      <c r="R349" s="5">
        <v>0</v>
      </c>
      <c r="S349" s="5">
        <v>54.67</v>
      </c>
      <c r="T349" s="5">
        <v>92.99</v>
      </c>
      <c r="U349" s="5">
        <v>1898.8</v>
      </c>
      <c r="V349" s="5">
        <v>74.11</v>
      </c>
      <c r="W349" s="5">
        <f t="shared" si="23"/>
        <v>5141.3792100000001</v>
      </c>
      <c r="X349" s="5">
        <f t="shared" si="24"/>
        <v>2014.35</v>
      </c>
      <c r="Y349" s="5">
        <v>9855.52</v>
      </c>
      <c r="Z349" s="5">
        <v>5702.01</v>
      </c>
      <c r="AA349" s="5">
        <f t="shared" si="22"/>
        <v>15557.53</v>
      </c>
    </row>
    <row r="350" spans="1:27" x14ac:dyDescent="0.25">
      <c r="A350">
        <v>2004</v>
      </c>
      <c r="B350" t="s">
        <v>59</v>
      </c>
      <c r="C350" s="1" t="s">
        <v>3</v>
      </c>
      <c r="D350" s="5">
        <f>VLOOKUP(B350,SWH!$A$4:$C$19,3,FALSE)</f>
        <v>11345.29</v>
      </c>
      <c r="E350" s="5">
        <v>0</v>
      </c>
      <c r="F350" s="5">
        <v>2535.4699999999998</v>
      </c>
      <c r="G350" s="5">
        <v>2744.47</v>
      </c>
      <c r="H350" s="5">
        <v>1452.45</v>
      </c>
      <c r="I350" s="5">
        <v>306.29000000000002</v>
      </c>
      <c r="J350" s="5">
        <v>1751.31</v>
      </c>
      <c r="K350" s="5">
        <v>1788.85</v>
      </c>
      <c r="L350" s="5">
        <v>1035.42</v>
      </c>
      <c r="M350" s="5">
        <v>1231.9100000000001</v>
      </c>
      <c r="N350" s="5">
        <v>267.64999999999998</v>
      </c>
      <c r="O350" s="5">
        <f>VLOOKUP(B350,SWH!$A$4:$B$19,2,FALSE)</f>
        <v>1.5107900000000001</v>
      </c>
      <c r="P350" s="5">
        <f t="shared" si="25"/>
        <v>266.13920999999999</v>
      </c>
      <c r="Q350" s="5">
        <v>0</v>
      </c>
      <c r="R350" s="5">
        <v>0</v>
      </c>
      <c r="S350" s="5">
        <v>477.62</v>
      </c>
      <c r="T350" s="5">
        <v>93.03</v>
      </c>
      <c r="U350" s="5">
        <v>2024.47</v>
      </c>
      <c r="V350" s="5">
        <v>74.06</v>
      </c>
      <c r="W350" s="5">
        <f t="shared" si="23"/>
        <v>4720.1392100000003</v>
      </c>
      <c r="X350" s="5">
        <f t="shared" si="24"/>
        <v>2535.4699999999998</v>
      </c>
      <c r="Y350" s="5">
        <v>9434.2000000000007</v>
      </c>
      <c r="Z350" s="5">
        <v>6348.79</v>
      </c>
      <c r="AA350" s="5">
        <f t="shared" si="22"/>
        <v>15782.990000000002</v>
      </c>
    </row>
    <row r="351" spans="1:27" x14ac:dyDescent="0.25">
      <c r="A351">
        <v>2004</v>
      </c>
      <c r="B351" t="s">
        <v>59</v>
      </c>
      <c r="C351" s="1" t="s">
        <v>7</v>
      </c>
      <c r="D351" s="5">
        <f>VLOOKUP(B351,SWH!$A$4:$C$19,3,FALSE)</f>
        <v>11345.29</v>
      </c>
      <c r="E351" s="5">
        <v>0</v>
      </c>
      <c r="F351" s="5">
        <v>1611.66</v>
      </c>
      <c r="G351" s="5">
        <v>2161.84</v>
      </c>
      <c r="H351" s="5">
        <v>1452.45</v>
      </c>
      <c r="I351" s="5">
        <v>306.27999999999997</v>
      </c>
      <c r="J351" s="5">
        <v>1751.31</v>
      </c>
      <c r="K351" s="5">
        <v>1788.85</v>
      </c>
      <c r="L351" s="5">
        <v>1035.42</v>
      </c>
      <c r="M351" s="5">
        <v>1090.33</v>
      </c>
      <c r="N351" s="5">
        <v>202.48</v>
      </c>
      <c r="O351" s="5">
        <f>VLOOKUP(B351,SWH!$A$4:$B$19,2,FALSE)</f>
        <v>1.5107900000000001</v>
      </c>
      <c r="P351" s="5">
        <f t="shared" si="25"/>
        <v>200.96920999999998</v>
      </c>
      <c r="Q351" s="5">
        <v>0</v>
      </c>
      <c r="R351" s="5">
        <v>0</v>
      </c>
      <c r="S351" s="5">
        <v>340.61</v>
      </c>
      <c r="T351" s="5">
        <v>92.99</v>
      </c>
      <c r="U351" s="5">
        <v>1990.8</v>
      </c>
      <c r="V351" s="5">
        <v>74.22</v>
      </c>
      <c r="W351" s="5">
        <f t="shared" si="23"/>
        <v>3793.7492099999999</v>
      </c>
      <c r="X351" s="5">
        <f t="shared" si="24"/>
        <v>1611.66</v>
      </c>
      <c r="Y351" s="5">
        <v>8507.92</v>
      </c>
      <c r="Z351" s="5">
        <v>5391.32</v>
      </c>
      <c r="AA351" s="5">
        <f t="shared" si="22"/>
        <v>13899.24</v>
      </c>
    </row>
    <row r="352" spans="1:27" x14ac:dyDescent="0.25">
      <c r="A352">
        <v>2004</v>
      </c>
      <c r="B352" t="s">
        <v>59</v>
      </c>
      <c r="C352" s="1" t="s">
        <v>17</v>
      </c>
      <c r="D352" s="5">
        <f>VLOOKUP(B352,SWH!$A$4:$C$19,3,FALSE)</f>
        <v>11345.29</v>
      </c>
      <c r="E352" s="5">
        <v>0</v>
      </c>
      <c r="F352" s="5">
        <v>2802.03</v>
      </c>
      <c r="G352" s="5">
        <v>1939.13</v>
      </c>
      <c r="H352" s="5">
        <v>1452.45</v>
      </c>
      <c r="I352" s="5">
        <v>306.23</v>
      </c>
      <c r="J352" s="5">
        <v>1751.31</v>
      </c>
      <c r="K352" s="5">
        <v>1788.85</v>
      </c>
      <c r="L352" s="5">
        <v>1035.42</v>
      </c>
      <c r="M352" s="5">
        <v>1228.22</v>
      </c>
      <c r="N352" s="5">
        <v>211.2</v>
      </c>
      <c r="O352" s="5">
        <f>VLOOKUP(B352,SWH!$A$4:$B$19,2,FALSE)</f>
        <v>1.5107900000000001</v>
      </c>
      <c r="P352" s="5">
        <f t="shared" si="25"/>
        <v>209.68921</v>
      </c>
      <c r="Q352" s="5">
        <v>0</v>
      </c>
      <c r="R352" s="5">
        <v>0</v>
      </c>
      <c r="S352" s="5">
        <v>0</v>
      </c>
      <c r="T352" s="5">
        <v>93.02</v>
      </c>
      <c r="U352" s="5">
        <v>2038.58</v>
      </c>
      <c r="V352" s="5">
        <v>74.42</v>
      </c>
      <c r="W352" s="5">
        <f t="shared" si="23"/>
        <v>3377.0392100000004</v>
      </c>
      <c r="X352" s="5">
        <f t="shared" si="24"/>
        <v>2802.03</v>
      </c>
      <c r="Y352" s="5">
        <v>8091.4</v>
      </c>
      <c r="Z352" s="5">
        <v>6629.47</v>
      </c>
      <c r="AA352" s="5">
        <f t="shared" si="22"/>
        <v>14720.869999999999</v>
      </c>
    </row>
    <row r="353" spans="1:27" x14ac:dyDescent="0.25">
      <c r="A353">
        <v>2004</v>
      </c>
      <c r="B353" t="s">
        <v>59</v>
      </c>
      <c r="C353" s="1" t="s">
        <v>14</v>
      </c>
      <c r="D353" s="5">
        <f>VLOOKUP(B353,SWH!$A$4:$C$19,3,FALSE)</f>
        <v>11345.29</v>
      </c>
      <c r="E353" s="5">
        <v>0</v>
      </c>
      <c r="F353" s="5">
        <v>3513.76</v>
      </c>
      <c r="G353" s="5">
        <v>1946.83</v>
      </c>
      <c r="H353" s="5">
        <v>1452.45</v>
      </c>
      <c r="I353" s="5">
        <v>305.82</v>
      </c>
      <c r="J353" s="5">
        <v>1751.31</v>
      </c>
      <c r="K353" s="5">
        <v>1788.85</v>
      </c>
      <c r="L353" s="5">
        <v>1035.42</v>
      </c>
      <c r="M353" s="5">
        <v>1318.3</v>
      </c>
      <c r="N353" s="5">
        <v>219.11</v>
      </c>
      <c r="O353" s="5">
        <f>VLOOKUP(B353,SWH!$A$4:$B$19,2,FALSE)</f>
        <v>1.5107900000000001</v>
      </c>
      <c r="P353" s="5">
        <f t="shared" si="25"/>
        <v>217.59921000000003</v>
      </c>
      <c r="Q353" s="5">
        <v>0</v>
      </c>
      <c r="R353" s="5">
        <v>0</v>
      </c>
      <c r="S353" s="5">
        <v>482.09</v>
      </c>
      <c r="T353" s="5">
        <v>93.06</v>
      </c>
      <c r="U353" s="5">
        <v>2128.4699999999998</v>
      </c>
      <c r="V353" s="5">
        <v>73.290000000000006</v>
      </c>
      <c r="W353" s="5">
        <f t="shared" si="23"/>
        <v>3964.8192100000001</v>
      </c>
      <c r="X353" s="5">
        <f t="shared" si="24"/>
        <v>3513.76</v>
      </c>
      <c r="Y353" s="5">
        <v>8677.67</v>
      </c>
      <c r="Z353" s="5">
        <v>7431.09</v>
      </c>
      <c r="AA353" s="5">
        <f t="shared" si="22"/>
        <v>16108.76</v>
      </c>
    </row>
    <row r="354" spans="1:27" x14ac:dyDescent="0.25">
      <c r="A354">
        <v>2004</v>
      </c>
      <c r="B354" t="s">
        <v>59</v>
      </c>
      <c r="C354" s="1" t="s">
        <v>2</v>
      </c>
      <c r="D354" s="5">
        <f>VLOOKUP(B354,SWH!$A$4:$C$19,3,FALSE)</f>
        <v>11345.29</v>
      </c>
      <c r="E354" s="5">
        <v>0</v>
      </c>
      <c r="F354" s="5">
        <v>4237.6099999999997</v>
      </c>
      <c r="G354" s="5">
        <v>1582.92</v>
      </c>
      <c r="H354" s="5">
        <v>1452.45</v>
      </c>
      <c r="I354" s="5">
        <v>306.05</v>
      </c>
      <c r="J354" s="5">
        <v>1751.31</v>
      </c>
      <c r="K354" s="5">
        <v>1788.85</v>
      </c>
      <c r="L354" s="5">
        <v>1035.42</v>
      </c>
      <c r="M354" s="5">
        <v>1062.4100000000001</v>
      </c>
      <c r="N354" s="5">
        <v>178.39</v>
      </c>
      <c r="O354" s="5">
        <f>VLOOKUP(B354,SWH!$A$4:$B$19,2,FALSE)</f>
        <v>1.5107900000000001</v>
      </c>
      <c r="P354" s="5">
        <f t="shared" si="25"/>
        <v>176.87921</v>
      </c>
      <c r="Q354" s="5">
        <v>0</v>
      </c>
      <c r="R354" s="5">
        <v>0</v>
      </c>
      <c r="S354" s="5">
        <v>54.21</v>
      </c>
      <c r="T354" s="5">
        <v>93.01</v>
      </c>
      <c r="U354" s="5">
        <v>2098.9</v>
      </c>
      <c r="V354" s="5">
        <v>73.61</v>
      </c>
      <c r="W354" s="5">
        <f t="shared" si="23"/>
        <v>2876.41921</v>
      </c>
      <c r="X354" s="5">
        <f t="shared" si="24"/>
        <v>4237.6099999999997</v>
      </c>
      <c r="Y354" s="5">
        <v>7589.78</v>
      </c>
      <c r="Z354" s="5">
        <v>8125.36</v>
      </c>
      <c r="AA354" s="5">
        <f t="shared" si="22"/>
        <v>15715.14</v>
      </c>
    </row>
    <row r="355" spans="1:27" x14ac:dyDescent="0.25">
      <c r="A355">
        <v>2004</v>
      </c>
      <c r="B355" t="s">
        <v>59</v>
      </c>
      <c r="C355" s="1" t="s">
        <v>18</v>
      </c>
      <c r="D355" s="5">
        <f>VLOOKUP(B355,SWH!$A$4:$C$19,3,FALSE)</f>
        <v>11345.29</v>
      </c>
      <c r="E355" s="5">
        <v>0</v>
      </c>
      <c r="F355" s="5">
        <v>3412.99</v>
      </c>
      <c r="G355" s="5">
        <v>760.11</v>
      </c>
      <c r="H355" s="5">
        <v>1452.45</v>
      </c>
      <c r="I355" s="5">
        <v>305.47000000000003</v>
      </c>
      <c r="J355" s="5">
        <v>1751.31</v>
      </c>
      <c r="K355" s="5">
        <v>1788.85</v>
      </c>
      <c r="L355" s="5">
        <v>1035.42</v>
      </c>
      <c r="M355" s="5">
        <v>1219.1600000000001</v>
      </c>
      <c r="N355" s="5">
        <v>142.61000000000001</v>
      </c>
      <c r="O355" s="5">
        <f>VLOOKUP(B355,SWH!$A$4:$B$19,2,FALSE)</f>
        <v>1.5107900000000001</v>
      </c>
      <c r="P355" s="5">
        <f t="shared" si="25"/>
        <v>141.09921000000003</v>
      </c>
      <c r="Q355" s="5">
        <v>0</v>
      </c>
      <c r="R355" s="5">
        <v>0</v>
      </c>
      <c r="S355" s="5">
        <v>304.91000000000003</v>
      </c>
      <c r="T355" s="5">
        <v>93.04</v>
      </c>
      <c r="U355" s="5">
        <v>2160.1</v>
      </c>
      <c r="V355" s="5">
        <v>73.69</v>
      </c>
      <c r="W355" s="5">
        <f t="shared" si="23"/>
        <v>2425.2792100000001</v>
      </c>
      <c r="X355" s="5">
        <f t="shared" si="24"/>
        <v>3412.99</v>
      </c>
      <c r="Y355" s="5">
        <v>7138.17</v>
      </c>
      <c r="Z355" s="5">
        <v>7361.94</v>
      </c>
      <c r="AA355" s="5">
        <f t="shared" si="22"/>
        <v>14500.11</v>
      </c>
    </row>
    <row r="356" spans="1:27" x14ac:dyDescent="0.25">
      <c r="A356">
        <v>2004</v>
      </c>
      <c r="B356" t="s">
        <v>59</v>
      </c>
      <c r="C356" s="1" t="s">
        <v>4</v>
      </c>
      <c r="D356" s="5">
        <f>VLOOKUP(B356,SWH!$A$4:$C$19,3,FALSE)</f>
        <v>11345.29</v>
      </c>
      <c r="E356" s="5">
        <v>0</v>
      </c>
      <c r="F356" s="5">
        <v>4182.38</v>
      </c>
      <c r="G356" s="5">
        <v>1240.51</v>
      </c>
      <c r="H356" s="5">
        <v>1452.45</v>
      </c>
      <c r="I356" s="5">
        <v>305.91000000000003</v>
      </c>
      <c r="J356" s="5">
        <v>1751.31</v>
      </c>
      <c r="K356" s="5">
        <v>1788.85</v>
      </c>
      <c r="L356" s="5">
        <v>1035.42</v>
      </c>
      <c r="M356" s="5">
        <v>1317.41</v>
      </c>
      <c r="N356" s="5">
        <v>179.99</v>
      </c>
      <c r="O356" s="5">
        <f>VLOOKUP(B356,SWH!$A$4:$B$19,2,FALSE)</f>
        <v>1.5107900000000001</v>
      </c>
      <c r="P356" s="5">
        <f t="shared" si="25"/>
        <v>178.47921000000002</v>
      </c>
      <c r="Q356" s="5">
        <v>0</v>
      </c>
      <c r="R356" s="5">
        <v>0</v>
      </c>
      <c r="S356" s="5">
        <v>461.67</v>
      </c>
      <c r="T356" s="5">
        <v>93.06</v>
      </c>
      <c r="U356" s="5">
        <v>2217.2399999999998</v>
      </c>
      <c r="V356" s="5">
        <v>73.05</v>
      </c>
      <c r="W356" s="5">
        <f t="shared" si="23"/>
        <v>3198.0692100000001</v>
      </c>
      <c r="X356" s="5">
        <f t="shared" si="24"/>
        <v>4182.38</v>
      </c>
      <c r="Y356" s="5">
        <v>7910.78</v>
      </c>
      <c r="Z356" s="5">
        <v>8188.47</v>
      </c>
      <c r="AA356" s="5">
        <f t="shared" si="22"/>
        <v>16099.25</v>
      </c>
    </row>
    <row r="357" spans="1:27" x14ac:dyDescent="0.25">
      <c r="A357">
        <v>2004</v>
      </c>
      <c r="B357" t="s">
        <v>59</v>
      </c>
      <c r="C357" s="1" t="s">
        <v>5</v>
      </c>
      <c r="D357" s="5">
        <f>VLOOKUP(B357,SWH!$A$4:$C$19,3,FALSE)</f>
        <v>11345.29</v>
      </c>
      <c r="E357" s="5">
        <v>0</v>
      </c>
      <c r="F357" s="5">
        <v>6394.25</v>
      </c>
      <c r="G357" s="5">
        <v>1172.0999999999999</v>
      </c>
      <c r="H357" s="5">
        <v>1452.45</v>
      </c>
      <c r="I357" s="5">
        <v>305.93</v>
      </c>
      <c r="J357" s="5">
        <v>1751.31</v>
      </c>
      <c r="K357" s="5">
        <v>1788.85</v>
      </c>
      <c r="L357" s="5">
        <v>1035.42</v>
      </c>
      <c r="M357" s="5">
        <v>1071.3</v>
      </c>
      <c r="N357" s="5">
        <v>160.22999999999999</v>
      </c>
      <c r="O357" s="5">
        <f>VLOOKUP(B357,SWH!$A$4:$B$19,2,FALSE)</f>
        <v>1.5107900000000001</v>
      </c>
      <c r="P357" s="5">
        <f t="shared" si="25"/>
        <v>158.71920999999998</v>
      </c>
      <c r="Q357" s="5">
        <v>0</v>
      </c>
      <c r="R357" s="5">
        <v>0</v>
      </c>
      <c r="S357" s="5">
        <v>56.39</v>
      </c>
      <c r="T357" s="5">
        <v>93.03</v>
      </c>
      <c r="U357" s="5">
        <v>2192.38</v>
      </c>
      <c r="V357" s="5">
        <v>73.08</v>
      </c>
      <c r="W357" s="5">
        <f t="shared" si="23"/>
        <v>2458.5092099999997</v>
      </c>
      <c r="X357" s="5">
        <f t="shared" si="24"/>
        <v>6394.25</v>
      </c>
      <c r="Y357" s="5">
        <v>7171.22</v>
      </c>
      <c r="Z357" s="5">
        <v>10375.48</v>
      </c>
      <c r="AA357" s="5">
        <f t="shared" si="22"/>
        <v>17546.7</v>
      </c>
    </row>
    <row r="358" spans="1:27" x14ac:dyDescent="0.25">
      <c r="A358">
        <v>2004</v>
      </c>
      <c r="B358" t="s">
        <v>59</v>
      </c>
      <c r="C358" s="1" t="s">
        <v>15</v>
      </c>
      <c r="D358" s="5">
        <f>VLOOKUP(B358,SWH!$A$4:$C$19,3,FALSE)</f>
        <v>11345.29</v>
      </c>
      <c r="E358" s="5">
        <v>0</v>
      </c>
      <c r="F358" s="5">
        <v>3564</v>
      </c>
      <c r="G358" s="5">
        <v>461.37</v>
      </c>
      <c r="H358" s="5">
        <v>1452.45</v>
      </c>
      <c r="I358" s="5">
        <v>305.45</v>
      </c>
      <c r="J358" s="5">
        <v>1751.31</v>
      </c>
      <c r="K358" s="5">
        <v>1788.85</v>
      </c>
      <c r="L358" s="5">
        <v>1035.42</v>
      </c>
      <c r="M358" s="5">
        <v>1234.8699999999999</v>
      </c>
      <c r="N358" s="5">
        <v>115.89</v>
      </c>
      <c r="O358" s="5">
        <f>VLOOKUP(B358,SWH!$A$4:$B$19,2,FALSE)</f>
        <v>1.5107900000000001</v>
      </c>
      <c r="P358" s="5">
        <f t="shared" si="25"/>
        <v>114.37921</v>
      </c>
      <c r="Q358" s="5">
        <v>0</v>
      </c>
      <c r="R358" s="5">
        <v>0</v>
      </c>
      <c r="S358" s="5">
        <v>355.13</v>
      </c>
      <c r="T358" s="5">
        <v>93.05</v>
      </c>
      <c r="U358" s="5">
        <v>2210.4</v>
      </c>
      <c r="V358" s="5">
        <v>73.56</v>
      </c>
      <c r="W358" s="5">
        <f t="shared" si="23"/>
        <v>2165.7492099999999</v>
      </c>
      <c r="X358" s="5">
        <f t="shared" si="24"/>
        <v>3564</v>
      </c>
      <c r="Y358" s="5">
        <v>6878.49</v>
      </c>
      <c r="Z358" s="5">
        <v>7563.25</v>
      </c>
      <c r="AA358" s="5">
        <f t="shared" si="22"/>
        <v>14441.74</v>
      </c>
    </row>
    <row r="359" spans="1:27" x14ac:dyDescent="0.25">
      <c r="A359">
        <v>2004</v>
      </c>
      <c r="B359" t="s">
        <v>59</v>
      </c>
      <c r="C359" s="1" t="s">
        <v>16</v>
      </c>
      <c r="D359" s="5">
        <f>VLOOKUP(B359,SWH!$A$4:$C$19,3,FALSE)</f>
        <v>11345.29</v>
      </c>
      <c r="E359" s="5">
        <v>0</v>
      </c>
      <c r="F359" s="5">
        <v>5145.79</v>
      </c>
      <c r="G359" s="5">
        <v>1291.4100000000001</v>
      </c>
      <c r="H359" s="5">
        <v>1452.45</v>
      </c>
      <c r="I359" s="5">
        <v>305.77</v>
      </c>
      <c r="J359" s="5">
        <v>1751.31</v>
      </c>
      <c r="K359" s="5">
        <v>1788.85</v>
      </c>
      <c r="L359" s="5">
        <v>1035.42</v>
      </c>
      <c r="M359" s="5">
        <v>1318.28</v>
      </c>
      <c r="N359" s="5">
        <v>195.99</v>
      </c>
      <c r="O359" s="5">
        <f>VLOOKUP(B359,SWH!$A$4:$B$19,2,FALSE)</f>
        <v>1.5107900000000001</v>
      </c>
      <c r="P359" s="5">
        <f t="shared" si="25"/>
        <v>194.47921000000002</v>
      </c>
      <c r="Q359" s="5">
        <v>0</v>
      </c>
      <c r="R359" s="5">
        <v>0</v>
      </c>
      <c r="S359" s="5">
        <v>464.01</v>
      </c>
      <c r="T359" s="5">
        <v>93.08</v>
      </c>
      <c r="U359" s="5">
        <v>2283.38</v>
      </c>
      <c r="V359" s="5">
        <v>72.58</v>
      </c>
      <c r="W359" s="5">
        <f t="shared" si="23"/>
        <v>3268.1792100000002</v>
      </c>
      <c r="X359" s="5">
        <f t="shared" si="24"/>
        <v>5145.79</v>
      </c>
      <c r="Y359" s="5">
        <v>7980.29</v>
      </c>
      <c r="Z359" s="5">
        <v>9218.02</v>
      </c>
      <c r="AA359" s="5">
        <f t="shared" si="22"/>
        <v>17198.310000000001</v>
      </c>
    </row>
    <row r="360" spans="1:27" x14ac:dyDescent="0.25">
      <c r="A360">
        <v>2004</v>
      </c>
      <c r="B360" t="s">
        <v>59</v>
      </c>
      <c r="C360" s="1" t="s">
        <v>9</v>
      </c>
      <c r="D360" s="5">
        <f>VLOOKUP(B360,SWH!$A$4:$C$19,3,FALSE)</f>
        <v>11345.29</v>
      </c>
      <c r="E360" s="5">
        <v>0</v>
      </c>
      <c r="F360" s="5">
        <v>4111.08</v>
      </c>
      <c r="G360" s="5">
        <v>773.49</v>
      </c>
      <c r="H360" s="5">
        <v>1452.45</v>
      </c>
      <c r="I360" s="5">
        <v>305.55</v>
      </c>
      <c r="J360" s="5">
        <v>1751.31</v>
      </c>
      <c r="K360" s="5">
        <v>1788.85</v>
      </c>
      <c r="L360" s="5">
        <v>1035.42</v>
      </c>
      <c r="M360" s="5">
        <v>1146.17</v>
      </c>
      <c r="N360" s="5">
        <v>136.65</v>
      </c>
      <c r="O360" s="5">
        <f>VLOOKUP(B360,SWH!$A$4:$B$19,2,FALSE)</f>
        <v>1.5107900000000001</v>
      </c>
      <c r="P360" s="5">
        <f t="shared" si="25"/>
        <v>135.13920999999999</v>
      </c>
      <c r="Q360" s="5">
        <v>0</v>
      </c>
      <c r="R360" s="5">
        <v>0</v>
      </c>
      <c r="S360" s="5">
        <v>464.83</v>
      </c>
      <c r="T360" s="5">
        <v>93.04</v>
      </c>
      <c r="U360" s="5">
        <v>2266.39</v>
      </c>
      <c r="V360" s="5">
        <v>72.88</v>
      </c>
      <c r="W360" s="5">
        <f t="shared" si="23"/>
        <v>2519.6292100000001</v>
      </c>
      <c r="X360" s="5">
        <f t="shared" si="24"/>
        <v>4111.08</v>
      </c>
      <c r="Y360" s="5">
        <v>7231.79</v>
      </c>
      <c r="Z360" s="5">
        <v>8166.32</v>
      </c>
      <c r="AA360" s="5">
        <f t="shared" si="22"/>
        <v>15398.11</v>
      </c>
    </row>
    <row r="361" spans="1:27" x14ac:dyDescent="0.25">
      <c r="A361">
        <v>2004</v>
      </c>
      <c r="B361" t="s">
        <v>59</v>
      </c>
      <c r="C361" s="1" t="s">
        <v>12</v>
      </c>
      <c r="D361" s="5">
        <f>VLOOKUP(B361,SWH!$A$4:$C$19,3,FALSE)</f>
        <v>11345.29</v>
      </c>
      <c r="E361" s="5">
        <v>0</v>
      </c>
      <c r="F361" s="5">
        <v>6494.21</v>
      </c>
      <c r="G361" s="5">
        <v>995.87</v>
      </c>
      <c r="H361" s="5">
        <v>1452.45</v>
      </c>
      <c r="I361" s="5">
        <v>305.36</v>
      </c>
      <c r="J361" s="5">
        <v>1751.31</v>
      </c>
      <c r="K361" s="5">
        <v>1788.85</v>
      </c>
      <c r="L361" s="5">
        <v>1035.42</v>
      </c>
      <c r="M361" s="5">
        <v>1261.81</v>
      </c>
      <c r="N361" s="5">
        <v>176.88</v>
      </c>
      <c r="O361" s="5">
        <f>VLOOKUP(B361,SWH!$A$4:$B$19,2,FALSE)</f>
        <v>1.5107900000000001</v>
      </c>
      <c r="P361" s="5">
        <f t="shared" si="25"/>
        <v>175.36921000000001</v>
      </c>
      <c r="Q361" s="5">
        <v>0</v>
      </c>
      <c r="R361" s="5">
        <v>0</v>
      </c>
      <c r="S361" s="5">
        <v>481.83</v>
      </c>
      <c r="T361" s="5">
        <v>93.09</v>
      </c>
      <c r="U361" s="5">
        <v>2361.8200000000002</v>
      </c>
      <c r="V361" s="5">
        <v>72.209999999999994</v>
      </c>
      <c r="W361" s="5">
        <f t="shared" si="23"/>
        <v>2914.8792100000001</v>
      </c>
      <c r="X361" s="5">
        <f t="shared" si="24"/>
        <v>6494.21</v>
      </c>
      <c r="Y361" s="5">
        <v>7626.23</v>
      </c>
      <c r="Z361" s="5">
        <v>10644.88</v>
      </c>
      <c r="AA361" s="5">
        <f t="shared" si="22"/>
        <v>18271.11</v>
      </c>
    </row>
    <row r="362" spans="1:27" x14ac:dyDescent="0.25">
      <c r="A362">
        <v>2004</v>
      </c>
      <c r="B362" t="s">
        <v>59</v>
      </c>
      <c r="C362" s="1" t="s">
        <v>8</v>
      </c>
      <c r="D362" s="5">
        <f>VLOOKUP(B362,SWH!$A$4:$C$19,3,FALSE)</f>
        <v>11345.29</v>
      </c>
      <c r="E362" s="5">
        <v>0</v>
      </c>
      <c r="F362" s="5">
        <v>9041.56</v>
      </c>
      <c r="G362" s="5">
        <v>500.61</v>
      </c>
      <c r="H362" s="5">
        <v>1452.45</v>
      </c>
      <c r="I362" s="5">
        <v>303.68</v>
      </c>
      <c r="J362" s="5">
        <v>1751.31</v>
      </c>
      <c r="K362" s="5">
        <v>1788.85</v>
      </c>
      <c r="L362" s="5">
        <v>1035.42</v>
      </c>
      <c r="M362" s="5">
        <v>1299.72</v>
      </c>
      <c r="N362" s="5">
        <v>149.28</v>
      </c>
      <c r="O362" s="5">
        <f>VLOOKUP(B362,SWH!$A$4:$B$19,2,FALSE)</f>
        <v>1.5107900000000001</v>
      </c>
      <c r="P362" s="5">
        <f t="shared" si="25"/>
        <v>147.76920999999999</v>
      </c>
      <c r="Q362" s="5">
        <v>0</v>
      </c>
      <c r="R362" s="5">
        <v>0</v>
      </c>
      <c r="S362" s="5">
        <v>482.99</v>
      </c>
      <c r="T362" s="5">
        <v>93.11</v>
      </c>
      <c r="U362" s="5">
        <v>2467.58</v>
      </c>
      <c r="V362" s="5">
        <v>71.45</v>
      </c>
      <c r="W362" s="5">
        <f t="shared" si="23"/>
        <v>2431.0892100000001</v>
      </c>
      <c r="X362" s="5">
        <f t="shared" si="24"/>
        <v>9041.56</v>
      </c>
      <c r="Y362" s="5">
        <v>7140.02</v>
      </c>
      <c r="Z362" s="5">
        <v>13298</v>
      </c>
      <c r="AA362" s="5">
        <f t="shared" si="22"/>
        <v>20438.02</v>
      </c>
    </row>
    <row r="363" spans="1:27" x14ac:dyDescent="0.25">
      <c r="A363">
        <v>2007</v>
      </c>
      <c r="B363" t="s">
        <v>59</v>
      </c>
      <c r="C363" s="1" t="s">
        <v>10</v>
      </c>
      <c r="D363" s="5">
        <f>VLOOKUP(B363,SWH!$A$4:$C$19,3,FALSE)</f>
        <v>11345.29</v>
      </c>
      <c r="E363" s="5">
        <v>0</v>
      </c>
      <c r="F363" s="5">
        <v>18.350000000000001</v>
      </c>
      <c r="G363" s="5">
        <v>8062.97</v>
      </c>
      <c r="H363" s="5">
        <v>1452.45</v>
      </c>
      <c r="I363" s="5">
        <v>306.52</v>
      </c>
      <c r="J363" s="5">
        <v>1751.31</v>
      </c>
      <c r="K363" s="5">
        <v>1788.85</v>
      </c>
      <c r="L363" s="5">
        <v>1035.42</v>
      </c>
      <c r="M363" s="5">
        <v>918.38</v>
      </c>
      <c r="N363" s="5">
        <v>395.07</v>
      </c>
      <c r="O363" s="5">
        <f>VLOOKUP(B363,SWH!$A$4:$B$19,2,FALSE)</f>
        <v>1.5107900000000001</v>
      </c>
      <c r="P363" s="5">
        <f t="shared" si="25"/>
        <v>393.55921000000001</v>
      </c>
      <c r="Q363" s="5">
        <v>0</v>
      </c>
      <c r="R363" s="5">
        <v>0</v>
      </c>
      <c r="S363" s="5">
        <v>0</v>
      </c>
      <c r="T363" s="5">
        <v>92.94</v>
      </c>
      <c r="U363" s="5">
        <v>1753.2</v>
      </c>
      <c r="V363" s="5">
        <v>76.489999999999995</v>
      </c>
      <c r="W363" s="5">
        <f t="shared" si="23"/>
        <v>9374.9092099999998</v>
      </c>
      <c r="X363" s="5">
        <f t="shared" si="24"/>
        <v>18.350000000000001</v>
      </c>
      <c r="Y363" s="5">
        <v>14091.55</v>
      </c>
      <c r="Z363" s="5">
        <v>3560.4</v>
      </c>
      <c r="AA363" s="5">
        <f t="shared" si="22"/>
        <v>17651.95</v>
      </c>
    </row>
    <row r="364" spans="1:27" x14ac:dyDescent="0.25">
      <c r="A364">
        <v>2007</v>
      </c>
      <c r="B364" t="s">
        <v>59</v>
      </c>
      <c r="C364" s="1" t="s">
        <v>6</v>
      </c>
      <c r="D364" s="5">
        <f>VLOOKUP(B364,SWH!$A$4:$C$19,3,FALSE)</f>
        <v>11345.29</v>
      </c>
      <c r="E364" s="5">
        <v>0</v>
      </c>
      <c r="F364" s="5">
        <v>80.849999999999994</v>
      </c>
      <c r="G364" s="5">
        <v>6960.22</v>
      </c>
      <c r="H364" s="5">
        <v>1452.45</v>
      </c>
      <c r="I364" s="5">
        <v>306.58</v>
      </c>
      <c r="J364" s="5">
        <v>1751.31</v>
      </c>
      <c r="K364" s="5">
        <v>1788.85</v>
      </c>
      <c r="L364" s="5">
        <v>1035.42</v>
      </c>
      <c r="M364" s="5">
        <v>942.22</v>
      </c>
      <c r="N364" s="5">
        <v>359.58</v>
      </c>
      <c r="O364" s="5">
        <f>VLOOKUP(B364,SWH!$A$4:$B$19,2,FALSE)</f>
        <v>1.5107900000000001</v>
      </c>
      <c r="P364" s="5">
        <f t="shared" si="25"/>
        <v>358.06921</v>
      </c>
      <c r="Q364" s="5">
        <v>0</v>
      </c>
      <c r="R364" s="5">
        <v>0</v>
      </c>
      <c r="S364" s="5">
        <v>0</v>
      </c>
      <c r="T364" s="5">
        <v>92.93</v>
      </c>
      <c r="U364" s="5">
        <v>1770.29</v>
      </c>
      <c r="V364" s="5">
        <v>76.599999999999994</v>
      </c>
      <c r="W364" s="5">
        <f t="shared" si="23"/>
        <v>8260.5092100000002</v>
      </c>
      <c r="X364" s="5">
        <f t="shared" si="24"/>
        <v>80.849999999999994</v>
      </c>
      <c r="Y364" s="5">
        <v>12977.31</v>
      </c>
      <c r="Z364" s="5">
        <v>3639.99</v>
      </c>
      <c r="AA364" s="5">
        <f t="shared" si="22"/>
        <v>16617.3</v>
      </c>
    </row>
    <row r="365" spans="1:27" x14ac:dyDescent="0.25">
      <c r="A365">
        <v>2007</v>
      </c>
      <c r="B365" t="s">
        <v>59</v>
      </c>
      <c r="C365" s="1" t="s">
        <v>11</v>
      </c>
      <c r="D365" s="5">
        <f>VLOOKUP(B365,SWH!$A$4:$C$19,3,FALSE)</f>
        <v>11345.29</v>
      </c>
      <c r="E365" s="5">
        <v>0</v>
      </c>
      <c r="F365" s="5">
        <v>37.94</v>
      </c>
      <c r="G365" s="5">
        <v>5032.18</v>
      </c>
      <c r="H365" s="5">
        <v>1452.45</v>
      </c>
      <c r="I365" s="5">
        <v>306.61</v>
      </c>
      <c r="J365" s="5">
        <v>1751.31</v>
      </c>
      <c r="K365" s="5">
        <v>1788.85</v>
      </c>
      <c r="L365" s="5">
        <v>1035.42</v>
      </c>
      <c r="M365" s="5">
        <v>818.9</v>
      </c>
      <c r="N365" s="5">
        <v>311.66000000000003</v>
      </c>
      <c r="O365" s="5">
        <f>VLOOKUP(B365,SWH!$A$4:$B$19,2,FALSE)</f>
        <v>1.5107900000000001</v>
      </c>
      <c r="P365" s="5">
        <f t="shared" si="25"/>
        <v>310.14921000000004</v>
      </c>
      <c r="Q365" s="5">
        <v>0</v>
      </c>
      <c r="R365" s="5">
        <v>0</v>
      </c>
      <c r="S365" s="5">
        <v>0</v>
      </c>
      <c r="T365" s="5">
        <v>92.95</v>
      </c>
      <c r="U365" s="5">
        <v>1817.71</v>
      </c>
      <c r="V365" s="5">
        <v>76.34</v>
      </c>
      <c r="W365" s="5">
        <f t="shared" si="23"/>
        <v>6161.2292099999995</v>
      </c>
      <c r="X365" s="5">
        <f t="shared" si="24"/>
        <v>37.94</v>
      </c>
      <c r="Y365" s="5">
        <v>10877.83</v>
      </c>
      <c r="Z365" s="5">
        <v>3644.51</v>
      </c>
      <c r="AA365" s="5">
        <f t="shared" si="22"/>
        <v>14522.34</v>
      </c>
    </row>
    <row r="366" spans="1:27" x14ac:dyDescent="0.25">
      <c r="A366">
        <v>2007</v>
      </c>
      <c r="B366" t="s">
        <v>59</v>
      </c>
      <c r="C366" s="1" t="s">
        <v>13</v>
      </c>
      <c r="D366" s="5">
        <f>VLOOKUP(B366,SWH!$A$4:$C$19,3,FALSE)</f>
        <v>11345.29</v>
      </c>
      <c r="E366" s="5">
        <v>0</v>
      </c>
      <c r="F366" s="5">
        <v>406.03</v>
      </c>
      <c r="G366" s="5">
        <v>5461.94</v>
      </c>
      <c r="H366" s="5">
        <v>1452.45</v>
      </c>
      <c r="I366" s="5">
        <v>306.23</v>
      </c>
      <c r="J366" s="5">
        <v>1751.31</v>
      </c>
      <c r="K366" s="5">
        <v>1788.85</v>
      </c>
      <c r="L366" s="5">
        <v>1035.42</v>
      </c>
      <c r="M366" s="5">
        <v>862.82</v>
      </c>
      <c r="N366" s="5">
        <v>299.24</v>
      </c>
      <c r="O366" s="5">
        <f>VLOOKUP(B366,SWH!$A$4:$B$19,2,FALSE)</f>
        <v>1.5107900000000001</v>
      </c>
      <c r="P366" s="5">
        <f t="shared" si="25"/>
        <v>297.72921000000002</v>
      </c>
      <c r="Q366" s="5">
        <v>0</v>
      </c>
      <c r="R366" s="5">
        <v>0</v>
      </c>
      <c r="S366" s="5">
        <v>0</v>
      </c>
      <c r="T366" s="5">
        <v>92.94</v>
      </c>
      <c r="U366" s="5">
        <v>1827.26</v>
      </c>
      <c r="V366" s="5">
        <v>76.31</v>
      </c>
      <c r="W366" s="5">
        <f t="shared" si="23"/>
        <v>6622.4892099999997</v>
      </c>
      <c r="X366" s="5">
        <f t="shared" si="24"/>
        <v>406.03</v>
      </c>
      <c r="Y366" s="5">
        <v>11338.66</v>
      </c>
      <c r="Z366" s="5">
        <v>4022.15</v>
      </c>
      <c r="AA366" s="5">
        <f t="shared" si="22"/>
        <v>15360.81</v>
      </c>
    </row>
    <row r="367" spans="1:27" x14ac:dyDescent="0.25">
      <c r="A367">
        <v>2007</v>
      </c>
      <c r="B367" t="s">
        <v>59</v>
      </c>
      <c r="C367" s="1" t="s">
        <v>19</v>
      </c>
      <c r="D367" s="5">
        <f>VLOOKUP(B367,SWH!$A$4:$C$19,3,FALSE)</f>
        <v>11345.29</v>
      </c>
      <c r="E367" s="5">
        <v>0</v>
      </c>
      <c r="F367" s="5">
        <v>573.02</v>
      </c>
      <c r="G367" s="5">
        <v>4450.04</v>
      </c>
      <c r="H367" s="5">
        <v>1452.45</v>
      </c>
      <c r="I367" s="5">
        <v>306.12</v>
      </c>
      <c r="J367" s="5">
        <v>1751.31</v>
      </c>
      <c r="K367" s="5">
        <v>1788.85</v>
      </c>
      <c r="L367" s="5">
        <v>1035.42</v>
      </c>
      <c r="M367" s="5">
        <v>697.19</v>
      </c>
      <c r="N367" s="5">
        <v>292.57</v>
      </c>
      <c r="O367" s="5">
        <f>VLOOKUP(B367,SWH!$A$4:$B$19,2,FALSE)</f>
        <v>1.5107900000000001</v>
      </c>
      <c r="P367" s="5">
        <f t="shared" si="25"/>
        <v>291.05921000000001</v>
      </c>
      <c r="Q367" s="5">
        <v>0</v>
      </c>
      <c r="R367" s="5">
        <v>0</v>
      </c>
      <c r="S367" s="5">
        <v>0</v>
      </c>
      <c r="T367" s="5">
        <v>92.96</v>
      </c>
      <c r="U367" s="5">
        <v>1893.06</v>
      </c>
      <c r="V367" s="5">
        <v>75.989999999999995</v>
      </c>
      <c r="W367" s="5">
        <f t="shared" si="23"/>
        <v>5438.2892099999999</v>
      </c>
      <c r="X367" s="5">
        <f t="shared" si="24"/>
        <v>573.02</v>
      </c>
      <c r="Y367" s="5">
        <v>10154.049999999999</v>
      </c>
      <c r="Z367" s="5">
        <v>4254.93</v>
      </c>
      <c r="AA367" s="5">
        <f t="shared" si="22"/>
        <v>14408.98</v>
      </c>
    </row>
    <row r="368" spans="1:27" x14ac:dyDescent="0.25">
      <c r="A368">
        <v>2007</v>
      </c>
      <c r="B368" t="s">
        <v>59</v>
      </c>
      <c r="C368" s="1" t="s">
        <v>20</v>
      </c>
      <c r="D368" s="5">
        <f>VLOOKUP(B368,SWH!$A$4:$C$19,3,FALSE)</f>
        <v>11345.29</v>
      </c>
      <c r="E368" s="5">
        <v>0</v>
      </c>
      <c r="F368" s="5">
        <v>659.1</v>
      </c>
      <c r="G368" s="5">
        <v>2735.87</v>
      </c>
      <c r="H368" s="5">
        <v>1452.45</v>
      </c>
      <c r="I368" s="5">
        <v>306.35000000000002</v>
      </c>
      <c r="J368" s="5">
        <v>1751.31</v>
      </c>
      <c r="K368" s="5">
        <v>1788.85</v>
      </c>
      <c r="L368" s="5">
        <v>1035.42</v>
      </c>
      <c r="M368" s="5">
        <v>690.52</v>
      </c>
      <c r="N368" s="5">
        <v>203.33</v>
      </c>
      <c r="O368" s="5">
        <f>VLOOKUP(B368,SWH!$A$4:$B$19,2,FALSE)</f>
        <v>1.5107900000000001</v>
      </c>
      <c r="P368" s="5">
        <f t="shared" si="25"/>
        <v>201.81921</v>
      </c>
      <c r="Q368" s="5">
        <v>0</v>
      </c>
      <c r="R368" s="5">
        <v>0</v>
      </c>
      <c r="S368" s="5">
        <v>0</v>
      </c>
      <c r="T368" s="5">
        <v>92.95</v>
      </c>
      <c r="U368" s="5">
        <v>1897.84</v>
      </c>
      <c r="V368" s="5">
        <v>75.13</v>
      </c>
      <c r="W368" s="5">
        <f t="shared" si="23"/>
        <v>3628.20921</v>
      </c>
      <c r="X368" s="5">
        <f t="shared" si="24"/>
        <v>659.1</v>
      </c>
      <c r="Y368" s="5">
        <v>8343.32</v>
      </c>
      <c r="Z368" s="5">
        <v>4345.79</v>
      </c>
      <c r="AA368" s="5">
        <f t="shared" si="22"/>
        <v>12689.11</v>
      </c>
    </row>
    <row r="369" spans="1:27" x14ac:dyDescent="0.25">
      <c r="A369">
        <v>2007</v>
      </c>
      <c r="B369" t="s">
        <v>59</v>
      </c>
      <c r="C369" s="1" t="s">
        <v>3</v>
      </c>
      <c r="D369" s="5">
        <f>VLOOKUP(B369,SWH!$A$4:$C$19,3,FALSE)</f>
        <v>11345.29</v>
      </c>
      <c r="E369" s="5">
        <v>0</v>
      </c>
      <c r="F369" s="5">
        <v>2148.7199999999998</v>
      </c>
      <c r="G369" s="5">
        <v>2432.41</v>
      </c>
      <c r="H369" s="5">
        <v>1452.45</v>
      </c>
      <c r="I369" s="5">
        <v>306.29000000000002</v>
      </c>
      <c r="J369" s="5">
        <v>1751.31</v>
      </c>
      <c r="K369" s="5">
        <v>1788.85</v>
      </c>
      <c r="L369" s="5">
        <v>1035.42</v>
      </c>
      <c r="M369" s="5">
        <v>640.52</v>
      </c>
      <c r="N369" s="5">
        <v>210.55</v>
      </c>
      <c r="O369" s="5">
        <f>VLOOKUP(B369,SWH!$A$4:$B$19,2,FALSE)</f>
        <v>1.5107900000000001</v>
      </c>
      <c r="P369" s="5">
        <f t="shared" si="25"/>
        <v>209.03921000000003</v>
      </c>
      <c r="Q369" s="5">
        <v>0</v>
      </c>
      <c r="R369" s="5">
        <v>0</v>
      </c>
      <c r="S369" s="5">
        <v>0</v>
      </c>
      <c r="T369" s="5">
        <v>92.96</v>
      </c>
      <c r="U369" s="5">
        <v>2023.84</v>
      </c>
      <c r="V369" s="5">
        <v>75.400000000000006</v>
      </c>
      <c r="W369" s="5">
        <f t="shared" si="23"/>
        <v>3281.9692099999997</v>
      </c>
      <c r="X369" s="5">
        <f t="shared" si="24"/>
        <v>2148.7199999999998</v>
      </c>
      <c r="Y369" s="5">
        <v>7997.32</v>
      </c>
      <c r="Z369" s="5">
        <v>5961.42</v>
      </c>
      <c r="AA369" s="5">
        <f t="shared" si="22"/>
        <v>13958.74</v>
      </c>
    </row>
    <row r="370" spans="1:27" x14ac:dyDescent="0.25">
      <c r="A370">
        <v>2007</v>
      </c>
      <c r="B370" t="s">
        <v>59</v>
      </c>
      <c r="C370" s="1" t="s">
        <v>7</v>
      </c>
      <c r="D370" s="5">
        <f>VLOOKUP(B370,SWH!$A$4:$C$19,3,FALSE)</f>
        <v>11345.29</v>
      </c>
      <c r="E370" s="5">
        <v>0</v>
      </c>
      <c r="F370" s="5">
        <v>1392.02</v>
      </c>
      <c r="G370" s="5">
        <v>1928.7</v>
      </c>
      <c r="H370" s="5">
        <v>1452.45</v>
      </c>
      <c r="I370" s="5">
        <v>306.27999999999997</v>
      </c>
      <c r="J370" s="5">
        <v>1751.31</v>
      </c>
      <c r="K370" s="5">
        <v>1788.85</v>
      </c>
      <c r="L370" s="5">
        <v>1035.42</v>
      </c>
      <c r="M370" s="5">
        <v>638.16</v>
      </c>
      <c r="N370" s="5">
        <v>170.69</v>
      </c>
      <c r="O370" s="5">
        <f>VLOOKUP(B370,SWH!$A$4:$B$19,2,FALSE)</f>
        <v>1.5107900000000001</v>
      </c>
      <c r="P370" s="5">
        <f t="shared" si="25"/>
        <v>169.17921000000001</v>
      </c>
      <c r="Q370" s="5">
        <v>0</v>
      </c>
      <c r="R370" s="5">
        <v>0</v>
      </c>
      <c r="S370" s="5">
        <v>0</v>
      </c>
      <c r="T370" s="5">
        <v>92.95</v>
      </c>
      <c r="U370" s="5">
        <v>1989.77</v>
      </c>
      <c r="V370" s="5">
        <v>75.150000000000006</v>
      </c>
      <c r="W370" s="5">
        <f t="shared" si="23"/>
        <v>2736.0392099999999</v>
      </c>
      <c r="X370" s="5">
        <f t="shared" si="24"/>
        <v>1392.02</v>
      </c>
      <c r="Y370" s="5">
        <v>7451.09</v>
      </c>
      <c r="Z370" s="5">
        <v>5170.6400000000003</v>
      </c>
      <c r="AA370" s="5">
        <f t="shared" si="22"/>
        <v>12621.73</v>
      </c>
    </row>
    <row r="371" spans="1:27" x14ac:dyDescent="0.25">
      <c r="A371">
        <v>2007</v>
      </c>
      <c r="B371" t="s">
        <v>59</v>
      </c>
      <c r="C371" s="1" t="s">
        <v>17</v>
      </c>
      <c r="D371" s="5">
        <f>VLOOKUP(B371,SWH!$A$4:$C$19,3,FALSE)</f>
        <v>11345.29</v>
      </c>
      <c r="E371" s="5">
        <v>0</v>
      </c>
      <c r="F371" s="5">
        <v>810.3</v>
      </c>
      <c r="G371" s="5">
        <v>1357.32</v>
      </c>
      <c r="H371" s="5">
        <v>1452.45</v>
      </c>
      <c r="I371" s="5">
        <v>306.23</v>
      </c>
      <c r="J371" s="5">
        <v>1751.31</v>
      </c>
      <c r="K371" s="5">
        <v>1788.85</v>
      </c>
      <c r="L371" s="5">
        <v>1035.42</v>
      </c>
      <c r="M371" s="5">
        <v>607.16999999999996</v>
      </c>
      <c r="N371" s="5">
        <v>157.27000000000001</v>
      </c>
      <c r="O371" s="5">
        <f>VLOOKUP(B371,SWH!$A$4:$B$19,2,FALSE)</f>
        <v>1.5107900000000001</v>
      </c>
      <c r="P371" s="5">
        <f t="shared" si="25"/>
        <v>155.75921</v>
      </c>
      <c r="Q371" s="5">
        <v>0</v>
      </c>
      <c r="R371" s="5">
        <v>0</v>
      </c>
      <c r="S371" s="5">
        <v>0</v>
      </c>
      <c r="T371" s="5">
        <v>92.96</v>
      </c>
      <c r="U371" s="5">
        <v>2037.86</v>
      </c>
      <c r="V371" s="5">
        <v>75.680000000000007</v>
      </c>
      <c r="W371" s="5">
        <f t="shared" si="23"/>
        <v>2120.2492099999999</v>
      </c>
      <c r="X371" s="5">
        <f t="shared" si="24"/>
        <v>810.3</v>
      </c>
      <c r="Y371" s="5">
        <v>6835.81</v>
      </c>
      <c r="Z371" s="5">
        <v>4637.01</v>
      </c>
      <c r="AA371" s="5">
        <f t="shared" si="22"/>
        <v>11472.82</v>
      </c>
    </row>
    <row r="372" spans="1:27" x14ac:dyDescent="0.25">
      <c r="A372">
        <v>2007</v>
      </c>
      <c r="B372" t="s">
        <v>59</v>
      </c>
      <c r="C372" s="1" t="s">
        <v>14</v>
      </c>
      <c r="D372" s="5">
        <f>VLOOKUP(B372,SWH!$A$4:$C$19,3,FALSE)</f>
        <v>11345.29</v>
      </c>
      <c r="E372" s="5">
        <v>0</v>
      </c>
      <c r="F372" s="5">
        <v>3998.02</v>
      </c>
      <c r="G372" s="5">
        <v>1709.42</v>
      </c>
      <c r="H372" s="5">
        <v>1452.45</v>
      </c>
      <c r="I372" s="5">
        <v>305.82</v>
      </c>
      <c r="J372" s="5">
        <v>1751.31</v>
      </c>
      <c r="K372" s="5">
        <v>1788.85</v>
      </c>
      <c r="L372" s="5">
        <v>1035.42</v>
      </c>
      <c r="M372" s="5">
        <v>649.98</v>
      </c>
      <c r="N372" s="5">
        <v>179.87</v>
      </c>
      <c r="O372" s="5">
        <f>VLOOKUP(B372,SWH!$A$4:$B$19,2,FALSE)</f>
        <v>1.5107900000000001</v>
      </c>
      <c r="P372" s="5">
        <f t="shared" si="25"/>
        <v>178.35921000000002</v>
      </c>
      <c r="Q372" s="5">
        <v>0</v>
      </c>
      <c r="R372" s="5">
        <v>0</v>
      </c>
      <c r="S372" s="5">
        <v>0</v>
      </c>
      <c r="T372" s="5">
        <v>92.97</v>
      </c>
      <c r="U372" s="5">
        <v>2127.84</v>
      </c>
      <c r="V372" s="5">
        <v>74.97</v>
      </c>
      <c r="W372" s="5">
        <f t="shared" si="23"/>
        <v>2537.7592100000002</v>
      </c>
      <c r="X372" s="5">
        <f t="shared" si="24"/>
        <v>3998.02</v>
      </c>
      <c r="Y372" s="5">
        <v>7252.22</v>
      </c>
      <c r="Z372" s="5">
        <v>7914.72</v>
      </c>
      <c r="AA372" s="5">
        <f t="shared" si="22"/>
        <v>15166.94</v>
      </c>
    </row>
    <row r="373" spans="1:27" x14ac:dyDescent="0.25">
      <c r="A373">
        <v>2007</v>
      </c>
      <c r="B373" t="s">
        <v>59</v>
      </c>
      <c r="C373" s="1" t="s">
        <v>2</v>
      </c>
      <c r="D373" s="5">
        <f>VLOOKUP(B373,SWH!$A$4:$C$19,3,FALSE)</f>
        <v>11345.29</v>
      </c>
      <c r="E373" s="5">
        <v>0</v>
      </c>
      <c r="F373" s="5">
        <v>2396.2600000000002</v>
      </c>
      <c r="G373" s="5">
        <v>1324.98</v>
      </c>
      <c r="H373" s="5">
        <v>1452.45</v>
      </c>
      <c r="I373" s="5">
        <v>306.05</v>
      </c>
      <c r="J373" s="5">
        <v>1751.31</v>
      </c>
      <c r="K373" s="5">
        <v>1788.85</v>
      </c>
      <c r="L373" s="5">
        <v>1035.42</v>
      </c>
      <c r="M373" s="5">
        <v>661.03</v>
      </c>
      <c r="N373" s="5">
        <v>156.11000000000001</v>
      </c>
      <c r="O373" s="5">
        <f>VLOOKUP(B373,SWH!$A$4:$B$19,2,FALSE)</f>
        <v>1.5107900000000001</v>
      </c>
      <c r="P373" s="5">
        <f t="shared" si="25"/>
        <v>154.59921000000003</v>
      </c>
      <c r="Q373" s="5">
        <v>0</v>
      </c>
      <c r="R373" s="5">
        <v>0</v>
      </c>
      <c r="S373" s="5">
        <v>0</v>
      </c>
      <c r="T373" s="5">
        <v>92.92</v>
      </c>
      <c r="U373" s="5">
        <v>2097.59</v>
      </c>
      <c r="V373" s="5">
        <v>75.33</v>
      </c>
      <c r="W373" s="5">
        <f t="shared" si="23"/>
        <v>2140.6092100000001</v>
      </c>
      <c r="X373" s="5">
        <f t="shared" si="24"/>
        <v>2396.2600000000002</v>
      </c>
      <c r="Y373" s="5">
        <v>6855.61</v>
      </c>
      <c r="Z373" s="5">
        <v>6282.7</v>
      </c>
      <c r="AA373" s="5">
        <f t="shared" si="22"/>
        <v>13138.31</v>
      </c>
    </row>
    <row r="374" spans="1:27" x14ac:dyDescent="0.25">
      <c r="A374">
        <v>2007</v>
      </c>
      <c r="B374" t="s">
        <v>59</v>
      </c>
      <c r="C374" s="1" t="s">
        <v>18</v>
      </c>
      <c r="D374" s="5">
        <f>VLOOKUP(B374,SWH!$A$4:$C$19,3,FALSE)</f>
        <v>11345.29</v>
      </c>
      <c r="E374" s="5">
        <v>0</v>
      </c>
      <c r="F374" s="5">
        <v>3236.18</v>
      </c>
      <c r="G374" s="5">
        <v>632.17999999999995</v>
      </c>
      <c r="H374" s="5">
        <v>1452.45</v>
      </c>
      <c r="I374" s="5">
        <v>305.47000000000003</v>
      </c>
      <c r="J374" s="5">
        <v>1751.31</v>
      </c>
      <c r="K374" s="5">
        <v>1788.85</v>
      </c>
      <c r="L374" s="5">
        <v>1035.42</v>
      </c>
      <c r="M374" s="5">
        <v>594.89</v>
      </c>
      <c r="N374" s="5">
        <v>123.7</v>
      </c>
      <c r="O374" s="5">
        <f>VLOOKUP(B374,SWH!$A$4:$B$19,2,FALSE)</f>
        <v>1.5107900000000001</v>
      </c>
      <c r="P374" s="5">
        <f t="shared" si="25"/>
        <v>122.18921</v>
      </c>
      <c r="Q374" s="5">
        <v>0</v>
      </c>
      <c r="R374" s="5">
        <v>0</v>
      </c>
      <c r="S374" s="5">
        <v>0</v>
      </c>
      <c r="T374" s="5">
        <v>92.96</v>
      </c>
      <c r="U374" s="5">
        <v>2159.6799999999998</v>
      </c>
      <c r="V374" s="5">
        <v>75.22</v>
      </c>
      <c r="W374" s="5">
        <f t="shared" si="23"/>
        <v>1349.2592099999999</v>
      </c>
      <c r="X374" s="5">
        <f t="shared" si="24"/>
        <v>3236.18</v>
      </c>
      <c r="Y374" s="5">
        <v>6063.59</v>
      </c>
      <c r="Z374" s="5">
        <v>7184.71</v>
      </c>
      <c r="AA374" s="5">
        <f t="shared" si="22"/>
        <v>13248.3</v>
      </c>
    </row>
    <row r="375" spans="1:27" x14ac:dyDescent="0.25">
      <c r="A375">
        <v>2007</v>
      </c>
      <c r="B375" t="s">
        <v>59</v>
      </c>
      <c r="C375" s="1" t="s">
        <v>4</v>
      </c>
      <c r="D375" s="5">
        <f>VLOOKUP(B375,SWH!$A$4:$C$19,3,FALSE)</f>
        <v>11345.29</v>
      </c>
      <c r="E375" s="5">
        <v>0</v>
      </c>
      <c r="F375" s="5">
        <v>5587.17</v>
      </c>
      <c r="G375" s="5">
        <v>1033.1300000000001</v>
      </c>
      <c r="H375" s="5">
        <v>1452.45</v>
      </c>
      <c r="I375" s="5">
        <v>305.91000000000003</v>
      </c>
      <c r="J375" s="5">
        <v>1751.31</v>
      </c>
      <c r="K375" s="5">
        <v>1788.85</v>
      </c>
      <c r="L375" s="5">
        <v>1035.42</v>
      </c>
      <c r="M375" s="5">
        <v>643.92999999999995</v>
      </c>
      <c r="N375" s="5">
        <v>152.66</v>
      </c>
      <c r="O375" s="5">
        <f>VLOOKUP(B375,SWH!$A$4:$B$19,2,FALSE)</f>
        <v>1.5107900000000001</v>
      </c>
      <c r="P375" s="5">
        <f t="shared" si="25"/>
        <v>151.14920999999998</v>
      </c>
      <c r="Q375" s="5">
        <v>0</v>
      </c>
      <c r="R375" s="5">
        <v>0</v>
      </c>
      <c r="S375" s="5">
        <v>0</v>
      </c>
      <c r="T375" s="5">
        <v>92.98</v>
      </c>
      <c r="U375" s="5">
        <v>2216.66</v>
      </c>
      <c r="V375" s="5">
        <v>74.599999999999994</v>
      </c>
      <c r="W375" s="5">
        <f t="shared" si="23"/>
        <v>1828.20921</v>
      </c>
      <c r="X375" s="5">
        <f t="shared" si="24"/>
        <v>5587.17</v>
      </c>
      <c r="Y375" s="5">
        <v>6542.39</v>
      </c>
      <c r="Z375" s="5">
        <v>9592.68</v>
      </c>
      <c r="AA375" s="5">
        <f t="shared" si="22"/>
        <v>16135.07</v>
      </c>
    </row>
    <row r="376" spans="1:27" x14ac:dyDescent="0.25">
      <c r="A376">
        <v>2007</v>
      </c>
      <c r="B376" t="s">
        <v>59</v>
      </c>
      <c r="C376" s="1" t="s">
        <v>5</v>
      </c>
      <c r="D376" s="5">
        <f>VLOOKUP(B376,SWH!$A$4:$C$19,3,FALSE)</f>
        <v>11345.29</v>
      </c>
      <c r="E376" s="5">
        <v>0</v>
      </c>
      <c r="F376" s="5">
        <v>4025.63</v>
      </c>
      <c r="G376" s="5">
        <v>1019.14</v>
      </c>
      <c r="H376" s="5">
        <v>1452.45</v>
      </c>
      <c r="I376" s="5">
        <v>305.93</v>
      </c>
      <c r="J376" s="5">
        <v>1751.31</v>
      </c>
      <c r="K376" s="5">
        <v>1788.85</v>
      </c>
      <c r="L376" s="5">
        <v>1035.42</v>
      </c>
      <c r="M376" s="5">
        <v>655.19000000000005</v>
      </c>
      <c r="N376" s="5">
        <v>142.41</v>
      </c>
      <c r="O376" s="5">
        <f>VLOOKUP(B376,SWH!$A$4:$B$19,2,FALSE)</f>
        <v>1.5107900000000001</v>
      </c>
      <c r="P376" s="5">
        <f t="shared" si="25"/>
        <v>140.89920999999998</v>
      </c>
      <c r="Q376" s="5">
        <v>0</v>
      </c>
      <c r="R376" s="5">
        <v>0</v>
      </c>
      <c r="S376" s="5">
        <v>0</v>
      </c>
      <c r="T376" s="5">
        <v>92.93</v>
      </c>
      <c r="U376" s="5">
        <v>2190.5300000000002</v>
      </c>
      <c r="V376" s="5">
        <v>75.209999999999994</v>
      </c>
      <c r="W376" s="5">
        <f t="shared" si="23"/>
        <v>1815.22921</v>
      </c>
      <c r="X376" s="5">
        <f t="shared" si="24"/>
        <v>4025.63</v>
      </c>
      <c r="Y376" s="5">
        <v>6529.99</v>
      </c>
      <c r="Z376" s="5">
        <v>8005.02</v>
      </c>
      <c r="AA376" s="5">
        <f t="shared" si="22"/>
        <v>14535.01</v>
      </c>
    </row>
    <row r="377" spans="1:27" x14ac:dyDescent="0.25">
      <c r="A377">
        <v>2007</v>
      </c>
      <c r="B377" t="s">
        <v>59</v>
      </c>
      <c r="C377" s="1" t="s">
        <v>15</v>
      </c>
      <c r="D377" s="5">
        <f>VLOOKUP(B377,SWH!$A$4:$C$19,3,FALSE)</f>
        <v>11345.29</v>
      </c>
      <c r="E377" s="5">
        <v>0</v>
      </c>
      <c r="F377" s="5">
        <v>3997.84</v>
      </c>
      <c r="G377" s="5">
        <v>401.69</v>
      </c>
      <c r="H377" s="5">
        <v>1452.45</v>
      </c>
      <c r="I377" s="5">
        <v>305.45</v>
      </c>
      <c r="J377" s="5">
        <v>1751.31</v>
      </c>
      <c r="K377" s="5">
        <v>1788.85</v>
      </c>
      <c r="L377" s="5">
        <v>1035.42</v>
      </c>
      <c r="M377" s="5">
        <v>586.41999999999996</v>
      </c>
      <c r="N377" s="5">
        <v>106.57</v>
      </c>
      <c r="O377" s="5">
        <f>VLOOKUP(B377,SWH!$A$4:$B$19,2,FALSE)</f>
        <v>1.5107900000000001</v>
      </c>
      <c r="P377" s="5">
        <f t="shared" si="25"/>
        <v>105.05920999999999</v>
      </c>
      <c r="Q377" s="5">
        <v>0</v>
      </c>
      <c r="R377" s="5">
        <v>0</v>
      </c>
      <c r="S377" s="5">
        <v>0</v>
      </c>
      <c r="T377" s="5">
        <v>92.97</v>
      </c>
      <c r="U377" s="5">
        <v>2209.9699999999998</v>
      </c>
      <c r="V377" s="5">
        <v>75.12</v>
      </c>
      <c r="W377" s="5">
        <f t="shared" si="23"/>
        <v>1093.1692099999998</v>
      </c>
      <c r="X377" s="5">
        <f t="shared" si="24"/>
        <v>3997.84</v>
      </c>
      <c r="Y377" s="5">
        <v>5807.39</v>
      </c>
      <c r="Z377" s="5">
        <v>7996.66</v>
      </c>
      <c r="AA377" s="5">
        <f t="shared" si="22"/>
        <v>13804.05</v>
      </c>
    </row>
    <row r="378" spans="1:27" x14ac:dyDescent="0.25">
      <c r="A378">
        <v>2007</v>
      </c>
      <c r="B378" t="s">
        <v>59</v>
      </c>
      <c r="C378" s="1" t="s">
        <v>16</v>
      </c>
      <c r="D378" s="5">
        <f>VLOOKUP(B378,SWH!$A$4:$C$19,3,FALSE)</f>
        <v>11345.29</v>
      </c>
      <c r="E378" s="5">
        <v>0</v>
      </c>
      <c r="F378" s="5">
        <v>7385.33</v>
      </c>
      <c r="G378" s="5">
        <v>1087.1500000000001</v>
      </c>
      <c r="H378" s="5">
        <v>1452.45</v>
      </c>
      <c r="I378" s="5">
        <v>305.77</v>
      </c>
      <c r="J378" s="5">
        <v>1751.31</v>
      </c>
      <c r="K378" s="5">
        <v>1788.85</v>
      </c>
      <c r="L378" s="5">
        <v>1035.42</v>
      </c>
      <c r="M378" s="5">
        <v>671.5</v>
      </c>
      <c r="N378" s="5">
        <v>168.58</v>
      </c>
      <c r="O378" s="5">
        <f>VLOOKUP(B378,SWH!$A$4:$B$19,2,FALSE)</f>
        <v>1.5107900000000001</v>
      </c>
      <c r="P378" s="5">
        <f t="shared" si="25"/>
        <v>167.06921</v>
      </c>
      <c r="Q378" s="5">
        <v>0</v>
      </c>
      <c r="R378" s="5">
        <v>0</v>
      </c>
      <c r="S378" s="5">
        <v>0</v>
      </c>
      <c r="T378" s="5">
        <v>93</v>
      </c>
      <c r="U378" s="5">
        <v>2282.6799999999998</v>
      </c>
      <c r="V378" s="5">
        <v>74.17</v>
      </c>
      <c r="W378" s="5">
        <f t="shared" si="23"/>
        <v>1925.7192100000002</v>
      </c>
      <c r="X378" s="5">
        <f t="shared" si="24"/>
        <v>7385.33</v>
      </c>
      <c r="Y378" s="5">
        <v>6639.35</v>
      </c>
      <c r="Z378" s="5">
        <v>11456.86</v>
      </c>
      <c r="AA378" s="5">
        <f t="shared" si="22"/>
        <v>18096.21</v>
      </c>
    </row>
    <row r="379" spans="1:27" x14ac:dyDescent="0.25">
      <c r="A379">
        <v>2007</v>
      </c>
      <c r="B379" t="s">
        <v>59</v>
      </c>
      <c r="C379" s="1" t="s">
        <v>9</v>
      </c>
      <c r="D379" s="5">
        <f>VLOOKUP(B379,SWH!$A$4:$C$19,3,FALSE)</f>
        <v>11345.29</v>
      </c>
      <c r="E379" s="5">
        <v>0</v>
      </c>
      <c r="F379" s="5">
        <v>6035.12</v>
      </c>
      <c r="G379" s="5">
        <v>710.9</v>
      </c>
      <c r="H379" s="5">
        <v>1452.45</v>
      </c>
      <c r="I379" s="5">
        <v>305.55</v>
      </c>
      <c r="J379" s="5">
        <v>1751.31</v>
      </c>
      <c r="K379" s="5">
        <v>1788.85</v>
      </c>
      <c r="L379" s="5">
        <v>1035.42</v>
      </c>
      <c r="M379" s="5">
        <v>626.41</v>
      </c>
      <c r="N379" s="5">
        <v>134.01</v>
      </c>
      <c r="O379" s="5">
        <f>VLOOKUP(B379,SWH!$A$4:$B$19,2,FALSE)</f>
        <v>1.5107900000000001</v>
      </c>
      <c r="P379" s="5">
        <f t="shared" si="25"/>
        <v>132.49921000000001</v>
      </c>
      <c r="Q379" s="5">
        <v>0</v>
      </c>
      <c r="R379" s="5">
        <v>0</v>
      </c>
      <c r="S379" s="5">
        <v>0</v>
      </c>
      <c r="T379" s="5">
        <v>92.97</v>
      </c>
      <c r="U379" s="5">
        <v>2265.5300000000002</v>
      </c>
      <c r="V379" s="5">
        <v>74.209999999999994</v>
      </c>
      <c r="W379" s="5">
        <f t="shared" si="23"/>
        <v>1469.8092099999999</v>
      </c>
      <c r="X379" s="5">
        <f t="shared" si="24"/>
        <v>6035.12</v>
      </c>
      <c r="Y379" s="5">
        <v>6183.24</v>
      </c>
      <c r="Z379" s="5">
        <v>10089.5</v>
      </c>
      <c r="AA379" s="5">
        <f t="shared" si="22"/>
        <v>16272.74</v>
      </c>
    </row>
    <row r="380" spans="1:27" x14ac:dyDescent="0.25">
      <c r="A380">
        <v>2007</v>
      </c>
      <c r="B380" t="s">
        <v>59</v>
      </c>
      <c r="C380" s="1" t="s">
        <v>12</v>
      </c>
      <c r="D380" s="5">
        <f>VLOOKUP(B380,SWH!$A$4:$C$19,3,FALSE)</f>
        <v>11345.29</v>
      </c>
      <c r="E380" s="5">
        <v>0</v>
      </c>
      <c r="F380" s="5">
        <v>8779.91</v>
      </c>
      <c r="G380" s="5">
        <v>846.17</v>
      </c>
      <c r="H380" s="5">
        <v>1452.45</v>
      </c>
      <c r="I380" s="5">
        <v>305.36</v>
      </c>
      <c r="J380" s="5">
        <v>1751.31</v>
      </c>
      <c r="K380" s="5">
        <v>1788.85</v>
      </c>
      <c r="L380" s="5">
        <v>1035.42</v>
      </c>
      <c r="M380" s="5">
        <v>681.03</v>
      </c>
      <c r="N380" s="5">
        <v>163.54</v>
      </c>
      <c r="O380" s="5">
        <f>VLOOKUP(B380,SWH!$A$4:$B$19,2,FALSE)</f>
        <v>1.5107900000000001</v>
      </c>
      <c r="P380" s="5">
        <f t="shared" si="25"/>
        <v>162.02920999999998</v>
      </c>
      <c r="Q380" s="5">
        <v>0</v>
      </c>
      <c r="R380" s="5">
        <v>0</v>
      </c>
      <c r="S380" s="5">
        <v>0</v>
      </c>
      <c r="T380" s="5">
        <v>93.01</v>
      </c>
      <c r="U380" s="5">
        <v>2361.1999999999998</v>
      </c>
      <c r="V380" s="5">
        <v>73.78</v>
      </c>
      <c r="W380" s="5">
        <f t="shared" si="23"/>
        <v>1689.2292099999997</v>
      </c>
      <c r="X380" s="5">
        <f t="shared" si="24"/>
        <v>8779.91</v>
      </c>
      <c r="Y380" s="5">
        <v>6402.07</v>
      </c>
      <c r="Z380" s="5">
        <v>12929.97</v>
      </c>
      <c r="AA380" s="5">
        <f t="shared" si="22"/>
        <v>19332.04</v>
      </c>
    </row>
    <row r="381" spans="1:27" x14ac:dyDescent="0.25">
      <c r="A381">
        <v>2007</v>
      </c>
      <c r="B381" t="s">
        <v>59</v>
      </c>
      <c r="C381" s="1" t="s">
        <v>8</v>
      </c>
      <c r="D381" s="5">
        <f>VLOOKUP(B381,SWH!$A$4:$C$19,3,FALSE)</f>
        <v>11345.29</v>
      </c>
      <c r="E381" s="5">
        <v>0</v>
      </c>
      <c r="F381" s="5">
        <v>12521.39</v>
      </c>
      <c r="G381" s="5">
        <v>449.9</v>
      </c>
      <c r="H381" s="5">
        <v>1452.45</v>
      </c>
      <c r="I381" s="5">
        <v>303.68</v>
      </c>
      <c r="J381" s="5">
        <v>1751.31</v>
      </c>
      <c r="K381" s="5">
        <v>1788.85</v>
      </c>
      <c r="L381" s="5">
        <v>1035.42</v>
      </c>
      <c r="M381" s="5">
        <v>729.03</v>
      </c>
      <c r="N381" s="5">
        <v>156.11000000000001</v>
      </c>
      <c r="O381" s="5">
        <f>VLOOKUP(B381,SWH!$A$4:$B$19,2,FALSE)</f>
        <v>1.5107900000000001</v>
      </c>
      <c r="P381" s="5">
        <f t="shared" si="25"/>
        <v>154.59921000000003</v>
      </c>
      <c r="Q381" s="5">
        <v>0</v>
      </c>
      <c r="R381" s="5">
        <v>0</v>
      </c>
      <c r="S381" s="5">
        <v>0</v>
      </c>
      <c r="T381" s="5">
        <v>93.01</v>
      </c>
      <c r="U381" s="5">
        <v>2466.73</v>
      </c>
      <c r="V381" s="5">
        <v>73.44</v>
      </c>
      <c r="W381" s="5">
        <f t="shared" si="23"/>
        <v>1333.5292099999999</v>
      </c>
      <c r="X381" s="5">
        <f t="shared" si="24"/>
        <v>12521.39</v>
      </c>
      <c r="Y381" s="5">
        <v>6044.34</v>
      </c>
      <c r="Z381" s="5">
        <v>16776.98</v>
      </c>
      <c r="AA381" s="5">
        <f t="shared" si="22"/>
        <v>22821.32</v>
      </c>
    </row>
    <row r="382" spans="1:27" x14ac:dyDescent="0.25">
      <c r="A382">
        <v>2010</v>
      </c>
      <c r="B382" t="s">
        <v>59</v>
      </c>
      <c r="C382" s="1" t="s">
        <v>10</v>
      </c>
      <c r="D382" s="5">
        <f>VLOOKUP(B382,SWH!$A$4:$C$19,3,FALSE)</f>
        <v>11345.29</v>
      </c>
      <c r="E382" s="5">
        <v>0</v>
      </c>
      <c r="F382" s="5">
        <v>27.89</v>
      </c>
      <c r="G382" s="5">
        <v>5892.28</v>
      </c>
      <c r="H382" s="5">
        <v>1267.3599999999999</v>
      </c>
      <c r="I382" s="5">
        <v>246.53</v>
      </c>
      <c r="J382" s="5">
        <v>1745.35</v>
      </c>
      <c r="K382" s="5">
        <v>1788.85</v>
      </c>
      <c r="L382" s="5">
        <v>985.33</v>
      </c>
      <c r="M382" s="5">
        <v>900.13</v>
      </c>
      <c r="N382" s="5">
        <v>131.86000000000001</v>
      </c>
      <c r="O382" s="5">
        <f>VLOOKUP(B382,SWH!$A$4:$B$19,2,FALSE)</f>
        <v>1.5107900000000001</v>
      </c>
      <c r="P382" s="5">
        <f t="shared" si="25"/>
        <v>130.34921000000003</v>
      </c>
      <c r="Q382" s="5">
        <v>0</v>
      </c>
      <c r="R382" s="5">
        <v>0</v>
      </c>
      <c r="S382" s="5">
        <v>320.89999999999998</v>
      </c>
      <c r="T382" s="5">
        <v>90.76</v>
      </c>
      <c r="U382" s="5">
        <v>1753.03</v>
      </c>
      <c r="V382" s="5">
        <v>76.400000000000006</v>
      </c>
      <c r="W382" s="5">
        <f t="shared" si="23"/>
        <v>7243.6592099999998</v>
      </c>
      <c r="X382" s="5">
        <f t="shared" si="24"/>
        <v>27.89</v>
      </c>
      <c r="Y382" s="5">
        <v>11656.89</v>
      </c>
      <c r="Z382" s="5">
        <v>3569.78</v>
      </c>
      <c r="AA382" s="5">
        <f t="shared" si="22"/>
        <v>15226.67</v>
      </c>
    </row>
    <row r="383" spans="1:27" x14ac:dyDescent="0.25">
      <c r="A383">
        <v>2010</v>
      </c>
      <c r="B383" t="s">
        <v>59</v>
      </c>
      <c r="C383" s="1" t="s">
        <v>6</v>
      </c>
      <c r="D383" s="5">
        <f>VLOOKUP(B383,SWH!$A$4:$C$19,3,FALSE)</f>
        <v>11345.29</v>
      </c>
      <c r="E383" s="5">
        <v>0</v>
      </c>
      <c r="F383" s="5">
        <v>71.73</v>
      </c>
      <c r="G383" s="5">
        <v>6982.66</v>
      </c>
      <c r="H383" s="5">
        <v>1267.42</v>
      </c>
      <c r="I383" s="5">
        <v>246.57</v>
      </c>
      <c r="J383" s="5">
        <v>1745.35</v>
      </c>
      <c r="K383" s="5">
        <v>1788.85</v>
      </c>
      <c r="L383" s="5">
        <v>985.33</v>
      </c>
      <c r="M383" s="5">
        <v>1165.95</v>
      </c>
      <c r="N383" s="5">
        <v>169.53</v>
      </c>
      <c r="O383" s="5">
        <f>VLOOKUP(B383,SWH!$A$4:$B$19,2,FALSE)</f>
        <v>1.5107900000000001</v>
      </c>
      <c r="P383" s="5">
        <f t="shared" si="25"/>
        <v>168.01920999999999</v>
      </c>
      <c r="Q383" s="5">
        <v>0</v>
      </c>
      <c r="R383" s="5">
        <v>0</v>
      </c>
      <c r="S383" s="5">
        <v>36.770000000000003</v>
      </c>
      <c r="T383" s="5">
        <v>90.73</v>
      </c>
      <c r="U383" s="5">
        <v>1767.78</v>
      </c>
      <c r="V383" s="5">
        <v>77.44</v>
      </c>
      <c r="W383" s="5">
        <f t="shared" si="23"/>
        <v>8353.3992099999996</v>
      </c>
      <c r="X383" s="5">
        <f t="shared" si="24"/>
        <v>71.73</v>
      </c>
      <c r="Y383" s="5">
        <v>12767.76</v>
      </c>
      <c r="Z383" s="5">
        <v>3628.36</v>
      </c>
      <c r="AA383" s="5">
        <f t="shared" si="22"/>
        <v>16396.12</v>
      </c>
    </row>
    <row r="384" spans="1:27" x14ac:dyDescent="0.25">
      <c r="A384">
        <v>2010</v>
      </c>
      <c r="B384" t="s">
        <v>59</v>
      </c>
      <c r="C384" s="1" t="s">
        <v>11</v>
      </c>
      <c r="D384" s="5">
        <f>VLOOKUP(B384,SWH!$A$4:$C$19,3,FALSE)</f>
        <v>11345.29</v>
      </c>
      <c r="E384" s="5">
        <v>0</v>
      </c>
      <c r="F384" s="5">
        <v>54.09</v>
      </c>
      <c r="G384" s="5">
        <v>4168.95</v>
      </c>
      <c r="H384" s="5">
        <v>1267.93</v>
      </c>
      <c r="I384" s="5">
        <v>246.6</v>
      </c>
      <c r="J384" s="5">
        <v>1745.35</v>
      </c>
      <c r="K384" s="5">
        <v>1788.85</v>
      </c>
      <c r="L384" s="5">
        <v>985.33</v>
      </c>
      <c r="M384" s="5">
        <v>813.68</v>
      </c>
      <c r="N384" s="5">
        <v>104.11</v>
      </c>
      <c r="O384" s="5">
        <f>VLOOKUP(B384,SWH!$A$4:$B$19,2,FALSE)</f>
        <v>1.5107900000000001</v>
      </c>
      <c r="P384" s="5">
        <f t="shared" si="25"/>
        <v>102.59921</v>
      </c>
      <c r="Q384" s="5">
        <v>0</v>
      </c>
      <c r="R384" s="5">
        <v>0</v>
      </c>
      <c r="S384" s="5">
        <v>312.81</v>
      </c>
      <c r="T384" s="5">
        <v>90.76</v>
      </c>
      <c r="U384" s="5">
        <v>1817.78</v>
      </c>
      <c r="V384" s="5">
        <v>76.239999999999995</v>
      </c>
      <c r="W384" s="5">
        <f t="shared" si="23"/>
        <v>5398.0392099999999</v>
      </c>
      <c r="X384" s="5">
        <f t="shared" si="24"/>
        <v>54.09</v>
      </c>
      <c r="Y384" s="5">
        <v>9811.77</v>
      </c>
      <c r="Z384" s="5">
        <v>3660.72</v>
      </c>
      <c r="AA384" s="5">
        <f t="shared" si="22"/>
        <v>13472.49</v>
      </c>
    </row>
    <row r="385" spans="1:27" x14ac:dyDescent="0.25">
      <c r="A385">
        <v>2010</v>
      </c>
      <c r="B385" t="s">
        <v>59</v>
      </c>
      <c r="C385" s="1" t="s">
        <v>13</v>
      </c>
      <c r="D385" s="5">
        <f>VLOOKUP(B385,SWH!$A$4:$C$19,3,FALSE)</f>
        <v>11345.29</v>
      </c>
      <c r="E385" s="5">
        <v>0</v>
      </c>
      <c r="F385" s="5">
        <v>450.28</v>
      </c>
      <c r="G385" s="5">
        <v>5402.2</v>
      </c>
      <c r="H385" s="5">
        <v>1267.78</v>
      </c>
      <c r="I385" s="5">
        <v>246.29</v>
      </c>
      <c r="J385" s="5">
        <v>1745.35</v>
      </c>
      <c r="K385" s="5">
        <v>1788.85</v>
      </c>
      <c r="L385" s="5">
        <v>985.33</v>
      </c>
      <c r="M385" s="5">
        <v>1005.95</v>
      </c>
      <c r="N385" s="5">
        <v>142.68</v>
      </c>
      <c r="O385" s="5">
        <f>VLOOKUP(B385,SWH!$A$4:$B$19,2,FALSE)</f>
        <v>1.5107900000000001</v>
      </c>
      <c r="P385" s="5">
        <f t="shared" si="25"/>
        <v>141.16921000000002</v>
      </c>
      <c r="Q385" s="5">
        <v>0</v>
      </c>
      <c r="R385" s="5">
        <v>0</v>
      </c>
      <c r="S385" s="5">
        <v>37.020000000000003</v>
      </c>
      <c r="T385" s="5">
        <v>90.74</v>
      </c>
      <c r="U385" s="5">
        <v>1825.88</v>
      </c>
      <c r="V385" s="5">
        <v>76.89</v>
      </c>
      <c r="W385" s="5">
        <f t="shared" si="23"/>
        <v>6586.3392100000001</v>
      </c>
      <c r="X385" s="5">
        <f t="shared" si="24"/>
        <v>450.28</v>
      </c>
      <c r="Y385" s="5">
        <v>11000.24</v>
      </c>
      <c r="Z385" s="5">
        <v>4065.02</v>
      </c>
      <c r="AA385" s="5">
        <f t="shared" si="22"/>
        <v>15065.26</v>
      </c>
    </row>
    <row r="386" spans="1:27" x14ac:dyDescent="0.25">
      <c r="A386">
        <v>2010</v>
      </c>
      <c r="B386" t="s">
        <v>59</v>
      </c>
      <c r="C386" s="1" t="s">
        <v>19</v>
      </c>
      <c r="D386" s="5">
        <f>VLOOKUP(B386,SWH!$A$4:$C$19,3,FALSE)</f>
        <v>11345.29</v>
      </c>
      <c r="E386" s="5">
        <v>0</v>
      </c>
      <c r="F386" s="5">
        <v>311.62</v>
      </c>
      <c r="G386" s="5">
        <v>3484.26</v>
      </c>
      <c r="H386" s="5">
        <v>1267.3900000000001</v>
      </c>
      <c r="I386" s="5">
        <v>246.21</v>
      </c>
      <c r="J386" s="5">
        <v>1745.35</v>
      </c>
      <c r="K386" s="5">
        <v>1788.85</v>
      </c>
      <c r="L386" s="5">
        <v>985.33</v>
      </c>
      <c r="M386" s="5">
        <v>693.78</v>
      </c>
      <c r="N386" s="5">
        <v>103.79</v>
      </c>
      <c r="O386" s="5">
        <f>VLOOKUP(B386,SWH!$A$4:$B$19,2,FALSE)</f>
        <v>1.5107900000000001</v>
      </c>
      <c r="P386" s="5">
        <f t="shared" si="25"/>
        <v>102.27921000000001</v>
      </c>
      <c r="Q386" s="5">
        <v>0</v>
      </c>
      <c r="R386" s="5">
        <v>0</v>
      </c>
      <c r="S386" s="5">
        <v>260.92</v>
      </c>
      <c r="T386" s="5">
        <v>90.76</v>
      </c>
      <c r="U386" s="5">
        <v>1893.32</v>
      </c>
      <c r="V386" s="5">
        <v>75.959999999999994</v>
      </c>
      <c r="W386" s="5">
        <f t="shared" si="23"/>
        <v>4541.2392099999997</v>
      </c>
      <c r="X386" s="5">
        <f t="shared" si="24"/>
        <v>311.62</v>
      </c>
      <c r="Y386" s="5">
        <v>8953.77</v>
      </c>
      <c r="Z386" s="5">
        <v>3993.79</v>
      </c>
      <c r="AA386" s="5">
        <f t="shared" ref="AA386:AA449" si="26">SUM(Y386:Z386)</f>
        <v>12947.560000000001</v>
      </c>
    </row>
    <row r="387" spans="1:27" x14ac:dyDescent="0.25">
      <c r="A387">
        <v>2010</v>
      </c>
      <c r="B387" t="s">
        <v>59</v>
      </c>
      <c r="C387" s="1" t="s">
        <v>20</v>
      </c>
      <c r="D387" s="5">
        <f>VLOOKUP(B387,SWH!$A$4:$C$19,3,FALSE)</f>
        <v>11345.29</v>
      </c>
      <c r="E387" s="5">
        <v>0</v>
      </c>
      <c r="F387" s="5">
        <v>831.83</v>
      </c>
      <c r="G387" s="5">
        <v>2591.65</v>
      </c>
      <c r="H387" s="5">
        <v>1267.52</v>
      </c>
      <c r="I387" s="5">
        <v>246.38</v>
      </c>
      <c r="J387" s="5">
        <v>1745.35</v>
      </c>
      <c r="K387" s="5">
        <v>1788.85</v>
      </c>
      <c r="L387" s="5">
        <v>985.33</v>
      </c>
      <c r="M387" s="5">
        <v>701.11</v>
      </c>
      <c r="N387" s="5">
        <v>81.13</v>
      </c>
      <c r="O387" s="5">
        <f>VLOOKUP(B387,SWH!$A$4:$B$19,2,FALSE)</f>
        <v>1.5107900000000001</v>
      </c>
      <c r="P387" s="5">
        <f t="shared" si="25"/>
        <v>79.619209999999995</v>
      </c>
      <c r="Q387" s="5">
        <v>0</v>
      </c>
      <c r="R387" s="5">
        <v>0</v>
      </c>
      <c r="S387" s="5">
        <v>35.04</v>
      </c>
      <c r="T387" s="5">
        <v>90.75</v>
      </c>
      <c r="U387" s="5">
        <v>1897.9</v>
      </c>
      <c r="V387" s="5">
        <v>75.28</v>
      </c>
      <c r="W387" s="5">
        <f t="shared" ref="W387:W450" si="27">E387+G387+M387+SUM(P387:S387)</f>
        <v>3407.41921</v>
      </c>
      <c r="X387" s="5">
        <f t="shared" ref="X387:X450" si="28">F387</f>
        <v>831.83</v>
      </c>
      <c r="Y387" s="5">
        <v>7819.55</v>
      </c>
      <c r="Z387" s="5">
        <v>4518.59</v>
      </c>
      <c r="AA387" s="5">
        <f t="shared" si="26"/>
        <v>12338.14</v>
      </c>
    </row>
    <row r="388" spans="1:27" x14ac:dyDescent="0.25">
      <c r="A388">
        <v>2010</v>
      </c>
      <c r="B388" t="s">
        <v>59</v>
      </c>
      <c r="C388" s="1" t="s">
        <v>3</v>
      </c>
      <c r="D388" s="5">
        <f>VLOOKUP(B388,SWH!$A$4:$C$19,3,FALSE)</f>
        <v>11345.29</v>
      </c>
      <c r="E388" s="5">
        <v>0</v>
      </c>
      <c r="F388" s="5">
        <v>767.52</v>
      </c>
      <c r="G388" s="5">
        <v>2052.41</v>
      </c>
      <c r="H388" s="5">
        <v>1267.53</v>
      </c>
      <c r="I388" s="5">
        <v>246.34</v>
      </c>
      <c r="J388" s="5">
        <v>1745.35</v>
      </c>
      <c r="K388" s="5">
        <v>1788.85</v>
      </c>
      <c r="L388" s="5">
        <v>985.33</v>
      </c>
      <c r="M388" s="5">
        <v>635.98</v>
      </c>
      <c r="N388" s="5">
        <v>84.75</v>
      </c>
      <c r="O388" s="5">
        <f>VLOOKUP(B388,SWH!$A$4:$B$19,2,FALSE)</f>
        <v>1.5107900000000001</v>
      </c>
      <c r="P388" s="5">
        <f t="shared" si="25"/>
        <v>83.23921</v>
      </c>
      <c r="Q388" s="5">
        <v>0</v>
      </c>
      <c r="R388" s="5">
        <v>0</v>
      </c>
      <c r="S388" s="5">
        <v>236.82</v>
      </c>
      <c r="T388" s="5">
        <v>90.76</v>
      </c>
      <c r="U388" s="5">
        <v>2023.96</v>
      </c>
      <c r="V388" s="5">
        <v>75.47</v>
      </c>
      <c r="W388" s="5">
        <f t="shared" si="27"/>
        <v>3008.4492099999998</v>
      </c>
      <c r="X388" s="5">
        <f t="shared" si="28"/>
        <v>767.52</v>
      </c>
      <c r="Y388" s="5">
        <v>7420.73</v>
      </c>
      <c r="Z388" s="5">
        <v>4580.33</v>
      </c>
      <c r="AA388" s="5">
        <f t="shared" si="26"/>
        <v>12001.06</v>
      </c>
    </row>
    <row r="389" spans="1:27" x14ac:dyDescent="0.25">
      <c r="A389">
        <v>2010</v>
      </c>
      <c r="B389" t="s">
        <v>59</v>
      </c>
      <c r="C389" s="1" t="s">
        <v>7</v>
      </c>
      <c r="D389" s="5">
        <f>VLOOKUP(B389,SWH!$A$4:$C$19,3,FALSE)</f>
        <v>11345.29</v>
      </c>
      <c r="E389" s="5">
        <v>0</v>
      </c>
      <c r="F389" s="5">
        <v>1740.49</v>
      </c>
      <c r="G389" s="5">
        <v>1858</v>
      </c>
      <c r="H389" s="5">
        <v>1267.58</v>
      </c>
      <c r="I389" s="5">
        <v>246.33</v>
      </c>
      <c r="J389" s="5">
        <v>1745.35</v>
      </c>
      <c r="K389" s="5">
        <v>1788.85</v>
      </c>
      <c r="L389" s="5">
        <v>985.33</v>
      </c>
      <c r="M389" s="5">
        <v>659.33</v>
      </c>
      <c r="N389" s="5">
        <v>75.67</v>
      </c>
      <c r="O389" s="5">
        <f>VLOOKUP(B389,SWH!$A$4:$B$19,2,FALSE)</f>
        <v>1.5107900000000001</v>
      </c>
      <c r="P389" s="5">
        <f t="shared" si="25"/>
        <v>74.159210000000002</v>
      </c>
      <c r="Q389" s="5">
        <v>0</v>
      </c>
      <c r="R389" s="5">
        <v>0</v>
      </c>
      <c r="S389" s="5">
        <v>0</v>
      </c>
      <c r="T389" s="5">
        <v>90.75</v>
      </c>
      <c r="U389" s="5">
        <v>1989.7</v>
      </c>
      <c r="V389" s="5">
        <v>75.319999999999993</v>
      </c>
      <c r="W389" s="5">
        <f t="shared" si="27"/>
        <v>2591.4892099999997</v>
      </c>
      <c r="X389" s="5">
        <f t="shared" si="28"/>
        <v>1740.49</v>
      </c>
      <c r="Y389" s="5">
        <v>7003.66</v>
      </c>
      <c r="Z389" s="5">
        <v>5519.04</v>
      </c>
      <c r="AA389" s="5">
        <f t="shared" si="26"/>
        <v>12522.7</v>
      </c>
    </row>
    <row r="390" spans="1:27" x14ac:dyDescent="0.25">
      <c r="A390">
        <v>2010</v>
      </c>
      <c r="B390" t="s">
        <v>59</v>
      </c>
      <c r="C390" s="1" t="s">
        <v>17</v>
      </c>
      <c r="D390" s="5">
        <f>VLOOKUP(B390,SWH!$A$4:$C$19,3,FALSE)</f>
        <v>11345.29</v>
      </c>
      <c r="E390" s="5">
        <v>0</v>
      </c>
      <c r="F390" s="5">
        <v>1014.58</v>
      </c>
      <c r="G390" s="5">
        <v>1196.6400000000001</v>
      </c>
      <c r="H390" s="5">
        <v>1267.75</v>
      </c>
      <c r="I390" s="5">
        <v>246.29</v>
      </c>
      <c r="J390" s="5">
        <v>1745.35</v>
      </c>
      <c r="K390" s="5">
        <v>1788.85</v>
      </c>
      <c r="L390" s="5">
        <v>985.33</v>
      </c>
      <c r="M390" s="5">
        <v>642.20000000000005</v>
      </c>
      <c r="N390" s="5">
        <v>64.150000000000006</v>
      </c>
      <c r="O390" s="5">
        <f>VLOOKUP(B390,SWH!$A$4:$B$19,2,FALSE)</f>
        <v>1.5107900000000001</v>
      </c>
      <c r="P390" s="5">
        <f t="shared" si="25"/>
        <v>62.639210000000006</v>
      </c>
      <c r="Q390" s="5">
        <v>0</v>
      </c>
      <c r="R390" s="5">
        <v>0</v>
      </c>
      <c r="S390" s="5">
        <v>0</v>
      </c>
      <c r="T390" s="5">
        <v>90.75</v>
      </c>
      <c r="U390" s="5">
        <v>2037.87</v>
      </c>
      <c r="V390" s="5">
        <v>76.040000000000006</v>
      </c>
      <c r="W390" s="5">
        <f t="shared" si="27"/>
        <v>1901.4792100000002</v>
      </c>
      <c r="X390" s="5">
        <f t="shared" si="28"/>
        <v>1014.58</v>
      </c>
      <c r="Y390" s="5">
        <v>6314.51</v>
      </c>
      <c r="Z390" s="5">
        <v>4841.3100000000004</v>
      </c>
      <c r="AA390" s="5">
        <f t="shared" si="26"/>
        <v>11155.82</v>
      </c>
    </row>
    <row r="391" spans="1:27" x14ac:dyDescent="0.25">
      <c r="A391">
        <v>2010</v>
      </c>
      <c r="B391" t="s">
        <v>59</v>
      </c>
      <c r="C391" s="1" t="s">
        <v>14</v>
      </c>
      <c r="D391" s="5">
        <f>VLOOKUP(B391,SWH!$A$4:$C$19,3,FALSE)</f>
        <v>11345.29</v>
      </c>
      <c r="E391" s="5">
        <v>0</v>
      </c>
      <c r="F391" s="5">
        <v>795.17</v>
      </c>
      <c r="G391" s="5">
        <v>1426.56</v>
      </c>
      <c r="H391" s="5">
        <v>1267.03</v>
      </c>
      <c r="I391" s="5">
        <v>245.96</v>
      </c>
      <c r="J391" s="5">
        <v>1745.35</v>
      </c>
      <c r="K391" s="5">
        <v>1788.85</v>
      </c>
      <c r="L391" s="5">
        <v>985.33</v>
      </c>
      <c r="M391" s="5">
        <v>668.81</v>
      </c>
      <c r="N391" s="5">
        <v>76.58</v>
      </c>
      <c r="O391" s="5">
        <f>VLOOKUP(B391,SWH!$A$4:$B$19,2,FALSE)</f>
        <v>1.5107900000000001</v>
      </c>
      <c r="P391" s="5">
        <f t="shared" si="25"/>
        <v>75.069209999999998</v>
      </c>
      <c r="Q391" s="5">
        <v>0</v>
      </c>
      <c r="R391" s="5">
        <v>0</v>
      </c>
      <c r="S391" s="5">
        <v>244.87</v>
      </c>
      <c r="T391" s="5">
        <v>90.75</v>
      </c>
      <c r="U391" s="5">
        <v>2127.5700000000002</v>
      </c>
      <c r="V391" s="5">
        <v>75.67</v>
      </c>
      <c r="W391" s="5">
        <f t="shared" si="27"/>
        <v>2415.3092099999999</v>
      </c>
      <c r="X391" s="5">
        <f t="shared" si="28"/>
        <v>795.17</v>
      </c>
      <c r="Y391" s="5">
        <v>6826.91</v>
      </c>
      <c r="Z391" s="5">
        <v>4711.6000000000004</v>
      </c>
      <c r="AA391" s="5">
        <f t="shared" si="26"/>
        <v>11538.51</v>
      </c>
    </row>
    <row r="392" spans="1:27" x14ac:dyDescent="0.25">
      <c r="A392">
        <v>2010</v>
      </c>
      <c r="B392" t="s">
        <v>59</v>
      </c>
      <c r="C392" s="1" t="s">
        <v>2</v>
      </c>
      <c r="D392" s="5">
        <f>VLOOKUP(B392,SWH!$A$4:$C$19,3,FALSE)</f>
        <v>11345.29</v>
      </c>
      <c r="E392" s="5">
        <v>0</v>
      </c>
      <c r="F392" s="5">
        <v>2910.18</v>
      </c>
      <c r="G392" s="5">
        <v>1262.4100000000001</v>
      </c>
      <c r="H392" s="5">
        <v>1266.95</v>
      </c>
      <c r="I392" s="5">
        <v>246.15</v>
      </c>
      <c r="J392" s="5">
        <v>1745.35</v>
      </c>
      <c r="K392" s="5">
        <v>1788.85</v>
      </c>
      <c r="L392" s="5">
        <v>985.33</v>
      </c>
      <c r="M392" s="5">
        <v>667.06</v>
      </c>
      <c r="N392" s="5">
        <v>81.400000000000006</v>
      </c>
      <c r="O392" s="5">
        <f>VLOOKUP(B392,SWH!$A$4:$B$19,2,FALSE)</f>
        <v>1.5107900000000001</v>
      </c>
      <c r="P392" s="5">
        <f t="shared" si="25"/>
        <v>79.889210000000006</v>
      </c>
      <c r="Q392" s="5">
        <v>0</v>
      </c>
      <c r="R392" s="5">
        <v>0</v>
      </c>
      <c r="S392" s="5">
        <v>0</v>
      </c>
      <c r="T392" s="5">
        <v>90.75</v>
      </c>
      <c r="U392" s="5">
        <v>2097.6</v>
      </c>
      <c r="V392" s="5">
        <v>75.040000000000006</v>
      </c>
      <c r="W392" s="5">
        <f t="shared" si="27"/>
        <v>2009.3592100000001</v>
      </c>
      <c r="X392" s="5">
        <f t="shared" si="28"/>
        <v>2910.18</v>
      </c>
      <c r="Y392" s="5">
        <v>6420.45</v>
      </c>
      <c r="Z392" s="5">
        <v>6796.64</v>
      </c>
      <c r="AA392" s="5">
        <f t="shared" si="26"/>
        <v>13217.09</v>
      </c>
    </row>
    <row r="393" spans="1:27" x14ac:dyDescent="0.25">
      <c r="A393">
        <v>2010</v>
      </c>
      <c r="B393" t="s">
        <v>59</v>
      </c>
      <c r="C393" s="1" t="s">
        <v>18</v>
      </c>
      <c r="D393" s="5">
        <f>VLOOKUP(B393,SWH!$A$4:$C$19,3,FALSE)</f>
        <v>11345.29</v>
      </c>
      <c r="E393" s="5">
        <v>0</v>
      </c>
      <c r="F393" s="5">
        <v>3605.91</v>
      </c>
      <c r="G393" s="5">
        <v>551.37</v>
      </c>
      <c r="H393" s="5">
        <v>1267.1500000000001</v>
      </c>
      <c r="I393" s="5">
        <v>245.68</v>
      </c>
      <c r="J393" s="5">
        <v>1745.35</v>
      </c>
      <c r="K393" s="5">
        <v>1788.85</v>
      </c>
      <c r="L393" s="5">
        <v>985.33</v>
      </c>
      <c r="M393" s="5">
        <v>627.48</v>
      </c>
      <c r="N393" s="5">
        <v>70.47</v>
      </c>
      <c r="O393" s="5">
        <f>VLOOKUP(B393,SWH!$A$4:$B$19,2,FALSE)</f>
        <v>1.5107900000000001</v>
      </c>
      <c r="P393" s="5">
        <f t="shared" si="25"/>
        <v>68.959209999999999</v>
      </c>
      <c r="Q393" s="5">
        <v>0</v>
      </c>
      <c r="R393" s="5">
        <v>0</v>
      </c>
      <c r="S393" s="5">
        <v>0</v>
      </c>
      <c r="T393" s="5">
        <v>90.75</v>
      </c>
      <c r="U393" s="5">
        <v>2159.29</v>
      </c>
      <c r="V393" s="5">
        <v>75.61</v>
      </c>
      <c r="W393" s="5">
        <f t="shared" si="27"/>
        <v>1247.8092099999999</v>
      </c>
      <c r="X393" s="5">
        <f t="shared" si="28"/>
        <v>3605.91</v>
      </c>
      <c r="Y393" s="5">
        <v>5659.19</v>
      </c>
      <c r="Z393" s="5">
        <v>7554.05</v>
      </c>
      <c r="AA393" s="5">
        <f t="shared" si="26"/>
        <v>13213.24</v>
      </c>
    </row>
    <row r="394" spans="1:27" x14ac:dyDescent="0.25">
      <c r="A394">
        <v>2010</v>
      </c>
      <c r="B394" t="s">
        <v>59</v>
      </c>
      <c r="C394" s="1" t="s">
        <v>4</v>
      </c>
      <c r="D394" s="5">
        <f>VLOOKUP(B394,SWH!$A$4:$C$19,3,FALSE)</f>
        <v>11345.29</v>
      </c>
      <c r="E394" s="5">
        <v>0</v>
      </c>
      <c r="F394" s="5">
        <v>1221.5</v>
      </c>
      <c r="G394" s="5">
        <v>900.36</v>
      </c>
      <c r="H394" s="5">
        <v>1266.8399999999999</v>
      </c>
      <c r="I394" s="5">
        <v>246.04</v>
      </c>
      <c r="J394" s="5">
        <v>1745.35</v>
      </c>
      <c r="K394" s="5">
        <v>1788.85</v>
      </c>
      <c r="L394" s="5">
        <v>985.33</v>
      </c>
      <c r="M394" s="5">
        <v>654.78</v>
      </c>
      <c r="N394" s="5">
        <v>67.25</v>
      </c>
      <c r="O394" s="5">
        <f>VLOOKUP(B394,SWH!$A$4:$B$19,2,FALSE)</f>
        <v>1.5107900000000001</v>
      </c>
      <c r="P394" s="5">
        <f t="shared" si="25"/>
        <v>65.73921</v>
      </c>
      <c r="Q394" s="5">
        <v>0</v>
      </c>
      <c r="R394" s="5">
        <v>0</v>
      </c>
      <c r="S394" s="5">
        <v>222.59</v>
      </c>
      <c r="T394" s="5">
        <v>90.75</v>
      </c>
      <c r="U394" s="5">
        <v>2216.06</v>
      </c>
      <c r="V394" s="5">
        <v>75.58</v>
      </c>
      <c r="W394" s="5">
        <f t="shared" si="27"/>
        <v>1843.4692099999997</v>
      </c>
      <c r="X394" s="5">
        <f t="shared" si="28"/>
        <v>1221.5</v>
      </c>
      <c r="Y394" s="5">
        <v>6254.88</v>
      </c>
      <c r="Z394" s="5">
        <v>5226.41</v>
      </c>
      <c r="AA394" s="5">
        <f t="shared" si="26"/>
        <v>11481.29</v>
      </c>
    </row>
    <row r="395" spans="1:27" x14ac:dyDescent="0.25">
      <c r="A395">
        <v>2010</v>
      </c>
      <c r="B395" t="s">
        <v>59</v>
      </c>
      <c r="C395" s="1" t="s">
        <v>5</v>
      </c>
      <c r="D395" s="5">
        <f>VLOOKUP(B395,SWH!$A$4:$C$19,3,FALSE)</f>
        <v>11345.29</v>
      </c>
      <c r="E395" s="5">
        <v>0</v>
      </c>
      <c r="F395" s="5">
        <v>4654.91</v>
      </c>
      <c r="G395" s="5">
        <v>942.31</v>
      </c>
      <c r="H395" s="5">
        <v>1266.99</v>
      </c>
      <c r="I395" s="5">
        <v>246.05</v>
      </c>
      <c r="J395" s="5">
        <v>1745.35</v>
      </c>
      <c r="K395" s="5">
        <v>1788.85</v>
      </c>
      <c r="L395" s="5">
        <v>985.33</v>
      </c>
      <c r="M395" s="5">
        <v>669.67</v>
      </c>
      <c r="N395" s="5">
        <v>83.14</v>
      </c>
      <c r="O395" s="5">
        <f>VLOOKUP(B395,SWH!$A$4:$B$19,2,FALSE)</f>
        <v>1.5107900000000001</v>
      </c>
      <c r="P395" s="5">
        <f t="shared" si="25"/>
        <v>81.62921</v>
      </c>
      <c r="Q395" s="5">
        <v>0</v>
      </c>
      <c r="R395" s="5">
        <v>0</v>
      </c>
      <c r="S395" s="5">
        <v>0</v>
      </c>
      <c r="T395" s="5">
        <v>90.75</v>
      </c>
      <c r="U395" s="5">
        <v>2190.6799999999998</v>
      </c>
      <c r="V395" s="5">
        <v>74.91</v>
      </c>
      <c r="W395" s="5">
        <f t="shared" si="27"/>
        <v>1693.6092100000001</v>
      </c>
      <c r="X395" s="5">
        <f t="shared" si="28"/>
        <v>4654.91</v>
      </c>
      <c r="Y395" s="5">
        <v>6104.5</v>
      </c>
      <c r="Z395" s="5">
        <v>8634.4500000000007</v>
      </c>
      <c r="AA395" s="5">
        <f t="shared" si="26"/>
        <v>14738.95</v>
      </c>
    </row>
    <row r="396" spans="1:27" x14ac:dyDescent="0.25">
      <c r="A396">
        <v>2010</v>
      </c>
      <c r="B396" t="s">
        <v>59</v>
      </c>
      <c r="C396" s="1" t="s">
        <v>15</v>
      </c>
      <c r="D396" s="5">
        <f>VLOOKUP(B396,SWH!$A$4:$C$19,3,FALSE)</f>
        <v>11345.29</v>
      </c>
      <c r="E396" s="5">
        <v>0</v>
      </c>
      <c r="F396" s="5">
        <v>758.15</v>
      </c>
      <c r="G396" s="5">
        <v>365.29</v>
      </c>
      <c r="H396" s="5">
        <v>1267.06</v>
      </c>
      <c r="I396" s="5">
        <v>245.66</v>
      </c>
      <c r="J396" s="5">
        <v>1745.35</v>
      </c>
      <c r="K396" s="5">
        <v>1788.85</v>
      </c>
      <c r="L396" s="5">
        <v>985.33</v>
      </c>
      <c r="M396" s="5">
        <v>640.78</v>
      </c>
      <c r="N396" s="5">
        <v>53.1</v>
      </c>
      <c r="O396" s="5">
        <f>VLOOKUP(B396,SWH!$A$4:$B$19,2,FALSE)</f>
        <v>1.5107900000000001</v>
      </c>
      <c r="P396" s="5">
        <f t="shared" si="25"/>
        <v>51.589210000000001</v>
      </c>
      <c r="Q396" s="5">
        <v>0</v>
      </c>
      <c r="R396" s="5">
        <v>0</v>
      </c>
      <c r="S396" s="5">
        <v>236.69</v>
      </c>
      <c r="T396" s="5">
        <v>90.74</v>
      </c>
      <c r="U396" s="5">
        <v>2209.02</v>
      </c>
      <c r="V396" s="5">
        <v>76.14</v>
      </c>
      <c r="W396" s="5">
        <f t="shared" si="27"/>
        <v>1294.3492099999999</v>
      </c>
      <c r="X396" s="5">
        <f t="shared" si="28"/>
        <v>758.15</v>
      </c>
      <c r="Y396" s="5">
        <v>5706.14</v>
      </c>
      <c r="Z396" s="5">
        <v>4756.0200000000004</v>
      </c>
      <c r="AA396" s="5">
        <f t="shared" si="26"/>
        <v>10462.16</v>
      </c>
    </row>
    <row r="397" spans="1:27" x14ac:dyDescent="0.25">
      <c r="A397">
        <v>2010</v>
      </c>
      <c r="B397" t="s">
        <v>59</v>
      </c>
      <c r="C397" s="1" t="s">
        <v>16</v>
      </c>
      <c r="D397" s="5">
        <f>VLOOKUP(B397,SWH!$A$4:$C$19,3,FALSE)</f>
        <v>11345.29</v>
      </c>
      <c r="E397" s="5">
        <v>0</v>
      </c>
      <c r="F397" s="5">
        <v>2192.92</v>
      </c>
      <c r="G397" s="5">
        <v>933.23</v>
      </c>
      <c r="H397" s="5">
        <v>1266.8900000000001</v>
      </c>
      <c r="I397" s="5">
        <v>245.92</v>
      </c>
      <c r="J397" s="5">
        <v>1745.35</v>
      </c>
      <c r="K397" s="5">
        <v>1788.85</v>
      </c>
      <c r="L397" s="5">
        <v>985.33</v>
      </c>
      <c r="M397" s="5">
        <v>673.99</v>
      </c>
      <c r="N397" s="5">
        <v>75.08</v>
      </c>
      <c r="O397" s="5">
        <f>VLOOKUP(B397,SWH!$A$4:$B$19,2,FALSE)</f>
        <v>1.5107900000000001</v>
      </c>
      <c r="P397" s="5">
        <f t="shared" si="25"/>
        <v>73.569209999999998</v>
      </c>
      <c r="Q397" s="5">
        <v>0</v>
      </c>
      <c r="R397" s="5">
        <v>0</v>
      </c>
      <c r="S397" s="5">
        <v>237.18</v>
      </c>
      <c r="T397" s="5">
        <v>90.76</v>
      </c>
      <c r="U397" s="5">
        <v>2282.02</v>
      </c>
      <c r="V397" s="5">
        <v>75.2</v>
      </c>
      <c r="W397" s="5">
        <f t="shared" si="27"/>
        <v>1917.96921</v>
      </c>
      <c r="X397" s="5">
        <f t="shared" si="28"/>
        <v>2192.92</v>
      </c>
      <c r="Y397" s="5">
        <v>6328.94</v>
      </c>
      <c r="Z397" s="5">
        <v>6263.8</v>
      </c>
      <c r="AA397" s="5">
        <f t="shared" si="26"/>
        <v>12592.74</v>
      </c>
    </row>
    <row r="398" spans="1:27" x14ac:dyDescent="0.25">
      <c r="A398">
        <v>2010</v>
      </c>
      <c r="B398" t="s">
        <v>59</v>
      </c>
      <c r="C398" s="1" t="s">
        <v>9</v>
      </c>
      <c r="D398" s="5">
        <f>VLOOKUP(B398,SWH!$A$4:$C$19,3,FALSE)</f>
        <v>11345.29</v>
      </c>
      <c r="E398" s="5">
        <v>0</v>
      </c>
      <c r="F398" s="5">
        <v>1636.67</v>
      </c>
      <c r="G398" s="5">
        <v>634.19000000000005</v>
      </c>
      <c r="H398" s="5">
        <v>1266.75</v>
      </c>
      <c r="I398" s="5">
        <v>245.75</v>
      </c>
      <c r="J398" s="5">
        <v>1745.35</v>
      </c>
      <c r="K398" s="5">
        <v>1788.85</v>
      </c>
      <c r="L398" s="5">
        <v>985.33</v>
      </c>
      <c r="M398" s="5">
        <v>657.43</v>
      </c>
      <c r="N398" s="5">
        <v>61.32</v>
      </c>
      <c r="O398" s="5">
        <f>VLOOKUP(B398,SWH!$A$4:$B$19,2,FALSE)</f>
        <v>1.5107900000000001</v>
      </c>
      <c r="P398" s="5">
        <f t="shared" si="25"/>
        <v>59.80921</v>
      </c>
      <c r="Q398" s="5">
        <v>0</v>
      </c>
      <c r="R398" s="5">
        <v>0</v>
      </c>
      <c r="S398" s="5">
        <v>231.19</v>
      </c>
      <c r="T398" s="5">
        <v>90.75</v>
      </c>
      <c r="U398" s="5">
        <v>2264.8000000000002</v>
      </c>
      <c r="V398" s="5">
        <v>75.069999999999993</v>
      </c>
      <c r="W398" s="5">
        <f t="shared" si="27"/>
        <v>1582.6192099999998</v>
      </c>
      <c r="X398" s="5">
        <f t="shared" si="28"/>
        <v>1636.67</v>
      </c>
      <c r="Y398" s="5">
        <v>5993.13</v>
      </c>
      <c r="Z398" s="5">
        <v>5690.32</v>
      </c>
      <c r="AA398" s="5">
        <f t="shared" si="26"/>
        <v>11683.45</v>
      </c>
    </row>
    <row r="399" spans="1:27" x14ac:dyDescent="0.25">
      <c r="A399">
        <v>2010</v>
      </c>
      <c r="B399" t="s">
        <v>59</v>
      </c>
      <c r="C399" s="1" t="s">
        <v>12</v>
      </c>
      <c r="D399" s="5">
        <f>VLOOKUP(B399,SWH!$A$4:$C$19,3,FALSE)</f>
        <v>11345.29</v>
      </c>
      <c r="E399" s="5">
        <v>0</v>
      </c>
      <c r="F399" s="5">
        <v>3110.56</v>
      </c>
      <c r="G399" s="5">
        <v>738.94</v>
      </c>
      <c r="H399" s="5">
        <v>1266.6199999999999</v>
      </c>
      <c r="I399" s="5">
        <v>245.6</v>
      </c>
      <c r="J399" s="5">
        <v>1745.35</v>
      </c>
      <c r="K399" s="5">
        <v>1788.85</v>
      </c>
      <c r="L399" s="5">
        <v>985.33</v>
      </c>
      <c r="M399" s="5">
        <v>680.25</v>
      </c>
      <c r="N399" s="5">
        <v>75.06</v>
      </c>
      <c r="O399" s="5">
        <f>VLOOKUP(B399,SWH!$A$4:$B$19,2,FALSE)</f>
        <v>1.5107900000000001</v>
      </c>
      <c r="P399" s="5">
        <f t="shared" si="25"/>
        <v>73.549210000000002</v>
      </c>
      <c r="Q399" s="5">
        <v>0</v>
      </c>
      <c r="R399" s="5">
        <v>0</v>
      </c>
      <c r="S399" s="5">
        <v>236.76</v>
      </c>
      <c r="T399" s="5">
        <v>90.76</v>
      </c>
      <c r="U399" s="5">
        <v>2360.42</v>
      </c>
      <c r="V399" s="5">
        <v>74.849999999999994</v>
      </c>
      <c r="W399" s="5">
        <f t="shared" si="27"/>
        <v>1729.4992099999999</v>
      </c>
      <c r="X399" s="5">
        <f t="shared" si="28"/>
        <v>3110.56</v>
      </c>
      <c r="Y399" s="5">
        <v>6139.52</v>
      </c>
      <c r="Z399" s="5">
        <v>7259.84</v>
      </c>
      <c r="AA399" s="5">
        <f t="shared" si="26"/>
        <v>13399.36</v>
      </c>
    </row>
    <row r="400" spans="1:27" x14ac:dyDescent="0.25">
      <c r="A400">
        <v>2010</v>
      </c>
      <c r="B400" t="s">
        <v>59</v>
      </c>
      <c r="C400" s="1" t="s">
        <v>8</v>
      </c>
      <c r="D400" s="5">
        <f>VLOOKUP(B400,SWH!$A$4:$C$19,3,FALSE)</f>
        <v>11345.29</v>
      </c>
      <c r="E400" s="5">
        <v>0</v>
      </c>
      <c r="F400" s="5">
        <v>5353.59</v>
      </c>
      <c r="G400" s="5">
        <v>404.21</v>
      </c>
      <c r="H400" s="5">
        <v>1267.08</v>
      </c>
      <c r="I400" s="5">
        <v>244.24</v>
      </c>
      <c r="J400" s="5">
        <v>1745.35</v>
      </c>
      <c r="K400" s="5">
        <v>1788.85</v>
      </c>
      <c r="L400" s="5">
        <v>985.33</v>
      </c>
      <c r="M400" s="5">
        <v>718.27</v>
      </c>
      <c r="N400" s="5">
        <v>78.08</v>
      </c>
      <c r="O400" s="5">
        <f>VLOOKUP(B400,SWH!$A$4:$B$19,2,FALSE)</f>
        <v>1.5107900000000001</v>
      </c>
      <c r="P400" s="5">
        <f t="shared" si="25"/>
        <v>76.569209999999998</v>
      </c>
      <c r="Q400" s="5">
        <v>0</v>
      </c>
      <c r="R400" s="5">
        <v>0</v>
      </c>
      <c r="S400" s="5">
        <v>250.06</v>
      </c>
      <c r="T400" s="5">
        <v>90.76</v>
      </c>
      <c r="U400" s="5">
        <v>2465.42</v>
      </c>
      <c r="V400" s="5">
        <v>74.47</v>
      </c>
      <c r="W400" s="5">
        <f t="shared" si="27"/>
        <v>1449.1092100000001</v>
      </c>
      <c r="X400" s="5">
        <f t="shared" si="28"/>
        <v>5353.59</v>
      </c>
      <c r="Y400" s="5">
        <v>5857.84</v>
      </c>
      <c r="Z400" s="5">
        <v>9607.86</v>
      </c>
      <c r="AA400" s="5">
        <f t="shared" si="26"/>
        <v>15465.7</v>
      </c>
    </row>
    <row r="401" spans="1:27" x14ac:dyDescent="0.25">
      <c r="A401">
        <v>2013</v>
      </c>
      <c r="B401" t="s">
        <v>59</v>
      </c>
      <c r="C401" s="1" t="s">
        <v>10</v>
      </c>
      <c r="D401" s="5">
        <f>VLOOKUP(B401,SWH!$A$4:$C$19,3,FALSE)</f>
        <v>11345.29</v>
      </c>
      <c r="E401" s="5">
        <v>0</v>
      </c>
      <c r="F401" s="5">
        <v>41.51</v>
      </c>
      <c r="G401" s="5">
        <v>5219.05</v>
      </c>
      <c r="H401" s="5">
        <v>911.72</v>
      </c>
      <c r="I401" s="5">
        <v>246.53</v>
      </c>
      <c r="J401" s="5">
        <v>1658.19</v>
      </c>
      <c r="K401" s="5">
        <v>1788.85</v>
      </c>
      <c r="L401" s="5">
        <v>981.58</v>
      </c>
      <c r="M401" s="5">
        <v>599.87</v>
      </c>
      <c r="N401" s="5">
        <v>120.84</v>
      </c>
      <c r="O401" s="5">
        <f>VLOOKUP(B401,SWH!$A$4:$B$19,2,FALSE)</f>
        <v>1.5107900000000001</v>
      </c>
      <c r="P401" s="5">
        <f t="shared" si="25"/>
        <v>119.32921</v>
      </c>
      <c r="Q401" s="5">
        <v>0</v>
      </c>
      <c r="R401" s="5">
        <v>0</v>
      </c>
      <c r="S401" s="5">
        <v>320.22000000000003</v>
      </c>
      <c r="T401" s="5">
        <v>90.76</v>
      </c>
      <c r="U401" s="5">
        <v>1753.23</v>
      </c>
      <c r="V401" s="5">
        <v>62.3</v>
      </c>
      <c r="W401" s="5">
        <f t="shared" si="27"/>
        <v>6258.4692100000002</v>
      </c>
      <c r="X401" s="5">
        <f t="shared" si="28"/>
        <v>41.51</v>
      </c>
      <c r="Y401" s="5">
        <v>10211.06</v>
      </c>
      <c r="Z401" s="5">
        <v>3583.59</v>
      </c>
      <c r="AA401" s="5">
        <f t="shared" si="26"/>
        <v>13794.65</v>
      </c>
    </row>
    <row r="402" spans="1:27" x14ac:dyDescent="0.25">
      <c r="A402">
        <v>2013</v>
      </c>
      <c r="B402" t="s">
        <v>59</v>
      </c>
      <c r="C402" s="1" t="s">
        <v>6</v>
      </c>
      <c r="D402" s="5">
        <f>VLOOKUP(B402,SWH!$A$4:$C$19,3,FALSE)</f>
        <v>11345.29</v>
      </c>
      <c r="E402" s="5">
        <v>0</v>
      </c>
      <c r="F402" s="5">
        <v>78.56</v>
      </c>
      <c r="G402" s="5">
        <v>4569.3999999999996</v>
      </c>
      <c r="H402" s="5">
        <v>912.09</v>
      </c>
      <c r="I402" s="5">
        <v>246.57</v>
      </c>
      <c r="J402" s="5">
        <v>1658.19</v>
      </c>
      <c r="K402" s="5">
        <v>1788.85</v>
      </c>
      <c r="L402" s="5">
        <v>981.58</v>
      </c>
      <c r="M402" s="5">
        <v>565.35</v>
      </c>
      <c r="N402" s="5">
        <v>114.28</v>
      </c>
      <c r="O402" s="5">
        <f>VLOOKUP(B402,SWH!$A$4:$B$19,2,FALSE)</f>
        <v>1.5107900000000001</v>
      </c>
      <c r="P402" s="5">
        <f t="shared" si="25"/>
        <v>112.76921</v>
      </c>
      <c r="Q402" s="5">
        <v>0</v>
      </c>
      <c r="R402" s="5">
        <v>0</v>
      </c>
      <c r="S402" s="5">
        <v>310.24</v>
      </c>
      <c r="T402" s="5">
        <v>90.75</v>
      </c>
      <c r="U402" s="5">
        <v>1768.06</v>
      </c>
      <c r="V402" s="5">
        <v>62.44</v>
      </c>
      <c r="W402" s="5">
        <f t="shared" si="27"/>
        <v>5557.7592100000002</v>
      </c>
      <c r="X402" s="5">
        <f t="shared" si="28"/>
        <v>78.56</v>
      </c>
      <c r="Y402" s="5">
        <v>9510.89</v>
      </c>
      <c r="Z402" s="5">
        <v>3635.48</v>
      </c>
      <c r="AA402" s="5">
        <f t="shared" si="26"/>
        <v>13146.369999999999</v>
      </c>
    </row>
    <row r="403" spans="1:27" x14ac:dyDescent="0.25">
      <c r="A403">
        <v>2013</v>
      </c>
      <c r="B403" t="s">
        <v>59</v>
      </c>
      <c r="C403" s="1" t="s">
        <v>11</v>
      </c>
      <c r="D403" s="5">
        <f>VLOOKUP(B403,SWH!$A$4:$C$19,3,FALSE)</f>
        <v>11345.29</v>
      </c>
      <c r="E403" s="5">
        <v>0</v>
      </c>
      <c r="F403" s="5">
        <v>74.489999999999995</v>
      </c>
      <c r="G403" s="5">
        <v>3650.72</v>
      </c>
      <c r="H403" s="5">
        <v>913.23</v>
      </c>
      <c r="I403" s="5">
        <v>246.6</v>
      </c>
      <c r="J403" s="5">
        <v>1658.19</v>
      </c>
      <c r="K403" s="5">
        <v>1788.85</v>
      </c>
      <c r="L403" s="5">
        <v>981.58</v>
      </c>
      <c r="M403" s="5">
        <v>567.70000000000005</v>
      </c>
      <c r="N403" s="5">
        <v>94.19</v>
      </c>
      <c r="O403" s="5">
        <f>VLOOKUP(B403,SWH!$A$4:$B$19,2,FALSE)</f>
        <v>1.5107900000000001</v>
      </c>
      <c r="P403" s="5">
        <f t="shared" si="25"/>
        <v>92.679209999999998</v>
      </c>
      <c r="Q403" s="5">
        <v>0</v>
      </c>
      <c r="R403" s="5">
        <v>0</v>
      </c>
      <c r="S403" s="5">
        <v>310.10000000000002</v>
      </c>
      <c r="T403" s="5">
        <v>90.76</v>
      </c>
      <c r="U403" s="5">
        <v>1817.93</v>
      </c>
      <c r="V403" s="5">
        <v>62.17</v>
      </c>
      <c r="W403" s="5">
        <f t="shared" si="27"/>
        <v>4621.1992099999998</v>
      </c>
      <c r="X403" s="5">
        <f t="shared" si="28"/>
        <v>74.489999999999995</v>
      </c>
      <c r="Y403" s="5">
        <v>8575.24</v>
      </c>
      <c r="Z403" s="5">
        <v>3681.27</v>
      </c>
      <c r="AA403" s="5">
        <f t="shared" si="26"/>
        <v>12256.51</v>
      </c>
    </row>
    <row r="404" spans="1:27" x14ac:dyDescent="0.25">
      <c r="A404">
        <v>2013</v>
      </c>
      <c r="B404" t="s">
        <v>59</v>
      </c>
      <c r="C404" s="1" t="s">
        <v>13</v>
      </c>
      <c r="D404" s="5">
        <f>VLOOKUP(B404,SWH!$A$4:$C$19,3,FALSE)</f>
        <v>11345.29</v>
      </c>
      <c r="E404" s="5">
        <v>0</v>
      </c>
      <c r="F404" s="5">
        <v>142.07</v>
      </c>
      <c r="G404" s="5">
        <v>3583.94</v>
      </c>
      <c r="H404" s="5">
        <v>912.98</v>
      </c>
      <c r="I404" s="5">
        <v>246.29</v>
      </c>
      <c r="J404" s="5">
        <v>1658.19</v>
      </c>
      <c r="K404" s="5">
        <v>1788.85</v>
      </c>
      <c r="L404" s="5">
        <v>981.58</v>
      </c>
      <c r="M404" s="5">
        <v>550.13</v>
      </c>
      <c r="N404" s="5">
        <v>101.62</v>
      </c>
      <c r="O404" s="5">
        <f>VLOOKUP(B404,SWH!$A$4:$B$19,2,FALSE)</f>
        <v>1.5107900000000001</v>
      </c>
      <c r="P404" s="5">
        <f t="shared" si="25"/>
        <v>100.10921</v>
      </c>
      <c r="Q404" s="5">
        <v>0</v>
      </c>
      <c r="R404" s="5">
        <v>0</v>
      </c>
      <c r="S404" s="5">
        <v>310.85000000000002</v>
      </c>
      <c r="T404" s="5">
        <v>90.75</v>
      </c>
      <c r="U404" s="5">
        <v>1826.01</v>
      </c>
      <c r="V404" s="5">
        <v>62.35</v>
      </c>
      <c r="W404" s="5">
        <f t="shared" si="27"/>
        <v>4545.0292099999997</v>
      </c>
      <c r="X404" s="5">
        <f t="shared" si="28"/>
        <v>142.07</v>
      </c>
      <c r="Y404" s="5">
        <v>8498.68</v>
      </c>
      <c r="Z404" s="5">
        <v>3756.93</v>
      </c>
      <c r="AA404" s="5">
        <f t="shared" si="26"/>
        <v>12255.61</v>
      </c>
    </row>
    <row r="405" spans="1:27" x14ac:dyDescent="0.25">
      <c r="A405">
        <v>2013</v>
      </c>
      <c r="B405" t="s">
        <v>59</v>
      </c>
      <c r="C405" s="1" t="s">
        <v>19</v>
      </c>
      <c r="D405" s="5">
        <f>VLOOKUP(B405,SWH!$A$4:$C$19,3,FALSE)</f>
        <v>11345.29</v>
      </c>
      <c r="E405" s="5">
        <v>0</v>
      </c>
      <c r="F405" s="5">
        <v>384.98</v>
      </c>
      <c r="G405" s="5">
        <v>3106.01</v>
      </c>
      <c r="H405" s="5">
        <v>912.43</v>
      </c>
      <c r="I405" s="5">
        <v>246.21</v>
      </c>
      <c r="J405" s="5">
        <v>1658.19</v>
      </c>
      <c r="K405" s="5">
        <v>1788.85</v>
      </c>
      <c r="L405" s="5">
        <v>981.58</v>
      </c>
      <c r="M405" s="5">
        <v>548.73</v>
      </c>
      <c r="N405" s="5">
        <v>97.35</v>
      </c>
      <c r="O405" s="5">
        <f>VLOOKUP(B405,SWH!$A$4:$B$19,2,FALSE)</f>
        <v>1.5107900000000001</v>
      </c>
      <c r="P405" s="5">
        <f t="shared" si="25"/>
        <v>95.839209999999994</v>
      </c>
      <c r="Q405" s="5">
        <v>0</v>
      </c>
      <c r="R405" s="5">
        <v>0</v>
      </c>
      <c r="S405" s="5">
        <v>243.12</v>
      </c>
      <c r="T405" s="5">
        <v>90.76</v>
      </c>
      <c r="U405" s="5">
        <v>1893.46</v>
      </c>
      <c r="V405" s="5">
        <v>61.88</v>
      </c>
      <c r="W405" s="5">
        <f t="shared" si="27"/>
        <v>3993.6992100000002</v>
      </c>
      <c r="X405" s="5">
        <f t="shared" si="28"/>
        <v>384.98</v>
      </c>
      <c r="Y405" s="5">
        <v>7946.26</v>
      </c>
      <c r="Z405" s="5">
        <v>4067.29</v>
      </c>
      <c r="AA405" s="5">
        <f t="shared" si="26"/>
        <v>12013.55</v>
      </c>
    </row>
    <row r="406" spans="1:27" x14ac:dyDescent="0.25">
      <c r="A406">
        <v>2013</v>
      </c>
      <c r="B406" t="s">
        <v>59</v>
      </c>
      <c r="C406" s="1" t="s">
        <v>20</v>
      </c>
      <c r="D406" s="5">
        <f>VLOOKUP(B406,SWH!$A$4:$C$19,3,FALSE)</f>
        <v>11345.29</v>
      </c>
      <c r="E406" s="5">
        <v>0</v>
      </c>
      <c r="F406" s="5">
        <v>243.41</v>
      </c>
      <c r="G406" s="5">
        <v>1976.58</v>
      </c>
      <c r="H406" s="5">
        <v>912.74</v>
      </c>
      <c r="I406" s="5">
        <v>246.38</v>
      </c>
      <c r="J406" s="5">
        <v>1658.19</v>
      </c>
      <c r="K406" s="5">
        <v>1788.85</v>
      </c>
      <c r="L406" s="5">
        <v>981.58</v>
      </c>
      <c r="M406" s="5">
        <v>551.02</v>
      </c>
      <c r="N406" s="5">
        <v>70.33</v>
      </c>
      <c r="O406" s="5">
        <f>VLOOKUP(B406,SWH!$A$4:$B$19,2,FALSE)</f>
        <v>1.5107900000000001</v>
      </c>
      <c r="P406" s="5">
        <f t="shared" si="25"/>
        <v>68.819209999999998</v>
      </c>
      <c r="Q406" s="5">
        <v>0</v>
      </c>
      <c r="R406" s="5">
        <v>0</v>
      </c>
      <c r="S406" s="5">
        <v>204.53</v>
      </c>
      <c r="T406" s="5">
        <v>90.75</v>
      </c>
      <c r="U406" s="5">
        <v>1897.91</v>
      </c>
      <c r="V406" s="5">
        <v>61.41</v>
      </c>
      <c r="W406" s="5">
        <f t="shared" si="27"/>
        <v>2800.9492099999998</v>
      </c>
      <c r="X406" s="5">
        <f t="shared" si="28"/>
        <v>243.41</v>
      </c>
      <c r="Y406" s="5">
        <v>6753.52</v>
      </c>
      <c r="Z406" s="5">
        <v>3930.17</v>
      </c>
      <c r="AA406" s="5">
        <f t="shared" si="26"/>
        <v>10683.69</v>
      </c>
    </row>
    <row r="407" spans="1:27" x14ac:dyDescent="0.25">
      <c r="A407">
        <v>2013</v>
      </c>
      <c r="B407" t="s">
        <v>59</v>
      </c>
      <c r="C407" s="1" t="s">
        <v>3</v>
      </c>
      <c r="D407" s="5">
        <f>VLOOKUP(B407,SWH!$A$4:$C$19,3,FALSE)</f>
        <v>11345.29</v>
      </c>
      <c r="E407" s="5">
        <v>0</v>
      </c>
      <c r="F407" s="5">
        <v>801.37</v>
      </c>
      <c r="G407" s="5">
        <v>1824.46</v>
      </c>
      <c r="H407" s="5">
        <v>912.85</v>
      </c>
      <c r="I407" s="5">
        <v>246.34</v>
      </c>
      <c r="J407" s="5">
        <v>1658.19</v>
      </c>
      <c r="K407" s="5">
        <v>1788.85</v>
      </c>
      <c r="L407" s="5">
        <v>981.58</v>
      </c>
      <c r="M407" s="5">
        <v>528.36</v>
      </c>
      <c r="N407" s="5">
        <v>79.63</v>
      </c>
      <c r="O407" s="5">
        <f>VLOOKUP(B407,SWH!$A$4:$B$19,2,FALSE)</f>
        <v>1.5107900000000001</v>
      </c>
      <c r="P407" s="5">
        <f t="shared" si="25"/>
        <v>78.119209999999995</v>
      </c>
      <c r="Q407" s="5">
        <v>0</v>
      </c>
      <c r="R407" s="5">
        <v>0</v>
      </c>
      <c r="S407" s="5">
        <v>216</v>
      </c>
      <c r="T407" s="5">
        <v>90.76</v>
      </c>
      <c r="U407" s="5">
        <v>2024.09</v>
      </c>
      <c r="V407" s="5">
        <v>61.4</v>
      </c>
      <c r="W407" s="5">
        <f t="shared" si="27"/>
        <v>2646.93921</v>
      </c>
      <c r="X407" s="5">
        <f t="shared" si="28"/>
        <v>801.37</v>
      </c>
      <c r="Y407" s="5">
        <v>6599.58</v>
      </c>
      <c r="Z407" s="5">
        <v>4614.32</v>
      </c>
      <c r="AA407" s="5">
        <f t="shared" si="26"/>
        <v>11213.9</v>
      </c>
    </row>
    <row r="408" spans="1:27" x14ac:dyDescent="0.25">
      <c r="A408">
        <v>2013</v>
      </c>
      <c r="B408" t="s">
        <v>59</v>
      </c>
      <c r="C408" s="1" t="s">
        <v>7</v>
      </c>
      <c r="D408" s="5">
        <f>VLOOKUP(B408,SWH!$A$4:$C$19,3,FALSE)</f>
        <v>11345.29</v>
      </c>
      <c r="E408" s="5">
        <v>0</v>
      </c>
      <c r="F408" s="5">
        <v>352.94</v>
      </c>
      <c r="G408" s="5">
        <v>1456.76</v>
      </c>
      <c r="H408" s="5">
        <v>912.68</v>
      </c>
      <c r="I408" s="5">
        <v>246.33</v>
      </c>
      <c r="J408" s="5">
        <v>1658.19</v>
      </c>
      <c r="K408" s="5">
        <v>1788.85</v>
      </c>
      <c r="L408" s="5">
        <v>981.58</v>
      </c>
      <c r="M408" s="5">
        <v>549.08000000000004</v>
      </c>
      <c r="N408" s="5">
        <v>62.41</v>
      </c>
      <c r="O408" s="5">
        <f>VLOOKUP(B408,SWH!$A$4:$B$19,2,FALSE)</f>
        <v>1.5107900000000001</v>
      </c>
      <c r="P408" s="5">
        <f t="shared" si="25"/>
        <v>60.899209999999997</v>
      </c>
      <c r="Q408" s="5">
        <v>0</v>
      </c>
      <c r="R408" s="5">
        <v>0</v>
      </c>
      <c r="S408" s="5">
        <v>202.94</v>
      </c>
      <c r="T408" s="5">
        <v>90.75</v>
      </c>
      <c r="U408" s="5">
        <v>1989.88</v>
      </c>
      <c r="V408" s="5">
        <v>61.58</v>
      </c>
      <c r="W408" s="5">
        <f t="shared" si="27"/>
        <v>2269.6792100000002</v>
      </c>
      <c r="X408" s="5">
        <f t="shared" si="28"/>
        <v>352.94</v>
      </c>
      <c r="Y408" s="5">
        <v>6222.29</v>
      </c>
      <c r="Z408" s="5">
        <v>4131.68</v>
      </c>
      <c r="AA408" s="5">
        <f t="shared" si="26"/>
        <v>10353.970000000001</v>
      </c>
    </row>
    <row r="409" spans="1:27" x14ac:dyDescent="0.25">
      <c r="A409">
        <v>2013</v>
      </c>
      <c r="B409" t="s">
        <v>59</v>
      </c>
      <c r="C409" s="1" t="s">
        <v>17</v>
      </c>
      <c r="D409" s="5">
        <f>VLOOKUP(B409,SWH!$A$4:$C$19,3,FALSE)</f>
        <v>11345.29</v>
      </c>
      <c r="E409" s="5">
        <v>0</v>
      </c>
      <c r="F409" s="5">
        <v>1054.05</v>
      </c>
      <c r="G409" s="5">
        <v>1020</v>
      </c>
      <c r="H409" s="5">
        <v>912.79</v>
      </c>
      <c r="I409" s="5">
        <v>246.29</v>
      </c>
      <c r="J409" s="5">
        <v>1658.19</v>
      </c>
      <c r="K409" s="5">
        <v>1788.85</v>
      </c>
      <c r="L409" s="5">
        <v>981.58</v>
      </c>
      <c r="M409" s="5">
        <v>555.86</v>
      </c>
      <c r="N409" s="5">
        <v>59.19</v>
      </c>
      <c r="O409" s="5">
        <f>VLOOKUP(B409,SWH!$A$4:$B$19,2,FALSE)</f>
        <v>1.5107900000000001</v>
      </c>
      <c r="P409" s="5">
        <f t="shared" ref="P409:P457" si="29">N409-O409</f>
        <v>57.679209999999998</v>
      </c>
      <c r="Q409" s="5">
        <v>0</v>
      </c>
      <c r="R409" s="5">
        <v>0</v>
      </c>
      <c r="S409" s="5">
        <v>0</v>
      </c>
      <c r="T409" s="5">
        <v>90.76</v>
      </c>
      <c r="U409" s="5">
        <v>2038</v>
      </c>
      <c r="V409" s="5">
        <v>61.97</v>
      </c>
      <c r="W409" s="5">
        <f t="shared" si="27"/>
        <v>1633.5392100000001</v>
      </c>
      <c r="X409" s="5">
        <f t="shared" si="28"/>
        <v>1054.05</v>
      </c>
      <c r="Y409" s="5">
        <v>5586.62</v>
      </c>
      <c r="Z409" s="5">
        <v>4880.91</v>
      </c>
      <c r="AA409" s="5">
        <f t="shared" si="26"/>
        <v>10467.529999999999</v>
      </c>
    </row>
    <row r="410" spans="1:27" x14ac:dyDescent="0.25">
      <c r="A410">
        <v>2013</v>
      </c>
      <c r="B410" t="s">
        <v>59</v>
      </c>
      <c r="C410" s="1" t="s">
        <v>14</v>
      </c>
      <c r="D410" s="5">
        <f>VLOOKUP(B410,SWH!$A$4:$C$19,3,FALSE)</f>
        <v>11345.29</v>
      </c>
      <c r="E410" s="5">
        <v>0</v>
      </c>
      <c r="F410" s="5">
        <v>771.89</v>
      </c>
      <c r="G410" s="5">
        <v>1250.0899999999999</v>
      </c>
      <c r="H410" s="5">
        <v>911.2</v>
      </c>
      <c r="I410" s="5">
        <v>245.96</v>
      </c>
      <c r="J410" s="5">
        <v>1658.19</v>
      </c>
      <c r="K410" s="5">
        <v>1788.85</v>
      </c>
      <c r="L410" s="5">
        <v>981.58</v>
      </c>
      <c r="M410" s="5">
        <v>568.37</v>
      </c>
      <c r="N410" s="5">
        <v>71.31</v>
      </c>
      <c r="O410" s="5">
        <f>VLOOKUP(B410,SWH!$A$4:$B$19,2,FALSE)</f>
        <v>1.5107900000000001</v>
      </c>
      <c r="P410" s="5">
        <f t="shared" si="29"/>
        <v>69.799210000000002</v>
      </c>
      <c r="Q410" s="5">
        <v>0</v>
      </c>
      <c r="R410" s="5">
        <v>0</v>
      </c>
      <c r="S410" s="5">
        <v>245.59</v>
      </c>
      <c r="T410" s="5">
        <v>90.75</v>
      </c>
      <c r="U410" s="5">
        <v>2127.54</v>
      </c>
      <c r="V410" s="5">
        <v>61.66</v>
      </c>
      <c r="W410" s="5">
        <f t="shared" si="27"/>
        <v>2133.8492099999999</v>
      </c>
      <c r="X410" s="5">
        <f t="shared" si="28"/>
        <v>771.89</v>
      </c>
      <c r="Y410" s="5">
        <v>6084.7</v>
      </c>
      <c r="Z410" s="5">
        <v>4688.28</v>
      </c>
      <c r="AA410" s="5">
        <f t="shared" si="26"/>
        <v>10772.98</v>
      </c>
    </row>
    <row r="411" spans="1:27" x14ac:dyDescent="0.25">
      <c r="A411">
        <v>2013</v>
      </c>
      <c r="B411" t="s">
        <v>59</v>
      </c>
      <c r="C411" s="1" t="s">
        <v>2</v>
      </c>
      <c r="D411" s="5">
        <f>VLOOKUP(B411,SWH!$A$4:$C$19,3,FALSE)</f>
        <v>11345.29</v>
      </c>
      <c r="E411" s="5">
        <v>0</v>
      </c>
      <c r="F411" s="5">
        <v>406.77</v>
      </c>
      <c r="G411" s="5">
        <v>1020.08</v>
      </c>
      <c r="H411" s="5">
        <v>910.82</v>
      </c>
      <c r="I411" s="5">
        <v>246.15</v>
      </c>
      <c r="J411" s="5">
        <v>1658.19</v>
      </c>
      <c r="K411" s="5">
        <v>1788.85</v>
      </c>
      <c r="L411" s="5">
        <v>981.58</v>
      </c>
      <c r="M411" s="5">
        <v>576.41</v>
      </c>
      <c r="N411" s="5">
        <v>61.2</v>
      </c>
      <c r="O411" s="5">
        <f>VLOOKUP(B411,SWH!$A$4:$B$19,2,FALSE)</f>
        <v>1.5107900000000001</v>
      </c>
      <c r="P411" s="5">
        <f t="shared" si="29"/>
        <v>59.689210000000003</v>
      </c>
      <c r="Q411" s="5">
        <v>0</v>
      </c>
      <c r="R411" s="5">
        <v>0</v>
      </c>
      <c r="S411" s="5">
        <v>197.32</v>
      </c>
      <c r="T411" s="5">
        <v>90.74</v>
      </c>
      <c r="U411" s="5">
        <v>2097.19</v>
      </c>
      <c r="V411" s="5">
        <v>61.52</v>
      </c>
      <c r="W411" s="5">
        <f t="shared" si="27"/>
        <v>1853.4992099999999</v>
      </c>
      <c r="X411" s="5">
        <f t="shared" si="28"/>
        <v>406.77</v>
      </c>
      <c r="Y411" s="5">
        <v>5804.01</v>
      </c>
      <c r="Z411" s="5">
        <v>4292.82</v>
      </c>
      <c r="AA411" s="5">
        <f t="shared" si="26"/>
        <v>10096.83</v>
      </c>
    </row>
    <row r="412" spans="1:27" x14ac:dyDescent="0.25">
      <c r="A412">
        <v>2013</v>
      </c>
      <c r="B412" t="s">
        <v>59</v>
      </c>
      <c r="C412" s="1" t="s">
        <v>18</v>
      </c>
      <c r="D412" s="5">
        <f>VLOOKUP(B412,SWH!$A$4:$C$19,3,FALSE)</f>
        <v>11345.29</v>
      </c>
      <c r="E412" s="5">
        <v>0</v>
      </c>
      <c r="F412" s="5">
        <v>719.78</v>
      </c>
      <c r="G412" s="5">
        <v>444.59</v>
      </c>
      <c r="H412" s="5">
        <v>911.78</v>
      </c>
      <c r="I412" s="5">
        <v>245.68</v>
      </c>
      <c r="J412" s="5">
        <v>1658.19</v>
      </c>
      <c r="K412" s="5">
        <v>1788.85</v>
      </c>
      <c r="L412" s="5">
        <v>981.58</v>
      </c>
      <c r="M412" s="5">
        <v>561.30999999999995</v>
      </c>
      <c r="N412" s="5">
        <v>52.77</v>
      </c>
      <c r="O412" s="5">
        <f>VLOOKUP(B412,SWH!$A$4:$B$19,2,FALSE)</f>
        <v>1.5107900000000001</v>
      </c>
      <c r="P412" s="5">
        <f t="shared" si="29"/>
        <v>51.259210000000003</v>
      </c>
      <c r="Q412" s="5">
        <v>0</v>
      </c>
      <c r="R412" s="5">
        <v>0</v>
      </c>
      <c r="S412" s="5">
        <v>211.21</v>
      </c>
      <c r="T412" s="5">
        <v>90.75</v>
      </c>
      <c r="U412" s="5">
        <v>2158.86</v>
      </c>
      <c r="V412" s="5">
        <v>62.04</v>
      </c>
      <c r="W412" s="5">
        <f t="shared" si="27"/>
        <v>1268.3692099999998</v>
      </c>
      <c r="X412" s="5">
        <f t="shared" si="28"/>
        <v>719.78</v>
      </c>
      <c r="Y412" s="5">
        <v>5219.8999999999996</v>
      </c>
      <c r="Z412" s="5">
        <v>4667.49</v>
      </c>
      <c r="AA412" s="5">
        <f t="shared" si="26"/>
        <v>9887.39</v>
      </c>
    </row>
    <row r="413" spans="1:27" x14ac:dyDescent="0.25">
      <c r="A413">
        <v>2013</v>
      </c>
      <c r="B413" t="s">
        <v>59</v>
      </c>
      <c r="C413" s="1" t="s">
        <v>4</v>
      </c>
      <c r="D413" s="5">
        <f>VLOOKUP(B413,SWH!$A$4:$C$19,3,FALSE)</f>
        <v>11345.29</v>
      </c>
      <c r="E413" s="5">
        <v>0</v>
      </c>
      <c r="F413" s="5">
        <v>1244.9100000000001</v>
      </c>
      <c r="G413" s="5">
        <v>769.45</v>
      </c>
      <c r="H413" s="5">
        <v>910.93</v>
      </c>
      <c r="I413" s="5">
        <v>246.04</v>
      </c>
      <c r="J413" s="5">
        <v>1658.19</v>
      </c>
      <c r="K413" s="5">
        <v>1788.85</v>
      </c>
      <c r="L413" s="5">
        <v>981.58</v>
      </c>
      <c r="M413" s="5">
        <v>569.9</v>
      </c>
      <c r="N413" s="5">
        <v>62.71</v>
      </c>
      <c r="O413" s="5">
        <f>VLOOKUP(B413,SWH!$A$4:$B$19,2,FALSE)</f>
        <v>1.5107900000000001</v>
      </c>
      <c r="P413" s="5">
        <f t="shared" si="29"/>
        <v>61.199210000000001</v>
      </c>
      <c r="Q413" s="5">
        <v>0</v>
      </c>
      <c r="R413" s="5">
        <v>0</v>
      </c>
      <c r="S413" s="5">
        <v>223.21</v>
      </c>
      <c r="T413" s="5">
        <v>90.75</v>
      </c>
      <c r="U413" s="5">
        <v>2216.1999999999998</v>
      </c>
      <c r="V413" s="5">
        <v>61.54</v>
      </c>
      <c r="W413" s="5">
        <f t="shared" si="27"/>
        <v>1623.7592099999999</v>
      </c>
      <c r="X413" s="5">
        <f t="shared" si="28"/>
        <v>1244.9100000000001</v>
      </c>
      <c r="Y413" s="5">
        <v>5574.31</v>
      </c>
      <c r="Z413" s="5">
        <v>5249.95</v>
      </c>
      <c r="AA413" s="5">
        <f t="shared" si="26"/>
        <v>10824.26</v>
      </c>
    </row>
    <row r="414" spans="1:27" x14ac:dyDescent="0.25">
      <c r="A414">
        <v>2013</v>
      </c>
      <c r="B414" t="s">
        <v>59</v>
      </c>
      <c r="C414" s="1" t="s">
        <v>5</v>
      </c>
      <c r="D414" s="5">
        <f>VLOOKUP(B414,SWH!$A$4:$C$19,3,FALSE)</f>
        <v>11345.29</v>
      </c>
      <c r="E414" s="5">
        <v>0</v>
      </c>
      <c r="F414" s="5">
        <v>750.35</v>
      </c>
      <c r="G414" s="5">
        <v>754.04</v>
      </c>
      <c r="H414" s="5">
        <v>910.94</v>
      </c>
      <c r="I414" s="5">
        <v>246.05</v>
      </c>
      <c r="J414" s="5">
        <v>1658.19</v>
      </c>
      <c r="K414" s="5">
        <v>1788.85</v>
      </c>
      <c r="L414" s="5">
        <v>981.58</v>
      </c>
      <c r="M414" s="5">
        <v>569.16</v>
      </c>
      <c r="N414" s="5">
        <v>55.95</v>
      </c>
      <c r="O414" s="5">
        <f>VLOOKUP(B414,SWH!$A$4:$B$19,2,FALSE)</f>
        <v>1.5107900000000001</v>
      </c>
      <c r="P414" s="5">
        <f t="shared" si="29"/>
        <v>54.439210000000003</v>
      </c>
      <c r="Q414" s="5">
        <v>0</v>
      </c>
      <c r="R414" s="5">
        <v>0</v>
      </c>
      <c r="S414" s="5">
        <v>209.02</v>
      </c>
      <c r="T414" s="5">
        <v>90.75</v>
      </c>
      <c r="U414" s="5">
        <v>2190.58</v>
      </c>
      <c r="V414" s="5">
        <v>61.39</v>
      </c>
      <c r="W414" s="5">
        <f t="shared" si="27"/>
        <v>1586.6592099999998</v>
      </c>
      <c r="X414" s="5">
        <f t="shared" si="28"/>
        <v>750.35</v>
      </c>
      <c r="Y414" s="5">
        <v>5537.05</v>
      </c>
      <c r="Z414" s="5">
        <v>4729.78</v>
      </c>
      <c r="AA414" s="5">
        <f t="shared" si="26"/>
        <v>10266.83</v>
      </c>
    </row>
    <row r="415" spans="1:27" x14ac:dyDescent="0.25">
      <c r="A415">
        <v>2013</v>
      </c>
      <c r="B415" t="s">
        <v>59</v>
      </c>
      <c r="C415" s="1" t="s">
        <v>15</v>
      </c>
      <c r="D415" s="5">
        <f>VLOOKUP(B415,SWH!$A$4:$C$19,3,FALSE)</f>
        <v>11345.29</v>
      </c>
      <c r="E415" s="5">
        <v>0</v>
      </c>
      <c r="F415" s="5">
        <v>761.13</v>
      </c>
      <c r="G415" s="5">
        <v>269.61</v>
      </c>
      <c r="H415" s="5">
        <v>911.29</v>
      </c>
      <c r="I415" s="5">
        <v>245.66</v>
      </c>
      <c r="J415" s="5">
        <v>1658.19</v>
      </c>
      <c r="K415" s="5">
        <v>1788.85</v>
      </c>
      <c r="L415" s="5">
        <v>981.58</v>
      </c>
      <c r="M415" s="5">
        <v>571.96</v>
      </c>
      <c r="N415" s="5">
        <v>46.95</v>
      </c>
      <c r="O415" s="5">
        <f>VLOOKUP(B415,SWH!$A$4:$B$19,2,FALSE)</f>
        <v>1.5107900000000001</v>
      </c>
      <c r="P415" s="5">
        <f t="shared" si="29"/>
        <v>45.439210000000003</v>
      </c>
      <c r="Q415" s="5">
        <v>0</v>
      </c>
      <c r="R415" s="5">
        <v>0</v>
      </c>
      <c r="S415" s="5">
        <v>238.9</v>
      </c>
      <c r="T415" s="5">
        <v>90.74</v>
      </c>
      <c r="U415" s="5">
        <v>2209.17</v>
      </c>
      <c r="V415" s="5">
        <v>62.12</v>
      </c>
      <c r="W415" s="5">
        <f t="shared" si="27"/>
        <v>1125.90921</v>
      </c>
      <c r="X415" s="5">
        <f t="shared" si="28"/>
        <v>761.13</v>
      </c>
      <c r="Y415" s="5">
        <v>5077.01</v>
      </c>
      <c r="Z415" s="5">
        <v>4759.1499999999996</v>
      </c>
      <c r="AA415" s="5">
        <f t="shared" si="26"/>
        <v>9836.16</v>
      </c>
    </row>
    <row r="416" spans="1:27" x14ac:dyDescent="0.25">
      <c r="A416">
        <v>2013</v>
      </c>
      <c r="B416" t="s">
        <v>59</v>
      </c>
      <c r="C416" s="1" t="s">
        <v>16</v>
      </c>
      <c r="D416" s="5">
        <f>VLOOKUP(B416,SWH!$A$4:$C$19,3,FALSE)</f>
        <v>11345.29</v>
      </c>
      <c r="E416" s="5">
        <v>0</v>
      </c>
      <c r="F416" s="5">
        <v>2175.64</v>
      </c>
      <c r="G416" s="5">
        <v>804.94</v>
      </c>
      <c r="H416" s="5">
        <v>910.93</v>
      </c>
      <c r="I416" s="5">
        <v>245.92</v>
      </c>
      <c r="J416" s="5">
        <v>1658.19</v>
      </c>
      <c r="K416" s="5">
        <v>1788.85</v>
      </c>
      <c r="L416" s="5">
        <v>981.58</v>
      </c>
      <c r="M416" s="5">
        <v>572.57000000000005</v>
      </c>
      <c r="N416" s="5">
        <v>70.62</v>
      </c>
      <c r="O416" s="5">
        <f>VLOOKUP(B416,SWH!$A$4:$B$19,2,FALSE)</f>
        <v>1.5107900000000001</v>
      </c>
      <c r="P416" s="5">
        <f t="shared" si="29"/>
        <v>69.109210000000004</v>
      </c>
      <c r="Q416" s="5">
        <v>0</v>
      </c>
      <c r="R416" s="5">
        <v>0</v>
      </c>
      <c r="S416" s="5">
        <v>236.84</v>
      </c>
      <c r="T416" s="5">
        <v>90.76</v>
      </c>
      <c r="U416" s="5">
        <v>2282.06</v>
      </c>
      <c r="V416" s="5">
        <v>61.15</v>
      </c>
      <c r="W416" s="5">
        <f t="shared" si="27"/>
        <v>1683.4592100000002</v>
      </c>
      <c r="X416" s="5">
        <f t="shared" si="28"/>
        <v>2175.64</v>
      </c>
      <c r="Y416" s="5">
        <v>5633.51</v>
      </c>
      <c r="Z416" s="5">
        <v>6246.55</v>
      </c>
      <c r="AA416" s="5">
        <f t="shared" si="26"/>
        <v>11880.060000000001</v>
      </c>
    </row>
    <row r="417" spans="1:27" x14ac:dyDescent="0.25">
      <c r="A417">
        <v>2013</v>
      </c>
      <c r="B417" t="s">
        <v>59</v>
      </c>
      <c r="C417" s="1" t="s">
        <v>9</v>
      </c>
      <c r="D417" s="5">
        <f>VLOOKUP(B417,SWH!$A$4:$C$19,3,FALSE)</f>
        <v>11345.29</v>
      </c>
      <c r="E417" s="5">
        <v>0</v>
      </c>
      <c r="F417" s="5">
        <v>1623.4</v>
      </c>
      <c r="G417" s="5">
        <v>520.24</v>
      </c>
      <c r="H417" s="5">
        <v>910.58</v>
      </c>
      <c r="I417" s="5">
        <v>245.75</v>
      </c>
      <c r="J417" s="5">
        <v>1658.19</v>
      </c>
      <c r="K417" s="5">
        <v>1788.85</v>
      </c>
      <c r="L417" s="5">
        <v>981.58</v>
      </c>
      <c r="M417" s="5">
        <v>556.89</v>
      </c>
      <c r="N417" s="5">
        <v>56.57</v>
      </c>
      <c r="O417" s="5">
        <f>VLOOKUP(B417,SWH!$A$4:$B$19,2,FALSE)</f>
        <v>1.5107900000000001</v>
      </c>
      <c r="P417" s="5">
        <f t="shared" si="29"/>
        <v>55.05921</v>
      </c>
      <c r="Q417" s="5">
        <v>0</v>
      </c>
      <c r="R417" s="5">
        <v>0</v>
      </c>
      <c r="S417" s="5">
        <v>231.44</v>
      </c>
      <c r="T417" s="5">
        <v>90.75</v>
      </c>
      <c r="U417" s="5">
        <v>2264.91</v>
      </c>
      <c r="V417" s="5">
        <v>61.04</v>
      </c>
      <c r="W417" s="5">
        <f t="shared" si="27"/>
        <v>1363.6292100000001</v>
      </c>
      <c r="X417" s="5">
        <f t="shared" si="28"/>
        <v>1623.4</v>
      </c>
      <c r="Y417" s="5">
        <v>5313.02</v>
      </c>
      <c r="Z417" s="5">
        <v>5677.17</v>
      </c>
      <c r="AA417" s="5">
        <f t="shared" si="26"/>
        <v>10990.19</v>
      </c>
    </row>
    <row r="418" spans="1:27" x14ac:dyDescent="0.25">
      <c r="A418">
        <v>2013</v>
      </c>
      <c r="B418" t="s">
        <v>59</v>
      </c>
      <c r="C418" s="1" t="s">
        <v>12</v>
      </c>
      <c r="D418" s="5">
        <f>VLOOKUP(B418,SWH!$A$4:$C$19,3,FALSE)</f>
        <v>11345.29</v>
      </c>
      <c r="E418" s="5">
        <v>0</v>
      </c>
      <c r="F418" s="5">
        <v>3089.52</v>
      </c>
      <c r="G418" s="5">
        <v>622.63</v>
      </c>
      <c r="H418" s="5">
        <v>910.31</v>
      </c>
      <c r="I418" s="5">
        <v>245.6</v>
      </c>
      <c r="J418" s="5">
        <v>1658.19</v>
      </c>
      <c r="K418" s="5">
        <v>1788.85</v>
      </c>
      <c r="L418" s="5">
        <v>981.58</v>
      </c>
      <c r="M418" s="5">
        <v>572.92999999999995</v>
      </c>
      <c r="N418" s="5">
        <v>70.349999999999994</v>
      </c>
      <c r="O418" s="5">
        <f>VLOOKUP(B418,SWH!$A$4:$B$19,2,FALSE)</f>
        <v>1.5107900000000001</v>
      </c>
      <c r="P418" s="5">
        <f t="shared" si="29"/>
        <v>68.839209999999994</v>
      </c>
      <c r="Q418" s="5">
        <v>0</v>
      </c>
      <c r="R418" s="5">
        <v>0</v>
      </c>
      <c r="S418" s="5">
        <v>237.7</v>
      </c>
      <c r="T418" s="5">
        <v>90.76</v>
      </c>
      <c r="U418" s="5">
        <v>2360.3000000000002</v>
      </c>
      <c r="V418" s="5">
        <v>60.79</v>
      </c>
      <c r="W418" s="5">
        <f t="shared" si="27"/>
        <v>1502.0992099999999</v>
      </c>
      <c r="X418" s="5">
        <f t="shared" si="28"/>
        <v>3089.52</v>
      </c>
      <c r="Y418" s="5">
        <v>5450.85</v>
      </c>
      <c r="Z418" s="5">
        <v>7238.68</v>
      </c>
      <c r="AA418" s="5">
        <f t="shared" si="26"/>
        <v>12689.53</v>
      </c>
    </row>
    <row r="419" spans="1:27" x14ac:dyDescent="0.25">
      <c r="A419">
        <v>2013</v>
      </c>
      <c r="B419" t="s">
        <v>59</v>
      </c>
      <c r="C419" s="1" t="s">
        <v>8</v>
      </c>
      <c r="D419" s="5">
        <f>VLOOKUP(B419,SWH!$A$4:$C$19,3,FALSE)</f>
        <v>11345.29</v>
      </c>
      <c r="E419" s="5">
        <v>0</v>
      </c>
      <c r="F419" s="5">
        <v>5026.74</v>
      </c>
      <c r="G419" s="5">
        <v>325.83999999999997</v>
      </c>
      <c r="H419" s="5">
        <v>911.4</v>
      </c>
      <c r="I419" s="5">
        <v>244.24</v>
      </c>
      <c r="J419" s="5">
        <v>1658.19</v>
      </c>
      <c r="K419" s="5">
        <v>1788.85</v>
      </c>
      <c r="L419" s="5">
        <v>981.58</v>
      </c>
      <c r="M419" s="5">
        <v>582.09</v>
      </c>
      <c r="N419" s="5">
        <v>72.13</v>
      </c>
      <c r="O419" s="5">
        <f>VLOOKUP(B419,SWH!$A$4:$B$19,2,FALSE)</f>
        <v>1.5107900000000001</v>
      </c>
      <c r="P419" s="5">
        <f t="shared" si="29"/>
        <v>70.619209999999995</v>
      </c>
      <c r="Q419" s="5">
        <v>0</v>
      </c>
      <c r="R419" s="5">
        <v>0</v>
      </c>
      <c r="S419" s="5">
        <v>249.45</v>
      </c>
      <c r="T419" s="5">
        <v>90.76</v>
      </c>
      <c r="U419" s="5">
        <v>2465.56</v>
      </c>
      <c r="V419" s="5">
        <v>60.44</v>
      </c>
      <c r="W419" s="5">
        <f t="shared" si="27"/>
        <v>1227.9992099999999</v>
      </c>
      <c r="X419" s="5">
        <f t="shared" si="28"/>
        <v>5026.74</v>
      </c>
      <c r="Y419" s="5">
        <v>5176.12</v>
      </c>
      <c r="Z419" s="5">
        <v>9281.16</v>
      </c>
      <c r="AA419" s="5">
        <f t="shared" si="26"/>
        <v>14457.279999999999</v>
      </c>
    </row>
    <row r="420" spans="1:27" x14ac:dyDescent="0.25">
      <c r="A420">
        <v>2016</v>
      </c>
      <c r="B420" t="s">
        <v>59</v>
      </c>
      <c r="C420" s="1" t="s">
        <v>10</v>
      </c>
      <c r="D420" s="5">
        <f>VLOOKUP(B420,SWH!$A$4:$C$19,3,FALSE)</f>
        <v>11345.29</v>
      </c>
      <c r="E420" s="5">
        <v>0</v>
      </c>
      <c r="F420" s="5">
        <v>33.93</v>
      </c>
      <c r="G420" s="5">
        <v>4979.1099999999997</v>
      </c>
      <c r="H420" s="5">
        <v>827.43</v>
      </c>
      <c r="I420" s="5">
        <v>183.06</v>
      </c>
      <c r="J420" s="5">
        <v>1658.19</v>
      </c>
      <c r="K420" s="5">
        <v>1788.85</v>
      </c>
      <c r="L420" s="5">
        <v>972.27</v>
      </c>
      <c r="M420" s="5">
        <v>537.13</v>
      </c>
      <c r="N420" s="5">
        <v>94.36</v>
      </c>
      <c r="O420" s="5">
        <f>VLOOKUP(B420,SWH!$A$4:$B$19,2,FALSE)</f>
        <v>1.5107900000000001</v>
      </c>
      <c r="P420" s="5">
        <f t="shared" si="29"/>
        <v>92.849209999999999</v>
      </c>
      <c r="Q420" s="5">
        <v>0</v>
      </c>
      <c r="R420" s="5">
        <v>0</v>
      </c>
      <c r="S420" s="5">
        <v>302.08</v>
      </c>
      <c r="T420" s="5">
        <v>90.76</v>
      </c>
      <c r="U420" s="5">
        <v>1750.66</v>
      </c>
      <c r="V420" s="5">
        <v>62.38</v>
      </c>
      <c r="W420" s="5">
        <f t="shared" si="27"/>
        <v>5911.16921</v>
      </c>
      <c r="X420" s="5">
        <f t="shared" si="28"/>
        <v>33.93</v>
      </c>
      <c r="Y420" s="5">
        <v>9706.75</v>
      </c>
      <c r="Z420" s="5">
        <v>3573.44</v>
      </c>
      <c r="AA420" s="5">
        <f t="shared" si="26"/>
        <v>13280.19</v>
      </c>
    </row>
    <row r="421" spans="1:27" x14ac:dyDescent="0.25">
      <c r="A421">
        <v>2016</v>
      </c>
      <c r="B421" t="s">
        <v>59</v>
      </c>
      <c r="C421" s="1" t="s">
        <v>6</v>
      </c>
      <c r="D421" s="5">
        <f>VLOOKUP(B421,SWH!$A$4:$C$19,3,FALSE)</f>
        <v>11345.29</v>
      </c>
      <c r="E421" s="5">
        <v>0</v>
      </c>
      <c r="F421" s="5">
        <v>70.52</v>
      </c>
      <c r="G421" s="5">
        <v>4402.38</v>
      </c>
      <c r="H421" s="5">
        <v>827.8</v>
      </c>
      <c r="I421" s="5">
        <v>183.09</v>
      </c>
      <c r="J421" s="5">
        <v>1658.19</v>
      </c>
      <c r="K421" s="5">
        <v>1788.85</v>
      </c>
      <c r="L421" s="5">
        <v>972.27</v>
      </c>
      <c r="M421" s="5">
        <v>504.08</v>
      </c>
      <c r="N421" s="5">
        <v>88.93</v>
      </c>
      <c r="O421" s="5">
        <f>VLOOKUP(B421,SWH!$A$4:$B$19,2,FALSE)</f>
        <v>1.5107900000000001</v>
      </c>
      <c r="P421" s="5">
        <f t="shared" si="29"/>
        <v>87.419210000000007</v>
      </c>
      <c r="Q421" s="5">
        <v>0</v>
      </c>
      <c r="R421" s="5">
        <v>0</v>
      </c>
      <c r="S421" s="5">
        <v>294.14</v>
      </c>
      <c r="T421" s="5">
        <v>90.75</v>
      </c>
      <c r="U421" s="5">
        <v>1748.9</v>
      </c>
      <c r="V421" s="5">
        <v>62.5</v>
      </c>
      <c r="W421" s="5">
        <f t="shared" si="27"/>
        <v>5288.0192100000004</v>
      </c>
      <c r="X421" s="5">
        <f t="shared" si="28"/>
        <v>70.52</v>
      </c>
      <c r="Y421" s="5">
        <v>9084.1299999999992</v>
      </c>
      <c r="Z421" s="5">
        <v>3608.28</v>
      </c>
      <c r="AA421" s="5">
        <f t="shared" si="26"/>
        <v>12692.41</v>
      </c>
    </row>
    <row r="422" spans="1:27" x14ac:dyDescent="0.25">
      <c r="A422">
        <v>2016</v>
      </c>
      <c r="B422" t="s">
        <v>59</v>
      </c>
      <c r="C422" s="1" t="s">
        <v>11</v>
      </c>
      <c r="D422" s="5">
        <f>VLOOKUP(B422,SWH!$A$4:$C$19,3,FALSE)</f>
        <v>11345.29</v>
      </c>
      <c r="E422" s="5">
        <v>0</v>
      </c>
      <c r="F422" s="5">
        <v>61.73</v>
      </c>
      <c r="G422" s="5">
        <v>3484.63</v>
      </c>
      <c r="H422" s="5">
        <v>828.27</v>
      </c>
      <c r="I422" s="5">
        <v>183.11</v>
      </c>
      <c r="J422" s="5">
        <v>1658.19</v>
      </c>
      <c r="K422" s="5">
        <v>1788.85</v>
      </c>
      <c r="L422" s="5">
        <v>972.27</v>
      </c>
      <c r="M422" s="5">
        <v>510.26</v>
      </c>
      <c r="N422" s="5">
        <v>74.459999999999994</v>
      </c>
      <c r="O422" s="5">
        <f>VLOOKUP(B422,SWH!$A$4:$B$19,2,FALSE)</f>
        <v>1.5107900000000001</v>
      </c>
      <c r="P422" s="5">
        <f t="shared" si="29"/>
        <v>72.949209999999994</v>
      </c>
      <c r="Q422" s="5">
        <v>0</v>
      </c>
      <c r="R422" s="5">
        <v>0</v>
      </c>
      <c r="S422" s="5">
        <v>294.43</v>
      </c>
      <c r="T422" s="5">
        <v>90.76</v>
      </c>
      <c r="U422" s="5">
        <v>1815.6</v>
      </c>
      <c r="V422" s="5">
        <v>62.24</v>
      </c>
      <c r="W422" s="5">
        <f t="shared" si="27"/>
        <v>4362.2692100000004</v>
      </c>
      <c r="X422" s="5">
        <f t="shared" si="28"/>
        <v>61.73</v>
      </c>
      <c r="Y422" s="5">
        <v>8158.62</v>
      </c>
      <c r="Z422" s="5">
        <v>3666.18</v>
      </c>
      <c r="AA422" s="5">
        <f t="shared" si="26"/>
        <v>11824.8</v>
      </c>
    </row>
    <row r="423" spans="1:27" x14ac:dyDescent="0.25">
      <c r="A423">
        <v>2016</v>
      </c>
      <c r="B423" t="s">
        <v>59</v>
      </c>
      <c r="C423" s="1" t="s">
        <v>13</v>
      </c>
      <c r="D423" s="5">
        <f>VLOOKUP(B423,SWH!$A$4:$C$19,3,FALSE)</f>
        <v>11345.29</v>
      </c>
      <c r="E423" s="5">
        <v>0</v>
      </c>
      <c r="F423" s="5">
        <v>127.03</v>
      </c>
      <c r="G423" s="5">
        <v>3469.7</v>
      </c>
      <c r="H423" s="5">
        <v>828.05</v>
      </c>
      <c r="I423" s="5">
        <v>182.88</v>
      </c>
      <c r="J423" s="5">
        <v>1658.19</v>
      </c>
      <c r="K423" s="5">
        <v>1788.85</v>
      </c>
      <c r="L423" s="5">
        <v>972.27</v>
      </c>
      <c r="M423" s="5">
        <v>491.09</v>
      </c>
      <c r="N423" s="5">
        <v>78.72</v>
      </c>
      <c r="O423" s="5">
        <f>VLOOKUP(B423,SWH!$A$4:$B$19,2,FALSE)</f>
        <v>1.5107900000000001</v>
      </c>
      <c r="P423" s="5">
        <f t="shared" si="29"/>
        <v>77.209209999999999</v>
      </c>
      <c r="Q423" s="5">
        <v>0</v>
      </c>
      <c r="R423" s="5">
        <v>0</v>
      </c>
      <c r="S423" s="5">
        <v>294.77999999999997</v>
      </c>
      <c r="T423" s="5">
        <v>90.75</v>
      </c>
      <c r="U423" s="5">
        <v>1819.01</v>
      </c>
      <c r="V423" s="5">
        <v>62.41</v>
      </c>
      <c r="W423" s="5">
        <f t="shared" si="27"/>
        <v>4332.7792099999997</v>
      </c>
      <c r="X423" s="5">
        <f t="shared" si="28"/>
        <v>127.03</v>
      </c>
      <c r="Y423" s="5">
        <v>8128.84</v>
      </c>
      <c r="Z423" s="5">
        <v>3734.89</v>
      </c>
      <c r="AA423" s="5">
        <f t="shared" si="26"/>
        <v>11863.73</v>
      </c>
    </row>
    <row r="424" spans="1:27" x14ac:dyDescent="0.25">
      <c r="A424">
        <v>2016</v>
      </c>
      <c r="B424" t="s">
        <v>59</v>
      </c>
      <c r="C424" s="1" t="s">
        <v>19</v>
      </c>
      <c r="D424" s="5">
        <f>VLOOKUP(B424,SWH!$A$4:$C$19,3,FALSE)</f>
        <v>11345.29</v>
      </c>
      <c r="E424" s="5">
        <v>0</v>
      </c>
      <c r="F424" s="5">
        <v>388.44</v>
      </c>
      <c r="G424" s="5">
        <v>2987.29</v>
      </c>
      <c r="H424" s="5">
        <v>827.57</v>
      </c>
      <c r="I424" s="5">
        <v>182.82</v>
      </c>
      <c r="J424" s="5">
        <v>1658.19</v>
      </c>
      <c r="K424" s="5">
        <v>1788.85</v>
      </c>
      <c r="L424" s="5">
        <v>972.27</v>
      </c>
      <c r="M424" s="5">
        <v>494.55</v>
      </c>
      <c r="N424" s="5">
        <v>77.66</v>
      </c>
      <c r="O424" s="5">
        <f>VLOOKUP(B424,SWH!$A$4:$B$19,2,FALSE)</f>
        <v>1.5107900000000001</v>
      </c>
      <c r="P424" s="5">
        <f t="shared" si="29"/>
        <v>76.149209999999997</v>
      </c>
      <c r="Q424" s="5">
        <v>0</v>
      </c>
      <c r="R424" s="5">
        <v>0</v>
      </c>
      <c r="S424" s="5">
        <v>218.3</v>
      </c>
      <c r="T424" s="5">
        <v>90.76</v>
      </c>
      <c r="U424" s="5">
        <v>1892.46</v>
      </c>
      <c r="V424" s="5">
        <v>61.93</v>
      </c>
      <c r="W424" s="5">
        <f t="shared" si="27"/>
        <v>3776.2892099999999</v>
      </c>
      <c r="X424" s="5">
        <f t="shared" si="28"/>
        <v>388.44</v>
      </c>
      <c r="Y424" s="5">
        <v>7571.34</v>
      </c>
      <c r="Z424" s="5">
        <v>4069.76</v>
      </c>
      <c r="AA424" s="5">
        <f t="shared" si="26"/>
        <v>11641.1</v>
      </c>
    </row>
    <row r="425" spans="1:27" x14ac:dyDescent="0.25">
      <c r="A425">
        <v>2016</v>
      </c>
      <c r="B425" t="s">
        <v>59</v>
      </c>
      <c r="C425" s="1" t="s">
        <v>20</v>
      </c>
      <c r="D425" s="5">
        <f>VLOOKUP(B425,SWH!$A$4:$C$19,3,FALSE)</f>
        <v>11345.29</v>
      </c>
      <c r="E425" s="5">
        <v>0</v>
      </c>
      <c r="F425" s="5">
        <v>303.86</v>
      </c>
      <c r="G425" s="5">
        <v>1926.71</v>
      </c>
      <c r="H425" s="5">
        <v>827.83</v>
      </c>
      <c r="I425" s="5">
        <v>182.95</v>
      </c>
      <c r="J425" s="5">
        <v>1658.19</v>
      </c>
      <c r="K425" s="5">
        <v>1788.85</v>
      </c>
      <c r="L425" s="5">
        <v>972.27</v>
      </c>
      <c r="M425" s="5">
        <v>515.49</v>
      </c>
      <c r="N425" s="5">
        <v>56.96</v>
      </c>
      <c r="O425" s="5">
        <f>VLOOKUP(B425,SWH!$A$4:$B$19,2,FALSE)</f>
        <v>1.5107900000000001</v>
      </c>
      <c r="P425" s="5">
        <f t="shared" si="29"/>
        <v>55.449210000000001</v>
      </c>
      <c r="Q425" s="5">
        <v>0</v>
      </c>
      <c r="R425" s="5">
        <v>0</v>
      </c>
      <c r="S425" s="5">
        <v>181.66</v>
      </c>
      <c r="T425" s="5">
        <v>90.75</v>
      </c>
      <c r="U425" s="5">
        <v>1896.97</v>
      </c>
      <c r="V425" s="5">
        <v>61.43</v>
      </c>
      <c r="W425" s="5">
        <f t="shared" si="27"/>
        <v>2679.3092099999999</v>
      </c>
      <c r="X425" s="5">
        <f t="shared" si="28"/>
        <v>303.86</v>
      </c>
      <c r="Y425" s="5">
        <v>6474.25</v>
      </c>
      <c r="Z425" s="5">
        <v>3989.68</v>
      </c>
      <c r="AA425" s="5">
        <f t="shared" si="26"/>
        <v>10463.93</v>
      </c>
    </row>
    <row r="426" spans="1:27" x14ac:dyDescent="0.25">
      <c r="A426">
        <v>2016</v>
      </c>
      <c r="B426" t="s">
        <v>59</v>
      </c>
      <c r="C426" s="1" t="s">
        <v>3</v>
      </c>
      <c r="D426" s="5">
        <f>VLOOKUP(B426,SWH!$A$4:$C$19,3,FALSE)</f>
        <v>11345.29</v>
      </c>
      <c r="E426" s="5">
        <v>0</v>
      </c>
      <c r="F426" s="5">
        <v>782.58</v>
      </c>
      <c r="G426" s="5">
        <v>1765.71</v>
      </c>
      <c r="H426" s="5">
        <v>827.93</v>
      </c>
      <c r="I426" s="5">
        <v>182.92</v>
      </c>
      <c r="J426" s="5">
        <v>1658.19</v>
      </c>
      <c r="K426" s="5">
        <v>1788.85</v>
      </c>
      <c r="L426" s="5">
        <v>972.27</v>
      </c>
      <c r="M426" s="5">
        <v>473.2</v>
      </c>
      <c r="N426" s="5">
        <v>64.010000000000005</v>
      </c>
      <c r="O426" s="5">
        <f>VLOOKUP(B426,SWH!$A$4:$B$19,2,FALSE)</f>
        <v>1.5107900000000001</v>
      </c>
      <c r="P426" s="5">
        <f t="shared" si="29"/>
        <v>62.499210000000005</v>
      </c>
      <c r="Q426" s="5">
        <v>0</v>
      </c>
      <c r="R426" s="5">
        <v>0</v>
      </c>
      <c r="S426" s="5">
        <v>183.67</v>
      </c>
      <c r="T426" s="5">
        <v>90.76</v>
      </c>
      <c r="U426" s="5">
        <v>2023.45</v>
      </c>
      <c r="V426" s="5">
        <v>61.45</v>
      </c>
      <c r="W426" s="5">
        <f t="shared" si="27"/>
        <v>2485.0792099999999</v>
      </c>
      <c r="X426" s="5">
        <f t="shared" si="28"/>
        <v>782.58</v>
      </c>
      <c r="Y426" s="5">
        <v>6280.1</v>
      </c>
      <c r="Z426" s="5">
        <v>4594.88</v>
      </c>
      <c r="AA426" s="5">
        <f t="shared" si="26"/>
        <v>10874.98</v>
      </c>
    </row>
    <row r="427" spans="1:27" x14ac:dyDescent="0.25">
      <c r="A427">
        <v>2016</v>
      </c>
      <c r="B427" t="s">
        <v>59</v>
      </c>
      <c r="C427" s="1" t="s">
        <v>7</v>
      </c>
      <c r="D427" s="5">
        <f>VLOOKUP(B427,SWH!$A$4:$C$19,3,FALSE)</f>
        <v>11345.29</v>
      </c>
      <c r="E427" s="5">
        <v>0</v>
      </c>
      <c r="F427" s="5">
        <v>438.94</v>
      </c>
      <c r="G427" s="5">
        <v>1423.35</v>
      </c>
      <c r="H427" s="5">
        <v>827.78</v>
      </c>
      <c r="I427" s="5">
        <v>182.91</v>
      </c>
      <c r="J427" s="5">
        <v>1658.19</v>
      </c>
      <c r="K427" s="5">
        <v>1788.85</v>
      </c>
      <c r="L427" s="5">
        <v>972.27</v>
      </c>
      <c r="M427" s="5">
        <v>526.04999999999995</v>
      </c>
      <c r="N427" s="5">
        <v>51.54</v>
      </c>
      <c r="O427" s="5">
        <f>VLOOKUP(B427,SWH!$A$4:$B$19,2,FALSE)</f>
        <v>1.5107900000000001</v>
      </c>
      <c r="P427" s="5">
        <f t="shared" si="29"/>
        <v>50.029209999999999</v>
      </c>
      <c r="Q427" s="5">
        <v>0</v>
      </c>
      <c r="R427" s="5">
        <v>0</v>
      </c>
      <c r="S427" s="5">
        <v>173.85</v>
      </c>
      <c r="T427" s="5">
        <v>90.75</v>
      </c>
      <c r="U427" s="5">
        <v>1989.25</v>
      </c>
      <c r="V427" s="5">
        <v>61.53</v>
      </c>
      <c r="W427" s="5">
        <f t="shared" si="27"/>
        <v>2173.2792099999997</v>
      </c>
      <c r="X427" s="5">
        <f t="shared" si="28"/>
        <v>438.94</v>
      </c>
      <c r="Y427" s="5">
        <v>5968.22</v>
      </c>
      <c r="Z427" s="5">
        <v>4217.04</v>
      </c>
      <c r="AA427" s="5">
        <f t="shared" si="26"/>
        <v>10185.26</v>
      </c>
    </row>
    <row r="428" spans="1:27" x14ac:dyDescent="0.25">
      <c r="A428">
        <v>2016</v>
      </c>
      <c r="B428" t="s">
        <v>59</v>
      </c>
      <c r="C428" s="1" t="s">
        <v>17</v>
      </c>
      <c r="D428" s="5">
        <f>VLOOKUP(B428,SWH!$A$4:$C$19,3,FALSE)</f>
        <v>11345.29</v>
      </c>
      <c r="E428" s="5">
        <v>0</v>
      </c>
      <c r="F428" s="5">
        <v>942.7</v>
      </c>
      <c r="G428" s="5">
        <v>1008.63</v>
      </c>
      <c r="H428" s="5">
        <v>827.86</v>
      </c>
      <c r="I428" s="5">
        <v>182.88</v>
      </c>
      <c r="J428" s="5">
        <v>1658.19</v>
      </c>
      <c r="K428" s="5">
        <v>1788.85</v>
      </c>
      <c r="L428" s="5">
        <v>972.27</v>
      </c>
      <c r="M428" s="5">
        <v>504.61</v>
      </c>
      <c r="N428" s="5">
        <v>49.12</v>
      </c>
      <c r="O428" s="5">
        <f>VLOOKUP(B428,SWH!$A$4:$B$19,2,FALSE)</f>
        <v>1.5107900000000001</v>
      </c>
      <c r="P428" s="5">
        <f t="shared" si="29"/>
        <v>47.609209999999997</v>
      </c>
      <c r="Q428" s="5">
        <v>0</v>
      </c>
      <c r="R428" s="5">
        <v>0</v>
      </c>
      <c r="S428" s="5">
        <v>0</v>
      </c>
      <c r="T428" s="5">
        <v>90.75</v>
      </c>
      <c r="U428" s="5">
        <v>2038.31</v>
      </c>
      <c r="V428" s="5">
        <v>62.05</v>
      </c>
      <c r="W428" s="5">
        <f t="shared" si="27"/>
        <v>1560.8492100000001</v>
      </c>
      <c r="X428" s="5">
        <f t="shared" si="28"/>
        <v>942.7</v>
      </c>
      <c r="Y428" s="5">
        <v>5356.35</v>
      </c>
      <c r="Z428" s="5">
        <v>4769.8599999999997</v>
      </c>
      <c r="AA428" s="5">
        <f t="shared" si="26"/>
        <v>10126.209999999999</v>
      </c>
    </row>
    <row r="429" spans="1:27" x14ac:dyDescent="0.25">
      <c r="A429">
        <v>2016</v>
      </c>
      <c r="B429" t="s">
        <v>59</v>
      </c>
      <c r="C429" s="1" t="s">
        <v>14</v>
      </c>
      <c r="D429" s="5">
        <f>VLOOKUP(B429,SWH!$A$4:$C$19,3,FALSE)</f>
        <v>11345.29</v>
      </c>
      <c r="E429" s="5">
        <v>0</v>
      </c>
      <c r="F429" s="5">
        <v>755.95</v>
      </c>
      <c r="G429" s="5">
        <v>1202.24</v>
      </c>
      <c r="H429" s="5">
        <v>826.92</v>
      </c>
      <c r="I429" s="5">
        <v>182.64</v>
      </c>
      <c r="J429" s="5">
        <v>1658.19</v>
      </c>
      <c r="K429" s="5">
        <v>1788.85</v>
      </c>
      <c r="L429" s="5">
        <v>972.26</v>
      </c>
      <c r="M429" s="5">
        <v>512.34</v>
      </c>
      <c r="N429" s="5">
        <v>54.51</v>
      </c>
      <c r="O429" s="5">
        <f>VLOOKUP(B429,SWH!$A$4:$B$19,2,FALSE)</f>
        <v>1.5107900000000001</v>
      </c>
      <c r="P429" s="5">
        <f t="shared" si="29"/>
        <v>52.999209999999998</v>
      </c>
      <c r="Q429" s="5">
        <v>0</v>
      </c>
      <c r="R429" s="5">
        <v>0</v>
      </c>
      <c r="S429" s="5">
        <v>221.42</v>
      </c>
      <c r="T429" s="5">
        <v>90.75</v>
      </c>
      <c r="U429" s="5">
        <v>2126.58</v>
      </c>
      <c r="V429" s="5">
        <v>61.67</v>
      </c>
      <c r="W429" s="5">
        <f t="shared" si="27"/>
        <v>1988.9992099999999</v>
      </c>
      <c r="X429" s="5">
        <f t="shared" si="28"/>
        <v>755.95</v>
      </c>
      <c r="Y429" s="5">
        <v>5782.95</v>
      </c>
      <c r="Z429" s="5">
        <v>4671.38</v>
      </c>
      <c r="AA429" s="5">
        <f t="shared" si="26"/>
        <v>10454.33</v>
      </c>
    </row>
    <row r="430" spans="1:27" x14ac:dyDescent="0.25">
      <c r="A430">
        <v>2016</v>
      </c>
      <c r="B430" t="s">
        <v>59</v>
      </c>
      <c r="C430" s="1" t="s">
        <v>2</v>
      </c>
      <c r="D430" s="5">
        <f>VLOOKUP(B430,SWH!$A$4:$C$19,3,FALSE)</f>
        <v>11345.29</v>
      </c>
      <c r="E430" s="5">
        <v>0</v>
      </c>
      <c r="F430" s="5">
        <v>507.76</v>
      </c>
      <c r="G430" s="5">
        <v>986.95</v>
      </c>
      <c r="H430" s="5">
        <v>826.58</v>
      </c>
      <c r="I430" s="5">
        <v>182.78</v>
      </c>
      <c r="J430" s="5">
        <v>1658.19</v>
      </c>
      <c r="K430" s="5">
        <v>1788.85</v>
      </c>
      <c r="L430" s="5">
        <v>972.26</v>
      </c>
      <c r="M430" s="5">
        <v>546.72</v>
      </c>
      <c r="N430" s="5">
        <v>50.38</v>
      </c>
      <c r="O430" s="5">
        <f>VLOOKUP(B430,SWH!$A$4:$B$19,2,FALSE)</f>
        <v>1.5107900000000001</v>
      </c>
      <c r="P430" s="5">
        <f t="shared" si="29"/>
        <v>48.869210000000002</v>
      </c>
      <c r="Q430" s="5">
        <v>0</v>
      </c>
      <c r="R430" s="5">
        <v>0</v>
      </c>
      <c r="S430" s="5">
        <v>171.09</v>
      </c>
      <c r="T430" s="5">
        <v>90.75</v>
      </c>
      <c r="U430" s="5">
        <v>2096.87</v>
      </c>
      <c r="V430" s="5">
        <v>61.43</v>
      </c>
      <c r="W430" s="5">
        <f t="shared" si="27"/>
        <v>1753.6292100000001</v>
      </c>
      <c r="X430" s="5">
        <f t="shared" si="28"/>
        <v>507.76</v>
      </c>
      <c r="Y430" s="5">
        <v>5547.13</v>
      </c>
      <c r="Z430" s="5">
        <v>4393.4799999999996</v>
      </c>
      <c r="AA430" s="5">
        <f t="shared" si="26"/>
        <v>9940.61</v>
      </c>
    </row>
    <row r="431" spans="1:27" x14ac:dyDescent="0.25">
      <c r="A431">
        <v>2016</v>
      </c>
      <c r="B431" t="s">
        <v>59</v>
      </c>
      <c r="C431" s="1" t="s">
        <v>18</v>
      </c>
      <c r="D431" s="5">
        <f>VLOOKUP(B431,SWH!$A$4:$C$19,3,FALSE)</f>
        <v>11345.29</v>
      </c>
      <c r="E431" s="5">
        <v>0</v>
      </c>
      <c r="F431" s="5">
        <v>732.84</v>
      </c>
      <c r="G431" s="5">
        <v>446.43</v>
      </c>
      <c r="H431" s="5">
        <v>827.54</v>
      </c>
      <c r="I431" s="5">
        <v>182.43</v>
      </c>
      <c r="J431" s="5">
        <v>1658.19</v>
      </c>
      <c r="K431" s="5">
        <v>1788.85</v>
      </c>
      <c r="L431" s="5">
        <v>972.26</v>
      </c>
      <c r="M431" s="5">
        <v>502.01</v>
      </c>
      <c r="N431" s="5">
        <v>40.61</v>
      </c>
      <c r="O431" s="5">
        <f>VLOOKUP(B431,SWH!$A$4:$B$19,2,FALSE)</f>
        <v>1.5107900000000001</v>
      </c>
      <c r="P431" s="5">
        <f t="shared" si="29"/>
        <v>39.099209999999999</v>
      </c>
      <c r="Q431" s="5">
        <v>0</v>
      </c>
      <c r="R431" s="5">
        <v>0</v>
      </c>
      <c r="S431" s="5">
        <v>172.04</v>
      </c>
      <c r="T431" s="5">
        <v>90.75</v>
      </c>
      <c r="U431" s="5">
        <v>2157.81</v>
      </c>
      <c r="V431" s="5">
        <v>61.93</v>
      </c>
      <c r="W431" s="5">
        <f t="shared" si="27"/>
        <v>1159.5792100000001</v>
      </c>
      <c r="X431" s="5">
        <f t="shared" si="28"/>
        <v>732.84</v>
      </c>
      <c r="Y431" s="5">
        <v>4954.1899999999996</v>
      </c>
      <c r="Z431" s="5">
        <v>4679.5</v>
      </c>
      <c r="AA431" s="5">
        <f t="shared" si="26"/>
        <v>9633.6899999999987</v>
      </c>
    </row>
    <row r="432" spans="1:27" x14ac:dyDescent="0.25">
      <c r="A432">
        <v>2016</v>
      </c>
      <c r="B432" t="s">
        <v>59</v>
      </c>
      <c r="C432" s="1" t="s">
        <v>4</v>
      </c>
      <c r="D432" s="5">
        <f>VLOOKUP(B432,SWH!$A$4:$C$19,3,FALSE)</f>
        <v>11345.29</v>
      </c>
      <c r="E432" s="5">
        <v>0</v>
      </c>
      <c r="F432" s="5">
        <v>1190.23</v>
      </c>
      <c r="G432" s="5">
        <v>755</v>
      </c>
      <c r="H432" s="5">
        <v>826.49</v>
      </c>
      <c r="I432" s="5">
        <v>182.7</v>
      </c>
      <c r="J432" s="5">
        <v>1658.19</v>
      </c>
      <c r="K432" s="5">
        <v>1788.85</v>
      </c>
      <c r="L432" s="5">
        <v>972.26</v>
      </c>
      <c r="M432" s="5">
        <v>511.52</v>
      </c>
      <c r="N432" s="5">
        <v>49.58</v>
      </c>
      <c r="O432" s="5">
        <f>VLOOKUP(B432,SWH!$A$4:$B$19,2,FALSE)</f>
        <v>1.5107900000000001</v>
      </c>
      <c r="P432" s="5">
        <f t="shared" si="29"/>
        <v>48.069209999999998</v>
      </c>
      <c r="Q432" s="5">
        <v>0</v>
      </c>
      <c r="R432" s="5">
        <v>0</v>
      </c>
      <c r="S432" s="5">
        <v>200.25</v>
      </c>
      <c r="T432" s="5">
        <v>90.75</v>
      </c>
      <c r="U432" s="5">
        <v>2214.5300000000002</v>
      </c>
      <c r="V432" s="5">
        <v>61.56</v>
      </c>
      <c r="W432" s="5">
        <f t="shared" si="27"/>
        <v>1514.8392100000001</v>
      </c>
      <c r="X432" s="5">
        <f t="shared" si="28"/>
        <v>1190.23</v>
      </c>
      <c r="Y432" s="5">
        <v>5308.31</v>
      </c>
      <c r="Z432" s="5">
        <v>5193.6099999999997</v>
      </c>
      <c r="AA432" s="5">
        <f t="shared" si="26"/>
        <v>10501.92</v>
      </c>
    </row>
    <row r="433" spans="1:27" x14ac:dyDescent="0.25">
      <c r="A433">
        <v>2016</v>
      </c>
      <c r="B433" t="s">
        <v>59</v>
      </c>
      <c r="C433" s="1" t="s">
        <v>5</v>
      </c>
      <c r="D433" s="5">
        <f>VLOOKUP(B433,SWH!$A$4:$C$19,3,FALSE)</f>
        <v>11345.29</v>
      </c>
      <c r="E433" s="5">
        <v>0</v>
      </c>
      <c r="F433" s="5">
        <v>836.88</v>
      </c>
      <c r="G433" s="5">
        <v>745.85</v>
      </c>
      <c r="H433" s="5">
        <v>826.46</v>
      </c>
      <c r="I433" s="5">
        <v>182.7</v>
      </c>
      <c r="J433" s="5">
        <v>1658.19</v>
      </c>
      <c r="K433" s="5">
        <v>1788.85</v>
      </c>
      <c r="L433" s="5">
        <v>972.26</v>
      </c>
      <c r="M433" s="5">
        <v>548.49</v>
      </c>
      <c r="N433" s="5">
        <v>46.39</v>
      </c>
      <c r="O433" s="5">
        <f>VLOOKUP(B433,SWH!$A$4:$B$19,2,FALSE)</f>
        <v>1.5107900000000001</v>
      </c>
      <c r="P433" s="5">
        <f t="shared" si="29"/>
        <v>44.87921</v>
      </c>
      <c r="Q433" s="5">
        <v>0</v>
      </c>
      <c r="R433" s="5">
        <v>0</v>
      </c>
      <c r="S433" s="5">
        <v>190.6</v>
      </c>
      <c r="T433" s="5">
        <v>90.74</v>
      </c>
      <c r="U433" s="5">
        <v>2189.17</v>
      </c>
      <c r="V433" s="5">
        <v>61.37</v>
      </c>
      <c r="W433" s="5">
        <f t="shared" si="27"/>
        <v>1529.8192100000001</v>
      </c>
      <c r="X433" s="5">
        <f t="shared" si="28"/>
        <v>836.88</v>
      </c>
      <c r="Y433" s="5">
        <v>5323.05</v>
      </c>
      <c r="Z433" s="5">
        <v>4814.8999999999996</v>
      </c>
      <c r="AA433" s="5">
        <f t="shared" si="26"/>
        <v>10137.950000000001</v>
      </c>
    </row>
    <row r="434" spans="1:27" x14ac:dyDescent="0.25">
      <c r="A434">
        <v>2016</v>
      </c>
      <c r="B434" t="s">
        <v>59</v>
      </c>
      <c r="C434" s="1" t="s">
        <v>15</v>
      </c>
      <c r="D434" s="5">
        <f>VLOOKUP(B434,SWH!$A$4:$C$19,3,FALSE)</f>
        <v>11345.29</v>
      </c>
      <c r="E434" s="5">
        <v>0</v>
      </c>
      <c r="F434" s="5">
        <v>756.96</v>
      </c>
      <c r="G434" s="5">
        <v>289.81</v>
      </c>
      <c r="H434" s="5">
        <v>826.79</v>
      </c>
      <c r="I434" s="5">
        <v>182.42</v>
      </c>
      <c r="J434" s="5">
        <v>1658.19</v>
      </c>
      <c r="K434" s="5">
        <v>1788.85</v>
      </c>
      <c r="L434" s="5">
        <v>972.26</v>
      </c>
      <c r="M434" s="5">
        <v>510.82</v>
      </c>
      <c r="N434" s="5">
        <v>36.44</v>
      </c>
      <c r="O434" s="5">
        <f>VLOOKUP(B434,SWH!$A$4:$B$19,2,FALSE)</f>
        <v>1.5107900000000001</v>
      </c>
      <c r="P434" s="5">
        <f t="shared" si="29"/>
        <v>34.929209999999998</v>
      </c>
      <c r="Q434" s="5">
        <v>0</v>
      </c>
      <c r="R434" s="5">
        <v>0</v>
      </c>
      <c r="S434" s="5">
        <v>202.13</v>
      </c>
      <c r="T434" s="5">
        <v>90.75</v>
      </c>
      <c r="U434" s="5">
        <v>2207.4699999999998</v>
      </c>
      <c r="V434" s="5">
        <v>61.97</v>
      </c>
      <c r="W434" s="5">
        <f t="shared" si="27"/>
        <v>1037.68921</v>
      </c>
      <c r="X434" s="5">
        <f t="shared" si="28"/>
        <v>756.96</v>
      </c>
      <c r="Y434" s="5">
        <v>4831.58</v>
      </c>
      <c r="Z434" s="5">
        <v>4753.29</v>
      </c>
      <c r="AA434" s="5">
        <f t="shared" si="26"/>
        <v>9584.869999999999</v>
      </c>
    </row>
    <row r="435" spans="1:27" x14ac:dyDescent="0.25">
      <c r="A435">
        <v>2016</v>
      </c>
      <c r="B435" t="s">
        <v>59</v>
      </c>
      <c r="C435" s="1" t="s">
        <v>16</v>
      </c>
      <c r="D435" s="5">
        <f>VLOOKUP(B435,SWH!$A$4:$C$19,3,FALSE)</f>
        <v>11345.29</v>
      </c>
      <c r="E435" s="5">
        <v>0</v>
      </c>
      <c r="F435" s="5">
        <v>2026.25</v>
      </c>
      <c r="G435" s="5">
        <v>801.69</v>
      </c>
      <c r="H435" s="5">
        <v>826.27</v>
      </c>
      <c r="I435" s="5">
        <v>182.61</v>
      </c>
      <c r="J435" s="5">
        <v>1658.19</v>
      </c>
      <c r="K435" s="5">
        <v>1788.85</v>
      </c>
      <c r="L435" s="5">
        <v>972.26</v>
      </c>
      <c r="M435" s="5">
        <v>512.52</v>
      </c>
      <c r="N435" s="5">
        <v>41.93</v>
      </c>
      <c r="O435" s="5">
        <f>VLOOKUP(B435,SWH!$A$4:$B$19,2,FALSE)</f>
        <v>1.5107900000000001</v>
      </c>
      <c r="P435" s="5">
        <f t="shared" si="29"/>
        <v>40.41921</v>
      </c>
      <c r="Q435" s="5">
        <v>0</v>
      </c>
      <c r="R435" s="5">
        <v>0</v>
      </c>
      <c r="S435" s="5">
        <v>207.89</v>
      </c>
      <c r="T435" s="5">
        <v>90.76</v>
      </c>
      <c r="U435" s="5">
        <v>2279.8000000000002</v>
      </c>
      <c r="V435" s="5">
        <v>61.19</v>
      </c>
      <c r="W435" s="5">
        <f t="shared" si="27"/>
        <v>1562.5192099999999</v>
      </c>
      <c r="X435" s="5">
        <f t="shared" si="28"/>
        <v>2026.25</v>
      </c>
      <c r="Y435" s="5">
        <v>5355.32</v>
      </c>
      <c r="Z435" s="5">
        <v>6094.9</v>
      </c>
      <c r="AA435" s="5">
        <f t="shared" si="26"/>
        <v>11450.22</v>
      </c>
    </row>
    <row r="436" spans="1:27" x14ac:dyDescent="0.25">
      <c r="A436">
        <v>2016</v>
      </c>
      <c r="B436" t="s">
        <v>59</v>
      </c>
      <c r="C436" s="1" t="s">
        <v>9</v>
      </c>
      <c r="D436" s="5">
        <f>VLOOKUP(B436,SWH!$A$4:$C$19,3,FALSE)</f>
        <v>11345.29</v>
      </c>
      <c r="E436" s="5">
        <v>0</v>
      </c>
      <c r="F436" s="5">
        <v>1588.11</v>
      </c>
      <c r="G436" s="5">
        <v>540.89</v>
      </c>
      <c r="H436" s="5">
        <v>825.96</v>
      </c>
      <c r="I436" s="5">
        <v>182.48</v>
      </c>
      <c r="J436" s="5">
        <v>1658.19</v>
      </c>
      <c r="K436" s="5">
        <v>1788.85</v>
      </c>
      <c r="L436" s="5">
        <v>972.26</v>
      </c>
      <c r="M436" s="5">
        <v>525.24</v>
      </c>
      <c r="N436" s="5">
        <v>36.14</v>
      </c>
      <c r="O436" s="5">
        <f>VLOOKUP(B436,SWH!$A$4:$B$19,2,FALSE)</f>
        <v>1.5107900000000001</v>
      </c>
      <c r="P436" s="5">
        <f t="shared" si="29"/>
        <v>34.62921</v>
      </c>
      <c r="Q436" s="5">
        <v>0</v>
      </c>
      <c r="R436" s="5">
        <v>0</v>
      </c>
      <c r="S436" s="5">
        <v>204.83</v>
      </c>
      <c r="T436" s="5">
        <v>90.75</v>
      </c>
      <c r="U436" s="5">
        <v>2262.61</v>
      </c>
      <c r="V436" s="5">
        <v>61.05</v>
      </c>
      <c r="W436" s="5">
        <f t="shared" si="27"/>
        <v>1305.5892100000001</v>
      </c>
      <c r="X436" s="5">
        <f t="shared" si="28"/>
        <v>1588.11</v>
      </c>
      <c r="Y436" s="5">
        <v>5097.8</v>
      </c>
      <c r="Z436" s="5">
        <v>5639.57</v>
      </c>
      <c r="AA436" s="5">
        <f t="shared" si="26"/>
        <v>10737.369999999999</v>
      </c>
    </row>
    <row r="437" spans="1:27" x14ac:dyDescent="0.25">
      <c r="A437">
        <v>2016</v>
      </c>
      <c r="B437" t="s">
        <v>59</v>
      </c>
      <c r="C437" s="1" t="s">
        <v>12</v>
      </c>
      <c r="D437" s="5">
        <f>VLOOKUP(B437,SWH!$A$4:$C$19,3,FALSE)</f>
        <v>11345.29</v>
      </c>
      <c r="E437" s="5">
        <v>0</v>
      </c>
      <c r="F437" s="5">
        <v>2863.04</v>
      </c>
      <c r="G437" s="5">
        <v>636.08000000000004</v>
      </c>
      <c r="H437" s="5">
        <v>825.74</v>
      </c>
      <c r="I437" s="5">
        <v>182.37</v>
      </c>
      <c r="J437" s="5">
        <v>1658.19</v>
      </c>
      <c r="K437" s="5">
        <v>1788.85</v>
      </c>
      <c r="L437" s="5">
        <v>972.26</v>
      </c>
      <c r="M437" s="5">
        <v>509.6</v>
      </c>
      <c r="N437" s="5">
        <v>66.34</v>
      </c>
      <c r="O437" s="5">
        <f>VLOOKUP(B437,SWH!$A$4:$B$19,2,FALSE)</f>
        <v>1.5107900000000001</v>
      </c>
      <c r="P437" s="5">
        <f t="shared" si="29"/>
        <v>64.829210000000003</v>
      </c>
      <c r="Q437" s="5">
        <v>0</v>
      </c>
      <c r="R437" s="5">
        <v>0</v>
      </c>
      <c r="S437" s="5">
        <v>215.55</v>
      </c>
      <c r="T437" s="5">
        <v>90.76</v>
      </c>
      <c r="U437" s="5">
        <v>2357.35</v>
      </c>
      <c r="V437" s="5">
        <v>60.85</v>
      </c>
      <c r="W437" s="5">
        <f t="shared" si="27"/>
        <v>1426.0592100000001</v>
      </c>
      <c r="X437" s="5">
        <f t="shared" si="28"/>
        <v>2863.04</v>
      </c>
      <c r="Y437" s="5">
        <v>5217.75</v>
      </c>
      <c r="Z437" s="5">
        <v>7009.25</v>
      </c>
      <c r="AA437" s="5">
        <f t="shared" si="26"/>
        <v>12227</v>
      </c>
    </row>
    <row r="438" spans="1:27" x14ac:dyDescent="0.25">
      <c r="A438">
        <v>2016</v>
      </c>
      <c r="B438" t="s">
        <v>59</v>
      </c>
      <c r="C438" s="1" t="s">
        <v>8</v>
      </c>
      <c r="D438" s="5">
        <f>VLOOKUP(B438,SWH!$A$4:$C$19,3,FALSE)</f>
        <v>11345.29</v>
      </c>
      <c r="E438" s="5">
        <v>0</v>
      </c>
      <c r="F438" s="5">
        <v>4568.22</v>
      </c>
      <c r="G438" s="5">
        <v>365.07</v>
      </c>
      <c r="H438" s="5">
        <v>826.67</v>
      </c>
      <c r="I438" s="5">
        <v>181.36</v>
      </c>
      <c r="J438" s="5">
        <v>1658.19</v>
      </c>
      <c r="K438" s="5">
        <v>1788.85</v>
      </c>
      <c r="L438" s="5">
        <v>972.26</v>
      </c>
      <c r="M438" s="5">
        <v>512.66</v>
      </c>
      <c r="N438" s="5">
        <v>55.35</v>
      </c>
      <c r="O438" s="5">
        <f>VLOOKUP(B438,SWH!$A$4:$B$19,2,FALSE)</f>
        <v>1.5107900000000001</v>
      </c>
      <c r="P438" s="5">
        <f t="shared" si="29"/>
        <v>53.839210000000001</v>
      </c>
      <c r="Q438" s="5">
        <v>0</v>
      </c>
      <c r="R438" s="5">
        <v>0</v>
      </c>
      <c r="S438" s="5">
        <v>224.77</v>
      </c>
      <c r="T438" s="5">
        <v>90.76</v>
      </c>
      <c r="U438" s="5">
        <v>2461.4</v>
      </c>
      <c r="V438" s="5">
        <v>60.53</v>
      </c>
      <c r="W438" s="5">
        <f t="shared" si="27"/>
        <v>1156.3392100000001</v>
      </c>
      <c r="X438" s="5">
        <f t="shared" si="28"/>
        <v>4568.22</v>
      </c>
      <c r="Y438" s="5">
        <v>4947.63</v>
      </c>
      <c r="Z438" s="5">
        <v>8818.4699999999993</v>
      </c>
      <c r="AA438" s="5">
        <f t="shared" si="26"/>
        <v>13766.099999999999</v>
      </c>
    </row>
    <row r="439" spans="1:27" x14ac:dyDescent="0.25">
      <c r="A439">
        <v>2019</v>
      </c>
      <c r="B439" t="s">
        <v>59</v>
      </c>
      <c r="C439" s="1" t="s">
        <v>10</v>
      </c>
      <c r="D439" s="5">
        <f>VLOOKUP(B439,SWH!$A$4:$C$19,3,FALSE)</f>
        <v>11345.29</v>
      </c>
      <c r="E439" s="5">
        <v>0</v>
      </c>
      <c r="F439" s="5">
        <v>0.08</v>
      </c>
      <c r="G439" s="5">
        <v>4511.8900000000003</v>
      </c>
      <c r="H439" s="5">
        <v>526.58000000000004</v>
      </c>
      <c r="I439" s="5">
        <v>183.06</v>
      </c>
      <c r="J439" s="5">
        <v>1648.47</v>
      </c>
      <c r="K439" s="5">
        <v>1788.85</v>
      </c>
      <c r="L439" s="5">
        <v>971.97</v>
      </c>
      <c r="M439" s="5">
        <v>797.94</v>
      </c>
      <c r="N439" s="5">
        <v>93.74</v>
      </c>
      <c r="O439" s="5">
        <f>VLOOKUP(B439,SWH!$A$4:$B$19,2,FALSE)</f>
        <v>1.5107900000000001</v>
      </c>
      <c r="P439" s="5">
        <f t="shared" si="29"/>
        <v>92.229209999999995</v>
      </c>
      <c r="Q439" s="5">
        <v>0</v>
      </c>
      <c r="R439" s="5">
        <v>0</v>
      </c>
      <c r="S439" s="5">
        <v>141.72999999999999</v>
      </c>
      <c r="T439" s="5">
        <v>90.57</v>
      </c>
      <c r="U439" s="5">
        <v>1749.02</v>
      </c>
      <c r="V439" s="5">
        <v>48.46</v>
      </c>
      <c r="W439" s="5">
        <f t="shared" si="27"/>
        <v>5543.7892099999999</v>
      </c>
      <c r="X439" s="5">
        <f t="shared" si="28"/>
        <v>0.08</v>
      </c>
      <c r="Y439" s="5">
        <v>9014.41</v>
      </c>
      <c r="Z439" s="5">
        <v>3537.95</v>
      </c>
      <c r="AA439" s="5">
        <f t="shared" si="26"/>
        <v>12552.36</v>
      </c>
    </row>
    <row r="440" spans="1:27" x14ac:dyDescent="0.25">
      <c r="A440">
        <v>2019</v>
      </c>
      <c r="B440" t="s">
        <v>59</v>
      </c>
      <c r="C440" s="1" t="s">
        <v>6</v>
      </c>
      <c r="D440" s="5">
        <f>VLOOKUP(B440,SWH!$A$4:$C$19,3,FALSE)</f>
        <v>11345.29</v>
      </c>
      <c r="E440" s="5">
        <v>0</v>
      </c>
      <c r="F440" s="5">
        <v>2.25</v>
      </c>
      <c r="G440" s="5">
        <v>3849.94</v>
      </c>
      <c r="H440" s="5">
        <v>526.69000000000005</v>
      </c>
      <c r="I440" s="5">
        <v>183.09</v>
      </c>
      <c r="J440" s="5">
        <v>1648.47</v>
      </c>
      <c r="K440" s="5">
        <v>1788.85</v>
      </c>
      <c r="L440" s="5">
        <v>971.97</v>
      </c>
      <c r="M440" s="5">
        <v>765.87</v>
      </c>
      <c r="N440" s="5">
        <v>85.43</v>
      </c>
      <c r="O440" s="5">
        <f>VLOOKUP(B440,SWH!$A$4:$B$19,2,FALSE)</f>
        <v>1.5107900000000001</v>
      </c>
      <c r="P440" s="5">
        <f t="shared" si="29"/>
        <v>83.919210000000007</v>
      </c>
      <c r="Q440" s="5">
        <v>0</v>
      </c>
      <c r="R440" s="5">
        <v>0</v>
      </c>
      <c r="S440" s="5">
        <v>133.96</v>
      </c>
      <c r="T440" s="5">
        <v>90.59</v>
      </c>
      <c r="U440" s="5">
        <v>1747.26</v>
      </c>
      <c r="V440" s="5">
        <v>47.91</v>
      </c>
      <c r="W440" s="5">
        <f t="shared" si="27"/>
        <v>4833.6892100000005</v>
      </c>
      <c r="X440" s="5">
        <f t="shared" si="28"/>
        <v>2.25</v>
      </c>
      <c r="Y440" s="5">
        <v>8303.91</v>
      </c>
      <c r="Z440" s="5">
        <v>3538.37</v>
      </c>
      <c r="AA440" s="5">
        <f t="shared" si="26"/>
        <v>11842.279999999999</v>
      </c>
    </row>
    <row r="441" spans="1:27" x14ac:dyDescent="0.25">
      <c r="A441">
        <v>2019</v>
      </c>
      <c r="B441" t="s">
        <v>59</v>
      </c>
      <c r="C441" s="1" t="s">
        <v>11</v>
      </c>
      <c r="D441" s="5">
        <f>VLOOKUP(B441,SWH!$A$4:$C$19,3,FALSE)</f>
        <v>11345.29</v>
      </c>
      <c r="E441" s="5">
        <v>0</v>
      </c>
      <c r="F441" s="5">
        <v>0.26</v>
      </c>
      <c r="G441" s="5">
        <v>2935.6</v>
      </c>
      <c r="H441" s="5">
        <v>527.30999999999995</v>
      </c>
      <c r="I441" s="5">
        <v>183.11</v>
      </c>
      <c r="J441" s="5">
        <v>1648.47</v>
      </c>
      <c r="K441" s="5">
        <v>1788.85</v>
      </c>
      <c r="L441" s="5">
        <v>971.97</v>
      </c>
      <c r="M441" s="5">
        <v>724.89</v>
      </c>
      <c r="N441" s="5">
        <v>68.98</v>
      </c>
      <c r="O441" s="5">
        <f>VLOOKUP(B441,SWH!$A$4:$B$19,2,FALSE)</f>
        <v>1.5107900000000001</v>
      </c>
      <c r="P441" s="5">
        <f t="shared" si="29"/>
        <v>67.469210000000004</v>
      </c>
      <c r="Q441" s="5">
        <v>0</v>
      </c>
      <c r="R441" s="5">
        <v>0</v>
      </c>
      <c r="S441" s="5">
        <v>134.36000000000001</v>
      </c>
      <c r="T441" s="5">
        <v>90.57</v>
      </c>
      <c r="U441" s="5">
        <v>1813.98</v>
      </c>
      <c r="V441" s="5">
        <v>48.37</v>
      </c>
      <c r="W441" s="5">
        <f t="shared" si="27"/>
        <v>3862.3192099999997</v>
      </c>
      <c r="X441" s="5">
        <f t="shared" si="28"/>
        <v>0.26</v>
      </c>
      <c r="Y441" s="5">
        <v>7333.63</v>
      </c>
      <c r="Z441" s="5">
        <v>3603.09</v>
      </c>
      <c r="AA441" s="5">
        <f t="shared" si="26"/>
        <v>10936.720000000001</v>
      </c>
    </row>
    <row r="442" spans="1:27" x14ac:dyDescent="0.25">
      <c r="A442">
        <v>2019</v>
      </c>
      <c r="B442" t="s">
        <v>59</v>
      </c>
      <c r="C442" s="1" t="s">
        <v>13</v>
      </c>
      <c r="D442" s="5">
        <f>VLOOKUP(B442,SWH!$A$4:$C$19,3,FALSE)</f>
        <v>11345.29</v>
      </c>
      <c r="E442" s="5">
        <v>0</v>
      </c>
      <c r="F442" s="5">
        <v>55.61</v>
      </c>
      <c r="G442" s="5">
        <v>3038.01</v>
      </c>
      <c r="H442" s="5">
        <v>527.13</v>
      </c>
      <c r="I442" s="5">
        <v>182.88</v>
      </c>
      <c r="J442" s="5">
        <v>1648.47</v>
      </c>
      <c r="K442" s="5">
        <v>1788.85</v>
      </c>
      <c r="L442" s="5">
        <v>971.97</v>
      </c>
      <c r="M442" s="5">
        <v>740.04</v>
      </c>
      <c r="N442" s="5">
        <v>74.92</v>
      </c>
      <c r="O442" s="5">
        <f>VLOOKUP(B442,SWH!$A$4:$B$19,2,FALSE)</f>
        <v>1.5107900000000001</v>
      </c>
      <c r="P442" s="5">
        <f t="shared" si="29"/>
        <v>73.409210000000002</v>
      </c>
      <c r="Q442" s="5">
        <v>0</v>
      </c>
      <c r="R442" s="5">
        <v>0</v>
      </c>
      <c r="S442" s="5">
        <v>134.91</v>
      </c>
      <c r="T442" s="5">
        <v>90.59</v>
      </c>
      <c r="U442" s="5">
        <v>1816.97</v>
      </c>
      <c r="V442" s="5">
        <v>47.92</v>
      </c>
      <c r="W442" s="5">
        <f t="shared" si="27"/>
        <v>3986.3692100000003</v>
      </c>
      <c r="X442" s="5">
        <f t="shared" si="28"/>
        <v>55.61</v>
      </c>
      <c r="Y442" s="5">
        <v>7456.83</v>
      </c>
      <c r="Z442" s="5">
        <v>3661.43</v>
      </c>
      <c r="AA442" s="5">
        <f t="shared" si="26"/>
        <v>11118.26</v>
      </c>
    </row>
    <row r="443" spans="1:27" x14ac:dyDescent="0.25">
      <c r="A443">
        <v>2019</v>
      </c>
      <c r="B443" t="s">
        <v>59</v>
      </c>
      <c r="C443" s="1" t="s">
        <v>19</v>
      </c>
      <c r="D443" s="5">
        <f>VLOOKUP(B443,SWH!$A$4:$C$19,3,FALSE)</f>
        <v>11345.29</v>
      </c>
      <c r="E443" s="5">
        <v>0</v>
      </c>
      <c r="F443" s="5">
        <v>40.49</v>
      </c>
      <c r="G443" s="5">
        <v>2473.64</v>
      </c>
      <c r="H443" s="5">
        <v>526.5</v>
      </c>
      <c r="I443" s="5">
        <v>182.82</v>
      </c>
      <c r="J443" s="5">
        <v>1648.47</v>
      </c>
      <c r="K443" s="5">
        <v>1788.85</v>
      </c>
      <c r="L443" s="5">
        <v>971.97</v>
      </c>
      <c r="M443" s="5">
        <v>696.58</v>
      </c>
      <c r="N443" s="5">
        <v>70.11</v>
      </c>
      <c r="O443" s="5">
        <f>VLOOKUP(B443,SWH!$A$4:$B$19,2,FALSE)</f>
        <v>1.5107900000000001</v>
      </c>
      <c r="P443" s="5">
        <f t="shared" si="29"/>
        <v>68.599209999999999</v>
      </c>
      <c r="Q443" s="5">
        <v>0</v>
      </c>
      <c r="R443" s="5">
        <v>0</v>
      </c>
      <c r="S443" s="5">
        <v>107.61</v>
      </c>
      <c r="T443" s="5">
        <v>90.57</v>
      </c>
      <c r="U443" s="5">
        <v>1890.33</v>
      </c>
      <c r="V443" s="5">
        <v>48.47</v>
      </c>
      <c r="W443" s="5">
        <f t="shared" si="27"/>
        <v>3346.4292099999998</v>
      </c>
      <c r="X443" s="5">
        <f t="shared" si="28"/>
        <v>40.49</v>
      </c>
      <c r="Y443" s="5">
        <v>6816.75</v>
      </c>
      <c r="Z443" s="5">
        <v>3719.68</v>
      </c>
      <c r="AA443" s="5">
        <f t="shared" si="26"/>
        <v>10536.43</v>
      </c>
    </row>
    <row r="444" spans="1:27" x14ac:dyDescent="0.25">
      <c r="A444">
        <v>2019</v>
      </c>
      <c r="B444" t="s">
        <v>59</v>
      </c>
      <c r="C444" s="1" t="s">
        <v>20</v>
      </c>
      <c r="D444" s="5">
        <f>VLOOKUP(B444,SWH!$A$4:$C$19,3,FALSE)</f>
        <v>11345.29</v>
      </c>
      <c r="E444" s="5">
        <v>0</v>
      </c>
      <c r="F444" s="5">
        <v>44.76</v>
      </c>
      <c r="G444" s="5">
        <v>1674.73</v>
      </c>
      <c r="H444" s="5">
        <v>526.64</v>
      </c>
      <c r="I444" s="5">
        <v>182.95</v>
      </c>
      <c r="J444" s="5">
        <v>1648.47</v>
      </c>
      <c r="K444" s="5">
        <v>1788.85</v>
      </c>
      <c r="L444" s="5">
        <v>971.97</v>
      </c>
      <c r="M444" s="5">
        <v>762.6</v>
      </c>
      <c r="N444" s="5">
        <v>51.18</v>
      </c>
      <c r="O444" s="5">
        <f>VLOOKUP(B444,SWH!$A$4:$B$19,2,FALSE)</f>
        <v>1.5107900000000001</v>
      </c>
      <c r="P444" s="5">
        <f t="shared" si="29"/>
        <v>49.66921</v>
      </c>
      <c r="Q444" s="5">
        <v>0</v>
      </c>
      <c r="R444" s="5">
        <v>0</v>
      </c>
      <c r="S444" s="5">
        <v>93.19</v>
      </c>
      <c r="T444" s="5">
        <v>90.58</v>
      </c>
      <c r="U444" s="5">
        <v>1895.15</v>
      </c>
      <c r="V444" s="5">
        <v>47.9</v>
      </c>
      <c r="W444" s="5">
        <f t="shared" si="27"/>
        <v>2580.18921</v>
      </c>
      <c r="X444" s="5">
        <f t="shared" si="28"/>
        <v>44.76</v>
      </c>
      <c r="Y444" s="5">
        <v>6050.2</v>
      </c>
      <c r="Z444" s="5">
        <v>3728.76</v>
      </c>
      <c r="AA444" s="5">
        <f t="shared" si="26"/>
        <v>9778.9599999999991</v>
      </c>
    </row>
    <row r="445" spans="1:27" x14ac:dyDescent="0.25">
      <c r="A445">
        <v>2019</v>
      </c>
      <c r="B445" t="s">
        <v>59</v>
      </c>
      <c r="C445" s="1" t="s">
        <v>3</v>
      </c>
      <c r="D445" s="5">
        <f>VLOOKUP(B445,SWH!$A$4:$C$19,3,FALSE)</f>
        <v>11345.29</v>
      </c>
      <c r="E445" s="5">
        <v>0</v>
      </c>
      <c r="F445" s="5">
        <v>208.8</v>
      </c>
      <c r="G445" s="5">
        <v>1389.12</v>
      </c>
      <c r="H445" s="5">
        <v>526.62</v>
      </c>
      <c r="I445" s="5">
        <v>182.92</v>
      </c>
      <c r="J445" s="5">
        <v>1648.47</v>
      </c>
      <c r="K445" s="5">
        <v>1788.85</v>
      </c>
      <c r="L445" s="5">
        <v>971.97</v>
      </c>
      <c r="M445" s="5">
        <v>660.78</v>
      </c>
      <c r="N445" s="5">
        <v>56.34</v>
      </c>
      <c r="O445" s="5">
        <f>VLOOKUP(B445,SWH!$A$4:$B$19,2,FALSE)</f>
        <v>1.5107900000000001</v>
      </c>
      <c r="P445" s="5">
        <f t="shared" si="29"/>
        <v>54.829210000000003</v>
      </c>
      <c r="Q445" s="5">
        <v>0</v>
      </c>
      <c r="R445" s="5">
        <v>0</v>
      </c>
      <c r="S445" s="5">
        <v>99.81</v>
      </c>
      <c r="T445" s="5">
        <v>90.58</v>
      </c>
      <c r="U445" s="5">
        <v>2020.7</v>
      </c>
      <c r="V445" s="5">
        <v>48.25</v>
      </c>
      <c r="W445" s="5">
        <f t="shared" si="27"/>
        <v>2204.5392099999995</v>
      </c>
      <c r="X445" s="5">
        <f t="shared" si="28"/>
        <v>208.8</v>
      </c>
      <c r="Y445" s="5">
        <v>5674.84</v>
      </c>
      <c r="Z445" s="5">
        <v>4018.35</v>
      </c>
      <c r="AA445" s="5">
        <f t="shared" si="26"/>
        <v>9693.19</v>
      </c>
    </row>
    <row r="446" spans="1:27" x14ac:dyDescent="0.25">
      <c r="A446">
        <v>2019</v>
      </c>
      <c r="B446" t="s">
        <v>59</v>
      </c>
      <c r="C446" s="1" t="s">
        <v>7</v>
      </c>
      <c r="D446" s="5">
        <f>VLOOKUP(B446,SWH!$A$4:$C$19,3,FALSE)</f>
        <v>11345.29</v>
      </c>
      <c r="E446" s="5">
        <v>0</v>
      </c>
      <c r="F446" s="5">
        <v>99.63</v>
      </c>
      <c r="G446" s="5">
        <v>1207.8599999999999</v>
      </c>
      <c r="H446" s="5">
        <v>526.69000000000005</v>
      </c>
      <c r="I446" s="5">
        <v>182.91</v>
      </c>
      <c r="J446" s="5">
        <v>1648.47</v>
      </c>
      <c r="K446" s="5">
        <v>1788.85</v>
      </c>
      <c r="L446" s="5">
        <v>971.97</v>
      </c>
      <c r="M446" s="5">
        <v>793.27</v>
      </c>
      <c r="N446" s="5">
        <v>46.78</v>
      </c>
      <c r="O446" s="5">
        <f>VLOOKUP(B446,SWH!$A$4:$B$19,2,FALSE)</f>
        <v>1.5107900000000001</v>
      </c>
      <c r="P446" s="5">
        <f t="shared" si="29"/>
        <v>45.269210000000001</v>
      </c>
      <c r="Q446" s="5">
        <v>0</v>
      </c>
      <c r="R446" s="5">
        <v>0</v>
      </c>
      <c r="S446" s="5">
        <v>91.61</v>
      </c>
      <c r="T446" s="5">
        <v>90.56</v>
      </c>
      <c r="U446" s="5">
        <v>1986.61</v>
      </c>
      <c r="V446" s="5">
        <v>48.66</v>
      </c>
      <c r="W446" s="5">
        <f t="shared" si="27"/>
        <v>2138.0092099999997</v>
      </c>
      <c r="X446" s="5">
        <f t="shared" si="28"/>
        <v>99.63</v>
      </c>
      <c r="Y446" s="5">
        <v>5608.76</v>
      </c>
      <c r="Z446" s="5">
        <v>3875.1</v>
      </c>
      <c r="AA446" s="5">
        <f t="shared" si="26"/>
        <v>9483.86</v>
      </c>
    </row>
    <row r="447" spans="1:27" x14ac:dyDescent="0.25">
      <c r="A447">
        <v>2019</v>
      </c>
      <c r="B447" t="s">
        <v>59</v>
      </c>
      <c r="C447" s="1" t="s">
        <v>17</v>
      </c>
      <c r="D447" s="5">
        <f>VLOOKUP(B447,SWH!$A$4:$C$19,3,FALSE)</f>
        <v>11345.29</v>
      </c>
      <c r="E447" s="5">
        <v>0</v>
      </c>
      <c r="F447" s="5">
        <v>656.62</v>
      </c>
      <c r="G447" s="5">
        <v>804.01</v>
      </c>
      <c r="H447" s="5">
        <v>526.87</v>
      </c>
      <c r="I447" s="5">
        <v>182.88</v>
      </c>
      <c r="J447" s="5">
        <v>1648.47</v>
      </c>
      <c r="K447" s="5">
        <v>1788.85</v>
      </c>
      <c r="L447" s="5">
        <v>971.97</v>
      </c>
      <c r="M447" s="5">
        <v>616.92999999999995</v>
      </c>
      <c r="N447" s="5">
        <v>43.39</v>
      </c>
      <c r="O447" s="5">
        <f>VLOOKUP(B447,SWH!$A$4:$B$19,2,FALSE)</f>
        <v>1.5107900000000001</v>
      </c>
      <c r="P447" s="5">
        <f t="shared" si="29"/>
        <v>41.87921</v>
      </c>
      <c r="Q447" s="5">
        <v>0</v>
      </c>
      <c r="R447" s="5">
        <v>0</v>
      </c>
      <c r="S447" s="5">
        <v>0</v>
      </c>
      <c r="T447" s="5">
        <v>90.63</v>
      </c>
      <c r="U447" s="5">
        <v>2037.09</v>
      </c>
      <c r="V447" s="5">
        <v>47.25</v>
      </c>
      <c r="W447" s="5">
        <f t="shared" si="27"/>
        <v>1462.8192100000001</v>
      </c>
      <c r="X447" s="5">
        <f t="shared" si="28"/>
        <v>656.62</v>
      </c>
      <c r="Y447" s="5">
        <v>4932.3900000000003</v>
      </c>
      <c r="Z447" s="5">
        <v>4482.5600000000004</v>
      </c>
      <c r="AA447" s="5">
        <f t="shared" si="26"/>
        <v>9414.9500000000007</v>
      </c>
    </row>
    <row r="448" spans="1:27" x14ac:dyDescent="0.25">
      <c r="A448">
        <v>2019</v>
      </c>
      <c r="B448" t="s">
        <v>59</v>
      </c>
      <c r="C448" s="1" t="s">
        <v>14</v>
      </c>
      <c r="D448" s="5">
        <f>VLOOKUP(B448,SWH!$A$4:$C$19,3,FALSE)</f>
        <v>11345.29</v>
      </c>
      <c r="E448" s="5">
        <v>0</v>
      </c>
      <c r="F448" s="5">
        <v>345.75</v>
      </c>
      <c r="G448" s="5">
        <v>960.62</v>
      </c>
      <c r="H448" s="5">
        <v>526.25</v>
      </c>
      <c r="I448" s="5">
        <v>182.64</v>
      </c>
      <c r="J448" s="5">
        <v>1648.47</v>
      </c>
      <c r="K448" s="5">
        <v>1788.85</v>
      </c>
      <c r="L448" s="5">
        <v>971.97</v>
      </c>
      <c r="M448" s="5">
        <v>667.87</v>
      </c>
      <c r="N448" s="5">
        <v>52.47</v>
      </c>
      <c r="O448" s="5">
        <f>VLOOKUP(B448,SWH!$A$4:$B$19,2,FALSE)</f>
        <v>1.5107900000000001</v>
      </c>
      <c r="P448" s="5">
        <f t="shared" si="29"/>
        <v>50.959209999999999</v>
      </c>
      <c r="Q448" s="5">
        <v>0</v>
      </c>
      <c r="R448" s="5">
        <v>0</v>
      </c>
      <c r="S448" s="5">
        <v>107.08</v>
      </c>
      <c r="T448" s="5">
        <v>90.56</v>
      </c>
      <c r="U448" s="5">
        <v>2123.02</v>
      </c>
      <c r="V448" s="5">
        <v>48.71</v>
      </c>
      <c r="W448" s="5">
        <f t="shared" si="27"/>
        <v>1786.5292099999999</v>
      </c>
      <c r="X448" s="5">
        <f t="shared" si="28"/>
        <v>345.75</v>
      </c>
      <c r="Y448" s="5">
        <v>5256.62</v>
      </c>
      <c r="Z448" s="5">
        <v>4257.62</v>
      </c>
      <c r="AA448" s="5">
        <f t="shared" si="26"/>
        <v>9514.24</v>
      </c>
    </row>
    <row r="449" spans="1:27" x14ac:dyDescent="0.25">
      <c r="A449">
        <v>2019</v>
      </c>
      <c r="B449" t="s">
        <v>59</v>
      </c>
      <c r="C449" s="1" t="s">
        <v>2</v>
      </c>
      <c r="D449" s="5">
        <f>VLOOKUP(B449,SWH!$A$4:$C$19,3,FALSE)</f>
        <v>11345.29</v>
      </c>
      <c r="E449" s="5">
        <v>0</v>
      </c>
      <c r="F449" s="5">
        <v>144.87</v>
      </c>
      <c r="G449" s="5">
        <v>837.47</v>
      </c>
      <c r="H449" s="5">
        <v>526.04</v>
      </c>
      <c r="I449" s="5">
        <v>182.78</v>
      </c>
      <c r="J449" s="5">
        <v>1648.47</v>
      </c>
      <c r="K449" s="5">
        <v>1788.85</v>
      </c>
      <c r="L449" s="5">
        <v>971.97</v>
      </c>
      <c r="M449" s="5">
        <v>860.01</v>
      </c>
      <c r="N449" s="5">
        <v>47.72</v>
      </c>
      <c r="O449" s="5">
        <f>VLOOKUP(B449,SWH!$A$4:$B$19,2,FALSE)</f>
        <v>1.5107900000000001</v>
      </c>
      <c r="P449" s="5">
        <f t="shared" si="29"/>
        <v>46.209209999999999</v>
      </c>
      <c r="Q449" s="5">
        <v>0</v>
      </c>
      <c r="R449" s="5">
        <v>0</v>
      </c>
      <c r="S449" s="5">
        <v>95.34</v>
      </c>
      <c r="T449" s="5">
        <v>90.55</v>
      </c>
      <c r="U449" s="5">
        <v>2093.89</v>
      </c>
      <c r="V449" s="5">
        <v>48.66</v>
      </c>
      <c r="W449" s="5">
        <f t="shared" si="27"/>
        <v>1839.0292100000001</v>
      </c>
      <c r="X449" s="5">
        <f t="shared" si="28"/>
        <v>144.87</v>
      </c>
      <c r="Y449" s="5">
        <v>5309</v>
      </c>
      <c r="Z449" s="5">
        <v>4027.61</v>
      </c>
      <c r="AA449" s="5">
        <f t="shared" si="26"/>
        <v>9336.61</v>
      </c>
    </row>
    <row r="450" spans="1:27" x14ac:dyDescent="0.25">
      <c r="A450">
        <v>2019</v>
      </c>
      <c r="B450" t="s">
        <v>59</v>
      </c>
      <c r="C450" s="1" t="s">
        <v>18</v>
      </c>
      <c r="D450" s="5">
        <f>VLOOKUP(B450,SWH!$A$4:$C$19,3,FALSE)</f>
        <v>11345.29</v>
      </c>
      <c r="E450" s="5">
        <v>0</v>
      </c>
      <c r="F450" s="5">
        <v>248.43</v>
      </c>
      <c r="G450" s="5">
        <v>338.78</v>
      </c>
      <c r="H450" s="5">
        <v>526.44000000000005</v>
      </c>
      <c r="I450" s="5">
        <v>182.43</v>
      </c>
      <c r="J450" s="5">
        <v>1648.47</v>
      </c>
      <c r="K450" s="5">
        <v>1788.85</v>
      </c>
      <c r="L450" s="5">
        <v>971.97</v>
      </c>
      <c r="M450" s="5">
        <v>645.29</v>
      </c>
      <c r="N450" s="5">
        <v>37.71</v>
      </c>
      <c r="O450" s="5">
        <f>VLOOKUP(B450,SWH!$A$4:$B$19,2,FALSE)</f>
        <v>1.5107900000000001</v>
      </c>
      <c r="P450" s="5">
        <f t="shared" si="29"/>
        <v>36.199210000000001</v>
      </c>
      <c r="Q450" s="5">
        <v>0</v>
      </c>
      <c r="R450" s="5">
        <v>0</v>
      </c>
      <c r="S450" s="5">
        <v>107.49</v>
      </c>
      <c r="T450" s="5">
        <v>90.56</v>
      </c>
      <c r="U450" s="5">
        <v>2154.16</v>
      </c>
      <c r="V450" s="5">
        <v>48.76</v>
      </c>
      <c r="W450" s="5">
        <f t="shared" si="27"/>
        <v>1127.7592099999999</v>
      </c>
      <c r="X450" s="5">
        <f t="shared" si="28"/>
        <v>248.43</v>
      </c>
      <c r="Y450" s="5">
        <v>4597.8900000000003</v>
      </c>
      <c r="Z450" s="5">
        <v>4191.4399999999996</v>
      </c>
      <c r="AA450" s="5">
        <f t="shared" ref="AA450:AA513" si="30">SUM(Y450:Z450)</f>
        <v>8789.33</v>
      </c>
    </row>
    <row r="451" spans="1:27" x14ac:dyDescent="0.25">
      <c r="A451">
        <v>2019</v>
      </c>
      <c r="B451" t="s">
        <v>59</v>
      </c>
      <c r="C451" s="1" t="s">
        <v>4</v>
      </c>
      <c r="D451" s="5">
        <f>VLOOKUP(B451,SWH!$A$4:$C$19,3,FALSE)</f>
        <v>11345.29</v>
      </c>
      <c r="E451" s="5">
        <v>0</v>
      </c>
      <c r="F451" s="5">
        <v>596.91</v>
      </c>
      <c r="G451" s="5">
        <v>600.66</v>
      </c>
      <c r="H451" s="5">
        <v>525.89</v>
      </c>
      <c r="I451" s="5">
        <v>182.7</v>
      </c>
      <c r="J451" s="5">
        <v>1648.47</v>
      </c>
      <c r="K451" s="5">
        <v>1788.85</v>
      </c>
      <c r="L451" s="5">
        <v>971.97</v>
      </c>
      <c r="M451" s="5">
        <v>654.92999999999995</v>
      </c>
      <c r="N451" s="5">
        <v>49.49</v>
      </c>
      <c r="O451" s="5">
        <f>VLOOKUP(B451,SWH!$A$4:$B$19,2,FALSE)</f>
        <v>1.5107900000000001</v>
      </c>
      <c r="P451" s="5">
        <f t="shared" si="29"/>
        <v>47.979210000000002</v>
      </c>
      <c r="Q451" s="5">
        <v>0</v>
      </c>
      <c r="R451" s="5">
        <v>0</v>
      </c>
      <c r="S451" s="5">
        <v>101.13</v>
      </c>
      <c r="T451" s="5">
        <v>90.57</v>
      </c>
      <c r="U451" s="5">
        <v>2210.64</v>
      </c>
      <c r="V451" s="5">
        <v>48.46</v>
      </c>
      <c r="W451" s="5">
        <f t="shared" ref="W451:W514" si="31">E451+G451+M451+SUM(P451:S451)</f>
        <v>1404.69921</v>
      </c>
      <c r="X451" s="5">
        <f t="shared" ref="X451:X514" si="32">F451</f>
        <v>596.91</v>
      </c>
      <c r="Y451" s="5">
        <v>4874.25</v>
      </c>
      <c r="Z451" s="5">
        <v>4596.41</v>
      </c>
      <c r="AA451" s="5">
        <f t="shared" si="30"/>
        <v>9470.66</v>
      </c>
    </row>
    <row r="452" spans="1:27" x14ac:dyDescent="0.25">
      <c r="A452">
        <v>2019</v>
      </c>
      <c r="B452" t="s">
        <v>59</v>
      </c>
      <c r="C452" s="1" t="s">
        <v>5</v>
      </c>
      <c r="D452" s="5">
        <f>VLOOKUP(B452,SWH!$A$4:$C$19,3,FALSE)</f>
        <v>11345.29</v>
      </c>
      <c r="E452" s="5">
        <v>0</v>
      </c>
      <c r="F452" s="5">
        <v>367.38</v>
      </c>
      <c r="G452" s="5">
        <v>640.99</v>
      </c>
      <c r="H452" s="5">
        <v>526.02</v>
      </c>
      <c r="I452" s="5">
        <v>182.7</v>
      </c>
      <c r="J452" s="5">
        <v>1648.47</v>
      </c>
      <c r="K452" s="5">
        <v>1788.85</v>
      </c>
      <c r="L452" s="5">
        <v>971.97</v>
      </c>
      <c r="M452" s="5">
        <v>836.53</v>
      </c>
      <c r="N452" s="5">
        <v>45.72</v>
      </c>
      <c r="O452" s="5">
        <f>VLOOKUP(B452,SWH!$A$4:$B$19,2,FALSE)</f>
        <v>1.5107900000000001</v>
      </c>
      <c r="P452" s="5">
        <f t="shared" si="29"/>
        <v>44.209209999999999</v>
      </c>
      <c r="Q452" s="5">
        <v>0</v>
      </c>
      <c r="R452" s="5">
        <v>0</v>
      </c>
      <c r="S452" s="5">
        <v>103.39</v>
      </c>
      <c r="T452" s="5">
        <v>90.56</v>
      </c>
      <c r="U452" s="5">
        <v>2185.81</v>
      </c>
      <c r="V452" s="5">
        <v>48.34</v>
      </c>
      <c r="W452" s="5">
        <f t="shared" si="31"/>
        <v>1625.1192100000001</v>
      </c>
      <c r="X452" s="5">
        <f t="shared" si="32"/>
        <v>367.38</v>
      </c>
      <c r="Y452" s="5">
        <v>5094.68</v>
      </c>
      <c r="Z452" s="5">
        <v>4342.04</v>
      </c>
      <c r="AA452" s="5">
        <f t="shared" si="30"/>
        <v>9436.7200000000012</v>
      </c>
    </row>
    <row r="453" spans="1:27" x14ac:dyDescent="0.25">
      <c r="A453">
        <v>2019</v>
      </c>
      <c r="B453" t="s">
        <v>59</v>
      </c>
      <c r="C453" s="1" t="s">
        <v>15</v>
      </c>
      <c r="D453" s="5">
        <f>VLOOKUP(B453,SWH!$A$4:$C$19,3,FALSE)</f>
        <v>11345.29</v>
      </c>
      <c r="E453" s="5">
        <v>0</v>
      </c>
      <c r="F453" s="5">
        <v>258.99</v>
      </c>
      <c r="G453" s="5">
        <v>233.15</v>
      </c>
      <c r="H453" s="5">
        <v>526.17999999999995</v>
      </c>
      <c r="I453" s="5">
        <v>182.42</v>
      </c>
      <c r="J453" s="5">
        <v>1648.47</v>
      </c>
      <c r="K453" s="5">
        <v>1788.85</v>
      </c>
      <c r="L453" s="5">
        <v>971.97</v>
      </c>
      <c r="M453" s="5">
        <v>645.74</v>
      </c>
      <c r="N453" s="5">
        <v>48.38</v>
      </c>
      <c r="O453" s="5">
        <f>VLOOKUP(B453,SWH!$A$4:$B$19,2,FALSE)</f>
        <v>1.5107900000000001</v>
      </c>
      <c r="P453" s="5">
        <f t="shared" si="29"/>
        <v>46.869210000000002</v>
      </c>
      <c r="Q453" s="5">
        <v>0</v>
      </c>
      <c r="R453" s="5">
        <v>0</v>
      </c>
      <c r="S453" s="5">
        <v>121.17</v>
      </c>
      <c r="T453" s="5">
        <v>90.55</v>
      </c>
      <c r="U453" s="5">
        <v>2203.21</v>
      </c>
      <c r="V453" s="5">
        <v>48.78</v>
      </c>
      <c r="W453" s="5">
        <f t="shared" si="31"/>
        <v>1046.92921</v>
      </c>
      <c r="X453" s="5">
        <f t="shared" si="32"/>
        <v>258.99</v>
      </c>
      <c r="Y453" s="5">
        <v>4516.8</v>
      </c>
      <c r="Z453" s="5">
        <v>4251.05</v>
      </c>
      <c r="AA453" s="5">
        <f t="shared" si="30"/>
        <v>8767.85</v>
      </c>
    </row>
    <row r="454" spans="1:27" x14ac:dyDescent="0.25">
      <c r="A454">
        <v>2019</v>
      </c>
      <c r="B454" t="s">
        <v>59</v>
      </c>
      <c r="C454" s="1" t="s">
        <v>16</v>
      </c>
      <c r="D454" s="5">
        <f>VLOOKUP(B454,SWH!$A$4:$C$19,3,FALSE)</f>
        <v>11345.29</v>
      </c>
      <c r="E454" s="5">
        <v>0</v>
      </c>
      <c r="F454" s="5">
        <v>1112.79</v>
      </c>
      <c r="G454" s="5">
        <v>616.78</v>
      </c>
      <c r="H454" s="5">
        <v>525.92999999999995</v>
      </c>
      <c r="I454" s="5">
        <v>182.61</v>
      </c>
      <c r="J454" s="5">
        <v>1648.47</v>
      </c>
      <c r="K454" s="5">
        <v>1788.85</v>
      </c>
      <c r="L454" s="5">
        <v>971.97</v>
      </c>
      <c r="M454" s="5">
        <v>664.24</v>
      </c>
      <c r="N454" s="5">
        <v>36.92</v>
      </c>
      <c r="O454" s="5">
        <f>VLOOKUP(B454,SWH!$A$4:$B$19,2,FALSE)</f>
        <v>1.5107900000000001</v>
      </c>
      <c r="P454" s="5">
        <f t="shared" si="29"/>
        <v>35.409210000000002</v>
      </c>
      <c r="Q454" s="5">
        <v>0</v>
      </c>
      <c r="R454" s="5">
        <v>0</v>
      </c>
      <c r="S454" s="5">
        <v>106.48</v>
      </c>
      <c r="T454" s="5">
        <v>90.56</v>
      </c>
      <c r="U454" s="5">
        <v>2275.6799999999998</v>
      </c>
      <c r="V454" s="5">
        <v>48.5</v>
      </c>
      <c r="W454" s="5">
        <f t="shared" si="31"/>
        <v>1422.90921</v>
      </c>
      <c r="X454" s="5">
        <f t="shared" si="32"/>
        <v>1112.79</v>
      </c>
      <c r="Y454" s="5">
        <v>4892.46</v>
      </c>
      <c r="Z454" s="5">
        <v>5177.32</v>
      </c>
      <c r="AA454" s="5">
        <f t="shared" si="30"/>
        <v>10069.779999999999</v>
      </c>
    </row>
    <row r="455" spans="1:27" x14ac:dyDescent="0.25">
      <c r="A455">
        <v>2019</v>
      </c>
      <c r="B455" t="s">
        <v>59</v>
      </c>
      <c r="C455" s="1" t="s">
        <v>9</v>
      </c>
      <c r="D455" s="5">
        <f>VLOOKUP(B455,SWH!$A$4:$C$19,3,FALSE)</f>
        <v>11345.29</v>
      </c>
      <c r="E455" s="5">
        <v>0</v>
      </c>
      <c r="F455" s="5">
        <v>809.16</v>
      </c>
      <c r="G455" s="5">
        <v>433.47</v>
      </c>
      <c r="H455" s="5">
        <v>525.73</v>
      </c>
      <c r="I455" s="5">
        <v>182.48</v>
      </c>
      <c r="J455" s="5">
        <v>1648.47</v>
      </c>
      <c r="K455" s="5">
        <v>1788.85</v>
      </c>
      <c r="L455" s="5">
        <v>971.97</v>
      </c>
      <c r="M455" s="5">
        <v>747.05</v>
      </c>
      <c r="N455" s="5">
        <v>31.27</v>
      </c>
      <c r="O455" s="5">
        <f>VLOOKUP(B455,SWH!$A$4:$B$19,2,FALSE)</f>
        <v>1.5107900000000001</v>
      </c>
      <c r="P455" s="5">
        <f t="shared" si="29"/>
        <v>29.759209999999999</v>
      </c>
      <c r="Q455" s="5">
        <v>0</v>
      </c>
      <c r="R455" s="5">
        <v>0</v>
      </c>
      <c r="S455" s="5">
        <v>112.1</v>
      </c>
      <c r="T455" s="5">
        <v>90.56</v>
      </c>
      <c r="U455" s="5">
        <v>2258.75</v>
      </c>
      <c r="V455" s="5">
        <v>48.41</v>
      </c>
      <c r="W455" s="5">
        <f t="shared" si="31"/>
        <v>1322.3792100000001</v>
      </c>
      <c r="X455" s="5">
        <f t="shared" si="32"/>
        <v>809.16</v>
      </c>
      <c r="Y455" s="5">
        <v>4791.51</v>
      </c>
      <c r="Z455" s="5">
        <v>4856.7700000000004</v>
      </c>
      <c r="AA455" s="5">
        <f t="shared" si="30"/>
        <v>9648.2800000000007</v>
      </c>
    </row>
    <row r="456" spans="1:27" x14ac:dyDescent="0.25">
      <c r="A456">
        <v>2019</v>
      </c>
      <c r="B456" t="s">
        <v>59</v>
      </c>
      <c r="C456" s="1" t="s">
        <v>12</v>
      </c>
      <c r="D456" s="5">
        <f>VLOOKUP(B456,SWH!$A$4:$C$19,3,FALSE)</f>
        <v>11345.29</v>
      </c>
      <c r="E456" s="5">
        <v>0</v>
      </c>
      <c r="F456" s="5">
        <v>1576.81</v>
      </c>
      <c r="G456" s="5">
        <v>488.81</v>
      </c>
      <c r="H456" s="5">
        <v>525.71</v>
      </c>
      <c r="I456" s="5">
        <v>182.37</v>
      </c>
      <c r="J456" s="5">
        <v>1648.47</v>
      </c>
      <c r="K456" s="5">
        <v>1788.85</v>
      </c>
      <c r="L456" s="5">
        <v>971.97</v>
      </c>
      <c r="M456" s="5">
        <v>649.45000000000005</v>
      </c>
      <c r="N456" s="5">
        <v>52.13</v>
      </c>
      <c r="O456" s="5">
        <f>VLOOKUP(B456,SWH!$A$4:$B$19,2,FALSE)</f>
        <v>1.5107900000000001</v>
      </c>
      <c r="P456" s="5">
        <f t="shared" si="29"/>
        <v>50.619210000000002</v>
      </c>
      <c r="Q456" s="5">
        <v>0</v>
      </c>
      <c r="R456" s="5">
        <v>0</v>
      </c>
      <c r="S456" s="5">
        <v>110.6</v>
      </c>
      <c r="T456" s="5">
        <v>90.57</v>
      </c>
      <c r="U456" s="5">
        <v>2352.75</v>
      </c>
      <c r="V456" s="5">
        <v>48.31</v>
      </c>
      <c r="W456" s="5">
        <f t="shared" si="31"/>
        <v>1299.47921</v>
      </c>
      <c r="X456" s="5">
        <f t="shared" si="32"/>
        <v>1576.81</v>
      </c>
      <c r="Y456" s="5">
        <v>4768.37</v>
      </c>
      <c r="Z456" s="5">
        <v>5718.42</v>
      </c>
      <c r="AA456" s="5">
        <f t="shared" si="30"/>
        <v>10486.79</v>
      </c>
    </row>
    <row r="457" spans="1:27" x14ac:dyDescent="0.25">
      <c r="A457">
        <v>2019</v>
      </c>
      <c r="B457" t="s">
        <v>59</v>
      </c>
      <c r="C457" s="1" t="s">
        <v>8</v>
      </c>
      <c r="D457" s="5">
        <f>VLOOKUP(B457,SWH!$A$4:$C$19,3,FALSE)</f>
        <v>11345.29</v>
      </c>
      <c r="E457" s="5">
        <v>0</v>
      </c>
      <c r="F457" s="5">
        <v>2555.7600000000002</v>
      </c>
      <c r="G457" s="5">
        <v>284.91000000000003</v>
      </c>
      <c r="H457" s="5">
        <v>526.17999999999995</v>
      </c>
      <c r="I457" s="5">
        <v>181.36</v>
      </c>
      <c r="J457" s="5">
        <v>1648.47</v>
      </c>
      <c r="K457" s="5">
        <v>1788.85</v>
      </c>
      <c r="L457" s="5">
        <v>971.97</v>
      </c>
      <c r="M457" s="5">
        <v>614.67999999999995</v>
      </c>
      <c r="N457" s="5">
        <v>43.84</v>
      </c>
      <c r="O457" s="5">
        <f>VLOOKUP(B457,SWH!$A$4:$B$19,2,FALSE)</f>
        <v>1.5107900000000001</v>
      </c>
      <c r="P457" s="5">
        <f t="shared" si="29"/>
        <v>42.329210000000003</v>
      </c>
      <c r="Q457" s="5">
        <v>0</v>
      </c>
      <c r="R457" s="5">
        <v>0</v>
      </c>
      <c r="S457" s="5">
        <v>119.74</v>
      </c>
      <c r="T457" s="5">
        <v>90.57</v>
      </c>
      <c r="U457" s="5">
        <v>2457.46</v>
      </c>
      <c r="V457" s="5">
        <v>48.16</v>
      </c>
      <c r="W457" s="5">
        <f t="shared" si="31"/>
        <v>1061.6592099999998</v>
      </c>
      <c r="X457" s="5">
        <f t="shared" si="32"/>
        <v>2555.7600000000002</v>
      </c>
      <c r="Y457" s="5">
        <v>4529.8599999999997</v>
      </c>
      <c r="Z457" s="5">
        <v>6802.07</v>
      </c>
      <c r="AA457" s="5">
        <f t="shared" si="30"/>
        <v>11331.93</v>
      </c>
    </row>
    <row r="458" spans="1:27" x14ac:dyDescent="0.25">
      <c r="A458">
        <v>2004</v>
      </c>
      <c r="B458" t="s">
        <v>58</v>
      </c>
      <c r="C458" s="1" t="s">
        <v>10</v>
      </c>
      <c r="D458" s="5">
        <f>VLOOKUP(B458,SWH!$A$4:$C$19,3,FALSE)</f>
        <v>4013.58</v>
      </c>
      <c r="E458" s="5">
        <v>0</v>
      </c>
      <c r="F458" s="5">
        <v>0</v>
      </c>
      <c r="G458" s="5">
        <v>1355.81</v>
      </c>
      <c r="H458" s="5">
        <v>498.05</v>
      </c>
      <c r="I458" s="5">
        <v>95.41</v>
      </c>
      <c r="J458" s="5">
        <v>601.94000000000005</v>
      </c>
      <c r="K458" s="5">
        <v>421.49</v>
      </c>
      <c r="L458" s="5">
        <v>0</v>
      </c>
      <c r="M458" s="5">
        <v>323.57</v>
      </c>
      <c r="N458" s="5">
        <v>0.26</v>
      </c>
      <c r="O458" s="5">
        <f>VLOOKUP(B458,SWH!$A$4:$B$19,2,FALSE)</f>
        <v>0.26</v>
      </c>
      <c r="P458" s="5">
        <f>N458-O458</f>
        <v>0</v>
      </c>
      <c r="Q458" s="5">
        <v>0</v>
      </c>
      <c r="R458" s="5">
        <v>0</v>
      </c>
      <c r="S458" s="5">
        <v>0</v>
      </c>
      <c r="T458" s="5">
        <v>0</v>
      </c>
      <c r="U458" s="5">
        <v>461.8</v>
      </c>
      <c r="V458" s="5">
        <v>0</v>
      </c>
      <c r="W458" s="5">
        <f t="shared" si="31"/>
        <v>1679.3799999999999</v>
      </c>
      <c r="X458" s="5">
        <f t="shared" si="32"/>
        <v>0</v>
      </c>
      <c r="Y458" s="5">
        <v>2875.05</v>
      </c>
      <c r="Z458" s="5">
        <v>883.29</v>
      </c>
      <c r="AA458" s="5">
        <f t="shared" si="30"/>
        <v>3758.34</v>
      </c>
    </row>
    <row r="459" spans="1:27" x14ac:dyDescent="0.25">
      <c r="A459">
        <v>2004</v>
      </c>
      <c r="B459" t="s">
        <v>58</v>
      </c>
      <c r="C459" s="1" t="s">
        <v>6</v>
      </c>
      <c r="D459" s="5">
        <f>VLOOKUP(B459,SWH!$A$4:$C$19,3,FALSE)</f>
        <v>4013.58</v>
      </c>
      <c r="E459" s="5">
        <v>0.04</v>
      </c>
      <c r="F459" s="5">
        <v>0</v>
      </c>
      <c r="G459" s="5">
        <v>1223.05</v>
      </c>
      <c r="H459" s="5">
        <v>498.05</v>
      </c>
      <c r="I459" s="5">
        <v>95.43</v>
      </c>
      <c r="J459" s="5">
        <v>601.94000000000005</v>
      </c>
      <c r="K459" s="5">
        <v>421.49</v>
      </c>
      <c r="L459" s="5">
        <v>0</v>
      </c>
      <c r="M459" s="5">
        <v>332.98</v>
      </c>
      <c r="N459" s="5">
        <v>0.26</v>
      </c>
      <c r="O459" s="5">
        <f>VLOOKUP(B459,SWH!$A$4:$B$19,2,FALSE)</f>
        <v>0.26</v>
      </c>
      <c r="P459" s="5">
        <f t="shared" ref="P459:P522" si="33">N459-O459</f>
        <v>0</v>
      </c>
      <c r="Q459" s="5">
        <v>0</v>
      </c>
      <c r="R459" s="5">
        <v>0</v>
      </c>
      <c r="S459" s="5">
        <v>0</v>
      </c>
      <c r="T459" s="5">
        <v>0</v>
      </c>
      <c r="U459" s="5">
        <v>460.83</v>
      </c>
      <c r="V459" s="5">
        <v>0</v>
      </c>
      <c r="W459" s="5">
        <f t="shared" si="31"/>
        <v>1556.07</v>
      </c>
      <c r="X459" s="5">
        <f t="shared" si="32"/>
        <v>0</v>
      </c>
      <c r="Y459" s="5">
        <v>2751.76</v>
      </c>
      <c r="Z459" s="5">
        <v>882.32</v>
      </c>
      <c r="AA459" s="5">
        <f t="shared" si="30"/>
        <v>3634.0800000000004</v>
      </c>
    </row>
    <row r="460" spans="1:27" x14ac:dyDescent="0.25">
      <c r="A460">
        <v>2004</v>
      </c>
      <c r="B460" t="s">
        <v>58</v>
      </c>
      <c r="C460" s="1" t="s">
        <v>11</v>
      </c>
      <c r="D460" s="5">
        <f>VLOOKUP(B460,SWH!$A$4:$C$19,3,FALSE)</f>
        <v>4013.58</v>
      </c>
      <c r="E460" s="5">
        <v>0</v>
      </c>
      <c r="F460" s="5">
        <v>0</v>
      </c>
      <c r="G460" s="5">
        <v>981.87</v>
      </c>
      <c r="H460" s="5">
        <v>498.05</v>
      </c>
      <c r="I460" s="5">
        <v>95.44</v>
      </c>
      <c r="J460" s="5">
        <v>601.94000000000005</v>
      </c>
      <c r="K460" s="5">
        <v>421.49</v>
      </c>
      <c r="L460" s="5">
        <v>0</v>
      </c>
      <c r="M460" s="5">
        <v>319.92</v>
      </c>
      <c r="N460" s="5">
        <v>0.26</v>
      </c>
      <c r="O460" s="5">
        <f>VLOOKUP(B460,SWH!$A$4:$B$19,2,FALSE)</f>
        <v>0.26</v>
      </c>
      <c r="P460" s="5">
        <f t="shared" si="33"/>
        <v>0</v>
      </c>
      <c r="Q460" s="5">
        <v>0</v>
      </c>
      <c r="R460" s="5">
        <v>0</v>
      </c>
      <c r="S460" s="5">
        <v>0</v>
      </c>
      <c r="T460" s="5">
        <v>0</v>
      </c>
      <c r="U460" s="5">
        <v>481.16</v>
      </c>
      <c r="V460" s="5">
        <v>0</v>
      </c>
      <c r="W460" s="5">
        <f t="shared" si="31"/>
        <v>1301.79</v>
      </c>
      <c r="X460" s="5">
        <f t="shared" si="32"/>
        <v>0</v>
      </c>
      <c r="Y460" s="5">
        <v>2497.48</v>
      </c>
      <c r="Z460" s="5">
        <v>902.65</v>
      </c>
      <c r="AA460" s="5">
        <f t="shared" si="30"/>
        <v>3400.13</v>
      </c>
    </row>
    <row r="461" spans="1:27" x14ac:dyDescent="0.25">
      <c r="A461">
        <v>2004</v>
      </c>
      <c r="B461" t="s">
        <v>58</v>
      </c>
      <c r="C461" s="1" t="s">
        <v>13</v>
      </c>
      <c r="D461" s="5">
        <f>VLOOKUP(B461,SWH!$A$4:$C$19,3,FALSE)</f>
        <v>4013.58</v>
      </c>
      <c r="E461" s="5">
        <v>10.1</v>
      </c>
      <c r="F461" s="5">
        <v>3.57</v>
      </c>
      <c r="G461" s="5">
        <v>1013.68</v>
      </c>
      <c r="H461" s="5">
        <v>498.05</v>
      </c>
      <c r="I461" s="5">
        <v>95.32</v>
      </c>
      <c r="J461" s="5">
        <v>601.94000000000005</v>
      </c>
      <c r="K461" s="5">
        <v>421.49</v>
      </c>
      <c r="L461" s="5">
        <v>0</v>
      </c>
      <c r="M461" s="5">
        <v>327.72</v>
      </c>
      <c r="N461" s="5">
        <v>0.26</v>
      </c>
      <c r="O461" s="5">
        <f>VLOOKUP(B461,SWH!$A$4:$B$19,2,FALSE)</f>
        <v>0.26</v>
      </c>
      <c r="P461" s="5">
        <f t="shared" si="33"/>
        <v>0</v>
      </c>
      <c r="Q461" s="5">
        <v>0</v>
      </c>
      <c r="R461" s="5">
        <v>0</v>
      </c>
      <c r="S461" s="5">
        <v>0</v>
      </c>
      <c r="T461" s="5">
        <v>0</v>
      </c>
      <c r="U461" s="5">
        <v>481.53</v>
      </c>
      <c r="V461" s="5">
        <v>0</v>
      </c>
      <c r="W461" s="5">
        <f t="shared" si="31"/>
        <v>1351.5</v>
      </c>
      <c r="X461" s="5">
        <f t="shared" si="32"/>
        <v>3.57</v>
      </c>
      <c r="Y461" s="5">
        <v>2547.08</v>
      </c>
      <c r="Z461" s="5">
        <v>906.59</v>
      </c>
      <c r="AA461" s="5">
        <f t="shared" si="30"/>
        <v>3453.67</v>
      </c>
    </row>
    <row r="462" spans="1:27" x14ac:dyDescent="0.25">
      <c r="A462">
        <v>2004</v>
      </c>
      <c r="B462" t="s">
        <v>58</v>
      </c>
      <c r="C462" s="1" t="s">
        <v>19</v>
      </c>
      <c r="D462" s="5">
        <f>VLOOKUP(B462,SWH!$A$4:$C$19,3,FALSE)</f>
        <v>4013.58</v>
      </c>
      <c r="E462" s="5">
        <v>24.38</v>
      </c>
      <c r="F462" s="5">
        <v>12.4</v>
      </c>
      <c r="G462" s="5">
        <v>847.65</v>
      </c>
      <c r="H462" s="5">
        <v>498.05</v>
      </c>
      <c r="I462" s="5">
        <v>95.29</v>
      </c>
      <c r="J462" s="5">
        <v>601.94000000000005</v>
      </c>
      <c r="K462" s="5">
        <v>421.49</v>
      </c>
      <c r="L462" s="5">
        <v>0</v>
      </c>
      <c r="M462" s="5">
        <v>320.32</v>
      </c>
      <c r="N462" s="5">
        <v>0.26</v>
      </c>
      <c r="O462" s="5">
        <f>VLOOKUP(B462,SWH!$A$4:$B$19,2,FALSE)</f>
        <v>0.26</v>
      </c>
      <c r="P462" s="5">
        <f t="shared" si="33"/>
        <v>0</v>
      </c>
      <c r="Q462" s="5">
        <v>0</v>
      </c>
      <c r="R462" s="5">
        <v>0</v>
      </c>
      <c r="S462" s="5">
        <v>0</v>
      </c>
      <c r="T462" s="5">
        <v>0</v>
      </c>
      <c r="U462" s="5">
        <v>503.38</v>
      </c>
      <c r="V462" s="5">
        <v>0</v>
      </c>
      <c r="W462" s="5">
        <f t="shared" si="31"/>
        <v>1192.3499999999999</v>
      </c>
      <c r="X462" s="5">
        <f t="shared" si="32"/>
        <v>12.4</v>
      </c>
      <c r="Y462" s="5">
        <v>2387.89</v>
      </c>
      <c r="Z462" s="5">
        <v>937.27</v>
      </c>
      <c r="AA462" s="5">
        <f t="shared" si="30"/>
        <v>3325.16</v>
      </c>
    </row>
    <row r="463" spans="1:27" x14ac:dyDescent="0.25">
      <c r="A463">
        <v>2004</v>
      </c>
      <c r="B463" t="s">
        <v>58</v>
      </c>
      <c r="C463" s="1" t="s">
        <v>20</v>
      </c>
      <c r="D463" s="5">
        <f>VLOOKUP(B463,SWH!$A$4:$C$19,3,FALSE)</f>
        <v>4013.58</v>
      </c>
      <c r="E463" s="5">
        <v>27.03</v>
      </c>
      <c r="F463" s="5">
        <v>8.98</v>
      </c>
      <c r="G463" s="5">
        <v>677.66</v>
      </c>
      <c r="H463" s="5">
        <v>498.05</v>
      </c>
      <c r="I463" s="5">
        <v>95.36</v>
      </c>
      <c r="J463" s="5">
        <v>601.94000000000005</v>
      </c>
      <c r="K463" s="5">
        <v>421.49</v>
      </c>
      <c r="L463" s="5">
        <v>0</v>
      </c>
      <c r="M463" s="5">
        <v>336.36</v>
      </c>
      <c r="N463" s="5">
        <v>0.26</v>
      </c>
      <c r="O463" s="5">
        <f>VLOOKUP(B463,SWH!$A$4:$B$19,2,FALSE)</f>
        <v>0.26</v>
      </c>
      <c r="P463" s="5">
        <f t="shared" si="33"/>
        <v>0</v>
      </c>
      <c r="Q463" s="5">
        <v>0</v>
      </c>
      <c r="R463" s="5">
        <v>0</v>
      </c>
      <c r="S463" s="5">
        <v>0</v>
      </c>
      <c r="T463" s="5">
        <v>0</v>
      </c>
      <c r="U463" s="5">
        <v>506.92</v>
      </c>
      <c r="V463" s="5">
        <v>0</v>
      </c>
      <c r="W463" s="5">
        <f t="shared" si="31"/>
        <v>1041.05</v>
      </c>
      <c r="X463" s="5">
        <f t="shared" si="32"/>
        <v>8.98</v>
      </c>
      <c r="Y463" s="5">
        <v>2236.66</v>
      </c>
      <c r="Z463" s="5">
        <v>937.39</v>
      </c>
      <c r="AA463" s="5">
        <f t="shared" si="30"/>
        <v>3174.0499999999997</v>
      </c>
    </row>
    <row r="464" spans="1:27" x14ac:dyDescent="0.25">
      <c r="A464">
        <v>2004</v>
      </c>
      <c r="B464" t="s">
        <v>58</v>
      </c>
      <c r="C464" s="1" t="s">
        <v>3</v>
      </c>
      <c r="D464" s="5">
        <f>VLOOKUP(B464,SWH!$A$4:$C$19,3,FALSE)</f>
        <v>4013.58</v>
      </c>
      <c r="E464" s="5">
        <v>124.22</v>
      </c>
      <c r="F464" s="5">
        <v>69.72</v>
      </c>
      <c r="G464" s="5">
        <v>544.11</v>
      </c>
      <c r="H464" s="5">
        <v>498.05</v>
      </c>
      <c r="I464" s="5">
        <v>95.34</v>
      </c>
      <c r="J464" s="5">
        <v>601.94000000000005</v>
      </c>
      <c r="K464" s="5">
        <v>421.49</v>
      </c>
      <c r="L464" s="5">
        <v>0</v>
      </c>
      <c r="M464" s="5">
        <v>318.45999999999998</v>
      </c>
      <c r="N464" s="5">
        <v>0.26</v>
      </c>
      <c r="O464" s="5">
        <f>VLOOKUP(B464,SWH!$A$4:$B$19,2,FALSE)</f>
        <v>0.26</v>
      </c>
      <c r="P464" s="5">
        <f t="shared" si="33"/>
        <v>0</v>
      </c>
      <c r="Q464" s="5">
        <v>0</v>
      </c>
      <c r="R464" s="5">
        <v>0</v>
      </c>
      <c r="S464" s="5">
        <v>0</v>
      </c>
      <c r="T464" s="5">
        <v>0</v>
      </c>
      <c r="U464" s="5">
        <v>556.6</v>
      </c>
      <c r="V464" s="5">
        <v>0</v>
      </c>
      <c r="W464" s="5">
        <f t="shared" si="31"/>
        <v>986.79</v>
      </c>
      <c r="X464" s="5">
        <f t="shared" si="32"/>
        <v>69.72</v>
      </c>
      <c r="Y464" s="5">
        <v>2182.38</v>
      </c>
      <c r="Z464" s="5">
        <v>1047.81</v>
      </c>
      <c r="AA464" s="5">
        <f t="shared" si="30"/>
        <v>3230.19</v>
      </c>
    </row>
    <row r="465" spans="1:27" x14ac:dyDescent="0.25">
      <c r="A465">
        <v>2004</v>
      </c>
      <c r="B465" t="s">
        <v>58</v>
      </c>
      <c r="C465" s="1" t="s">
        <v>7</v>
      </c>
      <c r="D465" s="5">
        <f>VLOOKUP(B465,SWH!$A$4:$C$19,3,FALSE)</f>
        <v>4013.58</v>
      </c>
      <c r="E465" s="5">
        <v>57.18</v>
      </c>
      <c r="F465" s="5">
        <v>32.79</v>
      </c>
      <c r="G465" s="5">
        <v>527.96</v>
      </c>
      <c r="H465" s="5">
        <v>498.05</v>
      </c>
      <c r="I465" s="5">
        <v>95.34</v>
      </c>
      <c r="J465" s="5">
        <v>601.94000000000005</v>
      </c>
      <c r="K465" s="5">
        <v>421.49</v>
      </c>
      <c r="L465" s="5">
        <v>0</v>
      </c>
      <c r="M465" s="5">
        <v>333.06</v>
      </c>
      <c r="N465" s="5">
        <v>0.26</v>
      </c>
      <c r="O465" s="5">
        <f>VLOOKUP(B465,SWH!$A$4:$B$19,2,FALSE)</f>
        <v>0.26</v>
      </c>
      <c r="P465" s="5">
        <f t="shared" si="33"/>
        <v>0</v>
      </c>
      <c r="Q465" s="5">
        <v>0</v>
      </c>
      <c r="R465" s="5">
        <v>0</v>
      </c>
      <c r="S465" s="5">
        <v>0</v>
      </c>
      <c r="T465" s="5">
        <v>0</v>
      </c>
      <c r="U465" s="5">
        <v>542.07000000000005</v>
      </c>
      <c r="V465" s="5">
        <v>0</v>
      </c>
      <c r="W465" s="5">
        <f t="shared" si="31"/>
        <v>918.2</v>
      </c>
      <c r="X465" s="5">
        <f t="shared" si="32"/>
        <v>32.79</v>
      </c>
      <c r="Y465" s="5">
        <v>2113.79</v>
      </c>
      <c r="Z465" s="5">
        <v>996.35</v>
      </c>
      <c r="AA465" s="5">
        <f t="shared" si="30"/>
        <v>3110.14</v>
      </c>
    </row>
    <row r="466" spans="1:27" x14ac:dyDescent="0.25">
      <c r="A466">
        <v>2004</v>
      </c>
      <c r="B466" t="s">
        <v>58</v>
      </c>
      <c r="C466" s="1" t="s">
        <v>17</v>
      </c>
      <c r="D466" s="5">
        <f>VLOOKUP(B466,SWH!$A$4:$C$19,3,FALSE)</f>
        <v>4013.58</v>
      </c>
      <c r="E466" s="5">
        <v>16.579999999999998</v>
      </c>
      <c r="F466" s="5">
        <v>10.64</v>
      </c>
      <c r="G466" s="5">
        <v>457.05</v>
      </c>
      <c r="H466" s="5">
        <v>498.05</v>
      </c>
      <c r="I466" s="5">
        <v>95.32</v>
      </c>
      <c r="J466" s="5">
        <v>601.94000000000005</v>
      </c>
      <c r="K466" s="5">
        <v>421.49</v>
      </c>
      <c r="L466" s="5">
        <v>0</v>
      </c>
      <c r="M466" s="5">
        <v>320.17</v>
      </c>
      <c r="N466" s="5">
        <v>0.26</v>
      </c>
      <c r="O466" s="5">
        <f>VLOOKUP(B466,SWH!$A$4:$B$19,2,FALSE)</f>
        <v>0.26</v>
      </c>
      <c r="P466" s="5">
        <f t="shared" si="33"/>
        <v>0</v>
      </c>
      <c r="Q466" s="5">
        <v>0</v>
      </c>
      <c r="R466" s="5">
        <v>0</v>
      </c>
      <c r="S466" s="5">
        <v>0</v>
      </c>
      <c r="T466" s="5">
        <v>0</v>
      </c>
      <c r="U466" s="5">
        <v>554.42999999999995</v>
      </c>
      <c r="V466" s="5">
        <v>0</v>
      </c>
      <c r="W466" s="5">
        <f t="shared" si="31"/>
        <v>793.8</v>
      </c>
      <c r="X466" s="5">
        <f t="shared" si="32"/>
        <v>10.64</v>
      </c>
      <c r="Y466" s="5">
        <v>1989.38</v>
      </c>
      <c r="Z466" s="5">
        <v>986.55</v>
      </c>
      <c r="AA466" s="5">
        <f t="shared" si="30"/>
        <v>2975.9300000000003</v>
      </c>
    </row>
    <row r="467" spans="1:27" x14ac:dyDescent="0.25">
      <c r="A467">
        <v>2004</v>
      </c>
      <c r="B467" t="s">
        <v>58</v>
      </c>
      <c r="C467" s="1" t="s">
        <v>14</v>
      </c>
      <c r="D467" s="5">
        <f>VLOOKUP(B467,SWH!$A$4:$C$19,3,FALSE)</f>
        <v>4013.58</v>
      </c>
      <c r="E467" s="5">
        <v>294.8</v>
      </c>
      <c r="F467" s="5">
        <v>166.35</v>
      </c>
      <c r="G467" s="5">
        <v>378.7</v>
      </c>
      <c r="H467" s="5">
        <v>498.05</v>
      </c>
      <c r="I467" s="5">
        <v>95.19</v>
      </c>
      <c r="J467" s="5">
        <v>601.94000000000005</v>
      </c>
      <c r="K467" s="5">
        <v>421.49</v>
      </c>
      <c r="L467" s="5">
        <v>0</v>
      </c>
      <c r="M467" s="5">
        <v>313.58999999999997</v>
      </c>
      <c r="N467" s="5">
        <v>0.26</v>
      </c>
      <c r="O467" s="5">
        <f>VLOOKUP(B467,SWH!$A$4:$B$19,2,FALSE)</f>
        <v>0.26</v>
      </c>
      <c r="P467" s="5">
        <f t="shared" si="33"/>
        <v>0</v>
      </c>
      <c r="Q467" s="5">
        <v>0</v>
      </c>
      <c r="R467" s="5">
        <v>0</v>
      </c>
      <c r="S467" s="5">
        <v>0</v>
      </c>
      <c r="T467" s="5">
        <v>0</v>
      </c>
      <c r="U467" s="5">
        <v>603.70000000000005</v>
      </c>
      <c r="V467" s="5">
        <v>0</v>
      </c>
      <c r="W467" s="5">
        <f t="shared" si="31"/>
        <v>987.08999999999992</v>
      </c>
      <c r="X467" s="5">
        <f t="shared" si="32"/>
        <v>166.35</v>
      </c>
      <c r="Y467" s="5">
        <v>2182.54</v>
      </c>
      <c r="Z467" s="5">
        <v>1191.54</v>
      </c>
      <c r="AA467" s="5">
        <f t="shared" si="30"/>
        <v>3374.08</v>
      </c>
    </row>
    <row r="468" spans="1:27" x14ac:dyDescent="0.25">
      <c r="A468">
        <v>2004</v>
      </c>
      <c r="B468" t="s">
        <v>58</v>
      </c>
      <c r="C468" s="1" t="s">
        <v>2</v>
      </c>
      <c r="D468" s="5">
        <f>VLOOKUP(B468,SWH!$A$4:$C$19,3,FALSE)</f>
        <v>4013.58</v>
      </c>
      <c r="E468" s="5">
        <v>133.72</v>
      </c>
      <c r="F468" s="5">
        <v>76.83</v>
      </c>
      <c r="G468" s="5">
        <v>381.05</v>
      </c>
      <c r="H468" s="5">
        <v>498.05</v>
      </c>
      <c r="I468" s="5">
        <v>95.27</v>
      </c>
      <c r="J468" s="5">
        <v>601.94000000000005</v>
      </c>
      <c r="K468" s="5">
        <v>421.49</v>
      </c>
      <c r="L468" s="5">
        <v>0</v>
      </c>
      <c r="M468" s="5">
        <v>337.96</v>
      </c>
      <c r="N468" s="5">
        <v>0.26</v>
      </c>
      <c r="O468" s="5">
        <f>VLOOKUP(B468,SWH!$A$4:$B$19,2,FALSE)</f>
        <v>0.26</v>
      </c>
      <c r="P468" s="5">
        <f t="shared" si="33"/>
        <v>0</v>
      </c>
      <c r="Q468" s="5">
        <v>0</v>
      </c>
      <c r="R468" s="5">
        <v>0</v>
      </c>
      <c r="S468" s="5">
        <v>0</v>
      </c>
      <c r="T468" s="5">
        <v>0</v>
      </c>
      <c r="U468" s="5">
        <v>588.89</v>
      </c>
      <c r="V468" s="5">
        <v>0</v>
      </c>
      <c r="W468" s="5">
        <f t="shared" si="31"/>
        <v>852.73</v>
      </c>
      <c r="X468" s="5">
        <f t="shared" si="32"/>
        <v>76.83</v>
      </c>
      <c r="Y468" s="5">
        <v>2048.25</v>
      </c>
      <c r="Z468" s="5">
        <v>1087.21</v>
      </c>
      <c r="AA468" s="5">
        <f t="shared" si="30"/>
        <v>3135.46</v>
      </c>
    </row>
    <row r="469" spans="1:27" x14ac:dyDescent="0.25">
      <c r="A469">
        <v>2004</v>
      </c>
      <c r="B469" t="s">
        <v>58</v>
      </c>
      <c r="C469" s="1" t="s">
        <v>18</v>
      </c>
      <c r="D469" s="5">
        <f>VLOOKUP(B469,SWH!$A$4:$C$19,3,FALSE)</f>
        <v>4013.58</v>
      </c>
      <c r="E469" s="5">
        <v>170.35</v>
      </c>
      <c r="F469" s="5">
        <v>116.1</v>
      </c>
      <c r="G469" s="5">
        <v>237.87</v>
      </c>
      <c r="H469" s="5">
        <v>498.05</v>
      </c>
      <c r="I469" s="5">
        <v>95.08</v>
      </c>
      <c r="J469" s="5">
        <v>601.94000000000005</v>
      </c>
      <c r="K469" s="5">
        <v>421.49</v>
      </c>
      <c r="L469" s="5">
        <v>0</v>
      </c>
      <c r="M469" s="5">
        <v>312.32</v>
      </c>
      <c r="N469" s="5">
        <v>0.26</v>
      </c>
      <c r="O469" s="5">
        <f>VLOOKUP(B469,SWH!$A$4:$B$19,2,FALSE)</f>
        <v>0.26</v>
      </c>
      <c r="P469" s="5">
        <f t="shared" si="33"/>
        <v>0</v>
      </c>
      <c r="Q469" s="5">
        <v>0</v>
      </c>
      <c r="R469" s="5">
        <v>0</v>
      </c>
      <c r="S469" s="5">
        <v>0</v>
      </c>
      <c r="T469" s="5">
        <v>0</v>
      </c>
      <c r="U469" s="5">
        <v>619.12</v>
      </c>
      <c r="V469" s="5">
        <v>0</v>
      </c>
      <c r="W469" s="5">
        <f t="shared" si="31"/>
        <v>720.54</v>
      </c>
      <c r="X469" s="5">
        <f t="shared" si="32"/>
        <v>116.1</v>
      </c>
      <c r="Y469" s="5">
        <v>1915.87</v>
      </c>
      <c r="Z469" s="5">
        <v>1156.7</v>
      </c>
      <c r="AA469" s="5">
        <f t="shared" si="30"/>
        <v>3072.5699999999997</v>
      </c>
    </row>
    <row r="470" spans="1:27" x14ac:dyDescent="0.25">
      <c r="A470">
        <v>2004</v>
      </c>
      <c r="B470" t="s">
        <v>58</v>
      </c>
      <c r="C470" s="1" t="s">
        <v>4</v>
      </c>
      <c r="D470" s="5">
        <f>VLOOKUP(B470,SWH!$A$4:$C$19,3,FALSE)</f>
        <v>4013.58</v>
      </c>
      <c r="E470" s="5">
        <v>471.98</v>
      </c>
      <c r="F470" s="5">
        <v>244.29</v>
      </c>
      <c r="G470" s="5">
        <v>270.98</v>
      </c>
      <c r="H470" s="5">
        <v>498.05</v>
      </c>
      <c r="I470" s="5">
        <v>95.22</v>
      </c>
      <c r="J470" s="5">
        <v>601.94000000000005</v>
      </c>
      <c r="K470" s="5">
        <v>421.49</v>
      </c>
      <c r="L470" s="5">
        <v>0</v>
      </c>
      <c r="M470" s="5">
        <v>311.64999999999998</v>
      </c>
      <c r="N470" s="5">
        <v>0.26</v>
      </c>
      <c r="O470" s="5">
        <f>VLOOKUP(B470,SWH!$A$4:$B$19,2,FALSE)</f>
        <v>0.26</v>
      </c>
      <c r="P470" s="5">
        <f t="shared" si="33"/>
        <v>0</v>
      </c>
      <c r="Q470" s="5">
        <v>0</v>
      </c>
      <c r="R470" s="5">
        <v>0</v>
      </c>
      <c r="S470" s="5">
        <v>0</v>
      </c>
      <c r="T470" s="5">
        <v>0</v>
      </c>
      <c r="U470" s="5">
        <v>649.98</v>
      </c>
      <c r="V470" s="5">
        <v>0</v>
      </c>
      <c r="W470" s="5">
        <f t="shared" si="31"/>
        <v>1054.6100000000001</v>
      </c>
      <c r="X470" s="5">
        <f t="shared" si="32"/>
        <v>244.29</v>
      </c>
      <c r="Y470" s="5">
        <v>2250.09</v>
      </c>
      <c r="Z470" s="5">
        <v>1315.76</v>
      </c>
      <c r="AA470" s="5">
        <f t="shared" si="30"/>
        <v>3565.8500000000004</v>
      </c>
    </row>
    <row r="471" spans="1:27" x14ac:dyDescent="0.25">
      <c r="A471">
        <v>2004</v>
      </c>
      <c r="B471" t="s">
        <v>58</v>
      </c>
      <c r="C471" s="1" t="s">
        <v>5</v>
      </c>
      <c r="D471" s="5">
        <f>VLOOKUP(B471,SWH!$A$4:$C$19,3,FALSE)</f>
        <v>4013.58</v>
      </c>
      <c r="E471" s="5">
        <v>280.49</v>
      </c>
      <c r="F471" s="5">
        <v>147.4</v>
      </c>
      <c r="G471" s="5">
        <v>303.79000000000002</v>
      </c>
      <c r="H471" s="5">
        <v>498.05</v>
      </c>
      <c r="I471" s="5">
        <v>95.23</v>
      </c>
      <c r="J471" s="5">
        <v>601.94000000000005</v>
      </c>
      <c r="K471" s="5">
        <v>421.49</v>
      </c>
      <c r="L471" s="5">
        <v>0</v>
      </c>
      <c r="M471" s="5">
        <v>333.42</v>
      </c>
      <c r="N471" s="5">
        <v>0.26</v>
      </c>
      <c r="O471" s="5">
        <f>VLOOKUP(B471,SWH!$A$4:$B$19,2,FALSE)</f>
        <v>0.26</v>
      </c>
      <c r="P471" s="5">
        <f t="shared" si="33"/>
        <v>0</v>
      </c>
      <c r="Q471" s="5">
        <v>0</v>
      </c>
      <c r="R471" s="5">
        <v>0</v>
      </c>
      <c r="S471" s="5">
        <v>0</v>
      </c>
      <c r="T471" s="5">
        <v>0</v>
      </c>
      <c r="U471" s="5">
        <v>635.97</v>
      </c>
      <c r="V471" s="5">
        <v>0</v>
      </c>
      <c r="W471" s="5">
        <f t="shared" si="31"/>
        <v>917.7</v>
      </c>
      <c r="X471" s="5">
        <f t="shared" si="32"/>
        <v>147.4</v>
      </c>
      <c r="Y471" s="5">
        <v>2113.1799999999998</v>
      </c>
      <c r="Z471" s="5">
        <v>1204.8599999999999</v>
      </c>
      <c r="AA471" s="5">
        <f t="shared" si="30"/>
        <v>3318.04</v>
      </c>
    </row>
    <row r="472" spans="1:27" x14ac:dyDescent="0.25">
      <c r="A472">
        <v>2004</v>
      </c>
      <c r="B472" t="s">
        <v>58</v>
      </c>
      <c r="C472" s="1" t="s">
        <v>15</v>
      </c>
      <c r="D472" s="5">
        <f>VLOOKUP(B472,SWH!$A$4:$C$19,3,FALSE)</f>
        <v>4013.58</v>
      </c>
      <c r="E472" s="5">
        <v>188.83</v>
      </c>
      <c r="F472" s="5">
        <v>138.52000000000001</v>
      </c>
      <c r="G472" s="5">
        <v>199.43</v>
      </c>
      <c r="H472" s="5">
        <v>498.05</v>
      </c>
      <c r="I472" s="5">
        <v>95.08</v>
      </c>
      <c r="J472" s="5">
        <v>601.94000000000005</v>
      </c>
      <c r="K472" s="5">
        <v>421.49</v>
      </c>
      <c r="L472" s="5">
        <v>0</v>
      </c>
      <c r="M472" s="5">
        <v>308.57</v>
      </c>
      <c r="N472" s="5">
        <v>0.26</v>
      </c>
      <c r="O472" s="5">
        <f>VLOOKUP(B472,SWH!$A$4:$B$19,2,FALSE)</f>
        <v>0.26</v>
      </c>
      <c r="P472" s="5">
        <f t="shared" si="33"/>
        <v>0</v>
      </c>
      <c r="Q472" s="5">
        <v>0</v>
      </c>
      <c r="R472" s="5">
        <v>0</v>
      </c>
      <c r="S472" s="5">
        <v>0</v>
      </c>
      <c r="T472" s="5">
        <v>0</v>
      </c>
      <c r="U472" s="5">
        <v>645.74</v>
      </c>
      <c r="V472" s="5">
        <v>0</v>
      </c>
      <c r="W472" s="5">
        <f t="shared" si="31"/>
        <v>696.82999999999993</v>
      </c>
      <c r="X472" s="5">
        <f t="shared" si="32"/>
        <v>138.52000000000001</v>
      </c>
      <c r="Y472" s="5">
        <v>1892.16</v>
      </c>
      <c r="Z472" s="5">
        <v>1205.75</v>
      </c>
      <c r="AA472" s="5">
        <f t="shared" si="30"/>
        <v>3097.91</v>
      </c>
    </row>
    <row r="473" spans="1:27" x14ac:dyDescent="0.25">
      <c r="A473">
        <v>2004</v>
      </c>
      <c r="B473" t="s">
        <v>58</v>
      </c>
      <c r="C473" s="1" t="s">
        <v>16</v>
      </c>
      <c r="D473" s="5">
        <f>VLOOKUP(B473,SWH!$A$4:$C$19,3,FALSE)</f>
        <v>4013.58</v>
      </c>
      <c r="E473" s="5">
        <v>731.51</v>
      </c>
      <c r="F473" s="5">
        <v>358.91</v>
      </c>
      <c r="G473" s="5">
        <v>269.07</v>
      </c>
      <c r="H473" s="5">
        <v>498.05</v>
      </c>
      <c r="I473" s="5">
        <v>95.18</v>
      </c>
      <c r="J473" s="5">
        <v>601.94000000000005</v>
      </c>
      <c r="K473" s="5">
        <v>421.49</v>
      </c>
      <c r="L473" s="5">
        <v>0</v>
      </c>
      <c r="M473" s="5">
        <v>315.33</v>
      </c>
      <c r="N473" s="5">
        <v>0.26</v>
      </c>
      <c r="O473" s="5">
        <f>VLOOKUP(B473,SWH!$A$4:$B$19,2,FALSE)</f>
        <v>0.26</v>
      </c>
      <c r="P473" s="5">
        <f t="shared" si="33"/>
        <v>0</v>
      </c>
      <c r="Q473" s="5">
        <v>0</v>
      </c>
      <c r="R473" s="5">
        <v>0</v>
      </c>
      <c r="S473" s="5">
        <v>0</v>
      </c>
      <c r="T473" s="5">
        <v>0</v>
      </c>
      <c r="U473" s="5">
        <v>685.72</v>
      </c>
      <c r="V473" s="5">
        <v>0</v>
      </c>
      <c r="W473" s="5">
        <f t="shared" si="31"/>
        <v>1315.9099999999999</v>
      </c>
      <c r="X473" s="5">
        <f t="shared" si="32"/>
        <v>358.91</v>
      </c>
      <c r="Y473" s="5">
        <v>2511.34</v>
      </c>
      <c r="Z473" s="5">
        <v>1466.12</v>
      </c>
      <c r="AA473" s="5">
        <f t="shared" si="30"/>
        <v>3977.46</v>
      </c>
    </row>
    <row r="474" spans="1:27" x14ac:dyDescent="0.25">
      <c r="A474">
        <v>2004</v>
      </c>
      <c r="B474" t="s">
        <v>58</v>
      </c>
      <c r="C474" s="1" t="s">
        <v>9</v>
      </c>
      <c r="D474" s="5">
        <f>VLOOKUP(B474,SWH!$A$4:$C$19,3,FALSE)</f>
        <v>4013.58</v>
      </c>
      <c r="E474" s="5">
        <v>497.93</v>
      </c>
      <c r="F474" s="5">
        <v>255.13</v>
      </c>
      <c r="G474" s="5">
        <v>222.37</v>
      </c>
      <c r="H474" s="5">
        <v>498.05</v>
      </c>
      <c r="I474" s="5">
        <v>95.11</v>
      </c>
      <c r="J474" s="5">
        <v>601.94000000000005</v>
      </c>
      <c r="K474" s="5">
        <v>421.49</v>
      </c>
      <c r="L474" s="5">
        <v>0</v>
      </c>
      <c r="M474" s="5">
        <v>325.07</v>
      </c>
      <c r="N474" s="5">
        <v>0.26</v>
      </c>
      <c r="O474" s="5">
        <f>VLOOKUP(B474,SWH!$A$4:$B$19,2,FALSE)</f>
        <v>0.26</v>
      </c>
      <c r="P474" s="5">
        <f t="shared" si="33"/>
        <v>0</v>
      </c>
      <c r="Q474" s="5">
        <v>0</v>
      </c>
      <c r="R474" s="5">
        <v>0</v>
      </c>
      <c r="S474" s="5">
        <v>0</v>
      </c>
      <c r="T474" s="5">
        <v>0</v>
      </c>
      <c r="U474" s="5">
        <v>676.37</v>
      </c>
      <c r="V474" s="5">
        <v>0</v>
      </c>
      <c r="W474" s="5">
        <f t="shared" si="31"/>
        <v>1045.3699999999999</v>
      </c>
      <c r="X474" s="5">
        <f t="shared" si="32"/>
        <v>255.13</v>
      </c>
      <c r="Y474" s="5">
        <v>2240.7399999999998</v>
      </c>
      <c r="Z474" s="5">
        <v>1352.99</v>
      </c>
      <c r="AA474" s="5">
        <f t="shared" si="30"/>
        <v>3593.7299999999996</v>
      </c>
    </row>
    <row r="475" spans="1:27" x14ac:dyDescent="0.25">
      <c r="A475">
        <v>2004</v>
      </c>
      <c r="B475" t="s">
        <v>58</v>
      </c>
      <c r="C475" s="1" t="s">
        <v>12</v>
      </c>
      <c r="D475" s="5">
        <f>VLOOKUP(B475,SWH!$A$4:$C$19,3,FALSE)</f>
        <v>4013.58</v>
      </c>
      <c r="E475" s="5">
        <v>866.15</v>
      </c>
      <c r="F475" s="5">
        <v>443.86</v>
      </c>
      <c r="G475" s="5">
        <v>225.9</v>
      </c>
      <c r="H475" s="5">
        <v>498.05</v>
      </c>
      <c r="I475" s="5">
        <v>95.05</v>
      </c>
      <c r="J475" s="5">
        <v>601.94000000000005</v>
      </c>
      <c r="K475" s="5">
        <v>421.49</v>
      </c>
      <c r="L475" s="5">
        <v>0</v>
      </c>
      <c r="M475" s="5">
        <v>314.36</v>
      </c>
      <c r="N475" s="5">
        <v>0.26</v>
      </c>
      <c r="O475" s="5">
        <f>VLOOKUP(B475,SWH!$A$4:$B$19,2,FALSE)</f>
        <v>0.26</v>
      </c>
      <c r="P475" s="5">
        <f t="shared" si="33"/>
        <v>0</v>
      </c>
      <c r="Q475" s="5">
        <v>0</v>
      </c>
      <c r="R475" s="5">
        <v>0</v>
      </c>
      <c r="S475" s="5">
        <v>0</v>
      </c>
      <c r="T475" s="5">
        <v>0</v>
      </c>
      <c r="U475" s="5">
        <v>727.74</v>
      </c>
      <c r="V475" s="5">
        <v>0</v>
      </c>
      <c r="W475" s="5">
        <f t="shared" si="31"/>
        <v>1406.4099999999999</v>
      </c>
      <c r="X475" s="5">
        <f t="shared" si="32"/>
        <v>443.86</v>
      </c>
      <c r="Y475" s="5">
        <v>2601.71</v>
      </c>
      <c r="Z475" s="5">
        <v>1593.09</v>
      </c>
      <c r="AA475" s="5">
        <f t="shared" si="30"/>
        <v>4194.8</v>
      </c>
    </row>
    <row r="476" spans="1:27" x14ac:dyDescent="0.25">
      <c r="A476">
        <v>2004</v>
      </c>
      <c r="B476" t="s">
        <v>58</v>
      </c>
      <c r="C476" s="1" t="s">
        <v>8</v>
      </c>
      <c r="D476" s="5">
        <f>VLOOKUP(B476,SWH!$A$4:$C$19,3,FALSE)</f>
        <v>4013.58</v>
      </c>
      <c r="E476" s="5">
        <v>1071.25</v>
      </c>
      <c r="F476" s="5">
        <v>608.01</v>
      </c>
      <c r="G476" s="5">
        <v>149.86000000000001</v>
      </c>
      <c r="H476" s="5">
        <v>498.05</v>
      </c>
      <c r="I476" s="5">
        <v>94.53</v>
      </c>
      <c r="J476" s="5">
        <v>601.94000000000005</v>
      </c>
      <c r="K476" s="5">
        <v>421.49</v>
      </c>
      <c r="L476" s="5">
        <v>0</v>
      </c>
      <c r="M476" s="5">
        <v>311.16000000000003</v>
      </c>
      <c r="N476" s="5">
        <v>0.26</v>
      </c>
      <c r="O476" s="5">
        <f>VLOOKUP(B476,SWH!$A$4:$B$19,2,FALSE)</f>
        <v>0.26</v>
      </c>
      <c r="P476" s="5">
        <f t="shared" si="33"/>
        <v>0</v>
      </c>
      <c r="Q476" s="5">
        <v>0</v>
      </c>
      <c r="R476" s="5">
        <v>0</v>
      </c>
      <c r="S476" s="5">
        <v>0</v>
      </c>
      <c r="T476" s="5">
        <v>0</v>
      </c>
      <c r="U476" s="5">
        <v>784.8</v>
      </c>
      <c r="V476" s="5">
        <v>0</v>
      </c>
      <c r="W476" s="5">
        <f t="shared" si="31"/>
        <v>1532.2700000000002</v>
      </c>
      <c r="X476" s="5">
        <f t="shared" si="32"/>
        <v>608.01</v>
      </c>
      <c r="Y476" s="5">
        <v>2727.05</v>
      </c>
      <c r="Z476" s="5">
        <v>1814.3</v>
      </c>
      <c r="AA476" s="5">
        <f t="shared" si="30"/>
        <v>4541.3500000000004</v>
      </c>
    </row>
    <row r="477" spans="1:27" x14ac:dyDescent="0.25">
      <c r="A477">
        <v>2007</v>
      </c>
      <c r="B477" t="s">
        <v>58</v>
      </c>
      <c r="C477" s="1" t="s">
        <v>10</v>
      </c>
      <c r="D477" s="5">
        <f>VLOOKUP(B477,SWH!$A$4:$C$19,3,FALSE)</f>
        <v>4013.58</v>
      </c>
      <c r="E477" s="5">
        <v>0</v>
      </c>
      <c r="F477" s="5">
        <v>0</v>
      </c>
      <c r="G477" s="5">
        <v>1173.78</v>
      </c>
      <c r="H477" s="5">
        <v>498.05</v>
      </c>
      <c r="I477" s="5">
        <v>95.41</v>
      </c>
      <c r="J477" s="5">
        <v>601.94000000000005</v>
      </c>
      <c r="K477" s="5">
        <v>421.49</v>
      </c>
      <c r="L477" s="5">
        <v>0</v>
      </c>
      <c r="M477" s="5">
        <v>322.07</v>
      </c>
      <c r="N477" s="5">
        <v>0.26</v>
      </c>
      <c r="O477" s="5">
        <f>VLOOKUP(B477,SWH!$A$4:$B$19,2,FALSE)</f>
        <v>0.26</v>
      </c>
      <c r="P477" s="5">
        <f t="shared" si="33"/>
        <v>0</v>
      </c>
      <c r="Q477" s="5">
        <v>0</v>
      </c>
      <c r="R477" s="5">
        <v>0</v>
      </c>
      <c r="S477" s="5">
        <v>0</v>
      </c>
      <c r="T477" s="5">
        <v>0</v>
      </c>
      <c r="U477" s="5">
        <v>461.78</v>
      </c>
      <c r="V477" s="5">
        <v>0</v>
      </c>
      <c r="W477" s="5">
        <f t="shared" si="31"/>
        <v>1495.85</v>
      </c>
      <c r="X477" s="5">
        <f t="shared" si="32"/>
        <v>0</v>
      </c>
      <c r="Y477" s="5">
        <v>2691.52</v>
      </c>
      <c r="Z477" s="5">
        <v>883.27</v>
      </c>
      <c r="AA477" s="5">
        <f t="shared" si="30"/>
        <v>3574.79</v>
      </c>
    </row>
    <row r="478" spans="1:27" x14ac:dyDescent="0.25">
      <c r="A478">
        <v>2007</v>
      </c>
      <c r="B478" t="s">
        <v>58</v>
      </c>
      <c r="C478" s="1" t="s">
        <v>6</v>
      </c>
      <c r="D478" s="5">
        <f>VLOOKUP(B478,SWH!$A$4:$C$19,3,FALSE)</f>
        <v>4013.58</v>
      </c>
      <c r="E478" s="5">
        <v>0.08</v>
      </c>
      <c r="F478" s="5">
        <v>0</v>
      </c>
      <c r="G478" s="5">
        <v>1077.3699999999999</v>
      </c>
      <c r="H478" s="5">
        <v>498.05</v>
      </c>
      <c r="I478" s="5">
        <v>95.43</v>
      </c>
      <c r="J478" s="5">
        <v>601.94000000000005</v>
      </c>
      <c r="K478" s="5">
        <v>421.49</v>
      </c>
      <c r="L478" s="5">
        <v>0</v>
      </c>
      <c r="M478" s="5">
        <v>331.27</v>
      </c>
      <c r="N478" s="5">
        <v>0.26</v>
      </c>
      <c r="O478" s="5">
        <f>VLOOKUP(B478,SWH!$A$4:$B$19,2,FALSE)</f>
        <v>0.26</v>
      </c>
      <c r="P478" s="5">
        <f t="shared" si="33"/>
        <v>0</v>
      </c>
      <c r="Q478" s="5">
        <v>0</v>
      </c>
      <c r="R478" s="5">
        <v>0</v>
      </c>
      <c r="S478" s="5">
        <v>0</v>
      </c>
      <c r="T478" s="5">
        <v>0</v>
      </c>
      <c r="U478" s="5">
        <v>460.81</v>
      </c>
      <c r="V478" s="5">
        <v>0</v>
      </c>
      <c r="W478" s="5">
        <f t="shared" si="31"/>
        <v>1408.7199999999998</v>
      </c>
      <c r="X478" s="5">
        <f t="shared" si="32"/>
        <v>0</v>
      </c>
      <c r="Y478" s="5">
        <v>2604.4</v>
      </c>
      <c r="Z478" s="5">
        <v>882.3</v>
      </c>
      <c r="AA478" s="5">
        <f t="shared" si="30"/>
        <v>3486.7</v>
      </c>
    </row>
    <row r="479" spans="1:27" x14ac:dyDescent="0.25">
      <c r="A479">
        <v>2007</v>
      </c>
      <c r="B479" t="s">
        <v>58</v>
      </c>
      <c r="C479" s="1" t="s">
        <v>11</v>
      </c>
      <c r="D479" s="5">
        <f>VLOOKUP(B479,SWH!$A$4:$C$19,3,FALSE)</f>
        <v>4013.58</v>
      </c>
      <c r="E479" s="5">
        <v>0</v>
      </c>
      <c r="F479" s="5">
        <v>0</v>
      </c>
      <c r="G479" s="5">
        <v>886.2</v>
      </c>
      <c r="H479" s="5">
        <v>498.05</v>
      </c>
      <c r="I479" s="5">
        <v>95.44</v>
      </c>
      <c r="J479" s="5">
        <v>601.94000000000005</v>
      </c>
      <c r="K479" s="5">
        <v>421.49</v>
      </c>
      <c r="L479" s="5">
        <v>0</v>
      </c>
      <c r="M479" s="5">
        <v>319.63</v>
      </c>
      <c r="N479" s="5">
        <v>0.26</v>
      </c>
      <c r="O479" s="5">
        <f>VLOOKUP(B479,SWH!$A$4:$B$19,2,FALSE)</f>
        <v>0.26</v>
      </c>
      <c r="P479" s="5">
        <f t="shared" si="33"/>
        <v>0</v>
      </c>
      <c r="Q479" s="5">
        <v>0</v>
      </c>
      <c r="R479" s="5">
        <v>0</v>
      </c>
      <c r="S479" s="5">
        <v>0</v>
      </c>
      <c r="T479" s="5">
        <v>0</v>
      </c>
      <c r="U479" s="5">
        <v>481.14</v>
      </c>
      <c r="V479" s="5">
        <v>0</v>
      </c>
      <c r="W479" s="5">
        <f t="shared" si="31"/>
        <v>1205.83</v>
      </c>
      <c r="X479" s="5">
        <f t="shared" si="32"/>
        <v>0</v>
      </c>
      <c r="Y479" s="5">
        <v>2401.5300000000002</v>
      </c>
      <c r="Z479" s="5">
        <v>902.63</v>
      </c>
      <c r="AA479" s="5">
        <f t="shared" si="30"/>
        <v>3304.1600000000003</v>
      </c>
    </row>
    <row r="480" spans="1:27" x14ac:dyDescent="0.25">
      <c r="A480">
        <v>2007</v>
      </c>
      <c r="B480" t="s">
        <v>58</v>
      </c>
      <c r="C480" s="1" t="s">
        <v>13</v>
      </c>
      <c r="D480" s="5">
        <f>VLOOKUP(B480,SWH!$A$4:$C$19,3,FALSE)</f>
        <v>4013.58</v>
      </c>
      <c r="E480" s="5">
        <v>4.34</v>
      </c>
      <c r="F480" s="5">
        <v>0.04</v>
      </c>
      <c r="G480" s="5">
        <v>905.89</v>
      </c>
      <c r="H480" s="5">
        <v>498.05</v>
      </c>
      <c r="I480" s="5">
        <v>95.32</v>
      </c>
      <c r="J480" s="5">
        <v>601.94000000000005</v>
      </c>
      <c r="K480" s="5">
        <v>421.49</v>
      </c>
      <c r="L480" s="5">
        <v>0</v>
      </c>
      <c r="M480" s="5">
        <v>326.72000000000003</v>
      </c>
      <c r="N480" s="5">
        <v>0.26</v>
      </c>
      <c r="O480" s="5">
        <f>VLOOKUP(B480,SWH!$A$4:$B$19,2,FALSE)</f>
        <v>0.26</v>
      </c>
      <c r="P480" s="5">
        <f t="shared" si="33"/>
        <v>0</v>
      </c>
      <c r="Q480" s="5">
        <v>0</v>
      </c>
      <c r="R480" s="5">
        <v>0</v>
      </c>
      <c r="S480" s="5">
        <v>0</v>
      </c>
      <c r="T480" s="5">
        <v>0</v>
      </c>
      <c r="U480" s="5">
        <v>481.48</v>
      </c>
      <c r="V480" s="5">
        <v>0</v>
      </c>
      <c r="W480" s="5">
        <f t="shared" si="31"/>
        <v>1236.95</v>
      </c>
      <c r="X480" s="5">
        <f t="shared" si="32"/>
        <v>0.04</v>
      </c>
      <c r="Y480" s="5">
        <v>2432.52</v>
      </c>
      <c r="Z480" s="5">
        <v>903.01</v>
      </c>
      <c r="AA480" s="5">
        <f t="shared" si="30"/>
        <v>3335.5299999999997</v>
      </c>
    </row>
    <row r="481" spans="1:27" x14ac:dyDescent="0.25">
      <c r="A481">
        <v>2007</v>
      </c>
      <c r="B481" t="s">
        <v>58</v>
      </c>
      <c r="C481" s="1" t="s">
        <v>19</v>
      </c>
      <c r="D481" s="5">
        <f>VLOOKUP(B481,SWH!$A$4:$C$19,3,FALSE)</f>
        <v>4013.58</v>
      </c>
      <c r="E481" s="5">
        <v>8.6199999999999992</v>
      </c>
      <c r="F481" s="5">
        <v>1.04</v>
      </c>
      <c r="G481" s="5">
        <v>759.19</v>
      </c>
      <c r="H481" s="5">
        <v>498.05</v>
      </c>
      <c r="I481" s="5">
        <v>95.29</v>
      </c>
      <c r="J481" s="5">
        <v>601.94000000000005</v>
      </c>
      <c r="K481" s="5">
        <v>421.49</v>
      </c>
      <c r="L481" s="5">
        <v>0</v>
      </c>
      <c r="M481" s="5">
        <v>318.39999999999998</v>
      </c>
      <c r="N481" s="5">
        <v>0.26</v>
      </c>
      <c r="O481" s="5">
        <f>VLOOKUP(B481,SWH!$A$4:$B$19,2,FALSE)</f>
        <v>0.26</v>
      </c>
      <c r="P481" s="5">
        <f t="shared" si="33"/>
        <v>0</v>
      </c>
      <c r="Q481" s="5">
        <v>0</v>
      </c>
      <c r="R481" s="5">
        <v>0</v>
      </c>
      <c r="S481" s="5">
        <v>0</v>
      </c>
      <c r="T481" s="5">
        <v>0</v>
      </c>
      <c r="U481" s="5">
        <v>503.15</v>
      </c>
      <c r="V481" s="5">
        <v>0</v>
      </c>
      <c r="W481" s="5">
        <f t="shared" si="31"/>
        <v>1086.21</v>
      </c>
      <c r="X481" s="5">
        <f t="shared" si="32"/>
        <v>1.04</v>
      </c>
      <c r="Y481" s="5">
        <v>2281.7399999999998</v>
      </c>
      <c r="Z481" s="5">
        <v>925.67</v>
      </c>
      <c r="AA481" s="5">
        <f t="shared" si="30"/>
        <v>3207.41</v>
      </c>
    </row>
    <row r="482" spans="1:27" x14ac:dyDescent="0.25">
      <c r="A482">
        <v>2007</v>
      </c>
      <c r="B482" t="s">
        <v>58</v>
      </c>
      <c r="C482" s="1" t="s">
        <v>20</v>
      </c>
      <c r="D482" s="5">
        <f>VLOOKUP(B482,SWH!$A$4:$C$19,3,FALSE)</f>
        <v>4013.58</v>
      </c>
      <c r="E482" s="5">
        <v>8.15</v>
      </c>
      <c r="F482" s="5">
        <v>0.47</v>
      </c>
      <c r="G482" s="5">
        <v>626.71</v>
      </c>
      <c r="H482" s="5">
        <v>498.05</v>
      </c>
      <c r="I482" s="5">
        <v>95.36</v>
      </c>
      <c r="J482" s="5">
        <v>601.94000000000005</v>
      </c>
      <c r="K482" s="5">
        <v>421.49</v>
      </c>
      <c r="L482" s="5">
        <v>0</v>
      </c>
      <c r="M482" s="5">
        <v>334.35</v>
      </c>
      <c r="N482" s="5">
        <v>0.26</v>
      </c>
      <c r="O482" s="5">
        <f>VLOOKUP(B482,SWH!$A$4:$B$19,2,FALSE)</f>
        <v>0.26</v>
      </c>
      <c r="P482" s="5">
        <f t="shared" si="33"/>
        <v>0</v>
      </c>
      <c r="Q482" s="5">
        <v>0</v>
      </c>
      <c r="R482" s="5">
        <v>0</v>
      </c>
      <c r="S482" s="5">
        <v>0</v>
      </c>
      <c r="T482" s="5">
        <v>0</v>
      </c>
      <c r="U482" s="5">
        <v>506.67</v>
      </c>
      <c r="V482" s="5">
        <v>0</v>
      </c>
      <c r="W482" s="5">
        <f t="shared" si="31"/>
        <v>969.21</v>
      </c>
      <c r="X482" s="5">
        <f t="shared" si="32"/>
        <v>0.47</v>
      </c>
      <c r="Y482" s="5">
        <v>2164.8200000000002</v>
      </c>
      <c r="Z482" s="5">
        <v>928.63</v>
      </c>
      <c r="AA482" s="5">
        <f t="shared" si="30"/>
        <v>3093.4500000000003</v>
      </c>
    </row>
    <row r="483" spans="1:27" x14ac:dyDescent="0.25">
      <c r="A483">
        <v>2007</v>
      </c>
      <c r="B483" t="s">
        <v>58</v>
      </c>
      <c r="C483" s="1" t="s">
        <v>3</v>
      </c>
      <c r="D483" s="5">
        <f>VLOOKUP(B483,SWH!$A$4:$C$19,3,FALSE)</f>
        <v>4013.58</v>
      </c>
      <c r="E483" s="5">
        <v>69.67</v>
      </c>
      <c r="F483" s="5">
        <v>16.23</v>
      </c>
      <c r="G483" s="5">
        <v>509.33</v>
      </c>
      <c r="H483" s="5">
        <v>498.05</v>
      </c>
      <c r="I483" s="5">
        <v>95.34</v>
      </c>
      <c r="J483" s="5">
        <v>601.94000000000005</v>
      </c>
      <c r="K483" s="5">
        <v>421.49</v>
      </c>
      <c r="L483" s="5">
        <v>0</v>
      </c>
      <c r="M483" s="5">
        <v>316.20999999999998</v>
      </c>
      <c r="N483" s="5">
        <v>0.26</v>
      </c>
      <c r="O483" s="5">
        <f>VLOOKUP(B483,SWH!$A$4:$B$19,2,FALSE)</f>
        <v>0.26</v>
      </c>
      <c r="P483" s="5">
        <f t="shared" si="33"/>
        <v>0</v>
      </c>
      <c r="Q483" s="5">
        <v>0</v>
      </c>
      <c r="R483" s="5">
        <v>0</v>
      </c>
      <c r="S483" s="5">
        <v>0</v>
      </c>
      <c r="T483" s="5">
        <v>0</v>
      </c>
      <c r="U483" s="5">
        <v>556.22</v>
      </c>
      <c r="V483" s="5">
        <v>0</v>
      </c>
      <c r="W483" s="5">
        <f t="shared" si="31"/>
        <v>895.21</v>
      </c>
      <c r="X483" s="5">
        <f t="shared" si="32"/>
        <v>16.23</v>
      </c>
      <c r="Y483" s="5">
        <v>2090.8000000000002</v>
      </c>
      <c r="Z483" s="5">
        <v>993.94</v>
      </c>
      <c r="AA483" s="5">
        <f t="shared" si="30"/>
        <v>3084.7400000000002</v>
      </c>
    </row>
    <row r="484" spans="1:27" x14ac:dyDescent="0.25">
      <c r="A484">
        <v>2007</v>
      </c>
      <c r="B484" t="s">
        <v>58</v>
      </c>
      <c r="C484" s="1" t="s">
        <v>7</v>
      </c>
      <c r="D484" s="5">
        <f>VLOOKUP(B484,SWH!$A$4:$C$19,3,FALSE)</f>
        <v>4013.58</v>
      </c>
      <c r="E484" s="5">
        <v>25.5</v>
      </c>
      <c r="F484" s="5">
        <v>2.75</v>
      </c>
      <c r="G484" s="5">
        <v>489.65</v>
      </c>
      <c r="H484" s="5">
        <v>498.05</v>
      </c>
      <c r="I484" s="5">
        <v>95.34</v>
      </c>
      <c r="J484" s="5">
        <v>601.94000000000005</v>
      </c>
      <c r="K484" s="5">
        <v>421.49</v>
      </c>
      <c r="L484" s="5">
        <v>0</v>
      </c>
      <c r="M484" s="5">
        <v>330.51</v>
      </c>
      <c r="N484" s="5">
        <v>0.26</v>
      </c>
      <c r="O484" s="5">
        <f>VLOOKUP(B484,SWH!$A$4:$B$19,2,FALSE)</f>
        <v>0.26</v>
      </c>
      <c r="P484" s="5">
        <f t="shared" si="33"/>
        <v>0</v>
      </c>
      <c r="Q484" s="5">
        <v>0</v>
      </c>
      <c r="R484" s="5">
        <v>0</v>
      </c>
      <c r="S484" s="5">
        <v>0</v>
      </c>
      <c r="T484" s="5">
        <v>0</v>
      </c>
      <c r="U484" s="5">
        <v>541.69000000000005</v>
      </c>
      <c r="V484" s="5">
        <v>0</v>
      </c>
      <c r="W484" s="5">
        <f t="shared" si="31"/>
        <v>845.66</v>
      </c>
      <c r="X484" s="5">
        <f t="shared" si="32"/>
        <v>2.75</v>
      </c>
      <c r="Y484" s="5">
        <v>2041.25</v>
      </c>
      <c r="Z484" s="5">
        <v>965.93</v>
      </c>
      <c r="AA484" s="5">
        <f t="shared" si="30"/>
        <v>3007.18</v>
      </c>
    </row>
    <row r="485" spans="1:27" x14ac:dyDescent="0.25">
      <c r="A485">
        <v>2007</v>
      </c>
      <c r="B485" t="s">
        <v>58</v>
      </c>
      <c r="C485" s="1" t="s">
        <v>17</v>
      </c>
      <c r="D485" s="5">
        <f>VLOOKUP(B485,SWH!$A$4:$C$19,3,FALSE)</f>
        <v>4013.58</v>
      </c>
      <c r="E485" s="5">
        <v>5.04</v>
      </c>
      <c r="F485" s="5">
        <v>0.32</v>
      </c>
      <c r="G485" s="5">
        <v>415.92</v>
      </c>
      <c r="H485" s="5">
        <v>498.05</v>
      </c>
      <c r="I485" s="5">
        <v>95.32</v>
      </c>
      <c r="J485" s="5">
        <v>601.94000000000005</v>
      </c>
      <c r="K485" s="5">
        <v>421.49</v>
      </c>
      <c r="L485" s="5">
        <v>0</v>
      </c>
      <c r="M485" s="5">
        <v>311.89999999999998</v>
      </c>
      <c r="N485" s="5">
        <v>0.26</v>
      </c>
      <c r="O485" s="5">
        <f>VLOOKUP(B485,SWH!$A$4:$B$19,2,FALSE)</f>
        <v>0.26</v>
      </c>
      <c r="P485" s="5">
        <f t="shared" si="33"/>
        <v>0</v>
      </c>
      <c r="Q485" s="5">
        <v>0</v>
      </c>
      <c r="R485" s="5">
        <v>0</v>
      </c>
      <c r="S485" s="5">
        <v>0</v>
      </c>
      <c r="T485" s="5">
        <v>0</v>
      </c>
      <c r="U485" s="5">
        <v>553.9</v>
      </c>
      <c r="V485" s="5">
        <v>0</v>
      </c>
      <c r="W485" s="5">
        <f t="shared" si="31"/>
        <v>732.86</v>
      </c>
      <c r="X485" s="5">
        <f t="shared" si="32"/>
        <v>0.32</v>
      </c>
      <c r="Y485" s="5">
        <v>1928.44</v>
      </c>
      <c r="Z485" s="5">
        <v>975.71</v>
      </c>
      <c r="AA485" s="5">
        <f t="shared" si="30"/>
        <v>2904.15</v>
      </c>
    </row>
    <row r="486" spans="1:27" x14ac:dyDescent="0.25">
      <c r="A486">
        <v>2007</v>
      </c>
      <c r="B486" t="s">
        <v>58</v>
      </c>
      <c r="C486" s="1" t="s">
        <v>14</v>
      </c>
      <c r="D486" s="5">
        <f>VLOOKUP(B486,SWH!$A$4:$C$19,3,FALSE)</f>
        <v>4013.58</v>
      </c>
      <c r="E486" s="5">
        <v>172.34</v>
      </c>
      <c r="F486" s="5">
        <v>46.06</v>
      </c>
      <c r="G486" s="5">
        <v>379.48</v>
      </c>
      <c r="H486" s="5">
        <v>498.05</v>
      </c>
      <c r="I486" s="5">
        <v>95.19</v>
      </c>
      <c r="J486" s="5">
        <v>601.94000000000005</v>
      </c>
      <c r="K486" s="5">
        <v>421.49</v>
      </c>
      <c r="L486" s="5">
        <v>0</v>
      </c>
      <c r="M486" s="5">
        <v>311.33</v>
      </c>
      <c r="N486" s="5">
        <v>0.26</v>
      </c>
      <c r="O486" s="5">
        <f>VLOOKUP(B486,SWH!$A$4:$B$19,2,FALSE)</f>
        <v>0.26</v>
      </c>
      <c r="P486" s="5">
        <f t="shared" si="33"/>
        <v>0</v>
      </c>
      <c r="Q486" s="5">
        <v>0</v>
      </c>
      <c r="R486" s="5">
        <v>0</v>
      </c>
      <c r="S486" s="5">
        <v>0</v>
      </c>
      <c r="T486" s="5">
        <v>0</v>
      </c>
      <c r="U486" s="5">
        <v>602.94000000000005</v>
      </c>
      <c r="V486" s="5">
        <v>0</v>
      </c>
      <c r="W486" s="5">
        <f t="shared" si="31"/>
        <v>863.15000000000009</v>
      </c>
      <c r="X486" s="5">
        <f t="shared" si="32"/>
        <v>46.06</v>
      </c>
      <c r="Y486" s="5">
        <v>2058.6</v>
      </c>
      <c r="Z486" s="5">
        <v>1070.49</v>
      </c>
      <c r="AA486" s="5">
        <f t="shared" si="30"/>
        <v>3129.09</v>
      </c>
    </row>
    <row r="487" spans="1:27" x14ac:dyDescent="0.25">
      <c r="A487">
        <v>2007</v>
      </c>
      <c r="B487" t="s">
        <v>58</v>
      </c>
      <c r="C487" s="1" t="s">
        <v>2</v>
      </c>
      <c r="D487" s="5">
        <f>VLOOKUP(B487,SWH!$A$4:$C$19,3,FALSE)</f>
        <v>4013.58</v>
      </c>
      <c r="E487" s="5">
        <v>64.87</v>
      </c>
      <c r="F487" s="5">
        <v>9.6999999999999993</v>
      </c>
      <c r="G487" s="5">
        <v>380.01</v>
      </c>
      <c r="H487" s="5">
        <v>498.05</v>
      </c>
      <c r="I487" s="5">
        <v>95.27</v>
      </c>
      <c r="J487" s="5">
        <v>601.94000000000005</v>
      </c>
      <c r="K487" s="5">
        <v>421.49</v>
      </c>
      <c r="L487" s="5">
        <v>0</v>
      </c>
      <c r="M487" s="5">
        <v>335</v>
      </c>
      <c r="N487" s="5">
        <v>0.26</v>
      </c>
      <c r="O487" s="5">
        <f>VLOOKUP(B487,SWH!$A$4:$B$19,2,FALSE)</f>
        <v>0.26</v>
      </c>
      <c r="P487" s="5">
        <f t="shared" si="33"/>
        <v>0</v>
      </c>
      <c r="Q487" s="5">
        <v>0</v>
      </c>
      <c r="R487" s="5">
        <v>0</v>
      </c>
      <c r="S487" s="5">
        <v>0</v>
      </c>
      <c r="T487" s="5">
        <v>0</v>
      </c>
      <c r="U487" s="5">
        <v>588.17999999999995</v>
      </c>
      <c r="V487" s="5">
        <v>0</v>
      </c>
      <c r="W487" s="5">
        <f t="shared" si="31"/>
        <v>779.88</v>
      </c>
      <c r="X487" s="5">
        <f t="shared" si="32"/>
        <v>9.6999999999999993</v>
      </c>
      <c r="Y487" s="5">
        <v>1975.4</v>
      </c>
      <c r="Z487" s="5">
        <v>1019.37</v>
      </c>
      <c r="AA487" s="5">
        <f t="shared" si="30"/>
        <v>2994.77</v>
      </c>
    </row>
    <row r="488" spans="1:27" x14ac:dyDescent="0.25">
      <c r="A488">
        <v>2007</v>
      </c>
      <c r="B488" t="s">
        <v>58</v>
      </c>
      <c r="C488" s="1" t="s">
        <v>18</v>
      </c>
      <c r="D488" s="5">
        <f>VLOOKUP(B488,SWH!$A$4:$C$19,3,FALSE)</f>
        <v>4013.58</v>
      </c>
      <c r="E488" s="5">
        <v>82.53</v>
      </c>
      <c r="F488" s="5">
        <v>20.8</v>
      </c>
      <c r="G488" s="5">
        <v>263.63</v>
      </c>
      <c r="H488" s="5">
        <v>498.05</v>
      </c>
      <c r="I488" s="5">
        <v>95.08</v>
      </c>
      <c r="J488" s="5">
        <v>601.94000000000005</v>
      </c>
      <c r="K488" s="5">
        <v>421.49</v>
      </c>
      <c r="L488" s="5">
        <v>0</v>
      </c>
      <c r="M488" s="5">
        <v>310.85000000000002</v>
      </c>
      <c r="N488" s="5">
        <v>0.26</v>
      </c>
      <c r="O488" s="5">
        <f>VLOOKUP(B488,SWH!$A$4:$B$19,2,FALSE)</f>
        <v>0.26</v>
      </c>
      <c r="P488" s="5">
        <f t="shared" si="33"/>
        <v>0</v>
      </c>
      <c r="Q488" s="5">
        <v>0</v>
      </c>
      <c r="R488" s="5">
        <v>0</v>
      </c>
      <c r="S488" s="5">
        <v>0</v>
      </c>
      <c r="T488" s="5">
        <v>0</v>
      </c>
      <c r="U488" s="5">
        <v>618.29999999999995</v>
      </c>
      <c r="V488" s="5">
        <v>0</v>
      </c>
      <c r="W488" s="5">
        <f t="shared" si="31"/>
        <v>657.01</v>
      </c>
      <c r="X488" s="5">
        <f t="shared" si="32"/>
        <v>20.8</v>
      </c>
      <c r="Y488" s="5">
        <v>1852.34</v>
      </c>
      <c r="Z488" s="5">
        <v>1060.58</v>
      </c>
      <c r="AA488" s="5">
        <f t="shared" si="30"/>
        <v>2912.92</v>
      </c>
    </row>
    <row r="489" spans="1:27" x14ac:dyDescent="0.25">
      <c r="A489">
        <v>2007</v>
      </c>
      <c r="B489" t="s">
        <v>58</v>
      </c>
      <c r="C489" s="1" t="s">
        <v>4</v>
      </c>
      <c r="D489" s="5">
        <f>VLOOKUP(B489,SWH!$A$4:$C$19,3,FALSE)</f>
        <v>4013.58</v>
      </c>
      <c r="E489" s="5">
        <v>299.24</v>
      </c>
      <c r="F489" s="5">
        <v>84.68</v>
      </c>
      <c r="G489" s="5">
        <v>283.62</v>
      </c>
      <c r="H489" s="5">
        <v>498.05</v>
      </c>
      <c r="I489" s="5">
        <v>95.22</v>
      </c>
      <c r="J489" s="5">
        <v>601.94000000000005</v>
      </c>
      <c r="K489" s="5">
        <v>421.49</v>
      </c>
      <c r="L489" s="5">
        <v>0</v>
      </c>
      <c r="M489" s="5">
        <v>311.27999999999997</v>
      </c>
      <c r="N489" s="5">
        <v>0.26</v>
      </c>
      <c r="O489" s="5">
        <f>VLOOKUP(B489,SWH!$A$4:$B$19,2,FALSE)</f>
        <v>0.26</v>
      </c>
      <c r="P489" s="5">
        <f t="shared" si="33"/>
        <v>0</v>
      </c>
      <c r="Q489" s="5">
        <v>0</v>
      </c>
      <c r="R489" s="5">
        <v>0</v>
      </c>
      <c r="S489" s="5">
        <v>0</v>
      </c>
      <c r="T489" s="5">
        <v>0</v>
      </c>
      <c r="U489" s="5">
        <v>649.5</v>
      </c>
      <c r="V489" s="5">
        <v>0</v>
      </c>
      <c r="W489" s="5">
        <f t="shared" si="31"/>
        <v>894.14</v>
      </c>
      <c r="X489" s="5">
        <f t="shared" si="32"/>
        <v>84.68</v>
      </c>
      <c r="Y489" s="5">
        <v>2089.62</v>
      </c>
      <c r="Z489" s="5">
        <v>1155.67</v>
      </c>
      <c r="AA489" s="5">
        <f t="shared" si="30"/>
        <v>3245.29</v>
      </c>
    </row>
    <row r="490" spans="1:27" x14ac:dyDescent="0.25">
      <c r="A490">
        <v>2007</v>
      </c>
      <c r="B490" t="s">
        <v>58</v>
      </c>
      <c r="C490" s="1" t="s">
        <v>5</v>
      </c>
      <c r="D490" s="5">
        <f>VLOOKUP(B490,SWH!$A$4:$C$19,3,FALSE)</f>
        <v>4013.58</v>
      </c>
      <c r="E490" s="5">
        <v>159.32</v>
      </c>
      <c r="F490" s="5">
        <v>35.53</v>
      </c>
      <c r="G490" s="5">
        <v>320.05</v>
      </c>
      <c r="H490" s="5">
        <v>498.05</v>
      </c>
      <c r="I490" s="5">
        <v>95.23</v>
      </c>
      <c r="J490" s="5">
        <v>601.94000000000005</v>
      </c>
      <c r="K490" s="5">
        <v>421.49</v>
      </c>
      <c r="L490" s="5">
        <v>0</v>
      </c>
      <c r="M490" s="5">
        <v>332.89</v>
      </c>
      <c r="N490" s="5">
        <v>0.26</v>
      </c>
      <c r="O490" s="5">
        <f>VLOOKUP(B490,SWH!$A$4:$B$19,2,FALSE)</f>
        <v>0.26</v>
      </c>
      <c r="P490" s="5">
        <f t="shared" si="33"/>
        <v>0</v>
      </c>
      <c r="Q490" s="5">
        <v>0</v>
      </c>
      <c r="R490" s="5">
        <v>0</v>
      </c>
      <c r="S490" s="5">
        <v>0</v>
      </c>
      <c r="T490" s="5">
        <v>0</v>
      </c>
      <c r="U490" s="5">
        <v>635.44000000000005</v>
      </c>
      <c r="V490" s="5">
        <v>0</v>
      </c>
      <c r="W490" s="5">
        <f t="shared" si="31"/>
        <v>812.26</v>
      </c>
      <c r="X490" s="5">
        <f t="shared" si="32"/>
        <v>35.53</v>
      </c>
      <c r="Y490" s="5">
        <v>2007.74</v>
      </c>
      <c r="Z490" s="5">
        <v>1092.46</v>
      </c>
      <c r="AA490" s="5">
        <f t="shared" si="30"/>
        <v>3100.2</v>
      </c>
    </row>
    <row r="491" spans="1:27" x14ac:dyDescent="0.25">
      <c r="A491">
        <v>2007</v>
      </c>
      <c r="B491" t="s">
        <v>58</v>
      </c>
      <c r="C491" s="1" t="s">
        <v>15</v>
      </c>
      <c r="D491" s="5">
        <f>VLOOKUP(B491,SWH!$A$4:$C$19,3,FALSE)</f>
        <v>4013.58</v>
      </c>
      <c r="E491" s="5">
        <v>85.98</v>
      </c>
      <c r="F491" s="5">
        <v>27</v>
      </c>
      <c r="G491" s="5">
        <v>233.31</v>
      </c>
      <c r="H491" s="5">
        <v>498.05</v>
      </c>
      <c r="I491" s="5">
        <v>95.08</v>
      </c>
      <c r="J491" s="5">
        <v>601.94000000000005</v>
      </c>
      <c r="K491" s="5">
        <v>421.49</v>
      </c>
      <c r="L491" s="5">
        <v>0</v>
      </c>
      <c r="M491" s="5">
        <v>308.63</v>
      </c>
      <c r="N491" s="5">
        <v>0.26</v>
      </c>
      <c r="O491" s="5">
        <f>VLOOKUP(B491,SWH!$A$4:$B$19,2,FALSE)</f>
        <v>0.26</v>
      </c>
      <c r="P491" s="5">
        <f t="shared" si="33"/>
        <v>0</v>
      </c>
      <c r="Q491" s="5">
        <v>0</v>
      </c>
      <c r="R491" s="5">
        <v>0</v>
      </c>
      <c r="S491" s="5">
        <v>0</v>
      </c>
      <c r="T491" s="5">
        <v>0</v>
      </c>
      <c r="U491" s="5">
        <v>645.11</v>
      </c>
      <c r="V491" s="5">
        <v>0</v>
      </c>
      <c r="W491" s="5">
        <f t="shared" si="31"/>
        <v>627.92000000000007</v>
      </c>
      <c r="X491" s="5">
        <f t="shared" si="32"/>
        <v>27</v>
      </c>
      <c r="Y491" s="5">
        <v>1823.25</v>
      </c>
      <c r="Z491" s="5">
        <v>1093.5999999999999</v>
      </c>
      <c r="AA491" s="5">
        <f t="shared" si="30"/>
        <v>2916.85</v>
      </c>
    </row>
    <row r="492" spans="1:27" x14ac:dyDescent="0.25">
      <c r="A492">
        <v>2007</v>
      </c>
      <c r="B492" t="s">
        <v>58</v>
      </c>
      <c r="C492" s="1" t="s">
        <v>16</v>
      </c>
      <c r="D492" s="5">
        <f>VLOOKUP(B492,SWH!$A$4:$C$19,3,FALSE)</f>
        <v>4013.58</v>
      </c>
      <c r="E492" s="5">
        <v>497.28</v>
      </c>
      <c r="F492" s="5">
        <v>137.85</v>
      </c>
      <c r="G492" s="5">
        <v>280.86</v>
      </c>
      <c r="H492" s="5">
        <v>498.05</v>
      </c>
      <c r="I492" s="5">
        <v>95.18</v>
      </c>
      <c r="J492" s="5">
        <v>601.94000000000005</v>
      </c>
      <c r="K492" s="5">
        <v>421.49</v>
      </c>
      <c r="L492" s="5">
        <v>0</v>
      </c>
      <c r="M492" s="5">
        <v>316.58</v>
      </c>
      <c r="N492" s="5">
        <v>0.26</v>
      </c>
      <c r="O492" s="5">
        <f>VLOOKUP(B492,SWH!$A$4:$B$19,2,FALSE)</f>
        <v>0.26</v>
      </c>
      <c r="P492" s="5">
        <f t="shared" si="33"/>
        <v>0</v>
      </c>
      <c r="Q492" s="5">
        <v>0</v>
      </c>
      <c r="R492" s="5">
        <v>0</v>
      </c>
      <c r="S492" s="5">
        <v>0</v>
      </c>
      <c r="T492" s="5">
        <v>0</v>
      </c>
      <c r="U492" s="5">
        <v>685.03</v>
      </c>
      <c r="V492" s="5">
        <v>0</v>
      </c>
      <c r="W492" s="5">
        <f t="shared" si="31"/>
        <v>1094.72</v>
      </c>
      <c r="X492" s="5">
        <f t="shared" si="32"/>
        <v>137.85</v>
      </c>
      <c r="Y492" s="5">
        <v>2290.16</v>
      </c>
      <c r="Z492" s="5">
        <v>1244.3699999999999</v>
      </c>
      <c r="AA492" s="5">
        <f t="shared" si="30"/>
        <v>3534.5299999999997</v>
      </c>
    </row>
    <row r="493" spans="1:27" x14ac:dyDescent="0.25">
      <c r="A493">
        <v>2007</v>
      </c>
      <c r="B493" t="s">
        <v>58</v>
      </c>
      <c r="C493" s="1" t="s">
        <v>9</v>
      </c>
      <c r="D493" s="5">
        <f>VLOOKUP(B493,SWH!$A$4:$C$19,3,FALSE)</f>
        <v>4013.58</v>
      </c>
      <c r="E493" s="5">
        <v>311.93</v>
      </c>
      <c r="F493" s="5">
        <v>78.62</v>
      </c>
      <c r="G493" s="5">
        <v>246.73</v>
      </c>
      <c r="H493" s="5">
        <v>498.05</v>
      </c>
      <c r="I493" s="5">
        <v>95.11</v>
      </c>
      <c r="J493" s="5">
        <v>601.94000000000005</v>
      </c>
      <c r="K493" s="5">
        <v>421.49</v>
      </c>
      <c r="L493" s="5">
        <v>0</v>
      </c>
      <c r="M493" s="5">
        <v>326.39999999999998</v>
      </c>
      <c r="N493" s="5">
        <v>0.26</v>
      </c>
      <c r="O493" s="5">
        <f>VLOOKUP(B493,SWH!$A$4:$B$19,2,FALSE)</f>
        <v>0.26</v>
      </c>
      <c r="P493" s="5">
        <f t="shared" si="33"/>
        <v>0</v>
      </c>
      <c r="Q493" s="5">
        <v>0</v>
      </c>
      <c r="R493" s="5">
        <v>0</v>
      </c>
      <c r="S493" s="5">
        <v>0</v>
      </c>
      <c r="T493" s="5">
        <v>0</v>
      </c>
      <c r="U493" s="5">
        <v>675.58</v>
      </c>
      <c r="V493" s="5">
        <v>0</v>
      </c>
      <c r="W493" s="5">
        <f t="shared" si="31"/>
        <v>885.06</v>
      </c>
      <c r="X493" s="5">
        <f t="shared" si="32"/>
        <v>78.62</v>
      </c>
      <c r="Y493" s="5">
        <v>2080.42</v>
      </c>
      <c r="Z493" s="5">
        <v>1175.69</v>
      </c>
      <c r="AA493" s="5">
        <f t="shared" si="30"/>
        <v>3256.11</v>
      </c>
    </row>
    <row r="494" spans="1:27" x14ac:dyDescent="0.25">
      <c r="A494">
        <v>2007</v>
      </c>
      <c r="B494" t="s">
        <v>58</v>
      </c>
      <c r="C494" s="1" t="s">
        <v>12</v>
      </c>
      <c r="D494" s="5">
        <f>VLOOKUP(B494,SWH!$A$4:$C$19,3,FALSE)</f>
        <v>4013.58</v>
      </c>
      <c r="E494" s="5">
        <v>539.75</v>
      </c>
      <c r="F494" s="5">
        <v>176.49</v>
      </c>
      <c r="G494" s="5">
        <v>243.02</v>
      </c>
      <c r="H494" s="5">
        <v>498.05</v>
      </c>
      <c r="I494" s="5">
        <v>95.05</v>
      </c>
      <c r="J494" s="5">
        <v>601.94000000000005</v>
      </c>
      <c r="K494" s="5">
        <v>421.49</v>
      </c>
      <c r="L494" s="5">
        <v>0</v>
      </c>
      <c r="M494" s="5">
        <v>315.41000000000003</v>
      </c>
      <c r="N494" s="5">
        <v>0.26</v>
      </c>
      <c r="O494" s="5">
        <f>VLOOKUP(B494,SWH!$A$4:$B$19,2,FALSE)</f>
        <v>0.26</v>
      </c>
      <c r="P494" s="5">
        <f t="shared" si="33"/>
        <v>0</v>
      </c>
      <c r="Q494" s="5">
        <v>0</v>
      </c>
      <c r="R494" s="5">
        <v>0</v>
      </c>
      <c r="S494" s="5">
        <v>0</v>
      </c>
      <c r="T494" s="5">
        <v>0</v>
      </c>
      <c r="U494" s="5">
        <v>727.05</v>
      </c>
      <c r="V494" s="5">
        <v>0</v>
      </c>
      <c r="W494" s="5">
        <f t="shared" si="31"/>
        <v>1098.18</v>
      </c>
      <c r="X494" s="5">
        <f t="shared" si="32"/>
        <v>176.49</v>
      </c>
      <c r="Y494" s="5">
        <v>2293.4899999999998</v>
      </c>
      <c r="Z494" s="5">
        <v>1325.03</v>
      </c>
      <c r="AA494" s="5">
        <f t="shared" si="30"/>
        <v>3618.5199999999995</v>
      </c>
    </row>
    <row r="495" spans="1:27" x14ac:dyDescent="0.25">
      <c r="A495">
        <v>2007</v>
      </c>
      <c r="B495" t="s">
        <v>58</v>
      </c>
      <c r="C495" s="1" t="s">
        <v>8</v>
      </c>
      <c r="D495" s="5">
        <f>VLOOKUP(B495,SWH!$A$4:$C$19,3,FALSE)</f>
        <v>4013.58</v>
      </c>
      <c r="E495" s="5">
        <v>728.95</v>
      </c>
      <c r="F495" s="5">
        <v>268.20999999999998</v>
      </c>
      <c r="G495" s="5">
        <v>164.31</v>
      </c>
      <c r="H495" s="5">
        <v>498.05</v>
      </c>
      <c r="I495" s="5">
        <v>94.53</v>
      </c>
      <c r="J495" s="5">
        <v>601.94000000000005</v>
      </c>
      <c r="K495" s="5">
        <v>421.49</v>
      </c>
      <c r="L495" s="5">
        <v>0</v>
      </c>
      <c r="M495" s="5">
        <v>311.62</v>
      </c>
      <c r="N495" s="5">
        <v>0.26</v>
      </c>
      <c r="O495" s="5">
        <f>VLOOKUP(B495,SWH!$A$4:$B$19,2,FALSE)</f>
        <v>0.26</v>
      </c>
      <c r="P495" s="5">
        <f t="shared" si="33"/>
        <v>0</v>
      </c>
      <c r="Q495" s="5">
        <v>0</v>
      </c>
      <c r="R495" s="5">
        <v>0</v>
      </c>
      <c r="S495" s="5">
        <v>0</v>
      </c>
      <c r="T495" s="5">
        <v>0</v>
      </c>
      <c r="U495" s="5">
        <v>784.48</v>
      </c>
      <c r="V495" s="5">
        <v>0</v>
      </c>
      <c r="W495" s="5">
        <f t="shared" si="31"/>
        <v>1204.8800000000001</v>
      </c>
      <c r="X495" s="5">
        <f t="shared" si="32"/>
        <v>268.20999999999998</v>
      </c>
      <c r="Y495" s="5">
        <v>2399.66</v>
      </c>
      <c r="Z495" s="5">
        <v>1474.18</v>
      </c>
      <c r="AA495" s="5">
        <f t="shared" si="30"/>
        <v>3873.84</v>
      </c>
    </row>
    <row r="496" spans="1:27" x14ac:dyDescent="0.25">
      <c r="A496">
        <v>2010</v>
      </c>
      <c r="B496" t="s">
        <v>58</v>
      </c>
      <c r="C496" s="1" t="s">
        <v>10</v>
      </c>
      <c r="D496" s="5">
        <f>VLOOKUP(B496,SWH!$A$4:$C$19,3,FALSE)</f>
        <v>4013.58</v>
      </c>
      <c r="E496" s="5">
        <v>0</v>
      </c>
      <c r="F496" s="5">
        <v>0</v>
      </c>
      <c r="G496" s="5">
        <v>1027.6199999999999</v>
      </c>
      <c r="H496" s="5">
        <v>418.28</v>
      </c>
      <c r="I496" s="5">
        <v>65.91</v>
      </c>
      <c r="J496" s="5">
        <v>591.01</v>
      </c>
      <c r="K496" s="5">
        <v>421.49</v>
      </c>
      <c r="L496" s="5">
        <v>0</v>
      </c>
      <c r="M496" s="5">
        <v>309.95</v>
      </c>
      <c r="N496" s="5">
        <v>0.26</v>
      </c>
      <c r="O496" s="5">
        <f>VLOOKUP(B496,SWH!$A$4:$B$19,2,FALSE)</f>
        <v>0.26</v>
      </c>
      <c r="P496" s="5">
        <f t="shared" si="33"/>
        <v>0</v>
      </c>
      <c r="Q496" s="5">
        <v>0</v>
      </c>
      <c r="R496" s="5">
        <v>0</v>
      </c>
      <c r="S496" s="5">
        <v>0</v>
      </c>
      <c r="T496" s="5">
        <v>0</v>
      </c>
      <c r="U496" s="5">
        <v>457.56</v>
      </c>
      <c r="V496" s="5">
        <v>0</v>
      </c>
      <c r="W496" s="5">
        <f t="shared" si="31"/>
        <v>1337.57</v>
      </c>
      <c r="X496" s="5">
        <f t="shared" si="32"/>
        <v>0</v>
      </c>
      <c r="Y496" s="5">
        <v>2413.0300000000002</v>
      </c>
      <c r="Z496" s="5">
        <v>879.05</v>
      </c>
      <c r="AA496" s="5">
        <f t="shared" si="30"/>
        <v>3292.08</v>
      </c>
    </row>
    <row r="497" spans="1:27" x14ac:dyDescent="0.25">
      <c r="A497">
        <v>2010</v>
      </c>
      <c r="B497" t="s">
        <v>58</v>
      </c>
      <c r="C497" s="1" t="s">
        <v>6</v>
      </c>
      <c r="D497" s="5">
        <f>VLOOKUP(B497,SWH!$A$4:$C$19,3,FALSE)</f>
        <v>4013.58</v>
      </c>
      <c r="E497" s="5">
        <v>0.12</v>
      </c>
      <c r="F497" s="5">
        <v>0</v>
      </c>
      <c r="G497" s="5">
        <v>943.81</v>
      </c>
      <c r="H497" s="5">
        <v>418.28</v>
      </c>
      <c r="I497" s="5">
        <v>65.92</v>
      </c>
      <c r="J497" s="5">
        <v>591.01</v>
      </c>
      <c r="K497" s="5">
        <v>421.49</v>
      </c>
      <c r="L497" s="5">
        <v>0</v>
      </c>
      <c r="M497" s="5">
        <v>320.35000000000002</v>
      </c>
      <c r="N497" s="5">
        <v>0.26</v>
      </c>
      <c r="O497" s="5">
        <f>VLOOKUP(B497,SWH!$A$4:$B$19,2,FALSE)</f>
        <v>0.26</v>
      </c>
      <c r="P497" s="5">
        <f t="shared" si="33"/>
        <v>0</v>
      </c>
      <c r="Q497" s="5">
        <v>0</v>
      </c>
      <c r="R497" s="5">
        <v>0</v>
      </c>
      <c r="S497" s="5">
        <v>0</v>
      </c>
      <c r="T497" s="5">
        <v>0</v>
      </c>
      <c r="U497" s="5">
        <v>456.51</v>
      </c>
      <c r="V497" s="5">
        <v>0</v>
      </c>
      <c r="W497" s="5">
        <f t="shared" si="31"/>
        <v>1264.28</v>
      </c>
      <c r="X497" s="5">
        <f t="shared" si="32"/>
        <v>0</v>
      </c>
      <c r="Y497" s="5">
        <v>2339.75</v>
      </c>
      <c r="Z497" s="5">
        <v>878</v>
      </c>
      <c r="AA497" s="5">
        <f t="shared" si="30"/>
        <v>3217.75</v>
      </c>
    </row>
    <row r="498" spans="1:27" x14ac:dyDescent="0.25">
      <c r="A498">
        <v>2010</v>
      </c>
      <c r="B498" t="s">
        <v>58</v>
      </c>
      <c r="C498" s="1" t="s">
        <v>11</v>
      </c>
      <c r="D498" s="5">
        <f>VLOOKUP(B498,SWH!$A$4:$C$19,3,FALSE)</f>
        <v>4013.58</v>
      </c>
      <c r="E498" s="5">
        <v>0.02</v>
      </c>
      <c r="F498" s="5">
        <v>0</v>
      </c>
      <c r="G498" s="5">
        <v>762.62</v>
      </c>
      <c r="H498" s="5">
        <v>418.28</v>
      </c>
      <c r="I498" s="5">
        <v>65.930000000000007</v>
      </c>
      <c r="J498" s="5">
        <v>591.01</v>
      </c>
      <c r="K498" s="5">
        <v>421.49</v>
      </c>
      <c r="L498" s="5">
        <v>0</v>
      </c>
      <c r="M498" s="5">
        <v>305.27</v>
      </c>
      <c r="N498" s="5">
        <v>0.26</v>
      </c>
      <c r="O498" s="5">
        <f>VLOOKUP(B498,SWH!$A$4:$B$19,2,FALSE)</f>
        <v>0.26</v>
      </c>
      <c r="P498" s="5">
        <f t="shared" si="33"/>
        <v>0</v>
      </c>
      <c r="Q498" s="5">
        <v>0</v>
      </c>
      <c r="R498" s="5">
        <v>0</v>
      </c>
      <c r="S498" s="5">
        <v>0</v>
      </c>
      <c r="T498" s="5">
        <v>0</v>
      </c>
      <c r="U498" s="5">
        <v>476.82</v>
      </c>
      <c r="V498" s="5">
        <v>0</v>
      </c>
      <c r="W498" s="5">
        <f t="shared" si="31"/>
        <v>1067.9099999999999</v>
      </c>
      <c r="X498" s="5">
        <f t="shared" si="32"/>
        <v>0</v>
      </c>
      <c r="Y498" s="5">
        <v>2143.38</v>
      </c>
      <c r="Z498" s="5">
        <v>898.31</v>
      </c>
      <c r="AA498" s="5">
        <f t="shared" si="30"/>
        <v>3041.69</v>
      </c>
    </row>
    <row r="499" spans="1:27" x14ac:dyDescent="0.25">
      <c r="A499">
        <v>2010</v>
      </c>
      <c r="B499" t="s">
        <v>58</v>
      </c>
      <c r="C499" s="1" t="s">
        <v>13</v>
      </c>
      <c r="D499" s="5">
        <f>VLOOKUP(B499,SWH!$A$4:$C$19,3,FALSE)</f>
        <v>4013.58</v>
      </c>
      <c r="E499" s="5">
        <v>4.75</v>
      </c>
      <c r="F499" s="5">
        <v>0.17</v>
      </c>
      <c r="G499" s="5">
        <v>793.96</v>
      </c>
      <c r="H499" s="5">
        <v>418.28</v>
      </c>
      <c r="I499" s="5">
        <v>65.84</v>
      </c>
      <c r="J499" s="5">
        <v>591.01</v>
      </c>
      <c r="K499" s="5">
        <v>421.49</v>
      </c>
      <c r="L499" s="5">
        <v>0</v>
      </c>
      <c r="M499" s="5">
        <v>316.95</v>
      </c>
      <c r="N499" s="5">
        <v>0.26</v>
      </c>
      <c r="O499" s="5">
        <f>VLOOKUP(B499,SWH!$A$4:$B$19,2,FALSE)</f>
        <v>0.26</v>
      </c>
      <c r="P499" s="5">
        <f t="shared" si="33"/>
        <v>0</v>
      </c>
      <c r="Q499" s="5">
        <v>0</v>
      </c>
      <c r="R499" s="5">
        <v>0</v>
      </c>
      <c r="S499" s="5">
        <v>0</v>
      </c>
      <c r="T499" s="5">
        <v>0</v>
      </c>
      <c r="U499" s="5">
        <v>477.52</v>
      </c>
      <c r="V499" s="5">
        <v>0</v>
      </c>
      <c r="W499" s="5">
        <f t="shared" si="31"/>
        <v>1115.6600000000001</v>
      </c>
      <c r="X499" s="5">
        <f t="shared" si="32"/>
        <v>0.17</v>
      </c>
      <c r="Y499" s="5">
        <v>2191.0500000000002</v>
      </c>
      <c r="Z499" s="5">
        <v>899.18</v>
      </c>
      <c r="AA499" s="5">
        <f t="shared" si="30"/>
        <v>3090.23</v>
      </c>
    </row>
    <row r="500" spans="1:27" x14ac:dyDescent="0.25">
      <c r="A500">
        <v>2010</v>
      </c>
      <c r="B500" t="s">
        <v>58</v>
      </c>
      <c r="C500" s="1" t="s">
        <v>19</v>
      </c>
      <c r="D500" s="5">
        <f>VLOOKUP(B500,SWH!$A$4:$C$19,3,FALSE)</f>
        <v>4013.58</v>
      </c>
      <c r="E500" s="5">
        <v>8.33</v>
      </c>
      <c r="F500" s="5">
        <v>1.6</v>
      </c>
      <c r="G500" s="5">
        <v>649.51</v>
      </c>
      <c r="H500" s="5">
        <v>418.28</v>
      </c>
      <c r="I500" s="5">
        <v>65.819999999999993</v>
      </c>
      <c r="J500" s="5">
        <v>591.01</v>
      </c>
      <c r="K500" s="5">
        <v>421.49</v>
      </c>
      <c r="L500" s="5">
        <v>0</v>
      </c>
      <c r="M500" s="5">
        <v>306.58999999999997</v>
      </c>
      <c r="N500" s="5">
        <v>0.26</v>
      </c>
      <c r="O500" s="5">
        <f>VLOOKUP(B500,SWH!$A$4:$B$19,2,FALSE)</f>
        <v>0.26</v>
      </c>
      <c r="P500" s="5">
        <f t="shared" si="33"/>
        <v>0</v>
      </c>
      <c r="Q500" s="5">
        <v>0</v>
      </c>
      <c r="R500" s="5">
        <v>0</v>
      </c>
      <c r="S500" s="5">
        <v>0</v>
      </c>
      <c r="T500" s="5">
        <v>0</v>
      </c>
      <c r="U500" s="5">
        <v>499.5</v>
      </c>
      <c r="V500" s="5">
        <v>0</v>
      </c>
      <c r="W500" s="5">
        <f t="shared" si="31"/>
        <v>964.43000000000006</v>
      </c>
      <c r="X500" s="5">
        <f t="shared" si="32"/>
        <v>1.6</v>
      </c>
      <c r="Y500" s="5">
        <v>2039.8</v>
      </c>
      <c r="Z500" s="5">
        <v>922.59</v>
      </c>
      <c r="AA500" s="5">
        <f t="shared" si="30"/>
        <v>2962.39</v>
      </c>
    </row>
    <row r="501" spans="1:27" x14ac:dyDescent="0.25">
      <c r="A501">
        <v>2010</v>
      </c>
      <c r="B501" t="s">
        <v>58</v>
      </c>
      <c r="C501" s="1" t="s">
        <v>20</v>
      </c>
      <c r="D501" s="5">
        <f>VLOOKUP(B501,SWH!$A$4:$C$19,3,FALSE)</f>
        <v>4013.58</v>
      </c>
      <c r="E501" s="5">
        <v>7.94</v>
      </c>
      <c r="F501" s="5">
        <v>0.86</v>
      </c>
      <c r="G501" s="5">
        <v>519.20000000000005</v>
      </c>
      <c r="H501" s="5">
        <v>418.28</v>
      </c>
      <c r="I501" s="5">
        <v>65.87</v>
      </c>
      <c r="J501" s="5">
        <v>591.01</v>
      </c>
      <c r="K501" s="5">
        <v>421.49</v>
      </c>
      <c r="L501" s="5">
        <v>0</v>
      </c>
      <c r="M501" s="5">
        <v>320.13</v>
      </c>
      <c r="N501" s="5">
        <v>0.26</v>
      </c>
      <c r="O501" s="5">
        <f>VLOOKUP(B501,SWH!$A$4:$B$19,2,FALSE)</f>
        <v>0.26</v>
      </c>
      <c r="P501" s="5">
        <f t="shared" si="33"/>
        <v>0</v>
      </c>
      <c r="Q501" s="5">
        <v>0</v>
      </c>
      <c r="R501" s="5">
        <v>0</v>
      </c>
      <c r="S501" s="5">
        <v>0</v>
      </c>
      <c r="T501" s="5">
        <v>0</v>
      </c>
      <c r="U501" s="5">
        <v>503.62</v>
      </c>
      <c r="V501" s="5">
        <v>0</v>
      </c>
      <c r="W501" s="5">
        <f t="shared" si="31"/>
        <v>847.2700000000001</v>
      </c>
      <c r="X501" s="5">
        <f t="shared" si="32"/>
        <v>0.86</v>
      </c>
      <c r="Y501" s="5">
        <v>1922.69</v>
      </c>
      <c r="Z501" s="5">
        <v>925.97</v>
      </c>
      <c r="AA501" s="5">
        <f t="shared" si="30"/>
        <v>2848.66</v>
      </c>
    </row>
    <row r="502" spans="1:27" x14ac:dyDescent="0.25">
      <c r="A502">
        <v>2010</v>
      </c>
      <c r="B502" t="s">
        <v>58</v>
      </c>
      <c r="C502" s="1" t="s">
        <v>3</v>
      </c>
      <c r="D502" s="5">
        <f>VLOOKUP(B502,SWH!$A$4:$C$19,3,FALSE)</f>
        <v>4013.58</v>
      </c>
      <c r="E502" s="5">
        <v>64.400000000000006</v>
      </c>
      <c r="F502" s="5">
        <v>19.09</v>
      </c>
      <c r="G502" s="5">
        <v>423.98</v>
      </c>
      <c r="H502" s="5">
        <v>412.73</v>
      </c>
      <c r="I502" s="5">
        <v>65.86</v>
      </c>
      <c r="J502" s="5">
        <v>591.01</v>
      </c>
      <c r="K502" s="5">
        <v>421.49</v>
      </c>
      <c r="L502" s="5">
        <v>0</v>
      </c>
      <c r="M502" s="5">
        <v>304.68</v>
      </c>
      <c r="N502" s="5">
        <v>0.26</v>
      </c>
      <c r="O502" s="5">
        <f>VLOOKUP(B502,SWH!$A$4:$B$19,2,FALSE)</f>
        <v>0.26</v>
      </c>
      <c r="P502" s="5">
        <f t="shared" si="33"/>
        <v>0</v>
      </c>
      <c r="Q502" s="5">
        <v>0</v>
      </c>
      <c r="R502" s="5">
        <v>0</v>
      </c>
      <c r="S502" s="5">
        <v>0</v>
      </c>
      <c r="T502" s="5">
        <v>0</v>
      </c>
      <c r="U502" s="5">
        <v>554.29</v>
      </c>
      <c r="V502" s="5">
        <v>0</v>
      </c>
      <c r="W502" s="5">
        <f t="shared" si="31"/>
        <v>793.06</v>
      </c>
      <c r="X502" s="5">
        <f t="shared" si="32"/>
        <v>19.09</v>
      </c>
      <c r="Y502" s="5">
        <v>1862.92</v>
      </c>
      <c r="Z502" s="5">
        <v>994.87</v>
      </c>
      <c r="AA502" s="5">
        <f t="shared" si="30"/>
        <v>2857.79</v>
      </c>
    </row>
    <row r="503" spans="1:27" x14ac:dyDescent="0.25">
      <c r="A503">
        <v>2010</v>
      </c>
      <c r="B503" t="s">
        <v>58</v>
      </c>
      <c r="C503" s="1" t="s">
        <v>7</v>
      </c>
      <c r="D503" s="5">
        <f>VLOOKUP(B503,SWH!$A$4:$C$19,3,FALSE)</f>
        <v>4013.58</v>
      </c>
      <c r="E503" s="5">
        <v>25.95</v>
      </c>
      <c r="F503" s="5">
        <v>4.7</v>
      </c>
      <c r="G503" s="5">
        <v>417.16</v>
      </c>
      <c r="H503" s="5">
        <v>412.62</v>
      </c>
      <c r="I503" s="5">
        <v>65.849999999999994</v>
      </c>
      <c r="J503" s="5">
        <v>591.01</v>
      </c>
      <c r="K503" s="5">
        <v>421.49</v>
      </c>
      <c r="L503" s="5">
        <v>0</v>
      </c>
      <c r="M503" s="5">
        <v>317.57</v>
      </c>
      <c r="N503" s="5">
        <v>0.26</v>
      </c>
      <c r="O503" s="5">
        <f>VLOOKUP(B503,SWH!$A$4:$B$19,2,FALSE)</f>
        <v>0.26</v>
      </c>
      <c r="P503" s="5">
        <f t="shared" si="33"/>
        <v>0</v>
      </c>
      <c r="Q503" s="5">
        <v>0</v>
      </c>
      <c r="R503" s="5">
        <v>0</v>
      </c>
      <c r="S503" s="5">
        <v>0</v>
      </c>
      <c r="T503" s="5">
        <v>0</v>
      </c>
      <c r="U503" s="5">
        <v>539.53</v>
      </c>
      <c r="V503" s="5">
        <v>0</v>
      </c>
      <c r="W503" s="5">
        <f t="shared" si="31"/>
        <v>760.68000000000006</v>
      </c>
      <c r="X503" s="5">
        <f t="shared" si="32"/>
        <v>4.7</v>
      </c>
      <c r="Y503" s="5">
        <v>1830.43</v>
      </c>
      <c r="Z503" s="5">
        <v>965.72</v>
      </c>
      <c r="AA503" s="5">
        <f t="shared" si="30"/>
        <v>2796.15</v>
      </c>
    </row>
    <row r="504" spans="1:27" x14ac:dyDescent="0.25">
      <c r="A504">
        <v>2010</v>
      </c>
      <c r="B504" t="s">
        <v>58</v>
      </c>
      <c r="C504" s="1" t="s">
        <v>17</v>
      </c>
      <c r="D504" s="5">
        <f>VLOOKUP(B504,SWH!$A$4:$C$19,3,FALSE)</f>
        <v>4013.58</v>
      </c>
      <c r="E504" s="5">
        <v>5.1100000000000003</v>
      </c>
      <c r="F504" s="5">
        <v>0.74</v>
      </c>
      <c r="G504" s="5">
        <v>338.68</v>
      </c>
      <c r="H504" s="5">
        <v>418.28</v>
      </c>
      <c r="I504" s="5">
        <v>65.84</v>
      </c>
      <c r="J504" s="5">
        <v>591.01</v>
      </c>
      <c r="K504" s="5">
        <v>421.49</v>
      </c>
      <c r="L504" s="5">
        <v>0</v>
      </c>
      <c r="M504" s="5">
        <v>300.75</v>
      </c>
      <c r="N504" s="5">
        <v>0.26</v>
      </c>
      <c r="O504" s="5">
        <f>VLOOKUP(B504,SWH!$A$4:$B$19,2,FALSE)</f>
        <v>0.26</v>
      </c>
      <c r="P504" s="5">
        <f t="shared" si="33"/>
        <v>0</v>
      </c>
      <c r="Q504" s="5">
        <v>0</v>
      </c>
      <c r="R504" s="5">
        <v>0</v>
      </c>
      <c r="S504" s="5">
        <v>0</v>
      </c>
      <c r="T504" s="5">
        <v>0</v>
      </c>
      <c r="U504" s="5">
        <v>553.28</v>
      </c>
      <c r="V504" s="5">
        <v>0</v>
      </c>
      <c r="W504" s="5">
        <f t="shared" si="31"/>
        <v>644.54</v>
      </c>
      <c r="X504" s="5">
        <f t="shared" si="32"/>
        <v>0.74</v>
      </c>
      <c r="Y504" s="5">
        <v>1719.93</v>
      </c>
      <c r="Z504" s="5">
        <v>975.51</v>
      </c>
      <c r="AA504" s="5">
        <f t="shared" si="30"/>
        <v>2695.44</v>
      </c>
    </row>
    <row r="505" spans="1:27" x14ac:dyDescent="0.25">
      <c r="A505">
        <v>2010</v>
      </c>
      <c r="B505" t="s">
        <v>58</v>
      </c>
      <c r="C505" s="1" t="s">
        <v>14</v>
      </c>
      <c r="D505" s="5">
        <f>VLOOKUP(B505,SWH!$A$4:$C$19,3,FALSE)</f>
        <v>4013.58</v>
      </c>
      <c r="E505" s="5">
        <v>151.66999999999999</v>
      </c>
      <c r="F505" s="5">
        <v>51.61</v>
      </c>
      <c r="G505" s="5">
        <v>316.58999999999997</v>
      </c>
      <c r="H505" s="5">
        <v>412.45</v>
      </c>
      <c r="I505" s="5">
        <v>65.75</v>
      </c>
      <c r="J505" s="5">
        <v>591.01</v>
      </c>
      <c r="K505" s="5">
        <v>421.49</v>
      </c>
      <c r="L505" s="5">
        <v>0</v>
      </c>
      <c r="M505" s="5">
        <v>299.20999999999998</v>
      </c>
      <c r="N505" s="5">
        <v>0.26</v>
      </c>
      <c r="O505" s="5">
        <f>VLOOKUP(B505,SWH!$A$4:$B$19,2,FALSE)</f>
        <v>0.26</v>
      </c>
      <c r="P505" s="5">
        <f t="shared" si="33"/>
        <v>0</v>
      </c>
      <c r="Q505" s="5">
        <v>0</v>
      </c>
      <c r="R505" s="5">
        <v>0</v>
      </c>
      <c r="S505" s="5">
        <v>0</v>
      </c>
      <c r="T505" s="5">
        <v>0</v>
      </c>
      <c r="U505" s="5">
        <v>602.04</v>
      </c>
      <c r="V505" s="5">
        <v>0</v>
      </c>
      <c r="W505" s="5">
        <f t="shared" si="31"/>
        <v>767.47</v>
      </c>
      <c r="X505" s="5">
        <f t="shared" si="32"/>
        <v>51.61</v>
      </c>
      <c r="Y505" s="5">
        <v>1836.94</v>
      </c>
      <c r="Z505" s="5">
        <v>1075.1400000000001</v>
      </c>
      <c r="AA505" s="5">
        <f t="shared" si="30"/>
        <v>2912.08</v>
      </c>
    </row>
    <row r="506" spans="1:27" x14ac:dyDescent="0.25">
      <c r="A506">
        <v>2010</v>
      </c>
      <c r="B506" t="s">
        <v>58</v>
      </c>
      <c r="C506" s="1" t="s">
        <v>2</v>
      </c>
      <c r="D506" s="5">
        <f>VLOOKUP(B506,SWH!$A$4:$C$19,3,FALSE)</f>
        <v>4013.58</v>
      </c>
      <c r="E506" s="5">
        <v>63.8</v>
      </c>
      <c r="F506" s="5">
        <v>15.45</v>
      </c>
      <c r="G506" s="5">
        <v>325.99</v>
      </c>
      <c r="H506" s="5">
        <v>412.38</v>
      </c>
      <c r="I506" s="5">
        <v>65.81</v>
      </c>
      <c r="J506" s="5">
        <v>591.01</v>
      </c>
      <c r="K506" s="5">
        <v>421.49</v>
      </c>
      <c r="L506" s="5">
        <v>0</v>
      </c>
      <c r="M506" s="5">
        <v>319.08999999999997</v>
      </c>
      <c r="N506" s="5">
        <v>0.26</v>
      </c>
      <c r="O506" s="5">
        <f>VLOOKUP(B506,SWH!$A$4:$B$19,2,FALSE)</f>
        <v>0.26</v>
      </c>
      <c r="P506" s="5">
        <f t="shared" si="33"/>
        <v>0</v>
      </c>
      <c r="Q506" s="5">
        <v>0</v>
      </c>
      <c r="R506" s="5">
        <v>0</v>
      </c>
      <c r="S506" s="5">
        <v>0</v>
      </c>
      <c r="T506" s="5">
        <v>0</v>
      </c>
      <c r="U506" s="5">
        <v>587.09</v>
      </c>
      <c r="V506" s="5">
        <v>0</v>
      </c>
      <c r="W506" s="5">
        <f t="shared" si="31"/>
        <v>708.88</v>
      </c>
      <c r="X506" s="5">
        <f t="shared" si="32"/>
        <v>15.45</v>
      </c>
      <c r="Y506" s="5">
        <v>1778.32</v>
      </c>
      <c r="Z506" s="5">
        <v>1024.03</v>
      </c>
      <c r="AA506" s="5">
        <f t="shared" si="30"/>
        <v>2802.35</v>
      </c>
    </row>
    <row r="507" spans="1:27" x14ac:dyDescent="0.25">
      <c r="A507">
        <v>2010</v>
      </c>
      <c r="B507" t="s">
        <v>58</v>
      </c>
      <c r="C507" s="1" t="s">
        <v>18</v>
      </c>
      <c r="D507" s="5">
        <f>VLOOKUP(B507,SWH!$A$4:$C$19,3,FALSE)</f>
        <v>4013.58</v>
      </c>
      <c r="E507" s="5">
        <v>74.87</v>
      </c>
      <c r="F507" s="5">
        <v>26.71</v>
      </c>
      <c r="G507" s="5">
        <v>214.09</v>
      </c>
      <c r="H507" s="5">
        <v>412.63</v>
      </c>
      <c r="I507" s="5">
        <v>65.680000000000007</v>
      </c>
      <c r="J507" s="5">
        <v>591.01</v>
      </c>
      <c r="K507" s="5">
        <v>421.49</v>
      </c>
      <c r="L507" s="5">
        <v>0</v>
      </c>
      <c r="M507" s="5">
        <v>299.39</v>
      </c>
      <c r="N507" s="5">
        <v>0.26</v>
      </c>
      <c r="O507" s="5">
        <f>VLOOKUP(B507,SWH!$A$4:$B$19,2,FALSE)</f>
        <v>0.26</v>
      </c>
      <c r="P507" s="5">
        <f t="shared" si="33"/>
        <v>0</v>
      </c>
      <c r="Q507" s="5">
        <v>0</v>
      </c>
      <c r="R507" s="5">
        <v>0</v>
      </c>
      <c r="S507" s="5">
        <v>0</v>
      </c>
      <c r="T507" s="5">
        <v>0</v>
      </c>
      <c r="U507" s="5">
        <v>618.30999999999995</v>
      </c>
      <c r="V507" s="5">
        <v>0</v>
      </c>
      <c r="W507" s="5">
        <f t="shared" si="31"/>
        <v>588.35</v>
      </c>
      <c r="X507" s="5">
        <f t="shared" si="32"/>
        <v>26.71</v>
      </c>
      <c r="Y507" s="5">
        <v>1657.93</v>
      </c>
      <c r="Z507" s="5">
        <v>1066.5</v>
      </c>
      <c r="AA507" s="5">
        <f t="shared" si="30"/>
        <v>2724.4300000000003</v>
      </c>
    </row>
    <row r="508" spans="1:27" x14ac:dyDescent="0.25">
      <c r="A508">
        <v>2010</v>
      </c>
      <c r="B508" t="s">
        <v>58</v>
      </c>
      <c r="C508" s="1" t="s">
        <v>4</v>
      </c>
      <c r="D508" s="5">
        <f>VLOOKUP(B508,SWH!$A$4:$C$19,3,FALSE)</f>
        <v>4013.58</v>
      </c>
      <c r="E508" s="5">
        <v>264.16000000000003</v>
      </c>
      <c r="F508" s="5">
        <v>88.71</v>
      </c>
      <c r="G508" s="5">
        <v>229.53</v>
      </c>
      <c r="H508" s="5">
        <v>412.45</v>
      </c>
      <c r="I508" s="5">
        <v>65.78</v>
      </c>
      <c r="J508" s="5">
        <v>591.01</v>
      </c>
      <c r="K508" s="5">
        <v>421.49</v>
      </c>
      <c r="L508" s="5">
        <v>0</v>
      </c>
      <c r="M508" s="5">
        <v>298.69</v>
      </c>
      <c r="N508" s="5">
        <v>0.26</v>
      </c>
      <c r="O508" s="5">
        <f>VLOOKUP(B508,SWH!$A$4:$B$19,2,FALSE)</f>
        <v>0.26</v>
      </c>
      <c r="P508" s="5">
        <f t="shared" si="33"/>
        <v>0</v>
      </c>
      <c r="Q508" s="5">
        <v>0</v>
      </c>
      <c r="R508" s="5">
        <v>0</v>
      </c>
      <c r="S508" s="5">
        <v>0</v>
      </c>
      <c r="T508" s="5">
        <v>0</v>
      </c>
      <c r="U508" s="5">
        <v>649.32000000000005</v>
      </c>
      <c r="V508" s="5">
        <v>0</v>
      </c>
      <c r="W508" s="5">
        <f t="shared" si="31"/>
        <v>792.38000000000011</v>
      </c>
      <c r="X508" s="5">
        <f t="shared" si="32"/>
        <v>88.71</v>
      </c>
      <c r="Y508" s="5">
        <v>1861.87</v>
      </c>
      <c r="Z508" s="5">
        <v>1159.52</v>
      </c>
      <c r="AA508" s="5">
        <f t="shared" si="30"/>
        <v>3021.39</v>
      </c>
    </row>
    <row r="509" spans="1:27" x14ac:dyDescent="0.25">
      <c r="A509">
        <v>2010</v>
      </c>
      <c r="B509" t="s">
        <v>58</v>
      </c>
      <c r="C509" s="1" t="s">
        <v>5</v>
      </c>
      <c r="D509" s="5">
        <f>VLOOKUP(B509,SWH!$A$4:$C$19,3,FALSE)</f>
        <v>4013.58</v>
      </c>
      <c r="E509" s="5">
        <v>151.91</v>
      </c>
      <c r="F509" s="5">
        <v>44.5</v>
      </c>
      <c r="G509" s="5">
        <v>258.95999999999998</v>
      </c>
      <c r="H509" s="5">
        <v>412.47</v>
      </c>
      <c r="I509" s="5">
        <v>65.78</v>
      </c>
      <c r="J509" s="5">
        <v>591.01</v>
      </c>
      <c r="K509" s="5">
        <v>421.49</v>
      </c>
      <c r="L509" s="5">
        <v>0</v>
      </c>
      <c r="M509" s="5">
        <v>316.89999999999998</v>
      </c>
      <c r="N509" s="5">
        <v>0.26</v>
      </c>
      <c r="O509" s="5">
        <f>VLOOKUP(B509,SWH!$A$4:$B$19,2,FALSE)</f>
        <v>0.26</v>
      </c>
      <c r="P509" s="5">
        <f t="shared" si="33"/>
        <v>0</v>
      </c>
      <c r="Q509" s="5">
        <v>0</v>
      </c>
      <c r="R509" s="5">
        <v>0</v>
      </c>
      <c r="S509" s="5">
        <v>0</v>
      </c>
      <c r="T509" s="5">
        <v>0</v>
      </c>
      <c r="U509" s="5">
        <v>635.41999999999996</v>
      </c>
      <c r="V509" s="5">
        <v>0</v>
      </c>
      <c r="W509" s="5">
        <f t="shared" si="31"/>
        <v>727.77</v>
      </c>
      <c r="X509" s="5">
        <f t="shared" si="32"/>
        <v>44.5</v>
      </c>
      <c r="Y509" s="5">
        <v>1797.29</v>
      </c>
      <c r="Z509" s="5">
        <v>1101.4000000000001</v>
      </c>
      <c r="AA509" s="5">
        <f t="shared" si="30"/>
        <v>2898.69</v>
      </c>
    </row>
    <row r="510" spans="1:27" x14ac:dyDescent="0.25">
      <c r="A510">
        <v>2010</v>
      </c>
      <c r="B510" t="s">
        <v>58</v>
      </c>
      <c r="C510" s="1" t="s">
        <v>15</v>
      </c>
      <c r="D510" s="5">
        <f>VLOOKUP(B510,SWH!$A$4:$C$19,3,FALSE)</f>
        <v>4013.58</v>
      </c>
      <c r="E510" s="5">
        <v>86.74</v>
      </c>
      <c r="F510" s="5">
        <v>36.619999999999997</v>
      </c>
      <c r="G510" s="5">
        <v>180.4</v>
      </c>
      <c r="H510" s="5">
        <v>412.68</v>
      </c>
      <c r="I510" s="5">
        <v>65.67</v>
      </c>
      <c r="J510" s="5">
        <v>591.01</v>
      </c>
      <c r="K510" s="5">
        <v>421.49</v>
      </c>
      <c r="L510" s="5">
        <v>0</v>
      </c>
      <c r="M510" s="5">
        <v>296.74</v>
      </c>
      <c r="N510" s="5">
        <v>0.26</v>
      </c>
      <c r="O510" s="5">
        <f>VLOOKUP(B510,SWH!$A$4:$B$19,2,FALSE)</f>
        <v>0.26</v>
      </c>
      <c r="P510" s="5">
        <f t="shared" si="33"/>
        <v>0</v>
      </c>
      <c r="Q510" s="5">
        <v>0</v>
      </c>
      <c r="R510" s="5">
        <v>0</v>
      </c>
      <c r="S510" s="5">
        <v>0</v>
      </c>
      <c r="T510" s="5">
        <v>0</v>
      </c>
      <c r="U510" s="5">
        <v>645.21</v>
      </c>
      <c r="V510" s="5">
        <v>0</v>
      </c>
      <c r="W510" s="5">
        <f t="shared" si="31"/>
        <v>563.88</v>
      </c>
      <c r="X510" s="5">
        <f t="shared" si="32"/>
        <v>36.619999999999997</v>
      </c>
      <c r="Y510" s="5">
        <v>1633.5</v>
      </c>
      <c r="Z510" s="5">
        <v>1103.33</v>
      </c>
      <c r="AA510" s="5">
        <f t="shared" si="30"/>
        <v>2736.83</v>
      </c>
    </row>
    <row r="511" spans="1:27" x14ac:dyDescent="0.25">
      <c r="A511">
        <v>2010</v>
      </c>
      <c r="B511" t="s">
        <v>58</v>
      </c>
      <c r="C511" s="1" t="s">
        <v>16</v>
      </c>
      <c r="D511" s="5">
        <f>VLOOKUP(B511,SWH!$A$4:$C$19,3,FALSE)</f>
        <v>4013.58</v>
      </c>
      <c r="E511" s="5">
        <v>434.6</v>
      </c>
      <c r="F511" s="5">
        <v>139.63</v>
      </c>
      <c r="G511" s="5">
        <v>227.89</v>
      </c>
      <c r="H511" s="5">
        <v>412.49</v>
      </c>
      <c r="I511" s="5">
        <v>65.739999999999995</v>
      </c>
      <c r="J511" s="5">
        <v>591.01</v>
      </c>
      <c r="K511" s="5">
        <v>421.49</v>
      </c>
      <c r="L511" s="5">
        <v>0</v>
      </c>
      <c r="M511" s="5">
        <v>302.69</v>
      </c>
      <c r="N511" s="5">
        <v>0.26</v>
      </c>
      <c r="O511" s="5">
        <f>VLOOKUP(B511,SWH!$A$4:$B$19,2,FALSE)</f>
        <v>0.26</v>
      </c>
      <c r="P511" s="5">
        <f t="shared" si="33"/>
        <v>0</v>
      </c>
      <c r="Q511" s="5">
        <v>0</v>
      </c>
      <c r="R511" s="5">
        <v>0</v>
      </c>
      <c r="S511" s="5">
        <v>0</v>
      </c>
      <c r="T511" s="5">
        <v>0</v>
      </c>
      <c r="U511" s="5">
        <v>684.83</v>
      </c>
      <c r="V511" s="5">
        <v>0</v>
      </c>
      <c r="W511" s="5">
        <f t="shared" si="31"/>
        <v>965.18000000000006</v>
      </c>
      <c r="X511" s="5">
        <f t="shared" si="32"/>
        <v>139.63</v>
      </c>
      <c r="Y511" s="5">
        <v>2034.69</v>
      </c>
      <c r="Z511" s="5">
        <v>1245.95</v>
      </c>
      <c r="AA511" s="5">
        <f t="shared" si="30"/>
        <v>3280.6400000000003</v>
      </c>
    </row>
    <row r="512" spans="1:27" x14ac:dyDescent="0.25">
      <c r="A512">
        <v>2010</v>
      </c>
      <c r="B512" t="s">
        <v>58</v>
      </c>
      <c r="C512" s="1" t="s">
        <v>9</v>
      </c>
      <c r="D512" s="5">
        <f>VLOOKUP(B512,SWH!$A$4:$C$19,3,FALSE)</f>
        <v>4013.58</v>
      </c>
      <c r="E512" s="5">
        <v>282.93</v>
      </c>
      <c r="F512" s="5">
        <v>85.87</v>
      </c>
      <c r="G512" s="5">
        <v>197.81</v>
      </c>
      <c r="H512" s="5">
        <v>412.58</v>
      </c>
      <c r="I512" s="5">
        <v>65.7</v>
      </c>
      <c r="J512" s="5">
        <v>591.01</v>
      </c>
      <c r="K512" s="5">
        <v>421.49</v>
      </c>
      <c r="L512" s="5">
        <v>0</v>
      </c>
      <c r="M512" s="5">
        <v>311.49</v>
      </c>
      <c r="N512" s="5">
        <v>0.26</v>
      </c>
      <c r="O512" s="5">
        <f>VLOOKUP(B512,SWH!$A$4:$B$19,2,FALSE)</f>
        <v>0.26</v>
      </c>
      <c r="P512" s="5">
        <f t="shared" si="33"/>
        <v>0</v>
      </c>
      <c r="Q512" s="5">
        <v>0</v>
      </c>
      <c r="R512" s="5">
        <v>0</v>
      </c>
      <c r="S512" s="5">
        <v>0</v>
      </c>
      <c r="T512" s="5">
        <v>0</v>
      </c>
      <c r="U512" s="5">
        <v>675.54</v>
      </c>
      <c r="V512" s="5">
        <v>0</v>
      </c>
      <c r="W512" s="5">
        <f t="shared" si="31"/>
        <v>792.23</v>
      </c>
      <c r="X512" s="5">
        <f t="shared" si="32"/>
        <v>85.87</v>
      </c>
      <c r="Y512" s="5">
        <v>1861.77</v>
      </c>
      <c r="Z512" s="5">
        <v>1182.9000000000001</v>
      </c>
      <c r="AA512" s="5">
        <f t="shared" si="30"/>
        <v>3044.67</v>
      </c>
    </row>
    <row r="513" spans="1:27" x14ac:dyDescent="0.25">
      <c r="A513">
        <v>2010</v>
      </c>
      <c r="B513" t="s">
        <v>58</v>
      </c>
      <c r="C513" s="1" t="s">
        <v>12</v>
      </c>
      <c r="D513" s="5">
        <f>VLOOKUP(B513,SWH!$A$4:$C$19,3,FALSE)</f>
        <v>4013.58</v>
      </c>
      <c r="E513" s="5">
        <v>496.11</v>
      </c>
      <c r="F513" s="5">
        <v>182.03</v>
      </c>
      <c r="G513" s="5">
        <v>194.01</v>
      </c>
      <c r="H513" s="5">
        <v>412.5</v>
      </c>
      <c r="I513" s="5">
        <v>65.66</v>
      </c>
      <c r="J513" s="5">
        <v>591.01</v>
      </c>
      <c r="K513" s="5">
        <v>421.49</v>
      </c>
      <c r="L513" s="5">
        <v>0</v>
      </c>
      <c r="M513" s="5">
        <v>301.79000000000002</v>
      </c>
      <c r="N513" s="5">
        <v>0.26</v>
      </c>
      <c r="O513" s="5">
        <f>VLOOKUP(B513,SWH!$A$4:$B$19,2,FALSE)</f>
        <v>0.26</v>
      </c>
      <c r="P513" s="5">
        <f t="shared" si="33"/>
        <v>0</v>
      </c>
      <c r="Q513" s="5">
        <v>0</v>
      </c>
      <c r="R513" s="5">
        <v>0</v>
      </c>
      <c r="S513" s="5">
        <v>0</v>
      </c>
      <c r="T513" s="5">
        <v>0</v>
      </c>
      <c r="U513" s="5">
        <v>726.97</v>
      </c>
      <c r="V513" s="5">
        <v>0</v>
      </c>
      <c r="W513" s="5">
        <f t="shared" si="31"/>
        <v>991.91000000000008</v>
      </c>
      <c r="X513" s="5">
        <f t="shared" si="32"/>
        <v>182.03</v>
      </c>
      <c r="Y513" s="5">
        <v>2061.34</v>
      </c>
      <c r="Z513" s="5">
        <v>1330.5</v>
      </c>
      <c r="AA513" s="5">
        <f t="shared" si="30"/>
        <v>3391.84</v>
      </c>
    </row>
    <row r="514" spans="1:27" x14ac:dyDescent="0.25">
      <c r="A514">
        <v>2010</v>
      </c>
      <c r="B514" t="s">
        <v>58</v>
      </c>
      <c r="C514" s="1" t="s">
        <v>8</v>
      </c>
      <c r="D514" s="5">
        <f>VLOOKUP(B514,SWH!$A$4:$C$19,3,FALSE)</f>
        <v>4013.58</v>
      </c>
      <c r="E514" s="5">
        <v>714.81</v>
      </c>
      <c r="F514" s="5">
        <v>277.88</v>
      </c>
      <c r="G514" s="5">
        <v>134.01</v>
      </c>
      <c r="H514" s="5">
        <v>413.61</v>
      </c>
      <c r="I514" s="5">
        <v>65.3</v>
      </c>
      <c r="J514" s="5">
        <v>591.01</v>
      </c>
      <c r="K514" s="5">
        <v>421.49</v>
      </c>
      <c r="L514" s="5">
        <v>0</v>
      </c>
      <c r="M514" s="5">
        <v>300.39999999999998</v>
      </c>
      <c r="N514" s="5">
        <v>0.26</v>
      </c>
      <c r="O514" s="5">
        <f>VLOOKUP(B514,SWH!$A$4:$B$19,2,FALSE)</f>
        <v>0.26</v>
      </c>
      <c r="P514" s="5">
        <f t="shared" si="33"/>
        <v>0</v>
      </c>
      <c r="Q514" s="5">
        <v>0</v>
      </c>
      <c r="R514" s="5">
        <v>0</v>
      </c>
      <c r="S514" s="5">
        <v>0</v>
      </c>
      <c r="T514" s="5">
        <v>0</v>
      </c>
      <c r="U514" s="5">
        <v>784.3</v>
      </c>
      <c r="V514" s="5">
        <v>0</v>
      </c>
      <c r="W514" s="5">
        <f t="shared" si="31"/>
        <v>1149.2199999999998</v>
      </c>
      <c r="X514" s="5">
        <f t="shared" si="32"/>
        <v>277.88</v>
      </c>
      <c r="Y514" s="5">
        <v>2219.39</v>
      </c>
      <c r="Z514" s="5">
        <v>1483.67</v>
      </c>
      <c r="AA514" s="5">
        <f t="shared" ref="AA514:AA577" si="34">SUM(Y514:Z514)</f>
        <v>3703.06</v>
      </c>
    </row>
    <row r="515" spans="1:27" x14ac:dyDescent="0.25">
      <c r="A515">
        <v>2013</v>
      </c>
      <c r="B515" t="s">
        <v>58</v>
      </c>
      <c r="C515" s="1" t="s">
        <v>10</v>
      </c>
      <c r="D515" s="5">
        <f>VLOOKUP(B515,SWH!$A$4:$C$19,3,FALSE)</f>
        <v>4013.58</v>
      </c>
      <c r="E515" s="5">
        <v>0</v>
      </c>
      <c r="F515" s="5">
        <v>0</v>
      </c>
      <c r="G515" s="5">
        <v>940.89</v>
      </c>
      <c r="H515" s="5">
        <v>319.26</v>
      </c>
      <c r="I515" s="5">
        <v>65.91</v>
      </c>
      <c r="J515" s="5">
        <v>557.66</v>
      </c>
      <c r="K515" s="5">
        <v>421.49</v>
      </c>
      <c r="L515" s="5">
        <v>0</v>
      </c>
      <c r="M515" s="5">
        <v>267.45</v>
      </c>
      <c r="N515" s="5">
        <v>0.26</v>
      </c>
      <c r="O515" s="5">
        <f>VLOOKUP(B515,SWH!$A$4:$B$19,2,FALSE)</f>
        <v>0.26</v>
      </c>
      <c r="P515" s="5">
        <f t="shared" si="33"/>
        <v>0</v>
      </c>
      <c r="Q515" s="5">
        <v>0</v>
      </c>
      <c r="R515" s="5">
        <v>0</v>
      </c>
      <c r="S515" s="5">
        <v>0</v>
      </c>
      <c r="T515" s="5">
        <v>0</v>
      </c>
      <c r="U515" s="5">
        <v>457.44</v>
      </c>
      <c r="V515" s="5">
        <v>0</v>
      </c>
      <c r="W515" s="5">
        <f t="shared" ref="W515:W578" si="35">E515+G515+M515+SUM(P515:S515)</f>
        <v>1208.3399999999999</v>
      </c>
      <c r="X515" s="5">
        <f t="shared" ref="X515:X578" si="36">F515</f>
        <v>0</v>
      </c>
      <c r="Y515" s="5">
        <v>2151.44</v>
      </c>
      <c r="Z515" s="5">
        <v>878.93</v>
      </c>
      <c r="AA515" s="5">
        <f t="shared" si="34"/>
        <v>3030.37</v>
      </c>
    </row>
    <row r="516" spans="1:27" x14ac:dyDescent="0.25">
      <c r="A516">
        <v>2013</v>
      </c>
      <c r="B516" t="s">
        <v>58</v>
      </c>
      <c r="C516" s="1" t="s">
        <v>6</v>
      </c>
      <c r="D516" s="5">
        <f>VLOOKUP(B516,SWH!$A$4:$C$19,3,FALSE)</f>
        <v>4013.58</v>
      </c>
      <c r="E516" s="5">
        <v>0.12</v>
      </c>
      <c r="F516" s="5">
        <v>0</v>
      </c>
      <c r="G516" s="5">
        <v>861.24</v>
      </c>
      <c r="H516" s="5">
        <v>319.58999999999997</v>
      </c>
      <c r="I516" s="5">
        <v>65.92</v>
      </c>
      <c r="J516" s="5">
        <v>557.66</v>
      </c>
      <c r="K516" s="5">
        <v>421.49</v>
      </c>
      <c r="L516" s="5">
        <v>0</v>
      </c>
      <c r="M516" s="5">
        <v>272.10000000000002</v>
      </c>
      <c r="N516" s="5">
        <v>0.26</v>
      </c>
      <c r="O516" s="5">
        <f>VLOOKUP(B516,SWH!$A$4:$B$19,2,FALSE)</f>
        <v>0.26</v>
      </c>
      <c r="P516" s="5">
        <f t="shared" si="33"/>
        <v>0</v>
      </c>
      <c r="Q516" s="5">
        <v>0</v>
      </c>
      <c r="R516" s="5">
        <v>0</v>
      </c>
      <c r="S516" s="5">
        <v>0</v>
      </c>
      <c r="T516" s="5">
        <v>0</v>
      </c>
      <c r="U516" s="5">
        <v>456.39</v>
      </c>
      <c r="V516" s="5">
        <v>0</v>
      </c>
      <c r="W516" s="5">
        <f t="shared" si="35"/>
        <v>1133.46</v>
      </c>
      <c r="X516" s="5">
        <f t="shared" si="36"/>
        <v>0</v>
      </c>
      <c r="Y516" s="5">
        <v>2076.88</v>
      </c>
      <c r="Z516" s="5">
        <v>877.88</v>
      </c>
      <c r="AA516" s="5">
        <f t="shared" si="34"/>
        <v>2954.76</v>
      </c>
    </row>
    <row r="517" spans="1:27" x14ac:dyDescent="0.25">
      <c r="A517">
        <v>2013</v>
      </c>
      <c r="B517" t="s">
        <v>58</v>
      </c>
      <c r="C517" s="1" t="s">
        <v>11</v>
      </c>
      <c r="D517" s="5">
        <f>VLOOKUP(B517,SWH!$A$4:$C$19,3,FALSE)</f>
        <v>4013.58</v>
      </c>
      <c r="E517" s="5">
        <v>0.05</v>
      </c>
      <c r="F517" s="5">
        <v>0</v>
      </c>
      <c r="G517" s="5">
        <v>674.64</v>
      </c>
      <c r="H517" s="5">
        <v>322.42</v>
      </c>
      <c r="I517" s="5">
        <v>65.930000000000007</v>
      </c>
      <c r="J517" s="5">
        <v>557.66</v>
      </c>
      <c r="K517" s="5">
        <v>421.49</v>
      </c>
      <c r="L517" s="5">
        <v>0</v>
      </c>
      <c r="M517" s="5">
        <v>263.64</v>
      </c>
      <c r="N517" s="5">
        <v>0.26</v>
      </c>
      <c r="O517" s="5">
        <f>VLOOKUP(B517,SWH!$A$4:$B$19,2,FALSE)</f>
        <v>0.26</v>
      </c>
      <c r="P517" s="5">
        <f t="shared" si="33"/>
        <v>0</v>
      </c>
      <c r="Q517" s="5">
        <v>0</v>
      </c>
      <c r="R517" s="5">
        <v>0</v>
      </c>
      <c r="S517" s="5">
        <v>0</v>
      </c>
      <c r="T517" s="5">
        <v>0</v>
      </c>
      <c r="U517" s="5">
        <v>476.66</v>
      </c>
      <c r="V517" s="5">
        <v>0</v>
      </c>
      <c r="W517" s="5">
        <f t="shared" si="35"/>
        <v>938.32999999999993</v>
      </c>
      <c r="X517" s="5">
        <f t="shared" si="36"/>
        <v>0</v>
      </c>
      <c r="Y517" s="5">
        <v>1884.59</v>
      </c>
      <c r="Z517" s="5">
        <v>898.15</v>
      </c>
      <c r="AA517" s="5">
        <f t="shared" si="34"/>
        <v>2782.74</v>
      </c>
    </row>
    <row r="518" spans="1:27" x14ac:dyDescent="0.25">
      <c r="A518">
        <v>2013</v>
      </c>
      <c r="B518" t="s">
        <v>58</v>
      </c>
      <c r="C518" s="1" t="s">
        <v>13</v>
      </c>
      <c r="D518" s="5">
        <f>VLOOKUP(B518,SWH!$A$4:$C$19,3,FALSE)</f>
        <v>4013.58</v>
      </c>
      <c r="E518" s="5">
        <v>3.72</v>
      </c>
      <c r="F518" s="5">
        <v>0.83</v>
      </c>
      <c r="G518" s="5">
        <v>723.94</v>
      </c>
      <c r="H518" s="5">
        <v>321.01</v>
      </c>
      <c r="I518" s="5">
        <v>65.84</v>
      </c>
      <c r="J518" s="5">
        <v>557.66</v>
      </c>
      <c r="K518" s="5">
        <v>421.49</v>
      </c>
      <c r="L518" s="5">
        <v>0</v>
      </c>
      <c r="M518" s="5">
        <v>269.02999999999997</v>
      </c>
      <c r="N518" s="5">
        <v>0.26</v>
      </c>
      <c r="O518" s="5">
        <f>VLOOKUP(B518,SWH!$A$4:$B$19,2,FALSE)</f>
        <v>0.26</v>
      </c>
      <c r="P518" s="5">
        <f t="shared" si="33"/>
        <v>0</v>
      </c>
      <c r="Q518" s="5">
        <v>0</v>
      </c>
      <c r="R518" s="5">
        <v>0</v>
      </c>
      <c r="S518" s="5">
        <v>0</v>
      </c>
      <c r="T518" s="5">
        <v>0</v>
      </c>
      <c r="U518" s="5">
        <v>477.42</v>
      </c>
      <c r="V518" s="5">
        <v>0</v>
      </c>
      <c r="W518" s="5">
        <f t="shared" si="35"/>
        <v>996.69</v>
      </c>
      <c r="X518" s="5">
        <f t="shared" si="36"/>
        <v>0.83</v>
      </c>
      <c r="Y518" s="5">
        <v>1941.46</v>
      </c>
      <c r="Z518" s="5">
        <v>899.74</v>
      </c>
      <c r="AA518" s="5">
        <f t="shared" si="34"/>
        <v>2841.2</v>
      </c>
    </row>
    <row r="519" spans="1:27" x14ac:dyDescent="0.25">
      <c r="A519">
        <v>2013</v>
      </c>
      <c r="B519" t="s">
        <v>58</v>
      </c>
      <c r="C519" s="1" t="s">
        <v>19</v>
      </c>
      <c r="D519" s="5">
        <f>VLOOKUP(B519,SWH!$A$4:$C$19,3,FALSE)</f>
        <v>4013.58</v>
      </c>
      <c r="E519" s="5">
        <v>8.0299999999999994</v>
      </c>
      <c r="F519" s="5">
        <v>2.94</v>
      </c>
      <c r="G519" s="5">
        <v>584.4</v>
      </c>
      <c r="H519" s="5">
        <v>322.08</v>
      </c>
      <c r="I519" s="5">
        <v>65.819999999999993</v>
      </c>
      <c r="J519" s="5">
        <v>557.66</v>
      </c>
      <c r="K519" s="5">
        <v>421.49</v>
      </c>
      <c r="L519" s="5">
        <v>0</v>
      </c>
      <c r="M519" s="5">
        <v>262.87</v>
      </c>
      <c r="N519" s="5">
        <v>0.26</v>
      </c>
      <c r="O519" s="5">
        <f>VLOOKUP(B519,SWH!$A$4:$B$19,2,FALSE)</f>
        <v>0.26</v>
      </c>
      <c r="P519" s="5">
        <f t="shared" si="33"/>
        <v>0</v>
      </c>
      <c r="Q519" s="5">
        <v>0</v>
      </c>
      <c r="R519" s="5">
        <v>0</v>
      </c>
      <c r="S519" s="5">
        <v>0</v>
      </c>
      <c r="T519" s="5">
        <v>0</v>
      </c>
      <c r="U519" s="5">
        <v>499.3</v>
      </c>
      <c r="V519" s="5">
        <v>0</v>
      </c>
      <c r="W519" s="5">
        <f t="shared" si="35"/>
        <v>855.3</v>
      </c>
      <c r="X519" s="5">
        <f t="shared" si="36"/>
        <v>2.94</v>
      </c>
      <c r="Y519" s="5">
        <v>1801.13</v>
      </c>
      <c r="Z519" s="5">
        <v>923.73</v>
      </c>
      <c r="AA519" s="5">
        <f t="shared" si="34"/>
        <v>2724.86</v>
      </c>
    </row>
    <row r="520" spans="1:27" x14ac:dyDescent="0.25">
      <c r="A520">
        <v>2013</v>
      </c>
      <c r="B520" t="s">
        <v>58</v>
      </c>
      <c r="C520" s="1" t="s">
        <v>20</v>
      </c>
      <c r="D520" s="5">
        <f>VLOOKUP(B520,SWH!$A$4:$C$19,3,FALSE)</f>
        <v>4013.58</v>
      </c>
      <c r="E520" s="5">
        <v>7.42</v>
      </c>
      <c r="F520" s="5">
        <v>2.0299999999999998</v>
      </c>
      <c r="G520" s="5">
        <v>470.11</v>
      </c>
      <c r="H520" s="5">
        <v>324.27999999999997</v>
      </c>
      <c r="I520" s="5">
        <v>65.87</v>
      </c>
      <c r="J520" s="5">
        <v>557.66</v>
      </c>
      <c r="K520" s="5">
        <v>421.49</v>
      </c>
      <c r="L520" s="5">
        <v>0</v>
      </c>
      <c r="M520" s="5">
        <v>268.87</v>
      </c>
      <c r="N520" s="5">
        <v>0.26</v>
      </c>
      <c r="O520" s="5">
        <f>VLOOKUP(B520,SWH!$A$4:$B$19,2,FALSE)</f>
        <v>0.26</v>
      </c>
      <c r="P520" s="5">
        <f t="shared" si="33"/>
        <v>0</v>
      </c>
      <c r="Q520" s="5">
        <v>0</v>
      </c>
      <c r="R520" s="5">
        <v>0</v>
      </c>
      <c r="S520" s="5">
        <v>0</v>
      </c>
      <c r="T520" s="5">
        <v>0</v>
      </c>
      <c r="U520" s="5">
        <v>503.44</v>
      </c>
      <c r="V520" s="5">
        <v>0</v>
      </c>
      <c r="W520" s="5">
        <f t="shared" si="35"/>
        <v>746.40000000000009</v>
      </c>
      <c r="X520" s="5">
        <f t="shared" si="36"/>
        <v>2.0299999999999998</v>
      </c>
      <c r="Y520" s="5">
        <v>1694.47</v>
      </c>
      <c r="Z520" s="5">
        <v>926.96</v>
      </c>
      <c r="AA520" s="5">
        <f t="shared" si="34"/>
        <v>2621.4300000000003</v>
      </c>
    </row>
    <row r="521" spans="1:27" x14ac:dyDescent="0.25">
      <c r="A521">
        <v>2013</v>
      </c>
      <c r="B521" t="s">
        <v>58</v>
      </c>
      <c r="C521" s="1" t="s">
        <v>3</v>
      </c>
      <c r="D521" s="5">
        <f>VLOOKUP(B521,SWH!$A$4:$C$19,3,FALSE)</f>
        <v>4013.58</v>
      </c>
      <c r="E521" s="5">
        <v>65.61</v>
      </c>
      <c r="F521" s="5">
        <v>25.16</v>
      </c>
      <c r="G521" s="5">
        <v>379.23</v>
      </c>
      <c r="H521" s="5">
        <v>323.52</v>
      </c>
      <c r="I521" s="5">
        <v>65.86</v>
      </c>
      <c r="J521" s="5">
        <v>557.66</v>
      </c>
      <c r="K521" s="5">
        <v>421.49</v>
      </c>
      <c r="L521" s="5">
        <v>0</v>
      </c>
      <c r="M521" s="5">
        <v>261.58999999999997</v>
      </c>
      <c r="N521" s="5">
        <v>0.26</v>
      </c>
      <c r="O521" s="5">
        <f>VLOOKUP(B521,SWH!$A$4:$B$19,2,FALSE)</f>
        <v>0.26</v>
      </c>
      <c r="P521" s="5">
        <f t="shared" si="33"/>
        <v>0</v>
      </c>
      <c r="Q521" s="5">
        <v>0</v>
      </c>
      <c r="R521" s="5">
        <v>0</v>
      </c>
      <c r="S521" s="5">
        <v>0</v>
      </c>
      <c r="T521" s="5">
        <v>0</v>
      </c>
      <c r="U521" s="5">
        <v>554.24</v>
      </c>
      <c r="V521" s="5">
        <v>0</v>
      </c>
      <c r="W521" s="5">
        <f t="shared" si="35"/>
        <v>706.43000000000006</v>
      </c>
      <c r="X521" s="5">
        <f t="shared" si="36"/>
        <v>25.16</v>
      </c>
      <c r="Y521" s="5">
        <v>1653.72</v>
      </c>
      <c r="Z521" s="5">
        <v>1000.9</v>
      </c>
      <c r="AA521" s="5">
        <f t="shared" si="34"/>
        <v>2654.62</v>
      </c>
    </row>
    <row r="522" spans="1:27" x14ac:dyDescent="0.25">
      <c r="A522">
        <v>2013</v>
      </c>
      <c r="B522" t="s">
        <v>58</v>
      </c>
      <c r="C522" s="1" t="s">
        <v>7</v>
      </c>
      <c r="D522" s="5">
        <f>VLOOKUP(B522,SWH!$A$4:$C$19,3,FALSE)</f>
        <v>4013.58</v>
      </c>
      <c r="E522" s="5">
        <v>25.94</v>
      </c>
      <c r="F522" s="5">
        <v>9.44</v>
      </c>
      <c r="G522" s="5">
        <v>376.19</v>
      </c>
      <c r="H522" s="5">
        <v>323.5</v>
      </c>
      <c r="I522" s="5">
        <v>65.849999999999994</v>
      </c>
      <c r="J522" s="5">
        <v>557.66</v>
      </c>
      <c r="K522" s="5">
        <v>421.49</v>
      </c>
      <c r="L522" s="5">
        <v>0</v>
      </c>
      <c r="M522" s="5">
        <v>268.18</v>
      </c>
      <c r="N522" s="5">
        <v>0.26</v>
      </c>
      <c r="O522" s="5">
        <f>VLOOKUP(B522,SWH!$A$4:$B$19,2,FALSE)</f>
        <v>0.26</v>
      </c>
      <c r="P522" s="5">
        <f t="shared" si="33"/>
        <v>0</v>
      </c>
      <c r="Q522" s="5">
        <v>0</v>
      </c>
      <c r="R522" s="5">
        <v>0</v>
      </c>
      <c r="S522" s="5">
        <v>0</v>
      </c>
      <c r="T522" s="5">
        <v>0</v>
      </c>
      <c r="U522" s="5">
        <v>539.51</v>
      </c>
      <c r="V522" s="5">
        <v>0</v>
      </c>
      <c r="W522" s="5">
        <f t="shared" si="35"/>
        <v>670.31</v>
      </c>
      <c r="X522" s="5">
        <f t="shared" si="36"/>
        <v>9.44</v>
      </c>
      <c r="Y522" s="5">
        <v>1617.59</v>
      </c>
      <c r="Z522" s="5">
        <v>970.44</v>
      </c>
      <c r="AA522" s="5">
        <f t="shared" si="34"/>
        <v>2588.0299999999997</v>
      </c>
    </row>
    <row r="523" spans="1:27" x14ac:dyDescent="0.25">
      <c r="A523">
        <v>2013</v>
      </c>
      <c r="B523" t="s">
        <v>58</v>
      </c>
      <c r="C523" s="1" t="s">
        <v>17</v>
      </c>
      <c r="D523" s="5">
        <f>VLOOKUP(B523,SWH!$A$4:$C$19,3,FALSE)</f>
        <v>4013.58</v>
      </c>
      <c r="E523" s="5">
        <v>5.22</v>
      </c>
      <c r="F523" s="5">
        <v>1.04</v>
      </c>
      <c r="G523" s="5">
        <v>292.79000000000002</v>
      </c>
      <c r="H523" s="5">
        <v>322.77999999999997</v>
      </c>
      <c r="I523" s="5">
        <v>65.84</v>
      </c>
      <c r="J523" s="5">
        <v>557.66</v>
      </c>
      <c r="K523" s="5">
        <v>421.49</v>
      </c>
      <c r="L523" s="5">
        <v>0</v>
      </c>
      <c r="M523" s="5">
        <v>298.41000000000003</v>
      </c>
      <c r="N523" s="5">
        <v>0.26</v>
      </c>
      <c r="O523" s="5">
        <f>VLOOKUP(B523,SWH!$A$4:$B$19,2,FALSE)</f>
        <v>0.26</v>
      </c>
      <c r="P523" s="5">
        <f t="shared" ref="P523:P571" si="37">N523-O523</f>
        <v>0</v>
      </c>
      <c r="Q523" s="5">
        <v>0</v>
      </c>
      <c r="R523" s="5">
        <v>0</v>
      </c>
      <c r="S523" s="5">
        <v>0</v>
      </c>
      <c r="T523" s="5">
        <v>0</v>
      </c>
      <c r="U523" s="5">
        <v>553.17999999999995</v>
      </c>
      <c r="V523" s="5">
        <v>0</v>
      </c>
      <c r="W523" s="5">
        <f t="shared" si="35"/>
        <v>596.42000000000007</v>
      </c>
      <c r="X523" s="5">
        <f t="shared" si="36"/>
        <v>1.04</v>
      </c>
      <c r="Y523" s="5">
        <v>1542.96</v>
      </c>
      <c r="Z523" s="5">
        <v>975.7</v>
      </c>
      <c r="AA523" s="5">
        <f t="shared" si="34"/>
        <v>2518.66</v>
      </c>
    </row>
    <row r="524" spans="1:27" x14ac:dyDescent="0.25">
      <c r="A524">
        <v>2013</v>
      </c>
      <c r="B524" t="s">
        <v>58</v>
      </c>
      <c r="C524" s="1" t="s">
        <v>14</v>
      </c>
      <c r="D524" s="5">
        <f>VLOOKUP(B524,SWH!$A$4:$C$19,3,FALSE)</f>
        <v>4013.58</v>
      </c>
      <c r="E524" s="5">
        <v>150.59</v>
      </c>
      <c r="F524" s="5">
        <v>63.14</v>
      </c>
      <c r="G524" s="5">
        <v>282.06</v>
      </c>
      <c r="H524" s="5">
        <v>319.02</v>
      </c>
      <c r="I524" s="5">
        <v>65.75</v>
      </c>
      <c r="J524" s="5">
        <v>557.66</v>
      </c>
      <c r="K524" s="5">
        <v>421.49</v>
      </c>
      <c r="L524" s="5">
        <v>0</v>
      </c>
      <c r="M524" s="5">
        <v>259.07</v>
      </c>
      <c r="N524" s="5">
        <v>0.26</v>
      </c>
      <c r="O524" s="5">
        <f>VLOOKUP(B524,SWH!$A$4:$B$19,2,FALSE)</f>
        <v>0.26</v>
      </c>
      <c r="P524" s="5">
        <f t="shared" si="37"/>
        <v>0</v>
      </c>
      <c r="Q524" s="5">
        <v>0</v>
      </c>
      <c r="R524" s="5">
        <v>0</v>
      </c>
      <c r="S524" s="5">
        <v>0</v>
      </c>
      <c r="T524" s="5">
        <v>0</v>
      </c>
      <c r="U524" s="5">
        <v>601.9</v>
      </c>
      <c r="V524" s="5">
        <v>0</v>
      </c>
      <c r="W524" s="5">
        <f t="shared" si="35"/>
        <v>691.72</v>
      </c>
      <c r="X524" s="5">
        <f t="shared" si="36"/>
        <v>63.14</v>
      </c>
      <c r="Y524" s="5">
        <v>1634.42</v>
      </c>
      <c r="Z524" s="5">
        <v>1086.53</v>
      </c>
      <c r="AA524" s="5">
        <f t="shared" si="34"/>
        <v>2720.95</v>
      </c>
    </row>
    <row r="525" spans="1:27" x14ac:dyDescent="0.25">
      <c r="A525">
        <v>2013</v>
      </c>
      <c r="B525" t="s">
        <v>58</v>
      </c>
      <c r="C525" s="1" t="s">
        <v>2</v>
      </c>
      <c r="D525" s="5">
        <f>VLOOKUP(B525,SWH!$A$4:$C$19,3,FALSE)</f>
        <v>4013.58</v>
      </c>
      <c r="E525" s="5">
        <v>60</v>
      </c>
      <c r="F525" s="5">
        <v>24.65</v>
      </c>
      <c r="G525" s="5">
        <v>292.73</v>
      </c>
      <c r="H525" s="5">
        <v>319.02999999999997</v>
      </c>
      <c r="I525" s="5">
        <v>65.81</v>
      </c>
      <c r="J525" s="5">
        <v>557.66</v>
      </c>
      <c r="K525" s="5">
        <v>421.49</v>
      </c>
      <c r="L525" s="5">
        <v>0</v>
      </c>
      <c r="M525" s="5">
        <v>269.27999999999997</v>
      </c>
      <c r="N525" s="5">
        <v>0.26</v>
      </c>
      <c r="O525" s="5">
        <f>VLOOKUP(B525,SWH!$A$4:$B$19,2,FALSE)</f>
        <v>0.26</v>
      </c>
      <c r="P525" s="5">
        <f t="shared" si="37"/>
        <v>0</v>
      </c>
      <c r="Q525" s="5">
        <v>0</v>
      </c>
      <c r="R525" s="5">
        <v>0</v>
      </c>
      <c r="S525" s="5">
        <v>0</v>
      </c>
      <c r="T525" s="5">
        <v>0</v>
      </c>
      <c r="U525" s="5">
        <v>586.94000000000005</v>
      </c>
      <c r="V525" s="5">
        <v>0</v>
      </c>
      <c r="W525" s="5">
        <f t="shared" si="35"/>
        <v>622.01</v>
      </c>
      <c r="X525" s="5">
        <f t="shared" si="36"/>
        <v>24.65</v>
      </c>
      <c r="Y525" s="5">
        <v>1564.76</v>
      </c>
      <c r="Z525" s="5">
        <v>1033.08</v>
      </c>
      <c r="AA525" s="5">
        <f t="shared" si="34"/>
        <v>2597.84</v>
      </c>
    </row>
    <row r="526" spans="1:27" x14ac:dyDescent="0.25">
      <c r="A526">
        <v>2013</v>
      </c>
      <c r="B526" t="s">
        <v>58</v>
      </c>
      <c r="C526" s="1" t="s">
        <v>18</v>
      </c>
      <c r="D526" s="5">
        <f>VLOOKUP(B526,SWH!$A$4:$C$19,3,FALSE)</f>
        <v>4013.58</v>
      </c>
      <c r="E526" s="5">
        <v>74.45</v>
      </c>
      <c r="F526" s="5">
        <v>27.4</v>
      </c>
      <c r="G526" s="5">
        <v>188.99</v>
      </c>
      <c r="H526" s="5">
        <v>321.13</v>
      </c>
      <c r="I526" s="5">
        <v>65.680000000000007</v>
      </c>
      <c r="J526" s="5">
        <v>557.66</v>
      </c>
      <c r="K526" s="5">
        <v>421.49</v>
      </c>
      <c r="L526" s="5">
        <v>0</v>
      </c>
      <c r="M526" s="5">
        <v>298.05</v>
      </c>
      <c r="N526" s="5">
        <v>0.26</v>
      </c>
      <c r="O526" s="5">
        <f>VLOOKUP(B526,SWH!$A$4:$B$19,2,FALSE)</f>
        <v>0.26</v>
      </c>
      <c r="P526" s="5">
        <f t="shared" si="37"/>
        <v>0</v>
      </c>
      <c r="Q526" s="5">
        <v>0</v>
      </c>
      <c r="R526" s="5">
        <v>0</v>
      </c>
      <c r="S526" s="5">
        <v>0</v>
      </c>
      <c r="T526" s="5">
        <v>0</v>
      </c>
      <c r="U526" s="5">
        <v>618.08000000000004</v>
      </c>
      <c r="V526" s="5">
        <v>0</v>
      </c>
      <c r="W526" s="5">
        <f t="shared" si="35"/>
        <v>561.49</v>
      </c>
      <c r="X526" s="5">
        <f t="shared" si="36"/>
        <v>27.4</v>
      </c>
      <c r="Y526" s="5">
        <v>1506.22</v>
      </c>
      <c r="Z526" s="5">
        <v>1066.97</v>
      </c>
      <c r="AA526" s="5">
        <f t="shared" si="34"/>
        <v>2573.19</v>
      </c>
    </row>
    <row r="527" spans="1:27" x14ac:dyDescent="0.25">
      <c r="A527">
        <v>2013</v>
      </c>
      <c r="B527" t="s">
        <v>58</v>
      </c>
      <c r="C527" s="1" t="s">
        <v>4</v>
      </c>
      <c r="D527" s="5">
        <f>VLOOKUP(B527,SWH!$A$4:$C$19,3,FALSE)</f>
        <v>4013.58</v>
      </c>
      <c r="E527" s="5">
        <v>253.1</v>
      </c>
      <c r="F527" s="5">
        <v>100.68</v>
      </c>
      <c r="G527" s="5">
        <v>205.1</v>
      </c>
      <c r="H527" s="5">
        <v>319.26</v>
      </c>
      <c r="I527" s="5">
        <v>65.78</v>
      </c>
      <c r="J527" s="5">
        <v>557.66</v>
      </c>
      <c r="K527" s="5">
        <v>421.49</v>
      </c>
      <c r="L527" s="5">
        <v>0</v>
      </c>
      <c r="M527" s="5">
        <v>258.88</v>
      </c>
      <c r="N527" s="5">
        <v>0.26</v>
      </c>
      <c r="O527" s="5">
        <f>VLOOKUP(B527,SWH!$A$4:$B$19,2,FALSE)</f>
        <v>0.26</v>
      </c>
      <c r="P527" s="5">
        <f t="shared" si="37"/>
        <v>0</v>
      </c>
      <c r="Q527" s="5">
        <v>0</v>
      </c>
      <c r="R527" s="5">
        <v>0</v>
      </c>
      <c r="S527" s="5">
        <v>0</v>
      </c>
      <c r="T527" s="5">
        <v>0</v>
      </c>
      <c r="U527" s="5">
        <v>649.08000000000004</v>
      </c>
      <c r="V527" s="5">
        <v>0</v>
      </c>
      <c r="W527" s="5">
        <f t="shared" si="35"/>
        <v>717.07999999999993</v>
      </c>
      <c r="X527" s="5">
        <f t="shared" si="36"/>
        <v>100.68</v>
      </c>
      <c r="Y527" s="5">
        <v>1660.04</v>
      </c>
      <c r="Z527" s="5">
        <v>1171.25</v>
      </c>
      <c r="AA527" s="5">
        <f t="shared" si="34"/>
        <v>2831.29</v>
      </c>
    </row>
    <row r="528" spans="1:27" x14ac:dyDescent="0.25">
      <c r="A528">
        <v>2013</v>
      </c>
      <c r="B528" t="s">
        <v>58</v>
      </c>
      <c r="C528" s="1" t="s">
        <v>5</v>
      </c>
      <c r="D528" s="5">
        <f>VLOOKUP(B528,SWH!$A$4:$C$19,3,FALSE)</f>
        <v>4013.58</v>
      </c>
      <c r="E528" s="5">
        <v>139.36000000000001</v>
      </c>
      <c r="F528" s="5">
        <v>44.23</v>
      </c>
      <c r="G528" s="5">
        <v>233.27</v>
      </c>
      <c r="H528" s="5">
        <v>319.12</v>
      </c>
      <c r="I528" s="5">
        <v>65.78</v>
      </c>
      <c r="J528" s="5">
        <v>557.66</v>
      </c>
      <c r="K528" s="5">
        <v>421.49</v>
      </c>
      <c r="L528" s="5">
        <v>0</v>
      </c>
      <c r="M528" s="5">
        <v>289.05</v>
      </c>
      <c r="N528" s="5">
        <v>0.26</v>
      </c>
      <c r="O528" s="5">
        <f>VLOOKUP(B528,SWH!$A$4:$B$19,2,FALSE)</f>
        <v>0.26</v>
      </c>
      <c r="P528" s="5">
        <f t="shared" si="37"/>
        <v>0</v>
      </c>
      <c r="Q528" s="5">
        <v>0</v>
      </c>
      <c r="R528" s="5">
        <v>0</v>
      </c>
      <c r="S528" s="5">
        <v>0</v>
      </c>
      <c r="T528" s="5">
        <v>0</v>
      </c>
      <c r="U528" s="5">
        <v>635.19000000000005</v>
      </c>
      <c r="V528" s="5">
        <v>0</v>
      </c>
      <c r="W528" s="5">
        <f t="shared" si="35"/>
        <v>661.68000000000006</v>
      </c>
      <c r="X528" s="5">
        <f t="shared" si="36"/>
        <v>44.23</v>
      </c>
      <c r="Y528" s="5">
        <v>1604.49</v>
      </c>
      <c r="Z528" s="5">
        <v>1100.9000000000001</v>
      </c>
      <c r="AA528" s="5">
        <f t="shared" si="34"/>
        <v>2705.3900000000003</v>
      </c>
    </row>
    <row r="529" spans="1:27" x14ac:dyDescent="0.25">
      <c r="A529">
        <v>2013</v>
      </c>
      <c r="B529" t="s">
        <v>58</v>
      </c>
      <c r="C529" s="1" t="s">
        <v>15</v>
      </c>
      <c r="D529" s="5">
        <f>VLOOKUP(B529,SWH!$A$4:$C$19,3,FALSE)</f>
        <v>4013.58</v>
      </c>
      <c r="E529" s="5">
        <v>80.45</v>
      </c>
      <c r="F529" s="5">
        <v>36.369999999999997</v>
      </c>
      <c r="G529" s="5">
        <v>162.69</v>
      </c>
      <c r="H529" s="5">
        <v>320.54000000000002</v>
      </c>
      <c r="I529" s="5">
        <v>65.67</v>
      </c>
      <c r="J529" s="5">
        <v>557.66</v>
      </c>
      <c r="K529" s="5">
        <v>421.49</v>
      </c>
      <c r="L529" s="5">
        <v>0</v>
      </c>
      <c r="M529" s="5">
        <v>295.45999999999998</v>
      </c>
      <c r="N529" s="5">
        <v>0.26</v>
      </c>
      <c r="O529" s="5">
        <f>VLOOKUP(B529,SWH!$A$4:$B$19,2,FALSE)</f>
        <v>0.26</v>
      </c>
      <c r="P529" s="5">
        <f t="shared" si="37"/>
        <v>0</v>
      </c>
      <c r="Q529" s="5">
        <v>0</v>
      </c>
      <c r="R529" s="5">
        <v>0</v>
      </c>
      <c r="S529" s="5">
        <v>0</v>
      </c>
      <c r="T529" s="5">
        <v>0</v>
      </c>
      <c r="U529" s="5">
        <v>644.97</v>
      </c>
      <c r="V529" s="5">
        <v>0</v>
      </c>
      <c r="W529" s="5">
        <f t="shared" si="35"/>
        <v>538.59999999999991</v>
      </c>
      <c r="X529" s="5">
        <f t="shared" si="36"/>
        <v>36.369999999999997</v>
      </c>
      <c r="Y529" s="5">
        <v>1482.73</v>
      </c>
      <c r="Z529" s="5">
        <v>1102.83</v>
      </c>
      <c r="AA529" s="5">
        <f t="shared" si="34"/>
        <v>2585.56</v>
      </c>
    </row>
    <row r="530" spans="1:27" x14ac:dyDescent="0.25">
      <c r="A530">
        <v>2013</v>
      </c>
      <c r="B530" t="s">
        <v>58</v>
      </c>
      <c r="C530" s="1" t="s">
        <v>16</v>
      </c>
      <c r="D530" s="5">
        <f>VLOOKUP(B530,SWH!$A$4:$C$19,3,FALSE)</f>
        <v>4013.58</v>
      </c>
      <c r="E530" s="5">
        <v>405.88</v>
      </c>
      <c r="F530" s="5">
        <v>153.57</v>
      </c>
      <c r="G530" s="5">
        <v>202.55</v>
      </c>
      <c r="H530" s="5">
        <v>319.41000000000003</v>
      </c>
      <c r="I530" s="5">
        <v>65.739999999999995</v>
      </c>
      <c r="J530" s="5">
        <v>557.66</v>
      </c>
      <c r="K530" s="5">
        <v>421.49</v>
      </c>
      <c r="L530" s="5">
        <v>0</v>
      </c>
      <c r="M530" s="5">
        <v>260.81</v>
      </c>
      <c r="N530" s="5">
        <v>0.26</v>
      </c>
      <c r="O530" s="5">
        <f>VLOOKUP(B530,SWH!$A$4:$B$19,2,FALSE)</f>
        <v>0.26</v>
      </c>
      <c r="P530" s="5">
        <f t="shared" si="37"/>
        <v>0</v>
      </c>
      <c r="Q530" s="5">
        <v>0</v>
      </c>
      <c r="R530" s="5">
        <v>0</v>
      </c>
      <c r="S530" s="5">
        <v>0</v>
      </c>
      <c r="T530" s="5">
        <v>0</v>
      </c>
      <c r="U530" s="5">
        <v>684.74</v>
      </c>
      <c r="V530" s="5">
        <v>0</v>
      </c>
      <c r="W530" s="5">
        <f t="shared" si="35"/>
        <v>869.24</v>
      </c>
      <c r="X530" s="5">
        <f t="shared" si="36"/>
        <v>153.57</v>
      </c>
      <c r="Y530" s="5">
        <v>1812.31</v>
      </c>
      <c r="Z530" s="5">
        <v>1259.8</v>
      </c>
      <c r="AA530" s="5">
        <f t="shared" si="34"/>
        <v>3072.1099999999997</v>
      </c>
    </row>
    <row r="531" spans="1:27" x14ac:dyDescent="0.25">
      <c r="A531">
        <v>2013</v>
      </c>
      <c r="B531" t="s">
        <v>58</v>
      </c>
      <c r="C531" s="1" t="s">
        <v>9</v>
      </c>
      <c r="D531" s="5">
        <f>VLOOKUP(B531,SWH!$A$4:$C$19,3,FALSE)</f>
        <v>4013.58</v>
      </c>
      <c r="E531" s="5">
        <v>258.61</v>
      </c>
      <c r="F531" s="5">
        <v>87.44</v>
      </c>
      <c r="G531" s="5">
        <v>176.65</v>
      </c>
      <c r="H531" s="5">
        <v>319.61</v>
      </c>
      <c r="I531" s="5">
        <v>65.7</v>
      </c>
      <c r="J531" s="5">
        <v>557.66</v>
      </c>
      <c r="K531" s="5">
        <v>421.49</v>
      </c>
      <c r="L531" s="5">
        <v>0</v>
      </c>
      <c r="M531" s="5">
        <v>283.74</v>
      </c>
      <c r="N531" s="5">
        <v>0.26</v>
      </c>
      <c r="O531" s="5">
        <f>VLOOKUP(B531,SWH!$A$4:$B$19,2,FALSE)</f>
        <v>0.26</v>
      </c>
      <c r="P531" s="5">
        <f t="shared" si="37"/>
        <v>0</v>
      </c>
      <c r="Q531" s="5">
        <v>0</v>
      </c>
      <c r="R531" s="5">
        <v>0</v>
      </c>
      <c r="S531" s="5">
        <v>0</v>
      </c>
      <c r="T531" s="5">
        <v>0</v>
      </c>
      <c r="U531" s="5">
        <v>675.44</v>
      </c>
      <c r="V531" s="5">
        <v>0</v>
      </c>
      <c r="W531" s="5">
        <f t="shared" si="35"/>
        <v>719</v>
      </c>
      <c r="X531" s="5">
        <f t="shared" si="36"/>
        <v>87.44</v>
      </c>
      <c r="Y531" s="5">
        <v>1662.24</v>
      </c>
      <c r="Z531" s="5">
        <v>1184.3800000000001</v>
      </c>
      <c r="AA531" s="5">
        <f t="shared" si="34"/>
        <v>2846.62</v>
      </c>
    </row>
    <row r="532" spans="1:27" x14ac:dyDescent="0.25">
      <c r="A532">
        <v>2013</v>
      </c>
      <c r="B532" t="s">
        <v>58</v>
      </c>
      <c r="C532" s="1" t="s">
        <v>12</v>
      </c>
      <c r="D532" s="5">
        <f>VLOOKUP(B532,SWH!$A$4:$C$19,3,FALSE)</f>
        <v>4013.58</v>
      </c>
      <c r="E532" s="5">
        <v>477.53</v>
      </c>
      <c r="F532" s="5">
        <v>200.25</v>
      </c>
      <c r="G532" s="5">
        <v>170.69</v>
      </c>
      <c r="H532" s="5">
        <v>318.97000000000003</v>
      </c>
      <c r="I532" s="5">
        <v>65.66</v>
      </c>
      <c r="J532" s="5">
        <v>557.66</v>
      </c>
      <c r="K532" s="5">
        <v>421.49</v>
      </c>
      <c r="L532" s="5">
        <v>0</v>
      </c>
      <c r="M532" s="5">
        <v>260.18</v>
      </c>
      <c r="N532" s="5">
        <v>0.26</v>
      </c>
      <c r="O532" s="5">
        <f>VLOOKUP(B532,SWH!$A$4:$B$19,2,FALSE)</f>
        <v>0.26</v>
      </c>
      <c r="P532" s="5">
        <f t="shared" si="37"/>
        <v>0</v>
      </c>
      <c r="Q532" s="5">
        <v>0</v>
      </c>
      <c r="R532" s="5">
        <v>0</v>
      </c>
      <c r="S532" s="5">
        <v>0</v>
      </c>
      <c r="T532" s="5">
        <v>0</v>
      </c>
      <c r="U532" s="5">
        <v>726.91</v>
      </c>
      <c r="V532" s="5">
        <v>0</v>
      </c>
      <c r="W532" s="5">
        <f t="shared" si="35"/>
        <v>908.40000000000009</v>
      </c>
      <c r="X532" s="5">
        <f t="shared" si="36"/>
        <v>200.25</v>
      </c>
      <c r="Y532" s="5">
        <v>1850.94</v>
      </c>
      <c r="Z532" s="5">
        <v>1348.65</v>
      </c>
      <c r="AA532" s="5">
        <f t="shared" si="34"/>
        <v>3199.59</v>
      </c>
    </row>
    <row r="533" spans="1:27" x14ac:dyDescent="0.25">
      <c r="A533">
        <v>2013</v>
      </c>
      <c r="B533" t="s">
        <v>58</v>
      </c>
      <c r="C533" s="1" t="s">
        <v>8</v>
      </c>
      <c r="D533" s="5">
        <f>VLOOKUP(B533,SWH!$A$4:$C$19,3,FALSE)</f>
        <v>4013.58</v>
      </c>
      <c r="E533" s="5">
        <v>666.64</v>
      </c>
      <c r="F533" s="5">
        <v>262.32</v>
      </c>
      <c r="G533" s="5">
        <v>118.04</v>
      </c>
      <c r="H533" s="5">
        <v>324.33</v>
      </c>
      <c r="I533" s="5">
        <v>65.3</v>
      </c>
      <c r="J533" s="5">
        <v>557.66</v>
      </c>
      <c r="K533" s="5">
        <v>421.49</v>
      </c>
      <c r="L533" s="5">
        <v>0</v>
      </c>
      <c r="M533" s="5">
        <v>297.60000000000002</v>
      </c>
      <c r="N533" s="5">
        <v>0.26</v>
      </c>
      <c r="O533" s="5">
        <f>VLOOKUP(B533,SWH!$A$4:$B$19,2,FALSE)</f>
        <v>0.26</v>
      </c>
      <c r="P533" s="5">
        <f t="shared" si="37"/>
        <v>0</v>
      </c>
      <c r="Q533" s="5">
        <v>0</v>
      </c>
      <c r="R533" s="5">
        <v>0</v>
      </c>
      <c r="S533" s="5">
        <v>0</v>
      </c>
      <c r="T533" s="5">
        <v>0</v>
      </c>
      <c r="U533" s="5">
        <v>783.8</v>
      </c>
      <c r="V533" s="5">
        <v>0</v>
      </c>
      <c r="W533" s="5">
        <f t="shared" si="35"/>
        <v>1082.28</v>
      </c>
      <c r="X533" s="5">
        <f t="shared" si="36"/>
        <v>262.32</v>
      </c>
      <c r="Y533" s="5">
        <v>2029.83</v>
      </c>
      <c r="Z533" s="5">
        <v>1467.61</v>
      </c>
      <c r="AA533" s="5">
        <f t="shared" si="34"/>
        <v>3497.4399999999996</v>
      </c>
    </row>
    <row r="534" spans="1:27" x14ac:dyDescent="0.25">
      <c r="A534">
        <v>2016</v>
      </c>
      <c r="B534" t="s">
        <v>58</v>
      </c>
      <c r="C534" s="1" t="s">
        <v>10</v>
      </c>
      <c r="D534" s="5">
        <f>VLOOKUP(B534,SWH!$A$4:$C$19,3,FALSE)</f>
        <v>4013.58</v>
      </c>
      <c r="E534" s="5">
        <v>0.01</v>
      </c>
      <c r="F534" s="5">
        <v>0</v>
      </c>
      <c r="G534" s="5">
        <v>797.47</v>
      </c>
      <c r="H534" s="5">
        <v>286.33999999999997</v>
      </c>
      <c r="I534" s="5">
        <v>44.37</v>
      </c>
      <c r="J534" s="5">
        <v>557.66</v>
      </c>
      <c r="K534" s="5">
        <v>421.49</v>
      </c>
      <c r="L534" s="5">
        <v>0</v>
      </c>
      <c r="M534" s="5">
        <v>179.52</v>
      </c>
      <c r="N534" s="5">
        <v>0.26</v>
      </c>
      <c r="O534" s="5">
        <f>VLOOKUP(B534,SWH!$A$4:$B$19,2,FALSE)</f>
        <v>0.26</v>
      </c>
      <c r="P534" s="5">
        <f t="shared" si="37"/>
        <v>0</v>
      </c>
      <c r="Q534" s="5">
        <v>0</v>
      </c>
      <c r="R534" s="5">
        <v>0</v>
      </c>
      <c r="S534" s="5">
        <v>0</v>
      </c>
      <c r="T534" s="5">
        <v>0</v>
      </c>
      <c r="U534" s="5">
        <v>423.61</v>
      </c>
      <c r="V534" s="5">
        <v>0</v>
      </c>
      <c r="W534" s="5">
        <f t="shared" si="35"/>
        <v>977</v>
      </c>
      <c r="X534" s="5">
        <f t="shared" si="36"/>
        <v>0</v>
      </c>
      <c r="Y534" s="5">
        <v>1865.63</v>
      </c>
      <c r="Z534" s="5">
        <v>845.1</v>
      </c>
      <c r="AA534" s="5">
        <f t="shared" si="34"/>
        <v>2710.73</v>
      </c>
    </row>
    <row r="535" spans="1:27" x14ac:dyDescent="0.25">
      <c r="A535">
        <v>2016</v>
      </c>
      <c r="B535" t="s">
        <v>58</v>
      </c>
      <c r="C535" s="1" t="s">
        <v>6</v>
      </c>
      <c r="D535" s="5">
        <f>VLOOKUP(B535,SWH!$A$4:$C$19,3,FALSE)</f>
        <v>4013.58</v>
      </c>
      <c r="E535" s="5">
        <v>0.13</v>
      </c>
      <c r="F535" s="5">
        <v>0</v>
      </c>
      <c r="G535" s="5">
        <v>744.41</v>
      </c>
      <c r="H535" s="5">
        <v>286.94</v>
      </c>
      <c r="I535" s="5">
        <v>44.38</v>
      </c>
      <c r="J535" s="5">
        <v>557.66</v>
      </c>
      <c r="K535" s="5">
        <v>421.49</v>
      </c>
      <c r="L535" s="5">
        <v>0</v>
      </c>
      <c r="M535" s="5">
        <v>183.25</v>
      </c>
      <c r="N535" s="5">
        <v>0.26</v>
      </c>
      <c r="O535" s="5">
        <f>VLOOKUP(B535,SWH!$A$4:$B$19,2,FALSE)</f>
        <v>0.26</v>
      </c>
      <c r="P535" s="5">
        <f t="shared" si="37"/>
        <v>0</v>
      </c>
      <c r="Q535" s="5">
        <v>0</v>
      </c>
      <c r="R535" s="5">
        <v>0</v>
      </c>
      <c r="S535" s="5">
        <v>0</v>
      </c>
      <c r="T535" s="5">
        <v>0</v>
      </c>
      <c r="U535" s="5">
        <v>424.25</v>
      </c>
      <c r="V535" s="5">
        <v>0</v>
      </c>
      <c r="W535" s="5">
        <f t="shared" si="35"/>
        <v>927.79</v>
      </c>
      <c r="X535" s="5">
        <f t="shared" si="36"/>
        <v>0</v>
      </c>
      <c r="Y535" s="5">
        <v>1817.04</v>
      </c>
      <c r="Z535" s="5">
        <v>845.74</v>
      </c>
      <c r="AA535" s="5">
        <f t="shared" si="34"/>
        <v>2662.7799999999997</v>
      </c>
    </row>
    <row r="536" spans="1:27" x14ac:dyDescent="0.25">
      <c r="A536">
        <v>2016</v>
      </c>
      <c r="B536" t="s">
        <v>58</v>
      </c>
      <c r="C536" s="1" t="s">
        <v>11</v>
      </c>
      <c r="D536" s="5">
        <f>VLOOKUP(B536,SWH!$A$4:$C$19,3,FALSE)</f>
        <v>4013.58</v>
      </c>
      <c r="E536" s="5">
        <v>7.0000000000000007E-2</v>
      </c>
      <c r="F536" s="5">
        <v>0</v>
      </c>
      <c r="G536" s="5">
        <v>587.27</v>
      </c>
      <c r="H536" s="5">
        <v>288</v>
      </c>
      <c r="I536" s="5">
        <v>44.39</v>
      </c>
      <c r="J536" s="5">
        <v>557.66</v>
      </c>
      <c r="K536" s="5">
        <v>421.49</v>
      </c>
      <c r="L536" s="5">
        <v>0</v>
      </c>
      <c r="M536" s="5">
        <v>172.4</v>
      </c>
      <c r="N536" s="5">
        <v>0.26</v>
      </c>
      <c r="O536" s="5">
        <f>VLOOKUP(B536,SWH!$A$4:$B$19,2,FALSE)</f>
        <v>0.26</v>
      </c>
      <c r="P536" s="5">
        <f t="shared" si="37"/>
        <v>0</v>
      </c>
      <c r="Q536" s="5">
        <v>0</v>
      </c>
      <c r="R536" s="5">
        <v>0</v>
      </c>
      <c r="S536" s="5">
        <v>0</v>
      </c>
      <c r="T536" s="5">
        <v>0</v>
      </c>
      <c r="U536" s="5">
        <v>442.88</v>
      </c>
      <c r="V536" s="5">
        <v>0</v>
      </c>
      <c r="W536" s="5">
        <f t="shared" si="35"/>
        <v>759.74</v>
      </c>
      <c r="X536" s="5">
        <f t="shared" si="36"/>
        <v>0</v>
      </c>
      <c r="Y536" s="5">
        <v>1650.05</v>
      </c>
      <c r="Z536" s="5">
        <v>864.37</v>
      </c>
      <c r="AA536" s="5">
        <f t="shared" si="34"/>
        <v>2514.42</v>
      </c>
    </row>
    <row r="537" spans="1:27" x14ac:dyDescent="0.25">
      <c r="A537">
        <v>2016</v>
      </c>
      <c r="B537" t="s">
        <v>58</v>
      </c>
      <c r="C537" s="1" t="s">
        <v>13</v>
      </c>
      <c r="D537" s="5">
        <f>VLOOKUP(B537,SWH!$A$4:$C$19,3,FALSE)</f>
        <v>4013.58</v>
      </c>
      <c r="E537" s="5">
        <v>2.41</v>
      </c>
      <c r="F537" s="5">
        <v>0.76</v>
      </c>
      <c r="G537" s="5">
        <v>634.42999999999995</v>
      </c>
      <c r="H537" s="5">
        <v>286.82</v>
      </c>
      <c r="I537" s="5">
        <v>44.33</v>
      </c>
      <c r="J537" s="5">
        <v>557.66</v>
      </c>
      <c r="K537" s="5">
        <v>421.49</v>
      </c>
      <c r="L537" s="5">
        <v>0</v>
      </c>
      <c r="M537" s="5">
        <v>178.82</v>
      </c>
      <c r="N537" s="5">
        <v>0.26</v>
      </c>
      <c r="O537" s="5">
        <f>VLOOKUP(B537,SWH!$A$4:$B$19,2,FALSE)</f>
        <v>0.26</v>
      </c>
      <c r="P537" s="5">
        <f t="shared" si="37"/>
        <v>0</v>
      </c>
      <c r="Q537" s="5">
        <v>0</v>
      </c>
      <c r="R537" s="5">
        <v>0</v>
      </c>
      <c r="S537" s="5">
        <v>0</v>
      </c>
      <c r="T537" s="5">
        <v>0</v>
      </c>
      <c r="U537" s="5">
        <v>453.11</v>
      </c>
      <c r="V537" s="5">
        <v>0</v>
      </c>
      <c r="W537" s="5">
        <f t="shared" si="35"/>
        <v>815.65999999999985</v>
      </c>
      <c r="X537" s="5">
        <f t="shared" si="36"/>
        <v>0.76</v>
      </c>
      <c r="Y537" s="5">
        <v>1704.73</v>
      </c>
      <c r="Z537" s="5">
        <v>875.36</v>
      </c>
      <c r="AA537" s="5">
        <f t="shared" si="34"/>
        <v>2580.09</v>
      </c>
    </row>
    <row r="538" spans="1:27" x14ac:dyDescent="0.25">
      <c r="A538">
        <v>2016</v>
      </c>
      <c r="B538" t="s">
        <v>58</v>
      </c>
      <c r="C538" s="1" t="s">
        <v>19</v>
      </c>
      <c r="D538" s="5">
        <f>VLOOKUP(B538,SWH!$A$4:$C$19,3,FALSE)</f>
        <v>4013.58</v>
      </c>
      <c r="E538" s="5">
        <v>4.62</v>
      </c>
      <c r="F538" s="5">
        <v>2.63</v>
      </c>
      <c r="G538" s="5">
        <v>513.65</v>
      </c>
      <c r="H538" s="5">
        <v>287.76</v>
      </c>
      <c r="I538" s="5">
        <v>44.32</v>
      </c>
      <c r="J538" s="5">
        <v>557.66</v>
      </c>
      <c r="K538" s="5">
        <v>421.49</v>
      </c>
      <c r="L538" s="5">
        <v>0</v>
      </c>
      <c r="M538" s="5">
        <v>170.38</v>
      </c>
      <c r="N538" s="5">
        <v>0.26</v>
      </c>
      <c r="O538" s="5">
        <f>VLOOKUP(B538,SWH!$A$4:$B$19,2,FALSE)</f>
        <v>0.26</v>
      </c>
      <c r="P538" s="5">
        <f t="shared" si="37"/>
        <v>0</v>
      </c>
      <c r="Q538" s="5">
        <v>0</v>
      </c>
      <c r="R538" s="5">
        <v>0</v>
      </c>
      <c r="S538" s="5">
        <v>0</v>
      </c>
      <c r="T538" s="5">
        <v>0</v>
      </c>
      <c r="U538" s="5">
        <v>478.74</v>
      </c>
      <c r="V538" s="5">
        <v>0</v>
      </c>
      <c r="W538" s="5">
        <f t="shared" si="35"/>
        <v>688.65</v>
      </c>
      <c r="X538" s="5">
        <f t="shared" si="36"/>
        <v>2.63</v>
      </c>
      <c r="Y538" s="5">
        <v>1578.65</v>
      </c>
      <c r="Z538" s="5">
        <v>902.87</v>
      </c>
      <c r="AA538" s="5">
        <f t="shared" si="34"/>
        <v>2481.52</v>
      </c>
    </row>
    <row r="539" spans="1:27" x14ac:dyDescent="0.25">
      <c r="A539">
        <v>2016</v>
      </c>
      <c r="B539" t="s">
        <v>58</v>
      </c>
      <c r="C539" s="1" t="s">
        <v>20</v>
      </c>
      <c r="D539" s="5">
        <f>VLOOKUP(B539,SWH!$A$4:$C$19,3,FALSE)</f>
        <v>4013.58</v>
      </c>
      <c r="E539" s="5">
        <v>4.6100000000000003</v>
      </c>
      <c r="F539" s="5">
        <v>1.83</v>
      </c>
      <c r="G539" s="5">
        <v>424.04</v>
      </c>
      <c r="H539" s="5">
        <v>289.73</v>
      </c>
      <c r="I539" s="5">
        <v>44.35</v>
      </c>
      <c r="J539" s="5">
        <v>557.66</v>
      </c>
      <c r="K539" s="5">
        <v>421.49</v>
      </c>
      <c r="L539" s="5">
        <v>0</v>
      </c>
      <c r="M539" s="5">
        <v>175.87</v>
      </c>
      <c r="N539" s="5">
        <v>0.26</v>
      </c>
      <c r="O539" s="5">
        <f>VLOOKUP(B539,SWH!$A$4:$B$19,2,FALSE)</f>
        <v>0.26</v>
      </c>
      <c r="P539" s="5">
        <f t="shared" si="37"/>
        <v>0</v>
      </c>
      <c r="Q539" s="5">
        <v>0</v>
      </c>
      <c r="R539" s="5">
        <v>0</v>
      </c>
      <c r="S539" s="5">
        <v>0</v>
      </c>
      <c r="T539" s="5">
        <v>0</v>
      </c>
      <c r="U539" s="5">
        <v>484.04</v>
      </c>
      <c r="V539" s="5">
        <v>0</v>
      </c>
      <c r="W539" s="5">
        <f t="shared" si="35"/>
        <v>604.52</v>
      </c>
      <c r="X539" s="5">
        <f t="shared" si="36"/>
        <v>1.83</v>
      </c>
      <c r="Y539" s="5">
        <v>1496.52</v>
      </c>
      <c r="Z539" s="5">
        <v>907.36</v>
      </c>
      <c r="AA539" s="5">
        <f t="shared" si="34"/>
        <v>2403.88</v>
      </c>
    </row>
    <row r="540" spans="1:27" x14ac:dyDescent="0.25">
      <c r="A540">
        <v>2016</v>
      </c>
      <c r="B540" t="s">
        <v>58</v>
      </c>
      <c r="C540" s="1" t="s">
        <v>3</v>
      </c>
      <c r="D540" s="5">
        <f>VLOOKUP(B540,SWH!$A$4:$C$19,3,FALSE)</f>
        <v>4013.58</v>
      </c>
      <c r="E540" s="5">
        <v>37.32</v>
      </c>
      <c r="F540" s="5">
        <v>24.14</v>
      </c>
      <c r="G540" s="5">
        <v>345.63</v>
      </c>
      <c r="H540" s="5">
        <v>289.08</v>
      </c>
      <c r="I540" s="5">
        <v>44.34</v>
      </c>
      <c r="J540" s="5">
        <v>557.66</v>
      </c>
      <c r="K540" s="5">
        <v>421.49</v>
      </c>
      <c r="L540" s="5">
        <v>0</v>
      </c>
      <c r="M540" s="5">
        <v>166.85</v>
      </c>
      <c r="N540" s="5">
        <v>0.26</v>
      </c>
      <c r="O540" s="5">
        <f>VLOOKUP(B540,SWH!$A$4:$B$19,2,FALSE)</f>
        <v>0.26</v>
      </c>
      <c r="P540" s="5">
        <f t="shared" si="37"/>
        <v>0</v>
      </c>
      <c r="Q540" s="5">
        <v>0</v>
      </c>
      <c r="R540" s="5">
        <v>0</v>
      </c>
      <c r="S540" s="5">
        <v>0</v>
      </c>
      <c r="T540" s="5">
        <v>0</v>
      </c>
      <c r="U540" s="5">
        <v>544.12</v>
      </c>
      <c r="V540" s="5">
        <v>0</v>
      </c>
      <c r="W540" s="5">
        <f t="shared" si="35"/>
        <v>549.79999999999995</v>
      </c>
      <c r="X540" s="5">
        <f t="shared" si="36"/>
        <v>24.14</v>
      </c>
      <c r="Y540" s="5">
        <v>1441.13</v>
      </c>
      <c r="Z540" s="5">
        <v>989.74</v>
      </c>
      <c r="AA540" s="5">
        <f t="shared" si="34"/>
        <v>2430.87</v>
      </c>
    </row>
    <row r="541" spans="1:27" x14ac:dyDescent="0.25">
      <c r="A541">
        <v>2016</v>
      </c>
      <c r="B541" t="s">
        <v>58</v>
      </c>
      <c r="C541" s="1" t="s">
        <v>7</v>
      </c>
      <c r="D541" s="5">
        <f>VLOOKUP(B541,SWH!$A$4:$C$19,3,FALSE)</f>
        <v>4013.58</v>
      </c>
      <c r="E541" s="5">
        <v>13.26</v>
      </c>
      <c r="F541" s="5">
        <v>8.5299999999999994</v>
      </c>
      <c r="G541" s="5">
        <v>346.8</v>
      </c>
      <c r="H541" s="5">
        <v>289.04000000000002</v>
      </c>
      <c r="I541" s="5">
        <v>44.34</v>
      </c>
      <c r="J541" s="5">
        <v>557.66</v>
      </c>
      <c r="K541" s="5">
        <v>421.49</v>
      </c>
      <c r="L541" s="5">
        <v>0</v>
      </c>
      <c r="M541" s="5">
        <v>173.86</v>
      </c>
      <c r="N541" s="5">
        <v>0.26</v>
      </c>
      <c r="O541" s="5">
        <f>VLOOKUP(B541,SWH!$A$4:$B$19,2,FALSE)</f>
        <v>0.26</v>
      </c>
      <c r="P541" s="5">
        <f t="shared" si="37"/>
        <v>0</v>
      </c>
      <c r="Q541" s="5">
        <v>0</v>
      </c>
      <c r="R541" s="5">
        <v>0</v>
      </c>
      <c r="S541" s="5">
        <v>0</v>
      </c>
      <c r="T541" s="5">
        <v>0</v>
      </c>
      <c r="U541" s="5">
        <v>526.63</v>
      </c>
      <c r="V541" s="5">
        <v>0</v>
      </c>
      <c r="W541" s="5">
        <f t="shared" si="35"/>
        <v>533.92000000000007</v>
      </c>
      <c r="X541" s="5">
        <f t="shared" si="36"/>
        <v>8.5299999999999994</v>
      </c>
      <c r="Y541" s="5">
        <v>1425.21</v>
      </c>
      <c r="Z541" s="5">
        <v>956.65</v>
      </c>
      <c r="AA541" s="5">
        <f t="shared" si="34"/>
        <v>2381.86</v>
      </c>
    </row>
    <row r="542" spans="1:27" x14ac:dyDescent="0.25">
      <c r="A542">
        <v>2016</v>
      </c>
      <c r="B542" t="s">
        <v>58</v>
      </c>
      <c r="C542" s="1" t="s">
        <v>17</v>
      </c>
      <c r="D542" s="5">
        <f>VLOOKUP(B542,SWH!$A$4:$C$19,3,FALSE)</f>
        <v>4013.58</v>
      </c>
      <c r="E542" s="5">
        <v>3.02</v>
      </c>
      <c r="F542" s="5">
        <v>0.81</v>
      </c>
      <c r="G542" s="5">
        <v>282.42</v>
      </c>
      <c r="H542" s="5">
        <v>288.39999999999998</v>
      </c>
      <c r="I542" s="5">
        <v>44.33</v>
      </c>
      <c r="J542" s="5">
        <v>557.66</v>
      </c>
      <c r="K542" s="5">
        <v>421.49</v>
      </c>
      <c r="L542" s="5">
        <v>0</v>
      </c>
      <c r="M542" s="5">
        <v>203.04</v>
      </c>
      <c r="N542" s="5">
        <v>0.26</v>
      </c>
      <c r="O542" s="5">
        <f>VLOOKUP(B542,SWH!$A$4:$B$19,2,FALSE)</f>
        <v>0.26</v>
      </c>
      <c r="P542" s="5">
        <f t="shared" si="37"/>
        <v>0</v>
      </c>
      <c r="Q542" s="5">
        <v>0</v>
      </c>
      <c r="R542" s="5">
        <v>0</v>
      </c>
      <c r="S542" s="5">
        <v>0</v>
      </c>
      <c r="T542" s="5">
        <v>0</v>
      </c>
      <c r="U542" s="5">
        <v>551.64</v>
      </c>
      <c r="V542" s="5">
        <v>0</v>
      </c>
      <c r="W542" s="5">
        <f t="shared" si="35"/>
        <v>488.48</v>
      </c>
      <c r="X542" s="5">
        <f t="shared" si="36"/>
        <v>0.81</v>
      </c>
      <c r="Y542" s="5">
        <v>1379.12</v>
      </c>
      <c r="Z542" s="5">
        <v>973.94</v>
      </c>
      <c r="AA542" s="5">
        <f t="shared" si="34"/>
        <v>2353.06</v>
      </c>
    </row>
    <row r="543" spans="1:27" x14ac:dyDescent="0.25">
      <c r="A543">
        <v>2016</v>
      </c>
      <c r="B543" t="s">
        <v>58</v>
      </c>
      <c r="C543" s="1" t="s">
        <v>14</v>
      </c>
      <c r="D543" s="5">
        <f>VLOOKUP(B543,SWH!$A$4:$C$19,3,FALSE)</f>
        <v>4013.58</v>
      </c>
      <c r="E543" s="5">
        <v>85.72</v>
      </c>
      <c r="F543" s="5">
        <v>61.35</v>
      </c>
      <c r="G543" s="5">
        <v>263.23</v>
      </c>
      <c r="H543" s="5">
        <v>286.08</v>
      </c>
      <c r="I543" s="5">
        <v>44.27</v>
      </c>
      <c r="J543" s="5">
        <v>557.66</v>
      </c>
      <c r="K543" s="5">
        <v>421.49</v>
      </c>
      <c r="L543" s="5">
        <v>0</v>
      </c>
      <c r="M543" s="5">
        <v>163.61000000000001</v>
      </c>
      <c r="N543" s="5">
        <v>0.26</v>
      </c>
      <c r="O543" s="5">
        <f>VLOOKUP(B543,SWH!$A$4:$B$19,2,FALSE)</f>
        <v>0.26</v>
      </c>
      <c r="P543" s="5">
        <f t="shared" si="37"/>
        <v>0</v>
      </c>
      <c r="Q543" s="5">
        <v>0</v>
      </c>
      <c r="R543" s="5">
        <v>0</v>
      </c>
      <c r="S543" s="5">
        <v>0</v>
      </c>
      <c r="T543" s="5">
        <v>0</v>
      </c>
      <c r="U543" s="5">
        <v>600.16</v>
      </c>
      <c r="V543" s="5">
        <v>0</v>
      </c>
      <c r="W543" s="5">
        <f t="shared" si="35"/>
        <v>512.56000000000006</v>
      </c>
      <c r="X543" s="5">
        <f t="shared" si="36"/>
        <v>61.35</v>
      </c>
      <c r="Y543" s="5">
        <v>1400.83</v>
      </c>
      <c r="Z543" s="5">
        <v>1083</v>
      </c>
      <c r="AA543" s="5">
        <f t="shared" si="34"/>
        <v>2483.83</v>
      </c>
    </row>
    <row r="544" spans="1:27" x14ac:dyDescent="0.25">
      <c r="A544">
        <v>2016</v>
      </c>
      <c r="B544" t="s">
        <v>58</v>
      </c>
      <c r="C544" s="1" t="s">
        <v>2</v>
      </c>
      <c r="D544" s="5">
        <f>VLOOKUP(B544,SWH!$A$4:$C$19,3,FALSE)</f>
        <v>4013.58</v>
      </c>
      <c r="E544" s="5">
        <v>29.93</v>
      </c>
      <c r="F544" s="5">
        <v>23.06</v>
      </c>
      <c r="G544" s="5">
        <v>276.52</v>
      </c>
      <c r="H544" s="5">
        <v>286.20999999999998</v>
      </c>
      <c r="I544" s="5">
        <v>44.31</v>
      </c>
      <c r="J544" s="5">
        <v>557.66</v>
      </c>
      <c r="K544" s="5">
        <v>421.49</v>
      </c>
      <c r="L544" s="5">
        <v>0</v>
      </c>
      <c r="M544" s="5">
        <v>174.65</v>
      </c>
      <c r="N544" s="5">
        <v>0.26</v>
      </c>
      <c r="O544" s="5">
        <f>VLOOKUP(B544,SWH!$A$4:$B$19,2,FALSE)</f>
        <v>0.26</v>
      </c>
      <c r="P544" s="5">
        <f t="shared" si="37"/>
        <v>0</v>
      </c>
      <c r="Q544" s="5">
        <v>0</v>
      </c>
      <c r="R544" s="5">
        <v>0</v>
      </c>
      <c r="S544" s="5">
        <v>0</v>
      </c>
      <c r="T544" s="5">
        <v>0</v>
      </c>
      <c r="U544" s="5">
        <v>583.94000000000005</v>
      </c>
      <c r="V544" s="5">
        <v>0</v>
      </c>
      <c r="W544" s="5">
        <f t="shared" si="35"/>
        <v>481.1</v>
      </c>
      <c r="X544" s="5">
        <f t="shared" si="36"/>
        <v>23.06</v>
      </c>
      <c r="Y544" s="5">
        <v>1369.53</v>
      </c>
      <c r="Z544" s="5">
        <v>1028.49</v>
      </c>
      <c r="AA544" s="5">
        <f t="shared" si="34"/>
        <v>2398.02</v>
      </c>
    </row>
    <row r="545" spans="1:27" x14ac:dyDescent="0.25">
      <c r="A545">
        <v>2016</v>
      </c>
      <c r="B545" t="s">
        <v>58</v>
      </c>
      <c r="C545" s="1" t="s">
        <v>18</v>
      </c>
      <c r="D545" s="5">
        <f>VLOOKUP(B545,SWH!$A$4:$C$19,3,FALSE)</f>
        <v>4013.58</v>
      </c>
      <c r="E545" s="5">
        <v>36.590000000000003</v>
      </c>
      <c r="F545" s="5">
        <v>25.25</v>
      </c>
      <c r="G545" s="5">
        <v>191.01</v>
      </c>
      <c r="H545" s="5">
        <v>288.04000000000002</v>
      </c>
      <c r="I545" s="5">
        <v>44.22</v>
      </c>
      <c r="J545" s="5">
        <v>557.66</v>
      </c>
      <c r="K545" s="5">
        <v>421.49</v>
      </c>
      <c r="L545" s="5">
        <v>0</v>
      </c>
      <c r="M545" s="5">
        <v>200.9</v>
      </c>
      <c r="N545" s="5">
        <v>0.26</v>
      </c>
      <c r="O545" s="5">
        <f>VLOOKUP(B545,SWH!$A$4:$B$19,2,FALSE)</f>
        <v>0.26</v>
      </c>
      <c r="P545" s="5">
        <f t="shared" si="37"/>
        <v>0</v>
      </c>
      <c r="Q545" s="5">
        <v>0</v>
      </c>
      <c r="R545" s="5">
        <v>0</v>
      </c>
      <c r="S545" s="5">
        <v>0</v>
      </c>
      <c r="T545" s="5">
        <v>0</v>
      </c>
      <c r="U545" s="5">
        <v>617.14</v>
      </c>
      <c r="V545" s="5">
        <v>0</v>
      </c>
      <c r="W545" s="5">
        <f t="shared" si="35"/>
        <v>428.5</v>
      </c>
      <c r="X545" s="5">
        <f t="shared" si="36"/>
        <v>25.25</v>
      </c>
      <c r="Y545" s="5">
        <v>1318.68</v>
      </c>
      <c r="Z545" s="5">
        <v>1063.8800000000001</v>
      </c>
      <c r="AA545" s="5">
        <f t="shared" si="34"/>
        <v>2382.5600000000004</v>
      </c>
    </row>
    <row r="546" spans="1:27" x14ac:dyDescent="0.25">
      <c r="A546">
        <v>2016</v>
      </c>
      <c r="B546" t="s">
        <v>58</v>
      </c>
      <c r="C546" s="1" t="s">
        <v>4</v>
      </c>
      <c r="D546" s="5">
        <f>VLOOKUP(B546,SWH!$A$4:$C$19,3,FALSE)</f>
        <v>4013.58</v>
      </c>
      <c r="E546" s="5">
        <v>151.58000000000001</v>
      </c>
      <c r="F546" s="5">
        <v>98.53</v>
      </c>
      <c r="G546" s="5">
        <v>199.34</v>
      </c>
      <c r="H546" s="5">
        <v>285.85000000000002</v>
      </c>
      <c r="I546" s="5">
        <v>44.29</v>
      </c>
      <c r="J546" s="5">
        <v>557.66</v>
      </c>
      <c r="K546" s="5">
        <v>421.49</v>
      </c>
      <c r="L546" s="5">
        <v>0</v>
      </c>
      <c r="M546" s="5">
        <v>162.56</v>
      </c>
      <c r="N546" s="5">
        <v>0.26</v>
      </c>
      <c r="O546" s="5">
        <f>VLOOKUP(B546,SWH!$A$4:$B$19,2,FALSE)</f>
        <v>0.26</v>
      </c>
      <c r="P546" s="5">
        <f t="shared" si="37"/>
        <v>0</v>
      </c>
      <c r="Q546" s="5">
        <v>0</v>
      </c>
      <c r="R546" s="5">
        <v>0</v>
      </c>
      <c r="S546" s="5">
        <v>0</v>
      </c>
      <c r="T546" s="5">
        <v>0</v>
      </c>
      <c r="U546" s="5">
        <v>648.14</v>
      </c>
      <c r="V546" s="5">
        <v>0</v>
      </c>
      <c r="W546" s="5">
        <f t="shared" si="35"/>
        <v>513.48</v>
      </c>
      <c r="X546" s="5">
        <f t="shared" si="36"/>
        <v>98.53</v>
      </c>
      <c r="Y546" s="5">
        <v>1401.54</v>
      </c>
      <c r="Z546" s="5">
        <v>1168.1500000000001</v>
      </c>
      <c r="AA546" s="5">
        <f t="shared" si="34"/>
        <v>2569.69</v>
      </c>
    </row>
    <row r="547" spans="1:27" x14ac:dyDescent="0.25">
      <c r="A547">
        <v>2016</v>
      </c>
      <c r="B547" t="s">
        <v>58</v>
      </c>
      <c r="C547" s="1" t="s">
        <v>5</v>
      </c>
      <c r="D547" s="5">
        <f>VLOOKUP(B547,SWH!$A$4:$C$19,3,FALSE)</f>
        <v>4013.58</v>
      </c>
      <c r="E547" s="5">
        <v>76.739999999999995</v>
      </c>
      <c r="F547" s="5">
        <v>42.31</v>
      </c>
      <c r="G547" s="5">
        <v>225.89</v>
      </c>
      <c r="H547" s="5">
        <v>285.76</v>
      </c>
      <c r="I547" s="5">
        <v>44.29</v>
      </c>
      <c r="J547" s="5">
        <v>557.66</v>
      </c>
      <c r="K547" s="5">
        <v>421.49</v>
      </c>
      <c r="L547" s="5">
        <v>0</v>
      </c>
      <c r="M547" s="5">
        <v>193.6</v>
      </c>
      <c r="N547" s="5">
        <v>0.26</v>
      </c>
      <c r="O547" s="5">
        <f>VLOOKUP(B547,SWH!$A$4:$B$19,2,FALSE)</f>
        <v>0.26</v>
      </c>
      <c r="P547" s="5">
        <f t="shared" si="37"/>
        <v>0</v>
      </c>
      <c r="Q547" s="5">
        <v>0</v>
      </c>
      <c r="R547" s="5">
        <v>0</v>
      </c>
      <c r="S547" s="5">
        <v>0</v>
      </c>
      <c r="T547" s="5">
        <v>0</v>
      </c>
      <c r="U547" s="5">
        <v>634.24</v>
      </c>
      <c r="V547" s="5">
        <v>0</v>
      </c>
      <c r="W547" s="5">
        <f t="shared" si="35"/>
        <v>496.23</v>
      </c>
      <c r="X547" s="5">
        <f t="shared" si="36"/>
        <v>42.31</v>
      </c>
      <c r="Y547" s="5">
        <v>1384.19</v>
      </c>
      <c r="Z547" s="5">
        <v>1098.03</v>
      </c>
      <c r="AA547" s="5">
        <f t="shared" si="34"/>
        <v>2482.2200000000003</v>
      </c>
    </row>
    <row r="548" spans="1:27" x14ac:dyDescent="0.25">
      <c r="A548">
        <v>2016</v>
      </c>
      <c r="B548" t="s">
        <v>58</v>
      </c>
      <c r="C548" s="1" t="s">
        <v>15</v>
      </c>
      <c r="D548" s="5">
        <f>VLOOKUP(B548,SWH!$A$4:$C$19,3,FALSE)</f>
        <v>4013.58</v>
      </c>
      <c r="E548" s="5">
        <v>35.770000000000003</v>
      </c>
      <c r="F548" s="5">
        <v>32.74</v>
      </c>
      <c r="G548" s="5">
        <v>173.35</v>
      </c>
      <c r="H548" s="5">
        <v>286.97000000000003</v>
      </c>
      <c r="I548" s="5">
        <v>44.22</v>
      </c>
      <c r="J548" s="5">
        <v>557.66</v>
      </c>
      <c r="K548" s="5">
        <v>421.49</v>
      </c>
      <c r="L548" s="5">
        <v>0</v>
      </c>
      <c r="M548" s="5">
        <v>198.43</v>
      </c>
      <c r="N548" s="5">
        <v>0.26</v>
      </c>
      <c r="O548" s="5">
        <f>VLOOKUP(B548,SWH!$A$4:$B$19,2,FALSE)</f>
        <v>0.26</v>
      </c>
      <c r="P548" s="5">
        <f t="shared" si="37"/>
        <v>0</v>
      </c>
      <c r="Q548" s="5">
        <v>0</v>
      </c>
      <c r="R548" s="5">
        <v>0</v>
      </c>
      <c r="S548" s="5">
        <v>0</v>
      </c>
      <c r="T548" s="5">
        <v>0</v>
      </c>
      <c r="U548" s="5">
        <v>644.07000000000005</v>
      </c>
      <c r="V548" s="5">
        <v>0</v>
      </c>
      <c r="W548" s="5">
        <f t="shared" si="35"/>
        <v>407.55</v>
      </c>
      <c r="X548" s="5">
        <f t="shared" si="36"/>
        <v>32.74</v>
      </c>
      <c r="Y548" s="5">
        <v>1296.6600000000001</v>
      </c>
      <c r="Z548" s="5">
        <v>1098.31</v>
      </c>
      <c r="AA548" s="5">
        <f t="shared" si="34"/>
        <v>2394.9700000000003</v>
      </c>
    </row>
    <row r="549" spans="1:27" x14ac:dyDescent="0.25">
      <c r="A549">
        <v>2016</v>
      </c>
      <c r="B549" t="s">
        <v>58</v>
      </c>
      <c r="C549" s="1" t="s">
        <v>16</v>
      </c>
      <c r="D549" s="5">
        <f>VLOOKUP(B549,SWH!$A$4:$C$19,3,FALSE)</f>
        <v>4013.58</v>
      </c>
      <c r="E549" s="5">
        <v>256.45999999999998</v>
      </c>
      <c r="F549" s="5">
        <v>150.05000000000001</v>
      </c>
      <c r="G549" s="5">
        <v>196.69</v>
      </c>
      <c r="H549" s="5">
        <v>285.51</v>
      </c>
      <c r="I549" s="5">
        <v>44.26</v>
      </c>
      <c r="J549" s="5">
        <v>557.66</v>
      </c>
      <c r="K549" s="5">
        <v>421.49</v>
      </c>
      <c r="L549" s="5">
        <v>0</v>
      </c>
      <c r="M549" s="5">
        <v>165.08</v>
      </c>
      <c r="N549" s="5">
        <v>0.26</v>
      </c>
      <c r="O549" s="5">
        <f>VLOOKUP(B549,SWH!$A$4:$B$19,2,FALSE)</f>
        <v>0.26</v>
      </c>
      <c r="P549" s="5">
        <f t="shared" si="37"/>
        <v>0</v>
      </c>
      <c r="Q549" s="5">
        <v>0</v>
      </c>
      <c r="R549" s="5">
        <v>0</v>
      </c>
      <c r="S549" s="5">
        <v>0</v>
      </c>
      <c r="T549" s="5">
        <v>0</v>
      </c>
      <c r="U549" s="5">
        <v>683.59</v>
      </c>
      <c r="V549" s="5">
        <v>0</v>
      </c>
      <c r="W549" s="5">
        <f t="shared" si="35"/>
        <v>618.23</v>
      </c>
      <c r="X549" s="5">
        <f t="shared" si="36"/>
        <v>150.05000000000001</v>
      </c>
      <c r="Y549" s="5">
        <v>1505.93</v>
      </c>
      <c r="Z549" s="5">
        <v>1255.1199999999999</v>
      </c>
      <c r="AA549" s="5">
        <f t="shared" si="34"/>
        <v>2761.05</v>
      </c>
    </row>
    <row r="550" spans="1:27" x14ac:dyDescent="0.25">
      <c r="A550">
        <v>2016</v>
      </c>
      <c r="B550" t="s">
        <v>58</v>
      </c>
      <c r="C550" s="1" t="s">
        <v>9</v>
      </c>
      <c r="D550" s="5">
        <f>VLOOKUP(B550,SWH!$A$4:$C$19,3,FALSE)</f>
        <v>4013.58</v>
      </c>
      <c r="E550" s="5">
        <v>152.04</v>
      </c>
      <c r="F550" s="5">
        <v>83.99</v>
      </c>
      <c r="G550" s="5">
        <v>177.65</v>
      </c>
      <c r="H550" s="5">
        <v>285.72000000000003</v>
      </c>
      <c r="I550" s="5">
        <v>44.23</v>
      </c>
      <c r="J550" s="5">
        <v>557.66</v>
      </c>
      <c r="K550" s="5">
        <v>421.49</v>
      </c>
      <c r="L550" s="5">
        <v>0</v>
      </c>
      <c r="M550" s="5">
        <v>187.62</v>
      </c>
      <c r="N550" s="5">
        <v>0.26</v>
      </c>
      <c r="O550" s="5">
        <f>VLOOKUP(B550,SWH!$A$4:$B$19,2,FALSE)</f>
        <v>0.26</v>
      </c>
      <c r="P550" s="5">
        <f t="shared" si="37"/>
        <v>0</v>
      </c>
      <c r="Q550" s="5">
        <v>0</v>
      </c>
      <c r="R550" s="5">
        <v>0</v>
      </c>
      <c r="S550" s="5">
        <v>0</v>
      </c>
      <c r="T550" s="5">
        <v>0</v>
      </c>
      <c r="U550" s="5">
        <v>674.37</v>
      </c>
      <c r="V550" s="5">
        <v>0</v>
      </c>
      <c r="W550" s="5">
        <f t="shared" si="35"/>
        <v>517.30999999999995</v>
      </c>
      <c r="X550" s="5">
        <f t="shared" si="36"/>
        <v>83.99</v>
      </c>
      <c r="Y550" s="5">
        <v>1405.18</v>
      </c>
      <c r="Z550" s="5">
        <v>1179.8499999999999</v>
      </c>
      <c r="AA550" s="5">
        <f t="shared" si="34"/>
        <v>2585.0299999999997</v>
      </c>
    </row>
    <row r="551" spans="1:27" x14ac:dyDescent="0.25">
      <c r="A551">
        <v>2016</v>
      </c>
      <c r="B551" t="s">
        <v>58</v>
      </c>
      <c r="C551" s="1" t="s">
        <v>12</v>
      </c>
      <c r="D551" s="5">
        <f>VLOOKUP(B551,SWH!$A$4:$C$19,3,FALSE)</f>
        <v>4013.58</v>
      </c>
      <c r="E551" s="5">
        <v>293.06</v>
      </c>
      <c r="F551" s="5">
        <v>195.51</v>
      </c>
      <c r="G551" s="5">
        <v>170.92</v>
      </c>
      <c r="H551" s="5">
        <v>285.14</v>
      </c>
      <c r="I551" s="5">
        <v>44.21</v>
      </c>
      <c r="J551" s="5">
        <v>557.66</v>
      </c>
      <c r="K551" s="5">
        <v>421.49</v>
      </c>
      <c r="L551" s="5">
        <v>0</v>
      </c>
      <c r="M551" s="5">
        <v>164.19</v>
      </c>
      <c r="N551" s="5">
        <v>0.26</v>
      </c>
      <c r="O551" s="5">
        <f>VLOOKUP(B551,SWH!$A$4:$B$19,2,FALSE)</f>
        <v>0.26</v>
      </c>
      <c r="P551" s="5">
        <f t="shared" si="37"/>
        <v>0</v>
      </c>
      <c r="Q551" s="5">
        <v>0</v>
      </c>
      <c r="R551" s="5">
        <v>0</v>
      </c>
      <c r="S551" s="5">
        <v>0</v>
      </c>
      <c r="T551" s="5">
        <v>0</v>
      </c>
      <c r="U551" s="5">
        <v>725.7</v>
      </c>
      <c r="V551" s="5">
        <v>0</v>
      </c>
      <c r="W551" s="5">
        <f t="shared" si="35"/>
        <v>628.17000000000007</v>
      </c>
      <c r="X551" s="5">
        <f t="shared" si="36"/>
        <v>195.51</v>
      </c>
      <c r="Y551" s="5">
        <v>1515.43</v>
      </c>
      <c r="Z551" s="5">
        <v>1342.7</v>
      </c>
      <c r="AA551" s="5">
        <f t="shared" si="34"/>
        <v>2858.13</v>
      </c>
    </row>
    <row r="552" spans="1:27" x14ac:dyDescent="0.25">
      <c r="A552">
        <v>2016</v>
      </c>
      <c r="B552" t="s">
        <v>58</v>
      </c>
      <c r="C552" s="1" t="s">
        <v>8</v>
      </c>
      <c r="D552" s="5">
        <f>VLOOKUP(B552,SWH!$A$4:$C$19,3,FALSE)</f>
        <v>4013.58</v>
      </c>
      <c r="E552" s="5">
        <v>391.36</v>
      </c>
      <c r="F552" s="5">
        <v>252.4</v>
      </c>
      <c r="G552" s="5">
        <v>127.87</v>
      </c>
      <c r="H552" s="5">
        <v>289.95999999999998</v>
      </c>
      <c r="I552" s="5">
        <v>43.96</v>
      </c>
      <c r="J552" s="5">
        <v>557.66</v>
      </c>
      <c r="K552" s="5">
        <v>421.49</v>
      </c>
      <c r="L552" s="5">
        <v>0</v>
      </c>
      <c r="M552" s="5">
        <v>201.1</v>
      </c>
      <c r="N552" s="5">
        <v>0.26</v>
      </c>
      <c r="O552" s="5">
        <f>VLOOKUP(B552,SWH!$A$4:$B$19,2,FALSE)</f>
        <v>0.26</v>
      </c>
      <c r="P552" s="5">
        <f t="shared" si="37"/>
        <v>0</v>
      </c>
      <c r="Q552" s="5">
        <v>0</v>
      </c>
      <c r="R552" s="5">
        <v>0</v>
      </c>
      <c r="S552" s="5">
        <v>0</v>
      </c>
      <c r="T552" s="5">
        <v>0</v>
      </c>
      <c r="U552" s="5">
        <v>782.27</v>
      </c>
      <c r="V552" s="5">
        <v>0</v>
      </c>
      <c r="W552" s="5">
        <f t="shared" si="35"/>
        <v>720.33</v>
      </c>
      <c r="X552" s="5">
        <f t="shared" si="36"/>
        <v>252.4</v>
      </c>
      <c r="Y552" s="5">
        <v>1612.17</v>
      </c>
      <c r="Z552" s="5">
        <v>1456.15</v>
      </c>
      <c r="AA552" s="5">
        <f t="shared" si="34"/>
        <v>3068.32</v>
      </c>
    </row>
    <row r="553" spans="1:27" x14ac:dyDescent="0.25">
      <c r="A553">
        <v>2019</v>
      </c>
      <c r="B553" t="s">
        <v>58</v>
      </c>
      <c r="C553" s="1" t="s">
        <v>10</v>
      </c>
      <c r="D553" s="5">
        <f>VLOOKUP(B553,SWH!$A$4:$C$19,3,FALSE)</f>
        <v>4013.58</v>
      </c>
      <c r="E553" s="5">
        <v>0.01</v>
      </c>
      <c r="F553" s="5">
        <v>0</v>
      </c>
      <c r="G553" s="5">
        <v>767.8</v>
      </c>
      <c r="H553" s="5">
        <v>183.71</v>
      </c>
      <c r="I553" s="5">
        <v>44.37</v>
      </c>
      <c r="J553" s="5">
        <v>557.66</v>
      </c>
      <c r="K553" s="5">
        <v>421.49</v>
      </c>
      <c r="L553" s="5">
        <v>0</v>
      </c>
      <c r="M553" s="5">
        <v>173.41</v>
      </c>
      <c r="N553" s="5">
        <v>0.26</v>
      </c>
      <c r="O553" s="5">
        <f>VLOOKUP(B553,SWH!$A$4:$B$19,2,FALSE)</f>
        <v>0.26</v>
      </c>
      <c r="P553" s="5">
        <f t="shared" si="37"/>
        <v>0</v>
      </c>
      <c r="Q553" s="5">
        <v>0</v>
      </c>
      <c r="R553" s="5">
        <v>0</v>
      </c>
      <c r="S553" s="5">
        <v>0</v>
      </c>
      <c r="T553" s="5">
        <v>0</v>
      </c>
      <c r="U553" s="5">
        <v>423.63</v>
      </c>
      <c r="V553" s="5">
        <v>0</v>
      </c>
      <c r="W553" s="5">
        <f t="shared" si="35"/>
        <v>941.21999999999991</v>
      </c>
      <c r="X553" s="5">
        <f t="shared" si="36"/>
        <v>0</v>
      </c>
      <c r="Y553" s="5">
        <v>1727.22</v>
      </c>
      <c r="Z553" s="5">
        <v>845.12</v>
      </c>
      <c r="AA553" s="5">
        <f t="shared" si="34"/>
        <v>2572.34</v>
      </c>
    </row>
    <row r="554" spans="1:27" x14ac:dyDescent="0.25">
      <c r="A554">
        <v>2019</v>
      </c>
      <c r="B554" t="s">
        <v>58</v>
      </c>
      <c r="C554" s="1" t="s">
        <v>6</v>
      </c>
      <c r="D554" s="5">
        <f>VLOOKUP(B554,SWH!$A$4:$C$19,3,FALSE)</f>
        <v>4013.58</v>
      </c>
      <c r="E554" s="5">
        <v>0.12</v>
      </c>
      <c r="F554" s="5">
        <v>0</v>
      </c>
      <c r="G554" s="5">
        <v>716.08</v>
      </c>
      <c r="H554" s="5">
        <v>183.76</v>
      </c>
      <c r="I554" s="5">
        <v>44.38</v>
      </c>
      <c r="J554" s="5">
        <v>557.66</v>
      </c>
      <c r="K554" s="5">
        <v>421.49</v>
      </c>
      <c r="L554" s="5">
        <v>0</v>
      </c>
      <c r="M554" s="5">
        <v>176.27</v>
      </c>
      <c r="N554" s="5">
        <v>0.26</v>
      </c>
      <c r="O554" s="5">
        <f>VLOOKUP(B554,SWH!$A$4:$B$19,2,FALSE)</f>
        <v>0.26</v>
      </c>
      <c r="P554" s="5">
        <f t="shared" si="37"/>
        <v>0</v>
      </c>
      <c r="Q554" s="5">
        <v>0</v>
      </c>
      <c r="R554" s="5">
        <v>0</v>
      </c>
      <c r="S554" s="5">
        <v>0</v>
      </c>
      <c r="T554" s="5">
        <v>0</v>
      </c>
      <c r="U554" s="5">
        <v>424.27</v>
      </c>
      <c r="V554" s="5">
        <v>0</v>
      </c>
      <c r="W554" s="5">
        <f t="shared" si="35"/>
        <v>892.47</v>
      </c>
      <c r="X554" s="5">
        <f t="shared" si="36"/>
        <v>0</v>
      </c>
      <c r="Y554" s="5">
        <v>1678.52</v>
      </c>
      <c r="Z554" s="5">
        <v>845.76</v>
      </c>
      <c r="AA554" s="5">
        <f t="shared" si="34"/>
        <v>2524.2799999999997</v>
      </c>
    </row>
    <row r="555" spans="1:27" x14ac:dyDescent="0.25">
      <c r="A555">
        <v>2019</v>
      </c>
      <c r="B555" t="s">
        <v>58</v>
      </c>
      <c r="C555" s="1" t="s">
        <v>11</v>
      </c>
      <c r="D555" s="5">
        <f>VLOOKUP(B555,SWH!$A$4:$C$19,3,FALSE)</f>
        <v>4013.58</v>
      </c>
      <c r="E555" s="5">
        <v>0.08</v>
      </c>
      <c r="F555" s="5">
        <v>0</v>
      </c>
      <c r="G555" s="5">
        <v>557.83000000000004</v>
      </c>
      <c r="H555" s="5">
        <v>185.4</v>
      </c>
      <c r="I555" s="5">
        <v>44.39</v>
      </c>
      <c r="J555" s="5">
        <v>557.66</v>
      </c>
      <c r="K555" s="5">
        <v>421.49</v>
      </c>
      <c r="L555" s="5">
        <v>0</v>
      </c>
      <c r="M555" s="5">
        <v>164.72</v>
      </c>
      <c r="N555" s="5">
        <v>0.26</v>
      </c>
      <c r="O555" s="5">
        <f>VLOOKUP(B555,SWH!$A$4:$B$19,2,FALSE)</f>
        <v>0.26</v>
      </c>
      <c r="P555" s="5">
        <f t="shared" si="37"/>
        <v>0</v>
      </c>
      <c r="Q555" s="5">
        <v>0</v>
      </c>
      <c r="R555" s="5">
        <v>0</v>
      </c>
      <c r="S555" s="5">
        <v>0</v>
      </c>
      <c r="T555" s="5">
        <v>0</v>
      </c>
      <c r="U555" s="5">
        <v>442.9</v>
      </c>
      <c r="V555" s="5">
        <v>0</v>
      </c>
      <c r="W555" s="5">
        <f t="shared" si="35"/>
        <v>722.63000000000011</v>
      </c>
      <c r="X555" s="5">
        <f t="shared" si="36"/>
        <v>0</v>
      </c>
      <c r="Y555" s="5">
        <v>1510.34</v>
      </c>
      <c r="Z555" s="5">
        <v>864.39</v>
      </c>
      <c r="AA555" s="5">
        <f t="shared" si="34"/>
        <v>2374.73</v>
      </c>
    </row>
    <row r="556" spans="1:27" x14ac:dyDescent="0.25">
      <c r="A556">
        <v>2019</v>
      </c>
      <c r="B556" t="s">
        <v>58</v>
      </c>
      <c r="C556" s="1" t="s">
        <v>13</v>
      </c>
      <c r="D556" s="5">
        <f>VLOOKUP(B556,SWH!$A$4:$C$19,3,FALSE)</f>
        <v>4013.58</v>
      </c>
      <c r="E556" s="5">
        <v>3.09</v>
      </c>
      <c r="F556" s="5">
        <v>1.08</v>
      </c>
      <c r="G556" s="5">
        <v>604.64</v>
      </c>
      <c r="H556" s="5">
        <v>184.64</v>
      </c>
      <c r="I556" s="5">
        <v>44.33</v>
      </c>
      <c r="J556" s="5">
        <v>557.66</v>
      </c>
      <c r="K556" s="5">
        <v>421.49</v>
      </c>
      <c r="L556" s="5">
        <v>0</v>
      </c>
      <c r="M556" s="5">
        <v>171.15</v>
      </c>
      <c r="N556" s="5">
        <v>0.26</v>
      </c>
      <c r="O556" s="5">
        <f>VLOOKUP(B556,SWH!$A$4:$B$19,2,FALSE)</f>
        <v>0.26</v>
      </c>
      <c r="P556" s="5">
        <f t="shared" si="37"/>
        <v>0</v>
      </c>
      <c r="Q556" s="5">
        <v>0</v>
      </c>
      <c r="R556" s="5">
        <v>0</v>
      </c>
      <c r="S556" s="5">
        <v>0</v>
      </c>
      <c r="T556" s="5">
        <v>0</v>
      </c>
      <c r="U556" s="5">
        <v>453.12</v>
      </c>
      <c r="V556" s="5">
        <v>0</v>
      </c>
      <c r="W556" s="5">
        <f t="shared" si="35"/>
        <v>778.88</v>
      </c>
      <c r="X556" s="5">
        <f t="shared" si="36"/>
        <v>1.08</v>
      </c>
      <c r="Y556" s="5">
        <v>1565.76</v>
      </c>
      <c r="Z556" s="5">
        <v>875.69</v>
      </c>
      <c r="AA556" s="5">
        <f t="shared" si="34"/>
        <v>2441.4499999999998</v>
      </c>
    </row>
    <row r="557" spans="1:27" x14ac:dyDescent="0.25">
      <c r="A557">
        <v>2019</v>
      </c>
      <c r="B557" t="s">
        <v>58</v>
      </c>
      <c r="C557" s="1" t="s">
        <v>19</v>
      </c>
      <c r="D557" s="5">
        <f>VLOOKUP(B557,SWH!$A$4:$C$19,3,FALSE)</f>
        <v>4013.58</v>
      </c>
      <c r="E557" s="5">
        <v>5.54</v>
      </c>
      <c r="F557" s="5">
        <v>3.2</v>
      </c>
      <c r="G557" s="5">
        <v>488.08</v>
      </c>
      <c r="H557" s="5">
        <v>184.52</v>
      </c>
      <c r="I557" s="5">
        <v>44.32</v>
      </c>
      <c r="J557" s="5">
        <v>557.66</v>
      </c>
      <c r="K557" s="5">
        <v>421.49</v>
      </c>
      <c r="L557" s="5">
        <v>0</v>
      </c>
      <c r="M557" s="5">
        <v>162.6</v>
      </c>
      <c r="N557" s="5">
        <v>0.26</v>
      </c>
      <c r="O557" s="5">
        <f>VLOOKUP(B557,SWH!$A$4:$B$19,2,FALSE)</f>
        <v>0.26</v>
      </c>
      <c r="P557" s="5">
        <f t="shared" si="37"/>
        <v>0</v>
      </c>
      <c r="Q557" s="5">
        <v>0</v>
      </c>
      <c r="R557" s="5">
        <v>0</v>
      </c>
      <c r="S557" s="5">
        <v>0</v>
      </c>
      <c r="T557" s="5">
        <v>0</v>
      </c>
      <c r="U557" s="5">
        <v>478.75</v>
      </c>
      <c r="V557" s="5">
        <v>0</v>
      </c>
      <c r="W557" s="5">
        <f t="shared" si="35"/>
        <v>656.22</v>
      </c>
      <c r="X557" s="5">
        <f t="shared" si="36"/>
        <v>3.2</v>
      </c>
      <c r="Y557" s="5">
        <v>1442.97</v>
      </c>
      <c r="Z557" s="5">
        <v>903.44</v>
      </c>
      <c r="AA557" s="5">
        <f t="shared" si="34"/>
        <v>2346.41</v>
      </c>
    </row>
    <row r="558" spans="1:27" x14ac:dyDescent="0.25">
      <c r="A558">
        <v>2019</v>
      </c>
      <c r="B558" t="s">
        <v>58</v>
      </c>
      <c r="C558" s="1" t="s">
        <v>20</v>
      </c>
      <c r="D558" s="5">
        <f>VLOOKUP(B558,SWH!$A$4:$C$19,3,FALSE)</f>
        <v>4013.58</v>
      </c>
      <c r="E558" s="5">
        <v>5.7</v>
      </c>
      <c r="F558" s="5">
        <v>2.39</v>
      </c>
      <c r="G558" s="5">
        <v>400.88</v>
      </c>
      <c r="H558" s="5">
        <v>185.65</v>
      </c>
      <c r="I558" s="5">
        <v>44.35</v>
      </c>
      <c r="J558" s="5">
        <v>557.66</v>
      </c>
      <c r="K558" s="5">
        <v>421.49</v>
      </c>
      <c r="L558" s="5">
        <v>0</v>
      </c>
      <c r="M558" s="5">
        <v>167.36</v>
      </c>
      <c r="N558" s="5">
        <v>0.26</v>
      </c>
      <c r="O558" s="5">
        <f>VLOOKUP(B558,SWH!$A$4:$B$19,2,FALSE)</f>
        <v>0.26</v>
      </c>
      <c r="P558" s="5">
        <f t="shared" si="37"/>
        <v>0</v>
      </c>
      <c r="Q558" s="5">
        <v>0</v>
      </c>
      <c r="R558" s="5">
        <v>0</v>
      </c>
      <c r="S558" s="5">
        <v>0</v>
      </c>
      <c r="T558" s="5">
        <v>0</v>
      </c>
      <c r="U558" s="5">
        <v>484.05</v>
      </c>
      <c r="V558" s="5">
        <v>0</v>
      </c>
      <c r="W558" s="5">
        <f t="shared" si="35"/>
        <v>573.94000000000005</v>
      </c>
      <c r="X558" s="5">
        <f t="shared" si="36"/>
        <v>2.39</v>
      </c>
      <c r="Y558" s="5">
        <v>1361.85</v>
      </c>
      <c r="Z558" s="5">
        <v>907.93</v>
      </c>
      <c r="AA558" s="5">
        <f t="shared" si="34"/>
        <v>2269.7799999999997</v>
      </c>
    </row>
    <row r="559" spans="1:27" x14ac:dyDescent="0.25">
      <c r="A559">
        <v>2019</v>
      </c>
      <c r="B559" t="s">
        <v>58</v>
      </c>
      <c r="C559" s="1" t="s">
        <v>3</v>
      </c>
      <c r="D559" s="5">
        <f>VLOOKUP(B559,SWH!$A$4:$C$19,3,FALSE)</f>
        <v>4013.58</v>
      </c>
      <c r="E559" s="5">
        <v>42.88</v>
      </c>
      <c r="F559" s="5">
        <v>25.27</v>
      </c>
      <c r="G559" s="5">
        <v>324.93</v>
      </c>
      <c r="H559" s="5">
        <v>185.25</v>
      </c>
      <c r="I559" s="5">
        <v>44.34</v>
      </c>
      <c r="J559" s="5">
        <v>557.66</v>
      </c>
      <c r="K559" s="5">
        <v>421.49</v>
      </c>
      <c r="L559" s="5">
        <v>0</v>
      </c>
      <c r="M559" s="5">
        <v>158.36000000000001</v>
      </c>
      <c r="N559" s="5">
        <v>0.26</v>
      </c>
      <c r="O559" s="5">
        <f>VLOOKUP(B559,SWH!$A$4:$B$19,2,FALSE)</f>
        <v>0.26</v>
      </c>
      <c r="P559" s="5">
        <f t="shared" si="37"/>
        <v>0</v>
      </c>
      <c r="Q559" s="5">
        <v>0</v>
      </c>
      <c r="R559" s="5">
        <v>0</v>
      </c>
      <c r="S559" s="5">
        <v>0</v>
      </c>
      <c r="T559" s="5">
        <v>0</v>
      </c>
      <c r="U559" s="5">
        <v>544.17999999999995</v>
      </c>
      <c r="V559" s="5">
        <v>0</v>
      </c>
      <c r="W559" s="5">
        <f t="shared" si="35"/>
        <v>526.17000000000007</v>
      </c>
      <c r="X559" s="5">
        <f t="shared" si="36"/>
        <v>25.27</v>
      </c>
      <c r="Y559" s="5">
        <v>1313.68</v>
      </c>
      <c r="Z559" s="5">
        <v>990.94</v>
      </c>
      <c r="AA559" s="5">
        <f t="shared" si="34"/>
        <v>2304.62</v>
      </c>
    </row>
    <row r="560" spans="1:27" x14ac:dyDescent="0.25">
      <c r="A560">
        <v>2019</v>
      </c>
      <c r="B560" t="s">
        <v>58</v>
      </c>
      <c r="C560" s="1" t="s">
        <v>7</v>
      </c>
      <c r="D560" s="5">
        <f>VLOOKUP(B560,SWH!$A$4:$C$19,3,FALSE)</f>
        <v>4013.58</v>
      </c>
      <c r="E560" s="5">
        <v>16.61</v>
      </c>
      <c r="F560" s="5">
        <v>10.54</v>
      </c>
      <c r="G560" s="5">
        <v>325.83999999999997</v>
      </c>
      <c r="H560" s="5">
        <v>185.29</v>
      </c>
      <c r="I560" s="5">
        <v>44.34</v>
      </c>
      <c r="J560" s="5">
        <v>557.66</v>
      </c>
      <c r="K560" s="5">
        <v>421.49</v>
      </c>
      <c r="L560" s="5">
        <v>0</v>
      </c>
      <c r="M560" s="5">
        <v>164.8</v>
      </c>
      <c r="N560" s="5">
        <v>0.26</v>
      </c>
      <c r="O560" s="5">
        <f>VLOOKUP(B560,SWH!$A$4:$B$19,2,FALSE)</f>
        <v>0.26</v>
      </c>
      <c r="P560" s="5">
        <f t="shared" si="37"/>
        <v>0</v>
      </c>
      <c r="Q560" s="5">
        <v>0</v>
      </c>
      <c r="R560" s="5">
        <v>0</v>
      </c>
      <c r="S560" s="5">
        <v>0</v>
      </c>
      <c r="T560" s="5">
        <v>0</v>
      </c>
      <c r="U560" s="5">
        <v>526.67999999999995</v>
      </c>
      <c r="V560" s="5">
        <v>0</v>
      </c>
      <c r="W560" s="5">
        <f t="shared" si="35"/>
        <v>507.25</v>
      </c>
      <c r="X560" s="5">
        <f t="shared" si="36"/>
        <v>10.54</v>
      </c>
      <c r="Y560" s="5">
        <v>1294.79</v>
      </c>
      <c r="Z560" s="5">
        <v>958.72</v>
      </c>
      <c r="AA560" s="5">
        <f t="shared" si="34"/>
        <v>2253.5100000000002</v>
      </c>
    </row>
    <row r="561" spans="1:27" x14ac:dyDescent="0.25">
      <c r="A561">
        <v>2019</v>
      </c>
      <c r="B561" t="s">
        <v>58</v>
      </c>
      <c r="C561" s="1" t="s">
        <v>17</v>
      </c>
      <c r="D561" s="5">
        <f>VLOOKUP(B561,SWH!$A$4:$C$19,3,FALSE)</f>
        <v>4013.58</v>
      </c>
      <c r="E561" s="5">
        <v>4.04</v>
      </c>
      <c r="F561" s="5">
        <v>1.44</v>
      </c>
      <c r="G561" s="5">
        <v>262.31</v>
      </c>
      <c r="H561" s="5">
        <v>184.96</v>
      </c>
      <c r="I561" s="5">
        <v>44.33</v>
      </c>
      <c r="J561" s="5">
        <v>557.66</v>
      </c>
      <c r="K561" s="5">
        <v>421.49</v>
      </c>
      <c r="L561" s="5">
        <v>0</v>
      </c>
      <c r="M561" s="5">
        <v>193.02</v>
      </c>
      <c r="N561" s="5">
        <v>0.26</v>
      </c>
      <c r="O561" s="5">
        <f>VLOOKUP(B561,SWH!$A$4:$B$19,2,FALSE)</f>
        <v>0.26</v>
      </c>
      <c r="P561" s="5">
        <f t="shared" si="37"/>
        <v>0</v>
      </c>
      <c r="Q561" s="5">
        <v>0</v>
      </c>
      <c r="R561" s="5">
        <v>0</v>
      </c>
      <c r="S561" s="5">
        <v>0</v>
      </c>
      <c r="T561" s="5">
        <v>0</v>
      </c>
      <c r="U561" s="5">
        <v>551.71</v>
      </c>
      <c r="V561" s="5">
        <v>0</v>
      </c>
      <c r="W561" s="5">
        <f t="shared" si="35"/>
        <v>459.37</v>
      </c>
      <c r="X561" s="5">
        <f t="shared" si="36"/>
        <v>1.44</v>
      </c>
      <c r="Y561" s="5">
        <v>1246.58</v>
      </c>
      <c r="Z561" s="5">
        <v>974.64</v>
      </c>
      <c r="AA561" s="5">
        <f t="shared" si="34"/>
        <v>2221.2199999999998</v>
      </c>
    </row>
    <row r="562" spans="1:27" x14ac:dyDescent="0.25">
      <c r="A562">
        <v>2019</v>
      </c>
      <c r="B562" t="s">
        <v>58</v>
      </c>
      <c r="C562" s="1" t="s">
        <v>14</v>
      </c>
      <c r="D562" s="5">
        <f>VLOOKUP(B562,SWH!$A$4:$C$19,3,FALSE)</f>
        <v>4013.58</v>
      </c>
      <c r="E562" s="5">
        <v>99.92</v>
      </c>
      <c r="F562" s="5">
        <v>61.16</v>
      </c>
      <c r="G562" s="5">
        <v>246.14</v>
      </c>
      <c r="H562" s="5">
        <v>183.62</v>
      </c>
      <c r="I562" s="5">
        <v>44.27</v>
      </c>
      <c r="J562" s="5">
        <v>557.66</v>
      </c>
      <c r="K562" s="5">
        <v>421.49</v>
      </c>
      <c r="L562" s="5">
        <v>0</v>
      </c>
      <c r="M562" s="5">
        <v>155.09</v>
      </c>
      <c r="N562" s="5">
        <v>0.26</v>
      </c>
      <c r="O562" s="5">
        <f>VLOOKUP(B562,SWH!$A$4:$B$19,2,FALSE)</f>
        <v>0.26</v>
      </c>
      <c r="P562" s="5">
        <f t="shared" si="37"/>
        <v>0</v>
      </c>
      <c r="Q562" s="5">
        <v>0</v>
      </c>
      <c r="R562" s="5">
        <v>0</v>
      </c>
      <c r="S562" s="5">
        <v>0</v>
      </c>
      <c r="T562" s="5">
        <v>0</v>
      </c>
      <c r="U562" s="5">
        <v>600.25</v>
      </c>
      <c r="V562" s="5">
        <v>0</v>
      </c>
      <c r="W562" s="5">
        <f t="shared" si="35"/>
        <v>501.15</v>
      </c>
      <c r="X562" s="5">
        <f t="shared" si="36"/>
        <v>61.16</v>
      </c>
      <c r="Y562" s="5">
        <v>1286.96</v>
      </c>
      <c r="Z562" s="5">
        <v>1082.9000000000001</v>
      </c>
      <c r="AA562" s="5">
        <f t="shared" si="34"/>
        <v>2369.86</v>
      </c>
    </row>
    <row r="563" spans="1:27" x14ac:dyDescent="0.25">
      <c r="A563">
        <v>2019</v>
      </c>
      <c r="B563" t="s">
        <v>58</v>
      </c>
      <c r="C563" s="1" t="s">
        <v>2</v>
      </c>
      <c r="D563" s="5">
        <f>VLOOKUP(B563,SWH!$A$4:$C$19,3,FALSE)</f>
        <v>4013.58</v>
      </c>
      <c r="E563" s="5">
        <v>37.799999999999997</v>
      </c>
      <c r="F563" s="5">
        <v>17.78</v>
      </c>
      <c r="G563" s="5">
        <v>256.95999999999998</v>
      </c>
      <c r="H563" s="5">
        <v>183.59</v>
      </c>
      <c r="I563" s="5">
        <v>44.31</v>
      </c>
      <c r="J563" s="5">
        <v>557.66</v>
      </c>
      <c r="K563" s="5">
        <v>421.49</v>
      </c>
      <c r="L563" s="5">
        <v>0</v>
      </c>
      <c r="M563" s="5">
        <v>185.43</v>
      </c>
      <c r="N563" s="5">
        <v>0.26</v>
      </c>
      <c r="O563" s="5">
        <f>VLOOKUP(B563,SWH!$A$4:$B$19,2,FALSE)</f>
        <v>0.26</v>
      </c>
      <c r="P563" s="5">
        <f t="shared" si="37"/>
        <v>0</v>
      </c>
      <c r="Q563" s="5">
        <v>0</v>
      </c>
      <c r="R563" s="5">
        <v>0</v>
      </c>
      <c r="S563" s="5">
        <v>0</v>
      </c>
      <c r="T563" s="5">
        <v>0</v>
      </c>
      <c r="U563" s="5">
        <v>584.01</v>
      </c>
      <c r="V563" s="5">
        <v>0</v>
      </c>
      <c r="W563" s="5">
        <f t="shared" si="35"/>
        <v>480.19</v>
      </c>
      <c r="X563" s="5">
        <f t="shared" si="36"/>
        <v>17.78</v>
      </c>
      <c r="Y563" s="5">
        <v>1265.99</v>
      </c>
      <c r="Z563" s="5">
        <v>1023.28</v>
      </c>
      <c r="AA563" s="5">
        <f t="shared" si="34"/>
        <v>2289.27</v>
      </c>
    </row>
    <row r="564" spans="1:27" x14ac:dyDescent="0.25">
      <c r="A564">
        <v>2019</v>
      </c>
      <c r="B564" t="s">
        <v>58</v>
      </c>
      <c r="C564" s="1" t="s">
        <v>18</v>
      </c>
      <c r="D564" s="5">
        <f>VLOOKUP(B564,SWH!$A$4:$C$19,3,FALSE)</f>
        <v>4013.58</v>
      </c>
      <c r="E564" s="5">
        <v>47.42</v>
      </c>
      <c r="F564" s="5">
        <v>28.21</v>
      </c>
      <c r="G564" s="5">
        <v>174.77</v>
      </c>
      <c r="H564" s="5">
        <v>184.79</v>
      </c>
      <c r="I564" s="5">
        <v>44.22</v>
      </c>
      <c r="J564" s="5">
        <v>557.66</v>
      </c>
      <c r="K564" s="5">
        <v>421.49</v>
      </c>
      <c r="L564" s="5">
        <v>0</v>
      </c>
      <c r="M564" s="5">
        <v>190.88</v>
      </c>
      <c r="N564" s="5">
        <v>0.26</v>
      </c>
      <c r="O564" s="5">
        <f>VLOOKUP(B564,SWH!$A$4:$B$19,2,FALSE)</f>
        <v>0.26</v>
      </c>
      <c r="P564" s="5">
        <f t="shared" si="37"/>
        <v>0</v>
      </c>
      <c r="Q564" s="5">
        <v>0</v>
      </c>
      <c r="R564" s="5">
        <v>0</v>
      </c>
      <c r="S564" s="5">
        <v>0</v>
      </c>
      <c r="T564" s="5">
        <v>0</v>
      </c>
      <c r="U564" s="5">
        <v>617.19000000000005</v>
      </c>
      <c r="V564" s="5">
        <v>0</v>
      </c>
      <c r="W564" s="5">
        <f t="shared" si="35"/>
        <v>413.07</v>
      </c>
      <c r="X564" s="5">
        <f t="shared" si="36"/>
        <v>28.21</v>
      </c>
      <c r="Y564" s="5">
        <v>1200.01</v>
      </c>
      <c r="Z564" s="5">
        <v>1066.8900000000001</v>
      </c>
      <c r="AA564" s="5">
        <f t="shared" si="34"/>
        <v>2266.9</v>
      </c>
    </row>
    <row r="565" spans="1:27" x14ac:dyDescent="0.25">
      <c r="A565">
        <v>2019</v>
      </c>
      <c r="B565" t="s">
        <v>58</v>
      </c>
      <c r="C565" s="1" t="s">
        <v>4</v>
      </c>
      <c r="D565" s="5">
        <f>VLOOKUP(B565,SWH!$A$4:$C$19,3,FALSE)</f>
        <v>4013.58</v>
      </c>
      <c r="E565" s="5">
        <v>169.76</v>
      </c>
      <c r="F565" s="5">
        <v>95.82</v>
      </c>
      <c r="G565" s="5">
        <v>184.7</v>
      </c>
      <c r="H565" s="5">
        <v>183.47</v>
      </c>
      <c r="I565" s="5">
        <v>44.29</v>
      </c>
      <c r="J565" s="5">
        <v>557.66</v>
      </c>
      <c r="K565" s="5">
        <v>421.49</v>
      </c>
      <c r="L565" s="5">
        <v>0</v>
      </c>
      <c r="M565" s="5">
        <v>153.79</v>
      </c>
      <c r="N565" s="5">
        <v>0.26</v>
      </c>
      <c r="O565" s="5">
        <f>VLOOKUP(B565,SWH!$A$4:$B$19,2,FALSE)</f>
        <v>0.26</v>
      </c>
      <c r="P565" s="5">
        <f t="shared" si="37"/>
        <v>0</v>
      </c>
      <c r="Q565" s="5">
        <v>0</v>
      </c>
      <c r="R565" s="5">
        <v>0</v>
      </c>
      <c r="S565" s="5">
        <v>0</v>
      </c>
      <c r="T565" s="5">
        <v>0</v>
      </c>
      <c r="U565" s="5">
        <v>648.19000000000005</v>
      </c>
      <c r="V565" s="5">
        <v>0</v>
      </c>
      <c r="W565" s="5">
        <f t="shared" si="35"/>
        <v>508.25</v>
      </c>
      <c r="X565" s="5">
        <f t="shared" si="36"/>
        <v>95.82</v>
      </c>
      <c r="Y565" s="5">
        <v>1293.93</v>
      </c>
      <c r="Z565" s="5">
        <v>1165.5</v>
      </c>
      <c r="AA565" s="5">
        <f t="shared" si="34"/>
        <v>2459.4300000000003</v>
      </c>
    </row>
    <row r="566" spans="1:27" x14ac:dyDescent="0.25">
      <c r="A566">
        <v>2019</v>
      </c>
      <c r="B566" t="s">
        <v>58</v>
      </c>
      <c r="C566" s="1" t="s">
        <v>5</v>
      </c>
      <c r="D566" s="5">
        <f>VLOOKUP(B566,SWH!$A$4:$C$19,3,FALSE)</f>
        <v>4013.58</v>
      </c>
      <c r="E566" s="5">
        <v>89.89</v>
      </c>
      <c r="F566" s="5">
        <v>43.97</v>
      </c>
      <c r="G566" s="5">
        <v>209.41</v>
      </c>
      <c r="H566" s="5">
        <v>183.34</v>
      </c>
      <c r="I566" s="5">
        <v>44.29</v>
      </c>
      <c r="J566" s="5">
        <v>557.66</v>
      </c>
      <c r="K566" s="5">
        <v>421.49</v>
      </c>
      <c r="L566" s="5">
        <v>0</v>
      </c>
      <c r="M566" s="5">
        <v>182.82</v>
      </c>
      <c r="N566" s="5">
        <v>0.26</v>
      </c>
      <c r="O566" s="5">
        <f>VLOOKUP(B566,SWH!$A$4:$B$19,2,FALSE)</f>
        <v>0.26</v>
      </c>
      <c r="P566" s="5">
        <f t="shared" si="37"/>
        <v>0</v>
      </c>
      <c r="Q566" s="5">
        <v>0</v>
      </c>
      <c r="R566" s="5">
        <v>0</v>
      </c>
      <c r="S566" s="5">
        <v>0</v>
      </c>
      <c r="T566" s="5">
        <v>0</v>
      </c>
      <c r="U566" s="5">
        <v>634.30999999999995</v>
      </c>
      <c r="V566" s="5">
        <v>0</v>
      </c>
      <c r="W566" s="5">
        <f t="shared" si="35"/>
        <v>482.12</v>
      </c>
      <c r="X566" s="5">
        <f t="shared" si="36"/>
        <v>43.97</v>
      </c>
      <c r="Y566" s="5">
        <v>1267.6600000000001</v>
      </c>
      <c r="Z566" s="5">
        <v>1099.77</v>
      </c>
      <c r="AA566" s="5">
        <f t="shared" si="34"/>
        <v>2367.4300000000003</v>
      </c>
    </row>
    <row r="567" spans="1:27" x14ac:dyDescent="0.25">
      <c r="A567">
        <v>2019</v>
      </c>
      <c r="B567" t="s">
        <v>58</v>
      </c>
      <c r="C567" s="1" t="s">
        <v>15</v>
      </c>
      <c r="D567" s="5">
        <f>VLOOKUP(B567,SWH!$A$4:$C$19,3,FALSE)</f>
        <v>4013.58</v>
      </c>
      <c r="E567" s="5">
        <v>47.5</v>
      </c>
      <c r="F567" s="5">
        <v>36.78</v>
      </c>
      <c r="G567" s="5">
        <v>157.74</v>
      </c>
      <c r="H567" s="5">
        <v>184.27</v>
      </c>
      <c r="I567" s="5">
        <v>44.22</v>
      </c>
      <c r="J567" s="5">
        <v>557.66</v>
      </c>
      <c r="K567" s="5">
        <v>421.49</v>
      </c>
      <c r="L567" s="5">
        <v>0</v>
      </c>
      <c r="M567" s="5">
        <v>188.57</v>
      </c>
      <c r="N567" s="5">
        <v>0.26</v>
      </c>
      <c r="O567" s="5">
        <f>VLOOKUP(B567,SWH!$A$4:$B$19,2,FALSE)</f>
        <v>0.26</v>
      </c>
      <c r="P567" s="5">
        <f t="shared" si="37"/>
        <v>0</v>
      </c>
      <c r="Q567" s="5">
        <v>0</v>
      </c>
      <c r="R567" s="5">
        <v>0</v>
      </c>
      <c r="S567" s="5">
        <v>0</v>
      </c>
      <c r="T567" s="5">
        <v>0</v>
      </c>
      <c r="U567" s="5">
        <v>644.12</v>
      </c>
      <c r="V567" s="5">
        <v>0</v>
      </c>
      <c r="W567" s="5">
        <f t="shared" si="35"/>
        <v>393.81</v>
      </c>
      <c r="X567" s="5">
        <f t="shared" si="36"/>
        <v>36.78</v>
      </c>
      <c r="Y567" s="5">
        <v>1180.21</v>
      </c>
      <c r="Z567" s="5">
        <v>1102.4000000000001</v>
      </c>
      <c r="AA567" s="5">
        <f t="shared" si="34"/>
        <v>2282.61</v>
      </c>
    </row>
    <row r="568" spans="1:27" x14ac:dyDescent="0.25">
      <c r="A568">
        <v>2019</v>
      </c>
      <c r="B568" t="s">
        <v>58</v>
      </c>
      <c r="C568" s="1" t="s">
        <v>16</v>
      </c>
      <c r="D568" s="5">
        <f>VLOOKUP(B568,SWH!$A$4:$C$19,3,FALSE)</f>
        <v>4013.58</v>
      </c>
      <c r="E568" s="5">
        <v>279.11</v>
      </c>
      <c r="F568" s="5">
        <v>143.85</v>
      </c>
      <c r="G568" s="5">
        <v>181.53</v>
      </c>
      <c r="H568" s="5">
        <v>183.55</v>
      </c>
      <c r="I568" s="5">
        <v>44.26</v>
      </c>
      <c r="J568" s="5">
        <v>557.66</v>
      </c>
      <c r="K568" s="5">
        <v>421.49</v>
      </c>
      <c r="L568" s="5">
        <v>0</v>
      </c>
      <c r="M568" s="5">
        <v>155.97999999999999</v>
      </c>
      <c r="N568" s="5">
        <v>0.26</v>
      </c>
      <c r="O568" s="5">
        <f>VLOOKUP(B568,SWH!$A$4:$B$19,2,FALSE)</f>
        <v>0.26</v>
      </c>
      <c r="P568" s="5">
        <f t="shared" si="37"/>
        <v>0</v>
      </c>
      <c r="Q568" s="5">
        <v>0</v>
      </c>
      <c r="R568" s="5">
        <v>0</v>
      </c>
      <c r="S568" s="5">
        <v>0</v>
      </c>
      <c r="T568" s="5">
        <v>0</v>
      </c>
      <c r="U568" s="5">
        <v>683.65</v>
      </c>
      <c r="V568" s="5">
        <v>0</v>
      </c>
      <c r="W568" s="5">
        <f t="shared" si="35"/>
        <v>616.62</v>
      </c>
      <c r="X568" s="5">
        <f t="shared" si="36"/>
        <v>143.85</v>
      </c>
      <c r="Y568" s="5">
        <v>1402.35</v>
      </c>
      <c r="Z568" s="5">
        <v>1248.99</v>
      </c>
      <c r="AA568" s="5">
        <f t="shared" si="34"/>
        <v>2651.34</v>
      </c>
    </row>
    <row r="569" spans="1:27" x14ac:dyDescent="0.25">
      <c r="A569">
        <v>2019</v>
      </c>
      <c r="B569" t="s">
        <v>58</v>
      </c>
      <c r="C569" s="1" t="s">
        <v>9</v>
      </c>
      <c r="D569" s="5">
        <f>VLOOKUP(B569,SWH!$A$4:$C$19,3,FALSE)</f>
        <v>4013.58</v>
      </c>
      <c r="E569" s="5">
        <v>171.02</v>
      </c>
      <c r="F569" s="5">
        <v>83.04</v>
      </c>
      <c r="G569" s="5">
        <v>162.35</v>
      </c>
      <c r="H569" s="5">
        <v>183.66</v>
      </c>
      <c r="I569" s="5">
        <v>44.23</v>
      </c>
      <c r="J569" s="5">
        <v>557.66</v>
      </c>
      <c r="K569" s="5">
        <v>421.49</v>
      </c>
      <c r="L569" s="5">
        <v>0</v>
      </c>
      <c r="M569" s="5">
        <v>176.85</v>
      </c>
      <c r="N569" s="5">
        <v>0.26</v>
      </c>
      <c r="O569" s="5">
        <f>VLOOKUP(B569,SWH!$A$4:$B$19,2,FALSE)</f>
        <v>0.26</v>
      </c>
      <c r="P569" s="5">
        <f t="shared" si="37"/>
        <v>0</v>
      </c>
      <c r="Q569" s="5">
        <v>0</v>
      </c>
      <c r="R569" s="5">
        <v>0</v>
      </c>
      <c r="S569" s="5">
        <v>0</v>
      </c>
      <c r="T569" s="5">
        <v>0</v>
      </c>
      <c r="U569" s="5">
        <v>674.45</v>
      </c>
      <c r="V569" s="5">
        <v>0</v>
      </c>
      <c r="W569" s="5">
        <f t="shared" si="35"/>
        <v>510.22</v>
      </c>
      <c r="X569" s="5">
        <f t="shared" si="36"/>
        <v>83.04</v>
      </c>
      <c r="Y569" s="5">
        <v>1296.04</v>
      </c>
      <c r="Z569" s="5">
        <v>1178.98</v>
      </c>
      <c r="AA569" s="5">
        <f t="shared" si="34"/>
        <v>2475.02</v>
      </c>
    </row>
    <row r="570" spans="1:27" x14ac:dyDescent="0.25">
      <c r="A570">
        <v>2019</v>
      </c>
      <c r="B570" t="s">
        <v>58</v>
      </c>
      <c r="C570" s="1" t="s">
        <v>12</v>
      </c>
      <c r="D570" s="5">
        <f>VLOOKUP(B570,SWH!$A$4:$C$19,3,FALSE)</f>
        <v>4013.58</v>
      </c>
      <c r="E570" s="5">
        <v>314.77999999999997</v>
      </c>
      <c r="F570" s="5">
        <v>173.65</v>
      </c>
      <c r="G570" s="5">
        <v>155.62</v>
      </c>
      <c r="H570" s="5">
        <v>183.67</v>
      </c>
      <c r="I570" s="5">
        <v>44.21</v>
      </c>
      <c r="J570" s="5">
        <v>557.66</v>
      </c>
      <c r="K570" s="5">
        <v>421.49</v>
      </c>
      <c r="L570" s="5">
        <v>0</v>
      </c>
      <c r="M570" s="5">
        <v>169.98</v>
      </c>
      <c r="N570" s="5">
        <v>0.26</v>
      </c>
      <c r="O570" s="5">
        <f>VLOOKUP(B570,SWH!$A$4:$B$19,2,FALSE)</f>
        <v>0.26</v>
      </c>
      <c r="P570" s="5">
        <f t="shared" si="37"/>
        <v>0</v>
      </c>
      <c r="Q570" s="5">
        <v>0</v>
      </c>
      <c r="R570" s="5">
        <v>0</v>
      </c>
      <c r="S570" s="5">
        <v>0</v>
      </c>
      <c r="T570" s="5">
        <v>0</v>
      </c>
      <c r="U570" s="5">
        <v>725.75</v>
      </c>
      <c r="V570" s="5">
        <v>0</v>
      </c>
      <c r="W570" s="5">
        <f t="shared" si="35"/>
        <v>640.38</v>
      </c>
      <c r="X570" s="5">
        <f t="shared" si="36"/>
        <v>173.65</v>
      </c>
      <c r="Y570" s="5">
        <v>1426.18</v>
      </c>
      <c r="Z570" s="5">
        <v>1320.89</v>
      </c>
      <c r="AA570" s="5">
        <f t="shared" si="34"/>
        <v>2747.07</v>
      </c>
    </row>
    <row r="571" spans="1:27" x14ac:dyDescent="0.25">
      <c r="A571">
        <v>2019</v>
      </c>
      <c r="B571" t="s">
        <v>58</v>
      </c>
      <c r="C571" s="1" t="s">
        <v>8</v>
      </c>
      <c r="D571" s="5">
        <f>VLOOKUP(B571,SWH!$A$4:$C$19,3,FALSE)</f>
        <v>4013.58</v>
      </c>
      <c r="E571" s="5">
        <v>416.22</v>
      </c>
      <c r="F571" s="5">
        <v>237.05</v>
      </c>
      <c r="G571" s="5">
        <v>116.14</v>
      </c>
      <c r="H571" s="5">
        <v>187.04</v>
      </c>
      <c r="I571" s="5">
        <v>43.96</v>
      </c>
      <c r="J571" s="5">
        <v>557.66</v>
      </c>
      <c r="K571" s="5">
        <v>421.49</v>
      </c>
      <c r="L571" s="5">
        <v>0</v>
      </c>
      <c r="M571" s="5">
        <v>190.56</v>
      </c>
      <c r="N571" s="5">
        <v>0.26</v>
      </c>
      <c r="O571" s="5">
        <f>VLOOKUP(B571,SWH!$A$4:$B$19,2,FALSE)</f>
        <v>0.26</v>
      </c>
      <c r="P571" s="5">
        <f t="shared" si="37"/>
        <v>0</v>
      </c>
      <c r="Q571" s="5">
        <v>0</v>
      </c>
      <c r="R571" s="5">
        <v>0</v>
      </c>
      <c r="S571" s="5">
        <v>0</v>
      </c>
      <c r="T571" s="5">
        <v>0</v>
      </c>
      <c r="U571" s="5">
        <v>782.32</v>
      </c>
      <c r="V571" s="5">
        <v>0</v>
      </c>
      <c r="W571" s="5">
        <f t="shared" si="35"/>
        <v>722.92000000000007</v>
      </c>
      <c r="X571" s="5">
        <f t="shared" si="36"/>
        <v>237.05</v>
      </c>
      <c r="Y571" s="5">
        <v>1511.84</v>
      </c>
      <c r="Z571" s="5">
        <v>1440.86</v>
      </c>
      <c r="AA571" s="5">
        <f t="shared" si="34"/>
        <v>2952.7</v>
      </c>
    </row>
    <row r="572" spans="1:27" x14ac:dyDescent="0.25">
      <c r="A572">
        <v>2004</v>
      </c>
      <c r="B572" t="s">
        <v>55</v>
      </c>
      <c r="C572" s="1" t="s">
        <v>10</v>
      </c>
      <c r="D572" s="5">
        <f>VLOOKUP(B572,SWH!$A$4:$C$19,3,FALSE)</f>
        <v>46320.38</v>
      </c>
      <c r="E572" s="5">
        <v>0</v>
      </c>
      <c r="F572" s="5">
        <v>9.8800000000000008</v>
      </c>
      <c r="G572" s="5">
        <v>12788.96</v>
      </c>
      <c r="H572" s="5">
        <v>5139.21</v>
      </c>
      <c r="I572" s="5">
        <v>988</v>
      </c>
      <c r="J572" s="5">
        <v>15213.29</v>
      </c>
      <c r="K572" s="5">
        <v>0</v>
      </c>
      <c r="L572" s="5">
        <v>2100.17</v>
      </c>
      <c r="M572" s="5">
        <v>2860.03</v>
      </c>
      <c r="N572" s="5">
        <v>1947.26</v>
      </c>
      <c r="O572" s="5">
        <f>VLOOKUP(B572,SWH!$A$4:$B$19,2,FALSE)</f>
        <v>1.3293699999999999</v>
      </c>
      <c r="P572" s="5">
        <f>N572-O572</f>
        <v>1945.9306300000001</v>
      </c>
      <c r="Q572" s="5">
        <v>4563.7</v>
      </c>
      <c r="R572" s="5">
        <v>0</v>
      </c>
      <c r="S572" s="5">
        <v>0</v>
      </c>
      <c r="T572" s="5">
        <v>0</v>
      </c>
      <c r="U572" s="5">
        <v>421.99</v>
      </c>
      <c r="V572" s="5">
        <v>0</v>
      </c>
      <c r="W572" s="5">
        <f t="shared" si="35"/>
        <v>22158.620629999998</v>
      </c>
      <c r="X572" s="5">
        <f t="shared" si="36"/>
        <v>9.8800000000000008</v>
      </c>
      <c r="Y572" s="5">
        <v>45600.63</v>
      </c>
      <c r="Z572" s="5">
        <v>431.87</v>
      </c>
      <c r="AA572" s="5">
        <f t="shared" si="34"/>
        <v>46032.5</v>
      </c>
    </row>
    <row r="573" spans="1:27" x14ac:dyDescent="0.25">
      <c r="A573">
        <v>2004</v>
      </c>
      <c r="B573" t="s">
        <v>55</v>
      </c>
      <c r="C573" s="1" t="s">
        <v>6</v>
      </c>
      <c r="D573" s="5">
        <f>VLOOKUP(B573,SWH!$A$4:$C$19,3,FALSE)</f>
        <v>46320.38</v>
      </c>
      <c r="E573" s="5">
        <v>0</v>
      </c>
      <c r="F573" s="5">
        <v>150.51</v>
      </c>
      <c r="G573" s="5">
        <v>10230.459999999999</v>
      </c>
      <c r="H573" s="5">
        <v>5139.21</v>
      </c>
      <c r="I573" s="5">
        <v>988.19</v>
      </c>
      <c r="J573" s="5">
        <v>15213.29</v>
      </c>
      <c r="K573" s="5">
        <v>0</v>
      </c>
      <c r="L573" s="5">
        <v>2100.17</v>
      </c>
      <c r="M573" s="5">
        <v>2847.56</v>
      </c>
      <c r="N573" s="5">
        <v>1616.84</v>
      </c>
      <c r="O573" s="5">
        <f>VLOOKUP(B573,SWH!$A$4:$B$19,2,FALSE)</f>
        <v>1.3293699999999999</v>
      </c>
      <c r="P573" s="5">
        <f t="shared" ref="P573:P636" si="38">N573-O573</f>
        <v>1615.51063</v>
      </c>
      <c r="Q573" s="5">
        <v>3498.05</v>
      </c>
      <c r="R573" s="5">
        <v>19.149999999999999</v>
      </c>
      <c r="S573" s="5">
        <v>0</v>
      </c>
      <c r="T573" s="5">
        <v>0</v>
      </c>
      <c r="U573" s="5">
        <v>421.17</v>
      </c>
      <c r="V573" s="5">
        <v>0</v>
      </c>
      <c r="W573" s="5">
        <f t="shared" si="35"/>
        <v>18210.730629999998</v>
      </c>
      <c r="X573" s="5">
        <f t="shared" si="36"/>
        <v>150.51</v>
      </c>
      <c r="Y573" s="5">
        <v>41652.92</v>
      </c>
      <c r="Z573" s="5">
        <v>571.67999999999995</v>
      </c>
      <c r="AA573" s="5">
        <f t="shared" si="34"/>
        <v>42224.6</v>
      </c>
    </row>
    <row r="574" spans="1:27" x14ac:dyDescent="0.25">
      <c r="A574">
        <v>2004</v>
      </c>
      <c r="B574" t="s">
        <v>55</v>
      </c>
      <c r="C574" s="1" t="s">
        <v>11</v>
      </c>
      <c r="D574" s="5">
        <f>VLOOKUP(B574,SWH!$A$4:$C$19,3,FALSE)</f>
        <v>46320.38</v>
      </c>
      <c r="E574" s="5">
        <v>0</v>
      </c>
      <c r="F574" s="5">
        <v>40.11</v>
      </c>
      <c r="G574" s="5">
        <v>8622.4699999999993</v>
      </c>
      <c r="H574" s="5">
        <v>5139.21</v>
      </c>
      <c r="I574" s="5">
        <v>988.3</v>
      </c>
      <c r="J574" s="5">
        <v>15213.29</v>
      </c>
      <c r="K574" s="5">
        <v>0</v>
      </c>
      <c r="L574" s="5">
        <v>2100.17</v>
      </c>
      <c r="M574" s="5">
        <v>2839.47</v>
      </c>
      <c r="N574" s="5">
        <v>1817.51</v>
      </c>
      <c r="O574" s="5">
        <f>VLOOKUP(B574,SWH!$A$4:$B$19,2,FALSE)</f>
        <v>1.3293699999999999</v>
      </c>
      <c r="P574" s="5">
        <f t="shared" si="38"/>
        <v>1816.1806300000001</v>
      </c>
      <c r="Q574" s="5">
        <v>3619.17</v>
      </c>
      <c r="R574" s="5">
        <v>0</v>
      </c>
      <c r="S574" s="5">
        <v>0</v>
      </c>
      <c r="T574" s="5">
        <v>0</v>
      </c>
      <c r="U574" s="5">
        <v>451.87</v>
      </c>
      <c r="V574" s="5">
        <v>0</v>
      </c>
      <c r="W574" s="5">
        <f t="shared" si="35"/>
        <v>16897.29063</v>
      </c>
      <c r="X574" s="5">
        <f t="shared" si="36"/>
        <v>40.11</v>
      </c>
      <c r="Y574" s="5">
        <v>40339.589999999997</v>
      </c>
      <c r="Z574" s="5">
        <v>491.98</v>
      </c>
      <c r="AA574" s="5">
        <f t="shared" si="34"/>
        <v>40831.57</v>
      </c>
    </row>
    <row r="575" spans="1:27" x14ac:dyDescent="0.25">
      <c r="A575">
        <v>2004</v>
      </c>
      <c r="B575" t="s">
        <v>55</v>
      </c>
      <c r="C575" s="1" t="s">
        <v>13</v>
      </c>
      <c r="D575" s="5">
        <f>VLOOKUP(B575,SWH!$A$4:$C$19,3,FALSE)</f>
        <v>46320.38</v>
      </c>
      <c r="E575" s="5">
        <v>0</v>
      </c>
      <c r="F575" s="5">
        <v>555.54</v>
      </c>
      <c r="G575" s="5">
        <v>8751.2099999999991</v>
      </c>
      <c r="H575" s="5">
        <v>5139.21</v>
      </c>
      <c r="I575" s="5">
        <v>987.06</v>
      </c>
      <c r="J575" s="5">
        <v>15213.29</v>
      </c>
      <c r="K575" s="5">
        <v>0</v>
      </c>
      <c r="L575" s="5">
        <v>2100.17</v>
      </c>
      <c r="M575" s="5">
        <v>2738.99</v>
      </c>
      <c r="N575" s="5">
        <v>1345.39</v>
      </c>
      <c r="O575" s="5">
        <f>VLOOKUP(B575,SWH!$A$4:$B$19,2,FALSE)</f>
        <v>1.3293699999999999</v>
      </c>
      <c r="P575" s="5">
        <f t="shared" si="38"/>
        <v>1344.0606300000002</v>
      </c>
      <c r="Q575" s="5">
        <v>2935.77</v>
      </c>
      <c r="R575" s="5">
        <v>110.49</v>
      </c>
      <c r="S575" s="5">
        <v>0</v>
      </c>
      <c r="T575" s="5">
        <v>0</v>
      </c>
      <c r="U575" s="5">
        <v>453.64</v>
      </c>
      <c r="V575" s="5">
        <v>0</v>
      </c>
      <c r="W575" s="5">
        <f t="shared" si="35"/>
        <v>15880.520629999999</v>
      </c>
      <c r="X575" s="5">
        <f t="shared" si="36"/>
        <v>555.54</v>
      </c>
      <c r="Y575" s="5">
        <v>39321.589999999997</v>
      </c>
      <c r="Z575" s="5">
        <v>1009.18</v>
      </c>
      <c r="AA575" s="5">
        <f t="shared" si="34"/>
        <v>40330.769999999997</v>
      </c>
    </row>
    <row r="576" spans="1:27" x14ac:dyDescent="0.25">
      <c r="A576">
        <v>2004</v>
      </c>
      <c r="B576" t="s">
        <v>55</v>
      </c>
      <c r="C576" s="1" t="s">
        <v>19</v>
      </c>
      <c r="D576" s="5">
        <f>VLOOKUP(B576,SWH!$A$4:$C$19,3,FALSE)</f>
        <v>46320.38</v>
      </c>
      <c r="E576" s="5">
        <v>0</v>
      </c>
      <c r="F576" s="5">
        <v>1083.0999999999999</v>
      </c>
      <c r="G576" s="5">
        <v>8065.85</v>
      </c>
      <c r="H576" s="5">
        <v>5139.21</v>
      </c>
      <c r="I576" s="5">
        <v>986.72</v>
      </c>
      <c r="J576" s="5">
        <v>15213.29</v>
      </c>
      <c r="K576" s="5">
        <v>0</v>
      </c>
      <c r="L576" s="5">
        <v>2100.17</v>
      </c>
      <c r="M576" s="5">
        <v>2607.0100000000002</v>
      </c>
      <c r="N576" s="5">
        <v>1482.35</v>
      </c>
      <c r="O576" s="5">
        <f>VLOOKUP(B576,SWH!$A$4:$B$19,2,FALSE)</f>
        <v>1.3293699999999999</v>
      </c>
      <c r="P576" s="5">
        <f t="shared" si="38"/>
        <v>1481.02063</v>
      </c>
      <c r="Q576" s="5">
        <v>3101.93</v>
      </c>
      <c r="R576" s="5">
        <v>12.34</v>
      </c>
      <c r="S576" s="5">
        <v>0</v>
      </c>
      <c r="T576" s="5">
        <v>0</v>
      </c>
      <c r="U576" s="5">
        <v>487</v>
      </c>
      <c r="V576" s="5">
        <v>0</v>
      </c>
      <c r="W576" s="5">
        <f t="shared" si="35"/>
        <v>15268.15063</v>
      </c>
      <c r="X576" s="5">
        <f t="shared" si="36"/>
        <v>1083.0999999999999</v>
      </c>
      <c r="Y576" s="5">
        <v>38708.870000000003</v>
      </c>
      <c r="Z576" s="5">
        <v>1570.11</v>
      </c>
      <c r="AA576" s="5">
        <f t="shared" si="34"/>
        <v>40278.980000000003</v>
      </c>
    </row>
    <row r="577" spans="1:27" x14ac:dyDescent="0.25">
      <c r="A577">
        <v>2004</v>
      </c>
      <c r="B577" t="s">
        <v>55</v>
      </c>
      <c r="C577" s="1" t="s">
        <v>20</v>
      </c>
      <c r="D577" s="5">
        <f>VLOOKUP(B577,SWH!$A$4:$C$19,3,FALSE)</f>
        <v>46320.38</v>
      </c>
      <c r="E577" s="5">
        <v>0</v>
      </c>
      <c r="F577" s="5">
        <v>1248.6300000000001</v>
      </c>
      <c r="G577" s="5">
        <v>5860.47</v>
      </c>
      <c r="H577" s="5">
        <v>5139.21</v>
      </c>
      <c r="I577" s="5">
        <v>987.44</v>
      </c>
      <c r="J577" s="5">
        <v>15213.29</v>
      </c>
      <c r="K577" s="5">
        <v>0</v>
      </c>
      <c r="L577" s="5">
        <v>2100.17</v>
      </c>
      <c r="M577" s="5">
        <v>2807.81</v>
      </c>
      <c r="N577" s="5">
        <v>1096.08</v>
      </c>
      <c r="O577" s="5">
        <f>VLOOKUP(B577,SWH!$A$4:$B$19,2,FALSE)</f>
        <v>1.3293699999999999</v>
      </c>
      <c r="P577" s="5">
        <f t="shared" si="38"/>
        <v>1094.75063</v>
      </c>
      <c r="Q577" s="5">
        <v>1952.05</v>
      </c>
      <c r="R577" s="5">
        <v>50.24</v>
      </c>
      <c r="S577" s="5">
        <v>0</v>
      </c>
      <c r="T577" s="5">
        <v>0</v>
      </c>
      <c r="U577" s="5">
        <v>489.36</v>
      </c>
      <c r="V577" s="5">
        <v>0</v>
      </c>
      <c r="W577" s="5">
        <f t="shared" si="35"/>
        <v>11765.32063</v>
      </c>
      <c r="X577" s="5">
        <f t="shared" si="36"/>
        <v>1248.6300000000001</v>
      </c>
      <c r="Y577" s="5">
        <v>35206.769999999997</v>
      </c>
      <c r="Z577" s="5">
        <v>1737.99</v>
      </c>
      <c r="AA577" s="5">
        <f t="shared" si="34"/>
        <v>36944.759999999995</v>
      </c>
    </row>
    <row r="578" spans="1:27" x14ac:dyDescent="0.25">
      <c r="A578">
        <v>2004</v>
      </c>
      <c r="B578" t="s">
        <v>55</v>
      </c>
      <c r="C578" s="1" t="s">
        <v>3</v>
      </c>
      <c r="D578" s="5">
        <f>VLOOKUP(B578,SWH!$A$4:$C$19,3,FALSE)</f>
        <v>46320.38</v>
      </c>
      <c r="E578" s="5">
        <v>0</v>
      </c>
      <c r="F578" s="5">
        <v>3195.4</v>
      </c>
      <c r="G578" s="5">
        <v>5365.39</v>
      </c>
      <c r="H578" s="5">
        <v>5139.21</v>
      </c>
      <c r="I578" s="5">
        <v>987.25</v>
      </c>
      <c r="J578" s="5">
        <v>15213.29</v>
      </c>
      <c r="K578" s="5">
        <v>0</v>
      </c>
      <c r="L578" s="5">
        <v>2100.17</v>
      </c>
      <c r="M578" s="5">
        <v>2513.4699999999998</v>
      </c>
      <c r="N578" s="5">
        <v>1304.25</v>
      </c>
      <c r="O578" s="5">
        <f>VLOOKUP(B578,SWH!$A$4:$B$19,2,FALSE)</f>
        <v>1.3293699999999999</v>
      </c>
      <c r="P578" s="5">
        <f t="shared" si="38"/>
        <v>1302.9206300000001</v>
      </c>
      <c r="Q578" s="5">
        <v>2036.18</v>
      </c>
      <c r="R578" s="5">
        <v>44.08</v>
      </c>
      <c r="S578" s="5">
        <v>0</v>
      </c>
      <c r="T578" s="5">
        <v>0</v>
      </c>
      <c r="U578" s="5">
        <v>547.85</v>
      </c>
      <c r="V578" s="5">
        <v>0</v>
      </c>
      <c r="W578" s="5">
        <f t="shared" si="35"/>
        <v>11262.04063</v>
      </c>
      <c r="X578" s="5">
        <f t="shared" si="36"/>
        <v>3195.4</v>
      </c>
      <c r="Y578" s="5">
        <v>34703.29</v>
      </c>
      <c r="Z578" s="5">
        <v>3743.25</v>
      </c>
      <c r="AA578" s="5">
        <f t="shared" ref="AA578:AA641" si="39">SUM(Y578:Z578)</f>
        <v>38446.54</v>
      </c>
    </row>
    <row r="579" spans="1:27" x14ac:dyDescent="0.25">
      <c r="A579">
        <v>2004</v>
      </c>
      <c r="B579" t="s">
        <v>55</v>
      </c>
      <c r="C579" s="1" t="s">
        <v>7</v>
      </c>
      <c r="D579" s="5">
        <f>VLOOKUP(B579,SWH!$A$4:$C$19,3,FALSE)</f>
        <v>46320.38</v>
      </c>
      <c r="E579" s="5">
        <v>0</v>
      </c>
      <c r="F579" s="5">
        <v>1151.97</v>
      </c>
      <c r="G579" s="5">
        <v>4862.2299999999996</v>
      </c>
      <c r="H579" s="5">
        <v>5139.21</v>
      </c>
      <c r="I579" s="5">
        <v>987.21</v>
      </c>
      <c r="J579" s="5">
        <v>15213.29</v>
      </c>
      <c r="K579" s="5">
        <v>0</v>
      </c>
      <c r="L579" s="5">
        <v>2100.17</v>
      </c>
      <c r="M579" s="5">
        <v>2668.21</v>
      </c>
      <c r="N579" s="5">
        <v>796.83</v>
      </c>
      <c r="O579" s="5">
        <f>VLOOKUP(B579,SWH!$A$4:$B$19,2,FALSE)</f>
        <v>1.3293699999999999</v>
      </c>
      <c r="P579" s="5">
        <f t="shared" si="38"/>
        <v>795.50063</v>
      </c>
      <c r="Q579" s="5">
        <v>1675.12</v>
      </c>
      <c r="R579" s="5">
        <v>775.96</v>
      </c>
      <c r="S579" s="5">
        <v>0</v>
      </c>
      <c r="T579" s="5">
        <v>0</v>
      </c>
      <c r="U579" s="5">
        <v>532.09</v>
      </c>
      <c r="V579" s="5">
        <v>0</v>
      </c>
      <c r="W579" s="5">
        <f t="shared" ref="W579:W642" si="40">E579+G579+M579+SUM(P579:S579)</f>
        <v>10777.020629999999</v>
      </c>
      <c r="X579" s="5">
        <f t="shared" ref="X579:X642" si="41">F579</f>
        <v>1151.97</v>
      </c>
      <c r="Y579" s="5">
        <v>34218.239999999998</v>
      </c>
      <c r="Z579" s="5">
        <v>1684.07</v>
      </c>
      <c r="AA579" s="5">
        <f t="shared" si="39"/>
        <v>35902.31</v>
      </c>
    </row>
    <row r="580" spans="1:27" x14ac:dyDescent="0.25">
      <c r="A580">
        <v>2004</v>
      </c>
      <c r="B580" t="s">
        <v>55</v>
      </c>
      <c r="C580" s="1" t="s">
        <v>17</v>
      </c>
      <c r="D580" s="5">
        <f>VLOOKUP(B580,SWH!$A$4:$C$19,3,FALSE)</f>
        <v>46320.38</v>
      </c>
      <c r="E580" s="5">
        <v>0</v>
      </c>
      <c r="F580" s="5">
        <v>1075.69</v>
      </c>
      <c r="G580" s="5">
        <v>3938.64</v>
      </c>
      <c r="H580" s="5">
        <v>5139.21</v>
      </c>
      <c r="I580" s="5">
        <v>987.06</v>
      </c>
      <c r="J580" s="5">
        <v>15213.29</v>
      </c>
      <c r="K580" s="5">
        <v>0</v>
      </c>
      <c r="L580" s="5">
        <v>2100.17</v>
      </c>
      <c r="M580" s="5">
        <v>2491.25</v>
      </c>
      <c r="N580" s="5">
        <v>847.01</v>
      </c>
      <c r="O580" s="5">
        <f>VLOOKUP(B580,SWH!$A$4:$B$19,2,FALSE)</f>
        <v>1.3293699999999999</v>
      </c>
      <c r="P580" s="5">
        <f t="shared" si="38"/>
        <v>845.68062999999995</v>
      </c>
      <c r="Q580" s="5">
        <v>1598.53</v>
      </c>
      <c r="R580" s="5">
        <v>8.0399999999999991</v>
      </c>
      <c r="S580" s="5">
        <v>0</v>
      </c>
      <c r="T580" s="5">
        <v>0</v>
      </c>
      <c r="U580" s="5">
        <v>554.66</v>
      </c>
      <c r="V580" s="5">
        <v>0</v>
      </c>
      <c r="W580" s="5">
        <f t="shared" si="40"/>
        <v>8882.1406299999999</v>
      </c>
      <c r="X580" s="5">
        <f t="shared" si="41"/>
        <v>1075.69</v>
      </c>
      <c r="Y580" s="5">
        <v>32323.200000000001</v>
      </c>
      <c r="Z580" s="5">
        <v>1630.36</v>
      </c>
      <c r="AA580" s="5">
        <f t="shared" si="39"/>
        <v>33953.56</v>
      </c>
    </row>
    <row r="581" spans="1:27" x14ac:dyDescent="0.25">
      <c r="A581">
        <v>2004</v>
      </c>
      <c r="B581" t="s">
        <v>55</v>
      </c>
      <c r="C581" s="1" t="s">
        <v>14</v>
      </c>
      <c r="D581" s="5">
        <f>VLOOKUP(B581,SWH!$A$4:$C$19,3,FALSE)</f>
        <v>46320.38</v>
      </c>
      <c r="E581" s="5">
        <v>0</v>
      </c>
      <c r="F581" s="5">
        <v>5623.53</v>
      </c>
      <c r="G581" s="5">
        <v>4653.41</v>
      </c>
      <c r="H581" s="5">
        <v>5139.21</v>
      </c>
      <c r="I581" s="5">
        <v>985.74</v>
      </c>
      <c r="J581" s="5">
        <v>15213.29</v>
      </c>
      <c r="K581" s="5">
        <v>0</v>
      </c>
      <c r="L581" s="5">
        <v>2100.17</v>
      </c>
      <c r="M581" s="5">
        <v>2373.4699999999998</v>
      </c>
      <c r="N581" s="5">
        <v>1233.54</v>
      </c>
      <c r="O581" s="5">
        <f>VLOOKUP(B581,SWH!$A$4:$B$19,2,FALSE)</f>
        <v>1.3293699999999999</v>
      </c>
      <c r="P581" s="5">
        <f t="shared" si="38"/>
        <v>1232.21063</v>
      </c>
      <c r="Q581" s="5">
        <v>1506.97</v>
      </c>
      <c r="R581" s="5">
        <v>30.57</v>
      </c>
      <c r="S581" s="5">
        <v>0</v>
      </c>
      <c r="T581" s="5">
        <v>0</v>
      </c>
      <c r="U581" s="5">
        <v>596.32000000000005</v>
      </c>
      <c r="V581" s="5">
        <v>0</v>
      </c>
      <c r="W581" s="5">
        <f t="shared" si="40"/>
        <v>9796.6306299999997</v>
      </c>
      <c r="X581" s="5">
        <f t="shared" si="41"/>
        <v>5623.53</v>
      </c>
      <c r="Y581" s="5">
        <v>33236.370000000003</v>
      </c>
      <c r="Z581" s="5">
        <v>6219.85</v>
      </c>
      <c r="AA581" s="5">
        <f t="shared" si="39"/>
        <v>39456.22</v>
      </c>
    </row>
    <row r="582" spans="1:27" x14ac:dyDescent="0.25">
      <c r="A582">
        <v>2004</v>
      </c>
      <c r="B582" t="s">
        <v>55</v>
      </c>
      <c r="C582" s="1" t="s">
        <v>2</v>
      </c>
      <c r="D582" s="5">
        <f>VLOOKUP(B582,SWH!$A$4:$C$19,3,FALSE)</f>
        <v>46320.38</v>
      </c>
      <c r="E582" s="5">
        <v>0</v>
      </c>
      <c r="F582" s="5">
        <v>2637.2</v>
      </c>
      <c r="G582" s="5">
        <v>4331.3599999999997</v>
      </c>
      <c r="H582" s="5">
        <v>5139.21</v>
      </c>
      <c r="I582" s="5">
        <v>986.49</v>
      </c>
      <c r="J582" s="5">
        <v>15213.29</v>
      </c>
      <c r="K582" s="5">
        <v>0</v>
      </c>
      <c r="L582" s="5">
        <v>2100.17</v>
      </c>
      <c r="M582" s="5">
        <v>2922.95</v>
      </c>
      <c r="N582" s="5">
        <v>710.79</v>
      </c>
      <c r="O582" s="5">
        <f>VLOOKUP(B582,SWH!$A$4:$B$19,2,FALSE)</f>
        <v>1.3293699999999999</v>
      </c>
      <c r="P582" s="5">
        <f t="shared" si="38"/>
        <v>709.46062999999992</v>
      </c>
      <c r="Q582" s="5">
        <v>1302.97</v>
      </c>
      <c r="R582" s="5">
        <v>1195.6199999999999</v>
      </c>
      <c r="S582" s="5">
        <v>0</v>
      </c>
      <c r="T582" s="5">
        <v>0</v>
      </c>
      <c r="U582" s="5">
        <v>582.36</v>
      </c>
      <c r="V582" s="5">
        <v>0</v>
      </c>
      <c r="W582" s="5">
        <f t="shared" si="40"/>
        <v>10462.360629999999</v>
      </c>
      <c r="X582" s="5">
        <f t="shared" si="41"/>
        <v>2637.2</v>
      </c>
      <c r="Y582" s="5">
        <v>33902.870000000003</v>
      </c>
      <c r="Z582" s="5">
        <v>3219.56</v>
      </c>
      <c r="AA582" s="5">
        <f t="shared" si="39"/>
        <v>37122.43</v>
      </c>
    </row>
    <row r="583" spans="1:27" x14ac:dyDescent="0.25">
      <c r="A583">
        <v>2004</v>
      </c>
      <c r="B583" t="s">
        <v>55</v>
      </c>
      <c r="C583" s="1" t="s">
        <v>18</v>
      </c>
      <c r="D583" s="5">
        <f>VLOOKUP(B583,SWH!$A$4:$C$19,3,FALSE)</f>
        <v>46320.38</v>
      </c>
      <c r="E583" s="5">
        <v>0</v>
      </c>
      <c r="F583" s="5">
        <v>3868.99</v>
      </c>
      <c r="G583" s="5">
        <v>2879.78</v>
      </c>
      <c r="H583" s="5">
        <v>5139.21</v>
      </c>
      <c r="I583" s="5">
        <v>984.61</v>
      </c>
      <c r="J583" s="5">
        <v>15213.29</v>
      </c>
      <c r="K583" s="5">
        <v>0</v>
      </c>
      <c r="L583" s="5">
        <v>2100.17</v>
      </c>
      <c r="M583" s="5">
        <v>2456.1799999999998</v>
      </c>
      <c r="N583" s="5">
        <v>494.05</v>
      </c>
      <c r="O583" s="5">
        <f>VLOOKUP(B583,SWH!$A$4:$B$19,2,FALSE)</f>
        <v>1.3293699999999999</v>
      </c>
      <c r="P583" s="5">
        <f t="shared" si="38"/>
        <v>492.72063000000003</v>
      </c>
      <c r="Q583" s="5">
        <v>936.25</v>
      </c>
      <c r="R583" s="5">
        <v>18.309999999999999</v>
      </c>
      <c r="S583" s="5">
        <v>0</v>
      </c>
      <c r="T583" s="5">
        <v>0</v>
      </c>
      <c r="U583" s="5">
        <v>610.85</v>
      </c>
      <c r="V583" s="5">
        <v>0</v>
      </c>
      <c r="W583" s="5">
        <f t="shared" si="40"/>
        <v>6783.2406300000002</v>
      </c>
      <c r="X583" s="5">
        <f t="shared" si="41"/>
        <v>3868.99</v>
      </c>
      <c r="Y583" s="5">
        <v>30221.84</v>
      </c>
      <c r="Z583" s="5">
        <v>4479.8500000000004</v>
      </c>
      <c r="AA583" s="5">
        <f t="shared" si="39"/>
        <v>34701.69</v>
      </c>
    </row>
    <row r="584" spans="1:27" x14ac:dyDescent="0.25">
      <c r="A584">
        <v>2004</v>
      </c>
      <c r="B584" t="s">
        <v>55</v>
      </c>
      <c r="C584" s="1" t="s">
        <v>4</v>
      </c>
      <c r="D584" s="5">
        <f>VLOOKUP(B584,SWH!$A$4:$C$19,3,FALSE)</f>
        <v>46320.38</v>
      </c>
      <c r="E584" s="5">
        <v>0</v>
      </c>
      <c r="F584" s="5">
        <v>8581.51</v>
      </c>
      <c r="G584" s="5">
        <v>3464.47</v>
      </c>
      <c r="H584" s="5">
        <v>5139.21</v>
      </c>
      <c r="I584" s="5">
        <v>986.04</v>
      </c>
      <c r="J584" s="5">
        <v>15213.29</v>
      </c>
      <c r="K584" s="5">
        <v>0</v>
      </c>
      <c r="L584" s="5">
        <v>2100.17</v>
      </c>
      <c r="M584" s="5">
        <v>2386.9899999999998</v>
      </c>
      <c r="N584" s="5">
        <v>685.65</v>
      </c>
      <c r="O584" s="5">
        <f>VLOOKUP(B584,SWH!$A$4:$B$19,2,FALSE)</f>
        <v>1.3293699999999999</v>
      </c>
      <c r="P584" s="5">
        <f t="shared" si="38"/>
        <v>684.32062999999994</v>
      </c>
      <c r="Q584" s="5">
        <v>1091.98</v>
      </c>
      <c r="R584" s="5">
        <v>38.43</v>
      </c>
      <c r="S584" s="5">
        <v>0</v>
      </c>
      <c r="T584" s="5">
        <v>0</v>
      </c>
      <c r="U584" s="5">
        <v>637.76</v>
      </c>
      <c r="V584" s="5">
        <v>0</v>
      </c>
      <c r="W584" s="5">
        <f t="shared" si="40"/>
        <v>7666.1906299999991</v>
      </c>
      <c r="X584" s="5">
        <f t="shared" si="41"/>
        <v>8581.51</v>
      </c>
      <c r="Y584" s="5">
        <v>31106.240000000002</v>
      </c>
      <c r="Z584" s="5">
        <v>9219.27</v>
      </c>
      <c r="AA584" s="5">
        <f t="shared" si="39"/>
        <v>40325.51</v>
      </c>
    </row>
    <row r="585" spans="1:27" x14ac:dyDescent="0.25">
      <c r="A585">
        <v>2004</v>
      </c>
      <c r="B585" t="s">
        <v>55</v>
      </c>
      <c r="C585" s="1" t="s">
        <v>5</v>
      </c>
      <c r="D585" s="5">
        <f>VLOOKUP(B585,SWH!$A$4:$C$19,3,FALSE)</f>
        <v>46320.38</v>
      </c>
      <c r="E585" s="5">
        <v>0</v>
      </c>
      <c r="F585" s="5">
        <v>5182.37</v>
      </c>
      <c r="G585" s="5">
        <v>4045.01</v>
      </c>
      <c r="H585" s="5">
        <v>5139.21</v>
      </c>
      <c r="I585" s="5">
        <v>986.08</v>
      </c>
      <c r="J585" s="5">
        <v>15213.29</v>
      </c>
      <c r="K585" s="5">
        <v>0</v>
      </c>
      <c r="L585" s="5">
        <v>2100.17</v>
      </c>
      <c r="M585" s="5">
        <v>2887.89</v>
      </c>
      <c r="N585" s="5">
        <v>625.13</v>
      </c>
      <c r="O585" s="5">
        <f>VLOOKUP(B585,SWH!$A$4:$B$19,2,FALSE)</f>
        <v>1.3293699999999999</v>
      </c>
      <c r="P585" s="5">
        <f t="shared" si="38"/>
        <v>623.80062999999996</v>
      </c>
      <c r="Q585" s="5">
        <v>1026.42</v>
      </c>
      <c r="R585" s="5">
        <v>1325.37</v>
      </c>
      <c r="S585" s="5">
        <v>0</v>
      </c>
      <c r="T585" s="5">
        <v>0</v>
      </c>
      <c r="U585" s="5">
        <v>625.98</v>
      </c>
      <c r="V585" s="5">
        <v>0</v>
      </c>
      <c r="W585" s="5">
        <f t="shared" si="40"/>
        <v>9908.4906300000002</v>
      </c>
      <c r="X585" s="5">
        <f t="shared" si="41"/>
        <v>5182.37</v>
      </c>
      <c r="Y585" s="5">
        <v>33348.57</v>
      </c>
      <c r="Z585" s="5">
        <v>5808.34</v>
      </c>
      <c r="AA585" s="5">
        <f t="shared" si="39"/>
        <v>39156.910000000003</v>
      </c>
    </row>
    <row r="586" spans="1:27" x14ac:dyDescent="0.25">
      <c r="A586">
        <v>2004</v>
      </c>
      <c r="B586" t="s">
        <v>55</v>
      </c>
      <c r="C586" s="1" t="s">
        <v>15</v>
      </c>
      <c r="D586" s="5">
        <f>VLOOKUP(B586,SWH!$A$4:$C$19,3,FALSE)</f>
        <v>46320.38</v>
      </c>
      <c r="E586" s="5">
        <v>0</v>
      </c>
      <c r="F586" s="5">
        <v>3947.87</v>
      </c>
      <c r="G586" s="5">
        <v>2539.35</v>
      </c>
      <c r="H586" s="5">
        <v>5139.21</v>
      </c>
      <c r="I586" s="5">
        <v>984.54</v>
      </c>
      <c r="J586" s="5">
        <v>15213.29</v>
      </c>
      <c r="K586" s="5">
        <v>0</v>
      </c>
      <c r="L586" s="5">
        <v>2100.17</v>
      </c>
      <c r="M586" s="5">
        <v>2403.04</v>
      </c>
      <c r="N586" s="5">
        <v>359.89</v>
      </c>
      <c r="O586" s="5">
        <f>VLOOKUP(B586,SWH!$A$4:$B$19,2,FALSE)</f>
        <v>1.3293699999999999</v>
      </c>
      <c r="P586" s="5">
        <f t="shared" si="38"/>
        <v>358.56063</v>
      </c>
      <c r="Q586" s="5">
        <v>724.08</v>
      </c>
      <c r="R586" s="5">
        <v>19.64</v>
      </c>
      <c r="S586" s="5">
        <v>0</v>
      </c>
      <c r="T586" s="5">
        <v>0</v>
      </c>
      <c r="U586" s="5">
        <v>634.47</v>
      </c>
      <c r="V586" s="5">
        <v>0</v>
      </c>
      <c r="W586" s="5">
        <f t="shared" si="40"/>
        <v>6044.6706299999996</v>
      </c>
      <c r="X586" s="5">
        <f t="shared" si="41"/>
        <v>3947.87</v>
      </c>
      <c r="Y586" s="5">
        <v>29483.200000000001</v>
      </c>
      <c r="Z586" s="5">
        <v>4582.34</v>
      </c>
      <c r="AA586" s="5">
        <f t="shared" si="39"/>
        <v>34065.54</v>
      </c>
    </row>
    <row r="587" spans="1:27" x14ac:dyDescent="0.25">
      <c r="A587">
        <v>2004</v>
      </c>
      <c r="B587" t="s">
        <v>55</v>
      </c>
      <c r="C587" s="1" t="s">
        <v>16</v>
      </c>
      <c r="D587" s="5">
        <f>VLOOKUP(B587,SWH!$A$4:$C$19,3,FALSE)</f>
        <v>46320.38</v>
      </c>
      <c r="E587" s="5">
        <v>0</v>
      </c>
      <c r="F587" s="5">
        <v>12319.68</v>
      </c>
      <c r="G587" s="5">
        <v>3549.66</v>
      </c>
      <c r="H587" s="5">
        <v>5139.21</v>
      </c>
      <c r="I587" s="5">
        <v>985.59</v>
      </c>
      <c r="J587" s="5">
        <v>15213.29</v>
      </c>
      <c r="K587" s="5">
        <v>0</v>
      </c>
      <c r="L587" s="5">
        <v>2100.17</v>
      </c>
      <c r="M587" s="5">
        <v>2483.85</v>
      </c>
      <c r="N587" s="5">
        <v>742.3</v>
      </c>
      <c r="O587" s="5">
        <f>VLOOKUP(B587,SWH!$A$4:$B$19,2,FALSE)</f>
        <v>1.3293699999999999</v>
      </c>
      <c r="P587" s="5">
        <f t="shared" si="38"/>
        <v>740.97062999999991</v>
      </c>
      <c r="Q587" s="5">
        <v>1066.1600000000001</v>
      </c>
      <c r="R587" s="5">
        <v>46.86</v>
      </c>
      <c r="S587" s="5">
        <v>0</v>
      </c>
      <c r="T587" s="5">
        <v>0</v>
      </c>
      <c r="U587" s="5">
        <v>668.82</v>
      </c>
      <c r="V587" s="5">
        <v>0</v>
      </c>
      <c r="W587" s="5">
        <f t="shared" si="40"/>
        <v>7887.5006300000005</v>
      </c>
      <c r="X587" s="5">
        <f t="shared" si="41"/>
        <v>12319.68</v>
      </c>
      <c r="Y587" s="5">
        <v>31327.09</v>
      </c>
      <c r="Z587" s="5">
        <v>12988.5</v>
      </c>
      <c r="AA587" s="5">
        <f t="shared" si="39"/>
        <v>44315.59</v>
      </c>
    </row>
    <row r="588" spans="1:27" x14ac:dyDescent="0.25">
      <c r="A588">
        <v>2004</v>
      </c>
      <c r="B588" t="s">
        <v>55</v>
      </c>
      <c r="C588" s="1" t="s">
        <v>9</v>
      </c>
      <c r="D588" s="5">
        <f>VLOOKUP(B588,SWH!$A$4:$C$19,3,FALSE)</f>
        <v>46320.38</v>
      </c>
      <c r="E588" s="5">
        <v>0</v>
      </c>
      <c r="F588" s="5">
        <v>8662.4500000000007</v>
      </c>
      <c r="G588" s="5">
        <v>3451.53</v>
      </c>
      <c r="H588" s="5">
        <v>5139.21</v>
      </c>
      <c r="I588" s="5">
        <v>984.87</v>
      </c>
      <c r="J588" s="5">
        <v>15213.29</v>
      </c>
      <c r="K588" s="5">
        <v>0</v>
      </c>
      <c r="L588" s="5">
        <v>2100.17</v>
      </c>
      <c r="M588" s="5">
        <v>2686.39</v>
      </c>
      <c r="N588" s="5">
        <v>517.07000000000005</v>
      </c>
      <c r="O588" s="5">
        <f>VLOOKUP(B588,SWH!$A$4:$B$19,2,FALSE)</f>
        <v>1.3293699999999999</v>
      </c>
      <c r="P588" s="5">
        <f t="shared" si="38"/>
        <v>515.74063000000001</v>
      </c>
      <c r="Q588" s="5">
        <v>861.39</v>
      </c>
      <c r="R588" s="5">
        <v>912.56</v>
      </c>
      <c r="S588" s="5">
        <v>0</v>
      </c>
      <c r="T588" s="5">
        <v>0</v>
      </c>
      <c r="U588" s="5">
        <v>660.86</v>
      </c>
      <c r="V588" s="5">
        <v>0</v>
      </c>
      <c r="W588" s="5">
        <f t="shared" si="40"/>
        <v>8427.6106299999992</v>
      </c>
      <c r="X588" s="5">
        <f t="shared" si="41"/>
        <v>8662.4500000000007</v>
      </c>
      <c r="Y588" s="5">
        <v>31866.49</v>
      </c>
      <c r="Z588" s="5">
        <v>9323.31</v>
      </c>
      <c r="AA588" s="5">
        <f t="shared" si="39"/>
        <v>41189.800000000003</v>
      </c>
    </row>
    <row r="589" spans="1:27" x14ac:dyDescent="0.25">
      <c r="A589">
        <v>2004</v>
      </c>
      <c r="B589" t="s">
        <v>55</v>
      </c>
      <c r="C589" s="1" t="s">
        <v>12</v>
      </c>
      <c r="D589" s="5">
        <f>VLOOKUP(B589,SWH!$A$4:$C$19,3,FALSE)</f>
        <v>46320.38</v>
      </c>
      <c r="E589" s="5">
        <v>0</v>
      </c>
      <c r="F589" s="5">
        <v>13976.28</v>
      </c>
      <c r="G589" s="5">
        <v>3353.49</v>
      </c>
      <c r="H589" s="5">
        <v>5139.21</v>
      </c>
      <c r="I589" s="5">
        <v>984.27</v>
      </c>
      <c r="J589" s="5">
        <v>15213.29</v>
      </c>
      <c r="K589" s="5">
        <v>0</v>
      </c>
      <c r="L589" s="5">
        <v>2100.17</v>
      </c>
      <c r="M589" s="5">
        <v>2600.04</v>
      </c>
      <c r="N589" s="5">
        <v>646.1</v>
      </c>
      <c r="O589" s="5">
        <f>VLOOKUP(B589,SWH!$A$4:$B$19,2,FALSE)</f>
        <v>1.3293699999999999</v>
      </c>
      <c r="P589" s="5">
        <f t="shared" si="38"/>
        <v>644.77062999999998</v>
      </c>
      <c r="Q589" s="5">
        <v>879.87</v>
      </c>
      <c r="R589" s="5">
        <v>57.52</v>
      </c>
      <c r="S589" s="5">
        <v>0</v>
      </c>
      <c r="T589" s="5">
        <v>0</v>
      </c>
      <c r="U589" s="5">
        <v>706.07</v>
      </c>
      <c r="V589" s="5">
        <v>0</v>
      </c>
      <c r="W589" s="5">
        <f t="shared" si="40"/>
        <v>7535.6906299999991</v>
      </c>
      <c r="X589" s="5">
        <f t="shared" si="41"/>
        <v>13976.28</v>
      </c>
      <c r="Y589" s="5">
        <v>30973.98</v>
      </c>
      <c r="Z589" s="5">
        <v>14682.35</v>
      </c>
      <c r="AA589" s="5">
        <f t="shared" si="39"/>
        <v>45656.33</v>
      </c>
    </row>
    <row r="590" spans="1:27" x14ac:dyDescent="0.25">
      <c r="A590">
        <v>2004</v>
      </c>
      <c r="B590" t="s">
        <v>55</v>
      </c>
      <c r="C590" s="1" t="s">
        <v>8</v>
      </c>
      <c r="D590" s="5">
        <f>VLOOKUP(B590,SWH!$A$4:$C$19,3,FALSE)</f>
        <v>46320.38</v>
      </c>
      <c r="E590" s="5">
        <v>0</v>
      </c>
      <c r="F590" s="5">
        <v>17944.599999999999</v>
      </c>
      <c r="G590" s="5">
        <v>2853.01</v>
      </c>
      <c r="H590" s="5">
        <v>5139.21</v>
      </c>
      <c r="I590" s="5">
        <v>978.85</v>
      </c>
      <c r="J590" s="5">
        <v>15213.29</v>
      </c>
      <c r="K590" s="5">
        <v>0</v>
      </c>
      <c r="L590" s="5">
        <v>2100.17</v>
      </c>
      <c r="M590" s="5">
        <v>2523.96</v>
      </c>
      <c r="N590" s="5">
        <v>469.68</v>
      </c>
      <c r="O590" s="5">
        <f>VLOOKUP(B590,SWH!$A$4:$B$19,2,FALSE)</f>
        <v>1.3293699999999999</v>
      </c>
      <c r="P590" s="5">
        <f t="shared" si="38"/>
        <v>468.35063000000002</v>
      </c>
      <c r="Q590" s="5">
        <v>574.86</v>
      </c>
      <c r="R590" s="5">
        <v>306.93</v>
      </c>
      <c r="S590" s="5">
        <v>0</v>
      </c>
      <c r="T590" s="5">
        <v>0</v>
      </c>
      <c r="U590" s="5">
        <v>755.93</v>
      </c>
      <c r="V590" s="5">
        <v>0</v>
      </c>
      <c r="W590" s="5">
        <f t="shared" si="40"/>
        <v>6727.1106300000001</v>
      </c>
      <c r="X590" s="5">
        <f t="shared" si="41"/>
        <v>17944.599999999999</v>
      </c>
      <c r="Y590" s="5">
        <v>30159.96</v>
      </c>
      <c r="Z590" s="5">
        <v>18700.53</v>
      </c>
      <c r="AA590" s="5">
        <f t="shared" si="39"/>
        <v>48860.49</v>
      </c>
    </row>
    <row r="591" spans="1:27" x14ac:dyDescent="0.25">
      <c r="A591">
        <v>2007</v>
      </c>
      <c r="B591" t="s">
        <v>55</v>
      </c>
      <c r="C591" s="1" t="s">
        <v>10</v>
      </c>
      <c r="D591" s="5">
        <f>VLOOKUP(B591,SWH!$A$4:$C$19,3,FALSE)</f>
        <v>46320.38</v>
      </c>
      <c r="E591" s="5">
        <v>0</v>
      </c>
      <c r="F591" s="5">
        <v>9.9600000000000009</v>
      </c>
      <c r="G591" s="5">
        <v>11942.36</v>
      </c>
      <c r="H591" s="5">
        <v>5139.21</v>
      </c>
      <c r="I591" s="5">
        <v>988</v>
      </c>
      <c r="J591" s="5">
        <v>15213.29</v>
      </c>
      <c r="K591" s="5">
        <v>0</v>
      </c>
      <c r="L591" s="5">
        <v>2100.17</v>
      </c>
      <c r="M591" s="5">
        <v>2823.78</v>
      </c>
      <c r="N591" s="5">
        <v>1812.24</v>
      </c>
      <c r="O591" s="5">
        <f>VLOOKUP(B591,SWH!$A$4:$B$19,2,FALSE)</f>
        <v>1.3293699999999999</v>
      </c>
      <c r="P591" s="5">
        <f t="shared" si="38"/>
        <v>1810.9106300000001</v>
      </c>
      <c r="Q591" s="5">
        <v>4375.5200000000004</v>
      </c>
      <c r="R591" s="5">
        <v>0</v>
      </c>
      <c r="S591" s="5">
        <v>0</v>
      </c>
      <c r="T591" s="5">
        <v>0</v>
      </c>
      <c r="U591" s="5">
        <v>421.97</v>
      </c>
      <c r="V591" s="5">
        <v>0</v>
      </c>
      <c r="W591" s="5">
        <f t="shared" si="40"/>
        <v>20952.570630000002</v>
      </c>
      <c r="X591" s="5">
        <f t="shared" si="41"/>
        <v>9.9600000000000009</v>
      </c>
      <c r="Y591" s="5">
        <v>44394.58</v>
      </c>
      <c r="Z591" s="5">
        <v>431.94</v>
      </c>
      <c r="AA591" s="5">
        <f t="shared" si="39"/>
        <v>44826.520000000004</v>
      </c>
    </row>
    <row r="592" spans="1:27" x14ac:dyDescent="0.25">
      <c r="A592">
        <v>2007</v>
      </c>
      <c r="B592" t="s">
        <v>55</v>
      </c>
      <c r="C592" s="1" t="s">
        <v>6</v>
      </c>
      <c r="D592" s="5">
        <f>VLOOKUP(B592,SWH!$A$4:$C$19,3,FALSE)</f>
        <v>46320.38</v>
      </c>
      <c r="E592" s="5">
        <v>0</v>
      </c>
      <c r="F592" s="5">
        <v>145.56</v>
      </c>
      <c r="G592" s="5">
        <v>9737.6</v>
      </c>
      <c r="H592" s="5">
        <v>5139.21</v>
      </c>
      <c r="I592" s="5">
        <v>988.19</v>
      </c>
      <c r="J592" s="5">
        <v>15213.29</v>
      </c>
      <c r="K592" s="5">
        <v>0</v>
      </c>
      <c r="L592" s="5">
        <v>2100.17</v>
      </c>
      <c r="M592" s="5">
        <v>2801.86</v>
      </c>
      <c r="N592" s="5">
        <v>1523.81</v>
      </c>
      <c r="O592" s="5">
        <f>VLOOKUP(B592,SWH!$A$4:$B$19,2,FALSE)</f>
        <v>1.3293699999999999</v>
      </c>
      <c r="P592" s="5">
        <f t="shared" si="38"/>
        <v>1522.48063</v>
      </c>
      <c r="Q592" s="5">
        <v>3407.08</v>
      </c>
      <c r="R592" s="5">
        <v>17.47</v>
      </c>
      <c r="S592" s="5">
        <v>0</v>
      </c>
      <c r="T592" s="5">
        <v>0</v>
      </c>
      <c r="U592" s="5">
        <v>421.22</v>
      </c>
      <c r="V592" s="5">
        <v>0</v>
      </c>
      <c r="W592" s="5">
        <f t="shared" si="40"/>
        <v>17486.49063</v>
      </c>
      <c r="X592" s="5">
        <f t="shared" si="41"/>
        <v>145.56</v>
      </c>
      <c r="Y592" s="5">
        <v>40928.69</v>
      </c>
      <c r="Z592" s="5">
        <v>566.77</v>
      </c>
      <c r="AA592" s="5">
        <f t="shared" si="39"/>
        <v>41495.46</v>
      </c>
    </row>
    <row r="593" spans="1:27" x14ac:dyDescent="0.25">
      <c r="A593">
        <v>2007</v>
      </c>
      <c r="B593" t="s">
        <v>55</v>
      </c>
      <c r="C593" s="1" t="s">
        <v>11</v>
      </c>
      <c r="D593" s="5">
        <f>VLOOKUP(B593,SWH!$A$4:$C$19,3,FALSE)</f>
        <v>46320.38</v>
      </c>
      <c r="E593" s="5">
        <v>0</v>
      </c>
      <c r="F593" s="5">
        <v>40.950000000000003</v>
      </c>
      <c r="G593" s="5">
        <v>8181.09</v>
      </c>
      <c r="H593" s="5">
        <v>5139.21</v>
      </c>
      <c r="I593" s="5">
        <v>988.3</v>
      </c>
      <c r="J593" s="5">
        <v>15213.29</v>
      </c>
      <c r="K593" s="5">
        <v>0</v>
      </c>
      <c r="L593" s="5">
        <v>2100.17</v>
      </c>
      <c r="M593" s="5">
        <v>2692.09</v>
      </c>
      <c r="N593" s="5">
        <v>1704.79</v>
      </c>
      <c r="O593" s="5">
        <f>VLOOKUP(B593,SWH!$A$4:$B$19,2,FALSE)</f>
        <v>1.3293699999999999</v>
      </c>
      <c r="P593" s="5">
        <f t="shared" si="38"/>
        <v>1703.46063</v>
      </c>
      <c r="Q593" s="5">
        <v>3525.09</v>
      </c>
      <c r="R593" s="5">
        <v>0</v>
      </c>
      <c r="S593" s="5">
        <v>0</v>
      </c>
      <c r="T593" s="5">
        <v>0</v>
      </c>
      <c r="U593" s="5">
        <v>451.87</v>
      </c>
      <c r="V593" s="5">
        <v>0</v>
      </c>
      <c r="W593" s="5">
        <f t="shared" si="40"/>
        <v>16101.73063</v>
      </c>
      <c r="X593" s="5">
        <f t="shared" si="41"/>
        <v>40.950000000000003</v>
      </c>
      <c r="Y593" s="5">
        <v>39544.04</v>
      </c>
      <c r="Z593" s="5">
        <v>492.82</v>
      </c>
      <c r="AA593" s="5">
        <f t="shared" si="39"/>
        <v>40036.86</v>
      </c>
    </row>
    <row r="594" spans="1:27" x14ac:dyDescent="0.25">
      <c r="A594">
        <v>2007</v>
      </c>
      <c r="B594" t="s">
        <v>55</v>
      </c>
      <c r="C594" s="1" t="s">
        <v>13</v>
      </c>
      <c r="D594" s="5">
        <f>VLOOKUP(B594,SWH!$A$4:$C$19,3,FALSE)</f>
        <v>46320.38</v>
      </c>
      <c r="E594" s="5">
        <v>0</v>
      </c>
      <c r="F594" s="5">
        <v>513.69000000000005</v>
      </c>
      <c r="G594" s="5">
        <v>8391.02</v>
      </c>
      <c r="H594" s="5">
        <v>5139.21</v>
      </c>
      <c r="I594" s="5">
        <v>987.06</v>
      </c>
      <c r="J594" s="5">
        <v>15213.29</v>
      </c>
      <c r="K594" s="5">
        <v>0</v>
      </c>
      <c r="L594" s="5">
        <v>2100.17</v>
      </c>
      <c r="M594" s="5">
        <v>2694.86</v>
      </c>
      <c r="N594" s="5">
        <v>1283.23</v>
      </c>
      <c r="O594" s="5">
        <f>VLOOKUP(B594,SWH!$A$4:$B$19,2,FALSE)</f>
        <v>1.3293699999999999</v>
      </c>
      <c r="P594" s="5">
        <f t="shared" si="38"/>
        <v>1281.9006300000001</v>
      </c>
      <c r="Q594" s="5">
        <v>2871.87</v>
      </c>
      <c r="R594" s="5">
        <v>106.08</v>
      </c>
      <c r="S594" s="5">
        <v>0</v>
      </c>
      <c r="T594" s="5">
        <v>0</v>
      </c>
      <c r="U594" s="5">
        <v>453.65</v>
      </c>
      <c r="V594" s="5">
        <v>0</v>
      </c>
      <c r="W594" s="5">
        <f t="shared" si="40"/>
        <v>15345.730630000002</v>
      </c>
      <c r="X594" s="5">
        <f t="shared" si="41"/>
        <v>513.69000000000005</v>
      </c>
      <c r="Y594" s="5">
        <v>38786.79</v>
      </c>
      <c r="Z594" s="5">
        <v>967.33</v>
      </c>
      <c r="AA594" s="5">
        <f t="shared" si="39"/>
        <v>39754.120000000003</v>
      </c>
    </row>
    <row r="595" spans="1:27" x14ac:dyDescent="0.25">
      <c r="A595">
        <v>2007</v>
      </c>
      <c r="B595" t="s">
        <v>55</v>
      </c>
      <c r="C595" s="1" t="s">
        <v>19</v>
      </c>
      <c r="D595" s="5">
        <f>VLOOKUP(B595,SWH!$A$4:$C$19,3,FALSE)</f>
        <v>46320.38</v>
      </c>
      <c r="E595" s="5">
        <v>0</v>
      </c>
      <c r="F595" s="5">
        <v>548.36</v>
      </c>
      <c r="G595" s="5">
        <v>7484.35</v>
      </c>
      <c r="H595" s="5">
        <v>5139.21</v>
      </c>
      <c r="I595" s="5">
        <v>986.72</v>
      </c>
      <c r="J595" s="5">
        <v>15213.29</v>
      </c>
      <c r="K595" s="5">
        <v>0</v>
      </c>
      <c r="L595" s="5">
        <v>2100.17</v>
      </c>
      <c r="M595" s="5">
        <v>2475.7399999999998</v>
      </c>
      <c r="N595" s="5">
        <v>1678.28</v>
      </c>
      <c r="O595" s="5">
        <f>VLOOKUP(B595,SWH!$A$4:$B$19,2,FALSE)</f>
        <v>1.3293699999999999</v>
      </c>
      <c r="P595" s="5">
        <f t="shared" si="38"/>
        <v>1676.95063</v>
      </c>
      <c r="Q595" s="5">
        <v>2978.97</v>
      </c>
      <c r="R595" s="5">
        <v>10.39</v>
      </c>
      <c r="S595" s="5">
        <v>0</v>
      </c>
      <c r="T595" s="5">
        <v>0</v>
      </c>
      <c r="U595" s="5">
        <v>487</v>
      </c>
      <c r="V595" s="5">
        <v>0</v>
      </c>
      <c r="W595" s="5">
        <f t="shared" si="40"/>
        <v>14626.40063</v>
      </c>
      <c r="X595" s="5">
        <f t="shared" si="41"/>
        <v>548.36</v>
      </c>
      <c r="Y595" s="5">
        <v>38067.120000000003</v>
      </c>
      <c r="Z595" s="5">
        <v>1035.3599999999999</v>
      </c>
      <c r="AA595" s="5">
        <f t="shared" si="39"/>
        <v>39102.480000000003</v>
      </c>
    </row>
    <row r="596" spans="1:27" x14ac:dyDescent="0.25">
      <c r="A596">
        <v>2007</v>
      </c>
      <c r="B596" t="s">
        <v>55</v>
      </c>
      <c r="C596" s="1" t="s">
        <v>20</v>
      </c>
      <c r="D596" s="5">
        <f>VLOOKUP(B596,SWH!$A$4:$C$19,3,FALSE)</f>
        <v>46320.38</v>
      </c>
      <c r="E596" s="5">
        <v>0</v>
      </c>
      <c r="F596" s="5">
        <v>520.58000000000004</v>
      </c>
      <c r="G596" s="5">
        <v>5552.19</v>
      </c>
      <c r="H596" s="5">
        <v>5139.21</v>
      </c>
      <c r="I596" s="5">
        <v>987.44</v>
      </c>
      <c r="J596" s="5">
        <v>15213.29</v>
      </c>
      <c r="K596" s="5">
        <v>0</v>
      </c>
      <c r="L596" s="5">
        <v>2100.17</v>
      </c>
      <c r="M596" s="5">
        <v>2686.62</v>
      </c>
      <c r="N596" s="5">
        <v>989.04</v>
      </c>
      <c r="O596" s="5">
        <f>VLOOKUP(B596,SWH!$A$4:$B$19,2,FALSE)</f>
        <v>1.3293699999999999</v>
      </c>
      <c r="P596" s="5">
        <f t="shared" si="38"/>
        <v>987.71062999999992</v>
      </c>
      <c r="Q596" s="5">
        <v>1881.68</v>
      </c>
      <c r="R596" s="5">
        <v>42.76</v>
      </c>
      <c r="S596" s="5">
        <v>0</v>
      </c>
      <c r="T596" s="5">
        <v>0</v>
      </c>
      <c r="U596" s="5">
        <v>489.36</v>
      </c>
      <c r="V596" s="5">
        <v>0</v>
      </c>
      <c r="W596" s="5">
        <f t="shared" si="40"/>
        <v>11150.96063</v>
      </c>
      <c r="X596" s="5">
        <f t="shared" si="41"/>
        <v>520.58000000000004</v>
      </c>
      <c r="Y596" s="5">
        <v>34592.400000000001</v>
      </c>
      <c r="Z596" s="5">
        <v>1009.94</v>
      </c>
      <c r="AA596" s="5">
        <f t="shared" si="39"/>
        <v>35602.340000000004</v>
      </c>
    </row>
    <row r="597" spans="1:27" x14ac:dyDescent="0.25">
      <c r="A597">
        <v>2007</v>
      </c>
      <c r="B597" t="s">
        <v>55</v>
      </c>
      <c r="C597" s="1" t="s">
        <v>3</v>
      </c>
      <c r="D597" s="5">
        <f>VLOOKUP(B597,SWH!$A$4:$C$19,3,FALSE)</f>
        <v>46320.38</v>
      </c>
      <c r="E597" s="5">
        <v>0</v>
      </c>
      <c r="F597" s="5">
        <v>2671.15</v>
      </c>
      <c r="G597" s="5">
        <v>5234.8999999999996</v>
      </c>
      <c r="H597" s="5">
        <v>5139.21</v>
      </c>
      <c r="I597" s="5">
        <v>987.25</v>
      </c>
      <c r="J597" s="5">
        <v>15213.29</v>
      </c>
      <c r="K597" s="5">
        <v>0</v>
      </c>
      <c r="L597" s="5">
        <v>2100.17</v>
      </c>
      <c r="M597" s="5">
        <v>2394.36</v>
      </c>
      <c r="N597" s="5">
        <v>1258.92</v>
      </c>
      <c r="O597" s="5">
        <f>VLOOKUP(B597,SWH!$A$4:$B$19,2,FALSE)</f>
        <v>1.3293699999999999</v>
      </c>
      <c r="P597" s="5">
        <f t="shared" si="38"/>
        <v>1257.5906300000001</v>
      </c>
      <c r="Q597" s="5">
        <v>1987.47</v>
      </c>
      <c r="R597" s="5">
        <v>37.57</v>
      </c>
      <c r="S597" s="5">
        <v>0</v>
      </c>
      <c r="T597" s="5">
        <v>0</v>
      </c>
      <c r="U597" s="5">
        <v>547.79999999999995</v>
      </c>
      <c r="V597" s="5">
        <v>0</v>
      </c>
      <c r="W597" s="5">
        <f t="shared" si="40"/>
        <v>10911.89063</v>
      </c>
      <c r="X597" s="5">
        <f t="shared" si="41"/>
        <v>2671.15</v>
      </c>
      <c r="Y597" s="5">
        <v>34353.14</v>
      </c>
      <c r="Z597" s="5">
        <v>3218.96</v>
      </c>
      <c r="AA597" s="5">
        <f t="shared" si="39"/>
        <v>37572.1</v>
      </c>
    </row>
    <row r="598" spans="1:27" x14ac:dyDescent="0.25">
      <c r="A598">
        <v>2007</v>
      </c>
      <c r="B598" t="s">
        <v>55</v>
      </c>
      <c r="C598" s="1" t="s">
        <v>7</v>
      </c>
      <c r="D598" s="5">
        <f>VLOOKUP(B598,SWH!$A$4:$C$19,3,FALSE)</f>
        <v>46320.38</v>
      </c>
      <c r="E598" s="5">
        <v>0</v>
      </c>
      <c r="F598" s="5">
        <v>956.34</v>
      </c>
      <c r="G598" s="5">
        <v>4812.3999999999996</v>
      </c>
      <c r="H598" s="5">
        <v>5139.21</v>
      </c>
      <c r="I598" s="5">
        <v>987.21</v>
      </c>
      <c r="J598" s="5">
        <v>15213.29</v>
      </c>
      <c r="K598" s="5">
        <v>0</v>
      </c>
      <c r="L598" s="5">
        <v>2100.17</v>
      </c>
      <c r="M598" s="5">
        <v>2642.76</v>
      </c>
      <c r="N598" s="5">
        <v>772.39</v>
      </c>
      <c r="O598" s="5">
        <f>VLOOKUP(B598,SWH!$A$4:$B$19,2,FALSE)</f>
        <v>1.3293699999999999</v>
      </c>
      <c r="P598" s="5">
        <f t="shared" si="38"/>
        <v>771.06062999999995</v>
      </c>
      <c r="Q598" s="5">
        <v>1662.24</v>
      </c>
      <c r="R598" s="5">
        <v>767.63</v>
      </c>
      <c r="S598" s="5">
        <v>0</v>
      </c>
      <c r="T598" s="5">
        <v>0</v>
      </c>
      <c r="U598" s="5">
        <v>532.09</v>
      </c>
      <c r="V598" s="5">
        <v>0</v>
      </c>
      <c r="W598" s="5">
        <f t="shared" si="40"/>
        <v>10656.090629999999</v>
      </c>
      <c r="X598" s="5">
        <f t="shared" si="41"/>
        <v>956.34</v>
      </c>
      <c r="Y598" s="5">
        <v>34097.300000000003</v>
      </c>
      <c r="Z598" s="5">
        <v>1488.43</v>
      </c>
      <c r="AA598" s="5">
        <f t="shared" si="39"/>
        <v>35585.730000000003</v>
      </c>
    </row>
    <row r="599" spans="1:27" x14ac:dyDescent="0.25">
      <c r="A599">
        <v>2007</v>
      </c>
      <c r="B599" t="s">
        <v>55</v>
      </c>
      <c r="C599" s="1" t="s">
        <v>17</v>
      </c>
      <c r="D599" s="5">
        <f>VLOOKUP(B599,SWH!$A$4:$C$19,3,FALSE)</f>
        <v>46320.38</v>
      </c>
      <c r="E599" s="5">
        <v>0</v>
      </c>
      <c r="F599" s="5">
        <v>429.15</v>
      </c>
      <c r="G599" s="5">
        <v>3755.91</v>
      </c>
      <c r="H599" s="5">
        <v>5139.21</v>
      </c>
      <c r="I599" s="5">
        <v>987.06</v>
      </c>
      <c r="J599" s="5">
        <v>15213.29</v>
      </c>
      <c r="K599" s="5">
        <v>0</v>
      </c>
      <c r="L599" s="5">
        <v>2100.17</v>
      </c>
      <c r="M599" s="5">
        <v>2318.12</v>
      </c>
      <c r="N599" s="5">
        <v>796.18</v>
      </c>
      <c r="O599" s="5">
        <f>VLOOKUP(B599,SWH!$A$4:$B$19,2,FALSE)</f>
        <v>1.3293699999999999</v>
      </c>
      <c r="P599" s="5">
        <f t="shared" si="38"/>
        <v>794.85062999999991</v>
      </c>
      <c r="Q599" s="5">
        <v>1557.37</v>
      </c>
      <c r="R599" s="5">
        <v>6.72</v>
      </c>
      <c r="S599" s="5">
        <v>0</v>
      </c>
      <c r="T599" s="5">
        <v>0</v>
      </c>
      <c r="U599" s="5">
        <v>554.67999999999995</v>
      </c>
      <c r="V599" s="5">
        <v>0</v>
      </c>
      <c r="W599" s="5">
        <f t="shared" si="40"/>
        <v>8432.9706299999998</v>
      </c>
      <c r="X599" s="5">
        <f t="shared" si="41"/>
        <v>429.15</v>
      </c>
      <c r="Y599" s="5">
        <v>31874.02</v>
      </c>
      <c r="Z599" s="5">
        <v>983.84</v>
      </c>
      <c r="AA599" s="5">
        <f t="shared" si="39"/>
        <v>32857.86</v>
      </c>
    </row>
    <row r="600" spans="1:27" x14ac:dyDescent="0.25">
      <c r="A600">
        <v>2007</v>
      </c>
      <c r="B600" t="s">
        <v>55</v>
      </c>
      <c r="C600" s="1" t="s">
        <v>14</v>
      </c>
      <c r="D600" s="5">
        <f>VLOOKUP(B600,SWH!$A$4:$C$19,3,FALSE)</f>
        <v>46320.38</v>
      </c>
      <c r="E600" s="5">
        <v>0</v>
      </c>
      <c r="F600" s="5">
        <v>4218.1899999999996</v>
      </c>
      <c r="G600" s="5">
        <v>4634.7</v>
      </c>
      <c r="H600" s="5">
        <v>5139.21</v>
      </c>
      <c r="I600" s="5">
        <v>985.74</v>
      </c>
      <c r="J600" s="5">
        <v>15213.29</v>
      </c>
      <c r="K600" s="5">
        <v>0</v>
      </c>
      <c r="L600" s="5">
        <v>2100.17</v>
      </c>
      <c r="M600" s="5">
        <v>2326.39</v>
      </c>
      <c r="N600" s="5">
        <v>1223.54</v>
      </c>
      <c r="O600" s="5">
        <f>VLOOKUP(B600,SWH!$A$4:$B$19,2,FALSE)</f>
        <v>1.3293699999999999</v>
      </c>
      <c r="P600" s="5">
        <f t="shared" si="38"/>
        <v>1222.21063</v>
      </c>
      <c r="Q600" s="5">
        <v>1491.9</v>
      </c>
      <c r="R600" s="5">
        <v>25.92</v>
      </c>
      <c r="S600" s="5">
        <v>0</v>
      </c>
      <c r="T600" s="5">
        <v>0</v>
      </c>
      <c r="U600" s="5">
        <v>596.33000000000004</v>
      </c>
      <c r="V600" s="5">
        <v>0</v>
      </c>
      <c r="W600" s="5">
        <f t="shared" si="40"/>
        <v>9701.1206300000013</v>
      </c>
      <c r="X600" s="5">
        <f t="shared" si="41"/>
        <v>4218.1899999999996</v>
      </c>
      <c r="Y600" s="5">
        <v>33140.86</v>
      </c>
      <c r="Z600" s="5">
        <v>4814.5200000000004</v>
      </c>
      <c r="AA600" s="5">
        <f t="shared" si="39"/>
        <v>37955.380000000005</v>
      </c>
    </row>
    <row r="601" spans="1:27" x14ac:dyDescent="0.25">
      <c r="A601">
        <v>2007</v>
      </c>
      <c r="B601" t="s">
        <v>55</v>
      </c>
      <c r="C601" s="1" t="s">
        <v>2</v>
      </c>
      <c r="D601" s="5">
        <f>VLOOKUP(B601,SWH!$A$4:$C$19,3,FALSE)</f>
        <v>46320.38</v>
      </c>
      <c r="E601" s="5">
        <v>0</v>
      </c>
      <c r="F601" s="5">
        <v>1772.5</v>
      </c>
      <c r="G601" s="5">
        <v>4315.71</v>
      </c>
      <c r="H601" s="5">
        <v>5139.21</v>
      </c>
      <c r="I601" s="5">
        <v>986.49</v>
      </c>
      <c r="J601" s="5">
        <v>15213.29</v>
      </c>
      <c r="K601" s="5">
        <v>0</v>
      </c>
      <c r="L601" s="5">
        <v>2100.17</v>
      </c>
      <c r="M601" s="5">
        <v>2895.62</v>
      </c>
      <c r="N601" s="5">
        <v>697.93</v>
      </c>
      <c r="O601" s="5">
        <f>VLOOKUP(B601,SWH!$A$4:$B$19,2,FALSE)</f>
        <v>1.3293699999999999</v>
      </c>
      <c r="P601" s="5">
        <f t="shared" si="38"/>
        <v>696.60062999999991</v>
      </c>
      <c r="Q601" s="5">
        <v>1299.77</v>
      </c>
      <c r="R601" s="5">
        <v>1183.6199999999999</v>
      </c>
      <c r="S601" s="5">
        <v>0</v>
      </c>
      <c r="T601" s="5">
        <v>0</v>
      </c>
      <c r="U601" s="5">
        <v>582.41999999999996</v>
      </c>
      <c r="V601" s="5">
        <v>0</v>
      </c>
      <c r="W601" s="5">
        <f t="shared" si="40"/>
        <v>10391.32063</v>
      </c>
      <c r="X601" s="5">
        <f t="shared" si="41"/>
        <v>1772.5</v>
      </c>
      <c r="Y601" s="5">
        <v>33831.82</v>
      </c>
      <c r="Z601" s="5">
        <v>2354.91</v>
      </c>
      <c r="AA601" s="5">
        <f t="shared" si="39"/>
        <v>36186.729999999996</v>
      </c>
    </row>
    <row r="602" spans="1:27" x14ac:dyDescent="0.25">
      <c r="A602">
        <v>2007</v>
      </c>
      <c r="B602" t="s">
        <v>55</v>
      </c>
      <c r="C602" s="1" t="s">
        <v>18</v>
      </c>
      <c r="D602" s="5">
        <f>VLOOKUP(B602,SWH!$A$4:$C$19,3,FALSE)</f>
        <v>46320.38</v>
      </c>
      <c r="E602" s="5">
        <v>0</v>
      </c>
      <c r="F602" s="5">
        <v>2829.24</v>
      </c>
      <c r="G602" s="5">
        <v>2892.06</v>
      </c>
      <c r="H602" s="5">
        <v>5139.21</v>
      </c>
      <c r="I602" s="5">
        <v>984.61</v>
      </c>
      <c r="J602" s="5">
        <v>15213.29</v>
      </c>
      <c r="K602" s="5">
        <v>0</v>
      </c>
      <c r="L602" s="5">
        <v>2100.17</v>
      </c>
      <c r="M602" s="5">
        <v>2334.5500000000002</v>
      </c>
      <c r="N602" s="5">
        <v>483.59</v>
      </c>
      <c r="O602" s="5">
        <f>VLOOKUP(B602,SWH!$A$4:$B$19,2,FALSE)</f>
        <v>1.3293699999999999</v>
      </c>
      <c r="P602" s="5">
        <f t="shared" si="38"/>
        <v>482.26062999999999</v>
      </c>
      <c r="Q602" s="5">
        <v>939.86</v>
      </c>
      <c r="R602" s="5">
        <v>15.39</v>
      </c>
      <c r="S602" s="5">
        <v>0</v>
      </c>
      <c r="T602" s="5">
        <v>0</v>
      </c>
      <c r="U602" s="5">
        <v>610.85</v>
      </c>
      <c r="V602" s="5">
        <v>0</v>
      </c>
      <c r="W602" s="5">
        <f t="shared" si="40"/>
        <v>6664.1206300000003</v>
      </c>
      <c r="X602" s="5">
        <f t="shared" si="41"/>
        <v>2829.24</v>
      </c>
      <c r="Y602" s="5">
        <v>30102.73</v>
      </c>
      <c r="Z602" s="5">
        <v>3440.09</v>
      </c>
      <c r="AA602" s="5">
        <f t="shared" si="39"/>
        <v>33542.82</v>
      </c>
    </row>
    <row r="603" spans="1:27" x14ac:dyDescent="0.25">
      <c r="A603">
        <v>2007</v>
      </c>
      <c r="B603" t="s">
        <v>55</v>
      </c>
      <c r="C603" s="1" t="s">
        <v>4</v>
      </c>
      <c r="D603" s="5">
        <f>VLOOKUP(B603,SWH!$A$4:$C$19,3,FALSE)</f>
        <v>46320.38</v>
      </c>
      <c r="E603" s="5">
        <v>0</v>
      </c>
      <c r="F603" s="5">
        <v>6532.26</v>
      </c>
      <c r="G603" s="5">
        <v>3488.9</v>
      </c>
      <c r="H603" s="5">
        <v>5139.21</v>
      </c>
      <c r="I603" s="5">
        <v>986.04</v>
      </c>
      <c r="J603" s="5">
        <v>15213.29</v>
      </c>
      <c r="K603" s="5">
        <v>0</v>
      </c>
      <c r="L603" s="5">
        <v>2100.17</v>
      </c>
      <c r="M603" s="5">
        <v>2357.85</v>
      </c>
      <c r="N603" s="5">
        <v>663.11</v>
      </c>
      <c r="O603" s="5">
        <f>VLOOKUP(B603,SWH!$A$4:$B$19,2,FALSE)</f>
        <v>1.3293699999999999</v>
      </c>
      <c r="P603" s="5">
        <f t="shared" si="38"/>
        <v>661.78062999999997</v>
      </c>
      <c r="Q603" s="5">
        <v>1095.57</v>
      </c>
      <c r="R603" s="5">
        <v>32.64</v>
      </c>
      <c r="S603" s="5">
        <v>0</v>
      </c>
      <c r="T603" s="5">
        <v>0</v>
      </c>
      <c r="U603" s="5">
        <v>637.71</v>
      </c>
      <c r="V603" s="5">
        <v>0</v>
      </c>
      <c r="W603" s="5">
        <f t="shared" si="40"/>
        <v>7636.7406300000002</v>
      </c>
      <c r="X603" s="5">
        <f t="shared" si="41"/>
        <v>6532.26</v>
      </c>
      <c r="Y603" s="5">
        <v>31076.78</v>
      </c>
      <c r="Z603" s="5">
        <v>7169.97</v>
      </c>
      <c r="AA603" s="5">
        <f t="shared" si="39"/>
        <v>38246.75</v>
      </c>
    </row>
    <row r="604" spans="1:27" x14ac:dyDescent="0.25">
      <c r="A604">
        <v>2007</v>
      </c>
      <c r="B604" t="s">
        <v>55</v>
      </c>
      <c r="C604" s="1" t="s">
        <v>5</v>
      </c>
      <c r="D604" s="5">
        <f>VLOOKUP(B604,SWH!$A$4:$C$19,3,FALSE)</f>
        <v>46320.38</v>
      </c>
      <c r="E604" s="5">
        <v>0</v>
      </c>
      <c r="F604" s="5">
        <v>3509.19</v>
      </c>
      <c r="G604" s="5">
        <v>4089.76</v>
      </c>
      <c r="H604" s="5">
        <v>5139.21</v>
      </c>
      <c r="I604" s="5">
        <v>986.08</v>
      </c>
      <c r="J604" s="5">
        <v>15213.29</v>
      </c>
      <c r="K604" s="5">
        <v>0</v>
      </c>
      <c r="L604" s="5">
        <v>2100.17</v>
      </c>
      <c r="M604" s="5">
        <v>2885.7</v>
      </c>
      <c r="N604" s="5">
        <v>622.04999999999995</v>
      </c>
      <c r="O604" s="5">
        <f>VLOOKUP(B604,SWH!$A$4:$B$19,2,FALSE)</f>
        <v>1.3293699999999999</v>
      </c>
      <c r="P604" s="5">
        <f t="shared" si="38"/>
        <v>620.72062999999991</v>
      </c>
      <c r="Q604" s="5">
        <v>1033.1199999999999</v>
      </c>
      <c r="R604" s="5">
        <v>1318.58</v>
      </c>
      <c r="S604" s="5">
        <v>0</v>
      </c>
      <c r="T604" s="5">
        <v>0</v>
      </c>
      <c r="U604" s="5">
        <v>626.05999999999995</v>
      </c>
      <c r="V604" s="5">
        <v>0</v>
      </c>
      <c r="W604" s="5">
        <f t="shared" si="40"/>
        <v>9947.8806299999997</v>
      </c>
      <c r="X604" s="5">
        <f t="shared" si="41"/>
        <v>3509.19</v>
      </c>
      <c r="Y604" s="5">
        <v>33387.96</v>
      </c>
      <c r="Z604" s="5">
        <v>4135.25</v>
      </c>
      <c r="AA604" s="5">
        <f t="shared" si="39"/>
        <v>37523.21</v>
      </c>
    </row>
    <row r="605" spans="1:27" x14ac:dyDescent="0.25">
      <c r="A605">
        <v>2007</v>
      </c>
      <c r="B605" t="s">
        <v>55</v>
      </c>
      <c r="C605" s="1" t="s">
        <v>15</v>
      </c>
      <c r="D605" s="5">
        <f>VLOOKUP(B605,SWH!$A$4:$C$19,3,FALSE)</f>
        <v>46320.38</v>
      </c>
      <c r="E605" s="5">
        <v>0</v>
      </c>
      <c r="F605" s="5">
        <v>2664.92</v>
      </c>
      <c r="G605" s="5">
        <v>2570.4499999999998</v>
      </c>
      <c r="H605" s="5">
        <v>5139.21</v>
      </c>
      <c r="I605" s="5">
        <v>984.54</v>
      </c>
      <c r="J605" s="5">
        <v>15213.29</v>
      </c>
      <c r="K605" s="5">
        <v>0</v>
      </c>
      <c r="L605" s="5">
        <v>2100.17</v>
      </c>
      <c r="M605" s="5">
        <v>2314.0300000000002</v>
      </c>
      <c r="N605" s="5">
        <v>354.22</v>
      </c>
      <c r="O605" s="5">
        <f>VLOOKUP(B605,SWH!$A$4:$B$19,2,FALSE)</f>
        <v>1.3293699999999999</v>
      </c>
      <c r="P605" s="5">
        <f t="shared" si="38"/>
        <v>352.89063000000004</v>
      </c>
      <c r="Q605" s="5">
        <v>734.4</v>
      </c>
      <c r="R605" s="5">
        <v>17.02</v>
      </c>
      <c r="S605" s="5">
        <v>0</v>
      </c>
      <c r="T605" s="5">
        <v>0</v>
      </c>
      <c r="U605" s="5">
        <v>634.47</v>
      </c>
      <c r="V605" s="5">
        <v>0</v>
      </c>
      <c r="W605" s="5">
        <f t="shared" si="40"/>
        <v>5988.7906299999995</v>
      </c>
      <c r="X605" s="5">
        <f t="shared" si="41"/>
        <v>2664.92</v>
      </c>
      <c r="Y605" s="5">
        <v>29427.32</v>
      </c>
      <c r="Z605" s="5">
        <v>3299.39</v>
      </c>
      <c r="AA605" s="5">
        <f t="shared" si="39"/>
        <v>32726.71</v>
      </c>
    </row>
    <row r="606" spans="1:27" x14ac:dyDescent="0.25">
      <c r="A606">
        <v>2007</v>
      </c>
      <c r="B606" t="s">
        <v>55</v>
      </c>
      <c r="C606" s="1" t="s">
        <v>16</v>
      </c>
      <c r="D606" s="5">
        <f>VLOOKUP(B606,SWH!$A$4:$C$19,3,FALSE)</f>
        <v>46320.38</v>
      </c>
      <c r="E606" s="5">
        <v>0</v>
      </c>
      <c r="F606" s="5">
        <v>9758.7800000000007</v>
      </c>
      <c r="G606" s="5">
        <v>3563.83</v>
      </c>
      <c r="H606" s="5">
        <v>5139.21</v>
      </c>
      <c r="I606" s="5">
        <v>985.59</v>
      </c>
      <c r="J606" s="5">
        <v>15213.29</v>
      </c>
      <c r="K606" s="5">
        <v>0</v>
      </c>
      <c r="L606" s="5">
        <v>2100.17</v>
      </c>
      <c r="M606" s="5">
        <v>2449.7600000000002</v>
      </c>
      <c r="N606" s="5">
        <v>709.39</v>
      </c>
      <c r="O606" s="5">
        <f>VLOOKUP(B606,SWH!$A$4:$B$19,2,FALSE)</f>
        <v>1.3293699999999999</v>
      </c>
      <c r="P606" s="5">
        <f t="shared" si="38"/>
        <v>708.06062999999995</v>
      </c>
      <c r="Q606" s="5">
        <v>1065</v>
      </c>
      <c r="R606" s="5">
        <v>39.68</v>
      </c>
      <c r="S606" s="5">
        <v>0</v>
      </c>
      <c r="T606" s="5">
        <v>0</v>
      </c>
      <c r="U606" s="5">
        <v>668.78</v>
      </c>
      <c r="V606" s="5">
        <v>0</v>
      </c>
      <c r="W606" s="5">
        <f t="shared" si="40"/>
        <v>7826.3306300000004</v>
      </c>
      <c r="X606" s="5">
        <f t="shared" si="41"/>
        <v>9758.7800000000007</v>
      </c>
      <c r="Y606" s="5">
        <v>31265.919999999998</v>
      </c>
      <c r="Z606" s="5">
        <v>10427.56</v>
      </c>
      <c r="AA606" s="5">
        <f t="shared" si="39"/>
        <v>41693.479999999996</v>
      </c>
    </row>
    <row r="607" spans="1:27" x14ac:dyDescent="0.25">
      <c r="A607">
        <v>2007</v>
      </c>
      <c r="B607" t="s">
        <v>55</v>
      </c>
      <c r="C607" s="1" t="s">
        <v>9</v>
      </c>
      <c r="D607" s="5">
        <f>VLOOKUP(B607,SWH!$A$4:$C$19,3,FALSE)</f>
        <v>46320.38</v>
      </c>
      <c r="E607" s="5">
        <v>0</v>
      </c>
      <c r="F607" s="5">
        <v>6536.12</v>
      </c>
      <c r="G607" s="5">
        <v>3504.83</v>
      </c>
      <c r="H607" s="5">
        <v>5139.21</v>
      </c>
      <c r="I607" s="5">
        <v>984.87</v>
      </c>
      <c r="J607" s="5">
        <v>15213.29</v>
      </c>
      <c r="K607" s="5">
        <v>0</v>
      </c>
      <c r="L607" s="5">
        <v>2100.17</v>
      </c>
      <c r="M607" s="5">
        <v>2663.82</v>
      </c>
      <c r="N607" s="5">
        <v>507.55</v>
      </c>
      <c r="O607" s="5">
        <f>VLOOKUP(B607,SWH!$A$4:$B$19,2,FALSE)</f>
        <v>1.3293699999999999</v>
      </c>
      <c r="P607" s="5">
        <f t="shared" si="38"/>
        <v>506.22063000000003</v>
      </c>
      <c r="Q607" s="5">
        <v>869.31</v>
      </c>
      <c r="R607" s="5">
        <v>904.08</v>
      </c>
      <c r="S607" s="5">
        <v>0</v>
      </c>
      <c r="T607" s="5">
        <v>0</v>
      </c>
      <c r="U607" s="5">
        <v>660.83</v>
      </c>
      <c r="V607" s="5">
        <v>0</v>
      </c>
      <c r="W607" s="5">
        <f t="shared" si="40"/>
        <v>8448.2606300000007</v>
      </c>
      <c r="X607" s="5">
        <f t="shared" si="41"/>
        <v>6536.12</v>
      </c>
      <c r="Y607" s="5">
        <v>31887.14</v>
      </c>
      <c r="Z607" s="5">
        <v>7196.95</v>
      </c>
      <c r="AA607" s="5">
        <f t="shared" si="39"/>
        <v>39084.089999999997</v>
      </c>
    </row>
    <row r="608" spans="1:27" x14ac:dyDescent="0.25">
      <c r="A608">
        <v>2007</v>
      </c>
      <c r="B608" t="s">
        <v>55</v>
      </c>
      <c r="C608" s="1" t="s">
        <v>12</v>
      </c>
      <c r="D608" s="5">
        <f>VLOOKUP(B608,SWH!$A$4:$C$19,3,FALSE)</f>
        <v>46320.38</v>
      </c>
      <c r="E608" s="5">
        <v>0</v>
      </c>
      <c r="F608" s="5">
        <v>10577.65</v>
      </c>
      <c r="G608" s="5">
        <v>3329.85</v>
      </c>
      <c r="H608" s="5">
        <v>5139.21</v>
      </c>
      <c r="I608" s="5">
        <v>984.27</v>
      </c>
      <c r="J608" s="5">
        <v>15213.29</v>
      </c>
      <c r="K608" s="5">
        <v>0</v>
      </c>
      <c r="L608" s="5">
        <v>2100.17</v>
      </c>
      <c r="M608" s="5">
        <v>2472.7600000000002</v>
      </c>
      <c r="N608" s="5">
        <v>609.08000000000004</v>
      </c>
      <c r="O608" s="5">
        <f>VLOOKUP(B608,SWH!$A$4:$B$19,2,FALSE)</f>
        <v>1.3293699999999999</v>
      </c>
      <c r="P608" s="5">
        <f t="shared" si="38"/>
        <v>607.75063</v>
      </c>
      <c r="Q608" s="5">
        <v>874.52</v>
      </c>
      <c r="R608" s="5">
        <v>48.65</v>
      </c>
      <c r="S608" s="5">
        <v>0</v>
      </c>
      <c r="T608" s="5">
        <v>0</v>
      </c>
      <c r="U608" s="5">
        <v>705.96</v>
      </c>
      <c r="V608" s="5">
        <v>0</v>
      </c>
      <c r="W608" s="5">
        <f t="shared" si="40"/>
        <v>7333.5306300000011</v>
      </c>
      <c r="X608" s="5">
        <f t="shared" si="41"/>
        <v>10577.65</v>
      </c>
      <c r="Y608" s="5">
        <v>30771.8</v>
      </c>
      <c r="Z608" s="5">
        <v>11283.61</v>
      </c>
      <c r="AA608" s="5">
        <f t="shared" si="39"/>
        <v>42055.41</v>
      </c>
    </row>
    <row r="609" spans="1:27" x14ac:dyDescent="0.25">
      <c r="A609">
        <v>2007</v>
      </c>
      <c r="B609" t="s">
        <v>55</v>
      </c>
      <c r="C609" s="1" t="s">
        <v>8</v>
      </c>
      <c r="D609" s="5">
        <f>VLOOKUP(B609,SWH!$A$4:$C$19,3,FALSE)</f>
        <v>46320.38</v>
      </c>
      <c r="E609" s="5">
        <v>0</v>
      </c>
      <c r="F609" s="5">
        <v>14887.2</v>
      </c>
      <c r="G609" s="5">
        <v>2883.6</v>
      </c>
      <c r="H609" s="5">
        <v>5139.21</v>
      </c>
      <c r="I609" s="5">
        <v>978.85</v>
      </c>
      <c r="J609" s="5">
        <v>15213.29</v>
      </c>
      <c r="K609" s="5">
        <v>0</v>
      </c>
      <c r="L609" s="5">
        <v>2100.17</v>
      </c>
      <c r="M609" s="5">
        <v>2448.4899999999998</v>
      </c>
      <c r="N609" s="5">
        <v>453.15</v>
      </c>
      <c r="O609" s="5">
        <f>VLOOKUP(B609,SWH!$A$4:$B$19,2,FALSE)</f>
        <v>1.3293699999999999</v>
      </c>
      <c r="P609" s="5">
        <f t="shared" si="38"/>
        <v>451.82062999999999</v>
      </c>
      <c r="Q609" s="5">
        <v>578.87</v>
      </c>
      <c r="R609" s="5">
        <v>294.07</v>
      </c>
      <c r="S609" s="5">
        <v>0</v>
      </c>
      <c r="T609" s="5">
        <v>0</v>
      </c>
      <c r="U609" s="5">
        <v>755.87</v>
      </c>
      <c r="V609" s="5">
        <v>0</v>
      </c>
      <c r="W609" s="5">
        <f t="shared" si="40"/>
        <v>6656.8506299999999</v>
      </c>
      <c r="X609" s="5">
        <f t="shared" si="41"/>
        <v>14887.2</v>
      </c>
      <c r="Y609" s="5">
        <v>30089.69</v>
      </c>
      <c r="Z609" s="5">
        <v>15643.07</v>
      </c>
      <c r="AA609" s="5">
        <f t="shared" si="39"/>
        <v>45732.759999999995</v>
      </c>
    </row>
    <row r="610" spans="1:27" x14ac:dyDescent="0.25">
      <c r="A610">
        <v>2010</v>
      </c>
      <c r="B610" t="s">
        <v>55</v>
      </c>
      <c r="C610" s="1" t="s">
        <v>10</v>
      </c>
      <c r="D610" s="5">
        <f>VLOOKUP(B610,SWH!$A$4:$C$19,3,FALSE)</f>
        <v>46320.38</v>
      </c>
      <c r="E610" s="5">
        <v>0</v>
      </c>
      <c r="F610" s="5">
        <v>9.9600000000000009</v>
      </c>
      <c r="G610" s="5">
        <v>9480.7800000000007</v>
      </c>
      <c r="H610" s="5">
        <v>3760.32</v>
      </c>
      <c r="I610" s="5">
        <v>681.39</v>
      </c>
      <c r="J610" s="5">
        <v>14695.31</v>
      </c>
      <c r="K610" s="5">
        <v>0</v>
      </c>
      <c r="L610" s="5">
        <v>1985.26</v>
      </c>
      <c r="M610" s="5">
        <v>2618.0100000000002</v>
      </c>
      <c r="N610" s="5">
        <v>1204.07</v>
      </c>
      <c r="O610" s="5">
        <f>VLOOKUP(B610,SWH!$A$4:$B$19,2,FALSE)</f>
        <v>1.3293699999999999</v>
      </c>
      <c r="P610" s="5">
        <f t="shared" si="38"/>
        <v>1202.74063</v>
      </c>
      <c r="Q610" s="5">
        <v>2942.7</v>
      </c>
      <c r="R610" s="5">
        <v>0</v>
      </c>
      <c r="S610" s="5">
        <v>0</v>
      </c>
      <c r="T610" s="5">
        <v>0</v>
      </c>
      <c r="U610" s="5">
        <v>417.66</v>
      </c>
      <c r="V610" s="5">
        <v>0</v>
      </c>
      <c r="W610" s="5">
        <f t="shared" si="40"/>
        <v>16244.230630000002</v>
      </c>
      <c r="X610" s="5">
        <f t="shared" si="41"/>
        <v>9.9600000000000009</v>
      </c>
      <c r="Y610" s="5">
        <v>37367.83</v>
      </c>
      <c r="Z610" s="5">
        <v>427.62</v>
      </c>
      <c r="AA610" s="5">
        <f t="shared" si="39"/>
        <v>37795.450000000004</v>
      </c>
    </row>
    <row r="611" spans="1:27" x14ac:dyDescent="0.25">
      <c r="A611">
        <v>2010</v>
      </c>
      <c r="B611" t="s">
        <v>55</v>
      </c>
      <c r="C611" s="1" t="s">
        <v>6</v>
      </c>
      <c r="D611" s="5">
        <f>VLOOKUP(B611,SWH!$A$4:$C$19,3,FALSE)</f>
        <v>46320.38</v>
      </c>
      <c r="E611" s="5">
        <v>0</v>
      </c>
      <c r="F611" s="5">
        <v>41</v>
      </c>
      <c r="G611" s="5">
        <v>8409.61</v>
      </c>
      <c r="H611" s="5">
        <v>3763.1</v>
      </c>
      <c r="I611" s="5">
        <v>681.1</v>
      </c>
      <c r="J611" s="5">
        <v>14695.31</v>
      </c>
      <c r="K611" s="5">
        <v>0</v>
      </c>
      <c r="L611" s="5">
        <v>1985.26</v>
      </c>
      <c r="M611" s="5">
        <v>2518.7199999999998</v>
      </c>
      <c r="N611" s="5">
        <v>1089.92</v>
      </c>
      <c r="O611" s="5">
        <f>VLOOKUP(B611,SWH!$A$4:$B$19,2,FALSE)</f>
        <v>1.3293699999999999</v>
      </c>
      <c r="P611" s="5">
        <f t="shared" si="38"/>
        <v>1088.5906300000001</v>
      </c>
      <c r="Q611" s="5">
        <v>2456.85</v>
      </c>
      <c r="R611" s="5">
        <v>17.77</v>
      </c>
      <c r="S611" s="5">
        <v>0</v>
      </c>
      <c r="T611" s="5">
        <v>0</v>
      </c>
      <c r="U611" s="5">
        <v>416.81</v>
      </c>
      <c r="V611" s="5">
        <v>0</v>
      </c>
      <c r="W611" s="5">
        <f t="shared" si="40"/>
        <v>14491.54063</v>
      </c>
      <c r="X611" s="5">
        <f t="shared" si="41"/>
        <v>41</v>
      </c>
      <c r="Y611" s="5">
        <v>35617.64</v>
      </c>
      <c r="Z611" s="5">
        <v>457.81</v>
      </c>
      <c r="AA611" s="5">
        <f t="shared" si="39"/>
        <v>36075.449999999997</v>
      </c>
    </row>
    <row r="612" spans="1:27" x14ac:dyDescent="0.25">
      <c r="A612">
        <v>2010</v>
      </c>
      <c r="B612" t="s">
        <v>55</v>
      </c>
      <c r="C612" s="1" t="s">
        <v>11</v>
      </c>
      <c r="D612" s="5">
        <f>VLOOKUP(B612,SWH!$A$4:$C$19,3,FALSE)</f>
        <v>46320.38</v>
      </c>
      <c r="E612" s="5">
        <v>0</v>
      </c>
      <c r="F612" s="5">
        <v>12.75</v>
      </c>
      <c r="G612" s="5">
        <v>6838.9</v>
      </c>
      <c r="H612" s="5">
        <v>3769.11</v>
      </c>
      <c r="I612" s="5">
        <v>681.2</v>
      </c>
      <c r="J612" s="5">
        <v>14695.31</v>
      </c>
      <c r="K612" s="5">
        <v>0</v>
      </c>
      <c r="L612" s="5">
        <v>1985.26</v>
      </c>
      <c r="M612" s="5">
        <v>2470.0500000000002</v>
      </c>
      <c r="N612" s="5">
        <v>943.61</v>
      </c>
      <c r="O612" s="5">
        <f>VLOOKUP(B612,SWH!$A$4:$B$19,2,FALSE)</f>
        <v>1.3293699999999999</v>
      </c>
      <c r="P612" s="5">
        <f t="shared" si="38"/>
        <v>942.28062999999997</v>
      </c>
      <c r="Q612" s="5">
        <v>2455.9699999999998</v>
      </c>
      <c r="R612" s="5">
        <v>0</v>
      </c>
      <c r="S612" s="5">
        <v>0</v>
      </c>
      <c r="T612" s="5">
        <v>0</v>
      </c>
      <c r="U612" s="5">
        <v>447.95</v>
      </c>
      <c r="V612" s="5">
        <v>0</v>
      </c>
      <c r="W612" s="5">
        <f t="shared" si="40"/>
        <v>12707.200629999999</v>
      </c>
      <c r="X612" s="5">
        <f t="shared" si="41"/>
        <v>12.75</v>
      </c>
      <c r="Y612" s="5">
        <v>33839.42</v>
      </c>
      <c r="Z612" s="5">
        <v>460.7</v>
      </c>
      <c r="AA612" s="5">
        <f t="shared" si="39"/>
        <v>34300.119999999995</v>
      </c>
    </row>
    <row r="613" spans="1:27" x14ac:dyDescent="0.25">
      <c r="A613">
        <v>2010</v>
      </c>
      <c r="B613" t="s">
        <v>55</v>
      </c>
      <c r="C613" s="1" t="s">
        <v>13</v>
      </c>
      <c r="D613" s="5">
        <f>VLOOKUP(B613,SWH!$A$4:$C$19,3,FALSE)</f>
        <v>46320.38</v>
      </c>
      <c r="E613" s="5">
        <v>0</v>
      </c>
      <c r="F613" s="5">
        <v>242.85</v>
      </c>
      <c r="G613" s="5">
        <v>7317.83</v>
      </c>
      <c r="H613" s="5">
        <v>3769.53</v>
      </c>
      <c r="I613" s="5">
        <v>680.09</v>
      </c>
      <c r="J613" s="5">
        <v>14695.31</v>
      </c>
      <c r="K613" s="5">
        <v>0</v>
      </c>
      <c r="L613" s="5">
        <v>1985.26</v>
      </c>
      <c r="M613" s="5">
        <v>2479.4499999999998</v>
      </c>
      <c r="N613" s="5">
        <v>933.7</v>
      </c>
      <c r="O613" s="5">
        <f>VLOOKUP(B613,SWH!$A$4:$B$19,2,FALSE)</f>
        <v>1.3293699999999999</v>
      </c>
      <c r="P613" s="5">
        <f t="shared" si="38"/>
        <v>932.37063000000001</v>
      </c>
      <c r="Q613" s="5">
        <v>2145.0700000000002</v>
      </c>
      <c r="R613" s="5">
        <v>105.83</v>
      </c>
      <c r="S613" s="5">
        <v>0</v>
      </c>
      <c r="T613" s="5">
        <v>0</v>
      </c>
      <c r="U613" s="5">
        <v>449.29</v>
      </c>
      <c r="V613" s="5">
        <v>0</v>
      </c>
      <c r="W613" s="5">
        <f t="shared" si="40"/>
        <v>12980.550629999998</v>
      </c>
      <c r="X613" s="5">
        <f t="shared" si="41"/>
        <v>242.85</v>
      </c>
      <c r="Y613" s="5">
        <v>34112.089999999997</v>
      </c>
      <c r="Z613" s="5">
        <v>692.14</v>
      </c>
      <c r="AA613" s="5">
        <f t="shared" si="39"/>
        <v>34804.229999999996</v>
      </c>
    </row>
    <row r="614" spans="1:27" x14ac:dyDescent="0.25">
      <c r="A614">
        <v>2010</v>
      </c>
      <c r="B614" t="s">
        <v>55</v>
      </c>
      <c r="C614" s="1" t="s">
        <v>19</v>
      </c>
      <c r="D614" s="5">
        <f>VLOOKUP(B614,SWH!$A$4:$C$19,3,FALSE)</f>
        <v>46320.38</v>
      </c>
      <c r="E614" s="5">
        <v>0</v>
      </c>
      <c r="F614" s="5">
        <v>262.33999999999997</v>
      </c>
      <c r="G614" s="5">
        <v>5735.45</v>
      </c>
      <c r="H614" s="5">
        <v>3767.2</v>
      </c>
      <c r="I614" s="5">
        <v>679.79</v>
      </c>
      <c r="J614" s="5">
        <v>14695.31</v>
      </c>
      <c r="K614" s="5">
        <v>0</v>
      </c>
      <c r="L614" s="5">
        <v>1985.26</v>
      </c>
      <c r="M614" s="5">
        <v>2277.48</v>
      </c>
      <c r="N614" s="5">
        <v>855.76</v>
      </c>
      <c r="O614" s="5">
        <f>VLOOKUP(B614,SWH!$A$4:$B$19,2,FALSE)</f>
        <v>1.3293699999999999</v>
      </c>
      <c r="P614" s="5">
        <f t="shared" si="38"/>
        <v>854.43062999999995</v>
      </c>
      <c r="Q614" s="5">
        <v>2113.36</v>
      </c>
      <c r="R614" s="5">
        <v>5.0999999999999996</v>
      </c>
      <c r="S614" s="5">
        <v>0</v>
      </c>
      <c r="T614" s="5">
        <v>0</v>
      </c>
      <c r="U614" s="5">
        <v>482.84</v>
      </c>
      <c r="V614" s="5">
        <v>0</v>
      </c>
      <c r="W614" s="5">
        <f t="shared" si="40"/>
        <v>10985.82063</v>
      </c>
      <c r="X614" s="5">
        <f t="shared" si="41"/>
        <v>262.33999999999997</v>
      </c>
      <c r="Y614" s="5">
        <v>32114.7</v>
      </c>
      <c r="Z614" s="5">
        <v>745.17</v>
      </c>
      <c r="AA614" s="5">
        <f t="shared" si="39"/>
        <v>32859.870000000003</v>
      </c>
    </row>
    <row r="615" spans="1:27" x14ac:dyDescent="0.25">
      <c r="A615">
        <v>2010</v>
      </c>
      <c r="B615" t="s">
        <v>55</v>
      </c>
      <c r="C615" s="1" t="s">
        <v>20</v>
      </c>
      <c r="D615" s="5">
        <f>VLOOKUP(B615,SWH!$A$4:$C$19,3,FALSE)</f>
        <v>46320.38</v>
      </c>
      <c r="E615" s="5">
        <v>0</v>
      </c>
      <c r="F615" s="5">
        <v>208.02</v>
      </c>
      <c r="G615" s="5">
        <v>4249.67</v>
      </c>
      <c r="H615" s="5">
        <v>3770.46</v>
      </c>
      <c r="I615" s="5">
        <v>680.43</v>
      </c>
      <c r="J615" s="5">
        <v>14695.31</v>
      </c>
      <c r="K615" s="5">
        <v>0</v>
      </c>
      <c r="L615" s="5">
        <v>1985.26</v>
      </c>
      <c r="M615" s="5">
        <v>2494.4</v>
      </c>
      <c r="N615" s="5">
        <v>595.96</v>
      </c>
      <c r="O615" s="5">
        <f>VLOOKUP(B615,SWH!$A$4:$B$19,2,FALSE)</f>
        <v>1.3293699999999999</v>
      </c>
      <c r="P615" s="5">
        <f t="shared" si="38"/>
        <v>594.63063</v>
      </c>
      <c r="Q615" s="5">
        <v>1391.82</v>
      </c>
      <c r="R615" s="5">
        <v>1464.77</v>
      </c>
      <c r="S615" s="5">
        <v>0</v>
      </c>
      <c r="T615" s="5">
        <v>0</v>
      </c>
      <c r="U615" s="5">
        <v>485.04</v>
      </c>
      <c r="V615" s="5">
        <v>0</v>
      </c>
      <c r="W615" s="5">
        <f t="shared" si="40"/>
        <v>10195.29063</v>
      </c>
      <c r="X615" s="5">
        <f t="shared" si="41"/>
        <v>208.02</v>
      </c>
      <c r="Y615" s="5">
        <v>31328.080000000002</v>
      </c>
      <c r="Z615" s="5">
        <v>693.06</v>
      </c>
      <c r="AA615" s="5">
        <f t="shared" si="39"/>
        <v>32021.140000000003</v>
      </c>
    </row>
    <row r="616" spans="1:27" x14ac:dyDescent="0.25">
      <c r="A616">
        <v>2010</v>
      </c>
      <c r="B616" t="s">
        <v>55</v>
      </c>
      <c r="C616" s="1" t="s">
        <v>3</v>
      </c>
      <c r="D616" s="5">
        <f>VLOOKUP(B616,SWH!$A$4:$C$19,3,FALSE)</f>
        <v>46320.38</v>
      </c>
      <c r="E616" s="5">
        <v>0</v>
      </c>
      <c r="F616" s="5">
        <v>1260.26</v>
      </c>
      <c r="G616" s="5">
        <v>4318.96</v>
      </c>
      <c r="H616" s="5">
        <v>3779.97</v>
      </c>
      <c r="I616" s="5">
        <v>680.26</v>
      </c>
      <c r="J616" s="5">
        <v>14695.31</v>
      </c>
      <c r="K616" s="5">
        <v>0</v>
      </c>
      <c r="L616" s="5">
        <v>1985.27</v>
      </c>
      <c r="M616" s="5">
        <v>2214.7199999999998</v>
      </c>
      <c r="N616" s="5">
        <v>643.99</v>
      </c>
      <c r="O616" s="5">
        <f>VLOOKUP(B616,SWH!$A$4:$B$19,2,FALSE)</f>
        <v>1.3293699999999999</v>
      </c>
      <c r="P616" s="5">
        <f t="shared" si="38"/>
        <v>642.66062999999997</v>
      </c>
      <c r="Q616" s="5">
        <v>1528.65</v>
      </c>
      <c r="R616" s="5">
        <v>18.260000000000002</v>
      </c>
      <c r="S616" s="5">
        <v>0</v>
      </c>
      <c r="T616" s="5">
        <v>0</v>
      </c>
      <c r="U616" s="5">
        <v>543.67999999999995</v>
      </c>
      <c r="V616" s="5">
        <v>0</v>
      </c>
      <c r="W616" s="5">
        <f t="shared" si="40"/>
        <v>8723.2506300000005</v>
      </c>
      <c r="X616" s="5">
        <f t="shared" si="41"/>
        <v>1260.26</v>
      </c>
      <c r="Y616" s="5">
        <v>29865.39</v>
      </c>
      <c r="Z616" s="5">
        <v>1803.93</v>
      </c>
      <c r="AA616" s="5">
        <f t="shared" si="39"/>
        <v>31669.32</v>
      </c>
    </row>
    <row r="617" spans="1:27" x14ac:dyDescent="0.25">
      <c r="A617">
        <v>2010</v>
      </c>
      <c r="B617" t="s">
        <v>55</v>
      </c>
      <c r="C617" s="1" t="s">
        <v>7</v>
      </c>
      <c r="D617" s="5">
        <f>VLOOKUP(B617,SWH!$A$4:$C$19,3,FALSE)</f>
        <v>46320.38</v>
      </c>
      <c r="E617" s="5">
        <v>0</v>
      </c>
      <c r="F617" s="5">
        <v>485.9</v>
      </c>
      <c r="G617" s="5">
        <v>3448.38</v>
      </c>
      <c r="H617" s="5">
        <v>3772.39</v>
      </c>
      <c r="I617" s="5">
        <v>680.22</v>
      </c>
      <c r="J617" s="5">
        <v>14695.31</v>
      </c>
      <c r="K617" s="5">
        <v>0</v>
      </c>
      <c r="L617" s="5">
        <v>1985.26</v>
      </c>
      <c r="M617" s="5">
        <v>2483.7199999999998</v>
      </c>
      <c r="N617" s="5">
        <v>501.11</v>
      </c>
      <c r="O617" s="5">
        <f>VLOOKUP(B617,SWH!$A$4:$B$19,2,FALSE)</f>
        <v>1.3293699999999999</v>
      </c>
      <c r="P617" s="5">
        <f t="shared" si="38"/>
        <v>499.78063000000003</v>
      </c>
      <c r="Q617" s="5">
        <v>1170.48</v>
      </c>
      <c r="R617" s="5">
        <v>1692.24</v>
      </c>
      <c r="S617" s="5">
        <v>0</v>
      </c>
      <c r="T617" s="5">
        <v>0</v>
      </c>
      <c r="U617" s="5">
        <v>527.99</v>
      </c>
      <c r="V617" s="5">
        <v>0</v>
      </c>
      <c r="W617" s="5">
        <f t="shared" si="40"/>
        <v>9294.6006300000008</v>
      </c>
      <c r="X617" s="5">
        <f t="shared" si="41"/>
        <v>485.9</v>
      </c>
      <c r="Y617" s="5">
        <v>30429.119999999999</v>
      </c>
      <c r="Z617" s="5">
        <v>1013.89</v>
      </c>
      <c r="AA617" s="5">
        <f t="shared" si="39"/>
        <v>31443.01</v>
      </c>
    </row>
    <row r="618" spans="1:27" x14ac:dyDescent="0.25">
      <c r="A618">
        <v>2010</v>
      </c>
      <c r="B618" t="s">
        <v>55</v>
      </c>
      <c r="C618" s="1" t="s">
        <v>17</v>
      </c>
      <c r="D618" s="5">
        <f>VLOOKUP(B618,SWH!$A$4:$C$19,3,FALSE)</f>
        <v>46320.38</v>
      </c>
      <c r="E618" s="5">
        <v>0</v>
      </c>
      <c r="F618" s="5">
        <v>133.32</v>
      </c>
      <c r="G618" s="5">
        <v>2259</v>
      </c>
      <c r="H618" s="5">
        <v>3776.47</v>
      </c>
      <c r="I618" s="5">
        <v>681.99</v>
      </c>
      <c r="J618" s="5">
        <v>14695.31</v>
      </c>
      <c r="K618" s="5">
        <v>0</v>
      </c>
      <c r="L618" s="5">
        <v>1985.27</v>
      </c>
      <c r="M618" s="5">
        <v>2191.0100000000002</v>
      </c>
      <c r="N618" s="5">
        <v>472.11</v>
      </c>
      <c r="O618" s="5">
        <f>VLOOKUP(B618,SWH!$A$4:$B$19,2,FALSE)</f>
        <v>1.3293699999999999</v>
      </c>
      <c r="P618" s="5">
        <f t="shared" si="38"/>
        <v>470.78063000000003</v>
      </c>
      <c r="Q618" s="5">
        <v>944.63</v>
      </c>
      <c r="R618" s="5">
        <v>419.92</v>
      </c>
      <c r="S618" s="5">
        <v>0</v>
      </c>
      <c r="T618" s="5">
        <v>0</v>
      </c>
      <c r="U618" s="5">
        <v>550.62</v>
      </c>
      <c r="V618" s="5">
        <v>0</v>
      </c>
      <c r="W618" s="5">
        <f t="shared" si="40"/>
        <v>6285.3406300000006</v>
      </c>
      <c r="X618" s="5">
        <f t="shared" si="41"/>
        <v>133.32</v>
      </c>
      <c r="Y618" s="5">
        <v>27425.72</v>
      </c>
      <c r="Z618" s="5">
        <v>683.94</v>
      </c>
      <c r="AA618" s="5">
        <f t="shared" si="39"/>
        <v>28109.66</v>
      </c>
    </row>
    <row r="619" spans="1:27" x14ac:dyDescent="0.25">
      <c r="A619">
        <v>2010</v>
      </c>
      <c r="B619" t="s">
        <v>55</v>
      </c>
      <c r="C619" s="1" t="s">
        <v>14</v>
      </c>
      <c r="D619" s="5">
        <f>VLOOKUP(B619,SWH!$A$4:$C$19,3,FALSE)</f>
        <v>46320.38</v>
      </c>
      <c r="E619" s="5">
        <v>0</v>
      </c>
      <c r="F619" s="5">
        <v>2310.9899999999998</v>
      </c>
      <c r="G619" s="5">
        <v>3686.94</v>
      </c>
      <c r="H619" s="5">
        <v>3775.75</v>
      </c>
      <c r="I619" s="5">
        <v>682.77</v>
      </c>
      <c r="J619" s="5">
        <v>14695.31</v>
      </c>
      <c r="K619" s="5">
        <v>0</v>
      </c>
      <c r="L619" s="5">
        <v>1985.27</v>
      </c>
      <c r="M619" s="5">
        <v>2187.4899999999998</v>
      </c>
      <c r="N619" s="5">
        <v>499.22</v>
      </c>
      <c r="O619" s="5">
        <f>VLOOKUP(B619,SWH!$A$4:$B$19,2,FALSE)</f>
        <v>1.3293699999999999</v>
      </c>
      <c r="P619" s="5">
        <f t="shared" si="38"/>
        <v>497.89063000000004</v>
      </c>
      <c r="Q619" s="5">
        <v>1185.27</v>
      </c>
      <c r="R619" s="5">
        <v>26.44</v>
      </c>
      <c r="S619" s="5">
        <v>0</v>
      </c>
      <c r="T619" s="5">
        <v>0</v>
      </c>
      <c r="U619" s="5">
        <v>592.1</v>
      </c>
      <c r="V619" s="5">
        <v>0</v>
      </c>
      <c r="W619" s="5">
        <f t="shared" si="40"/>
        <v>7584.0306300000002</v>
      </c>
      <c r="X619" s="5">
        <f t="shared" si="41"/>
        <v>2310.9899999999998</v>
      </c>
      <c r="Y619" s="5">
        <v>28724.48</v>
      </c>
      <c r="Z619" s="5">
        <v>2903.08</v>
      </c>
      <c r="AA619" s="5">
        <f t="shared" si="39"/>
        <v>31627.559999999998</v>
      </c>
    </row>
    <row r="620" spans="1:27" x14ac:dyDescent="0.25">
      <c r="A620">
        <v>2010</v>
      </c>
      <c r="B620" t="s">
        <v>55</v>
      </c>
      <c r="C620" s="1" t="s">
        <v>2</v>
      </c>
      <c r="D620" s="5">
        <f>VLOOKUP(B620,SWH!$A$4:$C$19,3,FALSE)</f>
        <v>46320.38</v>
      </c>
      <c r="E620" s="5">
        <v>0</v>
      </c>
      <c r="F620" s="5">
        <v>970.34</v>
      </c>
      <c r="G620" s="5">
        <v>2710.51</v>
      </c>
      <c r="H620" s="5">
        <v>3763.81</v>
      </c>
      <c r="I620" s="5">
        <v>680.11</v>
      </c>
      <c r="J620" s="5">
        <v>14695.31</v>
      </c>
      <c r="K620" s="5">
        <v>0</v>
      </c>
      <c r="L620" s="5">
        <v>1985.26</v>
      </c>
      <c r="M620" s="5">
        <v>2743.52</v>
      </c>
      <c r="N620" s="5">
        <v>458.01</v>
      </c>
      <c r="O620" s="5">
        <f>VLOOKUP(B620,SWH!$A$4:$B$19,2,FALSE)</f>
        <v>1.3293699999999999</v>
      </c>
      <c r="P620" s="5">
        <f t="shared" si="38"/>
        <v>456.68063000000001</v>
      </c>
      <c r="Q620" s="5">
        <v>845.65</v>
      </c>
      <c r="R620" s="5">
        <v>2080.02</v>
      </c>
      <c r="S620" s="5">
        <v>0</v>
      </c>
      <c r="T620" s="5">
        <v>0</v>
      </c>
      <c r="U620" s="5">
        <v>578.42999999999995</v>
      </c>
      <c r="V620" s="5">
        <v>0</v>
      </c>
      <c r="W620" s="5">
        <f t="shared" si="40"/>
        <v>8836.3806299999997</v>
      </c>
      <c r="X620" s="5">
        <f t="shared" si="41"/>
        <v>970.34</v>
      </c>
      <c r="Y620" s="5">
        <v>29962.21</v>
      </c>
      <c r="Z620" s="5">
        <v>1548.77</v>
      </c>
      <c r="AA620" s="5">
        <f t="shared" si="39"/>
        <v>31510.98</v>
      </c>
    </row>
    <row r="621" spans="1:27" x14ac:dyDescent="0.25">
      <c r="A621">
        <v>2010</v>
      </c>
      <c r="B621" t="s">
        <v>55</v>
      </c>
      <c r="C621" s="1" t="s">
        <v>18</v>
      </c>
      <c r="D621" s="5">
        <f>VLOOKUP(B621,SWH!$A$4:$C$19,3,FALSE)</f>
        <v>46320.38</v>
      </c>
      <c r="E621" s="5">
        <v>0</v>
      </c>
      <c r="F621" s="5">
        <v>1415.49</v>
      </c>
      <c r="G621" s="5">
        <v>1394.1</v>
      </c>
      <c r="H621" s="5">
        <v>3787.95</v>
      </c>
      <c r="I621" s="5">
        <v>682.99</v>
      </c>
      <c r="J621" s="5">
        <v>14695.31</v>
      </c>
      <c r="K621" s="5">
        <v>0</v>
      </c>
      <c r="L621" s="5">
        <v>1985.28</v>
      </c>
      <c r="M621" s="5">
        <v>2209.04</v>
      </c>
      <c r="N621" s="5">
        <v>309.26</v>
      </c>
      <c r="O621" s="5">
        <f>VLOOKUP(B621,SWH!$A$4:$B$19,2,FALSE)</f>
        <v>1.3293699999999999</v>
      </c>
      <c r="P621" s="5">
        <f t="shared" si="38"/>
        <v>307.93063000000001</v>
      </c>
      <c r="Q621" s="5">
        <v>465.97</v>
      </c>
      <c r="R621" s="5">
        <v>897.99</v>
      </c>
      <c r="S621" s="5">
        <v>0</v>
      </c>
      <c r="T621" s="5">
        <v>0</v>
      </c>
      <c r="U621" s="5">
        <v>606.77</v>
      </c>
      <c r="V621" s="5">
        <v>0</v>
      </c>
      <c r="W621" s="5">
        <f t="shared" si="40"/>
        <v>5275.0306300000002</v>
      </c>
      <c r="X621" s="5">
        <f t="shared" si="41"/>
        <v>1415.49</v>
      </c>
      <c r="Y621" s="5">
        <v>26427.9</v>
      </c>
      <c r="Z621" s="5">
        <v>2022.25</v>
      </c>
      <c r="AA621" s="5">
        <f t="shared" si="39"/>
        <v>28450.15</v>
      </c>
    </row>
    <row r="622" spans="1:27" x14ac:dyDescent="0.25">
      <c r="A622">
        <v>2010</v>
      </c>
      <c r="B622" t="s">
        <v>55</v>
      </c>
      <c r="C622" s="1" t="s">
        <v>4</v>
      </c>
      <c r="D622" s="5">
        <f>VLOOKUP(B622,SWH!$A$4:$C$19,3,FALSE)</f>
        <v>46320.38</v>
      </c>
      <c r="E622" s="5">
        <v>0</v>
      </c>
      <c r="F622" s="5">
        <v>3857.78</v>
      </c>
      <c r="G622" s="5">
        <v>1963.33</v>
      </c>
      <c r="H622" s="5">
        <v>3773.59</v>
      </c>
      <c r="I622" s="5">
        <v>681</v>
      </c>
      <c r="J622" s="5">
        <v>14695.31</v>
      </c>
      <c r="K622" s="5">
        <v>0</v>
      </c>
      <c r="L622" s="5">
        <v>1985.27</v>
      </c>
      <c r="M622" s="5">
        <v>2216.21</v>
      </c>
      <c r="N622" s="5">
        <v>425.01</v>
      </c>
      <c r="O622" s="5">
        <f>VLOOKUP(B622,SWH!$A$4:$B$19,2,FALSE)</f>
        <v>1.3293699999999999</v>
      </c>
      <c r="P622" s="5">
        <f t="shared" si="38"/>
        <v>423.68063000000001</v>
      </c>
      <c r="Q622" s="5">
        <v>649.74</v>
      </c>
      <c r="R622" s="5">
        <v>1305.67</v>
      </c>
      <c r="S622" s="5">
        <v>0</v>
      </c>
      <c r="T622" s="5">
        <v>0</v>
      </c>
      <c r="U622" s="5">
        <v>633.79999999999995</v>
      </c>
      <c r="V622" s="5">
        <v>0</v>
      </c>
      <c r="W622" s="5">
        <f t="shared" si="40"/>
        <v>6558.6306299999997</v>
      </c>
      <c r="X622" s="5">
        <f t="shared" si="41"/>
        <v>3857.78</v>
      </c>
      <c r="Y622" s="5">
        <v>27695.14</v>
      </c>
      <c r="Z622" s="5">
        <v>4491.58</v>
      </c>
      <c r="AA622" s="5">
        <f t="shared" si="39"/>
        <v>32186.720000000001</v>
      </c>
    </row>
    <row r="623" spans="1:27" x14ac:dyDescent="0.25">
      <c r="A623">
        <v>2010</v>
      </c>
      <c r="B623" t="s">
        <v>55</v>
      </c>
      <c r="C623" s="1" t="s">
        <v>5</v>
      </c>
      <c r="D623" s="5">
        <f>VLOOKUP(B623,SWH!$A$4:$C$19,3,FALSE)</f>
        <v>46320.38</v>
      </c>
      <c r="E623" s="5">
        <v>0</v>
      </c>
      <c r="F623" s="5">
        <v>2159.5700000000002</v>
      </c>
      <c r="G623" s="5">
        <v>2145.83</v>
      </c>
      <c r="H623" s="5">
        <v>3772.11</v>
      </c>
      <c r="I623" s="5">
        <v>682.09</v>
      </c>
      <c r="J623" s="5">
        <v>14695.31</v>
      </c>
      <c r="K623" s="5">
        <v>0</v>
      </c>
      <c r="L623" s="5">
        <v>1985.27</v>
      </c>
      <c r="M623" s="5">
        <v>2728.75</v>
      </c>
      <c r="N623" s="5">
        <v>410.21</v>
      </c>
      <c r="O623" s="5">
        <f>VLOOKUP(B623,SWH!$A$4:$B$19,2,FALSE)</f>
        <v>1.3293699999999999</v>
      </c>
      <c r="P623" s="5">
        <f t="shared" si="38"/>
        <v>408.88063</v>
      </c>
      <c r="Q623" s="5">
        <v>632.89</v>
      </c>
      <c r="R623" s="5">
        <v>2307.16</v>
      </c>
      <c r="S623" s="5">
        <v>0</v>
      </c>
      <c r="T623" s="5">
        <v>0</v>
      </c>
      <c r="U623" s="5">
        <v>622</v>
      </c>
      <c r="V623" s="5">
        <v>0</v>
      </c>
      <c r="W623" s="5">
        <f t="shared" si="40"/>
        <v>8223.5106300000007</v>
      </c>
      <c r="X623" s="5">
        <f t="shared" si="41"/>
        <v>2159.5700000000002</v>
      </c>
      <c r="Y623" s="5">
        <v>29359.64</v>
      </c>
      <c r="Z623" s="5">
        <v>2781.58</v>
      </c>
      <c r="AA623" s="5">
        <f t="shared" si="39"/>
        <v>32141.22</v>
      </c>
    </row>
    <row r="624" spans="1:27" x14ac:dyDescent="0.25">
      <c r="A624">
        <v>2010</v>
      </c>
      <c r="B624" t="s">
        <v>55</v>
      </c>
      <c r="C624" s="1" t="s">
        <v>15</v>
      </c>
      <c r="D624" s="5">
        <f>VLOOKUP(B624,SWH!$A$4:$C$19,3,FALSE)</f>
        <v>46320.38</v>
      </c>
      <c r="E624" s="5">
        <v>0</v>
      </c>
      <c r="F624" s="5">
        <v>1401.98</v>
      </c>
      <c r="G624" s="5">
        <v>958.52</v>
      </c>
      <c r="H624" s="5">
        <v>3791.74</v>
      </c>
      <c r="I624" s="5">
        <v>682.49</v>
      </c>
      <c r="J624" s="5">
        <v>14695.31</v>
      </c>
      <c r="K624" s="5">
        <v>0</v>
      </c>
      <c r="L624" s="5">
        <v>1985.28</v>
      </c>
      <c r="M624" s="5">
        <v>2228.2800000000002</v>
      </c>
      <c r="N624" s="5">
        <v>242.62</v>
      </c>
      <c r="O624" s="5">
        <f>VLOOKUP(B624,SWH!$A$4:$B$19,2,FALSE)</f>
        <v>1.3293699999999999</v>
      </c>
      <c r="P624" s="5">
        <f t="shared" si="38"/>
        <v>241.29062999999999</v>
      </c>
      <c r="Q624" s="5">
        <v>296.57</v>
      </c>
      <c r="R624" s="5">
        <v>997.66</v>
      </c>
      <c r="S624" s="5">
        <v>0</v>
      </c>
      <c r="T624" s="5">
        <v>0</v>
      </c>
      <c r="U624" s="5">
        <v>630.4</v>
      </c>
      <c r="V624" s="5">
        <v>0</v>
      </c>
      <c r="W624" s="5">
        <f t="shared" si="40"/>
        <v>4722.3206300000002</v>
      </c>
      <c r="X624" s="5">
        <f t="shared" si="41"/>
        <v>1401.98</v>
      </c>
      <c r="Y624" s="5">
        <v>25878.46</v>
      </c>
      <c r="Z624" s="5">
        <v>2032.37</v>
      </c>
      <c r="AA624" s="5">
        <f t="shared" si="39"/>
        <v>27910.829999999998</v>
      </c>
    </row>
    <row r="625" spans="1:27" x14ac:dyDescent="0.25">
      <c r="A625">
        <v>2010</v>
      </c>
      <c r="B625" t="s">
        <v>55</v>
      </c>
      <c r="C625" s="1" t="s">
        <v>16</v>
      </c>
      <c r="D625" s="5">
        <f>VLOOKUP(B625,SWH!$A$4:$C$19,3,FALSE)</f>
        <v>46320.38</v>
      </c>
      <c r="E625" s="5">
        <v>0</v>
      </c>
      <c r="F625" s="5">
        <v>6085.54</v>
      </c>
      <c r="G625" s="5">
        <v>2066.46</v>
      </c>
      <c r="H625" s="5">
        <v>3776.29</v>
      </c>
      <c r="I625" s="5">
        <v>681.75</v>
      </c>
      <c r="J625" s="5">
        <v>14695.31</v>
      </c>
      <c r="K625" s="5">
        <v>0</v>
      </c>
      <c r="L625" s="5">
        <v>1985.27</v>
      </c>
      <c r="M625" s="5">
        <v>2291.63</v>
      </c>
      <c r="N625" s="5">
        <v>463.75</v>
      </c>
      <c r="O625" s="5">
        <f>VLOOKUP(B625,SWH!$A$4:$B$19,2,FALSE)</f>
        <v>1.3293699999999999</v>
      </c>
      <c r="P625" s="5">
        <f t="shared" si="38"/>
        <v>462.42063000000002</v>
      </c>
      <c r="Q625" s="5">
        <v>642.76</v>
      </c>
      <c r="R625" s="5">
        <v>1365.06</v>
      </c>
      <c r="S625" s="5">
        <v>0</v>
      </c>
      <c r="T625" s="5">
        <v>0</v>
      </c>
      <c r="U625" s="5">
        <v>664.89</v>
      </c>
      <c r="V625" s="5">
        <v>0</v>
      </c>
      <c r="W625" s="5">
        <f t="shared" si="40"/>
        <v>6828.3306300000004</v>
      </c>
      <c r="X625" s="5">
        <f t="shared" si="41"/>
        <v>6085.54</v>
      </c>
      <c r="Y625" s="5">
        <v>27968.29</v>
      </c>
      <c r="Z625" s="5">
        <v>6750.44</v>
      </c>
      <c r="AA625" s="5">
        <f t="shared" si="39"/>
        <v>34718.730000000003</v>
      </c>
    </row>
    <row r="626" spans="1:27" x14ac:dyDescent="0.25">
      <c r="A626">
        <v>2010</v>
      </c>
      <c r="B626" t="s">
        <v>55</v>
      </c>
      <c r="C626" s="1" t="s">
        <v>9</v>
      </c>
      <c r="D626" s="5">
        <f>VLOOKUP(B626,SWH!$A$4:$C$19,3,FALSE)</f>
        <v>46320.38</v>
      </c>
      <c r="E626" s="5">
        <v>0</v>
      </c>
      <c r="F626" s="5">
        <v>4015.14</v>
      </c>
      <c r="G626" s="5">
        <v>1634.26</v>
      </c>
      <c r="H626" s="5">
        <v>3779.25</v>
      </c>
      <c r="I626" s="5">
        <v>680.75</v>
      </c>
      <c r="J626" s="5">
        <v>14695.31</v>
      </c>
      <c r="K626" s="5">
        <v>0</v>
      </c>
      <c r="L626" s="5">
        <v>1985.27</v>
      </c>
      <c r="M626" s="5">
        <v>2512.62</v>
      </c>
      <c r="N626" s="5">
        <v>349.01</v>
      </c>
      <c r="O626" s="5">
        <f>VLOOKUP(B626,SWH!$A$4:$B$19,2,FALSE)</f>
        <v>1.3293699999999999</v>
      </c>
      <c r="P626" s="5">
        <f t="shared" si="38"/>
        <v>347.68063000000001</v>
      </c>
      <c r="Q626" s="5">
        <v>479.38</v>
      </c>
      <c r="R626" s="5">
        <v>2340.13</v>
      </c>
      <c r="S626" s="5">
        <v>0</v>
      </c>
      <c r="T626" s="5">
        <v>0</v>
      </c>
      <c r="U626" s="5">
        <v>657.06</v>
      </c>
      <c r="V626" s="5">
        <v>0</v>
      </c>
      <c r="W626" s="5">
        <f t="shared" si="40"/>
        <v>7314.0706300000002</v>
      </c>
      <c r="X626" s="5">
        <f t="shared" si="41"/>
        <v>4015.14</v>
      </c>
      <c r="Y626" s="5">
        <v>28455.98</v>
      </c>
      <c r="Z626" s="5">
        <v>4672.1899999999996</v>
      </c>
      <c r="AA626" s="5">
        <f t="shared" si="39"/>
        <v>33128.17</v>
      </c>
    </row>
    <row r="627" spans="1:27" x14ac:dyDescent="0.25">
      <c r="A627">
        <v>2010</v>
      </c>
      <c r="B627" t="s">
        <v>55</v>
      </c>
      <c r="C627" s="1" t="s">
        <v>12</v>
      </c>
      <c r="D627" s="5">
        <f>VLOOKUP(B627,SWH!$A$4:$C$19,3,FALSE)</f>
        <v>46320.38</v>
      </c>
      <c r="E627" s="5">
        <v>0</v>
      </c>
      <c r="F627" s="5">
        <v>6744.28</v>
      </c>
      <c r="G627" s="5">
        <v>1781.35</v>
      </c>
      <c r="H627" s="5">
        <v>3777.83</v>
      </c>
      <c r="I627" s="5">
        <v>682.64</v>
      </c>
      <c r="J627" s="5">
        <v>14695.31</v>
      </c>
      <c r="K627" s="5">
        <v>0</v>
      </c>
      <c r="L627" s="5">
        <v>1985.27</v>
      </c>
      <c r="M627" s="5">
        <v>2318.71</v>
      </c>
      <c r="N627" s="5">
        <v>404.6</v>
      </c>
      <c r="O627" s="5">
        <f>VLOOKUP(B627,SWH!$A$4:$B$19,2,FALSE)</f>
        <v>1.3293699999999999</v>
      </c>
      <c r="P627" s="5">
        <f t="shared" si="38"/>
        <v>403.27063000000004</v>
      </c>
      <c r="Q627" s="5">
        <v>520.4</v>
      </c>
      <c r="R627" s="5">
        <v>1561.83</v>
      </c>
      <c r="S627" s="5">
        <v>0</v>
      </c>
      <c r="T627" s="5">
        <v>0</v>
      </c>
      <c r="U627" s="5">
        <v>701.95</v>
      </c>
      <c r="V627" s="5">
        <v>0</v>
      </c>
      <c r="W627" s="5">
        <f t="shared" si="40"/>
        <v>6585.5606299999999</v>
      </c>
      <c r="X627" s="5">
        <f t="shared" si="41"/>
        <v>6744.28</v>
      </c>
      <c r="Y627" s="5">
        <v>27727.93</v>
      </c>
      <c r="Z627" s="5">
        <v>7446.23</v>
      </c>
      <c r="AA627" s="5">
        <f t="shared" si="39"/>
        <v>35174.160000000003</v>
      </c>
    </row>
    <row r="628" spans="1:27" x14ac:dyDescent="0.25">
      <c r="A628">
        <v>2010</v>
      </c>
      <c r="B628" t="s">
        <v>55</v>
      </c>
      <c r="C628" s="1" t="s">
        <v>8</v>
      </c>
      <c r="D628" s="5">
        <f>VLOOKUP(B628,SWH!$A$4:$C$19,3,FALSE)</f>
        <v>46320.38</v>
      </c>
      <c r="E628" s="5">
        <v>0</v>
      </c>
      <c r="F628" s="5">
        <v>10089.4</v>
      </c>
      <c r="G628" s="5">
        <v>1115.92</v>
      </c>
      <c r="H628" s="5">
        <v>3866.89</v>
      </c>
      <c r="I628" s="5">
        <v>691.19</v>
      </c>
      <c r="J628" s="5">
        <v>14695.31</v>
      </c>
      <c r="K628" s="5">
        <v>0</v>
      </c>
      <c r="L628" s="5">
        <v>1985.34</v>
      </c>
      <c r="M628" s="5">
        <v>2306.4699999999998</v>
      </c>
      <c r="N628" s="5">
        <v>314.61</v>
      </c>
      <c r="O628" s="5">
        <f>VLOOKUP(B628,SWH!$A$4:$B$19,2,FALSE)</f>
        <v>1.3293699999999999</v>
      </c>
      <c r="P628" s="5">
        <f t="shared" si="38"/>
        <v>313.28063000000003</v>
      </c>
      <c r="Q628" s="5">
        <v>293.35000000000002</v>
      </c>
      <c r="R628" s="5">
        <v>1947.63</v>
      </c>
      <c r="S628" s="5">
        <v>0</v>
      </c>
      <c r="T628" s="5">
        <v>0</v>
      </c>
      <c r="U628" s="5">
        <v>752.46</v>
      </c>
      <c r="V628" s="5">
        <v>0</v>
      </c>
      <c r="W628" s="5">
        <f t="shared" si="40"/>
        <v>5976.6506300000001</v>
      </c>
      <c r="X628" s="5">
        <f t="shared" si="41"/>
        <v>10089.4</v>
      </c>
      <c r="Y628" s="5">
        <v>27216.720000000001</v>
      </c>
      <c r="Z628" s="5">
        <v>10841.86</v>
      </c>
      <c r="AA628" s="5">
        <f t="shared" si="39"/>
        <v>38058.58</v>
      </c>
    </row>
    <row r="629" spans="1:27" x14ac:dyDescent="0.25">
      <c r="A629">
        <v>2013</v>
      </c>
      <c r="B629" t="s">
        <v>55</v>
      </c>
      <c r="C629" s="1" t="s">
        <v>10</v>
      </c>
      <c r="D629" s="5">
        <f>VLOOKUP(B629,SWH!$A$4:$C$19,3,FALSE)</f>
        <v>46320.38</v>
      </c>
      <c r="E629" s="5">
        <v>0</v>
      </c>
      <c r="F629" s="5">
        <v>14.92</v>
      </c>
      <c r="G629" s="5">
        <v>8315.19</v>
      </c>
      <c r="H629" s="5">
        <v>3399.22</v>
      </c>
      <c r="I629" s="5">
        <v>681.39</v>
      </c>
      <c r="J629" s="5">
        <v>14676.31</v>
      </c>
      <c r="K629" s="5">
        <v>0</v>
      </c>
      <c r="L629" s="5">
        <v>1980.75</v>
      </c>
      <c r="M629" s="5">
        <v>2421.21</v>
      </c>
      <c r="N629" s="5">
        <v>925.49</v>
      </c>
      <c r="O629" s="5">
        <f>VLOOKUP(B629,SWH!$A$4:$B$19,2,FALSE)</f>
        <v>1.3293699999999999</v>
      </c>
      <c r="P629" s="5">
        <f t="shared" si="38"/>
        <v>924.16062999999997</v>
      </c>
      <c r="Q629" s="5">
        <v>2740.56</v>
      </c>
      <c r="R629" s="5">
        <v>0</v>
      </c>
      <c r="S629" s="5">
        <v>128.66999999999999</v>
      </c>
      <c r="T629" s="5">
        <v>0</v>
      </c>
      <c r="U629" s="5">
        <v>417.66</v>
      </c>
      <c r="V629" s="5">
        <v>0</v>
      </c>
      <c r="W629" s="5">
        <f t="shared" si="40"/>
        <v>14529.790630000001</v>
      </c>
      <c r="X629" s="5">
        <f t="shared" si="41"/>
        <v>14.92</v>
      </c>
      <c r="Y629" s="5">
        <v>35268.78</v>
      </c>
      <c r="Z629" s="5">
        <v>432.58</v>
      </c>
      <c r="AA629" s="5">
        <f t="shared" si="39"/>
        <v>35701.360000000001</v>
      </c>
    </row>
    <row r="630" spans="1:27" x14ac:dyDescent="0.25">
      <c r="A630">
        <v>2013</v>
      </c>
      <c r="B630" t="s">
        <v>55</v>
      </c>
      <c r="C630" s="1" t="s">
        <v>6</v>
      </c>
      <c r="D630" s="5">
        <f>VLOOKUP(B630,SWH!$A$4:$C$19,3,FALSE)</f>
        <v>46320.38</v>
      </c>
      <c r="E630" s="5">
        <v>0</v>
      </c>
      <c r="F630" s="5">
        <v>14.82</v>
      </c>
      <c r="G630" s="5">
        <v>8241.5300000000007</v>
      </c>
      <c r="H630" s="5">
        <v>3402.39</v>
      </c>
      <c r="I630" s="5">
        <v>681.1</v>
      </c>
      <c r="J630" s="5">
        <v>14676.31</v>
      </c>
      <c r="K630" s="5">
        <v>0</v>
      </c>
      <c r="L630" s="5">
        <v>1980.75</v>
      </c>
      <c r="M630" s="5">
        <v>2367.63</v>
      </c>
      <c r="N630" s="5">
        <v>917.36</v>
      </c>
      <c r="O630" s="5">
        <f>VLOOKUP(B630,SWH!$A$4:$B$19,2,FALSE)</f>
        <v>1.3293699999999999</v>
      </c>
      <c r="P630" s="5">
        <f t="shared" si="38"/>
        <v>916.03062999999997</v>
      </c>
      <c r="Q630" s="5">
        <v>2362.67</v>
      </c>
      <c r="R630" s="5">
        <v>17.91</v>
      </c>
      <c r="S630" s="5">
        <v>0</v>
      </c>
      <c r="T630" s="5">
        <v>0</v>
      </c>
      <c r="U630" s="5">
        <v>416.86</v>
      </c>
      <c r="V630" s="5">
        <v>0</v>
      </c>
      <c r="W630" s="5">
        <f t="shared" si="40"/>
        <v>13905.770629999999</v>
      </c>
      <c r="X630" s="5">
        <f t="shared" si="41"/>
        <v>14.82</v>
      </c>
      <c r="Y630" s="5">
        <v>34647.660000000003</v>
      </c>
      <c r="Z630" s="5">
        <v>431.68</v>
      </c>
      <c r="AA630" s="5">
        <f t="shared" si="39"/>
        <v>35079.340000000004</v>
      </c>
    </row>
    <row r="631" spans="1:27" x14ac:dyDescent="0.25">
      <c r="A631">
        <v>2013</v>
      </c>
      <c r="B631" t="s">
        <v>55</v>
      </c>
      <c r="C631" s="1" t="s">
        <v>11</v>
      </c>
      <c r="D631" s="5">
        <f>VLOOKUP(B631,SWH!$A$4:$C$19,3,FALSE)</f>
        <v>46320.38</v>
      </c>
      <c r="E631" s="5">
        <v>0</v>
      </c>
      <c r="F631" s="5">
        <v>16.010000000000002</v>
      </c>
      <c r="G631" s="5">
        <v>6511.15</v>
      </c>
      <c r="H631" s="5">
        <v>3407.05</v>
      </c>
      <c r="I631" s="5">
        <v>681.2</v>
      </c>
      <c r="J631" s="5">
        <v>14676.31</v>
      </c>
      <c r="K631" s="5">
        <v>0</v>
      </c>
      <c r="L631" s="5">
        <v>1980.75</v>
      </c>
      <c r="M631" s="5">
        <v>2299.5300000000002</v>
      </c>
      <c r="N631" s="5">
        <v>715.72</v>
      </c>
      <c r="O631" s="5">
        <f>VLOOKUP(B631,SWH!$A$4:$B$19,2,FALSE)</f>
        <v>1.3293699999999999</v>
      </c>
      <c r="P631" s="5">
        <f t="shared" si="38"/>
        <v>714.39062999999999</v>
      </c>
      <c r="Q631" s="5">
        <v>2335.36</v>
      </c>
      <c r="R631" s="5">
        <v>0</v>
      </c>
      <c r="S631" s="5">
        <v>118.24</v>
      </c>
      <c r="T631" s="5">
        <v>0</v>
      </c>
      <c r="U631" s="5">
        <v>447.96</v>
      </c>
      <c r="V631" s="5">
        <v>0</v>
      </c>
      <c r="W631" s="5">
        <f t="shared" si="40"/>
        <v>11978.670630000001</v>
      </c>
      <c r="X631" s="5">
        <f t="shared" si="41"/>
        <v>16.010000000000002</v>
      </c>
      <c r="Y631" s="5">
        <v>32725.31</v>
      </c>
      <c r="Z631" s="5">
        <v>463.97</v>
      </c>
      <c r="AA631" s="5">
        <f t="shared" si="39"/>
        <v>33189.279999999999</v>
      </c>
    </row>
    <row r="632" spans="1:27" x14ac:dyDescent="0.25">
      <c r="A632">
        <v>2013</v>
      </c>
      <c r="B632" t="s">
        <v>55</v>
      </c>
      <c r="C632" s="1" t="s">
        <v>13</v>
      </c>
      <c r="D632" s="5">
        <f>VLOOKUP(B632,SWH!$A$4:$C$19,3,FALSE)</f>
        <v>46320.38</v>
      </c>
      <c r="E632" s="5">
        <v>0</v>
      </c>
      <c r="F632" s="5">
        <v>94.87</v>
      </c>
      <c r="G632" s="5">
        <v>7133.27</v>
      </c>
      <c r="H632" s="5">
        <v>3408.4</v>
      </c>
      <c r="I632" s="5">
        <v>680.09</v>
      </c>
      <c r="J632" s="5">
        <v>14676.31</v>
      </c>
      <c r="K632" s="5">
        <v>0</v>
      </c>
      <c r="L632" s="5">
        <v>1980.75</v>
      </c>
      <c r="M632" s="5">
        <v>2327.2399999999998</v>
      </c>
      <c r="N632" s="5">
        <v>788.17</v>
      </c>
      <c r="O632" s="5">
        <f>VLOOKUP(B632,SWH!$A$4:$B$19,2,FALSE)</f>
        <v>1.3293699999999999</v>
      </c>
      <c r="P632" s="5">
        <f t="shared" si="38"/>
        <v>786.84062999999992</v>
      </c>
      <c r="Q632" s="5">
        <v>2066.1</v>
      </c>
      <c r="R632" s="5">
        <v>106.25</v>
      </c>
      <c r="S632" s="5">
        <v>0</v>
      </c>
      <c r="T632" s="5">
        <v>0</v>
      </c>
      <c r="U632" s="5">
        <v>449.32</v>
      </c>
      <c r="V632" s="5">
        <v>0</v>
      </c>
      <c r="W632" s="5">
        <f t="shared" si="40"/>
        <v>12419.700629999999</v>
      </c>
      <c r="X632" s="5">
        <f t="shared" si="41"/>
        <v>94.87</v>
      </c>
      <c r="Y632" s="5">
        <v>33166.58</v>
      </c>
      <c r="Z632" s="5">
        <v>544.19000000000005</v>
      </c>
      <c r="AA632" s="5">
        <f t="shared" si="39"/>
        <v>33710.770000000004</v>
      </c>
    </row>
    <row r="633" spans="1:27" x14ac:dyDescent="0.25">
      <c r="A633">
        <v>2013</v>
      </c>
      <c r="B633" t="s">
        <v>55</v>
      </c>
      <c r="C633" s="1" t="s">
        <v>19</v>
      </c>
      <c r="D633" s="5">
        <f>VLOOKUP(B633,SWH!$A$4:$C$19,3,FALSE)</f>
        <v>46320.38</v>
      </c>
      <c r="E633" s="5">
        <v>0</v>
      </c>
      <c r="F633" s="5">
        <v>159.18</v>
      </c>
      <c r="G633" s="5">
        <v>5469.92</v>
      </c>
      <c r="H633" s="5">
        <v>3406.51</v>
      </c>
      <c r="I633" s="5">
        <v>679.79</v>
      </c>
      <c r="J633" s="5">
        <v>14676.31</v>
      </c>
      <c r="K633" s="5">
        <v>0</v>
      </c>
      <c r="L633" s="5">
        <v>1980.75</v>
      </c>
      <c r="M633" s="5">
        <v>2139.59</v>
      </c>
      <c r="N633" s="5">
        <v>624.48</v>
      </c>
      <c r="O633" s="5">
        <f>VLOOKUP(B633,SWH!$A$4:$B$19,2,FALSE)</f>
        <v>1.3293699999999999</v>
      </c>
      <c r="P633" s="5">
        <f t="shared" si="38"/>
        <v>623.15062999999998</v>
      </c>
      <c r="Q633" s="5">
        <v>2005.08</v>
      </c>
      <c r="R633" s="5">
        <v>5.05</v>
      </c>
      <c r="S633" s="5">
        <v>65.81</v>
      </c>
      <c r="T633" s="5">
        <v>0</v>
      </c>
      <c r="U633" s="5">
        <v>482.83</v>
      </c>
      <c r="V633" s="5">
        <v>0</v>
      </c>
      <c r="W633" s="5">
        <f t="shared" si="40"/>
        <v>10308.600630000001</v>
      </c>
      <c r="X633" s="5">
        <f t="shared" si="41"/>
        <v>159.18</v>
      </c>
      <c r="Y633" s="5">
        <v>31053.279999999999</v>
      </c>
      <c r="Z633" s="5">
        <v>642.01</v>
      </c>
      <c r="AA633" s="5">
        <f t="shared" si="39"/>
        <v>31695.289999999997</v>
      </c>
    </row>
    <row r="634" spans="1:27" x14ac:dyDescent="0.25">
      <c r="A634">
        <v>2013</v>
      </c>
      <c r="B634" t="s">
        <v>55</v>
      </c>
      <c r="C634" s="1" t="s">
        <v>20</v>
      </c>
      <c r="D634" s="5">
        <f>VLOOKUP(B634,SWH!$A$4:$C$19,3,FALSE)</f>
        <v>46320.38</v>
      </c>
      <c r="E634" s="5">
        <v>0</v>
      </c>
      <c r="F634" s="5">
        <v>114.41</v>
      </c>
      <c r="G634" s="5">
        <v>4184.97</v>
      </c>
      <c r="H634" s="5">
        <v>3408.32</v>
      </c>
      <c r="I634" s="5">
        <v>680.43</v>
      </c>
      <c r="J634" s="5">
        <v>14676.31</v>
      </c>
      <c r="K634" s="5">
        <v>0</v>
      </c>
      <c r="L634" s="5">
        <v>1980.75</v>
      </c>
      <c r="M634" s="5">
        <v>2390.79</v>
      </c>
      <c r="N634" s="5">
        <v>507.38</v>
      </c>
      <c r="O634" s="5">
        <f>VLOOKUP(B634,SWH!$A$4:$B$19,2,FALSE)</f>
        <v>1.3293699999999999</v>
      </c>
      <c r="P634" s="5">
        <f t="shared" si="38"/>
        <v>506.05063000000001</v>
      </c>
      <c r="Q634" s="5">
        <v>1339.43</v>
      </c>
      <c r="R634" s="5">
        <v>1525.35</v>
      </c>
      <c r="S634" s="5">
        <v>0</v>
      </c>
      <c r="T634" s="5">
        <v>0</v>
      </c>
      <c r="U634" s="5">
        <v>485.04</v>
      </c>
      <c r="V634" s="5">
        <v>0</v>
      </c>
      <c r="W634" s="5">
        <f t="shared" si="40"/>
        <v>9946.5906300000006</v>
      </c>
      <c r="X634" s="5">
        <f t="shared" si="41"/>
        <v>114.41</v>
      </c>
      <c r="Y634" s="5">
        <v>30693.73</v>
      </c>
      <c r="Z634" s="5">
        <v>599.44000000000005</v>
      </c>
      <c r="AA634" s="5">
        <f t="shared" si="39"/>
        <v>31293.17</v>
      </c>
    </row>
    <row r="635" spans="1:27" x14ac:dyDescent="0.25">
      <c r="A635">
        <v>2013</v>
      </c>
      <c r="B635" t="s">
        <v>55</v>
      </c>
      <c r="C635" s="1" t="s">
        <v>3</v>
      </c>
      <c r="D635" s="5">
        <f>VLOOKUP(B635,SWH!$A$4:$C$19,3,FALSE)</f>
        <v>46320.38</v>
      </c>
      <c r="E635" s="5">
        <v>0</v>
      </c>
      <c r="F635" s="5">
        <v>843.68</v>
      </c>
      <c r="G635" s="5">
        <v>4237.46</v>
      </c>
      <c r="H635" s="5">
        <v>3417.01</v>
      </c>
      <c r="I635" s="5">
        <v>680.26</v>
      </c>
      <c r="J635" s="5">
        <v>14676.31</v>
      </c>
      <c r="K635" s="5">
        <v>0</v>
      </c>
      <c r="L635" s="5">
        <v>1980.76</v>
      </c>
      <c r="M635" s="5">
        <v>2115.64</v>
      </c>
      <c r="N635" s="5">
        <v>469.77</v>
      </c>
      <c r="O635" s="5">
        <f>VLOOKUP(B635,SWH!$A$4:$B$19,2,FALSE)</f>
        <v>1.3293699999999999</v>
      </c>
      <c r="P635" s="5">
        <f t="shared" si="38"/>
        <v>468.44063</v>
      </c>
      <c r="Q635" s="5">
        <v>1484.96</v>
      </c>
      <c r="R635" s="5">
        <v>17.93</v>
      </c>
      <c r="S635" s="5">
        <v>52.89</v>
      </c>
      <c r="T635" s="5">
        <v>0</v>
      </c>
      <c r="U635" s="5">
        <v>543.64</v>
      </c>
      <c r="V635" s="5">
        <v>0</v>
      </c>
      <c r="W635" s="5">
        <f t="shared" si="40"/>
        <v>8377.3206300000002</v>
      </c>
      <c r="X635" s="5">
        <f t="shared" si="41"/>
        <v>843.68</v>
      </c>
      <c r="Y635" s="5">
        <v>29132.98</v>
      </c>
      <c r="Z635" s="5">
        <v>1387.32</v>
      </c>
      <c r="AA635" s="5">
        <f t="shared" si="39"/>
        <v>30520.3</v>
      </c>
    </row>
    <row r="636" spans="1:27" x14ac:dyDescent="0.25">
      <c r="A636">
        <v>2013</v>
      </c>
      <c r="B636" t="s">
        <v>55</v>
      </c>
      <c r="C636" s="1" t="s">
        <v>7</v>
      </c>
      <c r="D636" s="5">
        <f>VLOOKUP(B636,SWH!$A$4:$C$19,3,FALSE)</f>
        <v>46320.38</v>
      </c>
      <c r="E636" s="5">
        <v>0</v>
      </c>
      <c r="F636" s="5">
        <v>321.5</v>
      </c>
      <c r="G636" s="5">
        <v>3686.21</v>
      </c>
      <c r="H636" s="5">
        <v>3409.19</v>
      </c>
      <c r="I636" s="5">
        <v>680.22</v>
      </c>
      <c r="J636" s="5">
        <v>14676.31</v>
      </c>
      <c r="K636" s="5">
        <v>0</v>
      </c>
      <c r="L636" s="5">
        <v>1980.75</v>
      </c>
      <c r="M636" s="5">
        <v>2417.27</v>
      </c>
      <c r="N636" s="5">
        <v>427.79</v>
      </c>
      <c r="O636" s="5">
        <f>VLOOKUP(B636,SWH!$A$4:$B$19,2,FALSE)</f>
        <v>1.3293699999999999</v>
      </c>
      <c r="P636" s="5">
        <f t="shared" si="38"/>
        <v>426.46063000000004</v>
      </c>
      <c r="Q636" s="5">
        <v>1199.76</v>
      </c>
      <c r="R636" s="5">
        <v>1527</v>
      </c>
      <c r="S636" s="5">
        <v>0</v>
      </c>
      <c r="T636" s="5">
        <v>0</v>
      </c>
      <c r="U636" s="5">
        <v>527.98</v>
      </c>
      <c r="V636" s="5">
        <v>0</v>
      </c>
      <c r="W636" s="5">
        <f t="shared" si="40"/>
        <v>9256.7006299999994</v>
      </c>
      <c r="X636" s="5">
        <f t="shared" si="41"/>
        <v>321.5</v>
      </c>
      <c r="Y636" s="5">
        <v>30004.51</v>
      </c>
      <c r="Z636" s="5">
        <v>849.48</v>
      </c>
      <c r="AA636" s="5">
        <f t="shared" si="39"/>
        <v>30853.989999999998</v>
      </c>
    </row>
    <row r="637" spans="1:27" x14ac:dyDescent="0.25">
      <c r="A637">
        <v>2013</v>
      </c>
      <c r="B637" t="s">
        <v>55</v>
      </c>
      <c r="C637" s="1" t="s">
        <v>17</v>
      </c>
      <c r="D637" s="5">
        <f>VLOOKUP(B637,SWH!$A$4:$C$19,3,FALSE)</f>
        <v>46320.38</v>
      </c>
      <c r="E637" s="5">
        <v>0</v>
      </c>
      <c r="F637" s="5">
        <v>50.38</v>
      </c>
      <c r="G637" s="5">
        <v>2463.79</v>
      </c>
      <c r="H637" s="5">
        <v>3412.76</v>
      </c>
      <c r="I637" s="5">
        <v>681.99</v>
      </c>
      <c r="J637" s="5">
        <v>14676.31</v>
      </c>
      <c r="K637" s="5">
        <v>0</v>
      </c>
      <c r="L637" s="5">
        <v>1980.76</v>
      </c>
      <c r="M637" s="5">
        <v>2058.85</v>
      </c>
      <c r="N637" s="5">
        <v>361.36</v>
      </c>
      <c r="O637" s="5">
        <f>VLOOKUP(B637,SWH!$A$4:$B$19,2,FALSE)</f>
        <v>1.3293699999999999</v>
      </c>
      <c r="P637" s="5">
        <f t="shared" ref="P637:P685" si="42">N637-O637</f>
        <v>360.03063000000003</v>
      </c>
      <c r="Q637" s="5">
        <v>982.41</v>
      </c>
      <c r="R637" s="5">
        <v>340.45</v>
      </c>
      <c r="S637" s="5">
        <v>0</v>
      </c>
      <c r="T637" s="5">
        <v>0</v>
      </c>
      <c r="U637" s="5">
        <v>550.64</v>
      </c>
      <c r="V637" s="5">
        <v>0</v>
      </c>
      <c r="W637" s="5">
        <f t="shared" si="40"/>
        <v>6205.5306299999993</v>
      </c>
      <c r="X637" s="5">
        <f t="shared" si="41"/>
        <v>50.38</v>
      </c>
      <c r="Y637" s="5">
        <v>26958.67</v>
      </c>
      <c r="Z637" s="5">
        <v>601.02</v>
      </c>
      <c r="AA637" s="5">
        <f t="shared" si="39"/>
        <v>27559.69</v>
      </c>
    </row>
    <row r="638" spans="1:27" x14ac:dyDescent="0.25">
      <c r="A638">
        <v>2013</v>
      </c>
      <c r="B638" t="s">
        <v>55</v>
      </c>
      <c r="C638" s="1" t="s">
        <v>14</v>
      </c>
      <c r="D638" s="5">
        <f>VLOOKUP(B638,SWH!$A$4:$C$19,3,FALSE)</f>
        <v>46320.38</v>
      </c>
      <c r="E638" s="5">
        <v>0</v>
      </c>
      <c r="F638" s="5">
        <v>1133.23</v>
      </c>
      <c r="G638" s="5">
        <v>3681.87</v>
      </c>
      <c r="H638" s="5">
        <v>3412.43</v>
      </c>
      <c r="I638" s="5">
        <v>682.77</v>
      </c>
      <c r="J638" s="5">
        <v>14676.31</v>
      </c>
      <c r="K638" s="5">
        <v>0</v>
      </c>
      <c r="L638" s="5">
        <v>1980.76</v>
      </c>
      <c r="M638" s="5">
        <v>2121.61</v>
      </c>
      <c r="N638" s="5">
        <v>382.68</v>
      </c>
      <c r="O638" s="5">
        <f>VLOOKUP(B638,SWH!$A$4:$B$19,2,FALSE)</f>
        <v>1.3293699999999999</v>
      </c>
      <c r="P638" s="5">
        <f t="shared" si="42"/>
        <v>381.35063000000002</v>
      </c>
      <c r="Q638" s="5">
        <v>1161.43</v>
      </c>
      <c r="R638" s="5">
        <v>26.27</v>
      </c>
      <c r="S638" s="5">
        <v>57.51</v>
      </c>
      <c r="T638" s="5">
        <v>0</v>
      </c>
      <c r="U638" s="5">
        <v>592.12</v>
      </c>
      <c r="V638" s="5">
        <v>0</v>
      </c>
      <c r="W638" s="5">
        <f t="shared" si="40"/>
        <v>7430.0406299999995</v>
      </c>
      <c r="X638" s="5">
        <f t="shared" si="41"/>
        <v>1133.23</v>
      </c>
      <c r="Y638" s="5">
        <v>28183.63</v>
      </c>
      <c r="Z638" s="5">
        <v>1725.35</v>
      </c>
      <c r="AA638" s="5">
        <f t="shared" si="39"/>
        <v>29908.98</v>
      </c>
    </row>
    <row r="639" spans="1:27" x14ac:dyDescent="0.25">
      <c r="A639">
        <v>2013</v>
      </c>
      <c r="B639" t="s">
        <v>55</v>
      </c>
      <c r="C639" s="1" t="s">
        <v>2</v>
      </c>
      <c r="D639" s="5">
        <f>VLOOKUP(B639,SWH!$A$4:$C$19,3,FALSE)</f>
        <v>46320.38</v>
      </c>
      <c r="E639" s="5">
        <v>0</v>
      </c>
      <c r="F639" s="5">
        <v>637.09</v>
      </c>
      <c r="G639" s="5">
        <v>2840.13</v>
      </c>
      <c r="H639" s="5">
        <v>3400.82</v>
      </c>
      <c r="I639" s="5">
        <v>680.11</v>
      </c>
      <c r="J639" s="5">
        <v>14676.31</v>
      </c>
      <c r="K639" s="5">
        <v>0</v>
      </c>
      <c r="L639" s="5">
        <v>1980.75</v>
      </c>
      <c r="M639" s="5">
        <v>2627.96</v>
      </c>
      <c r="N639" s="5">
        <v>362.62</v>
      </c>
      <c r="O639" s="5">
        <f>VLOOKUP(B639,SWH!$A$4:$B$19,2,FALSE)</f>
        <v>1.3293699999999999</v>
      </c>
      <c r="P639" s="5">
        <f t="shared" si="42"/>
        <v>361.29063000000002</v>
      </c>
      <c r="Q639" s="5">
        <v>855.52</v>
      </c>
      <c r="R639" s="5">
        <v>1987</v>
      </c>
      <c r="S639" s="5">
        <v>0</v>
      </c>
      <c r="T639" s="5">
        <v>0</v>
      </c>
      <c r="U639" s="5">
        <v>578.39</v>
      </c>
      <c r="V639" s="5">
        <v>0</v>
      </c>
      <c r="W639" s="5">
        <f t="shared" si="40"/>
        <v>8671.9006300000001</v>
      </c>
      <c r="X639" s="5">
        <f t="shared" si="41"/>
        <v>637.09</v>
      </c>
      <c r="Y639" s="5">
        <v>29411.23</v>
      </c>
      <c r="Z639" s="5">
        <v>1215.48</v>
      </c>
      <c r="AA639" s="5">
        <f t="shared" si="39"/>
        <v>30626.71</v>
      </c>
    </row>
    <row r="640" spans="1:27" x14ac:dyDescent="0.25">
      <c r="A640">
        <v>2013</v>
      </c>
      <c r="B640" t="s">
        <v>55</v>
      </c>
      <c r="C640" s="1" t="s">
        <v>18</v>
      </c>
      <c r="D640" s="5">
        <f>VLOOKUP(B640,SWH!$A$4:$C$19,3,FALSE)</f>
        <v>46320.38</v>
      </c>
      <c r="E640" s="5">
        <v>0</v>
      </c>
      <c r="F640" s="5">
        <v>1012.76</v>
      </c>
      <c r="G640" s="5">
        <v>1284.2</v>
      </c>
      <c r="H640" s="5">
        <v>3423.99</v>
      </c>
      <c r="I640" s="5">
        <v>682.99</v>
      </c>
      <c r="J640" s="5">
        <v>14676.31</v>
      </c>
      <c r="K640" s="5">
        <v>0</v>
      </c>
      <c r="L640" s="5">
        <v>1980.76</v>
      </c>
      <c r="M640" s="5">
        <v>2095.04</v>
      </c>
      <c r="N640" s="5">
        <v>238.82</v>
      </c>
      <c r="O640" s="5">
        <f>VLOOKUP(B640,SWH!$A$4:$B$19,2,FALSE)</f>
        <v>1.3293699999999999</v>
      </c>
      <c r="P640" s="5">
        <f t="shared" si="42"/>
        <v>237.49062999999998</v>
      </c>
      <c r="Q640" s="5">
        <v>444.5</v>
      </c>
      <c r="R640" s="5">
        <v>1005.71</v>
      </c>
      <c r="S640" s="5">
        <v>0</v>
      </c>
      <c r="T640" s="5">
        <v>0</v>
      </c>
      <c r="U640" s="5">
        <v>606.75</v>
      </c>
      <c r="V640" s="5">
        <v>0</v>
      </c>
      <c r="W640" s="5">
        <f t="shared" si="40"/>
        <v>5066.9406300000001</v>
      </c>
      <c r="X640" s="5">
        <f t="shared" si="41"/>
        <v>1012.76</v>
      </c>
      <c r="Y640" s="5">
        <v>25832.31</v>
      </c>
      <c r="Z640" s="5">
        <v>1619.51</v>
      </c>
      <c r="AA640" s="5">
        <f t="shared" si="39"/>
        <v>27451.82</v>
      </c>
    </row>
    <row r="641" spans="1:27" x14ac:dyDescent="0.25">
      <c r="A641">
        <v>2013</v>
      </c>
      <c r="B641" t="s">
        <v>55</v>
      </c>
      <c r="C641" s="1" t="s">
        <v>4</v>
      </c>
      <c r="D641" s="5">
        <f>VLOOKUP(B641,SWH!$A$4:$C$19,3,FALSE)</f>
        <v>46320.38</v>
      </c>
      <c r="E641" s="5">
        <v>0</v>
      </c>
      <c r="F641" s="5">
        <v>1851.22</v>
      </c>
      <c r="G641" s="5">
        <v>1988.08</v>
      </c>
      <c r="H641" s="5">
        <v>3410.81</v>
      </c>
      <c r="I641" s="5">
        <v>681</v>
      </c>
      <c r="J641" s="5">
        <v>14676.31</v>
      </c>
      <c r="K641" s="5">
        <v>0</v>
      </c>
      <c r="L641" s="5">
        <v>1980.76</v>
      </c>
      <c r="M641" s="5">
        <v>2124.19</v>
      </c>
      <c r="N641" s="5">
        <v>311.05</v>
      </c>
      <c r="O641" s="5">
        <f>VLOOKUP(B641,SWH!$A$4:$B$19,2,FALSE)</f>
        <v>1.3293699999999999</v>
      </c>
      <c r="P641" s="5">
        <f t="shared" si="42"/>
        <v>309.72063000000003</v>
      </c>
      <c r="Q641" s="5">
        <v>655.39</v>
      </c>
      <c r="R641" s="5">
        <v>1283.1199999999999</v>
      </c>
      <c r="S641" s="5">
        <v>48.39</v>
      </c>
      <c r="T641" s="5">
        <v>0</v>
      </c>
      <c r="U641" s="5">
        <v>633.69000000000005</v>
      </c>
      <c r="V641" s="5">
        <v>0</v>
      </c>
      <c r="W641" s="5">
        <f t="shared" si="40"/>
        <v>6408.8906299999999</v>
      </c>
      <c r="X641" s="5">
        <f t="shared" si="41"/>
        <v>1851.22</v>
      </c>
      <c r="Y641" s="5">
        <v>27159.09</v>
      </c>
      <c r="Z641" s="5">
        <v>2484.92</v>
      </c>
      <c r="AA641" s="5">
        <f t="shared" si="39"/>
        <v>29644.010000000002</v>
      </c>
    </row>
    <row r="642" spans="1:27" x14ac:dyDescent="0.25">
      <c r="A642">
        <v>2013</v>
      </c>
      <c r="B642" t="s">
        <v>55</v>
      </c>
      <c r="C642" s="1" t="s">
        <v>5</v>
      </c>
      <c r="D642" s="5">
        <f>VLOOKUP(B642,SWH!$A$4:$C$19,3,FALSE)</f>
        <v>46320.38</v>
      </c>
      <c r="E642" s="5">
        <v>0</v>
      </c>
      <c r="F642" s="5">
        <v>1666.52</v>
      </c>
      <c r="G642" s="5">
        <v>2121.36</v>
      </c>
      <c r="H642" s="5">
        <v>3408.45</v>
      </c>
      <c r="I642" s="5">
        <v>682.09</v>
      </c>
      <c r="J642" s="5">
        <v>14676.31</v>
      </c>
      <c r="K642" s="5">
        <v>0</v>
      </c>
      <c r="L642" s="5">
        <v>1980.75</v>
      </c>
      <c r="M642" s="5">
        <v>2619.92</v>
      </c>
      <c r="N642" s="5">
        <v>325.25</v>
      </c>
      <c r="O642" s="5">
        <f>VLOOKUP(B642,SWH!$A$4:$B$19,2,FALSE)</f>
        <v>1.3293699999999999</v>
      </c>
      <c r="P642" s="5">
        <f t="shared" si="42"/>
        <v>323.92063000000002</v>
      </c>
      <c r="Q642" s="5">
        <v>630.29</v>
      </c>
      <c r="R642" s="5">
        <v>2316.61</v>
      </c>
      <c r="S642" s="5">
        <v>0</v>
      </c>
      <c r="T642" s="5">
        <v>0</v>
      </c>
      <c r="U642" s="5">
        <v>621.95000000000005</v>
      </c>
      <c r="V642" s="5">
        <v>0</v>
      </c>
      <c r="W642" s="5">
        <f t="shared" si="40"/>
        <v>8012.1006300000008</v>
      </c>
      <c r="X642" s="5">
        <f t="shared" si="41"/>
        <v>1666.52</v>
      </c>
      <c r="Y642" s="5">
        <v>28761.03</v>
      </c>
      <c r="Z642" s="5">
        <v>2288.4699999999998</v>
      </c>
      <c r="AA642" s="5">
        <f t="shared" ref="AA642:AA705" si="43">SUM(Y642:Z642)</f>
        <v>31049.5</v>
      </c>
    </row>
    <row r="643" spans="1:27" x14ac:dyDescent="0.25">
      <c r="A643">
        <v>2013</v>
      </c>
      <c r="B643" t="s">
        <v>55</v>
      </c>
      <c r="C643" s="1" t="s">
        <v>15</v>
      </c>
      <c r="D643" s="5">
        <f>VLOOKUP(B643,SWH!$A$4:$C$19,3,FALSE)</f>
        <v>46320.38</v>
      </c>
      <c r="E643" s="5">
        <v>0</v>
      </c>
      <c r="F643" s="5">
        <v>1025.26</v>
      </c>
      <c r="G643" s="5">
        <v>1334.8</v>
      </c>
      <c r="H643" s="5">
        <v>3426.94</v>
      </c>
      <c r="I643" s="5">
        <v>682.49</v>
      </c>
      <c r="J643" s="5">
        <v>14676.31</v>
      </c>
      <c r="K643" s="5">
        <v>0</v>
      </c>
      <c r="L643" s="5">
        <v>1980.77</v>
      </c>
      <c r="M643" s="5">
        <v>2127.71</v>
      </c>
      <c r="N643" s="5">
        <v>191.61</v>
      </c>
      <c r="O643" s="5">
        <f>VLOOKUP(B643,SWH!$A$4:$B$19,2,FALSE)</f>
        <v>1.3293699999999999</v>
      </c>
      <c r="P643" s="5">
        <f t="shared" si="42"/>
        <v>190.28063</v>
      </c>
      <c r="Q643" s="5">
        <v>378.46</v>
      </c>
      <c r="R643" s="5">
        <v>728.56</v>
      </c>
      <c r="S643" s="5">
        <v>0</v>
      </c>
      <c r="T643" s="5">
        <v>0</v>
      </c>
      <c r="U643" s="5">
        <v>630.38</v>
      </c>
      <c r="V643" s="5">
        <v>0</v>
      </c>
      <c r="W643" s="5">
        <f t="shared" ref="W643:W706" si="44">E643+G643+M643+SUM(P643:S643)</f>
        <v>4759.8106299999999</v>
      </c>
      <c r="X643" s="5">
        <f t="shared" ref="X643:X706" si="45">F643</f>
        <v>1025.26</v>
      </c>
      <c r="Y643" s="5">
        <v>25527.65</v>
      </c>
      <c r="Z643" s="5">
        <v>1655.64</v>
      </c>
      <c r="AA643" s="5">
        <f t="shared" si="43"/>
        <v>27183.29</v>
      </c>
    </row>
    <row r="644" spans="1:27" x14ac:dyDescent="0.25">
      <c r="A644">
        <v>2013</v>
      </c>
      <c r="B644" t="s">
        <v>55</v>
      </c>
      <c r="C644" s="1" t="s">
        <v>16</v>
      </c>
      <c r="D644" s="5">
        <f>VLOOKUP(B644,SWH!$A$4:$C$19,3,FALSE)</f>
        <v>46320.38</v>
      </c>
      <c r="E644" s="5">
        <v>0</v>
      </c>
      <c r="F644" s="5">
        <v>3526.72</v>
      </c>
      <c r="G644" s="5">
        <v>2003.91</v>
      </c>
      <c r="H644" s="5">
        <v>3412.99</v>
      </c>
      <c r="I644" s="5">
        <v>681.75</v>
      </c>
      <c r="J644" s="5">
        <v>14676.31</v>
      </c>
      <c r="K644" s="5">
        <v>0</v>
      </c>
      <c r="L644" s="5">
        <v>1980.76</v>
      </c>
      <c r="M644" s="5">
        <v>2201.5500000000002</v>
      </c>
      <c r="N644" s="5">
        <v>338.41</v>
      </c>
      <c r="O644" s="5">
        <f>VLOOKUP(B644,SWH!$A$4:$B$19,2,FALSE)</f>
        <v>1.3293699999999999</v>
      </c>
      <c r="P644" s="5">
        <f t="shared" si="42"/>
        <v>337.08063000000004</v>
      </c>
      <c r="Q644" s="5">
        <v>632.78</v>
      </c>
      <c r="R644" s="5">
        <v>1386.21</v>
      </c>
      <c r="S644" s="5">
        <v>53.09</v>
      </c>
      <c r="T644" s="5">
        <v>0</v>
      </c>
      <c r="U644" s="5">
        <v>664.76</v>
      </c>
      <c r="V644" s="5">
        <v>0</v>
      </c>
      <c r="W644" s="5">
        <f t="shared" si="44"/>
        <v>6614.6206300000003</v>
      </c>
      <c r="X644" s="5">
        <f t="shared" si="45"/>
        <v>3526.72</v>
      </c>
      <c r="Y644" s="5">
        <v>27367.75</v>
      </c>
      <c r="Z644" s="5">
        <v>4191.47</v>
      </c>
      <c r="AA644" s="5">
        <f t="shared" si="43"/>
        <v>31559.22</v>
      </c>
    </row>
    <row r="645" spans="1:27" x14ac:dyDescent="0.25">
      <c r="A645">
        <v>2013</v>
      </c>
      <c r="B645" t="s">
        <v>55</v>
      </c>
      <c r="C645" s="1" t="s">
        <v>9</v>
      </c>
      <c r="D645" s="5">
        <f>VLOOKUP(B645,SWH!$A$4:$C$19,3,FALSE)</f>
        <v>46320.38</v>
      </c>
      <c r="E645" s="5">
        <v>0</v>
      </c>
      <c r="F645" s="5">
        <v>3287.87</v>
      </c>
      <c r="G645" s="5">
        <v>1844.42</v>
      </c>
      <c r="H645" s="5">
        <v>3414.68</v>
      </c>
      <c r="I645" s="5">
        <v>680.75</v>
      </c>
      <c r="J645" s="5">
        <v>14676.31</v>
      </c>
      <c r="K645" s="5">
        <v>0</v>
      </c>
      <c r="L645" s="5">
        <v>1980.76</v>
      </c>
      <c r="M645" s="5">
        <v>2409</v>
      </c>
      <c r="N645" s="5">
        <v>276.97000000000003</v>
      </c>
      <c r="O645" s="5">
        <f>VLOOKUP(B645,SWH!$A$4:$B$19,2,FALSE)</f>
        <v>1.3293699999999999</v>
      </c>
      <c r="P645" s="5">
        <f t="shared" si="42"/>
        <v>275.64063000000004</v>
      </c>
      <c r="Q645" s="5">
        <v>531.91</v>
      </c>
      <c r="R645" s="5">
        <v>2147.3000000000002</v>
      </c>
      <c r="S645" s="5">
        <v>0</v>
      </c>
      <c r="T645" s="5">
        <v>0</v>
      </c>
      <c r="U645" s="5">
        <v>656.96</v>
      </c>
      <c r="V645" s="5">
        <v>0</v>
      </c>
      <c r="W645" s="5">
        <f t="shared" si="44"/>
        <v>7208.27063</v>
      </c>
      <c r="X645" s="5">
        <f t="shared" si="45"/>
        <v>3287.87</v>
      </c>
      <c r="Y645" s="5">
        <v>27962.09</v>
      </c>
      <c r="Z645" s="5">
        <v>3944.83</v>
      </c>
      <c r="AA645" s="5">
        <f t="shared" si="43"/>
        <v>31906.92</v>
      </c>
    </row>
    <row r="646" spans="1:27" x14ac:dyDescent="0.25">
      <c r="A646">
        <v>2013</v>
      </c>
      <c r="B646" t="s">
        <v>55</v>
      </c>
      <c r="C646" s="1" t="s">
        <v>12</v>
      </c>
      <c r="D646" s="5">
        <f>VLOOKUP(B646,SWH!$A$4:$C$19,3,FALSE)</f>
        <v>46320.38</v>
      </c>
      <c r="E646" s="5">
        <v>0</v>
      </c>
      <c r="F646" s="5">
        <v>3841.51</v>
      </c>
      <c r="G646" s="5">
        <v>1858.9</v>
      </c>
      <c r="H646" s="5">
        <v>3413.69</v>
      </c>
      <c r="I646" s="5">
        <v>682.64</v>
      </c>
      <c r="J646" s="5">
        <v>14676.31</v>
      </c>
      <c r="K646" s="5">
        <v>0</v>
      </c>
      <c r="L646" s="5">
        <v>1980.76</v>
      </c>
      <c r="M646" s="5">
        <v>2251.38</v>
      </c>
      <c r="N646" s="5">
        <v>332.61</v>
      </c>
      <c r="O646" s="5">
        <f>VLOOKUP(B646,SWH!$A$4:$B$19,2,FALSE)</f>
        <v>1.3293699999999999</v>
      </c>
      <c r="P646" s="5">
        <f t="shared" si="42"/>
        <v>331.28063000000003</v>
      </c>
      <c r="Q646" s="5">
        <v>526.37</v>
      </c>
      <c r="R646" s="5">
        <v>1407.03</v>
      </c>
      <c r="S646" s="5">
        <v>57.43</v>
      </c>
      <c r="T646" s="5">
        <v>0</v>
      </c>
      <c r="U646" s="5">
        <v>701.67</v>
      </c>
      <c r="V646" s="5">
        <v>0</v>
      </c>
      <c r="W646" s="5">
        <f t="shared" si="44"/>
        <v>6432.3906299999999</v>
      </c>
      <c r="X646" s="5">
        <f t="shared" si="45"/>
        <v>3841.51</v>
      </c>
      <c r="Y646" s="5">
        <v>27187.1</v>
      </c>
      <c r="Z646" s="5">
        <v>4543.18</v>
      </c>
      <c r="AA646" s="5">
        <f t="shared" si="43"/>
        <v>31730.28</v>
      </c>
    </row>
    <row r="647" spans="1:27" x14ac:dyDescent="0.25">
      <c r="A647">
        <v>2013</v>
      </c>
      <c r="B647" t="s">
        <v>55</v>
      </c>
      <c r="C647" s="1" t="s">
        <v>8</v>
      </c>
      <c r="D647" s="5">
        <f>VLOOKUP(B647,SWH!$A$4:$C$19,3,FALSE)</f>
        <v>46320.38</v>
      </c>
      <c r="E647" s="5">
        <v>0</v>
      </c>
      <c r="F647" s="5">
        <v>6130.24</v>
      </c>
      <c r="G647" s="5">
        <v>1307.1099999999999</v>
      </c>
      <c r="H647" s="5">
        <v>3487.61</v>
      </c>
      <c r="I647" s="5">
        <v>691.19</v>
      </c>
      <c r="J647" s="5">
        <v>14676.31</v>
      </c>
      <c r="K647" s="5">
        <v>0</v>
      </c>
      <c r="L647" s="5">
        <v>1980.82</v>
      </c>
      <c r="M647" s="5">
        <v>2261.64</v>
      </c>
      <c r="N647" s="5">
        <v>274.87</v>
      </c>
      <c r="O647" s="5">
        <f>VLOOKUP(B647,SWH!$A$4:$B$19,2,FALSE)</f>
        <v>1.3293699999999999</v>
      </c>
      <c r="P647" s="5">
        <f t="shared" si="42"/>
        <v>273.54063000000002</v>
      </c>
      <c r="Q647" s="5">
        <v>313.8</v>
      </c>
      <c r="R647" s="5">
        <v>1693.96</v>
      </c>
      <c r="S647" s="5">
        <v>60.72</v>
      </c>
      <c r="T647" s="5">
        <v>0</v>
      </c>
      <c r="U647" s="5">
        <v>752.09</v>
      </c>
      <c r="V647" s="5">
        <v>0</v>
      </c>
      <c r="W647" s="5">
        <f t="shared" si="44"/>
        <v>5910.77063</v>
      </c>
      <c r="X647" s="5">
        <f t="shared" si="45"/>
        <v>6130.24</v>
      </c>
      <c r="Y647" s="5">
        <v>26748.03</v>
      </c>
      <c r="Z647" s="5">
        <v>6882.33</v>
      </c>
      <c r="AA647" s="5">
        <f t="shared" si="43"/>
        <v>33630.36</v>
      </c>
    </row>
    <row r="648" spans="1:27" x14ac:dyDescent="0.25">
      <c r="A648">
        <v>2016</v>
      </c>
      <c r="B648" t="s">
        <v>55</v>
      </c>
      <c r="C648" s="1" t="s">
        <v>10</v>
      </c>
      <c r="D648" s="5">
        <f>VLOOKUP(B648,SWH!$A$4:$C$19,3,FALSE)</f>
        <v>46320.38</v>
      </c>
      <c r="E648" s="5">
        <v>0</v>
      </c>
      <c r="F648" s="5">
        <v>14.05</v>
      </c>
      <c r="G648" s="5">
        <v>7767.28</v>
      </c>
      <c r="H648" s="5">
        <v>3161.49</v>
      </c>
      <c r="I648" s="5">
        <v>335.81</v>
      </c>
      <c r="J648" s="5">
        <v>14676.31</v>
      </c>
      <c r="K648" s="5">
        <v>0</v>
      </c>
      <c r="L648" s="5">
        <v>1955.89</v>
      </c>
      <c r="M648" s="5">
        <v>2367.3000000000002</v>
      </c>
      <c r="N648" s="5">
        <v>809.58</v>
      </c>
      <c r="O648" s="5">
        <f>VLOOKUP(B648,SWH!$A$4:$B$19,2,FALSE)</f>
        <v>1.3293699999999999</v>
      </c>
      <c r="P648" s="5">
        <f t="shared" si="42"/>
        <v>808.25063</v>
      </c>
      <c r="Q648" s="5">
        <v>2712.95</v>
      </c>
      <c r="R648" s="5">
        <v>0</v>
      </c>
      <c r="S648" s="5">
        <v>128.08000000000001</v>
      </c>
      <c r="T648" s="5">
        <v>0</v>
      </c>
      <c r="U648" s="5">
        <v>402.09</v>
      </c>
      <c r="V648" s="5">
        <v>0</v>
      </c>
      <c r="W648" s="5">
        <f t="shared" si="44"/>
        <v>13783.860629999999</v>
      </c>
      <c r="X648" s="5">
        <f t="shared" si="45"/>
        <v>14.05</v>
      </c>
      <c r="Y648" s="5">
        <v>33914.68</v>
      </c>
      <c r="Z648" s="5">
        <v>416.14</v>
      </c>
      <c r="AA648" s="5">
        <f t="shared" si="43"/>
        <v>34330.82</v>
      </c>
    </row>
    <row r="649" spans="1:27" x14ac:dyDescent="0.25">
      <c r="A649">
        <v>2016</v>
      </c>
      <c r="B649" t="s">
        <v>55</v>
      </c>
      <c r="C649" s="1" t="s">
        <v>6</v>
      </c>
      <c r="D649" s="5">
        <f>VLOOKUP(B649,SWH!$A$4:$C$19,3,FALSE)</f>
        <v>46320.38</v>
      </c>
      <c r="E649" s="5">
        <v>0</v>
      </c>
      <c r="F649" s="5">
        <v>15.87</v>
      </c>
      <c r="G649" s="5">
        <v>8084.38</v>
      </c>
      <c r="H649" s="5">
        <v>3165.62</v>
      </c>
      <c r="I649" s="5">
        <v>341.46</v>
      </c>
      <c r="J649" s="5">
        <v>14676.31</v>
      </c>
      <c r="K649" s="5">
        <v>0</v>
      </c>
      <c r="L649" s="5">
        <v>1955.89</v>
      </c>
      <c r="M649" s="5">
        <v>2318.9299999999998</v>
      </c>
      <c r="N649" s="5">
        <v>844.85</v>
      </c>
      <c r="O649" s="5">
        <f>VLOOKUP(B649,SWH!$A$4:$B$19,2,FALSE)</f>
        <v>1.3293699999999999</v>
      </c>
      <c r="P649" s="5">
        <f t="shared" si="42"/>
        <v>843.52062999999998</v>
      </c>
      <c r="Q649" s="5">
        <v>2344.11</v>
      </c>
      <c r="R649" s="5">
        <v>17.88</v>
      </c>
      <c r="S649" s="5">
        <v>0</v>
      </c>
      <c r="T649" s="5">
        <v>0</v>
      </c>
      <c r="U649" s="5">
        <v>401.01</v>
      </c>
      <c r="V649" s="5">
        <v>0</v>
      </c>
      <c r="W649" s="5">
        <f t="shared" si="44"/>
        <v>13608.82063</v>
      </c>
      <c r="X649" s="5">
        <f t="shared" si="45"/>
        <v>15.87</v>
      </c>
      <c r="Y649" s="5">
        <v>33749.42</v>
      </c>
      <c r="Z649" s="5">
        <v>416.88</v>
      </c>
      <c r="AA649" s="5">
        <f t="shared" si="43"/>
        <v>34166.299999999996</v>
      </c>
    </row>
    <row r="650" spans="1:27" x14ac:dyDescent="0.25">
      <c r="A650">
        <v>2016</v>
      </c>
      <c r="B650" t="s">
        <v>55</v>
      </c>
      <c r="C650" s="1" t="s">
        <v>11</v>
      </c>
      <c r="D650" s="5">
        <f>VLOOKUP(B650,SWH!$A$4:$C$19,3,FALSE)</f>
        <v>46320.38</v>
      </c>
      <c r="E650" s="5">
        <v>0</v>
      </c>
      <c r="F650" s="5">
        <v>15.6</v>
      </c>
      <c r="G650" s="5">
        <v>6308.12</v>
      </c>
      <c r="H650" s="5">
        <v>3166.44</v>
      </c>
      <c r="I650" s="5">
        <v>343</v>
      </c>
      <c r="J650" s="5">
        <v>14676.31</v>
      </c>
      <c r="K650" s="5">
        <v>0</v>
      </c>
      <c r="L650" s="5">
        <v>1955.89</v>
      </c>
      <c r="M650" s="5">
        <v>2279.6999999999998</v>
      </c>
      <c r="N650" s="5">
        <v>654.03</v>
      </c>
      <c r="O650" s="5">
        <f>VLOOKUP(B650,SWH!$A$4:$B$19,2,FALSE)</f>
        <v>1.3293699999999999</v>
      </c>
      <c r="P650" s="5">
        <f t="shared" si="42"/>
        <v>652.70062999999993</v>
      </c>
      <c r="Q650" s="5">
        <v>2311.13</v>
      </c>
      <c r="R650" s="5">
        <v>0</v>
      </c>
      <c r="S650" s="5">
        <v>117.85</v>
      </c>
      <c r="T650" s="5">
        <v>0</v>
      </c>
      <c r="U650" s="5">
        <v>432.54</v>
      </c>
      <c r="V650" s="5">
        <v>0</v>
      </c>
      <c r="W650" s="5">
        <f t="shared" si="44"/>
        <v>11669.500629999999</v>
      </c>
      <c r="X650" s="5">
        <f t="shared" si="45"/>
        <v>15.6</v>
      </c>
      <c r="Y650" s="5">
        <v>31812.46</v>
      </c>
      <c r="Z650" s="5">
        <v>448.14</v>
      </c>
      <c r="AA650" s="5">
        <f t="shared" si="43"/>
        <v>32260.6</v>
      </c>
    </row>
    <row r="651" spans="1:27" x14ac:dyDescent="0.25">
      <c r="A651">
        <v>2016</v>
      </c>
      <c r="B651" t="s">
        <v>55</v>
      </c>
      <c r="C651" s="1" t="s">
        <v>13</v>
      </c>
      <c r="D651" s="5">
        <f>VLOOKUP(B651,SWH!$A$4:$C$19,3,FALSE)</f>
        <v>46320.38</v>
      </c>
      <c r="E651" s="5">
        <v>0</v>
      </c>
      <c r="F651" s="5">
        <v>102.26</v>
      </c>
      <c r="G651" s="5">
        <v>7104.48</v>
      </c>
      <c r="H651" s="5">
        <v>3167.85</v>
      </c>
      <c r="I651" s="5">
        <v>341.78</v>
      </c>
      <c r="J651" s="5">
        <v>14676.31</v>
      </c>
      <c r="K651" s="5">
        <v>0</v>
      </c>
      <c r="L651" s="5">
        <v>1955.89</v>
      </c>
      <c r="M651" s="5">
        <v>2308.98</v>
      </c>
      <c r="N651" s="5">
        <v>739.39</v>
      </c>
      <c r="O651" s="5">
        <f>VLOOKUP(B651,SWH!$A$4:$B$19,2,FALSE)</f>
        <v>1.3293699999999999</v>
      </c>
      <c r="P651" s="5">
        <f t="shared" si="42"/>
        <v>738.06062999999995</v>
      </c>
      <c r="Q651" s="5">
        <v>2066.4499999999998</v>
      </c>
      <c r="R651" s="5">
        <v>105.84</v>
      </c>
      <c r="S651" s="5">
        <v>0</v>
      </c>
      <c r="T651" s="5">
        <v>0</v>
      </c>
      <c r="U651" s="5">
        <v>433.68</v>
      </c>
      <c r="V651" s="5">
        <v>0</v>
      </c>
      <c r="W651" s="5">
        <f t="shared" si="44"/>
        <v>12323.81063</v>
      </c>
      <c r="X651" s="5">
        <f t="shared" si="45"/>
        <v>102.26</v>
      </c>
      <c r="Y651" s="5">
        <v>32466.95</v>
      </c>
      <c r="Z651" s="5">
        <v>535.94000000000005</v>
      </c>
      <c r="AA651" s="5">
        <f t="shared" si="43"/>
        <v>33002.89</v>
      </c>
    </row>
    <row r="652" spans="1:27" x14ac:dyDescent="0.25">
      <c r="A652">
        <v>2016</v>
      </c>
      <c r="B652" t="s">
        <v>55</v>
      </c>
      <c r="C652" s="1" t="s">
        <v>19</v>
      </c>
      <c r="D652" s="5">
        <f>VLOOKUP(B652,SWH!$A$4:$C$19,3,FALSE)</f>
        <v>46320.38</v>
      </c>
      <c r="E652" s="5">
        <v>0</v>
      </c>
      <c r="F652" s="5">
        <v>143.59</v>
      </c>
      <c r="G652" s="5">
        <v>4955.7700000000004</v>
      </c>
      <c r="H652" s="5">
        <v>3166.17</v>
      </c>
      <c r="I652" s="5">
        <v>342.93</v>
      </c>
      <c r="J652" s="5">
        <v>14676.31</v>
      </c>
      <c r="K652" s="5">
        <v>0</v>
      </c>
      <c r="L652" s="5">
        <v>1955.89</v>
      </c>
      <c r="M652" s="5">
        <v>2120.98</v>
      </c>
      <c r="N652" s="5">
        <v>568.6</v>
      </c>
      <c r="O652" s="5">
        <f>VLOOKUP(B652,SWH!$A$4:$B$19,2,FALSE)</f>
        <v>1.3293699999999999</v>
      </c>
      <c r="P652" s="5">
        <f t="shared" si="42"/>
        <v>567.27062999999998</v>
      </c>
      <c r="Q652" s="5">
        <v>1858.94</v>
      </c>
      <c r="R652" s="5">
        <v>250</v>
      </c>
      <c r="S652" s="5">
        <v>61.38</v>
      </c>
      <c r="T652" s="5">
        <v>0</v>
      </c>
      <c r="U652" s="5">
        <v>467.59</v>
      </c>
      <c r="V652" s="5">
        <v>0</v>
      </c>
      <c r="W652" s="5">
        <f t="shared" si="44"/>
        <v>9814.3406300000006</v>
      </c>
      <c r="X652" s="5">
        <f t="shared" si="45"/>
        <v>143.59</v>
      </c>
      <c r="Y652" s="5">
        <v>29956.97</v>
      </c>
      <c r="Z652" s="5">
        <v>611.17999999999995</v>
      </c>
      <c r="AA652" s="5">
        <f t="shared" si="43"/>
        <v>30568.15</v>
      </c>
    </row>
    <row r="653" spans="1:27" x14ac:dyDescent="0.25">
      <c r="A653">
        <v>2016</v>
      </c>
      <c r="B653" t="s">
        <v>55</v>
      </c>
      <c r="C653" s="1" t="s">
        <v>20</v>
      </c>
      <c r="D653" s="5">
        <f>VLOOKUP(B653,SWH!$A$4:$C$19,3,FALSE)</f>
        <v>46320.38</v>
      </c>
      <c r="E653" s="5">
        <v>0</v>
      </c>
      <c r="F653" s="5">
        <v>109.95</v>
      </c>
      <c r="G653" s="5">
        <v>4256.03</v>
      </c>
      <c r="H653" s="5">
        <v>3167.93</v>
      </c>
      <c r="I653" s="5">
        <v>343.14</v>
      </c>
      <c r="J653" s="5">
        <v>14676.31</v>
      </c>
      <c r="K653" s="5">
        <v>0</v>
      </c>
      <c r="L653" s="5">
        <v>1955.89</v>
      </c>
      <c r="M653" s="5">
        <v>2370.4299999999998</v>
      </c>
      <c r="N653" s="5">
        <v>478.06</v>
      </c>
      <c r="O653" s="5">
        <f>VLOOKUP(B653,SWH!$A$4:$B$19,2,FALSE)</f>
        <v>1.3293699999999999</v>
      </c>
      <c r="P653" s="5">
        <f t="shared" si="42"/>
        <v>476.73063000000002</v>
      </c>
      <c r="Q653" s="5">
        <v>1364.04</v>
      </c>
      <c r="R653" s="5">
        <v>1408.72</v>
      </c>
      <c r="S653" s="5">
        <v>0</v>
      </c>
      <c r="T653" s="5">
        <v>0</v>
      </c>
      <c r="U653" s="5">
        <v>469.66</v>
      </c>
      <c r="V653" s="5">
        <v>0</v>
      </c>
      <c r="W653" s="5">
        <f t="shared" si="44"/>
        <v>9875.9506299999994</v>
      </c>
      <c r="X653" s="5">
        <f t="shared" si="45"/>
        <v>109.95</v>
      </c>
      <c r="Y653" s="5">
        <v>30020.53</v>
      </c>
      <c r="Z653" s="5">
        <v>579.61</v>
      </c>
      <c r="AA653" s="5">
        <f t="shared" si="43"/>
        <v>30600.14</v>
      </c>
    </row>
    <row r="654" spans="1:27" x14ac:dyDescent="0.25">
      <c r="A654">
        <v>2016</v>
      </c>
      <c r="B654" t="s">
        <v>55</v>
      </c>
      <c r="C654" s="1" t="s">
        <v>3</v>
      </c>
      <c r="D654" s="5">
        <f>VLOOKUP(B654,SWH!$A$4:$C$19,3,FALSE)</f>
        <v>46320.38</v>
      </c>
      <c r="E654" s="5">
        <v>0</v>
      </c>
      <c r="F654" s="5">
        <v>709.49</v>
      </c>
      <c r="G654" s="5">
        <v>3467.36</v>
      </c>
      <c r="H654" s="5">
        <v>3176.39</v>
      </c>
      <c r="I654" s="5">
        <v>345.73</v>
      </c>
      <c r="J654" s="5">
        <v>14676.31</v>
      </c>
      <c r="K654" s="5">
        <v>0</v>
      </c>
      <c r="L654" s="5">
        <v>1955.9</v>
      </c>
      <c r="M654" s="5">
        <v>2100.71</v>
      </c>
      <c r="N654" s="5">
        <v>427.19</v>
      </c>
      <c r="O654" s="5">
        <f>VLOOKUP(B654,SWH!$A$4:$B$19,2,FALSE)</f>
        <v>1.3293699999999999</v>
      </c>
      <c r="P654" s="5">
        <f t="shared" si="42"/>
        <v>425.86063000000001</v>
      </c>
      <c r="Q654" s="5">
        <v>1263.82</v>
      </c>
      <c r="R654" s="5">
        <v>725.49</v>
      </c>
      <c r="S654" s="5">
        <v>42.27</v>
      </c>
      <c r="T654" s="5">
        <v>0</v>
      </c>
      <c r="U654" s="5">
        <v>528.66999999999996</v>
      </c>
      <c r="V654" s="5">
        <v>0</v>
      </c>
      <c r="W654" s="5">
        <f t="shared" si="44"/>
        <v>8025.5106299999989</v>
      </c>
      <c r="X654" s="5">
        <f t="shared" si="45"/>
        <v>709.49</v>
      </c>
      <c r="Y654" s="5">
        <v>28181.16</v>
      </c>
      <c r="Z654" s="5">
        <v>1238.1600000000001</v>
      </c>
      <c r="AA654" s="5">
        <f t="shared" si="43"/>
        <v>29419.32</v>
      </c>
    </row>
    <row r="655" spans="1:27" x14ac:dyDescent="0.25">
      <c r="A655">
        <v>2016</v>
      </c>
      <c r="B655" t="s">
        <v>55</v>
      </c>
      <c r="C655" s="1" t="s">
        <v>7</v>
      </c>
      <c r="D655" s="5">
        <f>VLOOKUP(B655,SWH!$A$4:$C$19,3,FALSE)</f>
        <v>46320.38</v>
      </c>
      <c r="E655" s="5">
        <v>0</v>
      </c>
      <c r="F655" s="5">
        <v>293.52999999999997</v>
      </c>
      <c r="G655" s="5">
        <v>3661.27</v>
      </c>
      <c r="H655" s="5">
        <v>3168.62</v>
      </c>
      <c r="I655" s="5">
        <v>340.29</v>
      </c>
      <c r="J655" s="5">
        <v>14676.31</v>
      </c>
      <c r="K655" s="5">
        <v>0</v>
      </c>
      <c r="L655" s="5">
        <v>1955.89</v>
      </c>
      <c r="M655" s="5">
        <v>2555.6999999999998</v>
      </c>
      <c r="N655" s="5">
        <v>434.24</v>
      </c>
      <c r="O655" s="5">
        <f>VLOOKUP(B655,SWH!$A$4:$B$19,2,FALSE)</f>
        <v>1.3293699999999999</v>
      </c>
      <c r="P655" s="5">
        <f t="shared" si="42"/>
        <v>432.91063000000003</v>
      </c>
      <c r="Q655" s="5">
        <v>1198.1199999999999</v>
      </c>
      <c r="R655" s="5">
        <v>1527.43</v>
      </c>
      <c r="S655" s="5">
        <v>0</v>
      </c>
      <c r="T655" s="5">
        <v>0</v>
      </c>
      <c r="U655" s="5">
        <v>513.03</v>
      </c>
      <c r="V655" s="5">
        <v>0</v>
      </c>
      <c r="W655" s="5">
        <f t="shared" si="44"/>
        <v>9375.4306299999989</v>
      </c>
      <c r="X655" s="5">
        <f t="shared" si="45"/>
        <v>293.52999999999997</v>
      </c>
      <c r="Y655" s="5">
        <v>29517.86</v>
      </c>
      <c r="Z655" s="5">
        <v>806.56</v>
      </c>
      <c r="AA655" s="5">
        <f t="shared" si="43"/>
        <v>30324.420000000002</v>
      </c>
    </row>
    <row r="656" spans="1:27" x14ac:dyDescent="0.25">
      <c r="A656">
        <v>2016</v>
      </c>
      <c r="B656" t="s">
        <v>55</v>
      </c>
      <c r="C656" s="1" t="s">
        <v>17</v>
      </c>
      <c r="D656" s="5">
        <f>VLOOKUP(B656,SWH!$A$4:$C$19,3,FALSE)</f>
        <v>46320.38</v>
      </c>
      <c r="E656" s="5">
        <v>0</v>
      </c>
      <c r="F656" s="5">
        <v>41.32</v>
      </c>
      <c r="G656" s="5">
        <v>2482.56</v>
      </c>
      <c r="H656" s="5">
        <v>3172.03</v>
      </c>
      <c r="I656" s="5">
        <v>339.86</v>
      </c>
      <c r="J656" s="5">
        <v>14676.31</v>
      </c>
      <c r="K656" s="5">
        <v>0</v>
      </c>
      <c r="L656" s="5">
        <v>1955.89</v>
      </c>
      <c r="M656" s="5">
        <v>2049.3200000000002</v>
      </c>
      <c r="N656" s="5">
        <v>342.77</v>
      </c>
      <c r="O656" s="5">
        <f>VLOOKUP(B656,SWH!$A$4:$B$19,2,FALSE)</f>
        <v>1.3293699999999999</v>
      </c>
      <c r="P656" s="5">
        <f t="shared" si="42"/>
        <v>341.44063</v>
      </c>
      <c r="Q656" s="5">
        <v>984.3</v>
      </c>
      <c r="R656" s="5">
        <v>348.38</v>
      </c>
      <c r="S656" s="5">
        <v>0</v>
      </c>
      <c r="T656" s="5">
        <v>0</v>
      </c>
      <c r="U656" s="5">
        <v>535.38</v>
      </c>
      <c r="V656" s="5">
        <v>0</v>
      </c>
      <c r="W656" s="5">
        <f t="shared" si="44"/>
        <v>6206.0006300000005</v>
      </c>
      <c r="X656" s="5">
        <f t="shared" si="45"/>
        <v>41.32</v>
      </c>
      <c r="Y656" s="5">
        <v>26351.42</v>
      </c>
      <c r="Z656" s="5">
        <v>576.70000000000005</v>
      </c>
      <c r="AA656" s="5">
        <f t="shared" si="43"/>
        <v>26928.12</v>
      </c>
    </row>
    <row r="657" spans="1:27" x14ac:dyDescent="0.25">
      <c r="A657">
        <v>2016</v>
      </c>
      <c r="B657" t="s">
        <v>55</v>
      </c>
      <c r="C657" s="1" t="s">
        <v>14</v>
      </c>
      <c r="D657" s="5">
        <f>VLOOKUP(B657,SWH!$A$4:$C$19,3,FALSE)</f>
        <v>46320.38</v>
      </c>
      <c r="E657" s="5">
        <v>0</v>
      </c>
      <c r="F657" s="5">
        <v>903</v>
      </c>
      <c r="G657" s="5">
        <v>2800.18</v>
      </c>
      <c r="H657" s="5">
        <v>3175.07</v>
      </c>
      <c r="I657" s="5">
        <v>343.99</v>
      </c>
      <c r="J657" s="5">
        <v>14676.31</v>
      </c>
      <c r="K657" s="5">
        <v>0</v>
      </c>
      <c r="L657" s="5">
        <v>1955.9</v>
      </c>
      <c r="M657" s="5">
        <v>2071.7800000000002</v>
      </c>
      <c r="N657" s="5">
        <v>337.21</v>
      </c>
      <c r="O657" s="5">
        <f>VLOOKUP(B657,SWH!$A$4:$B$19,2,FALSE)</f>
        <v>1.3293699999999999</v>
      </c>
      <c r="P657" s="5">
        <f t="shared" si="42"/>
        <v>335.88063</v>
      </c>
      <c r="Q657" s="5">
        <v>920.14</v>
      </c>
      <c r="R657" s="5">
        <v>780.88</v>
      </c>
      <c r="S657" s="5">
        <v>49.75</v>
      </c>
      <c r="T657" s="5">
        <v>0</v>
      </c>
      <c r="U657" s="5">
        <v>577.36</v>
      </c>
      <c r="V657" s="5">
        <v>0</v>
      </c>
      <c r="W657" s="5">
        <f t="shared" si="44"/>
        <v>6958.6106300000001</v>
      </c>
      <c r="X657" s="5">
        <f t="shared" si="45"/>
        <v>903</v>
      </c>
      <c r="Y657" s="5">
        <v>27111.19</v>
      </c>
      <c r="Z657" s="5">
        <v>1480.36</v>
      </c>
      <c r="AA657" s="5">
        <f t="shared" si="43"/>
        <v>28591.55</v>
      </c>
    </row>
    <row r="658" spans="1:27" x14ac:dyDescent="0.25">
      <c r="A658">
        <v>2016</v>
      </c>
      <c r="B658" t="s">
        <v>55</v>
      </c>
      <c r="C658" s="1" t="s">
        <v>2</v>
      </c>
      <c r="D658" s="5">
        <f>VLOOKUP(B658,SWH!$A$4:$C$19,3,FALSE)</f>
        <v>46320.38</v>
      </c>
      <c r="E658" s="5">
        <v>0</v>
      </c>
      <c r="F658" s="5">
        <v>633.34</v>
      </c>
      <c r="G658" s="5">
        <v>2801.07</v>
      </c>
      <c r="H658" s="5">
        <v>3162.88</v>
      </c>
      <c r="I658" s="5">
        <v>341.09</v>
      </c>
      <c r="J658" s="5">
        <v>14676.31</v>
      </c>
      <c r="K658" s="5">
        <v>0</v>
      </c>
      <c r="L658" s="5">
        <v>1955.89</v>
      </c>
      <c r="M658" s="5">
        <v>2567.14</v>
      </c>
      <c r="N658" s="5">
        <v>331.08</v>
      </c>
      <c r="O658" s="5">
        <f>VLOOKUP(B658,SWH!$A$4:$B$19,2,FALSE)</f>
        <v>1.3293699999999999</v>
      </c>
      <c r="P658" s="5">
        <f t="shared" si="42"/>
        <v>329.75063</v>
      </c>
      <c r="Q658" s="5">
        <v>853.92</v>
      </c>
      <c r="R658" s="5">
        <v>1990.57</v>
      </c>
      <c r="S658" s="5">
        <v>0</v>
      </c>
      <c r="T658" s="5">
        <v>0</v>
      </c>
      <c r="U658" s="5">
        <v>563.48</v>
      </c>
      <c r="V658" s="5">
        <v>0</v>
      </c>
      <c r="W658" s="5">
        <f t="shared" si="44"/>
        <v>8542.4506299999994</v>
      </c>
      <c r="X658" s="5">
        <f t="shared" si="45"/>
        <v>633.34</v>
      </c>
      <c r="Y658" s="5">
        <v>28679.95</v>
      </c>
      <c r="Z658" s="5">
        <v>1196.82</v>
      </c>
      <c r="AA658" s="5">
        <f t="shared" si="43"/>
        <v>29876.77</v>
      </c>
    </row>
    <row r="659" spans="1:27" x14ac:dyDescent="0.25">
      <c r="A659">
        <v>2016</v>
      </c>
      <c r="B659" t="s">
        <v>55</v>
      </c>
      <c r="C659" s="1" t="s">
        <v>18</v>
      </c>
      <c r="D659" s="5">
        <f>VLOOKUP(B659,SWH!$A$4:$C$19,3,FALSE)</f>
        <v>46320.38</v>
      </c>
      <c r="E659" s="5">
        <v>0</v>
      </c>
      <c r="F659" s="5">
        <v>969.65</v>
      </c>
      <c r="G659" s="5">
        <v>1353.8</v>
      </c>
      <c r="H659" s="5">
        <v>3187.59</v>
      </c>
      <c r="I659" s="5">
        <v>348.75</v>
      </c>
      <c r="J659" s="5">
        <v>14676.31</v>
      </c>
      <c r="K659" s="5">
        <v>0</v>
      </c>
      <c r="L659" s="5">
        <v>1955.9</v>
      </c>
      <c r="M659" s="5">
        <v>2076.54</v>
      </c>
      <c r="N659" s="5">
        <v>219.29</v>
      </c>
      <c r="O659" s="5">
        <f>VLOOKUP(B659,SWH!$A$4:$B$19,2,FALSE)</f>
        <v>1.3293699999999999</v>
      </c>
      <c r="P659" s="5">
        <f t="shared" si="42"/>
        <v>217.96062999999998</v>
      </c>
      <c r="Q659" s="5">
        <v>461.68</v>
      </c>
      <c r="R659" s="5">
        <v>880.75</v>
      </c>
      <c r="S659" s="5">
        <v>0</v>
      </c>
      <c r="T659" s="5">
        <v>0</v>
      </c>
      <c r="U659" s="5">
        <v>592.25</v>
      </c>
      <c r="V659" s="5">
        <v>0</v>
      </c>
      <c r="W659" s="5">
        <f t="shared" si="44"/>
        <v>4990.73063</v>
      </c>
      <c r="X659" s="5">
        <f t="shared" si="45"/>
        <v>969.65</v>
      </c>
      <c r="Y659" s="5">
        <v>25160.6</v>
      </c>
      <c r="Z659" s="5">
        <v>1561.9</v>
      </c>
      <c r="AA659" s="5">
        <f t="shared" si="43"/>
        <v>26722.5</v>
      </c>
    </row>
    <row r="660" spans="1:27" x14ac:dyDescent="0.25">
      <c r="A660">
        <v>2016</v>
      </c>
      <c r="B660" t="s">
        <v>55</v>
      </c>
      <c r="C660" s="1" t="s">
        <v>4</v>
      </c>
      <c r="D660" s="5">
        <f>VLOOKUP(B660,SWH!$A$4:$C$19,3,FALSE)</f>
        <v>46320.38</v>
      </c>
      <c r="E660" s="5">
        <v>0</v>
      </c>
      <c r="F660" s="5">
        <v>1473.69</v>
      </c>
      <c r="G660" s="5">
        <v>1963.82</v>
      </c>
      <c r="H660" s="5">
        <v>3172.12</v>
      </c>
      <c r="I660" s="5">
        <v>345.67</v>
      </c>
      <c r="J660" s="5">
        <v>14676.31</v>
      </c>
      <c r="K660" s="5">
        <v>0</v>
      </c>
      <c r="L660" s="5">
        <v>1955.89</v>
      </c>
      <c r="M660" s="5">
        <v>2091.1799999999998</v>
      </c>
      <c r="N660" s="5">
        <v>275.02999999999997</v>
      </c>
      <c r="O660" s="5">
        <f>VLOOKUP(B660,SWH!$A$4:$B$19,2,FALSE)</f>
        <v>1.3293699999999999</v>
      </c>
      <c r="P660" s="5">
        <f t="shared" si="42"/>
        <v>273.70062999999999</v>
      </c>
      <c r="Q660" s="5">
        <v>653.17999999999995</v>
      </c>
      <c r="R660" s="5">
        <v>1267.44</v>
      </c>
      <c r="S660" s="5">
        <v>40.21</v>
      </c>
      <c r="T660" s="5">
        <v>0</v>
      </c>
      <c r="U660" s="5">
        <v>618.88</v>
      </c>
      <c r="V660" s="5">
        <v>0</v>
      </c>
      <c r="W660" s="5">
        <f t="shared" si="44"/>
        <v>6289.5306300000002</v>
      </c>
      <c r="X660" s="5">
        <f t="shared" si="45"/>
        <v>1473.69</v>
      </c>
      <c r="Y660" s="5">
        <v>26440.84</v>
      </c>
      <c r="Z660" s="5">
        <v>2092.58</v>
      </c>
      <c r="AA660" s="5">
        <f t="shared" si="43"/>
        <v>28533.42</v>
      </c>
    </row>
    <row r="661" spans="1:27" x14ac:dyDescent="0.25">
      <c r="A661">
        <v>2016</v>
      </c>
      <c r="B661" t="s">
        <v>55</v>
      </c>
      <c r="C661" s="1" t="s">
        <v>5</v>
      </c>
      <c r="D661" s="5">
        <f>VLOOKUP(B661,SWH!$A$4:$C$19,3,FALSE)</f>
        <v>46320.38</v>
      </c>
      <c r="E661" s="5">
        <v>0</v>
      </c>
      <c r="F661" s="5">
        <v>1606.36</v>
      </c>
      <c r="G661" s="5">
        <v>2108.61</v>
      </c>
      <c r="H661" s="5">
        <v>3169.56</v>
      </c>
      <c r="I661" s="5">
        <v>343.44</v>
      </c>
      <c r="J661" s="5">
        <v>14676.31</v>
      </c>
      <c r="K661" s="5">
        <v>0</v>
      </c>
      <c r="L661" s="5">
        <v>1955.89</v>
      </c>
      <c r="M661" s="5">
        <v>2584.85</v>
      </c>
      <c r="N661" s="5">
        <v>293.88</v>
      </c>
      <c r="O661" s="5">
        <f>VLOOKUP(B661,SWH!$A$4:$B$19,2,FALSE)</f>
        <v>1.3293699999999999</v>
      </c>
      <c r="P661" s="5">
        <f t="shared" si="42"/>
        <v>292.55063000000001</v>
      </c>
      <c r="Q661" s="5">
        <v>631.39</v>
      </c>
      <c r="R661" s="5">
        <v>2320.2199999999998</v>
      </c>
      <c r="S661" s="5">
        <v>0</v>
      </c>
      <c r="T661" s="5">
        <v>0</v>
      </c>
      <c r="U661" s="5">
        <v>607.16</v>
      </c>
      <c r="V661" s="5">
        <v>0</v>
      </c>
      <c r="W661" s="5">
        <f t="shared" si="44"/>
        <v>7937.6206299999994</v>
      </c>
      <c r="X661" s="5">
        <f t="shared" si="45"/>
        <v>1606.36</v>
      </c>
      <c r="Y661" s="5">
        <v>28084.16</v>
      </c>
      <c r="Z661" s="5">
        <v>2213.52</v>
      </c>
      <c r="AA661" s="5">
        <f t="shared" si="43"/>
        <v>30297.68</v>
      </c>
    </row>
    <row r="662" spans="1:27" x14ac:dyDescent="0.25">
      <c r="A662">
        <v>2016</v>
      </c>
      <c r="B662" t="s">
        <v>55</v>
      </c>
      <c r="C662" s="1" t="s">
        <v>15</v>
      </c>
      <c r="D662" s="5">
        <f>VLOOKUP(B662,SWH!$A$4:$C$19,3,FALSE)</f>
        <v>46320.38</v>
      </c>
      <c r="E662" s="5">
        <v>0</v>
      </c>
      <c r="F662" s="5">
        <v>998.66</v>
      </c>
      <c r="G662" s="5">
        <v>1254.03</v>
      </c>
      <c r="H662" s="5">
        <v>3188.21</v>
      </c>
      <c r="I662" s="5">
        <v>349.24</v>
      </c>
      <c r="J662" s="5">
        <v>14676.31</v>
      </c>
      <c r="K662" s="5">
        <v>0</v>
      </c>
      <c r="L662" s="5">
        <v>1955.9</v>
      </c>
      <c r="M662" s="5">
        <v>2101.88</v>
      </c>
      <c r="N662" s="5">
        <v>175.04</v>
      </c>
      <c r="O662" s="5">
        <f>VLOOKUP(B662,SWH!$A$4:$B$19,2,FALSE)</f>
        <v>1.3293699999999999</v>
      </c>
      <c r="P662" s="5">
        <f t="shared" si="42"/>
        <v>173.71062999999998</v>
      </c>
      <c r="Q662" s="5">
        <v>355.97</v>
      </c>
      <c r="R662" s="5">
        <v>734.21</v>
      </c>
      <c r="S662" s="5">
        <v>0</v>
      </c>
      <c r="T662" s="5">
        <v>0</v>
      </c>
      <c r="U662" s="5">
        <v>615.91999999999996</v>
      </c>
      <c r="V662" s="5">
        <v>0</v>
      </c>
      <c r="W662" s="5">
        <f t="shared" si="44"/>
        <v>4619.8006299999997</v>
      </c>
      <c r="X662" s="5">
        <f t="shared" si="45"/>
        <v>998.66</v>
      </c>
      <c r="Y662" s="5">
        <v>24790.79</v>
      </c>
      <c r="Z662" s="5">
        <v>1614.57</v>
      </c>
      <c r="AA662" s="5">
        <f t="shared" si="43"/>
        <v>26405.360000000001</v>
      </c>
    </row>
    <row r="663" spans="1:27" x14ac:dyDescent="0.25">
      <c r="A663">
        <v>2016</v>
      </c>
      <c r="B663" t="s">
        <v>55</v>
      </c>
      <c r="C663" s="1" t="s">
        <v>16</v>
      </c>
      <c r="D663" s="5">
        <f>VLOOKUP(B663,SWH!$A$4:$C$19,3,FALSE)</f>
        <v>46320.38</v>
      </c>
      <c r="E663" s="5">
        <v>0</v>
      </c>
      <c r="F663" s="5">
        <v>2631.87</v>
      </c>
      <c r="G663" s="5">
        <v>1980.22</v>
      </c>
      <c r="H663" s="5">
        <v>3172.82</v>
      </c>
      <c r="I663" s="5">
        <v>346.08</v>
      </c>
      <c r="J663" s="5">
        <v>14676.31</v>
      </c>
      <c r="K663" s="5">
        <v>0</v>
      </c>
      <c r="L663" s="5">
        <v>1955.9</v>
      </c>
      <c r="M663" s="5">
        <v>2180.98</v>
      </c>
      <c r="N663" s="5">
        <v>291.37</v>
      </c>
      <c r="O663" s="5">
        <f>VLOOKUP(B663,SWH!$A$4:$B$19,2,FALSE)</f>
        <v>1.3293699999999999</v>
      </c>
      <c r="P663" s="5">
        <f t="shared" si="42"/>
        <v>290.04063000000002</v>
      </c>
      <c r="Q663" s="5">
        <v>630.88</v>
      </c>
      <c r="R663" s="5">
        <v>1399.71</v>
      </c>
      <c r="S663" s="5">
        <v>45.94</v>
      </c>
      <c r="T663" s="5">
        <v>0</v>
      </c>
      <c r="U663" s="5">
        <v>650.01</v>
      </c>
      <c r="V663" s="5">
        <v>0</v>
      </c>
      <c r="W663" s="5">
        <f t="shared" si="44"/>
        <v>6527.77063</v>
      </c>
      <c r="X663" s="5">
        <f t="shared" si="45"/>
        <v>2631.87</v>
      </c>
      <c r="Y663" s="5">
        <v>26680.19</v>
      </c>
      <c r="Z663" s="5">
        <v>3281.88</v>
      </c>
      <c r="AA663" s="5">
        <f t="shared" si="43"/>
        <v>29962.07</v>
      </c>
    </row>
    <row r="664" spans="1:27" x14ac:dyDescent="0.25">
      <c r="A664">
        <v>2016</v>
      </c>
      <c r="B664" t="s">
        <v>55</v>
      </c>
      <c r="C664" s="1" t="s">
        <v>9</v>
      </c>
      <c r="D664" s="5">
        <f>VLOOKUP(B664,SWH!$A$4:$C$19,3,FALSE)</f>
        <v>46320.38</v>
      </c>
      <c r="E664" s="5">
        <v>0</v>
      </c>
      <c r="F664" s="5">
        <v>3035.59</v>
      </c>
      <c r="G664" s="5">
        <v>1844.49</v>
      </c>
      <c r="H664" s="5">
        <v>3174.48</v>
      </c>
      <c r="I664" s="5">
        <v>348.85</v>
      </c>
      <c r="J664" s="5">
        <v>14676.31</v>
      </c>
      <c r="K664" s="5">
        <v>0</v>
      </c>
      <c r="L664" s="5">
        <v>1955.9</v>
      </c>
      <c r="M664" s="5">
        <v>2462.5300000000002</v>
      </c>
      <c r="N664" s="5">
        <v>253.06</v>
      </c>
      <c r="O664" s="5">
        <f>VLOOKUP(B664,SWH!$A$4:$B$19,2,FALSE)</f>
        <v>1.3293699999999999</v>
      </c>
      <c r="P664" s="5">
        <f t="shared" si="42"/>
        <v>251.73062999999999</v>
      </c>
      <c r="Q664" s="5">
        <v>533.85</v>
      </c>
      <c r="R664" s="5">
        <v>2149.19</v>
      </c>
      <c r="S664" s="5">
        <v>0</v>
      </c>
      <c r="T664" s="5">
        <v>0</v>
      </c>
      <c r="U664" s="5">
        <v>642.14</v>
      </c>
      <c r="V664" s="5">
        <v>0</v>
      </c>
      <c r="W664" s="5">
        <f t="shared" si="44"/>
        <v>7241.7906300000004</v>
      </c>
      <c r="X664" s="5">
        <f t="shared" si="45"/>
        <v>3035.59</v>
      </c>
      <c r="Y664" s="5">
        <v>27398.66</v>
      </c>
      <c r="Z664" s="5">
        <v>3677.74</v>
      </c>
      <c r="AA664" s="5">
        <f t="shared" si="43"/>
        <v>31076.400000000001</v>
      </c>
    </row>
    <row r="665" spans="1:27" x14ac:dyDescent="0.25">
      <c r="A665">
        <v>2016</v>
      </c>
      <c r="B665" t="s">
        <v>55</v>
      </c>
      <c r="C665" s="1" t="s">
        <v>12</v>
      </c>
      <c r="D665" s="5">
        <f>VLOOKUP(B665,SWH!$A$4:$C$19,3,FALSE)</f>
        <v>46320.38</v>
      </c>
      <c r="E665" s="5">
        <v>0</v>
      </c>
      <c r="F665" s="5">
        <v>2729.97</v>
      </c>
      <c r="G665" s="5">
        <v>1860.35</v>
      </c>
      <c r="H665" s="5">
        <v>3173.7</v>
      </c>
      <c r="I665" s="5">
        <v>349.58</v>
      </c>
      <c r="J665" s="5">
        <v>14676.31</v>
      </c>
      <c r="K665" s="5">
        <v>0</v>
      </c>
      <c r="L665" s="5">
        <v>1955.9</v>
      </c>
      <c r="M665" s="5">
        <v>2231.0300000000002</v>
      </c>
      <c r="N665" s="5">
        <v>281.89</v>
      </c>
      <c r="O665" s="5">
        <f>VLOOKUP(B665,SWH!$A$4:$B$19,2,FALSE)</f>
        <v>1.3293699999999999</v>
      </c>
      <c r="P665" s="5">
        <f t="shared" si="42"/>
        <v>280.56063</v>
      </c>
      <c r="Q665" s="5">
        <v>524.44000000000005</v>
      </c>
      <c r="R665" s="5">
        <v>1396.24</v>
      </c>
      <c r="S665" s="5">
        <v>50.85</v>
      </c>
      <c r="T665" s="5">
        <v>0</v>
      </c>
      <c r="U665" s="5">
        <v>686.94</v>
      </c>
      <c r="V665" s="5">
        <v>0</v>
      </c>
      <c r="W665" s="5">
        <f t="shared" si="44"/>
        <v>6343.4706299999998</v>
      </c>
      <c r="X665" s="5">
        <f t="shared" si="45"/>
        <v>2729.97</v>
      </c>
      <c r="Y665" s="5">
        <v>26500.28</v>
      </c>
      <c r="Z665" s="5">
        <v>3416.92</v>
      </c>
      <c r="AA665" s="5">
        <f t="shared" si="43"/>
        <v>29917.199999999997</v>
      </c>
    </row>
    <row r="666" spans="1:27" x14ac:dyDescent="0.25">
      <c r="A666">
        <v>2016</v>
      </c>
      <c r="B666" t="s">
        <v>55</v>
      </c>
      <c r="C666" s="1" t="s">
        <v>8</v>
      </c>
      <c r="D666" s="5">
        <f>VLOOKUP(B666,SWH!$A$4:$C$19,3,FALSE)</f>
        <v>46320.38</v>
      </c>
      <c r="E666" s="5">
        <v>0</v>
      </c>
      <c r="F666" s="5">
        <v>3843.2</v>
      </c>
      <c r="G666" s="5">
        <v>1359.61</v>
      </c>
      <c r="H666" s="5">
        <v>3246.75</v>
      </c>
      <c r="I666" s="5">
        <v>376.91</v>
      </c>
      <c r="J666" s="5">
        <v>14676.31</v>
      </c>
      <c r="K666" s="5">
        <v>0</v>
      </c>
      <c r="L666" s="5">
        <v>1955.93</v>
      </c>
      <c r="M666" s="5">
        <v>2240.5</v>
      </c>
      <c r="N666" s="5">
        <v>219.43</v>
      </c>
      <c r="O666" s="5">
        <f>VLOOKUP(B666,SWH!$A$4:$B$19,2,FALSE)</f>
        <v>1.3293699999999999</v>
      </c>
      <c r="P666" s="5">
        <f t="shared" si="42"/>
        <v>218.10063</v>
      </c>
      <c r="Q666" s="5">
        <v>315.99</v>
      </c>
      <c r="R666" s="5">
        <v>1641.49</v>
      </c>
      <c r="S666" s="5">
        <v>55.29</v>
      </c>
      <c r="T666" s="5">
        <v>0</v>
      </c>
      <c r="U666" s="5">
        <v>736.88</v>
      </c>
      <c r="V666" s="5">
        <v>0</v>
      </c>
      <c r="W666" s="5">
        <f t="shared" si="44"/>
        <v>5830.98063</v>
      </c>
      <c r="X666" s="5">
        <f t="shared" si="45"/>
        <v>3843.2</v>
      </c>
      <c r="Y666" s="5">
        <v>26088.21</v>
      </c>
      <c r="Z666" s="5">
        <v>4580.08</v>
      </c>
      <c r="AA666" s="5">
        <f t="shared" si="43"/>
        <v>30668.29</v>
      </c>
    </row>
    <row r="667" spans="1:27" x14ac:dyDescent="0.25">
      <c r="A667">
        <v>2019</v>
      </c>
      <c r="B667" t="s">
        <v>55</v>
      </c>
      <c r="C667" s="1" t="s">
        <v>10</v>
      </c>
      <c r="D667" s="5">
        <f>VLOOKUP(B667,SWH!$A$4:$C$19,3,FALSE)</f>
        <v>46320.38</v>
      </c>
      <c r="E667" s="5">
        <v>0</v>
      </c>
      <c r="F667" s="5">
        <v>14.86</v>
      </c>
      <c r="G667" s="5">
        <v>7392.13</v>
      </c>
      <c r="H667" s="5">
        <v>2574.6999999999998</v>
      </c>
      <c r="I667" s="5">
        <v>335.81</v>
      </c>
      <c r="J667" s="5">
        <v>14676.31</v>
      </c>
      <c r="K667" s="5">
        <v>0</v>
      </c>
      <c r="L667" s="5">
        <v>1955.63</v>
      </c>
      <c r="M667" s="5">
        <v>2337.0100000000002</v>
      </c>
      <c r="N667" s="5">
        <v>787.63</v>
      </c>
      <c r="O667" s="5">
        <f>VLOOKUP(B667,SWH!$A$4:$B$19,2,FALSE)</f>
        <v>1.3293699999999999</v>
      </c>
      <c r="P667" s="5">
        <f t="shared" si="42"/>
        <v>786.30062999999996</v>
      </c>
      <c r="Q667" s="5">
        <v>2455.6</v>
      </c>
      <c r="R667" s="5">
        <v>0</v>
      </c>
      <c r="S667" s="5">
        <v>106.46</v>
      </c>
      <c r="T667" s="5">
        <v>0</v>
      </c>
      <c r="U667" s="5">
        <v>402.11</v>
      </c>
      <c r="V667" s="5">
        <v>0</v>
      </c>
      <c r="W667" s="5">
        <f t="shared" si="44"/>
        <v>13077.500629999999</v>
      </c>
      <c r="X667" s="5">
        <f t="shared" si="45"/>
        <v>14.86</v>
      </c>
      <c r="Y667" s="5">
        <v>32621.279999999999</v>
      </c>
      <c r="Z667" s="5">
        <v>416.96</v>
      </c>
      <c r="AA667" s="5">
        <f t="shared" si="43"/>
        <v>33038.239999999998</v>
      </c>
    </row>
    <row r="668" spans="1:27" x14ac:dyDescent="0.25">
      <c r="A668">
        <v>2019</v>
      </c>
      <c r="B668" t="s">
        <v>55</v>
      </c>
      <c r="C668" s="1" t="s">
        <v>6</v>
      </c>
      <c r="D668" s="5">
        <f>VLOOKUP(B668,SWH!$A$4:$C$19,3,FALSE)</f>
        <v>46320.38</v>
      </c>
      <c r="E668" s="5">
        <v>0</v>
      </c>
      <c r="F668" s="5">
        <v>18.21</v>
      </c>
      <c r="G668" s="5">
        <v>7735.48</v>
      </c>
      <c r="H668" s="5">
        <v>2576.27</v>
      </c>
      <c r="I668" s="5">
        <v>341.46</v>
      </c>
      <c r="J668" s="5">
        <v>14676.31</v>
      </c>
      <c r="K668" s="5">
        <v>0</v>
      </c>
      <c r="L668" s="5">
        <v>1955.63</v>
      </c>
      <c r="M668" s="5">
        <v>2292.27</v>
      </c>
      <c r="N668" s="5">
        <v>800.2</v>
      </c>
      <c r="O668" s="5">
        <f>VLOOKUP(B668,SWH!$A$4:$B$19,2,FALSE)</f>
        <v>1.3293699999999999</v>
      </c>
      <c r="P668" s="5">
        <f t="shared" si="42"/>
        <v>798.87063000000001</v>
      </c>
      <c r="Q668" s="5">
        <v>2123.69</v>
      </c>
      <c r="R668" s="5">
        <v>18.34</v>
      </c>
      <c r="S668" s="5">
        <v>0</v>
      </c>
      <c r="T668" s="5">
        <v>0</v>
      </c>
      <c r="U668" s="5">
        <v>401.04</v>
      </c>
      <c r="V668" s="5">
        <v>0</v>
      </c>
      <c r="W668" s="5">
        <f t="shared" si="44"/>
        <v>12968.65063</v>
      </c>
      <c r="X668" s="5">
        <f t="shared" si="45"/>
        <v>18.21</v>
      </c>
      <c r="Y668" s="5">
        <v>32519.65</v>
      </c>
      <c r="Z668" s="5">
        <v>419.25</v>
      </c>
      <c r="AA668" s="5">
        <f t="shared" si="43"/>
        <v>32938.9</v>
      </c>
    </row>
    <row r="669" spans="1:27" x14ac:dyDescent="0.25">
      <c r="A669">
        <v>2019</v>
      </c>
      <c r="B669" t="s">
        <v>55</v>
      </c>
      <c r="C669" s="1" t="s">
        <v>11</v>
      </c>
      <c r="D669" s="5">
        <f>VLOOKUP(B669,SWH!$A$4:$C$19,3,FALSE)</f>
        <v>46320.38</v>
      </c>
      <c r="E669" s="5">
        <v>0</v>
      </c>
      <c r="F669" s="5">
        <v>20.96</v>
      </c>
      <c r="G669" s="5">
        <v>5890.71</v>
      </c>
      <c r="H669" s="5">
        <v>2579.39</v>
      </c>
      <c r="I669" s="5">
        <v>343</v>
      </c>
      <c r="J669" s="5">
        <v>14676.31</v>
      </c>
      <c r="K669" s="5">
        <v>0</v>
      </c>
      <c r="L669" s="5">
        <v>1955.63</v>
      </c>
      <c r="M669" s="5">
        <v>2219.08</v>
      </c>
      <c r="N669" s="5">
        <v>627.57000000000005</v>
      </c>
      <c r="O669" s="5">
        <f>VLOOKUP(B669,SWH!$A$4:$B$19,2,FALSE)</f>
        <v>1.3293699999999999</v>
      </c>
      <c r="P669" s="5">
        <f t="shared" si="42"/>
        <v>626.24063000000001</v>
      </c>
      <c r="Q669" s="5">
        <v>2079.42</v>
      </c>
      <c r="R669" s="5">
        <v>0</v>
      </c>
      <c r="S669" s="5">
        <v>97.28</v>
      </c>
      <c r="T669" s="5">
        <v>0</v>
      </c>
      <c r="U669" s="5">
        <v>432.52</v>
      </c>
      <c r="V669" s="5">
        <v>0</v>
      </c>
      <c r="W669" s="5">
        <f t="shared" si="44"/>
        <v>10912.73063</v>
      </c>
      <c r="X669" s="5">
        <f t="shared" si="45"/>
        <v>20.96</v>
      </c>
      <c r="Y669" s="5">
        <v>30468.39</v>
      </c>
      <c r="Z669" s="5">
        <v>453.49</v>
      </c>
      <c r="AA669" s="5">
        <f t="shared" si="43"/>
        <v>30921.88</v>
      </c>
    </row>
    <row r="670" spans="1:27" x14ac:dyDescent="0.25">
      <c r="A670">
        <v>2019</v>
      </c>
      <c r="B670" t="s">
        <v>55</v>
      </c>
      <c r="C670" s="1" t="s">
        <v>13</v>
      </c>
      <c r="D670" s="5">
        <f>VLOOKUP(B670,SWH!$A$4:$C$19,3,FALSE)</f>
        <v>46320.38</v>
      </c>
      <c r="E670" s="5">
        <v>0</v>
      </c>
      <c r="F670" s="5">
        <v>87.58</v>
      </c>
      <c r="G670" s="5">
        <v>6684.4</v>
      </c>
      <c r="H670" s="5">
        <v>2580.0300000000002</v>
      </c>
      <c r="I670" s="5">
        <v>341.78</v>
      </c>
      <c r="J670" s="5">
        <v>14676.31</v>
      </c>
      <c r="K670" s="5">
        <v>0</v>
      </c>
      <c r="L670" s="5">
        <v>1955.63</v>
      </c>
      <c r="M670" s="5">
        <v>2247.56</v>
      </c>
      <c r="N670" s="5">
        <v>694.5</v>
      </c>
      <c r="O670" s="5">
        <f>VLOOKUP(B670,SWH!$A$4:$B$19,2,FALSE)</f>
        <v>1.3293699999999999</v>
      </c>
      <c r="P670" s="5">
        <f t="shared" si="42"/>
        <v>693.17062999999996</v>
      </c>
      <c r="Q670" s="5">
        <v>1858.19</v>
      </c>
      <c r="R670" s="5">
        <v>106.87</v>
      </c>
      <c r="S670" s="5">
        <v>0</v>
      </c>
      <c r="T670" s="5">
        <v>0</v>
      </c>
      <c r="U670" s="5">
        <v>433.65</v>
      </c>
      <c r="V670" s="5">
        <v>0</v>
      </c>
      <c r="W670" s="5">
        <f t="shared" si="44"/>
        <v>11590.190629999999</v>
      </c>
      <c r="X670" s="5">
        <f t="shared" si="45"/>
        <v>87.58</v>
      </c>
      <c r="Y670" s="5">
        <v>31145.27</v>
      </c>
      <c r="Z670" s="5">
        <v>521.23</v>
      </c>
      <c r="AA670" s="5">
        <f t="shared" si="43"/>
        <v>31666.5</v>
      </c>
    </row>
    <row r="671" spans="1:27" x14ac:dyDescent="0.25">
      <c r="A671">
        <v>2019</v>
      </c>
      <c r="B671" t="s">
        <v>55</v>
      </c>
      <c r="C671" s="1" t="s">
        <v>19</v>
      </c>
      <c r="D671" s="5">
        <f>VLOOKUP(B671,SWH!$A$4:$C$19,3,FALSE)</f>
        <v>46320.38</v>
      </c>
      <c r="E671" s="5">
        <v>0</v>
      </c>
      <c r="F671" s="5">
        <v>80.08</v>
      </c>
      <c r="G671" s="5">
        <v>4595.4799999999996</v>
      </c>
      <c r="H671" s="5">
        <v>2576.7399999999998</v>
      </c>
      <c r="I671" s="5">
        <v>342.93</v>
      </c>
      <c r="J671" s="5">
        <v>14676.31</v>
      </c>
      <c r="K671" s="5">
        <v>0</v>
      </c>
      <c r="L671" s="5">
        <v>1955.63</v>
      </c>
      <c r="M671" s="5">
        <v>2073.42</v>
      </c>
      <c r="N671" s="5">
        <v>548.41</v>
      </c>
      <c r="O671" s="5">
        <f>VLOOKUP(B671,SWH!$A$4:$B$19,2,FALSE)</f>
        <v>1.3293699999999999</v>
      </c>
      <c r="P671" s="5">
        <f t="shared" si="42"/>
        <v>547.08062999999993</v>
      </c>
      <c r="Q671" s="5">
        <v>1661.34</v>
      </c>
      <c r="R671" s="5">
        <v>276.91000000000003</v>
      </c>
      <c r="S671" s="5">
        <v>50.26</v>
      </c>
      <c r="T671" s="5">
        <v>0</v>
      </c>
      <c r="U671" s="5">
        <v>467.55</v>
      </c>
      <c r="V671" s="5">
        <v>0</v>
      </c>
      <c r="W671" s="5">
        <f t="shared" si="44"/>
        <v>9204.4906300000002</v>
      </c>
      <c r="X671" s="5">
        <f t="shared" si="45"/>
        <v>80.08</v>
      </c>
      <c r="Y671" s="5">
        <v>28757.45</v>
      </c>
      <c r="Z671" s="5">
        <v>547.64</v>
      </c>
      <c r="AA671" s="5">
        <f t="shared" si="43"/>
        <v>29305.09</v>
      </c>
    </row>
    <row r="672" spans="1:27" x14ac:dyDescent="0.25">
      <c r="A672">
        <v>2019</v>
      </c>
      <c r="B672" t="s">
        <v>55</v>
      </c>
      <c r="C672" s="1" t="s">
        <v>20</v>
      </c>
      <c r="D672" s="5">
        <f>VLOOKUP(B672,SWH!$A$4:$C$19,3,FALSE)</f>
        <v>46320.38</v>
      </c>
      <c r="E672" s="5">
        <v>0</v>
      </c>
      <c r="F672" s="5">
        <v>92.59</v>
      </c>
      <c r="G672" s="5">
        <v>4015.37</v>
      </c>
      <c r="H672" s="5">
        <v>2578.0300000000002</v>
      </c>
      <c r="I672" s="5">
        <v>343.14</v>
      </c>
      <c r="J672" s="5">
        <v>14676.31</v>
      </c>
      <c r="K672" s="5">
        <v>0</v>
      </c>
      <c r="L672" s="5">
        <v>1955.63</v>
      </c>
      <c r="M672" s="5">
        <v>2321.9299999999998</v>
      </c>
      <c r="N672" s="5">
        <v>459.85</v>
      </c>
      <c r="O672" s="5">
        <f>VLOOKUP(B672,SWH!$A$4:$B$19,2,FALSE)</f>
        <v>1.3293699999999999</v>
      </c>
      <c r="P672" s="5">
        <f t="shared" si="42"/>
        <v>458.52063000000004</v>
      </c>
      <c r="Q672" s="5">
        <v>1228.97</v>
      </c>
      <c r="R672" s="5">
        <v>1334.6</v>
      </c>
      <c r="S672" s="5">
        <v>0</v>
      </c>
      <c r="T672" s="5">
        <v>0</v>
      </c>
      <c r="U672" s="5">
        <v>469.68</v>
      </c>
      <c r="V672" s="5">
        <v>0</v>
      </c>
      <c r="W672" s="5">
        <f t="shared" si="44"/>
        <v>9359.3906299999981</v>
      </c>
      <c r="X672" s="5">
        <f t="shared" si="45"/>
        <v>92.59</v>
      </c>
      <c r="Y672" s="5">
        <v>28913.82</v>
      </c>
      <c r="Z672" s="5">
        <v>562.27</v>
      </c>
      <c r="AA672" s="5">
        <f t="shared" si="43"/>
        <v>29476.09</v>
      </c>
    </row>
    <row r="673" spans="1:27" x14ac:dyDescent="0.25">
      <c r="A673">
        <v>2019</v>
      </c>
      <c r="B673" t="s">
        <v>55</v>
      </c>
      <c r="C673" s="1" t="s">
        <v>3</v>
      </c>
      <c r="D673" s="5">
        <f>VLOOKUP(B673,SWH!$A$4:$C$19,3,FALSE)</f>
        <v>46320.38</v>
      </c>
      <c r="E673" s="5">
        <v>0</v>
      </c>
      <c r="F673" s="5">
        <v>355.24</v>
      </c>
      <c r="G673" s="5">
        <v>3119.47</v>
      </c>
      <c r="H673" s="5">
        <v>2582.34</v>
      </c>
      <c r="I673" s="5">
        <v>345.73</v>
      </c>
      <c r="J673" s="5">
        <v>14676.31</v>
      </c>
      <c r="K673" s="5">
        <v>0</v>
      </c>
      <c r="L673" s="5">
        <v>1955.64</v>
      </c>
      <c r="M673" s="5">
        <v>2047.85</v>
      </c>
      <c r="N673" s="5">
        <v>396.69</v>
      </c>
      <c r="O673" s="5">
        <f>VLOOKUP(B673,SWH!$A$4:$B$19,2,FALSE)</f>
        <v>1.3293699999999999</v>
      </c>
      <c r="P673" s="5">
        <f t="shared" si="42"/>
        <v>395.36063000000001</v>
      </c>
      <c r="Q673" s="5">
        <v>1104.24</v>
      </c>
      <c r="R673" s="5">
        <v>786.85</v>
      </c>
      <c r="S673" s="5">
        <v>40.86</v>
      </c>
      <c r="T673" s="5">
        <v>0</v>
      </c>
      <c r="U673" s="5">
        <v>528.6</v>
      </c>
      <c r="V673" s="5">
        <v>0</v>
      </c>
      <c r="W673" s="5">
        <f t="shared" si="44"/>
        <v>7494.6306299999997</v>
      </c>
      <c r="X673" s="5">
        <f t="shared" si="45"/>
        <v>355.24</v>
      </c>
      <c r="Y673" s="5">
        <v>27055.95</v>
      </c>
      <c r="Z673" s="5">
        <v>883.84</v>
      </c>
      <c r="AA673" s="5">
        <f t="shared" si="43"/>
        <v>27939.79</v>
      </c>
    </row>
    <row r="674" spans="1:27" x14ac:dyDescent="0.25">
      <c r="A674">
        <v>2019</v>
      </c>
      <c r="B674" t="s">
        <v>55</v>
      </c>
      <c r="C674" s="1" t="s">
        <v>7</v>
      </c>
      <c r="D674" s="5">
        <f>VLOOKUP(B674,SWH!$A$4:$C$19,3,FALSE)</f>
        <v>46320.38</v>
      </c>
      <c r="E674" s="5">
        <v>0</v>
      </c>
      <c r="F674" s="5">
        <v>352.72</v>
      </c>
      <c r="G674" s="5">
        <v>3495.58</v>
      </c>
      <c r="H674" s="5">
        <v>2579.34</v>
      </c>
      <c r="I674" s="5">
        <v>340.29</v>
      </c>
      <c r="J674" s="5">
        <v>14676.31</v>
      </c>
      <c r="K674" s="5">
        <v>0</v>
      </c>
      <c r="L674" s="5">
        <v>1955.63</v>
      </c>
      <c r="M674" s="5">
        <v>2486.5700000000002</v>
      </c>
      <c r="N674" s="5">
        <v>419.72</v>
      </c>
      <c r="O674" s="5">
        <f>VLOOKUP(B674,SWH!$A$4:$B$19,2,FALSE)</f>
        <v>1.3293699999999999</v>
      </c>
      <c r="P674" s="5">
        <f t="shared" si="42"/>
        <v>418.39063000000004</v>
      </c>
      <c r="Q674" s="5">
        <v>1091.07</v>
      </c>
      <c r="R674" s="5">
        <v>1440.84</v>
      </c>
      <c r="S674" s="5">
        <v>0</v>
      </c>
      <c r="T674" s="5">
        <v>0</v>
      </c>
      <c r="U674" s="5">
        <v>513.03</v>
      </c>
      <c r="V674" s="5">
        <v>0</v>
      </c>
      <c r="W674" s="5">
        <f t="shared" si="44"/>
        <v>8932.4506299999994</v>
      </c>
      <c r="X674" s="5">
        <f t="shared" si="45"/>
        <v>352.72</v>
      </c>
      <c r="Y674" s="5">
        <v>28485.360000000001</v>
      </c>
      <c r="Z674" s="5">
        <v>865.75</v>
      </c>
      <c r="AA674" s="5">
        <f t="shared" si="43"/>
        <v>29351.11</v>
      </c>
    </row>
    <row r="675" spans="1:27" x14ac:dyDescent="0.25">
      <c r="A675">
        <v>2019</v>
      </c>
      <c r="B675" t="s">
        <v>55</v>
      </c>
      <c r="C675" s="1" t="s">
        <v>17</v>
      </c>
      <c r="D675" s="5">
        <f>VLOOKUP(B675,SWH!$A$4:$C$19,3,FALSE)</f>
        <v>46320.38</v>
      </c>
      <c r="E675" s="5">
        <v>0</v>
      </c>
      <c r="F675" s="5">
        <v>53.01</v>
      </c>
      <c r="G675" s="5">
        <v>2248.84</v>
      </c>
      <c r="H675" s="5">
        <v>2582.7399999999998</v>
      </c>
      <c r="I675" s="5">
        <v>339.86</v>
      </c>
      <c r="J675" s="5">
        <v>14676.31</v>
      </c>
      <c r="K675" s="5">
        <v>0</v>
      </c>
      <c r="L675" s="5">
        <v>1955.64</v>
      </c>
      <c r="M675" s="5">
        <v>2001.33</v>
      </c>
      <c r="N675" s="5">
        <v>329.22</v>
      </c>
      <c r="O675" s="5">
        <f>VLOOKUP(B675,SWH!$A$4:$B$19,2,FALSE)</f>
        <v>1.3293699999999999</v>
      </c>
      <c r="P675" s="5">
        <f t="shared" si="42"/>
        <v>327.89063000000004</v>
      </c>
      <c r="Q675" s="5">
        <v>862.81</v>
      </c>
      <c r="R675" s="5">
        <v>385.78</v>
      </c>
      <c r="S675" s="5">
        <v>0</v>
      </c>
      <c r="T675" s="5">
        <v>0</v>
      </c>
      <c r="U675" s="5">
        <v>535.44000000000005</v>
      </c>
      <c r="V675" s="5">
        <v>0</v>
      </c>
      <c r="W675" s="5">
        <f t="shared" si="44"/>
        <v>5826.6506300000001</v>
      </c>
      <c r="X675" s="5">
        <f t="shared" si="45"/>
        <v>53.01</v>
      </c>
      <c r="Y675" s="5">
        <v>25382.53</v>
      </c>
      <c r="Z675" s="5">
        <v>588.45000000000005</v>
      </c>
      <c r="AA675" s="5">
        <f t="shared" si="43"/>
        <v>25970.98</v>
      </c>
    </row>
    <row r="676" spans="1:27" x14ac:dyDescent="0.25">
      <c r="A676">
        <v>2019</v>
      </c>
      <c r="B676" t="s">
        <v>55</v>
      </c>
      <c r="C676" s="1" t="s">
        <v>14</v>
      </c>
      <c r="D676" s="5">
        <f>VLOOKUP(B676,SWH!$A$4:$C$19,3,FALSE)</f>
        <v>46320.38</v>
      </c>
      <c r="E676" s="5">
        <v>0</v>
      </c>
      <c r="F676" s="5">
        <v>715.39</v>
      </c>
      <c r="G676" s="5">
        <v>2290.59</v>
      </c>
      <c r="H676" s="5">
        <v>2584.5700000000002</v>
      </c>
      <c r="I676" s="5">
        <v>343.99</v>
      </c>
      <c r="J676" s="5">
        <v>14676.31</v>
      </c>
      <c r="K676" s="5">
        <v>0</v>
      </c>
      <c r="L676" s="5">
        <v>1955.64</v>
      </c>
      <c r="M676" s="5">
        <v>1976.55</v>
      </c>
      <c r="N676" s="5">
        <v>317.29000000000002</v>
      </c>
      <c r="O676" s="5">
        <f>VLOOKUP(B676,SWH!$A$4:$B$19,2,FALSE)</f>
        <v>1.3293699999999999</v>
      </c>
      <c r="P676" s="5">
        <f t="shared" si="42"/>
        <v>315.96063000000004</v>
      </c>
      <c r="Q676" s="5">
        <v>768.29</v>
      </c>
      <c r="R676" s="5">
        <v>1200.3900000000001</v>
      </c>
      <c r="S676" s="5">
        <v>44.33</v>
      </c>
      <c r="T676" s="5">
        <v>0</v>
      </c>
      <c r="U676" s="5">
        <v>577.34</v>
      </c>
      <c r="V676" s="5">
        <v>0</v>
      </c>
      <c r="W676" s="5">
        <f t="shared" si="44"/>
        <v>6596.1106300000001</v>
      </c>
      <c r="X676" s="5">
        <f t="shared" si="45"/>
        <v>715.39</v>
      </c>
      <c r="Y676" s="5">
        <v>26157.94</v>
      </c>
      <c r="Z676" s="5">
        <v>1292.73</v>
      </c>
      <c r="AA676" s="5">
        <f t="shared" si="43"/>
        <v>27450.67</v>
      </c>
    </row>
    <row r="677" spans="1:27" x14ac:dyDescent="0.25">
      <c r="A677">
        <v>2019</v>
      </c>
      <c r="B677" t="s">
        <v>55</v>
      </c>
      <c r="C677" s="1" t="s">
        <v>2</v>
      </c>
      <c r="D677" s="5">
        <f>VLOOKUP(B677,SWH!$A$4:$C$19,3,FALSE)</f>
        <v>46320.38</v>
      </c>
      <c r="E677" s="5">
        <v>0</v>
      </c>
      <c r="F677" s="5">
        <v>769.95</v>
      </c>
      <c r="G677" s="5">
        <v>2570.83</v>
      </c>
      <c r="H677" s="5">
        <v>2576.4</v>
      </c>
      <c r="I677" s="5">
        <v>341.09</v>
      </c>
      <c r="J677" s="5">
        <v>14676.31</v>
      </c>
      <c r="K677" s="5">
        <v>0</v>
      </c>
      <c r="L677" s="5">
        <v>1955.63</v>
      </c>
      <c r="M677" s="5">
        <v>2518.09</v>
      </c>
      <c r="N677" s="5">
        <v>326.05</v>
      </c>
      <c r="O677" s="5">
        <f>VLOOKUP(B677,SWH!$A$4:$B$19,2,FALSE)</f>
        <v>1.3293699999999999</v>
      </c>
      <c r="P677" s="5">
        <f t="shared" si="42"/>
        <v>324.72063000000003</v>
      </c>
      <c r="Q677" s="5">
        <v>748.83</v>
      </c>
      <c r="R677" s="5">
        <v>2037.27</v>
      </c>
      <c r="S677" s="5">
        <v>0</v>
      </c>
      <c r="T677" s="5">
        <v>0</v>
      </c>
      <c r="U677" s="5">
        <v>563.52</v>
      </c>
      <c r="V677" s="5">
        <v>0</v>
      </c>
      <c r="W677" s="5">
        <f t="shared" si="44"/>
        <v>8199.7406300000002</v>
      </c>
      <c r="X677" s="5">
        <f t="shared" si="45"/>
        <v>769.95</v>
      </c>
      <c r="Y677" s="5">
        <v>27750.5</v>
      </c>
      <c r="Z677" s="5">
        <v>1333.47</v>
      </c>
      <c r="AA677" s="5">
        <f t="shared" si="43"/>
        <v>29083.97</v>
      </c>
    </row>
    <row r="678" spans="1:27" x14ac:dyDescent="0.25">
      <c r="A678">
        <v>2019</v>
      </c>
      <c r="B678" t="s">
        <v>55</v>
      </c>
      <c r="C678" s="1" t="s">
        <v>18</v>
      </c>
      <c r="D678" s="5">
        <f>VLOOKUP(B678,SWH!$A$4:$C$19,3,FALSE)</f>
        <v>46320.38</v>
      </c>
      <c r="E678" s="5">
        <v>0</v>
      </c>
      <c r="F678" s="5">
        <v>1094.73</v>
      </c>
      <c r="G678" s="5">
        <v>1276.53</v>
      </c>
      <c r="H678" s="5">
        <v>2591.7600000000002</v>
      </c>
      <c r="I678" s="5">
        <v>348.75</v>
      </c>
      <c r="J678" s="5">
        <v>14676.31</v>
      </c>
      <c r="K678" s="5">
        <v>0</v>
      </c>
      <c r="L678" s="5">
        <v>1955.64</v>
      </c>
      <c r="M678" s="5">
        <v>1979.81</v>
      </c>
      <c r="N678" s="5">
        <v>213.09</v>
      </c>
      <c r="O678" s="5">
        <f>VLOOKUP(B678,SWH!$A$4:$B$19,2,FALSE)</f>
        <v>1.3293699999999999</v>
      </c>
      <c r="P678" s="5">
        <f t="shared" si="42"/>
        <v>211.76062999999999</v>
      </c>
      <c r="Q678" s="5">
        <v>411.61</v>
      </c>
      <c r="R678" s="5">
        <v>854.3</v>
      </c>
      <c r="S678" s="5">
        <v>0</v>
      </c>
      <c r="T678" s="5">
        <v>0</v>
      </c>
      <c r="U678" s="5">
        <v>592.28</v>
      </c>
      <c r="V678" s="5">
        <v>0</v>
      </c>
      <c r="W678" s="5">
        <f t="shared" si="44"/>
        <v>4734.0106300000007</v>
      </c>
      <c r="X678" s="5">
        <f t="shared" si="45"/>
        <v>1094.73</v>
      </c>
      <c r="Y678" s="5">
        <v>24307.82</v>
      </c>
      <c r="Z678" s="5">
        <v>1687.01</v>
      </c>
      <c r="AA678" s="5">
        <f t="shared" si="43"/>
        <v>25994.829999999998</v>
      </c>
    </row>
    <row r="679" spans="1:27" x14ac:dyDescent="0.25">
      <c r="A679">
        <v>2019</v>
      </c>
      <c r="B679" t="s">
        <v>55</v>
      </c>
      <c r="C679" s="1" t="s">
        <v>4</v>
      </c>
      <c r="D679" s="5">
        <f>VLOOKUP(B679,SWH!$A$4:$C$19,3,FALSE)</f>
        <v>46320.38</v>
      </c>
      <c r="E679" s="5">
        <v>0</v>
      </c>
      <c r="F679" s="5">
        <v>1228.52</v>
      </c>
      <c r="G679" s="5">
        <v>2112.71</v>
      </c>
      <c r="H679" s="5">
        <v>2581.89</v>
      </c>
      <c r="I679" s="5">
        <v>345.67</v>
      </c>
      <c r="J679" s="5">
        <v>14676.31</v>
      </c>
      <c r="K679" s="5">
        <v>0</v>
      </c>
      <c r="L679" s="5">
        <v>1955.64</v>
      </c>
      <c r="M679" s="5">
        <v>2014.71</v>
      </c>
      <c r="N679" s="5">
        <v>270.72000000000003</v>
      </c>
      <c r="O679" s="5">
        <f>VLOOKUP(B679,SWH!$A$4:$B$19,2,FALSE)</f>
        <v>1.3293699999999999</v>
      </c>
      <c r="P679" s="5">
        <f t="shared" si="42"/>
        <v>269.39063000000004</v>
      </c>
      <c r="Q679" s="5">
        <v>618.82000000000005</v>
      </c>
      <c r="R679" s="5">
        <v>854.12</v>
      </c>
      <c r="S679" s="5">
        <v>36.51</v>
      </c>
      <c r="T679" s="5">
        <v>0</v>
      </c>
      <c r="U679" s="5">
        <v>618.86</v>
      </c>
      <c r="V679" s="5">
        <v>0</v>
      </c>
      <c r="W679" s="5">
        <f t="shared" si="44"/>
        <v>5906.2606299999998</v>
      </c>
      <c r="X679" s="5">
        <f t="shared" si="45"/>
        <v>1228.52</v>
      </c>
      <c r="Y679" s="5">
        <v>25467.1</v>
      </c>
      <c r="Z679" s="5">
        <v>1847.37</v>
      </c>
      <c r="AA679" s="5">
        <f t="shared" si="43"/>
        <v>27314.469999999998</v>
      </c>
    </row>
    <row r="680" spans="1:27" x14ac:dyDescent="0.25">
      <c r="A680">
        <v>2019</v>
      </c>
      <c r="B680" t="s">
        <v>55</v>
      </c>
      <c r="C680" s="1" t="s">
        <v>5</v>
      </c>
      <c r="D680" s="5">
        <f>VLOOKUP(B680,SWH!$A$4:$C$19,3,FALSE)</f>
        <v>46320.38</v>
      </c>
      <c r="E680" s="5">
        <v>0</v>
      </c>
      <c r="F680" s="5">
        <v>1753.92</v>
      </c>
      <c r="G680" s="5">
        <v>1955.23</v>
      </c>
      <c r="H680" s="5">
        <v>2581.33</v>
      </c>
      <c r="I680" s="5">
        <v>343.44</v>
      </c>
      <c r="J680" s="5">
        <v>14676.31</v>
      </c>
      <c r="K680" s="5">
        <v>0</v>
      </c>
      <c r="L680" s="5">
        <v>1955.64</v>
      </c>
      <c r="M680" s="5">
        <v>2485.5300000000002</v>
      </c>
      <c r="N680" s="5">
        <v>287.39</v>
      </c>
      <c r="O680" s="5">
        <f>VLOOKUP(B680,SWH!$A$4:$B$19,2,FALSE)</f>
        <v>1.3293699999999999</v>
      </c>
      <c r="P680" s="5">
        <f t="shared" si="42"/>
        <v>286.06063</v>
      </c>
      <c r="Q680" s="5">
        <v>561.21</v>
      </c>
      <c r="R680" s="5">
        <v>2322.7600000000002</v>
      </c>
      <c r="S680" s="5">
        <v>0</v>
      </c>
      <c r="T680" s="5">
        <v>0</v>
      </c>
      <c r="U680" s="5">
        <v>607.13</v>
      </c>
      <c r="V680" s="5">
        <v>0</v>
      </c>
      <c r="W680" s="5">
        <f t="shared" si="44"/>
        <v>7610.7906300000004</v>
      </c>
      <c r="X680" s="5">
        <f t="shared" si="45"/>
        <v>1753.92</v>
      </c>
      <c r="Y680" s="5">
        <v>27168.83</v>
      </c>
      <c r="Z680" s="5">
        <v>2361.04</v>
      </c>
      <c r="AA680" s="5">
        <f t="shared" si="43"/>
        <v>29529.870000000003</v>
      </c>
    </row>
    <row r="681" spans="1:27" x14ac:dyDescent="0.25">
      <c r="A681">
        <v>2019</v>
      </c>
      <c r="B681" t="s">
        <v>55</v>
      </c>
      <c r="C681" s="1" t="s">
        <v>15</v>
      </c>
      <c r="D681" s="5">
        <f>VLOOKUP(B681,SWH!$A$4:$C$19,3,FALSE)</f>
        <v>46320.38</v>
      </c>
      <c r="E681" s="5">
        <v>0</v>
      </c>
      <c r="F681" s="5">
        <v>1210.75</v>
      </c>
      <c r="G681" s="5">
        <v>991.38</v>
      </c>
      <c r="H681" s="5">
        <v>2593.4899999999998</v>
      </c>
      <c r="I681" s="5">
        <v>349.24</v>
      </c>
      <c r="J681" s="5">
        <v>14676.31</v>
      </c>
      <c r="K681" s="5">
        <v>0</v>
      </c>
      <c r="L681" s="5">
        <v>1955.64</v>
      </c>
      <c r="M681" s="5">
        <v>2004.55</v>
      </c>
      <c r="N681" s="5">
        <v>172.43</v>
      </c>
      <c r="O681" s="5">
        <f>VLOOKUP(B681,SWH!$A$4:$B$19,2,FALSE)</f>
        <v>1.3293699999999999</v>
      </c>
      <c r="P681" s="5">
        <f t="shared" si="42"/>
        <v>171.10063</v>
      </c>
      <c r="Q681" s="5">
        <v>288.19</v>
      </c>
      <c r="R681" s="5">
        <v>972.36</v>
      </c>
      <c r="S681" s="5">
        <v>0</v>
      </c>
      <c r="T681" s="5">
        <v>0</v>
      </c>
      <c r="U681" s="5">
        <v>615.91999999999996</v>
      </c>
      <c r="V681" s="5">
        <v>0</v>
      </c>
      <c r="W681" s="5">
        <f t="shared" si="44"/>
        <v>4427.5806300000004</v>
      </c>
      <c r="X681" s="5">
        <f t="shared" si="45"/>
        <v>1210.75</v>
      </c>
      <c r="Y681" s="5">
        <v>24003.59</v>
      </c>
      <c r="Z681" s="5">
        <v>1826.68</v>
      </c>
      <c r="AA681" s="5">
        <f t="shared" si="43"/>
        <v>25830.27</v>
      </c>
    </row>
    <row r="682" spans="1:27" x14ac:dyDescent="0.25">
      <c r="A682">
        <v>2019</v>
      </c>
      <c r="B682" t="s">
        <v>55</v>
      </c>
      <c r="C682" s="1" t="s">
        <v>16</v>
      </c>
      <c r="D682" s="5">
        <f>VLOOKUP(B682,SWH!$A$4:$C$19,3,FALSE)</f>
        <v>46320.38</v>
      </c>
      <c r="E682" s="5">
        <v>0</v>
      </c>
      <c r="F682" s="5">
        <v>2400.3200000000002</v>
      </c>
      <c r="G682" s="5">
        <v>2012.66</v>
      </c>
      <c r="H682" s="5">
        <v>2583.7600000000002</v>
      </c>
      <c r="I682" s="5">
        <v>346.08</v>
      </c>
      <c r="J682" s="5">
        <v>14676.31</v>
      </c>
      <c r="K682" s="5">
        <v>0</v>
      </c>
      <c r="L682" s="5">
        <v>1955.64</v>
      </c>
      <c r="M682" s="5">
        <v>2080.65</v>
      </c>
      <c r="N682" s="5">
        <v>281.49</v>
      </c>
      <c r="O682" s="5">
        <f>VLOOKUP(B682,SWH!$A$4:$B$19,2,FALSE)</f>
        <v>1.3293699999999999</v>
      </c>
      <c r="P682" s="5">
        <f t="shared" si="42"/>
        <v>280.16063000000003</v>
      </c>
      <c r="Q682" s="5">
        <v>583.29</v>
      </c>
      <c r="R682" s="5">
        <v>1188.02</v>
      </c>
      <c r="S682" s="5">
        <v>40.700000000000003</v>
      </c>
      <c r="T682" s="5">
        <v>0</v>
      </c>
      <c r="U682" s="5">
        <v>650.1</v>
      </c>
      <c r="V682" s="5">
        <v>0</v>
      </c>
      <c r="W682" s="5">
        <f t="shared" si="44"/>
        <v>6185.48063</v>
      </c>
      <c r="X682" s="5">
        <f t="shared" si="45"/>
        <v>2400.3200000000002</v>
      </c>
      <c r="Y682" s="5">
        <v>25748.6</v>
      </c>
      <c r="Z682" s="5">
        <v>3050.42</v>
      </c>
      <c r="AA682" s="5">
        <f t="shared" si="43"/>
        <v>28799.019999999997</v>
      </c>
    </row>
    <row r="683" spans="1:27" x14ac:dyDescent="0.25">
      <c r="A683">
        <v>2019</v>
      </c>
      <c r="B683" t="s">
        <v>55</v>
      </c>
      <c r="C683" s="1" t="s">
        <v>9</v>
      </c>
      <c r="D683" s="5">
        <f>VLOOKUP(B683,SWH!$A$4:$C$19,3,FALSE)</f>
        <v>46320.38</v>
      </c>
      <c r="E683" s="5">
        <v>0</v>
      </c>
      <c r="F683" s="5">
        <v>3186.33</v>
      </c>
      <c r="G683" s="5">
        <v>1712.17</v>
      </c>
      <c r="H683" s="5">
        <v>2585.16</v>
      </c>
      <c r="I683" s="5">
        <v>348.85</v>
      </c>
      <c r="J683" s="5">
        <v>14676.31</v>
      </c>
      <c r="K683" s="5">
        <v>0</v>
      </c>
      <c r="L683" s="5">
        <v>1955.64</v>
      </c>
      <c r="M683" s="5">
        <v>2360.31</v>
      </c>
      <c r="N683" s="5">
        <v>247.61</v>
      </c>
      <c r="O683" s="5">
        <f>VLOOKUP(B683,SWH!$A$4:$B$19,2,FALSE)</f>
        <v>1.3293699999999999</v>
      </c>
      <c r="P683" s="5">
        <f t="shared" si="42"/>
        <v>246.28063</v>
      </c>
      <c r="Q683" s="5">
        <v>474.13</v>
      </c>
      <c r="R683" s="5">
        <v>2144.14</v>
      </c>
      <c r="S683" s="5">
        <v>0</v>
      </c>
      <c r="T683" s="5">
        <v>0</v>
      </c>
      <c r="U683" s="5">
        <v>642.08000000000004</v>
      </c>
      <c r="V683" s="5">
        <v>0</v>
      </c>
      <c r="W683" s="5">
        <f t="shared" si="44"/>
        <v>6937.0306299999993</v>
      </c>
      <c r="X683" s="5">
        <f t="shared" si="45"/>
        <v>3186.33</v>
      </c>
      <c r="Y683" s="5">
        <v>26504.31</v>
      </c>
      <c r="Z683" s="5">
        <v>3828.42</v>
      </c>
      <c r="AA683" s="5">
        <f t="shared" si="43"/>
        <v>30332.730000000003</v>
      </c>
    </row>
    <row r="684" spans="1:27" x14ac:dyDescent="0.25">
      <c r="A684">
        <v>2019</v>
      </c>
      <c r="B684" t="s">
        <v>55</v>
      </c>
      <c r="C684" s="1" t="s">
        <v>12</v>
      </c>
      <c r="D684" s="5">
        <f>VLOOKUP(B684,SWH!$A$4:$C$19,3,FALSE)</f>
        <v>46320.38</v>
      </c>
      <c r="E684" s="5">
        <v>0</v>
      </c>
      <c r="F684" s="5">
        <v>2350.98</v>
      </c>
      <c r="G684" s="5">
        <v>1710.77</v>
      </c>
      <c r="H684" s="5">
        <v>2585.9</v>
      </c>
      <c r="I684" s="5">
        <v>349.58</v>
      </c>
      <c r="J684" s="5">
        <v>14676.31</v>
      </c>
      <c r="K684" s="5">
        <v>0</v>
      </c>
      <c r="L684" s="5">
        <v>1955.64</v>
      </c>
      <c r="M684" s="5">
        <v>2100.9</v>
      </c>
      <c r="N684" s="5">
        <v>275.45</v>
      </c>
      <c r="O684" s="5">
        <f>VLOOKUP(B684,SWH!$A$4:$B$19,2,FALSE)</f>
        <v>1.3293699999999999</v>
      </c>
      <c r="P684" s="5">
        <f t="shared" si="42"/>
        <v>274.12063000000001</v>
      </c>
      <c r="Q684" s="5">
        <v>466.39</v>
      </c>
      <c r="R684" s="5">
        <v>1403.32</v>
      </c>
      <c r="S684" s="5">
        <v>46.3</v>
      </c>
      <c r="T684" s="5">
        <v>0</v>
      </c>
      <c r="U684" s="5">
        <v>686.96</v>
      </c>
      <c r="V684" s="5">
        <v>0</v>
      </c>
      <c r="W684" s="5">
        <f t="shared" si="44"/>
        <v>6001.8006299999997</v>
      </c>
      <c r="X684" s="5">
        <f t="shared" si="45"/>
        <v>2350.98</v>
      </c>
      <c r="Y684" s="5">
        <v>25570.54</v>
      </c>
      <c r="Z684" s="5">
        <v>3037.93</v>
      </c>
      <c r="AA684" s="5">
        <f t="shared" si="43"/>
        <v>28608.47</v>
      </c>
    </row>
    <row r="685" spans="1:27" x14ac:dyDescent="0.25">
      <c r="A685">
        <v>2019</v>
      </c>
      <c r="B685" t="s">
        <v>55</v>
      </c>
      <c r="C685" s="1" t="s">
        <v>8</v>
      </c>
      <c r="D685" s="5">
        <f>VLOOKUP(B685,SWH!$A$4:$C$19,3,FALSE)</f>
        <v>46320.38</v>
      </c>
      <c r="E685" s="5">
        <v>0</v>
      </c>
      <c r="F685" s="5">
        <v>3299.47</v>
      </c>
      <c r="G685" s="5">
        <v>1229.42</v>
      </c>
      <c r="H685" s="5">
        <v>2642.46</v>
      </c>
      <c r="I685" s="5">
        <v>376.91</v>
      </c>
      <c r="J685" s="5">
        <v>14676.31</v>
      </c>
      <c r="K685" s="5">
        <v>0</v>
      </c>
      <c r="L685" s="5">
        <v>1955.67</v>
      </c>
      <c r="M685" s="5">
        <v>2097.71</v>
      </c>
      <c r="N685" s="5">
        <v>219.02</v>
      </c>
      <c r="O685" s="5">
        <f>VLOOKUP(B685,SWH!$A$4:$B$19,2,FALSE)</f>
        <v>1.3293699999999999</v>
      </c>
      <c r="P685" s="5">
        <f t="shared" si="42"/>
        <v>217.69063</v>
      </c>
      <c r="Q685" s="5">
        <v>285.60000000000002</v>
      </c>
      <c r="R685" s="5">
        <v>1697.79</v>
      </c>
      <c r="S685" s="5">
        <v>48.81</v>
      </c>
      <c r="T685" s="5">
        <v>0</v>
      </c>
      <c r="U685" s="5">
        <v>736.99</v>
      </c>
      <c r="V685" s="5">
        <v>0</v>
      </c>
      <c r="W685" s="5">
        <f t="shared" si="44"/>
        <v>5577.02063</v>
      </c>
      <c r="X685" s="5">
        <f t="shared" si="45"/>
        <v>3299.47</v>
      </c>
      <c r="Y685" s="5">
        <v>25229.7</v>
      </c>
      <c r="Z685" s="5">
        <v>4036.47</v>
      </c>
      <c r="AA685" s="5">
        <f t="shared" si="43"/>
        <v>29266.170000000002</v>
      </c>
    </row>
    <row r="686" spans="1:27" x14ac:dyDescent="0.25">
      <c r="A686">
        <v>2004</v>
      </c>
      <c r="B686" t="s">
        <v>54</v>
      </c>
      <c r="C686" s="1" t="s">
        <v>10</v>
      </c>
      <c r="D686" s="5">
        <f>VLOOKUP(B686,SWH!$A$4:$C$19,3,FALSE)</f>
        <v>4982.1899999999996</v>
      </c>
      <c r="E686" s="5">
        <v>0.05</v>
      </c>
      <c r="F686" s="5">
        <v>0</v>
      </c>
      <c r="G686" s="5">
        <v>1697.18</v>
      </c>
      <c r="H686" s="5">
        <v>552.77</v>
      </c>
      <c r="I686" s="5">
        <v>225.64</v>
      </c>
      <c r="J686" s="5">
        <v>816.24</v>
      </c>
      <c r="K686" s="5">
        <v>0</v>
      </c>
      <c r="L686" s="5">
        <v>33.76</v>
      </c>
      <c r="M686" s="5">
        <v>167.55</v>
      </c>
      <c r="N686" s="5">
        <v>0.15</v>
      </c>
      <c r="O686" s="5">
        <f>VLOOKUP(B686,SWH!$A$4:$B$19,2,FALSE)</f>
        <v>0.15</v>
      </c>
      <c r="P686" s="5">
        <f>N686-O686</f>
        <v>0</v>
      </c>
      <c r="Q686" s="5">
        <v>0</v>
      </c>
      <c r="R686" s="5">
        <v>0</v>
      </c>
      <c r="S686" s="5">
        <v>0</v>
      </c>
      <c r="T686" s="5">
        <v>0</v>
      </c>
      <c r="U686" s="5">
        <v>69.53</v>
      </c>
      <c r="V686" s="5">
        <v>0</v>
      </c>
      <c r="W686" s="5">
        <f t="shared" si="44"/>
        <v>1864.78</v>
      </c>
      <c r="X686" s="5">
        <f t="shared" si="45"/>
        <v>0</v>
      </c>
      <c r="Y686" s="5">
        <v>3493.34</v>
      </c>
      <c r="Z686" s="5">
        <v>69.53</v>
      </c>
      <c r="AA686" s="5">
        <f t="shared" si="43"/>
        <v>3562.8700000000003</v>
      </c>
    </row>
    <row r="687" spans="1:27" x14ac:dyDescent="0.25">
      <c r="A687">
        <v>2004</v>
      </c>
      <c r="B687" t="s">
        <v>54</v>
      </c>
      <c r="C687" s="1" t="s">
        <v>6</v>
      </c>
      <c r="D687" s="5">
        <f>VLOOKUP(B687,SWH!$A$4:$C$19,3,FALSE)</f>
        <v>4982.1899999999996</v>
      </c>
      <c r="E687" s="5">
        <v>7.54</v>
      </c>
      <c r="F687" s="5">
        <v>0</v>
      </c>
      <c r="G687" s="5">
        <v>1347.75</v>
      </c>
      <c r="H687" s="5">
        <v>552.77</v>
      </c>
      <c r="I687" s="5">
        <v>225.68</v>
      </c>
      <c r="J687" s="5">
        <v>816.24</v>
      </c>
      <c r="K687" s="5">
        <v>0</v>
      </c>
      <c r="L687" s="5">
        <v>33.76</v>
      </c>
      <c r="M687" s="5">
        <v>163.76</v>
      </c>
      <c r="N687" s="5">
        <v>0.15</v>
      </c>
      <c r="O687" s="5">
        <f>VLOOKUP(B687,SWH!$A$4:$B$19,2,FALSE)</f>
        <v>0.15</v>
      </c>
      <c r="P687" s="5">
        <f t="shared" ref="P687:P750" si="46">N687-O687</f>
        <v>0</v>
      </c>
      <c r="Q687" s="5">
        <v>0</v>
      </c>
      <c r="R687" s="5">
        <v>0</v>
      </c>
      <c r="S687" s="5">
        <v>0</v>
      </c>
      <c r="T687" s="5">
        <v>0</v>
      </c>
      <c r="U687" s="5">
        <v>70.23</v>
      </c>
      <c r="V687" s="5">
        <v>0</v>
      </c>
      <c r="W687" s="5">
        <f t="shared" si="44"/>
        <v>1519.05</v>
      </c>
      <c r="X687" s="5">
        <f t="shared" si="45"/>
        <v>0</v>
      </c>
      <c r="Y687" s="5">
        <v>3147.64</v>
      </c>
      <c r="Z687" s="5">
        <v>70.23</v>
      </c>
      <c r="AA687" s="5">
        <f t="shared" si="43"/>
        <v>3217.87</v>
      </c>
    </row>
    <row r="688" spans="1:27" x14ac:dyDescent="0.25">
      <c r="A688">
        <v>2004</v>
      </c>
      <c r="B688" t="s">
        <v>54</v>
      </c>
      <c r="C688" s="1" t="s">
        <v>11</v>
      </c>
      <c r="D688" s="5">
        <f>VLOOKUP(B688,SWH!$A$4:$C$19,3,FALSE)</f>
        <v>4982.1899999999996</v>
      </c>
      <c r="E688" s="5">
        <v>1.73</v>
      </c>
      <c r="F688" s="5">
        <v>0</v>
      </c>
      <c r="G688" s="5">
        <v>1071.53</v>
      </c>
      <c r="H688" s="5">
        <v>552.77</v>
      </c>
      <c r="I688" s="5">
        <v>225.71</v>
      </c>
      <c r="J688" s="5">
        <v>816.24</v>
      </c>
      <c r="K688" s="5">
        <v>0</v>
      </c>
      <c r="L688" s="5">
        <v>33.76</v>
      </c>
      <c r="M688" s="5">
        <v>147.87</v>
      </c>
      <c r="N688" s="5">
        <v>0.15</v>
      </c>
      <c r="O688" s="5">
        <f>VLOOKUP(B688,SWH!$A$4:$B$19,2,FALSE)</f>
        <v>0.15</v>
      </c>
      <c r="P688" s="5">
        <f t="shared" si="46"/>
        <v>0</v>
      </c>
      <c r="Q688" s="5">
        <v>0</v>
      </c>
      <c r="R688" s="5">
        <v>0</v>
      </c>
      <c r="S688" s="5">
        <v>0</v>
      </c>
      <c r="T688" s="5">
        <v>0</v>
      </c>
      <c r="U688" s="5">
        <v>72.349999999999994</v>
      </c>
      <c r="V688" s="5">
        <v>0</v>
      </c>
      <c r="W688" s="5">
        <f t="shared" si="44"/>
        <v>1221.1300000000001</v>
      </c>
      <c r="X688" s="5">
        <f t="shared" si="45"/>
        <v>0</v>
      </c>
      <c r="Y688" s="5">
        <v>2849.75</v>
      </c>
      <c r="Z688" s="5">
        <v>72.349999999999994</v>
      </c>
      <c r="AA688" s="5">
        <f t="shared" si="43"/>
        <v>2922.1</v>
      </c>
    </row>
    <row r="689" spans="1:27" x14ac:dyDescent="0.25">
      <c r="A689">
        <v>2004</v>
      </c>
      <c r="B689" t="s">
        <v>54</v>
      </c>
      <c r="C689" s="1" t="s">
        <v>13</v>
      </c>
      <c r="D689" s="5">
        <f>VLOOKUP(B689,SWH!$A$4:$C$19,3,FALSE)</f>
        <v>4982.1899999999996</v>
      </c>
      <c r="E689" s="5">
        <v>38.54</v>
      </c>
      <c r="F689" s="5">
        <v>1.34</v>
      </c>
      <c r="G689" s="5">
        <v>1084.77</v>
      </c>
      <c r="H689" s="5">
        <v>552.77</v>
      </c>
      <c r="I689" s="5">
        <v>225.42</v>
      </c>
      <c r="J689" s="5">
        <v>816.24</v>
      </c>
      <c r="K689" s="5">
        <v>0</v>
      </c>
      <c r="L689" s="5">
        <v>33.76</v>
      </c>
      <c r="M689" s="5">
        <v>153.9</v>
      </c>
      <c r="N689" s="5">
        <v>0.15</v>
      </c>
      <c r="O689" s="5">
        <f>VLOOKUP(B689,SWH!$A$4:$B$19,2,FALSE)</f>
        <v>0.15</v>
      </c>
      <c r="P689" s="5">
        <f t="shared" si="46"/>
        <v>0</v>
      </c>
      <c r="Q689" s="5">
        <v>0</v>
      </c>
      <c r="R689" s="5">
        <v>0</v>
      </c>
      <c r="S689" s="5">
        <v>0</v>
      </c>
      <c r="T689" s="5">
        <v>0</v>
      </c>
      <c r="U689" s="5">
        <v>72.81</v>
      </c>
      <c r="V689" s="5">
        <v>0</v>
      </c>
      <c r="W689" s="5">
        <f t="shared" si="44"/>
        <v>1277.21</v>
      </c>
      <c r="X689" s="5">
        <f t="shared" si="45"/>
        <v>1.34</v>
      </c>
      <c r="Y689" s="5">
        <v>2905.56</v>
      </c>
      <c r="Z689" s="5">
        <v>74.150000000000006</v>
      </c>
      <c r="AA689" s="5">
        <f t="shared" si="43"/>
        <v>2979.71</v>
      </c>
    </row>
    <row r="690" spans="1:27" x14ac:dyDescent="0.25">
      <c r="A690">
        <v>2004</v>
      </c>
      <c r="B690" t="s">
        <v>54</v>
      </c>
      <c r="C690" s="1" t="s">
        <v>19</v>
      </c>
      <c r="D690" s="5">
        <f>VLOOKUP(B690,SWH!$A$4:$C$19,3,FALSE)</f>
        <v>4982.1899999999996</v>
      </c>
      <c r="E690" s="5">
        <v>70.97</v>
      </c>
      <c r="F690" s="5">
        <v>13.2</v>
      </c>
      <c r="G690" s="5">
        <v>975</v>
      </c>
      <c r="H690" s="5">
        <v>552.77</v>
      </c>
      <c r="I690" s="5">
        <v>225.34</v>
      </c>
      <c r="J690" s="5">
        <v>816.24</v>
      </c>
      <c r="K690" s="5">
        <v>0</v>
      </c>
      <c r="L690" s="5">
        <v>33.76</v>
      </c>
      <c r="M690" s="5">
        <v>129.59</v>
      </c>
      <c r="N690" s="5">
        <v>0.15</v>
      </c>
      <c r="O690" s="5">
        <f>VLOOKUP(B690,SWH!$A$4:$B$19,2,FALSE)</f>
        <v>0.15</v>
      </c>
      <c r="P690" s="5">
        <f t="shared" si="46"/>
        <v>0</v>
      </c>
      <c r="Q690" s="5">
        <v>0</v>
      </c>
      <c r="R690" s="5">
        <v>0</v>
      </c>
      <c r="S690" s="5">
        <v>0</v>
      </c>
      <c r="T690" s="5">
        <v>0</v>
      </c>
      <c r="U690" s="5">
        <v>75.81</v>
      </c>
      <c r="V690" s="5">
        <v>0</v>
      </c>
      <c r="W690" s="5">
        <f t="shared" si="44"/>
        <v>1175.56</v>
      </c>
      <c r="X690" s="5">
        <f t="shared" si="45"/>
        <v>13.2</v>
      </c>
      <c r="Y690" s="5">
        <v>2803.82</v>
      </c>
      <c r="Z690" s="5">
        <v>89.01</v>
      </c>
      <c r="AA690" s="5">
        <f t="shared" si="43"/>
        <v>2892.8300000000004</v>
      </c>
    </row>
    <row r="691" spans="1:27" x14ac:dyDescent="0.25">
      <c r="A691">
        <v>2004</v>
      </c>
      <c r="B691" t="s">
        <v>54</v>
      </c>
      <c r="C691" s="1" t="s">
        <v>20</v>
      </c>
      <c r="D691" s="5">
        <f>VLOOKUP(B691,SWH!$A$4:$C$19,3,FALSE)</f>
        <v>4982.1899999999996</v>
      </c>
      <c r="E691" s="5">
        <v>88.64</v>
      </c>
      <c r="F691" s="5">
        <v>2.5299999999999998</v>
      </c>
      <c r="G691" s="5">
        <v>678.53</v>
      </c>
      <c r="H691" s="5">
        <v>552.77</v>
      </c>
      <c r="I691" s="5">
        <v>225.51</v>
      </c>
      <c r="J691" s="5">
        <v>816.24</v>
      </c>
      <c r="K691" s="5">
        <v>0</v>
      </c>
      <c r="L691" s="5">
        <v>33.76</v>
      </c>
      <c r="M691" s="5">
        <v>151.38999999999999</v>
      </c>
      <c r="N691" s="5">
        <v>0.15</v>
      </c>
      <c r="O691" s="5">
        <f>VLOOKUP(B691,SWH!$A$4:$B$19,2,FALSE)</f>
        <v>0.15</v>
      </c>
      <c r="P691" s="5">
        <f t="shared" si="46"/>
        <v>0</v>
      </c>
      <c r="Q691" s="5">
        <v>0</v>
      </c>
      <c r="R691" s="5">
        <v>0</v>
      </c>
      <c r="S691" s="5">
        <v>0</v>
      </c>
      <c r="T691" s="5">
        <v>0</v>
      </c>
      <c r="U691" s="5">
        <v>76.03</v>
      </c>
      <c r="V691" s="5">
        <v>0</v>
      </c>
      <c r="W691" s="5">
        <f t="shared" si="44"/>
        <v>918.56</v>
      </c>
      <c r="X691" s="5">
        <f t="shared" si="45"/>
        <v>2.5299999999999998</v>
      </c>
      <c r="Y691" s="5">
        <v>2546.98</v>
      </c>
      <c r="Z691" s="5">
        <v>78.56</v>
      </c>
      <c r="AA691" s="5">
        <f t="shared" si="43"/>
        <v>2625.54</v>
      </c>
    </row>
    <row r="692" spans="1:27" x14ac:dyDescent="0.25">
      <c r="A692">
        <v>2004</v>
      </c>
      <c r="B692" t="s">
        <v>54</v>
      </c>
      <c r="C692" s="1" t="s">
        <v>3</v>
      </c>
      <c r="D692" s="5">
        <f>VLOOKUP(B692,SWH!$A$4:$C$19,3,FALSE)</f>
        <v>4982.1899999999996</v>
      </c>
      <c r="E692" s="5">
        <v>187.28</v>
      </c>
      <c r="F692" s="5">
        <v>144.62</v>
      </c>
      <c r="G692" s="5">
        <v>537.44000000000005</v>
      </c>
      <c r="H692" s="5">
        <v>552.77</v>
      </c>
      <c r="I692" s="5">
        <v>225.46</v>
      </c>
      <c r="J692" s="5">
        <v>816.24</v>
      </c>
      <c r="K692" s="5">
        <v>0</v>
      </c>
      <c r="L692" s="5">
        <v>33.76</v>
      </c>
      <c r="M692" s="5">
        <v>105.96</v>
      </c>
      <c r="N692" s="5">
        <v>0.15</v>
      </c>
      <c r="O692" s="5">
        <f>VLOOKUP(B692,SWH!$A$4:$B$19,2,FALSE)</f>
        <v>0.15</v>
      </c>
      <c r="P692" s="5">
        <f t="shared" si="46"/>
        <v>0</v>
      </c>
      <c r="Q692" s="5">
        <v>0</v>
      </c>
      <c r="R692" s="5">
        <v>0</v>
      </c>
      <c r="S692" s="5">
        <v>0</v>
      </c>
      <c r="T692" s="5">
        <v>0</v>
      </c>
      <c r="U692" s="5">
        <v>81.97</v>
      </c>
      <c r="V692" s="5">
        <v>0</v>
      </c>
      <c r="W692" s="5">
        <f t="shared" si="44"/>
        <v>830.68000000000006</v>
      </c>
      <c r="X692" s="5">
        <f t="shared" si="45"/>
        <v>144.62</v>
      </c>
      <c r="Y692" s="5">
        <v>2459.06</v>
      </c>
      <c r="Z692" s="5">
        <v>226.59</v>
      </c>
      <c r="AA692" s="5">
        <f t="shared" si="43"/>
        <v>2685.65</v>
      </c>
    </row>
    <row r="693" spans="1:27" x14ac:dyDescent="0.25">
      <c r="A693">
        <v>2004</v>
      </c>
      <c r="B693" t="s">
        <v>54</v>
      </c>
      <c r="C693" s="1" t="s">
        <v>7</v>
      </c>
      <c r="D693" s="5">
        <f>VLOOKUP(B693,SWH!$A$4:$C$19,3,FALSE)</f>
        <v>4982.1899999999996</v>
      </c>
      <c r="E693" s="5">
        <v>102.1</v>
      </c>
      <c r="F693" s="5">
        <v>26.57</v>
      </c>
      <c r="G693" s="5">
        <v>449.47</v>
      </c>
      <c r="H693" s="5">
        <v>552.77</v>
      </c>
      <c r="I693" s="5">
        <v>225.46</v>
      </c>
      <c r="J693" s="5">
        <v>816.24</v>
      </c>
      <c r="K693" s="5">
        <v>0</v>
      </c>
      <c r="L693" s="5">
        <v>33.76</v>
      </c>
      <c r="M693" s="5">
        <v>127.35</v>
      </c>
      <c r="N693" s="5">
        <v>0.15</v>
      </c>
      <c r="O693" s="5">
        <f>VLOOKUP(B693,SWH!$A$4:$B$19,2,FALSE)</f>
        <v>0.15</v>
      </c>
      <c r="P693" s="5">
        <f t="shared" si="46"/>
        <v>0</v>
      </c>
      <c r="Q693" s="5">
        <v>0</v>
      </c>
      <c r="R693" s="5">
        <v>0</v>
      </c>
      <c r="S693" s="5">
        <v>0</v>
      </c>
      <c r="T693" s="5">
        <v>0</v>
      </c>
      <c r="U693" s="5">
        <v>80.34</v>
      </c>
      <c r="V693" s="5">
        <v>0</v>
      </c>
      <c r="W693" s="5">
        <f t="shared" si="44"/>
        <v>678.92000000000007</v>
      </c>
      <c r="X693" s="5">
        <f t="shared" si="45"/>
        <v>26.57</v>
      </c>
      <c r="Y693" s="5">
        <v>2307.29</v>
      </c>
      <c r="Z693" s="5">
        <v>106.91</v>
      </c>
      <c r="AA693" s="5">
        <f t="shared" si="43"/>
        <v>2414.1999999999998</v>
      </c>
    </row>
    <row r="694" spans="1:27" x14ac:dyDescent="0.25">
      <c r="A694">
        <v>2004</v>
      </c>
      <c r="B694" t="s">
        <v>54</v>
      </c>
      <c r="C694" s="1" t="s">
        <v>17</v>
      </c>
      <c r="D694" s="5">
        <f>VLOOKUP(B694,SWH!$A$4:$C$19,3,FALSE)</f>
        <v>4982.1899999999996</v>
      </c>
      <c r="E694" s="5">
        <v>98.73</v>
      </c>
      <c r="F694" s="5">
        <v>1.1299999999999999</v>
      </c>
      <c r="G694" s="5">
        <v>398.67</v>
      </c>
      <c r="H694" s="5">
        <v>552.77</v>
      </c>
      <c r="I694" s="5">
        <v>225.42</v>
      </c>
      <c r="J694" s="5">
        <v>816.24</v>
      </c>
      <c r="K694" s="5">
        <v>0</v>
      </c>
      <c r="L694" s="5">
        <v>33.76</v>
      </c>
      <c r="M694" s="5">
        <v>109.35</v>
      </c>
      <c r="N694" s="5">
        <v>0.15</v>
      </c>
      <c r="O694" s="5">
        <f>VLOOKUP(B694,SWH!$A$4:$B$19,2,FALSE)</f>
        <v>0.15</v>
      </c>
      <c r="P694" s="5">
        <f t="shared" si="46"/>
        <v>0</v>
      </c>
      <c r="Q694" s="5">
        <v>0</v>
      </c>
      <c r="R694" s="5">
        <v>0</v>
      </c>
      <c r="S694" s="5">
        <v>0</v>
      </c>
      <c r="T694" s="5">
        <v>0</v>
      </c>
      <c r="U694" s="5">
        <v>82.56</v>
      </c>
      <c r="V694" s="5">
        <v>0</v>
      </c>
      <c r="W694" s="5">
        <f t="shared" si="44"/>
        <v>606.75</v>
      </c>
      <c r="X694" s="5">
        <f t="shared" si="45"/>
        <v>1.1299999999999999</v>
      </c>
      <c r="Y694" s="5">
        <v>2235.09</v>
      </c>
      <c r="Z694" s="5">
        <v>83.69</v>
      </c>
      <c r="AA694" s="5">
        <f t="shared" si="43"/>
        <v>2318.7800000000002</v>
      </c>
    </row>
    <row r="695" spans="1:27" x14ac:dyDescent="0.25">
      <c r="A695">
        <v>2004</v>
      </c>
      <c r="B695" t="s">
        <v>54</v>
      </c>
      <c r="C695" s="1" t="s">
        <v>14</v>
      </c>
      <c r="D695" s="5">
        <f>VLOOKUP(B695,SWH!$A$4:$C$19,3,FALSE)</f>
        <v>4982.1899999999996</v>
      </c>
      <c r="E695" s="5">
        <v>404.63</v>
      </c>
      <c r="F695" s="5">
        <v>230.05</v>
      </c>
      <c r="G695" s="5">
        <v>380.81</v>
      </c>
      <c r="H695" s="5">
        <v>552.77</v>
      </c>
      <c r="I695" s="5">
        <v>225.12</v>
      </c>
      <c r="J695" s="5">
        <v>816.24</v>
      </c>
      <c r="K695" s="5">
        <v>0</v>
      </c>
      <c r="L695" s="5">
        <v>33.76</v>
      </c>
      <c r="M695" s="5">
        <v>102.03</v>
      </c>
      <c r="N695" s="5">
        <v>0.15</v>
      </c>
      <c r="O695" s="5">
        <f>VLOOKUP(B695,SWH!$A$4:$B$19,2,FALSE)</f>
        <v>0.15</v>
      </c>
      <c r="P695" s="5">
        <f t="shared" si="46"/>
        <v>0</v>
      </c>
      <c r="Q695" s="5">
        <v>0</v>
      </c>
      <c r="R695" s="5">
        <v>0</v>
      </c>
      <c r="S695" s="5">
        <v>0</v>
      </c>
      <c r="T695" s="5">
        <v>0</v>
      </c>
      <c r="U695" s="5">
        <v>87.05</v>
      </c>
      <c r="V695" s="5">
        <v>0</v>
      </c>
      <c r="W695" s="5">
        <f t="shared" si="44"/>
        <v>887.47</v>
      </c>
      <c r="X695" s="5">
        <f t="shared" si="45"/>
        <v>230.05</v>
      </c>
      <c r="Y695" s="5">
        <v>2515.5</v>
      </c>
      <c r="Z695" s="5">
        <v>317.10000000000002</v>
      </c>
      <c r="AA695" s="5">
        <f t="shared" si="43"/>
        <v>2832.6</v>
      </c>
    </row>
    <row r="696" spans="1:27" x14ac:dyDescent="0.25">
      <c r="A696">
        <v>2004</v>
      </c>
      <c r="B696" t="s">
        <v>54</v>
      </c>
      <c r="C696" s="1" t="s">
        <v>2</v>
      </c>
      <c r="D696" s="5">
        <f>VLOOKUP(B696,SWH!$A$4:$C$19,3,FALSE)</f>
        <v>4982.1899999999996</v>
      </c>
      <c r="E696" s="5">
        <v>214.98</v>
      </c>
      <c r="F696" s="5">
        <v>70.28</v>
      </c>
      <c r="G696" s="5">
        <v>348.65</v>
      </c>
      <c r="H696" s="5">
        <v>552.77</v>
      </c>
      <c r="I696" s="5">
        <v>225.29</v>
      </c>
      <c r="J696" s="5">
        <v>816.24</v>
      </c>
      <c r="K696" s="5">
        <v>0</v>
      </c>
      <c r="L696" s="5">
        <v>33.76</v>
      </c>
      <c r="M696" s="5">
        <v>127.82</v>
      </c>
      <c r="N696" s="5">
        <v>0.15</v>
      </c>
      <c r="O696" s="5">
        <f>VLOOKUP(B696,SWH!$A$4:$B$19,2,FALSE)</f>
        <v>0.15</v>
      </c>
      <c r="P696" s="5">
        <f t="shared" si="46"/>
        <v>0</v>
      </c>
      <c r="Q696" s="5">
        <v>0</v>
      </c>
      <c r="R696" s="5">
        <v>0</v>
      </c>
      <c r="S696" s="5">
        <v>0</v>
      </c>
      <c r="T696" s="5">
        <v>0</v>
      </c>
      <c r="U696" s="5">
        <v>85.61</v>
      </c>
      <c r="V696" s="5">
        <v>0</v>
      </c>
      <c r="W696" s="5">
        <f t="shared" si="44"/>
        <v>691.45</v>
      </c>
      <c r="X696" s="5">
        <f t="shared" si="45"/>
        <v>70.28</v>
      </c>
      <c r="Y696" s="5">
        <v>2319.66</v>
      </c>
      <c r="Z696" s="5">
        <v>155.88999999999999</v>
      </c>
      <c r="AA696" s="5">
        <f t="shared" si="43"/>
        <v>2475.5499999999997</v>
      </c>
    </row>
    <row r="697" spans="1:27" x14ac:dyDescent="0.25">
      <c r="A697">
        <v>2004</v>
      </c>
      <c r="B697" t="s">
        <v>54</v>
      </c>
      <c r="C697" s="1" t="s">
        <v>18</v>
      </c>
      <c r="D697" s="5">
        <f>VLOOKUP(B697,SWH!$A$4:$C$19,3,FALSE)</f>
        <v>4982.1899999999996</v>
      </c>
      <c r="E697" s="5">
        <v>362.28</v>
      </c>
      <c r="F697" s="5">
        <v>97.4</v>
      </c>
      <c r="G697" s="5">
        <v>168.32</v>
      </c>
      <c r="H697" s="5">
        <v>552.77</v>
      </c>
      <c r="I697" s="5">
        <v>224.86</v>
      </c>
      <c r="J697" s="5">
        <v>816.24</v>
      </c>
      <c r="K697" s="5">
        <v>0</v>
      </c>
      <c r="L697" s="5">
        <v>33.76</v>
      </c>
      <c r="M697" s="5">
        <v>94.09</v>
      </c>
      <c r="N697" s="5">
        <v>0.15</v>
      </c>
      <c r="O697" s="5">
        <f>VLOOKUP(B697,SWH!$A$4:$B$19,2,FALSE)</f>
        <v>0.15</v>
      </c>
      <c r="P697" s="5">
        <f t="shared" si="46"/>
        <v>0</v>
      </c>
      <c r="Q697" s="5">
        <v>0</v>
      </c>
      <c r="R697" s="5">
        <v>0</v>
      </c>
      <c r="S697" s="5">
        <v>0</v>
      </c>
      <c r="T697" s="5">
        <v>0</v>
      </c>
      <c r="U697" s="5">
        <v>88.54</v>
      </c>
      <c r="V697" s="5">
        <v>0</v>
      </c>
      <c r="W697" s="5">
        <f t="shared" si="44"/>
        <v>624.68999999999994</v>
      </c>
      <c r="X697" s="5">
        <f t="shared" si="45"/>
        <v>97.4</v>
      </c>
      <c r="Y697" s="5">
        <v>2252.46</v>
      </c>
      <c r="Z697" s="5">
        <v>185.94</v>
      </c>
      <c r="AA697" s="5">
        <f t="shared" si="43"/>
        <v>2438.4</v>
      </c>
    </row>
    <row r="698" spans="1:27" x14ac:dyDescent="0.25">
      <c r="A698">
        <v>2004</v>
      </c>
      <c r="B698" t="s">
        <v>54</v>
      </c>
      <c r="C698" s="1" t="s">
        <v>4</v>
      </c>
      <c r="D698" s="5">
        <f>VLOOKUP(B698,SWH!$A$4:$C$19,3,FALSE)</f>
        <v>4982.1899999999996</v>
      </c>
      <c r="E698" s="5">
        <v>546</v>
      </c>
      <c r="F698" s="5">
        <v>411.21</v>
      </c>
      <c r="G698" s="5">
        <v>223.22</v>
      </c>
      <c r="H698" s="5">
        <v>552.77</v>
      </c>
      <c r="I698" s="5">
        <v>225.19</v>
      </c>
      <c r="J698" s="5">
        <v>816.24</v>
      </c>
      <c r="K698" s="5">
        <v>0</v>
      </c>
      <c r="L698" s="5">
        <v>33.76</v>
      </c>
      <c r="M698" s="5">
        <v>97.55</v>
      </c>
      <c r="N698" s="5">
        <v>0.15</v>
      </c>
      <c r="O698" s="5">
        <f>VLOOKUP(B698,SWH!$A$4:$B$19,2,FALSE)</f>
        <v>0.15</v>
      </c>
      <c r="P698" s="5">
        <f t="shared" si="46"/>
        <v>0</v>
      </c>
      <c r="Q698" s="5">
        <v>0</v>
      </c>
      <c r="R698" s="5">
        <v>0</v>
      </c>
      <c r="S698" s="5">
        <v>0</v>
      </c>
      <c r="T698" s="5">
        <v>0</v>
      </c>
      <c r="U698" s="5">
        <v>91.42</v>
      </c>
      <c r="V698" s="5">
        <v>0</v>
      </c>
      <c r="W698" s="5">
        <f t="shared" si="44"/>
        <v>866.77</v>
      </c>
      <c r="X698" s="5">
        <f t="shared" si="45"/>
        <v>411.21</v>
      </c>
      <c r="Y698" s="5">
        <v>2494.87</v>
      </c>
      <c r="Z698" s="5">
        <v>502.63</v>
      </c>
      <c r="AA698" s="5">
        <f t="shared" si="43"/>
        <v>2997.5</v>
      </c>
    </row>
    <row r="699" spans="1:27" x14ac:dyDescent="0.25">
      <c r="A699">
        <v>2004</v>
      </c>
      <c r="B699" t="s">
        <v>54</v>
      </c>
      <c r="C699" s="1" t="s">
        <v>5</v>
      </c>
      <c r="D699" s="5">
        <f>VLOOKUP(B699,SWH!$A$4:$C$19,3,FALSE)</f>
        <v>4982.1899999999996</v>
      </c>
      <c r="E699" s="5">
        <v>359.37</v>
      </c>
      <c r="F699" s="5">
        <v>207.49</v>
      </c>
      <c r="G699" s="5">
        <v>259.67</v>
      </c>
      <c r="H699" s="5">
        <v>552.77</v>
      </c>
      <c r="I699" s="5">
        <v>225.2</v>
      </c>
      <c r="J699" s="5">
        <v>816.24</v>
      </c>
      <c r="K699" s="5">
        <v>0</v>
      </c>
      <c r="L699" s="5">
        <v>33.76</v>
      </c>
      <c r="M699" s="5">
        <v>119.74</v>
      </c>
      <c r="N699" s="5">
        <v>0.15</v>
      </c>
      <c r="O699" s="5">
        <f>VLOOKUP(B699,SWH!$A$4:$B$19,2,FALSE)</f>
        <v>0.15</v>
      </c>
      <c r="P699" s="5">
        <f t="shared" si="46"/>
        <v>0</v>
      </c>
      <c r="Q699" s="5">
        <v>0</v>
      </c>
      <c r="R699" s="5">
        <v>0</v>
      </c>
      <c r="S699" s="5">
        <v>0</v>
      </c>
      <c r="T699" s="5">
        <v>0</v>
      </c>
      <c r="U699" s="5">
        <v>90.18</v>
      </c>
      <c r="V699" s="5">
        <v>0</v>
      </c>
      <c r="W699" s="5">
        <f t="shared" si="44"/>
        <v>738.78</v>
      </c>
      <c r="X699" s="5">
        <f t="shared" si="45"/>
        <v>207.49</v>
      </c>
      <c r="Y699" s="5">
        <v>2366.89</v>
      </c>
      <c r="Z699" s="5">
        <v>297.68</v>
      </c>
      <c r="AA699" s="5">
        <f t="shared" si="43"/>
        <v>2664.5699999999997</v>
      </c>
    </row>
    <row r="700" spans="1:27" x14ac:dyDescent="0.25">
      <c r="A700">
        <v>2004</v>
      </c>
      <c r="B700" t="s">
        <v>54</v>
      </c>
      <c r="C700" s="1" t="s">
        <v>15</v>
      </c>
      <c r="D700" s="5">
        <f>VLOOKUP(B700,SWH!$A$4:$C$19,3,FALSE)</f>
        <v>4982.1899999999996</v>
      </c>
      <c r="E700" s="5">
        <v>331.91</v>
      </c>
      <c r="F700" s="5">
        <v>146.32</v>
      </c>
      <c r="G700" s="5">
        <v>109.12</v>
      </c>
      <c r="H700" s="5">
        <v>552.77</v>
      </c>
      <c r="I700" s="5">
        <v>224.85</v>
      </c>
      <c r="J700" s="5">
        <v>816.24</v>
      </c>
      <c r="K700" s="5">
        <v>0</v>
      </c>
      <c r="L700" s="5">
        <v>33.76</v>
      </c>
      <c r="M700" s="5">
        <v>88.51</v>
      </c>
      <c r="N700" s="5">
        <v>0.15</v>
      </c>
      <c r="O700" s="5">
        <f>VLOOKUP(B700,SWH!$A$4:$B$19,2,FALSE)</f>
        <v>0.15</v>
      </c>
      <c r="P700" s="5">
        <f t="shared" si="46"/>
        <v>0</v>
      </c>
      <c r="Q700" s="5">
        <v>0</v>
      </c>
      <c r="R700" s="5">
        <v>0</v>
      </c>
      <c r="S700" s="5">
        <v>0</v>
      </c>
      <c r="T700" s="5">
        <v>0</v>
      </c>
      <c r="U700" s="5">
        <v>91.06</v>
      </c>
      <c r="V700" s="5">
        <v>0</v>
      </c>
      <c r="W700" s="5">
        <f t="shared" si="44"/>
        <v>529.54000000000008</v>
      </c>
      <c r="X700" s="5">
        <f t="shared" si="45"/>
        <v>146.32</v>
      </c>
      <c r="Y700" s="5">
        <v>2157.31</v>
      </c>
      <c r="Z700" s="5">
        <v>237.39</v>
      </c>
      <c r="AA700" s="5">
        <f t="shared" si="43"/>
        <v>2394.6999999999998</v>
      </c>
    </row>
    <row r="701" spans="1:27" x14ac:dyDescent="0.25">
      <c r="A701">
        <v>2004</v>
      </c>
      <c r="B701" t="s">
        <v>54</v>
      </c>
      <c r="C701" s="1" t="s">
        <v>16</v>
      </c>
      <c r="D701" s="5">
        <f>VLOOKUP(B701,SWH!$A$4:$C$19,3,FALSE)</f>
        <v>4982.1899999999996</v>
      </c>
      <c r="E701" s="5">
        <v>778.79</v>
      </c>
      <c r="F701" s="5">
        <v>618.61</v>
      </c>
      <c r="G701" s="5">
        <v>239.96</v>
      </c>
      <c r="H701" s="5">
        <v>552.77</v>
      </c>
      <c r="I701" s="5">
        <v>225.09</v>
      </c>
      <c r="J701" s="5">
        <v>816.24</v>
      </c>
      <c r="K701" s="5">
        <v>0</v>
      </c>
      <c r="L701" s="5">
        <v>33.76</v>
      </c>
      <c r="M701" s="5">
        <v>105.94</v>
      </c>
      <c r="N701" s="5">
        <v>0.15</v>
      </c>
      <c r="O701" s="5">
        <f>VLOOKUP(B701,SWH!$A$4:$B$19,2,FALSE)</f>
        <v>0.15</v>
      </c>
      <c r="P701" s="5">
        <f t="shared" si="46"/>
        <v>0</v>
      </c>
      <c r="Q701" s="5">
        <v>0</v>
      </c>
      <c r="R701" s="5">
        <v>0</v>
      </c>
      <c r="S701" s="5">
        <v>0</v>
      </c>
      <c r="T701" s="5">
        <v>0</v>
      </c>
      <c r="U701" s="5">
        <v>94.76</v>
      </c>
      <c r="V701" s="5">
        <v>0</v>
      </c>
      <c r="W701" s="5">
        <f t="shared" si="44"/>
        <v>1124.69</v>
      </c>
      <c r="X701" s="5">
        <f t="shared" si="45"/>
        <v>618.61</v>
      </c>
      <c r="Y701" s="5">
        <v>2752.68</v>
      </c>
      <c r="Z701" s="5">
        <v>713.36</v>
      </c>
      <c r="AA701" s="5">
        <f t="shared" si="43"/>
        <v>3466.04</v>
      </c>
    </row>
    <row r="702" spans="1:27" x14ac:dyDescent="0.25">
      <c r="A702">
        <v>2004</v>
      </c>
      <c r="B702" t="s">
        <v>54</v>
      </c>
      <c r="C702" s="1" t="s">
        <v>9</v>
      </c>
      <c r="D702" s="5">
        <f>VLOOKUP(B702,SWH!$A$4:$C$19,3,FALSE)</f>
        <v>4982.1899999999996</v>
      </c>
      <c r="E702" s="5">
        <v>600.76</v>
      </c>
      <c r="F702" s="5">
        <v>390.71</v>
      </c>
      <c r="G702" s="5">
        <v>175.76</v>
      </c>
      <c r="H702" s="5">
        <v>552.77</v>
      </c>
      <c r="I702" s="5">
        <v>224.92</v>
      </c>
      <c r="J702" s="5">
        <v>816.24</v>
      </c>
      <c r="K702" s="5">
        <v>0</v>
      </c>
      <c r="L702" s="5">
        <v>33.76</v>
      </c>
      <c r="M702" s="5">
        <v>109.95</v>
      </c>
      <c r="N702" s="5">
        <v>0.15</v>
      </c>
      <c r="O702" s="5">
        <f>VLOOKUP(B702,SWH!$A$4:$B$19,2,FALSE)</f>
        <v>0.15</v>
      </c>
      <c r="P702" s="5">
        <f t="shared" si="46"/>
        <v>0</v>
      </c>
      <c r="Q702" s="5">
        <v>0</v>
      </c>
      <c r="R702" s="5">
        <v>0</v>
      </c>
      <c r="S702" s="5">
        <v>0</v>
      </c>
      <c r="T702" s="5">
        <v>0</v>
      </c>
      <c r="U702" s="5">
        <v>93.87</v>
      </c>
      <c r="V702" s="5">
        <v>0</v>
      </c>
      <c r="W702" s="5">
        <f t="shared" si="44"/>
        <v>886.47</v>
      </c>
      <c r="X702" s="5">
        <f t="shared" si="45"/>
        <v>390.71</v>
      </c>
      <c r="Y702" s="5">
        <v>2514.31</v>
      </c>
      <c r="Z702" s="5">
        <v>484.59</v>
      </c>
      <c r="AA702" s="5">
        <f t="shared" si="43"/>
        <v>2998.9</v>
      </c>
    </row>
    <row r="703" spans="1:27" x14ac:dyDescent="0.25">
      <c r="A703">
        <v>2004</v>
      </c>
      <c r="B703" t="s">
        <v>54</v>
      </c>
      <c r="C703" s="1" t="s">
        <v>12</v>
      </c>
      <c r="D703" s="5">
        <f>VLOOKUP(B703,SWH!$A$4:$C$19,3,FALSE)</f>
        <v>4982.1899999999996</v>
      </c>
      <c r="E703" s="5">
        <v>860.58</v>
      </c>
      <c r="F703" s="5">
        <v>765.4</v>
      </c>
      <c r="G703" s="5">
        <v>202.59</v>
      </c>
      <c r="H703" s="5">
        <v>552.77</v>
      </c>
      <c r="I703" s="5">
        <v>224.78</v>
      </c>
      <c r="J703" s="5">
        <v>816.24</v>
      </c>
      <c r="K703" s="5">
        <v>0</v>
      </c>
      <c r="L703" s="5">
        <v>33.76</v>
      </c>
      <c r="M703" s="5">
        <v>115.33</v>
      </c>
      <c r="N703" s="5">
        <v>0.15</v>
      </c>
      <c r="O703" s="5">
        <f>VLOOKUP(B703,SWH!$A$4:$B$19,2,FALSE)</f>
        <v>0.15</v>
      </c>
      <c r="P703" s="5">
        <f t="shared" si="46"/>
        <v>0</v>
      </c>
      <c r="Q703" s="5">
        <v>0</v>
      </c>
      <c r="R703" s="5">
        <v>0</v>
      </c>
      <c r="S703" s="5">
        <v>0</v>
      </c>
      <c r="T703" s="5">
        <v>0</v>
      </c>
      <c r="U703" s="5">
        <v>98.76</v>
      </c>
      <c r="V703" s="5">
        <v>0</v>
      </c>
      <c r="W703" s="5">
        <f t="shared" si="44"/>
        <v>1178.5</v>
      </c>
      <c r="X703" s="5">
        <f t="shared" si="45"/>
        <v>765.4</v>
      </c>
      <c r="Y703" s="5">
        <v>2806.2</v>
      </c>
      <c r="Z703" s="5">
        <v>864.16</v>
      </c>
      <c r="AA703" s="5">
        <f t="shared" si="43"/>
        <v>3670.3599999999997</v>
      </c>
    </row>
    <row r="704" spans="1:27" x14ac:dyDescent="0.25">
      <c r="A704">
        <v>2004</v>
      </c>
      <c r="B704" t="s">
        <v>54</v>
      </c>
      <c r="C704" s="1" t="s">
        <v>8</v>
      </c>
      <c r="D704" s="5">
        <f>VLOOKUP(B704,SWH!$A$4:$C$19,3,FALSE)</f>
        <v>4982.1899999999996</v>
      </c>
      <c r="E704" s="5">
        <v>1012.36</v>
      </c>
      <c r="F704" s="5">
        <v>1149.7</v>
      </c>
      <c r="G704" s="5">
        <v>111.86</v>
      </c>
      <c r="H704" s="5">
        <v>552.77</v>
      </c>
      <c r="I704" s="5">
        <v>223.55</v>
      </c>
      <c r="J704" s="5">
        <v>816.24</v>
      </c>
      <c r="K704" s="5">
        <v>0</v>
      </c>
      <c r="L704" s="5">
        <v>33.76</v>
      </c>
      <c r="M704" s="5">
        <v>115.24</v>
      </c>
      <c r="N704" s="5">
        <v>0.15</v>
      </c>
      <c r="O704" s="5">
        <f>VLOOKUP(B704,SWH!$A$4:$B$19,2,FALSE)</f>
        <v>0.15</v>
      </c>
      <c r="P704" s="5">
        <f t="shared" si="46"/>
        <v>0</v>
      </c>
      <c r="Q704" s="5">
        <v>0</v>
      </c>
      <c r="R704" s="5">
        <v>0</v>
      </c>
      <c r="S704" s="5">
        <v>0</v>
      </c>
      <c r="T704" s="5">
        <v>0</v>
      </c>
      <c r="U704" s="5">
        <v>104.08</v>
      </c>
      <c r="V704" s="5">
        <v>0</v>
      </c>
      <c r="W704" s="5">
        <f t="shared" si="44"/>
        <v>1239.46</v>
      </c>
      <c r="X704" s="5">
        <f t="shared" si="45"/>
        <v>1149.7</v>
      </c>
      <c r="Y704" s="5">
        <v>2865.93</v>
      </c>
      <c r="Z704" s="5">
        <v>1253.78</v>
      </c>
      <c r="AA704" s="5">
        <f t="shared" si="43"/>
        <v>4119.71</v>
      </c>
    </row>
    <row r="705" spans="1:27" x14ac:dyDescent="0.25">
      <c r="A705">
        <v>2007</v>
      </c>
      <c r="B705" t="s">
        <v>54</v>
      </c>
      <c r="C705" s="1" t="s">
        <v>10</v>
      </c>
      <c r="D705" s="5">
        <f>VLOOKUP(B705,SWH!$A$4:$C$19,3,FALSE)</f>
        <v>4982.1899999999996</v>
      </c>
      <c r="E705" s="5">
        <v>0.06</v>
      </c>
      <c r="F705" s="5">
        <v>0</v>
      </c>
      <c r="G705" s="5">
        <v>1550.95</v>
      </c>
      <c r="H705" s="5">
        <v>552.77</v>
      </c>
      <c r="I705" s="5">
        <v>225.64</v>
      </c>
      <c r="J705" s="5">
        <v>816.24</v>
      </c>
      <c r="K705" s="5">
        <v>0</v>
      </c>
      <c r="L705" s="5">
        <v>33.76</v>
      </c>
      <c r="M705" s="5">
        <v>148.91</v>
      </c>
      <c r="N705" s="5">
        <v>0.15</v>
      </c>
      <c r="O705" s="5">
        <f>VLOOKUP(B705,SWH!$A$4:$B$19,2,FALSE)</f>
        <v>0.15</v>
      </c>
      <c r="P705" s="5">
        <f t="shared" si="46"/>
        <v>0</v>
      </c>
      <c r="Q705" s="5">
        <v>0</v>
      </c>
      <c r="R705" s="5">
        <v>0</v>
      </c>
      <c r="S705" s="5">
        <v>0</v>
      </c>
      <c r="T705" s="5">
        <v>0</v>
      </c>
      <c r="U705" s="5">
        <v>69.53</v>
      </c>
      <c r="V705" s="5">
        <v>0</v>
      </c>
      <c r="W705" s="5">
        <f t="shared" si="44"/>
        <v>1699.92</v>
      </c>
      <c r="X705" s="5">
        <f t="shared" si="45"/>
        <v>0</v>
      </c>
      <c r="Y705" s="5">
        <v>3328.48</v>
      </c>
      <c r="Z705" s="5">
        <v>69.53</v>
      </c>
      <c r="AA705" s="5">
        <f t="shared" si="43"/>
        <v>3398.01</v>
      </c>
    </row>
    <row r="706" spans="1:27" x14ac:dyDescent="0.25">
      <c r="A706">
        <v>2007</v>
      </c>
      <c r="B706" t="s">
        <v>54</v>
      </c>
      <c r="C706" s="1" t="s">
        <v>6</v>
      </c>
      <c r="D706" s="5">
        <f>VLOOKUP(B706,SWH!$A$4:$C$19,3,FALSE)</f>
        <v>4982.1899999999996</v>
      </c>
      <c r="E706" s="5">
        <v>7.07</v>
      </c>
      <c r="F706" s="5">
        <v>0</v>
      </c>
      <c r="G706" s="5">
        <v>1259.0899999999999</v>
      </c>
      <c r="H706" s="5">
        <v>552.77</v>
      </c>
      <c r="I706" s="5">
        <v>225.68</v>
      </c>
      <c r="J706" s="5">
        <v>816.24</v>
      </c>
      <c r="K706" s="5">
        <v>0</v>
      </c>
      <c r="L706" s="5">
        <v>33.76</v>
      </c>
      <c r="M706" s="5">
        <v>144.12</v>
      </c>
      <c r="N706" s="5">
        <v>0.15</v>
      </c>
      <c r="O706" s="5">
        <f>VLOOKUP(B706,SWH!$A$4:$B$19,2,FALSE)</f>
        <v>0.15</v>
      </c>
      <c r="P706" s="5">
        <f t="shared" si="46"/>
        <v>0</v>
      </c>
      <c r="Q706" s="5">
        <v>0</v>
      </c>
      <c r="R706" s="5">
        <v>0</v>
      </c>
      <c r="S706" s="5">
        <v>0</v>
      </c>
      <c r="T706" s="5">
        <v>0</v>
      </c>
      <c r="U706" s="5">
        <v>70.23</v>
      </c>
      <c r="V706" s="5">
        <v>0</v>
      </c>
      <c r="W706" s="5">
        <f t="shared" si="44"/>
        <v>1410.2799999999997</v>
      </c>
      <c r="X706" s="5">
        <f t="shared" si="45"/>
        <v>0</v>
      </c>
      <c r="Y706" s="5">
        <v>3038.87</v>
      </c>
      <c r="Z706" s="5">
        <v>70.23</v>
      </c>
      <c r="AA706" s="5">
        <f t="shared" ref="AA706:AA769" si="47">SUM(Y706:Z706)</f>
        <v>3109.1</v>
      </c>
    </row>
    <row r="707" spans="1:27" x14ac:dyDescent="0.25">
      <c r="A707">
        <v>2007</v>
      </c>
      <c r="B707" t="s">
        <v>54</v>
      </c>
      <c r="C707" s="1" t="s">
        <v>11</v>
      </c>
      <c r="D707" s="5">
        <f>VLOOKUP(B707,SWH!$A$4:$C$19,3,FALSE)</f>
        <v>4982.1899999999996</v>
      </c>
      <c r="E707" s="5">
        <v>1.7</v>
      </c>
      <c r="F707" s="5">
        <v>0</v>
      </c>
      <c r="G707" s="5">
        <v>1007.43</v>
      </c>
      <c r="H707" s="5">
        <v>552.77</v>
      </c>
      <c r="I707" s="5">
        <v>225.71</v>
      </c>
      <c r="J707" s="5">
        <v>816.24</v>
      </c>
      <c r="K707" s="5">
        <v>0</v>
      </c>
      <c r="L707" s="5">
        <v>33.76</v>
      </c>
      <c r="M707" s="5">
        <v>131.19999999999999</v>
      </c>
      <c r="N707" s="5">
        <v>0.15</v>
      </c>
      <c r="O707" s="5">
        <f>VLOOKUP(B707,SWH!$A$4:$B$19,2,FALSE)</f>
        <v>0.15</v>
      </c>
      <c r="P707" s="5">
        <f t="shared" si="46"/>
        <v>0</v>
      </c>
      <c r="Q707" s="5">
        <v>0</v>
      </c>
      <c r="R707" s="5">
        <v>0</v>
      </c>
      <c r="S707" s="5">
        <v>0</v>
      </c>
      <c r="T707" s="5">
        <v>0</v>
      </c>
      <c r="U707" s="5">
        <v>72.349999999999994</v>
      </c>
      <c r="V707" s="5">
        <v>0</v>
      </c>
      <c r="W707" s="5">
        <f t="shared" ref="W707:W770" si="48">E707+G707+M707+SUM(P707:S707)</f>
        <v>1140.33</v>
      </c>
      <c r="X707" s="5">
        <f t="shared" ref="X707:X770" si="49">F707</f>
        <v>0</v>
      </c>
      <c r="Y707" s="5">
        <v>2768.95</v>
      </c>
      <c r="Z707" s="5">
        <v>72.349999999999994</v>
      </c>
      <c r="AA707" s="5">
        <f t="shared" si="47"/>
        <v>2841.2999999999997</v>
      </c>
    </row>
    <row r="708" spans="1:27" x14ac:dyDescent="0.25">
      <c r="A708">
        <v>2007</v>
      </c>
      <c r="B708" t="s">
        <v>54</v>
      </c>
      <c r="C708" s="1" t="s">
        <v>13</v>
      </c>
      <c r="D708" s="5">
        <f>VLOOKUP(B708,SWH!$A$4:$C$19,3,FALSE)</f>
        <v>4982.1899999999996</v>
      </c>
      <c r="E708" s="5">
        <v>36.61</v>
      </c>
      <c r="F708" s="5">
        <v>0.41</v>
      </c>
      <c r="G708" s="5">
        <v>1019.86</v>
      </c>
      <c r="H708" s="5">
        <v>552.77</v>
      </c>
      <c r="I708" s="5">
        <v>225.42</v>
      </c>
      <c r="J708" s="5">
        <v>816.24</v>
      </c>
      <c r="K708" s="5">
        <v>0</v>
      </c>
      <c r="L708" s="5">
        <v>33.76</v>
      </c>
      <c r="M708" s="5">
        <v>135.13</v>
      </c>
      <c r="N708" s="5">
        <v>0.15</v>
      </c>
      <c r="O708" s="5">
        <f>VLOOKUP(B708,SWH!$A$4:$B$19,2,FALSE)</f>
        <v>0.15</v>
      </c>
      <c r="P708" s="5">
        <f t="shared" si="46"/>
        <v>0</v>
      </c>
      <c r="Q708" s="5">
        <v>0</v>
      </c>
      <c r="R708" s="5">
        <v>0</v>
      </c>
      <c r="S708" s="5">
        <v>0</v>
      </c>
      <c r="T708" s="5">
        <v>0</v>
      </c>
      <c r="U708" s="5">
        <v>72.81</v>
      </c>
      <c r="V708" s="5">
        <v>0</v>
      </c>
      <c r="W708" s="5">
        <f t="shared" si="48"/>
        <v>1191.5999999999999</v>
      </c>
      <c r="X708" s="5">
        <f t="shared" si="49"/>
        <v>0.41</v>
      </c>
      <c r="Y708" s="5">
        <v>2819.94</v>
      </c>
      <c r="Z708" s="5">
        <v>73.22</v>
      </c>
      <c r="AA708" s="5">
        <f t="shared" si="47"/>
        <v>2893.16</v>
      </c>
    </row>
    <row r="709" spans="1:27" x14ac:dyDescent="0.25">
      <c r="A709">
        <v>2007</v>
      </c>
      <c r="B709" t="s">
        <v>54</v>
      </c>
      <c r="C709" s="1" t="s">
        <v>19</v>
      </c>
      <c r="D709" s="5">
        <f>VLOOKUP(B709,SWH!$A$4:$C$19,3,FALSE)</f>
        <v>4982.1899999999996</v>
      </c>
      <c r="E709" s="5">
        <v>41.84</v>
      </c>
      <c r="F709" s="5">
        <v>7.52</v>
      </c>
      <c r="G709" s="5">
        <v>891.02</v>
      </c>
      <c r="H709" s="5">
        <v>552.77</v>
      </c>
      <c r="I709" s="5">
        <v>225.34</v>
      </c>
      <c r="J709" s="5">
        <v>816.24</v>
      </c>
      <c r="K709" s="5">
        <v>0</v>
      </c>
      <c r="L709" s="5">
        <v>33.76</v>
      </c>
      <c r="M709" s="5">
        <v>109.64</v>
      </c>
      <c r="N709" s="5">
        <v>0.15</v>
      </c>
      <c r="O709" s="5">
        <f>VLOOKUP(B709,SWH!$A$4:$B$19,2,FALSE)</f>
        <v>0.15</v>
      </c>
      <c r="P709" s="5">
        <f t="shared" si="46"/>
        <v>0</v>
      </c>
      <c r="Q709" s="5">
        <v>0</v>
      </c>
      <c r="R709" s="5">
        <v>0</v>
      </c>
      <c r="S709" s="5">
        <v>0</v>
      </c>
      <c r="T709" s="5">
        <v>0</v>
      </c>
      <c r="U709" s="5">
        <v>75.81</v>
      </c>
      <c r="V709" s="5">
        <v>0</v>
      </c>
      <c r="W709" s="5">
        <f t="shared" si="48"/>
        <v>1042.5</v>
      </c>
      <c r="X709" s="5">
        <f t="shared" si="49"/>
        <v>7.52</v>
      </c>
      <c r="Y709" s="5">
        <v>2670.77</v>
      </c>
      <c r="Z709" s="5">
        <v>83.33</v>
      </c>
      <c r="AA709" s="5">
        <f t="shared" si="47"/>
        <v>2754.1</v>
      </c>
    </row>
    <row r="710" spans="1:27" x14ac:dyDescent="0.25">
      <c r="A710">
        <v>2007</v>
      </c>
      <c r="B710" t="s">
        <v>54</v>
      </c>
      <c r="C710" s="1" t="s">
        <v>20</v>
      </c>
      <c r="D710" s="5">
        <f>VLOOKUP(B710,SWH!$A$4:$C$19,3,FALSE)</f>
        <v>4982.1899999999996</v>
      </c>
      <c r="E710" s="5">
        <v>49.83</v>
      </c>
      <c r="F710" s="5">
        <v>1.26</v>
      </c>
      <c r="G710" s="5">
        <v>628.63</v>
      </c>
      <c r="H710" s="5">
        <v>552.77</v>
      </c>
      <c r="I710" s="5">
        <v>225.51</v>
      </c>
      <c r="J710" s="5">
        <v>816.24</v>
      </c>
      <c r="K710" s="5">
        <v>0</v>
      </c>
      <c r="L710" s="5">
        <v>33.76</v>
      </c>
      <c r="M710" s="5">
        <v>127.79</v>
      </c>
      <c r="N710" s="5">
        <v>0.15</v>
      </c>
      <c r="O710" s="5">
        <f>VLOOKUP(B710,SWH!$A$4:$B$19,2,FALSE)</f>
        <v>0.15</v>
      </c>
      <c r="P710" s="5">
        <f t="shared" si="46"/>
        <v>0</v>
      </c>
      <c r="Q710" s="5">
        <v>0</v>
      </c>
      <c r="R710" s="5">
        <v>0</v>
      </c>
      <c r="S710" s="5">
        <v>0</v>
      </c>
      <c r="T710" s="5">
        <v>0</v>
      </c>
      <c r="U710" s="5">
        <v>76.040000000000006</v>
      </c>
      <c r="V710" s="5">
        <v>0</v>
      </c>
      <c r="W710" s="5">
        <f t="shared" si="48"/>
        <v>806.25</v>
      </c>
      <c r="X710" s="5">
        <f t="shared" si="49"/>
        <v>1.26</v>
      </c>
      <c r="Y710" s="5">
        <v>2434.67</v>
      </c>
      <c r="Z710" s="5">
        <v>77.3</v>
      </c>
      <c r="AA710" s="5">
        <f t="shared" si="47"/>
        <v>2511.9700000000003</v>
      </c>
    </row>
    <row r="711" spans="1:27" x14ac:dyDescent="0.25">
      <c r="A711">
        <v>2007</v>
      </c>
      <c r="B711" t="s">
        <v>54</v>
      </c>
      <c r="C711" s="1" t="s">
        <v>3</v>
      </c>
      <c r="D711" s="5">
        <f>VLOOKUP(B711,SWH!$A$4:$C$19,3,FALSE)</f>
        <v>4982.1899999999996</v>
      </c>
      <c r="E711" s="5">
        <v>156.87</v>
      </c>
      <c r="F711" s="5">
        <v>94.33</v>
      </c>
      <c r="G711" s="5">
        <v>507.96</v>
      </c>
      <c r="H711" s="5">
        <v>552.77</v>
      </c>
      <c r="I711" s="5">
        <v>225.46</v>
      </c>
      <c r="J711" s="5">
        <v>816.24</v>
      </c>
      <c r="K711" s="5">
        <v>0</v>
      </c>
      <c r="L711" s="5">
        <v>33.76</v>
      </c>
      <c r="M711" s="5">
        <v>91.29</v>
      </c>
      <c r="N711" s="5">
        <v>0.15</v>
      </c>
      <c r="O711" s="5">
        <f>VLOOKUP(B711,SWH!$A$4:$B$19,2,FALSE)</f>
        <v>0.15</v>
      </c>
      <c r="P711" s="5">
        <f t="shared" si="46"/>
        <v>0</v>
      </c>
      <c r="Q711" s="5">
        <v>0</v>
      </c>
      <c r="R711" s="5">
        <v>0</v>
      </c>
      <c r="S711" s="5">
        <v>0</v>
      </c>
      <c r="T711" s="5">
        <v>0</v>
      </c>
      <c r="U711" s="5">
        <v>81.95</v>
      </c>
      <c r="V711" s="5">
        <v>0</v>
      </c>
      <c r="W711" s="5">
        <f t="shared" si="48"/>
        <v>756.11999999999989</v>
      </c>
      <c r="X711" s="5">
        <f t="shared" si="49"/>
        <v>94.33</v>
      </c>
      <c r="Y711" s="5">
        <v>2384.5</v>
      </c>
      <c r="Z711" s="5">
        <v>176.28</v>
      </c>
      <c r="AA711" s="5">
        <f t="shared" si="47"/>
        <v>2560.7800000000002</v>
      </c>
    </row>
    <row r="712" spans="1:27" x14ac:dyDescent="0.25">
      <c r="A712">
        <v>2007</v>
      </c>
      <c r="B712" t="s">
        <v>54</v>
      </c>
      <c r="C712" s="1" t="s">
        <v>7</v>
      </c>
      <c r="D712" s="5">
        <f>VLOOKUP(B712,SWH!$A$4:$C$19,3,FALSE)</f>
        <v>4982.1899999999996</v>
      </c>
      <c r="E712" s="5">
        <v>82.39</v>
      </c>
      <c r="F712" s="5">
        <v>12.78</v>
      </c>
      <c r="G712" s="5">
        <v>431.38</v>
      </c>
      <c r="H712" s="5">
        <v>552.77</v>
      </c>
      <c r="I712" s="5">
        <v>225.46</v>
      </c>
      <c r="J712" s="5">
        <v>816.24</v>
      </c>
      <c r="K712" s="5">
        <v>0</v>
      </c>
      <c r="L712" s="5">
        <v>33.76</v>
      </c>
      <c r="M712" s="5">
        <v>110.14</v>
      </c>
      <c r="N712" s="5">
        <v>0.15</v>
      </c>
      <c r="O712" s="5">
        <f>VLOOKUP(B712,SWH!$A$4:$B$19,2,FALSE)</f>
        <v>0.15</v>
      </c>
      <c r="P712" s="5">
        <f t="shared" si="46"/>
        <v>0</v>
      </c>
      <c r="Q712" s="5">
        <v>0</v>
      </c>
      <c r="R712" s="5">
        <v>0</v>
      </c>
      <c r="S712" s="5">
        <v>0</v>
      </c>
      <c r="T712" s="5">
        <v>0</v>
      </c>
      <c r="U712" s="5">
        <v>80.33</v>
      </c>
      <c r="V712" s="5">
        <v>0</v>
      </c>
      <c r="W712" s="5">
        <f t="shared" si="48"/>
        <v>623.91</v>
      </c>
      <c r="X712" s="5">
        <f t="shared" si="49"/>
        <v>12.78</v>
      </c>
      <c r="Y712" s="5">
        <v>2252.2800000000002</v>
      </c>
      <c r="Z712" s="5">
        <v>93.11</v>
      </c>
      <c r="AA712" s="5">
        <f t="shared" si="47"/>
        <v>2345.3900000000003</v>
      </c>
    </row>
    <row r="713" spans="1:27" x14ac:dyDescent="0.25">
      <c r="A713">
        <v>2007</v>
      </c>
      <c r="B713" t="s">
        <v>54</v>
      </c>
      <c r="C713" s="1" t="s">
        <v>17</v>
      </c>
      <c r="D713" s="5">
        <f>VLOOKUP(B713,SWH!$A$4:$C$19,3,FALSE)</f>
        <v>4982.1899999999996</v>
      </c>
      <c r="E713" s="5">
        <v>35.299999999999997</v>
      </c>
      <c r="F713" s="5">
        <v>1.33</v>
      </c>
      <c r="G713" s="5">
        <v>343.12</v>
      </c>
      <c r="H713" s="5">
        <v>552.77</v>
      </c>
      <c r="I713" s="5">
        <v>225.42</v>
      </c>
      <c r="J713" s="5">
        <v>816.24</v>
      </c>
      <c r="K713" s="5">
        <v>0</v>
      </c>
      <c r="L713" s="5">
        <v>33.76</v>
      </c>
      <c r="M713" s="5">
        <v>81.7</v>
      </c>
      <c r="N713" s="5">
        <v>0.15</v>
      </c>
      <c r="O713" s="5">
        <f>VLOOKUP(B713,SWH!$A$4:$B$19,2,FALSE)</f>
        <v>0.15</v>
      </c>
      <c r="P713" s="5">
        <f t="shared" si="46"/>
        <v>0</v>
      </c>
      <c r="Q713" s="5">
        <v>0</v>
      </c>
      <c r="R713" s="5">
        <v>0</v>
      </c>
      <c r="S713" s="5">
        <v>0</v>
      </c>
      <c r="T713" s="5">
        <v>0</v>
      </c>
      <c r="U713" s="5">
        <v>82.56</v>
      </c>
      <c r="V713" s="5">
        <v>0</v>
      </c>
      <c r="W713" s="5">
        <f t="shared" si="48"/>
        <v>460.12</v>
      </c>
      <c r="X713" s="5">
        <f t="shared" si="49"/>
        <v>1.33</v>
      </c>
      <c r="Y713" s="5">
        <v>2088.46</v>
      </c>
      <c r="Z713" s="5">
        <v>83.89</v>
      </c>
      <c r="AA713" s="5">
        <f t="shared" si="47"/>
        <v>2172.35</v>
      </c>
    </row>
    <row r="714" spans="1:27" x14ac:dyDescent="0.25">
      <c r="A714">
        <v>2007</v>
      </c>
      <c r="B714" t="s">
        <v>54</v>
      </c>
      <c r="C714" s="1" t="s">
        <v>14</v>
      </c>
      <c r="D714" s="5">
        <f>VLOOKUP(B714,SWH!$A$4:$C$19,3,FALSE)</f>
        <v>4982.1899999999996</v>
      </c>
      <c r="E714" s="5">
        <v>282.19</v>
      </c>
      <c r="F714" s="5">
        <v>154.16</v>
      </c>
      <c r="G714" s="5">
        <v>370.12</v>
      </c>
      <c r="H714" s="5">
        <v>552.77</v>
      </c>
      <c r="I714" s="5">
        <v>225.12</v>
      </c>
      <c r="J714" s="5">
        <v>816.24</v>
      </c>
      <c r="K714" s="5">
        <v>0</v>
      </c>
      <c r="L714" s="5">
        <v>33.76</v>
      </c>
      <c r="M714" s="5">
        <v>86.69</v>
      </c>
      <c r="N714" s="5">
        <v>0.15</v>
      </c>
      <c r="O714" s="5">
        <f>VLOOKUP(B714,SWH!$A$4:$B$19,2,FALSE)</f>
        <v>0.15</v>
      </c>
      <c r="P714" s="5">
        <f t="shared" si="46"/>
        <v>0</v>
      </c>
      <c r="Q714" s="5">
        <v>0</v>
      </c>
      <c r="R714" s="5">
        <v>0</v>
      </c>
      <c r="S714" s="5">
        <v>0</v>
      </c>
      <c r="T714" s="5">
        <v>0</v>
      </c>
      <c r="U714" s="5">
        <v>87.04</v>
      </c>
      <c r="V714" s="5">
        <v>0</v>
      </c>
      <c r="W714" s="5">
        <f t="shared" si="48"/>
        <v>739</v>
      </c>
      <c r="X714" s="5">
        <f t="shared" si="49"/>
        <v>154.16</v>
      </c>
      <c r="Y714" s="5">
        <v>2367.04</v>
      </c>
      <c r="Z714" s="5">
        <v>241.21</v>
      </c>
      <c r="AA714" s="5">
        <f t="shared" si="47"/>
        <v>2608.25</v>
      </c>
    </row>
    <row r="715" spans="1:27" x14ac:dyDescent="0.25">
      <c r="A715">
        <v>2007</v>
      </c>
      <c r="B715" t="s">
        <v>54</v>
      </c>
      <c r="C715" s="1" t="s">
        <v>2</v>
      </c>
      <c r="D715" s="5">
        <f>VLOOKUP(B715,SWH!$A$4:$C$19,3,FALSE)</f>
        <v>4982.1899999999996</v>
      </c>
      <c r="E715" s="5">
        <v>136.9</v>
      </c>
      <c r="F715" s="5">
        <v>29.93</v>
      </c>
      <c r="G715" s="5">
        <v>340.11</v>
      </c>
      <c r="H715" s="5">
        <v>552.77</v>
      </c>
      <c r="I715" s="5">
        <v>225.29</v>
      </c>
      <c r="J715" s="5">
        <v>816.24</v>
      </c>
      <c r="K715" s="5">
        <v>0</v>
      </c>
      <c r="L715" s="5">
        <v>33.76</v>
      </c>
      <c r="M715" s="5">
        <v>112.15</v>
      </c>
      <c r="N715" s="5">
        <v>0.15</v>
      </c>
      <c r="O715" s="5">
        <f>VLOOKUP(B715,SWH!$A$4:$B$19,2,FALSE)</f>
        <v>0.15</v>
      </c>
      <c r="P715" s="5">
        <f t="shared" si="46"/>
        <v>0</v>
      </c>
      <c r="Q715" s="5">
        <v>0</v>
      </c>
      <c r="R715" s="5">
        <v>0</v>
      </c>
      <c r="S715" s="5">
        <v>0</v>
      </c>
      <c r="T715" s="5">
        <v>0</v>
      </c>
      <c r="U715" s="5">
        <v>85.61</v>
      </c>
      <c r="V715" s="5">
        <v>0</v>
      </c>
      <c r="W715" s="5">
        <f t="shared" si="48"/>
        <v>589.16</v>
      </c>
      <c r="X715" s="5">
        <f t="shared" si="49"/>
        <v>29.93</v>
      </c>
      <c r="Y715" s="5">
        <v>2217.36</v>
      </c>
      <c r="Z715" s="5">
        <v>115.54</v>
      </c>
      <c r="AA715" s="5">
        <f t="shared" si="47"/>
        <v>2332.9</v>
      </c>
    </row>
    <row r="716" spans="1:27" x14ac:dyDescent="0.25">
      <c r="A716">
        <v>2007</v>
      </c>
      <c r="B716" t="s">
        <v>54</v>
      </c>
      <c r="C716" s="1" t="s">
        <v>18</v>
      </c>
      <c r="D716" s="5">
        <f>VLOOKUP(B716,SWH!$A$4:$C$19,3,FALSE)</f>
        <v>4982.1899999999996</v>
      </c>
      <c r="E716" s="5">
        <v>247.07</v>
      </c>
      <c r="F716" s="5">
        <v>52.11</v>
      </c>
      <c r="G716" s="5">
        <v>173.07</v>
      </c>
      <c r="H716" s="5">
        <v>552.77</v>
      </c>
      <c r="I716" s="5">
        <v>224.86</v>
      </c>
      <c r="J716" s="5">
        <v>816.24</v>
      </c>
      <c r="K716" s="5">
        <v>0</v>
      </c>
      <c r="L716" s="5">
        <v>33.76</v>
      </c>
      <c r="M716" s="5">
        <v>80.73</v>
      </c>
      <c r="N716" s="5">
        <v>0.15</v>
      </c>
      <c r="O716" s="5">
        <f>VLOOKUP(B716,SWH!$A$4:$B$19,2,FALSE)</f>
        <v>0.15</v>
      </c>
      <c r="P716" s="5">
        <f t="shared" si="46"/>
        <v>0</v>
      </c>
      <c r="Q716" s="5">
        <v>0</v>
      </c>
      <c r="R716" s="5">
        <v>0</v>
      </c>
      <c r="S716" s="5">
        <v>0</v>
      </c>
      <c r="T716" s="5">
        <v>0</v>
      </c>
      <c r="U716" s="5">
        <v>88.51</v>
      </c>
      <c r="V716" s="5">
        <v>0</v>
      </c>
      <c r="W716" s="5">
        <f t="shared" si="48"/>
        <v>500.87</v>
      </c>
      <c r="X716" s="5">
        <f t="shared" si="49"/>
        <v>52.11</v>
      </c>
      <c r="Y716" s="5">
        <v>2128.64</v>
      </c>
      <c r="Z716" s="5">
        <v>140.62</v>
      </c>
      <c r="AA716" s="5">
        <f t="shared" si="47"/>
        <v>2269.2599999999998</v>
      </c>
    </row>
    <row r="717" spans="1:27" x14ac:dyDescent="0.25">
      <c r="A717">
        <v>2007</v>
      </c>
      <c r="B717" t="s">
        <v>54</v>
      </c>
      <c r="C717" s="1" t="s">
        <v>4</v>
      </c>
      <c r="D717" s="5">
        <f>VLOOKUP(B717,SWH!$A$4:$C$19,3,FALSE)</f>
        <v>4982.1899999999996</v>
      </c>
      <c r="E717" s="5">
        <v>416.49</v>
      </c>
      <c r="F717" s="5">
        <v>299.13</v>
      </c>
      <c r="G717" s="5">
        <v>221.15</v>
      </c>
      <c r="H717" s="5">
        <v>552.77</v>
      </c>
      <c r="I717" s="5">
        <v>225.19</v>
      </c>
      <c r="J717" s="5">
        <v>816.24</v>
      </c>
      <c r="K717" s="5">
        <v>0</v>
      </c>
      <c r="L717" s="5">
        <v>33.76</v>
      </c>
      <c r="M717" s="5">
        <v>82.68</v>
      </c>
      <c r="N717" s="5">
        <v>0.15</v>
      </c>
      <c r="O717" s="5">
        <f>VLOOKUP(B717,SWH!$A$4:$B$19,2,FALSE)</f>
        <v>0.15</v>
      </c>
      <c r="P717" s="5">
        <f t="shared" si="46"/>
        <v>0</v>
      </c>
      <c r="Q717" s="5">
        <v>0</v>
      </c>
      <c r="R717" s="5">
        <v>0</v>
      </c>
      <c r="S717" s="5">
        <v>0</v>
      </c>
      <c r="T717" s="5">
        <v>0</v>
      </c>
      <c r="U717" s="5">
        <v>91.39</v>
      </c>
      <c r="V717" s="5">
        <v>0</v>
      </c>
      <c r="W717" s="5">
        <f t="shared" si="48"/>
        <v>720.31999999999994</v>
      </c>
      <c r="X717" s="5">
        <f t="shared" si="49"/>
        <v>299.13</v>
      </c>
      <c r="Y717" s="5">
        <v>2348.4299999999998</v>
      </c>
      <c r="Z717" s="5">
        <v>390.53</v>
      </c>
      <c r="AA717" s="5">
        <f t="shared" si="47"/>
        <v>2738.96</v>
      </c>
    </row>
    <row r="718" spans="1:27" x14ac:dyDescent="0.25">
      <c r="A718">
        <v>2007</v>
      </c>
      <c r="B718" t="s">
        <v>54</v>
      </c>
      <c r="C718" s="1" t="s">
        <v>5</v>
      </c>
      <c r="D718" s="5">
        <f>VLOOKUP(B718,SWH!$A$4:$C$19,3,FALSE)</f>
        <v>4982.1899999999996</v>
      </c>
      <c r="E718" s="5">
        <v>260.57</v>
      </c>
      <c r="F718" s="5">
        <v>108.64</v>
      </c>
      <c r="G718" s="5">
        <v>259.56</v>
      </c>
      <c r="H718" s="5">
        <v>552.77</v>
      </c>
      <c r="I718" s="5">
        <v>225.2</v>
      </c>
      <c r="J718" s="5">
        <v>816.24</v>
      </c>
      <c r="K718" s="5">
        <v>0</v>
      </c>
      <c r="L718" s="5">
        <v>33.76</v>
      </c>
      <c r="M718" s="5">
        <v>105.21</v>
      </c>
      <c r="N718" s="5">
        <v>0.15</v>
      </c>
      <c r="O718" s="5">
        <f>VLOOKUP(B718,SWH!$A$4:$B$19,2,FALSE)</f>
        <v>0.15</v>
      </c>
      <c r="P718" s="5">
        <f t="shared" si="46"/>
        <v>0</v>
      </c>
      <c r="Q718" s="5">
        <v>0</v>
      </c>
      <c r="R718" s="5">
        <v>0</v>
      </c>
      <c r="S718" s="5">
        <v>0</v>
      </c>
      <c r="T718" s="5">
        <v>0</v>
      </c>
      <c r="U718" s="5">
        <v>90.17</v>
      </c>
      <c r="V718" s="5">
        <v>0</v>
      </c>
      <c r="W718" s="5">
        <f t="shared" si="48"/>
        <v>625.34</v>
      </c>
      <c r="X718" s="5">
        <f t="shared" si="49"/>
        <v>108.64</v>
      </c>
      <c r="Y718" s="5">
        <v>2253.4499999999998</v>
      </c>
      <c r="Z718" s="5">
        <v>198.81</v>
      </c>
      <c r="AA718" s="5">
        <f t="shared" si="47"/>
        <v>2452.2599999999998</v>
      </c>
    </row>
    <row r="719" spans="1:27" x14ac:dyDescent="0.25">
      <c r="A719">
        <v>2007</v>
      </c>
      <c r="B719" t="s">
        <v>54</v>
      </c>
      <c r="C719" s="1" t="s">
        <v>15</v>
      </c>
      <c r="D719" s="5">
        <f>VLOOKUP(B719,SWH!$A$4:$C$19,3,FALSE)</f>
        <v>4982.1899999999996</v>
      </c>
      <c r="E719" s="5">
        <v>230.61</v>
      </c>
      <c r="F719" s="5">
        <v>79.86</v>
      </c>
      <c r="G719" s="5">
        <v>115.98</v>
      </c>
      <c r="H719" s="5">
        <v>552.77</v>
      </c>
      <c r="I719" s="5">
        <v>224.85</v>
      </c>
      <c r="J719" s="5">
        <v>816.24</v>
      </c>
      <c r="K719" s="5">
        <v>0</v>
      </c>
      <c r="L719" s="5">
        <v>33.76</v>
      </c>
      <c r="M719" s="5">
        <v>76.66</v>
      </c>
      <c r="N719" s="5">
        <v>0.15</v>
      </c>
      <c r="O719" s="5">
        <f>VLOOKUP(B719,SWH!$A$4:$B$19,2,FALSE)</f>
        <v>0.15</v>
      </c>
      <c r="P719" s="5">
        <f t="shared" si="46"/>
        <v>0</v>
      </c>
      <c r="Q719" s="5">
        <v>0</v>
      </c>
      <c r="R719" s="5">
        <v>0</v>
      </c>
      <c r="S719" s="5">
        <v>0</v>
      </c>
      <c r="T719" s="5">
        <v>0</v>
      </c>
      <c r="U719" s="5">
        <v>91.05</v>
      </c>
      <c r="V719" s="5">
        <v>0</v>
      </c>
      <c r="W719" s="5">
        <f t="shared" si="48"/>
        <v>423.25</v>
      </c>
      <c r="X719" s="5">
        <f t="shared" si="49"/>
        <v>79.86</v>
      </c>
      <c r="Y719" s="5">
        <v>2051.02</v>
      </c>
      <c r="Z719" s="5">
        <v>170.91</v>
      </c>
      <c r="AA719" s="5">
        <f t="shared" si="47"/>
        <v>2221.9299999999998</v>
      </c>
    </row>
    <row r="720" spans="1:27" x14ac:dyDescent="0.25">
      <c r="A720">
        <v>2007</v>
      </c>
      <c r="B720" t="s">
        <v>54</v>
      </c>
      <c r="C720" s="1" t="s">
        <v>16</v>
      </c>
      <c r="D720" s="5">
        <f>VLOOKUP(B720,SWH!$A$4:$C$19,3,FALSE)</f>
        <v>4982.1899999999996</v>
      </c>
      <c r="E720" s="5">
        <v>607.41999999999996</v>
      </c>
      <c r="F720" s="5">
        <v>471.27</v>
      </c>
      <c r="G720" s="5">
        <v>237.4</v>
      </c>
      <c r="H720" s="5">
        <v>552.77</v>
      </c>
      <c r="I720" s="5">
        <v>225.09</v>
      </c>
      <c r="J720" s="5">
        <v>816.24</v>
      </c>
      <c r="K720" s="5">
        <v>0</v>
      </c>
      <c r="L720" s="5">
        <v>33.76</v>
      </c>
      <c r="M720" s="5">
        <v>89.86</v>
      </c>
      <c r="N720" s="5">
        <v>0.15</v>
      </c>
      <c r="O720" s="5">
        <f>VLOOKUP(B720,SWH!$A$4:$B$19,2,FALSE)</f>
        <v>0.15</v>
      </c>
      <c r="P720" s="5">
        <f t="shared" si="46"/>
        <v>0</v>
      </c>
      <c r="Q720" s="5">
        <v>0</v>
      </c>
      <c r="R720" s="5">
        <v>0</v>
      </c>
      <c r="S720" s="5">
        <v>0</v>
      </c>
      <c r="T720" s="5">
        <v>0</v>
      </c>
      <c r="U720" s="5">
        <v>94.72</v>
      </c>
      <c r="V720" s="5">
        <v>0</v>
      </c>
      <c r="W720" s="5">
        <f t="shared" si="48"/>
        <v>934.68</v>
      </c>
      <c r="X720" s="5">
        <f t="shared" si="49"/>
        <v>471.27</v>
      </c>
      <c r="Y720" s="5">
        <v>2562.6799999999998</v>
      </c>
      <c r="Z720" s="5">
        <v>566</v>
      </c>
      <c r="AA720" s="5">
        <f t="shared" si="47"/>
        <v>3128.68</v>
      </c>
    </row>
    <row r="721" spans="1:27" x14ac:dyDescent="0.25">
      <c r="A721">
        <v>2007</v>
      </c>
      <c r="B721" t="s">
        <v>54</v>
      </c>
      <c r="C721" s="1" t="s">
        <v>9</v>
      </c>
      <c r="D721" s="5">
        <f>VLOOKUP(B721,SWH!$A$4:$C$19,3,FALSE)</f>
        <v>4982.1899999999996</v>
      </c>
      <c r="E721" s="5">
        <v>452.06</v>
      </c>
      <c r="F721" s="5">
        <v>256.25</v>
      </c>
      <c r="G721" s="5">
        <v>178.57</v>
      </c>
      <c r="H721" s="5">
        <v>552.77</v>
      </c>
      <c r="I721" s="5">
        <v>224.92</v>
      </c>
      <c r="J721" s="5">
        <v>816.24</v>
      </c>
      <c r="K721" s="5">
        <v>0</v>
      </c>
      <c r="L721" s="5">
        <v>33.76</v>
      </c>
      <c r="M721" s="5">
        <v>95.07</v>
      </c>
      <c r="N721" s="5">
        <v>0.15</v>
      </c>
      <c r="O721" s="5">
        <f>VLOOKUP(B721,SWH!$A$4:$B$19,2,FALSE)</f>
        <v>0.15</v>
      </c>
      <c r="P721" s="5">
        <f t="shared" si="46"/>
        <v>0</v>
      </c>
      <c r="Q721" s="5">
        <v>0</v>
      </c>
      <c r="R721" s="5">
        <v>0</v>
      </c>
      <c r="S721" s="5">
        <v>0</v>
      </c>
      <c r="T721" s="5">
        <v>0</v>
      </c>
      <c r="U721" s="5">
        <v>93.85</v>
      </c>
      <c r="V721" s="5">
        <v>0</v>
      </c>
      <c r="W721" s="5">
        <f t="shared" si="48"/>
        <v>725.7</v>
      </c>
      <c r="X721" s="5">
        <f t="shared" si="49"/>
        <v>256.25</v>
      </c>
      <c r="Y721" s="5">
        <v>2353.54</v>
      </c>
      <c r="Z721" s="5">
        <v>350.1</v>
      </c>
      <c r="AA721" s="5">
        <f t="shared" si="47"/>
        <v>2703.64</v>
      </c>
    </row>
    <row r="722" spans="1:27" x14ac:dyDescent="0.25">
      <c r="A722">
        <v>2007</v>
      </c>
      <c r="B722" t="s">
        <v>54</v>
      </c>
      <c r="C722" s="1" t="s">
        <v>12</v>
      </c>
      <c r="D722" s="5">
        <f>VLOOKUP(B722,SWH!$A$4:$C$19,3,FALSE)</f>
        <v>4982.1899999999996</v>
      </c>
      <c r="E722" s="5">
        <v>637.02</v>
      </c>
      <c r="F722" s="5">
        <v>594.91</v>
      </c>
      <c r="G722" s="5">
        <v>194.7</v>
      </c>
      <c r="H722" s="5">
        <v>552.77</v>
      </c>
      <c r="I722" s="5">
        <v>224.78</v>
      </c>
      <c r="J722" s="5">
        <v>816.24</v>
      </c>
      <c r="K722" s="5">
        <v>0</v>
      </c>
      <c r="L722" s="5">
        <v>33.76</v>
      </c>
      <c r="M722" s="5">
        <v>93.27</v>
      </c>
      <c r="N722" s="5">
        <v>0.15</v>
      </c>
      <c r="O722" s="5">
        <f>VLOOKUP(B722,SWH!$A$4:$B$19,2,FALSE)</f>
        <v>0.15</v>
      </c>
      <c r="P722" s="5">
        <f t="shared" si="46"/>
        <v>0</v>
      </c>
      <c r="Q722" s="5">
        <v>0</v>
      </c>
      <c r="R722" s="5">
        <v>0</v>
      </c>
      <c r="S722" s="5">
        <v>0</v>
      </c>
      <c r="T722" s="5">
        <v>0</v>
      </c>
      <c r="U722" s="5">
        <v>98.73</v>
      </c>
      <c r="V722" s="5">
        <v>0</v>
      </c>
      <c r="W722" s="5">
        <f t="shared" si="48"/>
        <v>924.99</v>
      </c>
      <c r="X722" s="5">
        <f t="shared" si="49"/>
        <v>594.91</v>
      </c>
      <c r="Y722" s="5">
        <v>2552.69</v>
      </c>
      <c r="Z722" s="5">
        <v>693.64</v>
      </c>
      <c r="AA722" s="5">
        <f t="shared" si="47"/>
        <v>3246.33</v>
      </c>
    </row>
    <row r="723" spans="1:27" x14ac:dyDescent="0.25">
      <c r="A723">
        <v>2007</v>
      </c>
      <c r="B723" t="s">
        <v>54</v>
      </c>
      <c r="C723" s="1" t="s">
        <v>8</v>
      </c>
      <c r="D723" s="5">
        <f>VLOOKUP(B723,SWH!$A$4:$C$19,3,FALSE)</f>
        <v>4982.1899999999996</v>
      </c>
      <c r="E723" s="5">
        <v>911.02</v>
      </c>
      <c r="F723" s="5">
        <v>903.7</v>
      </c>
      <c r="G723" s="5">
        <v>115.26</v>
      </c>
      <c r="H723" s="5">
        <v>552.77</v>
      </c>
      <c r="I723" s="5">
        <v>223.55</v>
      </c>
      <c r="J723" s="5">
        <v>816.24</v>
      </c>
      <c r="K723" s="5">
        <v>0</v>
      </c>
      <c r="L723" s="5">
        <v>33.76</v>
      </c>
      <c r="M723" s="5">
        <v>96.75</v>
      </c>
      <c r="N723" s="5">
        <v>0.15</v>
      </c>
      <c r="O723" s="5">
        <f>VLOOKUP(B723,SWH!$A$4:$B$19,2,FALSE)</f>
        <v>0.15</v>
      </c>
      <c r="P723" s="5">
        <f t="shared" si="46"/>
        <v>0</v>
      </c>
      <c r="Q723" s="5">
        <v>0</v>
      </c>
      <c r="R723" s="5">
        <v>0</v>
      </c>
      <c r="S723" s="5">
        <v>0</v>
      </c>
      <c r="T723" s="5">
        <v>0</v>
      </c>
      <c r="U723" s="5">
        <v>104.05</v>
      </c>
      <c r="V723" s="5">
        <v>0</v>
      </c>
      <c r="W723" s="5">
        <f t="shared" si="48"/>
        <v>1123.03</v>
      </c>
      <c r="X723" s="5">
        <f t="shared" si="49"/>
        <v>903.7</v>
      </c>
      <c r="Y723" s="5">
        <v>2749.5</v>
      </c>
      <c r="Z723" s="5">
        <v>1007.75</v>
      </c>
      <c r="AA723" s="5">
        <f t="shared" si="47"/>
        <v>3757.25</v>
      </c>
    </row>
    <row r="724" spans="1:27" x14ac:dyDescent="0.25">
      <c r="A724">
        <v>2010</v>
      </c>
      <c r="B724" t="s">
        <v>54</v>
      </c>
      <c r="C724" s="1" t="s">
        <v>10</v>
      </c>
      <c r="D724" s="5">
        <f>VLOOKUP(B724,SWH!$A$4:$C$19,3,FALSE)</f>
        <v>4982.1899999999996</v>
      </c>
      <c r="E724" s="5">
        <v>0</v>
      </c>
      <c r="F724" s="5">
        <v>0</v>
      </c>
      <c r="G724" s="5">
        <v>1201.3499999999999</v>
      </c>
      <c r="H724" s="5">
        <v>370.13</v>
      </c>
      <c r="I724" s="5">
        <v>103.11</v>
      </c>
      <c r="J724" s="5">
        <v>757.68</v>
      </c>
      <c r="K724" s="5">
        <v>0</v>
      </c>
      <c r="L724" s="5">
        <v>17.38</v>
      </c>
      <c r="M724" s="5">
        <v>130.1</v>
      </c>
      <c r="N724" s="5">
        <v>0.15</v>
      </c>
      <c r="O724" s="5">
        <f>VLOOKUP(B724,SWH!$A$4:$B$19,2,FALSE)</f>
        <v>0.15</v>
      </c>
      <c r="P724" s="5">
        <f t="shared" si="46"/>
        <v>0</v>
      </c>
      <c r="Q724" s="5">
        <v>0</v>
      </c>
      <c r="R724" s="5">
        <v>0</v>
      </c>
      <c r="S724" s="5">
        <v>0</v>
      </c>
      <c r="T724" s="5">
        <v>0</v>
      </c>
      <c r="U724" s="5">
        <v>67.150000000000006</v>
      </c>
      <c r="V724" s="5">
        <v>0</v>
      </c>
      <c r="W724" s="5">
        <f t="shared" si="48"/>
        <v>1331.4499999999998</v>
      </c>
      <c r="X724" s="5">
        <f t="shared" si="49"/>
        <v>0</v>
      </c>
      <c r="Y724" s="5">
        <v>2579.89</v>
      </c>
      <c r="Z724" s="5">
        <v>67.150000000000006</v>
      </c>
      <c r="AA724" s="5">
        <f t="shared" si="47"/>
        <v>2647.04</v>
      </c>
    </row>
    <row r="725" spans="1:27" x14ac:dyDescent="0.25">
      <c r="A725">
        <v>2010</v>
      </c>
      <c r="B725" t="s">
        <v>54</v>
      </c>
      <c r="C725" s="1" t="s">
        <v>6</v>
      </c>
      <c r="D725" s="5">
        <f>VLOOKUP(B725,SWH!$A$4:$C$19,3,FALSE)</f>
        <v>4982.1899999999996</v>
      </c>
      <c r="E725" s="5">
        <v>1.27</v>
      </c>
      <c r="F725" s="5">
        <v>0</v>
      </c>
      <c r="G725" s="5">
        <v>1011.9</v>
      </c>
      <c r="H725" s="5">
        <v>370.65</v>
      </c>
      <c r="I725" s="5">
        <v>103.08</v>
      </c>
      <c r="J725" s="5">
        <v>757.68</v>
      </c>
      <c r="K725" s="5">
        <v>0</v>
      </c>
      <c r="L725" s="5">
        <v>17.38</v>
      </c>
      <c r="M725" s="5">
        <v>125.75</v>
      </c>
      <c r="N725" s="5">
        <v>0.15</v>
      </c>
      <c r="O725" s="5">
        <f>VLOOKUP(B725,SWH!$A$4:$B$19,2,FALSE)</f>
        <v>0.15</v>
      </c>
      <c r="P725" s="5">
        <f t="shared" si="46"/>
        <v>0</v>
      </c>
      <c r="Q725" s="5">
        <v>0</v>
      </c>
      <c r="R725" s="5">
        <v>0</v>
      </c>
      <c r="S725" s="5">
        <v>0</v>
      </c>
      <c r="T725" s="5">
        <v>0</v>
      </c>
      <c r="U725" s="5">
        <v>67.599999999999994</v>
      </c>
      <c r="V725" s="5">
        <v>0</v>
      </c>
      <c r="W725" s="5">
        <f t="shared" si="48"/>
        <v>1138.92</v>
      </c>
      <c r="X725" s="5">
        <f t="shared" si="49"/>
        <v>0</v>
      </c>
      <c r="Y725" s="5">
        <v>2387.86</v>
      </c>
      <c r="Z725" s="5">
        <v>67.599999999999994</v>
      </c>
      <c r="AA725" s="5">
        <f t="shared" si="47"/>
        <v>2455.46</v>
      </c>
    </row>
    <row r="726" spans="1:27" x14ac:dyDescent="0.25">
      <c r="A726">
        <v>2010</v>
      </c>
      <c r="B726" t="s">
        <v>54</v>
      </c>
      <c r="C726" s="1" t="s">
        <v>11</v>
      </c>
      <c r="D726" s="5">
        <f>VLOOKUP(B726,SWH!$A$4:$C$19,3,FALSE)</f>
        <v>4982.1899999999996</v>
      </c>
      <c r="E726" s="5">
        <v>0.13</v>
      </c>
      <c r="F726" s="5">
        <v>0</v>
      </c>
      <c r="G726" s="5">
        <v>799.93</v>
      </c>
      <c r="H726" s="5">
        <v>371.68</v>
      </c>
      <c r="I726" s="5">
        <v>103.1</v>
      </c>
      <c r="J726" s="5">
        <v>757.68</v>
      </c>
      <c r="K726" s="5">
        <v>0</v>
      </c>
      <c r="L726" s="5">
        <v>17.38</v>
      </c>
      <c r="M726" s="5">
        <v>110.84</v>
      </c>
      <c r="N726" s="5">
        <v>0.15</v>
      </c>
      <c r="O726" s="5">
        <f>VLOOKUP(B726,SWH!$A$4:$B$19,2,FALSE)</f>
        <v>0.15</v>
      </c>
      <c r="P726" s="5">
        <f t="shared" si="46"/>
        <v>0</v>
      </c>
      <c r="Q726" s="5">
        <v>0</v>
      </c>
      <c r="R726" s="5">
        <v>0</v>
      </c>
      <c r="S726" s="5">
        <v>0</v>
      </c>
      <c r="T726" s="5">
        <v>0</v>
      </c>
      <c r="U726" s="5">
        <v>70.11</v>
      </c>
      <c r="V726" s="5">
        <v>0</v>
      </c>
      <c r="W726" s="5">
        <f t="shared" si="48"/>
        <v>910.9</v>
      </c>
      <c r="X726" s="5">
        <f t="shared" si="49"/>
        <v>0</v>
      </c>
      <c r="Y726" s="5">
        <v>2160.89</v>
      </c>
      <c r="Z726" s="5">
        <v>70.11</v>
      </c>
      <c r="AA726" s="5">
        <f t="shared" si="47"/>
        <v>2231</v>
      </c>
    </row>
    <row r="727" spans="1:27" x14ac:dyDescent="0.25">
      <c r="A727">
        <v>2010</v>
      </c>
      <c r="B727" t="s">
        <v>54</v>
      </c>
      <c r="C727" s="1" t="s">
        <v>13</v>
      </c>
      <c r="D727" s="5">
        <f>VLOOKUP(B727,SWH!$A$4:$C$19,3,FALSE)</f>
        <v>4982.1899999999996</v>
      </c>
      <c r="E727" s="5">
        <v>13.97</v>
      </c>
      <c r="F727" s="5">
        <v>1.96</v>
      </c>
      <c r="G727" s="5">
        <v>815.97</v>
      </c>
      <c r="H727" s="5">
        <v>371.71</v>
      </c>
      <c r="I727" s="5">
        <v>102.94</v>
      </c>
      <c r="J727" s="5">
        <v>757.68</v>
      </c>
      <c r="K727" s="5">
        <v>0</v>
      </c>
      <c r="L727" s="5">
        <v>17.38</v>
      </c>
      <c r="M727" s="5">
        <v>117.66</v>
      </c>
      <c r="N727" s="5">
        <v>0.15</v>
      </c>
      <c r="O727" s="5">
        <f>VLOOKUP(B727,SWH!$A$4:$B$19,2,FALSE)</f>
        <v>0.15</v>
      </c>
      <c r="P727" s="5">
        <f t="shared" si="46"/>
        <v>0</v>
      </c>
      <c r="Q727" s="5">
        <v>0</v>
      </c>
      <c r="R727" s="5">
        <v>0</v>
      </c>
      <c r="S727" s="5">
        <v>0</v>
      </c>
      <c r="T727" s="5">
        <v>0</v>
      </c>
      <c r="U727" s="5">
        <v>70.36</v>
      </c>
      <c r="V727" s="5">
        <v>0</v>
      </c>
      <c r="W727" s="5">
        <f t="shared" si="48"/>
        <v>947.6</v>
      </c>
      <c r="X727" s="5">
        <f t="shared" si="49"/>
        <v>1.96</v>
      </c>
      <c r="Y727" s="5">
        <v>2197.46</v>
      </c>
      <c r="Z727" s="5">
        <v>72.319999999999993</v>
      </c>
      <c r="AA727" s="5">
        <f t="shared" si="47"/>
        <v>2269.7800000000002</v>
      </c>
    </row>
    <row r="728" spans="1:27" x14ac:dyDescent="0.25">
      <c r="A728">
        <v>2010</v>
      </c>
      <c r="B728" t="s">
        <v>54</v>
      </c>
      <c r="C728" s="1" t="s">
        <v>19</v>
      </c>
      <c r="D728" s="5">
        <f>VLOOKUP(B728,SWH!$A$4:$C$19,3,FALSE)</f>
        <v>4982.1899999999996</v>
      </c>
      <c r="E728" s="5">
        <v>28.06</v>
      </c>
      <c r="F728" s="5">
        <v>1.77</v>
      </c>
      <c r="G728" s="5">
        <v>673.69</v>
      </c>
      <c r="H728" s="5">
        <v>371.48</v>
      </c>
      <c r="I728" s="5">
        <v>102.9</v>
      </c>
      <c r="J728" s="5">
        <v>757.68</v>
      </c>
      <c r="K728" s="5">
        <v>0</v>
      </c>
      <c r="L728" s="5">
        <v>17.38</v>
      </c>
      <c r="M728" s="5">
        <v>91.27</v>
      </c>
      <c r="N728" s="5">
        <v>0.15</v>
      </c>
      <c r="O728" s="5">
        <f>VLOOKUP(B728,SWH!$A$4:$B$19,2,FALSE)</f>
        <v>0.15</v>
      </c>
      <c r="P728" s="5">
        <f t="shared" si="46"/>
        <v>0</v>
      </c>
      <c r="Q728" s="5">
        <v>0</v>
      </c>
      <c r="R728" s="5">
        <v>0</v>
      </c>
      <c r="S728" s="5">
        <v>0</v>
      </c>
      <c r="T728" s="5">
        <v>0</v>
      </c>
      <c r="U728" s="5">
        <v>73.61</v>
      </c>
      <c r="V728" s="5">
        <v>0</v>
      </c>
      <c r="W728" s="5">
        <f t="shared" si="48"/>
        <v>793.02</v>
      </c>
      <c r="X728" s="5">
        <f t="shared" si="49"/>
        <v>1.77</v>
      </c>
      <c r="Y728" s="5">
        <v>2042.61</v>
      </c>
      <c r="Z728" s="5">
        <v>75.37</v>
      </c>
      <c r="AA728" s="5">
        <f t="shared" si="47"/>
        <v>2117.98</v>
      </c>
    </row>
    <row r="729" spans="1:27" x14ac:dyDescent="0.25">
      <c r="A729">
        <v>2010</v>
      </c>
      <c r="B729" t="s">
        <v>54</v>
      </c>
      <c r="C729" s="1" t="s">
        <v>20</v>
      </c>
      <c r="D729" s="5">
        <f>VLOOKUP(B729,SWH!$A$4:$C$19,3,FALSE)</f>
        <v>4982.1899999999996</v>
      </c>
      <c r="E729" s="5">
        <v>18.079999999999998</v>
      </c>
      <c r="F729" s="5">
        <v>6.36</v>
      </c>
      <c r="G729" s="5">
        <v>489.17</v>
      </c>
      <c r="H729" s="5">
        <v>372.23</v>
      </c>
      <c r="I729" s="5">
        <v>102.99</v>
      </c>
      <c r="J729" s="5">
        <v>757.68</v>
      </c>
      <c r="K729" s="5">
        <v>0</v>
      </c>
      <c r="L729" s="5">
        <v>17.38</v>
      </c>
      <c r="M729" s="5">
        <v>110.26</v>
      </c>
      <c r="N729" s="5">
        <v>0.15</v>
      </c>
      <c r="O729" s="5">
        <f>VLOOKUP(B729,SWH!$A$4:$B$19,2,FALSE)</f>
        <v>0.15</v>
      </c>
      <c r="P729" s="5">
        <f t="shared" si="46"/>
        <v>0</v>
      </c>
      <c r="Q729" s="5">
        <v>0</v>
      </c>
      <c r="R729" s="5">
        <v>0</v>
      </c>
      <c r="S729" s="5">
        <v>0</v>
      </c>
      <c r="T729" s="5">
        <v>0</v>
      </c>
      <c r="U729" s="5">
        <v>73.819999999999993</v>
      </c>
      <c r="V729" s="5">
        <v>0</v>
      </c>
      <c r="W729" s="5">
        <f t="shared" si="48"/>
        <v>617.51</v>
      </c>
      <c r="X729" s="5">
        <f t="shared" si="49"/>
        <v>6.36</v>
      </c>
      <c r="Y729" s="5">
        <v>1867.94</v>
      </c>
      <c r="Z729" s="5">
        <v>80.180000000000007</v>
      </c>
      <c r="AA729" s="5">
        <f t="shared" si="47"/>
        <v>1948.1200000000001</v>
      </c>
    </row>
    <row r="730" spans="1:27" x14ac:dyDescent="0.25">
      <c r="A730">
        <v>2010</v>
      </c>
      <c r="B730" t="s">
        <v>54</v>
      </c>
      <c r="C730" s="1" t="s">
        <v>3</v>
      </c>
      <c r="D730" s="5">
        <f>VLOOKUP(B730,SWH!$A$4:$C$19,3,FALSE)</f>
        <v>4982.1899999999996</v>
      </c>
      <c r="E730" s="5">
        <v>133.91</v>
      </c>
      <c r="F730" s="5">
        <v>35.369999999999997</v>
      </c>
      <c r="G730" s="5">
        <v>376.25</v>
      </c>
      <c r="H730" s="5">
        <v>373.7</v>
      </c>
      <c r="I730" s="5">
        <v>102.96</v>
      </c>
      <c r="J730" s="5">
        <v>757.68</v>
      </c>
      <c r="K730" s="5">
        <v>0</v>
      </c>
      <c r="L730" s="5">
        <v>17.39</v>
      </c>
      <c r="M730" s="5">
        <v>74.44</v>
      </c>
      <c r="N730" s="5">
        <v>0.15</v>
      </c>
      <c r="O730" s="5">
        <f>VLOOKUP(B730,SWH!$A$4:$B$19,2,FALSE)</f>
        <v>0.15</v>
      </c>
      <c r="P730" s="5">
        <f t="shared" si="46"/>
        <v>0</v>
      </c>
      <c r="Q730" s="5">
        <v>0</v>
      </c>
      <c r="R730" s="5">
        <v>0</v>
      </c>
      <c r="S730" s="5">
        <v>0</v>
      </c>
      <c r="T730" s="5">
        <v>0</v>
      </c>
      <c r="U730" s="5">
        <v>79.930000000000007</v>
      </c>
      <c r="V730" s="5">
        <v>0</v>
      </c>
      <c r="W730" s="5">
        <f t="shared" si="48"/>
        <v>584.59999999999991</v>
      </c>
      <c r="X730" s="5">
        <f t="shared" si="49"/>
        <v>35.369999999999997</v>
      </c>
      <c r="Y730" s="5">
        <v>1836.47</v>
      </c>
      <c r="Z730" s="5">
        <v>115.3</v>
      </c>
      <c r="AA730" s="5">
        <f t="shared" si="47"/>
        <v>1951.77</v>
      </c>
    </row>
    <row r="731" spans="1:27" x14ac:dyDescent="0.25">
      <c r="A731">
        <v>2010</v>
      </c>
      <c r="B731" t="s">
        <v>54</v>
      </c>
      <c r="C731" s="1" t="s">
        <v>7</v>
      </c>
      <c r="D731" s="5">
        <f>VLOOKUP(B731,SWH!$A$4:$C$19,3,FALSE)</f>
        <v>4982.1899999999996</v>
      </c>
      <c r="E731" s="5">
        <v>34.15</v>
      </c>
      <c r="F731" s="5">
        <v>28.51</v>
      </c>
      <c r="G731" s="5">
        <v>327.84</v>
      </c>
      <c r="H731" s="5">
        <v>372.35</v>
      </c>
      <c r="I731" s="5">
        <v>102.96</v>
      </c>
      <c r="J731" s="5">
        <v>757.68</v>
      </c>
      <c r="K731" s="5">
        <v>0</v>
      </c>
      <c r="L731" s="5">
        <v>17.38</v>
      </c>
      <c r="M731" s="5">
        <v>95.08</v>
      </c>
      <c r="N731" s="5">
        <v>0.15</v>
      </c>
      <c r="O731" s="5">
        <f>VLOOKUP(B731,SWH!$A$4:$B$19,2,FALSE)</f>
        <v>0.15</v>
      </c>
      <c r="P731" s="5">
        <f t="shared" si="46"/>
        <v>0</v>
      </c>
      <c r="Q731" s="5">
        <v>0</v>
      </c>
      <c r="R731" s="5">
        <v>0</v>
      </c>
      <c r="S731" s="5">
        <v>0</v>
      </c>
      <c r="T731" s="5">
        <v>0</v>
      </c>
      <c r="U731" s="5">
        <v>78.28</v>
      </c>
      <c r="V731" s="5">
        <v>0</v>
      </c>
      <c r="W731" s="5">
        <f t="shared" si="48"/>
        <v>457.06999999999994</v>
      </c>
      <c r="X731" s="5">
        <f t="shared" si="49"/>
        <v>28.51</v>
      </c>
      <c r="Y731" s="5">
        <v>1707.58</v>
      </c>
      <c r="Z731" s="5">
        <v>106.79</v>
      </c>
      <c r="AA731" s="5">
        <f t="shared" si="47"/>
        <v>1814.37</v>
      </c>
    </row>
    <row r="732" spans="1:27" x14ac:dyDescent="0.25">
      <c r="A732">
        <v>2010</v>
      </c>
      <c r="B732" t="s">
        <v>54</v>
      </c>
      <c r="C732" s="1" t="s">
        <v>17</v>
      </c>
      <c r="D732" s="5">
        <f>VLOOKUP(B732,SWH!$A$4:$C$19,3,FALSE)</f>
        <v>4982.1899999999996</v>
      </c>
      <c r="E732" s="5">
        <v>15.06</v>
      </c>
      <c r="F732" s="5">
        <v>4.71</v>
      </c>
      <c r="G732" s="5">
        <v>216.59</v>
      </c>
      <c r="H732" s="5">
        <v>372.88</v>
      </c>
      <c r="I732" s="5">
        <v>103.14</v>
      </c>
      <c r="J732" s="5">
        <v>757.68</v>
      </c>
      <c r="K732" s="5">
        <v>0</v>
      </c>
      <c r="L732" s="5">
        <v>17.39</v>
      </c>
      <c r="M732" s="5">
        <v>70.38</v>
      </c>
      <c r="N732" s="5">
        <v>0.15</v>
      </c>
      <c r="O732" s="5">
        <f>VLOOKUP(B732,SWH!$A$4:$B$19,2,FALSE)</f>
        <v>0.15</v>
      </c>
      <c r="P732" s="5">
        <f t="shared" si="46"/>
        <v>0</v>
      </c>
      <c r="Q732" s="5">
        <v>0</v>
      </c>
      <c r="R732" s="5">
        <v>0</v>
      </c>
      <c r="S732" s="5">
        <v>0</v>
      </c>
      <c r="T732" s="5">
        <v>0</v>
      </c>
      <c r="U732" s="5">
        <v>80.53</v>
      </c>
      <c r="V732" s="5">
        <v>0</v>
      </c>
      <c r="W732" s="5">
        <f t="shared" si="48"/>
        <v>302.02999999999997</v>
      </c>
      <c r="X732" s="5">
        <f t="shared" si="49"/>
        <v>4.71</v>
      </c>
      <c r="Y732" s="5">
        <v>1553.25</v>
      </c>
      <c r="Z732" s="5">
        <v>85.24</v>
      </c>
      <c r="AA732" s="5">
        <f t="shared" si="47"/>
        <v>1638.49</v>
      </c>
    </row>
    <row r="733" spans="1:27" x14ac:dyDescent="0.25">
      <c r="A733">
        <v>2010</v>
      </c>
      <c r="B733" t="s">
        <v>54</v>
      </c>
      <c r="C733" s="1" t="s">
        <v>14</v>
      </c>
      <c r="D733" s="5">
        <f>VLOOKUP(B733,SWH!$A$4:$C$19,3,FALSE)</f>
        <v>4982.1899999999996</v>
      </c>
      <c r="E733" s="5">
        <v>152.49</v>
      </c>
      <c r="F733" s="5">
        <v>122.59</v>
      </c>
      <c r="G733" s="5">
        <v>249.59</v>
      </c>
      <c r="H733" s="5">
        <v>372.64</v>
      </c>
      <c r="I733" s="5">
        <v>103.18</v>
      </c>
      <c r="J733" s="5">
        <v>757.68</v>
      </c>
      <c r="K733" s="5">
        <v>0</v>
      </c>
      <c r="L733" s="5">
        <v>17.39</v>
      </c>
      <c r="M733" s="5">
        <v>74.34</v>
      </c>
      <c r="N733" s="5">
        <v>0.15</v>
      </c>
      <c r="O733" s="5">
        <f>VLOOKUP(B733,SWH!$A$4:$B$19,2,FALSE)</f>
        <v>0.15</v>
      </c>
      <c r="P733" s="5">
        <f t="shared" si="46"/>
        <v>0</v>
      </c>
      <c r="Q733" s="5">
        <v>0</v>
      </c>
      <c r="R733" s="5">
        <v>0</v>
      </c>
      <c r="S733" s="5">
        <v>0</v>
      </c>
      <c r="T733" s="5">
        <v>0</v>
      </c>
      <c r="U733" s="5">
        <v>85.12</v>
      </c>
      <c r="V733" s="5">
        <v>0</v>
      </c>
      <c r="W733" s="5">
        <f t="shared" si="48"/>
        <v>476.42000000000007</v>
      </c>
      <c r="X733" s="5">
        <f t="shared" si="49"/>
        <v>122.59</v>
      </c>
      <c r="Y733" s="5">
        <v>1727.44</v>
      </c>
      <c r="Z733" s="5">
        <v>207.71</v>
      </c>
      <c r="AA733" s="5">
        <f t="shared" si="47"/>
        <v>1935.15</v>
      </c>
    </row>
    <row r="734" spans="1:27" x14ac:dyDescent="0.25">
      <c r="A734">
        <v>2010</v>
      </c>
      <c r="B734" t="s">
        <v>54</v>
      </c>
      <c r="C734" s="1" t="s">
        <v>2</v>
      </c>
      <c r="D734" s="5">
        <f>VLOOKUP(B734,SWH!$A$4:$C$19,3,FALSE)</f>
        <v>4982.1899999999996</v>
      </c>
      <c r="E734" s="5">
        <v>55.9</v>
      </c>
      <c r="F734" s="5">
        <v>47.32</v>
      </c>
      <c r="G734" s="5">
        <v>245.66</v>
      </c>
      <c r="H734" s="5">
        <v>370.78</v>
      </c>
      <c r="I734" s="5">
        <v>102.92</v>
      </c>
      <c r="J734" s="5">
        <v>757.68</v>
      </c>
      <c r="K734" s="5">
        <v>0</v>
      </c>
      <c r="L734" s="5">
        <v>17.38</v>
      </c>
      <c r="M734" s="5">
        <v>99.9</v>
      </c>
      <c r="N734" s="5">
        <v>0.15</v>
      </c>
      <c r="O734" s="5">
        <f>VLOOKUP(B734,SWH!$A$4:$B$19,2,FALSE)</f>
        <v>0.15</v>
      </c>
      <c r="P734" s="5">
        <f t="shared" si="46"/>
        <v>0</v>
      </c>
      <c r="Q734" s="5">
        <v>0</v>
      </c>
      <c r="R734" s="5">
        <v>0</v>
      </c>
      <c r="S734" s="5">
        <v>0</v>
      </c>
      <c r="T734" s="5">
        <v>0</v>
      </c>
      <c r="U734" s="5">
        <v>83.61</v>
      </c>
      <c r="V734" s="5">
        <v>0</v>
      </c>
      <c r="W734" s="5">
        <f t="shared" si="48"/>
        <v>401.46000000000004</v>
      </c>
      <c r="X734" s="5">
        <f t="shared" si="49"/>
        <v>47.32</v>
      </c>
      <c r="Y734" s="5">
        <v>1650.37</v>
      </c>
      <c r="Z734" s="5">
        <v>130.93</v>
      </c>
      <c r="AA734" s="5">
        <f t="shared" si="47"/>
        <v>1781.3</v>
      </c>
    </row>
    <row r="735" spans="1:27" x14ac:dyDescent="0.25">
      <c r="A735">
        <v>2010</v>
      </c>
      <c r="B735" t="s">
        <v>54</v>
      </c>
      <c r="C735" s="1" t="s">
        <v>18</v>
      </c>
      <c r="D735" s="5">
        <f>VLOOKUP(B735,SWH!$A$4:$C$19,3,FALSE)</f>
        <v>4982.1899999999996</v>
      </c>
      <c r="E735" s="5">
        <v>121.13</v>
      </c>
      <c r="F735" s="5">
        <v>59.52</v>
      </c>
      <c r="G735" s="5">
        <v>90.98</v>
      </c>
      <c r="H735" s="5">
        <v>374.66</v>
      </c>
      <c r="I735" s="5">
        <v>103.17</v>
      </c>
      <c r="J735" s="5">
        <v>757.68</v>
      </c>
      <c r="K735" s="5">
        <v>0</v>
      </c>
      <c r="L735" s="5">
        <v>17.39</v>
      </c>
      <c r="M735" s="5">
        <v>69.31</v>
      </c>
      <c r="N735" s="5">
        <v>0.15</v>
      </c>
      <c r="O735" s="5">
        <f>VLOOKUP(B735,SWH!$A$4:$B$19,2,FALSE)</f>
        <v>0.15</v>
      </c>
      <c r="P735" s="5">
        <f t="shared" si="46"/>
        <v>0</v>
      </c>
      <c r="Q735" s="5">
        <v>0</v>
      </c>
      <c r="R735" s="5">
        <v>0</v>
      </c>
      <c r="S735" s="5">
        <v>0</v>
      </c>
      <c r="T735" s="5">
        <v>0</v>
      </c>
      <c r="U735" s="5">
        <v>86.74</v>
      </c>
      <c r="V735" s="5">
        <v>0</v>
      </c>
      <c r="W735" s="5">
        <f t="shared" si="48"/>
        <v>281.42</v>
      </c>
      <c r="X735" s="5">
        <f t="shared" si="49"/>
        <v>59.52</v>
      </c>
      <c r="Y735" s="5">
        <v>1534.47</v>
      </c>
      <c r="Z735" s="5">
        <v>146.26</v>
      </c>
      <c r="AA735" s="5">
        <f t="shared" si="47"/>
        <v>1680.73</v>
      </c>
    </row>
    <row r="736" spans="1:27" x14ac:dyDescent="0.25">
      <c r="A736">
        <v>2010</v>
      </c>
      <c r="B736" t="s">
        <v>54</v>
      </c>
      <c r="C736" s="1" t="s">
        <v>4</v>
      </c>
      <c r="D736" s="5">
        <f>VLOOKUP(B736,SWH!$A$4:$C$19,3,FALSE)</f>
        <v>4982.1899999999996</v>
      </c>
      <c r="E736" s="5">
        <v>245.05</v>
      </c>
      <c r="F736" s="5">
        <v>227.8</v>
      </c>
      <c r="G736" s="5">
        <v>161.72</v>
      </c>
      <c r="H736" s="5">
        <v>372.32</v>
      </c>
      <c r="I736" s="5">
        <v>103</v>
      </c>
      <c r="J736" s="5">
        <v>757.68</v>
      </c>
      <c r="K736" s="5">
        <v>0</v>
      </c>
      <c r="L736" s="5">
        <v>17.39</v>
      </c>
      <c r="M736" s="5">
        <v>69.7</v>
      </c>
      <c r="N736" s="5">
        <v>0.15</v>
      </c>
      <c r="O736" s="5">
        <f>VLOOKUP(B736,SWH!$A$4:$B$19,2,FALSE)</f>
        <v>0.15</v>
      </c>
      <c r="P736" s="5">
        <f t="shared" si="46"/>
        <v>0</v>
      </c>
      <c r="Q736" s="5">
        <v>0</v>
      </c>
      <c r="R736" s="5">
        <v>0</v>
      </c>
      <c r="S736" s="5">
        <v>0</v>
      </c>
      <c r="T736" s="5">
        <v>0</v>
      </c>
      <c r="U736" s="5">
        <v>89.66</v>
      </c>
      <c r="V736" s="5">
        <v>0</v>
      </c>
      <c r="W736" s="5">
        <f t="shared" si="48"/>
        <v>476.46999999999997</v>
      </c>
      <c r="X736" s="5">
        <f t="shared" si="49"/>
        <v>227.8</v>
      </c>
      <c r="Y736" s="5">
        <v>1727.01</v>
      </c>
      <c r="Z736" s="5">
        <v>317.45999999999998</v>
      </c>
      <c r="AA736" s="5">
        <f t="shared" si="47"/>
        <v>2044.47</v>
      </c>
    </row>
    <row r="737" spans="1:27" x14ac:dyDescent="0.25">
      <c r="A737">
        <v>2010</v>
      </c>
      <c r="B737" t="s">
        <v>54</v>
      </c>
      <c r="C737" s="1" t="s">
        <v>5</v>
      </c>
      <c r="D737" s="5">
        <f>VLOOKUP(B737,SWH!$A$4:$C$19,3,FALSE)</f>
        <v>4982.1899999999996</v>
      </c>
      <c r="E737" s="5">
        <v>136.21</v>
      </c>
      <c r="F737" s="5">
        <v>124.06</v>
      </c>
      <c r="G737" s="5">
        <v>177.14</v>
      </c>
      <c r="H737" s="5">
        <v>372.12</v>
      </c>
      <c r="I737" s="5">
        <v>103.12</v>
      </c>
      <c r="J737" s="5">
        <v>757.68</v>
      </c>
      <c r="K737" s="5">
        <v>0</v>
      </c>
      <c r="L737" s="5">
        <v>17.39</v>
      </c>
      <c r="M737" s="5">
        <v>91.45</v>
      </c>
      <c r="N737" s="5">
        <v>0.15</v>
      </c>
      <c r="O737" s="5">
        <f>VLOOKUP(B737,SWH!$A$4:$B$19,2,FALSE)</f>
        <v>0.15</v>
      </c>
      <c r="P737" s="5">
        <f t="shared" si="46"/>
        <v>0</v>
      </c>
      <c r="Q737" s="5">
        <v>0</v>
      </c>
      <c r="R737" s="5">
        <v>0</v>
      </c>
      <c r="S737" s="5">
        <v>0</v>
      </c>
      <c r="T737" s="5">
        <v>0</v>
      </c>
      <c r="U737" s="5">
        <v>88.32</v>
      </c>
      <c r="V737" s="5">
        <v>0</v>
      </c>
      <c r="W737" s="5">
        <f t="shared" si="48"/>
        <v>404.8</v>
      </c>
      <c r="X737" s="5">
        <f t="shared" si="49"/>
        <v>124.06</v>
      </c>
      <c r="Y737" s="5">
        <v>1655.24</v>
      </c>
      <c r="Z737" s="5">
        <v>212.38</v>
      </c>
      <c r="AA737" s="5">
        <f t="shared" si="47"/>
        <v>1867.62</v>
      </c>
    </row>
    <row r="738" spans="1:27" x14ac:dyDescent="0.25">
      <c r="A738">
        <v>2010</v>
      </c>
      <c r="B738" t="s">
        <v>54</v>
      </c>
      <c r="C738" s="1" t="s">
        <v>15</v>
      </c>
      <c r="D738" s="5">
        <f>VLOOKUP(B738,SWH!$A$4:$C$19,3,FALSE)</f>
        <v>4982.1899999999996</v>
      </c>
      <c r="E738" s="5">
        <v>119.08</v>
      </c>
      <c r="F738" s="5">
        <v>81.52</v>
      </c>
      <c r="G738" s="5">
        <v>49.32</v>
      </c>
      <c r="H738" s="5">
        <v>375.2</v>
      </c>
      <c r="I738" s="5">
        <v>103.11</v>
      </c>
      <c r="J738" s="5">
        <v>757.68</v>
      </c>
      <c r="K738" s="5">
        <v>0</v>
      </c>
      <c r="L738" s="5">
        <v>17.39</v>
      </c>
      <c r="M738" s="5">
        <v>68.36</v>
      </c>
      <c r="N738" s="5">
        <v>0.15</v>
      </c>
      <c r="O738" s="5">
        <f>VLOOKUP(B738,SWH!$A$4:$B$19,2,FALSE)</f>
        <v>0.15</v>
      </c>
      <c r="P738" s="5">
        <f t="shared" si="46"/>
        <v>0</v>
      </c>
      <c r="Q738" s="5">
        <v>0</v>
      </c>
      <c r="R738" s="5">
        <v>0</v>
      </c>
      <c r="S738" s="5">
        <v>0</v>
      </c>
      <c r="T738" s="5">
        <v>0</v>
      </c>
      <c r="U738" s="5">
        <v>89.29</v>
      </c>
      <c r="V738" s="5">
        <v>0</v>
      </c>
      <c r="W738" s="5">
        <f t="shared" si="48"/>
        <v>236.76</v>
      </c>
      <c r="X738" s="5">
        <f t="shared" si="49"/>
        <v>81.52</v>
      </c>
      <c r="Y738" s="5">
        <v>1490.29</v>
      </c>
      <c r="Z738" s="5">
        <v>170.81</v>
      </c>
      <c r="AA738" s="5">
        <f t="shared" si="47"/>
        <v>1661.1</v>
      </c>
    </row>
    <row r="739" spans="1:27" x14ac:dyDescent="0.25">
      <c r="A739">
        <v>2010</v>
      </c>
      <c r="B739" t="s">
        <v>54</v>
      </c>
      <c r="C739" s="1" t="s">
        <v>16</v>
      </c>
      <c r="D739" s="5">
        <f>VLOOKUP(B739,SWH!$A$4:$C$19,3,FALSE)</f>
        <v>4982.1899999999996</v>
      </c>
      <c r="E739" s="5">
        <v>374.32</v>
      </c>
      <c r="F739" s="5">
        <v>358.82</v>
      </c>
      <c r="G739" s="5">
        <v>176.43</v>
      </c>
      <c r="H739" s="5">
        <v>372.78</v>
      </c>
      <c r="I739" s="5">
        <v>103.07</v>
      </c>
      <c r="J739" s="5">
        <v>757.68</v>
      </c>
      <c r="K739" s="5">
        <v>0</v>
      </c>
      <c r="L739" s="5">
        <v>17.39</v>
      </c>
      <c r="M739" s="5">
        <v>74.64</v>
      </c>
      <c r="N739" s="5">
        <v>0.15</v>
      </c>
      <c r="O739" s="5">
        <f>VLOOKUP(B739,SWH!$A$4:$B$19,2,FALSE)</f>
        <v>0.15</v>
      </c>
      <c r="P739" s="5">
        <f t="shared" si="46"/>
        <v>0</v>
      </c>
      <c r="Q739" s="5">
        <v>0</v>
      </c>
      <c r="R739" s="5">
        <v>0</v>
      </c>
      <c r="S739" s="5">
        <v>0</v>
      </c>
      <c r="T739" s="5">
        <v>0</v>
      </c>
      <c r="U739" s="5">
        <v>93.01</v>
      </c>
      <c r="V739" s="5">
        <v>0</v>
      </c>
      <c r="W739" s="5">
        <f t="shared" si="48"/>
        <v>625.39</v>
      </c>
      <c r="X739" s="5">
        <f t="shared" si="49"/>
        <v>358.82</v>
      </c>
      <c r="Y739" s="5">
        <v>1876.44</v>
      </c>
      <c r="Z739" s="5">
        <v>451.83</v>
      </c>
      <c r="AA739" s="5">
        <f t="shared" si="47"/>
        <v>2328.27</v>
      </c>
    </row>
    <row r="740" spans="1:27" x14ac:dyDescent="0.25">
      <c r="A740">
        <v>2010</v>
      </c>
      <c r="B740" t="s">
        <v>54</v>
      </c>
      <c r="C740" s="1" t="s">
        <v>9</v>
      </c>
      <c r="D740" s="5">
        <f>VLOOKUP(B740,SWH!$A$4:$C$19,3,FALSE)</f>
        <v>4982.1899999999996</v>
      </c>
      <c r="E740" s="5">
        <v>258.25</v>
      </c>
      <c r="F740" s="5">
        <v>233.21</v>
      </c>
      <c r="G740" s="5">
        <v>115.49</v>
      </c>
      <c r="H740" s="5">
        <v>373.28</v>
      </c>
      <c r="I740" s="5">
        <v>102.94</v>
      </c>
      <c r="J740" s="5">
        <v>757.68</v>
      </c>
      <c r="K740" s="5">
        <v>0</v>
      </c>
      <c r="L740" s="5">
        <v>17.39</v>
      </c>
      <c r="M740" s="5">
        <v>80.63</v>
      </c>
      <c r="N740" s="5">
        <v>0.15</v>
      </c>
      <c r="O740" s="5">
        <f>VLOOKUP(B740,SWH!$A$4:$B$19,2,FALSE)</f>
        <v>0.15</v>
      </c>
      <c r="P740" s="5">
        <f t="shared" si="46"/>
        <v>0</v>
      </c>
      <c r="Q740" s="5">
        <v>0</v>
      </c>
      <c r="R740" s="5">
        <v>0</v>
      </c>
      <c r="S740" s="5">
        <v>0</v>
      </c>
      <c r="T740" s="5">
        <v>0</v>
      </c>
      <c r="U740" s="5">
        <v>92.16</v>
      </c>
      <c r="V740" s="5">
        <v>0</v>
      </c>
      <c r="W740" s="5">
        <f t="shared" si="48"/>
        <v>454.37</v>
      </c>
      <c r="X740" s="5">
        <f t="shared" si="49"/>
        <v>233.21</v>
      </c>
      <c r="Y740" s="5">
        <v>1705.8</v>
      </c>
      <c r="Z740" s="5">
        <v>325.37</v>
      </c>
      <c r="AA740" s="5">
        <f t="shared" si="47"/>
        <v>2031.17</v>
      </c>
    </row>
    <row r="741" spans="1:27" x14ac:dyDescent="0.25">
      <c r="A741">
        <v>2010</v>
      </c>
      <c r="B741" t="s">
        <v>54</v>
      </c>
      <c r="C741" s="1" t="s">
        <v>12</v>
      </c>
      <c r="D741" s="5">
        <f>VLOOKUP(B741,SWH!$A$4:$C$19,3,FALSE)</f>
        <v>4982.1899999999996</v>
      </c>
      <c r="E741" s="5">
        <v>401.11</v>
      </c>
      <c r="F741" s="5">
        <v>460.16</v>
      </c>
      <c r="G741" s="5">
        <v>136.57</v>
      </c>
      <c r="H741" s="5">
        <v>372.99</v>
      </c>
      <c r="I741" s="5">
        <v>103.12</v>
      </c>
      <c r="J741" s="5">
        <v>757.68</v>
      </c>
      <c r="K741" s="5">
        <v>0</v>
      </c>
      <c r="L741" s="5">
        <v>17.39</v>
      </c>
      <c r="M741" s="5">
        <v>77.09</v>
      </c>
      <c r="N741" s="5">
        <v>0.15</v>
      </c>
      <c r="O741" s="5">
        <f>VLOOKUP(B741,SWH!$A$4:$B$19,2,FALSE)</f>
        <v>0.15</v>
      </c>
      <c r="P741" s="5">
        <f t="shared" si="46"/>
        <v>0</v>
      </c>
      <c r="Q741" s="5">
        <v>0</v>
      </c>
      <c r="R741" s="5">
        <v>0</v>
      </c>
      <c r="S741" s="5">
        <v>0</v>
      </c>
      <c r="T741" s="5">
        <v>0</v>
      </c>
      <c r="U741" s="5">
        <v>97.09</v>
      </c>
      <c r="V741" s="5">
        <v>0</v>
      </c>
      <c r="W741" s="5">
        <f t="shared" si="48"/>
        <v>614.7700000000001</v>
      </c>
      <c r="X741" s="5">
        <f t="shared" si="49"/>
        <v>460.16</v>
      </c>
      <c r="Y741" s="5">
        <v>1866.09</v>
      </c>
      <c r="Z741" s="5">
        <v>557.25</v>
      </c>
      <c r="AA741" s="5">
        <f t="shared" si="47"/>
        <v>2423.34</v>
      </c>
    </row>
    <row r="742" spans="1:27" x14ac:dyDescent="0.25">
      <c r="A742">
        <v>2010</v>
      </c>
      <c r="B742" t="s">
        <v>54</v>
      </c>
      <c r="C742" s="1" t="s">
        <v>8</v>
      </c>
      <c r="D742" s="5">
        <f>VLOOKUP(B742,SWH!$A$4:$C$19,3,FALSE)</f>
        <v>4982.1899999999996</v>
      </c>
      <c r="E742" s="5">
        <v>635.33000000000004</v>
      </c>
      <c r="F742" s="5">
        <v>701.33</v>
      </c>
      <c r="G742" s="5">
        <v>58.62</v>
      </c>
      <c r="H742" s="5">
        <v>386.98</v>
      </c>
      <c r="I742" s="5">
        <v>103.85</v>
      </c>
      <c r="J742" s="5">
        <v>757.68</v>
      </c>
      <c r="K742" s="5">
        <v>0</v>
      </c>
      <c r="L742" s="5">
        <v>17.41</v>
      </c>
      <c r="M742" s="5">
        <v>80.430000000000007</v>
      </c>
      <c r="N742" s="5">
        <v>0.15</v>
      </c>
      <c r="O742" s="5">
        <f>VLOOKUP(B742,SWH!$A$4:$B$19,2,FALSE)</f>
        <v>0.15</v>
      </c>
      <c r="P742" s="5">
        <f t="shared" si="46"/>
        <v>0</v>
      </c>
      <c r="Q742" s="5">
        <v>0</v>
      </c>
      <c r="R742" s="5">
        <v>0</v>
      </c>
      <c r="S742" s="5">
        <v>0</v>
      </c>
      <c r="T742" s="5">
        <v>0</v>
      </c>
      <c r="U742" s="5">
        <v>102.61</v>
      </c>
      <c r="V742" s="5">
        <v>0</v>
      </c>
      <c r="W742" s="5">
        <f t="shared" si="48"/>
        <v>774.38000000000011</v>
      </c>
      <c r="X742" s="5">
        <f t="shared" si="49"/>
        <v>701.33</v>
      </c>
      <c r="Y742" s="5">
        <v>2040.45</v>
      </c>
      <c r="Z742" s="5">
        <v>803.94</v>
      </c>
      <c r="AA742" s="5">
        <f t="shared" si="47"/>
        <v>2844.3900000000003</v>
      </c>
    </row>
    <row r="743" spans="1:27" x14ac:dyDescent="0.25">
      <c r="A743">
        <v>2013</v>
      </c>
      <c r="B743" t="s">
        <v>54</v>
      </c>
      <c r="C743" s="1" t="s">
        <v>10</v>
      </c>
      <c r="D743" s="5">
        <f>VLOOKUP(B743,SWH!$A$4:$C$19,3,FALSE)</f>
        <v>4982.1899999999996</v>
      </c>
      <c r="E743" s="5">
        <v>0</v>
      </c>
      <c r="F743" s="5">
        <v>0</v>
      </c>
      <c r="G743" s="5">
        <v>983.59</v>
      </c>
      <c r="H743" s="5">
        <v>326.07</v>
      </c>
      <c r="I743" s="5">
        <v>103.11</v>
      </c>
      <c r="J743" s="5">
        <v>750.07</v>
      </c>
      <c r="K743" s="5">
        <v>0</v>
      </c>
      <c r="L743" s="5">
        <v>17.05</v>
      </c>
      <c r="M743" s="5">
        <v>121.85</v>
      </c>
      <c r="N743" s="5">
        <v>0.15</v>
      </c>
      <c r="O743" s="5">
        <f>VLOOKUP(B743,SWH!$A$4:$B$19,2,FALSE)</f>
        <v>0.15</v>
      </c>
      <c r="P743" s="5">
        <f t="shared" si="46"/>
        <v>0</v>
      </c>
      <c r="Q743" s="5">
        <v>0</v>
      </c>
      <c r="R743" s="5">
        <v>0</v>
      </c>
      <c r="S743" s="5">
        <v>0</v>
      </c>
      <c r="T743" s="5">
        <v>0</v>
      </c>
      <c r="U743" s="5">
        <v>67.150000000000006</v>
      </c>
      <c r="V743" s="5">
        <v>0</v>
      </c>
      <c r="W743" s="5">
        <f t="shared" si="48"/>
        <v>1105.44</v>
      </c>
      <c r="X743" s="5">
        <f t="shared" si="49"/>
        <v>0</v>
      </c>
      <c r="Y743" s="5">
        <v>2301.88</v>
      </c>
      <c r="Z743" s="5">
        <v>67.150000000000006</v>
      </c>
      <c r="AA743" s="5">
        <f t="shared" si="47"/>
        <v>2369.0300000000002</v>
      </c>
    </row>
    <row r="744" spans="1:27" x14ac:dyDescent="0.25">
      <c r="A744">
        <v>2013</v>
      </c>
      <c r="B744" t="s">
        <v>54</v>
      </c>
      <c r="C744" s="1" t="s">
        <v>6</v>
      </c>
      <c r="D744" s="5">
        <f>VLOOKUP(B744,SWH!$A$4:$C$19,3,FALSE)</f>
        <v>4982.1899999999996</v>
      </c>
      <c r="E744" s="5">
        <v>0.51</v>
      </c>
      <c r="F744" s="5">
        <v>0</v>
      </c>
      <c r="G744" s="5">
        <v>914.38</v>
      </c>
      <c r="H744" s="5">
        <v>326.66000000000003</v>
      </c>
      <c r="I744" s="5">
        <v>103.08</v>
      </c>
      <c r="J744" s="5">
        <v>750.07</v>
      </c>
      <c r="K744" s="5">
        <v>0</v>
      </c>
      <c r="L744" s="5">
        <v>17.05</v>
      </c>
      <c r="M744" s="5">
        <v>108.82</v>
      </c>
      <c r="N744" s="5">
        <v>0.15</v>
      </c>
      <c r="O744" s="5">
        <f>VLOOKUP(B744,SWH!$A$4:$B$19,2,FALSE)</f>
        <v>0.15</v>
      </c>
      <c r="P744" s="5">
        <f t="shared" si="46"/>
        <v>0</v>
      </c>
      <c r="Q744" s="5">
        <v>0</v>
      </c>
      <c r="R744" s="5">
        <v>0</v>
      </c>
      <c r="S744" s="5">
        <v>0</v>
      </c>
      <c r="T744" s="5">
        <v>0</v>
      </c>
      <c r="U744" s="5">
        <v>67.599999999999994</v>
      </c>
      <c r="V744" s="5">
        <v>0</v>
      </c>
      <c r="W744" s="5">
        <f t="shared" si="48"/>
        <v>1023.71</v>
      </c>
      <c r="X744" s="5">
        <f t="shared" si="49"/>
        <v>0</v>
      </c>
      <c r="Y744" s="5">
        <v>2220.73</v>
      </c>
      <c r="Z744" s="5">
        <v>67.599999999999994</v>
      </c>
      <c r="AA744" s="5">
        <f t="shared" si="47"/>
        <v>2288.33</v>
      </c>
    </row>
    <row r="745" spans="1:27" x14ac:dyDescent="0.25">
      <c r="A745">
        <v>2013</v>
      </c>
      <c r="B745" t="s">
        <v>54</v>
      </c>
      <c r="C745" s="1" t="s">
        <v>11</v>
      </c>
      <c r="D745" s="5">
        <f>VLOOKUP(B745,SWH!$A$4:$C$19,3,FALSE)</f>
        <v>4982.1899999999996</v>
      </c>
      <c r="E745" s="5">
        <v>0.02</v>
      </c>
      <c r="F745" s="5">
        <v>0</v>
      </c>
      <c r="G745" s="5">
        <v>660.53</v>
      </c>
      <c r="H745" s="5">
        <v>327.52</v>
      </c>
      <c r="I745" s="5">
        <v>103.1</v>
      </c>
      <c r="J745" s="5">
        <v>750.07</v>
      </c>
      <c r="K745" s="5">
        <v>0</v>
      </c>
      <c r="L745" s="5">
        <v>17.059999999999999</v>
      </c>
      <c r="M745" s="5">
        <v>102.83</v>
      </c>
      <c r="N745" s="5">
        <v>0.15</v>
      </c>
      <c r="O745" s="5">
        <f>VLOOKUP(B745,SWH!$A$4:$B$19,2,FALSE)</f>
        <v>0.15</v>
      </c>
      <c r="P745" s="5">
        <f t="shared" si="46"/>
        <v>0</v>
      </c>
      <c r="Q745" s="5">
        <v>0</v>
      </c>
      <c r="R745" s="5">
        <v>0</v>
      </c>
      <c r="S745" s="5">
        <v>16.82</v>
      </c>
      <c r="T745" s="5">
        <v>0</v>
      </c>
      <c r="U745" s="5">
        <v>70.099999999999994</v>
      </c>
      <c r="V745" s="5">
        <v>0</v>
      </c>
      <c r="W745" s="5">
        <f t="shared" si="48"/>
        <v>780.2</v>
      </c>
      <c r="X745" s="5">
        <f t="shared" si="49"/>
        <v>0</v>
      </c>
      <c r="Y745" s="5">
        <v>1978.08</v>
      </c>
      <c r="Z745" s="5">
        <v>70.099999999999994</v>
      </c>
      <c r="AA745" s="5">
        <f t="shared" si="47"/>
        <v>2048.1799999999998</v>
      </c>
    </row>
    <row r="746" spans="1:27" x14ac:dyDescent="0.25">
      <c r="A746">
        <v>2013</v>
      </c>
      <c r="B746" t="s">
        <v>54</v>
      </c>
      <c r="C746" s="1" t="s">
        <v>13</v>
      </c>
      <c r="D746" s="5">
        <f>VLOOKUP(B746,SWH!$A$4:$C$19,3,FALSE)</f>
        <v>4982.1899999999996</v>
      </c>
      <c r="E746" s="5">
        <v>4.45</v>
      </c>
      <c r="F746" s="5">
        <v>1.84</v>
      </c>
      <c r="G746" s="5">
        <v>741.09</v>
      </c>
      <c r="H746" s="5">
        <v>327.68</v>
      </c>
      <c r="I746" s="5">
        <v>102.94</v>
      </c>
      <c r="J746" s="5">
        <v>750.07</v>
      </c>
      <c r="K746" s="5">
        <v>0</v>
      </c>
      <c r="L746" s="5">
        <v>17.059999999999999</v>
      </c>
      <c r="M746" s="5">
        <v>101.6</v>
      </c>
      <c r="N746" s="5">
        <v>0.15</v>
      </c>
      <c r="O746" s="5">
        <f>VLOOKUP(B746,SWH!$A$4:$B$19,2,FALSE)</f>
        <v>0.15</v>
      </c>
      <c r="P746" s="5">
        <f t="shared" si="46"/>
        <v>0</v>
      </c>
      <c r="Q746" s="5">
        <v>0</v>
      </c>
      <c r="R746" s="5">
        <v>0</v>
      </c>
      <c r="S746" s="5">
        <v>0</v>
      </c>
      <c r="T746" s="5">
        <v>0</v>
      </c>
      <c r="U746" s="5">
        <v>70.36</v>
      </c>
      <c r="V746" s="5">
        <v>0</v>
      </c>
      <c r="W746" s="5">
        <f t="shared" si="48"/>
        <v>847.1400000000001</v>
      </c>
      <c r="X746" s="5">
        <f t="shared" si="49"/>
        <v>1.84</v>
      </c>
      <c r="Y746" s="5">
        <v>2045.04</v>
      </c>
      <c r="Z746" s="5">
        <v>72.19</v>
      </c>
      <c r="AA746" s="5">
        <f t="shared" si="47"/>
        <v>2117.23</v>
      </c>
    </row>
    <row r="747" spans="1:27" x14ac:dyDescent="0.25">
      <c r="A747">
        <v>2013</v>
      </c>
      <c r="B747" t="s">
        <v>54</v>
      </c>
      <c r="C747" s="1" t="s">
        <v>19</v>
      </c>
      <c r="D747" s="5">
        <f>VLOOKUP(B747,SWH!$A$4:$C$19,3,FALSE)</f>
        <v>4982.1899999999996</v>
      </c>
      <c r="E747" s="5">
        <v>12.7</v>
      </c>
      <c r="F747" s="5">
        <v>0.91</v>
      </c>
      <c r="G747" s="5">
        <v>551.19000000000005</v>
      </c>
      <c r="H747" s="5">
        <v>327.52</v>
      </c>
      <c r="I747" s="5">
        <v>102.9</v>
      </c>
      <c r="J747" s="5">
        <v>750.07</v>
      </c>
      <c r="K747" s="5">
        <v>0</v>
      </c>
      <c r="L747" s="5">
        <v>17.059999999999999</v>
      </c>
      <c r="M747" s="5">
        <v>84.77</v>
      </c>
      <c r="N747" s="5">
        <v>0.15</v>
      </c>
      <c r="O747" s="5">
        <f>VLOOKUP(B747,SWH!$A$4:$B$19,2,FALSE)</f>
        <v>0.15</v>
      </c>
      <c r="P747" s="5">
        <f t="shared" si="46"/>
        <v>0</v>
      </c>
      <c r="Q747" s="5">
        <v>0</v>
      </c>
      <c r="R747" s="5">
        <v>0</v>
      </c>
      <c r="S747" s="5">
        <v>11.09</v>
      </c>
      <c r="T747" s="5">
        <v>0</v>
      </c>
      <c r="U747" s="5">
        <v>73.599999999999994</v>
      </c>
      <c r="V747" s="5">
        <v>0</v>
      </c>
      <c r="W747" s="5">
        <f t="shared" si="48"/>
        <v>659.75000000000011</v>
      </c>
      <c r="X747" s="5">
        <f t="shared" si="49"/>
        <v>0.91</v>
      </c>
      <c r="Y747" s="5">
        <v>1857.43</v>
      </c>
      <c r="Z747" s="5">
        <v>74.510000000000005</v>
      </c>
      <c r="AA747" s="5">
        <f t="shared" si="47"/>
        <v>1931.94</v>
      </c>
    </row>
    <row r="748" spans="1:27" x14ac:dyDescent="0.25">
      <c r="A748">
        <v>2013</v>
      </c>
      <c r="B748" t="s">
        <v>54</v>
      </c>
      <c r="C748" s="1" t="s">
        <v>20</v>
      </c>
      <c r="D748" s="5">
        <f>VLOOKUP(B748,SWH!$A$4:$C$19,3,FALSE)</f>
        <v>4982.1899999999996</v>
      </c>
      <c r="E748" s="5">
        <v>7.8</v>
      </c>
      <c r="F748" s="5">
        <v>5.31</v>
      </c>
      <c r="G748" s="5">
        <v>452.31</v>
      </c>
      <c r="H748" s="5">
        <v>328.02</v>
      </c>
      <c r="I748" s="5">
        <v>102.99</v>
      </c>
      <c r="J748" s="5">
        <v>750.07</v>
      </c>
      <c r="K748" s="5">
        <v>0</v>
      </c>
      <c r="L748" s="5">
        <v>17.059999999999999</v>
      </c>
      <c r="M748" s="5">
        <v>98.51</v>
      </c>
      <c r="N748" s="5">
        <v>0.15</v>
      </c>
      <c r="O748" s="5">
        <f>VLOOKUP(B748,SWH!$A$4:$B$19,2,FALSE)</f>
        <v>0.15</v>
      </c>
      <c r="P748" s="5">
        <f t="shared" si="46"/>
        <v>0</v>
      </c>
      <c r="Q748" s="5">
        <v>0</v>
      </c>
      <c r="R748" s="5">
        <v>0</v>
      </c>
      <c r="S748" s="5">
        <v>0</v>
      </c>
      <c r="T748" s="5">
        <v>0</v>
      </c>
      <c r="U748" s="5">
        <v>73.84</v>
      </c>
      <c r="V748" s="5">
        <v>0</v>
      </c>
      <c r="W748" s="5">
        <f t="shared" si="48"/>
        <v>558.62</v>
      </c>
      <c r="X748" s="5">
        <f t="shared" si="49"/>
        <v>5.31</v>
      </c>
      <c r="Y748" s="5">
        <v>1756.89</v>
      </c>
      <c r="Z748" s="5">
        <v>79.150000000000006</v>
      </c>
      <c r="AA748" s="5">
        <f t="shared" si="47"/>
        <v>1836.0400000000002</v>
      </c>
    </row>
    <row r="749" spans="1:27" x14ac:dyDescent="0.25">
      <c r="A749">
        <v>2013</v>
      </c>
      <c r="B749" t="s">
        <v>54</v>
      </c>
      <c r="C749" s="1" t="s">
        <v>3</v>
      </c>
      <c r="D749" s="5">
        <f>VLOOKUP(B749,SWH!$A$4:$C$19,3,FALSE)</f>
        <v>4982.1899999999996</v>
      </c>
      <c r="E749" s="5">
        <v>93.51</v>
      </c>
      <c r="F749" s="5">
        <v>31.19</v>
      </c>
      <c r="G749" s="5">
        <v>332.8</v>
      </c>
      <c r="H749" s="5">
        <v>329.35</v>
      </c>
      <c r="I749" s="5">
        <v>102.96</v>
      </c>
      <c r="J749" s="5">
        <v>750.07</v>
      </c>
      <c r="K749" s="5">
        <v>0</v>
      </c>
      <c r="L749" s="5">
        <v>17.059999999999999</v>
      </c>
      <c r="M749" s="5">
        <v>71.56</v>
      </c>
      <c r="N749" s="5">
        <v>0.15</v>
      </c>
      <c r="O749" s="5">
        <f>VLOOKUP(B749,SWH!$A$4:$B$19,2,FALSE)</f>
        <v>0.15</v>
      </c>
      <c r="P749" s="5">
        <f t="shared" si="46"/>
        <v>0</v>
      </c>
      <c r="Q749" s="5">
        <v>0</v>
      </c>
      <c r="R749" s="5">
        <v>0</v>
      </c>
      <c r="S749" s="5">
        <v>0</v>
      </c>
      <c r="T749" s="5">
        <v>0</v>
      </c>
      <c r="U749" s="5">
        <v>79.92</v>
      </c>
      <c r="V749" s="5">
        <v>0</v>
      </c>
      <c r="W749" s="5">
        <f t="shared" si="48"/>
        <v>497.87</v>
      </c>
      <c r="X749" s="5">
        <f t="shared" si="49"/>
        <v>31.19</v>
      </c>
      <c r="Y749" s="5">
        <v>1697.45</v>
      </c>
      <c r="Z749" s="5">
        <v>111.12</v>
      </c>
      <c r="AA749" s="5">
        <f t="shared" si="47"/>
        <v>1808.5700000000002</v>
      </c>
    </row>
    <row r="750" spans="1:27" x14ac:dyDescent="0.25">
      <c r="A750">
        <v>2013</v>
      </c>
      <c r="B750" t="s">
        <v>54</v>
      </c>
      <c r="C750" s="1" t="s">
        <v>7</v>
      </c>
      <c r="D750" s="5">
        <f>VLOOKUP(B750,SWH!$A$4:$C$19,3,FALSE)</f>
        <v>4982.1899999999996</v>
      </c>
      <c r="E750" s="5">
        <v>18.920000000000002</v>
      </c>
      <c r="F750" s="5">
        <v>25.53</v>
      </c>
      <c r="G750" s="5">
        <v>315.32</v>
      </c>
      <c r="H750" s="5">
        <v>327.97</v>
      </c>
      <c r="I750" s="5">
        <v>102.96</v>
      </c>
      <c r="J750" s="5">
        <v>750.07</v>
      </c>
      <c r="K750" s="5">
        <v>0</v>
      </c>
      <c r="L750" s="5">
        <v>17.059999999999999</v>
      </c>
      <c r="M750" s="5">
        <v>89.01</v>
      </c>
      <c r="N750" s="5">
        <v>0.15</v>
      </c>
      <c r="O750" s="5">
        <f>VLOOKUP(B750,SWH!$A$4:$B$19,2,FALSE)</f>
        <v>0.15</v>
      </c>
      <c r="P750" s="5">
        <f t="shared" si="46"/>
        <v>0</v>
      </c>
      <c r="Q750" s="5">
        <v>0</v>
      </c>
      <c r="R750" s="5">
        <v>0</v>
      </c>
      <c r="S750" s="5">
        <v>0</v>
      </c>
      <c r="T750" s="5">
        <v>0</v>
      </c>
      <c r="U750" s="5">
        <v>78.27</v>
      </c>
      <c r="V750" s="5">
        <v>0</v>
      </c>
      <c r="W750" s="5">
        <f t="shared" si="48"/>
        <v>423.25</v>
      </c>
      <c r="X750" s="5">
        <f t="shared" si="49"/>
        <v>25.53</v>
      </c>
      <c r="Y750" s="5">
        <v>1621.45</v>
      </c>
      <c r="Z750" s="5">
        <v>103.8</v>
      </c>
      <c r="AA750" s="5">
        <f t="shared" si="47"/>
        <v>1725.25</v>
      </c>
    </row>
    <row r="751" spans="1:27" x14ac:dyDescent="0.25">
      <c r="A751">
        <v>2013</v>
      </c>
      <c r="B751" t="s">
        <v>54</v>
      </c>
      <c r="C751" s="1" t="s">
        <v>17</v>
      </c>
      <c r="D751" s="5">
        <f>VLOOKUP(B751,SWH!$A$4:$C$19,3,FALSE)</f>
        <v>4982.1899999999996</v>
      </c>
      <c r="E751" s="5">
        <v>4.93</v>
      </c>
      <c r="F751" s="5">
        <v>3.04</v>
      </c>
      <c r="G751" s="5">
        <v>206.79</v>
      </c>
      <c r="H751" s="5">
        <v>328.44</v>
      </c>
      <c r="I751" s="5">
        <v>103.14</v>
      </c>
      <c r="J751" s="5">
        <v>750.07</v>
      </c>
      <c r="K751" s="5">
        <v>0</v>
      </c>
      <c r="L751" s="5">
        <v>17.059999999999999</v>
      </c>
      <c r="M751" s="5">
        <v>64.59</v>
      </c>
      <c r="N751" s="5">
        <v>0.15</v>
      </c>
      <c r="O751" s="5">
        <f>VLOOKUP(B751,SWH!$A$4:$B$19,2,FALSE)</f>
        <v>0.15</v>
      </c>
      <c r="P751" s="5">
        <f t="shared" ref="P751:P799" si="50">N751-O751</f>
        <v>0</v>
      </c>
      <c r="Q751" s="5">
        <v>0</v>
      </c>
      <c r="R751" s="5">
        <v>0</v>
      </c>
      <c r="S751" s="5">
        <v>0</v>
      </c>
      <c r="T751" s="5">
        <v>0</v>
      </c>
      <c r="U751" s="5">
        <v>80.48</v>
      </c>
      <c r="V751" s="5">
        <v>0</v>
      </c>
      <c r="W751" s="5">
        <f t="shared" si="48"/>
        <v>276.31</v>
      </c>
      <c r="X751" s="5">
        <f t="shared" si="49"/>
        <v>3.04</v>
      </c>
      <c r="Y751" s="5">
        <v>1475.17</v>
      </c>
      <c r="Z751" s="5">
        <v>83.52</v>
      </c>
      <c r="AA751" s="5">
        <f t="shared" si="47"/>
        <v>1558.69</v>
      </c>
    </row>
    <row r="752" spans="1:27" x14ac:dyDescent="0.25">
      <c r="A752">
        <v>2013</v>
      </c>
      <c r="B752" t="s">
        <v>54</v>
      </c>
      <c r="C752" s="1" t="s">
        <v>14</v>
      </c>
      <c r="D752" s="5">
        <f>VLOOKUP(B752,SWH!$A$4:$C$19,3,FALSE)</f>
        <v>4982.1899999999996</v>
      </c>
      <c r="E752" s="5">
        <v>107.59</v>
      </c>
      <c r="F752" s="5">
        <v>118.66</v>
      </c>
      <c r="G752" s="5">
        <v>233.72</v>
      </c>
      <c r="H752" s="5">
        <v>328.24</v>
      </c>
      <c r="I752" s="5">
        <v>103.18</v>
      </c>
      <c r="J752" s="5">
        <v>750.07</v>
      </c>
      <c r="K752" s="5">
        <v>0</v>
      </c>
      <c r="L752" s="5">
        <v>17.059999999999999</v>
      </c>
      <c r="M752" s="5">
        <v>74.28</v>
      </c>
      <c r="N752" s="5">
        <v>0.15</v>
      </c>
      <c r="O752" s="5">
        <f>VLOOKUP(B752,SWH!$A$4:$B$19,2,FALSE)</f>
        <v>0.15</v>
      </c>
      <c r="P752" s="5">
        <f t="shared" si="50"/>
        <v>0</v>
      </c>
      <c r="Q752" s="5">
        <v>0</v>
      </c>
      <c r="R752" s="5">
        <v>0</v>
      </c>
      <c r="S752" s="5">
        <v>0</v>
      </c>
      <c r="T752" s="5">
        <v>0</v>
      </c>
      <c r="U752" s="5">
        <v>85.07</v>
      </c>
      <c r="V752" s="5">
        <v>0</v>
      </c>
      <c r="W752" s="5">
        <f t="shared" si="48"/>
        <v>415.59000000000003</v>
      </c>
      <c r="X752" s="5">
        <f t="shared" si="49"/>
        <v>118.66</v>
      </c>
      <c r="Y752" s="5">
        <v>1614.29</v>
      </c>
      <c r="Z752" s="5">
        <v>203.73</v>
      </c>
      <c r="AA752" s="5">
        <f t="shared" si="47"/>
        <v>1818.02</v>
      </c>
    </row>
    <row r="753" spans="1:27" x14ac:dyDescent="0.25">
      <c r="A753">
        <v>2013</v>
      </c>
      <c r="B753" t="s">
        <v>54</v>
      </c>
      <c r="C753" s="1" t="s">
        <v>2</v>
      </c>
      <c r="D753" s="5">
        <f>VLOOKUP(B753,SWH!$A$4:$C$19,3,FALSE)</f>
        <v>4982.1899999999996</v>
      </c>
      <c r="E753" s="5">
        <v>27.89</v>
      </c>
      <c r="F753" s="5">
        <v>42.76</v>
      </c>
      <c r="G753" s="5">
        <v>233.73</v>
      </c>
      <c r="H753" s="5">
        <v>326.37</v>
      </c>
      <c r="I753" s="5">
        <v>102.92</v>
      </c>
      <c r="J753" s="5">
        <v>750.07</v>
      </c>
      <c r="K753" s="5">
        <v>0</v>
      </c>
      <c r="L753" s="5">
        <v>17.05</v>
      </c>
      <c r="M753" s="5">
        <v>97.2</v>
      </c>
      <c r="N753" s="5">
        <v>0.15</v>
      </c>
      <c r="O753" s="5">
        <f>VLOOKUP(B753,SWH!$A$4:$B$19,2,FALSE)</f>
        <v>0.15</v>
      </c>
      <c r="P753" s="5">
        <f t="shared" si="50"/>
        <v>0</v>
      </c>
      <c r="Q753" s="5">
        <v>0</v>
      </c>
      <c r="R753" s="5">
        <v>0</v>
      </c>
      <c r="S753" s="5">
        <v>0</v>
      </c>
      <c r="T753" s="5">
        <v>0</v>
      </c>
      <c r="U753" s="5">
        <v>83.56</v>
      </c>
      <c r="V753" s="5">
        <v>0</v>
      </c>
      <c r="W753" s="5">
        <f t="shared" si="48"/>
        <v>358.82</v>
      </c>
      <c r="X753" s="5">
        <f t="shared" si="49"/>
        <v>42.76</v>
      </c>
      <c r="Y753" s="5">
        <v>1555.39</v>
      </c>
      <c r="Z753" s="5">
        <v>126.32</v>
      </c>
      <c r="AA753" s="5">
        <f t="shared" si="47"/>
        <v>1681.71</v>
      </c>
    </row>
    <row r="754" spans="1:27" x14ac:dyDescent="0.25">
      <c r="A754">
        <v>2013</v>
      </c>
      <c r="B754" t="s">
        <v>54</v>
      </c>
      <c r="C754" s="1" t="s">
        <v>18</v>
      </c>
      <c r="D754" s="5">
        <f>VLOOKUP(B754,SWH!$A$4:$C$19,3,FALSE)</f>
        <v>4982.1899999999996</v>
      </c>
      <c r="E754" s="5">
        <v>75.83</v>
      </c>
      <c r="F754" s="5">
        <v>57.28</v>
      </c>
      <c r="G754" s="5">
        <v>88.48</v>
      </c>
      <c r="H754" s="5">
        <v>330.19</v>
      </c>
      <c r="I754" s="5">
        <v>103.17</v>
      </c>
      <c r="J754" s="5">
        <v>750.07</v>
      </c>
      <c r="K754" s="5">
        <v>0</v>
      </c>
      <c r="L754" s="5">
        <v>17.059999999999999</v>
      </c>
      <c r="M754" s="5">
        <v>65.08</v>
      </c>
      <c r="N754" s="5">
        <v>0.15</v>
      </c>
      <c r="O754" s="5">
        <f>VLOOKUP(B754,SWH!$A$4:$B$19,2,FALSE)</f>
        <v>0.15</v>
      </c>
      <c r="P754" s="5">
        <f t="shared" si="50"/>
        <v>0</v>
      </c>
      <c r="Q754" s="5">
        <v>0</v>
      </c>
      <c r="R754" s="5">
        <v>0</v>
      </c>
      <c r="S754" s="5">
        <v>0</v>
      </c>
      <c r="T754" s="5">
        <v>0</v>
      </c>
      <c r="U754" s="5">
        <v>86.72</v>
      </c>
      <c r="V754" s="5">
        <v>0</v>
      </c>
      <c r="W754" s="5">
        <f t="shared" si="48"/>
        <v>229.39</v>
      </c>
      <c r="X754" s="5">
        <f t="shared" si="49"/>
        <v>57.28</v>
      </c>
      <c r="Y754" s="5">
        <v>1430.02</v>
      </c>
      <c r="Z754" s="5">
        <v>144</v>
      </c>
      <c r="AA754" s="5">
        <f t="shared" si="47"/>
        <v>1574.02</v>
      </c>
    </row>
    <row r="755" spans="1:27" x14ac:dyDescent="0.25">
      <c r="A755">
        <v>2013</v>
      </c>
      <c r="B755" t="s">
        <v>54</v>
      </c>
      <c r="C755" s="1" t="s">
        <v>4</v>
      </c>
      <c r="D755" s="5">
        <f>VLOOKUP(B755,SWH!$A$4:$C$19,3,FALSE)</f>
        <v>4982.1899999999996</v>
      </c>
      <c r="E755" s="5">
        <v>189.95</v>
      </c>
      <c r="F755" s="5">
        <v>219.33</v>
      </c>
      <c r="G755" s="5">
        <v>150.77000000000001</v>
      </c>
      <c r="H755" s="5">
        <v>328.01</v>
      </c>
      <c r="I755" s="5">
        <v>103</v>
      </c>
      <c r="J755" s="5">
        <v>750.07</v>
      </c>
      <c r="K755" s="5">
        <v>0</v>
      </c>
      <c r="L755" s="5">
        <v>17.059999999999999</v>
      </c>
      <c r="M755" s="5">
        <v>69.63</v>
      </c>
      <c r="N755" s="5">
        <v>0.15</v>
      </c>
      <c r="O755" s="5">
        <f>VLOOKUP(B755,SWH!$A$4:$B$19,2,FALSE)</f>
        <v>0.15</v>
      </c>
      <c r="P755" s="5">
        <f t="shared" si="50"/>
        <v>0</v>
      </c>
      <c r="Q755" s="5">
        <v>0</v>
      </c>
      <c r="R755" s="5">
        <v>0</v>
      </c>
      <c r="S755" s="5">
        <v>0</v>
      </c>
      <c r="T755" s="5">
        <v>0</v>
      </c>
      <c r="U755" s="5">
        <v>89.61</v>
      </c>
      <c r="V755" s="5">
        <v>0</v>
      </c>
      <c r="W755" s="5">
        <f t="shared" si="48"/>
        <v>410.35</v>
      </c>
      <c r="X755" s="5">
        <f t="shared" si="49"/>
        <v>219.33</v>
      </c>
      <c r="Y755" s="5">
        <v>1608.64</v>
      </c>
      <c r="Z755" s="5">
        <v>308.94</v>
      </c>
      <c r="AA755" s="5">
        <f t="shared" si="47"/>
        <v>1917.5800000000002</v>
      </c>
    </row>
    <row r="756" spans="1:27" x14ac:dyDescent="0.25">
      <c r="A756">
        <v>2013</v>
      </c>
      <c r="B756" t="s">
        <v>54</v>
      </c>
      <c r="C756" s="1" t="s">
        <v>5</v>
      </c>
      <c r="D756" s="5">
        <f>VLOOKUP(B756,SWH!$A$4:$C$19,3,FALSE)</f>
        <v>4982.1899999999996</v>
      </c>
      <c r="E756" s="5">
        <v>88.47</v>
      </c>
      <c r="F756" s="5">
        <v>115.34</v>
      </c>
      <c r="G756" s="5">
        <v>173.25</v>
      </c>
      <c r="H756" s="5">
        <v>327.62</v>
      </c>
      <c r="I756" s="5">
        <v>103.12</v>
      </c>
      <c r="J756" s="5">
        <v>750.07</v>
      </c>
      <c r="K756" s="5">
        <v>0</v>
      </c>
      <c r="L756" s="5">
        <v>17.059999999999999</v>
      </c>
      <c r="M756" s="5">
        <v>89.09</v>
      </c>
      <c r="N756" s="5">
        <v>0.15</v>
      </c>
      <c r="O756" s="5">
        <f>VLOOKUP(B756,SWH!$A$4:$B$19,2,FALSE)</f>
        <v>0.15</v>
      </c>
      <c r="P756" s="5">
        <f t="shared" si="50"/>
        <v>0</v>
      </c>
      <c r="Q756" s="5">
        <v>0</v>
      </c>
      <c r="R756" s="5">
        <v>0</v>
      </c>
      <c r="S756" s="5">
        <v>0</v>
      </c>
      <c r="T756" s="5">
        <v>0</v>
      </c>
      <c r="U756" s="5">
        <v>88.28</v>
      </c>
      <c r="V756" s="5">
        <v>0</v>
      </c>
      <c r="W756" s="5">
        <f t="shared" si="48"/>
        <v>350.81000000000006</v>
      </c>
      <c r="X756" s="5">
        <f t="shared" si="49"/>
        <v>115.34</v>
      </c>
      <c r="Y756" s="5">
        <v>1548.82</v>
      </c>
      <c r="Z756" s="5">
        <v>203.62</v>
      </c>
      <c r="AA756" s="5">
        <f t="shared" si="47"/>
        <v>1752.44</v>
      </c>
    </row>
    <row r="757" spans="1:27" x14ac:dyDescent="0.25">
      <c r="A757">
        <v>2013</v>
      </c>
      <c r="B757" t="s">
        <v>54</v>
      </c>
      <c r="C757" s="1" t="s">
        <v>15</v>
      </c>
      <c r="D757" s="5">
        <f>VLOOKUP(B757,SWH!$A$4:$C$19,3,FALSE)</f>
        <v>4982.1899999999996</v>
      </c>
      <c r="E757" s="5">
        <v>70.36</v>
      </c>
      <c r="F757" s="5">
        <v>77.56</v>
      </c>
      <c r="G757" s="5">
        <v>50.67</v>
      </c>
      <c r="H757" s="5">
        <v>330.61</v>
      </c>
      <c r="I757" s="5">
        <v>103.11</v>
      </c>
      <c r="J757" s="5">
        <v>750.07</v>
      </c>
      <c r="K757" s="5">
        <v>0</v>
      </c>
      <c r="L757" s="5">
        <v>17.059999999999999</v>
      </c>
      <c r="M757" s="5">
        <v>65.510000000000005</v>
      </c>
      <c r="N757" s="5">
        <v>0.15</v>
      </c>
      <c r="O757" s="5">
        <f>VLOOKUP(B757,SWH!$A$4:$B$19,2,FALSE)</f>
        <v>0.15</v>
      </c>
      <c r="P757" s="5">
        <f t="shared" si="50"/>
        <v>0</v>
      </c>
      <c r="Q757" s="5">
        <v>0</v>
      </c>
      <c r="R757" s="5">
        <v>0</v>
      </c>
      <c r="S757" s="5">
        <v>0</v>
      </c>
      <c r="T757" s="5">
        <v>0</v>
      </c>
      <c r="U757" s="5">
        <v>89.27</v>
      </c>
      <c r="V757" s="5">
        <v>0</v>
      </c>
      <c r="W757" s="5">
        <f t="shared" si="48"/>
        <v>186.54000000000002</v>
      </c>
      <c r="X757" s="5">
        <f t="shared" si="49"/>
        <v>77.56</v>
      </c>
      <c r="Y757" s="5">
        <v>1387.55</v>
      </c>
      <c r="Z757" s="5">
        <v>166.83</v>
      </c>
      <c r="AA757" s="5">
        <f t="shared" si="47"/>
        <v>1554.3799999999999</v>
      </c>
    </row>
    <row r="758" spans="1:27" x14ac:dyDescent="0.25">
      <c r="A758">
        <v>2013</v>
      </c>
      <c r="B758" t="s">
        <v>54</v>
      </c>
      <c r="C758" s="1" t="s">
        <v>16</v>
      </c>
      <c r="D758" s="5">
        <f>VLOOKUP(B758,SWH!$A$4:$C$19,3,FALSE)</f>
        <v>4982.1899999999996</v>
      </c>
      <c r="E758" s="5">
        <v>296.92</v>
      </c>
      <c r="F758" s="5">
        <v>344.71</v>
      </c>
      <c r="G758" s="5">
        <v>164.57</v>
      </c>
      <c r="H758" s="5">
        <v>328.39</v>
      </c>
      <c r="I758" s="5">
        <v>103.07</v>
      </c>
      <c r="J758" s="5">
        <v>750.07</v>
      </c>
      <c r="K758" s="5">
        <v>0</v>
      </c>
      <c r="L758" s="5">
        <v>17.059999999999999</v>
      </c>
      <c r="M758" s="5">
        <v>73.19</v>
      </c>
      <c r="N758" s="5">
        <v>0.15</v>
      </c>
      <c r="O758" s="5">
        <f>VLOOKUP(B758,SWH!$A$4:$B$19,2,FALSE)</f>
        <v>0.15</v>
      </c>
      <c r="P758" s="5">
        <f t="shared" si="50"/>
        <v>0</v>
      </c>
      <c r="Q758" s="5">
        <v>0</v>
      </c>
      <c r="R758" s="5">
        <v>0</v>
      </c>
      <c r="S758" s="5">
        <v>0</v>
      </c>
      <c r="T758" s="5">
        <v>0</v>
      </c>
      <c r="U758" s="5">
        <v>92.96</v>
      </c>
      <c r="V758" s="5">
        <v>0</v>
      </c>
      <c r="W758" s="5">
        <f t="shared" si="48"/>
        <v>534.68000000000006</v>
      </c>
      <c r="X758" s="5">
        <f t="shared" si="49"/>
        <v>344.71</v>
      </c>
      <c r="Y758" s="5">
        <v>1733.41</v>
      </c>
      <c r="Z758" s="5">
        <v>437.67</v>
      </c>
      <c r="AA758" s="5">
        <f t="shared" si="47"/>
        <v>2171.08</v>
      </c>
    </row>
    <row r="759" spans="1:27" x14ac:dyDescent="0.25">
      <c r="A759">
        <v>2013</v>
      </c>
      <c r="B759" t="s">
        <v>54</v>
      </c>
      <c r="C759" s="1" t="s">
        <v>9</v>
      </c>
      <c r="D759" s="5">
        <f>VLOOKUP(B759,SWH!$A$4:$C$19,3,FALSE)</f>
        <v>4982.1899999999996</v>
      </c>
      <c r="E759" s="5">
        <v>188.15</v>
      </c>
      <c r="F759" s="5">
        <v>221.19</v>
      </c>
      <c r="G759" s="5">
        <v>111.25</v>
      </c>
      <c r="H759" s="5">
        <v>328.66</v>
      </c>
      <c r="I759" s="5">
        <v>102.94</v>
      </c>
      <c r="J759" s="5">
        <v>750.07</v>
      </c>
      <c r="K759" s="5">
        <v>0</v>
      </c>
      <c r="L759" s="5">
        <v>17.059999999999999</v>
      </c>
      <c r="M759" s="5">
        <v>79.38</v>
      </c>
      <c r="N759" s="5">
        <v>0.15</v>
      </c>
      <c r="O759" s="5">
        <f>VLOOKUP(B759,SWH!$A$4:$B$19,2,FALSE)</f>
        <v>0.15</v>
      </c>
      <c r="P759" s="5">
        <f t="shared" si="50"/>
        <v>0</v>
      </c>
      <c r="Q759" s="5">
        <v>0</v>
      </c>
      <c r="R759" s="5">
        <v>0</v>
      </c>
      <c r="S759" s="5">
        <v>0</v>
      </c>
      <c r="T759" s="5">
        <v>0</v>
      </c>
      <c r="U759" s="5">
        <v>92.11</v>
      </c>
      <c r="V759" s="5">
        <v>0</v>
      </c>
      <c r="W759" s="5">
        <f t="shared" si="48"/>
        <v>378.78</v>
      </c>
      <c r="X759" s="5">
        <f t="shared" si="49"/>
        <v>221.19</v>
      </c>
      <c r="Y759" s="5">
        <v>1577.66</v>
      </c>
      <c r="Z759" s="5">
        <v>313.29000000000002</v>
      </c>
      <c r="AA759" s="5">
        <f t="shared" si="47"/>
        <v>1890.95</v>
      </c>
    </row>
    <row r="760" spans="1:27" x14ac:dyDescent="0.25">
      <c r="A760">
        <v>2013</v>
      </c>
      <c r="B760" t="s">
        <v>54</v>
      </c>
      <c r="C760" s="1" t="s">
        <v>12</v>
      </c>
      <c r="D760" s="5">
        <f>VLOOKUP(B760,SWH!$A$4:$C$19,3,FALSE)</f>
        <v>4982.1899999999996</v>
      </c>
      <c r="E760" s="5">
        <v>314</v>
      </c>
      <c r="F760" s="5">
        <v>184.42</v>
      </c>
      <c r="G760" s="5">
        <v>127.9</v>
      </c>
      <c r="H760" s="5">
        <v>328.45</v>
      </c>
      <c r="I760" s="5">
        <v>103.12</v>
      </c>
      <c r="J760" s="5">
        <v>750.07</v>
      </c>
      <c r="K760" s="5">
        <v>0</v>
      </c>
      <c r="L760" s="5">
        <v>17.059999999999999</v>
      </c>
      <c r="M760" s="5">
        <v>75.930000000000007</v>
      </c>
      <c r="N760" s="5">
        <v>0.15</v>
      </c>
      <c r="O760" s="5">
        <f>VLOOKUP(B760,SWH!$A$4:$B$19,2,FALSE)</f>
        <v>0.15</v>
      </c>
      <c r="P760" s="5">
        <f t="shared" si="50"/>
        <v>0</v>
      </c>
      <c r="Q760" s="5">
        <v>0</v>
      </c>
      <c r="R760" s="5">
        <v>0</v>
      </c>
      <c r="S760" s="5">
        <v>26.49</v>
      </c>
      <c r="T760" s="5">
        <v>0</v>
      </c>
      <c r="U760" s="5">
        <v>97.04</v>
      </c>
      <c r="V760" s="5">
        <v>0</v>
      </c>
      <c r="W760" s="5">
        <f t="shared" si="48"/>
        <v>544.31999999999994</v>
      </c>
      <c r="X760" s="5">
        <f t="shared" si="49"/>
        <v>184.42</v>
      </c>
      <c r="Y760" s="5">
        <v>1743.15</v>
      </c>
      <c r="Z760" s="5">
        <v>281.45999999999998</v>
      </c>
      <c r="AA760" s="5">
        <f t="shared" si="47"/>
        <v>2024.6100000000001</v>
      </c>
    </row>
    <row r="761" spans="1:27" x14ac:dyDescent="0.25">
      <c r="A761">
        <v>2013</v>
      </c>
      <c r="B761" t="s">
        <v>54</v>
      </c>
      <c r="C761" s="1" t="s">
        <v>8</v>
      </c>
      <c r="D761" s="5">
        <f>VLOOKUP(B761,SWH!$A$4:$C$19,3,FALSE)</f>
        <v>4982.1899999999996</v>
      </c>
      <c r="E761" s="5">
        <v>476.04</v>
      </c>
      <c r="F761" s="5">
        <v>382.08</v>
      </c>
      <c r="G761" s="5">
        <v>57.58</v>
      </c>
      <c r="H761" s="5">
        <v>340.12</v>
      </c>
      <c r="I761" s="5">
        <v>103.85</v>
      </c>
      <c r="J761" s="5">
        <v>750.07</v>
      </c>
      <c r="K761" s="5">
        <v>0</v>
      </c>
      <c r="L761" s="5">
        <v>17.079999999999998</v>
      </c>
      <c r="M761" s="5">
        <v>79.33</v>
      </c>
      <c r="N761" s="5">
        <v>0.15</v>
      </c>
      <c r="O761" s="5">
        <f>VLOOKUP(B761,SWH!$A$4:$B$19,2,FALSE)</f>
        <v>0.15</v>
      </c>
      <c r="P761" s="5">
        <f t="shared" si="50"/>
        <v>0</v>
      </c>
      <c r="Q761" s="5">
        <v>0</v>
      </c>
      <c r="R761" s="5">
        <v>0</v>
      </c>
      <c r="S761" s="5">
        <v>27.1</v>
      </c>
      <c r="T761" s="5">
        <v>0</v>
      </c>
      <c r="U761" s="5">
        <v>102.55</v>
      </c>
      <c r="V761" s="5">
        <v>0</v>
      </c>
      <c r="W761" s="5">
        <f t="shared" si="48"/>
        <v>640.05000000000007</v>
      </c>
      <c r="X761" s="5">
        <f t="shared" si="49"/>
        <v>382.08</v>
      </c>
      <c r="Y761" s="5">
        <v>1851.31</v>
      </c>
      <c r="Z761" s="5">
        <v>484.63</v>
      </c>
      <c r="AA761" s="5">
        <f t="shared" si="47"/>
        <v>2335.94</v>
      </c>
    </row>
    <row r="762" spans="1:27" x14ac:dyDescent="0.25">
      <c r="A762">
        <v>2016</v>
      </c>
      <c r="B762" t="s">
        <v>54</v>
      </c>
      <c r="C762" s="1" t="s">
        <v>10</v>
      </c>
      <c r="D762" s="5">
        <f>VLOOKUP(B762,SWH!$A$4:$C$19,3,FALSE)</f>
        <v>4982.1899999999996</v>
      </c>
      <c r="E762" s="5">
        <v>0</v>
      </c>
      <c r="F762" s="5">
        <v>0</v>
      </c>
      <c r="G762" s="5">
        <v>893.77</v>
      </c>
      <c r="H762" s="5">
        <v>301.86</v>
      </c>
      <c r="I762" s="5">
        <v>45.59</v>
      </c>
      <c r="J762" s="5">
        <v>750.07</v>
      </c>
      <c r="K762" s="5">
        <v>0</v>
      </c>
      <c r="L762" s="5">
        <v>11.76</v>
      </c>
      <c r="M762" s="5">
        <v>115.78</v>
      </c>
      <c r="N762" s="5">
        <v>0.15</v>
      </c>
      <c r="O762" s="5">
        <f>VLOOKUP(B762,SWH!$A$4:$B$19,2,FALSE)</f>
        <v>0.15</v>
      </c>
      <c r="P762" s="5">
        <f t="shared" si="50"/>
        <v>0</v>
      </c>
      <c r="Q762" s="5">
        <v>0</v>
      </c>
      <c r="R762" s="5">
        <v>0</v>
      </c>
      <c r="S762" s="5">
        <v>17.170000000000002</v>
      </c>
      <c r="T762" s="5">
        <v>0</v>
      </c>
      <c r="U762" s="5">
        <v>64.69</v>
      </c>
      <c r="V762" s="5">
        <v>0</v>
      </c>
      <c r="W762" s="5">
        <f t="shared" si="48"/>
        <v>1026.72</v>
      </c>
      <c r="X762" s="5">
        <f t="shared" si="49"/>
        <v>0</v>
      </c>
      <c r="Y762" s="5">
        <v>2136.15</v>
      </c>
      <c r="Z762" s="5">
        <v>64.69</v>
      </c>
      <c r="AA762" s="5">
        <f t="shared" si="47"/>
        <v>2200.84</v>
      </c>
    </row>
    <row r="763" spans="1:27" x14ac:dyDescent="0.25">
      <c r="A763">
        <v>2016</v>
      </c>
      <c r="B763" t="s">
        <v>54</v>
      </c>
      <c r="C763" s="1" t="s">
        <v>6</v>
      </c>
      <c r="D763" s="5">
        <f>VLOOKUP(B763,SWH!$A$4:$C$19,3,FALSE)</f>
        <v>4982.1899999999996</v>
      </c>
      <c r="E763" s="5">
        <v>0.51</v>
      </c>
      <c r="F763" s="5">
        <v>0</v>
      </c>
      <c r="G763" s="5">
        <v>882.22</v>
      </c>
      <c r="H763" s="5">
        <v>302.60000000000002</v>
      </c>
      <c r="I763" s="5">
        <v>46.56</v>
      </c>
      <c r="J763" s="5">
        <v>750.07</v>
      </c>
      <c r="K763" s="5">
        <v>0</v>
      </c>
      <c r="L763" s="5">
        <v>11.76</v>
      </c>
      <c r="M763" s="5">
        <v>104.38</v>
      </c>
      <c r="N763" s="5">
        <v>0.15</v>
      </c>
      <c r="O763" s="5">
        <f>VLOOKUP(B763,SWH!$A$4:$B$19,2,FALSE)</f>
        <v>0.15</v>
      </c>
      <c r="P763" s="5">
        <f t="shared" si="50"/>
        <v>0</v>
      </c>
      <c r="Q763" s="5">
        <v>0</v>
      </c>
      <c r="R763" s="5">
        <v>0</v>
      </c>
      <c r="S763" s="5">
        <v>0</v>
      </c>
      <c r="T763" s="5">
        <v>0</v>
      </c>
      <c r="U763" s="5">
        <v>64.88</v>
      </c>
      <c r="V763" s="5">
        <v>0</v>
      </c>
      <c r="W763" s="5">
        <f t="shared" si="48"/>
        <v>987.11</v>
      </c>
      <c r="X763" s="5">
        <f t="shared" si="49"/>
        <v>0</v>
      </c>
      <c r="Y763" s="5">
        <v>2098.25</v>
      </c>
      <c r="Z763" s="5">
        <v>64.88</v>
      </c>
      <c r="AA763" s="5">
        <f t="shared" si="47"/>
        <v>2163.13</v>
      </c>
    </row>
    <row r="764" spans="1:27" x14ac:dyDescent="0.25">
      <c r="A764">
        <v>2016</v>
      </c>
      <c r="B764" t="s">
        <v>54</v>
      </c>
      <c r="C764" s="1" t="s">
        <v>11</v>
      </c>
      <c r="D764" s="5">
        <f>VLOOKUP(B764,SWH!$A$4:$C$19,3,FALSE)</f>
        <v>4982.1899999999996</v>
      </c>
      <c r="E764" s="5">
        <v>0.02</v>
      </c>
      <c r="F764" s="5">
        <v>0</v>
      </c>
      <c r="G764" s="5">
        <v>643.51</v>
      </c>
      <c r="H764" s="5">
        <v>302.77</v>
      </c>
      <c r="I764" s="5">
        <v>46.81</v>
      </c>
      <c r="J764" s="5">
        <v>750.07</v>
      </c>
      <c r="K764" s="5">
        <v>0</v>
      </c>
      <c r="L764" s="5">
        <v>11.76</v>
      </c>
      <c r="M764" s="5">
        <v>101.14</v>
      </c>
      <c r="N764" s="5">
        <v>0.15</v>
      </c>
      <c r="O764" s="5">
        <f>VLOOKUP(B764,SWH!$A$4:$B$19,2,FALSE)</f>
        <v>0.15</v>
      </c>
      <c r="P764" s="5">
        <f t="shared" si="50"/>
        <v>0</v>
      </c>
      <c r="Q764" s="5">
        <v>0</v>
      </c>
      <c r="R764" s="5">
        <v>0</v>
      </c>
      <c r="S764" s="5">
        <v>16.79</v>
      </c>
      <c r="T764" s="5">
        <v>0</v>
      </c>
      <c r="U764" s="5">
        <v>67.7</v>
      </c>
      <c r="V764" s="5">
        <v>0</v>
      </c>
      <c r="W764" s="5">
        <f t="shared" si="48"/>
        <v>761.45999999999992</v>
      </c>
      <c r="X764" s="5">
        <f t="shared" si="49"/>
        <v>0</v>
      </c>
      <c r="Y764" s="5">
        <v>1873.03</v>
      </c>
      <c r="Z764" s="5">
        <v>67.7</v>
      </c>
      <c r="AA764" s="5">
        <f t="shared" si="47"/>
        <v>1940.73</v>
      </c>
    </row>
    <row r="765" spans="1:27" x14ac:dyDescent="0.25">
      <c r="A765">
        <v>2016</v>
      </c>
      <c r="B765" t="s">
        <v>54</v>
      </c>
      <c r="C765" s="1" t="s">
        <v>13</v>
      </c>
      <c r="D765" s="5">
        <f>VLOOKUP(B765,SWH!$A$4:$C$19,3,FALSE)</f>
        <v>4982.1899999999996</v>
      </c>
      <c r="E765" s="5">
        <v>4.82</v>
      </c>
      <c r="F765" s="5">
        <v>1.91</v>
      </c>
      <c r="G765" s="5">
        <v>733.94</v>
      </c>
      <c r="H765" s="5">
        <v>302.95</v>
      </c>
      <c r="I765" s="5">
        <v>46.64</v>
      </c>
      <c r="J765" s="5">
        <v>750.07</v>
      </c>
      <c r="K765" s="5">
        <v>0</v>
      </c>
      <c r="L765" s="5">
        <v>11.76</v>
      </c>
      <c r="M765" s="5">
        <v>100.17</v>
      </c>
      <c r="N765" s="5">
        <v>0.15</v>
      </c>
      <c r="O765" s="5">
        <f>VLOOKUP(B765,SWH!$A$4:$B$19,2,FALSE)</f>
        <v>0.15</v>
      </c>
      <c r="P765" s="5">
        <f t="shared" si="50"/>
        <v>0</v>
      </c>
      <c r="Q765" s="5">
        <v>0</v>
      </c>
      <c r="R765" s="5">
        <v>0</v>
      </c>
      <c r="S765" s="5">
        <v>0</v>
      </c>
      <c r="T765" s="5">
        <v>0</v>
      </c>
      <c r="U765" s="5">
        <v>68.03</v>
      </c>
      <c r="V765" s="5">
        <v>0</v>
      </c>
      <c r="W765" s="5">
        <f t="shared" si="48"/>
        <v>838.93000000000006</v>
      </c>
      <c r="X765" s="5">
        <f t="shared" si="49"/>
        <v>1.91</v>
      </c>
      <c r="Y765" s="5">
        <v>1950.49</v>
      </c>
      <c r="Z765" s="5">
        <v>69.94</v>
      </c>
      <c r="AA765" s="5">
        <f t="shared" si="47"/>
        <v>2020.43</v>
      </c>
    </row>
    <row r="766" spans="1:27" x14ac:dyDescent="0.25">
      <c r="A766">
        <v>2016</v>
      </c>
      <c r="B766" t="s">
        <v>54</v>
      </c>
      <c r="C766" s="1" t="s">
        <v>19</v>
      </c>
      <c r="D766" s="5">
        <f>VLOOKUP(B766,SWH!$A$4:$C$19,3,FALSE)</f>
        <v>4982.1899999999996</v>
      </c>
      <c r="E766" s="5">
        <v>12.2</v>
      </c>
      <c r="F766" s="5">
        <v>0.91</v>
      </c>
      <c r="G766" s="5">
        <v>538.29</v>
      </c>
      <c r="H766" s="5">
        <v>302.82</v>
      </c>
      <c r="I766" s="5">
        <v>46.84</v>
      </c>
      <c r="J766" s="5">
        <v>750.07</v>
      </c>
      <c r="K766" s="5">
        <v>0</v>
      </c>
      <c r="L766" s="5">
        <v>11.76</v>
      </c>
      <c r="M766" s="5">
        <v>83.52</v>
      </c>
      <c r="N766" s="5">
        <v>0.15</v>
      </c>
      <c r="O766" s="5">
        <f>VLOOKUP(B766,SWH!$A$4:$B$19,2,FALSE)</f>
        <v>0.15</v>
      </c>
      <c r="P766" s="5">
        <f t="shared" si="50"/>
        <v>0</v>
      </c>
      <c r="Q766" s="5">
        <v>0</v>
      </c>
      <c r="R766" s="5">
        <v>0</v>
      </c>
      <c r="S766" s="5">
        <v>12.13</v>
      </c>
      <c r="T766" s="5">
        <v>0</v>
      </c>
      <c r="U766" s="5">
        <v>71.5</v>
      </c>
      <c r="V766" s="5">
        <v>0</v>
      </c>
      <c r="W766" s="5">
        <f t="shared" si="48"/>
        <v>646.14</v>
      </c>
      <c r="X766" s="5">
        <f t="shared" si="49"/>
        <v>0.91</v>
      </c>
      <c r="Y766" s="5">
        <v>1757.77</v>
      </c>
      <c r="Z766" s="5">
        <v>72.42</v>
      </c>
      <c r="AA766" s="5">
        <f t="shared" si="47"/>
        <v>1830.19</v>
      </c>
    </row>
    <row r="767" spans="1:27" x14ac:dyDescent="0.25">
      <c r="A767">
        <v>2016</v>
      </c>
      <c r="B767" t="s">
        <v>54</v>
      </c>
      <c r="C767" s="1" t="s">
        <v>20</v>
      </c>
      <c r="D767" s="5">
        <f>VLOOKUP(B767,SWH!$A$4:$C$19,3,FALSE)</f>
        <v>4982.1899999999996</v>
      </c>
      <c r="E767" s="5">
        <v>7.48</v>
      </c>
      <c r="F767" s="5">
        <v>5.41</v>
      </c>
      <c r="G767" s="5">
        <v>446.83</v>
      </c>
      <c r="H767" s="5">
        <v>303.3</v>
      </c>
      <c r="I767" s="5">
        <v>46.85</v>
      </c>
      <c r="J767" s="5">
        <v>750.07</v>
      </c>
      <c r="K767" s="5">
        <v>0</v>
      </c>
      <c r="L767" s="5">
        <v>11.76</v>
      </c>
      <c r="M767" s="5">
        <v>97.17</v>
      </c>
      <c r="N767" s="5">
        <v>0.15</v>
      </c>
      <c r="O767" s="5">
        <f>VLOOKUP(B767,SWH!$A$4:$B$19,2,FALSE)</f>
        <v>0.15</v>
      </c>
      <c r="P767" s="5">
        <f t="shared" si="50"/>
        <v>0</v>
      </c>
      <c r="Q767" s="5">
        <v>0</v>
      </c>
      <c r="R767" s="5">
        <v>0</v>
      </c>
      <c r="S767" s="5">
        <v>0</v>
      </c>
      <c r="T767" s="5">
        <v>0</v>
      </c>
      <c r="U767" s="5">
        <v>71.739999999999995</v>
      </c>
      <c r="V767" s="5">
        <v>0</v>
      </c>
      <c r="W767" s="5">
        <f t="shared" si="48"/>
        <v>551.48</v>
      </c>
      <c r="X767" s="5">
        <f t="shared" si="49"/>
        <v>5.41</v>
      </c>
      <c r="Y767" s="5">
        <v>1663.61</v>
      </c>
      <c r="Z767" s="5">
        <v>77.150000000000006</v>
      </c>
      <c r="AA767" s="5">
        <f t="shared" si="47"/>
        <v>1740.76</v>
      </c>
    </row>
    <row r="768" spans="1:27" x14ac:dyDescent="0.25">
      <c r="A768">
        <v>2016</v>
      </c>
      <c r="B768" t="s">
        <v>54</v>
      </c>
      <c r="C768" s="1" t="s">
        <v>3</v>
      </c>
      <c r="D768" s="5">
        <f>VLOOKUP(B768,SWH!$A$4:$C$19,3,FALSE)</f>
        <v>4982.1899999999996</v>
      </c>
      <c r="E768" s="5">
        <v>85.24</v>
      </c>
      <c r="F768" s="5">
        <v>30.17</v>
      </c>
      <c r="G768" s="5">
        <v>330.04</v>
      </c>
      <c r="H768" s="5">
        <v>304.58999999999997</v>
      </c>
      <c r="I768" s="5">
        <v>47.29</v>
      </c>
      <c r="J768" s="5">
        <v>750.07</v>
      </c>
      <c r="K768" s="5">
        <v>0</v>
      </c>
      <c r="L768" s="5">
        <v>11.77</v>
      </c>
      <c r="M768" s="5">
        <v>70.739999999999995</v>
      </c>
      <c r="N768" s="5">
        <v>0.15</v>
      </c>
      <c r="O768" s="5">
        <f>VLOOKUP(B768,SWH!$A$4:$B$19,2,FALSE)</f>
        <v>0.15</v>
      </c>
      <c r="P768" s="5">
        <f t="shared" si="50"/>
        <v>0</v>
      </c>
      <c r="Q768" s="5">
        <v>0</v>
      </c>
      <c r="R768" s="5">
        <v>0</v>
      </c>
      <c r="S768" s="5">
        <v>0</v>
      </c>
      <c r="T768" s="5">
        <v>0</v>
      </c>
      <c r="U768" s="5">
        <v>78.14</v>
      </c>
      <c r="V768" s="5">
        <v>0</v>
      </c>
      <c r="W768" s="5">
        <f t="shared" si="48"/>
        <v>486.02000000000004</v>
      </c>
      <c r="X768" s="5">
        <f t="shared" si="49"/>
        <v>30.17</v>
      </c>
      <c r="Y768" s="5">
        <v>1599.88</v>
      </c>
      <c r="Z768" s="5">
        <v>108.31</v>
      </c>
      <c r="AA768" s="5">
        <f t="shared" si="47"/>
        <v>1708.19</v>
      </c>
    </row>
    <row r="769" spans="1:27" x14ac:dyDescent="0.25">
      <c r="A769">
        <v>2016</v>
      </c>
      <c r="B769" t="s">
        <v>54</v>
      </c>
      <c r="C769" s="1" t="s">
        <v>7</v>
      </c>
      <c r="D769" s="5">
        <f>VLOOKUP(B769,SWH!$A$4:$C$19,3,FALSE)</f>
        <v>4982.1899999999996</v>
      </c>
      <c r="E769" s="5">
        <v>15.93</v>
      </c>
      <c r="F769" s="5">
        <v>25.41</v>
      </c>
      <c r="G769" s="5">
        <v>311.72000000000003</v>
      </c>
      <c r="H769" s="5">
        <v>303.23</v>
      </c>
      <c r="I769" s="5">
        <v>46.38</v>
      </c>
      <c r="J769" s="5">
        <v>750.07</v>
      </c>
      <c r="K769" s="5">
        <v>0</v>
      </c>
      <c r="L769" s="5">
        <v>11.76</v>
      </c>
      <c r="M769" s="5">
        <v>88.42</v>
      </c>
      <c r="N769" s="5">
        <v>0.15</v>
      </c>
      <c r="O769" s="5">
        <f>VLOOKUP(B769,SWH!$A$4:$B$19,2,FALSE)</f>
        <v>0.15</v>
      </c>
      <c r="P769" s="5">
        <f t="shared" si="50"/>
        <v>0</v>
      </c>
      <c r="Q769" s="5">
        <v>0</v>
      </c>
      <c r="R769" s="5">
        <v>0</v>
      </c>
      <c r="S769" s="5">
        <v>0</v>
      </c>
      <c r="T769" s="5">
        <v>0</v>
      </c>
      <c r="U769" s="5">
        <v>76.400000000000006</v>
      </c>
      <c r="V769" s="5">
        <v>0</v>
      </c>
      <c r="W769" s="5">
        <f t="shared" si="48"/>
        <v>416.07000000000005</v>
      </c>
      <c r="X769" s="5">
        <f t="shared" si="49"/>
        <v>25.41</v>
      </c>
      <c r="Y769" s="5">
        <v>1527.66</v>
      </c>
      <c r="Z769" s="5">
        <v>101.81</v>
      </c>
      <c r="AA769" s="5">
        <f t="shared" si="47"/>
        <v>1629.47</v>
      </c>
    </row>
    <row r="770" spans="1:27" x14ac:dyDescent="0.25">
      <c r="A770">
        <v>2016</v>
      </c>
      <c r="B770" t="s">
        <v>54</v>
      </c>
      <c r="C770" s="1" t="s">
        <v>17</v>
      </c>
      <c r="D770" s="5">
        <f>VLOOKUP(B770,SWH!$A$4:$C$19,3,FALSE)</f>
        <v>4982.1899999999996</v>
      </c>
      <c r="E770" s="5">
        <v>4.3499999999999996</v>
      </c>
      <c r="F770" s="5">
        <v>3.04</v>
      </c>
      <c r="G770" s="5">
        <v>205.75</v>
      </c>
      <c r="H770" s="5">
        <v>303.67</v>
      </c>
      <c r="I770" s="5">
        <v>46.2</v>
      </c>
      <c r="J770" s="5">
        <v>750.07</v>
      </c>
      <c r="K770" s="5">
        <v>0</v>
      </c>
      <c r="L770" s="5">
        <v>11.77</v>
      </c>
      <c r="M770" s="5">
        <v>64.56</v>
      </c>
      <c r="N770" s="5">
        <v>0.15</v>
      </c>
      <c r="O770" s="5">
        <f>VLOOKUP(B770,SWH!$A$4:$B$19,2,FALSE)</f>
        <v>0.15</v>
      </c>
      <c r="P770" s="5">
        <f t="shared" si="50"/>
        <v>0</v>
      </c>
      <c r="Q770" s="5">
        <v>0</v>
      </c>
      <c r="R770" s="5">
        <v>0</v>
      </c>
      <c r="S770" s="5">
        <v>0</v>
      </c>
      <c r="T770" s="5">
        <v>0</v>
      </c>
      <c r="U770" s="5">
        <v>78.819999999999993</v>
      </c>
      <c r="V770" s="5">
        <v>0</v>
      </c>
      <c r="W770" s="5">
        <f t="shared" si="48"/>
        <v>274.65999999999997</v>
      </c>
      <c r="X770" s="5">
        <f t="shared" si="49"/>
        <v>3.04</v>
      </c>
      <c r="Y770" s="5">
        <v>1386.52</v>
      </c>
      <c r="Z770" s="5">
        <v>81.849999999999994</v>
      </c>
      <c r="AA770" s="5">
        <f t="shared" ref="AA770:AA833" si="51">SUM(Y770:Z770)</f>
        <v>1468.37</v>
      </c>
    </row>
    <row r="771" spans="1:27" x14ac:dyDescent="0.25">
      <c r="A771">
        <v>2016</v>
      </c>
      <c r="B771" t="s">
        <v>54</v>
      </c>
      <c r="C771" s="1" t="s">
        <v>14</v>
      </c>
      <c r="D771" s="5">
        <f>VLOOKUP(B771,SWH!$A$4:$C$19,3,FALSE)</f>
        <v>4982.1899999999996</v>
      </c>
      <c r="E771" s="5">
        <v>103.95</v>
      </c>
      <c r="F771" s="5">
        <v>122.13</v>
      </c>
      <c r="G771" s="5">
        <v>225.22</v>
      </c>
      <c r="H771" s="5">
        <v>304.07</v>
      </c>
      <c r="I771" s="5">
        <v>46.81</v>
      </c>
      <c r="J771" s="5">
        <v>750.07</v>
      </c>
      <c r="K771" s="5">
        <v>0</v>
      </c>
      <c r="L771" s="5">
        <v>11.77</v>
      </c>
      <c r="M771" s="5">
        <v>70.67</v>
      </c>
      <c r="N771" s="5">
        <v>0.15</v>
      </c>
      <c r="O771" s="5">
        <f>VLOOKUP(B771,SWH!$A$4:$B$19,2,FALSE)</f>
        <v>0.15</v>
      </c>
      <c r="P771" s="5">
        <f t="shared" si="50"/>
        <v>0</v>
      </c>
      <c r="Q771" s="5">
        <v>0</v>
      </c>
      <c r="R771" s="5">
        <v>0</v>
      </c>
      <c r="S771" s="5">
        <v>0</v>
      </c>
      <c r="T771" s="5">
        <v>0</v>
      </c>
      <c r="U771" s="5">
        <v>83.46</v>
      </c>
      <c r="V771" s="5">
        <v>0</v>
      </c>
      <c r="W771" s="5">
        <f t="shared" ref="W771:W834" si="52">E771+G771+M771+SUM(P771:S771)</f>
        <v>399.84000000000003</v>
      </c>
      <c r="X771" s="5">
        <f t="shared" ref="X771:X834" si="53">F771</f>
        <v>122.13</v>
      </c>
      <c r="Y771" s="5">
        <v>1512.71</v>
      </c>
      <c r="Z771" s="5">
        <v>205.59</v>
      </c>
      <c r="AA771" s="5">
        <f t="shared" si="51"/>
        <v>1718.3</v>
      </c>
    </row>
    <row r="772" spans="1:27" x14ac:dyDescent="0.25">
      <c r="A772">
        <v>2016</v>
      </c>
      <c r="B772" t="s">
        <v>54</v>
      </c>
      <c r="C772" s="1" t="s">
        <v>2</v>
      </c>
      <c r="D772" s="5">
        <f>VLOOKUP(B772,SWH!$A$4:$C$19,3,FALSE)</f>
        <v>4982.1899999999996</v>
      </c>
      <c r="E772" s="5">
        <v>26.71</v>
      </c>
      <c r="F772" s="5">
        <v>45.22</v>
      </c>
      <c r="G772" s="5">
        <v>223.09</v>
      </c>
      <c r="H772" s="5">
        <v>302.12</v>
      </c>
      <c r="I772" s="5">
        <v>46.5</v>
      </c>
      <c r="J772" s="5">
        <v>750.07</v>
      </c>
      <c r="K772" s="5">
        <v>0</v>
      </c>
      <c r="L772" s="5">
        <v>11.76</v>
      </c>
      <c r="M772" s="5">
        <v>91.85</v>
      </c>
      <c r="N772" s="5">
        <v>0.15</v>
      </c>
      <c r="O772" s="5">
        <f>VLOOKUP(B772,SWH!$A$4:$B$19,2,FALSE)</f>
        <v>0.15</v>
      </c>
      <c r="P772" s="5">
        <f t="shared" si="50"/>
        <v>0</v>
      </c>
      <c r="Q772" s="5">
        <v>0</v>
      </c>
      <c r="R772" s="5">
        <v>0</v>
      </c>
      <c r="S772" s="5">
        <v>0</v>
      </c>
      <c r="T772" s="5">
        <v>0</v>
      </c>
      <c r="U772" s="5">
        <v>81.91</v>
      </c>
      <c r="V772" s="5">
        <v>0</v>
      </c>
      <c r="W772" s="5">
        <f t="shared" si="52"/>
        <v>341.65</v>
      </c>
      <c r="X772" s="5">
        <f t="shared" si="53"/>
        <v>45.22</v>
      </c>
      <c r="Y772" s="5">
        <v>1452.25</v>
      </c>
      <c r="Z772" s="5">
        <v>127.13</v>
      </c>
      <c r="AA772" s="5">
        <f t="shared" si="51"/>
        <v>1579.38</v>
      </c>
    </row>
    <row r="773" spans="1:27" x14ac:dyDescent="0.25">
      <c r="A773">
        <v>2016</v>
      </c>
      <c r="B773" t="s">
        <v>54</v>
      </c>
      <c r="C773" s="1" t="s">
        <v>18</v>
      </c>
      <c r="D773" s="5">
        <f>VLOOKUP(B773,SWH!$A$4:$C$19,3,FALSE)</f>
        <v>4982.1899999999996</v>
      </c>
      <c r="E773" s="5">
        <v>70.790000000000006</v>
      </c>
      <c r="F773" s="5">
        <v>60.37</v>
      </c>
      <c r="G773" s="5">
        <v>84.04</v>
      </c>
      <c r="H773" s="5">
        <v>306.2</v>
      </c>
      <c r="I773" s="5">
        <v>47.55</v>
      </c>
      <c r="J773" s="5">
        <v>750.07</v>
      </c>
      <c r="K773" s="5">
        <v>0</v>
      </c>
      <c r="L773" s="5">
        <v>11.77</v>
      </c>
      <c r="M773" s="5">
        <v>61.95</v>
      </c>
      <c r="N773" s="5">
        <v>0.15</v>
      </c>
      <c r="O773" s="5">
        <f>VLOOKUP(B773,SWH!$A$4:$B$19,2,FALSE)</f>
        <v>0.15</v>
      </c>
      <c r="P773" s="5">
        <f t="shared" si="50"/>
        <v>0</v>
      </c>
      <c r="Q773" s="5">
        <v>0</v>
      </c>
      <c r="R773" s="5">
        <v>0</v>
      </c>
      <c r="S773" s="5">
        <v>0</v>
      </c>
      <c r="T773" s="5">
        <v>0</v>
      </c>
      <c r="U773" s="5">
        <v>85.08</v>
      </c>
      <c r="V773" s="5">
        <v>0</v>
      </c>
      <c r="W773" s="5">
        <f t="shared" si="52"/>
        <v>216.78000000000003</v>
      </c>
      <c r="X773" s="5">
        <f t="shared" si="53"/>
        <v>60.37</v>
      </c>
      <c r="Y773" s="5">
        <v>1332.52</v>
      </c>
      <c r="Z773" s="5">
        <v>145.44999999999999</v>
      </c>
      <c r="AA773" s="5">
        <f t="shared" si="51"/>
        <v>1477.97</v>
      </c>
    </row>
    <row r="774" spans="1:27" x14ac:dyDescent="0.25">
      <c r="A774">
        <v>2016</v>
      </c>
      <c r="B774" t="s">
        <v>54</v>
      </c>
      <c r="C774" s="1" t="s">
        <v>4</v>
      </c>
      <c r="D774" s="5">
        <f>VLOOKUP(B774,SWH!$A$4:$C$19,3,FALSE)</f>
        <v>4982.1899999999996</v>
      </c>
      <c r="E774" s="5">
        <v>179.08</v>
      </c>
      <c r="F774" s="5">
        <v>220.84</v>
      </c>
      <c r="G774" s="5">
        <v>147.05000000000001</v>
      </c>
      <c r="H774" s="5">
        <v>303.61</v>
      </c>
      <c r="I774" s="5">
        <v>47.2</v>
      </c>
      <c r="J774" s="5">
        <v>750.07</v>
      </c>
      <c r="K774" s="5">
        <v>0</v>
      </c>
      <c r="L774" s="5">
        <v>11.77</v>
      </c>
      <c r="M774" s="5">
        <v>67.89</v>
      </c>
      <c r="N774" s="5">
        <v>0.15</v>
      </c>
      <c r="O774" s="5">
        <f>VLOOKUP(B774,SWH!$A$4:$B$19,2,FALSE)</f>
        <v>0.15</v>
      </c>
      <c r="P774" s="5">
        <f t="shared" si="50"/>
        <v>0</v>
      </c>
      <c r="Q774" s="5">
        <v>0</v>
      </c>
      <c r="R774" s="5">
        <v>0</v>
      </c>
      <c r="S774" s="5">
        <v>0</v>
      </c>
      <c r="T774" s="5">
        <v>0</v>
      </c>
      <c r="U774" s="5">
        <v>88</v>
      </c>
      <c r="V774" s="5">
        <v>0</v>
      </c>
      <c r="W774" s="5">
        <f t="shared" si="52"/>
        <v>394.02</v>
      </c>
      <c r="X774" s="5">
        <f t="shared" si="53"/>
        <v>220.84</v>
      </c>
      <c r="Y774" s="5">
        <v>1506.82</v>
      </c>
      <c r="Z774" s="5">
        <v>308.83999999999997</v>
      </c>
      <c r="AA774" s="5">
        <f t="shared" si="51"/>
        <v>1815.6599999999999</v>
      </c>
    </row>
    <row r="775" spans="1:27" x14ac:dyDescent="0.25">
      <c r="A775">
        <v>2016</v>
      </c>
      <c r="B775" t="s">
        <v>54</v>
      </c>
      <c r="C775" s="1" t="s">
        <v>5</v>
      </c>
      <c r="D775" s="5">
        <f>VLOOKUP(B775,SWH!$A$4:$C$19,3,FALSE)</f>
        <v>4982.1899999999996</v>
      </c>
      <c r="E775" s="5">
        <v>81.27</v>
      </c>
      <c r="F775" s="5">
        <v>116.6</v>
      </c>
      <c r="G775" s="5">
        <v>168.69</v>
      </c>
      <c r="H775" s="5">
        <v>303.18</v>
      </c>
      <c r="I775" s="5">
        <v>46.77</v>
      </c>
      <c r="J775" s="5">
        <v>750.07</v>
      </c>
      <c r="K775" s="5">
        <v>0</v>
      </c>
      <c r="L775" s="5">
        <v>11.77</v>
      </c>
      <c r="M775" s="5">
        <v>86.54</v>
      </c>
      <c r="N775" s="5">
        <v>0.15</v>
      </c>
      <c r="O775" s="5">
        <f>VLOOKUP(B775,SWH!$A$4:$B$19,2,FALSE)</f>
        <v>0.15</v>
      </c>
      <c r="P775" s="5">
        <f t="shared" si="50"/>
        <v>0</v>
      </c>
      <c r="Q775" s="5">
        <v>0</v>
      </c>
      <c r="R775" s="5">
        <v>0</v>
      </c>
      <c r="S775" s="5">
        <v>0</v>
      </c>
      <c r="T775" s="5">
        <v>0</v>
      </c>
      <c r="U775" s="5">
        <v>86.69</v>
      </c>
      <c r="V775" s="5">
        <v>0</v>
      </c>
      <c r="W775" s="5">
        <f t="shared" si="52"/>
        <v>336.5</v>
      </c>
      <c r="X775" s="5">
        <f t="shared" si="53"/>
        <v>116.6</v>
      </c>
      <c r="Y775" s="5">
        <v>1448.42</v>
      </c>
      <c r="Z775" s="5">
        <v>203.29</v>
      </c>
      <c r="AA775" s="5">
        <f t="shared" si="51"/>
        <v>1651.71</v>
      </c>
    </row>
    <row r="776" spans="1:27" x14ac:dyDescent="0.25">
      <c r="A776">
        <v>2016</v>
      </c>
      <c r="B776" t="s">
        <v>54</v>
      </c>
      <c r="C776" s="1" t="s">
        <v>15</v>
      </c>
      <c r="D776" s="5">
        <f>VLOOKUP(B776,SWH!$A$4:$C$19,3,FALSE)</f>
        <v>4982.1899999999996</v>
      </c>
      <c r="E776" s="5">
        <v>63.96</v>
      </c>
      <c r="F776" s="5">
        <v>79.319999999999993</v>
      </c>
      <c r="G776" s="5">
        <v>49.3</v>
      </c>
      <c r="H776" s="5">
        <v>306.19</v>
      </c>
      <c r="I776" s="5">
        <v>47.66</v>
      </c>
      <c r="J776" s="5">
        <v>750.07</v>
      </c>
      <c r="K776" s="5">
        <v>0</v>
      </c>
      <c r="L776" s="5">
        <v>11.77</v>
      </c>
      <c r="M776" s="5">
        <v>64.08</v>
      </c>
      <c r="N776" s="5">
        <v>0.15</v>
      </c>
      <c r="O776" s="5">
        <f>VLOOKUP(B776,SWH!$A$4:$B$19,2,FALSE)</f>
        <v>0.15</v>
      </c>
      <c r="P776" s="5">
        <f t="shared" si="50"/>
        <v>0</v>
      </c>
      <c r="Q776" s="5">
        <v>0</v>
      </c>
      <c r="R776" s="5">
        <v>0</v>
      </c>
      <c r="S776" s="5">
        <v>0</v>
      </c>
      <c r="T776" s="5">
        <v>0</v>
      </c>
      <c r="U776" s="5">
        <v>87.66</v>
      </c>
      <c r="V776" s="5">
        <v>0</v>
      </c>
      <c r="W776" s="5">
        <f t="shared" si="52"/>
        <v>177.33999999999997</v>
      </c>
      <c r="X776" s="5">
        <f t="shared" si="53"/>
        <v>79.319999999999993</v>
      </c>
      <c r="Y776" s="5">
        <v>1293.19</v>
      </c>
      <c r="Z776" s="5">
        <v>166.98</v>
      </c>
      <c r="AA776" s="5">
        <f t="shared" si="51"/>
        <v>1460.17</v>
      </c>
    </row>
    <row r="777" spans="1:27" x14ac:dyDescent="0.25">
      <c r="A777">
        <v>2016</v>
      </c>
      <c r="B777" t="s">
        <v>54</v>
      </c>
      <c r="C777" s="1" t="s">
        <v>16</v>
      </c>
      <c r="D777" s="5">
        <f>VLOOKUP(B777,SWH!$A$4:$C$19,3,FALSE)</f>
        <v>4982.1899999999996</v>
      </c>
      <c r="E777" s="5">
        <v>263.01</v>
      </c>
      <c r="F777" s="5">
        <v>341.98</v>
      </c>
      <c r="G777" s="5">
        <v>164.45</v>
      </c>
      <c r="H777" s="5">
        <v>303.70999999999998</v>
      </c>
      <c r="I777" s="5">
        <v>47.21</v>
      </c>
      <c r="J777" s="5">
        <v>750.07</v>
      </c>
      <c r="K777" s="5">
        <v>0</v>
      </c>
      <c r="L777" s="5">
        <v>11.77</v>
      </c>
      <c r="M777" s="5">
        <v>72.88</v>
      </c>
      <c r="N777" s="5">
        <v>0.15</v>
      </c>
      <c r="O777" s="5">
        <f>VLOOKUP(B777,SWH!$A$4:$B$19,2,FALSE)</f>
        <v>0.15</v>
      </c>
      <c r="P777" s="5">
        <f t="shared" si="50"/>
        <v>0</v>
      </c>
      <c r="Q777" s="5">
        <v>0</v>
      </c>
      <c r="R777" s="5">
        <v>0</v>
      </c>
      <c r="S777" s="5">
        <v>0</v>
      </c>
      <c r="T777" s="5">
        <v>0</v>
      </c>
      <c r="U777" s="5">
        <v>91.51</v>
      </c>
      <c r="V777" s="5">
        <v>0</v>
      </c>
      <c r="W777" s="5">
        <f t="shared" si="52"/>
        <v>500.34</v>
      </c>
      <c r="X777" s="5">
        <f t="shared" si="53"/>
        <v>341.98</v>
      </c>
      <c r="Y777" s="5">
        <v>1613.25</v>
      </c>
      <c r="Z777" s="5">
        <v>433.49</v>
      </c>
      <c r="AA777" s="5">
        <f t="shared" si="51"/>
        <v>2046.74</v>
      </c>
    </row>
    <row r="778" spans="1:27" x14ac:dyDescent="0.25">
      <c r="A778">
        <v>2016</v>
      </c>
      <c r="B778" t="s">
        <v>54</v>
      </c>
      <c r="C778" s="1" t="s">
        <v>9</v>
      </c>
      <c r="D778" s="5">
        <f>VLOOKUP(B778,SWH!$A$4:$C$19,3,FALSE)</f>
        <v>4982.1899999999996</v>
      </c>
      <c r="E778" s="5">
        <v>161.21</v>
      </c>
      <c r="F778" s="5">
        <v>218.57</v>
      </c>
      <c r="G778" s="5">
        <v>111.34</v>
      </c>
      <c r="H778" s="5">
        <v>303.98</v>
      </c>
      <c r="I778" s="5">
        <v>47.71</v>
      </c>
      <c r="J778" s="5">
        <v>750.07</v>
      </c>
      <c r="K778" s="5">
        <v>0</v>
      </c>
      <c r="L778" s="5">
        <v>11.77</v>
      </c>
      <c r="M778" s="5">
        <v>79.849999999999994</v>
      </c>
      <c r="N778" s="5">
        <v>0.15</v>
      </c>
      <c r="O778" s="5">
        <f>VLOOKUP(B778,SWH!$A$4:$B$19,2,FALSE)</f>
        <v>0.15</v>
      </c>
      <c r="P778" s="5">
        <f t="shared" si="50"/>
        <v>0</v>
      </c>
      <c r="Q778" s="5">
        <v>0</v>
      </c>
      <c r="R778" s="5">
        <v>0</v>
      </c>
      <c r="S778" s="5">
        <v>0</v>
      </c>
      <c r="T778" s="5">
        <v>0</v>
      </c>
      <c r="U778" s="5">
        <v>90.56</v>
      </c>
      <c r="V778" s="5">
        <v>0</v>
      </c>
      <c r="W778" s="5">
        <f t="shared" si="52"/>
        <v>352.4</v>
      </c>
      <c r="X778" s="5">
        <f t="shared" si="53"/>
        <v>218.57</v>
      </c>
      <c r="Y778" s="5">
        <v>1466.08</v>
      </c>
      <c r="Z778" s="5">
        <v>309.13</v>
      </c>
      <c r="AA778" s="5">
        <f t="shared" si="51"/>
        <v>1775.21</v>
      </c>
    </row>
    <row r="779" spans="1:27" x14ac:dyDescent="0.25">
      <c r="A779">
        <v>2016</v>
      </c>
      <c r="B779" t="s">
        <v>54</v>
      </c>
      <c r="C779" s="1" t="s">
        <v>12</v>
      </c>
      <c r="D779" s="5">
        <f>VLOOKUP(B779,SWH!$A$4:$C$19,3,FALSE)</f>
        <v>4982.1899999999996</v>
      </c>
      <c r="E779" s="5">
        <v>278.52999999999997</v>
      </c>
      <c r="F779" s="5">
        <v>83.5</v>
      </c>
      <c r="G779" s="5">
        <v>126.85</v>
      </c>
      <c r="H779" s="5">
        <v>303.8</v>
      </c>
      <c r="I779" s="5">
        <v>47.7</v>
      </c>
      <c r="J779" s="5">
        <v>750.07</v>
      </c>
      <c r="K779" s="5">
        <v>0</v>
      </c>
      <c r="L779" s="5">
        <v>11.77</v>
      </c>
      <c r="M779" s="5">
        <v>75.650000000000006</v>
      </c>
      <c r="N779" s="5">
        <v>0.15</v>
      </c>
      <c r="O779" s="5">
        <f>VLOOKUP(B779,SWH!$A$4:$B$19,2,FALSE)</f>
        <v>0.15</v>
      </c>
      <c r="P779" s="5">
        <f t="shared" si="50"/>
        <v>0</v>
      </c>
      <c r="Q779" s="5">
        <v>0</v>
      </c>
      <c r="R779" s="5">
        <v>0</v>
      </c>
      <c r="S779" s="5">
        <v>23.28</v>
      </c>
      <c r="T779" s="5">
        <v>0</v>
      </c>
      <c r="U779" s="5">
        <v>95.61</v>
      </c>
      <c r="V779" s="5">
        <v>0</v>
      </c>
      <c r="W779" s="5">
        <f t="shared" si="52"/>
        <v>504.30999999999995</v>
      </c>
      <c r="X779" s="5">
        <f t="shared" si="53"/>
        <v>83.5</v>
      </c>
      <c r="Y779" s="5">
        <v>1617.79</v>
      </c>
      <c r="Z779" s="5">
        <v>179.11</v>
      </c>
      <c r="AA779" s="5">
        <f t="shared" si="51"/>
        <v>1796.9</v>
      </c>
    </row>
    <row r="780" spans="1:27" x14ac:dyDescent="0.25">
      <c r="A780">
        <v>2016</v>
      </c>
      <c r="B780" t="s">
        <v>54</v>
      </c>
      <c r="C780" s="1" t="s">
        <v>8</v>
      </c>
      <c r="D780" s="5">
        <f>VLOOKUP(B780,SWH!$A$4:$C$19,3,FALSE)</f>
        <v>4982.1899999999996</v>
      </c>
      <c r="E780" s="5">
        <v>383.83</v>
      </c>
      <c r="F780" s="5">
        <v>188.94</v>
      </c>
      <c r="G780" s="5">
        <v>57.93</v>
      </c>
      <c r="H780" s="5">
        <v>315.33999999999997</v>
      </c>
      <c r="I780" s="5">
        <v>51.59</v>
      </c>
      <c r="J780" s="5">
        <v>750.07</v>
      </c>
      <c r="K780" s="5">
        <v>0</v>
      </c>
      <c r="L780" s="5">
        <v>11.78</v>
      </c>
      <c r="M780" s="5">
        <v>78.930000000000007</v>
      </c>
      <c r="N780" s="5">
        <v>0.15</v>
      </c>
      <c r="O780" s="5">
        <f>VLOOKUP(B780,SWH!$A$4:$B$19,2,FALSE)</f>
        <v>0.15</v>
      </c>
      <c r="P780" s="5">
        <f t="shared" si="50"/>
        <v>0</v>
      </c>
      <c r="Q780" s="5">
        <v>0</v>
      </c>
      <c r="R780" s="5">
        <v>0</v>
      </c>
      <c r="S780" s="5">
        <v>24.34</v>
      </c>
      <c r="T780" s="5">
        <v>0</v>
      </c>
      <c r="U780" s="5">
        <v>101.22</v>
      </c>
      <c r="V780" s="5">
        <v>0</v>
      </c>
      <c r="W780" s="5">
        <f t="shared" si="52"/>
        <v>545.03000000000009</v>
      </c>
      <c r="X780" s="5">
        <f t="shared" si="53"/>
        <v>188.94</v>
      </c>
      <c r="Y780" s="5">
        <v>1673.96</v>
      </c>
      <c r="Z780" s="5">
        <v>290.16000000000003</v>
      </c>
      <c r="AA780" s="5">
        <f t="shared" si="51"/>
        <v>1964.1200000000001</v>
      </c>
    </row>
    <row r="781" spans="1:27" x14ac:dyDescent="0.25">
      <c r="A781">
        <v>2019</v>
      </c>
      <c r="B781" t="s">
        <v>54</v>
      </c>
      <c r="C781" s="1" t="s">
        <v>10</v>
      </c>
      <c r="D781" s="5">
        <f>VLOOKUP(B781,SWH!$A$4:$C$19,3,FALSE)</f>
        <v>4982.1899999999996</v>
      </c>
      <c r="E781" s="5">
        <v>0</v>
      </c>
      <c r="F781" s="5">
        <v>0</v>
      </c>
      <c r="G781" s="5">
        <v>945.14</v>
      </c>
      <c r="H781" s="5">
        <v>245.68</v>
      </c>
      <c r="I781" s="5">
        <v>45.59</v>
      </c>
      <c r="J781" s="5">
        <v>750.07</v>
      </c>
      <c r="K781" s="5">
        <v>0</v>
      </c>
      <c r="L781" s="5">
        <v>11.7</v>
      </c>
      <c r="M781" s="5">
        <v>117</v>
      </c>
      <c r="N781" s="5">
        <v>0.15</v>
      </c>
      <c r="O781" s="5">
        <f>VLOOKUP(B781,SWH!$A$4:$B$19,2,FALSE)</f>
        <v>0.15</v>
      </c>
      <c r="P781" s="5">
        <f t="shared" si="50"/>
        <v>0</v>
      </c>
      <c r="Q781" s="5">
        <v>0</v>
      </c>
      <c r="R781" s="5">
        <v>0</v>
      </c>
      <c r="S781" s="5">
        <v>0</v>
      </c>
      <c r="T781" s="5">
        <v>0</v>
      </c>
      <c r="U781" s="5">
        <v>64.7</v>
      </c>
      <c r="V781" s="5">
        <v>0</v>
      </c>
      <c r="W781" s="5">
        <f t="shared" si="52"/>
        <v>1062.1399999999999</v>
      </c>
      <c r="X781" s="5">
        <f t="shared" si="53"/>
        <v>0</v>
      </c>
      <c r="Y781" s="5">
        <v>2115.3200000000002</v>
      </c>
      <c r="Z781" s="5">
        <v>64.7</v>
      </c>
      <c r="AA781" s="5">
        <f t="shared" si="51"/>
        <v>2180.02</v>
      </c>
    </row>
    <row r="782" spans="1:27" x14ac:dyDescent="0.25">
      <c r="A782">
        <v>2019</v>
      </c>
      <c r="B782" t="s">
        <v>54</v>
      </c>
      <c r="C782" s="1" t="s">
        <v>6</v>
      </c>
      <c r="D782" s="5">
        <f>VLOOKUP(B782,SWH!$A$4:$C$19,3,FALSE)</f>
        <v>4982.1899999999996</v>
      </c>
      <c r="E782" s="5">
        <v>0.39</v>
      </c>
      <c r="F782" s="5">
        <v>0</v>
      </c>
      <c r="G782" s="5">
        <v>871.23</v>
      </c>
      <c r="H782" s="5">
        <v>245.98</v>
      </c>
      <c r="I782" s="5">
        <v>46.56</v>
      </c>
      <c r="J782" s="5">
        <v>750.07</v>
      </c>
      <c r="K782" s="5">
        <v>0</v>
      </c>
      <c r="L782" s="5">
        <v>11.7</v>
      </c>
      <c r="M782" s="5">
        <v>105.4</v>
      </c>
      <c r="N782" s="5">
        <v>0.15</v>
      </c>
      <c r="O782" s="5">
        <f>VLOOKUP(B782,SWH!$A$4:$B$19,2,FALSE)</f>
        <v>0.15</v>
      </c>
      <c r="P782" s="5">
        <f t="shared" si="50"/>
        <v>0</v>
      </c>
      <c r="Q782" s="5">
        <v>0</v>
      </c>
      <c r="R782" s="5">
        <v>0</v>
      </c>
      <c r="S782" s="5">
        <v>0</v>
      </c>
      <c r="T782" s="5">
        <v>0</v>
      </c>
      <c r="U782" s="5">
        <v>64.88</v>
      </c>
      <c r="V782" s="5">
        <v>0</v>
      </c>
      <c r="W782" s="5">
        <f t="shared" si="52"/>
        <v>977.02</v>
      </c>
      <c r="X782" s="5">
        <f t="shared" si="53"/>
        <v>0</v>
      </c>
      <c r="Y782" s="5">
        <v>2031.48</v>
      </c>
      <c r="Z782" s="5">
        <v>64.88</v>
      </c>
      <c r="AA782" s="5">
        <f t="shared" si="51"/>
        <v>2096.36</v>
      </c>
    </row>
    <row r="783" spans="1:27" x14ac:dyDescent="0.25">
      <c r="A783">
        <v>2019</v>
      </c>
      <c r="B783" t="s">
        <v>54</v>
      </c>
      <c r="C783" s="1" t="s">
        <v>11</v>
      </c>
      <c r="D783" s="5">
        <f>VLOOKUP(B783,SWH!$A$4:$C$19,3,FALSE)</f>
        <v>4982.1899999999996</v>
      </c>
      <c r="E783" s="5">
        <v>0.01</v>
      </c>
      <c r="F783" s="5">
        <v>0</v>
      </c>
      <c r="G783" s="5">
        <v>638.96</v>
      </c>
      <c r="H783" s="5">
        <v>246.52</v>
      </c>
      <c r="I783" s="5">
        <v>46.81</v>
      </c>
      <c r="J783" s="5">
        <v>750.07</v>
      </c>
      <c r="K783" s="5">
        <v>0</v>
      </c>
      <c r="L783" s="5">
        <v>11.7</v>
      </c>
      <c r="M783" s="5">
        <v>98.22</v>
      </c>
      <c r="N783" s="5">
        <v>0.15</v>
      </c>
      <c r="O783" s="5">
        <f>VLOOKUP(B783,SWH!$A$4:$B$19,2,FALSE)</f>
        <v>0.15</v>
      </c>
      <c r="P783" s="5">
        <f t="shared" si="50"/>
        <v>0</v>
      </c>
      <c r="Q783" s="5">
        <v>0</v>
      </c>
      <c r="R783" s="5">
        <v>0</v>
      </c>
      <c r="S783" s="5">
        <v>0</v>
      </c>
      <c r="T783" s="5">
        <v>0</v>
      </c>
      <c r="U783" s="5">
        <v>67.7</v>
      </c>
      <c r="V783" s="5">
        <v>0</v>
      </c>
      <c r="W783" s="5">
        <f t="shared" si="52"/>
        <v>737.19</v>
      </c>
      <c r="X783" s="5">
        <f t="shared" si="53"/>
        <v>0</v>
      </c>
      <c r="Y783" s="5">
        <v>1792.45</v>
      </c>
      <c r="Z783" s="5">
        <v>67.7</v>
      </c>
      <c r="AA783" s="5">
        <f t="shared" si="51"/>
        <v>1860.15</v>
      </c>
    </row>
    <row r="784" spans="1:27" x14ac:dyDescent="0.25">
      <c r="A784">
        <v>2019</v>
      </c>
      <c r="B784" t="s">
        <v>54</v>
      </c>
      <c r="C784" s="1" t="s">
        <v>13</v>
      </c>
      <c r="D784" s="5">
        <f>VLOOKUP(B784,SWH!$A$4:$C$19,3,FALSE)</f>
        <v>4982.1899999999996</v>
      </c>
      <c r="E784" s="5">
        <v>3.39</v>
      </c>
      <c r="F784" s="5">
        <v>2.37</v>
      </c>
      <c r="G784" s="5">
        <v>701.51</v>
      </c>
      <c r="H784" s="5">
        <v>246.61</v>
      </c>
      <c r="I784" s="5">
        <v>46.64</v>
      </c>
      <c r="J784" s="5">
        <v>750.07</v>
      </c>
      <c r="K784" s="5">
        <v>0</v>
      </c>
      <c r="L784" s="5">
        <v>11.7</v>
      </c>
      <c r="M784" s="5">
        <v>97.49</v>
      </c>
      <c r="N784" s="5">
        <v>0.15</v>
      </c>
      <c r="O784" s="5">
        <f>VLOOKUP(B784,SWH!$A$4:$B$19,2,FALSE)</f>
        <v>0.15</v>
      </c>
      <c r="P784" s="5">
        <f t="shared" si="50"/>
        <v>0</v>
      </c>
      <c r="Q784" s="5">
        <v>0</v>
      </c>
      <c r="R784" s="5">
        <v>0</v>
      </c>
      <c r="S784" s="5">
        <v>0</v>
      </c>
      <c r="T784" s="5">
        <v>0</v>
      </c>
      <c r="U784" s="5">
        <v>68.03</v>
      </c>
      <c r="V784" s="5">
        <v>0</v>
      </c>
      <c r="W784" s="5">
        <f t="shared" si="52"/>
        <v>802.39</v>
      </c>
      <c r="X784" s="5">
        <f t="shared" si="53"/>
        <v>2.37</v>
      </c>
      <c r="Y784" s="5">
        <v>1857.54</v>
      </c>
      <c r="Z784" s="5">
        <v>70.400000000000006</v>
      </c>
      <c r="AA784" s="5">
        <f t="shared" si="51"/>
        <v>1927.94</v>
      </c>
    </row>
    <row r="785" spans="1:27" x14ac:dyDescent="0.25">
      <c r="A785">
        <v>2019</v>
      </c>
      <c r="B785" t="s">
        <v>54</v>
      </c>
      <c r="C785" s="1" t="s">
        <v>19</v>
      </c>
      <c r="D785" s="5">
        <f>VLOOKUP(B785,SWH!$A$4:$C$19,3,FALSE)</f>
        <v>4982.1899999999996</v>
      </c>
      <c r="E785" s="5">
        <v>5.98</v>
      </c>
      <c r="F785" s="5">
        <v>3.51</v>
      </c>
      <c r="G785" s="5">
        <v>548.27</v>
      </c>
      <c r="H785" s="5">
        <v>246.11</v>
      </c>
      <c r="I785" s="5">
        <v>46.84</v>
      </c>
      <c r="J785" s="5">
        <v>750.07</v>
      </c>
      <c r="K785" s="5">
        <v>0</v>
      </c>
      <c r="L785" s="5">
        <v>11.7</v>
      </c>
      <c r="M785" s="5">
        <v>81.92</v>
      </c>
      <c r="N785" s="5">
        <v>0.15</v>
      </c>
      <c r="O785" s="5">
        <f>VLOOKUP(B785,SWH!$A$4:$B$19,2,FALSE)</f>
        <v>0.15</v>
      </c>
      <c r="P785" s="5">
        <f t="shared" si="50"/>
        <v>0</v>
      </c>
      <c r="Q785" s="5">
        <v>0</v>
      </c>
      <c r="R785" s="5">
        <v>0</v>
      </c>
      <c r="S785" s="5">
        <v>0</v>
      </c>
      <c r="T785" s="5">
        <v>0</v>
      </c>
      <c r="U785" s="5">
        <v>71.489999999999995</v>
      </c>
      <c r="V785" s="5">
        <v>0</v>
      </c>
      <c r="W785" s="5">
        <f t="shared" si="52"/>
        <v>636.16999999999996</v>
      </c>
      <c r="X785" s="5">
        <f t="shared" si="53"/>
        <v>3.51</v>
      </c>
      <c r="Y785" s="5">
        <v>1691.03</v>
      </c>
      <c r="Z785" s="5">
        <v>75</v>
      </c>
      <c r="AA785" s="5">
        <f t="shared" si="51"/>
        <v>1766.03</v>
      </c>
    </row>
    <row r="786" spans="1:27" x14ac:dyDescent="0.25">
      <c r="A786">
        <v>2019</v>
      </c>
      <c r="B786" t="s">
        <v>54</v>
      </c>
      <c r="C786" s="1" t="s">
        <v>20</v>
      </c>
      <c r="D786" s="5">
        <f>VLOOKUP(B786,SWH!$A$4:$C$19,3,FALSE)</f>
        <v>4982.1899999999996</v>
      </c>
      <c r="E786" s="5">
        <v>3.58</v>
      </c>
      <c r="F786" s="5">
        <v>10.41</v>
      </c>
      <c r="G786" s="5">
        <v>433.15</v>
      </c>
      <c r="H786" s="5">
        <v>246.37</v>
      </c>
      <c r="I786" s="5">
        <v>46.85</v>
      </c>
      <c r="J786" s="5">
        <v>750.07</v>
      </c>
      <c r="K786" s="5">
        <v>0</v>
      </c>
      <c r="L786" s="5">
        <v>11.7</v>
      </c>
      <c r="M786" s="5">
        <v>96.56</v>
      </c>
      <c r="N786" s="5">
        <v>0.15</v>
      </c>
      <c r="O786" s="5">
        <f>VLOOKUP(B786,SWH!$A$4:$B$19,2,FALSE)</f>
        <v>0.15</v>
      </c>
      <c r="P786" s="5">
        <f t="shared" si="50"/>
        <v>0</v>
      </c>
      <c r="Q786" s="5">
        <v>0</v>
      </c>
      <c r="R786" s="5">
        <v>0</v>
      </c>
      <c r="S786" s="5">
        <v>0</v>
      </c>
      <c r="T786" s="5">
        <v>0</v>
      </c>
      <c r="U786" s="5">
        <v>71.739999999999995</v>
      </c>
      <c r="V786" s="5">
        <v>0</v>
      </c>
      <c r="W786" s="5">
        <f t="shared" si="52"/>
        <v>533.29</v>
      </c>
      <c r="X786" s="5">
        <f t="shared" si="53"/>
        <v>10.41</v>
      </c>
      <c r="Y786" s="5">
        <v>1588.43</v>
      </c>
      <c r="Z786" s="5">
        <v>82.15</v>
      </c>
      <c r="AA786" s="5">
        <f t="shared" si="51"/>
        <v>1670.5800000000002</v>
      </c>
    </row>
    <row r="787" spans="1:27" x14ac:dyDescent="0.25">
      <c r="A787">
        <v>2019</v>
      </c>
      <c r="B787" t="s">
        <v>54</v>
      </c>
      <c r="C787" s="1" t="s">
        <v>3</v>
      </c>
      <c r="D787" s="5">
        <f>VLOOKUP(B787,SWH!$A$4:$C$19,3,FALSE)</f>
        <v>4982.1899999999996</v>
      </c>
      <c r="E787" s="5">
        <v>64.180000000000007</v>
      </c>
      <c r="F787" s="5">
        <v>45.77</v>
      </c>
      <c r="G787" s="5">
        <v>318.02999999999997</v>
      </c>
      <c r="H787" s="5">
        <v>247.08</v>
      </c>
      <c r="I787" s="5">
        <v>47.29</v>
      </c>
      <c r="J787" s="5">
        <v>750.07</v>
      </c>
      <c r="K787" s="5">
        <v>0</v>
      </c>
      <c r="L787" s="5">
        <v>11.7</v>
      </c>
      <c r="M787" s="5">
        <v>66.59</v>
      </c>
      <c r="N787" s="5">
        <v>0.15</v>
      </c>
      <c r="O787" s="5">
        <f>VLOOKUP(B787,SWH!$A$4:$B$19,2,FALSE)</f>
        <v>0.15</v>
      </c>
      <c r="P787" s="5">
        <f t="shared" si="50"/>
        <v>0</v>
      </c>
      <c r="Q787" s="5">
        <v>0</v>
      </c>
      <c r="R787" s="5">
        <v>0</v>
      </c>
      <c r="S787" s="5">
        <v>0</v>
      </c>
      <c r="T787" s="5">
        <v>0</v>
      </c>
      <c r="U787" s="5">
        <v>78.13</v>
      </c>
      <c r="V787" s="5">
        <v>0</v>
      </c>
      <c r="W787" s="5">
        <f t="shared" si="52"/>
        <v>448.79999999999995</v>
      </c>
      <c r="X787" s="5">
        <f t="shared" si="53"/>
        <v>45.77</v>
      </c>
      <c r="Y787" s="5">
        <v>1505.09</v>
      </c>
      <c r="Z787" s="5">
        <v>123.9</v>
      </c>
      <c r="AA787" s="5">
        <f t="shared" si="51"/>
        <v>1628.99</v>
      </c>
    </row>
    <row r="788" spans="1:27" x14ac:dyDescent="0.25">
      <c r="A788">
        <v>2019</v>
      </c>
      <c r="B788" t="s">
        <v>54</v>
      </c>
      <c r="C788" s="1" t="s">
        <v>7</v>
      </c>
      <c r="D788" s="5">
        <f>VLOOKUP(B788,SWH!$A$4:$C$19,3,FALSE)</f>
        <v>4982.1899999999996</v>
      </c>
      <c r="E788" s="5">
        <v>9.89</v>
      </c>
      <c r="F788" s="5">
        <v>39.4</v>
      </c>
      <c r="G788" s="5">
        <v>305.27</v>
      </c>
      <c r="H788" s="5">
        <v>246.51</v>
      </c>
      <c r="I788" s="5">
        <v>46.38</v>
      </c>
      <c r="J788" s="5">
        <v>750.07</v>
      </c>
      <c r="K788" s="5">
        <v>0</v>
      </c>
      <c r="L788" s="5">
        <v>11.7</v>
      </c>
      <c r="M788" s="5">
        <v>86.9</v>
      </c>
      <c r="N788" s="5">
        <v>0.15</v>
      </c>
      <c r="O788" s="5">
        <f>VLOOKUP(B788,SWH!$A$4:$B$19,2,FALSE)</f>
        <v>0.15</v>
      </c>
      <c r="P788" s="5">
        <f t="shared" si="50"/>
        <v>0</v>
      </c>
      <c r="Q788" s="5">
        <v>0</v>
      </c>
      <c r="R788" s="5">
        <v>0</v>
      </c>
      <c r="S788" s="5">
        <v>0</v>
      </c>
      <c r="T788" s="5">
        <v>0</v>
      </c>
      <c r="U788" s="5">
        <v>76.400000000000006</v>
      </c>
      <c r="V788" s="5">
        <v>0</v>
      </c>
      <c r="W788" s="5">
        <f t="shared" si="52"/>
        <v>402.05999999999995</v>
      </c>
      <c r="X788" s="5">
        <f t="shared" si="53"/>
        <v>39.4</v>
      </c>
      <c r="Y788" s="5">
        <v>1456.87</v>
      </c>
      <c r="Z788" s="5">
        <v>115.81</v>
      </c>
      <c r="AA788" s="5">
        <f t="shared" si="51"/>
        <v>1572.6799999999998</v>
      </c>
    </row>
    <row r="789" spans="1:27" x14ac:dyDescent="0.25">
      <c r="A789">
        <v>2019</v>
      </c>
      <c r="B789" t="s">
        <v>54</v>
      </c>
      <c r="C789" s="1" t="s">
        <v>17</v>
      </c>
      <c r="D789" s="5">
        <f>VLOOKUP(B789,SWH!$A$4:$C$19,3,FALSE)</f>
        <v>4982.1899999999996</v>
      </c>
      <c r="E789" s="5">
        <v>2.93</v>
      </c>
      <c r="F789" s="5">
        <v>6.82</v>
      </c>
      <c r="G789" s="5">
        <v>193.53</v>
      </c>
      <c r="H789" s="5">
        <v>247</v>
      </c>
      <c r="I789" s="5">
        <v>46.2</v>
      </c>
      <c r="J789" s="5">
        <v>750.07</v>
      </c>
      <c r="K789" s="5">
        <v>0</v>
      </c>
      <c r="L789" s="5">
        <v>11.7</v>
      </c>
      <c r="M789" s="5">
        <v>61.88</v>
      </c>
      <c r="N789" s="5">
        <v>0.15</v>
      </c>
      <c r="O789" s="5">
        <f>VLOOKUP(B789,SWH!$A$4:$B$19,2,FALSE)</f>
        <v>0.15</v>
      </c>
      <c r="P789" s="5">
        <f t="shared" si="50"/>
        <v>0</v>
      </c>
      <c r="Q789" s="5">
        <v>0</v>
      </c>
      <c r="R789" s="5">
        <v>0</v>
      </c>
      <c r="S789" s="5">
        <v>0</v>
      </c>
      <c r="T789" s="5">
        <v>0</v>
      </c>
      <c r="U789" s="5">
        <v>78.819999999999993</v>
      </c>
      <c r="V789" s="5">
        <v>0</v>
      </c>
      <c r="W789" s="5">
        <f t="shared" si="52"/>
        <v>258.34000000000003</v>
      </c>
      <c r="X789" s="5">
        <f t="shared" si="53"/>
        <v>6.82</v>
      </c>
      <c r="Y789" s="5">
        <v>1313.47</v>
      </c>
      <c r="Z789" s="5">
        <v>85.64</v>
      </c>
      <c r="AA789" s="5">
        <f t="shared" si="51"/>
        <v>1399.1100000000001</v>
      </c>
    </row>
    <row r="790" spans="1:27" x14ac:dyDescent="0.25">
      <c r="A790">
        <v>2019</v>
      </c>
      <c r="B790" t="s">
        <v>54</v>
      </c>
      <c r="C790" s="1" t="s">
        <v>14</v>
      </c>
      <c r="D790" s="5">
        <f>VLOOKUP(B790,SWH!$A$4:$C$19,3,FALSE)</f>
        <v>4982.1899999999996</v>
      </c>
      <c r="E790" s="5">
        <v>84.37</v>
      </c>
      <c r="F790" s="5">
        <v>157.41</v>
      </c>
      <c r="G790" s="5">
        <v>217.87</v>
      </c>
      <c r="H790" s="5">
        <v>247.29</v>
      </c>
      <c r="I790" s="5">
        <v>46.81</v>
      </c>
      <c r="J790" s="5">
        <v>750.07</v>
      </c>
      <c r="K790" s="5">
        <v>0</v>
      </c>
      <c r="L790" s="5">
        <v>11.71</v>
      </c>
      <c r="M790" s="5">
        <v>64.5</v>
      </c>
      <c r="N790" s="5">
        <v>0.15</v>
      </c>
      <c r="O790" s="5">
        <f>VLOOKUP(B790,SWH!$A$4:$B$19,2,FALSE)</f>
        <v>0.15</v>
      </c>
      <c r="P790" s="5">
        <f t="shared" si="50"/>
        <v>0</v>
      </c>
      <c r="Q790" s="5">
        <v>0</v>
      </c>
      <c r="R790" s="5">
        <v>0</v>
      </c>
      <c r="S790" s="5">
        <v>0</v>
      </c>
      <c r="T790" s="5">
        <v>0</v>
      </c>
      <c r="U790" s="5">
        <v>83.45</v>
      </c>
      <c r="V790" s="5">
        <v>0</v>
      </c>
      <c r="W790" s="5">
        <f t="shared" si="52"/>
        <v>366.74</v>
      </c>
      <c r="X790" s="5">
        <f t="shared" si="53"/>
        <v>157.41</v>
      </c>
      <c r="Y790" s="5">
        <v>1422.75</v>
      </c>
      <c r="Z790" s="5">
        <v>240.86</v>
      </c>
      <c r="AA790" s="5">
        <f t="shared" si="51"/>
        <v>1663.6100000000001</v>
      </c>
    </row>
    <row r="791" spans="1:27" x14ac:dyDescent="0.25">
      <c r="A791">
        <v>2019</v>
      </c>
      <c r="B791" t="s">
        <v>54</v>
      </c>
      <c r="C791" s="1" t="s">
        <v>2</v>
      </c>
      <c r="D791" s="5">
        <f>VLOOKUP(B791,SWH!$A$4:$C$19,3,FALSE)</f>
        <v>4982.1899999999996</v>
      </c>
      <c r="E791" s="5">
        <v>15.93</v>
      </c>
      <c r="F791" s="5">
        <v>71.430000000000007</v>
      </c>
      <c r="G791" s="5">
        <v>218.56</v>
      </c>
      <c r="H791" s="5">
        <v>245.97</v>
      </c>
      <c r="I791" s="5">
        <v>46.5</v>
      </c>
      <c r="J791" s="5">
        <v>750.07</v>
      </c>
      <c r="K791" s="5">
        <v>0</v>
      </c>
      <c r="L791" s="5">
        <v>11.7</v>
      </c>
      <c r="M791" s="5">
        <v>89.95</v>
      </c>
      <c r="N791" s="5">
        <v>0.15</v>
      </c>
      <c r="O791" s="5">
        <f>VLOOKUP(B791,SWH!$A$4:$B$19,2,FALSE)</f>
        <v>0.15</v>
      </c>
      <c r="P791" s="5">
        <f t="shared" si="50"/>
        <v>0</v>
      </c>
      <c r="Q791" s="5">
        <v>0</v>
      </c>
      <c r="R791" s="5">
        <v>0</v>
      </c>
      <c r="S791" s="5">
        <v>0</v>
      </c>
      <c r="T791" s="5">
        <v>0</v>
      </c>
      <c r="U791" s="5">
        <v>81.900000000000006</v>
      </c>
      <c r="V791" s="5">
        <v>0</v>
      </c>
      <c r="W791" s="5">
        <f t="shared" si="52"/>
        <v>324.44</v>
      </c>
      <c r="X791" s="5">
        <f t="shared" si="53"/>
        <v>71.430000000000007</v>
      </c>
      <c r="Y791" s="5">
        <v>1378.82</v>
      </c>
      <c r="Z791" s="5">
        <v>153.32</v>
      </c>
      <c r="AA791" s="5">
        <f t="shared" si="51"/>
        <v>1532.1399999999999</v>
      </c>
    </row>
    <row r="792" spans="1:27" x14ac:dyDescent="0.25">
      <c r="A792">
        <v>2019</v>
      </c>
      <c r="B792" t="s">
        <v>54</v>
      </c>
      <c r="C792" s="1" t="s">
        <v>18</v>
      </c>
      <c r="D792" s="5">
        <f>VLOOKUP(B792,SWH!$A$4:$C$19,3,FALSE)</f>
        <v>4982.1899999999996</v>
      </c>
      <c r="E792" s="5">
        <v>51.49</v>
      </c>
      <c r="F792" s="5">
        <v>91.84</v>
      </c>
      <c r="G792" s="5">
        <v>81.96</v>
      </c>
      <c r="H792" s="5">
        <v>248.51</v>
      </c>
      <c r="I792" s="5">
        <v>47.55</v>
      </c>
      <c r="J792" s="5">
        <v>750.07</v>
      </c>
      <c r="K792" s="5">
        <v>0</v>
      </c>
      <c r="L792" s="5">
        <v>11.71</v>
      </c>
      <c r="M792" s="5">
        <v>56.89</v>
      </c>
      <c r="N792" s="5">
        <v>0.15</v>
      </c>
      <c r="O792" s="5">
        <f>VLOOKUP(B792,SWH!$A$4:$B$19,2,FALSE)</f>
        <v>0.15</v>
      </c>
      <c r="P792" s="5">
        <f t="shared" si="50"/>
        <v>0</v>
      </c>
      <c r="Q792" s="5">
        <v>0</v>
      </c>
      <c r="R792" s="5">
        <v>0</v>
      </c>
      <c r="S792" s="5">
        <v>0</v>
      </c>
      <c r="T792" s="5">
        <v>0</v>
      </c>
      <c r="U792" s="5">
        <v>85.09</v>
      </c>
      <c r="V792" s="5">
        <v>0</v>
      </c>
      <c r="W792" s="5">
        <f t="shared" si="52"/>
        <v>190.33999999999997</v>
      </c>
      <c r="X792" s="5">
        <f t="shared" si="53"/>
        <v>91.84</v>
      </c>
      <c r="Y792" s="5">
        <v>1248.32</v>
      </c>
      <c r="Z792" s="5">
        <v>176.93</v>
      </c>
      <c r="AA792" s="5">
        <f t="shared" si="51"/>
        <v>1425.25</v>
      </c>
    </row>
    <row r="793" spans="1:27" x14ac:dyDescent="0.25">
      <c r="A793">
        <v>2019</v>
      </c>
      <c r="B793" t="s">
        <v>54</v>
      </c>
      <c r="C793" s="1" t="s">
        <v>4</v>
      </c>
      <c r="D793" s="5">
        <f>VLOOKUP(B793,SWH!$A$4:$C$19,3,FALSE)</f>
        <v>4982.1899999999996</v>
      </c>
      <c r="E793" s="5">
        <v>149.58000000000001</v>
      </c>
      <c r="F793" s="5">
        <v>259.99</v>
      </c>
      <c r="G793" s="5">
        <v>141.63</v>
      </c>
      <c r="H793" s="5">
        <v>246.87</v>
      </c>
      <c r="I793" s="5">
        <v>47.2</v>
      </c>
      <c r="J793" s="5">
        <v>750.07</v>
      </c>
      <c r="K793" s="5">
        <v>0</v>
      </c>
      <c r="L793" s="5">
        <v>11.7</v>
      </c>
      <c r="M793" s="5">
        <v>61.56</v>
      </c>
      <c r="N793" s="5">
        <v>0.15</v>
      </c>
      <c r="O793" s="5">
        <f>VLOOKUP(B793,SWH!$A$4:$B$19,2,FALSE)</f>
        <v>0.15</v>
      </c>
      <c r="P793" s="5">
        <f t="shared" si="50"/>
        <v>0</v>
      </c>
      <c r="Q793" s="5">
        <v>0</v>
      </c>
      <c r="R793" s="5">
        <v>0</v>
      </c>
      <c r="S793" s="5">
        <v>0</v>
      </c>
      <c r="T793" s="5">
        <v>0</v>
      </c>
      <c r="U793" s="5">
        <v>88</v>
      </c>
      <c r="V793" s="5">
        <v>0</v>
      </c>
      <c r="W793" s="5">
        <f t="shared" si="52"/>
        <v>352.77000000000004</v>
      </c>
      <c r="X793" s="5">
        <f t="shared" si="53"/>
        <v>259.99</v>
      </c>
      <c r="Y793" s="5">
        <v>1408.75</v>
      </c>
      <c r="Z793" s="5">
        <v>347.99</v>
      </c>
      <c r="AA793" s="5">
        <f t="shared" si="51"/>
        <v>1756.74</v>
      </c>
    </row>
    <row r="794" spans="1:27" x14ac:dyDescent="0.25">
      <c r="A794">
        <v>2019</v>
      </c>
      <c r="B794" t="s">
        <v>54</v>
      </c>
      <c r="C794" s="1" t="s">
        <v>5</v>
      </c>
      <c r="D794" s="5">
        <f>VLOOKUP(B794,SWH!$A$4:$C$19,3,FALSE)</f>
        <v>4982.1899999999996</v>
      </c>
      <c r="E794" s="5">
        <v>57.44</v>
      </c>
      <c r="F794" s="5">
        <v>153.15</v>
      </c>
      <c r="G794" s="5">
        <v>165.06</v>
      </c>
      <c r="H794" s="5">
        <v>246.76</v>
      </c>
      <c r="I794" s="5">
        <v>46.77</v>
      </c>
      <c r="J794" s="5">
        <v>750.07</v>
      </c>
      <c r="K794" s="5">
        <v>0</v>
      </c>
      <c r="L794" s="5">
        <v>11.7</v>
      </c>
      <c r="M794" s="5">
        <v>82.3</v>
      </c>
      <c r="N794" s="5">
        <v>0.15</v>
      </c>
      <c r="O794" s="5">
        <f>VLOOKUP(B794,SWH!$A$4:$B$19,2,FALSE)</f>
        <v>0.15</v>
      </c>
      <c r="P794" s="5">
        <f t="shared" si="50"/>
        <v>0</v>
      </c>
      <c r="Q794" s="5">
        <v>0</v>
      </c>
      <c r="R794" s="5">
        <v>0</v>
      </c>
      <c r="S794" s="5">
        <v>0</v>
      </c>
      <c r="T794" s="5">
        <v>0</v>
      </c>
      <c r="U794" s="5">
        <v>86.68</v>
      </c>
      <c r="V794" s="5">
        <v>0</v>
      </c>
      <c r="W794" s="5">
        <f t="shared" si="52"/>
        <v>304.8</v>
      </c>
      <c r="X794" s="5">
        <f t="shared" si="53"/>
        <v>153.15</v>
      </c>
      <c r="Y794" s="5">
        <v>1360.24</v>
      </c>
      <c r="Z794" s="5">
        <v>239.83</v>
      </c>
      <c r="AA794" s="5">
        <f t="shared" si="51"/>
        <v>1600.07</v>
      </c>
    </row>
    <row r="795" spans="1:27" x14ac:dyDescent="0.25">
      <c r="A795">
        <v>2019</v>
      </c>
      <c r="B795" t="s">
        <v>54</v>
      </c>
      <c r="C795" s="1" t="s">
        <v>15</v>
      </c>
      <c r="D795" s="5">
        <f>VLOOKUP(B795,SWH!$A$4:$C$19,3,FALSE)</f>
        <v>4982.1899999999996</v>
      </c>
      <c r="E795" s="5">
        <v>43.89</v>
      </c>
      <c r="F795" s="5">
        <v>119.15</v>
      </c>
      <c r="G795" s="5">
        <v>47.03</v>
      </c>
      <c r="H795" s="5">
        <v>248.73</v>
      </c>
      <c r="I795" s="5">
        <v>47.66</v>
      </c>
      <c r="J795" s="5">
        <v>750.07</v>
      </c>
      <c r="K795" s="5">
        <v>0</v>
      </c>
      <c r="L795" s="5">
        <v>11.71</v>
      </c>
      <c r="M795" s="5">
        <v>57.93</v>
      </c>
      <c r="N795" s="5">
        <v>0.15</v>
      </c>
      <c r="O795" s="5">
        <f>VLOOKUP(B795,SWH!$A$4:$B$19,2,FALSE)</f>
        <v>0.15</v>
      </c>
      <c r="P795" s="5">
        <f t="shared" si="50"/>
        <v>0</v>
      </c>
      <c r="Q795" s="5">
        <v>0</v>
      </c>
      <c r="R795" s="5">
        <v>0</v>
      </c>
      <c r="S795" s="5">
        <v>0</v>
      </c>
      <c r="T795" s="5">
        <v>0</v>
      </c>
      <c r="U795" s="5">
        <v>87.66</v>
      </c>
      <c r="V795" s="5">
        <v>0</v>
      </c>
      <c r="W795" s="5">
        <f t="shared" si="52"/>
        <v>148.85</v>
      </c>
      <c r="X795" s="5">
        <f t="shared" si="53"/>
        <v>119.15</v>
      </c>
      <c r="Y795" s="5">
        <v>1207.1600000000001</v>
      </c>
      <c r="Z795" s="5">
        <v>206.8</v>
      </c>
      <c r="AA795" s="5">
        <f t="shared" si="51"/>
        <v>1413.96</v>
      </c>
    </row>
    <row r="796" spans="1:27" x14ac:dyDescent="0.25">
      <c r="A796">
        <v>2019</v>
      </c>
      <c r="B796" t="s">
        <v>54</v>
      </c>
      <c r="C796" s="1" t="s">
        <v>16</v>
      </c>
      <c r="D796" s="5">
        <f>VLOOKUP(B796,SWH!$A$4:$C$19,3,FALSE)</f>
        <v>4982.1899999999996</v>
      </c>
      <c r="E796" s="5">
        <v>224.67</v>
      </c>
      <c r="F796" s="5">
        <v>380.8</v>
      </c>
      <c r="G796" s="5">
        <v>155.75</v>
      </c>
      <c r="H796" s="5">
        <v>247.17</v>
      </c>
      <c r="I796" s="5">
        <v>47.21</v>
      </c>
      <c r="J796" s="5">
        <v>750.07</v>
      </c>
      <c r="K796" s="5">
        <v>0</v>
      </c>
      <c r="L796" s="5">
        <v>11.71</v>
      </c>
      <c r="M796" s="5">
        <v>64.569999999999993</v>
      </c>
      <c r="N796" s="5">
        <v>0.15</v>
      </c>
      <c r="O796" s="5">
        <f>VLOOKUP(B796,SWH!$A$4:$B$19,2,FALSE)</f>
        <v>0.15</v>
      </c>
      <c r="P796" s="5">
        <f t="shared" si="50"/>
        <v>0</v>
      </c>
      <c r="Q796" s="5">
        <v>0</v>
      </c>
      <c r="R796" s="5">
        <v>0</v>
      </c>
      <c r="S796" s="5">
        <v>0</v>
      </c>
      <c r="T796" s="5">
        <v>0</v>
      </c>
      <c r="U796" s="5">
        <v>91.5</v>
      </c>
      <c r="V796" s="5">
        <v>0</v>
      </c>
      <c r="W796" s="5">
        <f t="shared" si="52"/>
        <v>444.98999999999995</v>
      </c>
      <c r="X796" s="5">
        <f t="shared" si="53"/>
        <v>380.8</v>
      </c>
      <c r="Y796" s="5">
        <v>1501.29</v>
      </c>
      <c r="Z796" s="5">
        <v>472.3</v>
      </c>
      <c r="AA796" s="5">
        <f t="shared" si="51"/>
        <v>1973.59</v>
      </c>
    </row>
    <row r="797" spans="1:27" x14ac:dyDescent="0.25">
      <c r="A797">
        <v>2019</v>
      </c>
      <c r="B797" t="s">
        <v>54</v>
      </c>
      <c r="C797" s="1" t="s">
        <v>9</v>
      </c>
      <c r="D797" s="5">
        <f>VLOOKUP(B797,SWH!$A$4:$C$19,3,FALSE)</f>
        <v>4982.1899999999996</v>
      </c>
      <c r="E797" s="5">
        <v>128.47999999999999</v>
      </c>
      <c r="F797" s="5">
        <v>262.44</v>
      </c>
      <c r="G797" s="5">
        <v>106.41</v>
      </c>
      <c r="H797" s="5">
        <v>247.39</v>
      </c>
      <c r="I797" s="5">
        <v>47.71</v>
      </c>
      <c r="J797" s="5">
        <v>750.07</v>
      </c>
      <c r="K797" s="5">
        <v>0</v>
      </c>
      <c r="L797" s="5">
        <v>11.71</v>
      </c>
      <c r="M797" s="5">
        <v>71.2</v>
      </c>
      <c r="N797" s="5">
        <v>0.15</v>
      </c>
      <c r="O797" s="5">
        <f>VLOOKUP(B797,SWH!$A$4:$B$19,2,FALSE)</f>
        <v>0.15</v>
      </c>
      <c r="P797" s="5">
        <f t="shared" si="50"/>
        <v>0</v>
      </c>
      <c r="Q797" s="5">
        <v>0</v>
      </c>
      <c r="R797" s="5">
        <v>0</v>
      </c>
      <c r="S797" s="5">
        <v>0</v>
      </c>
      <c r="T797" s="5">
        <v>0</v>
      </c>
      <c r="U797" s="5">
        <v>90.55</v>
      </c>
      <c r="V797" s="5">
        <v>0</v>
      </c>
      <c r="W797" s="5">
        <f t="shared" si="52"/>
        <v>306.08999999999997</v>
      </c>
      <c r="X797" s="5">
        <f t="shared" si="53"/>
        <v>262.44</v>
      </c>
      <c r="Y797" s="5">
        <v>1363.12</v>
      </c>
      <c r="Z797" s="5">
        <v>352.99</v>
      </c>
      <c r="AA797" s="5">
        <f t="shared" si="51"/>
        <v>1716.11</v>
      </c>
    </row>
    <row r="798" spans="1:27" x14ac:dyDescent="0.25">
      <c r="A798">
        <v>2019</v>
      </c>
      <c r="B798" t="s">
        <v>54</v>
      </c>
      <c r="C798" s="1" t="s">
        <v>12</v>
      </c>
      <c r="D798" s="5">
        <f>VLOOKUP(B798,SWH!$A$4:$C$19,3,FALSE)</f>
        <v>4982.1899999999996</v>
      </c>
      <c r="E798" s="5">
        <v>228.22</v>
      </c>
      <c r="F798" s="5">
        <v>98.27</v>
      </c>
      <c r="G798" s="5">
        <v>116.58</v>
      </c>
      <c r="H798" s="5">
        <v>247.5</v>
      </c>
      <c r="I798" s="5">
        <v>47.7</v>
      </c>
      <c r="J798" s="5">
        <v>750.07</v>
      </c>
      <c r="K798" s="5">
        <v>0</v>
      </c>
      <c r="L798" s="5">
        <v>11.71</v>
      </c>
      <c r="M798" s="5">
        <v>65.87</v>
      </c>
      <c r="N798" s="5">
        <v>0.15</v>
      </c>
      <c r="O798" s="5">
        <f>VLOOKUP(B798,SWH!$A$4:$B$19,2,FALSE)</f>
        <v>0.15</v>
      </c>
      <c r="P798" s="5">
        <f t="shared" si="50"/>
        <v>0</v>
      </c>
      <c r="Q798" s="5">
        <v>0</v>
      </c>
      <c r="R798" s="5">
        <v>0</v>
      </c>
      <c r="S798" s="5">
        <v>20.74</v>
      </c>
      <c r="T798" s="5">
        <v>0</v>
      </c>
      <c r="U798" s="5">
        <v>95.61</v>
      </c>
      <c r="V798" s="5">
        <v>0</v>
      </c>
      <c r="W798" s="5">
        <f t="shared" si="52"/>
        <v>431.41</v>
      </c>
      <c r="X798" s="5">
        <f t="shared" si="53"/>
        <v>98.27</v>
      </c>
      <c r="Y798" s="5">
        <v>1488.53</v>
      </c>
      <c r="Z798" s="5">
        <v>193.88</v>
      </c>
      <c r="AA798" s="5">
        <f t="shared" si="51"/>
        <v>1682.4099999999999</v>
      </c>
    </row>
    <row r="799" spans="1:27" x14ac:dyDescent="0.25">
      <c r="A799">
        <v>2019</v>
      </c>
      <c r="B799" t="s">
        <v>54</v>
      </c>
      <c r="C799" s="1" t="s">
        <v>8</v>
      </c>
      <c r="D799" s="5">
        <f>VLOOKUP(B799,SWH!$A$4:$C$19,3,FALSE)</f>
        <v>4982.1899999999996</v>
      </c>
      <c r="E799" s="5">
        <v>311.14999999999998</v>
      </c>
      <c r="F799" s="5">
        <v>207.16</v>
      </c>
      <c r="G799" s="5">
        <v>52.23</v>
      </c>
      <c r="H799" s="5">
        <v>256.44</v>
      </c>
      <c r="I799" s="5">
        <v>51.59</v>
      </c>
      <c r="J799" s="5">
        <v>750.07</v>
      </c>
      <c r="K799" s="5">
        <v>0</v>
      </c>
      <c r="L799" s="5">
        <v>11.72</v>
      </c>
      <c r="M799" s="5">
        <v>68.19</v>
      </c>
      <c r="N799" s="5">
        <v>0.15</v>
      </c>
      <c r="O799" s="5">
        <f>VLOOKUP(B799,SWH!$A$4:$B$19,2,FALSE)</f>
        <v>0.15</v>
      </c>
      <c r="P799" s="5">
        <f t="shared" si="50"/>
        <v>0</v>
      </c>
      <c r="Q799" s="5">
        <v>0</v>
      </c>
      <c r="R799" s="5">
        <v>0</v>
      </c>
      <c r="S799" s="5">
        <v>21.18</v>
      </c>
      <c r="T799" s="5">
        <v>0</v>
      </c>
      <c r="U799" s="5">
        <v>101.21</v>
      </c>
      <c r="V799" s="5">
        <v>0</v>
      </c>
      <c r="W799" s="5">
        <f t="shared" si="52"/>
        <v>452.75</v>
      </c>
      <c r="X799" s="5">
        <f t="shared" si="53"/>
        <v>207.16</v>
      </c>
      <c r="Y799" s="5">
        <v>1522.71</v>
      </c>
      <c r="Z799" s="5">
        <v>308.37</v>
      </c>
      <c r="AA799" s="5">
        <f t="shared" si="51"/>
        <v>1831.08</v>
      </c>
    </row>
    <row r="800" spans="1:27" x14ac:dyDescent="0.25">
      <c r="A800">
        <v>2004</v>
      </c>
      <c r="B800" t="s">
        <v>53</v>
      </c>
      <c r="C800" s="1" t="s">
        <v>10</v>
      </c>
      <c r="D800" s="5">
        <f>VLOOKUP(B800,SWH!$A$4:$C$19,3,FALSE)</f>
        <v>511.16</v>
      </c>
      <c r="E800" s="5">
        <v>0</v>
      </c>
      <c r="F800" s="5">
        <v>0</v>
      </c>
      <c r="G800" s="5">
        <v>135.63</v>
      </c>
      <c r="H800" s="5">
        <v>70.959999999999994</v>
      </c>
      <c r="I800" s="5">
        <v>24.9</v>
      </c>
      <c r="J800" s="5">
        <v>52.8</v>
      </c>
      <c r="K800" s="5">
        <v>0</v>
      </c>
      <c r="L800" s="5">
        <v>0</v>
      </c>
      <c r="M800" s="5">
        <v>33.4</v>
      </c>
      <c r="N800" s="5">
        <v>0</v>
      </c>
      <c r="O800" s="5">
        <f>VLOOKUP(B800,SWH!$A$4:$B$19,2,FALSE)</f>
        <v>0</v>
      </c>
      <c r="P800" s="5">
        <f>N800-O800</f>
        <v>0</v>
      </c>
      <c r="Q800" s="5">
        <v>0</v>
      </c>
      <c r="R800" s="5">
        <v>0</v>
      </c>
      <c r="S800" s="5">
        <v>0</v>
      </c>
      <c r="T800" s="5">
        <v>18.04</v>
      </c>
      <c r="U800" s="5">
        <v>0</v>
      </c>
      <c r="V800" s="5">
        <v>0</v>
      </c>
      <c r="W800" s="5">
        <f t="shared" si="52"/>
        <v>169.03</v>
      </c>
      <c r="X800" s="5">
        <f t="shared" si="53"/>
        <v>0</v>
      </c>
      <c r="Y800" s="5">
        <v>335.74</v>
      </c>
      <c r="Z800" s="5">
        <v>0</v>
      </c>
      <c r="AA800" s="5">
        <f t="shared" si="51"/>
        <v>335.74</v>
      </c>
    </row>
    <row r="801" spans="1:27" x14ac:dyDescent="0.25">
      <c r="A801">
        <v>2004</v>
      </c>
      <c r="B801" t="s">
        <v>53</v>
      </c>
      <c r="C801" s="1" t="s">
        <v>6</v>
      </c>
      <c r="D801" s="5">
        <f>VLOOKUP(B801,SWH!$A$4:$C$19,3,FALSE)</f>
        <v>511.16</v>
      </c>
      <c r="E801" s="5">
        <v>0</v>
      </c>
      <c r="F801" s="5">
        <v>0</v>
      </c>
      <c r="G801" s="5">
        <v>105.92</v>
      </c>
      <c r="H801" s="5">
        <v>70.959999999999994</v>
      </c>
      <c r="I801" s="5">
        <v>24.91</v>
      </c>
      <c r="J801" s="5">
        <v>52.8</v>
      </c>
      <c r="K801" s="5">
        <v>0</v>
      </c>
      <c r="L801" s="5">
        <v>0</v>
      </c>
      <c r="M801" s="5">
        <v>30.17</v>
      </c>
      <c r="N801" s="5">
        <v>0</v>
      </c>
      <c r="O801" s="5">
        <f>VLOOKUP(B801,SWH!$A$4:$B$19,2,FALSE)</f>
        <v>0</v>
      </c>
      <c r="P801" s="5">
        <f>N801-O801</f>
        <v>0</v>
      </c>
      <c r="Q801" s="5">
        <v>0</v>
      </c>
      <c r="R801" s="5">
        <v>0</v>
      </c>
      <c r="S801" s="5">
        <v>0</v>
      </c>
      <c r="T801" s="5">
        <v>18.04</v>
      </c>
      <c r="U801" s="5">
        <v>0</v>
      </c>
      <c r="V801" s="5">
        <v>0</v>
      </c>
      <c r="W801" s="5">
        <f t="shared" si="52"/>
        <v>136.09</v>
      </c>
      <c r="X801" s="5">
        <f t="shared" si="53"/>
        <v>0</v>
      </c>
      <c r="Y801" s="5">
        <v>302.8</v>
      </c>
      <c r="Z801" s="5">
        <v>0</v>
      </c>
      <c r="AA801" s="5">
        <f t="shared" si="51"/>
        <v>302.8</v>
      </c>
    </row>
    <row r="802" spans="1:27" x14ac:dyDescent="0.25">
      <c r="A802">
        <v>2004</v>
      </c>
      <c r="B802" t="s">
        <v>53</v>
      </c>
      <c r="C802" s="1" t="s">
        <v>11</v>
      </c>
      <c r="D802" s="5">
        <f>VLOOKUP(B802,SWH!$A$4:$C$19,3,FALSE)</f>
        <v>511.16</v>
      </c>
      <c r="E802" s="5">
        <v>0</v>
      </c>
      <c r="F802" s="5">
        <v>0</v>
      </c>
      <c r="G802" s="5">
        <v>96.7</v>
      </c>
      <c r="H802" s="5">
        <v>70.959999999999994</v>
      </c>
      <c r="I802" s="5">
        <v>24.91</v>
      </c>
      <c r="J802" s="5">
        <v>52.8</v>
      </c>
      <c r="K802" s="5">
        <v>0</v>
      </c>
      <c r="L802" s="5">
        <v>0</v>
      </c>
      <c r="M802" s="5">
        <v>30.21</v>
      </c>
      <c r="N802" s="5">
        <v>0</v>
      </c>
      <c r="O802" s="5">
        <f>VLOOKUP(B802,SWH!$A$4:$B$19,2,FALSE)</f>
        <v>0</v>
      </c>
      <c r="P802" s="5">
        <f t="shared" ref="P802:P804" si="54">N802-O802</f>
        <v>0</v>
      </c>
      <c r="Q802" s="5">
        <v>0</v>
      </c>
      <c r="R802" s="5">
        <v>0</v>
      </c>
      <c r="S802" s="5">
        <v>0</v>
      </c>
      <c r="T802" s="5">
        <v>18.04</v>
      </c>
      <c r="U802" s="5">
        <v>0</v>
      </c>
      <c r="V802" s="5">
        <v>0</v>
      </c>
      <c r="W802" s="5">
        <f t="shared" si="52"/>
        <v>126.91</v>
      </c>
      <c r="X802" s="5">
        <f t="shared" si="53"/>
        <v>0</v>
      </c>
      <c r="Y802" s="5">
        <v>293.62</v>
      </c>
      <c r="Z802" s="5">
        <v>0</v>
      </c>
      <c r="AA802" s="5">
        <f t="shared" si="51"/>
        <v>293.62</v>
      </c>
    </row>
    <row r="803" spans="1:27" x14ac:dyDescent="0.25">
      <c r="A803">
        <v>2004</v>
      </c>
      <c r="B803" t="s">
        <v>53</v>
      </c>
      <c r="C803" s="1" t="s">
        <v>13</v>
      </c>
      <c r="D803" s="5">
        <f>VLOOKUP(B803,SWH!$A$4:$C$19,3,FALSE)</f>
        <v>511.16</v>
      </c>
      <c r="E803" s="5">
        <v>0.05</v>
      </c>
      <c r="F803" s="5">
        <v>0</v>
      </c>
      <c r="G803" s="5">
        <v>84.43</v>
      </c>
      <c r="H803" s="5">
        <v>70.959999999999994</v>
      </c>
      <c r="I803" s="5">
        <v>24.88</v>
      </c>
      <c r="J803" s="5">
        <v>52.8</v>
      </c>
      <c r="K803" s="5">
        <v>0</v>
      </c>
      <c r="L803" s="5">
        <v>0</v>
      </c>
      <c r="M803" s="5">
        <v>28.12</v>
      </c>
      <c r="N803" s="5">
        <v>0</v>
      </c>
      <c r="O803" s="5">
        <f>VLOOKUP(B803,SWH!$A$4:$B$19,2,FALSE)</f>
        <v>0</v>
      </c>
      <c r="P803" s="5">
        <f t="shared" si="54"/>
        <v>0</v>
      </c>
      <c r="Q803" s="5">
        <v>0</v>
      </c>
      <c r="R803" s="5">
        <v>0</v>
      </c>
      <c r="S803" s="5">
        <v>0</v>
      </c>
      <c r="T803" s="5">
        <v>18.04</v>
      </c>
      <c r="U803" s="5">
        <v>0</v>
      </c>
      <c r="V803" s="5">
        <v>0</v>
      </c>
      <c r="W803" s="5">
        <f t="shared" si="52"/>
        <v>112.60000000000001</v>
      </c>
      <c r="X803" s="5">
        <f t="shared" si="53"/>
        <v>0</v>
      </c>
      <c r="Y803" s="5">
        <v>279.27</v>
      </c>
      <c r="Z803" s="5">
        <v>0</v>
      </c>
      <c r="AA803" s="5">
        <f t="shared" si="51"/>
        <v>279.27</v>
      </c>
    </row>
    <row r="804" spans="1:27" x14ac:dyDescent="0.25">
      <c r="A804">
        <v>2004</v>
      </c>
      <c r="B804" t="s">
        <v>53</v>
      </c>
      <c r="C804" s="1" t="s">
        <v>19</v>
      </c>
      <c r="D804" s="5">
        <f>VLOOKUP(B804,SWH!$A$4:$C$19,3,FALSE)</f>
        <v>511.16</v>
      </c>
      <c r="E804" s="5">
        <v>0.48</v>
      </c>
      <c r="F804" s="5">
        <v>0.01</v>
      </c>
      <c r="G804" s="5">
        <v>79.22</v>
      </c>
      <c r="H804" s="5">
        <v>70.959999999999994</v>
      </c>
      <c r="I804" s="5">
        <v>24.87</v>
      </c>
      <c r="J804" s="5">
        <v>52.8</v>
      </c>
      <c r="K804" s="5">
        <v>0</v>
      </c>
      <c r="L804" s="5">
        <v>0</v>
      </c>
      <c r="M804" s="5">
        <v>29.3</v>
      </c>
      <c r="N804" s="5">
        <v>0</v>
      </c>
      <c r="O804" s="5">
        <f>VLOOKUP(B804,SWH!$A$4:$B$19,2,FALSE)</f>
        <v>0</v>
      </c>
      <c r="P804" s="5">
        <f t="shared" si="54"/>
        <v>0</v>
      </c>
      <c r="Q804" s="5">
        <v>0</v>
      </c>
      <c r="R804" s="5">
        <v>0</v>
      </c>
      <c r="S804" s="5">
        <v>0</v>
      </c>
      <c r="T804" s="5">
        <v>18.04</v>
      </c>
      <c r="U804" s="5">
        <v>0</v>
      </c>
      <c r="V804" s="5">
        <v>0</v>
      </c>
      <c r="W804" s="5">
        <f t="shared" si="52"/>
        <v>109</v>
      </c>
      <c r="X804" s="5">
        <f t="shared" si="53"/>
        <v>0.01</v>
      </c>
      <c r="Y804" s="5">
        <v>275.67</v>
      </c>
      <c r="Z804" s="5">
        <v>0.01</v>
      </c>
      <c r="AA804" s="5">
        <f t="shared" si="51"/>
        <v>275.68</v>
      </c>
    </row>
    <row r="805" spans="1:27" x14ac:dyDescent="0.25">
      <c r="A805">
        <v>2004</v>
      </c>
      <c r="B805" t="s">
        <v>53</v>
      </c>
      <c r="C805" s="1" t="s">
        <v>20</v>
      </c>
      <c r="D805" s="5">
        <f>VLOOKUP(B805,SWH!$A$4:$C$19,3,FALSE)</f>
        <v>511.16</v>
      </c>
      <c r="E805" s="5">
        <v>0.45</v>
      </c>
      <c r="F805" s="5">
        <v>0.01</v>
      </c>
      <c r="G805" s="5">
        <v>59.21</v>
      </c>
      <c r="H805" s="5">
        <v>70.959999999999994</v>
      </c>
      <c r="I805" s="5">
        <v>24.89</v>
      </c>
      <c r="J805" s="5">
        <v>52.8</v>
      </c>
      <c r="K805" s="5">
        <v>0</v>
      </c>
      <c r="L805" s="5">
        <v>0</v>
      </c>
      <c r="M805" s="5">
        <v>29.44</v>
      </c>
      <c r="N805" s="5">
        <v>0</v>
      </c>
      <c r="O805" s="5">
        <f>VLOOKUP(B805,SWH!$A$4:$B$19,2,FALSE)</f>
        <v>0</v>
      </c>
      <c r="P805" s="5">
        <f t="shared" ref="P805:P868" si="55">N805-O805</f>
        <v>0</v>
      </c>
      <c r="Q805" s="5">
        <v>0</v>
      </c>
      <c r="R805" s="5">
        <v>0</v>
      </c>
      <c r="S805" s="5">
        <v>0</v>
      </c>
      <c r="T805" s="5">
        <v>18.04</v>
      </c>
      <c r="U805" s="5">
        <v>0</v>
      </c>
      <c r="V805" s="5">
        <v>0</v>
      </c>
      <c r="W805" s="5">
        <f t="shared" si="52"/>
        <v>89.100000000000009</v>
      </c>
      <c r="X805" s="5">
        <f t="shared" si="53"/>
        <v>0.01</v>
      </c>
      <c r="Y805" s="5">
        <v>255.79</v>
      </c>
      <c r="Z805" s="5">
        <v>0.01</v>
      </c>
      <c r="AA805" s="5">
        <f t="shared" si="51"/>
        <v>255.79999999999998</v>
      </c>
    </row>
    <row r="806" spans="1:27" x14ac:dyDescent="0.25">
      <c r="A806">
        <v>2004</v>
      </c>
      <c r="B806" t="s">
        <v>53</v>
      </c>
      <c r="C806" s="1" t="s">
        <v>3</v>
      </c>
      <c r="D806" s="5">
        <f>VLOOKUP(B806,SWH!$A$4:$C$19,3,FALSE)</f>
        <v>511.16</v>
      </c>
      <c r="E806" s="5">
        <v>7.56</v>
      </c>
      <c r="F806" s="5">
        <v>1.93</v>
      </c>
      <c r="G806" s="5">
        <v>44.03</v>
      </c>
      <c r="H806" s="5">
        <v>70.959999999999994</v>
      </c>
      <c r="I806" s="5">
        <v>24.89</v>
      </c>
      <c r="J806" s="5">
        <v>52.8</v>
      </c>
      <c r="K806" s="5">
        <v>0</v>
      </c>
      <c r="L806" s="5">
        <v>0</v>
      </c>
      <c r="M806" s="5">
        <v>26.73</v>
      </c>
      <c r="N806" s="5">
        <v>0</v>
      </c>
      <c r="O806" s="5">
        <f>VLOOKUP(B806,SWH!$A$4:$B$19,2,FALSE)</f>
        <v>0</v>
      </c>
      <c r="P806" s="5">
        <f t="shared" si="55"/>
        <v>0</v>
      </c>
      <c r="Q806" s="5">
        <v>0</v>
      </c>
      <c r="R806" s="5">
        <v>0</v>
      </c>
      <c r="S806" s="5">
        <v>0</v>
      </c>
      <c r="T806" s="5">
        <v>18.04</v>
      </c>
      <c r="U806" s="5">
        <v>0</v>
      </c>
      <c r="V806" s="5">
        <v>0</v>
      </c>
      <c r="W806" s="5">
        <f t="shared" si="52"/>
        <v>78.320000000000007</v>
      </c>
      <c r="X806" s="5">
        <f t="shared" si="53"/>
        <v>1.93</v>
      </c>
      <c r="Y806" s="5">
        <v>245</v>
      </c>
      <c r="Z806" s="5">
        <v>1.93</v>
      </c>
      <c r="AA806" s="5">
        <f t="shared" si="51"/>
        <v>246.93</v>
      </c>
    </row>
    <row r="807" spans="1:27" x14ac:dyDescent="0.25">
      <c r="A807">
        <v>2004</v>
      </c>
      <c r="B807" t="s">
        <v>53</v>
      </c>
      <c r="C807" s="1" t="s">
        <v>7</v>
      </c>
      <c r="D807" s="5">
        <f>VLOOKUP(B807,SWH!$A$4:$C$19,3,FALSE)</f>
        <v>511.16</v>
      </c>
      <c r="E807" s="5">
        <v>2.88</v>
      </c>
      <c r="F807" s="5">
        <v>0.22</v>
      </c>
      <c r="G807" s="5">
        <v>41</v>
      </c>
      <c r="H807" s="5">
        <v>70.959999999999994</v>
      </c>
      <c r="I807" s="5">
        <v>24.88</v>
      </c>
      <c r="J807" s="5">
        <v>52.8</v>
      </c>
      <c r="K807" s="5">
        <v>0</v>
      </c>
      <c r="L807" s="5">
        <v>0</v>
      </c>
      <c r="M807" s="5">
        <v>28.19</v>
      </c>
      <c r="N807" s="5">
        <v>0</v>
      </c>
      <c r="O807" s="5">
        <f>VLOOKUP(B807,SWH!$A$4:$B$19,2,FALSE)</f>
        <v>0</v>
      </c>
      <c r="P807" s="5">
        <f t="shared" si="55"/>
        <v>0</v>
      </c>
      <c r="Q807" s="5">
        <v>0</v>
      </c>
      <c r="R807" s="5">
        <v>0</v>
      </c>
      <c r="S807" s="5">
        <v>0</v>
      </c>
      <c r="T807" s="5">
        <v>18.04</v>
      </c>
      <c r="U807" s="5">
        <v>0</v>
      </c>
      <c r="V807" s="5">
        <v>0</v>
      </c>
      <c r="W807" s="5">
        <f t="shared" si="52"/>
        <v>72.070000000000007</v>
      </c>
      <c r="X807" s="5">
        <f t="shared" si="53"/>
        <v>0.22</v>
      </c>
      <c r="Y807" s="5">
        <v>238.75</v>
      </c>
      <c r="Z807" s="5">
        <v>0.22</v>
      </c>
      <c r="AA807" s="5">
        <f t="shared" si="51"/>
        <v>238.97</v>
      </c>
    </row>
    <row r="808" spans="1:27" x14ac:dyDescent="0.25">
      <c r="A808">
        <v>2004</v>
      </c>
      <c r="B808" t="s">
        <v>53</v>
      </c>
      <c r="C808" s="1" t="s">
        <v>17</v>
      </c>
      <c r="D808" s="5">
        <f>VLOOKUP(B808,SWH!$A$4:$C$19,3,FALSE)</f>
        <v>511.16</v>
      </c>
      <c r="E808" s="5">
        <v>0.26</v>
      </c>
      <c r="F808" s="5">
        <v>0</v>
      </c>
      <c r="G808" s="5">
        <v>30.4</v>
      </c>
      <c r="H808" s="5">
        <v>70.959999999999994</v>
      </c>
      <c r="I808" s="5">
        <v>24.88</v>
      </c>
      <c r="J808" s="5">
        <v>52.8</v>
      </c>
      <c r="K808" s="5">
        <v>0</v>
      </c>
      <c r="L808" s="5">
        <v>0</v>
      </c>
      <c r="M808" s="5">
        <v>21.91</v>
      </c>
      <c r="N808" s="5">
        <v>0</v>
      </c>
      <c r="O808" s="5">
        <f>VLOOKUP(B808,SWH!$A$4:$B$19,2,FALSE)</f>
        <v>0</v>
      </c>
      <c r="P808" s="5">
        <f t="shared" si="55"/>
        <v>0</v>
      </c>
      <c r="Q808" s="5">
        <v>0</v>
      </c>
      <c r="R808" s="5">
        <v>0</v>
      </c>
      <c r="S808" s="5">
        <v>0</v>
      </c>
      <c r="T808" s="5">
        <v>18.04</v>
      </c>
      <c r="U808" s="5">
        <v>0</v>
      </c>
      <c r="V808" s="5">
        <v>0</v>
      </c>
      <c r="W808" s="5">
        <f t="shared" si="52"/>
        <v>52.57</v>
      </c>
      <c r="X808" s="5">
        <f t="shared" si="53"/>
        <v>0</v>
      </c>
      <c r="Y808" s="5">
        <v>219.24</v>
      </c>
      <c r="Z808" s="5">
        <v>0</v>
      </c>
      <c r="AA808" s="5">
        <f t="shared" si="51"/>
        <v>219.24</v>
      </c>
    </row>
    <row r="809" spans="1:27" x14ac:dyDescent="0.25">
      <c r="A809">
        <v>2004</v>
      </c>
      <c r="B809" t="s">
        <v>53</v>
      </c>
      <c r="C809" s="1" t="s">
        <v>14</v>
      </c>
      <c r="D809" s="5">
        <f>VLOOKUP(B809,SWH!$A$4:$C$19,3,FALSE)</f>
        <v>511.16</v>
      </c>
      <c r="E809" s="5">
        <v>16.82</v>
      </c>
      <c r="F809" s="5">
        <v>6.23</v>
      </c>
      <c r="G809" s="5">
        <v>29.05</v>
      </c>
      <c r="H809" s="5">
        <v>70.959999999999994</v>
      </c>
      <c r="I809" s="5">
        <v>24.85</v>
      </c>
      <c r="J809" s="5">
        <v>52.8</v>
      </c>
      <c r="K809" s="5">
        <v>0</v>
      </c>
      <c r="L809" s="5">
        <v>0</v>
      </c>
      <c r="M809" s="5">
        <v>23.23</v>
      </c>
      <c r="N809" s="5">
        <v>0</v>
      </c>
      <c r="O809" s="5">
        <f>VLOOKUP(B809,SWH!$A$4:$B$19,2,FALSE)</f>
        <v>0</v>
      </c>
      <c r="P809" s="5">
        <f t="shared" si="55"/>
        <v>0</v>
      </c>
      <c r="Q809" s="5">
        <v>0</v>
      </c>
      <c r="R809" s="5">
        <v>0</v>
      </c>
      <c r="S809" s="5">
        <v>0</v>
      </c>
      <c r="T809" s="5">
        <v>18.04</v>
      </c>
      <c r="U809" s="5">
        <v>0</v>
      </c>
      <c r="V809" s="5">
        <v>0</v>
      </c>
      <c r="W809" s="5">
        <f t="shared" si="52"/>
        <v>69.100000000000009</v>
      </c>
      <c r="X809" s="5">
        <f t="shared" si="53"/>
        <v>6.23</v>
      </c>
      <c r="Y809" s="5">
        <v>235.75</v>
      </c>
      <c r="Z809" s="5">
        <v>6.23</v>
      </c>
      <c r="AA809" s="5">
        <f t="shared" si="51"/>
        <v>241.98</v>
      </c>
    </row>
    <row r="810" spans="1:27" x14ac:dyDescent="0.25">
      <c r="A810">
        <v>2004</v>
      </c>
      <c r="B810" t="s">
        <v>53</v>
      </c>
      <c r="C810" s="1" t="s">
        <v>2</v>
      </c>
      <c r="D810" s="5">
        <f>VLOOKUP(B810,SWH!$A$4:$C$19,3,FALSE)</f>
        <v>511.16</v>
      </c>
      <c r="E810" s="5">
        <v>7.16</v>
      </c>
      <c r="F810" s="5">
        <v>1.28</v>
      </c>
      <c r="G810" s="5">
        <v>33.28</v>
      </c>
      <c r="H810" s="5">
        <v>70.959999999999994</v>
      </c>
      <c r="I810" s="5">
        <v>24.87</v>
      </c>
      <c r="J810" s="5">
        <v>52.8</v>
      </c>
      <c r="K810" s="5">
        <v>0</v>
      </c>
      <c r="L810" s="5">
        <v>0</v>
      </c>
      <c r="M810" s="5">
        <v>29.15</v>
      </c>
      <c r="N810" s="5">
        <v>0</v>
      </c>
      <c r="O810" s="5">
        <f>VLOOKUP(B810,SWH!$A$4:$B$19,2,FALSE)</f>
        <v>0</v>
      </c>
      <c r="P810" s="5">
        <f t="shared" si="55"/>
        <v>0</v>
      </c>
      <c r="Q810" s="5">
        <v>0</v>
      </c>
      <c r="R810" s="5">
        <v>0</v>
      </c>
      <c r="S810" s="5">
        <v>0</v>
      </c>
      <c r="T810" s="5">
        <v>18.04</v>
      </c>
      <c r="U810" s="5">
        <v>0</v>
      </c>
      <c r="V810" s="5">
        <v>0</v>
      </c>
      <c r="W810" s="5">
        <f t="shared" si="52"/>
        <v>69.59</v>
      </c>
      <c r="X810" s="5">
        <f t="shared" si="53"/>
        <v>1.28</v>
      </c>
      <c r="Y810" s="5">
        <v>236.26</v>
      </c>
      <c r="Z810" s="5">
        <v>1.28</v>
      </c>
      <c r="AA810" s="5">
        <f t="shared" si="51"/>
        <v>237.54</v>
      </c>
    </row>
    <row r="811" spans="1:27" x14ac:dyDescent="0.25">
      <c r="A811">
        <v>2004</v>
      </c>
      <c r="B811" t="s">
        <v>53</v>
      </c>
      <c r="C811" s="1" t="s">
        <v>18</v>
      </c>
      <c r="D811" s="5">
        <f>VLOOKUP(B811,SWH!$A$4:$C$19,3,FALSE)</f>
        <v>511.16</v>
      </c>
      <c r="E811" s="5">
        <v>10.01</v>
      </c>
      <c r="F811" s="5">
        <v>1.29</v>
      </c>
      <c r="G811" s="5">
        <v>12.75</v>
      </c>
      <c r="H811" s="5">
        <v>70.959999999999994</v>
      </c>
      <c r="I811" s="5">
        <v>24.82</v>
      </c>
      <c r="J811" s="5">
        <v>52.8</v>
      </c>
      <c r="K811" s="5">
        <v>0</v>
      </c>
      <c r="L811" s="5">
        <v>0</v>
      </c>
      <c r="M811" s="5">
        <v>22.53</v>
      </c>
      <c r="N811" s="5">
        <v>0</v>
      </c>
      <c r="O811" s="5">
        <f>VLOOKUP(B811,SWH!$A$4:$B$19,2,FALSE)</f>
        <v>0</v>
      </c>
      <c r="P811" s="5">
        <f t="shared" si="55"/>
        <v>0</v>
      </c>
      <c r="Q811" s="5">
        <v>0</v>
      </c>
      <c r="R811" s="5">
        <v>0</v>
      </c>
      <c r="S811" s="5">
        <v>0</v>
      </c>
      <c r="T811" s="5">
        <v>18.04</v>
      </c>
      <c r="U811" s="5">
        <v>0</v>
      </c>
      <c r="V811" s="5">
        <v>0</v>
      </c>
      <c r="W811" s="5">
        <f t="shared" si="52"/>
        <v>45.29</v>
      </c>
      <c r="X811" s="5">
        <f t="shared" si="53"/>
        <v>1.29</v>
      </c>
      <c r="Y811" s="5">
        <v>211.91</v>
      </c>
      <c r="Z811" s="5">
        <v>1.29</v>
      </c>
      <c r="AA811" s="5">
        <f t="shared" si="51"/>
        <v>213.2</v>
      </c>
    </row>
    <row r="812" spans="1:27" x14ac:dyDescent="0.25">
      <c r="A812">
        <v>2004</v>
      </c>
      <c r="B812" t="s">
        <v>53</v>
      </c>
      <c r="C812" s="1" t="s">
        <v>4</v>
      </c>
      <c r="D812" s="5">
        <f>VLOOKUP(B812,SWH!$A$4:$C$19,3,FALSE)</f>
        <v>511.16</v>
      </c>
      <c r="E812" s="5">
        <v>29.61</v>
      </c>
      <c r="F812" s="5">
        <v>25.63</v>
      </c>
      <c r="G812" s="5">
        <v>16.59</v>
      </c>
      <c r="H812" s="5">
        <v>70.959999999999994</v>
      </c>
      <c r="I812" s="5">
        <v>24.86</v>
      </c>
      <c r="J812" s="5">
        <v>52.8</v>
      </c>
      <c r="K812" s="5">
        <v>0</v>
      </c>
      <c r="L812" s="5">
        <v>0</v>
      </c>
      <c r="M812" s="5">
        <v>22.93</v>
      </c>
      <c r="N812" s="5">
        <v>0</v>
      </c>
      <c r="O812" s="5">
        <f>VLOOKUP(B812,SWH!$A$4:$B$19,2,FALSE)</f>
        <v>0</v>
      </c>
      <c r="P812" s="5">
        <f t="shared" si="55"/>
        <v>0</v>
      </c>
      <c r="Q812" s="5">
        <v>0</v>
      </c>
      <c r="R812" s="5">
        <v>0</v>
      </c>
      <c r="S812" s="5">
        <v>0</v>
      </c>
      <c r="T812" s="5">
        <v>18.04</v>
      </c>
      <c r="U812" s="5">
        <v>0</v>
      </c>
      <c r="V812" s="5">
        <v>0</v>
      </c>
      <c r="W812" s="5">
        <f t="shared" si="52"/>
        <v>69.13</v>
      </c>
      <c r="X812" s="5">
        <f t="shared" si="53"/>
        <v>25.63</v>
      </c>
      <c r="Y812" s="5">
        <v>235.79</v>
      </c>
      <c r="Z812" s="5">
        <v>25.63</v>
      </c>
      <c r="AA812" s="5">
        <f t="shared" si="51"/>
        <v>261.42</v>
      </c>
    </row>
    <row r="813" spans="1:27" x14ac:dyDescent="0.25">
      <c r="A813">
        <v>2004</v>
      </c>
      <c r="B813" t="s">
        <v>53</v>
      </c>
      <c r="C813" s="1" t="s">
        <v>5</v>
      </c>
      <c r="D813" s="5">
        <f>VLOOKUP(B813,SWH!$A$4:$C$19,3,FALSE)</f>
        <v>511.16</v>
      </c>
      <c r="E813" s="5">
        <v>17.86</v>
      </c>
      <c r="F813" s="5">
        <v>13.96</v>
      </c>
      <c r="G813" s="5">
        <v>22.52</v>
      </c>
      <c r="H813" s="5">
        <v>70.959999999999994</v>
      </c>
      <c r="I813" s="5">
        <v>24.86</v>
      </c>
      <c r="J813" s="5">
        <v>52.8</v>
      </c>
      <c r="K813" s="5">
        <v>0</v>
      </c>
      <c r="L813" s="5">
        <v>0</v>
      </c>
      <c r="M813" s="5">
        <v>27.52</v>
      </c>
      <c r="N813" s="5">
        <v>0</v>
      </c>
      <c r="O813" s="5">
        <f>VLOOKUP(B813,SWH!$A$4:$B$19,2,FALSE)</f>
        <v>0</v>
      </c>
      <c r="P813" s="5">
        <f t="shared" si="55"/>
        <v>0</v>
      </c>
      <c r="Q813" s="5">
        <v>0</v>
      </c>
      <c r="R813" s="5">
        <v>0</v>
      </c>
      <c r="S813" s="5">
        <v>0</v>
      </c>
      <c r="T813" s="5">
        <v>18.04</v>
      </c>
      <c r="U813" s="5">
        <v>0</v>
      </c>
      <c r="V813" s="5">
        <v>0</v>
      </c>
      <c r="W813" s="5">
        <f t="shared" si="52"/>
        <v>67.899999999999991</v>
      </c>
      <c r="X813" s="5">
        <f t="shared" si="53"/>
        <v>13.96</v>
      </c>
      <c r="Y813" s="5">
        <v>234.56</v>
      </c>
      <c r="Z813" s="5">
        <v>13.96</v>
      </c>
      <c r="AA813" s="5">
        <f t="shared" si="51"/>
        <v>248.52</v>
      </c>
    </row>
    <row r="814" spans="1:27" x14ac:dyDescent="0.25">
      <c r="A814">
        <v>2004</v>
      </c>
      <c r="B814" t="s">
        <v>53</v>
      </c>
      <c r="C814" s="1" t="s">
        <v>15</v>
      </c>
      <c r="D814" s="5">
        <f>VLOOKUP(B814,SWH!$A$4:$C$19,3,FALSE)</f>
        <v>511.16</v>
      </c>
      <c r="E814" s="5">
        <v>12.56</v>
      </c>
      <c r="F814" s="5">
        <v>2.57</v>
      </c>
      <c r="G814" s="5">
        <v>8.2100000000000009</v>
      </c>
      <c r="H814" s="5">
        <v>70.959999999999994</v>
      </c>
      <c r="I814" s="5">
        <v>24.82</v>
      </c>
      <c r="J814" s="5">
        <v>52.8</v>
      </c>
      <c r="K814" s="5">
        <v>0</v>
      </c>
      <c r="L814" s="5">
        <v>0</v>
      </c>
      <c r="M814" s="5">
        <v>20.59</v>
      </c>
      <c r="N814" s="5">
        <v>0</v>
      </c>
      <c r="O814" s="5">
        <f>VLOOKUP(B814,SWH!$A$4:$B$19,2,FALSE)</f>
        <v>0</v>
      </c>
      <c r="P814" s="5">
        <f t="shared" si="55"/>
        <v>0</v>
      </c>
      <c r="Q814" s="5">
        <v>0</v>
      </c>
      <c r="R814" s="5">
        <v>0</v>
      </c>
      <c r="S814" s="5">
        <v>0</v>
      </c>
      <c r="T814" s="5">
        <v>18.04</v>
      </c>
      <c r="U814" s="5">
        <v>0</v>
      </c>
      <c r="V814" s="5">
        <v>0</v>
      </c>
      <c r="W814" s="5">
        <f t="shared" si="52"/>
        <v>41.36</v>
      </c>
      <c r="X814" s="5">
        <f t="shared" si="53"/>
        <v>2.57</v>
      </c>
      <c r="Y814" s="5">
        <v>207.98</v>
      </c>
      <c r="Z814" s="5">
        <v>2.57</v>
      </c>
      <c r="AA814" s="5">
        <f t="shared" si="51"/>
        <v>210.54999999999998</v>
      </c>
    </row>
    <row r="815" spans="1:27" x14ac:dyDescent="0.25">
      <c r="A815">
        <v>2004</v>
      </c>
      <c r="B815" t="s">
        <v>53</v>
      </c>
      <c r="C815" s="1" t="s">
        <v>16</v>
      </c>
      <c r="D815" s="5">
        <f>VLOOKUP(B815,SWH!$A$4:$C$19,3,FALSE)</f>
        <v>511.16</v>
      </c>
      <c r="E815" s="5">
        <v>33.520000000000003</v>
      </c>
      <c r="F815" s="5">
        <v>72.95</v>
      </c>
      <c r="G815" s="5">
        <v>17.03</v>
      </c>
      <c r="H815" s="5">
        <v>70.959999999999994</v>
      </c>
      <c r="I815" s="5">
        <v>24.84</v>
      </c>
      <c r="J815" s="5">
        <v>52.8</v>
      </c>
      <c r="K815" s="5">
        <v>0</v>
      </c>
      <c r="L815" s="5">
        <v>0</v>
      </c>
      <c r="M815" s="5">
        <v>26.32</v>
      </c>
      <c r="N815" s="5">
        <v>0</v>
      </c>
      <c r="O815" s="5">
        <f>VLOOKUP(B815,SWH!$A$4:$B$19,2,FALSE)</f>
        <v>0</v>
      </c>
      <c r="P815" s="5">
        <f t="shared" si="55"/>
        <v>0</v>
      </c>
      <c r="Q815" s="5">
        <v>0</v>
      </c>
      <c r="R815" s="5">
        <v>0</v>
      </c>
      <c r="S815" s="5">
        <v>0</v>
      </c>
      <c r="T815" s="5">
        <v>18.04</v>
      </c>
      <c r="U815" s="5">
        <v>0</v>
      </c>
      <c r="V815" s="5">
        <v>0</v>
      </c>
      <c r="W815" s="5">
        <f t="shared" si="52"/>
        <v>76.87</v>
      </c>
      <c r="X815" s="5">
        <f t="shared" si="53"/>
        <v>72.95</v>
      </c>
      <c r="Y815" s="5">
        <v>243.51</v>
      </c>
      <c r="Z815" s="5">
        <v>72.95</v>
      </c>
      <c r="AA815" s="5">
        <f t="shared" si="51"/>
        <v>316.45999999999998</v>
      </c>
    </row>
    <row r="816" spans="1:27" x14ac:dyDescent="0.25">
      <c r="A816">
        <v>2004</v>
      </c>
      <c r="B816" t="s">
        <v>53</v>
      </c>
      <c r="C816" s="1" t="s">
        <v>9</v>
      </c>
      <c r="D816" s="5">
        <f>VLOOKUP(B816,SWH!$A$4:$C$19,3,FALSE)</f>
        <v>511.16</v>
      </c>
      <c r="E816" s="5">
        <v>21.96</v>
      </c>
      <c r="F816" s="5">
        <v>46.26</v>
      </c>
      <c r="G816" s="5">
        <v>13.68</v>
      </c>
      <c r="H816" s="5">
        <v>70.959999999999994</v>
      </c>
      <c r="I816" s="5">
        <v>24.83</v>
      </c>
      <c r="J816" s="5">
        <v>52.8</v>
      </c>
      <c r="K816" s="5">
        <v>0</v>
      </c>
      <c r="L816" s="5">
        <v>0</v>
      </c>
      <c r="M816" s="5">
        <v>26.28</v>
      </c>
      <c r="N816" s="5">
        <v>0</v>
      </c>
      <c r="O816" s="5">
        <f>VLOOKUP(B816,SWH!$A$4:$B$19,2,FALSE)</f>
        <v>0</v>
      </c>
      <c r="P816" s="5">
        <f t="shared" si="55"/>
        <v>0</v>
      </c>
      <c r="Q816" s="5">
        <v>0</v>
      </c>
      <c r="R816" s="5">
        <v>0</v>
      </c>
      <c r="S816" s="5">
        <v>0</v>
      </c>
      <c r="T816" s="5">
        <v>18.04</v>
      </c>
      <c r="U816" s="5">
        <v>0</v>
      </c>
      <c r="V816" s="5">
        <v>0</v>
      </c>
      <c r="W816" s="5">
        <f t="shared" si="52"/>
        <v>61.92</v>
      </c>
      <c r="X816" s="5">
        <f t="shared" si="53"/>
        <v>46.26</v>
      </c>
      <c r="Y816" s="5">
        <v>228.54</v>
      </c>
      <c r="Z816" s="5">
        <v>46.26</v>
      </c>
      <c r="AA816" s="5">
        <f t="shared" si="51"/>
        <v>274.8</v>
      </c>
    </row>
    <row r="817" spans="1:27" x14ac:dyDescent="0.25">
      <c r="A817">
        <v>2004</v>
      </c>
      <c r="B817" t="s">
        <v>53</v>
      </c>
      <c r="C817" s="1" t="s">
        <v>12</v>
      </c>
      <c r="D817" s="5">
        <f>VLOOKUP(B817,SWH!$A$4:$C$19,3,FALSE)</f>
        <v>511.16</v>
      </c>
      <c r="E817" s="5">
        <v>29.99</v>
      </c>
      <c r="F817" s="5">
        <v>117.52</v>
      </c>
      <c r="G817" s="5">
        <v>13.74</v>
      </c>
      <c r="H817" s="5">
        <v>70.959999999999994</v>
      </c>
      <c r="I817" s="5">
        <v>24.81</v>
      </c>
      <c r="J817" s="5">
        <v>52.8</v>
      </c>
      <c r="K817" s="5">
        <v>0</v>
      </c>
      <c r="L817" s="5">
        <v>0</v>
      </c>
      <c r="M817" s="5">
        <v>28</v>
      </c>
      <c r="N817" s="5">
        <v>0</v>
      </c>
      <c r="O817" s="5">
        <f>VLOOKUP(B817,SWH!$A$4:$B$19,2,FALSE)</f>
        <v>0</v>
      </c>
      <c r="P817" s="5">
        <f t="shared" si="55"/>
        <v>0</v>
      </c>
      <c r="Q817" s="5">
        <v>0</v>
      </c>
      <c r="R817" s="5">
        <v>0</v>
      </c>
      <c r="S817" s="5">
        <v>0</v>
      </c>
      <c r="T817" s="5">
        <v>18.059999999999999</v>
      </c>
      <c r="U817" s="5">
        <v>0</v>
      </c>
      <c r="V817" s="5">
        <v>0</v>
      </c>
      <c r="W817" s="5">
        <f t="shared" si="52"/>
        <v>71.72999999999999</v>
      </c>
      <c r="X817" s="5">
        <f t="shared" si="53"/>
        <v>117.52</v>
      </c>
      <c r="Y817" s="5">
        <v>238.36</v>
      </c>
      <c r="Z817" s="5">
        <v>117.52</v>
      </c>
      <c r="AA817" s="5">
        <f t="shared" si="51"/>
        <v>355.88</v>
      </c>
    </row>
    <row r="818" spans="1:27" x14ac:dyDescent="0.25">
      <c r="A818">
        <v>2004</v>
      </c>
      <c r="B818" t="s">
        <v>53</v>
      </c>
      <c r="C818" s="1" t="s">
        <v>8</v>
      </c>
      <c r="D818" s="5">
        <f>VLOOKUP(B818,SWH!$A$4:$C$19,3,FALSE)</f>
        <v>511.16</v>
      </c>
      <c r="E818" s="5">
        <v>23.65</v>
      </c>
      <c r="F818" s="5">
        <v>172.83</v>
      </c>
      <c r="G818" s="5">
        <v>8.91</v>
      </c>
      <c r="H818" s="5">
        <v>70.959999999999994</v>
      </c>
      <c r="I818" s="5">
        <v>24.67</v>
      </c>
      <c r="J818" s="5">
        <v>52.8</v>
      </c>
      <c r="K818" s="5">
        <v>0</v>
      </c>
      <c r="L818" s="5">
        <v>0</v>
      </c>
      <c r="M818" s="5">
        <v>28.21</v>
      </c>
      <c r="N818" s="5">
        <v>0</v>
      </c>
      <c r="O818" s="5">
        <f>VLOOKUP(B818,SWH!$A$4:$B$19,2,FALSE)</f>
        <v>0</v>
      </c>
      <c r="P818" s="5">
        <f t="shared" si="55"/>
        <v>0</v>
      </c>
      <c r="Q818" s="5">
        <v>0</v>
      </c>
      <c r="R818" s="5">
        <v>0</v>
      </c>
      <c r="S818" s="5">
        <v>0</v>
      </c>
      <c r="T818" s="5">
        <v>18.11</v>
      </c>
      <c r="U818" s="5">
        <v>0</v>
      </c>
      <c r="V818" s="5">
        <v>0</v>
      </c>
      <c r="W818" s="5">
        <f t="shared" si="52"/>
        <v>60.77</v>
      </c>
      <c r="X818" s="5">
        <f t="shared" si="53"/>
        <v>172.83</v>
      </c>
      <c r="Y818" s="5">
        <v>227.32</v>
      </c>
      <c r="Z818" s="5">
        <v>172.83</v>
      </c>
      <c r="AA818" s="5">
        <f t="shared" si="51"/>
        <v>400.15</v>
      </c>
    </row>
    <row r="819" spans="1:27" x14ac:dyDescent="0.25">
      <c r="A819">
        <v>2007</v>
      </c>
      <c r="B819" t="s">
        <v>53</v>
      </c>
      <c r="C819" s="1" t="s">
        <v>10</v>
      </c>
      <c r="D819" s="5">
        <f>VLOOKUP(B819,SWH!$A$4:$C$19,3,FALSE)</f>
        <v>511.16</v>
      </c>
      <c r="E819" s="5">
        <v>0</v>
      </c>
      <c r="F819" s="5">
        <v>0</v>
      </c>
      <c r="G819" s="5">
        <v>105.21</v>
      </c>
      <c r="H819" s="5">
        <v>70.959999999999994</v>
      </c>
      <c r="I819" s="5">
        <v>24.9</v>
      </c>
      <c r="J819" s="5">
        <v>52.8</v>
      </c>
      <c r="K819" s="5">
        <v>0</v>
      </c>
      <c r="L819" s="5">
        <v>0</v>
      </c>
      <c r="M819" s="5">
        <v>33.43</v>
      </c>
      <c r="N819" s="5">
        <v>0</v>
      </c>
      <c r="O819" s="5">
        <f>VLOOKUP(B819,SWH!$A$4:$B$19,2,FALSE)</f>
        <v>0</v>
      </c>
      <c r="P819" s="5">
        <f t="shared" si="55"/>
        <v>0</v>
      </c>
      <c r="Q819" s="5">
        <v>0</v>
      </c>
      <c r="R819" s="5">
        <v>0</v>
      </c>
      <c r="S819" s="5">
        <v>0</v>
      </c>
      <c r="T819" s="5">
        <v>18.04</v>
      </c>
      <c r="U819" s="5">
        <v>0</v>
      </c>
      <c r="V819" s="5">
        <v>0</v>
      </c>
      <c r="W819" s="5">
        <f t="shared" si="52"/>
        <v>138.63999999999999</v>
      </c>
      <c r="X819" s="5">
        <f t="shared" si="53"/>
        <v>0</v>
      </c>
      <c r="Y819" s="5">
        <v>305.35000000000002</v>
      </c>
      <c r="Z819" s="5">
        <v>0</v>
      </c>
      <c r="AA819" s="5">
        <f t="shared" si="51"/>
        <v>305.35000000000002</v>
      </c>
    </row>
    <row r="820" spans="1:27" x14ac:dyDescent="0.25">
      <c r="A820">
        <v>2007</v>
      </c>
      <c r="B820" t="s">
        <v>53</v>
      </c>
      <c r="C820" s="1" t="s">
        <v>6</v>
      </c>
      <c r="D820" s="5">
        <f>VLOOKUP(B820,SWH!$A$4:$C$19,3,FALSE)</f>
        <v>511.16</v>
      </c>
      <c r="E820" s="5">
        <v>0</v>
      </c>
      <c r="F820" s="5">
        <v>0</v>
      </c>
      <c r="G820" s="5">
        <v>83.33</v>
      </c>
      <c r="H820" s="5">
        <v>70.959999999999994</v>
      </c>
      <c r="I820" s="5">
        <v>24.91</v>
      </c>
      <c r="J820" s="5">
        <v>52.8</v>
      </c>
      <c r="K820" s="5">
        <v>0</v>
      </c>
      <c r="L820" s="5">
        <v>0</v>
      </c>
      <c r="M820" s="5">
        <v>30.16</v>
      </c>
      <c r="N820" s="5">
        <v>0</v>
      </c>
      <c r="O820" s="5">
        <f>VLOOKUP(B820,SWH!$A$4:$B$19,2,FALSE)</f>
        <v>0</v>
      </c>
      <c r="P820" s="5">
        <f t="shared" si="55"/>
        <v>0</v>
      </c>
      <c r="Q820" s="5">
        <v>0</v>
      </c>
      <c r="R820" s="5">
        <v>0</v>
      </c>
      <c r="S820" s="5">
        <v>0</v>
      </c>
      <c r="T820" s="5">
        <v>18.04</v>
      </c>
      <c r="U820" s="5">
        <v>0</v>
      </c>
      <c r="V820" s="5">
        <v>0</v>
      </c>
      <c r="W820" s="5">
        <f t="shared" si="52"/>
        <v>113.49</v>
      </c>
      <c r="X820" s="5">
        <f t="shared" si="53"/>
        <v>0</v>
      </c>
      <c r="Y820" s="5">
        <v>280.2</v>
      </c>
      <c r="Z820" s="5">
        <v>0</v>
      </c>
      <c r="AA820" s="5">
        <f t="shared" si="51"/>
        <v>280.2</v>
      </c>
    </row>
    <row r="821" spans="1:27" x14ac:dyDescent="0.25">
      <c r="A821">
        <v>2007</v>
      </c>
      <c r="B821" t="s">
        <v>53</v>
      </c>
      <c r="C821" s="1" t="s">
        <v>11</v>
      </c>
      <c r="D821" s="5">
        <f>VLOOKUP(B821,SWH!$A$4:$C$19,3,FALSE)</f>
        <v>511.16</v>
      </c>
      <c r="E821" s="5">
        <v>0</v>
      </c>
      <c r="F821" s="5">
        <v>0</v>
      </c>
      <c r="G821" s="5">
        <v>76.17</v>
      </c>
      <c r="H821" s="5">
        <v>70.959999999999994</v>
      </c>
      <c r="I821" s="5">
        <v>24.91</v>
      </c>
      <c r="J821" s="5">
        <v>52.8</v>
      </c>
      <c r="K821" s="5">
        <v>0</v>
      </c>
      <c r="L821" s="5">
        <v>0</v>
      </c>
      <c r="M821" s="5">
        <v>30.28</v>
      </c>
      <c r="N821" s="5">
        <v>0</v>
      </c>
      <c r="O821" s="5">
        <f>VLOOKUP(B821,SWH!$A$4:$B$19,2,FALSE)</f>
        <v>0</v>
      </c>
      <c r="P821" s="5">
        <f t="shared" si="55"/>
        <v>0</v>
      </c>
      <c r="Q821" s="5">
        <v>0</v>
      </c>
      <c r="R821" s="5">
        <v>0</v>
      </c>
      <c r="S821" s="5">
        <v>0</v>
      </c>
      <c r="T821" s="5">
        <v>18.04</v>
      </c>
      <c r="U821" s="5">
        <v>0</v>
      </c>
      <c r="V821" s="5">
        <v>0</v>
      </c>
      <c r="W821" s="5">
        <f t="shared" si="52"/>
        <v>106.45</v>
      </c>
      <c r="X821" s="5">
        <f t="shared" si="53"/>
        <v>0</v>
      </c>
      <c r="Y821" s="5">
        <v>273.16000000000003</v>
      </c>
      <c r="Z821" s="5">
        <v>0</v>
      </c>
      <c r="AA821" s="5">
        <f t="shared" si="51"/>
        <v>273.16000000000003</v>
      </c>
    </row>
    <row r="822" spans="1:27" x14ac:dyDescent="0.25">
      <c r="A822">
        <v>2007</v>
      </c>
      <c r="B822" t="s">
        <v>53</v>
      </c>
      <c r="C822" s="1" t="s">
        <v>13</v>
      </c>
      <c r="D822" s="5">
        <f>VLOOKUP(B822,SWH!$A$4:$C$19,3,FALSE)</f>
        <v>511.16</v>
      </c>
      <c r="E822" s="5">
        <v>0.03</v>
      </c>
      <c r="F822" s="5">
        <v>0</v>
      </c>
      <c r="G822" s="5">
        <v>66.73</v>
      </c>
      <c r="H822" s="5">
        <v>70.959999999999994</v>
      </c>
      <c r="I822" s="5">
        <v>24.88</v>
      </c>
      <c r="J822" s="5">
        <v>52.8</v>
      </c>
      <c r="K822" s="5">
        <v>0</v>
      </c>
      <c r="L822" s="5">
        <v>0</v>
      </c>
      <c r="M822" s="5">
        <v>28.11</v>
      </c>
      <c r="N822" s="5">
        <v>0</v>
      </c>
      <c r="O822" s="5">
        <f>VLOOKUP(B822,SWH!$A$4:$B$19,2,FALSE)</f>
        <v>0</v>
      </c>
      <c r="P822" s="5">
        <f t="shared" si="55"/>
        <v>0</v>
      </c>
      <c r="Q822" s="5">
        <v>0</v>
      </c>
      <c r="R822" s="5">
        <v>0</v>
      </c>
      <c r="S822" s="5">
        <v>0</v>
      </c>
      <c r="T822" s="5">
        <v>18.04</v>
      </c>
      <c r="U822" s="5">
        <v>0</v>
      </c>
      <c r="V822" s="5">
        <v>0</v>
      </c>
      <c r="W822" s="5">
        <f t="shared" si="52"/>
        <v>94.87</v>
      </c>
      <c r="X822" s="5">
        <f t="shared" si="53"/>
        <v>0</v>
      </c>
      <c r="Y822" s="5">
        <v>261.55</v>
      </c>
      <c r="Z822" s="5">
        <v>0</v>
      </c>
      <c r="AA822" s="5">
        <f t="shared" si="51"/>
        <v>261.55</v>
      </c>
    </row>
    <row r="823" spans="1:27" x14ac:dyDescent="0.25">
      <c r="A823">
        <v>2007</v>
      </c>
      <c r="B823" t="s">
        <v>53</v>
      </c>
      <c r="C823" s="1" t="s">
        <v>19</v>
      </c>
      <c r="D823" s="5">
        <f>VLOOKUP(B823,SWH!$A$4:$C$19,3,FALSE)</f>
        <v>511.16</v>
      </c>
      <c r="E823" s="5">
        <v>0.37</v>
      </c>
      <c r="F823" s="5">
        <v>0</v>
      </c>
      <c r="G823" s="5">
        <v>61.71</v>
      </c>
      <c r="H823" s="5">
        <v>70.959999999999994</v>
      </c>
      <c r="I823" s="5">
        <v>24.87</v>
      </c>
      <c r="J823" s="5">
        <v>52.8</v>
      </c>
      <c r="K823" s="5">
        <v>0</v>
      </c>
      <c r="L823" s="5">
        <v>0</v>
      </c>
      <c r="M823" s="5">
        <v>28.8</v>
      </c>
      <c r="N823" s="5">
        <v>0</v>
      </c>
      <c r="O823" s="5">
        <f>VLOOKUP(B823,SWH!$A$4:$B$19,2,FALSE)</f>
        <v>0</v>
      </c>
      <c r="P823" s="5">
        <f t="shared" si="55"/>
        <v>0</v>
      </c>
      <c r="Q823" s="5">
        <v>0</v>
      </c>
      <c r="R823" s="5">
        <v>0</v>
      </c>
      <c r="S823" s="5">
        <v>0</v>
      </c>
      <c r="T823" s="5">
        <v>18.04</v>
      </c>
      <c r="U823" s="5">
        <v>0</v>
      </c>
      <c r="V823" s="5">
        <v>0</v>
      </c>
      <c r="W823" s="5">
        <f t="shared" si="52"/>
        <v>90.88</v>
      </c>
      <c r="X823" s="5">
        <f t="shared" si="53"/>
        <v>0</v>
      </c>
      <c r="Y823" s="5">
        <v>257.55</v>
      </c>
      <c r="Z823" s="5">
        <v>0</v>
      </c>
      <c r="AA823" s="5">
        <f t="shared" si="51"/>
        <v>257.55</v>
      </c>
    </row>
    <row r="824" spans="1:27" x14ac:dyDescent="0.25">
      <c r="A824">
        <v>2007</v>
      </c>
      <c r="B824" t="s">
        <v>53</v>
      </c>
      <c r="C824" s="1" t="s">
        <v>20</v>
      </c>
      <c r="D824" s="5">
        <f>VLOOKUP(B824,SWH!$A$4:$C$19,3,FALSE)</f>
        <v>511.16</v>
      </c>
      <c r="E824" s="5">
        <v>0.34</v>
      </c>
      <c r="F824" s="5">
        <v>0</v>
      </c>
      <c r="G824" s="5">
        <v>46.93</v>
      </c>
      <c r="H824" s="5">
        <v>70.959999999999994</v>
      </c>
      <c r="I824" s="5">
        <v>24.89</v>
      </c>
      <c r="J824" s="5">
        <v>52.8</v>
      </c>
      <c r="K824" s="5">
        <v>0</v>
      </c>
      <c r="L824" s="5">
        <v>0</v>
      </c>
      <c r="M824" s="5">
        <v>28.77</v>
      </c>
      <c r="N824" s="5">
        <v>0</v>
      </c>
      <c r="O824" s="5">
        <f>VLOOKUP(B824,SWH!$A$4:$B$19,2,FALSE)</f>
        <v>0</v>
      </c>
      <c r="P824" s="5">
        <f t="shared" si="55"/>
        <v>0</v>
      </c>
      <c r="Q824" s="5">
        <v>0</v>
      </c>
      <c r="R824" s="5">
        <v>0</v>
      </c>
      <c r="S824" s="5">
        <v>0</v>
      </c>
      <c r="T824" s="5">
        <v>18.04</v>
      </c>
      <c r="U824" s="5">
        <v>0</v>
      </c>
      <c r="V824" s="5">
        <v>0</v>
      </c>
      <c r="W824" s="5">
        <f t="shared" si="52"/>
        <v>76.040000000000006</v>
      </c>
      <c r="X824" s="5">
        <f t="shared" si="53"/>
        <v>0</v>
      </c>
      <c r="Y824" s="5">
        <v>242.73</v>
      </c>
      <c r="Z824" s="5">
        <v>0</v>
      </c>
      <c r="AA824" s="5">
        <f t="shared" si="51"/>
        <v>242.73</v>
      </c>
    </row>
    <row r="825" spans="1:27" x14ac:dyDescent="0.25">
      <c r="A825">
        <v>2007</v>
      </c>
      <c r="B825" t="s">
        <v>53</v>
      </c>
      <c r="C825" s="1" t="s">
        <v>3</v>
      </c>
      <c r="D825" s="5">
        <f>VLOOKUP(B825,SWH!$A$4:$C$19,3,FALSE)</f>
        <v>511.16</v>
      </c>
      <c r="E825" s="5">
        <v>5.1100000000000003</v>
      </c>
      <c r="F825" s="5">
        <v>1.31</v>
      </c>
      <c r="G825" s="5">
        <v>34.380000000000003</v>
      </c>
      <c r="H825" s="5">
        <v>70.959999999999994</v>
      </c>
      <c r="I825" s="5">
        <v>24.89</v>
      </c>
      <c r="J825" s="5">
        <v>52.8</v>
      </c>
      <c r="K825" s="5">
        <v>0</v>
      </c>
      <c r="L825" s="5">
        <v>0</v>
      </c>
      <c r="M825" s="5">
        <v>25.07</v>
      </c>
      <c r="N825" s="5">
        <v>0</v>
      </c>
      <c r="O825" s="5">
        <f>VLOOKUP(B825,SWH!$A$4:$B$19,2,FALSE)</f>
        <v>0</v>
      </c>
      <c r="P825" s="5">
        <f t="shared" si="55"/>
        <v>0</v>
      </c>
      <c r="Q825" s="5">
        <v>0</v>
      </c>
      <c r="R825" s="5">
        <v>0</v>
      </c>
      <c r="S825" s="5">
        <v>0</v>
      </c>
      <c r="T825" s="5">
        <v>18.04</v>
      </c>
      <c r="U825" s="5">
        <v>0</v>
      </c>
      <c r="V825" s="5">
        <v>0</v>
      </c>
      <c r="W825" s="5">
        <f t="shared" si="52"/>
        <v>64.56</v>
      </c>
      <c r="X825" s="5">
        <f t="shared" si="53"/>
        <v>1.31</v>
      </c>
      <c r="Y825" s="5">
        <v>231.24</v>
      </c>
      <c r="Z825" s="5">
        <v>1.31</v>
      </c>
      <c r="AA825" s="5">
        <f t="shared" si="51"/>
        <v>232.55</v>
      </c>
    </row>
    <row r="826" spans="1:27" x14ac:dyDescent="0.25">
      <c r="A826">
        <v>2007</v>
      </c>
      <c r="B826" t="s">
        <v>53</v>
      </c>
      <c r="C826" s="1" t="s">
        <v>7</v>
      </c>
      <c r="D826" s="5">
        <f>VLOOKUP(B826,SWH!$A$4:$C$19,3,FALSE)</f>
        <v>511.16</v>
      </c>
      <c r="E826" s="5">
        <v>1.82</v>
      </c>
      <c r="F826" s="5">
        <v>0.1</v>
      </c>
      <c r="G826" s="5">
        <v>32.56</v>
      </c>
      <c r="H826" s="5">
        <v>70.959999999999994</v>
      </c>
      <c r="I826" s="5">
        <v>24.88</v>
      </c>
      <c r="J826" s="5">
        <v>52.8</v>
      </c>
      <c r="K826" s="5">
        <v>0</v>
      </c>
      <c r="L826" s="5">
        <v>0</v>
      </c>
      <c r="M826" s="5">
        <v>26.2</v>
      </c>
      <c r="N826" s="5">
        <v>0</v>
      </c>
      <c r="O826" s="5">
        <f>VLOOKUP(B826,SWH!$A$4:$B$19,2,FALSE)</f>
        <v>0</v>
      </c>
      <c r="P826" s="5">
        <f t="shared" si="55"/>
        <v>0</v>
      </c>
      <c r="Q826" s="5">
        <v>0</v>
      </c>
      <c r="R826" s="5">
        <v>0</v>
      </c>
      <c r="S826" s="5">
        <v>0</v>
      </c>
      <c r="T826" s="5">
        <v>18.04</v>
      </c>
      <c r="U826" s="5">
        <v>0</v>
      </c>
      <c r="V826" s="5">
        <v>0</v>
      </c>
      <c r="W826" s="5">
        <f t="shared" si="52"/>
        <v>60.58</v>
      </c>
      <c r="X826" s="5">
        <f t="shared" si="53"/>
        <v>0.1</v>
      </c>
      <c r="Y826" s="5">
        <v>227.27</v>
      </c>
      <c r="Z826" s="5">
        <v>0.1</v>
      </c>
      <c r="AA826" s="5">
        <f t="shared" si="51"/>
        <v>227.37</v>
      </c>
    </row>
    <row r="827" spans="1:27" x14ac:dyDescent="0.25">
      <c r="A827">
        <v>2007</v>
      </c>
      <c r="B827" t="s">
        <v>53</v>
      </c>
      <c r="C827" s="1" t="s">
        <v>17</v>
      </c>
      <c r="D827" s="5">
        <f>VLOOKUP(B827,SWH!$A$4:$C$19,3,FALSE)</f>
        <v>511.16</v>
      </c>
      <c r="E827" s="5">
        <v>0.19</v>
      </c>
      <c r="F827" s="5">
        <v>0</v>
      </c>
      <c r="G827" s="5">
        <v>24.85</v>
      </c>
      <c r="H827" s="5">
        <v>70.959999999999994</v>
      </c>
      <c r="I827" s="5">
        <v>24.88</v>
      </c>
      <c r="J827" s="5">
        <v>52.8</v>
      </c>
      <c r="K827" s="5">
        <v>0</v>
      </c>
      <c r="L827" s="5">
        <v>0</v>
      </c>
      <c r="M827" s="5">
        <v>21.65</v>
      </c>
      <c r="N827" s="5">
        <v>0</v>
      </c>
      <c r="O827" s="5">
        <f>VLOOKUP(B827,SWH!$A$4:$B$19,2,FALSE)</f>
        <v>0</v>
      </c>
      <c r="P827" s="5">
        <f t="shared" si="55"/>
        <v>0</v>
      </c>
      <c r="Q827" s="5">
        <v>0</v>
      </c>
      <c r="R827" s="5">
        <v>0</v>
      </c>
      <c r="S827" s="5">
        <v>0</v>
      </c>
      <c r="T827" s="5">
        <v>18.04</v>
      </c>
      <c r="U827" s="5">
        <v>0</v>
      </c>
      <c r="V827" s="5">
        <v>0</v>
      </c>
      <c r="W827" s="5">
        <f t="shared" si="52"/>
        <v>46.69</v>
      </c>
      <c r="X827" s="5">
        <f t="shared" si="53"/>
        <v>0</v>
      </c>
      <c r="Y827" s="5">
        <v>213.37</v>
      </c>
      <c r="Z827" s="5">
        <v>0</v>
      </c>
      <c r="AA827" s="5">
        <f t="shared" si="51"/>
        <v>213.37</v>
      </c>
    </row>
    <row r="828" spans="1:27" x14ac:dyDescent="0.25">
      <c r="A828">
        <v>2007</v>
      </c>
      <c r="B828" t="s">
        <v>53</v>
      </c>
      <c r="C828" s="1" t="s">
        <v>14</v>
      </c>
      <c r="D828" s="5">
        <f>VLOOKUP(B828,SWH!$A$4:$C$19,3,FALSE)</f>
        <v>511.16</v>
      </c>
      <c r="E828" s="5">
        <v>12.66</v>
      </c>
      <c r="F828" s="5">
        <v>5.16</v>
      </c>
      <c r="G828" s="5">
        <v>23.45</v>
      </c>
      <c r="H828" s="5">
        <v>70.959999999999994</v>
      </c>
      <c r="I828" s="5">
        <v>24.85</v>
      </c>
      <c r="J828" s="5">
        <v>52.8</v>
      </c>
      <c r="K828" s="5">
        <v>0</v>
      </c>
      <c r="L828" s="5">
        <v>0</v>
      </c>
      <c r="M828" s="5">
        <v>22.79</v>
      </c>
      <c r="N828" s="5">
        <v>0</v>
      </c>
      <c r="O828" s="5">
        <f>VLOOKUP(B828,SWH!$A$4:$B$19,2,FALSE)</f>
        <v>0</v>
      </c>
      <c r="P828" s="5">
        <f t="shared" si="55"/>
        <v>0</v>
      </c>
      <c r="Q828" s="5">
        <v>0</v>
      </c>
      <c r="R828" s="5">
        <v>0</v>
      </c>
      <c r="S828" s="5">
        <v>0</v>
      </c>
      <c r="T828" s="5">
        <v>18.04</v>
      </c>
      <c r="U828" s="5">
        <v>0</v>
      </c>
      <c r="V828" s="5">
        <v>0</v>
      </c>
      <c r="W828" s="5">
        <f t="shared" si="52"/>
        <v>58.9</v>
      </c>
      <c r="X828" s="5">
        <f t="shared" si="53"/>
        <v>5.16</v>
      </c>
      <c r="Y828" s="5">
        <v>225.55</v>
      </c>
      <c r="Z828" s="5">
        <v>5.16</v>
      </c>
      <c r="AA828" s="5">
        <f t="shared" si="51"/>
        <v>230.71</v>
      </c>
    </row>
    <row r="829" spans="1:27" x14ac:dyDescent="0.25">
      <c r="A829">
        <v>2007</v>
      </c>
      <c r="B829" t="s">
        <v>53</v>
      </c>
      <c r="C829" s="1" t="s">
        <v>2</v>
      </c>
      <c r="D829" s="5">
        <f>VLOOKUP(B829,SWH!$A$4:$C$19,3,FALSE)</f>
        <v>511.16</v>
      </c>
      <c r="E829" s="5">
        <v>5.32</v>
      </c>
      <c r="F829" s="5">
        <v>0.79</v>
      </c>
      <c r="G829" s="5">
        <v>27.49</v>
      </c>
      <c r="H829" s="5">
        <v>70.959999999999994</v>
      </c>
      <c r="I829" s="5">
        <v>24.87</v>
      </c>
      <c r="J829" s="5">
        <v>52.8</v>
      </c>
      <c r="K829" s="5">
        <v>0</v>
      </c>
      <c r="L829" s="5">
        <v>0</v>
      </c>
      <c r="M829" s="5">
        <v>28.67</v>
      </c>
      <c r="N829" s="5">
        <v>0</v>
      </c>
      <c r="O829" s="5">
        <f>VLOOKUP(B829,SWH!$A$4:$B$19,2,FALSE)</f>
        <v>0</v>
      </c>
      <c r="P829" s="5">
        <f t="shared" si="55"/>
        <v>0</v>
      </c>
      <c r="Q829" s="5">
        <v>0</v>
      </c>
      <c r="R829" s="5">
        <v>0</v>
      </c>
      <c r="S829" s="5">
        <v>0</v>
      </c>
      <c r="T829" s="5">
        <v>18.04</v>
      </c>
      <c r="U829" s="5">
        <v>0</v>
      </c>
      <c r="V829" s="5">
        <v>0</v>
      </c>
      <c r="W829" s="5">
        <f t="shared" si="52"/>
        <v>61.480000000000004</v>
      </c>
      <c r="X829" s="5">
        <f t="shared" si="53"/>
        <v>0.79</v>
      </c>
      <c r="Y829" s="5">
        <v>228.14</v>
      </c>
      <c r="Z829" s="5">
        <v>0.79</v>
      </c>
      <c r="AA829" s="5">
        <f t="shared" si="51"/>
        <v>228.92999999999998</v>
      </c>
    </row>
    <row r="830" spans="1:27" x14ac:dyDescent="0.25">
      <c r="A830">
        <v>2007</v>
      </c>
      <c r="B830" t="s">
        <v>53</v>
      </c>
      <c r="C830" s="1" t="s">
        <v>18</v>
      </c>
      <c r="D830" s="5">
        <f>VLOOKUP(B830,SWH!$A$4:$C$19,3,FALSE)</f>
        <v>511.16</v>
      </c>
      <c r="E830" s="5">
        <v>7.12</v>
      </c>
      <c r="F830" s="5">
        <v>0.89</v>
      </c>
      <c r="G830" s="5">
        <v>11.35</v>
      </c>
      <c r="H830" s="5">
        <v>70.959999999999994</v>
      </c>
      <c r="I830" s="5">
        <v>24.82</v>
      </c>
      <c r="J830" s="5">
        <v>52.8</v>
      </c>
      <c r="K830" s="5">
        <v>0</v>
      </c>
      <c r="L830" s="5">
        <v>0</v>
      </c>
      <c r="M830" s="5">
        <v>22.38</v>
      </c>
      <c r="N830" s="5">
        <v>0</v>
      </c>
      <c r="O830" s="5">
        <f>VLOOKUP(B830,SWH!$A$4:$B$19,2,FALSE)</f>
        <v>0</v>
      </c>
      <c r="P830" s="5">
        <f t="shared" si="55"/>
        <v>0</v>
      </c>
      <c r="Q830" s="5">
        <v>0</v>
      </c>
      <c r="R830" s="5">
        <v>0</v>
      </c>
      <c r="S830" s="5">
        <v>0</v>
      </c>
      <c r="T830" s="5">
        <v>18.04</v>
      </c>
      <c r="U830" s="5">
        <v>0</v>
      </c>
      <c r="V830" s="5">
        <v>0</v>
      </c>
      <c r="W830" s="5">
        <f t="shared" si="52"/>
        <v>40.849999999999994</v>
      </c>
      <c r="X830" s="5">
        <f t="shared" si="53"/>
        <v>0.89</v>
      </c>
      <c r="Y830" s="5">
        <v>207.47</v>
      </c>
      <c r="Z830" s="5">
        <v>0.89</v>
      </c>
      <c r="AA830" s="5">
        <f t="shared" si="51"/>
        <v>208.35999999999999</v>
      </c>
    </row>
    <row r="831" spans="1:27" x14ac:dyDescent="0.25">
      <c r="A831">
        <v>2007</v>
      </c>
      <c r="B831" t="s">
        <v>53</v>
      </c>
      <c r="C831" s="1" t="s">
        <v>4</v>
      </c>
      <c r="D831" s="5">
        <f>VLOOKUP(B831,SWH!$A$4:$C$19,3,FALSE)</f>
        <v>511.16</v>
      </c>
      <c r="E831" s="5">
        <v>20.62</v>
      </c>
      <c r="F831" s="5">
        <v>17.239999999999998</v>
      </c>
      <c r="G831" s="5">
        <v>14.02</v>
      </c>
      <c r="H831" s="5">
        <v>70.959999999999994</v>
      </c>
      <c r="I831" s="5">
        <v>24.86</v>
      </c>
      <c r="J831" s="5">
        <v>52.8</v>
      </c>
      <c r="K831" s="5">
        <v>0</v>
      </c>
      <c r="L831" s="5">
        <v>0</v>
      </c>
      <c r="M831" s="5">
        <v>21.62</v>
      </c>
      <c r="N831" s="5">
        <v>0</v>
      </c>
      <c r="O831" s="5">
        <f>VLOOKUP(B831,SWH!$A$4:$B$19,2,FALSE)</f>
        <v>0</v>
      </c>
      <c r="P831" s="5">
        <f t="shared" si="55"/>
        <v>0</v>
      </c>
      <c r="Q831" s="5">
        <v>0</v>
      </c>
      <c r="R831" s="5">
        <v>0</v>
      </c>
      <c r="S831" s="5">
        <v>0</v>
      </c>
      <c r="T831" s="5">
        <v>18.04</v>
      </c>
      <c r="U831" s="5">
        <v>0</v>
      </c>
      <c r="V831" s="5">
        <v>0</v>
      </c>
      <c r="W831" s="5">
        <f t="shared" si="52"/>
        <v>56.260000000000005</v>
      </c>
      <c r="X831" s="5">
        <f t="shared" si="53"/>
        <v>17.239999999999998</v>
      </c>
      <c r="Y831" s="5">
        <v>222.91</v>
      </c>
      <c r="Z831" s="5">
        <v>17.239999999999998</v>
      </c>
      <c r="AA831" s="5">
        <f t="shared" si="51"/>
        <v>240.15</v>
      </c>
    </row>
    <row r="832" spans="1:27" x14ac:dyDescent="0.25">
      <c r="A832">
        <v>2007</v>
      </c>
      <c r="B832" t="s">
        <v>53</v>
      </c>
      <c r="C832" s="1" t="s">
        <v>5</v>
      </c>
      <c r="D832" s="5">
        <f>VLOOKUP(B832,SWH!$A$4:$C$19,3,FALSE)</f>
        <v>511.16</v>
      </c>
      <c r="E832" s="5">
        <v>11.48</v>
      </c>
      <c r="F832" s="5">
        <v>8.1300000000000008</v>
      </c>
      <c r="G832" s="5">
        <v>18.88</v>
      </c>
      <c r="H832" s="5">
        <v>70.959999999999994</v>
      </c>
      <c r="I832" s="5">
        <v>24.86</v>
      </c>
      <c r="J832" s="5">
        <v>52.8</v>
      </c>
      <c r="K832" s="5">
        <v>0</v>
      </c>
      <c r="L832" s="5">
        <v>0</v>
      </c>
      <c r="M832" s="5">
        <v>25.98</v>
      </c>
      <c r="N832" s="5">
        <v>0</v>
      </c>
      <c r="O832" s="5">
        <f>VLOOKUP(B832,SWH!$A$4:$B$19,2,FALSE)</f>
        <v>0</v>
      </c>
      <c r="P832" s="5">
        <f t="shared" si="55"/>
        <v>0</v>
      </c>
      <c r="Q832" s="5">
        <v>0</v>
      </c>
      <c r="R832" s="5">
        <v>0</v>
      </c>
      <c r="S832" s="5">
        <v>0</v>
      </c>
      <c r="T832" s="5">
        <v>18.04</v>
      </c>
      <c r="U832" s="5">
        <v>0</v>
      </c>
      <c r="V832" s="5">
        <v>0</v>
      </c>
      <c r="W832" s="5">
        <f t="shared" si="52"/>
        <v>56.34</v>
      </c>
      <c r="X832" s="5">
        <f t="shared" si="53"/>
        <v>8.1300000000000008</v>
      </c>
      <c r="Y832" s="5">
        <v>222.99</v>
      </c>
      <c r="Z832" s="5">
        <v>8.1300000000000008</v>
      </c>
      <c r="AA832" s="5">
        <f t="shared" si="51"/>
        <v>231.12</v>
      </c>
    </row>
    <row r="833" spans="1:27" x14ac:dyDescent="0.25">
      <c r="A833">
        <v>2007</v>
      </c>
      <c r="B833" t="s">
        <v>53</v>
      </c>
      <c r="C833" s="1" t="s">
        <v>15</v>
      </c>
      <c r="D833" s="5">
        <f>VLOOKUP(B833,SWH!$A$4:$C$19,3,FALSE)</f>
        <v>511.16</v>
      </c>
      <c r="E833" s="5">
        <v>7.23</v>
      </c>
      <c r="F833" s="5">
        <v>1.08</v>
      </c>
      <c r="G833" s="5">
        <v>8.27</v>
      </c>
      <c r="H833" s="5">
        <v>70.959999999999994</v>
      </c>
      <c r="I833" s="5">
        <v>24.82</v>
      </c>
      <c r="J833" s="5">
        <v>52.8</v>
      </c>
      <c r="K833" s="5">
        <v>0</v>
      </c>
      <c r="L833" s="5">
        <v>0</v>
      </c>
      <c r="M833" s="5">
        <v>20.149999999999999</v>
      </c>
      <c r="N833" s="5">
        <v>0</v>
      </c>
      <c r="O833" s="5">
        <f>VLOOKUP(B833,SWH!$A$4:$B$19,2,FALSE)</f>
        <v>0</v>
      </c>
      <c r="P833" s="5">
        <f t="shared" si="55"/>
        <v>0</v>
      </c>
      <c r="Q833" s="5">
        <v>0</v>
      </c>
      <c r="R833" s="5">
        <v>0</v>
      </c>
      <c r="S833" s="5">
        <v>0</v>
      </c>
      <c r="T833" s="5">
        <v>18.04</v>
      </c>
      <c r="U833" s="5">
        <v>0</v>
      </c>
      <c r="V833" s="5">
        <v>0</v>
      </c>
      <c r="W833" s="5">
        <f t="shared" si="52"/>
        <v>35.65</v>
      </c>
      <c r="X833" s="5">
        <f t="shared" si="53"/>
        <v>1.08</v>
      </c>
      <c r="Y833" s="5">
        <v>202.26</v>
      </c>
      <c r="Z833" s="5">
        <v>1.08</v>
      </c>
      <c r="AA833" s="5">
        <f t="shared" si="51"/>
        <v>203.34</v>
      </c>
    </row>
    <row r="834" spans="1:27" x14ac:dyDescent="0.25">
      <c r="A834">
        <v>2007</v>
      </c>
      <c r="B834" t="s">
        <v>53</v>
      </c>
      <c r="C834" s="1" t="s">
        <v>16</v>
      </c>
      <c r="D834" s="5">
        <f>VLOOKUP(B834,SWH!$A$4:$C$19,3,FALSE)</f>
        <v>511.16</v>
      </c>
      <c r="E834" s="5">
        <v>22.34</v>
      </c>
      <c r="F834" s="5">
        <v>53.9</v>
      </c>
      <c r="G834" s="5">
        <v>15.59</v>
      </c>
      <c r="H834" s="5">
        <v>70.959999999999994</v>
      </c>
      <c r="I834" s="5">
        <v>24.84</v>
      </c>
      <c r="J834" s="5">
        <v>52.8</v>
      </c>
      <c r="K834" s="5">
        <v>0</v>
      </c>
      <c r="L834" s="5">
        <v>0</v>
      </c>
      <c r="M834" s="5">
        <v>24.38</v>
      </c>
      <c r="N834" s="5">
        <v>0</v>
      </c>
      <c r="O834" s="5">
        <f>VLOOKUP(B834,SWH!$A$4:$B$19,2,FALSE)</f>
        <v>0</v>
      </c>
      <c r="P834" s="5">
        <f t="shared" si="55"/>
        <v>0</v>
      </c>
      <c r="Q834" s="5">
        <v>0</v>
      </c>
      <c r="R834" s="5">
        <v>0</v>
      </c>
      <c r="S834" s="5">
        <v>0</v>
      </c>
      <c r="T834" s="5">
        <v>18.04</v>
      </c>
      <c r="U834" s="5">
        <v>0</v>
      </c>
      <c r="V834" s="5">
        <v>0</v>
      </c>
      <c r="W834" s="5">
        <f t="shared" si="52"/>
        <v>62.31</v>
      </c>
      <c r="X834" s="5">
        <f t="shared" si="53"/>
        <v>53.9</v>
      </c>
      <c r="Y834" s="5">
        <v>228.95</v>
      </c>
      <c r="Z834" s="5">
        <v>53.9</v>
      </c>
      <c r="AA834" s="5">
        <f t="shared" ref="AA834:AA897" si="56">SUM(Y834:Z834)</f>
        <v>282.84999999999997</v>
      </c>
    </row>
    <row r="835" spans="1:27" x14ac:dyDescent="0.25">
      <c r="A835">
        <v>2007</v>
      </c>
      <c r="B835" t="s">
        <v>53</v>
      </c>
      <c r="C835" s="1" t="s">
        <v>9</v>
      </c>
      <c r="D835" s="5">
        <f>VLOOKUP(B835,SWH!$A$4:$C$19,3,FALSE)</f>
        <v>511.16</v>
      </c>
      <c r="E835" s="5">
        <v>13.82</v>
      </c>
      <c r="F835" s="5">
        <v>30.14</v>
      </c>
      <c r="G835" s="5">
        <v>13.21</v>
      </c>
      <c r="H835" s="5">
        <v>70.959999999999994</v>
      </c>
      <c r="I835" s="5">
        <v>24.83</v>
      </c>
      <c r="J835" s="5">
        <v>52.8</v>
      </c>
      <c r="K835" s="5">
        <v>0</v>
      </c>
      <c r="L835" s="5">
        <v>0</v>
      </c>
      <c r="M835" s="5">
        <v>25.68</v>
      </c>
      <c r="N835" s="5">
        <v>0</v>
      </c>
      <c r="O835" s="5">
        <f>VLOOKUP(B835,SWH!$A$4:$B$19,2,FALSE)</f>
        <v>0</v>
      </c>
      <c r="P835" s="5">
        <f t="shared" si="55"/>
        <v>0</v>
      </c>
      <c r="Q835" s="5">
        <v>0</v>
      </c>
      <c r="R835" s="5">
        <v>0</v>
      </c>
      <c r="S835" s="5">
        <v>0</v>
      </c>
      <c r="T835" s="5">
        <v>18.04</v>
      </c>
      <c r="U835" s="5">
        <v>0</v>
      </c>
      <c r="V835" s="5">
        <v>0</v>
      </c>
      <c r="W835" s="5">
        <f t="shared" ref="W835:W898" si="57">E835+G835+M835+SUM(P835:S835)</f>
        <v>52.71</v>
      </c>
      <c r="X835" s="5">
        <f t="shared" ref="X835:X898" si="58">F835</f>
        <v>30.14</v>
      </c>
      <c r="Y835" s="5">
        <v>219.34</v>
      </c>
      <c r="Z835" s="5">
        <v>30.14</v>
      </c>
      <c r="AA835" s="5">
        <f t="shared" si="56"/>
        <v>249.48000000000002</v>
      </c>
    </row>
    <row r="836" spans="1:27" x14ac:dyDescent="0.25">
      <c r="A836">
        <v>2007</v>
      </c>
      <c r="B836" t="s">
        <v>53</v>
      </c>
      <c r="C836" s="1" t="s">
        <v>12</v>
      </c>
      <c r="D836" s="5">
        <f>VLOOKUP(B836,SWH!$A$4:$C$19,3,FALSE)</f>
        <v>511.16</v>
      </c>
      <c r="E836" s="5">
        <v>19.39</v>
      </c>
      <c r="F836" s="5">
        <v>79.819999999999993</v>
      </c>
      <c r="G836" s="5">
        <v>12.95</v>
      </c>
      <c r="H836" s="5">
        <v>70.959999999999994</v>
      </c>
      <c r="I836" s="5">
        <v>24.81</v>
      </c>
      <c r="J836" s="5">
        <v>52.8</v>
      </c>
      <c r="K836" s="5">
        <v>0</v>
      </c>
      <c r="L836" s="5">
        <v>0</v>
      </c>
      <c r="M836" s="5">
        <v>25.06</v>
      </c>
      <c r="N836" s="5">
        <v>0</v>
      </c>
      <c r="O836" s="5">
        <f>VLOOKUP(B836,SWH!$A$4:$B$19,2,FALSE)</f>
        <v>0</v>
      </c>
      <c r="P836" s="5">
        <f t="shared" si="55"/>
        <v>0</v>
      </c>
      <c r="Q836" s="5">
        <v>0</v>
      </c>
      <c r="R836" s="5">
        <v>0</v>
      </c>
      <c r="S836" s="5">
        <v>0</v>
      </c>
      <c r="T836" s="5">
        <v>18.059999999999999</v>
      </c>
      <c r="U836" s="5">
        <v>0</v>
      </c>
      <c r="V836" s="5">
        <v>0</v>
      </c>
      <c r="W836" s="5">
        <f t="shared" si="57"/>
        <v>57.400000000000006</v>
      </c>
      <c r="X836" s="5">
        <f t="shared" si="58"/>
        <v>79.819999999999993</v>
      </c>
      <c r="Y836" s="5">
        <v>224.03</v>
      </c>
      <c r="Z836" s="5">
        <v>79.819999999999993</v>
      </c>
      <c r="AA836" s="5">
        <f t="shared" si="56"/>
        <v>303.85000000000002</v>
      </c>
    </row>
    <row r="837" spans="1:27" x14ac:dyDescent="0.25">
      <c r="A837">
        <v>2007</v>
      </c>
      <c r="B837" t="s">
        <v>53</v>
      </c>
      <c r="C837" s="1" t="s">
        <v>8</v>
      </c>
      <c r="D837" s="5">
        <f>VLOOKUP(B837,SWH!$A$4:$C$19,3,FALSE)</f>
        <v>511.16</v>
      </c>
      <c r="E837" s="5">
        <v>17.55</v>
      </c>
      <c r="F837" s="5">
        <v>129.31</v>
      </c>
      <c r="G837" s="5">
        <v>8.2899999999999991</v>
      </c>
      <c r="H837" s="5">
        <v>70.959999999999994</v>
      </c>
      <c r="I837" s="5">
        <v>24.67</v>
      </c>
      <c r="J837" s="5">
        <v>52.8</v>
      </c>
      <c r="K837" s="5">
        <v>0</v>
      </c>
      <c r="L837" s="5">
        <v>0</v>
      </c>
      <c r="M837" s="5">
        <v>26.09</v>
      </c>
      <c r="N837" s="5">
        <v>0</v>
      </c>
      <c r="O837" s="5">
        <f>VLOOKUP(B837,SWH!$A$4:$B$19,2,FALSE)</f>
        <v>0</v>
      </c>
      <c r="P837" s="5">
        <f t="shared" si="55"/>
        <v>0</v>
      </c>
      <c r="Q837" s="5">
        <v>0</v>
      </c>
      <c r="R837" s="5">
        <v>0</v>
      </c>
      <c r="S837" s="5">
        <v>0</v>
      </c>
      <c r="T837" s="5">
        <v>18.11</v>
      </c>
      <c r="U837" s="5">
        <v>0</v>
      </c>
      <c r="V837" s="5">
        <v>0</v>
      </c>
      <c r="W837" s="5">
        <f t="shared" si="57"/>
        <v>51.93</v>
      </c>
      <c r="X837" s="5">
        <f t="shared" si="58"/>
        <v>129.31</v>
      </c>
      <c r="Y837" s="5">
        <v>218.47</v>
      </c>
      <c r="Z837" s="5">
        <v>129.31</v>
      </c>
      <c r="AA837" s="5">
        <f t="shared" si="56"/>
        <v>347.78</v>
      </c>
    </row>
    <row r="838" spans="1:27" x14ac:dyDescent="0.25">
      <c r="A838">
        <v>2010</v>
      </c>
      <c r="B838" t="s">
        <v>53</v>
      </c>
      <c r="C838" s="1" t="s">
        <v>10</v>
      </c>
      <c r="D838" s="5">
        <f>VLOOKUP(B838,SWH!$A$4:$C$19,3,FALSE)</f>
        <v>511.16</v>
      </c>
      <c r="E838" s="5">
        <v>0</v>
      </c>
      <c r="F838" s="5">
        <v>0</v>
      </c>
      <c r="G838" s="5">
        <v>97.51</v>
      </c>
      <c r="H838" s="5">
        <v>51.67</v>
      </c>
      <c r="I838" s="5">
        <v>11.92</v>
      </c>
      <c r="J838" s="5">
        <v>49.19</v>
      </c>
      <c r="K838" s="5">
        <v>0</v>
      </c>
      <c r="L838" s="5">
        <v>0</v>
      </c>
      <c r="M838" s="5">
        <v>30.34</v>
      </c>
      <c r="N838" s="5">
        <v>0</v>
      </c>
      <c r="O838" s="5">
        <f>VLOOKUP(B838,SWH!$A$4:$B$19,2,FALSE)</f>
        <v>0</v>
      </c>
      <c r="P838" s="5">
        <f t="shared" si="55"/>
        <v>0</v>
      </c>
      <c r="Q838" s="5">
        <v>0</v>
      </c>
      <c r="R838" s="5">
        <v>0</v>
      </c>
      <c r="S838" s="5">
        <v>0</v>
      </c>
      <c r="T838" s="5">
        <v>18.010000000000002</v>
      </c>
      <c r="U838" s="5">
        <v>0</v>
      </c>
      <c r="V838" s="5">
        <v>0</v>
      </c>
      <c r="W838" s="5">
        <f t="shared" si="57"/>
        <v>127.85000000000001</v>
      </c>
      <c r="X838" s="5">
        <f t="shared" si="58"/>
        <v>0</v>
      </c>
      <c r="Y838" s="5">
        <v>258.64</v>
      </c>
      <c r="Z838" s="5">
        <v>0</v>
      </c>
      <c r="AA838" s="5">
        <f t="shared" si="56"/>
        <v>258.64</v>
      </c>
    </row>
    <row r="839" spans="1:27" x14ac:dyDescent="0.25">
      <c r="A839">
        <v>2010</v>
      </c>
      <c r="B839" t="s">
        <v>53</v>
      </c>
      <c r="C839" s="1" t="s">
        <v>6</v>
      </c>
      <c r="D839" s="5">
        <f>VLOOKUP(B839,SWH!$A$4:$C$19,3,FALSE)</f>
        <v>511.16</v>
      </c>
      <c r="E839" s="5">
        <v>0</v>
      </c>
      <c r="F839" s="5">
        <v>0</v>
      </c>
      <c r="G839" s="5">
        <v>77.08</v>
      </c>
      <c r="H839" s="5">
        <v>51.79</v>
      </c>
      <c r="I839" s="5">
        <v>11.92</v>
      </c>
      <c r="J839" s="5">
        <v>49.19</v>
      </c>
      <c r="K839" s="5">
        <v>0</v>
      </c>
      <c r="L839" s="5">
        <v>0</v>
      </c>
      <c r="M839" s="5">
        <v>27.59</v>
      </c>
      <c r="N839" s="5">
        <v>0</v>
      </c>
      <c r="O839" s="5">
        <f>VLOOKUP(B839,SWH!$A$4:$B$19,2,FALSE)</f>
        <v>0</v>
      </c>
      <c r="P839" s="5">
        <f t="shared" si="55"/>
        <v>0</v>
      </c>
      <c r="Q839" s="5">
        <v>0</v>
      </c>
      <c r="R839" s="5">
        <v>0</v>
      </c>
      <c r="S839" s="5">
        <v>0</v>
      </c>
      <c r="T839" s="5">
        <v>18.010000000000002</v>
      </c>
      <c r="U839" s="5">
        <v>0</v>
      </c>
      <c r="V839" s="5">
        <v>0</v>
      </c>
      <c r="W839" s="5">
        <f t="shared" si="57"/>
        <v>104.67</v>
      </c>
      <c r="X839" s="5">
        <f t="shared" si="58"/>
        <v>0</v>
      </c>
      <c r="Y839" s="5">
        <v>235.58</v>
      </c>
      <c r="Z839" s="5">
        <v>0</v>
      </c>
      <c r="AA839" s="5">
        <f t="shared" si="56"/>
        <v>235.58</v>
      </c>
    </row>
    <row r="840" spans="1:27" x14ac:dyDescent="0.25">
      <c r="A840">
        <v>2010</v>
      </c>
      <c r="B840" t="s">
        <v>53</v>
      </c>
      <c r="C840" s="1" t="s">
        <v>11</v>
      </c>
      <c r="D840" s="5">
        <f>VLOOKUP(B840,SWH!$A$4:$C$19,3,FALSE)</f>
        <v>511.16</v>
      </c>
      <c r="E840" s="5">
        <v>0</v>
      </c>
      <c r="F840" s="5">
        <v>0</v>
      </c>
      <c r="G840" s="5">
        <v>69.650000000000006</v>
      </c>
      <c r="H840" s="5">
        <v>52.15</v>
      </c>
      <c r="I840" s="5">
        <v>11.92</v>
      </c>
      <c r="J840" s="5">
        <v>49.19</v>
      </c>
      <c r="K840" s="5">
        <v>0</v>
      </c>
      <c r="L840" s="5">
        <v>0</v>
      </c>
      <c r="M840" s="5">
        <v>27.49</v>
      </c>
      <c r="N840" s="5">
        <v>0</v>
      </c>
      <c r="O840" s="5">
        <f>VLOOKUP(B840,SWH!$A$4:$B$19,2,FALSE)</f>
        <v>0</v>
      </c>
      <c r="P840" s="5">
        <f t="shared" si="55"/>
        <v>0</v>
      </c>
      <c r="Q840" s="5">
        <v>0</v>
      </c>
      <c r="R840" s="5">
        <v>0</v>
      </c>
      <c r="S840" s="5">
        <v>0</v>
      </c>
      <c r="T840" s="5">
        <v>18.010000000000002</v>
      </c>
      <c r="U840" s="5">
        <v>0</v>
      </c>
      <c r="V840" s="5">
        <v>0</v>
      </c>
      <c r="W840" s="5">
        <f t="shared" si="57"/>
        <v>97.14</v>
      </c>
      <c r="X840" s="5">
        <f t="shared" si="58"/>
        <v>0</v>
      </c>
      <c r="Y840" s="5">
        <v>228.41</v>
      </c>
      <c r="Z840" s="5">
        <v>0</v>
      </c>
      <c r="AA840" s="5">
        <f t="shared" si="56"/>
        <v>228.41</v>
      </c>
    </row>
    <row r="841" spans="1:27" x14ac:dyDescent="0.25">
      <c r="A841">
        <v>2010</v>
      </c>
      <c r="B841" t="s">
        <v>53</v>
      </c>
      <c r="C841" s="1" t="s">
        <v>13</v>
      </c>
      <c r="D841" s="5">
        <f>VLOOKUP(B841,SWH!$A$4:$C$19,3,FALSE)</f>
        <v>511.16</v>
      </c>
      <c r="E841" s="5">
        <v>0.06</v>
      </c>
      <c r="F841" s="5">
        <v>0</v>
      </c>
      <c r="G841" s="5">
        <v>61.37</v>
      </c>
      <c r="H841" s="5">
        <v>52.07</v>
      </c>
      <c r="I841" s="5">
        <v>11.9</v>
      </c>
      <c r="J841" s="5">
        <v>49.19</v>
      </c>
      <c r="K841" s="5">
        <v>0</v>
      </c>
      <c r="L841" s="5">
        <v>0</v>
      </c>
      <c r="M841" s="5">
        <v>25.74</v>
      </c>
      <c r="N841" s="5">
        <v>0</v>
      </c>
      <c r="O841" s="5">
        <f>VLOOKUP(B841,SWH!$A$4:$B$19,2,FALSE)</f>
        <v>0</v>
      </c>
      <c r="P841" s="5">
        <f t="shared" si="55"/>
        <v>0</v>
      </c>
      <c r="Q841" s="5">
        <v>0</v>
      </c>
      <c r="R841" s="5">
        <v>0</v>
      </c>
      <c r="S841" s="5">
        <v>0</v>
      </c>
      <c r="T841" s="5">
        <v>18.010000000000002</v>
      </c>
      <c r="U841" s="5">
        <v>0</v>
      </c>
      <c r="V841" s="5">
        <v>0</v>
      </c>
      <c r="W841" s="5">
        <f t="shared" si="57"/>
        <v>87.17</v>
      </c>
      <c r="X841" s="5">
        <f t="shared" si="58"/>
        <v>0</v>
      </c>
      <c r="Y841" s="5">
        <v>218.34</v>
      </c>
      <c r="Z841" s="5">
        <v>0</v>
      </c>
      <c r="AA841" s="5">
        <f t="shared" si="56"/>
        <v>218.34</v>
      </c>
    </row>
    <row r="842" spans="1:27" x14ac:dyDescent="0.25">
      <c r="A842">
        <v>2010</v>
      </c>
      <c r="B842" t="s">
        <v>53</v>
      </c>
      <c r="C842" s="1" t="s">
        <v>19</v>
      </c>
      <c r="D842" s="5">
        <f>VLOOKUP(B842,SWH!$A$4:$C$19,3,FALSE)</f>
        <v>511.16</v>
      </c>
      <c r="E842" s="5">
        <v>0.4</v>
      </c>
      <c r="F842" s="5">
        <v>0</v>
      </c>
      <c r="G842" s="5">
        <v>55.9</v>
      </c>
      <c r="H842" s="5">
        <v>52.14</v>
      </c>
      <c r="I842" s="5">
        <v>11.9</v>
      </c>
      <c r="J842" s="5">
        <v>49.19</v>
      </c>
      <c r="K842" s="5">
        <v>0</v>
      </c>
      <c r="L842" s="5">
        <v>0</v>
      </c>
      <c r="M842" s="5">
        <v>26.19</v>
      </c>
      <c r="N842" s="5">
        <v>0</v>
      </c>
      <c r="O842" s="5">
        <f>VLOOKUP(B842,SWH!$A$4:$B$19,2,FALSE)</f>
        <v>0</v>
      </c>
      <c r="P842" s="5">
        <f t="shared" si="55"/>
        <v>0</v>
      </c>
      <c r="Q842" s="5">
        <v>0</v>
      </c>
      <c r="R842" s="5">
        <v>0</v>
      </c>
      <c r="S842" s="5">
        <v>0</v>
      </c>
      <c r="T842" s="5">
        <v>18.010000000000002</v>
      </c>
      <c r="U842" s="5">
        <v>0</v>
      </c>
      <c r="V842" s="5">
        <v>0</v>
      </c>
      <c r="W842" s="5">
        <f t="shared" si="57"/>
        <v>82.49</v>
      </c>
      <c r="X842" s="5">
        <f t="shared" si="58"/>
        <v>0</v>
      </c>
      <c r="Y842" s="5">
        <v>213.72</v>
      </c>
      <c r="Z842" s="5">
        <v>0</v>
      </c>
      <c r="AA842" s="5">
        <f t="shared" si="56"/>
        <v>213.72</v>
      </c>
    </row>
    <row r="843" spans="1:27" x14ac:dyDescent="0.25">
      <c r="A843">
        <v>2010</v>
      </c>
      <c r="B843" t="s">
        <v>53</v>
      </c>
      <c r="C843" s="1" t="s">
        <v>20</v>
      </c>
      <c r="D843" s="5">
        <f>VLOOKUP(B843,SWH!$A$4:$C$19,3,FALSE)</f>
        <v>511.16</v>
      </c>
      <c r="E843" s="5">
        <v>0.4</v>
      </c>
      <c r="F843" s="5">
        <v>0</v>
      </c>
      <c r="G843" s="5">
        <v>42.46</v>
      </c>
      <c r="H843" s="5">
        <v>52.38</v>
      </c>
      <c r="I843" s="5">
        <v>11.91</v>
      </c>
      <c r="J843" s="5">
        <v>49.19</v>
      </c>
      <c r="K843" s="5">
        <v>0</v>
      </c>
      <c r="L843" s="5">
        <v>0</v>
      </c>
      <c r="M843" s="5">
        <v>26.36</v>
      </c>
      <c r="N843" s="5">
        <v>0</v>
      </c>
      <c r="O843" s="5">
        <f>VLOOKUP(B843,SWH!$A$4:$B$19,2,FALSE)</f>
        <v>0</v>
      </c>
      <c r="P843" s="5">
        <f t="shared" si="55"/>
        <v>0</v>
      </c>
      <c r="Q843" s="5">
        <v>0</v>
      </c>
      <c r="R843" s="5">
        <v>0</v>
      </c>
      <c r="S843" s="5">
        <v>0</v>
      </c>
      <c r="T843" s="5">
        <v>18.010000000000002</v>
      </c>
      <c r="U843" s="5">
        <v>0</v>
      </c>
      <c r="V843" s="5">
        <v>0</v>
      </c>
      <c r="W843" s="5">
        <f t="shared" si="57"/>
        <v>69.22</v>
      </c>
      <c r="X843" s="5">
        <f t="shared" si="58"/>
        <v>0</v>
      </c>
      <c r="Y843" s="5">
        <v>200.71</v>
      </c>
      <c r="Z843" s="5">
        <v>0</v>
      </c>
      <c r="AA843" s="5">
        <f t="shared" si="56"/>
        <v>200.71</v>
      </c>
    </row>
    <row r="844" spans="1:27" x14ac:dyDescent="0.25">
      <c r="A844">
        <v>2010</v>
      </c>
      <c r="B844" t="s">
        <v>53</v>
      </c>
      <c r="C844" s="1" t="s">
        <v>3</v>
      </c>
      <c r="D844" s="5">
        <f>VLOOKUP(B844,SWH!$A$4:$C$19,3,FALSE)</f>
        <v>511.16</v>
      </c>
      <c r="E844" s="5">
        <v>5.4</v>
      </c>
      <c r="F844" s="5">
        <v>1.36</v>
      </c>
      <c r="G844" s="5">
        <v>30.3</v>
      </c>
      <c r="H844" s="5">
        <v>52.29</v>
      </c>
      <c r="I844" s="5">
        <v>11.9</v>
      </c>
      <c r="J844" s="5">
        <v>49.19</v>
      </c>
      <c r="K844" s="5">
        <v>0</v>
      </c>
      <c r="L844" s="5">
        <v>0</v>
      </c>
      <c r="M844" s="5">
        <v>22.64</v>
      </c>
      <c r="N844" s="5">
        <v>0</v>
      </c>
      <c r="O844" s="5">
        <f>VLOOKUP(B844,SWH!$A$4:$B$19,2,FALSE)</f>
        <v>0</v>
      </c>
      <c r="P844" s="5">
        <f t="shared" si="55"/>
        <v>0</v>
      </c>
      <c r="Q844" s="5">
        <v>0</v>
      </c>
      <c r="R844" s="5">
        <v>0</v>
      </c>
      <c r="S844" s="5">
        <v>0</v>
      </c>
      <c r="T844" s="5">
        <v>18.010000000000002</v>
      </c>
      <c r="U844" s="5">
        <v>0</v>
      </c>
      <c r="V844" s="5">
        <v>0</v>
      </c>
      <c r="W844" s="5">
        <f t="shared" si="57"/>
        <v>58.34</v>
      </c>
      <c r="X844" s="5">
        <f t="shared" si="58"/>
        <v>1.36</v>
      </c>
      <c r="Y844" s="5">
        <v>189.73</v>
      </c>
      <c r="Z844" s="5">
        <v>1.36</v>
      </c>
      <c r="AA844" s="5">
        <f t="shared" si="56"/>
        <v>191.09</v>
      </c>
    </row>
    <row r="845" spans="1:27" x14ac:dyDescent="0.25">
      <c r="A845">
        <v>2010</v>
      </c>
      <c r="B845" t="s">
        <v>53</v>
      </c>
      <c r="C845" s="1" t="s">
        <v>7</v>
      </c>
      <c r="D845" s="5">
        <f>VLOOKUP(B845,SWH!$A$4:$C$19,3,FALSE)</f>
        <v>511.16</v>
      </c>
      <c r="E845" s="5">
        <v>2.0499999999999998</v>
      </c>
      <c r="F845" s="5">
        <v>0.14000000000000001</v>
      </c>
      <c r="G845" s="5">
        <v>28.88</v>
      </c>
      <c r="H845" s="5">
        <v>52.34</v>
      </c>
      <c r="I845" s="5">
        <v>11.9</v>
      </c>
      <c r="J845" s="5">
        <v>49.19</v>
      </c>
      <c r="K845" s="5">
        <v>0</v>
      </c>
      <c r="L845" s="5">
        <v>0</v>
      </c>
      <c r="M845" s="5">
        <v>23.91</v>
      </c>
      <c r="N845" s="5">
        <v>0</v>
      </c>
      <c r="O845" s="5">
        <f>VLOOKUP(B845,SWH!$A$4:$B$19,2,FALSE)</f>
        <v>0</v>
      </c>
      <c r="P845" s="5">
        <f t="shared" si="55"/>
        <v>0</v>
      </c>
      <c r="Q845" s="5">
        <v>0</v>
      </c>
      <c r="R845" s="5">
        <v>0</v>
      </c>
      <c r="S845" s="5">
        <v>0</v>
      </c>
      <c r="T845" s="5">
        <v>18.010000000000002</v>
      </c>
      <c r="U845" s="5">
        <v>0</v>
      </c>
      <c r="V845" s="5">
        <v>0</v>
      </c>
      <c r="W845" s="5">
        <f t="shared" si="57"/>
        <v>54.84</v>
      </c>
      <c r="X845" s="5">
        <f t="shared" si="58"/>
        <v>0.14000000000000001</v>
      </c>
      <c r="Y845" s="5">
        <v>186.29</v>
      </c>
      <c r="Z845" s="5">
        <v>0.14000000000000001</v>
      </c>
      <c r="AA845" s="5">
        <f t="shared" si="56"/>
        <v>186.42999999999998</v>
      </c>
    </row>
    <row r="846" spans="1:27" x14ac:dyDescent="0.25">
      <c r="A846">
        <v>2010</v>
      </c>
      <c r="B846" t="s">
        <v>53</v>
      </c>
      <c r="C846" s="1" t="s">
        <v>17</v>
      </c>
      <c r="D846" s="5">
        <f>VLOOKUP(B846,SWH!$A$4:$C$19,3,FALSE)</f>
        <v>511.16</v>
      </c>
      <c r="E846" s="5">
        <v>0.24</v>
      </c>
      <c r="F846" s="5">
        <v>0</v>
      </c>
      <c r="G846" s="5">
        <v>20.62</v>
      </c>
      <c r="H846" s="5">
        <v>52.35</v>
      </c>
      <c r="I846" s="5">
        <v>11.92</v>
      </c>
      <c r="J846" s="5">
        <v>49.19</v>
      </c>
      <c r="K846" s="5">
        <v>0</v>
      </c>
      <c r="L846" s="5">
        <v>0</v>
      </c>
      <c r="M846" s="5">
        <v>19.48</v>
      </c>
      <c r="N846" s="5">
        <v>0</v>
      </c>
      <c r="O846" s="5">
        <f>VLOOKUP(B846,SWH!$A$4:$B$19,2,FALSE)</f>
        <v>0</v>
      </c>
      <c r="P846" s="5">
        <f t="shared" si="55"/>
        <v>0</v>
      </c>
      <c r="Q846" s="5">
        <v>0</v>
      </c>
      <c r="R846" s="5">
        <v>0</v>
      </c>
      <c r="S846" s="5">
        <v>0</v>
      </c>
      <c r="T846" s="5">
        <v>18.010000000000002</v>
      </c>
      <c r="U846" s="5">
        <v>0</v>
      </c>
      <c r="V846" s="5">
        <v>0</v>
      </c>
      <c r="W846" s="5">
        <f t="shared" si="57"/>
        <v>40.340000000000003</v>
      </c>
      <c r="X846" s="5">
        <f t="shared" si="58"/>
        <v>0</v>
      </c>
      <c r="Y846" s="5">
        <v>171.82</v>
      </c>
      <c r="Z846" s="5">
        <v>0</v>
      </c>
      <c r="AA846" s="5">
        <f t="shared" si="56"/>
        <v>171.82</v>
      </c>
    </row>
    <row r="847" spans="1:27" x14ac:dyDescent="0.25">
      <c r="A847">
        <v>2010</v>
      </c>
      <c r="B847" t="s">
        <v>53</v>
      </c>
      <c r="C847" s="1" t="s">
        <v>14</v>
      </c>
      <c r="D847" s="5">
        <f>VLOOKUP(B847,SWH!$A$4:$C$19,3,FALSE)</f>
        <v>511.16</v>
      </c>
      <c r="E847" s="5">
        <v>11.86</v>
      </c>
      <c r="F847" s="5">
        <v>3.38</v>
      </c>
      <c r="G847" s="5">
        <v>20.18</v>
      </c>
      <c r="H847" s="5">
        <v>51.84</v>
      </c>
      <c r="I847" s="5">
        <v>11.93</v>
      </c>
      <c r="J847" s="5">
        <v>49.19</v>
      </c>
      <c r="K847" s="5">
        <v>0</v>
      </c>
      <c r="L847" s="5">
        <v>0</v>
      </c>
      <c r="M847" s="5">
        <v>20.29</v>
      </c>
      <c r="N847" s="5">
        <v>0</v>
      </c>
      <c r="O847" s="5">
        <f>VLOOKUP(B847,SWH!$A$4:$B$19,2,FALSE)</f>
        <v>0</v>
      </c>
      <c r="P847" s="5">
        <f t="shared" si="55"/>
        <v>0</v>
      </c>
      <c r="Q847" s="5">
        <v>0</v>
      </c>
      <c r="R847" s="5">
        <v>0</v>
      </c>
      <c r="S847" s="5">
        <v>0</v>
      </c>
      <c r="T847" s="5">
        <v>18.010000000000002</v>
      </c>
      <c r="U847" s="5">
        <v>0</v>
      </c>
      <c r="V847" s="5">
        <v>0</v>
      </c>
      <c r="W847" s="5">
        <f t="shared" si="57"/>
        <v>52.33</v>
      </c>
      <c r="X847" s="5">
        <f t="shared" si="58"/>
        <v>3.38</v>
      </c>
      <c r="Y847" s="5">
        <v>183.29</v>
      </c>
      <c r="Z847" s="5">
        <v>3.38</v>
      </c>
      <c r="AA847" s="5">
        <f t="shared" si="56"/>
        <v>186.67</v>
      </c>
    </row>
    <row r="848" spans="1:27" x14ac:dyDescent="0.25">
      <c r="A848">
        <v>2010</v>
      </c>
      <c r="B848" t="s">
        <v>53</v>
      </c>
      <c r="C848" s="1" t="s">
        <v>2</v>
      </c>
      <c r="D848" s="5">
        <f>VLOOKUP(B848,SWH!$A$4:$C$19,3,FALSE)</f>
        <v>511.16</v>
      </c>
      <c r="E848" s="5">
        <v>5.0199999999999996</v>
      </c>
      <c r="F848" s="5">
        <v>0.48</v>
      </c>
      <c r="G848" s="5">
        <v>24.21</v>
      </c>
      <c r="H848" s="5">
        <v>51.82</v>
      </c>
      <c r="I848" s="5">
        <v>11.9</v>
      </c>
      <c r="J848" s="5">
        <v>49.19</v>
      </c>
      <c r="K848" s="5">
        <v>0</v>
      </c>
      <c r="L848" s="5">
        <v>0</v>
      </c>
      <c r="M848" s="5">
        <v>25.88</v>
      </c>
      <c r="N848" s="5">
        <v>0</v>
      </c>
      <c r="O848" s="5">
        <f>VLOOKUP(B848,SWH!$A$4:$B$19,2,FALSE)</f>
        <v>0</v>
      </c>
      <c r="P848" s="5">
        <f t="shared" si="55"/>
        <v>0</v>
      </c>
      <c r="Q848" s="5">
        <v>0</v>
      </c>
      <c r="R848" s="5">
        <v>0</v>
      </c>
      <c r="S848" s="5">
        <v>0</v>
      </c>
      <c r="T848" s="5">
        <v>18.010000000000002</v>
      </c>
      <c r="U848" s="5">
        <v>0</v>
      </c>
      <c r="V848" s="5">
        <v>0</v>
      </c>
      <c r="W848" s="5">
        <f t="shared" si="57"/>
        <v>55.11</v>
      </c>
      <c r="X848" s="5">
        <f t="shared" si="58"/>
        <v>0.48</v>
      </c>
      <c r="Y848" s="5">
        <v>186.04</v>
      </c>
      <c r="Z848" s="5">
        <v>0.48</v>
      </c>
      <c r="AA848" s="5">
        <f t="shared" si="56"/>
        <v>186.51999999999998</v>
      </c>
    </row>
    <row r="849" spans="1:27" x14ac:dyDescent="0.25">
      <c r="A849">
        <v>2010</v>
      </c>
      <c r="B849" t="s">
        <v>53</v>
      </c>
      <c r="C849" s="1" t="s">
        <v>18</v>
      </c>
      <c r="D849" s="5">
        <f>VLOOKUP(B849,SWH!$A$4:$C$19,3,FALSE)</f>
        <v>511.16</v>
      </c>
      <c r="E849" s="5">
        <v>7.13</v>
      </c>
      <c r="F849" s="5">
        <v>0.66</v>
      </c>
      <c r="G849" s="5">
        <v>9.59</v>
      </c>
      <c r="H849" s="5">
        <v>52.12</v>
      </c>
      <c r="I849" s="5">
        <v>11.93</v>
      </c>
      <c r="J849" s="5">
        <v>49.19</v>
      </c>
      <c r="K849" s="5">
        <v>0</v>
      </c>
      <c r="L849" s="5">
        <v>0</v>
      </c>
      <c r="M849" s="5">
        <v>20.34</v>
      </c>
      <c r="N849" s="5">
        <v>0</v>
      </c>
      <c r="O849" s="5">
        <f>VLOOKUP(B849,SWH!$A$4:$B$19,2,FALSE)</f>
        <v>0</v>
      </c>
      <c r="P849" s="5">
        <f t="shared" si="55"/>
        <v>0</v>
      </c>
      <c r="Q849" s="5">
        <v>0</v>
      </c>
      <c r="R849" s="5">
        <v>0</v>
      </c>
      <c r="S849" s="5">
        <v>0</v>
      </c>
      <c r="T849" s="5">
        <v>18.010000000000002</v>
      </c>
      <c r="U849" s="5">
        <v>0</v>
      </c>
      <c r="V849" s="5">
        <v>0</v>
      </c>
      <c r="W849" s="5">
        <f t="shared" si="57"/>
        <v>37.06</v>
      </c>
      <c r="X849" s="5">
        <f t="shared" si="58"/>
        <v>0.66</v>
      </c>
      <c r="Y849" s="5">
        <v>168.3</v>
      </c>
      <c r="Z849" s="5">
        <v>0.66</v>
      </c>
      <c r="AA849" s="5">
        <f t="shared" si="56"/>
        <v>168.96</v>
      </c>
    </row>
    <row r="850" spans="1:27" x14ac:dyDescent="0.25">
      <c r="A850">
        <v>2010</v>
      </c>
      <c r="B850" t="s">
        <v>53</v>
      </c>
      <c r="C850" s="1" t="s">
        <v>4</v>
      </c>
      <c r="D850" s="5">
        <f>VLOOKUP(B850,SWH!$A$4:$C$19,3,FALSE)</f>
        <v>511.16</v>
      </c>
      <c r="E850" s="5">
        <v>19.29</v>
      </c>
      <c r="F850" s="5">
        <v>14.3</v>
      </c>
      <c r="G850" s="5">
        <v>11.78</v>
      </c>
      <c r="H850" s="5">
        <v>51.89</v>
      </c>
      <c r="I850" s="5">
        <v>11.91</v>
      </c>
      <c r="J850" s="5">
        <v>49.19</v>
      </c>
      <c r="K850" s="5">
        <v>0</v>
      </c>
      <c r="L850" s="5">
        <v>0</v>
      </c>
      <c r="M850" s="5">
        <v>19.010000000000002</v>
      </c>
      <c r="N850" s="5">
        <v>0</v>
      </c>
      <c r="O850" s="5">
        <f>VLOOKUP(B850,SWH!$A$4:$B$19,2,FALSE)</f>
        <v>0</v>
      </c>
      <c r="P850" s="5">
        <f t="shared" si="55"/>
        <v>0</v>
      </c>
      <c r="Q850" s="5">
        <v>0</v>
      </c>
      <c r="R850" s="5">
        <v>0</v>
      </c>
      <c r="S850" s="5">
        <v>0</v>
      </c>
      <c r="T850" s="5">
        <v>18.010000000000002</v>
      </c>
      <c r="U850" s="5">
        <v>0</v>
      </c>
      <c r="V850" s="5">
        <v>0</v>
      </c>
      <c r="W850" s="5">
        <f t="shared" si="57"/>
        <v>50.08</v>
      </c>
      <c r="X850" s="5">
        <f t="shared" si="58"/>
        <v>14.3</v>
      </c>
      <c r="Y850" s="5">
        <v>181.09</v>
      </c>
      <c r="Z850" s="5">
        <v>14.3</v>
      </c>
      <c r="AA850" s="5">
        <f t="shared" si="56"/>
        <v>195.39000000000001</v>
      </c>
    </row>
    <row r="851" spans="1:27" x14ac:dyDescent="0.25">
      <c r="A851">
        <v>2010</v>
      </c>
      <c r="B851" t="s">
        <v>53</v>
      </c>
      <c r="C851" s="1" t="s">
        <v>5</v>
      </c>
      <c r="D851" s="5">
        <f>VLOOKUP(B851,SWH!$A$4:$C$19,3,FALSE)</f>
        <v>511.16</v>
      </c>
      <c r="E851" s="5">
        <v>11.51</v>
      </c>
      <c r="F851" s="5">
        <v>7.01</v>
      </c>
      <c r="G851" s="5">
        <v>16.28</v>
      </c>
      <c r="H851" s="5">
        <v>51.85</v>
      </c>
      <c r="I851" s="5">
        <v>11.92</v>
      </c>
      <c r="J851" s="5">
        <v>49.19</v>
      </c>
      <c r="K851" s="5">
        <v>0</v>
      </c>
      <c r="L851" s="5">
        <v>0</v>
      </c>
      <c r="M851" s="5">
        <v>23.27</v>
      </c>
      <c r="N851" s="5">
        <v>0</v>
      </c>
      <c r="O851" s="5">
        <f>VLOOKUP(B851,SWH!$A$4:$B$19,2,FALSE)</f>
        <v>0</v>
      </c>
      <c r="P851" s="5">
        <f t="shared" si="55"/>
        <v>0</v>
      </c>
      <c r="Q851" s="5">
        <v>0</v>
      </c>
      <c r="R851" s="5">
        <v>0</v>
      </c>
      <c r="S851" s="5">
        <v>0</v>
      </c>
      <c r="T851" s="5">
        <v>18.010000000000002</v>
      </c>
      <c r="U851" s="5">
        <v>0</v>
      </c>
      <c r="V851" s="5">
        <v>0</v>
      </c>
      <c r="W851" s="5">
        <f t="shared" si="57"/>
        <v>51.06</v>
      </c>
      <c r="X851" s="5">
        <f t="shared" si="58"/>
        <v>7.01</v>
      </c>
      <c r="Y851" s="5">
        <v>182.03</v>
      </c>
      <c r="Z851" s="5">
        <v>7.01</v>
      </c>
      <c r="AA851" s="5">
        <f t="shared" si="56"/>
        <v>189.04</v>
      </c>
    </row>
    <row r="852" spans="1:27" x14ac:dyDescent="0.25">
      <c r="A852">
        <v>2010</v>
      </c>
      <c r="B852" t="s">
        <v>53</v>
      </c>
      <c r="C852" s="1" t="s">
        <v>15</v>
      </c>
      <c r="D852" s="5">
        <f>VLOOKUP(B852,SWH!$A$4:$C$19,3,FALSE)</f>
        <v>511.16</v>
      </c>
      <c r="E852" s="5">
        <v>8.34</v>
      </c>
      <c r="F852" s="5">
        <v>1.1100000000000001</v>
      </c>
      <c r="G852" s="5">
        <v>6.58</v>
      </c>
      <c r="H852" s="5">
        <v>52.02</v>
      </c>
      <c r="I852" s="5">
        <v>11.92</v>
      </c>
      <c r="J852" s="5">
        <v>49.19</v>
      </c>
      <c r="K852" s="5">
        <v>0</v>
      </c>
      <c r="L852" s="5">
        <v>0</v>
      </c>
      <c r="M852" s="5">
        <v>18.27</v>
      </c>
      <c r="N852" s="5">
        <v>0</v>
      </c>
      <c r="O852" s="5">
        <f>VLOOKUP(B852,SWH!$A$4:$B$19,2,FALSE)</f>
        <v>0</v>
      </c>
      <c r="P852" s="5">
        <f t="shared" si="55"/>
        <v>0</v>
      </c>
      <c r="Q852" s="5">
        <v>0</v>
      </c>
      <c r="R852" s="5">
        <v>0</v>
      </c>
      <c r="S852" s="5">
        <v>0</v>
      </c>
      <c r="T852" s="5">
        <v>18.010000000000002</v>
      </c>
      <c r="U852" s="5">
        <v>0</v>
      </c>
      <c r="V852" s="5">
        <v>0</v>
      </c>
      <c r="W852" s="5">
        <f t="shared" si="57"/>
        <v>33.19</v>
      </c>
      <c r="X852" s="5">
        <f t="shared" si="58"/>
        <v>1.1100000000000001</v>
      </c>
      <c r="Y852" s="5">
        <v>164.32</v>
      </c>
      <c r="Z852" s="5">
        <v>1.1100000000000001</v>
      </c>
      <c r="AA852" s="5">
        <f t="shared" si="56"/>
        <v>165.43</v>
      </c>
    </row>
    <row r="853" spans="1:27" x14ac:dyDescent="0.25">
      <c r="A853">
        <v>2010</v>
      </c>
      <c r="B853" t="s">
        <v>53</v>
      </c>
      <c r="C853" s="1" t="s">
        <v>16</v>
      </c>
      <c r="D853" s="5">
        <f>VLOOKUP(B853,SWH!$A$4:$C$19,3,FALSE)</f>
        <v>511.16</v>
      </c>
      <c r="E853" s="5">
        <v>20.86</v>
      </c>
      <c r="F853" s="5">
        <v>40.65</v>
      </c>
      <c r="G853" s="5">
        <v>13.32</v>
      </c>
      <c r="H853" s="5">
        <v>51.9</v>
      </c>
      <c r="I853" s="5">
        <v>11.92</v>
      </c>
      <c r="J853" s="5">
        <v>49.19</v>
      </c>
      <c r="K853" s="5">
        <v>0</v>
      </c>
      <c r="L853" s="5">
        <v>0</v>
      </c>
      <c r="M853" s="5">
        <v>21.33</v>
      </c>
      <c r="N853" s="5">
        <v>0</v>
      </c>
      <c r="O853" s="5">
        <f>VLOOKUP(B853,SWH!$A$4:$B$19,2,FALSE)</f>
        <v>0</v>
      </c>
      <c r="P853" s="5">
        <f t="shared" si="55"/>
        <v>0</v>
      </c>
      <c r="Q853" s="5">
        <v>0</v>
      </c>
      <c r="R853" s="5">
        <v>0</v>
      </c>
      <c r="S853" s="5">
        <v>0</v>
      </c>
      <c r="T853" s="5">
        <v>18.010000000000002</v>
      </c>
      <c r="U853" s="5">
        <v>0</v>
      </c>
      <c r="V853" s="5">
        <v>0</v>
      </c>
      <c r="W853" s="5">
        <f t="shared" si="57"/>
        <v>55.51</v>
      </c>
      <c r="X853" s="5">
        <f t="shared" si="58"/>
        <v>40.65</v>
      </c>
      <c r="Y853" s="5">
        <v>186.53</v>
      </c>
      <c r="Z853" s="5">
        <v>40.65</v>
      </c>
      <c r="AA853" s="5">
        <f t="shared" si="56"/>
        <v>227.18</v>
      </c>
    </row>
    <row r="854" spans="1:27" x14ac:dyDescent="0.25">
      <c r="A854">
        <v>2010</v>
      </c>
      <c r="B854" t="s">
        <v>53</v>
      </c>
      <c r="C854" s="1" t="s">
        <v>9</v>
      </c>
      <c r="D854" s="5">
        <f>VLOOKUP(B854,SWH!$A$4:$C$19,3,FALSE)</f>
        <v>511.16</v>
      </c>
      <c r="E854" s="5">
        <v>13.75</v>
      </c>
      <c r="F854" s="5">
        <v>23.38</v>
      </c>
      <c r="G854" s="5">
        <v>11.43</v>
      </c>
      <c r="H854" s="5">
        <v>51.94</v>
      </c>
      <c r="I854" s="5">
        <v>11.9</v>
      </c>
      <c r="J854" s="5">
        <v>49.19</v>
      </c>
      <c r="K854" s="5">
        <v>0</v>
      </c>
      <c r="L854" s="5">
        <v>0</v>
      </c>
      <c r="M854" s="5">
        <v>23.01</v>
      </c>
      <c r="N854" s="5">
        <v>0</v>
      </c>
      <c r="O854" s="5">
        <f>VLOOKUP(B854,SWH!$A$4:$B$19,2,FALSE)</f>
        <v>0</v>
      </c>
      <c r="P854" s="5">
        <f t="shared" si="55"/>
        <v>0</v>
      </c>
      <c r="Q854" s="5">
        <v>0</v>
      </c>
      <c r="R854" s="5">
        <v>0</v>
      </c>
      <c r="S854" s="5">
        <v>0</v>
      </c>
      <c r="T854" s="5">
        <v>18.010000000000002</v>
      </c>
      <c r="U854" s="5">
        <v>0</v>
      </c>
      <c r="V854" s="5">
        <v>0</v>
      </c>
      <c r="W854" s="5">
        <f t="shared" si="57"/>
        <v>48.19</v>
      </c>
      <c r="X854" s="5">
        <f t="shared" si="58"/>
        <v>23.38</v>
      </c>
      <c r="Y854" s="5">
        <v>179.23</v>
      </c>
      <c r="Z854" s="5">
        <v>23.38</v>
      </c>
      <c r="AA854" s="5">
        <f t="shared" si="56"/>
        <v>202.60999999999999</v>
      </c>
    </row>
    <row r="855" spans="1:27" x14ac:dyDescent="0.25">
      <c r="A855">
        <v>2010</v>
      </c>
      <c r="B855" t="s">
        <v>53</v>
      </c>
      <c r="C855" s="1" t="s">
        <v>12</v>
      </c>
      <c r="D855" s="5">
        <f>VLOOKUP(B855,SWH!$A$4:$C$19,3,FALSE)</f>
        <v>511.16</v>
      </c>
      <c r="E855" s="5">
        <v>18.690000000000001</v>
      </c>
      <c r="F855" s="5">
        <v>63.26</v>
      </c>
      <c r="G855" s="5">
        <v>10.99</v>
      </c>
      <c r="H855" s="5">
        <v>51.81</v>
      </c>
      <c r="I855" s="5">
        <v>11.92</v>
      </c>
      <c r="J855" s="5">
        <v>49.19</v>
      </c>
      <c r="K855" s="5">
        <v>0</v>
      </c>
      <c r="L855" s="5">
        <v>0</v>
      </c>
      <c r="M855" s="5">
        <v>22.07</v>
      </c>
      <c r="N855" s="5">
        <v>0</v>
      </c>
      <c r="O855" s="5">
        <f>VLOOKUP(B855,SWH!$A$4:$B$19,2,FALSE)</f>
        <v>0</v>
      </c>
      <c r="P855" s="5">
        <f t="shared" si="55"/>
        <v>0</v>
      </c>
      <c r="Q855" s="5">
        <v>0</v>
      </c>
      <c r="R855" s="5">
        <v>0</v>
      </c>
      <c r="S855" s="5">
        <v>0</v>
      </c>
      <c r="T855" s="5">
        <v>18.010000000000002</v>
      </c>
      <c r="U855" s="5">
        <v>0</v>
      </c>
      <c r="V855" s="5">
        <v>0</v>
      </c>
      <c r="W855" s="5">
        <f t="shared" si="57"/>
        <v>51.75</v>
      </c>
      <c r="X855" s="5">
        <f t="shared" si="58"/>
        <v>63.26</v>
      </c>
      <c r="Y855" s="5">
        <v>182.69</v>
      </c>
      <c r="Z855" s="5">
        <v>63.26</v>
      </c>
      <c r="AA855" s="5">
        <f t="shared" si="56"/>
        <v>245.95</v>
      </c>
    </row>
    <row r="856" spans="1:27" x14ac:dyDescent="0.25">
      <c r="A856">
        <v>2010</v>
      </c>
      <c r="B856" t="s">
        <v>53</v>
      </c>
      <c r="C856" s="1" t="s">
        <v>8</v>
      </c>
      <c r="D856" s="5">
        <f>VLOOKUP(B856,SWH!$A$4:$C$19,3,FALSE)</f>
        <v>511.16</v>
      </c>
      <c r="E856" s="5">
        <v>17.22</v>
      </c>
      <c r="F856" s="5">
        <v>110.44</v>
      </c>
      <c r="G856" s="5">
        <v>7</v>
      </c>
      <c r="H856" s="5">
        <v>52.4</v>
      </c>
      <c r="I856" s="5">
        <v>12</v>
      </c>
      <c r="J856" s="5">
        <v>49.19</v>
      </c>
      <c r="K856" s="5">
        <v>0</v>
      </c>
      <c r="L856" s="5">
        <v>0</v>
      </c>
      <c r="M856" s="5">
        <v>23.46</v>
      </c>
      <c r="N856" s="5">
        <v>0</v>
      </c>
      <c r="O856" s="5">
        <f>VLOOKUP(B856,SWH!$A$4:$B$19,2,FALSE)</f>
        <v>0</v>
      </c>
      <c r="P856" s="5">
        <f t="shared" si="55"/>
        <v>0</v>
      </c>
      <c r="Q856" s="5">
        <v>0</v>
      </c>
      <c r="R856" s="5">
        <v>0</v>
      </c>
      <c r="S856" s="5">
        <v>0</v>
      </c>
      <c r="T856" s="5">
        <v>18.010000000000002</v>
      </c>
      <c r="U856" s="5">
        <v>0</v>
      </c>
      <c r="V856" s="5">
        <v>0</v>
      </c>
      <c r="W856" s="5">
        <f t="shared" si="57"/>
        <v>47.68</v>
      </c>
      <c r="X856" s="5">
        <f t="shared" si="58"/>
        <v>110.44</v>
      </c>
      <c r="Y856" s="5">
        <v>179.28</v>
      </c>
      <c r="Z856" s="5">
        <v>110.44</v>
      </c>
      <c r="AA856" s="5">
        <f t="shared" si="56"/>
        <v>289.72000000000003</v>
      </c>
    </row>
    <row r="857" spans="1:27" x14ac:dyDescent="0.25">
      <c r="A857">
        <v>2013</v>
      </c>
      <c r="B857" t="s">
        <v>53</v>
      </c>
      <c r="C857" s="1" t="s">
        <v>10</v>
      </c>
      <c r="D857" s="5">
        <f>VLOOKUP(B857,SWH!$A$4:$C$19,3,FALSE)</f>
        <v>511.16</v>
      </c>
      <c r="E857" s="5">
        <v>0</v>
      </c>
      <c r="F857" s="5">
        <v>0</v>
      </c>
      <c r="G857" s="5">
        <v>70.36</v>
      </c>
      <c r="H857" s="5">
        <v>43.77</v>
      </c>
      <c r="I857" s="5">
        <v>11.92</v>
      </c>
      <c r="J857" s="5">
        <v>48.29</v>
      </c>
      <c r="K857" s="5">
        <v>0</v>
      </c>
      <c r="L857" s="5">
        <v>0</v>
      </c>
      <c r="M857" s="5">
        <v>19.91</v>
      </c>
      <c r="N857" s="5">
        <v>0</v>
      </c>
      <c r="O857" s="5">
        <f>VLOOKUP(B857,SWH!$A$4:$B$19,2,FALSE)</f>
        <v>0</v>
      </c>
      <c r="P857" s="5">
        <f t="shared" si="55"/>
        <v>0</v>
      </c>
      <c r="Q857" s="5">
        <v>0</v>
      </c>
      <c r="R857" s="5">
        <v>0</v>
      </c>
      <c r="S857" s="5">
        <v>0</v>
      </c>
      <c r="T857" s="5">
        <v>18.010000000000002</v>
      </c>
      <c r="U857" s="5">
        <v>0</v>
      </c>
      <c r="V857" s="5">
        <v>0</v>
      </c>
      <c r="W857" s="5">
        <f t="shared" si="57"/>
        <v>90.27</v>
      </c>
      <c r="X857" s="5">
        <f t="shared" si="58"/>
        <v>0</v>
      </c>
      <c r="Y857" s="5">
        <v>212.26</v>
      </c>
      <c r="Z857" s="5">
        <v>0</v>
      </c>
      <c r="AA857" s="5">
        <f t="shared" si="56"/>
        <v>212.26</v>
      </c>
    </row>
    <row r="858" spans="1:27" x14ac:dyDescent="0.25">
      <c r="A858">
        <v>2013</v>
      </c>
      <c r="B858" t="s">
        <v>53</v>
      </c>
      <c r="C858" s="1" t="s">
        <v>6</v>
      </c>
      <c r="D858" s="5">
        <f>VLOOKUP(B858,SWH!$A$4:$C$19,3,FALSE)</f>
        <v>511.16</v>
      </c>
      <c r="E858" s="5">
        <v>0</v>
      </c>
      <c r="F858" s="5">
        <v>0</v>
      </c>
      <c r="G858" s="5">
        <v>66.75</v>
      </c>
      <c r="H858" s="5">
        <v>43.93</v>
      </c>
      <c r="I858" s="5">
        <v>11.92</v>
      </c>
      <c r="J858" s="5">
        <v>48.29</v>
      </c>
      <c r="K858" s="5">
        <v>0</v>
      </c>
      <c r="L858" s="5">
        <v>0</v>
      </c>
      <c r="M858" s="5">
        <v>23.49</v>
      </c>
      <c r="N858" s="5">
        <v>0</v>
      </c>
      <c r="O858" s="5">
        <f>VLOOKUP(B858,SWH!$A$4:$B$19,2,FALSE)</f>
        <v>0</v>
      </c>
      <c r="P858" s="5">
        <f t="shared" si="55"/>
        <v>0</v>
      </c>
      <c r="Q858" s="5">
        <v>0</v>
      </c>
      <c r="R858" s="5">
        <v>0</v>
      </c>
      <c r="S858" s="5">
        <v>0</v>
      </c>
      <c r="T858" s="5">
        <v>18.010000000000002</v>
      </c>
      <c r="U858" s="5">
        <v>0</v>
      </c>
      <c r="V858" s="5">
        <v>0</v>
      </c>
      <c r="W858" s="5">
        <f t="shared" si="57"/>
        <v>90.24</v>
      </c>
      <c r="X858" s="5">
        <f t="shared" si="58"/>
        <v>0</v>
      </c>
      <c r="Y858" s="5">
        <v>212.39</v>
      </c>
      <c r="Z858" s="5">
        <v>0</v>
      </c>
      <c r="AA858" s="5">
        <f t="shared" si="56"/>
        <v>212.39</v>
      </c>
    </row>
    <row r="859" spans="1:27" x14ac:dyDescent="0.25">
      <c r="A859">
        <v>2013</v>
      </c>
      <c r="B859" t="s">
        <v>53</v>
      </c>
      <c r="C859" s="1" t="s">
        <v>11</v>
      </c>
      <c r="D859" s="5">
        <f>VLOOKUP(B859,SWH!$A$4:$C$19,3,FALSE)</f>
        <v>511.16</v>
      </c>
      <c r="E859" s="5">
        <v>0</v>
      </c>
      <c r="F859" s="5">
        <v>0</v>
      </c>
      <c r="G859" s="5">
        <v>51.09</v>
      </c>
      <c r="H859" s="5">
        <v>44.49</v>
      </c>
      <c r="I859" s="5">
        <v>11.92</v>
      </c>
      <c r="J859" s="5">
        <v>48.29</v>
      </c>
      <c r="K859" s="5">
        <v>0</v>
      </c>
      <c r="L859" s="5">
        <v>0</v>
      </c>
      <c r="M859" s="5">
        <v>19.03</v>
      </c>
      <c r="N859" s="5">
        <v>0</v>
      </c>
      <c r="O859" s="5">
        <f>VLOOKUP(B859,SWH!$A$4:$B$19,2,FALSE)</f>
        <v>0</v>
      </c>
      <c r="P859" s="5">
        <f t="shared" si="55"/>
        <v>0</v>
      </c>
      <c r="Q859" s="5">
        <v>0</v>
      </c>
      <c r="R859" s="5">
        <v>0</v>
      </c>
      <c r="S859" s="5">
        <v>0</v>
      </c>
      <c r="T859" s="5">
        <v>18.010000000000002</v>
      </c>
      <c r="U859" s="5">
        <v>0</v>
      </c>
      <c r="V859" s="5">
        <v>0</v>
      </c>
      <c r="W859" s="5">
        <f t="shared" si="57"/>
        <v>70.12</v>
      </c>
      <c r="X859" s="5">
        <f t="shared" si="58"/>
        <v>0</v>
      </c>
      <c r="Y859" s="5">
        <v>192.83</v>
      </c>
      <c r="Z859" s="5">
        <v>0</v>
      </c>
      <c r="AA859" s="5">
        <f t="shared" si="56"/>
        <v>192.83</v>
      </c>
    </row>
    <row r="860" spans="1:27" x14ac:dyDescent="0.25">
      <c r="A860">
        <v>2013</v>
      </c>
      <c r="B860" t="s">
        <v>53</v>
      </c>
      <c r="C860" s="1" t="s">
        <v>13</v>
      </c>
      <c r="D860" s="5">
        <f>VLOOKUP(B860,SWH!$A$4:$C$19,3,FALSE)</f>
        <v>511.16</v>
      </c>
      <c r="E860" s="5">
        <v>0.02</v>
      </c>
      <c r="F860" s="5">
        <v>0</v>
      </c>
      <c r="G860" s="5">
        <v>53.29</v>
      </c>
      <c r="H860" s="5">
        <v>44.37</v>
      </c>
      <c r="I860" s="5">
        <v>11.9</v>
      </c>
      <c r="J860" s="5">
        <v>48.29</v>
      </c>
      <c r="K860" s="5">
        <v>0</v>
      </c>
      <c r="L860" s="5">
        <v>0</v>
      </c>
      <c r="M860" s="5">
        <v>21.91</v>
      </c>
      <c r="N860" s="5">
        <v>0</v>
      </c>
      <c r="O860" s="5">
        <f>VLOOKUP(B860,SWH!$A$4:$B$19,2,FALSE)</f>
        <v>0</v>
      </c>
      <c r="P860" s="5">
        <f t="shared" si="55"/>
        <v>0</v>
      </c>
      <c r="Q860" s="5">
        <v>0</v>
      </c>
      <c r="R860" s="5">
        <v>0</v>
      </c>
      <c r="S860" s="5">
        <v>0</v>
      </c>
      <c r="T860" s="5">
        <v>18.010000000000002</v>
      </c>
      <c r="U860" s="5">
        <v>0</v>
      </c>
      <c r="V860" s="5">
        <v>0</v>
      </c>
      <c r="W860" s="5">
        <f t="shared" si="57"/>
        <v>75.22</v>
      </c>
      <c r="X860" s="5">
        <f t="shared" si="58"/>
        <v>0</v>
      </c>
      <c r="Y860" s="5">
        <v>197.78</v>
      </c>
      <c r="Z860" s="5">
        <v>0</v>
      </c>
      <c r="AA860" s="5">
        <f t="shared" si="56"/>
        <v>197.78</v>
      </c>
    </row>
    <row r="861" spans="1:27" x14ac:dyDescent="0.25">
      <c r="A861">
        <v>2013</v>
      </c>
      <c r="B861" t="s">
        <v>53</v>
      </c>
      <c r="C861" s="1" t="s">
        <v>19</v>
      </c>
      <c r="D861" s="5">
        <f>VLOOKUP(B861,SWH!$A$4:$C$19,3,FALSE)</f>
        <v>511.16</v>
      </c>
      <c r="E861" s="5">
        <v>0.22</v>
      </c>
      <c r="F861" s="5">
        <v>0</v>
      </c>
      <c r="G861" s="5">
        <v>42.16</v>
      </c>
      <c r="H861" s="5">
        <v>44.47</v>
      </c>
      <c r="I861" s="5">
        <v>11.9</v>
      </c>
      <c r="J861" s="5">
        <v>48.29</v>
      </c>
      <c r="K861" s="5">
        <v>0</v>
      </c>
      <c r="L861" s="5">
        <v>0</v>
      </c>
      <c r="M861" s="5">
        <v>19.66</v>
      </c>
      <c r="N861" s="5">
        <v>0</v>
      </c>
      <c r="O861" s="5">
        <f>VLOOKUP(B861,SWH!$A$4:$B$19,2,FALSE)</f>
        <v>0</v>
      </c>
      <c r="P861" s="5">
        <f t="shared" si="55"/>
        <v>0</v>
      </c>
      <c r="Q861" s="5">
        <v>0</v>
      </c>
      <c r="R861" s="5">
        <v>0</v>
      </c>
      <c r="S861" s="5">
        <v>0</v>
      </c>
      <c r="T861" s="5">
        <v>18.010000000000002</v>
      </c>
      <c r="U861" s="5">
        <v>0</v>
      </c>
      <c r="V861" s="5">
        <v>0</v>
      </c>
      <c r="W861" s="5">
        <f t="shared" si="57"/>
        <v>62.039999999999992</v>
      </c>
      <c r="X861" s="5">
        <f t="shared" si="58"/>
        <v>0</v>
      </c>
      <c r="Y861" s="5">
        <v>184.7</v>
      </c>
      <c r="Z861" s="5">
        <v>0</v>
      </c>
      <c r="AA861" s="5">
        <f t="shared" si="56"/>
        <v>184.7</v>
      </c>
    </row>
    <row r="862" spans="1:27" x14ac:dyDescent="0.25">
      <c r="A862">
        <v>2013</v>
      </c>
      <c r="B862" t="s">
        <v>53</v>
      </c>
      <c r="C862" s="1" t="s">
        <v>20</v>
      </c>
      <c r="D862" s="5">
        <f>VLOOKUP(B862,SWH!$A$4:$C$19,3,FALSE)</f>
        <v>511.16</v>
      </c>
      <c r="E862" s="5">
        <v>0.27</v>
      </c>
      <c r="F862" s="5">
        <v>0</v>
      </c>
      <c r="G862" s="5">
        <v>37.15</v>
      </c>
      <c r="H862" s="5">
        <v>44.84</v>
      </c>
      <c r="I862" s="5">
        <v>11.91</v>
      </c>
      <c r="J862" s="5">
        <v>48.29</v>
      </c>
      <c r="K862" s="5">
        <v>0</v>
      </c>
      <c r="L862" s="5">
        <v>0</v>
      </c>
      <c r="M862" s="5">
        <v>23.12</v>
      </c>
      <c r="N862" s="5">
        <v>0</v>
      </c>
      <c r="O862" s="5">
        <f>VLOOKUP(B862,SWH!$A$4:$B$19,2,FALSE)</f>
        <v>0</v>
      </c>
      <c r="P862" s="5">
        <f t="shared" si="55"/>
        <v>0</v>
      </c>
      <c r="Q862" s="5">
        <v>0</v>
      </c>
      <c r="R862" s="5">
        <v>0</v>
      </c>
      <c r="S862" s="5">
        <v>0</v>
      </c>
      <c r="T862" s="5">
        <v>18.010000000000002</v>
      </c>
      <c r="U862" s="5">
        <v>0</v>
      </c>
      <c r="V862" s="5">
        <v>0</v>
      </c>
      <c r="W862" s="5">
        <f t="shared" si="57"/>
        <v>60.540000000000006</v>
      </c>
      <c r="X862" s="5">
        <f t="shared" si="58"/>
        <v>0</v>
      </c>
      <c r="Y862" s="5">
        <v>183.6</v>
      </c>
      <c r="Z862" s="5">
        <v>0</v>
      </c>
      <c r="AA862" s="5">
        <f t="shared" si="56"/>
        <v>183.6</v>
      </c>
    </row>
    <row r="863" spans="1:27" x14ac:dyDescent="0.25">
      <c r="A863">
        <v>2013</v>
      </c>
      <c r="B863" t="s">
        <v>53</v>
      </c>
      <c r="C863" s="1" t="s">
        <v>3</v>
      </c>
      <c r="D863" s="5">
        <f>VLOOKUP(B863,SWH!$A$4:$C$19,3,FALSE)</f>
        <v>511.16</v>
      </c>
      <c r="E863" s="5">
        <v>4.7699999999999996</v>
      </c>
      <c r="F863" s="5">
        <v>1.25</v>
      </c>
      <c r="G863" s="5">
        <v>23.23</v>
      </c>
      <c r="H863" s="5">
        <v>44.64</v>
      </c>
      <c r="I863" s="5">
        <v>11.9</v>
      </c>
      <c r="J863" s="5">
        <v>48.29</v>
      </c>
      <c r="K863" s="5">
        <v>0</v>
      </c>
      <c r="L863" s="5">
        <v>0</v>
      </c>
      <c r="M863" s="5">
        <v>18.739999999999998</v>
      </c>
      <c r="N863" s="5">
        <v>0</v>
      </c>
      <c r="O863" s="5">
        <f>VLOOKUP(B863,SWH!$A$4:$B$19,2,FALSE)</f>
        <v>0</v>
      </c>
      <c r="P863" s="5">
        <f t="shared" si="55"/>
        <v>0</v>
      </c>
      <c r="Q863" s="5">
        <v>0</v>
      </c>
      <c r="R863" s="5">
        <v>0</v>
      </c>
      <c r="S863" s="5">
        <v>0</v>
      </c>
      <c r="T863" s="5">
        <v>18.010000000000002</v>
      </c>
      <c r="U863" s="5">
        <v>0</v>
      </c>
      <c r="V863" s="5">
        <v>0</v>
      </c>
      <c r="W863" s="5">
        <f t="shared" si="57"/>
        <v>46.739999999999995</v>
      </c>
      <c r="X863" s="5">
        <f t="shared" si="58"/>
        <v>1.25</v>
      </c>
      <c r="Y863" s="5">
        <v>169.59</v>
      </c>
      <c r="Z863" s="5">
        <v>1.25</v>
      </c>
      <c r="AA863" s="5">
        <f t="shared" si="56"/>
        <v>170.84</v>
      </c>
    </row>
    <row r="864" spans="1:27" x14ac:dyDescent="0.25">
      <c r="A864">
        <v>2013</v>
      </c>
      <c r="B864" t="s">
        <v>53</v>
      </c>
      <c r="C864" s="1" t="s">
        <v>7</v>
      </c>
      <c r="D864" s="5">
        <f>VLOOKUP(B864,SWH!$A$4:$C$19,3,FALSE)</f>
        <v>511.16</v>
      </c>
      <c r="E864" s="5">
        <v>1.78</v>
      </c>
      <c r="F864" s="5">
        <v>0.12</v>
      </c>
      <c r="G864" s="5">
        <v>25.82</v>
      </c>
      <c r="H864" s="5">
        <v>44.71</v>
      </c>
      <c r="I864" s="5">
        <v>11.9</v>
      </c>
      <c r="J864" s="5">
        <v>48.29</v>
      </c>
      <c r="K864" s="5">
        <v>0</v>
      </c>
      <c r="L864" s="5">
        <v>0</v>
      </c>
      <c r="M864" s="5">
        <v>22</v>
      </c>
      <c r="N864" s="5">
        <v>0</v>
      </c>
      <c r="O864" s="5">
        <f>VLOOKUP(B864,SWH!$A$4:$B$19,2,FALSE)</f>
        <v>0</v>
      </c>
      <c r="P864" s="5">
        <f t="shared" si="55"/>
        <v>0</v>
      </c>
      <c r="Q864" s="5">
        <v>0</v>
      </c>
      <c r="R864" s="5">
        <v>0</v>
      </c>
      <c r="S864" s="5">
        <v>0</v>
      </c>
      <c r="T864" s="5">
        <v>18.010000000000002</v>
      </c>
      <c r="U864" s="5">
        <v>0</v>
      </c>
      <c r="V864" s="5">
        <v>0</v>
      </c>
      <c r="W864" s="5">
        <f t="shared" si="57"/>
        <v>49.6</v>
      </c>
      <c r="X864" s="5">
        <f t="shared" si="58"/>
        <v>0.12</v>
      </c>
      <c r="Y864" s="5">
        <v>172.51</v>
      </c>
      <c r="Z864" s="5">
        <v>0.12</v>
      </c>
      <c r="AA864" s="5">
        <f t="shared" si="56"/>
        <v>172.63</v>
      </c>
    </row>
    <row r="865" spans="1:27" x14ac:dyDescent="0.25">
      <c r="A865">
        <v>2013</v>
      </c>
      <c r="B865" t="s">
        <v>53</v>
      </c>
      <c r="C865" s="1" t="s">
        <v>17</v>
      </c>
      <c r="D865" s="5">
        <f>VLOOKUP(B865,SWH!$A$4:$C$19,3,FALSE)</f>
        <v>511.16</v>
      </c>
      <c r="E865" s="5">
        <v>0.19</v>
      </c>
      <c r="F865" s="5">
        <v>0</v>
      </c>
      <c r="G865" s="5">
        <v>17.14</v>
      </c>
      <c r="H865" s="5">
        <v>44.64</v>
      </c>
      <c r="I865" s="5">
        <v>11.92</v>
      </c>
      <c r="J865" s="5">
        <v>48.29</v>
      </c>
      <c r="K865" s="5">
        <v>0</v>
      </c>
      <c r="L865" s="5">
        <v>0</v>
      </c>
      <c r="M865" s="5">
        <v>17.28</v>
      </c>
      <c r="N865" s="5">
        <v>0</v>
      </c>
      <c r="O865" s="5">
        <f>VLOOKUP(B865,SWH!$A$4:$B$19,2,FALSE)</f>
        <v>0</v>
      </c>
      <c r="P865" s="5">
        <f t="shared" si="55"/>
        <v>0</v>
      </c>
      <c r="Q865" s="5">
        <v>0</v>
      </c>
      <c r="R865" s="5">
        <v>0</v>
      </c>
      <c r="S865" s="5">
        <v>0</v>
      </c>
      <c r="T865" s="5">
        <v>18.010000000000002</v>
      </c>
      <c r="U865" s="5">
        <v>0</v>
      </c>
      <c r="V865" s="5">
        <v>0</v>
      </c>
      <c r="W865" s="5">
        <f t="shared" si="57"/>
        <v>34.61</v>
      </c>
      <c r="X865" s="5">
        <f t="shared" si="58"/>
        <v>0</v>
      </c>
      <c r="Y865" s="5">
        <v>157.47</v>
      </c>
      <c r="Z865" s="5">
        <v>0</v>
      </c>
      <c r="AA865" s="5">
        <f t="shared" si="56"/>
        <v>157.47</v>
      </c>
    </row>
    <row r="866" spans="1:27" x14ac:dyDescent="0.25">
      <c r="A866">
        <v>2013</v>
      </c>
      <c r="B866" t="s">
        <v>53</v>
      </c>
      <c r="C866" s="1" t="s">
        <v>14</v>
      </c>
      <c r="D866" s="5">
        <f>VLOOKUP(B866,SWH!$A$4:$C$19,3,FALSE)</f>
        <v>511.16</v>
      </c>
      <c r="E866" s="5">
        <v>8.9600000000000009</v>
      </c>
      <c r="F866" s="5">
        <v>2.39</v>
      </c>
      <c r="G866" s="5">
        <v>17.489999999999998</v>
      </c>
      <c r="H866" s="5">
        <v>43.84</v>
      </c>
      <c r="I866" s="5">
        <v>11.93</v>
      </c>
      <c r="J866" s="5">
        <v>48.29</v>
      </c>
      <c r="K866" s="5">
        <v>0</v>
      </c>
      <c r="L866" s="5">
        <v>0</v>
      </c>
      <c r="M866" s="5">
        <v>17.600000000000001</v>
      </c>
      <c r="N866" s="5">
        <v>0</v>
      </c>
      <c r="O866" s="5">
        <f>VLOOKUP(B866,SWH!$A$4:$B$19,2,FALSE)</f>
        <v>0</v>
      </c>
      <c r="P866" s="5">
        <f t="shared" si="55"/>
        <v>0</v>
      </c>
      <c r="Q866" s="5">
        <v>0</v>
      </c>
      <c r="R866" s="5">
        <v>0</v>
      </c>
      <c r="S866" s="5">
        <v>0</v>
      </c>
      <c r="T866" s="5">
        <v>18.010000000000002</v>
      </c>
      <c r="U866" s="5">
        <v>0</v>
      </c>
      <c r="V866" s="5">
        <v>0</v>
      </c>
      <c r="W866" s="5">
        <f t="shared" si="57"/>
        <v>44.05</v>
      </c>
      <c r="X866" s="5">
        <f t="shared" si="58"/>
        <v>2.39</v>
      </c>
      <c r="Y866" s="5">
        <v>166.12</v>
      </c>
      <c r="Z866" s="5">
        <v>2.39</v>
      </c>
      <c r="AA866" s="5">
        <f t="shared" si="56"/>
        <v>168.51</v>
      </c>
    </row>
    <row r="867" spans="1:27" x14ac:dyDescent="0.25">
      <c r="A867">
        <v>2013</v>
      </c>
      <c r="B867" t="s">
        <v>53</v>
      </c>
      <c r="C867" s="1" t="s">
        <v>2</v>
      </c>
      <c r="D867" s="5">
        <f>VLOOKUP(B867,SWH!$A$4:$C$19,3,FALSE)</f>
        <v>511.16</v>
      </c>
      <c r="E867" s="5">
        <v>3.37</v>
      </c>
      <c r="F867" s="5">
        <v>0.19</v>
      </c>
      <c r="G867" s="5">
        <v>20.64</v>
      </c>
      <c r="H867" s="5">
        <v>43.79</v>
      </c>
      <c r="I867" s="5">
        <v>11.9</v>
      </c>
      <c r="J867" s="5">
        <v>48.29</v>
      </c>
      <c r="K867" s="5">
        <v>0</v>
      </c>
      <c r="L867" s="5">
        <v>0</v>
      </c>
      <c r="M867" s="5">
        <v>22.06</v>
      </c>
      <c r="N867" s="5">
        <v>0</v>
      </c>
      <c r="O867" s="5">
        <f>VLOOKUP(B867,SWH!$A$4:$B$19,2,FALSE)</f>
        <v>0</v>
      </c>
      <c r="P867" s="5">
        <f t="shared" si="55"/>
        <v>0</v>
      </c>
      <c r="Q867" s="5">
        <v>0</v>
      </c>
      <c r="R867" s="5">
        <v>0</v>
      </c>
      <c r="S867" s="5">
        <v>0</v>
      </c>
      <c r="T867" s="5">
        <v>18.010000000000002</v>
      </c>
      <c r="U867" s="5">
        <v>0</v>
      </c>
      <c r="V867" s="5">
        <v>0</v>
      </c>
      <c r="W867" s="5">
        <f t="shared" si="57"/>
        <v>46.07</v>
      </c>
      <c r="X867" s="5">
        <f t="shared" si="58"/>
        <v>0.19</v>
      </c>
      <c r="Y867" s="5">
        <v>168.06</v>
      </c>
      <c r="Z867" s="5">
        <v>0.19</v>
      </c>
      <c r="AA867" s="5">
        <f t="shared" si="56"/>
        <v>168.25</v>
      </c>
    </row>
    <row r="868" spans="1:27" x14ac:dyDescent="0.25">
      <c r="A868">
        <v>2013</v>
      </c>
      <c r="B868" t="s">
        <v>53</v>
      </c>
      <c r="C868" s="1" t="s">
        <v>18</v>
      </c>
      <c r="D868" s="5">
        <f>VLOOKUP(B868,SWH!$A$4:$C$19,3,FALSE)</f>
        <v>511.16</v>
      </c>
      <c r="E868" s="5">
        <v>4.8099999999999996</v>
      </c>
      <c r="F868" s="5">
        <v>0.36</v>
      </c>
      <c r="G868" s="5">
        <v>9.25</v>
      </c>
      <c r="H868" s="5">
        <v>44.29</v>
      </c>
      <c r="I868" s="5">
        <v>11.93</v>
      </c>
      <c r="J868" s="5">
        <v>48.29</v>
      </c>
      <c r="K868" s="5">
        <v>0</v>
      </c>
      <c r="L868" s="5">
        <v>0</v>
      </c>
      <c r="M868" s="5">
        <v>18.600000000000001</v>
      </c>
      <c r="N868" s="5">
        <v>0</v>
      </c>
      <c r="O868" s="5">
        <f>VLOOKUP(B868,SWH!$A$4:$B$19,2,FALSE)</f>
        <v>0</v>
      </c>
      <c r="P868" s="5">
        <f t="shared" si="55"/>
        <v>0</v>
      </c>
      <c r="Q868" s="5">
        <v>0</v>
      </c>
      <c r="R868" s="5">
        <v>0</v>
      </c>
      <c r="S868" s="5">
        <v>0</v>
      </c>
      <c r="T868" s="5">
        <v>18.010000000000002</v>
      </c>
      <c r="U868" s="5">
        <v>0</v>
      </c>
      <c r="V868" s="5">
        <v>0</v>
      </c>
      <c r="W868" s="5">
        <f t="shared" si="57"/>
        <v>32.659999999999997</v>
      </c>
      <c r="X868" s="5">
        <f t="shared" si="58"/>
        <v>0.36</v>
      </c>
      <c r="Y868" s="5">
        <v>155.18</v>
      </c>
      <c r="Z868" s="5">
        <v>0.36</v>
      </c>
      <c r="AA868" s="5">
        <f t="shared" si="56"/>
        <v>155.54000000000002</v>
      </c>
    </row>
    <row r="869" spans="1:27" x14ac:dyDescent="0.25">
      <c r="A869">
        <v>2013</v>
      </c>
      <c r="B869" t="s">
        <v>53</v>
      </c>
      <c r="C869" s="1" t="s">
        <v>4</v>
      </c>
      <c r="D869" s="5">
        <f>VLOOKUP(B869,SWH!$A$4:$C$19,3,FALSE)</f>
        <v>511.16</v>
      </c>
      <c r="E869" s="5">
        <v>16.11</v>
      </c>
      <c r="F869" s="5">
        <v>11.48</v>
      </c>
      <c r="G869" s="5">
        <v>10.78</v>
      </c>
      <c r="H869" s="5">
        <v>43.93</v>
      </c>
      <c r="I869" s="5">
        <v>11.91</v>
      </c>
      <c r="J869" s="5">
        <v>48.29</v>
      </c>
      <c r="K869" s="5">
        <v>0</v>
      </c>
      <c r="L869" s="5">
        <v>0</v>
      </c>
      <c r="M869" s="5">
        <v>17.309999999999999</v>
      </c>
      <c r="N869" s="5">
        <v>0</v>
      </c>
      <c r="O869" s="5">
        <f>VLOOKUP(B869,SWH!$A$4:$B$19,2,FALSE)</f>
        <v>0</v>
      </c>
      <c r="P869" s="5">
        <f t="shared" ref="P869:P932" si="59">N869-O869</f>
        <v>0</v>
      </c>
      <c r="Q869" s="5">
        <v>0</v>
      </c>
      <c r="R869" s="5">
        <v>0</v>
      </c>
      <c r="S869" s="5">
        <v>0</v>
      </c>
      <c r="T869" s="5">
        <v>18.010000000000002</v>
      </c>
      <c r="U869" s="5">
        <v>0</v>
      </c>
      <c r="V869" s="5">
        <v>0</v>
      </c>
      <c r="W869" s="5">
        <f t="shared" si="57"/>
        <v>44.2</v>
      </c>
      <c r="X869" s="5">
        <f t="shared" si="58"/>
        <v>11.48</v>
      </c>
      <c r="Y869" s="5">
        <v>166.33</v>
      </c>
      <c r="Z869" s="5">
        <v>11.48</v>
      </c>
      <c r="AA869" s="5">
        <f t="shared" si="56"/>
        <v>177.81</v>
      </c>
    </row>
    <row r="870" spans="1:27" x14ac:dyDescent="0.25">
      <c r="A870">
        <v>2013</v>
      </c>
      <c r="B870" t="s">
        <v>53</v>
      </c>
      <c r="C870" s="1" t="s">
        <v>5</v>
      </c>
      <c r="D870" s="5">
        <f>VLOOKUP(B870,SWH!$A$4:$C$19,3,FALSE)</f>
        <v>511.16</v>
      </c>
      <c r="E870" s="5">
        <v>8.6</v>
      </c>
      <c r="F870" s="5">
        <v>5.04</v>
      </c>
      <c r="G870" s="5">
        <v>14.45</v>
      </c>
      <c r="H870" s="5">
        <v>43.82</v>
      </c>
      <c r="I870" s="5">
        <v>11.92</v>
      </c>
      <c r="J870" s="5">
        <v>48.29</v>
      </c>
      <c r="K870" s="5">
        <v>0</v>
      </c>
      <c r="L870" s="5">
        <v>0</v>
      </c>
      <c r="M870" s="5">
        <v>20.95</v>
      </c>
      <c r="N870" s="5">
        <v>0</v>
      </c>
      <c r="O870" s="5">
        <f>VLOOKUP(B870,SWH!$A$4:$B$19,2,FALSE)</f>
        <v>0</v>
      </c>
      <c r="P870" s="5">
        <f t="shared" si="59"/>
        <v>0</v>
      </c>
      <c r="Q870" s="5">
        <v>0</v>
      </c>
      <c r="R870" s="5">
        <v>0</v>
      </c>
      <c r="S870" s="5">
        <v>0</v>
      </c>
      <c r="T870" s="5">
        <v>18.010000000000002</v>
      </c>
      <c r="U870" s="5">
        <v>0</v>
      </c>
      <c r="V870" s="5">
        <v>0</v>
      </c>
      <c r="W870" s="5">
        <f t="shared" si="57"/>
        <v>44</v>
      </c>
      <c r="X870" s="5">
        <f t="shared" si="58"/>
        <v>5.04</v>
      </c>
      <c r="Y870" s="5">
        <v>166.05</v>
      </c>
      <c r="Z870" s="5">
        <v>5.04</v>
      </c>
      <c r="AA870" s="5">
        <f t="shared" si="56"/>
        <v>171.09</v>
      </c>
    </row>
    <row r="871" spans="1:27" x14ac:dyDescent="0.25">
      <c r="A871">
        <v>2013</v>
      </c>
      <c r="B871" t="s">
        <v>53</v>
      </c>
      <c r="C871" s="1" t="s">
        <v>15</v>
      </c>
      <c r="D871" s="5">
        <f>VLOOKUP(B871,SWH!$A$4:$C$19,3,FALSE)</f>
        <v>511.16</v>
      </c>
      <c r="E871" s="5">
        <v>6.12</v>
      </c>
      <c r="F871" s="5">
        <v>0.62</v>
      </c>
      <c r="G871" s="5">
        <v>6.74</v>
      </c>
      <c r="H871" s="5">
        <v>44.12</v>
      </c>
      <c r="I871" s="5">
        <v>11.92</v>
      </c>
      <c r="J871" s="5">
        <v>48.29</v>
      </c>
      <c r="K871" s="5">
        <v>0</v>
      </c>
      <c r="L871" s="5">
        <v>0</v>
      </c>
      <c r="M871" s="5">
        <v>17.3</v>
      </c>
      <c r="N871" s="5">
        <v>0</v>
      </c>
      <c r="O871" s="5">
        <f>VLOOKUP(B871,SWH!$A$4:$B$19,2,FALSE)</f>
        <v>0</v>
      </c>
      <c r="P871" s="5">
        <f t="shared" si="59"/>
        <v>0</v>
      </c>
      <c r="Q871" s="5">
        <v>0</v>
      </c>
      <c r="R871" s="5">
        <v>0</v>
      </c>
      <c r="S871" s="5">
        <v>0</v>
      </c>
      <c r="T871" s="5">
        <v>18.010000000000002</v>
      </c>
      <c r="U871" s="5">
        <v>0</v>
      </c>
      <c r="V871" s="5">
        <v>0</v>
      </c>
      <c r="W871" s="5">
        <f t="shared" si="57"/>
        <v>30.16</v>
      </c>
      <c r="X871" s="5">
        <f t="shared" si="58"/>
        <v>0.62</v>
      </c>
      <c r="Y871" s="5">
        <v>152.51</v>
      </c>
      <c r="Z871" s="5">
        <v>0.62</v>
      </c>
      <c r="AA871" s="5">
        <f t="shared" si="56"/>
        <v>153.13</v>
      </c>
    </row>
    <row r="872" spans="1:27" x14ac:dyDescent="0.25">
      <c r="A872">
        <v>2013</v>
      </c>
      <c r="B872" t="s">
        <v>53</v>
      </c>
      <c r="C872" s="1" t="s">
        <v>16</v>
      </c>
      <c r="D872" s="5">
        <f>VLOOKUP(B872,SWH!$A$4:$C$19,3,FALSE)</f>
        <v>511.16</v>
      </c>
      <c r="E872" s="5">
        <v>19.2</v>
      </c>
      <c r="F872" s="5">
        <v>37.700000000000003</v>
      </c>
      <c r="G872" s="5">
        <v>10.97</v>
      </c>
      <c r="H872" s="5">
        <v>43.93</v>
      </c>
      <c r="I872" s="5">
        <v>11.92</v>
      </c>
      <c r="J872" s="5">
        <v>48.29</v>
      </c>
      <c r="K872" s="5">
        <v>0</v>
      </c>
      <c r="L872" s="5">
        <v>0</v>
      </c>
      <c r="M872" s="5">
        <v>19.059999999999999</v>
      </c>
      <c r="N872" s="5">
        <v>0</v>
      </c>
      <c r="O872" s="5">
        <f>VLOOKUP(B872,SWH!$A$4:$B$19,2,FALSE)</f>
        <v>0</v>
      </c>
      <c r="P872" s="5">
        <f t="shared" si="59"/>
        <v>0</v>
      </c>
      <c r="Q872" s="5">
        <v>0</v>
      </c>
      <c r="R872" s="5">
        <v>0</v>
      </c>
      <c r="S872" s="5">
        <v>0</v>
      </c>
      <c r="T872" s="5">
        <v>18.010000000000002</v>
      </c>
      <c r="U872" s="5">
        <v>0</v>
      </c>
      <c r="V872" s="5">
        <v>0</v>
      </c>
      <c r="W872" s="5">
        <f t="shared" si="57"/>
        <v>49.230000000000004</v>
      </c>
      <c r="X872" s="5">
        <f t="shared" si="58"/>
        <v>37.700000000000003</v>
      </c>
      <c r="Y872" s="5">
        <v>171.38</v>
      </c>
      <c r="Z872" s="5">
        <v>37.700000000000003</v>
      </c>
      <c r="AA872" s="5">
        <f t="shared" si="56"/>
        <v>209.07999999999998</v>
      </c>
    </row>
    <row r="873" spans="1:27" x14ac:dyDescent="0.25">
      <c r="A873">
        <v>2013</v>
      </c>
      <c r="B873" t="s">
        <v>53</v>
      </c>
      <c r="C873" s="1" t="s">
        <v>9</v>
      </c>
      <c r="D873" s="5">
        <f>VLOOKUP(B873,SWH!$A$4:$C$19,3,FALSE)</f>
        <v>511.16</v>
      </c>
      <c r="E873" s="5">
        <v>12.47</v>
      </c>
      <c r="F873" s="5">
        <v>21.44</v>
      </c>
      <c r="G873" s="5">
        <v>9.1999999999999993</v>
      </c>
      <c r="H873" s="5">
        <v>43.99</v>
      </c>
      <c r="I873" s="5">
        <v>11.9</v>
      </c>
      <c r="J873" s="5">
        <v>48.29</v>
      </c>
      <c r="K873" s="5">
        <v>0</v>
      </c>
      <c r="L873" s="5">
        <v>0</v>
      </c>
      <c r="M873" s="5">
        <v>20.61</v>
      </c>
      <c r="N873" s="5">
        <v>0</v>
      </c>
      <c r="O873" s="5">
        <f>VLOOKUP(B873,SWH!$A$4:$B$19,2,FALSE)</f>
        <v>0</v>
      </c>
      <c r="P873" s="5">
        <f t="shared" si="59"/>
        <v>0</v>
      </c>
      <c r="Q873" s="5">
        <v>0</v>
      </c>
      <c r="R873" s="5">
        <v>0</v>
      </c>
      <c r="S873" s="5">
        <v>0</v>
      </c>
      <c r="T873" s="5">
        <v>18.010000000000002</v>
      </c>
      <c r="U873" s="5">
        <v>0</v>
      </c>
      <c r="V873" s="5">
        <v>0</v>
      </c>
      <c r="W873" s="5">
        <f t="shared" si="57"/>
        <v>42.28</v>
      </c>
      <c r="X873" s="5">
        <f t="shared" si="58"/>
        <v>21.44</v>
      </c>
      <c r="Y873" s="5">
        <v>164.48</v>
      </c>
      <c r="Z873" s="5">
        <v>21.44</v>
      </c>
      <c r="AA873" s="5">
        <f t="shared" si="56"/>
        <v>185.92</v>
      </c>
    </row>
    <row r="874" spans="1:27" x14ac:dyDescent="0.25">
      <c r="A874">
        <v>2013</v>
      </c>
      <c r="B874" t="s">
        <v>53</v>
      </c>
      <c r="C874" s="1" t="s">
        <v>12</v>
      </c>
      <c r="D874" s="5">
        <f>VLOOKUP(B874,SWH!$A$4:$C$19,3,FALSE)</f>
        <v>511.16</v>
      </c>
      <c r="E874" s="5">
        <v>16.760000000000002</v>
      </c>
      <c r="F874" s="5">
        <v>57.09</v>
      </c>
      <c r="G874" s="5">
        <v>9.01</v>
      </c>
      <c r="H874" s="5">
        <v>43.82</v>
      </c>
      <c r="I874" s="5">
        <v>11.92</v>
      </c>
      <c r="J874" s="5">
        <v>48.29</v>
      </c>
      <c r="K874" s="5">
        <v>0</v>
      </c>
      <c r="L874" s="5">
        <v>0</v>
      </c>
      <c r="M874" s="5">
        <v>19.39</v>
      </c>
      <c r="N874" s="5">
        <v>0</v>
      </c>
      <c r="O874" s="5">
        <f>VLOOKUP(B874,SWH!$A$4:$B$19,2,FALSE)</f>
        <v>0</v>
      </c>
      <c r="P874" s="5">
        <f t="shared" si="59"/>
        <v>0</v>
      </c>
      <c r="Q874" s="5">
        <v>0</v>
      </c>
      <c r="R874" s="5">
        <v>0</v>
      </c>
      <c r="S874" s="5">
        <v>0</v>
      </c>
      <c r="T874" s="5">
        <v>18.010000000000002</v>
      </c>
      <c r="U874" s="5">
        <v>0</v>
      </c>
      <c r="V874" s="5">
        <v>0</v>
      </c>
      <c r="W874" s="5">
        <f t="shared" si="57"/>
        <v>45.160000000000004</v>
      </c>
      <c r="X874" s="5">
        <f t="shared" si="58"/>
        <v>57.09</v>
      </c>
      <c r="Y874" s="5">
        <v>167.2</v>
      </c>
      <c r="Z874" s="5">
        <v>57.09</v>
      </c>
      <c r="AA874" s="5">
        <f t="shared" si="56"/>
        <v>224.29</v>
      </c>
    </row>
    <row r="875" spans="1:27" x14ac:dyDescent="0.25">
      <c r="A875">
        <v>2013</v>
      </c>
      <c r="B875" t="s">
        <v>53</v>
      </c>
      <c r="C875" s="1" t="s">
        <v>8</v>
      </c>
      <c r="D875" s="5">
        <f>VLOOKUP(B875,SWH!$A$4:$C$19,3,FALSE)</f>
        <v>511.16</v>
      </c>
      <c r="E875" s="5">
        <v>15.47</v>
      </c>
      <c r="F875" s="5">
        <v>100.29</v>
      </c>
      <c r="G875" s="5">
        <v>6.33</v>
      </c>
      <c r="H875" s="5">
        <v>44.7</v>
      </c>
      <c r="I875" s="5">
        <v>12</v>
      </c>
      <c r="J875" s="5">
        <v>48.29</v>
      </c>
      <c r="K875" s="5">
        <v>0</v>
      </c>
      <c r="L875" s="5">
        <v>0</v>
      </c>
      <c r="M875" s="5">
        <v>21.43</v>
      </c>
      <c r="N875" s="5">
        <v>0</v>
      </c>
      <c r="O875" s="5">
        <f>VLOOKUP(B875,SWH!$A$4:$B$19,2,FALSE)</f>
        <v>0</v>
      </c>
      <c r="P875" s="5">
        <f t="shared" si="59"/>
        <v>0</v>
      </c>
      <c r="Q875" s="5">
        <v>0</v>
      </c>
      <c r="R875" s="5">
        <v>0</v>
      </c>
      <c r="S875" s="5">
        <v>0</v>
      </c>
      <c r="T875" s="5">
        <v>18.010000000000002</v>
      </c>
      <c r="U875" s="5">
        <v>0</v>
      </c>
      <c r="V875" s="5">
        <v>0</v>
      </c>
      <c r="W875" s="5">
        <f t="shared" si="57"/>
        <v>43.230000000000004</v>
      </c>
      <c r="X875" s="5">
        <f t="shared" si="58"/>
        <v>100.29</v>
      </c>
      <c r="Y875" s="5">
        <v>166.24</v>
      </c>
      <c r="Z875" s="5">
        <v>100.29</v>
      </c>
      <c r="AA875" s="5">
        <f t="shared" si="56"/>
        <v>266.53000000000003</v>
      </c>
    </row>
    <row r="876" spans="1:27" x14ac:dyDescent="0.25">
      <c r="A876">
        <v>2016</v>
      </c>
      <c r="B876" t="s">
        <v>53</v>
      </c>
      <c r="C876" s="1" t="s">
        <v>10</v>
      </c>
      <c r="D876" s="5">
        <f>VLOOKUP(B876,SWH!$A$4:$C$19,3,FALSE)</f>
        <v>511.16</v>
      </c>
      <c r="E876" s="5">
        <v>0</v>
      </c>
      <c r="F876" s="5">
        <v>0</v>
      </c>
      <c r="G876" s="5">
        <v>67.150000000000006</v>
      </c>
      <c r="H876" s="5">
        <v>31.97</v>
      </c>
      <c r="I876" s="5">
        <v>5.56</v>
      </c>
      <c r="J876" s="5">
        <v>48.29</v>
      </c>
      <c r="K876" s="5">
        <v>0</v>
      </c>
      <c r="L876" s="5">
        <v>0</v>
      </c>
      <c r="M876" s="5">
        <v>19.079999999999998</v>
      </c>
      <c r="N876" s="5">
        <v>0</v>
      </c>
      <c r="O876" s="5">
        <f>VLOOKUP(B876,SWH!$A$4:$B$19,2,FALSE)</f>
        <v>0</v>
      </c>
      <c r="P876" s="5">
        <f t="shared" si="59"/>
        <v>0</v>
      </c>
      <c r="Q876" s="5">
        <v>0</v>
      </c>
      <c r="R876" s="5">
        <v>0</v>
      </c>
      <c r="S876" s="5">
        <v>0</v>
      </c>
      <c r="T876" s="5">
        <v>18.010000000000002</v>
      </c>
      <c r="U876" s="5">
        <v>0</v>
      </c>
      <c r="V876" s="5">
        <v>0</v>
      </c>
      <c r="W876" s="5">
        <f t="shared" si="57"/>
        <v>86.23</v>
      </c>
      <c r="X876" s="5">
        <f t="shared" si="58"/>
        <v>0</v>
      </c>
      <c r="Y876" s="5">
        <v>190.06</v>
      </c>
      <c r="Z876" s="5">
        <v>0</v>
      </c>
      <c r="AA876" s="5">
        <f t="shared" si="56"/>
        <v>190.06</v>
      </c>
    </row>
    <row r="877" spans="1:27" x14ac:dyDescent="0.25">
      <c r="A877">
        <v>2016</v>
      </c>
      <c r="B877" t="s">
        <v>53</v>
      </c>
      <c r="C877" s="1" t="s">
        <v>6</v>
      </c>
      <c r="D877" s="5">
        <f>VLOOKUP(B877,SWH!$A$4:$C$19,3,FALSE)</f>
        <v>511.16</v>
      </c>
      <c r="E877" s="5">
        <v>0</v>
      </c>
      <c r="F877" s="5">
        <v>0</v>
      </c>
      <c r="G877" s="5">
        <v>63.15</v>
      </c>
      <c r="H877" s="5">
        <v>32.07</v>
      </c>
      <c r="I877" s="5">
        <v>5.66</v>
      </c>
      <c r="J877" s="5">
        <v>48.29</v>
      </c>
      <c r="K877" s="5">
        <v>0</v>
      </c>
      <c r="L877" s="5">
        <v>0</v>
      </c>
      <c r="M877" s="5">
        <v>22.44</v>
      </c>
      <c r="N877" s="5">
        <v>0</v>
      </c>
      <c r="O877" s="5">
        <f>VLOOKUP(B877,SWH!$A$4:$B$19,2,FALSE)</f>
        <v>0</v>
      </c>
      <c r="P877" s="5">
        <f t="shared" si="59"/>
        <v>0</v>
      </c>
      <c r="Q877" s="5">
        <v>0</v>
      </c>
      <c r="R877" s="5">
        <v>0</v>
      </c>
      <c r="S877" s="5">
        <v>0</v>
      </c>
      <c r="T877" s="5">
        <v>18.010000000000002</v>
      </c>
      <c r="U877" s="5">
        <v>0</v>
      </c>
      <c r="V877" s="5">
        <v>0</v>
      </c>
      <c r="W877" s="5">
        <f t="shared" si="57"/>
        <v>85.59</v>
      </c>
      <c r="X877" s="5">
        <f t="shared" si="58"/>
        <v>0</v>
      </c>
      <c r="Y877" s="5">
        <v>189.62</v>
      </c>
      <c r="Z877" s="5">
        <v>0</v>
      </c>
      <c r="AA877" s="5">
        <f t="shared" si="56"/>
        <v>189.62</v>
      </c>
    </row>
    <row r="878" spans="1:27" x14ac:dyDescent="0.25">
      <c r="A878">
        <v>2016</v>
      </c>
      <c r="B878" t="s">
        <v>53</v>
      </c>
      <c r="C878" s="1" t="s">
        <v>11</v>
      </c>
      <c r="D878" s="5">
        <f>VLOOKUP(B878,SWH!$A$4:$C$19,3,FALSE)</f>
        <v>511.16</v>
      </c>
      <c r="E878" s="5">
        <v>0</v>
      </c>
      <c r="F878" s="5">
        <v>0</v>
      </c>
      <c r="G878" s="5">
        <v>49.13</v>
      </c>
      <c r="H878" s="5">
        <v>32.22</v>
      </c>
      <c r="I878" s="5">
        <v>5.69</v>
      </c>
      <c r="J878" s="5">
        <v>48.29</v>
      </c>
      <c r="K878" s="5">
        <v>0</v>
      </c>
      <c r="L878" s="5">
        <v>0</v>
      </c>
      <c r="M878" s="5">
        <v>18.8</v>
      </c>
      <c r="N878" s="5">
        <v>0</v>
      </c>
      <c r="O878" s="5">
        <f>VLOOKUP(B878,SWH!$A$4:$B$19,2,FALSE)</f>
        <v>0</v>
      </c>
      <c r="P878" s="5">
        <f t="shared" si="59"/>
        <v>0</v>
      </c>
      <c r="Q878" s="5">
        <v>0</v>
      </c>
      <c r="R878" s="5">
        <v>0</v>
      </c>
      <c r="S878" s="5">
        <v>0</v>
      </c>
      <c r="T878" s="5">
        <v>18.010000000000002</v>
      </c>
      <c r="U878" s="5">
        <v>0</v>
      </c>
      <c r="V878" s="5">
        <v>0</v>
      </c>
      <c r="W878" s="5">
        <f t="shared" si="57"/>
        <v>67.930000000000007</v>
      </c>
      <c r="X878" s="5">
        <f t="shared" si="58"/>
        <v>0</v>
      </c>
      <c r="Y878" s="5">
        <v>172.13</v>
      </c>
      <c r="Z878" s="5">
        <v>0</v>
      </c>
      <c r="AA878" s="5">
        <f t="shared" si="56"/>
        <v>172.13</v>
      </c>
    </row>
    <row r="879" spans="1:27" x14ac:dyDescent="0.25">
      <c r="A879">
        <v>2016</v>
      </c>
      <c r="B879" t="s">
        <v>53</v>
      </c>
      <c r="C879" s="1" t="s">
        <v>13</v>
      </c>
      <c r="D879" s="5">
        <f>VLOOKUP(B879,SWH!$A$4:$C$19,3,FALSE)</f>
        <v>511.16</v>
      </c>
      <c r="E879" s="5">
        <v>0.04</v>
      </c>
      <c r="F879" s="5">
        <v>0</v>
      </c>
      <c r="G879" s="5">
        <v>51.01</v>
      </c>
      <c r="H879" s="5">
        <v>32.11</v>
      </c>
      <c r="I879" s="5">
        <v>5.67</v>
      </c>
      <c r="J879" s="5">
        <v>48.29</v>
      </c>
      <c r="K879" s="5">
        <v>0</v>
      </c>
      <c r="L879" s="5">
        <v>0</v>
      </c>
      <c r="M879" s="5">
        <v>21.54</v>
      </c>
      <c r="N879" s="5">
        <v>0</v>
      </c>
      <c r="O879" s="5">
        <f>VLOOKUP(B879,SWH!$A$4:$B$19,2,FALSE)</f>
        <v>0</v>
      </c>
      <c r="P879" s="5">
        <f t="shared" si="59"/>
        <v>0</v>
      </c>
      <c r="Q879" s="5">
        <v>0</v>
      </c>
      <c r="R879" s="5">
        <v>0</v>
      </c>
      <c r="S879" s="5">
        <v>0</v>
      </c>
      <c r="T879" s="5">
        <v>18.010000000000002</v>
      </c>
      <c r="U879" s="5">
        <v>0</v>
      </c>
      <c r="V879" s="5">
        <v>0</v>
      </c>
      <c r="W879" s="5">
        <f t="shared" si="57"/>
        <v>72.59</v>
      </c>
      <c r="X879" s="5">
        <f t="shared" si="58"/>
        <v>0</v>
      </c>
      <c r="Y879" s="5">
        <v>176.66</v>
      </c>
      <c r="Z879" s="5">
        <v>0</v>
      </c>
      <c r="AA879" s="5">
        <f t="shared" si="56"/>
        <v>176.66</v>
      </c>
    </row>
    <row r="880" spans="1:27" x14ac:dyDescent="0.25">
      <c r="A880">
        <v>2016</v>
      </c>
      <c r="B880" t="s">
        <v>53</v>
      </c>
      <c r="C880" s="1" t="s">
        <v>19</v>
      </c>
      <c r="D880" s="5">
        <f>VLOOKUP(B880,SWH!$A$4:$C$19,3,FALSE)</f>
        <v>511.16</v>
      </c>
      <c r="E880" s="5">
        <v>0.25</v>
      </c>
      <c r="F880" s="5">
        <v>0</v>
      </c>
      <c r="G880" s="5">
        <v>40.25</v>
      </c>
      <c r="H880" s="5">
        <v>32.200000000000003</v>
      </c>
      <c r="I880" s="5">
        <v>5.69</v>
      </c>
      <c r="J880" s="5">
        <v>48.29</v>
      </c>
      <c r="K880" s="5">
        <v>0</v>
      </c>
      <c r="L880" s="5">
        <v>0</v>
      </c>
      <c r="M880" s="5">
        <v>19.37</v>
      </c>
      <c r="N880" s="5">
        <v>0</v>
      </c>
      <c r="O880" s="5">
        <f>VLOOKUP(B880,SWH!$A$4:$B$19,2,FALSE)</f>
        <v>0</v>
      </c>
      <c r="P880" s="5">
        <f t="shared" si="59"/>
        <v>0</v>
      </c>
      <c r="Q880" s="5">
        <v>0</v>
      </c>
      <c r="R880" s="5">
        <v>0</v>
      </c>
      <c r="S880" s="5">
        <v>0</v>
      </c>
      <c r="T880" s="5">
        <v>18.010000000000002</v>
      </c>
      <c r="U880" s="5">
        <v>0</v>
      </c>
      <c r="V880" s="5">
        <v>0</v>
      </c>
      <c r="W880" s="5">
        <f t="shared" si="57"/>
        <v>59.870000000000005</v>
      </c>
      <c r="X880" s="5">
        <f t="shared" si="58"/>
        <v>0</v>
      </c>
      <c r="Y880" s="5">
        <v>164.05</v>
      </c>
      <c r="Z880" s="5">
        <v>0</v>
      </c>
      <c r="AA880" s="5">
        <f t="shared" si="56"/>
        <v>164.05</v>
      </c>
    </row>
    <row r="881" spans="1:27" x14ac:dyDescent="0.25">
      <c r="A881">
        <v>2016</v>
      </c>
      <c r="B881" t="s">
        <v>53</v>
      </c>
      <c r="C881" s="1" t="s">
        <v>20</v>
      </c>
      <c r="D881" s="5">
        <f>VLOOKUP(B881,SWH!$A$4:$C$19,3,FALSE)</f>
        <v>511.16</v>
      </c>
      <c r="E881" s="5">
        <v>0.33</v>
      </c>
      <c r="F881" s="5">
        <v>0</v>
      </c>
      <c r="G881" s="5">
        <v>35.229999999999997</v>
      </c>
      <c r="H881" s="5">
        <v>32.520000000000003</v>
      </c>
      <c r="I881" s="5">
        <v>5.69</v>
      </c>
      <c r="J881" s="5">
        <v>48.29</v>
      </c>
      <c r="K881" s="5">
        <v>0</v>
      </c>
      <c r="L881" s="5">
        <v>0</v>
      </c>
      <c r="M881" s="5">
        <v>22.7</v>
      </c>
      <c r="N881" s="5">
        <v>0</v>
      </c>
      <c r="O881" s="5">
        <f>VLOOKUP(B881,SWH!$A$4:$B$19,2,FALSE)</f>
        <v>0</v>
      </c>
      <c r="P881" s="5">
        <f t="shared" si="59"/>
        <v>0</v>
      </c>
      <c r="Q881" s="5">
        <v>0</v>
      </c>
      <c r="R881" s="5">
        <v>0</v>
      </c>
      <c r="S881" s="5">
        <v>0</v>
      </c>
      <c r="T881" s="5">
        <v>18.010000000000002</v>
      </c>
      <c r="U881" s="5">
        <v>0</v>
      </c>
      <c r="V881" s="5">
        <v>0</v>
      </c>
      <c r="W881" s="5">
        <f t="shared" si="57"/>
        <v>58.259999999999991</v>
      </c>
      <c r="X881" s="5">
        <f t="shared" si="58"/>
        <v>0</v>
      </c>
      <c r="Y881" s="5">
        <v>162.77000000000001</v>
      </c>
      <c r="Z881" s="5">
        <v>0</v>
      </c>
      <c r="AA881" s="5">
        <f t="shared" si="56"/>
        <v>162.77000000000001</v>
      </c>
    </row>
    <row r="882" spans="1:27" x14ac:dyDescent="0.25">
      <c r="A882">
        <v>2016</v>
      </c>
      <c r="B882" t="s">
        <v>53</v>
      </c>
      <c r="C882" s="1" t="s">
        <v>3</v>
      </c>
      <c r="D882" s="5">
        <f>VLOOKUP(B882,SWH!$A$4:$C$19,3,FALSE)</f>
        <v>511.16</v>
      </c>
      <c r="E882" s="5">
        <v>5.14</v>
      </c>
      <c r="F882" s="5">
        <v>1.39</v>
      </c>
      <c r="G882" s="5">
        <v>21.92</v>
      </c>
      <c r="H882" s="5">
        <v>32.340000000000003</v>
      </c>
      <c r="I882" s="5">
        <v>5.73</v>
      </c>
      <c r="J882" s="5">
        <v>48.29</v>
      </c>
      <c r="K882" s="5">
        <v>0</v>
      </c>
      <c r="L882" s="5">
        <v>0</v>
      </c>
      <c r="M882" s="5">
        <v>18.45</v>
      </c>
      <c r="N882" s="5">
        <v>0</v>
      </c>
      <c r="O882" s="5">
        <f>VLOOKUP(B882,SWH!$A$4:$B$19,2,FALSE)</f>
        <v>0</v>
      </c>
      <c r="P882" s="5">
        <f t="shared" si="59"/>
        <v>0</v>
      </c>
      <c r="Q882" s="5">
        <v>0</v>
      </c>
      <c r="R882" s="5">
        <v>0</v>
      </c>
      <c r="S882" s="5">
        <v>0</v>
      </c>
      <c r="T882" s="5">
        <v>18.010000000000002</v>
      </c>
      <c r="U882" s="5">
        <v>0</v>
      </c>
      <c r="V882" s="5">
        <v>0</v>
      </c>
      <c r="W882" s="5">
        <f t="shared" si="57"/>
        <v>45.510000000000005</v>
      </c>
      <c r="X882" s="5">
        <f t="shared" si="58"/>
        <v>1.39</v>
      </c>
      <c r="Y882" s="5">
        <v>149.88</v>
      </c>
      <c r="Z882" s="5">
        <v>1.39</v>
      </c>
      <c r="AA882" s="5">
        <f t="shared" si="56"/>
        <v>151.26999999999998</v>
      </c>
    </row>
    <row r="883" spans="1:27" x14ac:dyDescent="0.25">
      <c r="A883">
        <v>2016</v>
      </c>
      <c r="B883" t="s">
        <v>53</v>
      </c>
      <c r="C883" s="1" t="s">
        <v>7</v>
      </c>
      <c r="D883" s="5">
        <f>VLOOKUP(B883,SWH!$A$4:$C$19,3,FALSE)</f>
        <v>511.16</v>
      </c>
      <c r="E883" s="5">
        <v>1.95</v>
      </c>
      <c r="F883" s="5">
        <v>0.15</v>
      </c>
      <c r="G883" s="5">
        <v>24.4</v>
      </c>
      <c r="H883" s="5">
        <v>32.4</v>
      </c>
      <c r="I883" s="5">
        <v>5.64</v>
      </c>
      <c r="J883" s="5">
        <v>48.29</v>
      </c>
      <c r="K883" s="5">
        <v>0</v>
      </c>
      <c r="L883" s="5">
        <v>0</v>
      </c>
      <c r="M883" s="5">
        <v>21.59</v>
      </c>
      <c r="N883" s="5">
        <v>0</v>
      </c>
      <c r="O883" s="5">
        <f>VLOOKUP(B883,SWH!$A$4:$B$19,2,FALSE)</f>
        <v>0</v>
      </c>
      <c r="P883" s="5">
        <f t="shared" si="59"/>
        <v>0</v>
      </c>
      <c r="Q883" s="5">
        <v>0</v>
      </c>
      <c r="R883" s="5">
        <v>0</v>
      </c>
      <c r="S883" s="5">
        <v>0</v>
      </c>
      <c r="T883" s="5">
        <v>18.010000000000002</v>
      </c>
      <c r="U883" s="5">
        <v>0</v>
      </c>
      <c r="V883" s="5">
        <v>0</v>
      </c>
      <c r="W883" s="5">
        <f t="shared" si="57"/>
        <v>47.94</v>
      </c>
      <c r="X883" s="5">
        <f t="shared" si="58"/>
        <v>0.15</v>
      </c>
      <c r="Y883" s="5">
        <v>152.28</v>
      </c>
      <c r="Z883" s="5">
        <v>0.15</v>
      </c>
      <c r="AA883" s="5">
        <f t="shared" si="56"/>
        <v>152.43</v>
      </c>
    </row>
    <row r="884" spans="1:27" x14ac:dyDescent="0.25">
      <c r="A884">
        <v>2016</v>
      </c>
      <c r="B884" t="s">
        <v>53</v>
      </c>
      <c r="C884" s="1" t="s">
        <v>17</v>
      </c>
      <c r="D884" s="5">
        <f>VLOOKUP(B884,SWH!$A$4:$C$19,3,FALSE)</f>
        <v>511.16</v>
      </c>
      <c r="E884" s="5">
        <v>0.26</v>
      </c>
      <c r="F884" s="5">
        <v>0</v>
      </c>
      <c r="G884" s="5">
        <v>15.74</v>
      </c>
      <c r="H884" s="5">
        <v>32.36</v>
      </c>
      <c r="I884" s="5">
        <v>5.63</v>
      </c>
      <c r="J884" s="5">
        <v>48.29</v>
      </c>
      <c r="K884" s="5">
        <v>0</v>
      </c>
      <c r="L884" s="5">
        <v>0</v>
      </c>
      <c r="M884" s="5">
        <v>17.03</v>
      </c>
      <c r="N884" s="5">
        <v>0</v>
      </c>
      <c r="O884" s="5">
        <f>VLOOKUP(B884,SWH!$A$4:$B$19,2,FALSE)</f>
        <v>0</v>
      </c>
      <c r="P884" s="5">
        <f t="shared" si="59"/>
        <v>0</v>
      </c>
      <c r="Q884" s="5">
        <v>0</v>
      </c>
      <c r="R884" s="5">
        <v>0</v>
      </c>
      <c r="S884" s="5">
        <v>0</v>
      </c>
      <c r="T884" s="5">
        <v>18.010000000000002</v>
      </c>
      <c r="U884" s="5">
        <v>0</v>
      </c>
      <c r="V884" s="5">
        <v>0</v>
      </c>
      <c r="W884" s="5">
        <f t="shared" si="57"/>
        <v>33.03</v>
      </c>
      <c r="X884" s="5">
        <f t="shared" si="58"/>
        <v>0</v>
      </c>
      <c r="Y884" s="5">
        <v>137.31</v>
      </c>
      <c r="Z884" s="5">
        <v>0</v>
      </c>
      <c r="AA884" s="5">
        <f t="shared" si="56"/>
        <v>137.31</v>
      </c>
    </row>
    <row r="885" spans="1:27" x14ac:dyDescent="0.25">
      <c r="A885">
        <v>2016</v>
      </c>
      <c r="B885" t="s">
        <v>53</v>
      </c>
      <c r="C885" s="1" t="s">
        <v>14</v>
      </c>
      <c r="D885" s="5">
        <f>VLOOKUP(B885,SWH!$A$4:$C$19,3,FALSE)</f>
        <v>511.16</v>
      </c>
      <c r="E885" s="5">
        <v>9.9700000000000006</v>
      </c>
      <c r="F885" s="5">
        <v>2.87</v>
      </c>
      <c r="G885" s="5">
        <v>15.84</v>
      </c>
      <c r="H885" s="5">
        <v>31.87</v>
      </c>
      <c r="I885" s="5">
        <v>5.69</v>
      </c>
      <c r="J885" s="5">
        <v>48.29</v>
      </c>
      <c r="K885" s="5">
        <v>0</v>
      </c>
      <c r="L885" s="5">
        <v>0</v>
      </c>
      <c r="M885" s="5">
        <v>16.940000000000001</v>
      </c>
      <c r="N885" s="5">
        <v>0</v>
      </c>
      <c r="O885" s="5">
        <f>VLOOKUP(B885,SWH!$A$4:$B$19,2,FALSE)</f>
        <v>0</v>
      </c>
      <c r="P885" s="5">
        <f t="shared" si="59"/>
        <v>0</v>
      </c>
      <c r="Q885" s="5">
        <v>0</v>
      </c>
      <c r="R885" s="5">
        <v>0</v>
      </c>
      <c r="S885" s="5">
        <v>0</v>
      </c>
      <c r="T885" s="5">
        <v>18.010000000000002</v>
      </c>
      <c r="U885" s="5">
        <v>0</v>
      </c>
      <c r="V885" s="5">
        <v>0</v>
      </c>
      <c r="W885" s="5">
        <f t="shared" si="57"/>
        <v>42.75</v>
      </c>
      <c r="X885" s="5">
        <f t="shared" si="58"/>
        <v>2.87</v>
      </c>
      <c r="Y885" s="5">
        <v>146.61000000000001</v>
      </c>
      <c r="Z885" s="5">
        <v>2.87</v>
      </c>
      <c r="AA885" s="5">
        <f t="shared" si="56"/>
        <v>149.48000000000002</v>
      </c>
    </row>
    <row r="886" spans="1:27" x14ac:dyDescent="0.25">
      <c r="A886">
        <v>2016</v>
      </c>
      <c r="B886" t="s">
        <v>53</v>
      </c>
      <c r="C886" s="1" t="s">
        <v>2</v>
      </c>
      <c r="D886" s="5">
        <f>VLOOKUP(B886,SWH!$A$4:$C$19,3,FALSE)</f>
        <v>511.16</v>
      </c>
      <c r="E886" s="5">
        <v>3.96</v>
      </c>
      <c r="F886" s="5">
        <v>0.33</v>
      </c>
      <c r="G886" s="5">
        <v>18.350000000000001</v>
      </c>
      <c r="H886" s="5">
        <v>31.84</v>
      </c>
      <c r="I886" s="5">
        <v>5.65</v>
      </c>
      <c r="J886" s="5">
        <v>48.29</v>
      </c>
      <c r="K886" s="5">
        <v>0</v>
      </c>
      <c r="L886" s="5">
        <v>0</v>
      </c>
      <c r="M886" s="5">
        <v>21.19</v>
      </c>
      <c r="N886" s="5">
        <v>0</v>
      </c>
      <c r="O886" s="5">
        <f>VLOOKUP(B886,SWH!$A$4:$B$19,2,FALSE)</f>
        <v>0</v>
      </c>
      <c r="P886" s="5">
        <f t="shared" si="59"/>
        <v>0</v>
      </c>
      <c r="Q886" s="5">
        <v>0</v>
      </c>
      <c r="R886" s="5">
        <v>0</v>
      </c>
      <c r="S886" s="5">
        <v>0</v>
      </c>
      <c r="T886" s="5">
        <v>18.010000000000002</v>
      </c>
      <c r="U886" s="5">
        <v>0</v>
      </c>
      <c r="V886" s="5">
        <v>0</v>
      </c>
      <c r="W886" s="5">
        <f t="shared" si="57"/>
        <v>43.5</v>
      </c>
      <c r="X886" s="5">
        <f t="shared" si="58"/>
        <v>0.33</v>
      </c>
      <c r="Y886" s="5">
        <v>147.30000000000001</v>
      </c>
      <c r="Z886" s="5">
        <v>0.33</v>
      </c>
      <c r="AA886" s="5">
        <f t="shared" si="56"/>
        <v>147.63000000000002</v>
      </c>
    </row>
    <row r="887" spans="1:27" x14ac:dyDescent="0.25">
      <c r="A887">
        <v>2016</v>
      </c>
      <c r="B887" t="s">
        <v>53</v>
      </c>
      <c r="C887" s="1" t="s">
        <v>18</v>
      </c>
      <c r="D887" s="5">
        <f>VLOOKUP(B887,SWH!$A$4:$C$19,3,FALSE)</f>
        <v>511.16</v>
      </c>
      <c r="E887" s="5">
        <v>5.7</v>
      </c>
      <c r="F887" s="5">
        <v>0.53</v>
      </c>
      <c r="G887" s="5">
        <v>7.75</v>
      </c>
      <c r="H887" s="5">
        <v>32.270000000000003</v>
      </c>
      <c r="I887" s="5">
        <v>5.77</v>
      </c>
      <c r="J887" s="5">
        <v>48.29</v>
      </c>
      <c r="K887" s="5">
        <v>0</v>
      </c>
      <c r="L887" s="5">
        <v>0</v>
      </c>
      <c r="M887" s="5">
        <v>17.690000000000001</v>
      </c>
      <c r="N887" s="5">
        <v>0</v>
      </c>
      <c r="O887" s="5">
        <f>VLOOKUP(B887,SWH!$A$4:$B$19,2,FALSE)</f>
        <v>0</v>
      </c>
      <c r="P887" s="5">
        <f t="shared" si="59"/>
        <v>0</v>
      </c>
      <c r="Q887" s="5">
        <v>0</v>
      </c>
      <c r="R887" s="5">
        <v>0</v>
      </c>
      <c r="S887" s="5">
        <v>0</v>
      </c>
      <c r="T887" s="5">
        <v>18.010000000000002</v>
      </c>
      <c r="U887" s="5">
        <v>0</v>
      </c>
      <c r="V887" s="5">
        <v>0</v>
      </c>
      <c r="W887" s="5">
        <f t="shared" si="57"/>
        <v>31.14</v>
      </c>
      <c r="X887" s="5">
        <f t="shared" si="58"/>
        <v>0.53</v>
      </c>
      <c r="Y887" s="5">
        <v>135.47999999999999</v>
      </c>
      <c r="Z887" s="5">
        <v>0.53</v>
      </c>
      <c r="AA887" s="5">
        <f t="shared" si="56"/>
        <v>136.01</v>
      </c>
    </row>
    <row r="888" spans="1:27" x14ac:dyDescent="0.25">
      <c r="A888">
        <v>2016</v>
      </c>
      <c r="B888" t="s">
        <v>53</v>
      </c>
      <c r="C888" s="1" t="s">
        <v>4</v>
      </c>
      <c r="D888" s="5">
        <f>VLOOKUP(B888,SWH!$A$4:$C$19,3,FALSE)</f>
        <v>511.16</v>
      </c>
      <c r="E888" s="5">
        <v>16.940000000000001</v>
      </c>
      <c r="F888" s="5">
        <v>12.33</v>
      </c>
      <c r="G888" s="5">
        <v>9.69</v>
      </c>
      <c r="H888" s="5">
        <v>31.87</v>
      </c>
      <c r="I888" s="5">
        <v>5.73</v>
      </c>
      <c r="J888" s="5">
        <v>48.29</v>
      </c>
      <c r="K888" s="5">
        <v>0</v>
      </c>
      <c r="L888" s="5">
        <v>0</v>
      </c>
      <c r="M888" s="5">
        <v>16.91</v>
      </c>
      <c r="N888" s="5">
        <v>0</v>
      </c>
      <c r="O888" s="5">
        <f>VLOOKUP(B888,SWH!$A$4:$B$19,2,FALSE)</f>
        <v>0</v>
      </c>
      <c r="P888" s="5">
        <f t="shared" si="59"/>
        <v>0</v>
      </c>
      <c r="Q888" s="5">
        <v>0</v>
      </c>
      <c r="R888" s="5">
        <v>0</v>
      </c>
      <c r="S888" s="5">
        <v>0</v>
      </c>
      <c r="T888" s="5">
        <v>18.010000000000002</v>
      </c>
      <c r="U888" s="5">
        <v>0</v>
      </c>
      <c r="V888" s="5">
        <v>0</v>
      </c>
      <c r="W888" s="5">
        <f t="shared" si="57"/>
        <v>43.540000000000006</v>
      </c>
      <c r="X888" s="5">
        <f t="shared" si="58"/>
        <v>12.33</v>
      </c>
      <c r="Y888" s="5">
        <v>147.43</v>
      </c>
      <c r="Z888" s="5">
        <v>12.33</v>
      </c>
      <c r="AA888" s="5">
        <f t="shared" si="56"/>
        <v>159.76000000000002</v>
      </c>
    </row>
    <row r="889" spans="1:27" x14ac:dyDescent="0.25">
      <c r="A889">
        <v>2016</v>
      </c>
      <c r="B889" t="s">
        <v>53</v>
      </c>
      <c r="C889" s="1" t="s">
        <v>5</v>
      </c>
      <c r="D889" s="5">
        <f>VLOOKUP(B889,SWH!$A$4:$C$19,3,FALSE)</f>
        <v>511.16</v>
      </c>
      <c r="E889" s="5">
        <v>9.43</v>
      </c>
      <c r="F889" s="5">
        <v>5.56</v>
      </c>
      <c r="G889" s="5">
        <v>13.06</v>
      </c>
      <c r="H889" s="5">
        <v>31.74</v>
      </c>
      <c r="I889" s="5">
        <v>5.68</v>
      </c>
      <c r="J889" s="5">
        <v>48.29</v>
      </c>
      <c r="K889" s="5">
        <v>0</v>
      </c>
      <c r="L889" s="5">
        <v>0</v>
      </c>
      <c r="M889" s="5">
        <v>20.41</v>
      </c>
      <c r="N889" s="5">
        <v>0</v>
      </c>
      <c r="O889" s="5">
        <f>VLOOKUP(B889,SWH!$A$4:$B$19,2,FALSE)</f>
        <v>0</v>
      </c>
      <c r="P889" s="5">
        <f t="shared" si="59"/>
        <v>0</v>
      </c>
      <c r="Q889" s="5">
        <v>0</v>
      </c>
      <c r="R889" s="5">
        <v>0</v>
      </c>
      <c r="S889" s="5">
        <v>0</v>
      </c>
      <c r="T889" s="5">
        <v>18.010000000000002</v>
      </c>
      <c r="U889" s="5">
        <v>0</v>
      </c>
      <c r="V889" s="5">
        <v>0</v>
      </c>
      <c r="W889" s="5">
        <f t="shared" si="57"/>
        <v>42.900000000000006</v>
      </c>
      <c r="X889" s="5">
        <f t="shared" si="58"/>
        <v>5.56</v>
      </c>
      <c r="Y889" s="5">
        <v>146.63</v>
      </c>
      <c r="Z889" s="5">
        <v>5.56</v>
      </c>
      <c r="AA889" s="5">
        <f t="shared" si="56"/>
        <v>152.19</v>
      </c>
    </row>
    <row r="890" spans="1:27" x14ac:dyDescent="0.25">
      <c r="A890">
        <v>2016</v>
      </c>
      <c r="B890" t="s">
        <v>53</v>
      </c>
      <c r="C890" s="1" t="s">
        <v>15</v>
      </c>
      <c r="D890" s="5">
        <f>VLOOKUP(B890,SWH!$A$4:$C$19,3,FALSE)</f>
        <v>511.16</v>
      </c>
      <c r="E890" s="5">
        <v>7</v>
      </c>
      <c r="F890" s="5">
        <v>0.86</v>
      </c>
      <c r="G890" s="5">
        <v>5.71</v>
      </c>
      <c r="H890" s="5">
        <v>32.020000000000003</v>
      </c>
      <c r="I890" s="5">
        <v>5.78</v>
      </c>
      <c r="J890" s="5">
        <v>48.29</v>
      </c>
      <c r="K890" s="5">
        <v>0</v>
      </c>
      <c r="L890" s="5">
        <v>0</v>
      </c>
      <c r="M890" s="5">
        <v>16.78</v>
      </c>
      <c r="N890" s="5">
        <v>0</v>
      </c>
      <c r="O890" s="5">
        <f>VLOOKUP(B890,SWH!$A$4:$B$19,2,FALSE)</f>
        <v>0</v>
      </c>
      <c r="P890" s="5">
        <f t="shared" si="59"/>
        <v>0</v>
      </c>
      <c r="Q890" s="5">
        <v>0</v>
      </c>
      <c r="R890" s="5">
        <v>0</v>
      </c>
      <c r="S890" s="5">
        <v>0</v>
      </c>
      <c r="T890" s="5">
        <v>18.010000000000002</v>
      </c>
      <c r="U890" s="5">
        <v>0</v>
      </c>
      <c r="V890" s="5">
        <v>0</v>
      </c>
      <c r="W890" s="5">
        <f t="shared" si="57"/>
        <v>29.490000000000002</v>
      </c>
      <c r="X890" s="5">
        <f t="shared" si="58"/>
        <v>0.86</v>
      </c>
      <c r="Y890" s="5">
        <v>133.59</v>
      </c>
      <c r="Z890" s="5">
        <v>0.86</v>
      </c>
      <c r="AA890" s="5">
        <f t="shared" si="56"/>
        <v>134.45000000000002</v>
      </c>
    </row>
    <row r="891" spans="1:27" x14ac:dyDescent="0.25">
      <c r="A891">
        <v>2016</v>
      </c>
      <c r="B891" t="s">
        <v>53</v>
      </c>
      <c r="C891" s="1" t="s">
        <v>16</v>
      </c>
      <c r="D891" s="5">
        <f>VLOOKUP(B891,SWH!$A$4:$C$19,3,FALSE)</f>
        <v>511.16</v>
      </c>
      <c r="E891" s="5">
        <v>19.48</v>
      </c>
      <c r="F891" s="5">
        <v>37.46</v>
      </c>
      <c r="G891" s="5">
        <v>10.24</v>
      </c>
      <c r="H891" s="5">
        <v>31.76</v>
      </c>
      <c r="I891" s="5">
        <v>5.73</v>
      </c>
      <c r="J891" s="5">
        <v>48.29</v>
      </c>
      <c r="K891" s="5">
        <v>0</v>
      </c>
      <c r="L891" s="5">
        <v>0</v>
      </c>
      <c r="M891" s="5">
        <v>18.809999999999999</v>
      </c>
      <c r="N891" s="5">
        <v>0</v>
      </c>
      <c r="O891" s="5">
        <f>VLOOKUP(B891,SWH!$A$4:$B$19,2,FALSE)</f>
        <v>0</v>
      </c>
      <c r="P891" s="5">
        <f t="shared" si="59"/>
        <v>0</v>
      </c>
      <c r="Q891" s="5">
        <v>0</v>
      </c>
      <c r="R891" s="5">
        <v>0</v>
      </c>
      <c r="S891" s="5">
        <v>0</v>
      </c>
      <c r="T891" s="5">
        <v>18.010000000000002</v>
      </c>
      <c r="U891" s="5">
        <v>0</v>
      </c>
      <c r="V891" s="5">
        <v>0</v>
      </c>
      <c r="W891" s="5">
        <f t="shared" si="57"/>
        <v>48.53</v>
      </c>
      <c r="X891" s="5">
        <f t="shared" si="58"/>
        <v>37.46</v>
      </c>
      <c r="Y891" s="5">
        <v>152.31</v>
      </c>
      <c r="Z891" s="5">
        <v>37.46</v>
      </c>
      <c r="AA891" s="5">
        <f t="shared" si="56"/>
        <v>189.77</v>
      </c>
    </row>
    <row r="892" spans="1:27" x14ac:dyDescent="0.25">
      <c r="A892">
        <v>2016</v>
      </c>
      <c r="B892" t="s">
        <v>53</v>
      </c>
      <c r="C892" s="1" t="s">
        <v>9</v>
      </c>
      <c r="D892" s="5">
        <f>VLOOKUP(B892,SWH!$A$4:$C$19,3,FALSE)</f>
        <v>511.16</v>
      </c>
      <c r="E892" s="5">
        <v>12.83</v>
      </c>
      <c r="F892" s="5">
        <v>21.32</v>
      </c>
      <c r="G892" s="5">
        <v>8.57</v>
      </c>
      <c r="H892" s="5">
        <v>31.81</v>
      </c>
      <c r="I892" s="5">
        <v>5.78</v>
      </c>
      <c r="J892" s="5">
        <v>48.29</v>
      </c>
      <c r="K892" s="5">
        <v>0</v>
      </c>
      <c r="L892" s="5">
        <v>0</v>
      </c>
      <c r="M892" s="5">
        <v>20.329999999999998</v>
      </c>
      <c r="N892" s="5">
        <v>0</v>
      </c>
      <c r="O892" s="5">
        <f>VLOOKUP(B892,SWH!$A$4:$B$19,2,FALSE)</f>
        <v>0</v>
      </c>
      <c r="P892" s="5">
        <f t="shared" si="59"/>
        <v>0</v>
      </c>
      <c r="Q892" s="5">
        <v>0</v>
      </c>
      <c r="R892" s="5">
        <v>0</v>
      </c>
      <c r="S892" s="5">
        <v>0</v>
      </c>
      <c r="T892" s="5">
        <v>18.010000000000002</v>
      </c>
      <c r="U892" s="5">
        <v>0</v>
      </c>
      <c r="V892" s="5">
        <v>0</v>
      </c>
      <c r="W892" s="5">
        <f t="shared" si="57"/>
        <v>41.73</v>
      </c>
      <c r="X892" s="5">
        <f t="shared" si="58"/>
        <v>21.32</v>
      </c>
      <c r="Y892" s="5">
        <v>145.62</v>
      </c>
      <c r="Z892" s="5">
        <v>21.32</v>
      </c>
      <c r="AA892" s="5">
        <f t="shared" si="56"/>
        <v>166.94</v>
      </c>
    </row>
    <row r="893" spans="1:27" x14ac:dyDescent="0.25">
      <c r="A893">
        <v>2016</v>
      </c>
      <c r="B893" t="s">
        <v>53</v>
      </c>
      <c r="C893" s="1" t="s">
        <v>12</v>
      </c>
      <c r="D893" s="5">
        <f>VLOOKUP(B893,SWH!$A$4:$C$19,3,FALSE)</f>
        <v>511.16</v>
      </c>
      <c r="E893" s="5">
        <v>17.11</v>
      </c>
      <c r="F893" s="5">
        <v>56.9</v>
      </c>
      <c r="G893" s="5">
        <v>8.35</v>
      </c>
      <c r="H893" s="5">
        <v>31.65</v>
      </c>
      <c r="I893" s="5">
        <v>5.78</v>
      </c>
      <c r="J893" s="5">
        <v>48.29</v>
      </c>
      <c r="K893" s="5">
        <v>0</v>
      </c>
      <c r="L893" s="5">
        <v>0</v>
      </c>
      <c r="M893" s="5">
        <v>19.16</v>
      </c>
      <c r="N893" s="5">
        <v>0</v>
      </c>
      <c r="O893" s="5">
        <f>VLOOKUP(B893,SWH!$A$4:$B$19,2,FALSE)</f>
        <v>0</v>
      </c>
      <c r="P893" s="5">
        <f t="shared" si="59"/>
        <v>0</v>
      </c>
      <c r="Q893" s="5">
        <v>0</v>
      </c>
      <c r="R893" s="5">
        <v>0</v>
      </c>
      <c r="S893" s="5">
        <v>0</v>
      </c>
      <c r="T893" s="5">
        <v>18.010000000000002</v>
      </c>
      <c r="U893" s="5">
        <v>0</v>
      </c>
      <c r="V893" s="5">
        <v>0</v>
      </c>
      <c r="W893" s="5">
        <f t="shared" si="57"/>
        <v>44.620000000000005</v>
      </c>
      <c r="X893" s="5">
        <f t="shared" si="58"/>
        <v>56.9</v>
      </c>
      <c r="Y893" s="5">
        <v>148.34</v>
      </c>
      <c r="Z893" s="5">
        <v>56.9</v>
      </c>
      <c r="AA893" s="5">
        <f t="shared" si="56"/>
        <v>205.24</v>
      </c>
    </row>
    <row r="894" spans="1:27" x14ac:dyDescent="0.25">
      <c r="A894">
        <v>2016</v>
      </c>
      <c r="B894" t="s">
        <v>53</v>
      </c>
      <c r="C894" s="1" t="s">
        <v>8</v>
      </c>
      <c r="D894" s="5">
        <f>VLOOKUP(B894,SWH!$A$4:$C$19,3,FALSE)</f>
        <v>511.16</v>
      </c>
      <c r="E894" s="5">
        <v>15.17</v>
      </c>
      <c r="F894" s="5">
        <v>95.83</v>
      </c>
      <c r="G894" s="5">
        <v>5.94</v>
      </c>
      <c r="H894" s="5">
        <v>32.42</v>
      </c>
      <c r="I894" s="5">
        <v>6.19</v>
      </c>
      <c r="J894" s="5">
        <v>48.29</v>
      </c>
      <c r="K894" s="5">
        <v>0</v>
      </c>
      <c r="L894" s="5">
        <v>0</v>
      </c>
      <c r="M894" s="5">
        <v>20.9</v>
      </c>
      <c r="N894" s="5">
        <v>0</v>
      </c>
      <c r="O894" s="5">
        <f>VLOOKUP(B894,SWH!$A$4:$B$19,2,FALSE)</f>
        <v>0</v>
      </c>
      <c r="P894" s="5">
        <f t="shared" si="59"/>
        <v>0</v>
      </c>
      <c r="Q894" s="5">
        <v>0</v>
      </c>
      <c r="R894" s="5">
        <v>0</v>
      </c>
      <c r="S894" s="5">
        <v>0</v>
      </c>
      <c r="T894" s="5">
        <v>18.010000000000002</v>
      </c>
      <c r="U894" s="5">
        <v>0</v>
      </c>
      <c r="V894" s="5">
        <v>0</v>
      </c>
      <c r="W894" s="5">
        <f t="shared" si="57"/>
        <v>42.01</v>
      </c>
      <c r="X894" s="5">
        <f t="shared" si="58"/>
        <v>95.83</v>
      </c>
      <c r="Y894" s="5">
        <v>146.93</v>
      </c>
      <c r="Z894" s="5">
        <v>95.83</v>
      </c>
      <c r="AA894" s="5">
        <f t="shared" si="56"/>
        <v>242.76</v>
      </c>
    </row>
    <row r="895" spans="1:27" x14ac:dyDescent="0.25">
      <c r="A895">
        <v>2019</v>
      </c>
      <c r="B895" t="s">
        <v>53</v>
      </c>
      <c r="C895" s="1" t="s">
        <v>10</v>
      </c>
      <c r="D895" s="5">
        <f>VLOOKUP(B895,SWH!$A$4:$C$19,3,FALSE)</f>
        <v>511.16</v>
      </c>
      <c r="E895" s="5">
        <v>0</v>
      </c>
      <c r="F895" s="5">
        <v>0</v>
      </c>
      <c r="G895" s="5">
        <v>65.37</v>
      </c>
      <c r="H895" s="5">
        <v>25.55</v>
      </c>
      <c r="I895" s="5">
        <v>5.56</v>
      </c>
      <c r="J895" s="5">
        <v>48.29</v>
      </c>
      <c r="K895" s="5">
        <v>0</v>
      </c>
      <c r="L895" s="5">
        <v>0</v>
      </c>
      <c r="M895" s="5">
        <v>18.05</v>
      </c>
      <c r="N895" s="5">
        <v>0</v>
      </c>
      <c r="O895" s="5">
        <f>VLOOKUP(B895,SWH!$A$4:$B$19,2,FALSE)</f>
        <v>0</v>
      </c>
      <c r="P895" s="5">
        <f t="shared" si="59"/>
        <v>0</v>
      </c>
      <c r="Q895" s="5">
        <v>0</v>
      </c>
      <c r="R895" s="5">
        <v>0</v>
      </c>
      <c r="S895" s="5">
        <v>0</v>
      </c>
      <c r="T895" s="5">
        <v>18.010000000000002</v>
      </c>
      <c r="U895" s="5">
        <v>0</v>
      </c>
      <c r="V895" s="5">
        <v>0</v>
      </c>
      <c r="W895" s="5">
        <f t="shared" si="57"/>
        <v>83.42</v>
      </c>
      <c r="X895" s="5">
        <f t="shared" si="58"/>
        <v>0</v>
      </c>
      <c r="Y895" s="5">
        <v>180.83</v>
      </c>
      <c r="Z895" s="5">
        <v>0</v>
      </c>
      <c r="AA895" s="5">
        <f t="shared" si="56"/>
        <v>180.83</v>
      </c>
    </row>
    <row r="896" spans="1:27" x14ac:dyDescent="0.25">
      <c r="A896">
        <v>2019</v>
      </c>
      <c r="B896" t="s">
        <v>53</v>
      </c>
      <c r="C896" s="1" t="s">
        <v>6</v>
      </c>
      <c r="D896" s="5">
        <f>VLOOKUP(B896,SWH!$A$4:$C$19,3,FALSE)</f>
        <v>511.16</v>
      </c>
      <c r="E896" s="5">
        <v>0</v>
      </c>
      <c r="F896" s="5">
        <v>0</v>
      </c>
      <c r="G896" s="5">
        <v>61.29</v>
      </c>
      <c r="H896" s="5">
        <v>25.67</v>
      </c>
      <c r="I896" s="5">
        <v>5.66</v>
      </c>
      <c r="J896" s="5">
        <v>48.29</v>
      </c>
      <c r="K896" s="5">
        <v>0</v>
      </c>
      <c r="L896" s="5">
        <v>0</v>
      </c>
      <c r="M896" s="5">
        <v>21.31</v>
      </c>
      <c r="N896" s="5">
        <v>0</v>
      </c>
      <c r="O896" s="5">
        <f>VLOOKUP(B896,SWH!$A$4:$B$19,2,FALSE)</f>
        <v>0</v>
      </c>
      <c r="P896" s="5">
        <f t="shared" si="59"/>
        <v>0</v>
      </c>
      <c r="Q896" s="5">
        <v>0</v>
      </c>
      <c r="R896" s="5">
        <v>0</v>
      </c>
      <c r="S896" s="5">
        <v>0</v>
      </c>
      <c r="T896" s="5">
        <v>18.010000000000002</v>
      </c>
      <c r="U896" s="5">
        <v>0</v>
      </c>
      <c r="V896" s="5">
        <v>0</v>
      </c>
      <c r="W896" s="5">
        <f t="shared" si="57"/>
        <v>82.6</v>
      </c>
      <c r="X896" s="5">
        <f t="shared" si="58"/>
        <v>0</v>
      </c>
      <c r="Y896" s="5">
        <v>180.23</v>
      </c>
      <c r="Z896" s="5">
        <v>0</v>
      </c>
      <c r="AA896" s="5">
        <f t="shared" si="56"/>
        <v>180.23</v>
      </c>
    </row>
    <row r="897" spans="1:27" x14ac:dyDescent="0.25">
      <c r="A897">
        <v>2019</v>
      </c>
      <c r="B897" t="s">
        <v>53</v>
      </c>
      <c r="C897" s="1" t="s">
        <v>11</v>
      </c>
      <c r="D897" s="5">
        <f>VLOOKUP(B897,SWH!$A$4:$C$19,3,FALSE)</f>
        <v>511.16</v>
      </c>
      <c r="E897" s="5">
        <v>0</v>
      </c>
      <c r="F897" s="5">
        <v>0</v>
      </c>
      <c r="G897" s="5">
        <v>46.81</v>
      </c>
      <c r="H897" s="5">
        <v>26.01</v>
      </c>
      <c r="I897" s="5">
        <v>5.69</v>
      </c>
      <c r="J897" s="5">
        <v>48.29</v>
      </c>
      <c r="K897" s="5">
        <v>0</v>
      </c>
      <c r="L897" s="5">
        <v>0</v>
      </c>
      <c r="M897" s="5">
        <v>17.23</v>
      </c>
      <c r="N897" s="5">
        <v>0</v>
      </c>
      <c r="O897" s="5">
        <f>VLOOKUP(B897,SWH!$A$4:$B$19,2,FALSE)</f>
        <v>0</v>
      </c>
      <c r="P897" s="5">
        <f t="shared" si="59"/>
        <v>0</v>
      </c>
      <c r="Q897" s="5">
        <v>0</v>
      </c>
      <c r="R897" s="5">
        <v>0</v>
      </c>
      <c r="S897" s="5">
        <v>0</v>
      </c>
      <c r="T897" s="5">
        <v>18.010000000000002</v>
      </c>
      <c r="U897" s="5">
        <v>0</v>
      </c>
      <c r="V897" s="5">
        <v>0</v>
      </c>
      <c r="W897" s="5">
        <f t="shared" si="57"/>
        <v>64.040000000000006</v>
      </c>
      <c r="X897" s="5">
        <f t="shared" si="58"/>
        <v>0</v>
      </c>
      <c r="Y897" s="5">
        <v>162.04</v>
      </c>
      <c r="Z897" s="5">
        <v>0</v>
      </c>
      <c r="AA897" s="5">
        <f t="shared" si="56"/>
        <v>162.04</v>
      </c>
    </row>
    <row r="898" spans="1:27" x14ac:dyDescent="0.25">
      <c r="A898">
        <v>2019</v>
      </c>
      <c r="B898" t="s">
        <v>53</v>
      </c>
      <c r="C898" s="1" t="s">
        <v>13</v>
      </c>
      <c r="D898" s="5">
        <f>VLOOKUP(B898,SWH!$A$4:$C$19,3,FALSE)</f>
        <v>511.16</v>
      </c>
      <c r="E898" s="5">
        <v>0.04</v>
      </c>
      <c r="F898" s="5">
        <v>0</v>
      </c>
      <c r="G898" s="5">
        <v>48.46</v>
      </c>
      <c r="H898" s="5">
        <v>25.94</v>
      </c>
      <c r="I898" s="5">
        <v>5.67</v>
      </c>
      <c r="J898" s="5">
        <v>48.29</v>
      </c>
      <c r="K898" s="5">
        <v>0</v>
      </c>
      <c r="L898" s="5">
        <v>0</v>
      </c>
      <c r="M898" s="5">
        <v>19.8</v>
      </c>
      <c r="N898" s="5">
        <v>0</v>
      </c>
      <c r="O898" s="5">
        <f>VLOOKUP(B898,SWH!$A$4:$B$19,2,FALSE)</f>
        <v>0</v>
      </c>
      <c r="P898" s="5">
        <f t="shared" si="59"/>
        <v>0</v>
      </c>
      <c r="Q898" s="5">
        <v>0</v>
      </c>
      <c r="R898" s="5">
        <v>0</v>
      </c>
      <c r="S898" s="5">
        <v>0</v>
      </c>
      <c r="T898" s="5">
        <v>18.010000000000002</v>
      </c>
      <c r="U898" s="5">
        <v>0</v>
      </c>
      <c r="V898" s="5">
        <v>0</v>
      </c>
      <c r="W898" s="5">
        <f t="shared" si="57"/>
        <v>68.3</v>
      </c>
      <c r="X898" s="5">
        <f t="shared" si="58"/>
        <v>0</v>
      </c>
      <c r="Y898" s="5">
        <v>166.21</v>
      </c>
      <c r="Z898" s="5">
        <v>0</v>
      </c>
      <c r="AA898" s="5">
        <f t="shared" ref="AA898:AA961" si="60">SUM(Y898:Z898)</f>
        <v>166.21</v>
      </c>
    </row>
    <row r="899" spans="1:27" x14ac:dyDescent="0.25">
      <c r="A899">
        <v>2019</v>
      </c>
      <c r="B899" t="s">
        <v>53</v>
      </c>
      <c r="C899" s="1" t="s">
        <v>19</v>
      </c>
      <c r="D899" s="5">
        <f>VLOOKUP(B899,SWH!$A$4:$C$19,3,FALSE)</f>
        <v>511.16</v>
      </c>
      <c r="E899" s="5">
        <v>0.24</v>
      </c>
      <c r="F899" s="5">
        <v>0</v>
      </c>
      <c r="G899" s="5">
        <v>38.75</v>
      </c>
      <c r="H899" s="5">
        <v>25.86</v>
      </c>
      <c r="I899" s="5">
        <v>5.69</v>
      </c>
      <c r="J899" s="5">
        <v>48.29</v>
      </c>
      <c r="K899" s="5">
        <v>0</v>
      </c>
      <c r="L899" s="5">
        <v>0</v>
      </c>
      <c r="M899" s="5">
        <v>17.82</v>
      </c>
      <c r="N899" s="5">
        <v>0</v>
      </c>
      <c r="O899" s="5">
        <f>VLOOKUP(B899,SWH!$A$4:$B$19,2,FALSE)</f>
        <v>0</v>
      </c>
      <c r="P899" s="5">
        <f t="shared" si="59"/>
        <v>0</v>
      </c>
      <c r="Q899" s="5">
        <v>0</v>
      </c>
      <c r="R899" s="5">
        <v>0</v>
      </c>
      <c r="S899" s="5">
        <v>0</v>
      </c>
      <c r="T899" s="5">
        <v>18.010000000000002</v>
      </c>
      <c r="U899" s="5">
        <v>0</v>
      </c>
      <c r="V899" s="5">
        <v>0</v>
      </c>
      <c r="W899" s="5">
        <f t="shared" ref="W899:W962" si="61">E899+G899+M899+SUM(P899:S899)</f>
        <v>56.81</v>
      </c>
      <c r="X899" s="5">
        <f t="shared" ref="X899:X962" si="62">F899</f>
        <v>0</v>
      </c>
      <c r="Y899" s="5">
        <v>154.66</v>
      </c>
      <c r="Z899" s="5">
        <v>0</v>
      </c>
      <c r="AA899" s="5">
        <f t="shared" si="60"/>
        <v>154.66</v>
      </c>
    </row>
    <row r="900" spans="1:27" x14ac:dyDescent="0.25">
      <c r="A900">
        <v>2019</v>
      </c>
      <c r="B900" t="s">
        <v>53</v>
      </c>
      <c r="C900" s="1" t="s">
        <v>20</v>
      </c>
      <c r="D900" s="5">
        <f>VLOOKUP(B900,SWH!$A$4:$C$19,3,FALSE)</f>
        <v>511.16</v>
      </c>
      <c r="E900" s="5">
        <v>0.31</v>
      </c>
      <c r="F900" s="5">
        <v>0</v>
      </c>
      <c r="G900" s="5">
        <v>33.71</v>
      </c>
      <c r="H900" s="5">
        <v>26.11</v>
      </c>
      <c r="I900" s="5">
        <v>5.69</v>
      </c>
      <c r="J900" s="5">
        <v>48.29</v>
      </c>
      <c r="K900" s="5">
        <v>0</v>
      </c>
      <c r="L900" s="5">
        <v>0</v>
      </c>
      <c r="M900" s="5">
        <v>20.94</v>
      </c>
      <c r="N900" s="5">
        <v>0</v>
      </c>
      <c r="O900" s="5">
        <f>VLOOKUP(B900,SWH!$A$4:$B$19,2,FALSE)</f>
        <v>0</v>
      </c>
      <c r="P900" s="5">
        <f t="shared" si="59"/>
        <v>0</v>
      </c>
      <c r="Q900" s="5">
        <v>0</v>
      </c>
      <c r="R900" s="5">
        <v>0</v>
      </c>
      <c r="S900" s="5">
        <v>0</v>
      </c>
      <c r="T900" s="5">
        <v>18.010000000000002</v>
      </c>
      <c r="U900" s="5">
        <v>0</v>
      </c>
      <c r="V900" s="5">
        <v>0</v>
      </c>
      <c r="W900" s="5">
        <f t="shared" si="61"/>
        <v>54.960000000000008</v>
      </c>
      <c r="X900" s="5">
        <f t="shared" si="62"/>
        <v>0</v>
      </c>
      <c r="Y900" s="5">
        <v>153.06</v>
      </c>
      <c r="Z900" s="5">
        <v>0</v>
      </c>
      <c r="AA900" s="5">
        <f t="shared" si="60"/>
        <v>153.06</v>
      </c>
    </row>
    <row r="901" spans="1:27" x14ac:dyDescent="0.25">
      <c r="A901">
        <v>2019</v>
      </c>
      <c r="B901" t="s">
        <v>53</v>
      </c>
      <c r="C901" s="1" t="s">
        <v>3</v>
      </c>
      <c r="D901" s="5">
        <f>VLOOKUP(B901,SWH!$A$4:$C$19,3,FALSE)</f>
        <v>511.16</v>
      </c>
      <c r="E901" s="5">
        <v>5.24</v>
      </c>
      <c r="F901" s="5">
        <v>1.48</v>
      </c>
      <c r="G901" s="5">
        <v>20.84</v>
      </c>
      <c r="H901" s="5">
        <v>25.98</v>
      </c>
      <c r="I901" s="5">
        <v>5.73</v>
      </c>
      <c r="J901" s="5">
        <v>48.29</v>
      </c>
      <c r="K901" s="5">
        <v>0</v>
      </c>
      <c r="L901" s="5">
        <v>0</v>
      </c>
      <c r="M901" s="5">
        <v>16.98</v>
      </c>
      <c r="N901" s="5">
        <v>0</v>
      </c>
      <c r="O901" s="5">
        <f>VLOOKUP(B901,SWH!$A$4:$B$19,2,FALSE)</f>
        <v>0</v>
      </c>
      <c r="P901" s="5">
        <f t="shared" si="59"/>
        <v>0</v>
      </c>
      <c r="Q901" s="5">
        <v>0</v>
      </c>
      <c r="R901" s="5">
        <v>0</v>
      </c>
      <c r="S901" s="5">
        <v>0</v>
      </c>
      <c r="T901" s="5">
        <v>18.010000000000002</v>
      </c>
      <c r="U901" s="5">
        <v>0</v>
      </c>
      <c r="V901" s="5">
        <v>0</v>
      </c>
      <c r="W901" s="5">
        <f t="shared" si="61"/>
        <v>43.06</v>
      </c>
      <c r="X901" s="5">
        <f t="shared" si="62"/>
        <v>1.48</v>
      </c>
      <c r="Y901" s="5">
        <v>141.06</v>
      </c>
      <c r="Z901" s="5">
        <v>1.48</v>
      </c>
      <c r="AA901" s="5">
        <f t="shared" si="60"/>
        <v>142.54</v>
      </c>
    </row>
    <row r="902" spans="1:27" x14ac:dyDescent="0.25">
      <c r="A902">
        <v>2019</v>
      </c>
      <c r="B902" t="s">
        <v>53</v>
      </c>
      <c r="C902" s="1" t="s">
        <v>7</v>
      </c>
      <c r="D902" s="5">
        <f>VLOOKUP(B902,SWH!$A$4:$C$19,3,FALSE)</f>
        <v>511.16</v>
      </c>
      <c r="E902" s="5">
        <v>2.02</v>
      </c>
      <c r="F902" s="5">
        <v>0.17</v>
      </c>
      <c r="G902" s="5">
        <v>23.15</v>
      </c>
      <c r="H902" s="5">
        <v>26.03</v>
      </c>
      <c r="I902" s="5">
        <v>5.64</v>
      </c>
      <c r="J902" s="5">
        <v>48.29</v>
      </c>
      <c r="K902" s="5">
        <v>0</v>
      </c>
      <c r="L902" s="5">
        <v>0</v>
      </c>
      <c r="M902" s="5">
        <v>19.95</v>
      </c>
      <c r="N902" s="5">
        <v>0</v>
      </c>
      <c r="O902" s="5">
        <f>VLOOKUP(B902,SWH!$A$4:$B$19,2,FALSE)</f>
        <v>0</v>
      </c>
      <c r="P902" s="5">
        <f t="shared" si="59"/>
        <v>0</v>
      </c>
      <c r="Q902" s="5">
        <v>0</v>
      </c>
      <c r="R902" s="5">
        <v>0</v>
      </c>
      <c r="S902" s="5">
        <v>0</v>
      </c>
      <c r="T902" s="5">
        <v>18.010000000000002</v>
      </c>
      <c r="U902" s="5">
        <v>0</v>
      </c>
      <c r="V902" s="5">
        <v>0</v>
      </c>
      <c r="W902" s="5">
        <f t="shared" si="61"/>
        <v>45.12</v>
      </c>
      <c r="X902" s="5">
        <f t="shared" si="62"/>
        <v>0.17</v>
      </c>
      <c r="Y902" s="5">
        <v>143.09</v>
      </c>
      <c r="Z902" s="5">
        <v>0.17</v>
      </c>
      <c r="AA902" s="5">
        <f t="shared" si="60"/>
        <v>143.26</v>
      </c>
    </row>
    <row r="903" spans="1:27" x14ac:dyDescent="0.25">
      <c r="A903">
        <v>2019</v>
      </c>
      <c r="B903" t="s">
        <v>53</v>
      </c>
      <c r="C903" s="1" t="s">
        <v>17</v>
      </c>
      <c r="D903" s="5">
        <f>VLOOKUP(B903,SWH!$A$4:$C$19,3,FALSE)</f>
        <v>511.16</v>
      </c>
      <c r="E903" s="5">
        <v>0.28000000000000003</v>
      </c>
      <c r="F903" s="5">
        <v>0</v>
      </c>
      <c r="G903" s="5">
        <v>14.56</v>
      </c>
      <c r="H903" s="5">
        <v>25.99</v>
      </c>
      <c r="I903" s="5">
        <v>5.63</v>
      </c>
      <c r="J903" s="5">
        <v>48.29</v>
      </c>
      <c r="K903" s="5">
        <v>0</v>
      </c>
      <c r="L903" s="5">
        <v>0</v>
      </c>
      <c r="M903" s="5">
        <v>15.53</v>
      </c>
      <c r="N903" s="5">
        <v>0</v>
      </c>
      <c r="O903" s="5">
        <f>VLOOKUP(B903,SWH!$A$4:$B$19,2,FALSE)</f>
        <v>0</v>
      </c>
      <c r="P903" s="5">
        <f t="shared" si="59"/>
        <v>0</v>
      </c>
      <c r="Q903" s="5">
        <v>0</v>
      </c>
      <c r="R903" s="5">
        <v>0</v>
      </c>
      <c r="S903" s="5">
        <v>0</v>
      </c>
      <c r="T903" s="5">
        <v>18.010000000000002</v>
      </c>
      <c r="U903" s="5">
        <v>0</v>
      </c>
      <c r="V903" s="5">
        <v>0</v>
      </c>
      <c r="W903" s="5">
        <f t="shared" si="61"/>
        <v>30.369999999999997</v>
      </c>
      <c r="X903" s="5">
        <f t="shared" si="62"/>
        <v>0</v>
      </c>
      <c r="Y903" s="5">
        <v>128.28</v>
      </c>
      <c r="Z903" s="5">
        <v>0</v>
      </c>
      <c r="AA903" s="5">
        <f t="shared" si="60"/>
        <v>128.28</v>
      </c>
    </row>
    <row r="904" spans="1:27" x14ac:dyDescent="0.25">
      <c r="A904">
        <v>2019</v>
      </c>
      <c r="B904" t="s">
        <v>53</v>
      </c>
      <c r="C904" s="1" t="s">
        <v>14</v>
      </c>
      <c r="D904" s="5">
        <f>VLOOKUP(B904,SWH!$A$4:$C$19,3,FALSE)</f>
        <v>511.16</v>
      </c>
      <c r="E904" s="5">
        <v>10.23</v>
      </c>
      <c r="F904" s="5">
        <v>3.08</v>
      </c>
      <c r="G904" s="5">
        <v>15.04</v>
      </c>
      <c r="H904" s="5">
        <v>25.69</v>
      </c>
      <c r="I904" s="5">
        <v>5.69</v>
      </c>
      <c r="J904" s="5">
        <v>48.29</v>
      </c>
      <c r="K904" s="5">
        <v>0</v>
      </c>
      <c r="L904" s="5">
        <v>0</v>
      </c>
      <c r="M904" s="5">
        <v>15.57</v>
      </c>
      <c r="N904" s="5">
        <v>0</v>
      </c>
      <c r="O904" s="5">
        <f>VLOOKUP(B904,SWH!$A$4:$B$19,2,FALSE)</f>
        <v>0</v>
      </c>
      <c r="P904" s="5">
        <f t="shared" si="59"/>
        <v>0</v>
      </c>
      <c r="Q904" s="5">
        <v>0</v>
      </c>
      <c r="R904" s="5">
        <v>0</v>
      </c>
      <c r="S904" s="5">
        <v>0</v>
      </c>
      <c r="T904" s="5">
        <v>18.010000000000002</v>
      </c>
      <c r="U904" s="5">
        <v>0</v>
      </c>
      <c r="V904" s="5">
        <v>0</v>
      </c>
      <c r="W904" s="5">
        <f t="shared" si="61"/>
        <v>40.840000000000003</v>
      </c>
      <c r="X904" s="5">
        <f t="shared" si="62"/>
        <v>3.08</v>
      </c>
      <c r="Y904" s="5">
        <v>138.51</v>
      </c>
      <c r="Z904" s="5">
        <v>3.08</v>
      </c>
      <c r="AA904" s="5">
        <f t="shared" si="60"/>
        <v>141.59</v>
      </c>
    </row>
    <row r="905" spans="1:27" x14ac:dyDescent="0.25">
      <c r="A905">
        <v>2019</v>
      </c>
      <c r="B905" t="s">
        <v>53</v>
      </c>
      <c r="C905" s="1" t="s">
        <v>2</v>
      </c>
      <c r="D905" s="5">
        <f>VLOOKUP(B905,SWH!$A$4:$C$19,3,FALSE)</f>
        <v>511.16</v>
      </c>
      <c r="E905" s="5">
        <v>4.1100000000000003</v>
      </c>
      <c r="F905" s="5">
        <v>0.39</v>
      </c>
      <c r="G905" s="5">
        <v>17.3</v>
      </c>
      <c r="H905" s="5">
        <v>25.65</v>
      </c>
      <c r="I905" s="5">
        <v>5.65</v>
      </c>
      <c r="J905" s="5">
        <v>48.29</v>
      </c>
      <c r="K905" s="5">
        <v>0</v>
      </c>
      <c r="L905" s="5">
        <v>0</v>
      </c>
      <c r="M905" s="5">
        <v>19.5</v>
      </c>
      <c r="N905" s="5">
        <v>0</v>
      </c>
      <c r="O905" s="5">
        <f>VLOOKUP(B905,SWH!$A$4:$B$19,2,FALSE)</f>
        <v>0</v>
      </c>
      <c r="P905" s="5">
        <f t="shared" si="59"/>
        <v>0</v>
      </c>
      <c r="Q905" s="5">
        <v>0</v>
      </c>
      <c r="R905" s="5">
        <v>0</v>
      </c>
      <c r="S905" s="5">
        <v>0</v>
      </c>
      <c r="T905" s="5">
        <v>18.010000000000002</v>
      </c>
      <c r="U905" s="5">
        <v>0</v>
      </c>
      <c r="V905" s="5">
        <v>0</v>
      </c>
      <c r="W905" s="5">
        <f t="shared" si="61"/>
        <v>40.909999999999997</v>
      </c>
      <c r="X905" s="5">
        <f t="shared" si="62"/>
        <v>0.39</v>
      </c>
      <c r="Y905" s="5">
        <v>138.52000000000001</v>
      </c>
      <c r="Z905" s="5">
        <v>0.39</v>
      </c>
      <c r="AA905" s="5">
        <f t="shared" si="60"/>
        <v>138.91</v>
      </c>
    </row>
    <row r="906" spans="1:27" x14ac:dyDescent="0.25">
      <c r="A906">
        <v>2019</v>
      </c>
      <c r="B906" t="s">
        <v>53</v>
      </c>
      <c r="C906" s="1" t="s">
        <v>18</v>
      </c>
      <c r="D906" s="5">
        <f>VLOOKUP(B906,SWH!$A$4:$C$19,3,FALSE)</f>
        <v>511.16</v>
      </c>
      <c r="E906" s="5">
        <v>6.05</v>
      </c>
      <c r="F906" s="5">
        <v>0.62</v>
      </c>
      <c r="G906" s="5">
        <v>7.1</v>
      </c>
      <c r="H906" s="5">
        <v>25.97</v>
      </c>
      <c r="I906" s="5">
        <v>5.77</v>
      </c>
      <c r="J906" s="5">
        <v>48.29</v>
      </c>
      <c r="K906" s="5">
        <v>0</v>
      </c>
      <c r="L906" s="5">
        <v>0</v>
      </c>
      <c r="M906" s="5">
        <v>16.170000000000002</v>
      </c>
      <c r="N906" s="5">
        <v>0</v>
      </c>
      <c r="O906" s="5">
        <f>VLOOKUP(B906,SWH!$A$4:$B$19,2,FALSE)</f>
        <v>0</v>
      </c>
      <c r="P906" s="5">
        <f t="shared" si="59"/>
        <v>0</v>
      </c>
      <c r="Q906" s="5">
        <v>0</v>
      </c>
      <c r="R906" s="5">
        <v>0</v>
      </c>
      <c r="S906" s="5">
        <v>0</v>
      </c>
      <c r="T906" s="5">
        <v>18.010000000000002</v>
      </c>
      <c r="U906" s="5">
        <v>0</v>
      </c>
      <c r="V906" s="5">
        <v>0</v>
      </c>
      <c r="W906" s="5">
        <f t="shared" si="61"/>
        <v>29.32</v>
      </c>
      <c r="X906" s="5">
        <f t="shared" si="62"/>
        <v>0.62</v>
      </c>
      <c r="Y906" s="5">
        <v>127.35</v>
      </c>
      <c r="Z906" s="5">
        <v>0.62</v>
      </c>
      <c r="AA906" s="5">
        <f t="shared" si="60"/>
        <v>127.97</v>
      </c>
    </row>
    <row r="907" spans="1:27" x14ac:dyDescent="0.25">
      <c r="A907">
        <v>2019</v>
      </c>
      <c r="B907" t="s">
        <v>53</v>
      </c>
      <c r="C907" s="1" t="s">
        <v>4</v>
      </c>
      <c r="D907" s="5">
        <f>VLOOKUP(B907,SWH!$A$4:$C$19,3,FALSE)</f>
        <v>511.16</v>
      </c>
      <c r="E907" s="5">
        <v>17.02</v>
      </c>
      <c r="F907" s="5">
        <v>13.03</v>
      </c>
      <c r="G907" s="5">
        <v>9.07</v>
      </c>
      <c r="H907" s="5">
        <v>25.66</v>
      </c>
      <c r="I907" s="5">
        <v>5.73</v>
      </c>
      <c r="J907" s="5">
        <v>48.29</v>
      </c>
      <c r="K907" s="5">
        <v>0</v>
      </c>
      <c r="L907" s="5">
        <v>0</v>
      </c>
      <c r="M907" s="5">
        <v>15.49</v>
      </c>
      <c r="N907" s="5">
        <v>0</v>
      </c>
      <c r="O907" s="5">
        <f>VLOOKUP(B907,SWH!$A$4:$B$19,2,FALSE)</f>
        <v>0</v>
      </c>
      <c r="P907" s="5">
        <f t="shared" si="59"/>
        <v>0</v>
      </c>
      <c r="Q907" s="5">
        <v>0</v>
      </c>
      <c r="R907" s="5">
        <v>0</v>
      </c>
      <c r="S907" s="5">
        <v>0</v>
      </c>
      <c r="T907" s="5">
        <v>18.010000000000002</v>
      </c>
      <c r="U907" s="5">
        <v>0</v>
      </c>
      <c r="V907" s="5">
        <v>0</v>
      </c>
      <c r="W907" s="5">
        <f t="shared" si="61"/>
        <v>41.58</v>
      </c>
      <c r="X907" s="5">
        <f t="shared" si="62"/>
        <v>13.03</v>
      </c>
      <c r="Y907" s="5">
        <v>139.26</v>
      </c>
      <c r="Z907" s="5">
        <v>13.03</v>
      </c>
      <c r="AA907" s="5">
        <f t="shared" si="60"/>
        <v>152.29</v>
      </c>
    </row>
    <row r="908" spans="1:27" x14ac:dyDescent="0.25">
      <c r="A908">
        <v>2019</v>
      </c>
      <c r="B908" t="s">
        <v>53</v>
      </c>
      <c r="C908" s="1" t="s">
        <v>5</v>
      </c>
      <c r="D908" s="5">
        <f>VLOOKUP(B908,SWH!$A$4:$C$19,3,FALSE)</f>
        <v>511.16</v>
      </c>
      <c r="E908" s="5">
        <v>9.6199999999999992</v>
      </c>
      <c r="F908" s="5">
        <v>5.9</v>
      </c>
      <c r="G908" s="5">
        <v>12.22</v>
      </c>
      <c r="H908" s="5">
        <v>25.62</v>
      </c>
      <c r="I908" s="5">
        <v>5.68</v>
      </c>
      <c r="J908" s="5">
        <v>48.29</v>
      </c>
      <c r="K908" s="5">
        <v>0</v>
      </c>
      <c r="L908" s="5">
        <v>0</v>
      </c>
      <c r="M908" s="5">
        <v>18.68</v>
      </c>
      <c r="N908" s="5">
        <v>0</v>
      </c>
      <c r="O908" s="5">
        <f>VLOOKUP(B908,SWH!$A$4:$B$19,2,FALSE)</f>
        <v>0</v>
      </c>
      <c r="P908" s="5">
        <f t="shared" si="59"/>
        <v>0</v>
      </c>
      <c r="Q908" s="5">
        <v>0</v>
      </c>
      <c r="R908" s="5">
        <v>0</v>
      </c>
      <c r="S908" s="5">
        <v>0</v>
      </c>
      <c r="T908" s="5">
        <v>18.010000000000002</v>
      </c>
      <c r="U908" s="5">
        <v>0</v>
      </c>
      <c r="V908" s="5">
        <v>0</v>
      </c>
      <c r="W908" s="5">
        <f t="shared" si="61"/>
        <v>40.519999999999996</v>
      </c>
      <c r="X908" s="5">
        <f t="shared" si="62"/>
        <v>5.9</v>
      </c>
      <c r="Y908" s="5">
        <v>138.11000000000001</v>
      </c>
      <c r="Z908" s="5">
        <v>5.9</v>
      </c>
      <c r="AA908" s="5">
        <f t="shared" si="60"/>
        <v>144.01000000000002</v>
      </c>
    </row>
    <row r="909" spans="1:27" x14ac:dyDescent="0.25">
      <c r="A909">
        <v>2019</v>
      </c>
      <c r="B909" t="s">
        <v>53</v>
      </c>
      <c r="C909" s="1" t="s">
        <v>15</v>
      </c>
      <c r="D909" s="5">
        <f>VLOOKUP(B909,SWH!$A$4:$C$19,3,FALSE)</f>
        <v>511.16</v>
      </c>
      <c r="E909" s="5">
        <v>7.37</v>
      </c>
      <c r="F909" s="5">
        <v>1.05</v>
      </c>
      <c r="G909" s="5">
        <v>5.17</v>
      </c>
      <c r="H909" s="5">
        <v>25.8</v>
      </c>
      <c r="I909" s="5">
        <v>5.78</v>
      </c>
      <c r="J909" s="5">
        <v>48.29</v>
      </c>
      <c r="K909" s="5">
        <v>0</v>
      </c>
      <c r="L909" s="5">
        <v>0</v>
      </c>
      <c r="M909" s="5">
        <v>15.29</v>
      </c>
      <c r="N909" s="5">
        <v>0</v>
      </c>
      <c r="O909" s="5">
        <f>VLOOKUP(B909,SWH!$A$4:$B$19,2,FALSE)</f>
        <v>0</v>
      </c>
      <c r="P909" s="5">
        <f t="shared" si="59"/>
        <v>0</v>
      </c>
      <c r="Q909" s="5">
        <v>0</v>
      </c>
      <c r="R909" s="5">
        <v>0</v>
      </c>
      <c r="S909" s="5">
        <v>0</v>
      </c>
      <c r="T909" s="5">
        <v>18.010000000000002</v>
      </c>
      <c r="U909" s="5">
        <v>0</v>
      </c>
      <c r="V909" s="5">
        <v>0</v>
      </c>
      <c r="W909" s="5">
        <f t="shared" si="61"/>
        <v>27.83</v>
      </c>
      <c r="X909" s="5">
        <f t="shared" si="62"/>
        <v>1.05</v>
      </c>
      <c r="Y909" s="5">
        <v>125.72</v>
      </c>
      <c r="Z909" s="5">
        <v>1.05</v>
      </c>
      <c r="AA909" s="5">
        <f t="shared" si="60"/>
        <v>126.77</v>
      </c>
    </row>
    <row r="910" spans="1:27" x14ac:dyDescent="0.25">
      <c r="A910">
        <v>2019</v>
      </c>
      <c r="B910" t="s">
        <v>53</v>
      </c>
      <c r="C910" s="1" t="s">
        <v>16</v>
      </c>
      <c r="D910" s="5">
        <f>VLOOKUP(B910,SWH!$A$4:$C$19,3,FALSE)</f>
        <v>511.16</v>
      </c>
      <c r="E910" s="5">
        <v>19.690000000000001</v>
      </c>
      <c r="F910" s="5">
        <v>38.56</v>
      </c>
      <c r="G910" s="5">
        <v>9.35</v>
      </c>
      <c r="H910" s="5">
        <v>25.68</v>
      </c>
      <c r="I910" s="5">
        <v>5.73</v>
      </c>
      <c r="J910" s="5">
        <v>48.29</v>
      </c>
      <c r="K910" s="5">
        <v>0</v>
      </c>
      <c r="L910" s="5">
        <v>0</v>
      </c>
      <c r="M910" s="5">
        <v>17.07</v>
      </c>
      <c r="N910" s="5">
        <v>0</v>
      </c>
      <c r="O910" s="5">
        <f>VLOOKUP(B910,SWH!$A$4:$B$19,2,FALSE)</f>
        <v>0</v>
      </c>
      <c r="P910" s="5">
        <f t="shared" si="59"/>
        <v>0</v>
      </c>
      <c r="Q910" s="5">
        <v>0</v>
      </c>
      <c r="R910" s="5">
        <v>0</v>
      </c>
      <c r="S910" s="5">
        <v>0</v>
      </c>
      <c r="T910" s="5">
        <v>18.010000000000002</v>
      </c>
      <c r="U910" s="5">
        <v>0</v>
      </c>
      <c r="V910" s="5">
        <v>0</v>
      </c>
      <c r="W910" s="5">
        <f t="shared" si="61"/>
        <v>46.11</v>
      </c>
      <c r="X910" s="5">
        <f t="shared" si="62"/>
        <v>38.56</v>
      </c>
      <c r="Y910" s="5">
        <v>143.82</v>
      </c>
      <c r="Z910" s="5">
        <v>38.56</v>
      </c>
      <c r="AA910" s="5">
        <f t="shared" si="60"/>
        <v>182.38</v>
      </c>
    </row>
    <row r="911" spans="1:27" x14ac:dyDescent="0.25">
      <c r="A911">
        <v>2019</v>
      </c>
      <c r="B911" t="s">
        <v>53</v>
      </c>
      <c r="C911" s="1" t="s">
        <v>9</v>
      </c>
      <c r="D911" s="5">
        <f>VLOOKUP(B911,SWH!$A$4:$C$19,3,FALSE)</f>
        <v>511.16</v>
      </c>
      <c r="E911" s="5">
        <v>13.26</v>
      </c>
      <c r="F911" s="5">
        <v>22.3</v>
      </c>
      <c r="G911" s="5">
        <v>7.68</v>
      </c>
      <c r="H911" s="5">
        <v>25.72</v>
      </c>
      <c r="I911" s="5">
        <v>5.78</v>
      </c>
      <c r="J911" s="5">
        <v>48.29</v>
      </c>
      <c r="K911" s="5">
        <v>0</v>
      </c>
      <c r="L911" s="5">
        <v>0</v>
      </c>
      <c r="M911" s="5">
        <v>18.350000000000001</v>
      </c>
      <c r="N911" s="5">
        <v>0</v>
      </c>
      <c r="O911" s="5">
        <f>VLOOKUP(B911,SWH!$A$4:$B$19,2,FALSE)</f>
        <v>0</v>
      </c>
      <c r="P911" s="5">
        <f t="shared" si="59"/>
        <v>0</v>
      </c>
      <c r="Q911" s="5">
        <v>0</v>
      </c>
      <c r="R911" s="5">
        <v>0</v>
      </c>
      <c r="S911" s="5">
        <v>0</v>
      </c>
      <c r="T911" s="5">
        <v>18.010000000000002</v>
      </c>
      <c r="U911" s="5">
        <v>0</v>
      </c>
      <c r="V911" s="5">
        <v>0</v>
      </c>
      <c r="W911" s="5">
        <f t="shared" si="61"/>
        <v>39.29</v>
      </c>
      <c r="X911" s="5">
        <f t="shared" si="62"/>
        <v>22.3</v>
      </c>
      <c r="Y911" s="5">
        <v>137.08000000000001</v>
      </c>
      <c r="Z911" s="5">
        <v>22.3</v>
      </c>
      <c r="AA911" s="5">
        <f t="shared" si="60"/>
        <v>159.38000000000002</v>
      </c>
    </row>
    <row r="912" spans="1:27" x14ac:dyDescent="0.25">
      <c r="A912">
        <v>2019</v>
      </c>
      <c r="B912" t="s">
        <v>53</v>
      </c>
      <c r="C912" s="1" t="s">
        <v>12</v>
      </c>
      <c r="D912" s="5">
        <f>VLOOKUP(B912,SWH!$A$4:$C$19,3,FALSE)</f>
        <v>511.16</v>
      </c>
      <c r="E912" s="5">
        <v>17.16</v>
      </c>
      <c r="F912" s="5">
        <v>58.47</v>
      </c>
      <c r="G912" s="5">
        <v>7.21</v>
      </c>
      <c r="H912" s="5">
        <v>25.7</v>
      </c>
      <c r="I912" s="5">
        <v>5.78</v>
      </c>
      <c r="J912" s="5">
        <v>48.29</v>
      </c>
      <c r="K912" s="5">
        <v>0</v>
      </c>
      <c r="L912" s="5">
        <v>0</v>
      </c>
      <c r="M912" s="5">
        <v>16.78</v>
      </c>
      <c r="N912" s="5">
        <v>0</v>
      </c>
      <c r="O912" s="5">
        <f>VLOOKUP(B912,SWH!$A$4:$B$19,2,FALSE)</f>
        <v>0</v>
      </c>
      <c r="P912" s="5">
        <f t="shared" si="59"/>
        <v>0</v>
      </c>
      <c r="Q912" s="5">
        <v>0</v>
      </c>
      <c r="R912" s="5">
        <v>0</v>
      </c>
      <c r="S912" s="5">
        <v>0</v>
      </c>
      <c r="T912" s="5">
        <v>18.010000000000002</v>
      </c>
      <c r="U912" s="5">
        <v>0</v>
      </c>
      <c r="V912" s="5">
        <v>0</v>
      </c>
      <c r="W912" s="5">
        <f t="shared" si="61"/>
        <v>41.150000000000006</v>
      </c>
      <c r="X912" s="5">
        <f t="shared" si="62"/>
        <v>58.47</v>
      </c>
      <c r="Y912" s="5">
        <v>138.93</v>
      </c>
      <c r="Z912" s="5">
        <v>58.47</v>
      </c>
      <c r="AA912" s="5">
        <f t="shared" si="60"/>
        <v>197.4</v>
      </c>
    </row>
    <row r="913" spans="1:27" x14ac:dyDescent="0.25">
      <c r="A913">
        <v>2019</v>
      </c>
      <c r="B913" t="s">
        <v>53</v>
      </c>
      <c r="C913" s="1" t="s">
        <v>8</v>
      </c>
      <c r="D913" s="5">
        <f>VLOOKUP(B913,SWH!$A$4:$C$19,3,FALSE)</f>
        <v>511.16</v>
      </c>
      <c r="E913" s="5">
        <v>15.08</v>
      </c>
      <c r="F913" s="5">
        <v>97.03</v>
      </c>
      <c r="G913" s="5">
        <v>4.93</v>
      </c>
      <c r="H913" s="5">
        <v>26.35</v>
      </c>
      <c r="I913" s="5">
        <v>6.19</v>
      </c>
      <c r="J913" s="5">
        <v>48.29</v>
      </c>
      <c r="K913" s="5">
        <v>0</v>
      </c>
      <c r="L913" s="5">
        <v>0</v>
      </c>
      <c r="M913" s="5">
        <v>18.489999999999998</v>
      </c>
      <c r="N913" s="5">
        <v>0</v>
      </c>
      <c r="O913" s="5">
        <f>VLOOKUP(B913,SWH!$A$4:$B$19,2,FALSE)</f>
        <v>0</v>
      </c>
      <c r="P913" s="5">
        <f t="shared" si="59"/>
        <v>0</v>
      </c>
      <c r="Q913" s="5">
        <v>0</v>
      </c>
      <c r="R913" s="5">
        <v>0</v>
      </c>
      <c r="S913" s="5">
        <v>0</v>
      </c>
      <c r="T913" s="5">
        <v>18.010000000000002</v>
      </c>
      <c r="U913" s="5">
        <v>0</v>
      </c>
      <c r="V913" s="5">
        <v>0</v>
      </c>
      <c r="W913" s="5">
        <f t="shared" si="61"/>
        <v>38.5</v>
      </c>
      <c r="X913" s="5">
        <f t="shared" si="62"/>
        <v>97.03</v>
      </c>
      <c r="Y913" s="5">
        <v>137.33000000000001</v>
      </c>
      <c r="Z913" s="5">
        <v>97.03</v>
      </c>
      <c r="AA913" s="5">
        <f t="shared" si="60"/>
        <v>234.36</v>
      </c>
    </row>
    <row r="914" spans="1:27" x14ac:dyDescent="0.25">
      <c r="A914">
        <v>2004</v>
      </c>
      <c r="B914" t="s">
        <v>63</v>
      </c>
      <c r="C914" s="1" t="s">
        <v>10</v>
      </c>
      <c r="D914" s="5">
        <f>VLOOKUP(B914,SWH!$A$4:$C$19,3,FALSE)</f>
        <v>3804.01</v>
      </c>
      <c r="E914" s="5">
        <v>233.17</v>
      </c>
      <c r="F914" s="5">
        <v>518.48</v>
      </c>
      <c r="G914" s="5">
        <v>2796.57</v>
      </c>
      <c r="H914" s="5">
        <v>611.28</v>
      </c>
      <c r="I914" s="5">
        <v>227.27</v>
      </c>
      <c r="J914" s="5">
        <v>1853.61</v>
      </c>
      <c r="K914" s="5">
        <v>188.37</v>
      </c>
      <c r="L914" s="5">
        <v>0</v>
      </c>
      <c r="M914" s="5">
        <v>651.27</v>
      </c>
      <c r="N914" s="5">
        <v>4.49</v>
      </c>
      <c r="O914" s="5">
        <f>VLOOKUP(B914,SWH!$A$4:$B$19,2,FALSE)</f>
        <v>0.22744500000000001</v>
      </c>
      <c r="P914" s="5">
        <f t="shared" si="59"/>
        <v>4.2625549999999999</v>
      </c>
      <c r="Q914" s="5">
        <v>0</v>
      </c>
      <c r="R914" s="5">
        <v>0</v>
      </c>
      <c r="S914" s="5">
        <v>0</v>
      </c>
      <c r="T914" s="5">
        <v>0</v>
      </c>
      <c r="U914" s="5">
        <v>240.92</v>
      </c>
      <c r="V914" s="5">
        <v>0</v>
      </c>
      <c r="W914" s="5">
        <f t="shared" si="61"/>
        <v>3685.272555</v>
      </c>
      <c r="X914" s="5">
        <f t="shared" si="62"/>
        <v>518.48</v>
      </c>
      <c r="Y914" s="5">
        <v>6377.67</v>
      </c>
      <c r="Z914" s="5">
        <v>947.78</v>
      </c>
      <c r="AA914" s="5">
        <f t="shared" si="60"/>
        <v>7325.45</v>
      </c>
    </row>
    <row r="915" spans="1:27" x14ac:dyDescent="0.25">
      <c r="A915">
        <v>2004</v>
      </c>
      <c r="B915" t="s">
        <v>63</v>
      </c>
      <c r="C915" s="1" t="s">
        <v>6</v>
      </c>
      <c r="D915" s="5">
        <f>VLOOKUP(B915,SWH!$A$4:$C$19,3,FALSE)</f>
        <v>3804.01</v>
      </c>
      <c r="E915" s="5">
        <v>413.84</v>
      </c>
      <c r="F915" s="5">
        <v>493.14</v>
      </c>
      <c r="G915" s="5">
        <v>2470.6999999999998</v>
      </c>
      <c r="H915" s="5">
        <v>611.28</v>
      </c>
      <c r="I915" s="5">
        <v>227.31</v>
      </c>
      <c r="J915" s="5">
        <v>1853.61</v>
      </c>
      <c r="K915" s="5">
        <v>188.37</v>
      </c>
      <c r="L915" s="5">
        <v>0</v>
      </c>
      <c r="M915" s="5">
        <v>629.64</v>
      </c>
      <c r="N915" s="5">
        <v>3.72</v>
      </c>
      <c r="O915" s="5">
        <f>VLOOKUP(B915,SWH!$A$4:$B$19,2,FALSE)</f>
        <v>0.22744500000000001</v>
      </c>
      <c r="P915" s="5">
        <f t="shared" si="59"/>
        <v>3.4925550000000003</v>
      </c>
      <c r="Q915" s="5">
        <v>0</v>
      </c>
      <c r="R915" s="5">
        <v>0.52</v>
      </c>
      <c r="S915" s="5">
        <v>0</v>
      </c>
      <c r="T915" s="5">
        <v>0</v>
      </c>
      <c r="U915" s="5">
        <v>240.92</v>
      </c>
      <c r="V915" s="5">
        <v>0</v>
      </c>
      <c r="W915" s="5">
        <f t="shared" si="61"/>
        <v>3518.1925549999996</v>
      </c>
      <c r="X915" s="5">
        <f t="shared" si="62"/>
        <v>493.14</v>
      </c>
      <c r="Y915" s="5">
        <v>6210.63</v>
      </c>
      <c r="Z915" s="5">
        <v>922.44</v>
      </c>
      <c r="AA915" s="5">
        <f t="shared" si="60"/>
        <v>7133.07</v>
      </c>
    </row>
    <row r="916" spans="1:27" x14ac:dyDescent="0.25">
      <c r="A916">
        <v>2004</v>
      </c>
      <c r="B916" t="s">
        <v>63</v>
      </c>
      <c r="C916" s="1" t="s">
        <v>11</v>
      </c>
      <c r="D916" s="5">
        <f>VLOOKUP(B916,SWH!$A$4:$C$19,3,FALSE)</f>
        <v>3804.01</v>
      </c>
      <c r="E916" s="5">
        <v>292.81</v>
      </c>
      <c r="F916" s="5">
        <v>477.53</v>
      </c>
      <c r="G916" s="5">
        <v>2068.5300000000002</v>
      </c>
      <c r="H916" s="5">
        <v>611.28</v>
      </c>
      <c r="I916" s="5">
        <v>227.34</v>
      </c>
      <c r="J916" s="5">
        <v>1853.61</v>
      </c>
      <c r="K916" s="5">
        <v>188.37</v>
      </c>
      <c r="L916" s="5">
        <v>0</v>
      </c>
      <c r="M916" s="5">
        <v>601.13</v>
      </c>
      <c r="N916" s="5">
        <v>4.3600000000000003</v>
      </c>
      <c r="O916" s="5">
        <f>VLOOKUP(B916,SWH!$A$4:$B$19,2,FALSE)</f>
        <v>0.22744500000000001</v>
      </c>
      <c r="P916" s="5">
        <f t="shared" si="59"/>
        <v>4.132555</v>
      </c>
      <c r="Q916" s="5">
        <v>0</v>
      </c>
      <c r="R916" s="5">
        <v>0</v>
      </c>
      <c r="S916" s="5">
        <v>0</v>
      </c>
      <c r="T916" s="5">
        <v>0</v>
      </c>
      <c r="U916" s="5">
        <v>240.92</v>
      </c>
      <c r="V916" s="5">
        <v>0</v>
      </c>
      <c r="W916" s="5">
        <f t="shared" si="61"/>
        <v>2966.6025550000004</v>
      </c>
      <c r="X916" s="5">
        <f t="shared" si="62"/>
        <v>477.53</v>
      </c>
      <c r="Y916" s="5">
        <v>5659.06</v>
      </c>
      <c r="Z916" s="5">
        <v>906.83</v>
      </c>
      <c r="AA916" s="5">
        <f t="shared" si="60"/>
        <v>6565.89</v>
      </c>
    </row>
    <row r="917" spans="1:27" x14ac:dyDescent="0.25">
      <c r="A917">
        <v>2004</v>
      </c>
      <c r="B917" t="s">
        <v>63</v>
      </c>
      <c r="C917" s="1" t="s">
        <v>13</v>
      </c>
      <c r="D917" s="5">
        <f>VLOOKUP(B917,SWH!$A$4:$C$19,3,FALSE)</f>
        <v>3804.01</v>
      </c>
      <c r="E917" s="5">
        <v>446.23</v>
      </c>
      <c r="F917" s="5">
        <v>397.26</v>
      </c>
      <c r="G917" s="5">
        <v>2125.5100000000002</v>
      </c>
      <c r="H917" s="5">
        <v>611.28</v>
      </c>
      <c r="I917" s="5">
        <v>227.05</v>
      </c>
      <c r="J917" s="5">
        <v>1853.61</v>
      </c>
      <c r="K917" s="5">
        <v>188.37</v>
      </c>
      <c r="L917" s="5">
        <v>0</v>
      </c>
      <c r="M917" s="5">
        <v>603.24</v>
      </c>
      <c r="N917" s="5">
        <v>2.58</v>
      </c>
      <c r="O917" s="5">
        <f>VLOOKUP(B917,SWH!$A$4:$B$19,2,FALSE)</f>
        <v>0.22744500000000001</v>
      </c>
      <c r="P917" s="5">
        <f t="shared" si="59"/>
        <v>2.3525550000000002</v>
      </c>
      <c r="Q917" s="5">
        <v>0</v>
      </c>
      <c r="R917" s="5">
        <v>0.42</v>
      </c>
      <c r="S917" s="5">
        <v>0</v>
      </c>
      <c r="T917" s="5">
        <v>0</v>
      </c>
      <c r="U917" s="5">
        <v>240.92</v>
      </c>
      <c r="V917" s="5">
        <v>0</v>
      </c>
      <c r="W917" s="5">
        <f t="shared" si="61"/>
        <v>3177.7525550000005</v>
      </c>
      <c r="X917" s="5">
        <f t="shared" si="62"/>
        <v>397.26</v>
      </c>
      <c r="Y917" s="5">
        <v>5869.92</v>
      </c>
      <c r="Z917" s="5">
        <v>826.56</v>
      </c>
      <c r="AA917" s="5">
        <f t="shared" si="60"/>
        <v>6696.48</v>
      </c>
    </row>
    <row r="918" spans="1:27" x14ac:dyDescent="0.25">
      <c r="A918">
        <v>2004</v>
      </c>
      <c r="B918" t="s">
        <v>63</v>
      </c>
      <c r="C918" s="1" t="s">
        <v>19</v>
      </c>
      <c r="D918" s="5">
        <f>VLOOKUP(B918,SWH!$A$4:$C$19,3,FALSE)</f>
        <v>3804.01</v>
      </c>
      <c r="E918" s="5">
        <v>494.65</v>
      </c>
      <c r="F918" s="5">
        <v>431</v>
      </c>
      <c r="G918" s="5">
        <v>1944.46</v>
      </c>
      <c r="H918" s="5">
        <v>611.28</v>
      </c>
      <c r="I918" s="5">
        <v>226.98</v>
      </c>
      <c r="J918" s="5">
        <v>1853.61</v>
      </c>
      <c r="K918" s="5">
        <v>188.37</v>
      </c>
      <c r="L918" s="5">
        <v>0</v>
      </c>
      <c r="M918" s="5">
        <v>590.44000000000005</v>
      </c>
      <c r="N918" s="5">
        <v>2.75</v>
      </c>
      <c r="O918" s="5">
        <f>VLOOKUP(B918,SWH!$A$4:$B$19,2,FALSE)</f>
        <v>0.22744500000000001</v>
      </c>
      <c r="P918" s="5">
        <f t="shared" si="59"/>
        <v>2.5225550000000001</v>
      </c>
      <c r="Q918" s="5">
        <v>0</v>
      </c>
      <c r="R918" s="5">
        <v>12.24</v>
      </c>
      <c r="S918" s="5">
        <v>0</v>
      </c>
      <c r="T918" s="5">
        <v>0</v>
      </c>
      <c r="U918" s="5">
        <v>240.92</v>
      </c>
      <c r="V918" s="5">
        <v>0</v>
      </c>
      <c r="W918" s="5">
        <f t="shared" si="61"/>
        <v>3044.312555</v>
      </c>
      <c r="X918" s="5">
        <f t="shared" si="62"/>
        <v>431</v>
      </c>
      <c r="Y918" s="5">
        <v>5736.4</v>
      </c>
      <c r="Z918" s="5">
        <v>860.29</v>
      </c>
      <c r="AA918" s="5">
        <f t="shared" si="60"/>
        <v>6596.69</v>
      </c>
    </row>
    <row r="919" spans="1:27" x14ac:dyDescent="0.25">
      <c r="A919">
        <v>2004</v>
      </c>
      <c r="B919" t="s">
        <v>63</v>
      </c>
      <c r="C919" s="1" t="s">
        <v>20</v>
      </c>
      <c r="D919" s="5">
        <f>VLOOKUP(B919,SWH!$A$4:$C$19,3,FALSE)</f>
        <v>3804.01</v>
      </c>
      <c r="E919" s="5">
        <v>643.36</v>
      </c>
      <c r="F919" s="5">
        <v>288.68</v>
      </c>
      <c r="G919" s="5">
        <v>1405.38</v>
      </c>
      <c r="H919" s="5">
        <v>611.28</v>
      </c>
      <c r="I919" s="5">
        <v>227.14</v>
      </c>
      <c r="J919" s="5">
        <v>1853.61</v>
      </c>
      <c r="K919" s="5">
        <v>188.37</v>
      </c>
      <c r="L919" s="5">
        <v>0</v>
      </c>
      <c r="M919" s="5">
        <v>619.36</v>
      </c>
      <c r="N919" s="5">
        <v>2.13</v>
      </c>
      <c r="O919" s="5">
        <f>VLOOKUP(B919,SWH!$A$4:$B$19,2,FALSE)</f>
        <v>0.22744500000000001</v>
      </c>
      <c r="P919" s="5">
        <f t="shared" si="59"/>
        <v>1.902555</v>
      </c>
      <c r="Q919" s="5">
        <v>0</v>
      </c>
      <c r="R919" s="5">
        <v>201.01</v>
      </c>
      <c r="S919" s="5">
        <v>0</v>
      </c>
      <c r="T919" s="5">
        <v>0</v>
      </c>
      <c r="U919" s="5">
        <v>240.92</v>
      </c>
      <c r="V919" s="5">
        <v>0</v>
      </c>
      <c r="W919" s="5">
        <f t="shared" si="61"/>
        <v>2871.0125550000002</v>
      </c>
      <c r="X919" s="5">
        <f t="shared" si="62"/>
        <v>288.68</v>
      </c>
      <c r="Y919" s="5">
        <v>5563.28</v>
      </c>
      <c r="Z919" s="5">
        <v>717.98</v>
      </c>
      <c r="AA919" s="5">
        <f t="shared" si="60"/>
        <v>6281.26</v>
      </c>
    </row>
    <row r="920" spans="1:27" x14ac:dyDescent="0.25">
      <c r="A920">
        <v>2004</v>
      </c>
      <c r="B920" t="s">
        <v>63</v>
      </c>
      <c r="C920" s="1" t="s">
        <v>3</v>
      </c>
      <c r="D920" s="5">
        <f>VLOOKUP(B920,SWH!$A$4:$C$19,3,FALSE)</f>
        <v>3804.01</v>
      </c>
      <c r="E920" s="5">
        <v>677.55</v>
      </c>
      <c r="F920" s="5">
        <v>552.53</v>
      </c>
      <c r="G920" s="5">
        <v>1340.17</v>
      </c>
      <c r="H920" s="5">
        <v>611.28</v>
      </c>
      <c r="I920" s="5">
        <v>227.1</v>
      </c>
      <c r="J920" s="5">
        <v>1853.61</v>
      </c>
      <c r="K920" s="5">
        <v>188.37</v>
      </c>
      <c r="L920" s="5">
        <v>0</v>
      </c>
      <c r="M920" s="5">
        <v>561.29</v>
      </c>
      <c r="N920" s="5">
        <v>4.1399999999999997</v>
      </c>
      <c r="O920" s="5">
        <f>VLOOKUP(B920,SWH!$A$4:$B$19,2,FALSE)</f>
        <v>0.22744500000000001</v>
      </c>
      <c r="P920" s="5">
        <f t="shared" si="59"/>
        <v>3.9125549999999998</v>
      </c>
      <c r="Q920" s="5">
        <v>0</v>
      </c>
      <c r="R920" s="5">
        <v>109.55</v>
      </c>
      <c r="S920" s="5">
        <v>0</v>
      </c>
      <c r="T920" s="5">
        <v>0</v>
      </c>
      <c r="U920" s="5">
        <v>243.89</v>
      </c>
      <c r="V920" s="5">
        <v>0</v>
      </c>
      <c r="W920" s="5">
        <f t="shared" si="61"/>
        <v>2692.4725550000003</v>
      </c>
      <c r="X920" s="5">
        <f t="shared" si="62"/>
        <v>552.53</v>
      </c>
      <c r="Y920" s="5">
        <v>5384.68</v>
      </c>
      <c r="Z920" s="5">
        <v>984.79</v>
      </c>
      <c r="AA920" s="5">
        <f t="shared" si="60"/>
        <v>6369.47</v>
      </c>
    </row>
    <row r="921" spans="1:27" x14ac:dyDescent="0.25">
      <c r="A921">
        <v>2004</v>
      </c>
      <c r="B921" t="s">
        <v>63</v>
      </c>
      <c r="C921" s="1" t="s">
        <v>7</v>
      </c>
      <c r="D921" s="5">
        <f>VLOOKUP(B921,SWH!$A$4:$C$19,3,FALSE)</f>
        <v>3804.01</v>
      </c>
      <c r="E921" s="5">
        <v>652.04999999999995</v>
      </c>
      <c r="F921" s="5">
        <v>348.36</v>
      </c>
      <c r="G921" s="5">
        <v>1077.33</v>
      </c>
      <c r="H921" s="5">
        <v>611.28</v>
      </c>
      <c r="I921" s="5">
        <v>227.09</v>
      </c>
      <c r="J921" s="5">
        <v>1853.61</v>
      </c>
      <c r="K921" s="5">
        <v>188.37</v>
      </c>
      <c r="L921" s="5">
        <v>0</v>
      </c>
      <c r="M921" s="5">
        <v>594.86</v>
      </c>
      <c r="N921" s="5">
        <v>2.84</v>
      </c>
      <c r="O921" s="5">
        <f>VLOOKUP(B921,SWH!$A$4:$B$19,2,FALSE)</f>
        <v>0.22744500000000001</v>
      </c>
      <c r="P921" s="5">
        <f t="shared" si="59"/>
        <v>2.612555</v>
      </c>
      <c r="Q921" s="5">
        <v>0</v>
      </c>
      <c r="R921" s="5">
        <v>243.54</v>
      </c>
      <c r="S921" s="5">
        <v>0</v>
      </c>
      <c r="T921" s="5">
        <v>0</v>
      </c>
      <c r="U921" s="5">
        <v>242.65</v>
      </c>
      <c r="V921" s="5">
        <v>0</v>
      </c>
      <c r="W921" s="5">
        <f t="shared" si="61"/>
        <v>2570.3925549999999</v>
      </c>
      <c r="X921" s="5">
        <f t="shared" si="62"/>
        <v>348.36</v>
      </c>
      <c r="Y921" s="5">
        <v>5262.6</v>
      </c>
      <c r="Z921" s="5">
        <v>779.39</v>
      </c>
      <c r="AA921" s="5">
        <f t="shared" si="60"/>
        <v>6041.9900000000007</v>
      </c>
    </row>
    <row r="922" spans="1:27" x14ac:dyDescent="0.25">
      <c r="A922">
        <v>2004</v>
      </c>
      <c r="B922" t="s">
        <v>63</v>
      </c>
      <c r="C922" s="1" t="s">
        <v>17</v>
      </c>
      <c r="D922" s="5">
        <f>VLOOKUP(B922,SWH!$A$4:$C$19,3,FALSE)</f>
        <v>3804.01</v>
      </c>
      <c r="E922" s="5">
        <v>610.38</v>
      </c>
      <c r="F922" s="5">
        <v>379.9</v>
      </c>
      <c r="G922" s="5">
        <v>1082.21</v>
      </c>
      <c r="H922" s="5">
        <v>611.28</v>
      </c>
      <c r="I922" s="5">
        <v>227.05</v>
      </c>
      <c r="J922" s="5">
        <v>1853.61</v>
      </c>
      <c r="K922" s="5">
        <v>188.37</v>
      </c>
      <c r="L922" s="5">
        <v>0</v>
      </c>
      <c r="M922" s="5">
        <v>578.78</v>
      </c>
      <c r="N922" s="5">
        <v>2.48</v>
      </c>
      <c r="O922" s="5">
        <f>VLOOKUP(B922,SWH!$A$4:$B$19,2,FALSE)</f>
        <v>0.22744500000000001</v>
      </c>
      <c r="P922" s="5">
        <f t="shared" si="59"/>
        <v>2.2525550000000001</v>
      </c>
      <c r="Q922" s="5">
        <v>0</v>
      </c>
      <c r="R922" s="5">
        <v>32.770000000000003</v>
      </c>
      <c r="S922" s="5">
        <v>0</v>
      </c>
      <c r="T922" s="5">
        <v>0</v>
      </c>
      <c r="U922" s="5">
        <v>241.58</v>
      </c>
      <c r="V922" s="5">
        <v>0</v>
      </c>
      <c r="W922" s="5">
        <f t="shared" si="61"/>
        <v>2306.3925549999999</v>
      </c>
      <c r="X922" s="5">
        <f t="shared" si="62"/>
        <v>379.9</v>
      </c>
      <c r="Y922" s="5">
        <v>4998.5600000000004</v>
      </c>
      <c r="Z922" s="5">
        <v>809.86</v>
      </c>
      <c r="AA922" s="5">
        <f t="shared" si="60"/>
        <v>5808.42</v>
      </c>
    </row>
    <row r="923" spans="1:27" x14ac:dyDescent="0.25">
      <c r="A923">
        <v>2004</v>
      </c>
      <c r="B923" t="s">
        <v>63</v>
      </c>
      <c r="C923" s="1" t="s">
        <v>14</v>
      </c>
      <c r="D923" s="5">
        <f>VLOOKUP(B923,SWH!$A$4:$C$19,3,FALSE)</f>
        <v>3804.01</v>
      </c>
      <c r="E923" s="5">
        <v>884.13</v>
      </c>
      <c r="F923" s="5">
        <v>764.88</v>
      </c>
      <c r="G923" s="5">
        <v>1088.43</v>
      </c>
      <c r="H923" s="5">
        <v>611.28</v>
      </c>
      <c r="I923" s="5">
        <v>226.75</v>
      </c>
      <c r="J923" s="5">
        <v>1853.61</v>
      </c>
      <c r="K923" s="5">
        <v>188.37</v>
      </c>
      <c r="L923" s="5">
        <v>0</v>
      </c>
      <c r="M923" s="5">
        <v>552.85</v>
      </c>
      <c r="N923" s="5">
        <v>5.51</v>
      </c>
      <c r="O923" s="5">
        <f>VLOOKUP(B923,SWH!$A$4:$B$19,2,FALSE)</f>
        <v>0.22744500000000001</v>
      </c>
      <c r="P923" s="5">
        <f t="shared" si="59"/>
        <v>5.2825549999999994</v>
      </c>
      <c r="Q923" s="5">
        <v>0</v>
      </c>
      <c r="R923" s="5">
        <v>170.59</v>
      </c>
      <c r="S923" s="5">
        <v>0</v>
      </c>
      <c r="T923" s="5">
        <v>0</v>
      </c>
      <c r="U923" s="5">
        <v>248.38</v>
      </c>
      <c r="V923" s="5">
        <v>0</v>
      </c>
      <c r="W923" s="5">
        <f t="shared" si="61"/>
        <v>2701.2825549999998</v>
      </c>
      <c r="X923" s="5">
        <f t="shared" si="62"/>
        <v>764.88</v>
      </c>
      <c r="Y923" s="5">
        <v>5393.15</v>
      </c>
      <c r="Z923" s="5">
        <v>1201.6300000000001</v>
      </c>
      <c r="AA923" s="5">
        <f t="shared" si="60"/>
        <v>6594.78</v>
      </c>
    </row>
    <row r="924" spans="1:27" x14ac:dyDescent="0.25">
      <c r="A924">
        <v>2004</v>
      </c>
      <c r="B924" t="s">
        <v>63</v>
      </c>
      <c r="C924" s="1" t="s">
        <v>2</v>
      </c>
      <c r="D924" s="5">
        <f>VLOOKUP(B924,SWH!$A$4:$C$19,3,FALSE)</f>
        <v>3804.01</v>
      </c>
      <c r="E924" s="5">
        <v>755.07</v>
      </c>
      <c r="F924" s="5">
        <v>472.77</v>
      </c>
      <c r="G924" s="5">
        <v>818.78</v>
      </c>
      <c r="H924" s="5">
        <v>611.28</v>
      </c>
      <c r="I924" s="5">
        <v>226.92</v>
      </c>
      <c r="J924" s="5">
        <v>1853.61</v>
      </c>
      <c r="K924" s="5">
        <v>188.37</v>
      </c>
      <c r="L924" s="5">
        <v>0</v>
      </c>
      <c r="M924" s="5">
        <v>621.30999999999995</v>
      </c>
      <c r="N924" s="5">
        <v>3.68</v>
      </c>
      <c r="O924" s="5">
        <f>VLOOKUP(B924,SWH!$A$4:$B$19,2,FALSE)</f>
        <v>0.22744500000000001</v>
      </c>
      <c r="P924" s="5">
        <f t="shared" si="59"/>
        <v>3.4525550000000003</v>
      </c>
      <c r="Q924" s="5">
        <v>0</v>
      </c>
      <c r="R924" s="5">
        <v>340.1</v>
      </c>
      <c r="S924" s="5">
        <v>0</v>
      </c>
      <c r="T924" s="5">
        <v>0</v>
      </c>
      <c r="U924" s="5">
        <v>246.77</v>
      </c>
      <c r="V924" s="5">
        <v>0</v>
      </c>
      <c r="W924" s="5">
        <f t="shared" si="61"/>
        <v>2538.7125550000001</v>
      </c>
      <c r="X924" s="5">
        <f t="shared" si="62"/>
        <v>472.77</v>
      </c>
      <c r="Y924" s="5">
        <v>5230.76</v>
      </c>
      <c r="Z924" s="5">
        <v>907.91</v>
      </c>
      <c r="AA924" s="5">
        <f t="shared" si="60"/>
        <v>6138.67</v>
      </c>
    </row>
    <row r="925" spans="1:27" x14ac:dyDescent="0.25">
      <c r="A925">
        <v>2004</v>
      </c>
      <c r="B925" t="s">
        <v>63</v>
      </c>
      <c r="C925" s="1" t="s">
        <v>18</v>
      </c>
      <c r="D925" s="5">
        <f>VLOOKUP(B925,SWH!$A$4:$C$19,3,FALSE)</f>
        <v>3804.01</v>
      </c>
      <c r="E925" s="5">
        <v>856.08</v>
      </c>
      <c r="F925" s="5">
        <v>635.72</v>
      </c>
      <c r="G925" s="5">
        <v>603.85</v>
      </c>
      <c r="H925" s="5">
        <v>611.28</v>
      </c>
      <c r="I925" s="5">
        <v>226.49</v>
      </c>
      <c r="J925" s="5">
        <v>1853.61</v>
      </c>
      <c r="K925" s="5">
        <v>188.37</v>
      </c>
      <c r="L925" s="5">
        <v>0</v>
      </c>
      <c r="M925" s="5">
        <v>558.27</v>
      </c>
      <c r="N925" s="5">
        <v>4.6500000000000004</v>
      </c>
      <c r="O925" s="5">
        <f>VLOOKUP(B925,SWH!$A$4:$B$19,2,FALSE)</f>
        <v>0.22744500000000001</v>
      </c>
      <c r="P925" s="5">
        <f t="shared" si="59"/>
        <v>4.422555</v>
      </c>
      <c r="Q925" s="5">
        <v>0</v>
      </c>
      <c r="R925" s="5">
        <v>45.28</v>
      </c>
      <c r="S925" s="5">
        <v>0</v>
      </c>
      <c r="T925" s="5">
        <v>0</v>
      </c>
      <c r="U925" s="5">
        <v>249.28</v>
      </c>
      <c r="V925" s="5">
        <v>0</v>
      </c>
      <c r="W925" s="5">
        <f t="shared" si="61"/>
        <v>2067.9025550000001</v>
      </c>
      <c r="X925" s="5">
        <f t="shared" si="62"/>
        <v>635.72</v>
      </c>
      <c r="Y925" s="5">
        <v>4759.5</v>
      </c>
      <c r="Z925" s="5">
        <v>1073.3699999999999</v>
      </c>
      <c r="AA925" s="5">
        <f t="shared" si="60"/>
        <v>5832.87</v>
      </c>
    </row>
    <row r="926" spans="1:27" x14ac:dyDescent="0.25">
      <c r="A926">
        <v>2004</v>
      </c>
      <c r="B926" t="s">
        <v>63</v>
      </c>
      <c r="C926" s="1" t="s">
        <v>4</v>
      </c>
      <c r="D926" s="5">
        <f>VLOOKUP(B926,SWH!$A$4:$C$19,3,FALSE)</f>
        <v>3804.01</v>
      </c>
      <c r="E926" s="5">
        <v>956.44</v>
      </c>
      <c r="F926" s="5">
        <v>1001.3</v>
      </c>
      <c r="G926" s="5">
        <v>641.26</v>
      </c>
      <c r="H926" s="5">
        <v>611.28</v>
      </c>
      <c r="I926" s="5">
        <v>226.82</v>
      </c>
      <c r="J926" s="5">
        <v>1853.61</v>
      </c>
      <c r="K926" s="5">
        <v>188.37</v>
      </c>
      <c r="L926" s="5">
        <v>0</v>
      </c>
      <c r="M926" s="5">
        <v>548.37</v>
      </c>
      <c r="N926" s="5">
        <v>6.15</v>
      </c>
      <c r="O926" s="5">
        <f>VLOOKUP(B926,SWH!$A$4:$B$19,2,FALSE)</f>
        <v>0.22744500000000001</v>
      </c>
      <c r="P926" s="5">
        <f t="shared" si="59"/>
        <v>5.922555</v>
      </c>
      <c r="Q926" s="5">
        <v>0</v>
      </c>
      <c r="R926" s="5">
        <v>216.06</v>
      </c>
      <c r="S926" s="5">
        <v>0</v>
      </c>
      <c r="T926" s="5">
        <v>0</v>
      </c>
      <c r="U926" s="5">
        <v>253.89</v>
      </c>
      <c r="V926" s="5">
        <v>0</v>
      </c>
      <c r="W926" s="5">
        <f t="shared" si="61"/>
        <v>2368.0525550000002</v>
      </c>
      <c r="X926" s="5">
        <f t="shared" si="62"/>
        <v>1001.3</v>
      </c>
      <c r="Y926" s="5">
        <v>5059.99</v>
      </c>
      <c r="Z926" s="5">
        <v>1443.57</v>
      </c>
      <c r="AA926" s="5">
        <f t="shared" si="60"/>
        <v>6503.5599999999995</v>
      </c>
    </row>
    <row r="927" spans="1:27" x14ac:dyDescent="0.25">
      <c r="A927">
        <v>2004</v>
      </c>
      <c r="B927" t="s">
        <v>63</v>
      </c>
      <c r="C927" s="1" t="s">
        <v>5</v>
      </c>
      <c r="D927" s="5">
        <f>VLOOKUP(B927,SWH!$A$4:$C$19,3,FALSE)</f>
        <v>3804.01</v>
      </c>
      <c r="E927" s="5">
        <v>842.99</v>
      </c>
      <c r="F927" s="5">
        <v>607.36</v>
      </c>
      <c r="G927" s="5">
        <v>630.30999999999995</v>
      </c>
      <c r="H927" s="5">
        <v>611.28</v>
      </c>
      <c r="I927" s="5">
        <v>226.83</v>
      </c>
      <c r="J927" s="5">
        <v>1853.61</v>
      </c>
      <c r="K927" s="5">
        <v>188.37</v>
      </c>
      <c r="L927" s="5">
        <v>0</v>
      </c>
      <c r="M927" s="5">
        <v>607.78</v>
      </c>
      <c r="N927" s="5">
        <v>4.38</v>
      </c>
      <c r="O927" s="5">
        <f>VLOOKUP(B927,SWH!$A$4:$B$19,2,FALSE)</f>
        <v>0.22744500000000001</v>
      </c>
      <c r="P927" s="5">
        <f t="shared" si="59"/>
        <v>4.1525549999999996</v>
      </c>
      <c r="Q927" s="5">
        <v>0</v>
      </c>
      <c r="R927" s="5">
        <v>327.76</v>
      </c>
      <c r="S927" s="5">
        <v>0</v>
      </c>
      <c r="T927" s="5">
        <v>0</v>
      </c>
      <c r="U927" s="5">
        <v>251.85</v>
      </c>
      <c r="V927" s="5">
        <v>0</v>
      </c>
      <c r="W927" s="5">
        <f t="shared" si="61"/>
        <v>2412.9925549999998</v>
      </c>
      <c r="X927" s="5">
        <f t="shared" si="62"/>
        <v>607.36</v>
      </c>
      <c r="Y927" s="5">
        <v>5104.9399999999996</v>
      </c>
      <c r="Z927" s="5">
        <v>1047.58</v>
      </c>
      <c r="AA927" s="5">
        <f t="shared" si="60"/>
        <v>6152.5199999999995</v>
      </c>
    </row>
    <row r="928" spans="1:27" x14ac:dyDescent="0.25">
      <c r="A928">
        <v>2004</v>
      </c>
      <c r="B928" t="s">
        <v>63</v>
      </c>
      <c r="C928" s="1" t="s">
        <v>15</v>
      </c>
      <c r="D928" s="5">
        <f>VLOOKUP(B928,SWH!$A$4:$C$19,3,FALSE)</f>
        <v>3804.01</v>
      </c>
      <c r="E928" s="5">
        <v>802.74</v>
      </c>
      <c r="F928" s="5">
        <v>504.34</v>
      </c>
      <c r="G928" s="5">
        <v>426.58</v>
      </c>
      <c r="H928" s="5">
        <v>611.28</v>
      </c>
      <c r="I928" s="5">
        <v>226.47</v>
      </c>
      <c r="J928" s="5">
        <v>1853.61</v>
      </c>
      <c r="K928" s="5">
        <v>188.37</v>
      </c>
      <c r="L928" s="5">
        <v>0</v>
      </c>
      <c r="M928" s="5">
        <v>555.49</v>
      </c>
      <c r="N928" s="5">
        <v>3.86</v>
      </c>
      <c r="O928" s="5">
        <f>VLOOKUP(B928,SWH!$A$4:$B$19,2,FALSE)</f>
        <v>0.22744500000000001</v>
      </c>
      <c r="P928" s="5">
        <f t="shared" si="59"/>
        <v>3.632555</v>
      </c>
      <c r="Q928" s="5">
        <v>0</v>
      </c>
      <c r="R928" s="5">
        <v>15.8</v>
      </c>
      <c r="S928" s="5">
        <v>0</v>
      </c>
      <c r="T928" s="5">
        <v>0</v>
      </c>
      <c r="U928" s="5">
        <v>253.17</v>
      </c>
      <c r="V928" s="5">
        <v>0</v>
      </c>
      <c r="W928" s="5">
        <f t="shared" si="61"/>
        <v>1804.242555</v>
      </c>
      <c r="X928" s="5">
        <f t="shared" si="62"/>
        <v>504.34</v>
      </c>
      <c r="Y928" s="5">
        <v>4495.84</v>
      </c>
      <c r="Z928" s="5">
        <v>945.88</v>
      </c>
      <c r="AA928" s="5">
        <f t="shared" si="60"/>
        <v>5441.72</v>
      </c>
    </row>
    <row r="929" spans="1:27" x14ac:dyDescent="0.25">
      <c r="A929">
        <v>2004</v>
      </c>
      <c r="B929" t="s">
        <v>63</v>
      </c>
      <c r="C929" s="1" t="s">
        <v>16</v>
      </c>
      <c r="D929" s="5">
        <f>VLOOKUP(B929,SWH!$A$4:$C$19,3,FALSE)</f>
        <v>3804.01</v>
      </c>
      <c r="E929" s="5">
        <v>1112.8499999999999</v>
      </c>
      <c r="F929" s="5">
        <v>1521.5</v>
      </c>
      <c r="G929" s="5">
        <v>662.1</v>
      </c>
      <c r="H929" s="5">
        <v>611.28</v>
      </c>
      <c r="I929" s="5">
        <v>226.72</v>
      </c>
      <c r="J929" s="5">
        <v>1853.61</v>
      </c>
      <c r="K929" s="5">
        <v>188.37</v>
      </c>
      <c r="L929" s="5">
        <v>0</v>
      </c>
      <c r="M929" s="5">
        <v>579.55999999999995</v>
      </c>
      <c r="N929" s="5">
        <v>8.11</v>
      </c>
      <c r="O929" s="5">
        <f>VLOOKUP(B929,SWH!$A$4:$B$19,2,FALSE)</f>
        <v>0.22744500000000001</v>
      </c>
      <c r="P929" s="5">
        <f t="shared" si="59"/>
        <v>7.8825549999999991</v>
      </c>
      <c r="Q929" s="5">
        <v>0</v>
      </c>
      <c r="R929" s="5">
        <v>347.34</v>
      </c>
      <c r="S929" s="5">
        <v>0</v>
      </c>
      <c r="T929" s="5">
        <v>0</v>
      </c>
      <c r="U929" s="5">
        <v>259.22000000000003</v>
      </c>
      <c r="V929" s="5">
        <v>0</v>
      </c>
      <c r="W929" s="5">
        <f t="shared" si="61"/>
        <v>2709.7325549999996</v>
      </c>
      <c r="X929" s="5">
        <f t="shared" si="62"/>
        <v>1521.5</v>
      </c>
      <c r="Y929" s="5">
        <v>5401.55</v>
      </c>
      <c r="Z929" s="5">
        <v>1969.09</v>
      </c>
      <c r="AA929" s="5">
        <f t="shared" si="60"/>
        <v>7370.64</v>
      </c>
    </row>
    <row r="930" spans="1:27" x14ac:dyDescent="0.25">
      <c r="A930">
        <v>2004</v>
      </c>
      <c r="B930" t="s">
        <v>63</v>
      </c>
      <c r="C930" s="1" t="s">
        <v>9</v>
      </c>
      <c r="D930" s="5">
        <f>VLOOKUP(B930,SWH!$A$4:$C$19,3,FALSE)</f>
        <v>3804.01</v>
      </c>
      <c r="E930" s="5">
        <v>1048.24</v>
      </c>
      <c r="F930" s="5">
        <v>1212.8399999999999</v>
      </c>
      <c r="G930" s="5">
        <v>524.98</v>
      </c>
      <c r="H930" s="5">
        <v>611.28</v>
      </c>
      <c r="I930" s="5">
        <v>226.55</v>
      </c>
      <c r="J930" s="5">
        <v>1853.61</v>
      </c>
      <c r="K930" s="5">
        <v>188.37</v>
      </c>
      <c r="L930" s="5">
        <v>0</v>
      </c>
      <c r="M930" s="5">
        <v>608.92999999999995</v>
      </c>
      <c r="N930" s="5">
        <v>7.05</v>
      </c>
      <c r="O930" s="5">
        <f>VLOOKUP(B930,SWH!$A$4:$B$19,2,FALSE)</f>
        <v>0.22744500000000001</v>
      </c>
      <c r="P930" s="5">
        <f t="shared" si="59"/>
        <v>6.8225549999999995</v>
      </c>
      <c r="Q930" s="5">
        <v>0</v>
      </c>
      <c r="R930" s="5">
        <v>427.98</v>
      </c>
      <c r="S930" s="5">
        <v>0</v>
      </c>
      <c r="T930" s="5">
        <v>0</v>
      </c>
      <c r="U930" s="5">
        <v>257.86</v>
      </c>
      <c r="V930" s="5">
        <v>0</v>
      </c>
      <c r="W930" s="5">
        <f t="shared" si="61"/>
        <v>2616.9525550000003</v>
      </c>
      <c r="X930" s="5">
        <f t="shared" si="62"/>
        <v>1212.8399999999999</v>
      </c>
      <c r="Y930" s="5">
        <v>5308.62</v>
      </c>
      <c r="Z930" s="5">
        <v>1659.08</v>
      </c>
      <c r="AA930" s="5">
        <f t="shared" si="60"/>
        <v>6967.7</v>
      </c>
    </row>
    <row r="931" spans="1:27" x14ac:dyDescent="0.25">
      <c r="A931">
        <v>2004</v>
      </c>
      <c r="B931" t="s">
        <v>63</v>
      </c>
      <c r="C931" s="1" t="s">
        <v>12</v>
      </c>
      <c r="D931" s="5">
        <f>VLOOKUP(B931,SWH!$A$4:$C$19,3,FALSE)</f>
        <v>3804.01</v>
      </c>
      <c r="E931" s="5">
        <v>1202.3699999999999</v>
      </c>
      <c r="F931" s="5">
        <v>1845.62</v>
      </c>
      <c r="G931" s="5">
        <v>553.1</v>
      </c>
      <c r="H931" s="5">
        <v>611.28</v>
      </c>
      <c r="I931" s="5">
        <v>226.41</v>
      </c>
      <c r="J931" s="5">
        <v>1853.61</v>
      </c>
      <c r="K931" s="5">
        <v>188.37</v>
      </c>
      <c r="L931" s="5">
        <v>0</v>
      </c>
      <c r="M931" s="5">
        <v>592.79999999999995</v>
      </c>
      <c r="N931" s="5">
        <v>9.1</v>
      </c>
      <c r="O931" s="5">
        <f>VLOOKUP(B931,SWH!$A$4:$B$19,2,FALSE)</f>
        <v>0.22744500000000001</v>
      </c>
      <c r="P931" s="5">
        <f t="shared" si="59"/>
        <v>8.8725550000000002</v>
      </c>
      <c r="Q931" s="5">
        <v>0</v>
      </c>
      <c r="R931" s="5">
        <v>452.17</v>
      </c>
      <c r="S931" s="5">
        <v>0</v>
      </c>
      <c r="T931" s="5">
        <v>0</v>
      </c>
      <c r="U931" s="5">
        <v>265.98</v>
      </c>
      <c r="V931" s="5">
        <v>0</v>
      </c>
      <c r="W931" s="5">
        <f t="shared" si="61"/>
        <v>2809.3125549999995</v>
      </c>
      <c r="X931" s="5">
        <f t="shared" si="62"/>
        <v>1845.62</v>
      </c>
      <c r="Y931" s="5">
        <v>5500.84</v>
      </c>
      <c r="Z931" s="5">
        <v>2299.9699999999998</v>
      </c>
      <c r="AA931" s="5">
        <f t="shared" si="60"/>
        <v>7800.8099999999995</v>
      </c>
    </row>
    <row r="932" spans="1:27" x14ac:dyDescent="0.25">
      <c r="A932">
        <v>2004</v>
      </c>
      <c r="B932" t="s">
        <v>63</v>
      </c>
      <c r="C932" s="1" t="s">
        <v>8</v>
      </c>
      <c r="D932" s="5">
        <f>VLOOKUP(B932,SWH!$A$4:$C$19,3,FALSE)</f>
        <v>3804.01</v>
      </c>
      <c r="E932" s="5">
        <v>1347.43</v>
      </c>
      <c r="F932" s="5">
        <v>2490.0300000000002</v>
      </c>
      <c r="G932" s="5">
        <v>340.88</v>
      </c>
      <c r="H932" s="5">
        <v>611.28</v>
      </c>
      <c r="I932" s="5">
        <v>225.17</v>
      </c>
      <c r="J932" s="5">
        <v>1853.61</v>
      </c>
      <c r="K932" s="5">
        <v>188.37</v>
      </c>
      <c r="L932" s="5">
        <v>0</v>
      </c>
      <c r="M932" s="5">
        <v>601.91</v>
      </c>
      <c r="N932" s="5">
        <v>11.18</v>
      </c>
      <c r="O932" s="5">
        <f>VLOOKUP(B932,SWH!$A$4:$B$19,2,FALSE)</f>
        <v>0.22744500000000001</v>
      </c>
      <c r="P932" s="5">
        <f t="shared" si="59"/>
        <v>10.952555</v>
      </c>
      <c r="Q932" s="5">
        <v>0</v>
      </c>
      <c r="R932" s="5">
        <v>592.04</v>
      </c>
      <c r="S932" s="5">
        <v>0</v>
      </c>
      <c r="T932" s="5">
        <v>0</v>
      </c>
      <c r="U932" s="5">
        <v>274.87</v>
      </c>
      <c r="V932" s="5">
        <v>0</v>
      </c>
      <c r="W932" s="5">
        <f t="shared" si="61"/>
        <v>2893.2125549999996</v>
      </c>
      <c r="X932" s="5">
        <f t="shared" si="62"/>
        <v>2490.0300000000002</v>
      </c>
      <c r="Y932" s="5">
        <v>5583.5</v>
      </c>
      <c r="Z932" s="5">
        <v>2953.28</v>
      </c>
      <c r="AA932" s="5">
        <f t="shared" si="60"/>
        <v>8536.7800000000007</v>
      </c>
    </row>
    <row r="933" spans="1:27" x14ac:dyDescent="0.25">
      <c r="A933">
        <v>2007</v>
      </c>
      <c r="B933" t="s">
        <v>63</v>
      </c>
      <c r="C933" s="1" t="s">
        <v>10</v>
      </c>
      <c r="D933" s="5">
        <f>VLOOKUP(B933,SWH!$A$4:$C$19,3,FALSE)</f>
        <v>3804.01</v>
      </c>
      <c r="E933" s="5">
        <v>216.71</v>
      </c>
      <c r="F933" s="5">
        <v>532.51</v>
      </c>
      <c r="G933" s="5">
        <v>2593.8000000000002</v>
      </c>
      <c r="H933" s="5">
        <v>611.28</v>
      </c>
      <c r="I933" s="5">
        <v>227.27</v>
      </c>
      <c r="J933" s="5">
        <v>1853.61</v>
      </c>
      <c r="K933" s="5">
        <v>188.37</v>
      </c>
      <c r="L933" s="5">
        <v>0</v>
      </c>
      <c r="M933" s="5">
        <v>584.17999999999995</v>
      </c>
      <c r="N933" s="5">
        <v>4.62</v>
      </c>
      <c r="O933" s="5">
        <f>VLOOKUP(B933,SWH!$A$4:$B$19,2,FALSE)</f>
        <v>0.22744500000000001</v>
      </c>
      <c r="P933" s="5">
        <f t="shared" ref="P933:P996" si="63">N933-O933</f>
        <v>4.3925549999999998</v>
      </c>
      <c r="Q933" s="5">
        <v>0</v>
      </c>
      <c r="R933" s="5">
        <v>0</v>
      </c>
      <c r="S933" s="5">
        <v>0</v>
      </c>
      <c r="T933" s="5">
        <v>0</v>
      </c>
      <c r="U933" s="5">
        <v>240.92</v>
      </c>
      <c r="V933" s="5">
        <v>0</v>
      </c>
      <c r="W933" s="5">
        <f t="shared" si="61"/>
        <v>3399.082555</v>
      </c>
      <c r="X933" s="5">
        <f t="shared" si="62"/>
        <v>532.51</v>
      </c>
      <c r="Y933" s="5">
        <v>6091.48</v>
      </c>
      <c r="Z933" s="5">
        <v>961.81</v>
      </c>
      <c r="AA933" s="5">
        <f t="shared" si="60"/>
        <v>7053.2899999999991</v>
      </c>
    </row>
    <row r="934" spans="1:27" x14ac:dyDescent="0.25">
      <c r="A934">
        <v>2007</v>
      </c>
      <c r="B934" t="s">
        <v>63</v>
      </c>
      <c r="C934" s="1" t="s">
        <v>6</v>
      </c>
      <c r="D934" s="5">
        <f>VLOOKUP(B934,SWH!$A$4:$C$19,3,FALSE)</f>
        <v>3804.01</v>
      </c>
      <c r="E934" s="5">
        <v>376.98</v>
      </c>
      <c r="F934" s="5">
        <v>497.8</v>
      </c>
      <c r="G934" s="5">
        <v>2316.63</v>
      </c>
      <c r="H934" s="5">
        <v>611.28</v>
      </c>
      <c r="I934" s="5">
        <v>227.31</v>
      </c>
      <c r="J934" s="5">
        <v>1853.61</v>
      </c>
      <c r="K934" s="5">
        <v>188.37</v>
      </c>
      <c r="L934" s="5">
        <v>0</v>
      </c>
      <c r="M934" s="5">
        <v>569.74</v>
      </c>
      <c r="N934" s="5">
        <v>3.82</v>
      </c>
      <c r="O934" s="5">
        <f>VLOOKUP(B934,SWH!$A$4:$B$19,2,FALSE)</f>
        <v>0.22744500000000001</v>
      </c>
      <c r="P934" s="5">
        <f t="shared" si="63"/>
        <v>3.5925549999999999</v>
      </c>
      <c r="Q934" s="5">
        <v>0</v>
      </c>
      <c r="R934" s="5">
        <v>0.39</v>
      </c>
      <c r="S934" s="5">
        <v>0</v>
      </c>
      <c r="T934" s="5">
        <v>0</v>
      </c>
      <c r="U934" s="5">
        <v>240.92</v>
      </c>
      <c r="V934" s="5">
        <v>0</v>
      </c>
      <c r="W934" s="5">
        <f t="shared" si="61"/>
        <v>3267.3325550000004</v>
      </c>
      <c r="X934" s="5">
        <f t="shared" si="62"/>
        <v>497.8</v>
      </c>
      <c r="Y934" s="5">
        <v>5959.76</v>
      </c>
      <c r="Z934" s="5">
        <v>927.1</v>
      </c>
      <c r="AA934" s="5">
        <f t="shared" si="60"/>
        <v>6886.8600000000006</v>
      </c>
    </row>
    <row r="935" spans="1:27" x14ac:dyDescent="0.25">
      <c r="A935">
        <v>2007</v>
      </c>
      <c r="B935" t="s">
        <v>63</v>
      </c>
      <c r="C935" s="1" t="s">
        <v>11</v>
      </c>
      <c r="D935" s="5">
        <f>VLOOKUP(B935,SWH!$A$4:$C$19,3,FALSE)</f>
        <v>3804.01</v>
      </c>
      <c r="E935" s="5">
        <v>258.62</v>
      </c>
      <c r="F935" s="5">
        <v>472.45</v>
      </c>
      <c r="G935" s="5">
        <v>1926.68</v>
      </c>
      <c r="H935" s="5">
        <v>611.28</v>
      </c>
      <c r="I935" s="5">
        <v>227.34</v>
      </c>
      <c r="J935" s="5">
        <v>1853.61</v>
      </c>
      <c r="K935" s="5">
        <v>188.37</v>
      </c>
      <c r="L935" s="5">
        <v>0</v>
      </c>
      <c r="M935" s="5">
        <v>551.38</v>
      </c>
      <c r="N935" s="5">
        <v>4.34</v>
      </c>
      <c r="O935" s="5">
        <f>VLOOKUP(B935,SWH!$A$4:$B$19,2,FALSE)</f>
        <v>0.22744500000000001</v>
      </c>
      <c r="P935" s="5">
        <f t="shared" si="63"/>
        <v>4.1125549999999995</v>
      </c>
      <c r="Q935" s="5">
        <v>0</v>
      </c>
      <c r="R935" s="5">
        <v>0</v>
      </c>
      <c r="S935" s="5">
        <v>0</v>
      </c>
      <c r="T935" s="5">
        <v>0</v>
      </c>
      <c r="U935" s="5">
        <v>240.92</v>
      </c>
      <c r="V935" s="5">
        <v>0</v>
      </c>
      <c r="W935" s="5">
        <f t="shared" si="61"/>
        <v>2740.7925550000004</v>
      </c>
      <c r="X935" s="5">
        <f t="shared" si="62"/>
        <v>472.45</v>
      </c>
      <c r="Y935" s="5">
        <v>5433.25</v>
      </c>
      <c r="Z935" s="5">
        <v>901.75</v>
      </c>
      <c r="AA935" s="5">
        <f t="shared" si="60"/>
        <v>6335</v>
      </c>
    </row>
    <row r="936" spans="1:27" x14ac:dyDescent="0.25">
      <c r="A936">
        <v>2007</v>
      </c>
      <c r="B936" t="s">
        <v>63</v>
      </c>
      <c r="C936" s="1" t="s">
        <v>13</v>
      </c>
      <c r="D936" s="5">
        <f>VLOOKUP(B936,SWH!$A$4:$C$19,3,FALSE)</f>
        <v>3804.01</v>
      </c>
      <c r="E936" s="5">
        <v>403.16</v>
      </c>
      <c r="F936" s="5">
        <v>397.01</v>
      </c>
      <c r="G936" s="5">
        <v>1992</v>
      </c>
      <c r="H936" s="5">
        <v>611.28</v>
      </c>
      <c r="I936" s="5">
        <v>227.05</v>
      </c>
      <c r="J936" s="5">
        <v>1853.61</v>
      </c>
      <c r="K936" s="5">
        <v>188.37</v>
      </c>
      <c r="L936" s="5">
        <v>0</v>
      </c>
      <c r="M936" s="5">
        <v>548.58000000000004</v>
      </c>
      <c r="N936" s="5">
        <v>2.5499999999999998</v>
      </c>
      <c r="O936" s="5">
        <f>VLOOKUP(B936,SWH!$A$4:$B$19,2,FALSE)</f>
        <v>0.22744500000000001</v>
      </c>
      <c r="P936" s="5">
        <f t="shared" si="63"/>
        <v>2.3225549999999999</v>
      </c>
      <c r="Q936" s="5">
        <v>0</v>
      </c>
      <c r="R936" s="5">
        <v>0.28999999999999998</v>
      </c>
      <c r="S936" s="5">
        <v>0</v>
      </c>
      <c r="T936" s="5">
        <v>0</v>
      </c>
      <c r="U936" s="5">
        <v>240.92</v>
      </c>
      <c r="V936" s="5">
        <v>0</v>
      </c>
      <c r="W936" s="5">
        <f t="shared" si="61"/>
        <v>2946.3525549999999</v>
      </c>
      <c r="X936" s="5">
        <f t="shared" si="62"/>
        <v>397.01</v>
      </c>
      <c r="Y936" s="5">
        <v>5638.51</v>
      </c>
      <c r="Z936" s="5">
        <v>826.31</v>
      </c>
      <c r="AA936" s="5">
        <f t="shared" si="60"/>
        <v>6464.82</v>
      </c>
    </row>
    <row r="937" spans="1:27" x14ac:dyDescent="0.25">
      <c r="A937">
        <v>2007</v>
      </c>
      <c r="B937" t="s">
        <v>63</v>
      </c>
      <c r="C937" s="1" t="s">
        <v>19</v>
      </c>
      <c r="D937" s="5">
        <f>VLOOKUP(B937,SWH!$A$4:$C$19,3,FALSE)</f>
        <v>3804.01</v>
      </c>
      <c r="E937" s="5">
        <v>403.62</v>
      </c>
      <c r="F937" s="5">
        <v>452.56</v>
      </c>
      <c r="G937" s="5">
        <v>1787.62</v>
      </c>
      <c r="H937" s="5">
        <v>611.28</v>
      </c>
      <c r="I937" s="5">
        <v>226.98</v>
      </c>
      <c r="J937" s="5">
        <v>1853.61</v>
      </c>
      <c r="K937" s="5">
        <v>188.37</v>
      </c>
      <c r="L937" s="5">
        <v>0</v>
      </c>
      <c r="M937" s="5">
        <v>530.26</v>
      </c>
      <c r="N937" s="5">
        <v>2.9</v>
      </c>
      <c r="O937" s="5">
        <f>VLOOKUP(B937,SWH!$A$4:$B$19,2,FALSE)</f>
        <v>0.22744500000000001</v>
      </c>
      <c r="P937" s="5">
        <f t="shared" si="63"/>
        <v>2.672555</v>
      </c>
      <c r="Q937" s="5">
        <v>0</v>
      </c>
      <c r="R937" s="5">
        <v>9.5299999999999994</v>
      </c>
      <c r="S937" s="5">
        <v>0</v>
      </c>
      <c r="T937" s="5">
        <v>0</v>
      </c>
      <c r="U937" s="5">
        <v>240.92</v>
      </c>
      <c r="V937" s="5">
        <v>0</v>
      </c>
      <c r="W937" s="5">
        <f t="shared" si="61"/>
        <v>2733.7025549999998</v>
      </c>
      <c r="X937" s="5">
        <f t="shared" si="62"/>
        <v>452.56</v>
      </c>
      <c r="Y937" s="5">
        <v>5425.81</v>
      </c>
      <c r="Z937" s="5">
        <v>881.85</v>
      </c>
      <c r="AA937" s="5">
        <f t="shared" si="60"/>
        <v>6307.6600000000008</v>
      </c>
    </row>
    <row r="938" spans="1:27" x14ac:dyDescent="0.25">
      <c r="A938">
        <v>2007</v>
      </c>
      <c r="B938" t="s">
        <v>63</v>
      </c>
      <c r="C938" s="1" t="s">
        <v>20</v>
      </c>
      <c r="D938" s="5">
        <f>VLOOKUP(B938,SWH!$A$4:$C$19,3,FALSE)</f>
        <v>3804.01</v>
      </c>
      <c r="E938" s="5">
        <v>537.76</v>
      </c>
      <c r="F938" s="5">
        <v>390.92</v>
      </c>
      <c r="G938" s="5">
        <v>1330.44</v>
      </c>
      <c r="H938" s="5">
        <v>611.28</v>
      </c>
      <c r="I938" s="5">
        <v>227.14</v>
      </c>
      <c r="J938" s="5">
        <v>1853.61</v>
      </c>
      <c r="K938" s="5">
        <v>188.37</v>
      </c>
      <c r="L938" s="5">
        <v>0</v>
      </c>
      <c r="M938" s="5">
        <v>557.13</v>
      </c>
      <c r="N938" s="5">
        <v>2.46</v>
      </c>
      <c r="O938" s="5">
        <f>VLOOKUP(B938,SWH!$A$4:$B$19,2,FALSE)</f>
        <v>0.22744500000000001</v>
      </c>
      <c r="P938" s="5">
        <f t="shared" si="63"/>
        <v>2.2325550000000001</v>
      </c>
      <c r="Q938" s="5">
        <v>0</v>
      </c>
      <c r="R938" s="5">
        <v>170.39</v>
      </c>
      <c r="S938" s="5">
        <v>0</v>
      </c>
      <c r="T938" s="5">
        <v>0</v>
      </c>
      <c r="U938" s="5">
        <v>240.92</v>
      </c>
      <c r="V938" s="5">
        <v>0</v>
      </c>
      <c r="W938" s="5">
        <f t="shared" si="61"/>
        <v>2597.9525549999998</v>
      </c>
      <c r="X938" s="5">
        <f t="shared" si="62"/>
        <v>390.92</v>
      </c>
      <c r="Y938" s="5">
        <v>5290.21</v>
      </c>
      <c r="Z938" s="5">
        <v>820.21</v>
      </c>
      <c r="AA938" s="5">
        <f t="shared" si="60"/>
        <v>6110.42</v>
      </c>
    </row>
    <row r="939" spans="1:27" x14ac:dyDescent="0.25">
      <c r="A939">
        <v>2007</v>
      </c>
      <c r="B939" t="s">
        <v>63</v>
      </c>
      <c r="C939" s="1" t="s">
        <v>3</v>
      </c>
      <c r="D939" s="5">
        <f>VLOOKUP(B939,SWH!$A$4:$C$19,3,FALSE)</f>
        <v>3804.01</v>
      </c>
      <c r="E939" s="5">
        <v>567.9</v>
      </c>
      <c r="F939" s="5">
        <v>514.09</v>
      </c>
      <c r="G939" s="5">
        <v>1259.9100000000001</v>
      </c>
      <c r="H939" s="5">
        <v>611.28</v>
      </c>
      <c r="I939" s="5">
        <v>227.1</v>
      </c>
      <c r="J939" s="5">
        <v>1853.61</v>
      </c>
      <c r="K939" s="5">
        <v>188.37</v>
      </c>
      <c r="L939" s="5">
        <v>0</v>
      </c>
      <c r="M939" s="5">
        <v>506.89</v>
      </c>
      <c r="N939" s="5">
        <v>3.83</v>
      </c>
      <c r="O939" s="5">
        <f>VLOOKUP(B939,SWH!$A$4:$B$19,2,FALSE)</f>
        <v>0.22744500000000001</v>
      </c>
      <c r="P939" s="5">
        <f t="shared" si="63"/>
        <v>3.6025550000000002</v>
      </c>
      <c r="Q939" s="5">
        <v>0</v>
      </c>
      <c r="R939" s="5">
        <v>88.63</v>
      </c>
      <c r="S939" s="5">
        <v>0</v>
      </c>
      <c r="T939" s="5">
        <v>0</v>
      </c>
      <c r="U939" s="5">
        <v>243.89</v>
      </c>
      <c r="V939" s="5">
        <v>0</v>
      </c>
      <c r="W939" s="5">
        <f t="shared" si="61"/>
        <v>2426.9325549999999</v>
      </c>
      <c r="X939" s="5">
        <f t="shared" si="62"/>
        <v>514.09</v>
      </c>
      <c r="Y939" s="5">
        <v>5119.1499999999996</v>
      </c>
      <c r="Z939" s="5">
        <v>946.35</v>
      </c>
      <c r="AA939" s="5">
        <f t="shared" si="60"/>
        <v>6065.5</v>
      </c>
    </row>
    <row r="940" spans="1:27" x14ac:dyDescent="0.25">
      <c r="A940">
        <v>2007</v>
      </c>
      <c r="B940" t="s">
        <v>63</v>
      </c>
      <c r="C940" s="1" t="s">
        <v>7</v>
      </c>
      <c r="D940" s="5">
        <f>VLOOKUP(B940,SWH!$A$4:$C$19,3,FALSE)</f>
        <v>3804.01</v>
      </c>
      <c r="E940" s="5">
        <v>539.88</v>
      </c>
      <c r="F940" s="5">
        <v>438.64</v>
      </c>
      <c r="G940" s="5">
        <v>1033.1300000000001</v>
      </c>
      <c r="H940" s="5">
        <v>611.28</v>
      </c>
      <c r="I940" s="5">
        <v>227.09</v>
      </c>
      <c r="J940" s="5">
        <v>1853.61</v>
      </c>
      <c r="K940" s="5">
        <v>188.37</v>
      </c>
      <c r="L940" s="5">
        <v>0</v>
      </c>
      <c r="M940" s="5">
        <v>537.48</v>
      </c>
      <c r="N940" s="5">
        <v>3.31</v>
      </c>
      <c r="O940" s="5">
        <f>VLOOKUP(B940,SWH!$A$4:$B$19,2,FALSE)</f>
        <v>0.22744500000000001</v>
      </c>
      <c r="P940" s="5">
        <f t="shared" si="63"/>
        <v>3.0825550000000002</v>
      </c>
      <c r="Q940" s="5">
        <v>0</v>
      </c>
      <c r="R940" s="5">
        <v>201.27</v>
      </c>
      <c r="S940" s="5">
        <v>0</v>
      </c>
      <c r="T940" s="5">
        <v>0</v>
      </c>
      <c r="U940" s="5">
        <v>242.65</v>
      </c>
      <c r="V940" s="5">
        <v>0</v>
      </c>
      <c r="W940" s="5">
        <f t="shared" si="61"/>
        <v>2314.8425550000002</v>
      </c>
      <c r="X940" s="5">
        <f t="shared" si="62"/>
        <v>438.64</v>
      </c>
      <c r="Y940" s="5">
        <v>5007.04</v>
      </c>
      <c r="Z940" s="5">
        <v>869.67</v>
      </c>
      <c r="AA940" s="5">
        <f t="shared" si="60"/>
        <v>5876.71</v>
      </c>
    </row>
    <row r="941" spans="1:27" x14ac:dyDescent="0.25">
      <c r="A941">
        <v>2007</v>
      </c>
      <c r="B941" t="s">
        <v>63</v>
      </c>
      <c r="C941" s="1" t="s">
        <v>17</v>
      </c>
      <c r="D941" s="5">
        <f>VLOOKUP(B941,SWH!$A$4:$C$19,3,FALSE)</f>
        <v>3804.01</v>
      </c>
      <c r="E941" s="5">
        <v>453.09</v>
      </c>
      <c r="F941" s="5">
        <v>460.39</v>
      </c>
      <c r="G941" s="5">
        <v>967.79</v>
      </c>
      <c r="H941" s="5">
        <v>611.28</v>
      </c>
      <c r="I941" s="5">
        <v>227.05</v>
      </c>
      <c r="J941" s="5">
        <v>1853.61</v>
      </c>
      <c r="K941" s="5">
        <v>188.37</v>
      </c>
      <c r="L941" s="5">
        <v>0</v>
      </c>
      <c r="M941" s="5">
        <v>502.72</v>
      </c>
      <c r="N941" s="5">
        <v>3.37</v>
      </c>
      <c r="O941" s="5">
        <f>VLOOKUP(B941,SWH!$A$4:$B$19,2,FALSE)</f>
        <v>0.22744500000000001</v>
      </c>
      <c r="P941" s="5">
        <f t="shared" si="63"/>
        <v>3.1425550000000002</v>
      </c>
      <c r="Q941" s="5">
        <v>0</v>
      </c>
      <c r="R941" s="5">
        <v>26.51</v>
      </c>
      <c r="S941" s="5">
        <v>0</v>
      </c>
      <c r="T941" s="5">
        <v>0</v>
      </c>
      <c r="U941" s="5">
        <v>241.58</v>
      </c>
      <c r="V941" s="5">
        <v>0</v>
      </c>
      <c r="W941" s="5">
        <f t="shared" si="61"/>
        <v>1953.2525549999998</v>
      </c>
      <c r="X941" s="5">
        <f t="shared" si="62"/>
        <v>460.39</v>
      </c>
      <c r="Y941" s="5">
        <v>4645.4399999999996</v>
      </c>
      <c r="Z941" s="5">
        <v>890.35</v>
      </c>
      <c r="AA941" s="5">
        <f t="shared" si="60"/>
        <v>5535.79</v>
      </c>
    </row>
    <row r="942" spans="1:27" x14ac:dyDescent="0.25">
      <c r="A942">
        <v>2007</v>
      </c>
      <c r="B942" t="s">
        <v>63</v>
      </c>
      <c r="C942" s="1" t="s">
        <v>14</v>
      </c>
      <c r="D942" s="5">
        <f>VLOOKUP(B942,SWH!$A$4:$C$19,3,FALSE)</f>
        <v>3804.01</v>
      </c>
      <c r="E942" s="5">
        <v>697.31</v>
      </c>
      <c r="F942" s="5">
        <v>603.26</v>
      </c>
      <c r="G942" s="5">
        <v>1032.8499999999999</v>
      </c>
      <c r="H942" s="5">
        <v>611.28</v>
      </c>
      <c r="I942" s="5">
        <v>226.75</v>
      </c>
      <c r="J942" s="5">
        <v>1853.61</v>
      </c>
      <c r="K942" s="5">
        <v>188.37</v>
      </c>
      <c r="L942" s="5">
        <v>0</v>
      </c>
      <c r="M942" s="5">
        <v>500.14</v>
      </c>
      <c r="N942" s="5">
        <v>4.47</v>
      </c>
      <c r="O942" s="5">
        <f>VLOOKUP(B942,SWH!$A$4:$B$19,2,FALSE)</f>
        <v>0.22744500000000001</v>
      </c>
      <c r="P942" s="5">
        <f t="shared" si="63"/>
        <v>4.2425549999999994</v>
      </c>
      <c r="Q942" s="5">
        <v>0</v>
      </c>
      <c r="R942" s="5">
        <v>134.82</v>
      </c>
      <c r="S942" s="5">
        <v>0</v>
      </c>
      <c r="T942" s="5">
        <v>0</v>
      </c>
      <c r="U942" s="5">
        <v>248.38</v>
      </c>
      <c r="V942" s="5">
        <v>0</v>
      </c>
      <c r="W942" s="5">
        <f t="shared" si="61"/>
        <v>2369.3625549999997</v>
      </c>
      <c r="X942" s="5">
        <f t="shared" si="62"/>
        <v>603.26</v>
      </c>
      <c r="Y942" s="5">
        <v>5061.2299999999996</v>
      </c>
      <c r="Z942" s="5">
        <v>1040.02</v>
      </c>
      <c r="AA942" s="5">
        <f t="shared" si="60"/>
        <v>6101.25</v>
      </c>
    </row>
    <row r="943" spans="1:27" x14ac:dyDescent="0.25">
      <c r="A943">
        <v>2007</v>
      </c>
      <c r="B943" t="s">
        <v>63</v>
      </c>
      <c r="C943" s="1" t="s">
        <v>2</v>
      </c>
      <c r="D943" s="5">
        <f>VLOOKUP(B943,SWH!$A$4:$C$19,3,FALSE)</f>
        <v>3804.01</v>
      </c>
      <c r="E943" s="5">
        <v>593.39</v>
      </c>
      <c r="F943" s="5">
        <v>371.72</v>
      </c>
      <c r="G943" s="5">
        <v>771.52</v>
      </c>
      <c r="H943" s="5">
        <v>611.28</v>
      </c>
      <c r="I943" s="5">
        <v>226.92</v>
      </c>
      <c r="J943" s="5">
        <v>1853.61</v>
      </c>
      <c r="K943" s="5">
        <v>188.37</v>
      </c>
      <c r="L943" s="5">
        <v>0</v>
      </c>
      <c r="M943" s="5">
        <v>560.73</v>
      </c>
      <c r="N943" s="5">
        <v>3.05</v>
      </c>
      <c r="O943" s="5">
        <f>VLOOKUP(B943,SWH!$A$4:$B$19,2,FALSE)</f>
        <v>0.22744500000000001</v>
      </c>
      <c r="P943" s="5">
        <f t="shared" si="63"/>
        <v>2.8225549999999999</v>
      </c>
      <c r="Q943" s="5">
        <v>0</v>
      </c>
      <c r="R943" s="5">
        <v>289.62</v>
      </c>
      <c r="S943" s="5">
        <v>0</v>
      </c>
      <c r="T943" s="5">
        <v>0</v>
      </c>
      <c r="U943" s="5">
        <v>246.77</v>
      </c>
      <c r="V943" s="5">
        <v>0</v>
      </c>
      <c r="W943" s="5">
        <f t="shared" si="61"/>
        <v>2218.082555</v>
      </c>
      <c r="X943" s="5">
        <f t="shared" si="62"/>
        <v>371.72</v>
      </c>
      <c r="Y943" s="5">
        <v>4910.12</v>
      </c>
      <c r="Z943" s="5">
        <v>806.86</v>
      </c>
      <c r="AA943" s="5">
        <f t="shared" si="60"/>
        <v>5716.98</v>
      </c>
    </row>
    <row r="944" spans="1:27" x14ac:dyDescent="0.25">
      <c r="A944">
        <v>2007</v>
      </c>
      <c r="B944" t="s">
        <v>63</v>
      </c>
      <c r="C944" s="1" t="s">
        <v>18</v>
      </c>
      <c r="D944" s="5">
        <f>VLOOKUP(B944,SWH!$A$4:$C$19,3,FALSE)</f>
        <v>3804.01</v>
      </c>
      <c r="E944" s="5">
        <v>646.09</v>
      </c>
      <c r="F944" s="5">
        <v>441.74</v>
      </c>
      <c r="G944" s="5">
        <v>571.70000000000005</v>
      </c>
      <c r="H944" s="5">
        <v>611.28</v>
      </c>
      <c r="I944" s="5">
        <v>226.49</v>
      </c>
      <c r="J944" s="5">
        <v>1853.61</v>
      </c>
      <c r="K944" s="5">
        <v>188.37</v>
      </c>
      <c r="L944" s="5">
        <v>0</v>
      </c>
      <c r="M944" s="5">
        <v>500.4</v>
      </c>
      <c r="N944" s="5">
        <v>3.32</v>
      </c>
      <c r="O944" s="5">
        <f>VLOOKUP(B944,SWH!$A$4:$B$19,2,FALSE)</f>
        <v>0.22744500000000001</v>
      </c>
      <c r="P944" s="5">
        <f t="shared" si="63"/>
        <v>3.0925549999999999</v>
      </c>
      <c r="Q944" s="5">
        <v>0</v>
      </c>
      <c r="R944" s="5">
        <v>20.32</v>
      </c>
      <c r="S944" s="5">
        <v>0</v>
      </c>
      <c r="T944" s="5">
        <v>0</v>
      </c>
      <c r="U944" s="5">
        <v>249.28</v>
      </c>
      <c r="V944" s="5">
        <v>0</v>
      </c>
      <c r="W944" s="5">
        <f t="shared" si="61"/>
        <v>1741.6025550000002</v>
      </c>
      <c r="X944" s="5">
        <f t="shared" si="62"/>
        <v>441.74</v>
      </c>
      <c r="Y944" s="5">
        <v>4433.21</v>
      </c>
      <c r="Z944" s="5">
        <v>879.39</v>
      </c>
      <c r="AA944" s="5">
        <f t="shared" si="60"/>
        <v>5312.6</v>
      </c>
    </row>
    <row r="945" spans="1:27" x14ac:dyDescent="0.25">
      <c r="A945">
        <v>2007</v>
      </c>
      <c r="B945" t="s">
        <v>63</v>
      </c>
      <c r="C945" s="1" t="s">
        <v>4</v>
      </c>
      <c r="D945" s="5">
        <f>VLOOKUP(B945,SWH!$A$4:$C$19,3,FALSE)</f>
        <v>3804.01</v>
      </c>
      <c r="E945" s="5">
        <v>788.35</v>
      </c>
      <c r="F945" s="5">
        <v>730.23</v>
      </c>
      <c r="G945" s="5">
        <v>624.54</v>
      </c>
      <c r="H945" s="5">
        <v>611.28</v>
      </c>
      <c r="I945" s="5">
        <v>226.82</v>
      </c>
      <c r="J945" s="5">
        <v>1853.61</v>
      </c>
      <c r="K945" s="5">
        <v>188.37</v>
      </c>
      <c r="L945" s="5">
        <v>0</v>
      </c>
      <c r="M945" s="5">
        <v>496.7</v>
      </c>
      <c r="N945" s="5">
        <v>4.9800000000000004</v>
      </c>
      <c r="O945" s="5">
        <f>VLOOKUP(B945,SWH!$A$4:$B$19,2,FALSE)</f>
        <v>0.22744500000000001</v>
      </c>
      <c r="P945" s="5">
        <f t="shared" si="63"/>
        <v>4.7525550000000001</v>
      </c>
      <c r="Q945" s="5">
        <v>0</v>
      </c>
      <c r="R945" s="5">
        <v>173.33</v>
      </c>
      <c r="S945" s="5">
        <v>0</v>
      </c>
      <c r="T945" s="5">
        <v>0</v>
      </c>
      <c r="U945" s="5">
        <v>253.91</v>
      </c>
      <c r="V945" s="5">
        <v>0</v>
      </c>
      <c r="W945" s="5">
        <f t="shared" si="61"/>
        <v>2087.6725550000001</v>
      </c>
      <c r="X945" s="5">
        <f t="shared" si="62"/>
        <v>730.23</v>
      </c>
      <c r="Y945" s="5">
        <v>4779.6099999999997</v>
      </c>
      <c r="Z945" s="5">
        <v>1172.51</v>
      </c>
      <c r="AA945" s="5">
        <f t="shared" si="60"/>
        <v>5952.12</v>
      </c>
    </row>
    <row r="946" spans="1:27" x14ac:dyDescent="0.25">
      <c r="A946">
        <v>2007</v>
      </c>
      <c r="B946" t="s">
        <v>63</v>
      </c>
      <c r="C946" s="1" t="s">
        <v>5</v>
      </c>
      <c r="D946" s="5">
        <f>VLOOKUP(B946,SWH!$A$4:$C$19,3,FALSE)</f>
        <v>3804.01</v>
      </c>
      <c r="E946" s="5">
        <v>698.23</v>
      </c>
      <c r="F946" s="5">
        <v>511.95</v>
      </c>
      <c r="G946" s="5">
        <v>627.59</v>
      </c>
      <c r="H946" s="5">
        <v>611.28</v>
      </c>
      <c r="I946" s="5">
        <v>226.83</v>
      </c>
      <c r="J946" s="5">
        <v>1853.61</v>
      </c>
      <c r="K946" s="5">
        <v>188.37</v>
      </c>
      <c r="L946" s="5">
        <v>0</v>
      </c>
      <c r="M946" s="5">
        <v>554.66999999999996</v>
      </c>
      <c r="N946" s="5">
        <v>3.97</v>
      </c>
      <c r="O946" s="5">
        <f>VLOOKUP(B946,SWH!$A$4:$B$19,2,FALSE)</f>
        <v>0.22744500000000001</v>
      </c>
      <c r="P946" s="5">
        <f t="shared" si="63"/>
        <v>3.7425550000000003</v>
      </c>
      <c r="Q946" s="5">
        <v>0</v>
      </c>
      <c r="R946" s="5">
        <v>281.39</v>
      </c>
      <c r="S946" s="5">
        <v>0</v>
      </c>
      <c r="T946" s="5">
        <v>0</v>
      </c>
      <c r="U946" s="5">
        <v>251.85</v>
      </c>
      <c r="V946" s="5">
        <v>0</v>
      </c>
      <c r="W946" s="5">
        <f t="shared" si="61"/>
        <v>2165.6225550000004</v>
      </c>
      <c r="X946" s="5">
        <f t="shared" si="62"/>
        <v>511.95</v>
      </c>
      <c r="Y946" s="5">
        <v>4857.58</v>
      </c>
      <c r="Z946" s="5">
        <v>952.17</v>
      </c>
      <c r="AA946" s="5">
        <f t="shared" si="60"/>
        <v>5809.75</v>
      </c>
    </row>
    <row r="947" spans="1:27" x14ac:dyDescent="0.25">
      <c r="A947">
        <v>2007</v>
      </c>
      <c r="B947" t="s">
        <v>63</v>
      </c>
      <c r="C947" s="1" t="s">
        <v>15</v>
      </c>
      <c r="D947" s="5">
        <f>VLOOKUP(B947,SWH!$A$4:$C$19,3,FALSE)</f>
        <v>3804.01</v>
      </c>
      <c r="E947" s="5">
        <v>645.33000000000004</v>
      </c>
      <c r="F947" s="5">
        <v>595.63</v>
      </c>
      <c r="G947" s="5">
        <v>455.35</v>
      </c>
      <c r="H947" s="5">
        <v>611.28</v>
      </c>
      <c r="I947" s="5">
        <v>226.47</v>
      </c>
      <c r="J947" s="5">
        <v>1853.61</v>
      </c>
      <c r="K947" s="5">
        <v>188.37</v>
      </c>
      <c r="L947" s="5">
        <v>0</v>
      </c>
      <c r="M947" s="5">
        <v>501.38</v>
      </c>
      <c r="N947" s="5">
        <v>4.55</v>
      </c>
      <c r="O947" s="5">
        <f>VLOOKUP(B947,SWH!$A$4:$B$19,2,FALSE)</f>
        <v>0.22744500000000001</v>
      </c>
      <c r="P947" s="5">
        <f t="shared" si="63"/>
        <v>4.3225549999999995</v>
      </c>
      <c r="Q947" s="5">
        <v>0</v>
      </c>
      <c r="R947" s="5">
        <v>12.34</v>
      </c>
      <c r="S947" s="5">
        <v>0</v>
      </c>
      <c r="T947" s="5">
        <v>0</v>
      </c>
      <c r="U947" s="5">
        <v>253.17</v>
      </c>
      <c r="V947" s="5">
        <v>0</v>
      </c>
      <c r="W947" s="5">
        <f t="shared" si="61"/>
        <v>1618.7225549999998</v>
      </c>
      <c r="X947" s="5">
        <f t="shared" si="62"/>
        <v>595.63</v>
      </c>
      <c r="Y947" s="5">
        <v>4310.3</v>
      </c>
      <c r="Z947" s="5">
        <v>1037.18</v>
      </c>
      <c r="AA947" s="5">
        <f t="shared" si="60"/>
        <v>5347.4800000000005</v>
      </c>
    </row>
    <row r="948" spans="1:27" x14ac:dyDescent="0.25">
      <c r="A948">
        <v>2007</v>
      </c>
      <c r="B948" t="s">
        <v>63</v>
      </c>
      <c r="C948" s="1" t="s">
        <v>16</v>
      </c>
      <c r="D948" s="5">
        <f>VLOOKUP(B948,SWH!$A$4:$C$19,3,FALSE)</f>
        <v>3804.01</v>
      </c>
      <c r="E948" s="5">
        <v>906.34</v>
      </c>
      <c r="F948" s="5">
        <v>1283.69</v>
      </c>
      <c r="G948" s="5">
        <v>652.62</v>
      </c>
      <c r="H948" s="5">
        <v>611.28</v>
      </c>
      <c r="I948" s="5">
        <v>226.72</v>
      </c>
      <c r="J948" s="5">
        <v>1853.61</v>
      </c>
      <c r="K948" s="5">
        <v>188.37</v>
      </c>
      <c r="L948" s="5">
        <v>0</v>
      </c>
      <c r="M948" s="5">
        <v>525.42999999999995</v>
      </c>
      <c r="N948" s="5">
        <v>7.33</v>
      </c>
      <c r="O948" s="5">
        <f>VLOOKUP(B948,SWH!$A$4:$B$19,2,FALSE)</f>
        <v>0.22744500000000001</v>
      </c>
      <c r="P948" s="5">
        <f t="shared" si="63"/>
        <v>7.1025549999999997</v>
      </c>
      <c r="Q948" s="5">
        <v>0</v>
      </c>
      <c r="R948" s="5">
        <v>290.68</v>
      </c>
      <c r="S948" s="5">
        <v>0</v>
      </c>
      <c r="T948" s="5">
        <v>0</v>
      </c>
      <c r="U948" s="5">
        <v>259.2</v>
      </c>
      <c r="V948" s="5">
        <v>0</v>
      </c>
      <c r="W948" s="5">
        <f t="shared" si="61"/>
        <v>2382.1725550000001</v>
      </c>
      <c r="X948" s="5">
        <f t="shared" si="62"/>
        <v>1283.69</v>
      </c>
      <c r="Y948" s="5">
        <v>5074</v>
      </c>
      <c r="Z948" s="5">
        <v>1731.26</v>
      </c>
      <c r="AA948" s="5">
        <f t="shared" si="60"/>
        <v>6805.26</v>
      </c>
    </row>
    <row r="949" spans="1:27" x14ac:dyDescent="0.25">
      <c r="A949">
        <v>2007</v>
      </c>
      <c r="B949" t="s">
        <v>63</v>
      </c>
      <c r="C949" s="1" t="s">
        <v>9</v>
      </c>
      <c r="D949" s="5">
        <f>VLOOKUP(B949,SWH!$A$4:$C$19,3,FALSE)</f>
        <v>3804.01</v>
      </c>
      <c r="E949" s="5">
        <v>861.27</v>
      </c>
      <c r="F949" s="5">
        <v>1062.55</v>
      </c>
      <c r="G949" s="5">
        <v>532.11</v>
      </c>
      <c r="H949" s="5">
        <v>611.28</v>
      </c>
      <c r="I949" s="5">
        <v>226.55</v>
      </c>
      <c r="J949" s="5">
        <v>1853.61</v>
      </c>
      <c r="K949" s="5">
        <v>188.37</v>
      </c>
      <c r="L949" s="5">
        <v>0</v>
      </c>
      <c r="M949" s="5">
        <v>554.89</v>
      </c>
      <c r="N949" s="5">
        <v>6.58</v>
      </c>
      <c r="O949" s="5">
        <f>VLOOKUP(B949,SWH!$A$4:$B$19,2,FALSE)</f>
        <v>0.22744500000000001</v>
      </c>
      <c r="P949" s="5">
        <f t="shared" si="63"/>
        <v>6.3525549999999997</v>
      </c>
      <c r="Q949" s="5">
        <v>0</v>
      </c>
      <c r="R949" s="5">
        <v>365.42</v>
      </c>
      <c r="S949" s="5">
        <v>0</v>
      </c>
      <c r="T949" s="5">
        <v>0</v>
      </c>
      <c r="U949" s="5">
        <v>257.86</v>
      </c>
      <c r="V949" s="5">
        <v>0</v>
      </c>
      <c r="W949" s="5">
        <f t="shared" si="61"/>
        <v>2320.042555</v>
      </c>
      <c r="X949" s="5">
        <f t="shared" si="62"/>
        <v>1062.55</v>
      </c>
      <c r="Y949" s="5">
        <v>5011.71</v>
      </c>
      <c r="Z949" s="5">
        <v>1508.79</v>
      </c>
      <c r="AA949" s="5">
        <f t="shared" si="60"/>
        <v>6520.5</v>
      </c>
    </row>
    <row r="950" spans="1:27" x14ac:dyDescent="0.25">
      <c r="A950">
        <v>2007</v>
      </c>
      <c r="B950" t="s">
        <v>63</v>
      </c>
      <c r="C950" s="1" t="s">
        <v>12</v>
      </c>
      <c r="D950" s="5">
        <f>VLOOKUP(B950,SWH!$A$4:$C$19,3,FALSE)</f>
        <v>3804.01</v>
      </c>
      <c r="E950" s="5">
        <v>985.71</v>
      </c>
      <c r="F950" s="5">
        <v>1529.53</v>
      </c>
      <c r="G950" s="5">
        <v>546.15</v>
      </c>
      <c r="H950" s="5">
        <v>611.28</v>
      </c>
      <c r="I950" s="5">
        <v>226.41</v>
      </c>
      <c r="J950" s="5">
        <v>1853.61</v>
      </c>
      <c r="K950" s="5">
        <v>188.37</v>
      </c>
      <c r="L950" s="5">
        <v>0</v>
      </c>
      <c r="M950" s="5">
        <v>533.79999999999995</v>
      </c>
      <c r="N950" s="5">
        <v>7.98</v>
      </c>
      <c r="O950" s="5">
        <f>VLOOKUP(B950,SWH!$A$4:$B$19,2,FALSE)</f>
        <v>0.22744500000000001</v>
      </c>
      <c r="P950" s="5">
        <f t="shared" si="63"/>
        <v>7.7525550000000001</v>
      </c>
      <c r="Q950" s="5">
        <v>0</v>
      </c>
      <c r="R950" s="5">
        <v>380.45</v>
      </c>
      <c r="S950" s="5">
        <v>0</v>
      </c>
      <c r="T950" s="5">
        <v>0</v>
      </c>
      <c r="U950" s="5">
        <v>265.95999999999998</v>
      </c>
      <c r="V950" s="5">
        <v>0</v>
      </c>
      <c r="W950" s="5">
        <f t="shared" si="61"/>
        <v>2453.8625549999997</v>
      </c>
      <c r="X950" s="5">
        <f t="shared" si="62"/>
        <v>1529.53</v>
      </c>
      <c r="Y950" s="5">
        <v>5145.3999999999996</v>
      </c>
      <c r="Z950" s="5">
        <v>1983.86</v>
      </c>
      <c r="AA950" s="5">
        <f t="shared" si="60"/>
        <v>7129.2599999999993</v>
      </c>
    </row>
    <row r="951" spans="1:27" x14ac:dyDescent="0.25">
      <c r="A951">
        <v>2007</v>
      </c>
      <c r="B951" t="s">
        <v>63</v>
      </c>
      <c r="C951" s="1" t="s">
        <v>8</v>
      </c>
      <c r="D951" s="5">
        <f>VLOOKUP(B951,SWH!$A$4:$C$19,3,FALSE)</f>
        <v>3804.01</v>
      </c>
      <c r="E951" s="5">
        <v>1242.1099999999999</v>
      </c>
      <c r="F951" s="5">
        <v>2052.63</v>
      </c>
      <c r="G951" s="5">
        <v>352.74</v>
      </c>
      <c r="H951" s="5">
        <v>611.28</v>
      </c>
      <c r="I951" s="5">
        <v>225.17</v>
      </c>
      <c r="J951" s="5">
        <v>1853.61</v>
      </c>
      <c r="K951" s="5">
        <v>188.37</v>
      </c>
      <c r="L951" s="5">
        <v>0</v>
      </c>
      <c r="M951" s="5">
        <v>539.85</v>
      </c>
      <c r="N951" s="5">
        <v>9.69</v>
      </c>
      <c r="O951" s="5">
        <f>VLOOKUP(B951,SWH!$A$4:$B$19,2,FALSE)</f>
        <v>0.22744500000000001</v>
      </c>
      <c r="P951" s="5">
        <f t="shared" si="63"/>
        <v>9.462555</v>
      </c>
      <c r="Q951" s="5">
        <v>0</v>
      </c>
      <c r="R951" s="5">
        <v>494.59</v>
      </c>
      <c r="S951" s="5">
        <v>0</v>
      </c>
      <c r="T951" s="5">
        <v>0</v>
      </c>
      <c r="U951" s="5">
        <v>274.86</v>
      </c>
      <c r="V951" s="5">
        <v>0</v>
      </c>
      <c r="W951" s="5">
        <f t="shared" si="61"/>
        <v>2638.752555</v>
      </c>
      <c r="X951" s="5">
        <f t="shared" si="62"/>
        <v>2052.63</v>
      </c>
      <c r="Y951" s="5">
        <v>5329.04</v>
      </c>
      <c r="Z951" s="5">
        <v>2515.87</v>
      </c>
      <c r="AA951" s="5">
        <f t="shared" si="60"/>
        <v>7844.91</v>
      </c>
    </row>
    <row r="952" spans="1:27" x14ac:dyDescent="0.25">
      <c r="A952">
        <v>2010</v>
      </c>
      <c r="B952" t="s">
        <v>63</v>
      </c>
      <c r="C952" s="1" t="s">
        <v>10</v>
      </c>
      <c r="D952" s="5">
        <f>VLOOKUP(B952,SWH!$A$4:$C$19,3,FALSE)</f>
        <v>3804.01</v>
      </c>
      <c r="E952" s="5">
        <v>107.59</v>
      </c>
      <c r="F952" s="5">
        <v>378.3</v>
      </c>
      <c r="G952" s="5">
        <v>2254.59</v>
      </c>
      <c r="H952" s="5">
        <v>541</v>
      </c>
      <c r="I952" s="5">
        <v>112.36</v>
      </c>
      <c r="J952" s="5">
        <v>1833.75</v>
      </c>
      <c r="K952" s="5">
        <v>188.37</v>
      </c>
      <c r="L952" s="5">
        <v>0</v>
      </c>
      <c r="M952" s="5">
        <v>464</v>
      </c>
      <c r="N952" s="5">
        <v>3.25</v>
      </c>
      <c r="O952" s="5">
        <f>VLOOKUP(B952,SWH!$A$4:$B$19,2,FALSE)</f>
        <v>0.22744500000000001</v>
      </c>
      <c r="P952" s="5">
        <f t="shared" si="63"/>
        <v>3.0225550000000001</v>
      </c>
      <c r="Q952" s="5">
        <v>0</v>
      </c>
      <c r="R952" s="5">
        <v>0</v>
      </c>
      <c r="S952" s="5">
        <v>0</v>
      </c>
      <c r="T952" s="5">
        <v>0</v>
      </c>
      <c r="U952" s="5">
        <v>236.98</v>
      </c>
      <c r="V952" s="5">
        <v>0</v>
      </c>
      <c r="W952" s="5">
        <f t="shared" si="61"/>
        <v>2829.2025550000003</v>
      </c>
      <c r="X952" s="5">
        <f t="shared" si="62"/>
        <v>378.3</v>
      </c>
      <c r="Y952" s="5">
        <v>5316.54</v>
      </c>
      <c r="Z952" s="5">
        <v>803.66</v>
      </c>
      <c r="AA952" s="5">
        <f t="shared" si="60"/>
        <v>6120.2</v>
      </c>
    </row>
    <row r="953" spans="1:27" x14ac:dyDescent="0.25">
      <c r="A953">
        <v>2010</v>
      </c>
      <c r="B953" t="s">
        <v>63</v>
      </c>
      <c r="C953" s="1" t="s">
        <v>6</v>
      </c>
      <c r="D953" s="5">
        <f>VLOOKUP(B953,SWH!$A$4:$C$19,3,FALSE)</f>
        <v>3804.01</v>
      </c>
      <c r="E953" s="5">
        <v>174.96</v>
      </c>
      <c r="F953" s="5">
        <v>368.54</v>
      </c>
      <c r="G953" s="5">
        <v>1982.7</v>
      </c>
      <c r="H953" s="5">
        <v>541.08000000000004</v>
      </c>
      <c r="I953" s="5">
        <v>112.34</v>
      </c>
      <c r="J953" s="5">
        <v>1833.75</v>
      </c>
      <c r="K953" s="5">
        <v>188.37</v>
      </c>
      <c r="L953" s="5">
        <v>0</v>
      </c>
      <c r="M953" s="5">
        <v>436.62</v>
      </c>
      <c r="N953" s="5">
        <v>2.97</v>
      </c>
      <c r="O953" s="5">
        <f>VLOOKUP(B953,SWH!$A$4:$B$19,2,FALSE)</f>
        <v>0.22744500000000001</v>
      </c>
      <c r="P953" s="5">
        <f t="shared" si="63"/>
        <v>2.7425550000000003</v>
      </c>
      <c r="Q953" s="5">
        <v>0</v>
      </c>
      <c r="R953" s="5">
        <v>0.97</v>
      </c>
      <c r="S953" s="5">
        <v>0</v>
      </c>
      <c r="T953" s="5">
        <v>0</v>
      </c>
      <c r="U953" s="5">
        <v>236.98</v>
      </c>
      <c r="V953" s="5">
        <v>0</v>
      </c>
      <c r="W953" s="5">
        <f t="shared" si="61"/>
        <v>2597.9925549999998</v>
      </c>
      <c r="X953" s="5">
        <f t="shared" si="62"/>
        <v>368.54</v>
      </c>
      <c r="Y953" s="5">
        <v>5085.3900000000003</v>
      </c>
      <c r="Z953" s="5">
        <v>793.89</v>
      </c>
      <c r="AA953" s="5">
        <f t="shared" si="60"/>
        <v>5879.2800000000007</v>
      </c>
    </row>
    <row r="954" spans="1:27" x14ac:dyDescent="0.25">
      <c r="A954">
        <v>2010</v>
      </c>
      <c r="B954" t="s">
        <v>63</v>
      </c>
      <c r="C954" s="1" t="s">
        <v>11</v>
      </c>
      <c r="D954" s="5">
        <f>VLOOKUP(B954,SWH!$A$4:$C$19,3,FALSE)</f>
        <v>3804.01</v>
      </c>
      <c r="E954" s="5">
        <v>140.88999999999999</v>
      </c>
      <c r="F954" s="5">
        <v>378.87</v>
      </c>
      <c r="G954" s="5">
        <v>1609.03</v>
      </c>
      <c r="H954" s="5">
        <v>541.11</v>
      </c>
      <c r="I954" s="5">
        <v>112.36</v>
      </c>
      <c r="J954" s="5">
        <v>1833.75</v>
      </c>
      <c r="K954" s="5">
        <v>188.37</v>
      </c>
      <c r="L954" s="5">
        <v>0</v>
      </c>
      <c r="M954" s="5">
        <v>429.26</v>
      </c>
      <c r="N954" s="5">
        <v>3.48</v>
      </c>
      <c r="O954" s="5">
        <f>VLOOKUP(B954,SWH!$A$4:$B$19,2,FALSE)</f>
        <v>0.22744500000000001</v>
      </c>
      <c r="P954" s="5">
        <f t="shared" si="63"/>
        <v>3.2525550000000001</v>
      </c>
      <c r="Q954" s="5">
        <v>0</v>
      </c>
      <c r="R954" s="5">
        <v>0</v>
      </c>
      <c r="S954" s="5">
        <v>30.21</v>
      </c>
      <c r="T954" s="5">
        <v>0</v>
      </c>
      <c r="U954" s="5">
        <v>236.98</v>
      </c>
      <c r="V954" s="5">
        <v>0</v>
      </c>
      <c r="W954" s="5">
        <f t="shared" si="61"/>
        <v>2212.6425550000004</v>
      </c>
      <c r="X954" s="5">
        <f t="shared" si="62"/>
        <v>378.87</v>
      </c>
      <c r="Y954" s="5">
        <v>4700.09</v>
      </c>
      <c r="Z954" s="5">
        <v>804.23</v>
      </c>
      <c r="AA954" s="5">
        <f t="shared" si="60"/>
        <v>5504.32</v>
      </c>
    </row>
    <row r="955" spans="1:27" x14ac:dyDescent="0.25">
      <c r="A955">
        <v>2010</v>
      </c>
      <c r="B955" t="s">
        <v>63</v>
      </c>
      <c r="C955" s="1" t="s">
        <v>13</v>
      </c>
      <c r="D955" s="5">
        <f>VLOOKUP(B955,SWH!$A$4:$C$19,3,FALSE)</f>
        <v>3804.01</v>
      </c>
      <c r="E955" s="5">
        <v>166.51</v>
      </c>
      <c r="F955" s="5">
        <v>336.45</v>
      </c>
      <c r="G955" s="5">
        <v>1694.44</v>
      </c>
      <c r="H955" s="5">
        <v>541.15</v>
      </c>
      <c r="I955" s="5">
        <v>112.19</v>
      </c>
      <c r="J955" s="5">
        <v>1833.75</v>
      </c>
      <c r="K955" s="5">
        <v>188.37</v>
      </c>
      <c r="L955" s="5">
        <v>0</v>
      </c>
      <c r="M955" s="5">
        <v>423.42</v>
      </c>
      <c r="N955" s="5">
        <v>2.35</v>
      </c>
      <c r="O955" s="5">
        <f>VLOOKUP(B955,SWH!$A$4:$B$19,2,FALSE)</f>
        <v>0.22744500000000001</v>
      </c>
      <c r="P955" s="5">
        <f t="shared" si="63"/>
        <v>2.1225550000000002</v>
      </c>
      <c r="Q955" s="5">
        <v>0</v>
      </c>
      <c r="R955" s="5">
        <v>1.84</v>
      </c>
      <c r="S955" s="5">
        <v>0</v>
      </c>
      <c r="T955" s="5">
        <v>0</v>
      </c>
      <c r="U955" s="5">
        <v>236.98</v>
      </c>
      <c r="V955" s="5">
        <v>0</v>
      </c>
      <c r="W955" s="5">
        <f t="shared" si="61"/>
        <v>2288.332555</v>
      </c>
      <c r="X955" s="5">
        <f t="shared" si="62"/>
        <v>336.45</v>
      </c>
      <c r="Y955" s="5">
        <v>4775.6499999999996</v>
      </c>
      <c r="Z955" s="5">
        <v>761.8</v>
      </c>
      <c r="AA955" s="5">
        <f t="shared" si="60"/>
        <v>5537.45</v>
      </c>
    </row>
    <row r="956" spans="1:27" x14ac:dyDescent="0.25">
      <c r="A956">
        <v>2010</v>
      </c>
      <c r="B956" t="s">
        <v>63</v>
      </c>
      <c r="C956" s="1" t="s">
        <v>19</v>
      </c>
      <c r="D956" s="5">
        <f>VLOOKUP(B956,SWH!$A$4:$C$19,3,FALSE)</f>
        <v>3804.01</v>
      </c>
      <c r="E956" s="5">
        <v>258.44</v>
      </c>
      <c r="F956" s="5">
        <v>360.46</v>
      </c>
      <c r="G956" s="5">
        <v>1422.61</v>
      </c>
      <c r="H956" s="5">
        <v>541.14</v>
      </c>
      <c r="I956" s="5">
        <v>112.15</v>
      </c>
      <c r="J956" s="5">
        <v>1833.75</v>
      </c>
      <c r="K956" s="5">
        <v>188.37</v>
      </c>
      <c r="L956" s="5">
        <v>0</v>
      </c>
      <c r="M956" s="5">
        <v>405.11</v>
      </c>
      <c r="N956" s="5">
        <v>2.76</v>
      </c>
      <c r="O956" s="5">
        <f>VLOOKUP(B956,SWH!$A$4:$B$19,2,FALSE)</f>
        <v>0.22744500000000001</v>
      </c>
      <c r="P956" s="5">
        <f t="shared" si="63"/>
        <v>2.5325549999999999</v>
      </c>
      <c r="Q956" s="5">
        <v>0</v>
      </c>
      <c r="R956" s="5">
        <v>19.72</v>
      </c>
      <c r="S956" s="5">
        <v>24.55</v>
      </c>
      <c r="T956" s="5">
        <v>0</v>
      </c>
      <c r="U956" s="5">
        <v>236.98</v>
      </c>
      <c r="V956" s="5">
        <v>0</v>
      </c>
      <c r="W956" s="5">
        <f t="shared" si="61"/>
        <v>2132.9625550000001</v>
      </c>
      <c r="X956" s="5">
        <f t="shared" si="62"/>
        <v>360.46</v>
      </c>
      <c r="Y956" s="5">
        <v>4620.24</v>
      </c>
      <c r="Z956" s="5">
        <v>785.82</v>
      </c>
      <c r="AA956" s="5">
        <f t="shared" si="60"/>
        <v>5406.0599999999995</v>
      </c>
    </row>
    <row r="957" spans="1:27" x14ac:dyDescent="0.25">
      <c r="A957">
        <v>2010</v>
      </c>
      <c r="B957" t="s">
        <v>63</v>
      </c>
      <c r="C957" s="1" t="s">
        <v>20</v>
      </c>
      <c r="D957" s="5">
        <f>VLOOKUP(B957,SWH!$A$4:$C$19,3,FALSE)</f>
        <v>3804.01</v>
      </c>
      <c r="E957" s="5">
        <v>272.89999999999998</v>
      </c>
      <c r="F957" s="5">
        <v>277.91000000000003</v>
      </c>
      <c r="G957" s="5">
        <v>1070.5</v>
      </c>
      <c r="H957" s="5">
        <v>541.23</v>
      </c>
      <c r="I957" s="5">
        <v>112.24</v>
      </c>
      <c r="J957" s="5">
        <v>1833.75</v>
      </c>
      <c r="K957" s="5">
        <v>188.37</v>
      </c>
      <c r="L957" s="5">
        <v>0</v>
      </c>
      <c r="M957" s="5">
        <v>428.98</v>
      </c>
      <c r="N957" s="5">
        <v>2.25</v>
      </c>
      <c r="O957" s="5">
        <f>VLOOKUP(B957,SWH!$A$4:$B$19,2,FALSE)</f>
        <v>0.22744500000000001</v>
      </c>
      <c r="P957" s="5">
        <f t="shared" si="63"/>
        <v>2.0225550000000001</v>
      </c>
      <c r="Q957" s="5">
        <v>0</v>
      </c>
      <c r="R957" s="5">
        <v>292.77</v>
      </c>
      <c r="S957" s="5">
        <v>0</v>
      </c>
      <c r="T957" s="5">
        <v>0</v>
      </c>
      <c r="U957" s="5">
        <v>237.12</v>
      </c>
      <c r="V957" s="5">
        <v>0</v>
      </c>
      <c r="W957" s="5">
        <f t="shared" si="61"/>
        <v>2067.1725550000001</v>
      </c>
      <c r="X957" s="5">
        <f t="shared" si="62"/>
        <v>277.91000000000003</v>
      </c>
      <c r="Y957" s="5">
        <v>4554.6400000000003</v>
      </c>
      <c r="Z957" s="5">
        <v>703.4</v>
      </c>
      <c r="AA957" s="5">
        <f t="shared" si="60"/>
        <v>5258.04</v>
      </c>
    </row>
    <row r="958" spans="1:27" x14ac:dyDescent="0.25">
      <c r="A958">
        <v>2010</v>
      </c>
      <c r="B958" t="s">
        <v>63</v>
      </c>
      <c r="C958" s="1" t="s">
        <v>3</v>
      </c>
      <c r="D958" s="5">
        <f>VLOOKUP(B958,SWH!$A$4:$C$19,3,FALSE)</f>
        <v>3804.01</v>
      </c>
      <c r="E958" s="5">
        <v>411.41</v>
      </c>
      <c r="F958" s="5">
        <v>421.59</v>
      </c>
      <c r="G958" s="5">
        <v>916.62</v>
      </c>
      <c r="H958" s="5">
        <v>541.24</v>
      </c>
      <c r="I958" s="5">
        <v>112.22</v>
      </c>
      <c r="J958" s="5">
        <v>1833.75</v>
      </c>
      <c r="K958" s="5">
        <v>188.37</v>
      </c>
      <c r="L958" s="5">
        <v>0</v>
      </c>
      <c r="M958" s="5">
        <v>385.81</v>
      </c>
      <c r="N958" s="5">
        <v>3.34</v>
      </c>
      <c r="O958" s="5">
        <f>VLOOKUP(B958,SWH!$A$4:$B$19,2,FALSE)</f>
        <v>0.22744500000000001</v>
      </c>
      <c r="P958" s="5">
        <f t="shared" si="63"/>
        <v>3.112555</v>
      </c>
      <c r="Q958" s="5">
        <v>0</v>
      </c>
      <c r="R958" s="5">
        <v>119.77</v>
      </c>
      <c r="S958" s="5">
        <v>19.57</v>
      </c>
      <c r="T958" s="5">
        <v>0</v>
      </c>
      <c r="U958" s="5">
        <v>240.4</v>
      </c>
      <c r="V958" s="5">
        <v>0</v>
      </c>
      <c r="W958" s="5">
        <f t="shared" si="61"/>
        <v>1856.292555</v>
      </c>
      <c r="X958" s="5">
        <f t="shared" si="62"/>
        <v>421.59</v>
      </c>
      <c r="Y958" s="5">
        <v>4343.72</v>
      </c>
      <c r="Z958" s="5">
        <v>850.37</v>
      </c>
      <c r="AA958" s="5">
        <f t="shared" si="60"/>
        <v>5194.09</v>
      </c>
    </row>
    <row r="959" spans="1:27" x14ac:dyDescent="0.25">
      <c r="A959">
        <v>2010</v>
      </c>
      <c r="B959" t="s">
        <v>63</v>
      </c>
      <c r="C959" s="1" t="s">
        <v>7</v>
      </c>
      <c r="D959" s="5">
        <f>VLOOKUP(B959,SWH!$A$4:$C$19,3,FALSE)</f>
        <v>3804.01</v>
      </c>
      <c r="E959" s="5">
        <v>248.8</v>
      </c>
      <c r="F959" s="5">
        <v>299.64999999999998</v>
      </c>
      <c r="G959" s="5">
        <v>806.94</v>
      </c>
      <c r="H959" s="5">
        <v>541.14</v>
      </c>
      <c r="I959" s="5">
        <v>112.21</v>
      </c>
      <c r="J959" s="5">
        <v>1833.75</v>
      </c>
      <c r="K959" s="5">
        <v>188.37</v>
      </c>
      <c r="L959" s="5">
        <v>0</v>
      </c>
      <c r="M959" s="5">
        <v>416.69</v>
      </c>
      <c r="N959" s="5">
        <v>2.41</v>
      </c>
      <c r="O959" s="5">
        <f>VLOOKUP(B959,SWH!$A$4:$B$19,2,FALSE)</f>
        <v>0.22744500000000001</v>
      </c>
      <c r="P959" s="5">
        <f t="shared" si="63"/>
        <v>2.1825550000000002</v>
      </c>
      <c r="Q959" s="5">
        <v>0</v>
      </c>
      <c r="R959" s="5">
        <v>274.57</v>
      </c>
      <c r="S959" s="5">
        <v>0</v>
      </c>
      <c r="T959" s="5">
        <v>0</v>
      </c>
      <c r="U959" s="5">
        <v>239.16</v>
      </c>
      <c r="V959" s="5">
        <v>0</v>
      </c>
      <c r="W959" s="5">
        <f t="shared" si="61"/>
        <v>1749.1825550000001</v>
      </c>
      <c r="X959" s="5">
        <f t="shared" si="62"/>
        <v>299.64999999999998</v>
      </c>
      <c r="Y959" s="5">
        <v>4236.5</v>
      </c>
      <c r="Z959" s="5">
        <v>727.19</v>
      </c>
      <c r="AA959" s="5">
        <f t="shared" si="60"/>
        <v>4963.6900000000005</v>
      </c>
    </row>
    <row r="960" spans="1:27" x14ac:dyDescent="0.25">
      <c r="A960">
        <v>2010</v>
      </c>
      <c r="B960" t="s">
        <v>63</v>
      </c>
      <c r="C960" s="1" t="s">
        <v>17</v>
      </c>
      <c r="D960" s="5">
        <f>VLOOKUP(B960,SWH!$A$4:$C$19,3,FALSE)</f>
        <v>3804.01</v>
      </c>
      <c r="E960" s="5">
        <v>176.77</v>
      </c>
      <c r="F960" s="5">
        <v>331.28</v>
      </c>
      <c r="G960" s="5">
        <v>711.39</v>
      </c>
      <c r="H960" s="5">
        <v>541.16</v>
      </c>
      <c r="I960" s="5">
        <v>112.39</v>
      </c>
      <c r="J960" s="5">
        <v>1833.75</v>
      </c>
      <c r="K960" s="5">
        <v>188.37</v>
      </c>
      <c r="L960" s="5">
        <v>0</v>
      </c>
      <c r="M960" s="5">
        <v>403.42</v>
      </c>
      <c r="N960" s="5">
        <v>2.81</v>
      </c>
      <c r="O960" s="5">
        <f>VLOOKUP(B960,SWH!$A$4:$B$19,2,FALSE)</f>
        <v>0.22744500000000001</v>
      </c>
      <c r="P960" s="5">
        <f t="shared" si="63"/>
        <v>2.5825550000000002</v>
      </c>
      <c r="Q960" s="5">
        <v>0</v>
      </c>
      <c r="R960" s="5">
        <v>43.78</v>
      </c>
      <c r="S960" s="5">
        <v>0</v>
      </c>
      <c r="T960" s="5">
        <v>0</v>
      </c>
      <c r="U960" s="5">
        <v>238.15</v>
      </c>
      <c r="V960" s="5">
        <v>0</v>
      </c>
      <c r="W960" s="5">
        <f t="shared" si="61"/>
        <v>1337.9425549999999</v>
      </c>
      <c r="X960" s="5">
        <f t="shared" si="62"/>
        <v>331.28</v>
      </c>
      <c r="Y960" s="5">
        <v>3825.48</v>
      </c>
      <c r="Z960" s="5">
        <v>757.8</v>
      </c>
      <c r="AA960" s="5">
        <f t="shared" si="60"/>
        <v>4583.28</v>
      </c>
    </row>
    <row r="961" spans="1:27" x14ac:dyDescent="0.25">
      <c r="A961">
        <v>2010</v>
      </c>
      <c r="B961" t="s">
        <v>63</v>
      </c>
      <c r="C961" s="1" t="s">
        <v>14</v>
      </c>
      <c r="D961" s="5">
        <f>VLOOKUP(B961,SWH!$A$4:$C$19,3,FALSE)</f>
        <v>3804.01</v>
      </c>
      <c r="E961" s="5">
        <v>310.02999999999997</v>
      </c>
      <c r="F961" s="5">
        <v>519.92999999999995</v>
      </c>
      <c r="G961" s="5">
        <v>666.47</v>
      </c>
      <c r="H961" s="5">
        <v>541.05999999999995</v>
      </c>
      <c r="I961" s="5">
        <v>112.41</v>
      </c>
      <c r="J961" s="5">
        <v>1833.75</v>
      </c>
      <c r="K961" s="5">
        <v>188.37</v>
      </c>
      <c r="L961" s="5">
        <v>0</v>
      </c>
      <c r="M961" s="5">
        <v>397.24</v>
      </c>
      <c r="N961" s="5">
        <v>3.98</v>
      </c>
      <c r="O961" s="5">
        <f>VLOOKUP(B961,SWH!$A$4:$B$19,2,FALSE)</f>
        <v>0.22744500000000001</v>
      </c>
      <c r="P961" s="5">
        <f t="shared" si="63"/>
        <v>3.7525550000000001</v>
      </c>
      <c r="Q961" s="5">
        <v>0</v>
      </c>
      <c r="R961" s="5">
        <v>168.25</v>
      </c>
      <c r="S961" s="5">
        <v>21.36</v>
      </c>
      <c r="T961" s="5">
        <v>0</v>
      </c>
      <c r="U961" s="5">
        <v>245.02</v>
      </c>
      <c r="V961" s="5">
        <v>0</v>
      </c>
      <c r="W961" s="5">
        <f t="shared" si="61"/>
        <v>1567.1025549999999</v>
      </c>
      <c r="X961" s="5">
        <f t="shared" si="62"/>
        <v>519.92999999999995</v>
      </c>
      <c r="Y961" s="5">
        <v>4054.57</v>
      </c>
      <c r="Z961" s="5">
        <v>953.33</v>
      </c>
      <c r="AA961" s="5">
        <f t="shared" si="60"/>
        <v>5007.9000000000005</v>
      </c>
    </row>
    <row r="962" spans="1:27" x14ac:dyDescent="0.25">
      <c r="A962">
        <v>2010</v>
      </c>
      <c r="B962" t="s">
        <v>63</v>
      </c>
      <c r="C962" s="1" t="s">
        <v>2</v>
      </c>
      <c r="D962" s="5">
        <f>VLOOKUP(B962,SWH!$A$4:$C$19,3,FALSE)</f>
        <v>3804.01</v>
      </c>
      <c r="E962" s="5">
        <v>267.36</v>
      </c>
      <c r="F962" s="5">
        <v>329.1</v>
      </c>
      <c r="G962" s="5">
        <v>597.17999999999995</v>
      </c>
      <c r="H962" s="5">
        <v>541.01</v>
      </c>
      <c r="I962" s="5">
        <v>112.17</v>
      </c>
      <c r="J962" s="5">
        <v>1833.75</v>
      </c>
      <c r="K962" s="5">
        <v>188.37</v>
      </c>
      <c r="L962" s="5">
        <v>0</v>
      </c>
      <c r="M962" s="5">
        <v>447.22</v>
      </c>
      <c r="N962" s="5">
        <v>2.5499999999999998</v>
      </c>
      <c r="O962" s="5">
        <f>VLOOKUP(B962,SWH!$A$4:$B$19,2,FALSE)</f>
        <v>0.22744500000000001</v>
      </c>
      <c r="P962" s="5">
        <f t="shared" si="63"/>
        <v>2.3225549999999999</v>
      </c>
      <c r="Q962" s="5">
        <v>0</v>
      </c>
      <c r="R962" s="5">
        <v>368.3</v>
      </c>
      <c r="S962" s="5">
        <v>0</v>
      </c>
      <c r="T962" s="5">
        <v>0</v>
      </c>
      <c r="U962" s="5">
        <v>243.39</v>
      </c>
      <c r="V962" s="5">
        <v>0</v>
      </c>
      <c r="W962" s="5">
        <f t="shared" si="61"/>
        <v>1682.3825550000001</v>
      </c>
      <c r="X962" s="5">
        <f t="shared" si="62"/>
        <v>329.1</v>
      </c>
      <c r="Y962" s="5">
        <v>4169.55</v>
      </c>
      <c r="Z962" s="5">
        <v>760.87</v>
      </c>
      <c r="AA962" s="5">
        <f t="shared" ref="AA962:AA1025" si="64">SUM(Y962:Z962)</f>
        <v>4930.42</v>
      </c>
    </row>
    <row r="963" spans="1:27" x14ac:dyDescent="0.25">
      <c r="A963">
        <v>2010</v>
      </c>
      <c r="B963" t="s">
        <v>63</v>
      </c>
      <c r="C963" s="1" t="s">
        <v>18</v>
      </c>
      <c r="D963" s="5">
        <f>VLOOKUP(B963,SWH!$A$4:$C$19,3,FALSE)</f>
        <v>3804.01</v>
      </c>
      <c r="E963" s="5">
        <v>211.44</v>
      </c>
      <c r="F963" s="5">
        <v>502.79</v>
      </c>
      <c r="G963" s="5">
        <v>393.01</v>
      </c>
      <c r="H963" s="5">
        <v>541.17999999999995</v>
      </c>
      <c r="I963" s="5">
        <v>112.38</v>
      </c>
      <c r="J963" s="5">
        <v>1833.75</v>
      </c>
      <c r="K963" s="5">
        <v>188.37</v>
      </c>
      <c r="L963" s="5">
        <v>0</v>
      </c>
      <c r="M963" s="5">
        <v>400.63</v>
      </c>
      <c r="N963" s="5">
        <v>3.79</v>
      </c>
      <c r="O963" s="5">
        <f>VLOOKUP(B963,SWH!$A$4:$B$19,2,FALSE)</f>
        <v>0.22744500000000001</v>
      </c>
      <c r="P963" s="5">
        <f t="shared" si="63"/>
        <v>3.5625550000000001</v>
      </c>
      <c r="Q963" s="5">
        <v>0</v>
      </c>
      <c r="R963" s="5">
        <v>37.29</v>
      </c>
      <c r="S963" s="5">
        <v>0</v>
      </c>
      <c r="T963" s="5">
        <v>0</v>
      </c>
      <c r="U963" s="5">
        <v>246.33</v>
      </c>
      <c r="V963" s="5">
        <v>0</v>
      </c>
      <c r="W963" s="5">
        <f t="shared" ref="W963:W1026" si="65">E963+G963+M963+SUM(P963:S963)</f>
        <v>1045.9325550000001</v>
      </c>
      <c r="X963" s="5">
        <f t="shared" ref="X963:X1026" si="66">F963</f>
        <v>502.79</v>
      </c>
      <c r="Y963" s="5">
        <v>3533.48</v>
      </c>
      <c r="Z963" s="5">
        <v>937.5</v>
      </c>
      <c r="AA963" s="5">
        <f t="shared" si="64"/>
        <v>4470.9799999999996</v>
      </c>
    </row>
    <row r="964" spans="1:27" x14ac:dyDescent="0.25">
      <c r="A964">
        <v>2010</v>
      </c>
      <c r="B964" t="s">
        <v>63</v>
      </c>
      <c r="C964" s="1" t="s">
        <v>4</v>
      </c>
      <c r="D964" s="5">
        <f>VLOOKUP(B964,SWH!$A$4:$C$19,3,FALSE)</f>
        <v>3804.01</v>
      </c>
      <c r="E964" s="5">
        <v>352.13</v>
      </c>
      <c r="F964" s="5">
        <v>649.70000000000005</v>
      </c>
      <c r="G964" s="5">
        <v>468.71</v>
      </c>
      <c r="H964" s="5">
        <v>541.09</v>
      </c>
      <c r="I964" s="5">
        <v>112.24</v>
      </c>
      <c r="J964" s="5">
        <v>1833.75</v>
      </c>
      <c r="K964" s="5">
        <v>188.37</v>
      </c>
      <c r="L964" s="5">
        <v>0</v>
      </c>
      <c r="M964" s="5">
        <v>393.69</v>
      </c>
      <c r="N964" s="5">
        <v>4.57</v>
      </c>
      <c r="O964" s="5">
        <f>VLOOKUP(B964,SWH!$A$4:$B$19,2,FALSE)</f>
        <v>0.22744500000000001</v>
      </c>
      <c r="P964" s="5">
        <f t="shared" si="63"/>
        <v>4.3425549999999999</v>
      </c>
      <c r="Q964" s="5">
        <v>0</v>
      </c>
      <c r="R964" s="5">
        <v>207.1</v>
      </c>
      <c r="S964" s="5">
        <v>20.21</v>
      </c>
      <c r="T964" s="5">
        <v>0</v>
      </c>
      <c r="U964" s="5">
        <v>251.06</v>
      </c>
      <c r="V964" s="5">
        <v>0</v>
      </c>
      <c r="W964" s="5">
        <f t="shared" si="65"/>
        <v>1446.1825549999999</v>
      </c>
      <c r="X964" s="5">
        <f t="shared" si="66"/>
        <v>649.70000000000005</v>
      </c>
      <c r="Y964" s="5">
        <v>3933.5</v>
      </c>
      <c r="Z964" s="5">
        <v>1089.1300000000001</v>
      </c>
      <c r="AA964" s="5">
        <f t="shared" si="64"/>
        <v>5022.63</v>
      </c>
    </row>
    <row r="965" spans="1:27" x14ac:dyDescent="0.25">
      <c r="A965">
        <v>2010</v>
      </c>
      <c r="B965" t="s">
        <v>63</v>
      </c>
      <c r="C965" s="1" t="s">
        <v>5</v>
      </c>
      <c r="D965" s="5">
        <f>VLOOKUP(B965,SWH!$A$4:$C$19,3,FALSE)</f>
        <v>3804.01</v>
      </c>
      <c r="E965" s="5">
        <v>328.58</v>
      </c>
      <c r="F965" s="5">
        <v>469.35</v>
      </c>
      <c r="G965" s="5">
        <v>474.18</v>
      </c>
      <c r="H965" s="5">
        <v>541.03</v>
      </c>
      <c r="I965" s="5">
        <v>112.35</v>
      </c>
      <c r="J965" s="5">
        <v>1833.75</v>
      </c>
      <c r="K965" s="5">
        <v>188.37</v>
      </c>
      <c r="L965" s="5">
        <v>0</v>
      </c>
      <c r="M965" s="5">
        <v>440.23</v>
      </c>
      <c r="N965" s="5">
        <v>3.29</v>
      </c>
      <c r="O965" s="5">
        <f>VLOOKUP(B965,SWH!$A$4:$B$19,2,FALSE)</f>
        <v>0.22744500000000001</v>
      </c>
      <c r="P965" s="5">
        <f t="shared" si="63"/>
        <v>3.0625550000000001</v>
      </c>
      <c r="Q965" s="5">
        <v>0</v>
      </c>
      <c r="R965" s="5">
        <v>365.45</v>
      </c>
      <c r="S965" s="5">
        <v>0</v>
      </c>
      <c r="T965" s="5">
        <v>0</v>
      </c>
      <c r="U965" s="5">
        <v>249.02</v>
      </c>
      <c r="V965" s="5">
        <v>0</v>
      </c>
      <c r="W965" s="5">
        <f t="shared" si="65"/>
        <v>1611.502555</v>
      </c>
      <c r="X965" s="5">
        <f t="shared" si="66"/>
        <v>469.35</v>
      </c>
      <c r="Y965" s="5">
        <v>4098.87</v>
      </c>
      <c r="Z965" s="5">
        <v>906.75</v>
      </c>
      <c r="AA965" s="5">
        <f t="shared" si="64"/>
        <v>5005.62</v>
      </c>
    </row>
    <row r="966" spans="1:27" x14ac:dyDescent="0.25">
      <c r="A966">
        <v>2010</v>
      </c>
      <c r="B966" t="s">
        <v>63</v>
      </c>
      <c r="C966" s="1" t="s">
        <v>15</v>
      </c>
      <c r="D966" s="5">
        <f>VLOOKUP(B966,SWH!$A$4:$C$19,3,FALSE)</f>
        <v>3804.01</v>
      </c>
      <c r="E966" s="5">
        <v>198.32</v>
      </c>
      <c r="F966" s="5">
        <v>535.66</v>
      </c>
      <c r="G966" s="5">
        <v>290.73</v>
      </c>
      <c r="H966" s="5">
        <v>541.20000000000005</v>
      </c>
      <c r="I966" s="5">
        <v>112.33</v>
      </c>
      <c r="J966" s="5">
        <v>1833.75</v>
      </c>
      <c r="K966" s="5">
        <v>188.37</v>
      </c>
      <c r="L966" s="5">
        <v>0</v>
      </c>
      <c r="M966" s="5">
        <v>406.98</v>
      </c>
      <c r="N966" s="5">
        <v>4.0999999999999996</v>
      </c>
      <c r="O966" s="5">
        <f>VLOOKUP(B966,SWH!$A$4:$B$19,2,FALSE)</f>
        <v>0.22744500000000001</v>
      </c>
      <c r="P966" s="5">
        <f t="shared" si="63"/>
        <v>3.8725549999999997</v>
      </c>
      <c r="Q966" s="5">
        <v>0</v>
      </c>
      <c r="R966" s="5">
        <v>25.18</v>
      </c>
      <c r="S966" s="5">
        <v>0</v>
      </c>
      <c r="T966" s="5">
        <v>0</v>
      </c>
      <c r="U966" s="5">
        <v>250.58</v>
      </c>
      <c r="V966" s="5">
        <v>0</v>
      </c>
      <c r="W966" s="5">
        <f t="shared" si="65"/>
        <v>925.08255499999996</v>
      </c>
      <c r="X966" s="5">
        <f t="shared" si="66"/>
        <v>535.66</v>
      </c>
      <c r="Y966" s="5">
        <v>3412.59</v>
      </c>
      <c r="Z966" s="5">
        <v>974.62</v>
      </c>
      <c r="AA966" s="5">
        <f t="shared" si="64"/>
        <v>4387.21</v>
      </c>
    </row>
    <row r="967" spans="1:27" x14ac:dyDescent="0.25">
      <c r="A967">
        <v>2010</v>
      </c>
      <c r="B967" t="s">
        <v>63</v>
      </c>
      <c r="C967" s="1" t="s">
        <v>16</v>
      </c>
      <c r="D967" s="5">
        <f>VLOOKUP(B967,SWH!$A$4:$C$19,3,FALSE)</f>
        <v>3804.01</v>
      </c>
      <c r="E967" s="5">
        <v>456.24</v>
      </c>
      <c r="F967" s="5">
        <v>1065.31</v>
      </c>
      <c r="G967" s="5">
        <v>496.65</v>
      </c>
      <c r="H967" s="5">
        <v>541.08000000000004</v>
      </c>
      <c r="I967" s="5">
        <v>112.3</v>
      </c>
      <c r="J967" s="5">
        <v>1833.75</v>
      </c>
      <c r="K967" s="5">
        <v>188.37</v>
      </c>
      <c r="L967" s="5">
        <v>0</v>
      </c>
      <c r="M967" s="5">
        <v>419.72</v>
      </c>
      <c r="N967" s="5">
        <v>7.35</v>
      </c>
      <c r="O967" s="5">
        <f>VLOOKUP(B967,SWH!$A$4:$B$19,2,FALSE)</f>
        <v>0.22744500000000001</v>
      </c>
      <c r="P967" s="5">
        <f t="shared" si="63"/>
        <v>7.1225549999999993</v>
      </c>
      <c r="Q967" s="5">
        <v>0</v>
      </c>
      <c r="R967" s="5">
        <v>352.61</v>
      </c>
      <c r="S967" s="5">
        <v>21.21</v>
      </c>
      <c r="T967" s="5">
        <v>0</v>
      </c>
      <c r="U967" s="5">
        <v>256.56</v>
      </c>
      <c r="V967" s="5">
        <v>0</v>
      </c>
      <c r="W967" s="5">
        <f t="shared" si="65"/>
        <v>1753.5525550000002</v>
      </c>
      <c r="X967" s="5">
        <f t="shared" si="66"/>
        <v>1065.31</v>
      </c>
      <c r="Y967" s="5">
        <v>4240.91</v>
      </c>
      <c r="Z967" s="5">
        <v>1510.25</v>
      </c>
      <c r="AA967" s="5">
        <f t="shared" si="64"/>
        <v>5751.16</v>
      </c>
    </row>
    <row r="968" spans="1:27" x14ac:dyDescent="0.25">
      <c r="A968">
        <v>2010</v>
      </c>
      <c r="B968" t="s">
        <v>63</v>
      </c>
      <c r="C968" s="1" t="s">
        <v>9</v>
      </c>
      <c r="D968" s="5">
        <f>VLOOKUP(B968,SWH!$A$4:$C$19,3,FALSE)</f>
        <v>3804.01</v>
      </c>
      <c r="E968" s="5">
        <v>421.94</v>
      </c>
      <c r="F968" s="5">
        <v>947.09</v>
      </c>
      <c r="G968" s="5">
        <v>389.11</v>
      </c>
      <c r="H968" s="5">
        <v>541.13</v>
      </c>
      <c r="I968" s="5">
        <v>112.16</v>
      </c>
      <c r="J968" s="5">
        <v>1833.75</v>
      </c>
      <c r="K968" s="5">
        <v>188.37</v>
      </c>
      <c r="L968" s="5">
        <v>0</v>
      </c>
      <c r="M968" s="5">
        <v>445.36</v>
      </c>
      <c r="N968" s="5">
        <v>6.98</v>
      </c>
      <c r="O968" s="5">
        <f>VLOOKUP(B968,SWH!$A$4:$B$19,2,FALSE)</f>
        <v>0.22744500000000001</v>
      </c>
      <c r="P968" s="5">
        <f t="shared" si="63"/>
        <v>6.7525550000000001</v>
      </c>
      <c r="Q968" s="5">
        <v>0</v>
      </c>
      <c r="R968" s="5">
        <v>465.97</v>
      </c>
      <c r="S968" s="5">
        <v>0</v>
      </c>
      <c r="T968" s="5">
        <v>0</v>
      </c>
      <c r="U968" s="5">
        <v>255.16</v>
      </c>
      <c r="V968" s="5">
        <v>0</v>
      </c>
      <c r="W968" s="5">
        <f t="shared" si="65"/>
        <v>1729.1325549999999</v>
      </c>
      <c r="X968" s="5">
        <f t="shared" si="66"/>
        <v>947.09</v>
      </c>
      <c r="Y968" s="5">
        <v>4216.41</v>
      </c>
      <c r="Z968" s="5">
        <v>1390.62</v>
      </c>
      <c r="AA968" s="5">
        <f t="shared" si="64"/>
        <v>5607.03</v>
      </c>
    </row>
    <row r="969" spans="1:27" x14ac:dyDescent="0.25">
      <c r="A969">
        <v>2010</v>
      </c>
      <c r="B969" t="s">
        <v>63</v>
      </c>
      <c r="C969" s="1" t="s">
        <v>12</v>
      </c>
      <c r="D969" s="5">
        <f>VLOOKUP(B969,SWH!$A$4:$C$19,3,FALSE)</f>
        <v>3804.01</v>
      </c>
      <c r="E969" s="5">
        <v>508.71</v>
      </c>
      <c r="F969" s="5">
        <v>1303.55</v>
      </c>
      <c r="G969" s="5">
        <v>412.29</v>
      </c>
      <c r="H969" s="5">
        <v>541.08000000000004</v>
      </c>
      <c r="I969" s="5">
        <v>112.33</v>
      </c>
      <c r="J969" s="5">
        <v>1833.75</v>
      </c>
      <c r="K969" s="5">
        <v>188.37</v>
      </c>
      <c r="L969" s="5">
        <v>0</v>
      </c>
      <c r="M969" s="5">
        <v>428.17</v>
      </c>
      <c r="N969" s="5">
        <v>8.31</v>
      </c>
      <c r="O969" s="5">
        <f>VLOOKUP(B969,SWH!$A$4:$B$19,2,FALSE)</f>
        <v>0.22744500000000001</v>
      </c>
      <c r="P969" s="5">
        <f t="shared" si="63"/>
        <v>8.082555000000001</v>
      </c>
      <c r="Q969" s="5">
        <v>0</v>
      </c>
      <c r="R969" s="5">
        <v>453.32</v>
      </c>
      <c r="S969" s="5">
        <v>21.47</v>
      </c>
      <c r="T969" s="5">
        <v>0</v>
      </c>
      <c r="U969" s="5">
        <v>263.16000000000003</v>
      </c>
      <c r="V969" s="5">
        <v>0</v>
      </c>
      <c r="W969" s="5">
        <f t="shared" si="65"/>
        <v>1832.042555</v>
      </c>
      <c r="X969" s="5">
        <f t="shared" si="66"/>
        <v>1303.55</v>
      </c>
      <c r="Y969" s="5">
        <v>4319.43</v>
      </c>
      <c r="Z969" s="5">
        <v>1755.08</v>
      </c>
      <c r="AA969" s="5">
        <f t="shared" si="64"/>
        <v>6074.51</v>
      </c>
    </row>
    <row r="970" spans="1:27" x14ac:dyDescent="0.25">
      <c r="A970">
        <v>2010</v>
      </c>
      <c r="B970" t="s">
        <v>63</v>
      </c>
      <c r="C970" s="1" t="s">
        <v>8</v>
      </c>
      <c r="D970" s="5">
        <f>VLOOKUP(B970,SWH!$A$4:$C$19,3,FALSE)</f>
        <v>3804.01</v>
      </c>
      <c r="E970" s="5">
        <v>664.83</v>
      </c>
      <c r="F970" s="5">
        <v>1992.63</v>
      </c>
      <c r="G970" s="5">
        <v>240.85</v>
      </c>
      <c r="H970" s="5">
        <v>541.53</v>
      </c>
      <c r="I970" s="5">
        <v>112.98</v>
      </c>
      <c r="J970" s="5">
        <v>1833.75</v>
      </c>
      <c r="K970" s="5">
        <v>188.37</v>
      </c>
      <c r="L970" s="5">
        <v>0</v>
      </c>
      <c r="M970" s="5">
        <v>429.59</v>
      </c>
      <c r="N970" s="5">
        <v>10.61</v>
      </c>
      <c r="O970" s="5">
        <f>VLOOKUP(B970,SWH!$A$4:$B$19,2,FALSE)</f>
        <v>0.22744500000000001</v>
      </c>
      <c r="P970" s="5">
        <f t="shared" si="63"/>
        <v>10.382555</v>
      </c>
      <c r="Q970" s="5">
        <v>0</v>
      </c>
      <c r="R970" s="5">
        <v>568.13</v>
      </c>
      <c r="S970" s="5">
        <v>0</v>
      </c>
      <c r="T970" s="5">
        <v>0</v>
      </c>
      <c r="U970" s="5">
        <v>272.32</v>
      </c>
      <c r="V970" s="5">
        <v>0</v>
      </c>
      <c r="W970" s="5">
        <f t="shared" si="65"/>
        <v>1913.782555</v>
      </c>
      <c r="X970" s="5">
        <f t="shared" si="66"/>
        <v>1992.63</v>
      </c>
      <c r="Y970" s="5">
        <v>4402.26</v>
      </c>
      <c r="Z970" s="5">
        <v>2453.3200000000002</v>
      </c>
      <c r="AA970" s="5">
        <f t="shared" si="64"/>
        <v>6855.58</v>
      </c>
    </row>
    <row r="971" spans="1:27" x14ac:dyDescent="0.25">
      <c r="A971">
        <v>2013</v>
      </c>
      <c r="B971" t="s">
        <v>63</v>
      </c>
      <c r="C971" s="1" t="s">
        <v>10</v>
      </c>
      <c r="D971" s="5">
        <f>VLOOKUP(B971,SWH!$A$4:$C$19,3,FALSE)</f>
        <v>3804.01</v>
      </c>
      <c r="E971" s="5">
        <v>118.94</v>
      </c>
      <c r="F971" s="5">
        <v>354.64</v>
      </c>
      <c r="G971" s="5">
        <v>2074.91</v>
      </c>
      <c r="H971" s="5">
        <v>500.32</v>
      </c>
      <c r="I971" s="5">
        <v>112.36</v>
      </c>
      <c r="J971" s="5">
        <v>1829.4</v>
      </c>
      <c r="K971" s="5">
        <v>188.37</v>
      </c>
      <c r="L971" s="5">
        <v>0</v>
      </c>
      <c r="M971" s="5">
        <v>407.75</v>
      </c>
      <c r="N971" s="5">
        <v>3.15</v>
      </c>
      <c r="O971" s="5">
        <f>VLOOKUP(B971,SWH!$A$4:$B$19,2,FALSE)</f>
        <v>0.22744500000000001</v>
      </c>
      <c r="P971" s="5">
        <f t="shared" si="63"/>
        <v>2.922555</v>
      </c>
      <c r="Q971" s="5">
        <v>0</v>
      </c>
      <c r="R971" s="5">
        <v>0</v>
      </c>
      <c r="S971" s="5">
        <v>30.21</v>
      </c>
      <c r="T971" s="5">
        <v>0</v>
      </c>
      <c r="U971" s="5">
        <v>236.98</v>
      </c>
      <c r="V971" s="5">
        <v>0</v>
      </c>
      <c r="W971" s="5">
        <f t="shared" si="65"/>
        <v>2634.732555</v>
      </c>
      <c r="X971" s="5">
        <f t="shared" si="66"/>
        <v>354.64</v>
      </c>
      <c r="Y971" s="5">
        <v>5077.04</v>
      </c>
      <c r="Z971" s="5">
        <v>780</v>
      </c>
      <c r="AA971" s="5">
        <f t="shared" si="64"/>
        <v>5857.04</v>
      </c>
    </row>
    <row r="972" spans="1:27" x14ac:dyDescent="0.25">
      <c r="A972">
        <v>2013</v>
      </c>
      <c r="B972" t="s">
        <v>63</v>
      </c>
      <c r="C972" s="1" t="s">
        <v>6</v>
      </c>
      <c r="D972" s="5">
        <f>VLOOKUP(B972,SWH!$A$4:$C$19,3,FALSE)</f>
        <v>3804.01</v>
      </c>
      <c r="E972" s="5">
        <v>151.61000000000001</v>
      </c>
      <c r="F972" s="5">
        <v>372.79</v>
      </c>
      <c r="G972" s="5">
        <v>1904.87</v>
      </c>
      <c r="H972" s="5">
        <v>501.7</v>
      </c>
      <c r="I972" s="5">
        <v>112.34</v>
      </c>
      <c r="J972" s="5">
        <v>1829.4</v>
      </c>
      <c r="K972" s="5">
        <v>188.37</v>
      </c>
      <c r="L972" s="5">
        <v>0</v>
      </c>
      <c r="M972" s="5">
        <v>393.17</v>
      </c>
      <c r="N972" s="5">
        <v>3.24</v>
      </c>
      <c r="O972" s="5">
        <f>VLOOKUP(B972,SWH!$A$4:$B$19,2,FALSE)</f>
        <v>0.22744500000000001</v>
      </c>
      <c r="P972" s="5">
        <f t="shared" si="63"/>
        <v>3.0125550000000003</v>
      </c>
      <c r="Q972" s="5">
        <v>0</v>
      </c>
      <c r="R972" s="5">
        <v>0.5</v>
      </c>
      <c r="S972" s="5">
        <v>0</v>
      </c>
      <c r="T972" s="5">
        <v>0</v>
      </c>
      <c r="U972" s="5">
        <v>236.98</v>
      </c>
      <c r="V972" s="5">
        <v>0</v>
      </c>
      <c r="W972" s="5">
        <f t="shared" si="65"/>
        <v>2453.1625549999999</v>
      </c>
      <c r="X972" s="5">
        <f t="shared" si="66"/>
        <v>372.79</v>
      </c>
      <c r="Y972" s="5">
        <v>4896.84</v>
      </c>
      <c r="Z972" s="5">
        <v>798.14</v>
      </c>
      <c r="AA972" s="5">
        <f t="shared" si="64"/>
        <v>5694.9800000000005</v>
      </c>
    </row>
    <row r="973" spans="1:27" x14ac:dyDescent="0.25">
      <c r="A973">
        <v>2013</v>
      </c>
      <c r="B973" t="s">
        <v>63</v>
      </c>
      <c r="C973" s="1" t="s">
        <v>11</v>
      </c>
      <c r="D973" s="5">
        <f>VLOOKUP(B973,SWH!$A$4:$C$19,3,FALSE)</f>
        <v>3804.01</v>
      </c>
      <c r="E973" s="5">
        <v>138.6</v>
      </c>
      <c r="F973" s="5">
        <v>359.81</v>
      </c>
      <c r="G973" s="5">
        <v>1555.72</v>
      </c>
      <c r="H973" s="5">
        <v>504.08</v>
      </c>
      <c r="I973" s="5">
        <v>112.36</v>
      </c>
      <c r="J973" s="5">
        <v>1829.4</v>
      </c>
      <c r="K973" s="5">
        <v>188.37</v>
      </c>
      <c r="L973" s="5">
        <v>0</v>
      </c>
      <c r="M973" s="5">
        <v>383.56</v>
      </c>
      <c r="N973" s="5">
        <v>3.4</v>
      </c>
      <c r="O973" s="5">
        <f>VLOOKUP(B973,SWH!$A$4:$B$19,2,FALSE)</f>
        <v>0.22744500000000001</v>
      </c>
      <c r="P973" s="5">
        <f t="shared" si="63"/>
        <v>3.172555</v>
      </c>
      <c r="Q973" s="5">
        <v>0</v>
      </c>
      <c r="R973" s="5">
        <v>0</v>
      </c>
      <c r="S973" s="5">
        <v>30.21</v>
      </c>
      <c r="T973" s="5">
        <v>0</v>
      </c>
      <c r="U973" s="5">
        <v>236.98</v>
      </c>
      <c r="V973" s="5">
        <v>0</v>
      </c>
      <c r="W973" s="5">
        <f t="shared" si="65"/>
        <v>2111.2625550000002</v>
      </c>
      <c r="X973" s="5">
        <f t="shared" si="66"/>
        <v>359.81</v>
      </c>
      <c r="Y973" s="5">
        <v>4557.3100000000004</v>
      </c>
      <c r="Z973" s="5">
        <v>785.17</v>
      </c>
      <c r="AA973" s="5">
        <f t="shared" si="64"/>
        <v>5342.4800000000005</v>
      </c>
    </row>
    <row r="974" spans="1:27" x14ac:dyDescent="0.25">
      <c r="A974">
        <v>2013</v>
      </c>
      <c r="B974" t="s">
        <v>63</v>
      </c>
      <c r="C974" s="1" t="s">
        <v>13</v>
      </c>
      <c r="D974" s="5">
        <f>VLOOKUP(B974,SWH!$A$4:$C$19,3,FALSE)</f>
        <v>3804.01</v>
      </c>
      <c r="E974" s="5">
        <v>157.78</v>
      </c>
      <c r="F974" s="5">
        <v>347.44</v>
      </c>
      <c r="G974" s="5">
        <v>1633.07</v>
      </c>
      <c r="H974" s="5">
        <v>503.66</v>
      </c>
      <c r="I974" s="5">
        <v>112.19</v>
      </c>
      <c r="J974" s="5">
        <v>1829.4</v>
      </c>
      <c r="K974" s="5">
        <v>188.37</v>
      </c>
      <c r="L974" s="5">
        <v>0</v>
      </c>
      <c r="M974" s="5">
        <v>380.46</v>
      </c>
      <c r="N974" s="5">
        <v>2.79</v>
      </c>
      <c r="O974" s="5">
        <f>VLOOKUP(B974,SWH!$A$4:$B$19,2,FALSE)</f>
        <v>0.22744500000000001</v>
      </c>
      <c r="P974" s="5">
        <f t="shared" si="63"/>
        <v>2.5625550000000001</v>
      </c>
      <c r="Q974" s="5">
        <v>0</v>
      </c>
      <c r="R974" s="5">
        <v>1.07</v>
      </c>
      <c r="S974" s="5">
        <v>0</v>
      </c>
      <c r="T974" s="5">
        <v>0</v>
      </c>
      <c r="U974" s="5">
        <v>236.98</v>
      </c>
      <c r="V974" s="5">
        <v>0</v>
      </c>
      <c r="W974" s="5">
        <f t="shared" si="65"/>
        <v>2174.9425550000001</v>
      </c>
      <c r="X974" s="5">
        <f t="shared" si="66"/>
        <v>347.44</v>
      </c>
      <c r="Y974" s="5">
        <v>4620.42</v>
      </c>
      <c r="Z974" s="5">
        <v>772.8</v>
      </c>
      <c r="AA974" s="5">
        <f t="shared" si="64"/>
        <v>5393.22</v>
      </c>
    </row>
    <row r="975" spans="1:27" x14ac:dyDescent="0.25">
      <c r="A975">
        <v>2013</v>
      </c>
      <c r="B975" t="s">
        <v>63</v>
      </c>
      <c r="C975" s="1" t="s">
        <v>19</v>
      </c>
      <c r="D975" s="5">
        <f>VLOOKUP(B975,SWH!$A$4:$C$19,3,FALSE)</f>
        <v>3804.01</v>
      </c>
      <c r="E975" s="5">
        <v>232.74</v>
      </c>
      <c r="F975" s="5">
        <v>371.54</v>
      </c>
      <c r="G975" s="5">
        <v>1376.65</v>
      </c>
      <c r="H975" s="5">
        <v>504.48</v>
      </c>
      <c r="I975" s="5">
        <v>112.15</v>
      </c>
      <c r="J975" s="5">
        <v>1829.4</v>
      </c>
      <c r="K975" s="5">
        <v>188.37</v>
      </c>
      <c r="L975" s="5">
        <v>0</v>
      </c>
      <c r="M975" s="5">
        <v>365.35</v>
      </c>
      <c r="N975" s="5">
        <v>3.06</v>
      </c>
      <c r="O975" s="5">
        <f>VLOOKUP(B975,SWH!$A$4:$B$19,2,FALSE)</f>
        <v>0.22744500000000001</v>
      </c>
      <c r="P975" s="5">
        <f t="shared" si="63"/>
        <v>2.8325550000000002</v>
      </c>
      <c r="Q975" s="5">
        <v>0</v>
      </c>
      <c r="R975" s="5">
        <v>20.170000000000002</v>
      </c>
      <c r="S975" s="5">
        <v>24.59</v>
      </c>
      <c r="T975" s="5">
        <v>0</v>
      </c>
      <c r="U975" s="5">
        <v>236.98</v>
      </c>
      <c r="V975" s="5">
        <v>0</v>
      </c>
      <c r="W975" s="5">
        <f t="shared" si="65"/>
        <v>2022.3325550000002</v>
      </c>
      <c r="X975" s="5">
        <f t="shared" si="66"/>
        <v>371.54</v>
      </c>
      <c r="Y975" s="5">
        <v>4468.59</v>
      </c>
      <c r="Z975" s="5">
        <v>796.9</v>
      </c>
      <c r="AA975" s="5">
        <f t="shared" si="64"/>
        <v>5265.49</v>
      </c>
    </row>
    <row r="976" spans="1:27" x14ac:dyDescent="0.25">
      <c r="A976">
        <v>2013</v>
      </c>
      <c r="B976" t="s">
        <v>63</v>
      </c>
      <c r="C976" s="1" t="s">
        <v>20</v>
      </c>
      <c r="D976" s="5">
        <f>VLOOKUP(B976,SWH!$A$4:$C$19,3,FALSE)</f>
        <v>3804.01</v>
      </c>
      <c r="E976" s="5">
        <v>154.84</v>
      </c>
      <c r="F976" s="5">
        <v>311.63</v>
      </c>
      <c r="G976" s="5">
        <v>1012.21</v>
      </c>
      <c r="H976" s="5">
        <v>506.31</v>
      </c>
      <c r="I976" s="5">
        <v>112.24</v>
      </c>
      <c r="J976" s="5">
        <v>1829.4</v>
      </c>
      <c r="K976" s="5">
        <v>188.37</v>
      </c>
      <c r="L976" s="5">
        <v>0</v>
      </c>
      <c r="M976" s="5">
        <v>382.93</v>
      </c>
      <c r="N976" s="5">
        <v>2.7</v>
      </c>
      <c r="O976" s="5">
        <f>VLOOKUP(B976,SWH!$A$4:$B$19,2,FALSE)</f>
        <v>0.22744500000000001</v>
      </c>
      <c r="P976" s="5">
        <f t="shared" si="63"/>
        <v>2.4725550000000003</v>
      </c>
      <c r="Q976" s="5">
        <v>0</v>
      </c>
      <c r="R976" s="5">
        <v>166.61</v>
      </c>
      <c r="S976" s="5">
        <v>0</v>
      </c>
      <c r="T976" s="5">
        <v>0</v>
      </c>
      <c r="U976" s="5">
        <v>237.12</v>
      </c>
      <c r="V976" s="5">
        <v>0</v>
      </c>
      <c r="W976" s="5">
        <f t="shared" si="65"/>
        <v>1719.062555</v>
      </c>
      <c r="X976" s="5">
        <f t="shared" si="66"/>
        <v>311.63</v>
      </c>
      <c r="Y976" s="5">
        <v>4167.24</v>
      </c>
      <c r="Z976" s="5">
        <v>737.13</v>
      </c>
      <c r="AA976" s="5">
        <f t="shared" si="64"/>
        <v>4904.37</v>
      </c>
    </row>
    <row r="977" spans="1:27" x14ac:dyDescent="0.25">
      <c r="A977">
        <v>2013</v>
      </c>
      <c r="B977" t="s">
        <v>63</v>
      </c>
      <c r="C977" s="1" t="s">
        <v>3</v>
      </c>
      <c r="D977" s="5">
        <f>VLOOKUP(B977,SWH!$A$4:$C$19,3,FALSE)</f>
        <v>3804.01</v>
      </c>
      <c r="E977" s="5">
        <v>329.68</v>
      </c>
      <c r="F977" s="5">
        <v>414.56</v>
      </c>
      <c r="G977" s="5">
        <v>894.81</v>
      </c>
      <c r="H977" s="5">
        <v>505.26</v>
      </c>
      <c r="I977" s="5">
        <v>112.22</v>
      </c>
      <c r="J977" s="5">
        <v>1829.4</v>
      </c>
      <c r="K977" s="5">
        <v>188.37</v>
      </c>
      <c r="L977" s="5">
        <v>0</v>
      </c>
      <c r="M977" s="5">
        <v>370.96</v>
      </c>
      <c r="N977" s="5">
        <v>3.38</v>
      </c>
      <c r="O977" s="5">
        <f>VLOOKUP(B977,SWH!$A$4:$B$19,2,FALSE)</f>
        <v>0.22744500000000001</v>
      </c>
      <c r="P977" s="5">
        <f t="shared" si="63"/>
        <v>3.152555</v>
      </c>
      <c r="Q977" s="5">
        <v>0</v>
      </c>
      <c r="R977" s="5">
        <v>94</v>
      </c>
      <c r="S977" s="5">
        <v>19.670000000000002</v>
      </c>
      <c r="T977" s="5">
        <v>0</v>
      </c>
      <c r="U977" s="5">
        <v>240.4</v>
      </c>
      <c r="V977" s="5">
        <v>0</v>
      </c>
      <c r="W977" s="5">
        <f t="shared" si="65"/>
        <v>1712.272555</v>
      </c>
      <c r="X977" s="5">
        <f t="shared" si="66"/>
        <v>414.56</v>
      </c>
      <c r="Y977" s="5">
        <v>4159.37</v>
      </c>
      <c r="Z977" s="5">
        <v>843.34</v>
      </c>
      <c r="AA977" s="5">
        <f t="shared" si="64"/>
        <v>5002.71</v>
      </c>
    </row>
    <row r="978" spans="1:27" x14ac:dyDescent="0.25">
      <c r="A978">
        <v>2013</v>
      </c>
      <c r="B978" t="s">
        <v>63</v>
      </c>
      <c r="C978" s="1" t="s">
        <v>7</v>
      </c>
      <c r="D978" s="5">
        <f>VLOOKUP(B978,SWH!$A$4:$C$19,3,FALSE)</f>
        <v>3804.01</v>
      </c>
      <c r="E978" s="5">
        <v>149.38</v>
      </c>
      <c r="F978" s="5">
        <v>339.85</v>
      </c>
      <c r="G978" s="5">
        <v>767.26</v>
      </c>
      <c r="H978" s="5">
        <v>505.4</v>
      </c>
      <c r="I978" s="5">
        <v>112.21</v>
      </c>
      <c r="J978" s="5">
        <v>1829.4</v>
      </c>
      <c r="K978" s="5">
        <v>188.37</v>
      </c>
      <c r="L978" s="5">
        <v>0</v>
      </c>
      <c r="M978" s="5">
        <v>379.56</v>
      </c>
      <c r="N978" s="5">
        <v>2.81</v>
      </c>
      <c r="O978" s="5">
        <f>VLOOKUP(B978,SWH!$A$4:$B$19,2,FALSE)</f>
        <v>0.22744500000000001</v>
      </c>
      <c r="P978" s="5">
        <f t="shared" si="63"/>
        <v>2.5825550000000002</v>
      </c>
      <c r="Q978" s="5">
        <v>0</v>
      </c>
      <c r="R978" s="5">
        <v>143.05000000000001</v>
      </c>
      <c r="S978" s="5">
        <v>0</v>
      </c>
      <c r="T978" s="5">
        <v>0</v>
      </c>
      <c r="U978" s="5">
        <v>239.16</v>
      </c>
      <c r="V978" s="5">
        <v>0</v>
      </c>
      <c r="W978" s="5">
        <f t="shared" si="65"/>
        <v>1441.832555</v>
      </c>
      <c r="X978" s="5">
        <f t="shared" si="66"/>
        <v>339.85</v>
      </c>
      <c r="Y978" s="5">
        <v>3889.08</v>
      </c>
      <c r="Z978" s="5">
        <v>767.39</v>
      </c>
      <c r="AA978" s="5">
        <f t="shared" si="64"/>
        <v>4656.47</v>
      </c>
    </row>
    <row r="979" spans="1:27" x14ac:dyDescent="0.25">
      <c r="A979">
        <v>2013</v>
      </c>
      <c r="B979" t="s">
        <v>63</v>
      </c>
      <c r="C979" s="1" t="s">
        <v>17</v>
      </c>
      <c r="D979" s="5">
        <f>VLOOKUP(B979,SWH!$A$4:$C$19,3,FALSE)</f>
        <v>3804.01</v>
      </c>
      <c r="E979" s="5">
        <v>152.94</v>
      </c>
      <c r="F979" s="5">
        <v>395.22</v>
      </c>
      <c r="G979" s="5">
        <v>696.88</v>
      </c>
      <c r="H979" s="5">
        <v>505.07</v>
      </c>
      <c r="I979" s="5">
        <v>112.39</v>
      </c>
      <c r="J979" s="5">
        <v>1829.4</v>
      </c>
      <c r="K979" s="5">
        <v>188.37</v>
      </c>
      <c r="L979" s="5">
        <v>0</v>
      </c>
      <c r="M979" s="5">
        <v>357.4</v>
      </c>
      <c r="N979" s="5">
        <v>3.3</v>
      </c>
      <c r="O979" s="5">
        <f>VLOOKUP(B979,SWH!$A$4:$B$19,2,FALSE)</f>
        <v>0.22744500000000001</v>
      </c>
      <c r="P979" s="5">
        <f t="shared" si="63"/>
        <v>3.0725549999999999</v>
      </c>
      <c r="Q979" s="5">
        <v>0</v>
      </c>
      <c r="R979" s="5">
        <v>36.67</v>
      </c>
      <c r="S979" s="5">
        <v>0</v>
      </c>
      <c r="T979" s="5">
        <v>0</v>
      </c>
      <c r="U979" s="5">
        <v>238.15</v>
      </c>
      <c r="V979" s="5">
        <v>0</v>
      </c>
      <c r="W979" s="5">
        <f t="shared" si="65"/>
        <v>1246.9625549999998</v>
      </c>
      <c r="X979" s="5">
        <f t="shared" si="66"/>
        <v>395.22</v>
      </c>
      <c r="Y979" s="5">
        <v>3694.05</v>
      </c>
      <c r="Z979" s="5">
        <v>821.75</v>
      </c>
      <c r="AA979" s="5">
        <f t="shared" si="64"/>
        <v>4515.8</v>
      </c>
    </row>
    <row r="980" spans="1:27" x14ac:dyDescent="0.25">
      <c r="A980">
        <v>2013</v>
      </c>
      <c r="B980" t="s">
        <v>63</v>
      </c>
      <c r="C980" s="1" t="s">
        <v>14</v>
      </c>
      <c r="D980" s="5">
        <f>VLOOKUP(B980,SWH!$A$4:$C$19,3,FALSE)</f>
        <v>3804.01</v>
      </c>
      <c r="E980" s="5">
        <v>210.53</v>
      </c>
      <c r="F980" s="5">
        <v>528.02</v>
      </c>
      <c r="G980" s="5">
        <v>651.15</v>
      </c>
      <c r="H980" s="5">
        <v>500.71</v>
      </c>
      <c r="I980" s="5">
        <v>112.41</v>
      </c>
      <c r="J980" s="5">
        <v>1829.4</v>
      </c>
      <c r="K980" s="5">
        <v>188.37</v>
      </c>
      <c r="L980" s="5">
        <v>0</v>
      </c>
      <c r="M980" s="5">
        <v>384.07</v>
      </c>
      <c r="N980" s="5">
        <v>4.1100000000000003</v>
      </c>
      <c r="O980" s="5">
        <f>VLOOKUP(B980,SWH!$A$4:$B$19,2,FALSE)</f>
        <v>0.22744500000000001</v>
      </c>
      <c r="P980" s="5">
        <f t="shared" si="63"/>
        <v>3.8825550000000004</v>
      </c>
      <c r="Q980" s="5">
        <v>0</v>
      </c>
      <c r="R980" s="5">
        <v>153.12</v>
      </c>
      <c r="S980" s="5">
        <v>21.06</v>
      </c>
      <c r="T980" s="5">
        <v>0</v>
      </c>
      <c r="U980" s="5">
        <v>245.02</v>
      </c>
      <c r="V980" s="5">
        <v>0</v>
      </c>
      <c r="W980" s="5">
        <f t="shared" si="65"/>
        <v>1423.812555</v>
      </c>
      <c r="X980" s="5">
        <f t="shared" si="66"/>
        <v>528.02</v>
      </c>
      <c r="Y980" s="5">
        <v>3866.57</v>
      </c>
      <c r="Z980" s="5">
        <v>961.42</v>
      </c>
      <c r="AA980" s="5">
        <f t="shared" si="64"/>
        <v>4827.99</v>
      </c>
    </row>
    <row r="981" spans="1:27" x14ac:dyDescent="0.25">
      <c r="A981">
        <v>2013</v>
      </c>
      <c r="B981" t="s">
        <v>63</v>
      </c>
      <c r="C981" s="1" t="s">
        <v>2</v>
      </c>
      <c r="D981" s="5">
        <f>VLOOKUP(B981,SWH!$A$4:$C$19,3,FALSE)</f>
        <v>3804.01</v>
      </c>
      <c r="E981" s="5">
        <v>134.65</v>
      </c>
      <c r="F981" s="5">
        <v>380.91</v>
      </c>
      <c r="G981" s="5">
        <v>572.41999999999996</v>
      </c>
      <c r="H981" s="5">
        <v>500.99</v>
      </c>
      <c r="I981" s="5">
        <v>112.17</v>
      </c>
      <c r="J981" s="5">
        <v>1829.4</v>
      </c>
      <c r="K981" s="5">
        <v>188.37</v>
      </c>
      <c r="L981" s="5">
        <v>0</v>
      </c>
      <c r="M981" s="5">
        <v>411.39</v>
      </c>
      <c r="N981" s="5">
        <v>3</v>
      </c>
      <c r="O981" s="5">
        <f>VLOOKUP(B981,SWH!$A$4:$B$19,2,FALSE)</f>
        <v>0.22744500000000001</v>
      </c>
      <c r="P981" s="5">
        <f t="shared" si="63"/>
        <v>2.7725550000000001</v>
      </c>
      <c r="Q981" s="5">
        <v>0</v>
      </c>
      <c r="R981" s="5">
        <v>188.04</v>
      </c>
      <c r="S981" s="5">
        <v>0</v>
      </c>
      <c r="T981" s="5">
        <v>0</v>
      </c>
      <c r="U981" s="5">
        <v>243.39</v>
      </c>
      <c r="V981" s="5">
        <v>0</v>
      </c>
      <c r="W981" s="5">
        <f t="shared" si="65"/>
        <v>1309.272555</v>
      </c>
      <c r="X981" s="5">
        <f t="shared" si="66"/>
        <v>380.91</v>
      </c>
      <c r="Y981" s="5">
        <v>3752.07</v>
      </c>
      <c r="Z981" s="5">
        <v>812.68</v>
      </c>
      <c r="AA981" s="5">
        <f t="shared" si="64"/>
        <v>4564.75</v>
      </c>
    </row>
    <row r="982" spans="1:27" x14ac:dyDescent="0.25">
      <c r="A982">
        <v>2013</v>
      </c>
      <c r="B982" t="s">
        <v>63</v>
      </c>
      <c r="C982" s="1" t="s">
        <v>18</v>
      </c>
      <c r="D982" s="5">
        <f>VLOOKUP(B982,SWH!$A$4:$C$19,3,FALSE)</f>
        <v>3804.01</v>
      </c>
      <c r="E982" s="5">
        <v>172.09</v>
      </c>
      <c r="F982" s="5">
        <v>490.14</v>
      </c>
      <c r="G982" s="5">
        <v>387.51</v>
      </c>
      <c r="H982" s="5">
        <v>503.12</v>
      </c>
      <c r="I982" s="5">
        <v>112.38</v>
      </c>
      <c r="J982" s="5">
        <v>1829.4</v>
      </c>
      <c r="K982" s="5">
        <v>188.37</v>
      </c>
      <c r="L982" s="5">
        <v>0</v>
      </c>
      <c r="M982" s="5">
        <v>375.5</v>
      </c>
      <c r="N982" s="5">
        <v>3.87</v>
      </c>
      <c r="O982" s="5">
        <f>VLOOKUP(B982,SWH!$A$4:$B$19,2,FALSE)</f>
        <v>0.22744500000000001</v>
      </c>
      <c r="P982" s="5">
        <f t="shared" si="63"/>
        <v>3.6425550000000002</v>
      </c>
      <c r="Q982" s="5">
        <v>0</v>
      </c>
      <c r="R982" s="5">
        <v>48.42</v>
      </c>
      <c r="S982" s="5">
        <v>0</v>
      </c>
      <c r="T982" s="5">
        <v>0</v>
      </c>
      <c r="U982" s="5">
        <v>246.32</v>
      </c>
      <c r="V982" s="5">
        <v>0</v>
      </c>
      <c r="W982" s="5">
        <f t="shared" si="65"/>
        <v>987.162555</v>
      </c>
      <c r="X982" s="5">
        <f t="shared" si="66"/>
        <v>490.14</v>
      </c>
      <c r="Y982" s="5">
        <v>3432.3</v>
      </c>
      <c r="Z982" s="5">
        <v>924.84</v>
      </c>
      <c r="AA982" s="5">
        <f t="shared" si="64"/>
        <v>4357.1400000000003</v>
      </c>
    </row>
    <row r="983" spans="1:27" x14ac:dyDescent="0.25">
      <c r="A983">
        <v>2013</v>
      </c>
      <c r="B983" t="s">
        <v>63</v>
      </c>
      <c r="C983" s="1" t="s">
        <v>4</v>
      </c>
      <c r="D983" s="5">
        <f>VLOOKUP(B983,SWH!$A$4:$C$19,3,FALSE)</f>
        <v>3804.01</v>
      </c>
      <c r="E983" s="5">
        <v>241.22</v>
      </c>
      <c r="F983" s="5">
        <v>668.34</v>
      </c>
      <c r="G983" s="5">
        <v>459.97</v>
      </c>
      <c r="H983" s="5">
        <v>501.37</v>
      </c>
      <c r="I983" s="5">
        <v>112.24</v>
      </c>
      <c r="J983" s="5">
        <v>1829.4</v>
      </c>
      <c r="K983" s="5">
        <v>188.37</v>
      </c>
      <c r="L983" s="5">
        <v>0</v>
      </c>
      <c r="M983" s="5">
        <v>377.25</v>
      </c>
      <c r="N983" s="5">
        <v>4.8</v>
      </c>
      <c r="O983" s="5">
        <f>VLOOKUP(B983,SWH!$A$4:$B$19,2,FALSE)</f>
        <v>0.22744500000000001</v>
      </c>
      <c r="P983" s="5">
        <f t="shared" si="63"/>
        <v>4.5725549999999995</v>
      </c>
      <c r="Q983" s="5">
        <v>0</v>
      </c>
      <c r="R983" s="5">
        <v>181.82</v>
      </c>
      <c r="S983" s="5">
        <v>20.010000000000002</v>
      </c>
      <c r="T983" s="5">
        <v>0</v>
      </c>
      <c r="U983" s="5">
        <v>251.06</v>
      </c>
      <c r="V983" s="5">
        <v>0</v>
      </c>
      <c r="W983" s="5">
        <f t="shared" si="65"/>
        <v>1284.8425549999999</v>
      </c>
      <c r="X983" s="5">
        <f t="shared" si="66"/>
        <v>668.34</v>
      </c>
      <c r="Y983" s="5">
        <v>3728.07</v>
      </c>
      <c r="Z983" s="5">
        <v>1107.78</v>
      </c>
      <c r="AA983" s="5">
        <f t="shared" si="64"/>
        <v>4835.8500000000004</v>
      </c>
    </row>
    <row r="984" spans="1:27" x14ac:dyDescent="0.25">
      <c r="A984">
        <v>2013</v>
      </c>
      <c r="B984" t="s">
        <v>63</v>
      </c>
      <c r="C984" s="1" t="s">
        <v>5</v>
      </c>
      <c r="D984" s="5">
        <f>VLOOKUP(B984,SWH!$A$4:$C$19,3,FALSE)</f>
        <v>3804.01</v>
      </c>
      <c r="E984" s="5">
        <v>164.15</v>
      </c>
      <c r="F984" s="5">
        <v>470.38</v>
      </c>
      <c r="G984" s="5">
        <v>446.9</v>
      </c>
      <c r="H984" s="5">
        <v>501.12</v>
      </c>
      <c r="I984" s="5">
        <v>112.35</v>
      </c>
      <c r="J984" s="5">
        <v>1829.4</v>
      </c>
      <c r="K984" s="5">
        <v>188.37</v>
      </c>
      <c r="L984" s="5">
        <v>0</v>
      </c>
      <c r="M984" s="5">
        <v>411.45</v>
      </c>
      <c r="N984" s="5">
        <v>3.27</v>
      </c>
      <c r="O984" s="5">
        <f>VLOOKUP(B984,SWH!$A$4:$B$19,2,FALSE)</f>
        <v>0.22744500000000001</v>
      </c>
      <c r="P984" s="5">
        <f t="shared" si="63"/>
        <v>3.0425550000000001</v>
      </c>
      <c r="Q984" s="5">
        <v>0</v>
      </c>
      <c r="R984" s="5">
        <v>163.47999999999999</v>
      </c>
      <c r="S984" s="5">
        <v>0</v>
      </c>
      <c r="T984" s="5">
        <v>0</v>
      </c>
      <c r="U984" s="5">
        <v>249</v>
      </c>
      <c r="V984" s="5">
        <v>0</v>
      </c>
      <c r="W984" s="5">
        <f t="shared" si="65"/>
        <v>1189.022555</v>
      </c>
      <c r="X984" s="5">
        <f t="shared" si="66"/>
        <v>470.38</v>
      </c>
      <c r="Y984" s="5">
        <v>3632.13</v>
      </c>
      <c r="Z984" s="5">
        <v>907.76</v>
      </c>
      <c r="AA984" s="5">
        <f t="shared" si="64"/>
        <v>4539.8900000000003</v>
      </c>
    </row>
    <row r="985" spans="1:27" x14ac:dyDescent="0.25">
      <c r="A985">
        <v>2013</v>
      </c>
      <c r="B985" t="s">
        <v>63</v>
      </c>
      <c r="C985" s="1" t="s">
        <v>15</v>
      </c>
      <c r="D985" s="5">
        <f>VLOOKUP(B985,SWH!$A$4:$C$19,3,FALSE)</f>
        <v>3804.01</v>
      </c>
      <c r="E985" s="5">
        <v>158.31</v>
      </c>
      <c r="F985" s="5">
        <v>469.89</v>
      </c>
      <c r="G985" s="5">
        <v>283.88</v>
      </c>
      <c r="H985" s="5">
        <v>502.25</v>
      </c>
      <c r="I985" s="5">
        <v>112.33</v>
      </c>
      <c r="J985" s="5">
        <v>1829.4</v>
      </c>
      <c r="K985" s="5">
        <v>188.37</v>
      </c>
      <c r="L985" s="5">
        <v>0</v>
      </c>
      <c r="M985" s="5">
        <v>381.66</v>
      </c>
      <c r="N985" s="5">
        <v>3.94</v>
      </c>
      <c r="O985" s="5">
        <f>VLOOKUP(B985,SWH!$A$4:$B$19,2,FALSE)</f>
        <v>0.22744500000000001</v>
      </c>
      <c r="P985" s="5">
        <f t="shared" si="63"/>
        <v>3.712555</v>
      </c>
      <c r="Q985" s="5">
        <v>0</v>
      </c>
      <c r="R985" s="5">
        <v>45.41</v>
      </c>
      <c r="S985" s="5">
        <v>0</v>
      </c>
      <c r="T985" s="5">
        <v>0</v>
      </c>
      <c r="U985" s="5">
        <v>250.58</v>
      </c>
      <c r="V985" s="5">
        <v>0</v>
      </c>
      <c r="W985" s="5">
        <f t="shared" si="65"/>
        <v>872.97255500000006</v>
      </c>
      <c r="X985" s="5">
        <f t="shared" si="66"/>
        <v>469.89</v>
      </c>
      <c r="Y985" s="5">
        <v>3317.18</v>
      </c>
      <c r="Z985" s="5">
        <v>908.83</v>
      </c>
      <c r="AA985" s="5">
        <f t="shared" si="64"/>
        <v>4226.01</v>
      </c>
    </row>
    <row r="986" spans="1:27" x14ac:dyDescent="0.25">
      <c r="A986">
        <v>2013</v>
      </c>
      <c r="B986" t="s">
        <v>63</v>
      </c>
      <c r="C986" s="1" t="s">
        <v>16</v>
      </c>
      <c r="D986" s="5">
        <f>VLOOKUP(B986,SWH!$A$4:$C$19,3,FALSE)</f>
        <v>3804.01</v>
      </c>
      <c r="E986" s="5">
        <v>298.3</v>
      </c>
      <c r="F986" s="5">
        <v>964.08</v>
      </c>
      <c r="G986" s="5">
        <v>457.05</v>
      </c>
      <c r="H986" s="5">
        <v>501.52</v>
      </c>
      <c r="I986" s="5">
        <v>112.3</v>
      </c>
      <c r="J986" s="5">
        <v>1829.4</v>
      </c>
      <c r="K986" s="5">
        <v>188.37</v>
      </c>
      <c r="L986" s="5">
        <v>0</v>
      </c>
      <c r="M986" s="5">
        <v>380.48</v>
      </c>
      <c r="N986" s="5">
        <v>6.65</v>
      </c>
      <c r="O986" s="5">
        <f>VLOOKUP(B986,SWH!$A$4:$B$19,2,FALSE)</f>
        <v>0.22744500000000001</v>
      </c>
      <c r="P986" s="5">
        <f t="shared" si="63"/>
        <v>6.422555</v>
      </c>
      <c r="Q986" s="5">
        <v>0</v>
      </c>
      <c r="R986" s="5">
        <v>231.58</v>
      </c>
      <c r="S986" s="5">
        <v>21.04</v>
      </c>
      <c r="T986" s="5">
        <v>0</v>
      </c>
      <c r="U986" s="5">
        <v>256.57</v>
      </c>
      <c r="V986" s="5">
        <v>0</v>
      </c>
      <c r="W986" s="5">
        <f t="shared" si="65"/>
        <v>1394.8725549999999</v>
      </c>
      <c r="X986" s="5">
        <f t="shared" si="66"/>
        <v>964.08</v>
      </c>
      <c r="Y986" s="5">
        <v>3838.32</v>
      </c>
      <c r="Z986" s="5">
        <v>1409.02</v>
      </c>
      <c r="AA986" s="5">
        <f t="shared" si="64"/>
        <v>5247.34</v>
      </c>
    </row>
    <row r="987" spans="1:27" x14ac:dyDescent="0.25">
      <c r="A987">
        <v>2013</v>
      </c>
      <c r="B987" t="s">
        <v>63</v>
      </c>
      <c r="C987" s="1" t="s">
        <v>9</v>
      </c>
      <c r="D987" s="5">
        <f>VLOOKUP(B987,SWH!$A$4:$C$19,3,FALSE)</f>
        <v>3804.01</v>
      </c>
      <c r="E987" s="5">
        <v>225.35</v>
      </c>
      <c r="F987" s="5">
        <v>802.42</v>
      </c>
      <c r="G987" s="5">
        <v>335.67</v>
      </c>
      <c r="H987" s="5">
        <v>501.93</v>
      </c>
      <c r="I987" s="5">
        <v>112.16</v>
      </c>
      <c r="J987" s="5">
        <v>1829.4</v>
      </c>
      <c r="K987" s="5">
        <v>188.37</v>
      </c>
      <c r="L987" s="5">
        <v>0</v>
      </c>
      <c r="M987" s="5">
        <v>393.45</v>
      </c>
      <c r="N987" s="5">
        <v>6.01</v>
      </c>
      <c r="O987" s="5">
        <f>VLOOKUP(B987,SWH!$A$4:$B$19,2,FALSE)</f>
        <v>0.22744500000000001</v>
      </c>
      <c r="P987" s="5">
        <f t="shared" si="63"/>
        <v>5.7825549999999994</v>
      </c>
      <c r="Q987" s="5">
        <v>0</v>
      </c>
      <c r="R987" s="5">
        <v>230.2</v>
      </c>
      <c r="S987" s="5">
        <v>0</v>
      </c>
      <c r="T987" s="5">
        <v>0</v>
      </c>
      <c r="U987" s="5">
        <v>255.15</v>
      </c>
      <c r="V987" s="5">
        <v>0</v>
      </c>
      <c r="W987" s="5">
        <f t="shared" si="65"/>
        <v>1190.4525550000001</v>
      </c>
      <c r="X987" s="5">
        <f t="shared" si="66"/>
        <v>802.42</v>
      </c>
      <c r="Y987" s="5">
        <v>3634.17</v>
      </c>
      <c r="Z987" s="5">
        <v>1245.94</v>
      </c>
      <c r="AA987" s="5">
        <f t="shared" si="64"/>
        <v>4880.1100000000006</v>
      </c>
    </row>
    <row r="988" spans="1:27" x14ac:dyDescent="0.25">
      <c r="A988">
        <v>2013</v>
      </c>
      <c r="B988" t="s">
        <v>63</v>
      </c>
      <c r="C988" s="1" t="s">
        <v>12</v>
      </c>
      <c r="D988" s="5">
        <f>VLOOKUP(B988,SWH!$A$4:$C$19,3,FALSE)</f>
        <v>3804.01</v>
      </c>
      <c r="E988" s="5">
        <v>313.7</v>
      </c>
      <c r="F988" s="5">
        <v>1219.1300000000001</v>
      </c>
      <c r="G988" s="5">
        <v>371.05</v>
      </c>
      <c r="H988" s="5">
        <v>500.78</v>
      </c>
      <c r="I988" s="5">
        <v>112.33</v>
      </c>
      <c r="J988" s="5">
        <v>1829.4</v>
      </c>
      <c r="K988" s="5">
        <v>188.37</v>
      </c>
      <c r="L988" s="5">
        <v>0</v>
      </c>
      <c r="M988" s="5">
        <v>387.4</v>
      </c>
      <c r="N988" s="5">
        <v>7.74</v>
      </c>
      <c r="O988" s="5">
        <f>VLOOKUP(B988,SWH!$A$4:$B$19,2,FALSE)</f>
        <v>0.22744500000000001</v>
      </c>
      <c r="P988" s="5">
        <f t="shared" si="63"/>
        <v>7.5125549999999999</v>
      </c>
      <c r="Q988" s="5">
        <v>0</v>
      </c>
      <c r="R988" s="5">
        <v>316.39</v>
      </c>
      <c r="S988" s="5">
        <v>21.25</v>
      </c>
      <c r="T988" s="5">
        <v>0</v>
      </c>
      <c r="U988" s="5">
        <v>263.17</v>
      </c>
      <c r="V988" s="5">
        <v>0</v>
      </c>
      <c r="W988" s="5">
        <f t="shared" si="65"/>
        <v>1417.3025550000002</v>
      </c>
      <c r="X988" s="5">
        <f t="shared" si="66"/>
        <v>1219.1300000000001</v>
      </c>
      <c r="Y988" s="5">
        <v>3860.05</v>
      </c>
      <c r="Z988" s="5">
        <v>1670.67</v>
      </c>
      <c r="AA988" s="5">
        <f t="shared" si="64"/>
        <v>5530.72</v>
      </c>
    </row>
    <row r="989" spans="1:27" x14ac:dyDescent="0.25">
      <c r="A989">
        <v>2013</v>
      </c>
      <c r="B989" t="s">
        <v>63</v>
      </c>
      <c r="C989" s="1" t="s">
        <v>8</v>
      </c>
      <c r="D989" s="5">
        <f>VLOOKUP(B989,SWH!$A$4:$C$19,3,FALSE)</f>
        <v>3804.01</v>
      </c>
      <c r="E989" s="5">
        <v>395.07</v>
      </c>
      <c r="F989" s="5">
        <v>1724.87</v>
      </c>
      <c r="G989" s="5">
        <v>207.43</v>
      </c>
      <c r="H989" s="5">
        <v>504.65</v>
      </c>
      <c r="I989" s="5">
        <v>112.98</v>
      </c>
      <c r="J989" s="5">
        <v>1829.4</v>
      </c>
      <c r="K989" s="5">
        <v>188.37</v>
      </c>
      <c r="L989" s="5">
        <v>0</v>
      </c>
      <c r="M989" s="5">
        <v>390.4</v>
      </c>
      <c r="N989" s="5">
        <v>9.81</v>
      </c>
      <c r="O989" s="5">
        <f>VLOOKUP(B989,SWH!$A$4:$B$19,2,FALSE)</f>
        <v>0.22744500000000001</v>
      </c>
      <c r="P989" s="5">
        <f t="shared" si="63"/>
        <v>9.582555000000001</v>
      </c>
      <c r="Q989" s="5">
        <v>0</v>
      </c>
      <c r="R989" s="5">
        <v>438.39</v>
      </c>
      <c r="S989" s="5">
        <v>20.67</v>
      </c>
      <c r="T989" s="5">
        <v>0</v>
      </c>
      <c r="U989" s="5">
        <v>272.32</v>
      </c>
      <c r="V989" s="5">
        <v>0</v>
      </c>
      <c r="W989" s="5">
        <f t="shared" si="65"/>
        <v>1461.542555</v>
      </c>
      <c r="X989" s="5">
        <f t="shared" si="66"/>
        <v>1724.87</v>
      </c>
      <c r="Y989" s="5">
        <v>3908.78</v>
      </c>
      <c r="Z989" s="5">
        <v>2185.56</v>
      </c>
      <c r="AA989" s="5">
        <f t="shared" si="64"/>
        <v>6094.34</v>
      </c>
    </row>
    <row r="990" spans="1:27" x14ac:dyDescent="0.25">
      <c r="A990">
        <v>2016</v>
      </c>
      <c r="B990" t="s">
        <v>63</v>
      </c>
      <c r="C990" s="1" t="s">
        <v>10</v>
      </c>
      <c r="D990" s="5">
        <f>VLOOKUP(B990,SWH!$A$4:$C$19,3,FALSE)</f>
        <v>3804.01</v>
      </c>
      <c r="E990" s="5">
        <v>113.57</v>
      </c>
      <c r="F990" s="5">
        <v>262.11</v>
      </c>
      <c r="G990" s="5">
        <v>2097.66</v>
      </c>
      <c r="H990" s="5">
        <v>461.88</v>
      </c>
      <c r="I990" s="5">
        <v>53.34</v>
      </c>
      <c r="J990" s="5">
        <v>1829.4</v>
      </c>
      <c r="K990" s="5">
        <v>188.37</v>
      </c>
      <c r="L990" s="5">
        <v>0</v>
      </c>
      <c r="M990" s="5">
        <v>391.67</v>
      </c>
      <c r="N990" s="5">
        <v>2.4</v>
      </c>
      <c r="O990" s="5">
        <f>VLOOKUP(B990,SWH!$A$4:$B$19,2,FALSE)</f>
        <v>0.22744500000000001</v>
      </c>
      <c r="P990" s="5">
        <f t="shared" si="63"/>
        <v>2.172555</v>
      </c>
      <c r="Q990" s="5">
        <v>0</v>
      </c>
      <c r="R990" s="5">
        <v>0</v>
      </c>
      <c r="S990" s="5">
        <v>0</v>
      </c>
      <c r="T990" s="5">
        <v>0</v>
      </c>
      <c r="U990" s="5">
        <v>204.87</v>
      </c>
      <c r="V990" s="5">
        <v>0</v>
      </c>
      <c r="W990" s="5">
        <f t="shared" si="65"/>
        <v>2605.0725550000002</v>
      </c>
      <c r="X990" s="5">
        <f t="shared" si="66"/>
        <v>262.11</v>
      </c>
      <c r="Y990" s="5">
        <v>4949.92</v>
      </c>
      <c r="Z990" s="5">
        <v>655.35</v>
      </c>
      <c r="AA990" s="5">
        <f t="shared" si="64"/>
        <v>5605.27</v>
      </c>
    </row>
    <row r="991" spans="1:27" x14ac:dyDescent="0.25">
      <c r="A991">
        <v>2016</v>
      </c>
      <c r="B991" t="s">
        <v>63</v>
      </c>
      <c r="C991" s="1" t="s">
        <v>6</v>
      </c>
      <c r="D991" s="5">
        <f>VLOOKUP(B991,SWH!$A$4:$C$19,3,FALSE)</f>
        <v>3804.01</v>
      </c>
      <c r="E991" s="5">
        <v>142.99</v>
      </c>
      <c r="F991" s="5">
        <v>293.18</v>
      </c>
      <c r="G991" s="5">
        <v>1829.16</v>
      </c>
      <c r="H991" s="5">
        <v>462.77</v>
      </c>
      <c r="I991" s="5">
        <v>54.26</v>
      </c>
      <c r="J991" s="5">
        <v>1829.4</v>
      </c>
      <c r="K991" s="5">
        <v>188.37</v>
      </c>
      <c r="L991" s="5">
        <v>0</v>
      </c>
      <c r="M991" s="5">
        <v>367.85</v>
      </c>
      <c r="N991" s="5">
        <v>2.61</v>
      </c>
      <c r="O991" s="5">
        <f>VLOOKUP(B991,SWH!$A$4:$B$19,2,FALSE)</f>
        <v>0.22744500000000001</v>
      </c>
      <c r="P991" s="5">
        <f t="shared" si="63"/>
        <v>2.382555</v>
      </c>
      <c r="Q991" s="5">
        <v>0</v>
      </c>
      <c r="R991" s="5">
        <v>0.52</v>
      </c>
      <c r="S991" s="5">
        <v>0</v>
      </c>
      <c r="T991" s="5">
        <v>0</v>
      </c>
      <c r="U991" s="5">
        <v>204.87</v>
      </c>
      <c r="V991" s="5">
        <v>0</v>
      </c>
      <c r="W991" s="5">
        <f t="shared" si="65"/>
        <v>2342.9025550000001</v>
      </c>
      <c r="X991" s="5">
        <f t="shared" si="66"/>
        <v>293.18</v>
      </c>
      <c r="Y991" s="5">
        <v>4689.57</v>
      </c>
      <c r="Z991" s="5">
        <v>686.42</v>
      </c>
      <c r="AA991" s="5">
        <f t="shared" si="64"/>
        <v>5375.99</v>
      </c>
    </row>
    <row r="992" spans="1:27" x14ac:dyDescent="0.25">
      <c r="A992">
        <v>2016</v>
      </c>
      <c r="B992" t="s">
        <v>63</v>
      </c>
      <c r="C992" s="1" t="s">
        <v>11</v>
      </c>
      <c r="D992" s="5">
        <f>VLOOKUP(B992,SWH!$A$4:$C$19,3,FALSE)</f>
        <v>3804.01</v>
      </c>
      <c r="E992" s="5">
        <v>135.56</v>
      </c>
      <c r="F992" s="5">
        <v>279.10000000000002</v>
      </c>
      <c r="G992" s="5">
        <v>1549.18</v>
      </c>
      <c r="H992" s="5">
        <v>463.52</v>
      </c>
      <c r="I992" s="5">
        <v>54.5</v>
      </c>
      <c r="J992" s="5">
        <v>1829.4</v>
      </c>
      <c r="K992" s="5">
        <v>188.37</v>
      </c>
      <c r="L992" s="5">
        <v>0</v>
      </c>
      <c r="M992" s="5">
        <v>356.76</v>
      </c>
      <c r="N992" s="5">
        <v>2.65</v>
      </c>
      <c r="O992" s="5">
        <f>VLOOKUP(B992,SWH!$A$4:$B$19,2,FALSE)</f>
        <v>0.22744500000000001</v>
      </c>
      <c r="P992" s="5">
        <f t="shared" si="63"/>
        <v>2.422555</v>
      </c>
      <c r="Q992" s="5">
        <v>0</v>
      </c>
      <c r="R992" s="5">
        <v>0</v>
      </c>
      <c r="S992" s="5">
        <v>0</v>
      </c>
      <c r="T992" s="5">
        <v>0</v>
      </c>
      <c r="U992" s="5">
        <v>204.87</v>
      </c>
      <c r="V992" s="5">
        <v>0</v>
      </c>
      <c r="W992" s="5">
        <f t="shared" si="65"/>
        <v>2043.9225550000001</v>
      </c>
      <c r="X992" s="5">
        <f t="shared" si="66"/>
        <v>279.10000000000002</v>
      </c>
      <c r="Y992" s="5">
        <v>4391.58</v>
      </c>
      <c r="Z992" s="5">
        <v>672.34</v>
      </c>
      <c r="AA992" s="5">
        <f t="shared" si="64"/>
        <v>5063.92</v>
      </c>
    </row>
    <row r="993" spans="1:27" x14ac:dyDescent="0.25">
      <c r="A993">
        <v>2016</v>
      </c>
      <c r="B993" t="s">
        <v>63</v>
      </c>
      <c r="C993" s="1" t="s">
        <v>13</v>
      </c>
      <c r="D993" s="5">
        <f>VLOOKUP(B993,SWH!$A$4:$C$19,3,FALSE)</f>
        <v>3804.01</v>
      </c>
      <c r="E993" s="5">
        <v>136.31</v>
      </c>
      <c r="F993" s="5">
        <v>274.29000000000002</v>
      </c>
      <c r="G993" s="5">
        <v>1573.59</v>
      </c>
      <c r="H993" s="5">
        <v>463.15</v>
      </c>
      <c r="I993" s="5">
        <v>54.32</v>
      </c>
      <c r="J993" s="5">
        <v>1829.4</v>
      </c>
      <c r="K993" s="5">
        <v>188.37</v>
      </c>
      <c r="L993" s="5">
        <v>0</v>
      </c>
      <c r="M993" s="5">
        <v>356.33</v>
      </c>
      <c r="N993" s="5">
        <v>2.3199999999999998</v>
      </c>
      <c r="O993" s="5">
        <f>VLOOKUP(B993,SWH!$A$4:$B$19,2,FALSE)</f>
        <v>0.22744500000000001</v>
      </c>
      <c r="P993" s="5">
        <f t="shared" si="63"/>
        <v>2.0925549999999999</v>
      </c>
      <c r="Q993" s="5">
        <v>0</v>
      </c>
      <c r="R993" s="5">
        <v>1.06</v>
      </c>
      <c r="S993" s="5">
        <v>0</v>
      </c>
      <c r="T993" s="5">
        <v>0</v>
      </c>
      <c r="U993" s="5">
        <v>205.77</v>
      </c>
      <c r="V993" s="5">
        <v>0</v>
      </c>
      <c r="W993" s="5">
        <f t="shared" si="65"/>
        <v>2069.3825550000001</v>
      </c>
      <c r="X993" s="5">
        <f t="shared" si="66"/>
        <v>274.29000000000002</v>
      </c>
      <c r="Y993" s="5">
        <v>4416.4799999999996</v>
      </c>
      <c r="Z993" s="5">
        <v>668.43</v>
      </c>
      <c r="AA993" s="5">
        <f t="shared" si="64"/>
        <v>5084.91</v>
      </c>
    </row>
    <row r="994" spans="1:27" x14ac:dyDescent="0.25">
      <c r="A994">
        <v>2016</v>
      </c>
      <c r="B994" t="s">
        <v>63</v>
      </c>
      <c r="C994" s="1" t="s">
        <v>19</v>
      </c>
      <c r="D994" s="5">
        <f>VLOOKUP(B994,SWH!$A$4:$C$19,3,FALSE)</f>
        <v>3804.01</v>
      </c>
      <c r="E994" s="5">
        <v>199.17</v>
      </c>
      <c r="F994" s="5">
        <v>290.39</v>
      </c>
      <c r="G994" s="5">
        <v>1369.71</v>
      </c>
      <c r="H994" s="5">
        <v>463.86</v>
      </c>
      <c r="I994" s="5">
        <v>54.51</v>
      </c>
      <c r="J994" s="5">
        <v>1829.4</v>
      </c>
      <c r="K994" s="5">
        <v>188.37</v>
      </c>
      <c r="L994" s="5">
        <v>0</v>
      </c>
      <c r="M994" s="5">
        <v>338.13</v>
      </c>
      <c r="N994" s="5">
        <v>2.56</v>
      </c>
      <c r="O994" s="5">
        <f>VLOOKUP(B994,SWH!$A$4:$B$19,2,FALSE)</f>
        <v>0.22744500000000001</v>
      </c>
      <c r="P994" s="5">
        <f t="shared" si="63"/>
        <v>2.3325550000000002</v>
      </c>
      <c r="Q994" s="5">
        <v>0</v>
      </c>
      <c r="R994" s="5">
        <v>20.350000000000001</v>
      </c>
      <c r="S994" s="5">
        <v>0</v>
      </c>
      <c r="T994" s="5">
        <v>0</v>
      </c>
      <c r="U994" s="5">
        <v>206.38</v>
      </c>
      <c r="V994" s="5">
        <v>0</v>
      </c>
      <c r="W994" s="5">
        <f t="shared" si="65"/>
        <v>1929.6925550000003</v>
      </c>
      <c r="X994" s="5">
        <f t="shared" si="66"/>
        <v>290.39</v>
      </c>
      <c r="Y994" s="5">
        <v>4277.68</v>
      </c>
      <c r="Z994" s="5">
        <v>685.15</v>
      </c>
      <c r="AA994" s="5">
        <f t="shared" si="64"/>
        <v>4962.83</v>
      </c>
    </row>
    <row r="995" spans="1:27" x14ac:dyDescent="0.25">
      <c r="A995">
        <v>2016</v>
      </c>
      <c r="B995" t="s">
        <v>63</v>
      </c>
      <c r="C995" s="1" t="s">
        <v>20</v>
      </c>
      <c r="D995" s="5">
        <f>VLOOKUP(B995,SWH!$A$4:$C$19,3,FALSE)</f>
        <v>3804.01</v>
      </c>
      <c r="E995" s="5">
        <v>131.46</v>
      </c>
      <c r="F995" s="5">
        <v>254.42</v>
      </c>
      <c r="G995" s="5">
        <v>968.62</v>
      </c>
      <c r="H995" s="5">
        <v>465.41</v>
      </c>
      <c r="I995" s="5">
        <v>54.53</v>
      </c>
      <c r="J995" s="5">
        <v>1829.4</v>
      </c>
      <c r="K995" s="5">
        <v>188.37</v>
      </c>
      <c r="L995" s="5">
        <v>0</v>
      </c>
      <c r="M995" s="5">
        <v>357.68</v>
      </c>
      <c r="N995" s="5">
        <v>2.27</v>
      </c>
      <c r="O995" s="5">
        <f>VLOOKUP(B995,SWH!$A$4:$B$19,2,FALSE)</f>
        <v>0.22744500000000001</v>
      </c>
      <c r="P995" s="5">
        <f t="shared" si="63"/>
        <v>2.0425550000000001</v>
      </c>
      <c r="Q995" s="5">
        <v>0</v>
      </c>
      <c r="R995" s="5">
        <v>167.58</v>
      </c>
      <c r="S995" s="5">
        <v>0</v>
      </c>
      <c r="T995" s="5">
        <v>0</v>
      </c>
      <c r="U995" s="5">
        <v>207.43</v>
      </c>
      <c r="V995" s="5">
        <v>0</v>
      </c>
      <c r="W995" s="5">
        <f t="shared" si="65"/>
        <v>1627.3825549999999</v>
      </c>
      <c r="X995" s="5">
        <f t="shared" si="66"/>
        <v>254.42</v>
      </c>
      <c r="Y995" s="5">
        <v>3976.97</v>
      </c>
      <c r="Z995" s="5">
        <v>650.22</v>
      </c>
      <c r="AA995" s="5">
        <f t="shared" si="64"/>
        <v>4627.1899999999996</v>
      </c>
    </row>
    <row r="996" spans="1:27" x14ac:dyDescent="0.25">
      <c r="A996">
        <v>2016</v>
      </c>
      <c r="B996" t="s">
        <v>63</v>
      </c>
      <c r="C996" s="1" t="s">
        <v>3</v>
      </c>
      <c r="D996" s="5">
        <f>VLOOKUP(B996,SWH!$A$4:$C$19,3,FALSE)</f>
        <v>3804.01</v>
      </c>
      <c r="E996" s="5">
        <v>280.57</v>
      </c>
      <c r="F996" s="5">
        <v>289.69</v>
      </c>
      <c r="G996" s="5">
        <v>865.12</v>
      </c>
      <c r="H996" s="5">
        <v>464.56</v>
      </c>
      <c r="I996" s="5">
        <v>54.95</v>
      </c>
      <c r="J996" s="5">
        <v>1829.4</v>
      </c>
      <c r="K996" s="5">
        <v>188.37</v>
      </c>
      <c r="L996" s="5">
        <v>0</v>
      </c>
      <c r="M996" s="5">
        <v>338.17</v>
      </c>
      <c r="N996" s="5">
        <v>2.2799999999999998</v>
      </c>
      <c r="O996" s="5">
        <f>VLOOKUP(B996,SWH!$A$4:$B$19,2,FALSE)</f>
        <v>0.22744500000000001</v>
      </c>
      <c r="P996" s="5">
        <f t="shared" si="63"/>
        <v>2.0525549999999999</v>
      </c>
      <c r="Q996" s="5">
        <v>0</v>
      </c>
      <c r="R996" s="5">
        <v>95.25</v>
      </c>
      <c r="S996" s="5">
        <v>0</v>
      </c>
      <c r="T996" s="5">
        <v>0</v>
      </c>
      <c r="U996" s="5">
        <v>213.13</v>
      </c>
      <c r="V996" s="5">
        <v>0</v>
      </c>
      <c r="W996" s="5">
        <f t="shared" si="65"/>
        <v>1581.1625550000001</v>
      </c>
      <c r="X996" s="5">
        <f t="shared" si="66"/>
        <v>289.69</v>
      </c>
      <c r="Y996" s="5">
        <v>3930.29</v>
      </c>
      <c r="Z996" s="5">
        <v>691.19</v>
      </c>
      <c r="AA996" s="5">
        <f t="shared" si="64"/>
        <v>4621.4799999999996</v>
      </c>
    </row>
    <row r="997" spans="1:27" x14ac:dyDescent="0.25">
      <c r="A997">
        <v>2016</v>
      </c>
      <c r="B997" t="s">
        <v>63</v>
      </c>
      <c r="C997" s="1" t="s">
        <v>7</v>
      </c>
      <c r="D997" s="5">
        <f>VLOOKUP(B997,SWH!$A$4:$C$19,3,FALSE)</f>
        <v>3804.01</v>
      </c>
      <c r="E997" s="5">
        <v>119.72</v>
      </c>
      <c r="F997" s="5">
        <v>267.05</v>
      </c>
      <c r="G997" s="5">
        <v>730.89</v>
      </c>
      <c r="H997" s="5">
        <v>464.6</v>
      </c>
      <c r="I997" s="5">
        <v>54.08</v>
      </c>
      <c r="J997" s="5">
        <v>1829.4</v>
      </c>
      <c r="K997" s="5">
        <v>188.37</v>
      </c>
      <c r="L997" s="5">
        <v>0</v>
      </c>
      <c r="M997" s="5">
        <v>354.08</v>
      </c>
      <c r="N997" s="5">
        <v>2.34</v>
      </c>
      <c r="O997" s="5">
        <f>VLOOKUP(B997,SWH!$A$4:$B$19,2,FALSE)</f>
        <v>0.22744500000000001</v>
      </c>
      <c r="P997" s="5">
        <f t="shared" ref="P997:P1027" si="67">N997-O997</f>
        <v>2.112555</v>
      </c>
      <c r="Q997" s="5">
        <v>0</v>
      </c>
      <c r="R997" s="5">
        <v>144.83000000000001</v>
      </c>
      <c r="S997" s="5">
        <v>0</v>
      </c>
      <c r="T997" s="5">
        <v>0</v>
      </c>
      <c r="U997" s="5">
        <v>211.21</v>
      </c>
      <c r="V997" s="5">
        <v>0</v>
      </c>
      <c r="W997" s="5">
        <f t="shared" si="65"/>
        <v>1351.6325550000001</v>
      </c>
      <c r="X997" s="5">
        <f t="shared" si="66"/>
        <v>267.05</v>
      </c>
      <c r="Y997" s="5">
        <v>3699.93</v>
      </c>
      <c r="Z997" s="5">
        <v>666.63</v>
      </c>
      <c r="AA997" s="5">
        <f t="shared" si="64"/>
        <v>4366.5599999999995</v>
      </c>
    </row>
    <row r="998" spans="1:27" x14ac:dyDescent="0.25">
      <c r="A998">
        <v>2016</v>
      </c>
      <c r="B998" t="s">
        <v>63</v>
      </c>
      <c r="C998" s="1" t="s">
        <v>17</v>
      </c>
      <c r="D998" s="5">
        <f>VLOOKUP(B998,SWH!$A$4:$C$19,3,FALSE)</f>
        <v>3804.01</v>
      </c>
      <c r="E998" s="5">
        <v>125.21</v>
      </c>
      <c r="F998" s="5">
        <v>310.77</v>
      </c>
      <c r="G998" s="5">
        <v>656.71</v>
      </c>
      <c r="H998" s="5">
        <v>464.32</v>
      </c>
      <c r="I998" s="5">
        <v>53.92</v>
      </c>
      <c r="J998" s="5">
        <v>1829.4</v>
      </c>
      <c r="K998" s="5">
        <v>188.37</v>
      </c>
      <c r="L998" s="5">
        <v>0</v>
      </c>
      <c r="M998" s="5">
        <v>330.35</v>
      </c>
      <c r="N998" s="5">
        <v>2.76</v>
      </c>
      <c r="O998" s="5">
        <f>VLOOKUP(B998,SWH!$A$4:$B$19,2,FALSE)</f>
        <v>0.22744500000000001</v>
      </c>
      <c r="P998" s="5">
        <f t="shared" si="67"/>
        <v>2.5325549999999999</v>
      </c>
      <c r="Q998" s="5">
        <v>0</v>
      </c>
      <c r="R998" s="5">
        <v>37.06</v>
      </c>
      <c r="S998" s="5">
        <v>0</v>
      </c>
      <c r="T998" s="5">
        <v>0</v>
      </c>
      <c r="U998" s="5">
        <v>212.91</v>
      </c>
      <c r="V998" s="5">
        <v>0</v>
      </c>
      <c r="W998" s="5">
        <f t="shared" si="65"/>
        <v>1151.8625549999999</v>
      </c>
      <c r="X998" s="5">
        <f t="shared" si="66"/>
        <v>310.77</v>
      </c>
      <c r="Y998" s="5">
        <v>3499.73</v>
      </c>
      <c r="Z998" s="5">
        <v>712.06</v>
      </c>
      <c r="AA998" s="5">
        <f t="shared" si="64"/>
        <v>4211.79</v>
      </c>
    </row>
    <row r="999" spans="1:27" x14ac:dyDescent="0.25">
      <c r="A999">
        <v>2016</v>
      </c>
      <c r="B999" t="s">
        <v>63</v>
      </c>
      <c r="C999" s="1" t="s">
        <v>14</v>
      </c>
      <c r="D999" s="5">
        <f>VLOOKUP(B999,SWH!$A$4:$C$19,3,FALSE)</f>
        <v>3804.01</v>
      </c>
      <c r="E999" s="5">
        <v>174.89</v>
      </c>
      <c r="F999" s="5">
        <v>513.54999999999995</v>
      </c>
      <c r="G999" s="5">
        <v>628.41</v>
      </c>
      <c r="H999" s="5">
        <v>461.77</v>
      </c>
      <c r="I999" s="5">
        <v>54.5</v>
      </c>
      <c r="J999" s="5">
        <v>1829.4</v>
      </c>
      <c r="K999" s="5">
        <v>188.37</v>
      </c>
      <c r="L999" s="5">
        <v>0</v>
      </c>
      <c r="M999" s="5">
        <v>352.2</v>
      </c>
      <c r="N999" s="5">
        <v>3.7</v>
      </c>
      <c r="O999" s="5">
        <f>VLOOKUP(B999,SWH!$A$4:$B$19,2,FALSE)</f>
        <v>0.22744500000000001</v>
      </c>
      <c r="P999" s="5">
        <f t="shared" si="67"/>
        <v>3.4725550000000003</v>
      </c>
      <c r="Q999" s="5">
        <v>0</v>
      </c>
      <c r="R999" s="5">
        <v>154.66</v>
      </c>
      <c r="S999" s="5">
        <v>0</v>
      </c>
      <c r="T999" s="5">
        <v>0</v>
      </c>
      <c r="U999" s="5">
        <v>220.29</v>
      </c>
      <c r="V999" s="5">
        <v>0</v>
      </c>
      <c r="W999" s="5">
        <f t="shared" si="65"/>
        <v>1313.6325549999999</v>
      </c>
      <c r="X999" s="5">
        <f t="shared" si="66"/>
        <v>513.54999999999995</v>
      </c>
      <c r="Y999" s="5">
        <v>3659.53</v>
      </c>
      <c r="Z999" s="5">
        <v>922.21</v>
      </c>
      <c r="AA999" s="5">
        <f t="shared" si="64"/>
        <v>4581.74</v>
      </c>
    </row>
    <row r="1000" spans="1:27" x14ac:dyDescent="0.25">
      <c r="A1000">
        <v>2016</v>
      </c>
      <c r="B1000" t="s">
        <v>63</v>
      </c>
      <c r="C1000" s="1" t="s">
        <v>2</v>
      </c>
      <c r="D1000" s="5">
        <f>VLOOKUP(B1000,SWH!$A$4:$C$19,3,FALSE)</f>
        <v>3804.01</v>
      </c>
      <c r="E1000" s="5">
        <v>112.5</v>
      </c>
      <c r="F1000" s="5">
        <v>339.26</v>
      </c>
      <c r="G1000" s="5">
        <v>541.78</v>
      </c>
      <c r="H1000" s="5">
        <v>461.94</v>
      </c>
      <c r="I1000" s="5">
        <v>54.19</v>
      </c>
      <c r="J1000" s="5">
        <v>1829.4</v>
      </c>
      <c r="K1000" s="5">
        <v>188.37</v>
      </c>
      <c r="L1000" s="5">
        <v>0</v>
      </c>
      <c r="M1000" s="5">
        <v>380.91</v>
      </c>
      <c r="N1000" s="5">
        <v>2.67</v>
      </c>
      <c r="O1000" s="5">
        <f>VLOOKUP(B1000,SWH!$A$4:$B$19,2,FALSE)</f>
        <v>0.22744500000000001</v>
      </c>
      <c r="P1000" s="5">
        <f t="shared" si="67"/>
        <v>2.442555</v>
      </c>
      <c r="Q1000" s="5">
        <v>0</v>
      </c>
      <c r="R1000" s="5">
        <v>188.09</v>
      </c>
      <c r="S1000" s="5">
        <v>0</v>
      </c>
      <c r="T1000" s="5">
        <v>0</v>
      </c>
      <c r="U1000" s="5">
        <v>217.89</v>
      </c>
      <c r="V1000" s="5">
        <v>0</v>
      </c>
      <c r="W1000" s="5">
        <f t="shared" si="65"/>
        <v>1225.7225550000001</v>
      </c>
      <c r="X1000" s="5">
        <f t="shared" si="66"/>
        <v>339.26</v>
      </c>
      <c r="Y1000" s="5">
        <v>3571.49</v>
      </c>
      <c r="Z1000" s="5">
        <v>745.53</v>
      </c>
      <c r="AA1000" s="5">
        <f t="shared" si="64"/>
        <v>4317.0199999999995</v>
      </c>
    </row>
    <row r="1001" spans="1:27" x14ac:dyDescent="0.25">
      <c r="A1001">
        <v>2016</v>
      </c>
      <c r="B1001" t="s">
        <v>63</v>
      </c>
      <c r="C1001" s="1" t="s">
        <v>18</v>
      </c>
      <c r="D1001" s="5">
        <f>VLOOKUP(B1001,SWH!$A$4:$C$19,3,FALSE)</f>
        <v>3804.01</v>
      </c>
      <c r="E1001" s="5">
        <v>139.68</v>
      </c>
      <c r="F1001" s="5">
        <v>425.42</v>
      </c>
      <c r="G1001" s="5">
        <v>359.63</v>
      </c>
      <c r="H1001" s="5">
        <v>463.84</v>
      </c>
      <c r="I1001" s="5">
        <v>55.21</v>
      </c>
      <c r="J1001" s="5">
        <v>1829.4</v>
      </c>
      <c r="K1001" s="5">
        <v>188.37</v>
      </c>
      <c r="L1001" s="5">
        <v>0</v>
      </c>
      <c r="M1001" s="5">
        <v>344.28</v>
      </c>
      <c r="N1001" s="5">
        <v>3.44</v>
      </c>
      <c r="O1001" s="5">
        <f>VLOOKUP(B1001,SWH!$A$4:$B$19,2,FALSE)</f>
        <v>0.22744500000000001</v>
      </c>
      <c r="P1001" s="5">
        <f t="shared" si="67"/>
        <v>3.212555</v>
      </c>
      <c r="Q1001" s="5">
        <v>0</v>
      </c>
      <c r="R1001" s="5">
        <v>48.31</v>
      </c>
      <c r="S1001" s="5">
        <v>0</v>
      </c>
      <c r="T1001" s="5">
        <v>0</v>
      </c>
      <c r="U1001" s="5">
        <v>222.87</v>
      </c>
      <c r="V1001" s="5">
        <v>0</v>
      </c>
      <c r="W1001" s="5">
        <f t="shared" si="65"/>
        <v>895.11255499999993</v>
      </c>
      <c r="X1001" s="5">
        <f t="shared" si="66"/>
        <v>425.42</v>
      </c>
      <c r="Y1001" s="5">
        <v>3243.79</v>
      </c>
      <c r="Z1001" s="5">
        <v>836.66</v>
      </c>
      <c r="AA1001" s="5">
        <f t="shared" si="64"/>
        <v>4080.45</v>
      </c>
    </row>
    <row r="1002" spans="1:27" x14ac:dyDescent="0.25">
      <c r="A1002">
        <v>2016</v>
      </c>
      <c r="B1002" t="s">
        <v>63</v>
      </c>
      <c r="C1002" s="1" t="s">
        <v>4</v>
      </c>
      <c r="D1002" s="5">
        <f>VLOOKUP(B1002,SWH!$A$4:$C$19,3,FALSE)</f>
        <v>3804.01</v>
      </c>
      <c r="E1002" s="5">
        <v>200</v>
      </c>
      <c r="F1002" s="5">
        <v>706.65</v>
      </c>
      <c r="G1002" s="5">
        <v>437.93</v>
      </c>
      <c r="H1002" s="5">
        <v>461.75</v>
      </c>
      <c r="I1002" s="5">
        <v>54.86</v>
      </c>
      <c r="J1002" s="5">
        <v>1829.4</v>
      </c>
      <c r="K1002" s="5">
        <v>188.37</v>
      </c>
      <c r="L1002" s="5">
        <v>0</v>
      </c>
      <c r="M1002" s="5">
        <v>347.98</v>
      </c>
      <c r="N1002" s="5">
        <v>4.55</v>
      </c>
      <c r="O1002" s="5">
        <f>VLOOKUP(B1002,SWH!$A$4:$B$19,2,FALSE)</f>
        <v>0.22744500000000001</v>
      </c>
      <c r="P1002" s="5">
        <f t="shared" si="67"/>
        <v>4.3225549999999995</v>
      </c>
      <c r="Q1002" s="5">
        <v>0</v>
      </c>
      <c r="R1002" s="5">
        <v>183.7</v>
      </c>
      <c r="S1002" s="5">
        <v>0</v>
      </c>
      <c r="T1002" s="5">
        <v>0</v>
      </c>
      <c r="U1002" s="5">
        <v>227.75</v>
      </c>
      <c r="V1002" s="5">
        <v>0</v>
      </c>
      <c r="W1002" s="5">
        <f t="shared" si="65"/>
        <v>1173.9325550000001</v>
      </c>
      <c r="X1002" s="5">
        <f t="shared" si="66"/>
        <v>706.65</v>
      </c>
      <c r="Y1002" s="5">
        <v>3520.18</v>
      </c>
      <c r="Z1002" s="5">
        <v>1122.78</v>
      </c>
      <c r="AA1002" s="5">
        <f t="shared" si="64"/>
        <v>4642.96</v>
      </c>
    </row>
    <row r="1003" spans="1:27" x14ac:dyDescent="0.25">
      <c r="A1003">
        <v>2016</v>
      </c>
      <c r="B1003" t="s">
        <v>63</v>
      </c>
      <c r="C1003" s="1" t="s">
        <v>5</v>
      </c>
      <c r="D1003" s="5">
        <f>VLOOKUP(B1003,SWH!$A$4:$C$19,3,FALSE)</f>
        <v>3804.01</v>
      </c>
      <c r="E1003" s="5">
        <v>137.01</v>
      </c>
      <c r="F1003" s="5">
        <v>428.43</v>
      </c>
      <c r="G1003" s="5">
        <v>425.18</v>
      </c>
      <c r="H1003" s="5">
        <v>461.49</v>
      </c>
      <c r="I1003" s="5">
        <v>54.45</v>
      </c>
      <c r="J1003" s="5">
        <v>1829.4</v>
      </c>
      <c r="K1003" s="5">
        <v>188.37</v>
      </c>
      <c r="L1003" s="5">
        <v>0</v>
      </c>
      <c r="M1003" s="5">
        <v>383.46</v>
      </c>
      <c r="N1003" s="5">
        <v>2.91</v>
      </c>
      <c r="O1003" s="5">
        <f>VLOOKUP(B1003,SWH!$A$4:$B$19,2,FALSE)</f>
        <v>0.22744500000000001</v>
      </c>
      <c r="P1003" s="5">
        <f t="shared" si="67"/>
        <v>2.6825550000000002</v>
      </c>
      <c r="Q1003" s="5">
        <v>0</v>
      </c>
      <c r="R1003" s="5">
        <v>163.93</v>
      </c>
      <c r="S1003" s="5">
        <v>0</v>
      </c>
      <c r="T1003" s="5">
        <v>0</v>
      </c>
      <c r="U1003" s="5">
        <v>225.55</v>
      </c>
      <c r="V1003" s="5">
        <v>0</v>
      </c>
      <c r="W1003" s="5">
        <f t="shared" si="65"/>
        <v>1112.262555</v>
      </c>
      <c r="X1003" s="5">
        <f t="shared" si="66"/>
        <v>428.43</v>
      </c>
      <c r="Y1003" s="5">
        <v>3457.83</v>
      </c>
      <c r="Z1003" s="5">
        <v>842.35</v>
      </c>
      <c r="AA1003" s="5">
        <f t="shared" si="64"/>
        <v>4300.18</v>
      </c>
    </row>
    <row r="1004" spans="1:27" x14ac:dyDescent="0.25">
      <c r="A1004">
        <v>2016</v>
      </c>
      <c r="B1004" t="s">
        <v>63</v>
      </c>
      <c r="C1004" s="1" t="s">
        <v>15</v>
      </c>
      <c r="D1004" s="5">
        <f>VLOOKUP(B1004,SWH!$A$4:$C$19,3,FALSE)</f>
        <v>3804.01</v>
      </c>
      <c r="E1004" s="5">
        <v>131.1</v>
      </c>
      <c r="F1004" s="5">
        <v>418.79</v>
      </c>
      <c r="G1004" s="5">
        <v>269.17</v>
      </c>
      <c r="H1004" s="5">
        <v>462.59</v>
      </c>
      <c r="I1004" s="5">
        <v>55.31</v>
      </c>
      <c r="J1004" s="5">
        <v>1829.4</v>
      </c>
      <c r="K1004" s="5">
        <v>188.37</v>
      </c>
      <c r="L1004" s="5">
        <v>0</v>
      </c>
      <c r="M1004" s="5">
        <v>365.27</v>
      </c>
      <c r="N1004" s="5">
        <v>3.47</v>
      </c>
      <c r="O1004" s="5">
        <f>VLOOKUP(B1004,SWH!$A$4:$B$19,2,FALSE)</f>
        <v>0.22744500000000001</v>
      </c>
      <c r="P1004" s="5">
        <f t="shared" si="67"/>
        <v>3.2425550000000003</v>
      </c>
      <c r="Q1004" s="5">
        <v>0</v>
      </c>
      <c r="R1004" s="5">
        <v>46.01</v>
      </c>
      <c r="S1004" s="5">
        <v>0</v>
      </c>
      <c r="T1004" s="5">
        <v>0</v>
      </c>
      <c r="U1004" s="5">
        <v>226.92</v>
      </c>
      <c r="V1004" s="5">
        <v>0</v>
      </c>
      <c r="W1004" s="5">
        <f t="shared" si="65"/>
        <v>814.79255499999999</v>
      </c>
      <c r="X1004" s="5">
        <f t="shared" si="66"/>
        <v>418.79</v>
      </c>
      <c r="Y1004" s="5">
        <v>3162.33</v>
      </c>
      <c r="Z1004" s="5">
        <v>834.09</v>
      </c>
      <c r="AA1004" s="5">
        <f t="shared" si="64"/>
        <v>3996.42</v>
      </c>
    </row>
    <row r="1005" spans="1:27" x14ac:dyDescent="0.25">
      <c r="A1005">
        <v>2016</v>
      </c>
      <c r="B1005" t="s">
        <v>63</v>
      </c>
      <c r="C1005" s="1" t="s">
        <v>16</v>
      </c>
      <c r="D1005" s="5">
        <f>VLOOKUP(B1005,SWH!$A$4:$C$19,3,FALSE)</f>
        <v>3804.01</v>
      </c>
      <c r="E1005" s="5">
        <v>244.81</v>
      </c>
      <c r="F1005" s="5">
        <v>1036.99</v>
      </c>
      <c r="G1005" s="5">
        <v>439.94</v>
      </c>
      <c r="H1005" s="5">
        <v>461.27</v>
      </c>
      <c r="I1005" s="5">
        <v>54.88</v>
      </c>
      <c r="J1005" s="5">
        <v>1829.4</v>
      </c>
      <c r="K1005" s="5">
        <v>188.37</v>
      </c>
      <c r="L1005" s="5">
        <v>0</v>
      </c>
      <c r="M1005" s="5">
        <v>352.48</v>
      </c>
      <c r="N1005" s="5">
        <v>6.59</v>
      </c>
      <c r="O1005" s="5">
        <f>VLOOKUP(B1005,SWH!$A$4:$B$19,2,FALSE)</f>
        <v>0.22744500000000001</v>
      </c>
      <c r="P1005" s="5">
        <f t="shared" si="67"/>
        <v>6.3625549999999995</v>
      </c>
      <c r="Q1005" s="5">
        <v>0</v>
      </c>
      <c r="R1005" s="5">
        <v>233.8</v>
      </c>
      <c r="S1005" s="5">
        <v>0</v>
      </c>
      <c r="T1005" s="5">
        <v>0</v>
      </c>
      <c r="U1005" s="5">
        <v>233.32</v>
      </c>
      <c r="V1005" s="5">
        <v>0</v>
      </c>
      <c r="W1005" s="5">
        <f t="shared" si="65"/>
        <v>1277.3925549999999</v>
      </c>
      <c r="X1005" s="5">
        <f t="shared" si="66"/>
        <v>1036.99</v>
      </c>
      <c r="Y1005" s="5">
        <v>3623.18</v>
      </c>
      <c r="Z1005" s="5">
        <v>1458.69</v>
      </c>
      <c r="AA1005" s="5">
        <f t="shared" si="64"/>
        <v>5081.87</v>
      </c>
    </row>
    <row r="1006" spans="1:27" x14ac:dyDescent="0.25">
      <c r="A1006">
        <v>2016</v>
      </c>
      <c r="B1006" t="s">
        <v>63</v>
      </c>
      <c r="C1006" s="1" t="s">
        <v>9</v>
      </c>
      <c r="D1006" s="5">
        <f>VLOOKUP(B1006,SWH!$A$4:$C$19,3,FALSE)</f>
        <v>3804.01</v>
      </c>
      <c r="E1006" s="5">
        <v>181.31</v>
      </c>
      <c r="F1006" s="5">
        <v>755.49</v>
      </c>
      <c r="G1006" s="5">
        <v>316.95</v>
      </c>
      <c r="H1006" s="5">
        <v>461.59</v>
      </c>
      <c r="I1006" s="5">
        <v>55.34</v>
      </c>
      <c r="J1006" s="5">
        <v>1829.4</v>
      </c>
      <c r="K1006" s="5">
        <v>188.37</v>
      </c>
      <c r="L1006" s="5">
        <v>0</v>
      </c>
      <c r="M1006" s="5">
        <v>366.83</v>
      </c>
      <c r="N1006" s="5">
        <v>5.73</v>
      </c>
      <c r="O1006" s="5">
        <f>VLOOKUP(B1006,SWH!$A$4:$B$19,2,FALSE)</f>
        <v>0.22744500000000001</v>
      </c>
      <c r="P1006" s="5">
        <f t="shared" si="67"/>
        <v>5.5025550000000001</v>
      </c>
      <c r="Q1006" s="5">
        <v>0</v>
      </c>
      <c r="R1006" s="5">
        <v>233.25</v>
      </c>
      <c r="S1006" s="5">
        <v>0</v>
      </c>
      <c r="T1006" s="5">
        <v>0</v>
      </c>
      <c r="U1006" s="5">
        <v>231.87</v>
      </c>
      <c r="V1006" s="5">
        <v>0</v>
      </c>
      <c r="W1006" s="5">
        <f t="shared" si="65"/>
        <v>1103.8425549999999</v>
      </c>
      <c r="X1006" s="5">
        <f t="shared" si="66"/>
        <v>755.49</v>
      </c>
      <c r="Y1006" s="5">
        <v>3450.41</v>
      </c>
      <c r="Z1006" s="5">
        <v>1175.74</v>
      </c>
      <c r="AA1006" s="5">
        <f t="shared" si="64"/>
        <v>4626.1499999999996</v>
      </c>
    </row>
    <row r="1007" spans="1:27" x14ac:dyDescent="0.25">
      <c r="A1007">
        <v>2016</v>
      </c>
      <c r="B1007" t="s">
        <v>63</v>
      </c>
      <c r="C1007" s="1" t="s">
        <v>12</v>
      </c>
      <c r="D1007" s="5">
        <f>VLOOKUP(B1007,SWH!$A$4:$C$19,3,FALSE)</f>
        <v>3804.01</v>
      </c>
      <c r="E1007" s="5">
        <v>253.87</v>
      </c>
      <c r="F1007" s="5">
        <v>1334.71</v>
      </c>
      <c r="G1007" s="5">
        <v>354.83</v>
      </c>
      <c r="H1007" s="5">
        <v>460.61</v>
      </c>
      <c r="I1007" s="5">
        <v>55.34</v>
      </c>
      <c r="J1007" s="5">
        <v>1829.4</v>
      </c>
      <c r="K1007" s="5">
        <v>188.37</v>
      </c>
      <c r="L1007" s="5">
        <v>0</v>
      </c>
      <c r="M1007" s="5">
        <v>358.84</v>
      </c>
      <c r="N1007" s="5">
        <v>7.92</v>
      </c>
      <c r="O1007" s="5">
        <f>VLOOKUP(B1007,SWH!$A$4:$B$19,2,FALSE)</f>
        <v>0.22744500000000001</v>
      </c>
      <c r="P1007" s="5">
        <f t="shared" si="67"/>
        <v>7.6925549999999996</v>
      </c>
      <c r="Q1007" s="5">
        <v>0</v>
      </c>
      <c r="R1007" s="5">
        <v>318.77999999999997</v>
      </c>
      <c r="S1007" s="5">
        <v>0</v>
      </c>
      <c r="T1007" s="5">
        <v>0</v>
      </c>
      <c r="U1007" s="5">
        <v>240.06</v>
      </c>
      <c r="V1007" s="5">
        <v>0</v>
      </c>
      <c r="W1007" s="5">
        <f t="shared" si="65"/>
        <v>1294.012555</v>
      </c>
      <c r="X1007" s="5">
        <f t="shared" si="66"/>
        <v>1334.71</v>
      </c>
      <c r="Y1007" s="5">
        <v>3639.61</v>
      </c>
      <c r="Z1007" s="5">
        <v>1763.15</v>
      </c>
      <c r="AA1007" s="5">
        <f t="shared" si="64"/>
        <v>5402.76</v>
      </c>
    </row>
    <row r="1008" spans="1:27" x14ac:dyDescent="0.25">
      <c r="A1008">
        <v>2016</v>
      </c>
      <c r="B1008" t="s">
        <v>63</v>
      </c>
      <c r="C1008" s="1" t="s">
        <v>8</v>
      </c>
      <c r="D1008" s="5">
        <f>VLOOKUP(B1008,SWH!$A$4:$C$19,3,FALSE)</f>
        <v>3804.01</v>
      </c>
      <c r="E1008" s="5">
        <v>305.64999999999998</v>
      </c>
      <c r="F1008" s="5">
        <v>1888.12</v>
      </c>
      <c r="G1008" s="5">
        <v>194.79</v>
      </c>
      <c r="H1008" s="5">
        <v>464.07</v>
      </c>
      <c r="I1008" s="5">
        <v>59.1</v>
      </c>
      <c r="J1008" s="5">
        <v>1829.4</v>
      </c>
      <c r="K1008" s="5">
        <v>188.37</v>
      </c>
      <c r="L1008" s="5">
        <v>0</v>
      </c>
      <c r="M1008" s="5">
        <v>364.69</v>
      </c>
      <c r="N1008" s="5">
        <v>10.039999999999999</v>
      </c>
      <c r="O1008" s="5">
        <f>VLOOKUP(B1008,SWH!$A$4:$B$19,2,FALSE)</f>
        <v>0.22744500000000001</v>
      </c>
      <c r="P1008" s="5">
        <f t="shared" si="67"/>
        <v>9.8125549999999997</v>
      </c>
      <c r="Q1008" s="5">
        <v>0</v>
      </c>
      <c r="R1008" s="5">
        <v>441.92</v>
      </c>
      <c r="S1008" s="5">
        <v>0</v>
      </c>
      <c r="T1008" s="5">
        <v>0</v>
      </c>
      <c r="U1008" s="5">
        <v>249.04</v>
      </c>
      <c r="V1008" s="5">
        <v>0</v>
      </c>
      <c r="W1008" s="5">
        <f t="shared" si="65"/>
        <v>1316.8625549999999</v>
      </c>
      <c r="X1008" s="5">
        <f t="shared" si="66"/>
        <v>1888.12</v>
      </c>
      <c r="Y1008" s="5">
        <v>3669.67</v>
      </c>
      <c r="Z1008" s="5">
        <v>2325.5300000000002</v>
      </c>
      <c r="AA1008" s="5">
        <f t="shared" si="64"/>
        <v>5995.2000000000007</v>
      </c>
    </row>
    <row r="1009" spans="1:27" x14ac:dyDescent="0.25">
      <c r="A1009">
        <v>2019</v>
      </c>
      <c r="B1009" t="s">
        <v>63</v>
      </c>
      <c r="C1009" s="1" t="s">
        <v>10</v>
      </c>
      <c r="D1009" s="5">
        <f>VLOOKUP(B1009,SWH!$A$4:$C$19,3,FALSE)</f>
        <v>3804.01</v>
      </c>
      <c r="E1009" s="5">
        <v>117.38</v>
      </c>
      <c r="F1009" s="5">
        <v>251.72</v>
      </c>
      <c r="G1009" s="5">
        <v>2038.65</v>
      </c>
      <c r="H1009" s="5">
        <v>380.06</v>
      </c>
      <c r="I1009" s="5">
        <v>53.34</v>
      </c>
      <c r="J1009" s="5">
        <v>1829.4</v>
      </c>
      <c r="K1009" s="5">
        <v>188.37</v>
      </c>
      <c r="L1009" s="5">
        <v>0</v>
      </c>
      <c r="M1009" s="5">
        <v>381.01</v>
      </c>
      <c r="N1009" s="5">
        <v>2.35</v>
      </c>
      <c r="O1009" s="5">
        <f>VLOOKUP(B1009,SWH!$A$4:$B$19,2,FALSE)</f>
        <v>0.22744500000000001</v>
      </c>
      <c r="P1009" s="5">
        <f t="shared" si="67"/>
        <v>2.1225550000000002</v>
      </c>
      <c r="Q1009" s="5">
        <v>0</v>
      </c>
      <c r="R1009" s="5">
        <v>0</v>
      </c>
      <c r="S1009" s="5">
        <v>0</v>
      </c>
      <c r="T1009" s="5">
        <v>0</v>
      </c>
      <c r="U1009" s="5">
        <v>204.87</v>
      </c>
      <c r="V1009" s="5">
        <v>0</v>
      </c>
      <c r="W1009" s="5">
        <f t="shared" si="65"/>
        <v>2539.1625549999999</v>
      </c>
      <c r="X1009" s="5">
        <f t="shared" si="66"/>
        <v>251.72</v>
      </c>
      <c r="Y1009" s="5">
        <v>4802.1899999999996</v>
      </c>
      <c r="Z1009" s="5">
        <v>644.96</v>
      </c>
      <c r="AA1009" s="5">
        <f t="shared" si="64"/>
        <v>5447.15</v>
      </c>
    </row>
    <row r="1010" spans="1:27" x14ac:dyDescent="0.25">
      <c r="A1010">
        <v>2019</v>
      </c>
      <c r="B1010" t="s">
        <v>63</v>
      </c>
      <c r="C1010" s="1" t="s">
        <v>6</v>
      </c>
      <c r="D1010" s="5">
        <f>VLOOKUP(B1010,SWH!$A$4:$C$19,3,FALSE)</f>
        <v>3804.01</v>
      </c>
      <c r="E1010" s="5">
        <v>137.37</v>
      </c>
      <c r="F1010" s="5">
        <v>282.8</v>
      </c>
      <c r="G1010" s="5">
        <v>1778.78</v>
      </c>
      <c r="H1010" s="5">
        <v>380.76</v>
      </c>
      <c r="I1010" s="5">
        <v>54.26</v>
      </c>
      <c r="J1010" s="5">
        <v>1829.4</v>
      </c>
      <c r="K1010" s="5">
        <v>188.37</v>
      </c>
      <c r="L1010" s="5">
        <v>0</v>
      </c>
      <c r="M1010" s="5">
        <v>357.06</v>
      </c>
      <c r="N1010" s="5">
        <v>2.56</v>
      </c>
      <c r="O1010" s="5">
        <f>VLOOKUP(B1010,SWH!$A$4:$B$19,2,FALSE)</f>
        <v>0.22744500000000001</v>
      </c>
      <c r="P1010" s="5">
        <f t="shared" si="67"/>
        <v>2.3325550000000002</v>
      </c>
      <c r="Q1010" s="5">
        <v>0</v>
      </c>
      <c r="R1010" s="5">
        <v>0.52</v>
      </c>
      <c r="S1010" s="5">
        <v>0</v>
      </c>
      <c r="T1010" s="5">
        <v>0</v>
      </c>
      <c r="U1010" s="5">
        <v>204.87</v>
      </c>
      <c r="V1010" s="5">
        <v>0</v>
      </c>
      <c r="W1010" s="5">
        <f t="shared" si="65"/>
        <v>2276.062555</v>
      </c>
      <c r="X1010" s="5">
        <f t="shared" si="66"/>
        <v>282.8</v>
      </c>
      <c r="Y1010" s="5">
        <v>4540.72</v>
      </c>
      <c r="Z1010" s="5">
        <v>676.04</v>
      </c>
      <c r="AA1010" s="5">
        <f t="shared" si="64"/>
        <v>5216.76</v>
      </c>
    </row>
    <row r="1011" spans="1:27" x14ac:dyDescent="0.25">
      <c r="A1011">
        <v>2019</v>
      </c>
      <c r="B1011" t="s">
        <v>63</v>
      </c>
      <c r="C1011" s="1" t="s">
        <v>11</v>
      </c>
      <c r="D1011" s="5">
        <f>VLOOKUP(B1011,SWH!$A$4:$C$19,3,FALSE)</f>
        <v>3804.01</v>
      </c>
      <c r="E1011" s="5">
        <v>136.6</v>
      </c>
      <c r="F1011" s="5">
        <v>269.51</v>
      </c>
      <c r="G1011" s="5">
        <v>1501.14</v>
      </c>
      <c r="H1011" s="5">
        <v>381.9</v>
      </c>
      <c r="I1011" s="5">
        <v>54.5</v>
      </c>
      <c r="J1011" s="5">
        <v>1829.4</v>
      </c>
      <c r="K1011" s="5">
        <v>188.37</v>
      </c>
      <c r="L1011" s="5">
        <v>0</v>
      </c>
      <c r="M1011" s="5">
        <v>350.6</v>
      </c>
      <c r="N1011" s="5">
        <v>2.61</v>
      </c>
      <c r="O1011" s="5">
        <f>VLOOKUP(B1011,SWH!$A$4:$B$19,2,FALSE)</f>
        <v>0.22744500000000001</v>
      </c>
      <c r="P1011" s="5">
        <f t="shared" si="67"/>
        <v>2.382555</v>
      </c>
      <c r="Q1011" s="5">
        <v>0</v>
      </c>
      <c r="R1011" s="5">
        <v>0</v>
      </c>
      <c r="S1011" s="5">
        <v>0</v>
      </c>
      <c r="T1011" s="5">
        <v>0</v>
      </c>
      <c r="U1011" s="5">
        <v>204.87</v>
      </c>
      <c r="V1011" s="5">
        <v>0</v>
      </c>
      <c r="W1011" s="5">
        <f t="shared" si="65"/>
        <v>1990.7225550000001</v>
      </c>
      <c r="X1011" s="5">
        <f t="shared" si="66"/>
        <v>269.51</v>
      </c>
      <c r="Y1011" s="5">
        <v>4256.75</v>
      </c>
      <c r="Z1011" s="5">
        <v>662.75</v>
      </c>
      <c r="AA1011" s="5">
        <f t="shared" si="64"/>
        <v>4919.5</v>
      </c>
    </row>
    <row r="1012" spans="1:27" x14ac:dyDescent="0.25">
      <c r="A1012">
        <v>2019</v>
      </c>
      <c r="B1012" t="s">
        <v>63</v>
      </c>
      <c r="C1012" s="1" t="s">
        <v>13</v>
      </c>
      <c r="D1012" s="5">
        <f>VLOOKUP(B1012,SWH!$A$4:$C$19,3,FALSE)</f>
        <v>3804.01</v>
      </c>
      <c r="E1012" s="5">
        <v>129.18</v>
      </c>
      <c r="F1012" s="5">
        <v>263.93</v>
      </c>
      <c r="G1012" s="5">
        <v>1516.2</v>
      </c>
      <c r="H1012" s="5">
        <v>381.72</v>
      </c>
      <c r="I1012" s="5">
        <v>54.32</v>
      </c>
      <c r="J1012" s="5">
        <v>1829.4</v>
      </c>
      <c r="K1012" s="5">
        <v>188.37</v>
      </c>
      <c r="L1012" s="5">
        <v>0</v>
      </c>
      <c r="M1012" s="5">
        <v>345.57</v>
      </c>
      <c r="N1012" s="5">
        <v>2.2400000000000002</v>
      </c>
      <c r="O1012" s="5">
        <f>VLOOKUP(B1012,SWH!$A$4:$B$19,2,FALSE)</f>
        <v>0.22744500000000001</v>
      </c>
      <c r="P1012" s="5">
        <f t="shared" si="67"/>
        <v>2.0125550000000003</v>
      </c>
      <c r="Q1012" s="5">
        <v>0</v>
      </c>
      <c r="R1012" s="5">
        <v>1.05</v>
      </c>
      <c r="S1012" s="5">
        <v>0</v>
      </c>
      <c r="T1012" s="5">
        <v>0</v>
      </c>
      <c r="U1012" s="5">
        <v>205.77</v>
      </c>
      <c r="V1012" s="5">
        <v>0</v>
      </c>
      <c r="W1012" s="5">
        <f t="shared" si="65"/>
        <v>1994.012555</v>
      </c>
      <c r="X1012" s="5">
        <f t="shared" si="66"/>
        <v>263.93</v>
      </c>
      <c r="Y1012" s="5">
        <v>4259.68</v>
      </c>
      <c r="Z1012" s="5">
        <v>658.07</v>
      </c>
      <c r="AA1012" s="5">
        <f t="shared" si="64"/>
        <v>4917.75</v>
      </c>
    </row>
    <row r="1013" spans="1:27" x14ac:dyDescent="0.25">
      <c r="A1013">
        <v>2019</v>
      </c>
      <c r="B1013" t="s">
        <v>63</v>
      </c>
      <c r="C1013" s="1" t="s">
        <v>19</v>
      </c>
      <c r="D1013" s="5">
        <f>VLOOKUP(B1013,SWH!$A$4:$C$19,3,FALSE)</f>
        <v>3804.01</v>
      </c>
      <c r="E1013" s="5">
        <v>194.19</v>
      </c>
      <c r="F1013" s="5">
        <v>285.89</v>
      </c>
      <c r="G1013" s="5">
        <v>1333.94</v>
      </c>
      <c r="H1013" s="5">
        <v>381.43</v>
      </c>
      <c r="I1013" s="5">
        <v>54.51</v>
      </c>
      <c r="J1013" s="5">
        <v>1829.4</v>
      </c>
      <c r="K1013" s="5">
        <v>188.37</v>
      </c>
      <c r="L1013" s="5">
        <v>0</v>
      </c>
      <c r="M1013" s="5">
        <v>330.81</v>
      </c>
      <c r="N1013" s="5">
        <v>2.52</v>
      </c>
      <c r="O1013" s="5">
        <f>VLOOKUP(B1013,SWH!$A$4:$B$19,2,FALSE)</f>
        <v>0.22744500000000001</v>
      </c>
      <c r="P1013" s="5">
        <f t="shared" si="67"/>
        <v>2.2925550000000001</v>
      </c>
      <c r="Q1013" s="5">
        <v>0</v>
      </c>
      <c r="R1013" s="5">
        <v>20.309999999999999</v>
      </c>
      <c r="S1013" s="5">
        <v>0</v>
      </c>
      <c r="T1013" s="5">
        <v>0</v>
      </c>
      <c r="U1013" s="5">
        <v>206.37</v>
      </c>
      <c r="V1013" s="5">
        <v>0</v>
      </c>
      <c r="W1013" s="5">
        <f t="shared" si="65"/>
        <v>1881.542555</v>
      </c>
      <c r="X1013" s="5">
        <f t="shared" si="66"/>
        <v>285.89</v>
      </c>
      <c r="Y1013" s="5">
        <v>4147.1099999999997</v>
      </c>
      <c r="Z1013" s="5">
        <v>680.64</v>
      </c>
      <c r="AA1013" s="5">
        <f t="shared" si="64"/>
        <v>4827.75</v>
      </c>
    </row>
    <row r="1014" spans="1:27" x14ac:dyDescent="0.25">
      <c r="A1014">
        <v>2019</v>
      </c>
      <c r="B1014" t="s">
        <v>63</v>
      </c>
      <c r="C1014" s="1" t="s">
        <v>20</v>
      </c>
      <c r="D1014" s="5">
        <f>VLOOKUP(B1014,SWH!$A$4:$C$19,3,FALSE)</f>
        <v>3804.01</v>
      </c>
      <c r="E1014" s="5">
        <v>123.33</v>
      </c>
      <c r="F1014" s="5">
        <v>238.95</v>
      </c>
      <c r="G1014" s="5">
        <v>942.82</v>
      </c>
      <c r="H1014" s="5">
        <v>382.17</v>
      </c>
      <c r="I1014" s="5">
        <v>54.53</v>
      </c>
      <c r="J1014" s="5">
        <v>1829.4</v>
      </c>
      <c r="K1014" s="5">
        <v>188.37</v>
      </c>
      <c r="L1014" s="5">
        <v>0</v>
      </c>
      <c r="M1014" s="5">
        <v>347.39</v>
      </c>
      <c r="N1014" s="5">
        <v>2.1800000000000002</v>
      </c>
      <c r="O1014" s="5">
        <f>VLOOKUP(B1014,SWH!$A$4:$B$19,2,FALSE)</f>
        <v>0.22744500000000001</v>
      </c>
      <c r="P1014" s="5">
        <f t="shared" si="67"/>
        <v>1.9525550000000003</v>
      </c>
      <c r="Q1014" s="5">
        <v>0</v>
      </c>
      <c r="R1014" s="5">
        <v>167.21</v>
      </c>
      <c r="S1014" s="5">
        <v>0</v>
      </c>
      <c r="T1014" s="5">
        <v>0</v>
      </c>
      <c r="U1014" s="5">
        <v>207.43</v>
      </c>
      <c r="V1014" s="5">
        <v>0</v>
      </c>
      <c r="W1014" s="5">
        <f t="shared" si="65"/>
        <v>1582.7025549999998</v>
      </c>
      <c r="X1014" s="5">
        <f t="shared" si="66"/>
        <v>238.95</v>
      </c>
      <c r="Y1014" s="5">
        <v>3849.04</v>
      </c>
      <c r="Z1014" s="5">
        <v>634.76</v>
      </c>
      <c r="AA1014" s="5">
        <f t="shared" si="64"/>
        <v>4483.8</v>
      </c>
    </row>
    <row r="1015" spans="1:27" x14ac:dyDescent="0.25">
      <c r="A1015">
        <v>2019</v>
      </c>
      <c r="B1015" t="s">
        <v>63</v>
      </c>
      <c r="C1015" s="1" t="s">
        <v>3</v>
      </c>
      <c r="D1015" s="5">
        <f>VLOOKUP(B1015,SWH!$A$4:$C$19,3,FALSE)</f>
        <v>3804.01</v>
      </c>
      <c r="E1015" s="5">
        <v>157.63</v>
      </c>
      <c r="F1015" s="5">
        <v>290.52</v>
      </c>
      <c r="G1015" s="5">
        <v>836.41</v>
      </c>
      <c r="H1015" s="5">
        <v>382.1</v>
      </c>
      <c r="I1015" s="5">
        <v>54.95</v>
      </c>
      <c r="J1015" s="5">
        <v>1829.4</v>
      </c>
      <c r="K1015" s="5">
        <v>188.37</v>
      </c>
      <c r="L1015" s="5">
        <v>0</v>
      </c>
      <c r="M1015" s="5">
        <v>332</v>
      </c>
      <c r="N1015" s="5">
        <v>2.2200000000000002</v>
      </c>
      <c r="O1015" s="5">
        <f>VLOOKUP(B1015,SWH!$A$4:$B$19,2,FALSE)</f>
        <v>0.22744500000000001</v>
      </c>
      <c r="P1015" s="5">
        <f t="shared" si="67"/>
        <v>1.9925550000000003</v>
      </c>
      <c r="Q1015" s="5">
        <v>0</v>
      </c>
      <c r="R1015" s="5">
        <v>95.17</v>
      </c>
      <c r="S1015" s="5">
        <v>0</v>
      </c>
      <c r="T1015" s="5">
        <v>0</v>
      </c>
      <c r="U1015" s="5">
        <v>213.13</v>
      </c>
      <c r="V1015" s="5">
        <v>0</v>
      </c>
      <c r="W1015" s="5">
        <f t="shared" si="65"/>
        <v>1423.2025549999998</v>
      </c>
      <c r="X1015" s="5">
        <f t="shared" si="66"/>
        <v>290.52</v>
      </c>
      <c r="Y1015" s="5">
        <v>3689.88</v>
      </c>
      <c r="Z1015" s="5">
        <v>692.03</v>
      </c>
      <c r="AA1015" s="5">
        <f t="shared" si="64"/>
        <v>4381.91</v>
      </c>
    </row>
    <row r="1016" spans="1:27" x14ac:dyDescent="0.25">
      <c r="A1016">
        <v>2019</v>
      </c>
      <c r="B1016" t="s">
        <v>63</v>
      </c>
      <c r="C1016" s="1" t="s">
        <v>7</v>
      </c>
      <c r="D1016" s="5">
        <f>VLOOKUP(B1016,SWH!$A$4:$C$19,3,FALSE)</f>
        <v>3804.01</v>
      </c>
      <c r="E1016" s="5">
        <v>114.13</v>
      </c>
      <c r="F1016" s="5">
        <v>256.43</v>
      </c>
      <c r="G1016" s="5">
        <v>726.78</v>
      </c>
      <c r="H1016" s="5">
        <v>381.84</v>
      </c>
      <c r="I1016" s="5">
        <v>54.08</v>
      </c>
      <c r="J1016" s="5">
        <v>1829.4</v>
      </c>
      <c r="K1016" s="5">
        <v>188.37</v>
      </c>
      <c r="L1016" s="5">
        <v>0</v>
      </c>
      <c r="M1016" s="5">
        <v>342.89</v>
      </c>
      <c r="N1016" s="5">
        <v>2.2400000000000002</v>
      </c>
      <c r="O1016" s="5">
        <f>VLOOKUP(B1016,SWH!$A$4:$B$19,2,FALSE)</f>
        <v>0.22744500000000001</v>
      </c>
      <c r="P1016" s="5">
        <f t="shared" si="67"/>
        <v>2.0125550000000003</v>
      </c>
      <c r="Q1016" s="5">
        <v>0</v>
      </c>
      <c r="R1016" s="5">
        <v>144.97999999999999</v>
      </c>
      <c r="S1016" s="5">
        <v>0</v>
      </c>
      <c r="T1016" s="5">
        <v>0</v>
      </c>
      <c r="U1016" s="5">
        <v>211.21</v>
      </c>
      <c r="V1016" s="5">
        <v>0</v>
      </c>
      <c r="W1016" s="5">
        <f t="shared" si="65"/>
        <v>1330.792555</v>
      </c>
      <c r="X1016" s="5">
        <f t="shared" si="66"/>
        <v>256.43</v>
      </c>
      <c r="Y1016" s="5">
        <v>3596.36</v>
      </c>
      <c r="Z1016" s="5">
        <v>656.02</v>
      </c>
      <c r="AA1016" s="5">
        <f t="shared" si="64"/>
        <v>4252.38</v>
      </c>
    </row>
    <row r="1017" spans="1:27" x14ac:dyDescent="0.25">
      <c r="A1017">
        <v>2019</v>
      </c>
      <c r="B1017" t="s">
        <v>63</v>
      </c>
      <c r="C1017" s="1" t="s">
        <v>17</v>
      </c>
      <c r="D1017" s="5">
        <f>VLOOKUP(B1017,SWH!$A$4:$C$19,3,FALSE)</f>
        <v>3804.01</v>
      </c>
      <c r="E1017" s="5">
        <v>123.66</v>
      </c>
      <c r="F1017" s="5">
        <v>297.63</v>
      </c>
      <c r="G1017" s="5">
        <v>647.73</v>
      </c>
      <c r="H1017" s="5">
        <v>381.67</v>
      </c>
      <c r="I1017" s="5">
        <v>53.92</v>
      </c>
      <c r="J1017" s="5">
        <v>1829.4</v>
      </c>
      <c r="K1017" s="5">
        <v>188.37</v>
      </c>
      <c r="L1017" s="5">
        <v>0</v>
      </c>
      <c r="M1017" s="5">
        <v>321.95</v>
      </c>
      <c r="N1017" s="5">
        <v>2.58</v>
      </c>
      <c r="O1017" s="5">
        <f>VLOOKUP(B1017,SWH!$A$4:$B$19,2,FALSE)</f>
        <v>0.22744500000000001</v>
      </c>
      <c r="P1017" s="5">
        <f t="shared" si="67"/>
        <v>2.3525550000000002</v>
      </c>
      <c r="Q1017" s="5">
        <v>0</v>
      </c>
      <c r="R1017" s="5">
        <v>36.99</v>
      </c>
      <c r="S1017" s="5">
        <v>0</v>
      </c>
      <c r="T1017" s="5">
        <v>0</v>
      </c>
      <c r="U1017" s="5">
        <v>212.91</v>
      </c>
      <c r="V1017" s="5">
        <v>0</v>
      </c>
      <c r="W1017" s="5">
        <f t="shared" si="65"/>
        <v>1132.6825549999999</v>
      </c>
      <c r="X1017" s="5">
        <f t="shared" si="66"/>
        <v>297.63</v>
      </c>
      <c r="Y1017" s="5">
        <v>3397.9</v>
      </c>
      <c r="Z1017" s="5">
        <v>698.92</v>
      </c>
      <c r="AA1017" s="5">
        <f t="shared" si="64"/>
        <v>4096.82</v>
      </c>
    </row>
    <row r="1018" spans="1:27" x14ac:dyDescent="0.25">
      <c r="A1018">
        <v>2019</v>
      </c>
      <c r="B1018" t="s">
        <v>63</v>
      </c>
      <c r="C1018" s="1" t="s">
        <v>14</v>
      </c>
      <c r="D1018" s="5">
        <f>VLOOKUP(B1018,SWH!$A$4:$C$19,3,FALSE)</f>
        <v>3804.01</v>
      </c>
      <c r="E1018" s="5">
        <v>176.52</v>
      </c>
      <c r="F1018" s="5">
        <v>494.8</v>
      </c>
      <c r="G1018" s="5">
        <v>615.51</v>
      </c>
      <c r="H1018" s="5">
        <v>380.72</v>
      </c>
      <c r="I1018" s="5">
        <v>54.5</v>
      </c>
      <c r="J1018" s="5">
        <v>1829.4</v>
      </c>
      <c r="K1018" s="5">
        <v>188.37</v>
      </c>
      <c r="L1018" s="5">
        <v>0</v>
      </c>
      <c r="M1018" s="5">
        <v>342.81</v>
      </c>
      <c r="N1018" s="5">
        <v>3.57</v>
      </c>
      <c r="O1018" s="5">
        <f>VLOOKUP(B1018,SWH!$A$4:$B$19,2,FALSE)</f>
        <v>0.22744500000000001</v>
      </c>
      <c r="P1018" s="5">
        <f t="shared" si="67"/>
        <v>3.3425549999999999</v>
      </c>
      <c r="Q1018" s="5">
        <v>0</v>
      </c>
      <c r="R1018" s="5">
        <v>154.62</v>
      </c>
      <c r="S1018" s="5">
        <v>0</v>
      </c>
      <c r="T1018" s="5">
        <v>0</v>
      </c>
      <c r="U1018" s="5">
        <v>220.28</v>
      </c>
      <c r="V1018" s="5">
        <v>0</v>
      </c>
      <c r="W1018" s="5">
        <f t="shared" si="65"/>
        <v>1292.802555</v>
      </c>
      <c r="X1018" s="5">
        <f t="shared" si="66"/>
        <v>494.8</v>
      </c>
      <c r="Y1018" s="5">
        <v>3557.65</v>
      </c>
      <c r="Z1018" s="5">
        <v>903.46</v>
      </c>
      <c r="AA1018" s="5">
        <f t="shared" si="64"/>
        <v>4461.1100000000006</v>
      </c>
    </row>
    <row r="1019" spans="1:27" x14ac:dyDescent="0.25">
      <c r="A1019">
        <v>2019</v>
      </c>
      <c r="B1019" t="s">
        <v>63</v>
      </c>
      <c r="C1019" s="1" t="s">
        <v>2</v>
      </c>
      <c r="D1019" s="5">
        <f>VLOOKUP(B1019,SWH!$A$4:$C$19,3,FALSE)</f>
        <v>3804.01</v>
      </c>
      <c r="E1019" s="5">
        <v>105.51</v>
      </c>
      <c r="F1019" s="5">
        <v>328.25</v>
      </c>
      <c r="G1019" s="5">
        <v>552.6</v>
      </c>
      <c r="H1019" s="5">
        <v>380.43</v>
      </c>
      <c r="I1019" s="5">
        <v>54.19</v>
      </c>
      <c r="J1019" s="5">
        <v>1829.4</v>
      </c>
      <c r="K1019" s="5">
        <v>188.37</v>
      </c>
      <c r="L1019" s="5">
        <v>0</v>
      </c>
      <c r="M1019" s="5">
        <v>358.23</v>
      </c>
      <c r="N1019" s="5">
        <v>2.58</v>
      </c>
      <c r="O1019" s="5">
        <f>VLOOKUP(B1019,SWH!$A$4:$B$19,2,FALSE)</f>
        <v>0.22744500000000001</v>
      </c>
      <c r="P1019" s="5">
        <f t="shared" si="67"/>
        <v>2.3525550000000002</v>
      </c>
      <c r="Q1019" s="5">
        <v>0</v>
      </c>
      <c r="R1019" s="5">
        <v>188.17</v>
      </c>
      <c r="S1019" s="5">
        <v>0</v>
      </c>
      <c r="T1019" s="5">
        <v>0</v>
      </c>
      <c r="U1019" s="5">
        <v>217.89</v>
      </c>
      <c r="V1019" s="5">
        <v>0</v>
      </c>
      <c r="W1019" s="5">
        <f t="shared" si="65"/>
        <v>1206.8625549999999</v>
      </c>
      <c r="X1019" s="5">
        <f t="shared" si="66"/>
        <v>328.25</v>
      </c>
      <c r="Y1019" s="5">
        <v>3471.11</v>
      </c>
      <c r="Z1019" s="5">
        <v>734.51</v>
      </c>
      <c r="AA1019" s="5">
        <f t="shared" si="64"/>
        <v>4205.62</v>
      </c>
    </row>
    <row r="1020" spans="1:27" x14ac:dyDescent="0.25">
      <c r="A1020">
        <v>2019</v>
      </c>
      <c r="B1020" t="s">
        <v>63</v>
      </c>
      <c r="C1020" s="1" t="s">
        <v>18</v>
      </c>
      <c r="D1020" s="5">
        <f>VLOOKUP(B1020,SWH!$A$4:$C$19,3,FALSE)</f>
        <v>3804.01</v>
      </c>
      <c r="E1020" s="5">
        <v>137.29</v>
      </c>
      <c r="F1020" s="5">
        <v>414.56</v>
      </c>
      <c r="G1020" s="5">
        <v>367.09</v>
      </c>
      <c r="H1020" s="5">
        <v>381.87</v>
      </c>
      <c r="I1020" s="5">
        <v>55.21</v>
      </c>
      <c r="J1020" s="5">
        <v>1829.4</v>
      </c>
      <c r="K1020" s="5">
        <v>188.37</v>
      </c>
      <c r="L1020" s="5">
        <v>0</v>
      </c>
      <c r="M1020" s="5">
        <v>333.71</v>
      </c>
      <c r="N1020" s="5">
        <v>3.34</v>
      </c>
      <c r="O1020" s="5">
        <f>VLOOKUP(B1020,SWH!$A$4:$B$19,2,FALSE)</f>
        <v>0.22744500000000001</v>
      </c>
      <c r="P1020" s="5">
        <f t="shared" si="67"/>
        <v>3.112555</v>
      </c>
      <c r="Q1020" s="5">
        <v>0</v>
      </c>
      <c r="R1020" s="5">
        <v>48.28</v>
      </c>
      <c r="S1020" s="5">
        <v>0</v>
      </c>
      <c r="T1020" s="5">
        <v>0</v>
      </c>
      <c r="U1020" s="5">
        <v>222.84</v>
      </c>
      <c r="V1020" s="5">
        <v>0</v>
      </c>
      <c r="W1020" s="5">
        <f t="shared" si="65"/>
        <v>889.48255499999993</v>
      </c>
      <c r="X1020" s="5">
        <f t="shared" si="66"/>
        <v>414.56</v>
      </c>
      <c r="Y1020" s="5">
        <v>3156.2</v>
      </c>
      <c r="Z1020" s="5">
        <v>825.78</v>
      </c>
      <c r="AA1020" s="5">
        <f t="shared" si="64"/>
        <v>3981.9799999999996</v>
      </c>
    </row>
    <row r="1021" spans="1:27" x14ac:dyDescent="0.25">
      <c r="A1021">
        <v>2019</v>
      </c>
      <c r="B1021" t="s">
        <v>63</v>
      </c>
      <c r="C1021" s="1" t="s">
        <v>4</v>
      </c>
      <c r="D1021" s="5">
        <f>VLOOKUP(B1021,SWH!$A$4:$C$19,3,FALSE)</f>
        <v>3804.01</v>
      </c>
      <c r="E1021" s="5">
        <v>199.81</v>
      </c>
      <c r="F1021" s="5">
        <v>678.97</v>
      </c>
      <c r="G1021" s="5">
        <v>437.55</v>
      </c>
      <c r="H1021" s="5">
        <v>380.64</v>
      </c>
      <c r="I1021" s="5">
        <v>54.86</v>
      </c>
      <c r="J1021" s="5">
        <v>1829.4</v>
      </c>
      <c r="K1021" s="5">
        <v>188.37</v>
      </c>
      <c r="L1021" s="5">
        <v>0</v>
      </c>
      <c r="M1021" s="5">
        <v>336.98</v>
      </c>
      <c r="N1021" s="5">
        <v>4.4000000000000004</v>
      </c>
      <c r="O1021" s="5">
        <f>VLOOKUP(B1021,SWH!$A$4:$B$19,2,FALSE)</f>
        <v>0.22744500000000001</v>
      </c>
      <c r="P1021" s="5">
        <f t="shared" si="67"/>
        <v>4.172555</v>
      </c>
      <c r="Q1021" s="5">
        <v>0</v>
      </c>
      <c r="R1021" s="5">
        <v>183.67</v>
      </c>
      <c r="S1021" s="5">
        <v>0</v>
      </c>
      <c r="T1021" s="5">
        <v>0</v>
      </c>
      <c r="U1021" s="5">
        <v>227.76</v>
      </c>
      <c r="V1021" s="5">
        <v>0</v>
      </c>
      <c r="W1021" s="5">
        <f t="shared" si="65"/>
        <v>1162.1825550000001</v>
      </c>
      <c r="X1021" s="5">
        <f t="shared" si="66"/>
        <v>678.97</v>
      </c>
      <c r="Y1021" s="5">
        <v>3427.31</v>
      </c>
      <c r="Z1021" s="5">
        <v>1095.0999999999999</v>
      </c>
      <c r="AA1021" s="5">
        <f t="shared" si="64"/>
        <v>4522.41</v>
      </c>
    </row>
    <row r="1022" spans="1:27" x14ac:dyDescent="0.25">
      <c r="A1022">
        <v>2019</v>
      </c>
      <c r="B1022" t="s">
        <v>63</v>
      </c>
      <c r="C1022" s="1" t="s">
        <v>5</v>
      </c>
      <c r="D1022" s="5">
        <f>VLOOKUP(B1022,SWH!$A$4:$C$19,3,FALSE)</f>
        <v>3804.01</v>
      </c>
      <c r="E1022" s="5">
        <v>132.41999999999999</v>
      </c>
      <c r="F1022" s="5">
        <v>413.82</v>
      </c>
      <c r="G1022" s="5">
        <v>437.14</v>
      </c>
      <c r="H1022" s="5">
        <v>380.35</v>
      </c>
      <c r="I1022" s="5">
        <v>54.45</v>
      </c>
      <c r="J1022" s="5">
        <v>1829.4</v>
      </c>
      <c r="K1022" s="5">
        <v>188.37</v>
      </c>
      <c r="L1022" s="5">
        <v>0</v>
      </c>
      <c r="M1022" s="5">
        <v>369.52</v>
      </c>
      <c r="N1022" s="5">
        <v>2.82</v>
      </c>
      <c r="O1022" s="5">
        <f>VLOOKUP(B1022,SWH!$A$4:$B$19,2,FALSE)</f>
        <v>0.22744500000000001</v>
      </c>
      <c r="P1022" s="5">
        <f t="shared" si="67"/>
        <v>2.5925549999999999</v>
      </c>
      <c r="Q1022" s="5">
        <v>0</v>
      </c>
      <c r="R1022" s="5">
        <v>163.95</v>
      </c>
      <c r="S1022" s="5">
        <v>0</v>
      </c>
      <c r="T1022" s="5">
        <v>0</v>
      </c>
      <c r="U1022" s="5">
        <v>225.55</v>
      </c>
      <c r="V1022" s="5">
        <v>0</v>
      </c>
      <c r="W1022" s="5">
        <f t="shared" si="65"/>
        <v>1105.6225549999999</v>
      </c>
      <c r="X1022" s="5">
        <f t="shared" si="66"/>
        <v>413.82</v>
      </c>
      <c r="Y1022" s="5">
        <v>3370.06</v>
      </c>
      <c r="Z1022" s="5">
        <v>827.74</v>
      </c>
      <c r="AA1022" s="5">
        <f t="shared" si="64"/>
        <v>4197.8</v>
      </c>
    </row>
    <row r="1023" spans="1:27" x14ac:dyDescent="0.25">
      <c r="A1023">
        <v>2019</v>
      </c>
      <c r="B1023" t="s">
        <v>63</v>
      </c>
      <c r="C1023" s="1" t="s">
        <v>15</v>
      </c>
      <c r="D1023" s="5">
        <f>VLOOKUP(B1023,SWH!$A$4:$C$19,3,FALSE)</f>
        <v>3804.01</v>
      </c>
      <c r="E1023" s="5">
        <v>130.02000000000001</v>
      </c>
      <c r="F1023" s="5">
        <v>409.45</v>
      </c>
      <c r="G1023" s="5">
        <v>285.52</v>
      </c>
      <c r="H1023" s="5">
        <v>381.3</v>
      </c>
      <c r="I1023" s="5">
        <v>55.31</v>
      </c>
      <c r="J1023" s="5">
        <v>1829.4</v>
      </c>
      <c r="K1023" s="5">
        <v>188.37</v>
      </c>
      <c r="L1023" s="5">
        <v>0</v>
      </c>
      <c r="M1023" s="5">
        <v>345.69</v>
      </c>
      <c r="N1023" s="5">
        <v>3.4</v>
      </c>
      <c r="O1023" s="5">
        <f>VLOOKUP(B1023,SWH!$A$4:$B$19,2,FALSE)</f>
        <v>0.22744500000000001</v>
      </c>
      <c r="P1023" s="5">
        <f t="shared" si="67"/>
        <v>3.172555</v>
      </c>
      <c r="Q1023" s="5">
        <v>0</v>
      </c>
      <c r="R1023" s="5">
        <v>45.87</v>
      </c>
      <c r="S1023" s="5">
        <v>0</v>
      </c>
      <c r="T1023" s="5">
        <v>0</v>
      </c>
      <c r="U1023" s="5">
        <v>226.93</v>
      </c>
      <c r="V1023" s="5">
        <v>0</v>
      </c>
      <c r="W1023" s="5">
        <f t="shared" si="65"/>
        <v>810.27255500000001</v>
      </c>
      <c r="X1023" s="5">
        <f t="shared" si="66"/>
        <v>409.45</v>
      </c>
      <c r="Y1023" s="5">
        <v>3076.51</v>
      </c>
      <c r="Z1023" s="5">
        <v>824.76</v>
      </c>
      <c r="AA1023" s="5">
        <f t="shared" si="64"/>
        <v>3901.2700000000004</v>
      </c>
    </row>
    <row r="1024" spans="1:27" x14ac:dyDescent="0.25">
      <c r="A1024">
        <v>2019</v>
      </c>
      <c r="B1024" t="s">
        <v>63</v>
      </c>
      <c r="C1024" s="1" t="s">
        <v>16</v>
      </c>
      <c r="D1024" s="5">
        <f>VLOOKUP(B1024,SWH!$A$4:$C$19,3,FALSE)</f>
        <v>3804.01</v>
      </c>
      <c r="E1024" s="5">
        <v>247.73</v>
      </c>
      <c r="F1024" s="5">
        <v>970.34</v>
      </c>
      <c r="G1024" s="5">
        <v>436.87</v>
      </c>
      <c r="H1024" s="5">
        <v>380.7</v>
      </c>
      <c r="I1024" s="5">
        <v>54.88</v>
      </c>
      <c r="J1024" s="5">
        <v>1829.4</v>
      </c>
      <c r="K1024" s="5">
        <v>188.37</v>
      </c>
      <c r="L1024" s="5">
        <v>0</v>
      </c>
      <c r="M1024" s="5">
        <v>339.17</v>
      </c>
      <c r="N1024" s="5">
        <v>6.27</v>
      </c>
      <c r="O1024" s="5">
        <f>VLOOKUP(B1024,SWH!$A$4:$B$19,2,FALSE)</f>
        <v>0.22744500000000001</v>
      </c>
      <c r="P1024" s="5">
        <f t="shared" si="67"/>
        <v>6.0425549999999992</v>
      </c>
      <c r="Q1024" s="5">
        <v>0</v>
      </c>
      <c r="R1024" s="5">
        <v>233.57</v>
      </c>
      <c r="S1024" s="5">
        <v>0</v>
      </c>
      <c r="T1024" s="5">
        <v>0</v>
      </c>
      <c r="U1024" s="5">
        <v>233.32</v>
      </c>
      <c r="V1024" s="5">
        <v>0</v>
      </c>
      <c r="W1024" s="5">
        <f t="shared" si="65"/>
        <v>1263.3825549999999</v>
      </c>
      <c r="X1024" s="5">
        <f t="shared" si="66"/>
        <v>970.34</v>
      </c>
      <c r="Y1024" s="5">
        <v>3528.58</v>
      </c>
      <c r="Z1024" s="5">
        <v>1392.03</v>
      </c>
      <c r="AA1024" s="5">
        <f t="shared" si="64"/>
        <v>4920.6099999999997</v>
      </c>
    </row>
    <row r="1025" spans="1:27" x14ac:dyDescent="0.25">
      <c r="A1025">
        <v>2019</v>
      </c>
      <c r="B1025" t="s">
        <v>63</v>
      </c>
      <c r="C1025" s="1" t="s">
        <v>9</v>
      </c>
      <c r="D1025" s="5">
        <f>VLOOKUP(B1025,SWH!$A$4:$C$19,3,FALSE)</f>
        <v>3804.01</v>
      </c>
      <c r="E1025" s="5">
        <v>181.13</v>
      </c>
      <c r="F1025" s="5">
        <v>725.08</v>
      </c>
      <c r="G1025" s="5">
        <v>326.92</v>
      </c>
      <c r="H1025" s="5">
        <v>380.88</v>
      </c>
      <c r="I1025" s="5">
        <v>55.34</v>
      </c>
      <c r="J1025" s="5">
        <v>1829.4</v>
      </c>
      <c r="K1025" s="5">
        <v>188.37</v>
      </c>
      <c r="L1025" s="5">
        <v>0</v>
      </c>
      <c r="M1025" s="5">
        <v>351.77</v>
      </c>
      <c r="N1025" s="5">
        <v>5.43</v>
      </c>
      <c r="O1025" s="5">
        <f>VLOOKUP(B1025,SWH!$A$4:$B$19,2,FALSE)</f>
        <v>0.22744500000000001</v>
      </c>
      <c r="P1025" s="5">
        <f t="shared" si="67"/>
        <v>5.2025549999999994</v>
      </c>
      <c r="Q1025" s="5">
        <v>0</v>
      </c>
      <c r="R1025" s="5">
        <v>233.12</v>
      </c>
      <c r="S1025" s="5">
        <v>0</v>
      </c>
      <c r="T1025" s="5">
        <v>0</v>
      </c>
      <c r="U1025" s="5">
        <v>231.88</v>
      </c>
      <c r="V1025" s="5">
        <v>0</v>
      </c>
      <c r="W1025" s="5">
        <f t="shared" si="65"/>
        <v>1098.1425549999999</v>
      </c>
      <c r="X1025" s="5">
        <f t="shared" si="66"/>
        <v>725.08</v>
      </c>
      <c r="Y1025" s="5">
        <v>3363.98</v>
      </c>
      <c r="Z1025" s="5">
        <v>1145.33</v>
      </c>
      <c r="AA1025" s="5">
        <f t="shared" si="64"/>
        <v>4509.3099999999995</v>
      </c>
    </row>
    <row r="1026" spans="1:27" x14ac:dyDescent="0.25">
      <c r="A1026">
        <v>2019</v>
      </c>
      <c r="B1026" t="s">
        <v>63</v>
      </c>
      <c r="C1026" s="1" t="s">
        <v>12</v>
      </c>
      <c r="D1026" s="5">
        <f>VLOOKUP(B1026,SWH!$A$4:$C$19,3,FALSE)</f>
        <v>3804.01</v>
      </c>
      <c r="E1026" s="5">
        <v>253.03</v>
      </c>
      <c r="F1026" s="5">
        <v>1302.26</v>
      </c>
      <c r="G1026" s="5">
        <v>347.07</v>
      </c>
      <c r="H1026" s="5">
        <v>380.82</v>
      </c>
      <c r="I1026" s="5">
        <v>55.34</v>
      </c>
      <c r="J1026" s="5">
        <v>1829.4</v>
      </c>
      <c r="K1026" s="5">
        <v>188.37</v>
      </c>
      <c r="L1026" s="5">
        <v>0</v>
      </c>
      <c r="M1026" s="5">
        <v>345.45</v>
      </c>
      <c r="N1026" s="5">
        <v>7.47</v>
      </c>
      <c r="O1026" s="5">
        <f>VLOOKUP(B1026,SWH!$A$4:$B$19,2,FALSE)</f>
        <v>0.22744500000000001</v>
      </c>
      <c r="P1026" s="5">
        <f t="shared" si="67"/>
        <v>7.2425549999999994</v>
      </c>
      <c r="Q1026" s="5">
        <v>0</v>
      </c>
      <c r="R1026" s="5">
        <v>318.66000000000003</v>
      </c>
      <c r="S1026" s="5">
        <v>0</v>
      </c>
      <c r="T1026" s="5">
        <v>0</v>
      </c>
      <c r="U1026" s="5">
        <v>240.06</v>
      </c>
      <c r="V1026" s="5">
        <v>0</v>
      </c>
      <c r="W1026" s="5">
        <f t="shared" si="65"/>
        <v>1271.4525549999998</v>
      </c>
      <c r="X1026" s="5">
        <f t="shared" si="66"/>
        <v>1302.26</v>
      </c>
      <c r="Y1026" s="5">
        <v>3537.24</v>
      </c>
      <c r="Z1026" s="5">
        <v>1730.69</v>
      </c>
      <c r="AA1026" s="5">
        <f t="shared" ref="AA1026:AA1089" si="68">SUM(Y1026:Z1026)</f>
        <v>5267.93</v>
      </c>
    </row>
    <row r="1027" spans="1:27" x14ac:dyDescent="0.25">
      <c r="A1027">
        <v>2019</v>
      </c>
      <c r="B1027" t="s">
        <v>63</v>
      </c>
      <c r="C1027" s="1" t="s">
        <v>8</v>
      </c>
      <c r="D1027" s="5">
        <f>VLOOKUP(B1027,SWH!$A$4:$C$19,3,FALSE)</f>
        <v>3804.01</v>
      </c>
      <c r="E1027" s="5">
        <v>300.82</v>
      </c>
      <c r="F1027" s="5">
        <v>1857.6</v>
      </c>
      <c r="G1027" s="5">
        <v>200.08</v>
      </c>
      <c r="H1027" s="5">
        <v>383.88</v>
      </c>
      <c r="I1027" s="5">
        <v>59.1</v>
      </c>
      <c r="J1027" s="5">
        <v>1829.4</v>
      </c>
      <c r="K1027" s="5">
        <v>188.37</v>
      </c>
      <c r="L1027" s="5">
        <v>0</v>
      </c>
      <c r="M1027" s="5">
        <v>350.9</v>
      </c>
      <c r="N1027" s="5">
        <v>9.64</v>
      </c>
      <c r="O1027" s="5">
        <f>VLOOKUP(B1027,SWH!$A$4:$B$19,2,FALSE)</f>
        <v>0.22744500000000001</v>
      </c>
      <c r="P1027" s="5">
        <f t="shared" si="67"/>
        <v>9.4125550000000011</v>
      </c>
      <c r="Q1027" s="5">
        <v>0</v>
      </c>
      <c r="R1027" s="5">
        <v>441.66</v>
      </c>
      <c r="S1027" s="5">
        <v>0</v>
      </c>
      <c r="T1027" s="5">
        <v>0</v>
      </c>
      <c r="U1027" s="5">
        <v>249.09</v>
      </c>
      <c r="V1027" s="5">
        <v>0</v>
      </c>
      <c r="W1027" s="5">
        <f t="shared" ref="W1027:W1090" si="69">E1027+G1027+M1027+SUM(P1027:S1027)</f>
        <v>1302.8725549999999</v>
      </c>
      <c r="X1027" s="5">
        <f t="shared" ref="X1027:X1090" si="70">F1027</f>
        <v>1857.6</v>
      </c>
      <c r="Y1027" s="5">
        <v>3575.49</v>
      </c>
      <c r="Z1027" s="5">
        <v>2295.06</v>
      </c>
      <c r="AA1027" s="5">
        <f t="shared" si="68"/>
        <v>5870.5499999999993</v>
      </c>
    </row>
    <row r="1028" spans="1:27" x14ac:dyDescent="0.25">
      <c r="A1028">
        <v>2004</v>
      </c>
      <c r="B1028" t="s">
        <v>65</v>
      </c>
      <c r="C1028" s="1" t="s">
        <v>10</v>
      </c>
      <c r="D1028" s="5">
        <f>VLOOKUP(B1028,SWH!$A$4:$C$19,3,FALSE)</f>
        <v>232.34</v>
      </c>
      <c r="E1028" s="5">
        <v>0</v>
      </c>
      <c r="F1028" s="5">
        <v>0</v>
      </c>
      <c r="G1028" s="5">
        <v>527.32000000000005</v>
      </c>
      <c r="H1028" s="5">
        <v>75.08</v>
      </c>
      <c r="I1028" s="5">
        <v>27.42</v>
      </c>
      <c r="J1028" s="5">
        <v>276.88</v>
      </c>
      <c r="K1028" s="5">
        <v>477.16</v>
      </c>
      <c r="L1028" s="5">
        <v>0</v>
      </c>
      <c r="M1028" s="5">
        <v>153.1</v>
      </c>
      <c r="N1028" s="5">
        <v>0</v>
      </c>
      <c r="O1028" s="5">
        <f>VLOOKUP(B1028,SWH!$A$4:$B$19,2,FALSE)</f>
        <v>0</v>
      </c>
      <c r="P1028" s="5">
        <f>N1028-O1028</f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124.75</v>
      </c>
      <c r="V1028" s="5">
        <v>69.42</v>
      </c>
      <c r="W1028" s="5">
        <f t="shared" si="69"/>
        <v>680.42000000000007</v>
      </c>
      <c r="X1028" s="5">
        <f t="shared" si="70"/>
        <v>0</v>
      </c>
      <c r="Y1028" s="5">
        <v>1129.22</v>
      </c>
      <c r="Z1028" s="5">
        <v>601.91</v>
      </c>
      <c r="AA1028" s="5">
        <f t="shared" si="68"/>
        <v>1731.13</v>
      </c>
    </row>
    <row r="1029" spans="1:27" x14ac:dyDescent="0.25">
      <c r="A1029">
        <v>2004</v>
      </c>
      <c r="B1029" t="s">
        <v>65</v>
      </c>
      <c r="C1029" s="1" t="s">
        <v>6</v>
      </c>
      <c r="D1029" s="5">
        <f>VLOOKUP(B1029,SWH!$A$4:$C$19,3,FALSE)</f>
        <v>232.34</v>
      </c>
      <c r="E1029" s="5">
        <v>0</v>
      </c>
      <c r="F1029" s="5">
        <v>0.35</v>
      </c>
      <c r="G1029" s="5">
        <v>459.94</v>
      </c>
      <c r="H1029" s="5">
        <v>75.08</v>
      </c>
      <c r="I1029" s="5">
        <v>27.43</v>
      </c>
      <c r="J1029" s="5">
        <v>276.88</v>
      </c>
      <c r="K1029" s="5">
        <v>477.16</v>
      </c>
      <c r="L1029" s="5">
        <v>0</v>
      </c>
      <c r="M1029" s="5">
        <v>175.49</v>
      </c>
      <c r="N1029" s="5">
        <v>0</v>
      </c>
      <c r="O1029" s="5">
        <f>VLOOKUP(B1029,SWH!$A$4:$B$19,2,FALSE)</f>
        <v>0</v>
      </c>
      <c r="P1029" s="5">
        <f t="shared" ref="P1029:P1092" si="71">N1029-O1029</f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124.03</v>
      </c>
      <c r="V1029" s="5">
        <v>69.44</v>
      </c>
      <c r="W1029" s="5">
        <f t="shared" si="69"/>
        <v>635.43000000000006</v>
      </c>
      <c r="X1029" s="5">
        <f t="shared" si="70"/>
        <v>0.35</v>
      </c>
      <c r="Y1029" s="5">
        <v>1084.25</v>
      </c>
      <c r="Z1029" s="5">
        <v>601.53</v>
      </c>
      <c r="AA1029" s="5">
        <f t="shared" si="68"/>
        <v>1685.78</v>
      </c>
    </row>
    <row r="1030" spans="1:27" x14ac:dyDescent="0.25">
      <c r="A1030">
        <v>2004</v>
      </c>
      <c r="B1030" t="s">
        <v>65</v>
      </c>
      <c r="C1030" s="1" t="s">
        <v>11</v>
      </c>
      <c r="D1030" s="5">
        <f>VLOOKUP(B1030,SWH!$A$4:$C$19,3,FALSE)</f>
        <v>232.34</v>
      </c>
      <c r="E1030" s="5">
        <v>0</v>
      </c>
      <c r="F1030" s="5">
        <v>0.02</v>
      </c>
      <c r="G1030" s="5">
        <v>334.46</v>
      </c>
      <c r="H1030" s="5">
        <v>75.08</v>
      </c>
      <c r="I1030" s="5">
        <v>27.43</v>
      </c>
      <c r="J1030" s="5">
        <v>276.88</v>
      </c>
      <c r="K1030" s="5">
        <v>477.16</v>
      </c>
      <c r="L1030" s="5">
        <v>0</v>
      </c>
      <c r="M1030" s="5">
        <v>139.91999999999999</v>
      </c>
      <c r="N1030" s="5">
        <v>0</v>
      </c>
      <c r="O1030" s="5">
        <f>VLOOKUP(B1030,SWH!$A$4:$B$19,2,FALSE)</f>
        <v>0</v>
      </c>
      <c r="P1030" s="5">
        <f t="shared" si="71"/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135.88999999999999</v>
      </c>
      <c r="V1030" s="5">
        <v>68.45</v>
      </c>
      <c r="W1030" s="5">
        <f t="shared" si="69"/>
        <v>474.38</v>
      </c>
      <c r="X1030" s="5">
        <f t="shared" si="70"/>
        <v>0.02</v>
      </c>
      <c r="Y1030" s="5">
        <v>922.22</v>
      </c>
      <c r="Z1030" s="5">
        <v>613.05999999999995</v>
      </c>
      <c r="AA1030" s="5">
        <f t="shared" si="68"/>
        <v>1535.28</v>
      </c>
    </row>
    <row r="1031" spans="1:27" x14ac:dyDescent="0.25">
      <c r="A1031">
        <v>2004</v>
      </c>
      <c r="B1031" t="s">
        <v>65</v>
      </c>
      <c r="C1031" s="1" t="s">
        <v>13</v>
      </c>
      <c r="D1031" s="5">
        <f>VLOOKUP(B1031,SWH!$A$4:$C$19,3,FALSE)</f>
        <v>232.34</v>
      </c>
      <c r="E1031" s="5">
        <v>0</v>
      </c>
      <c r="F1031" s="5">
        <v>14.94</v>
      </c>
      <c r="G1031" s="5">
        <v>372.03</v>
      </c>
      <c r="H1031" s="5">
        <v>75.08</v>
      </c>
      <c r="I1031" s="5">
        <v>27.4</v>
      </c>
      <c r="J1031" s="5">
        <v>276.88</v>
      </c>
      <c r="K1031" s="5">
        <v>477.16</v>
      </c>
      <c r="L1031" s="5">
        <v>0</v>
      </c>
      <c r="M1031" s="5">
        <v>171.4</v>
      </c>
      <c r="N1031" s="5">
        <v>0</v>
      </c>
      <c r="O1031" s="5">
        <f>VLOOKUP(B1031,SWH!$A$4:$B$19,2,FALSE)</f>
        <v>0</v>
      </c>
      <c r="P1031" s="5">
        <f t="shared" si="71"/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136.07</v>
      </c>
      <c r="V1031" s="5">
        <v>68.760000000000005</v>
      </c>
      <c r="W1031" s="5">
        <f t="shared" si="69"/>
        <v>543.42999999999995</v>
      </c>
      <c r="X1031" s="5">
        <f t="shared" si="70"/>
        <v>14.94</v>
      </c>
      <c r="Y1031" s="5">
        <v>991.54</v>
      </c>
      <c r="Z1031" s="5">
        <v>628.16999999999996</v>
      </c>
      <c r="AA1031" s="5">
        <f t="shared" si="68"/>
        <v>1619.71</v>
      </c>
    </row>
    <row r="1032" spans="1:27" x14ac:dyDescent="0.25">
      <c r="A1032">
        <v>2004</v>
      </c>
      <c r="B1032" t="s">
        <v>65</v>
      </c>
      <c r="C1032" s="1" t="s">
        <v>19</v>
      </c>
      <c r="D1032" s="5">
        <f>VLOOKUP(B1032,SWH!$A$4:$C$19,3,FALSE)</f>
        <v>232.34</v>
      </c>
      <c r="E1032" s="5">
        <v>0</v>
      </c>
      <c r="F1032" s="5">
        <v>37.89</v>
      </c>
      <c r="G1032" s="5">
        <v>289.25</v>
      </c>
      <c r="H1032" s="5">
        <v>75.08</v>
      </c>
      <c r="I1032" s="5">
        <v>27.39</v>
      </c>
      <c r="J1032" s="5">
        <v>276.88</v>
      </c>
      <c r="K1032" s="5">
        <v>477.16</v>
      </c>
      <c r="L1032" s="5">
        <v>0</v>
      </c>
      <c r="M1032" s="5">
        <v>146.37</v>
      </c>
      <c r="N1032" s="5">
        <v>0</v>
      </c>
      <c r="O1032" s="5">
        <f>VLOOKUP(B1032,SWH!$A$4:$B$19,2,FALSE)</f>
        <v>0</v>
      </c>
      <c r="P1032" s="5">
        <f t="shared" si="71"/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148.53</v>
      </c>
      <c r="V1032" s="5">
        <v>68.040000000000006</v>
      </c>
      <c r="W1032" s="5">
        <f t="shared" si="69"/>
        <v>435.62</v>
      </c>
      <c r="X1032" s="5">
        <f t="shared" si="70"/>
        <v>37.89</v>
      </c>
      <c r="Y1032" s="5">
        <v>882.99</v>
      </c>
      <c r="Z1032" s="5">
        <v>663.57</v>
      </c>
      <c r="AA1032" s="5">
        <f t="shared" si="68"/>
        <v>1546.56</v>
      </c>
    </row>
    <row r="1033" spans="1:27" x14ac:dyDescent="0.25">
      <c r="A1033">
        <v>2004</v>
      </c>
      <c r="B1033" t="s">
        <v>65</v>
      </c>
      <c r="C1033" s="1" t="s">
        <v>20</v>
      </c>
      <c r="D1033" s="5">
        <f>VLOOKUP(B1033,SWH!$A$4:$C$19,3,FALSE)</f>
        <v>232.34</v>
      </c>
      <c r="E1033" s="5">
        <v>0</v>
      </c>
      <c r="F1033" s="5">
        <v>30.93</v>
      </c>
      <c r="G1033" s="5">
        <v>210.04</v>
      </c>
      <c r="H1033" s="5">
        <v>75.08</v>
      </c>
      <c r="I1033" s="5">
        <v>27.41</v>
      </c>
      <c r="J1033" s="5">
        <v>276.88</v>
      </c>
      <c r="K1033" s="5">
        <v>477.16</v>
      </c>
      <c r="L1033" s="5">
        <v>0</v>
      </c>
      <c r="M1033" s="5">
        <v>169.65</v>
      </c>
      <c r="N1033" s="5">
        <v>0</v>
      </c>
      <c r="O1033" s="5">
        <f>VLOOKUP(B1033,SWH!$A$4:$B$19,2,FALSE)</f>
        <v>0</v>
      </c>
      <c r="P1033" s="5">
        <f t="shared" si="71"/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149.24</v>
      </c>
      <c r="V1033" s="5">
        <v>67.38</v>
      </c>
      <c r="W1033" s="5">
        <f t="shared" si="69"/>
        <v>379.69</v>
      </c>
      <c r="X1033" s="5">
        <f t="shared" si="70"/>
        <v>30.93</v>
      </c>
      <c r="Y1033" s="5">
        <v>826.43</v>
      </c>
      <c r="Z1033" s="5">
        <v>657.33</v>
      </c>
      <c r="AA1033" s="5">
        <f t="shared" si="68"/>
        <v>1483.76</v>
      </c>
    </row>
    <row r="1034" spans="1:27" x14ac:dyDescent="0.25">
      <c r="A1034">
        <v>2004</v>
      </c>
      <c r="B1034" t="s">
        <v>65</v>
      </c>
      <c r="C1034" s="1" t="s">
        <v>3</v>
      </c>
      <c r="D1034" s="5">
        <f>VLOOKUP(B1034,SWH!$A$4:$C$19,3,FALSE)</f>
        <v>232.34</v>
      </c>
      <c r="E1034" s="5">
        <v>0</v>
      </c>
      <c r="F1034" s="5">
        <v>156.74</v>
      </c>
      <c r="G1034" s="5">
        <v>161.65</v>
      </c>
      <c r="H1034" s="5">
        <v>75.08</v>
      </c>
      <c r="I1034" s="5">
        <v>27.4</v>
      </c>
      <c r="J1034" s="5">
        <v>276.88</v>
      </c>
      <c r="K1034" s="5">
        <v>477.16</v>
      </c>
      <c r="L1034" s="5">
        <v>0</v>
      </c>
      <c r="M1034" s="5">
        <v>144.80000000000001</v>
      </c>
      <c r="N1034" s="5">
        <v>0</v>
      </c>
      <c r="O1034" s="5">
        <f>VLOOKUP(B1034,SWH!$A$4:$B$19,2,FALSE)</f>
        <v>0</v>
      </c>
      <c r="P1034" s="5">
        <f t="shared" si="71"/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170.33</v>
      </c>
      <c r="V1034" s="5">
        <v>66.39</v>
      </c>
      <c r="W1034" s="5">
        <f t="shared" si="69"/>
        <v>306.45000000000005</v>
      </c>
      <c r="X1034" s="5">
        <f t="shared" si="70"/>
        <v>156.74</v>
      </c>
      <c r="Y1034" s="5">
        <v>752.2</v>
      </c>
      <c r="Z1034" s="5">
        <v>804.22</v>
      </c>
      <c r="AA1034" s="5">
        <f t="shared" si="68"/>
        <v>1556.42</v>
      </c>
    </row>
    <row r="1035" spans="1:27" x14ac:dyDescent="0.25">
      <c r="A1035">
        <v>2004</v>
      </c>
      <c r="B1035" t="s">
        <v>65</v>
      </c>
      <c r="C1035" s="1" t="s">
        <v>7</v>
      </c>
      <c r="D1035" s="5">
        <f>VLOOKUP(B1035,SWH!$A$4:$C$19,3,FALSE)</f>
        <v>232.34</v>
      </c>
      <c r="E1035" s="5">
        <v>0</v>
      </c>
      <c r="F1035" s="5">
        <v>80.94</v>
      </c>
      <c r="G1035" s="5">
        <v>131.91</v>
      </c>
      <c r="H1035" s="5">
        <v>75.08</v>
      </c>
      <c r="I1035" s="5">
        <v>27.4</v>
      </c>
      <c r="J1035" s="5">
        <v>276.88</v>
      </c>
      <c r="K1035" s="5">
        <v>477.16</v>
      </c>
      <c r="L1035" s="5">
        <v>0</v>
      </c>
      <c r="M1035" s="5">
        <v>163.44999999999999</v>
      </c>
      <c r="N1035" s="5">
        <v>0</v>
      </c>
      <c r="O1035" s="5">
        <f>VLOOKUP(B1035,SWH!$A$4:$B$19,2,FALSE)</f>
        <v>0</v>
      </c>
      <c r="P1035" s="5">
        <f t="shared" si="71"/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164.62</v>
      </c>
      <c r="V1035" s="5">
        <v>66.790000000000006</v>
      </c>
      <c r="W1035" s="5">
        <f t="shared" si="69"/>
        <v>295.36</v>
      </c>
      <c r="X1035" s="5">
        <f t="shared" si="70"/>
        <v>80.94</v>
      </c>
      <c r="Y1035" s="5">
        <v>741.5</v>
      </c>
      <c r="Z1035" s="5">
        <v>722.72</v>
      </c>
      <c r="AA1035" s="5">
        <f t="shared" si="68"/>
        <v>1464.22</v>
      </c>
    </row>
    <row r="1036" spans="1:27" x14ac:dyDescent="0.25">
      <c r="A1036">
        <v>2004</v>
      </c>
      <c r="B1036" t="s">
        <v>65</v>
      </c>
      <c r="C1036" s="1" t="s">
        <v>17</v>
      </c>
      <c r="D1036" s="5">
        <f>VLOOKUP(B1036,SWH!$A$4:$C$19,3,FALSE)</f>
        <v>232.34</v>
      </c>
      <c r="E1036" s="5">
        <v>0</v>
      </c>
      <c r="F1036" s="5">
        <v>51.72</v>
      </c>
      <c r="G1036" s="5">
        <v>44.43</v>
      </c>
      <c r="H1036" s="5">
        <v>75.08</v>
      </c>
      <c r="I1036" s="5">
        <v>27.4</v>
      </c>
      <c r="J1036" s="5">
        <v>276.88</v>
      </c>
      <c r="K1036" s="5">
        <v>477.16</v>
      </c>
      <c r="L1036" s="5">
        <v>0</v>
      </c>
      <c r="M1036" s="5">
        <v>137.9</v>
      </c>
      <c r="N1036" s="5">
        <v>0</v>
      </c>
      <c r="O1036" s="5">
        <f>VLOOKUP(B1036,SWH!$A$4:$B$19,2,FALSE)</f>
        <v>0</v>
      </c>
      <c r="P1036" s="5">
        <f t="shared" si="71"/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172.57</v>
      </c>
      <c r="V1036" s="5">
        <v>67.41</v>
      </c>
      <c r="W1036" s="5">
        <f t="shared" si="69"/>
        <v>182.33</v>
      </c>
      <c r="X1036" s="5">
        <f t="shared" si="70"/>
        <v>51.72</v>
      </c>
      <c r="Y1036" s="5">
        <v>629.1</v>
      </c>
      <c r="Z1036" s="5">
        <v>701.44</v>
      </c>
      <c r="AA1036" s="5">
        <f t="shared" si="68"/>
        <v>1330.54</v>
      </c>
    </row>
    <row r="1037" spans="1:27" x14ac:dyDescent="0.25">
      <c r="A1037">
        <v>2004</v>
      </c>
      <c r="B1037" t="s">
        <v>65</v>
      </c>
      <c r="C1037" s="1" t="s">
        <v>14</v>
      </c>
      <c r="D1037" s="5">
        <f>VLOOKUP(B1037,SWH!$A$4:$C$19,3,FALSE)</f>
        <v>232.34</v>
      </c>
      <c r="E1037" s="5">
        <v>0</v>
      </c>
      <c r="F1037" s="5">
        <v>338.5</v>
      </c>
      <c r="G1037" s="5">
        <v>100.45</v>
      </c>
      <c r="H1037" s="5">
        <v>75.08</v>
      </c>
      <c r="I1037" s="5">
        <v>27.36</v>
      </c>
      <c r="J1037" s="5">
        <v>276.88</v>
      </c>
      <c r="K1037" s="5">
        <v>477.16</v>
      </c>
      <c r="L1037" s="5">
        <v>0</v>
      </c>
      <c r="M1037" s="5">
        <v>134.31</v>
      </c>
      <c r="N1037" s="5">
        <v>0</v>
      </c>
      <c r="O1037" s="5">
        <f>VLOOKUP(B1037,SWH!$A$4:$B$19,2,FALSE)</f>
        <v>0</v>
      </c>
      <c r="P1037" s="5">
        <f t="shared" si="71"/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187.63</v>
      </c>
      <c r="V1037" s="5">
        <v>64.8</v>
      </c>
      <c r="W1037" s="5">
        <f t="shared" si="69"/>
        <v>234.76</v>
      </c>
      <c r="X1037" s="5">
        <f t="shared" si="70"/>
        <v>338.5</v>
      </c>
      <c r="Y1037" s="5">
        <v>678.88</v>
      </c>
      <c r="Z1037" s="5">
        <v>1003.3</v>
      </c>
      <c r="AA1037" s="5">
        <f t="shared" si="68"/>
        <v>1682.1799999999998</v>
      </c>
    </row>
    <row r="1038" spans="1:27" x14ac:dyDescent="0.25">
      <c r="A1038">
        <v>2004</v>
      </c>
      <c r="B1038" t="s">
        <v>65</v>
      </c>
      <c r="C1038" s="1" t="s">
        <v>2</v>
      </c>
      <c r="D1038" s="5">
        <f>VLOOKUP(B1038,SWH!$A$4:$C$19,3,FALSE)</f>
        <v>232.34</v>
      </c>
      <c r="E1038" s="5">
        <v>0</v>
      </c>
      <c r="F1038" s="5">
        <v>171.69</v>
      </c>
      <c r="G1038" s="5">
        <v>75.92</v>
      </c>
      <c r="H1038" s="5">
        <v>75.08</v>
      </c>
      <c r="I1038" s="5">
        <v>27.38</v>
      </c>
      <c r="J1038" s="5">
        <v>276.88</v>
      </c>
      <c r="K1038" s="5">
        <v>477.16</v>
      </c>
      <c r="L1038" s="5">
        <v>0</v>
      </c>
      <c r="M1038" s="5">
        <v>159.38999999999999</v>
      </c>
      <c r="N1038" s="5">
        <v>0</v>
      </c>
      <c r="O1038" s="5">
        <f>VLOOKUP(B1038,SWH!$A$4:$B$19,2,FALSE)</f>
        <v>0</v>
      </c>
      <c r="P1038" s="5">
        <f t="shared" si="71"/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182.58</v>
      </c>
      <c r="V1038" s="5">
        <v>65.37</v>
      </c>
      <c r="W1038" s="5">
        <f t="shared" si="69"/>
        <v>235.31</v>
      </c>
      <c r="X1038" s="5">
        <f t="shared" si="70"/>
        <v>171.69</v>
      </c>
      <c r="Y1038" s="5">
        <v>680.02</v>
      </c>
      <c r="Z1038" s="5">
        <v>831.43</v>
      </c>
      <c r="AA1038" s="5">
        <f t="shared" si="68"/>
        <v>1511.4499999999998</v>
      </c>
    </row>
    <row r="1039" spans="1:27" x14ac:dyDescent="0.25">
      <c r="A1039">
        <v>2004</v>
      </c>
      <c r="B1039" t="s">
        <v>65</v>
      </c>
      <c r="C1039" s="1" t="s">
        <v>18</v>
      </c>
      <c r="D1039" s="5">
        <f>VLOOKUP(B1039,SWH!$A$4:$C$19,3,FALSE)</f>
        <v>232.34</v>
      </c>
      <c r="E1039" s="5">
        <v>0</v>
      </c>
      <c r="F1039" s="5">
        <v>269.99</v>
      </c>
      <c r="G1039" s="5">
        <v>17.77</v>
      </c>
      <c r="H1039" s="5">
        <v>75.08</v>
      </c>
      <c r="I1039" s="5">
        <v>27.33</v>
      </c>
      <c r="J1039" s="5">
        <v>276.88</v>
      </c>
      <c r="K1039" s="5">
        <v>477.16</v>
      </c>
      <c r="L1039" s="5">
        <v>0</v>
      </c>
      <c r="M1039" s="5">
        <v>127.4</v>
      </c>
      <c r="N1039" s="5">
        <v>0</v>
      </c>
      <c r="O1039" s="5">
        <f>VLOOKUP(B1039,SWH!$A$4:$B$19,2,FALSE)</f>
        <v>0</v>
      </c>
      <c r="P1039" s="5">
        <f t="shared" si="71"/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192.71</v>
      </c>
      <c r="V1039" s="5">
        <v>64.95</v>
      </c>
      <c r="W1039" s="5">
        <f t="shared" si="69"/>
        <v>145.17000000000002</v>
      </c>
      <c r="X1039" s="5">
        <f t="shared" si="70"/>
        <v>269.99</v>
      </c>
      <c r="Y1039" s="5">
        <v>589.4</v>
      </c>
      <c r="Z1039" s="5">
        <v>939.87</v>
      </c>
      <c r="AA1039" s="5">
        <f t="shared" si="68"/>
        <v>1529.27</v>
      </c>
    </row>
    <row r="1040" spans="1:27" x14ac:dyDescent="0.25">
      <c r="A1040">
        <v>2004</v>
      </c>
      <c r="B1040" t="s">
        <v>65</v>
      </c>
      <c r="C1040" s="1" t="s">
        <v>4</v>
      </c>
      <c r="D1040" s="5">
        <f>VLOOKUP(B1040,SWH!$A$4:$C$19,3,FALSE)</f>
        <v>232.34</v>
      </c>
      <c r="E1040" s="5">
        <v>0</v>
      </c>
      <c r="F1040" s="5">
        <v>511.71</v>
      </c>
      <c r="G1040" s="5">
        <v>57.76</v>
      </c>
      <c r="H1040" s="5">
        <v>75.08</v>
      </c>
      <c r="I1040" s="5">
        <v>27.37</v>
      </c>
      <c r="J1040" s="5">
        <v>276.88</v>
      </c>
      <c r="K1040" s="5">
        <v>477.16</v>
      </c>
      <c r="L1040" s="5">
        <v>0</v>
      </c>
      <c r="M1040" s="5">
        <v>128.37</v>
      </c>
      <c r="N1040" s="5">
        <v>0</v>
      </c>
      <c r="O1040" s="5">
        <f>VLOOKUP(B1040,SWH!$A$4:$B$19,2,FALSE)</f>
        <v>0</v>
      </c>
      <c r="P1040" s="5">
        <f t="shared" si="71"/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202.16</v>
      </c>
      <c r="V1040" s="5">
        <v>63.92</v>
      </c>
      <c r="W1040" s="5">
        <f t="shared" si="69"/>
        <v>186.13</v>
      </c>
      <c r="X1040" s="5">
        <f t="shared" si="70"/>
        <v>511.71</v>
      </c>
      <c r="Y1040" s="5">
        <v>629.38</v>
      </c>
      <c r="Z1040" s="5">
        <v>1191.02</v>
      </c>
      <c r="AA1040" s="5">
        <f t="shared" si="68"/>
        <v>1820.4</v>
      </c>
    </row>
    <row r="1041" spans="1:27" x14ac:dyDescent="0.25">
      <c r="A1041">
        <v>2004</v>
      </c>
      <c r="B1041" t="s">
        <v>65</v>
      </c>
      <c r="C1041" s="1" t="s">
        <v>5</v>
      </c>
      <c r="D1041" s="5">
        <f>VLOOKUP(B1041,SWH!$A$4:$C$19,3,FALSE)</f>
        <v>232.34</v>
      </c>
      <c r="E1041" s="5">
        <v>0</v>
      </c>
      <c r="F1041" s="5">
        <v>325.88</v>
      </c>
      <c r="G1041" s="5">
        <v>65.48</v>
      </c>
      <c r="H1041" s="5">
        <v>75.08</v>
      </c>
      <c r="I1041" s="5">
        <v>27.37</v>
      </c>
      <c r="J1041" s="5">
        <v>276.88</v>
      </c>
      <c r="K1041" s="5">
        <v>477.16</v>
      </c>
      <c r="L1041" s="5">
        <v>0</v>
      </c>
      <c r="M1041" s="5">
        <v>152.56</v>
      </c>
      <c r="N1041" s="5">
        <v>0</v>
      </c>
      <c r="O1041" s="5">
        <f>VLOOKUP(B1041,SWH!$A$4:$B$19,2,FALSE)</f>
        <v>0</v>
      </c>
      <c r="P1041" s="5">
        <f t="shared" si="71"/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197.91</v>
      </c>
      <c r="V1041" s="5">
        <v>64.41</v>
      </c>
      <c r="W1041" s="5">
        <f t="shared" si="69"/>
        <v>218.04000000000002</v>
      </c>
      <c r="X1041" s="5">
        <f t="shared" si="70"/>
        <v>325.88</v>
      </c>
      <c r="Y1041" s="5">
        <v>661.78</v>
      </c>
      <c r="Z1041" s="5">
        <v>1000.95</v>
      </c>
      <c r="AA1041" s="5">
        <f t="shared" si="68"/>
        <v>1662.73</v>
      </c>
    </row>
    <row r="1042" spans="1:27" x14ac:dyDescent="0.25">
      <c r="A1042">
        <v>2004</v>
      </c>
      <c r="B1042" t="s">
        <v>65</v>
      </c>
      <c r="C1042" s="1" t="s">
        <v>15</v>
      </c>
      <c r="D1042" s="5">
        <f>VLOOKUP(B1042,SWH!$A$4:$C$19,3,FALSE)</f>
        <v>232.34</v>
      </c>
      <c r="E1042" s="5">
        <v>0</v>
      </c>
      <c r="F1042" s="5">
        <v>353.99</v>
      </c>
      <c r="G1042" s="5">
        <v>5.36</v>
      </c>
      <c r="H1042" s="5">
        <v>75.08</v>
      </c>
      <c r="I1042" s="5">
        <v>27.33</v>
      </c>
      <c r="J1042" s="5">
        <v>276.88</v>
      </c>
      <c r="K1042" s="5">
        <v>477.16</v>
      </c>
      <c r="L1042" s="5">
        <v>0</v>
      </c>
      <c r="M1042" s="5">
        <v>116.49</v>
      </c>
      <c r="N1042" s="5">
        <v>0</v>
      </c>
      <c r="O1042" s="5">
        <f>VLOOKUP(B1042,SWH!$A$4:$B$19,2,FALSE)</f>
        <v>0</v>
      </c>
      <c r="P1042" s="5">
        <f t="shared" si="71"/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201.05</v>
      </c>
      <c r="V1042" s="5">
        <v>64.2</v>
      </c>
      <c r="W1042" s="5">
        <f t="shared" si="69"/>
        <v>121.85</v>
      </c>
      <c r="X1042" s="5">
        <f t="shared" si="70"/>
        <v>353.99</v>
      </c>
      <c r="Y1042" s="5">
        <v>565.34</v>
      </c>
      <c r="Z1042" s="5">
        <v>1032.19</v>
      </c>
      <c r="AA1042" s="5">
        <f t="shared" si="68"/>
        <v>1597.5300000000002</v>
      </c>
    </row>
    <row r="1043" spans="1:27" x14ac:dyDescent="0.25">
      <c r="A1043">
        <v>2004</v>
      </c>
      <c r="B1043" t="s">
        <v>65</v>
      </c>
      <c r="C1043" s="1" t="s">
        <v>16</v>
      </c>
      <c r="D1043" s="5">
        <f>VLOOKUP(B1043,SWH!$A$4:$C$19,3,FALSE)</f>
        <v>232.34</v>
      </c>
      <c r="E1043" s="5">
        <v>0</v>
      </c>
      <c r="F1043" s="5">
        <v>710.5</v>
      </c>
      <c r="G1043" s="5">
        <v>62.34</v>
      </c>
      <c r="H1043" s="5">
        <v>75.08</v>
      </c>
      <c r="I1043" s="5">
        <v>27.35</v>
      </c>
      <c r="J1043" s="5">
        <v>276.88</v>
      </c>
      <c r="K1043" s="5">
        <v>477.16</v>
      </c>
      <c r="L1043" s="5">
        <v>0</v>
      </c>
      <c r="M1043" s="5">
        <v>132.21</v>
      </c>
      <c r="N1043" s="5">
        <v>0</v>
      </c>
      <c r="O1043" s="5">
        <f>VLOOKUP(B1043,SWH!$A$4:$B$19,2,FALSE)</f>
        <v>0</v>
      </c>
      <c r="P1043" s="5">
        <f t="shared" si="71"/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212.86</v>
      </c>
      <c r="V1043" s="5">
        <v>63.52</v>
      </c>
      <c r="W1043" s="5">
        <f t="shared" si="69"/>
        <v>194.55</v>
      </c>
      <c r="X1043" s="5">
        <f t="shared" si="70"/>
        <v>710.5</v>
      </c>
      <c r="Y1043" s="5">
        <v>637.39</v>
      </c>
      <c r="Z1043" s="5">
        <v>1400.52</v>
      </c>
      <c r="AA1043" s="5">
        <f t="shared" si="68"/>
        <v>2037.9099999999999</v>
      </c>
    </row>
    <row r="1044" spans="1:27" x14ac:dyDescent="0.25">
      <c r="A1044">
        <v>2004</v>
      </c>
      <c r="B1044" t="s">
        <v>65</v>
      </c>
      <c r="C1044" s="1" t="s">
        <v>9</v>
      </c>
      <c r="D1044" s="5">
        <f>VLOOKUP(B1044,SWH!$A$4:$C$19,3,FALSE)</f>
        <v>232.34</v>
      </c>
      <c r="E1044" s="5">
        <v>0</v>
      </c>
      <c r="F1044" s="5">
        <v>521.05999999999995</v>
      </c>
      <c r="G1044" s="5">
        <v>42.58</v>
      </c>
      <c r="H1044" s="5">
        <v>75.08</v>
      </c>
      <c r="I1044" s="5">
        <v>27.33</v>
      </c>
      <c r="J1044" s="5">
        <v>276.88</v>
      </c>
      <c r="K1044" s="5">
        <v>477.16</v>
      </c>
      <c r="L1044" s="5">
        <v>0</v>
      </c>
      <c r="M1044" s="5">
        <v>143.36000000000001</v>
      </c>
      <c r="N1044" s="5">
        <v>0</v>
      </c>
      <c r="O1044" s="5">
        <f>VLOOKUP(B1044,SWH!$A$4:$B$19,2,FALSE)</f>
        <v>0</v>
      </c>
      <c r="P1044" s="5">
        <f t="shared" si="71"/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210.08</v>
      </c>
      <c r="V1044" s="5">
        <v>63.48</v>
      </c>
      <c r="W1044" s="5">
        <f t="shared" si="69"/>
        <v>185.94</v>
      </c>
      <c r="X1044" s="5">
        <f t="shared" si="70"/>
        <v>521.05999999999995</v>
      </c>
      <c r="Y1044" s="5">
        <v>628.72</v>
      </c>
      <c r="Z1044" s="5">
        <v>1208.29</v>
      </c>
      <c r="AA1044" s="5">
        <f t="shared" si="68"/>
        <v>1837.01</v>
      </c>
    </row>
    <row r="1045" spans="1:27" x14ac:dyDescent="0.25">
      <c r="A1045">
        <v>2004</v>
      </c>
      <c r="B1045" t="s">
        <v>65</v>
      </c>
      <c r="C1045" s="1" t="s">
        <v>12</v>
      </c>
      <c r="D1045" s="5">
        <f>VLOOKUP(B1045,SWH!$A$4:$C$19,3,FALSE)</f>
        <v>232.34</v>
      </c>
      <c r="E1045" s="5">
        <v>0</v>
      </c>
      <c r="F1045" s="5">
        <v>908.44</v>
      </c>
      <c r="G1045" s="5">
        <v>44.89</v>
      </c>
      <c r="H1045" s="5">
        <v>75.08</v>
      </c>
      <c r="I1045" s="5">
        <v>27.32</v>
      </c>
      <c r="J1045" s="5">
        <v>276.88</v>
      </c>
      <c r="K1045" s="5">
        <v>477.16</v>
      </c>
      <c r="L1045" s="5">
        <v>0</v>
      </c>
      <c r="M1045" s="5">
        <v>129.54</v>
      </c>
      <c r="N1045" s="5">
        <v>0</v>
      </c>
      <c r="O1045" s="5">
        <f>VLOOKUP(B1045,SWH!$A$4:$B$19,2,FALSE)</f>
        <v>0</v>
      </c>
      <c r="P1045" s="5">
        <f t="shared" si="71"/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225.61</v>
      </c>
      <c r="V1045" s="5">
        <v>62.89</v>
      </c>
      <c r="W1045" s="5">
        <f t="shared" si="69"/>
        <v>174.43</v>
      </c>
      <c r="X1045" s="5">
        <f t="shared" si="70"/>
        <v>908.44</v>
      </c>
      <c r="Y1045" s="5">
        <v>616.59</v>
      </c>
      <c r="Z1045" s="5">
        <v>1611.21</v>
      </c>
      <c r="AA1045" s="5">
        <f t="shared" si="68"/>
        <v>2227.8000000000002</v>
      </c>
    </row>
    <row r="1046" spans="1:27" x14ac:dyDescent="0.25">
      <c r="A1046">
        <v>2004</v>
      </c>
      <c r="B1046" t="s">
        <v>65</v>
      </c>
      <c r="C1046" s="1" t="s">
        <v>8</v>
      </c>
      <c r="D1046" s="5">
        <f>VLOOKUP(B1046,SWH!$A$4:$C$19,3,FALSE)</f>
        <v>232.34</v>
      </c>
      <c r="E1046" s="5">
        <v>0</v>
      </c>
      <c r="F1046" s="5">
        <v>1236.04</v>
      </c>
      <c r="G1046" s="5">
        <v>16.579999999999998</v>
      </c>
      <c r="H1046" s="5">
        <v>75.08</v>
      </c>
      <c r="I1046" s="5">
        <v>27.17</v>
      </c>
      <c r="J1046" s="5">
        <v>276.88</v>
      </c>
      <c r="K1046" s="5">
        <v>477.16</v>
      </c>
      <c r="L1046" s="5">
        <v>0</v>
      </c>
      <c r="M1046" s="5">
        <v>120.77</v>
      </c>
      <c r="N1046" s="5">
        <v>0</v>
      </c>
      <c r="O1046" s="5">
        <f>VLOOKUP(B1046,SWH!$A$4:$B$19,2,FALSE)</f>
        <v>0</v>
      </c>
      <c r="P1046" s="5">
        <f t="shared" si="71"/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242.77</v>
      </c>
      <c r="V1046" s="5">
        <v>62.07</v>
      </c>
      <c r="W1046" s="5">
        <f t="shared" si="69"/>
        <v>137.35</v>
      </c>
      <c r="X1046" s="5">
        <f t="shared" si="70"/>
        <v>1236.04</v>
      </c>
      <c r="Y1046" s="5">
        <v>578.54999999999995</v>
      </c>
      <c r="Z1046" s="5">
        <v>1955.97</v>
      </c>
      <c r="AA1046" s="5">
        <f t="shared" si="68"/>
        <v>2534.52</v>
      </c>
    </row>
    <row r="1047" spans="1:27" x14ac:dyDescent="0.25">
      <c r="A1047">
        <v>2007</v>
      </c>
      <c r="B1047" t="s">
        <v>65</v>
      </c>
      <c r="C1047" s="1" t="s">
        <v>10</v>
      </c>
      <c r="D1047" s="5">
        <f>VLOOKUP(B1047,SWH!$A$4:$C$19,3,FALSE)</f>
        <v>232.34</v>
      </c>
      <c r="E1047" s="5">
        <v>0</v>
      </c>
      <c r="F1047" s="5">
        <v>0</v>
      </c>
      <c r="G1047" s="5">
        <v>494.51</v>
      </c>
      <c r="H1047" s="5">
        <v>75.08</v>
      </c>
      <c r="I1047" s="5">
        <v>27.42</v>
      </c>
      <c r="J1047" s="5">
        <v>276.88</v>
      </c>
      <c r="K1047" s="5">
        <v>477.16</v>
      </c>
      <c r="L1047" s="5">
        <v>0</v>
      </c>
      <c r="M1047" s="5">
        <v>152.97999999999999</v>
      </c>
      <c r="N1047" s="5">
        <v>0</v>
      </c>
      <c r="O1047" s="5">
        <f>VLOOKUP(B1047,SWH!$A$4:$B$19,2,FALSE)</f>
        <v>0</v>
      </c>
      <c r="P1047" s="5">
        <f t="shared" si="71"/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124.57</v>
      </c>
      <c r="V1047" s="5">
        <v>70.260000000000005</v>
      </c>
      <c r="W1047" s="5">
        <f t="shared" si="69"/>
        <v>647.49</v>
      </c>
      <c r="X1047" s="5">
        <f t="shared" si="70"/>
        <v>0</v>
      </c>
      <c r="Y1047" s="5">
        <v>1097.1300000000001</v>
      </c>
      <c r="Z1047" s="5">
        <v>601.73</v>
      </c>
      <c r="AA1047" s="5">
        <f t="shared" si="68"/>
        <v>1698.8600000000001</v>
      </c>
    </row>
    <row r="1048" spans="1:27" x14ac:dyDescent="0.25">
      <c r="A1048">
        <v>2007</v>
      </c>
      <c r="B1048" t="s">
        <v>65</v>
      </c>
      <c r="C1048" s="1" t="s">
        <v>6</v>
      </c>
      <c r="D1048" s="5">
        <f>VLOOKUP(B1048,SWH!$A$4:$C$19,3,FALSE)</f>
        <v>232.34</v>
      </c>
      <c r="E1048" s="5">
        <v>0</v>
      </c>
      <c r="F1048" s="5">
        <v>0</v>
      </c>
      <c r="G1048" s="5">
        <v>423.19</v>
      </c>
      <c r="H1048" s="5">
        <v>75.08</v>
      </c>
      <c r="I1048" s="5">
        <v>27.43</v>
      </c>
      <c r="J1048" s="5">
        <v>276.88</v>
      </c>
      <c r="K1048" s="5">
        <v>477.16</v>
      </c>
      <c r="L1048" s="5">
        <v>0</v>
      </c>
      <c r="M1048" s="5">
        <v>175.11</v>
      </c>
      <c r="N1048" s="5">
        <v>0</v>
      </c>
      <c r="O1048" s="5">
        <f>VLOOKUP(B1048,SWH!$A$4:$B$19,2,FALSE)</f>
        <v>0</v>
      </c>
      <c r="P1048" s="5">
        <f t="shared" si="71"/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123.95</v>
      </c>
      <c r="V1048" s="5">
        <v>69.819999999999993</v>
      </c>
      <c r="W1048" s="5">
        <f t="shared" si="69"/>
        <v>598.29999999999995</v>
      </c>
      <c r="X1048" s="5">
        <f t="shared" si="70"/>
        <v>0</v>
      </c>
      <c r="Y1048" s="5">
        <v>1047.5</v>
      </c>
      <c r="Z1048" s="5">
        <v>601.11</v>
      </c>
      <c r="AA1048" s="5">
        <f t="shared" si="68"/>
        <v>1648.6100000000001</v>
      </c>
    </row>
    <row r="1049" spans="1:27" x14ac:dyDescent="0.25">
      <c r="A1049">
        <v>2007</v>
      </c>
      <c r="B1049" t="s">
        <v>65</v>
      </c>
      <c r="C1049" s="1" t="s">
        <v>11</v>
      </c>
      <c r="D1049" s="5">
        <f>VLOOKUP(B1049,SWH!$A$4:$C$19,3,FALSE)</f>
        <v>232.34</v>
      </c>
      <c r="E1049" s="5">
        <v>0</v>
      </c>
      <c r="F1049" s="5">
        <v>0</v>
      </c>
      <c r="G1049" s="5">
        <v>321.35000000000002</v>
      </c>
      <c r="H1049" s="5">
        <v>75.08</v>
      </c>
      <c r="I1049" s="5">
        <v>27.43</v>
      </c>
      <c r="J1049" s="5">
        <v>276.88</v>
      </c>
      <c r="K1049" s="5">
        <v>477.16</v>
      </c>
      <c r="L1049" s="5">
        <v>0</v>
      </c>
      <c r="M1049" s="5">
        <v>139.91</v>
      </c>
      <c r="N1049" s="5">
        <v>0</v>
      </c>
      <c r="O1049" s="5">
        <f>VLOOKUP(B1049,SWH!$A$4:$B$19,2,FALSE)</f>
        <v>0</v>
      </c>
      <c r="P1049" s="5">
        <f t="shared" si="71"/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135.88</v>
      </c>
      <c r="V1049" s="5">
        <v>68.55</v>
      </c>
      <c r="W1049" s="5">
        <f t="shared" si="69"/>
        <v>461.26</v>
      </c>
      <c r="X1049" s="5">
        <f t="shared" si="70"/>
        <v>0</v>
      </c>
      <c r="Y1049" s="5">
        <v>909.19</v>
      </c>
      <c r="Z1049" s="5">
        <v>613.04</v>
      </c>
      <c r="AA1049" s="5">
        <f t="shared" si="68"/>
        <v>1522.23</v>
      </c>
    </row>
    <row r="1050" spans="1:27" x14ac:dyDescent="0.25">
      <c r="A1050">
        <v>2007</v>
      </c>
      <c r="B1050" t="s">
        <v>65</v>
      </c>
      <c r="C1050" s="1" t="s">
        <v>13</v>
      </c>
      <c r="D1050" s="5">
        <f>VLOOKUP(B1050,SWH!$A$4:$C$19,3,FALSE)</f>
        <v>232.34</v>
      </c>
      <c r="E1050" s="5">
        <v>0</v>
      </c>
      <c r="F1050" s="5">
        <v>4.04</v>
      </c>
      <c r="G1050" s="5">
        <v>338.88</v>
      </c>
      <c r="H1050" s="5">
        <v>75.08</v>
      </c>
      <c r="I1050" s="5">
        <v>27.4</v>
      </c>
      <c r="J1050" s="5">
        <v>276.88</v>
      </c>
      <c r="K1050" s="5">
        <v>477.16</v>
      </c>
      <c r="L1050" s="5">
        <v>0</v>
      </c>
      <c r="M1050" s="5">
        <v>170.96</v>
      </c>
      <c r="N1050" s="5">
        <v>0</v>
      </c>
      <c r="O1050" s="5">
        <f>VLOOKUP(B1050,SWH!$A$4:$B$19,2,FALSE)</f>
        <v>0</v>
      </c>
      <c r="P1050" s="5">
        <f t="shared" si="71"/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136.09</v>
      </c>
      <c r="V1050" s="5">
        <v>68.75</v>
      </c>
      <c r="W1050" s="5">
        <f t="shared" si="69"/>
        <v>509.84000000000003</v>
      </c>
      <c r="X1050" s="5">
        <f t="shared" si="70"/>
        <v>4.04</v>
      </c>
      <c r="Y1050" s="5">
        <v>957.95</v>
      </c>
      <c r="Z1050" s="5">
        <v>617.28</v>
      </c>
      <c r="AA1050" s="5">
        <f t="shared" si="68"/>
        <v>1575.23</v>
      </c>
    </row>
    <row r="1051" spans="1:27" x14ac:dyDescent="0.25">
      <c r="A1051">
        <v>2007</v>
      </c>
      <c r="B1051" t="s">
        <v>65</v>
      </c>
      <c r="C1051" s="1" t="s">
        <v>19</v>
      </c>
      <c r="D1051" s="5">
        <f>VLOOKUP(B1051,SWH!$A$4:$C$19,3,FALSE)</f>
        <v>232.34</v>
      </c>
      <c r="E1051" s="5">
        <v>0</v>
      </c>
      <c r="F1051" s="5">
        <v>19.47</v>
      </c>
      <c r="G1051" s="5">
        <v>271.75</v>
      </c>
      <c r="H1051" s="5">
        <v>75.08</v>
      </c>
      <c r="I1051" s="5">
        <v>27.39</v>
      </c>
      <c r="J1051" s="5">
        <v>276.88</v>
      </c>
      <c r="K1051" s="5">
        <v>477.16</v>
      </c>
      <c r="L1051" s="5">
        <v>0</v>
      </c>
      <c r="M1051" s="5">
        <v>144.72</v>
      </c>
      <c r="N1051" s="5">
        <v>0</v>
      </c>
      <c r="O1051" s="5">
        <f>VLOOKUP(B1051,SWH!$A$4:$B$19,2,FALSE)</f>
        <v>0</v>
      </c>
      <c r="P1051" s="5">
        <f t="shared" si="71"/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148.62</v>
      </c>
      <c r="V1051" s="5">
        <v>67.739999999999995</v>
      </c>
      <c r="W1051" s="5">
        <f t="shared" si="69"/>
        <v>416.47</v>
      </c>
      <c r="X1051" s="5">
        <f t="shared" si="70"/>
        <v>19.47</v>
      </c>
      <c r="Y1051" s="5">
        <v>863.56</v>
      </c>
      <c r="Z1051" s="5">
        <v>645.25</v>
      </c>
      <c r="AA1051" s="5">
        <f t="shared" si="68"/>
        <v>1508.81</v>
      </c>
    </row>
    <row r="1052" spans="1:27" x14ac:dyDescent="0.25">
      <c r="A1052">
        <v>2007</v>
      </c>
      <c r="B1052" t="s">
        <v>65</v>
      </c>
      <c r="C1052" s="1" t="s">
        <v>20</v>
      </c>
      <c r="D1052" s="5">
        <f>VLOOKUP(B1052,SWH!$A$4:$C$19,3,FALSE)</f>
        <v>232.34</v>
      </c>
      <c r="E1052" s="5">
        <v>0</v>
      </c>
      <c r="F1052" s="5">
        <v>10.25</v>
      </c>
      <c r="G1052" s="5">
        <v>193.28</v>
      </c>
      <c r="H1052" s="5">
        <v>75.08</v>
      </c>
      <c r="I1052" s="5">
        <v>27.41</v>
      </c>
      <c r="J1052" s="5">
        <v>276.88</v>
      </c>
      <c r="K1052" s="5">
        <v>477.16</v>
      </c>
      <c r="L1052" s="5">
        <v>0</v>
      </c>
      <c r="M1052" s="5">
        <v>167.25</v>
      </c>
      <c r="N1052" s="5">
        <v>0</v>
      </c>
      <c r="O1052" s="5">
        <f>VLOOKUP(B1052,SWH!$A$4:$B$19,2,FALSE)</f>
        <v>0</v>
      </c>
      <c r="P1052" s="5">
        <f t="shared" si="71"/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149.43</v>
      </c>
      <c r="V1052" s="5">
        <v>66.58</v>
      </c>
      <c r="W1052" s="5">
        <f t="shared" si="69"/>
        <v>360.53</v>
      </c>
      <c r="X1052" s="5">
        <f t="shared" si="70"/>
        <v>10.25</v>
      </c>
      <c r="Y1052" s="5">
        <v>806.48</v>
      </c>
      <c r="Z1052" s="5">
        <v>636.84</v>
      </c>
      <c r="AA1052" s="5">
        <f t="shared" si="68"/>
        <v>1443.3200000000002</v>
      </c>
    </row>
    <row r="1053" spans="1:27" x14ac:dyDescent="0.25">
      <c r="A1053">
        <v>2007</v>
      </c>
      <c r="B1053" t="s">
        <v>65</v>
      </c>
      <c r="C1053" s="1" t="s">
        <v>3</v>
      </c>
      <c r="D1053" s="5">
        <f>VLOOKUP(B1053,SWH!$A$4:$C$19,3,FALSE)</f>
        <v>232.34</v>
      </c>
      <c r="E1053" s="5">
        <v>0</v>
      </c>
      <c r="F1053" s="5">
        <v>127.21</v>
      </c>
      <c r="G1053" s="5">
        <v>150.82</v>
      </c>
      <c r="H1053" s="5">
        <v>75.08</v>
      </c>
      <c r="I1053" s="5">
        <v>27.4</v>
      </c>
      <c r="J1053" s="5">
        <v>276.88</v>
      </c>
      <c r="K1053" s="5">
        <v>477.16</v>
      </c>
      <c r="L1053" s="5">
        <v>0</v>
      </c>
      <c r="M1053" s="5">
        <v>144.29</v>
      </c>
      <c r="N1053" s="5">
        <v>0</v>
      </c>
      <c r="O1053" s="5">
        <f>VLOOKUP(B1053,SWH!$A$4:$B$19,2,FALSE)</f>
        <v>0</v>
      </c>
      <c r="P1053" s="5">
        <f t="shared" si="71"/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170.55</v>
      </c>
      <c r="V1053" s="5">
        <v>65.52</v>
      </c>
      <c r="W1053" s="5">
        <f t="shared" si="69"/>
        <v>295.11</v>
      </c>
      <c r="X1053" s="5">
        <f t="shared" si="70"/>
        <v>127.21</v>
      </c>
      <c r="Y1053" s="5">
        <v>739.99</v>
      </c>
      <c r="Z1053" s="5">
        <v>774.92</v>
      </c>
      <c r="AA1053" s="5">
        <f t="shared" si="68"/>
        <v>1514.9099999999999</v>
      </c>
    </row>
    <row r="1054" spans="1:27" x14ac:dyDescent="0.25">
      <c r="A1054">
        <v>2007</v>
      </c>
      <c r="B1054" t="s">
        <v>65</v>
      </c>
      <c r="C1054" s="1" t="s">
        <v>7</v>
      </c>
      <c r="D1054" s="5">
        <f>VLOOKUP(B1054,SWH!$A$4:$C$19,3,FALSE)</f>
        <v>232.34</v>
      </c>
      <c r="E1054" s="5">
        <v>0</v>
      </c>
      <c r="F1054" s="5">
        <v>50.17</v>
      </c>
      <c r="G1054" s="5">
        <v>126.15</v>
      </c>
      <c r="H1054" s="5">
        <v>75.08</v>
      </c>
      <c r="I1054" s="5">
        <v>27.4</v>
      </c>
      <c r="J1054" s="5">
        <v>276.88</v>
      </c>
      <c r="K1054" s="5">
        <v>477.16</v>
      </c>
      <c r="L1054" s="5">
        <v>0</v>
      </c>
      <c r="M1054" s="5">
        <v>162.94</v>
      </c>
      <c r="N1054" s="5">
        <v>0</v>
      </c>
      <c r="O1054" s="5">
        <f>VLOOKUP(B1054,SWH!$A$4:$B$19,2,FALSE)</f>
        <v>0</v>
      </c>
      <c r="P1054" s="5">
        <f t="shared" si="71"/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164.9</v>
      </c>
      <c r="V1054" s="5">
        <v>65.63</v>
      </c>
      <c r="W1054" s="5">
        <f t="shared" si="69"/>
        <v>289.09000000000003</v>
      </c>
      <c r="X1054" s="5">
        <f t="shared" si="70"/>
        <v>50.17</v>
      </c>
      <c r="Y1054" s="5">
        <v>734.08</v>
      </c>
      <c r="Z1054" s="5">
        <v>692.23</v>
      </c>
      <c r="AA1054" s="5">
        <f t="shared" si="68"/>
        <v>1426.31</v>
      </c>
    </row>
    <row r="1055" spans="1:27" x14ac:dyDescent="0.25">
      <c r="A1055">
        <v>2007</v>
      </c>
      <c r="B1055" t="s">
        <v>65</v>
      </c>
      <c r="C1055" s="1" t="s">
        <v>17</v>
      </c>
      <c r="D1055" s="5">
        <f>VLOOKUP(B1055,SWH!$A$4:$C$19,3,FALSE)</f>
        <v>232.34</v>
      </c>
      <c r="E1055" s="5">
        <v>0</v>
      </c>
      <c r="F1055" s="5">
        <v>16.04</v>
      </c>
      <c r="G1055" s="5">
        <v>39.04</v>
      </c>
      <c r="H1055" s="5">
        <v>75.08</v>
      </c>
      <c r="I1055" s="5">
        <v>27.4</v>
      </c>
      <c r="J1055" s="5">
        <v>276.88</v>
      </c>
      <c r="K1055" s="5">
        <v>477.16</v>
      </c>
      <c r="L1055" s="5">
        <v>0</v>
      </c>
      <c r="M1055" s="5">
        <v>133.94999999999999</v>
      </c>
      <c r="N1055" s="5">
        <v>0</v>
      </c>
      <c r="O1055" s="5">
        <f>VLOOKUP(B1055,SWH!$A$4:$B$19,2,FALSE)</f>
        <v>0</v>
      </c>
      <c r="P1055" s="5">
        <f t="shared" si="71"/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172.91</v>
      </c>
      <c r="V1055" s="5">
        <v>66.099999999999994</v>
      </c>
      <c r="W1055" s="5">
        <f t="shared" si="69"/>
        <v>172.98999999999998</v>
      </c>
      <c r="X1055" s="5">
        <f t="shared" si="70"/>
        <v>16.04</v>
      </c>
      <c r="Y1055" s="5">
        <v>618.44000000000005</v>
      </c>
      <c r="Z1055" s="5">
        <v>666.11</v>
      </c>
      <c r="AA1055" s="5">
        <f t="shared" si="68"/>
        <v>1284.5500000000002</v>
      </c>
    </row>
    <row r="1056" spans="1:27" x14ac:dyDescent="0.25">
      <c r="A1056">
        <v>2007</v>
      </c>
      <c r="B1056" t="s">
        <v>65</v>
      </c>
      <c r="C1056" s="1" t="s">
        <v>14</v>
      </c>
      <c r="D1056" s="5">
        <f>VLOOKUP(B1056,SWH!$A$4:$C$19,3,FALSE)</f>
        <v>232.34</v>
      </c>
      <c r="E1056" s="5">
        <v>0</v>
      </c>
      <c r="F1056" s="5">
        <v>296.27999999999997</v>
      </c>
      <c r="G1056" s="5">
        <v>93.59</v>
      </c>
      <c r="H1056" s="5">
        <v>75.08</v>
      </c>
      <c r="I1056" s="5">
        <v>27.36</v>
      </c>
      <c r="J1056" s="5">
        <v>276.88</v>
      </c>
      <c r="K1056" s="5">
        <v>477.16</v>
      </c>
      <c r="L1056" s="5">
        <v>0</v>
      </c>
      <c r="M1056" s="5">
        <v>133.81</v>
      </c>
      <c r="N1056" s="5">
        <v>0</v>
      </c>
      <c r="O1056" s="5">
        <f>VLOOKUP(B1056,SWH!$A$4:$B$19,2,FALSE)</f>
        <v>0</v>
      </c>
      <c r="P1056" s="5">
        <f t="shared" si="71"/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187.86</v>
      </c>
      <c r="V1056" s="5">
        <v>63.88</v>
      </c>
      <c r="W1056" s="5">
        <f t="shared" si="69"/>
        <v>227.4</v>
      </c>
      <c r="X1056" s="5">
        <f t="shared" si="70"/>
        <v>296.27999999999997</v>
      </c>
      <c r="Y1056" s="5">
        <v>670.6</v>
      </c>
      <c r="Z1056" s="5">
        <v>961.3</v>
      </c>
      <c r="AA1056" s="5">
        <f t="shared" si="68"/>
        <v>1631.9</v>
      </c>
    </row>
    <row r="1057" spans="1:27" x14ac:dyDescent="0.25">
      <c r="A1057">
        <v>2007</v>
      </c>
      <c r="B1057" t="s">
        <v>65</v>
      </c>
      <c r="C1057" s="1" t="s">
        <v>2</v>
      </c>
      <c r="D1057" s="5">
        <f>VLOOKUP(B1057,SWH!$A$4:$C$19,3,FALSE)</f>
        <v>232.34</v>
      </c>
      <c r="E1057" s="5">
        <v>0</v>
      </c>
      <c r="F1057" s="5">
        <v>135.75</v>
      </c>
      <c r="G1057" s="5">
        <v>74.459999999999994</v>
      </c>
      <c r="H1057" s="5">
        <v>75.08</v>
      </c>
      <c r="I1057" s="5">
        <v>27.38</v>
      </c>
      <c r="J1057" s="5">
        <v>276.88</v>
      </c>
      <c r="K1057" s="5">
        <v>477.16</v>
      </c>
      <c r="L1057" s="5">
        <v>0</v>
      </c>
      <c r="M1057" s="5">
        <v>158.85</v>
      </c>
      <c r="N1057" s="5">
        <v>0</v>
      </c>
      <c r="O1057" s="5">
        <f>VLOOKUP(B1057,SWH!$A$4:$B$19,2,FALSE)</f>
        <v>0</v>
      </c>
      <c r="P1057" s="5">
        <f t="shared" si="71"/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182.89</v>
      </c>
      <c r="V1057" s="5">
        <v>64.09</v>
      </c>
      <c r="W1057" s="5">
        <f t="shared" si="69"/>
        <v>233.31</v>
      </c>
      <c r="X1057" s="5">
        <f t="shared" si="70"/>
        <v>135.75</v>
      </c>
      <c r="Y1057" s="5">
        <v>676.75</v>
      </c>
      <c r="Z1057" s="5">
        <v>795.8</v>
      </c>
      <c r="AA1057" s="5">
        <f t="shared" si="68"/>
        <v>1472.55</v>
      </c>
    </row>
    <row r="1058" spans="1:27" x14ac:dyDescent="0.25">
      <c r="A1058">
        <v>2007</v>
      </c>
      <c r="B1058" t="s">
        <v>65</v>
      </c>
      <c r="C1058" s="1" t="s">
        <v>18</v>
      </c>
      <c r="D1058" s="5">
        <f>VLOOKUP(B1058,SWH!$A$4:$C$19,3,FALSE)</f>
        <v>232.34</v>
      </c>
      <c r="E1058" s="5">
        <v>0</v>
      </c>
      <c r="F1058" s="5">
        <v>196.54</v>
      </c>
      <c r="G1058" s="5">
        <v>16.559999999999999</v>
      </c>
      <c r="H1058" s="5">
        <v>75.08</v>
      </c>
      <c r="I1058" s="5">
        <v>27.33</v>
      </c>
      <c r="J1058" s="5">
        <v>276.88</v>
      </c>
      <c r="K1058" s="5">
        <v>477.16</v>
      </c>
      <c r="L1058" s="5">
        <v>0</v>
      </c>
      <c r="M1058" s="5">
        <v>126.45</v>
      </c>
      <c r="N1058" s="5">
        <v>0</v>
      </c>
      <c r="O1058" s="5">
        <f>VLOOKUP(B1058,SWH!$A$4:$B$19,2,FALSE)</f>
        <v>0</v>
      </c>
      <c r="P1058" s="5">
        <f t="shared" si="71"/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193.16</v>
      </c>
      <c r="V1058" s="5">
        <v>63.21</v>
      </c>
      <c r="W1058" s="5">
        <f t="shared" si="69"/>
        <v>143.01</v>
      </c>
      <c r="X1058" s="5">
        <f t="shared" si="70"/>
        <v>196.54</v>
      </c>
      <c r="Y1058" s="5">
        <v>585.51</v>
      </c>
      <c r="Z1058" s="5">
        <v>866.86</v>
      </c>
      <c r="AA1058" s="5">
        <f t="shared" si="68"/>
        <v>1452.37</v>
      </c>
    </row>
    <row r="1059" spans="1:27" x14ac:dyDescent="0.25">
      <c r="A1059">
        <v>2007</v>
      </c>
      <c r="B1059" t="s">
        <v>65</v>
      </c>
      <c r="C1059" s="1" t="s">
        <v>4</v>
      </c>
      <c r="D1059" s="5">
        <f>VLOOKUP(B1059,SWH!$A$4:$C$19,3,FALSE)</f>
        <v>232.34</v>
      </c>
      <c r="E1059" s="5">
        <v>0</v>
      </c>
      <c r="F1059" s="5">
        <v>395.58</v>
      </c>
      <c r="G1059" s="5">
        <v>51.4</v>
      </c>
      <c r="H1059" s="5">
        <v>75.08</v>
      </c>
      <c r="I1059" s="5">
        <v>27.37</v>
      </c>
      <c r="J1059" s="5">
        <v>276.88</v>
      </c>
      <c r="K1059" s="5">
        <v>477.16</v>
      </c>
      <c r="L1059" s="5">
        <v>0</v>
      </c>
      <c r="M1059" s="5">
        <v>122.03</v>
      </c>
      <c r="N1059" s="5">
        <v>0</v>
      </c>
      <c r="O1059" s="5">
        <f>VLOOKUP(B1059,SWH!$A$4:$B$19,2,FALSE)</f>
        <v>0</v>
      </c>
      <c r="P1059" s="5">
        <f t="shared" si="71"/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202.38</v>
      </c>
      <c r="V1059" s="5">
        <v>62.99</v>
      </c>
      <c r="W1059" s="5">
        <f t="shared" si="69"/>
        <v>173.43</v>
      </c>
      <c r="X1059" s="5">
        <f t="shared" si="70"/>
        <v>395.58</v>
      </c>
      <c r="Y1059" s="5">
        <v>615.75</v>
      </c>
      <c r="Z1059" s="5">
        <v>1075.1199999999999</v>
      </c>
      <c r="AA1059" s="5">
        <f t="shared" si="68"/>
        <v>1690.87</v>
      </c>
    </row>
    <row r="1060" spans="1:27" x14ac:dyDescent="0.25">
      <c r="A1060">
        <v>2007</v>
      </c>
      <c r="B1060" t="s">
        <v>65</v>
      </c>
      <c r="C1060" s="1" t="s">
        <v>5</v>
      </c>
      <c r="D1060" s="5">
        <f>VLOOKUP(B1060,SWH!$A$4:$C$19,3,FALSE)</f>
        <v>232.34</v>
      </c>
      <c r="E1060" s="5">
        <v>0</v>
      </c>
      <c r="F1060" s="5">
        <v>234.26</v>
      </c>
      <c r="G1060" s="5">
        <v>59.33</v>
      </c>
      <c r="H1060" s="5">
        <v>75.08</v>
      </c>
      <c r="I1060" s="5">
        <v>27.37</v>
      </c>
      <c r="J1060" s="5">
        <v>276.88</v>
      </c>
      <c r="K1060" s="5">
        <v>477.16</v>
      </c>
      <c r="L1060" s="5">
        <v>0</v>
      </c>
      <c r="M1060" s="5">
        <v>142.57</v>
      </c>
      <c r="N1060" s="5">
        <v>0</v>
      </c>
      <c r="O1060" s="5">
        <f>VLOOKUP(B1060,SWH!$A$4:$B$19,2,FALSE)</f>
        <v>0</v>
      </c>
      <c r="P1060" s="5">
        <f t="shared" si="71"/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198.18</v>
      </c>
      <c r="V1060" s="5">
        <v>63.26</v>
      </c>
      <c r="W1060" s="5">
        <f t="shared" si="69"/>
        <v>201.89999999999998</v>
      </c>
      <c r="X1060" s="5">
        <f t="shared" si="70"/>
        <v>234.26</v>
      </c>
      <c r="Y1060" s="5">
        <v>644.48</v>
      </c>
      <c r="Z1060" s="5">
        <v>909.59</v>
      </c>
      <c r="AA1060" s="5">
        <f t="shared" si="68"/>
        <v>1554.0700000000002</v>
      </c>
    </row>
    <row r="1061" spans="1:27" x14ac:dyDescent="0.25">
      <c r="A1061">
        <v>2007</v>
      </c>
      <c r="B1061" t="s">
        <v>65</v>
      </c>
      <c r="C1061" s="1" t="s">
        <v>15</v>
      </c>
      <c r="D1061" s="5">
        <f>VLOOKUP(B1061,SWH!$A$4:$C$19,3,FALSE)</f>
        <v>232.34</v>
      </c>
      <c r="E1061" s="5">
        <v>0</v>
      </c>
      <c r="F1061" s="5">
        <v>206.94</v>
      </c>
      <c r="G1061" s="5">
        <v>5.16</v>
      </c>
      <c r="H1061" s="5">
        <v>75.08</v>
      </c>
      <c r="I1061" s="5">
        <v>27.33</v>
      </c>
      <c r="J1061" s="5">
        <v>276.88</v>
      </c>
      <c r="K1061" s="5">
        <v>477.16</v>
      </c>
      <c r="L1061" s="5">
        <v>0</v>
      </c>
      <c r="M1061" s="5">
        <v>113.58</v>
      </c>
      <c r="N1061" s="5">
        <v>0</v>
      </c>
      <c r="O1061" s="5">
        <f>VLOOKUP(B1061,SWH!$A$4:$B$19,2,FALSE)</f>
        <v>0</v>
      </c>
      <c r="P1061" s="5">
        <f t="shared" si="71"/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201.5</v>
      </c>
      <c r="V1061" s="5">
        <v>62.42</v>
      </c>
      <c r="W1061" s="5">
        <f t="shared" si="69"/>
        <v>118.74</v>
      </c>
      <c r="X1061" s="5">
        <f t="shared" si="70"/>
        <v>206.94</v>
      </c>
      <c r="Y1061" s="5">
        <v>560.45000000000005</v>
      </c>
      <c r="Z1061" s="5">
        <v>885.59</v>
      </c>
      <c r="AA1061" s="5">
        <f t="shared" si="68"/>
        <v>1446.04</v>
      </c>
    </row>
    <row r="1062" spans="1:27" x14ac:dyDescent="0.25">
      <c r="A1062">
        <v>2007</v>
      </c>
      <c r="B1062" t="s">
        <v>65</v>
      </c>
      <c r="C1062" s="1" t="s">
        <v>16</v>
      </c>
      <c r="D1062" s="5">
        <f>VLOOKUP(B1062,SWH!$A$4:$C$19,3,FALSE)</f>
        <v>232.34</v>
      </c>
      <c r="E1062" s="5">
        <v>0</v>
      </c>
      <c r="F1062" s="5">
        <v>557.51</v>
      </c>
      <c r="G1062" s="5">
        <v>57.47</v>
      </c>
      <c r="H1062" s="5">
        <v>75.08</v>
      </c>
      <c r="I1062" s="5">
        <v>27.35</v>
      </c>
      <c r="J1062" s="5">
        <v>276.88</v>
      </c>
      <c r="K1062" s="5">
        <v>477.16</v>
      </c>
      <c r="L1062" s="5">
        <v>0</v>
      </c>
      <c r="M1062" s="5">
        <v>126.35</v>
      </c>
      <c r="N1062" s="5">
        <v>0</v>
      </c>
      <c r="O1062" s="5">
        <f>VLOOKUP(B1062,SWH!$A$4:$B$19,2,FALSE)</f>
        <v>0</v>
      </c>
      <c r="P1062" s="5">
        <f t="shared" si="71"/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213.03</v>
      </c>
      <c r="V1062" s="5">
        <v>62.77</v>
      </c>
      <c r="W1062" s="5">
        <f t="shared" si="69"/>
        <v>183.82</v>
      </c>
      <c r="X1062" s="5">
        <f t="shared" si="70"/>
        <v>557.51</v>
      </c>
      <c r="Y1062" s="5">
        <v>625.9</v>
      </c>
      <c r="Z1062" s="5">
        <v>1247.7</v>
      </c>
      <c r="AA1062" s="5">
        <f t="shared" si="68"/>
        <v>1873.6</v>
      </c>
    </row>
    <row r="1063" spans="1:27" x14ac:dyDescent="0.25">
      <c r="A1063">
        <v>2007</v>
      </c>
      <c r="B1063" t="s">
        <v>65</v>
      </c>
      <c r="C1063" s="1" t="s">
        <v>9</v>
      </c>
      <c r="D1063" s="5">
        <f>VLOOKUP(B1063,SWH!$A$4:$C$19,3,FALSE)</f>
        <v>232.34</v>
      </c>
      <c r="E1063" s="5">
        <v>0</v>
      </c>
      <c r="F1063" s="5">
        <v>384.27</v>
      </c>
      <c r="G1063" s="5">
        <v>38.700000000000003</v>
      </c>
      <c r="H1063" s="5">
        <v>75.08</v>
      </c>
      <c r="I1063" s="5">
        <v>27.33</v>
      </c>
      <c r="J1063" s="5">
        <v>276.88</v>
      </c>
      <c r="K1063" s="5">
        <v>477.16</v>
      </c>
      <c r="L1063" s="5">
        <v>0</v>
      </c>
      <c r="M1063" s="5">
        <v>135.54</v>
      </c>
      <c r="N1063" s="5">
        <v>0</v>
      </c>
      <c r="O1063" s="5">
        <f>VLOOKUP(B1063,SWH!$A$4:$B$19,2,FALSE)</f>
        <v>0</v>
      </c>
      <c r="P1063" s="5">
        <f t="shared" si="71"/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210.34</v>
      </c>
      <c r="V1063" s="5">
        <v>62.37</v>
      </c>
      <c r="W1063" s="5">
        <f t="shared" si="69"/>
        <v>174.24</v>
      </c>
      <c r="X1063" s="5">
        <f t="shared" si="70"/>
        <v>384.27</v>
      </c>
      <c r="Y1063" s="5">
        <v>615.91</v>
      </c>
      <c r="Z1063" s="5">
        <v>1071.76</v>
      </c>
      <c r="AA1063" s="5">
        <f t="shared" si="68"/>
        <v>1687.67</v>
      </c>
    </row>
    <row r="1064" spans="1:27" x14ac:dyDescent="0.25">
      <c r="A1064">
        <v>2007</v>
      </c>
      <c r="B1064" t="s">
        <v>65</v>
      </c>
      <c r="C1064" s="1" t="s">
        <v>12</v>
      </c>
      <c r="D1064" s="5">
        <f>VLOOKUP(B1064,SWH!$A$4:$C$19,3,FALSE)</f>
        <v>232.34</v>
      </c>
      <c r="E1064" s="5">
        <v>0</v>
      </c>
      <c r="F1064" s="5">
        <v>721.73</v>
      </c>
      <c r="G1064" s="5">
        <v>41.05</v>
      </c>
      <c r="H1064" s="5">
        <v>75.08</v>
      </c>
      <c r="I1064" s="5">
        <v>27.32</v>
      </c>
      <c r="J1064" s="5">
        <v>276.88</v>
      </c>
      <c r="K1064" s="5">
        <v>477.16</v>
      </c>
      <c r="L1064" s="5">
        <v>0</v>
      </c>
      <c r="M1064" s="5">
        <v>124.14</v>
      </c>
      <c r="N1064" s="5">
        <v>0</v>
      </c>
      <c r="O1064" s="5">
        <f>VLOOKUP(B1064,SWH!$A$4:$B$19,2,FALSE)</f>
        <v>0</v>
      </c>
      <c r="P1064" s="5">
        <f t="shared" si="71"/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225.78</v>
      </c>
      <c r="V1064" s="5">
        <v>62.2</v>
      </c>
      <c r="W1064" s="5">
        <f t="shared" si="69"/>
        <v>165.19</v>
      </c>
      <c r="X1064" s="5">
        <f t="shared" si="70"/>
        <v>721.73</v>
      </c>
      <c r="Y1064" s="5">
        <v>606.66</v>
      </c>
      <c r="Z1064" s="5">
        <v>1424.66</v>
      </c>
      <c r="AA1064" s="5">
        <f t="shared" si="68"/>
        <v>2031.3200000000002</v>
      </c>
    </row>
    <row r="1065" spans="1:27" x14ac:dyDescent="0.25">
      <c r="A1065">
        <v>2007</v>
      </c>
      <c r="B1065" t="s">
        <v>65</v>
      </c>
      <c r="C1065" s="1" t="s">
        <v>8</v>
      </c>
      <c r="D1065" s="5">
        <f>VLOOKUP(B1065,SWH!$A$4:$C$19,3,FALSE)</f>
        <v>232.34</v>
      </c>
      <c r="E1065" s="5">
        <v>0</v>
      </c>
      <c r="F1065" s="5">
        <v>1049.92</v>
      </c>
      <c r="G1065" s="5">
        <v>14.24</v>
      </c>
      <c r="H1065" s="5">
        <v>75.08</v>
      </c>
      <c r="I1065" s="5">
        <v>27.17</v>
      </c>
      <c r="J1065" s="5">
        <v>276.88</v>
      </c>
      <c r="K1065" s="5">
        <v>477.16</v>
      </c>
      <c r="L1065" s="5">
        <v>0</v>
      </c>
      <c r="M1065" s="5">
        <v>118.08</v>
      </c>
      <c r="N1065" s="5">
        <v>0</v>
      </c>
      <c r="O1065" s="5">
        <f>VLOOKUP(B1065,SWH!$A$4:$B$19,2,FALSE)</f>
        <v>0</v>
      </c>
      <c r="P1065" s="5">
        <f t="shared" si="71"/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242.96</v>
      </c>
      <c r="V1065" s="5">
        <v>61.23</v>
      </c>
      <c r="W1065" s="5">
        <f t="shared" si="69"/>
        <v>132.32</v>
      </c>
      <c r="X1065" s="5">
        <f t="shared" si="70"/>
        <v>1049.92</v>
      </c>
      <c r="Y1065" s="5">
        <v>572.67999999999995</v>
      </c>
      <c r="Z1065" s="5">
        <v>1770.03</v>
      </c>
      <c r="AA1065" s="5">
        <f t="shared" si="68"/>
        <v>2342.71</v>
      </c>
    </row>
    <row r="1066" spans="1:27" x14ac:dyDescent="0.25">
      <c r="A1066">
        <v>2010</v>
      </c>
      <c r="B1066" t="s">
        <v>65</v>
      </c>
      <c r="C1066" s="1" t="s">
        <v>10</v>
      </c>
      <c r="D1066" s="5">
        <f>VLOOKUP(B1066,SWH!$A$4:$C$19,3,FALSE)</f>
        <v>232.34</v>
      </c>
      <c r="E1066" s="5">
        <v>0</v>
      </c>
      <c r="F1066" s="5">
        <v>0</v>
      </c>
      <c r="G1066" s="5">
        <v>392.62</v>
      </c>
      <c r="H1066" s="5">
        <v>34.200000000000003</v>
      </c>
      <c r="I1066" s="5">
        <v>15.37</v>
      </c>
      <c r="J1066" s="5">
        <v>276.58999999999997</v>
      </c>
      <c r="K1066" s="5">
        <v>477.16</v>
      </c>
      <c r="L1066" s="5">
        <v>0</v>
      </c>
      <c r="M1066" s="5">
        <v>105.02</v>
      </c>
      <c r="N1066" s="5">
        <v>0</v>
      </c>
      <c r="O1066" s="5">
        <f>VLOOKUP(B1066,SWH!$A$4:$B$19,2,FALSE)</f>
        <v>0</v>
      </c>
      <c r="P1066" s="5">
        <f t="shared" si="71"/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124.56</v>
      </c>
      <c r="V1066" s="5">
        <v>70.27</v>
      </c>
      <c r="W1066" s="5">
        <f t="shared" si="69"/>
        <v>497.64</v>
      </c>
      <c r="X1066" s="5">
        <f t="shared" si="70"/>
        <v>0</v>
      </c>
      <c r="Y1066" s="5">
        <v>894.07</v>
      </c>
      <c r="Z1066" s="5">
        <v>601.71</v>
      </c>
      <c r="AA1066" s="5">
        <f t="shared" si="68"/>
        <v>1495.7800000000002</v>
      </c>
    </row>
    <row r="1067" spans="1:27" x14ac:dyDescent="0.25">
      <c r="A1067">
        <v>2010</v>
      </c>
      <c r="B1067" t="s">
        <v>65</v>
      </c>
      <c r="C1067" s="1" t="s">
        <v>6</v>
      </c>
      <c r="D1067" s="5">
        <f>VLOOKUP(B1067,SWH!$A$4:$C$19,3,FALSE)</f>
        <v>232.34</v>
      </c>
      <c r="E1067" s="5">
        <v>0</v>
      </c>
      <c r="F1067" s="5">
        <v>0.11</v>
      </c>
      <c r="G1067" s="5">
        <v>337.16</v>
      </c>
      <c r="H1067" s="5">
        <v>34.15</v>
      </c>
      <c r="I1067" s="5">
        <v>15.36</v>
      </c>
      <c r="J1067" s="5">
        <v>276.58999999999997</v>
      </c>
      <c r="K1067" s="5">
        <v>477.16</v>
      </c>
      <c r="L1067" s="5">
        <v>0</v>
      </c>
      <c r="M1067" s="5">
        <v>103.33</v>
      </c>
      <c r="N1067" s="5">
        <v>0</v>
      </c>
      <c r="O1067" s="5">
        <f>VLOOKUP(B1067,SWH!$A$4:$B$19,2,FALSE)</f>
        <v>0</v>
      </c>
      <c r="P1067" s="5">
        <f t="shared" si="71"/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123.93</v>
      </c>
      <c r="V1067" s="5">
        <v>69.88</v>
      </c>
      <c r="W1067" s="5">
        <f t="shared" si="69"/>
        <v>440.49</v>
      </c>
      <c r="X1067" s="5">
        <f t="shared" si="70"/>
        <v>0.11</v>
      </c>
      <c r="Y1067" s="5">
        <v>836.47</v>
      </c>
      <c r="Z1067" s="5">
        <v>601.20000000000005</v>
      </c>
      <c r="AA1067" s="5">
        <f t="shared" si="68"/>
        <v>1437.67</v>
      </c>
    </row>
    <row r="1068" spans="1:27" x14ac:dyDescent="0.25">
      <c r="A1068">
        <v>2010</v>
      </c>
      <c r="B1068" t="s">
        <v>65</v>
      </c>
      <c r="C1068" s="1" t="s">
        <v>11</v>
      </c>
      <c r="D1068" s="5">
        <f>VLOOKUP(B1068,SWH!$A$4:$C$19,3,FALSE)</f>
        <v>232.34</v>
      </c>
      <c r="E1068" s="5">
        <v>0</v>
      </c>
      <c r="F1068" s="5">
        <v>0</v>
      </c>
      <c r="G1068" s="5">
        <v>237.87</v>
      </c>
      <c r="H1068" s="5">
        <v>34.21</v>
      </c>
      <c r="I1068" s="5">
        <v>15.37</v>
      </c>
      <c r="J1068" s="5">
        <v>276.58999999999997</v>
      </c>
      <c r="K1068" s="5">
        <v>477.16</v>
      </c>
      <c r="L1068" s="5">
        <v>0</v>
      </c>
      <c r="M1068" s="5">
        <v>100.23</v>
      </c>
      <c r="N1068" s="5">
        <v>0</v>
      </c>
      <c r="O1068" s="5">
        <f>VLOOKUP(B1068,SWH!$A$4:$B$19,2,FALSE)</f>
        <v>0</v>
      </c>
      <c r="P1068" s="5">
        <f t="shared" si="71"/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135.87</v>
      </c>
      <c r="V1068" s="5">
        <v>68.63</v>
      </c>
      <c r="W1068" s="5">
        <f t="shared" si="69"/>
        <v>338.1</v>
      </c>
      <c r="X1068" s="5">
        <f t="shared" si="70"/>
        <v>0</v>
      </c>
      <c r="Y1068" s="5">
        <v>732.9</v>
      </c>
      <c r="Z1068" s="5">
        <v>613.03</v>
      </c>
      <c r="AA1068" s="5">
        <f t="shared" si="68"/>
        <v>1345.9299999999998</v>
      </c>
    </row>
    <row r="1069" spans="1:27" x14ac:dyDescent="0.25">
      <c r="A1069">
        <v>2010</v>
      </c>
      <c r="B1069" t="s">
        <v>65</v>
      </c>
      <c r="C1069" s="1" t="s">
        <v>13</v>
      </c>
      <c r="D1069" s="5">
        <f>VLOOKUP(B1069,SWH!$A$4:$C$19,3,FALSE)</f>
        <v>232.34</v>
      </c>
      <c r="E1069" s="5">
        <v>0</v>
      </c>
      <c r="F1069" s="5">
        <v>9.2799999999999994</v>
      </c>
      <c r="G1069" s="5">
        <v>257.27999999999997</v>
      </c>
      <c r="H1069" s="5">
        <v>34.229999999999997</v>
      </c>
      <c r="I1069" s="5">
        <v>15.34</v>
      </c>
      <c r="J1069" s="5">
        <v>276.58999999999997</v>
      </c>
      <c r="K1069" s="5">
        <v>477.16</v>
      </c>
      <c r="L1069" s="5">
        <v>0</v>
      </c>
      <c r="M1069" s="5">
        <v>99.21</v>
      </c>
      <c r="N1069" s="5">
        <v>0</v>
      </c>
      <c r="O1069" s="5">
        <f>VLOOKUP(B1069,SWH!$A$4:$B$19,2,FALSE)</f>
        <v>0</v>
      </c>
      <c r="P1069" s="5">
        <f t="shared" si="71"/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136.04</v>
      </c>
      <c r="V1069" s="5">
        <v>68.930000000000007</v>
      </c>
      <c r="W1069" s="5">
        <f t="shared" si="69"/>
        <v>356.48999999999995</v>
      </c>
      <c r="X1069" s="5">
        <f t="shared" si="70"/>
        <v>9.2799999999999994</v>
      </c>
      <c r="Y1069" s="5">
        <v>751.58</v>
      </c>
      <c r="Z1069" s="5">
        <v>622.47</v>
      </c>
      <c r="AA1069" s="5">
        <f t="shared" si="68"/>
        <v>1374.0500000000002</v>
      </c>
    </row>
    <row r="1070" spans="1:27" x14ac:dyDescent="0.25">
      <c r="A1070">
        <v>2010</v>
      </c>
      <c r="B1070" t="s">
        <v>65</v>
      </c>
      <c r="C1070" s="1" t="s">
        <v>19</v>
      </c>
      <c r="D1070" s="5">
        <f>VLOOKUP(B1070,SWH!$A$4:$C$19,3,FALSE)</f>
        <v>232.34</v>
      </c>
      <c r="E1070" s="5">
        <v>0</v>
      </c>
      <c r="F1070" s="5">
        <v>29.34</v>
      </c>
      <c r="G1070" s="5">
        <v>199.55</v>
      </c>
      <c r="H1070" s="5">
        <v>34.1</v>
      </c>
      <c r="I1070" s="5">
        <v>15.34</v>
      </c>
      <c r="J1070" s="5">
        <v>276.58999999999997</v>
      </c>
      <c r="K1070" s="5">
        <v>477.16</v>
      </c>
      <c r="L1070" s="5">
        <v>0</v>
      </c>
      <c r="M1070" s="5">
        <v>103.23</v>
      </c>
      <c r="N1070" s="5">
        <v>0</v>
      </c>
      <c r="O1070" s="5">
        <f>VLOOKUP(B1070,SWH!$A$4:$B$19,2,FALSE)</f>
        <v>0</v>
      </c>
      <c r="P1070" s="5">
        <f t="shared" si="71"/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148.63</v>
      </c>
      <c r="V1070" s="5">
        <v>67.790000000000006</v>
      </c>
      <c r="W1070" s="5">
        <f t="shared" si="69"/>
        <v>302.78000000000003</v>
      </c>
      <c r="X1070" s="5">
        <f t="shared" si="70"/>
        <v>29.34</v>
      </c>
      <c r="Y1070" s="5">
        <v>696.6</v>
      </c>
      <c r="Z1070" s="5">
        <v>655.13</v>
      </c>
      <c r="AA1070" s="5">
        <f t="shared" si="68"/>
        <v>1351.73</v>
      </c>
    </row>
    <row r="1071" spans="1:27" x14ac:dyDescent="0.25">
      <c r="A1071">
        <v>2010</v>
      </c>
      <c r="B1071" t="s">
        <v>65</v>
      </c>
      <c r="C1071" s="1" t="s">
        <v>20</v>
      </c>
      <c r="D1071" s="5">
        <f>VLOOKUP(B1071,SWH!$A$4:$C$19,3,FALSE)</f>
        <v>232.34</v>
      </c>
      <c r="E1071" s="5">
        <v>0</v>
      </c>
      <c r="F1071" s="5">
        <v>20.149999999999999</v>
      </c>
      <c r="G1071" s="5">
        <v>136.91999999999999</v>
      </c>
      <c r="H1071" s="5">
        <v>34.11</v>
      </c>
      <c r="I1071" s="5">
        <v>15.35</v>
      </c>
      <c r="J1071" s="5">
        <v>276.58999999999997</v>
      </c>
      <c r="K1071" s="5">
        <v>477.16</v>
      </c>
      <c r="L1071" s="5">
        <v>0</v>
      </c>
      <c r="M1071" s="5">
        <v>89.08</v>
      </c>
      <c r="N1071" s="5">
        <v>0</v>
      </c>
      <c r="O1071" s="5">
        <f>VLOOKUP(B1071,SWH!$A$4:$B$19,2,FALSE)</f>
        <v>0</v>
      </c>
      <c r="P1071" s="5">
        <f t="shared" si="71"/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149.4</v>
      </c>
      <c r="V1071" s="5">
        <v>66.709999999999994</v>
      </c>
      <c r="W1071" s="5">
        <f t="shared" si="69"/>
        <v>226</v>
      </c>
      <c r="X1071" s="5">
        <f t="shared" si="70"/>
        <v>20.149999999999999</v>
      </c>
      <c r="Y1071" s="5">
        <v>618.76</v>
      </c>
      <c r="Z1071" s="5">
        <v>646.71</v>
      </c>
      <c r="AA1071" s="5">
        <f t="shared" si="68"/>
        <v>1265.47</v>
      </c>
    </row>
    <row r="1072" spans="1:27" x14ac:dyDescent="0.25">
      <c r="A1072">
        <v>2010</v>
      </c>
      <c r="B1072" t="s">
        <v>65</v>
      </c>
      <c r="C1072" s="1" t="s">
        <v>3</v>
      </c>
      <c r="D1072" s="5">
        <f>VLOOKUP(B1072,SWH!$A$4:$C$19,3,FALSE)</f>
        <v>232.34</v>
      </c>
      <c r="E1072" s="5">
        <v>0</v>
      </c>
      <c r="F1072" s="5">
        <v>130.75</v>
      </c>
      <c r="G1072" s="5">
        <v>108.17</v>
      </c>
      <c r="H1072" s="5">
        <v>34.130000000000003</v>
      </c>
      <c r="I1072" s="5">
        <v>15.35</v>
      </c>
      <c r="J1072" s="5">
        <v>276.58999999999997</v>
      </c>
      <c r="K1072" s="5">
        <v>477.16</v>
      </c>
      <c r="L1072" s="5">
        <v>0</v>
      </c>
      <c r="M1072" s="5">
        <v>82.34</v>
      </c>
      <c r="N1072" s="5">
        <v>0</v>
      </c>
      <c r="O1072" s="5">
        <f>VLOOKUP(B1072,SWH!$A$4:$B$19,2,FALSE)</f>
        <v>0</v>
      </c>
      <c r="P1072" s="5">
        <f t="shared" si="71"/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170.46</v>
      </c>
      <c r="V1072" s="5">
        <v>65.91</v>
      </c>
      <c r="W1072" s="5">
        <f t="shared" si="69"/>
        <v>190.51</v>
      </c>
      <c r="X1072" s="5">
        <f t="shared" si="70"/>
        <v>130.75</v>
      </c>
      <c r="Y1072" s="5">
        <v>582.48</v>
      </c>
      <c r="Z1072" s="5">
        <v>778.37</v>
      </c>
      <c r="AA1072" s="5">
        <f t="shared" si="68"/>
        <v>1360.85</v>
      </c>
    </row>
    <row r="1073" spans="1:27" x14ac:dyDescent="0.25">
      <c r="A1073">
        <v>2010</v>
      </c>
      <c r="B1073" t="s">
        <v>65</v>
      </c>
      <c r="C1073" s="1" t="s">
        <v>7</v>
      </c>
      <c r="D1073" s="5">
        <f>VLOOKUP(B1073,SWH!$A$4:$C$19,3,FALSE)</f>
        <v>232.34</v>
      </c>
      <c r="E1073" s="5">
        <v>0</v>
      </c>
      <c r="F1073" s="5">
        <v>70.64</v>
      </c>
      <c r="G1073" s="5">
        <v>95.7</v>
      </c>
      <c r="H1073" s="5">
        <v>34.200000000000003</v>
      </c>
      <c r="I1073" s="5">
        <v>15.35</v>
      </c>
      <c r="J1073" s="5">
        <v>276.58999999999997</v>
      </c>
      <c r="K1073" s="5">
        <v>477.16</v>
      </c>
      <c r="L1073" s="5">
        <v>0</v>
      </c>
      <c r="M1073" s="5">
        <v>85.76</v>
      </c>
      <c r="N1073" s="5">
        <v>0</v>
      </c>
      <c r="O1073" s="5">
        <f>VLOOKUP(B1073,SWH!$A$4:$B$19,2,FALSE)</f>
        <v>0</v>
      </c>
      <c r="P1073" s="5">
        <f t="shared" si="71"/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164.86</v>
      </c>
      <c r="V1073" s="5">
        <v>65.78</v>
      </c>
      <c r="W1073" s="5">
        <f t="shared" si="69"/>
        <v>181.46</v>
      </c>
      <c r="X1073" s="5">
        <f t="shared" si="70"/>
        <v>70.64</v>
      </c>
      <c r="Y1073" s="5">
        <v>573.38</v>
      </c>
      <c r="Z1073" s="5">
        <v>712.65</v>
      </c>
      <c r="AA1073" s="5">
        <f t="shared" si="68"/>
        <v>1286.03</v>
      </c>
    </row>
    <row r="1074" spans="1:27" x14ac:dyDescent="0.25">
      <c r="A1074">
        <v>2010</v>
      </c>
      <c r="B1074" t="s">
        <v>65</v>
      </c>
      <c r="C1074" s="1" t="s">
        <v>17</v>
      </c>
      <c r="D1074" s="5">
        <f>VLOOKUP(B1074,SWH!$A$4:$C$19,3,FALSE)</f>
        <v>232.34</v>
      </c>
      <c r="E1074" s="5">
        <v>0</v>
      </c>
      <c r="F1074" s="5">
        <v>35.01</v>
      </c>
      <c r="G1074" s="5">
        <v>28.29</v>
      </c>
      <c r="H1074" s="5">
        <v>34.33</v>
      </c>
      <c r="I1074" s="5">
        <v>15.38</v>
      </c>
      <c r="J1074" s="5">
        <v>276.58999999999997</v>
      </c>
      <c r="K1074" s="5">
        <v>477.16</v>
      </c>
      <c r="L1074" s="5">
        <v>0</v>
      </c>
      <c r="M1074" s="5">
        <v>95.65</v>
      </c>
      <c r="N1074" s="5">
        <v>0</v>
      </c>
      <c r="O1074" s="5">
        <f>VLOOKUP(B1074,SWH!$A$4:$B$19,2,FALSE)</f>
        <v>0</v>
      </c>
      <c r="P1074" s="5">
        <f t="shared" si="71"/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172.93</v>
      </c>
      <c r="V1074" s="5">
        <v>65.989999999999995</v>
      </c>
      <c r="W1074" s="5">
        <f t="shared" si="69"/>
        <v>123.94</v>
      </c>
      <c r="X1074" s="5">
        <f t="shared" si="70"/>
        <v>35.01</v>
      </c>
      <c r="Y1074" s="5">
        <v>516.22</v>
      </c>
      <c r="Z1074" s="5">
        <v>685.1</v>
      </c>
      <c r="AA1074" s="5">
        <f t="shared" si="68"/>
        <v>1201.3200000000002</v>
      </c>
    </row>
    <row r="1075" spans="1:27" x14ac:dyDescent="0.25">
      <c r="A1075">
        <v>2010</v>
      </c>
      <c r="B1075" t="s">
        <v>65</v>
      </c>
      <c r="C1075" s="1" t="s">
        <v>14</v>
      </c>
      <c r="D1075" s="5">
        <f>VLOOKUP(B1075,SWH!$A$4:$C$19,3,FALSE)</f>
        <v>232.34</v>
      </c>
      <c r="E1075" s="5">
        <v>0</v>
      </c>
      <c r="F1075" s="5">
        <v>282.82</v>
      </c>
      <c r="G1075" s="5">
        <v>61.56</v>
      </c>
      <c r="H1075" s="5">
        <v>34.26</v>
      </c>
      <c r="I1075" s="5">
        <v>15.38</v>
      </c>
      <c r="J1075" s="5">
        <v>276.58999999999997</v>
      </c>
      <c r="K1075" s="5">
        <v>477.16</v>
      </c>
      <c r="L1075" s="5">
        <v>0</v>
      </c>
      <c r="M1075" s="5">
        <v>93.65</v>
      </c>
      <c r="N1075" s="5">
        <v>0</v>
      </c>
      <c r="O1075" s="5">
        <f>VLOOKUP(B1075,SWH!$A$4:$B$19,2,FALSE)</f>
        <v>0</v>
      </c>
      <c r="P1075" s="5">
        <f t="shared" si="71"/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187.87</v>
      </c>
      <c r="V1075" s="5">
        <v>63.89</v>
      </c>
      <c r="W1075" s="5">
        <f t="shared" si="69"/>
        <v>155.21</v>
      </c>
      <c r="X1075" s="5">
        <f t="shared" si="70"/>
        <v>282.82</v>
      </c>
      <c r="Y1075" s="5">
        <v>545.34</v>
      </c>
      <c r="Z1075" s="5">
        <v>947.85</v>
      </c>
      <c r="AA1075" s="5">
        <f t="shared" si="68"/>
        <v>1493.19</v>
      </c>
    </row>
    <row r="1076" spans="1:27" x14ac:dyDescent="0.25">
      <c r="A1076">
        <v>2010</v>
      </c>
      <c r="B1076" t="s">
        <v>65</v>
      </c>
      <c r="C1076" s="1" t="s">
        <v>2</v>
      </c>
      <c r="D1076" s="5">
        <f>VLOOKUP(B1076,SWH!$A$4:$C$19,3,FALSE)</f>
        <v>232.34</v>
      </c>
      <c r="E1076" s="5">
        <v>0</v>
      </c>
      <c r="F1076" s="5">
        <v>141.28</v>
      </c>
      <c r="G1076" s="5">
        <v>52.67</v>
      </c>
      <c r="H1076" s="5">
        <v>34.119999999999997</v>
      </c>
      <c r="I1076" s="5">
        <v>15.34</v>
      </c>
      <c r="J1076" s="5">
        <v>276.58999999999997</v>
      </c>
      <c r="K1076" s="5">
        <v>477.16</v>
      </c>
      <c r="L1076" s="5">
        <v>0</v>
      </c>
      <c r="M1076" s="5">
        <v>105.1</v>
      </c>
      <c r="N1076" s="5">
        <v>0</v>
      </c>
      <c r="O1076" s="5">
        <f>VLOOKUP(B1076,SWH!$A$4:$B$19,2,FALSE)</f>
        <v>0</v>
      </c>
      <c r="P1076" s="5">
        <f t="shared" si="71"/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182.89</v>
      </c>
      <c r="V1076" s="5">
        <v>64.03</v>
      </c>
      <c r="W1076" s="5">
        <f t="shared" si="69"/>
        <v>157.76999999999998</v>
      </c>
      <c r="X1076" s="5">
        <f t="shared" si="70"/>
        <v>141.28</v>
      </c>
      <c r="Y1076" s="5">
        <v>547.85</v>
      </c>
      <c r="Z1076" s="5">
        <v>801.33</v>
      </c>
      <c r="AA1076" s="5">
        <f t="shared" si="68"/>
        <v>1349.18</v>
      </c>
    </row>
    <row r="1077" spans="1:27" x14ac:dyDescent="0.25">
      <c r="A1077">
        <v>2010</v>
      </c>
      <c r="B1077" t="s">
        <v>65</v>
      </c>
      <c r="C1077" s="1" t="s">
        <v>18</v>
      </c>
      <c r="D1077" s="5">
        <f>VLOOKUP(B1077,SWH!$A$4:$C$19,3,FALSE)</f>
        <v>232.34</v>
      </c>
      <c r="E1077" s="5">
        <v>0</v>
      </c>
      <c r="F1077" s="5">
        <v>178.8</v>
      </c>
      <c r="G1077" s="5">
        <v>12.28</v>
      </c>
      <c r="H1077" s="5">
        <v>34.28</v>
      </c>
      <c r="I1077" s="5">
        <v>15.38</v>
      </c>
      <c r="J1077" s="5">
        <v>276.58999999999997</v>
      </c>
      <c r="K1077" s="5">
        <v>477.16</v>
      </c>
      <c r="L1077" s="5">
        <v>0</v>
      </c>
      <c r="M1077" s="5">
        <v>113.97</v>
      </c>
      <c r="N1077" s="5">
        <v>0</v>
      </c>
      <c r="O1077" s="5">
        <f>VLOOKUP(B1077,SWH!$A$4:$B$19,2,FALSE)</f>
        <v>0</v>
      </c>
      <c r="P1077" s="5">
        <f t="shared" si="71"/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193.18</v>
      </c>
      <c r="V1077" s="5">
        <v>63.13</v>
      </c>
      <c r="W1077" s="5">
        <f t="shared" si="69"/>
        <v>126.25</v>
      </c>
      <c r="X1077" s="5">
        <f t="shared" si="70"/>
        <v>178.8</v>
      </c>
      <c r="Y1077" s="5">
        <v>515.63</v>
      </c>
      <c r="Z1077" s="5">
        <v>849.14</v>
      </c>
      <c r="AA1077" s="5">
        <f t="shared" si="68"/>
        <v>1364.77</v>
      </c>
    </row>
    <row r="1078" spans="1:27" x14ac:dyDescent="0.25">
      <c r="A1078">
        <v>2010</v>
      </c>
      <c r="B1078" t="s">
        <v>65</v>
      </c>
      <c r="C1078" s="1" t="s">
        <v>4</v>
      </c>
      <c r="D1078" s="5">
        <f>VLOOKUP(B1078,SWH!$A$4:$C$19,3,FALSE)</f>
        <v>232.34</v>
      </c>
      <c r="E1078" s="5">
        <v>0</v>
      </c>
      <c r="F1078" s="5">
        <v>431.28</v>
      </c>
      <c r="G1078" s="5">
        <v>31.2</v>
      </c>
      <c r="H1078" s="5">
        <v>34.159999999999997</v>
      </c>
      <c r="I1078" s="5">
        <v>15.36</v>
      </c>
      <c r="J1078" s="5">
        <v>276.58999999999997</v>
      </c>
      <c r="K1078" s="5">
        <v>477.16</v>
      </c>
      <c r="L1078" s="5">
        <v>0</v>
      </c>
      <c r="M1078" s="5">
        <v>92.22</v>
      </c>
      <c r="N1078" s="5">
        <v>0</v>
      </c>
      <c r="O1078" s="5">
        <f>VLOOKUP(B1078,SWH!$A$4:$B$19,2,FALSE)</f>
        <v>0</v>
      </c>
      <c r="P1078" s="5">
        <f t="shared" si="71"/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202.38</v>
      </c>
      <c r="V1078" s="5">
        <v>62.99</v>
      </c>
      <c r="W1078" s="5">
        <f t="shared" si="69"/>
        <v>123.42</v>
      </c>
      <c r="X1078" s="5">
        <f t="shared" si="70"/>
        <v>431.28</v>
      </c>
      <c r="Y1078" s="5">
        <v>512.51</v>
      </c>
      <c r="Z1078" s="5">
        <v>1110.82</v>
      </c>
      <c r="AA1078" s="5">
        <f t="shared" si="68"/>
        <v>1623.33</v>
      </c>
    </row>
    <row r="1079" spans="1:27" x14ac:dyDescent="0.25">
      <c r="A1079">
        <v>2010</v>
      </c>
      <c r="B1079" t="s">
        <v>65</v>
      </c>
      <c r="C1079" s="1" t="s">
        <v>5</v>
      </c>
      <c r="D1079" s="5">
        <f>VLOOKUP(B1079,SWH!$A$4:$C$19,3,FALSE)</f>
        <v>232.34</v>
      </c>
      <c r="E1079" s="5">
        <v>0</v>
      </c>
      <c r="F1079" s="5">
        <v>272.37</v>
      </c>
      <c r="G1079" s="5">
        <v>35.04</v>
      </c>
      <c r="H1079" s="5">
        <v>34.19</v>
      </c>
      <c r="I1079" s="5">
        <v>15.37</v>
      </c>
      <c r="J1079" s="5">
        <v>276.58999999999997</v>
      </c>
      <c r="K1079" s="5">
        <v>477.16</v>
      </c>
      <c r="L1079" s="5">
        <v>0</v>
      </c>
      <c r="M1079" s="5">
        <v>103.28</v>
      </c>
      <c r="N1079" s="5">
        <v>0</v>
      </c>
      <c r="O1079" s="5">
        <f>VLOOKUP(B1079,SWH!$A$4:$B$19,2,FALSE)</f>
        <v>0</v>
      </c>
      <c r="P1079" s="5">
        <f t="shared" si="71"/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198.18</v>
      </c>
      <c r="V1079" s="5">
        <v>63.21</v>
      </c>
      <c r="W1079" s="5">
        <f t="shared" si="69"/>
        <v>138.32</v>
      </c>
      <c r="X1079" s="5">
        <f t="shared" si="70"/>
        <v>272.37</v>
      </c>
      <c r="Y1079" s="5">
        <v>527.66999999999996</v>
      </c>
      <c r="Z1079" s="5">
        <v>947.71</v>
      </c>
      <c r="AA1079" s="5">
        <f t="shared" si="68"/>
        <v>1475.38</v>
      </c>
    </row>
    <row r="1080" spans="1:27" x14ac:dyDescent="0.25">
      <c r="A1080">
        <v>2010</v>
      </c>
      <c r="B1080" t="s">
        <v>65</v>
      </c>
      <c r="C1080" s="1" t="s">
        <v>15</v>
      </c>
      <c r="D1080" s="5">
        <f>VLOOKUP(B1080,SWH!$A$4:$C$19,3,FALSE)</f>
        <v>232.34</v>
      </c>
      <c r="E1080" s="5">
        <v>0</v>
      </c>
      <c r="F1080" s="5">
        <v>238.9</v>
      </c>
      <c r="G1080" s="5">
        <v>3.47</v>
      </c>
      <c r="H1080" s="5">
        <v>34.28</v>
      </c>
      <c r="I1080" s="5">
        <v>15.37</v>
      </c>
      <c r="J1080" s="5">
        <v>276.58999999999997</v>
      </c>
      <c r="K1080" s="5">
        <v>477.16</v>
      </c>
      <c r="L1080" s="5">
        <v>0</v>
      </c>
      <c r="M1080" s="5">
        <v>107.34</v>
      </c>
      <c r="N1080" s="5">
        <v>0</v>
      </c>
      <c r="O1080" s="5">
        <f>VLOOKUP(B1080,SWH!$A$4:$B$19,2,FALSE)</f>
        <v>0</v>
      </c>
      <c r="P1080" s="5">
        <f t="shared" si="71"/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201.52</v>
      </c>
      <c r="V1080" s="5">
        <v>62.33</v>
      </c>
      <c r="W1080" s="5">
        <f t="shared" si="69"/>
        <v>110.81</v>
      </c>
      <c r="X1080" s="5">
        <f t="shared" si="70"/>
        <v>238.9</v>
      </c>
      <c r="Y1080" s="5">
        <v>499.38</v>
      </c>
      <c r="Z1080" s="5">
        <v>917.58</v>
      </c>
      <c r="AA1080" s="5">
        <f t="shared" si="68"/>
        <v>1416.96</v>
      </c>
    </row>
    <row r="1081" spans="1:27" x14ac:dyDescent="0.25">
      <c r="A1081">
        <v>2010</v>
      </c>
      <c r="B1081" t="s">
        <v>65</v>
      </c>
      <c r="C1081" s="1" t="s">
        <v>16</v>
      </c>
      <c r="D1081" s="5">
        <f>VLOOKUP(B1081,SWH!$A$4:$C$19,3,FALSE)</f>
        <v>232.34</v>
      </c>
      <c r="E1081" s="5">
        <v>0</v>
      </c>
      <c r="F1081" s="5">
        <v>593.69000000000005</v>
      </c>
      <c r="G1081" s="5">
        <v>36</v>
      </c>
      <c r="H1081" s="5">
        <v>34.19</v>
      </c>
      <c r="I1081" s="5">
        <v>15.37</v>
      </c>
      <c r="J1081" s="5">
        <v>276.58999999999997</v>
      </c>
      <c r="K1081" s="5">
        <v>477.16</v>
      </c>
      <c r="L1081" s="5">
        <v>0</v>
      </c>
      <c r="M1081" s="5">
        <v>95.45</v>
      </c>
      <c r="N1081" s="5">
        <v>0</v>
      </c>
      <c r="O1081" s="5">
        <f>VLOOKUP(B1081,SWH!$A$4:$B$19,2,FALSE)</f>
        <v>0</v>
      </c>
      <c r="P1081" s="5">
        <f t="shared" si="71"/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213.03</v>
      </c>
      <c r="V1081" s="5">
        <v>62.8</v>
      </c>
      <c r="W1081" s="5">
        <f t="shared" si="69"/>
        <v>131.44999999999999</v>
      </c>
      <c r="X1081" s="5">
        <f t="shared" si="70"/>
        <v>593.69000000000005</v>
      </c>
      <c r="Y1081" s="5">
        <v>520.39</v>
      </c>
      <c r="Z1081" s="5">
        <v>1283.8800000000001</v>
      </c>
      <c r="AA1081" s="5">
        <f t="shared" si="68"/>
        <v>1804.27</v>
      </c>
    </row>
    <row r="1082" spans="1:27" x14ac:dyDescent="0.25">
      <c r="A1082">
        <v>2010</v>
      </c>
      <c r="B1082" t="s">
        <v>65</v>
      </c>
      <c r="C1082" s="1" t="s">
        <v>9</v>
      </c>
      <c r="D1082" s="5">
        <f>VLOOKUP(B1082,SWH!$A$4:$C$19,3,FALSE)</f>
        <v>232.34</v>
      </c>
      <c r="E1082" s="5">
        <v>0</v>
      </c>
      <c r="F1082" s="5">
        <v>426.73</v>
      </c>
      <c r="G1082" s="5">
        <v>22.07</v>
      </c>
      <c r="H1082" s="5">
        <v>34.130000000000003</v>
      </c>
      <c r="I1082" s="5">
        <v>15.35</v>
      </c>
      <c r="J1082" s="5">
        <v>276.58999999999997</v>
      </c>
      <c r="K1082" s="5">
        <v>477.16</v>
      </c>
      <c r="L1082" s="5">
        <v>0</v>
      </c>
      <c r="M1082" s="5">
        <v>100.82</v>
      </c>
      <c r="N1082" s="5">
        <v>0</v>
      </c>
      <c r="O1082" s="5">
        <f>VLOOKUP(B1082,SWH!$A$4:$B$19,2,FALSE)</f>
        <v>0</v>
      </c>
      <c r="P1082" s="5">
        <f t="shared" si="71"/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210.34</v>
      </c>
      <c r="V1082" s="5">
        <v>62.34</v>
      </c>
      <c r="W1082" s="5">
        <f t="shared" si="69"/>
        <v>122.88999999999999</v>
      </c>
      <c r="X1082" s="5">
        <f t="shared" si="70"/>
        <v>426.73</v>
      </c>
      <c r="Y1082" s="5">
        <v>511.3</v>
      </c>
      <c r="Z1082" s="5">
        <v>1114.23</v>
      </c>
      <c r="AA1082" s="5">
        <f t="shared" si="68"/>
        <v>1625.53</v>
      </c>
    </row>
    <row r="1083" spans="1:27" x14ac:dyDescent="0.25">
      <c r="A1083">
        <v>2010</v>
      </c>
      <c r="B1083" t="s">
        <v>65</v>
      </c>
      <c r="C1083" s="1" t="s">
        <v>12</v>
      </c>
      <c r="D1083" s="5">
        <f>VLOOKUP(B1083,SWH!$A$4:$C$19,3,FALSE)</f>
        <v>232.34</v>
      </c>
      <c r="E1083" s="5">
        <v>0</v>
      </c>
      <c r="F1083" s="5">
        <v>762.56</v>
      </c>
      <c r="G1083" s="5">
        <v>23.69</v>
      </c>
      <c r="H1083" s="5">
        <v>34.14</v>
      </c>
      <c r="I1083" s="5">
        <v>15.38</v>
      </c>
      <c r="J1083" s="5">
        <v>276.58999999999997</v>
      </c>
      <c r="K1083" s="5">
        <v>477.16</v>
      </c>
      <c r="L1083" s="5">
        <v>0</v>
      </c>
      <c r="M1083" s="5">
        <v>94.62</v>
      </c>
      <c r="N1083" s="5">
        <v>0</v>
      </c>
      <c r="O1083" s="5">
        <f>VLOOKUP(B1083,SWH!$A$4:$B$19,2,FALSE)</f>
        <v>0</v>
      </c>
      <c r="P1083" s="5">
        <f t="shared" si="71"/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225.77</v>
      </c>
      <c r="V1083" s="5">
        <v>62.21</v>
      </c>
      <c r="W1083" s="5">
        <f t="shared" si="69"/>
        <v>118.31</v>
      </c>
      <c r="X1083" s="5">
        <f t="shared" si="70"/>
        <v>762.56</v>
      </c>
      <c r="Y1083" s="5">
        <v>506.63</v>
      </c>
      <c r="Z1083" s="5">
        <v>1465.49</v>
      </c>
      <c r="AA1083" s="5">
        <f t="shared" si="68"/>
        <v>1972.12</v>
      </c>
    </row>
    <row r="1084" spans="1:27" x14ac:dyDescent="0.25">
      <c r="A1084">
        <v>2010</v>
      </c>
      <c r="B1084" t="s">
        <v>65</v>
      </c>
      <c r="C1084" s="1" t="s">
        <v>8</v>
      </c>
      <c r="D1084" s="5">
        <f>VLOOKUP(B1084,SWH!$A$4:$C$19,3,FALSE)</f>
        <v>232.34</v>
      </c>
      <c r="E1084" s="5">
        <v>0</v>
      </c>
      <c r="F1084" s="5">
        <v>1072.76</v>
      </c>
      <c r="G1084" s="5">
        <v>6.17</v>
      </c>
      <c r="H1084" s="5">
        <v>34.64</v>
      </c>
      <c r="I1084" s="5">
        <v>15.49</v>
      </c>
      <c r="J1084" s="5">
        <v>276.58999999999997</v>
      </c>
      <c r="K1084" s="5">
        <v>477.16</v>
      </c>
      <c r="L1084" s="5">
        <v>0</v>
      </c>
      <c r="M1084" s="5">
        <v>111.76</v>
      </c>
      <c r="N1084" s="5">
        <v>0</v>
      </c>
      <c r="O1084" s="5">
        <f>VLOOKUP(B1084,SWH!$A$4:$B$19,2,FALSE)</f>
        <v>0</v>
      </c>
      <c r="P1084" s="5">
        <f t="shared" si="71"/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242.96</v>
      </c>
      <c r="V1084" s="5">
        <v>61.21</v>
      </c>
      <c r="W1084" s="5">
        <f t="shared" si="69"/>
        <v>117.93</v>
      </c>
      <c r="X1084" s="5">
        <f t="shared" si="70"/>
        <v>1072.76</v>
      </c>
      <c r="Y1084" s="5">
        <v>505.85</v>
      </c>
      <c r="Z1084" s="5">
        <v>1792.88</v>
      </c>
      <c r="AA1084" s="5">
        <f t="shared" si="68"/>
        <v>2298.73</v>
      </c>
    </row>
    <row r="1085" spans="1:27" x14ac:dyDescent="0.25">
      <c r="A1085">
        <v>2013</v>
      </c>
      <c r="B1085" t="s">
        <v>65</v>
      </c>
      <c r="C1085" s="1" t="s">
        <v>10</v>
      </c>
      <c r="D1085" s="5">
        <f>VLOOKUP(B1085,SWH!$A$4:$C$19,3,FALSE)</f>
        <v>232.34</v>
      </c>
      <c r="E1085" s="5">
        <v>0</v>
      </c>
      <c r="F1085" s="5">
        <v>0</v>
      </c>
      <c r="G1085" s="5">
        <v>364.72</v>
      </c>
      <c r="H1085" s="5">
        <v>32.03</v>
      </c>
      <c r="I1085" s="5">
        <v>15.37</v>
      </c>
      <c r="J1085" s="5">
        <v>265.86</v>
      </c>
      <c r="K1085" s="5">
        <v>477.16</v>
      </c>
      <c r="L1085" s="5">
        <v>0</v>
      </c>
      <c r="M1085" s="5">
        <v>79.91</v>
      </c>
      <c r="N1085" s="5">
        <v>0</v>
      </c>
      <c r="O1085" s="5">
        <f>VLOOKUP(B1085,SWH!$A$4:$B$19,2,FALSE)</f>
        <v>0</v>
      </c>
      <c r="P1085" s="5">
        <f t="shared" si="71"/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124.46</v>
      </c>
      <c r="V1085" s="5">
        <v>58.56</v>
      </c>
      <c r="W1085" s="5">
        <f t="shared" si="69"/>
        <v>444.63</v>
      </c>
      <c r="X1085" s="5">
        <f t="shared" si="70"/>
        <v>0</v>
      </c>
      <c r="Y1085" s="5">
        <v>816.45</v>
      </c>
      <c r="Z1085" s="5">
        <v>601.62</v>
      </c>
      <c r="AA1085" s="5">
        <f t="shared" si="68"/>
        <v>1418.0700000000002</v>
      </c>
    </row>
    <row r="1086" spans="1:27" x14ac:dyDescent="0.25">
      <c r="A1086">
        <v>2013</v>
      </c>
      <c r="B1086" t="s">
        <v>65</v>
      </c>
      <c r="C1086" s="1" t="s">
        <v>6</v>
      </c>
      <c r="D1086" s="5">
        <f>VLOOKUP(B1086,SWH!$A$4:$C$19,3,FALSE)</f>
        <v>232.34</v>
      </c>
      <c r="E1086" s="5">
        <v>0</v>
      </c>
      <c r="F1086" s="5">
        <v>0.09</v>
      </c>
      <c r="G1086" s="5">
        <v>324.58</v>
      </c>
      <c r="H1086" s="5">
        <v>31.97</v>
      </c>
      <c r="I1086" s="5">
        <v>15.36</v>
      </c>
      <c r="J1086" s="5">
        <v>265.86</v>
      </c>
      <c r="K1086" s="5">
        <v>477.16</v>
      </c>
      <c r="L1086" s="5">
        <v>0</v>
      </c>
      <c r="M1086" s="5">
        <v>79.48</v>
      </c>
      <c r="N1086" s="5">
        <v>0</v>
      </c>
      <c r="O1086" s="5">
        <f>VLOOKUP(B1086,SWH!$A$4:$B$19,2,FALSE)</f>
        <v>0</v>
      </c>
      <c r="P1086" s="5">
        <f t="shared" si="71"/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123.95</v>
      </c>
      <c r="V1086" s="5">
        <v>57.83</v>
      </c>
      <c r="W1086" s="5">
        <f t="shared" si="69"/>
        <v>404.06</v>
      </c>
      <c r="X1086" s="5">
        <f t="shared" si="70"/>
        <v>0.09</v>
      </c>
      <c r="Y1086" s="5">
        <v>775.09</v>
      </c>
      <c r="Z1086" s="5">
        <v>601.20000000000005</v>
      </c>
      <c r="AA1086" s="5">
        <f t="shared" si="68"/>
        <v>1376.29</v>
      </c>
    </row>
    <row r="1087" spans="1:27" x14ac:dyDescent="0.25">
      <c r="A1087">
        <v>2013</v>
      </c>
      <c r="B1087" t="s">
        <v>65</v>
      </c>
      <c r="C1087" s="1" t="s">
        <v>11</v>
      </c>
      <c r="D1087" s="5">
        <f>VLOOKUP(B1087,SWH!$A$4:$C$19,3,FALSE)</f>
        <v>232.34</v>
      </c>
      <c r="E1087" s="5">
        <v>0</v>
      </c>
      <c r="F1087" s="5">
        <v>0</v>
      </c>
      <c r="G1087" s="5">
        <v>226.31</v>
      </c>
      <c r="H1087" s="5">
        <v>32.04</v>
      </c>
      <c r="I1087" s="5">
        <v>15.37</v>
      </c>
      <c r="J1087" s="5">
        <v>265.86</v>
      </c>
      <c r="K1087" s="5">
        <v>477.16</v>
      </c>
      <c r="L1087" s="5">
        <v>0</v>
      </c>
      <c r="M1087" s="5">
        <v>60.14</v>
      </c>
      <c r="N1087" s="5">
        <v>0</v>
      </c>
      <c r="O1087" s="5">
        <f>VLOOKUP(B1087,SWH!$A$4:$B$19,2,FALSE)</f>
        <v>0</v>
      </c>
      <c r="P1087" s="5">
        <f t="shared" si="71"/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135.78</v>
      </c>
      <c r="V1087" s="5">
        <v>56.91</v>
      </c>
      <c r="W1087" s="5">
        <f t="shared" si="69"/>
        <v>286.45</v>
      </c>
      <c r="X1087" s="5">
        <f t="shared" si="70"/>
        <v>0</v>
      </c>
      <c r="Y1087" s="5">
        <v>656.63</v>
      </c>
      <c r="Z1087" s="5">
        <v>612.94000000000005</v>
      </c>
      <c r="AA1087" s="5">
        <f t="shared" si="68"/>
        <v>1269.5700000000002</v>
      </c>
    </row>
    <row r="1088" spans="1:27" x14ac:dyDescent="0.25">
      <c r="A1088">
        <v>2013</v>
      </c>
      <c r="B1088" t="s">
        <v>65</v>
      </c>
      <c r="C1088" s="1" t="s">
        <v>13</v>
      </c>
      <c r="D1088" s="5">
        <f>VLOOKUP(B1088,SWH!$A$4:$C$19,3,FALSE)</f>
        <v>232.34</v>
      </c>
      <c r="E1088" s="5">
        <v>0</v>
      </c>
      <c r="F1088" s="5">
        <v>8.8699999999999992</v>
      </c>
      <c r="G1088" s="5">
        <v>247.33</v>
      </c>
      <c r="H1088" s="5">
        <v>32.1</v>
      </c>
      <c r="I1088" s="5">
        <v>15.34</v>
      </c>
      <c r="J1088" s="5">
        <v>265.86</v>
      </c>
      <c r="K1088" s="5">
        <v>477.16</v>
      </c>
      <c r="L1088" s="5">
        <v>0</v>
      </c>
      <c r="M1088" s="5">
        <v>75.63</v>
      </c>
      <c r="N1088" s="5">
        <v>0</v>
      </c>
      <c r="O1088" s="5">
        <f>VLOOKUP(B1088,SWH!$A$4:$B$19,2,FALSE)</f>
        <v>0</v>
      </c>
      <c r="P1088" s="5">
        <f t="shared" si="71"/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136.06</v>
      </c>
      <c r="V1088" s="5">
        <v>56.83</v>
      </c>
      <c r="W1088" s="5">
        <f t="shared" si="69"/>
        <v>322.96000000000004</v>
      </c>
      <c r="X1088" s="5">
        <f t="shared" si="70"/>
        <v>8.8699999999999992</v>
      </c>
      <c r="Y1088" s="5">
        <v>693.1</v>
      </c>
      <c r="Z1088" s="5">
        <v>622.09</v>
      </c>
      <c r="AA1088" s="5">
        <f t="shared" si="68"/>
        <v>1315.19</v>
      </c>
    </row>
    <row r="1089" spans="1:27" x14ac:dyDescent="0.25">
      <c r="A1089">
        <v>2013</v>
      </c>
      <c r="B1089" t="s">
        <v>65</v>
      </c>
      <c r="C1089" s="1" t="s">
        <v>19</v>
      </c>
      <c r="D1089" s="5">
        <f>VLOOKUP(B1089,SWH!$A$4:$C$19,3,FALSE)</f>
        <v>232.34</v>
      </c>
      <c r="E1089" s="5">
        <v>0</v>
      </c>
      <c r="F1089" s="5">
        <v>25.21</v>
      </c>
      <c r="G1089" s="5">
        <v>192.48</v>
      </c>
      <c r="H1089" s="5">
        <v>31.93</v>
      </c>
      <c r="I1089" s="5">
        <v>15.34</v>
      </c>
      <c r="J1089" s="5">
        <v>265.86</v>
      </c>
      <c r="K1089" s="5">
        <v>477.16</v>
      </c>
      <c r="L1089" s="5">
        <v>0</v>
      </c>
      <c r="M1089" s="5">
        <v>64.44</v>
      </c>
      <c r="N1089" s="5">
        <v>0</v>
      </c>
      <c r="O1089" s="5">
        <f>VLOOKUP(B1089,SWH!$A$4:$B$19,2,FALSE)</f>
        <v>0</v>
      </c>
      <c r="P1089" s="5">
        <f t="shared" si="71"/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148.49</v>
      </c>
      <c r="V1089" s="5">
        <v>56.25</v>
      </c>
      <c r="W1089" s="5">
        <f t="shared" si="69"/>
        <v>256.91999999999996</v>
      </c>
      <c r="X1089" s="5">
        <f t="shared" si="70"/>
        <v>25.21</v>
      </c>
      <c r="Y1089" s="5">
        <v>626.29999999999995</v>
      </c>
      <c r="Z1089" s="5">
        <v>650.86</v>
      </c>
      <c r="AA1089" s="5">
        <f t="shared" si="68"/>
        <v>1277.1599999999999</v>
      </c>
    </row>
    <row r="1090" spans="1:27" x14ac:dyDescent="0.25">
      <c r="A1090">
        <v>2013</v>
      </c>
      <c r="B1090" t="s">
        <v>65</v>
      </c>
      <c r="C1090" s="1" t="s">
        <v>20</v>
      </c>
      <c r="D1090" s="5">
        <f>VLOOKUP(B1090,SWH!$A$4:$C$19,3,FALSE)</f>
        <v>232.34</v>
      </c>
      <c r="E1090" s="5">
        <v>0</v>
      </c>
      <c r="F1090" s="5">
        <v>21.13</v>
      </c>
      <c r="G1090" s="5">
        <v>131.26</v>
      </c>
      <c r="H1090" s="5">
        <v>31.9</v>
      </c>
      <c r="I1090" s="5">
        <v>15.35</v>
      </c>
      <c r="J1090" s="5">
        <v>265.86</v>
      </c>
      <c r="K1090" s="5">
        <v>477.16</v>
      </c>
      <c r="L1090" s="5">
        <v>0</v>
      </c>
      <c r="M1090" s="5">
        <v>67.510000000000005</v>
      </c>
      <c r="N1090" s="5">
        <v>0</v>
      </c>
      <c r="O1090" s="5">
        <f>VLOOKUP(B1090,SWH!$A$4:$B$19,2,FALSE)</f>
        <v>0</v>
      </c>
      <c r="P1090" s="5">
        <f t="shared" si="71"/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149.43</v>
      </c>
      <c r="V1090" s="5">
        <v>54.5</v>
      </c>
      <c r="W1090" s="5">
        <f t="shared" si="69"/>
        <v>198.76999999999998</v>
      </c>
      <c r="X1090" s="5">
        <f t="shared" si="70"/>
        <v>21.13</v>
      </c>
      <c r="Y1090" s="5">
        <v>566.39</v>
      </c>
      <c r="Z1090" s="5">
        <v>647.72</v>
      </c>
      <c r="AA1090" s="5">
        <f t="shared" ref="AA1090:AA1153" si="72">SUM(Y1090:Z1090)</f>
        <v>1214.1100000000001</v>
      </c>
    </row>
    <row r="1091" spans="1:27" x14ac:dyDescent="0.25">
      <c r="A1091">
        <v>2013</v>
      </c>
      <c r="B1091" t="s">
        <v>65</v>
      </c>
      <c r="C1091" s="1" t="s">
        <v>3</v>
      </c>
      <c r="D1091" s="5">
        <f>VLOOKUP(B1091,SWH!$A$4:$C$19,3,FALSE)</f>
        <v>232.34</v>
      </c>
      <c r="E1091" s="5">
        <v>0</v>
      </c>
      <c r="F1091" s="5">
        <v>133.21</v>
      </c>
      <c r="G1091" s="5">
        <v>101.57</v>
      </c>
      <c r="H1091" s="5">
        <v>31.98</v>
      </c>
      <c r="I1091" s="5">
        <v>15.35</v>
      </c>
      <c r="J1091" s="5">
        <v>265.86</v>
      </c>
      <c r="K1091" s="5">
        <v>477.16</v>
      </c>
      <c r="L1091" s="5">
        <v>0</v>
      </c>
      <c r="M1091" s="5">
        <v>59.87</v>
      </c>
      <c r="N1091" s="5">
        <v>0</v>
      </c>
      <c r="O1091" s="5">
        <f>VLOOKUP(B1091,SWH!$A$4:$B$19,2,FALSE)</f>
        <v>0</v>
      </c>
      <c r="P1091" s="5">
        <f t="shared" si="71"/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170.43</v>
      </c>
      <c r="V1091" s="5">
        <v>53.92</v>
      </c>
      <c r="W1091" s="5">
        <f t="shared" ref="W1091:W1154" si="73">E1091+G1091+M1091+SUM(P1091:S1091)</f>
        <v>161.44</v>
      </c>
      <c r="X1091" s="5">
        <f t="shared" ref="X1091:X1154" si="74">F1091</f>
        <v>133.21</v>
      </c>
      <c r="Y1091" s="5">
        <v>528.55999999999995</v>
      </c>
      <c r="Z1091" s="5">
        <v>780.79</v>
      </c>
      <c r="AA1091" s="5">
        <f t="shared" si="72"/>
        <v>1309.3499999999999</v>
      </c>
    </row>
    <row r="1092" spans="1:27" x14ac:dyDescent="0.25">
      <c r="A1092">
        <v>2013</v>
      </c>
      <c r="B1092" t="s">
        <v>65</v>
      </c>
      <c r="C1092" s="1" t="s">
        <v>7</v>
      </c>
      <c r="D1092" s="5">
        <f>VLOOKUP(B1092,SWH!$A$4:$C$19,3,FALSE)</f>
        <v>232.34</v>
      </c>
      <c r="E1092" s="5">
        <v>0</v>
      </c>
      <c r="F1092" s="5">
        <v>72.900000000000006</v>
      </c>
      <c r="G1092" s="5">
        <v>91.24</v>
      </c>
      <c r="H1092" s="5">
        <v>32.020000000000003</v>
      </c>
      <c r="I1092" s="5">
        <v>15.35</v>
      </c>
      <c r="J1092" s="5">
        <v>265.86</v>
      </c>
      <c r="K1092" s="5">
        <v>477.16</v>
      </c>
      <c r="L1092" s="5">
        <v>0</v>
      </c>
      <c r="M1092" s="5">
        <v>63.85</v>
      </c>
      <c r="N1092" s="5">
        <v>0</v>
      </c>
      <c r="O1092" s="5">
        <f>VLOOKUP(B1092,SWH!$A$4:$B$19,2,FALSE)</f>
        <v>0</v>
      </c>
      <c r="P1092" s="5">
        <f t="shared" si="71"/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164.89</v>
      </c>
      <c r="V1092" s="5">
        <v>53.51</v>
      </c>
      <c r="W1092" s="5">
        <f t="shared" si="73"/>
        <v>155.09</v>
      </c>
      <c r="X1092" s="5">
        <f t="shared" si="74"/>
        <v>72.900000000000006</v>
      </c>
      <c r="Y1092" s="5">
        <v>521.82000000000005</v>
      </c>
      <c r="Z1092" s="5">
        <v>714.95</v>
      </c>
      <c r="AA1092" s="5">
        <f t="shared" si="72"/>
        <v>1236.77</v>
      </c>
    </row>
    <row r="1093" spans="1:27" x14ac:dyDescent="0.25">
      <c r="A1093">
        <v>2013</v>
      </c>
      <c r="B1093" t="s">
        <v>65</v>
      </c>
      <c r="C1093" s="1" t="s">
        <v>17</v>
      </c>
      <c r="D1093" s="5">
        <f>VLOOKUP(B1093,SWH!$A$4:$C$19,3,FALSE)</f>
        <v>232.34</v>
      </c>
      <c r="E1093" s="5">
        <v>0</v>
      </c>
      <c r="F1093" s="5">
        <v>31.49</v>
      </c>
      <c r="G1093" s="5">
        <v>36.31</v>
      </c>
      <c r="H1093" s="5">
        <v>32.17</v>
      </c>
      <c r="I1093" s="5">
        <v>15.38</v>
      </c>
      <c r="J1093" s="5">
        <v>265.86</v>
      </c>
      <c r="K1093" s="5">
        <v>477.16</v>
      </c>
      <c r="L1093" s="5">
        <v>0</v>
      </c>
      <c r="M1093" s="5">
        <v>50.84</v>
      </c>
      <c r="N1093" s="5">
        <v>0</v>
      </c>
      <c r="O1093" s="5">
        <f>VLOOKUP(B1093,SWH!$A$4:$B$19,2,FALSE)</f>
        <v>0</v>
      </c>
      <c r="P1093" s="5">
        <f t="shared" ref="P1093:P1141" si="75">N1093-O1093</f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172.69</v>
      </c>
      <c r="V1093" s="5">
        <v>54.81</v>
      </c>
      <c r="W1093" s="5">
        <f t="shared" si="73"/>
        <v>87.15</v>
      </c>
      <c r="X1093" s="5">
        <f t="shared" si="74"/>
        <v>31.49</v>
      </c>
      <c r="Y1093" s="5">
        <v>455.37</v>
      </c>
      <c r="Z1093" s="5">
        <v>681.34</v>
      </c>
      <c r="AA1093" s="5">
        <f t="shared" si="72"/>
        <v>1136.71</v>
      </c>
    </row>
    <row r="1094" spans="1:27" x14ac:dyDescent="0.25">
      <c r="A1094">
        <v>2013</v>
      </c>
      <c r="B1094" t="s">
        <v>65</v>
      </c>
      <c r="C1094" s="1" t="s">
        <v>14</v>
      </c>
      <c r="D1094" s="5">
        <f>VLOOKUP(B1094,SWH!$A$4:$C$19,3,FALSE)</f>
        <v>232.34</v>
      </c>
      <c r="E1094" s="5">
        <v>0</v>
      </c>
      <c r="F1094" s="5">
        <v>218.98</v>
      </c>
      <c r="G1094" s="5">
        <v>63.95</v>
      </c>
      <c r="H1094" s="5">
        <v>32.130000000000003</v>
      </c>
      <c r="I1094" s="5">
        <v>15.38</v>
      </c>
      <c r="J1094" s="5">
        <v>265.86</v>
      </c>
      <c r="K1094" s="5">
        <v>477.16</v>
      </c>
      <c r="L1094" s="5">
        <v>0</v>
      </c>
      <c r="M1094" s="5">
        <v>52.43</v>
      </c>
      <c r="N1094" s="5">
        <v>0</v>
      </c>
      <c r="O1094" s="5">
        <f>VLOOKUP(B1094,SWH!$A$4:$B$19,2,FALSE)</f>
        <v>0</v>
      </c>
      <c r="P1094" s="5">
        <f t="shared" si="75"/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187.71</v>
      </c>
      <c r="V1094" s="5">
        <v>52.32</v>
      </c>
      <c r="W1094" s="5">
        <f t="shared" si="73"/>
        <v>116.38</v>
      </c>
      <c r="X1094" s="5">
        <f t="shared" si="74"/>
        <v>218.98</v>
      </c>
      <c r="Y1094" s="5">
        <v>482.07</v>
      </c>
      <c r="Z1094" s="5">
        <v>883.85</v>
      </c>
      <c r="AA1094" s="5">
        <f t="shared" si="72"/>
        <v>1365.92</v>
      </c>
    </row>
    <row r="1095" spans="1:27" x14ac:dyDescent="0.25">
      <c r="A1095">
        <v>2013</v>
      </c>
      <c r="B1095" t="s">
        <v>65</v>
      </c>
      <c r="C1095" s="1" t="s">
        <v>2</v>
      </c>
      <c r="D1095" s="5">
        <f>VLOOKUP(B1095,SWH!$A$4:$C$19,3,FALSE)</f>
        <v>232.34</v>
      </c>
      <c r="E1095" s="5">
        <v>0</v>
      </c>
      <c r="F1095" s="5">
        <v>126.99</v>
      </c>
      <c r="G1095" s="5">
        <v>53.53</v>
      </c>
      <c r="H1095" s="5">
        <v>31.91</v>
      </c>
      <c r="I1095" s="5">
        <v>15.34</v>
      </c>
      <c r="J1095" s="5">
        <v>265.86</v>
      </c>
      <c r="K1095" s="5">
        <v>477.16</v>
      </c>
      <c r="L1095" s="5">
        <v>0</v>
      </c>
      <c r="M1095" s="5">
        <v>57.8</v>
      </c>
      <c r="N1095" s="5">
        <v>0</v>
      </c>
      <c r="O1095" s="5">
        <f>VLOOKUP(B1095,SWH!$A$4:$B$19,2,FALSE)</f>
        <v>0</v>
      </c>
      <c r="P1095" s="5">
        <f t="shared" si="75"/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182.82</v>
      </c>
      <c r="V1095" s="5">
        <v>52.15</v>
      </c>
      <c r="W1095" s="5">
        <f t="shared" si="73"/>
        <v>111.33</v>
      </c>
      <c r="X1095" s="5">
        <f t="shared" si="74"/>
        <v>126.99</v>
      </c>
      <c r="Y1095" s="5">
        <v>476.58</v>
      </c>
      <c r="Z1095" s="5">
        <v>786.97</v>
      </c>
      <c r="AA1095" s="5">
        <f t="shared" si="72"/>
        <v>1263.55</v>
      </c>
    </row>
    <row r="1096" spans="1:27" x14ac:dyDescent="0.25">
      <c r="A1096">
        <v>2013</v>
      </c>
      <c r="B1096" t="s">
        <v>65</v>
      </c>
      <c r="C1096" s="1" t="s">
        <v>18</v>
      </c>
      <c r="D1096" s="5">
        <f>VLOOKUP(B1096,SWH!$A$4:$C$19,3,FALSE)</f>
        <v>232.34</v>
      </c>
      <c r="E1096" s="5">
        <v>0</v>
      </c>
      <c r="F1096" s="5">
        <v>144.74</v>
      </c>
      <c r="G1096" s="5">
        <v>16.28</v>
      </c>
      <c r="H1096" s="5">
        <v>32.159999999999997</v>
      </c>
      <c r="I1096" s="5">
        <v>15.38</v>
      </c>
      <c r="J1096" s="5">
        <v>265.86</v>
      </c>
      <c r="K1096" s="5">
        <v>477.16</v>
      </c>
      <c r="L1096" s="5">
        <v>0</v>
      </c>
      <c r="M1096" s="5">
        <v>47.8</v>
      </c>
      <c r="N1096" s="5">
        <v>0</v>
      </c>
      <c r="O1096" s="5">
        <f>VLOOKUP(B1096,SWH!$A$4:$B$19,2,FALSE)</f>
        <v>0</v>
      </c>
      <c r="P1096" s="5">
        <f t="shared" si="75"/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192.92</v>
      </c>
      <c r="V1096" s="5">
        <v>51.95</v>
      </c>
      <c r="W1096" s="5">
        <f t="shared" si="73"/>
        <v>64.08</v>
      </c>
      <c r="X1096" s="5">
        <f t="shared" si="74"/>
        <v>144.74</v>
      </c>
      <c r="Y1096" s="5">
        <v>429.44</v>
      </c>
      <c r="Z1096" s="5">
        <v>814.82</v>
      </c>
      <c r="AA1096" s="5">
        <f t="shared" si="72"/>
        <v>1244.26</v>
      </c>
    </row>
    <row r="1097" spans="1:27" x14ac:dyDescent="0.25">
      <c r="A1097">
        <v>2013</v>
      </c>
      <c r="B1097" t="s">
        <v>65</v>
      </c>
      <c r="C1097" s="1" t="s">
        <v>4</v>
      </c>
      <c r="D1097" s="5">
        <f>VLOOKUP(B1097,SWH!$A$4:$C$19,3,FALSE)</f>
        <v>232.34</v>
      </c>
      <c r="E1097" s="5">
        <v>0</v>
      </c>
      <c r="F1097" s="5">
        <v>351.89</v>
      </c>
      <c r="G1097" s="5">
        <v>35.049999999999997</v>
      </c>
      <c r="H1097" s="5">
        <v>32</v>
      </c>
      <c r="I1097" s="5">
        <v>15.36</v>
      </c>
      <c r="J1097" s="5">
        <v>265.86</v>
      </c>
      <c r="K1097" s="5">
        <v>477.16</v>
      </c>
      <c r="L1097" s="5">
        <v>0</v>
      </c>
      <c r="M1097" s="5">
        <v>50.83</v>
      </c>
      <c r="N1097" s="5">
        <v>0</v>
      </c>
      <c r="O1097" s="5">
        <f>VLOOKUP(B1097,SWH!$A$4:$B$19,2,FALSE)</f>
        <v>0</v>
      </c>
      <c r="P1097" s="5">
        <f t="shared" si="75"/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202.23</v>
      </c>
      <c r="V1097" s="5">
        <v>51.36</v>
      </c>
      <c r="W1097" s="5">
        <f t="shared" si="73"/>
        <v>85.88</v>
      </c>
      <c r="X1097" s="5">
        <f t="shared" si="74"/>
        <v>351.89</v>
      </c>
      <c r="Y1097" s="5">
        <v>450.47</v>
      </c>
      <c r="Z1097" s="5">
        <v>1031.29</v>
      </c>
      <c r="AA1097" s="5">
        <f t="shared" si="72"/>
        <v>1481.76</v>
      </c>
    </row>
    <row r="1098" spans="1:27" x14ac:dyDescent="0.25">
      <c r="A1098">
        <v>2013</v>
      </c>
      <c r="B1098" t="s">
        <v>65</v>
      </c>
      <c r="C1098" s="1" t="s">
        <v>5</v>
      </c>
      <c r="D1098" s="5">
        <f>VLOOKUP(B1098,SWH!$A$4:$C$19,3,FALSE)</f>
        <v>232.34</v>
      </c>
      <c r="E1098" s="5">
        <v>0</v>
      </c>
      <c r="F1098" s="5">
        <v>258.64</v>
      </c>
      <c r="G1098" s="5">
        <v>36.590000000000003</v>
      </c>
      <c r="H1098" s="5">
        <v>32</v>
      </c>
      <c r="I1098" s="5">
        <v>15.37</v>
      </c>
      <c r="J1098" s="5">
        <v>265.86</v>
      </c>
      <c r="K1098" s="5">
        <v>477.16</v>
      </c>
      <c r="L1098" s="5">
        <v>0</v>
      </c>
      <c r="M1098" s="5">
        <v>57.82</v>
      </c>
      <c r="N1098" s="5">
        <v>0</v>
      </c>
      <c r="O1098" s="5">
        <f>VLOOKUP(B1098,SWH!$A$4:$B$19,2,FALSE)</f>
        <v>0</v>
      </c>
      <c r="P1098" s="5">
        <f t="shared" si="75"/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198.13</v>
      </c>
      <c r="V1098" s="5">
        <v>51.22</v>
      </c>
      <c r="W1098" s="5">
        <f t="shared" si="73"/>
        <v>94.41</v>
      </c>
      <c r="X1098" s="5">
        <f t="shared" si="74"/>
        <v>258.64</v>
      </c>
      <c r="Y1098" s="5">
        <v>458.88</v>
      </c>
      <c r="Z1098" s="5">
        <v>933.92</v>
      </c>
      <c r="AA1098" s="5">
        <f t="shared" si="72"/>
        <v>1392.8</v>
      </c>
    </row>
    <row r="1099" spans="1:27" x14ac:dyDescent="0.25">
      <c r="A1099">
        <v>2013</v>
      </c>
      <c r="B1099" t="s">
        <v>65</v>
      </c>
      <c r="C1099" s="1" t="s">
        <v>15</v>
      </c>
      <c r="D1099" s="5">
        <f>VLOOKUP(B1099,SWH!$A$4:$C$19,3,FALSE)</f>
        <v>232.34</v>
      </c>
      <c r="E1099" s="5">
        <v>0</v>
      </c>
      <c r="F1099" s="5">
        <v>189.48</v>
      </c>
      <c r="G1099" s="5">
        <v>6.68</v>
      </c>
      <c r="H1099" s="5">
        <v>32.159999999999997</v>
      </c>
      <c r="I1099" s="5">
        <v>15.37</v>
      </c>
      <c r="J1099" s="5">
        <v>265.86</v>
      </c>
      <c r="K1099" s="5">
        <v>477.16</v>
      </c>
      <c r="L1099" s="5">
        <v>0</v>
      </c>
      <c r="M1099" s="5">
        <v>45.85</v>
      </c>
      <c r="N1099" s="5">
        <v>0</v>
      </c>
      <c r="O1099" s="5">
        <f>VLOOKUP(B1099,SWH!$A$4:$B$19,2,FALSE)</f>
        <v>0</v>
      </c>
      <c r="P1099" s="5">
        <f t="shared" si="75"/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201.25</v>
      </c>
      <c r="V1099" s="5">
        <v>51.15</v>
      </c>
      <c r="W1099" s="5">
        <f t="shared" si="73"/>
        <v>52.53</v>
      </c>
      <c r="X1099" s="5">
        <f t="shared" si="74"/>
        <v>189.48</v>
      </c>
      <c r="Y1099" s="5">
        <v>417.07</v>
      </c>
      <c r="Z1099" s="5">
        <v>867.88</v>
      </c>
      <c r="AA1099" s="5">
        <f t="shared" si="72"/>
        <v>1284.95</v>
      </c>
    </row>
    <row r="1100" spans="1:27" x14ac:dyDescent="0.25">
      <c r="A1100">
        <v>2013</v>
      </c>
      <c r="B1100" t="s">
        <v>65</v>
      </c>
      <c r="C1100" s="1" t="s">
        <v>16</v>
      </c>
      <c r="D1100" s="5">
        <f>VLOOKUP(B1100,SWH!$A$4:$C$19,3,FALSE)</f>
        <v>232.34</v>
      </c>
      <c r="E1100" s="5">
        <v>0</v>
      </c>
      <c r="F1100" s="5">
        <v>519.67999999999995</v>
      </c>
      <c r="G1100" s="5">
        <v>38.14</v>
      </c>
      <c r="H1100" s="5">
        <v>32.03</v>
      </c>
      <c r="I1100" s="5">
        <v>15.37</v>
      </c>
      <c r="J1100" s="5">
        <v>265.86</v>
      </c>
      <c r="K1100" s="5">
        <v>477.16</v>
      </c>
      <c r="L1100" s="5">
        <v>0</v>
      </c>
      <c r="M1100" s="5">
        <v>53.73</v>
      </c>
      <c r="N1100" s="5">
        <v>0</v>
      </c>
      <c r="O1100" s="5">
        <f>VLOOKUP(B1100,SWH!$A$4:$B$19,2,FALSE)</f>
        <v>0</v>
      </c>
      <c r="P1100" s="5">
        <f t="shared" si="75"/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212.92</v>
      </c>
      <c r="V1100" s="5">
        <v>50.98</v>
      </c>
      <c r="W1100" s="5">
        <f t="shared" si="73"/>
        <v>91.87</v>
      </c>
      <c r="X1100" s="5">
        <f t="shared" si="74"/>
        <v>519.67999999999995</v>
      </c>
      <c r="Y1100" s="5">
        <v>456.11</v>
      </c>
      <c r="Z1100" s="5">
        <v>1209.76</v>
      </c>
      <c r="AA1100" s="5">
        <f t="shared" si="72"/>
        <v>1665.87</v>
      </c>
    </row>
    <row r="1101" spans="1:27" x14ac:dyDescent="0.25">
      <c r="A1101">
        <v>2013</v>
      </c>
      <c r="B1101" t="s">
        <v>65</v>
      </c>
      <c r="C1101" s="1" t="s">
        <v>9</v>
      </c>
      <c r="D1101" s="5">
        <f>VLOOKUP(B1101,SWH!$A$4:$C$19,3,FALSE)</f>
        <v>232.34</v>
      </c>
      <c r="E1101" s="5">
        <v>0</v>
      </c>
      <c r="F1101" s="5">
        <v>394.14</v>
      </c>
      <c r="G1101" s="5">
        <v>23.24</v>
      </c>
      <c r="H1101" s="5">
        <v>31.94</v>
      </c>
      <c r="I1101" s="5">
        <v>15.35</v>
      </c>
      <c r="J1101" s="5">
        <v>265.86</v>
      </c>
      <c r="K1101" s="5">
        <v>477.16</v>
      </c>
      <c r="L1101" s="5">
        <v>0</v>
      </c>
      <c r="M1101" s="5">
        <v>56.14</v>
      </c>
      <c r="N1101" s="5">
        <v>0</v>
      </c>
      <c r="O1101" s="5">
        <f>VLOOKUP(B1101,SWH!$A$4:$B$19,2,FALSE)</f>
        <v>0</v>
      </c>
      <c r="P1101" s="5">
        <f t="shared" si="75"/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210.26</v>
      </c>
      <c r="V1101" s="5">
        <v>50.42</v>
      </c>
      <c r="W1101" s="5">
        <f t="shared" si="73"/>
        <v>79.38</v>
      </c>
      <c r="X1101" s="5">
        <f t="shared" si="74"/>
        <v>394.14</v>
      </c>
      <c r="Y1101" s="5">
        <v>442.95</v>
      </c>
      <c r="Z1101" s="5">
        <v>1081.56</v>
      </c>
      <c r="AA1101" s="5">
        <f t="shared" si="72"/>
        <v>1524.51</v>
      </c>
    </row>
    <row r="1102" spans="1:27" x14ac:dyDescent="0.25">
      <c r="A1102">
        <v>2013</v>
      </c>
      <c r="B1102" t="s">
        <v>65</v>
      </c>
      <c r="C1102" s="1" t="s">
        <v>12</v>
      </c>
      <c r="D1102" s="5">
        <f>VLOOKUP(B1102,SWH!$A$4:$C$19,3,FALSE)</f>
        <v>232.34</v>
      </c>
      <c r="E1102" s="5">
        <v>0</v>
      </c>
      <c r="F1102" s="5">
        <v>662.32</v>
      </c>
      <c r="G1102" s="5">
        <v>26.56</v>
      </c>
      <c r="H1102" s="5">
        <v>31.97</v>
      </c>
      <c r="I1102" s="5">
        <v>15.38</v>
      </c>
      <c r="J1102" s="5">
        <v>265.86</v>
      </c>
      <c r="K1102" s="5">
        <v>477.16</v>
      </c>
      <c r="L1102" s="5">
        <v>0</v>
      </c>
      <c r="M1102" s="5">
        <v>53.29</v>
      </c>
      <c r="N1102" s="5">
        <v>0</v>
      </c>
      <c r="O1102" s="5">
        <f>VLOOKUP(B1102,SWH!$A$4:$B$19,2,FALSE)</f>
        <v>0</v>
      </c>
      <c r="P1102" s="5">
        <f t="shared" si="75"/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225.67</v>
      </c>
      <c r="V1102" s="5">
        <v>50.36</v>
      </c>
      <c r="W1102" s="5">
        <f t="shared" si="73"/>
        <v>79.849999999999994</v>
      </c>
      <c r="X1102" s="5">
        <f t="shared" si="74"/>
        <v>662.32</v>
      </c>
      <c r="Y1102" s="5">
        <v>443.43</v>
      </c>
      <c r="Z1102" s="5">
        <v>1365.14</v>
      </c>
      <c r="AA1102" s="5">
        <f t="shared" si="72"/>
        <v>1808.5700000000002</v>
      </c>
    </row>
    <row r="1103" spans="1:27" x14ac:dyDescent="0.25">
      <c r="A1103">
        <v>2013</v>
      </c>
      <c r="B1103" t="s">
        <v>65</v>
      </c>
      <c r="C1103" s="1" t="s">
        <v>8</v>
      </c>
      <c r="D1103" s="5">
        <f>VLOOKUP(B1103,SWH!$A$4:$C$19,3,FALSE)</f>
        <v>232.34</v>
      </c>
      <c r="E1103" s="5">
        <v>0</v>
      </c>
      <c r="F1103" s="5">
        <v>925.85</v>
      </c>
      <c r="G1103" s="5">
        <v>8.64</v>
      </c>
      <c r="H1103" s="5">
        <v>32.6</v>
      </c>
      <c r="I1103" s="5">
        <v>15.49</v>
      </c>
      <c r="J1103" s="5">
        <v>265.86</v>
      </c>
      <c r="K1103" s="5">
        <v>477.16</v>
      </c>
      <c r="L1103" s="5">
        <v>0</v>
      </c>
      <c r="M1103" s="5">
        <v>52.87</v>
      </c>
      <c r="N1103" s="5">
        <v>0</v>
      </c>
      <c r="O1103" s="5">
        <f>VLOOKUP(B1103,SWH!$A$4:$B$19,2,FALSE)</f>
        <v>0</v>
      </c>
      <c r="P1103" s="5">
        <f t="shared" si="75"/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242.83</v>
      </c>
      <c r="V1103" s="5">
        <v>49.44</v>
      </c>
      <c r="W1103" s="5">
        <f t="shared" si="73"/>
        <v>61.51</v>
      </c>
      <c r="X1103" s="5">
        <f t="shared" si="74"/>
        <v>925.85</v>
      </c>
      <c r="Y1103" s="5">
        <v>424.91</v>
      </c>
      <c r="Z1103" s="5">
        <v>1645.84</v>
      </c>
      <c r="AA1103" s="5">
        <f t="shared" si="72"/>
        <v>2070.75</v>
      </c>
    </row>
    <row r="1104" spans="1:27" x14ac:dyDescent="0.25">
      <c r="A1104">
        <v>2016</v>
      </c>
      <c r="B1104" t="s">
        <v>65</v>
      </c>
      <c r="C1104" s="1" t="s">
        <v>10</v>
      </c>
      <c r="D1104" s="5">
        <f>VLOOKUP(B1104,SWH!$A$4:$C$19,3,FALSE)</f>
        <v>232.34</v>
      </c>
      <c r="E1104" s="5">
        <v>0</v>
      </c>
      <c r="F1104" s="5">
        <v>0</v>
      </c>
      <c r="G1104" s="5">
        <v>361.28</v>
      </c>
      <c r="H1104" s="5">
        <v>27.26</v>
      </c>
      <c r="I1104" s="5">
        <v>8.7899999999999991</v>
      </c>
      <c r="J1104" s="5">
        <v>265.86</v>
      </c>
      <c r="K1104" s="5">
        <v>477.16</v>
      </c>
      <c r="L1104" s="5">
        <v>0</v>
      </c>
      <c r="M1104" s="5">
        <v>79.27</v>
      </c>
      <c r="N1104" s="5">
        <v>0</v>
      </c>
      <c r="O1104" s="5">
        <f>VLOOKUP(B1104,SWH!$A$4:$B$19,2,FALSE)</f>
        <v>0</v>
      </c>
      <c r="P1104" s="5">
        <f t="shared" si="75"/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124.46</v>
      </c>
      <c r="V1104" s="5">
        <v>58.56</v>
      </c>
      <c r="W1104" s="5">
        <f t="shared" si="73"/>
        <v>440.54999999999995</v>
      </c>
      <c r="X1104" s="5">
        <f t="shared" si="74"/>
        <v>0</v>
      </c>
      <c r="Y1104" s="5">
        <v>801.03</v>
      </c>
      <c r="Z1104" s="5">
        <v>601.62</v>
      </c>
      <c r="AA1104" s="5">
        <f t="shared" si="72"/>
        <v>1402.65</v>
      </c>
    </row>
    <row r="1105" spans="1:27" x14ac:dyDescent="0.25">
      <c r="A1105">
        <v>2016</v>
      </c>
      <c r="B1105" t="s">
        <v>65</v>
      </c>
      <c r="C1105" s="1" t="s">
        <v>6</v>
      </c>
      <c r="D1105" s="5">
        <f>VLOOKUP(B1105,SWH!$A$4:$C$19,3,FALSE)</f>
        <v>232.34</v>
      </c>
      <c r="E1105" s="5">
        <v>0</v>
      </c>
      <c r="F1105" s="5">
        <v>0.09</v>
      </c>
      <c r="G1105" s="5">
        <v>321.5</v>
      </c>
      <c r="H1105" s="5">
        <v>27.2</v>
      </c>
      <c r="I1105" s="5">
        <v>8.7899999999999991</v>
      </c>
      <c r="J1105" s="5">
        <v>265.86</v>
      </c>
      <c r="K1105" s="5">
        <v>477.16</v>
      </c>
      <c r="L1105" s="5">
        <v>0</v>
      </c>
      <c r="M1105" s="5">
        <v>78.900000000000006</v>
      </c>
      <c r="N1105" s="5">
        <v>0</v>
      </c>
      <c r="O1105" s="5">
        <f>VLOOKUP(B1105,SWH!$A$4:$B$19,2,FALSE)</f>
        <v>0</v>
      </c>
      <c r="P1105" s="5">
        <f t="shared" si="75"/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123.95</v>
      </c>
      <c r="V1105" s="5">
        <v>57.84</v>
      </c>
      <c r="W1105" s="5">
        <f t="shared" si="73"/>
        <v>400.4</v>
      </c>
      <c r="X1105" s="5">
        <f t="shared" si="74"/>
        <v>0.09</v>
      </c>
      <c r="Y1105" s="5">
        <v>760.09</v>
      </c>
      <c r="Z1105" s="5">
        <v>601.20000000000005</v>
      </c>
      <c r="AA1105" s="5">
        <f t="shared" si="72"/>
        <v>1361.29</v>
      </c>
    </row>
    <row r="1106" spans="1:27" x14ac:dyDescent="0.25">
      <c r="A1106">
        <v>2016</v>
      </c>
      <c r="B1106" t="s">
        <v>65</v>
      </c>
      <c r="C1106" s="1" t="s">
        <v>11</v>
      </c>
      <c r="D1106" s="5">
        <f>VLOOKUP(B1106,SWH!$A$4:$C$19,3,FALSE)</f>
        <v>232.34</v>
      </c>
      <c r="E1106" s="5">
        <v>0</v>
      </c>
      <c r="F1106" s="5">
        <v>0</v>
      </c>
      <c r="G1106" s="5">
        <v>224.54</v>
      </c>
      <c r="H1106" s="5">
        <v>27.22</v>
      </c>
      <c r="I1106" s="5">
        <v>8.7899999999999991</v>
      </c>
      <c r="J1106" s="5">
        <v>265.86</v>
      </c>
      <c r="K1106" s="5">
        <v>477.16</v>
      </c>
      <c r="L1106" s="5">
        <v>0</v>
      </c>
      <c r="M1106" s="5">
        <v>59.9</v>
      </c>
      <c r="N1106" s="5">
        <v>0</v>
      </c>
      <c r="O1106" s="5">
        <f>VLOOKUP(B1106,SWH!$A$4:$B$19,2,FALSE)</f>
        <v>0</v>
      </c>
      <c r="P1106" s="5">
        <f t="shared" si="75"/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135.78</v>
      </c>
      <c r="V1106" s="5">
        <v>56.91</v>
      </c>
      <c r="W1106" s="5">
        <f t="shared" si="73"/>
        <v>284.44</v>
      </c>
      <c r="X1106" s="5">
        <f t="shared" si="74"/>
        <v>0</v>
      </c>
      <c r="Y1106" s="5">
        <v>643.23</v>
      </c>
      <c r="Z1106" s="5">
        <v>612.94000000000005</v>
      </c>
      <c r="AA1106" s="5">
        <f t="shared" si="72"/>
        <v>1256.17</v>
      </c>
    </row>
    <row r="1107" spans="1:27" x14ac:dyDescent="0.25">
      <c r="A1107">
        <v>2016</v>
      </c>
      <c r="B1107" t="s">
        <v>65</v>
      </c>
      <c r="C1107" s="1" t="s">
        <v>13</v>
      </c>
      <c r="D1107" s="5">
        <f>VLOOKUP(B1107,SWH!$A$4:$C$19,3,FALSE)</f>
        <v>232.34</v>
      </c>
      <c r="E1107" s="5">
        <v>0</v>
      </c>
      <c r="F1107" s="5">
        <v>8.9700000000000006</v>
      </c>
      <c r="G1107" s="5">
        <v>245.67</v>
      </c>
      <c r="H1107" s="5">
        <v>27.28</v>
      </c>
      <c r="I1107" s="5">
        <v>8.77</v>
      </c>
      <c r="J1107" s="5">
        <v>265.86</v>
      </c>
      <c r="K1107" s="5">
        <v>477.16</v>
      </c>
      <c r="L1107" s="5">
        <v>0</v>
      </c>
      <c r="M1107" s="5">
        <v>75.290000000000006</v>
      </c>
      <c r="N1107" s="5">
        <v>0</v>
      </c>
      <c r="O1107" s="5">
        <f>VLOOKUP(B1107,SWH!$A$4:$B$19,2,FALSE)</f>
        <v>0</v>
      </c>
      <c r="P1107" s="5">
        <f t="shared" si="75"/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136.06</v>
      </c>
      <c r="V1107" s="5">
        <v>56.84</v>
      </c>
      <c r="W1107" s="5">
        <f t="shared" si="73"/>
        <v>320.95999999999998</v>
      </c>
      <c r="X1107" s="5">
        <f t="shared" si="74"/>
        <v>8.9700000000000006</v>
      </c>
      <c r="Y1107" s="5">
        <v>679.72</v>
      </c>
      <c r="Z1107" s="5">
        <v>622.19000000000005</v>
      </c>
      <c r="AA1107" s="5">
        <f t="shared" si="72"/>
        <v>1301.9100000000001</v>
      </c>
    </row>
    <row r="1108" spans="1:27" x14ac:dyDescent="0.25">
      <c r="A1108">
        <v>2016</v>
      </c>
      <c r="B1108" t="s">
        <v>65</v>
      </c>
      <c r="C1108" s="1" t="s">
        <v>19</v>
      </c>
      <c r="D1108" s="5">
        <f>VLOOKUP(B1108,SWH!$A$4:$C$19,3,FALSE)</f>
        <v>232.34</v>
      </c>
      <c r="E1108" s="5">
        <v>0</v>
      </c>
      <c r="F1108" s="5">
        <v>25.16</v>
      </c>
      <c r="G1108" s="5">
        <v>191.05</v>
      </c>
      <c r="H1108" s="5">
        <v>27.12</v>
      </c>
      <c r="I1108" s="5">
        <v>8.77</v>
      </c>
      <c r="J1108" s="5">
        <v>265.86</v>
      </c>
      <c r="K1108" s="5">
        <v>477.16</v>
      </c>
      <c r="L1108" s="5">
        <v>0</v>
      </c>
      <c r="M1108" s="5">
        <v>64.11</v>
      </c>
      <c r="N1108" s="5">
        <v>0</v>
      </c>
      <c r="O1108" s="5">
        <f>VLOOKUP(B1108,SWH!$A$4:$B$19,2,FALSE)</f>
        <v>0</v>
      </c>
      <c r="P1108" s="5">
        <f t="shared" si="75"/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148.47999999999999</v>
      </c>
      <c r="V1108" s="5">
        <v>56.26</v>
      </c>
      <c r="W1108" s="5">
        <f t="shared" si="73"/>
        <v>255.16000000000003</v>
      </c>
      <c r="X1108" s="5">
        <f t="shared" si="74"/>
        <v>25.16</v>
      </c>
      <c r="Y1108" s="5">
        <v>613.17999999999995</v>
      </c>
      <c r="Z1108" s="5">
        <v>650.79999999999995</v>
      </c>
      <c r="AA1108" s="5">
        <f t="shared" si="72"/>
        <v>1263.98</v>
      </c>
    </row>
    <row r="1109" spans="1:27" x14ac:dyDescent="0.25">
      <c r="A1109">
        <v>2016</v>
      </c>
      <c r="B1109" t="s">
        <v>65</v>
      </c>
      <c r="C1109" s="1" t="s">
        <v>20</v>
      </c>
      <c r="D1109" s="5">
        <f>VLOOKUP(B1109,SWH!$A$4:$C$19,3,FALSE)</f>
        <v>232.34</v>
      </c>
      <c r="E1109" s="5">
        <v>0</v>
      </c>
      <c r="F1109" s="5">
        <v>21.07</v>
      </c>
      <c r="G1109" s="5">
        <v>130.31</v>
      </c>
      <c r="H1109" s="5">
        <v>27.09</v>
      </c>
      <c r="I1109" s="5">
        <v>8.7799999999999994</v>
      </c>
      <c r="J1109" s="5">
        <v>265.86</v>
      </c>
      <c r="K1109" s="5">
        <v>477.16</v>
      </c>
      <c r="L1109" s="5">
        <v>0</v>
      </c>
      <c r="M1109" s="5">
        <v>67.22</v>
      </c>
      <c r="N1109" s="5">
        <v>0</v>
      </c>
      <c r="O1109" s="5">
        <f>VLOOKUP(B1109,SWH!$A$4:$B$19,2,FALSE)</f>
        <v>0</v>
      </c>
      <c r="P1109" s="5">
        <f t="shared" si="75"/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149.43</v>
      </c>
      <c r="V1109" s="5">
        <v>54.5</v>
      </c>
      <c r="W1109" s="5">
        <f t="shared" si="73"/>
        <v>197.53</v>
      </c>
      <c r="X1109" s="5">
        <f t="shared" si="74"/>
        <v>21.07</v>
      </c>
      <c r="Y1109" s="5">
        <v>553.76</v>
      </c>
      <c r="Z1109" s="5">
        <v>647.66</v>
      </c>
      <c r="AA1109" s="5">
        <f t="shared" si="72"/>
        <v>1201.42</v>
      </c>
    </row>
    <row r="1110" spans="1:27" x14ac:dyDescent="0.25">
      <c r="A1110">
        <v>2016</v>
      </c>
      <c r="B1110" t="s">
        <v>65</v>
      </c>
      <c r="C1110" s="1" t="s">
        <v>3</v>
      </c>
      <c r="D1110" s="5">
        <f>VLOOKUP(B1110,SWH!$A$4:$C$19,3,FALSE)</f>
        <v>232.34</v>
      </c>
      <c r="E1110" s="5">
        <v>0</v>
      </c>
      <c r="F1110" s="5">
        <v>132.16</v>
      </c>
      <c r="G1110" s="5">
        <v>100.79</v>
      </c>
      <c r="H1110" s="5">
        <v>27.16</v>
      </c>
      <c r="I1110" s="5">
        <v>8.7799999999999994</v>
      </c>
      <c r="J1110" s="5">
        <v>265.86</v>
      </c>
      <c r="K1110" s="5">
        <v>477.16</v>
      </c>
      <c r="L1110" s="5">
        <v>0</v>
      </c>
      <c r="M1110" s="5">
        <v>59.56</v>
      </c>
      <c r="N1110" s="5">
        <v>0</v>
      </c>
      <c r="O1110" s="5">
        <f>VLOOKUP(B1110,SWH!$A$4:$B$19,2,FALSE)</f>
        <v>0</v>
      </c>
      <c r="P1110" s="5">
        <f t="shared" si="75"/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170.43</v>
      </c>
      <c r="V1110" s="5">
        <v>53.92</v>
      </c>
      <c r="W1110" s="5">
        <f t="shared" si="73"/>
        <v>160.35000000000002</v>
      </c>
      <c r="X1110" s="5">
        <f t="shared" si="74"/>
        <v>132.16</v>
      </c>
      <c r="Y1110" s="5">
        <v>516.07000000000005</v>
      </c>
      <c r="Z1110" s="5">
        <v>779.75</v>
      </c>
      <c r="AA1110" s="5">
        <f t="shared" si="72"/>
        <v>1295.8200000000002</v>
      </c>
    </row>
    <row r="1111" spans="1:27" x14ac:dyDescent="0.25">
      <c r="A1111">
        <v>2016</v>
      </c>
      <c r="B1111" t="s">
        <v>65</v>
      </c>
      <c r="C1111" s="1" t="s">
        <v>7</v>
      </c>
      <c r="D1111" s="5">
        <f>VLOOKUP(B1111,SWH!$A$4:$C$19,3,FALSE)</f>
        <v>232.34</v>
      </c>
      <c r="E1111" s="5">
        <v>0</v>
      </c>
      <c r="F1111" s="5">
        <v>72.12</v>
      </c>
      <c r="G1111" s="5">
        <v>90.53</v>
      </c>
      <c r="H1111" s="5">
        <v>27.2</v>
      </c>
      <c r="I1111" s="5">
        <v>8.7799999999999994</v>
      </c>
      <c r="J1111" s="5">
        <v>265.86</v>
      </c>
      <c r="K1111" s="5">
        <v>477.16</v>
      </c>
      <c r="L1111" s="5">
        <v>0</v>
      </c>
      <c r="M1111" s="5">
        <v>63.53</v>
      </c>
      <c r="N1111" s="5">
        <v>0</v>
      </c>
      <c r="O1111" s="5">
        <f>VLOOKUP(B1111,SWH!$A$4:$B$19,2,FALSE)</f>
        <v>0</v>
      </c>
      <c r="P1111" s="5">
        <f t="shared" si="75"/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164.89</v>
      </c>
      <c r="V1111" s="5">
        <v>53.51</v>
      </c>
      <c r="W1111" s="5">
        <f t="shared" si="73"/>
        <v>154.06</v>
      </c>
      <c r="X1111" s="5">
        <f t="shared" si="74"/>
        <v>72.12</v>
      </c>
      <c r="Y1111" s="5">
        <v>509.41</v>
      </c>
      <c r="Z1111" s="5">
        <v>714.17</v>
      </c>
      <c r="AA1111" s="5">
        <f t="shared" si="72"/>
        <v>1223.58</v>
      </c>
    </row>
    <row r="1112" spans="1:27" x14ac:dyDescent="0.25">
      <c r="A1112">
        <v>2016</v>
      </c>
      <c r="B1112" t="s">
        <v>65</v>
      </c>
      <c r="C1112" s="1" t="s">
        <v>17</v>
      </c>
      <c r="D1112" s="5">
        <f>VLOOKUP(B1112,SWH!$A$4:$C$19,3,FALSE)</f>
        <v>232.34</v>
      </c>
      <c r="E1112" s="5">
        <v>0</v>
      </c>
      <c r="F1112" s="5">
        <v>31.29</v>
      </c>
      <c r="G1112" s="5">
        <v>36</v>
      </c>
      <c r="H1112" s="5">
        <v>27.35</v>
      </c>
      <c r="I1112" s="5">
        <v>8.81</v>
      </c>
      <c r="J1112" s="5">
        <v>265.86</v>
      </c>
      <c r="K1112" s="5">
        <v>477.16</v>
      </c>
      <c r="L1112" s="5">
        <v>0</v>
      </c>
      <c r="M1112" s="5">
        <v>50.6</v>
      </c>
      <c r="N1112" s="5">
        <v>0</v>
      </c>
      <c r="O1112" s="5">
        <f>VLOOKUP(B1112,SWH!$A$4:$B$19,2,FALSE)</f>
        <v>0</v>
      </c>
      <c r="P1112" s="5">
        <f t="shared" si="75"/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172.69</v>
      </c>
      <c r="V1112" s="5">
        <v>54.81</v>
      </c>
      <c r="W1112" s="5">
        <f t="shared" si="73"/>
        <v>86.6</v>
      </c>
      <c r="X1112" s="5">
        <f t="shared" si="74"/>
        <v>31.29</v>
      </c>
      <c r="Y1112" s="5">
        <v>443.43</v>
      </c>
      <c r="Z1112" s="5">
        <v>681.14</v>
      </c>
      <c r="AA1112" s="5">
        <f t="shared" si="72"/>
        <v>1124.57</v>
      </c>
    </row>
    <row r="1113" spans="1:27" x14ac:dyDescent="0.25">
      <c r="A1113">
        <v>2016</v>
      </c>
      <c r="B1113" t="s">
        <v>65</v>
      </c>
      <c r="C1113" s="1" t="s">
        <v>14</v>
      </c>
      <c r="D1113" s="5">
        <f>VLOOKUP(B1113,SWH!$A$4:$C$19,3,FALSE)</f>
        <v>232.34</v>
      </c>
      <c r="E1113" s="5">
        <v>0</v>
      </c>
      <c r="F1113" s="5">
        <v>218.93</v>
      </c>
      <c r="G1113" s="5">
        <v>62.52</v>
      </c>
      <c r="H1113" s="5">
        <v>27.35</v>
      </c>
      <c r="I1113" s="5">
        <v>8.83</v>
      </c>
      <c r="J1113" s="5">
        <v>265.86</v>
      </c>
      <c r="K1113" s="5">
        <v>477.16</v>
      </c>
      <c r="L1113" s="5">
        <v>0</v>
      </c>
      <c r="M1113" s="5">
        <v>52</v>
      </c>
      <c r="N1113" s="5">
        <v>0</v>
      </c>
      <c r="O1113" s="5">
        <f>VLOOKUP(B1113,SWH!$A$4:$B$19,2,FALSE)</f>
        <v>0</v>
      </c>
      <c r="P1113" s="5">
        <f t="shared" si="75"/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187.71</v>
      </c>
      <c r="V1113" s="5">
        <v>52.31</v>
      </c>
      <c r="W1113" s="5">
        <f t="shared" si="73"/>
        <v>114.52000000000001</v>
      </c>
      <c r="X1113" s="5">
        <f t="shared" si="74"/>
        <v>218.93</v>
      </c>
      <c r="Y1113" s="5">
        <v>468.87</v>
      </c>
      <c r="Z1113" s="5">
        <v>883.8</v>
      </c>
      <c r="AA1113" s="5">
        <f t="shared" si="72"/>
        <v>1352.67</v>
      </c>
    </row>
    <row r="1114" spans="1:27" x14ac:dyDescent="0.25">
      <c r="A1114">
        <v>2016</v>
      </c>
      <c r="B1114" t="s">
        <v>65</v>
      </c>
      <c r="C1114" s="1" t="s">
        <v>2</v>
      </c>
      <c r="D1114" s="5">
        <f>VLOOKUP(B1114,SWH!$A$4:$C$19,3,FALSE)</f>
        <v>232.34</v>
      </c>
      <c r="E1114" s="5">
        <v>0</v>
      </c>
      <c r="F1114" s="5">
        <v>130.72999999999999</v>
      </c>
      <c r="G1114" s="5">
        <v>52.7</v>
      </c>
      <c r="H1114" s="5">
        <v>27.12</v>
      </c>
      <c r="I1114" s="5">
        <v>8.7799999999999994</v>
      </c>
      <c r="J1114" s="5">
        <v>265.86</v>
      </c>
      <c r="K1114" s="5">
        <v>477.16</v>
      </c>
      <c r="L1114" s="5">
        <v>0</v>
      </c>
      <c r="M1114" s="5">
        <v>57.48</v>
      </c>
      <c r="N1114" s="5">
        <v>0</v>
      </c>
      <c r="O1114" s="5">
        <f>VLOOKUP(B1114,SWH!$A$4:$B$19,2,FALSE)</f>
        <v>0</v>
      </c>
      <c r="P1114" s="5">
        <f t="shared" si="75"/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182.82</v>
      </c>
      <c r="V1114" s="5">
        <v>52.14</v>
      </c>
      <c r="W1114" s="5">
        <f t="shared" si="73"/>
        <v>110.18</v>
      </c>
      <c r="X1114" s="5">
        <f t="shared" si="74"/>
        <v>130.72999999999999</v>
      </c>
      <c r="Y1114" s="5">
        <v>464.08</v>
      </c>
      <c r="Z1114" s="5">
        <v>790.71</v>
      </c>
      <c r="AA1114" s="5">
        <f t="shared" si="72"/>
        <v>1254.79</v>
      </c>
    </row>
    <row r="1115" spans="1:27" x14ac:dyDescent="0.25">
      <c r="A1115">
        <v>2016</v>
      </c>
      <c r="B1115" t="s">
        <v>65</v>
      </c>
      <c r="C1115" s="1" t="s">
        <v>18</v>
      </c>
      <c r="D1115" s="5">
        <f>VLOOKUP(B1115,SWH!$A$4:$C$19,3,FALSE)</f>
        <v>232.34</v>
      </c>
      <c r="E1115" s="5">
        <v>0</v>
      </c>
      <c r="F1115" s="5">
        <v>145.24</v>
      </c>
      <c r="G1115" s="5">
        <v>16.100000000000001</v>
      </c>
      <c r="H1115" s="5">
        <v>27.39</v>
      </c>
      <c r="I1115" s="5">
        <v>8.83</v>
      </c>
      <c r="J1115" s="5">
        <v>265.86</v>
      </c>
      <c r="K1115" s="5">
        <v>477.16</v>
      </c>
      <c r="L1115" s="5">
        <v>0</v>
      </c>
      <c r="M1115" s="5">
        <v>47.28</v>
      </c>
      <c r="N1115" s="5">
        <v>0</v>
      </c>
      <c r="O1115" s="5">
        <f>VLOOKUP(B1115,SWH!$A$4:$B$19,2,FALSE)</f>
        <v>0</v>
      </c>
      <c r="P1115" s="5">
        <f t="shared" si="75"/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192.92</v>
      </c>
      <c r="V1115" s="5">
        <v>51.94</v>
      </c>
      <c r="W1115" s="5">
        <f t="shared" si="73"/>
        <v>63.38</v>
      </c>
      <c r="X1115" s="5">
        <f t="shared" si="74"/>
        <v>145.24</v>
      </c>
      <c r="Y1115" s="5">
        <v>417.4</v>
      </c>
      <c r="Z1115" s="5">
        <v>815.32</v>
      </c>
      <c r="AA1115" s="5">
        <f t="shared" si="72"/>
        <v>1232.72</v>
      </c>
    </row>
    <row r="1116" spans="1:27" x14ac:dyDescent="0.25">
      <c r="A1116">
        <v>2016</v>
      </c>
      <c r="B1116" t="s">
        <v>65</v>
      </c>
      <c r="C1116" s="1" t="s">
        <v>4</v>
      </c>
      <c r="D1116" s="5">
        <f>VLOOKUP(B1116,SWH!$A$4:$C$19,3,FALSE)</f>
        <v>232.34</v>
      </c>
      <c r="E1116" s="5">
        <v>0</v>
      </c>
      <c r="F1116" s="5">
        <v>347.69</v>
      </c>
      <c r="G1116" s="5">
        <v>34.590000000000003</v>
      </c>
      <c r="H1116" s="5">
        <v>27.21</v>
      </c>
      <c r="I1116" s="5">
        <v>8.7899999999999991</v>
      </c>
      <c r="J1116" s="5">
        <v>265.86</v>
      </c>
      <c r="K1116" s="5">
        <v>477.16</v>
      </c>
      <c r="L1116" s="5">
        <v>0</v>
      </c>
      <c r="M1116" s="5">
        <v>50.19</v>
      </c>
      <c r="N1116" s="5">
        <v>0</v>
      </c>
      <c r="O1116" s="5">
        <f>VLOOKUP(B1116,SWH!$A$4:$B$19,2,FALSE)</f>
        <v>0</v>
      </c>
      <c r="P1116" s="5">
        <f t="shared" si="75"/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202.24</v>
      </c>
      <c r="V1116" s="5">
        <v>51.35</v>
      </c>
      <c r="W1116" s="5">
        <f t="shared" si="73"/>
        <v>84.78</v>
      </c>
      <c r="X1116" s="5">
        <f t="shared" si="74"/>
        <v>347.69</v>
      </c>
      <c r="Y1116" s="5">
        <v>438</v>
      </c>
      <c r="Z1116" s="5">
        <v>1027.08</v>
      </c>
      <c r="AA1116" s="5">
        <f t="shared" si="72"/>
        <v>1465.08</v>
      </c>
    </row>
    <row r="1117" spans="1:27" x14ac:dyDescent="0.25">
      <c r="A1117">
        <v>2016</v>
      </c>
      <c r="B1117" t="s">
        <v>65</v>
      </c>
      <c r="C1117" s="1" t="s">
        <v>5</v>
      </c>
      <c r="D1117" s="5">
        <f>VLOOKUP(B1117,SWH!$A$4:$C$19,3,FALSE)</f>
        <v>232.34</v>
      </c>
      <c r="E1117" s="5">
        <v>0</v>
      </c>
      <c r="F1117" s="5">
        <v>257.51</v>
      </c>
      <c r="G1117" s="5">
        <v>36.17</v>
      </c>
      <c r="H1117" s="5">
        <v>27.2</v>
      </c>
      <c r="I1117" s="5">
        <v>8.81</v>
      </c>
      <c r="J1117" s="5">
        <v>265.86</v>
      </c>
      <c r="K1117" s="5">
        <v>477.16</v>
      </c>
      <c r="L1117" s="5">
        <v>0</v>
      </c>
      <c r="M1117" s="5">
        <v>57.4</v>
      </c>
      <c r="N1117" s="5">
        <v>0</v>
      </c>
      <c r="O1117" s="5">
        <f>VLOOKUP(B1117,SWH!$A$4:$B$19,2,FALSE)</f>
        <v>0</v>
      </c>
      <c r="P1117" s="5">
        <f t="shared" si="75"/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198.13</v>
      </c>
      <c r="V1117" s="5">
        <v>51.21</v>
      </c>
      <c r="W1117" s="5">
        <f t="shared" si="73"/>
        <v>93.57</v>
      </c>
      <c r="X1117" s="5">
        <f t="shared" si="74"/>
        <v>257.51</v>
      </c>
      <c r="Y1117" s="5">
        <v>446.66</v>
      </c>
      <c r="Z1117" s="5">
        <v>932.8</v>
      </c>
      <c r="AA1117" s="5">
        <f t="shared" si="72"/>
        <v>1379.46</v>
      </c>
    </row>
    <row r="1118" spans="1:27" x14ac:dyDescent="0.25">
      <c r="A1118">
        <v>2016</v>
      </c>
      <c r="B1118" t="s">
        <v>65</v>
      </c>
      <c r="C1118" s="1" t="s">
        <v>15</v>
      </c>
      <c r="D1118" s="5">
        <f>VLOOKUP(B1118,SWH!$A$4:$C$19,3,FALSE)</f>
        <v>232.34</v>
      </c>
      <c r="E1118" s="5">
        <v>0</v>
      </c>
      <c r="F1118" s="5">
        <v>189.27</v>
      </c>
      <c r="G1118" s="5">
        <v>6.64</v>
      </c>
      <c r="H1118" s="5">
        <v>27.36</v>
      </c>
      <c r="I1118" s="5">
        <v>8.82</v>
      </c>
      <c r="J1118" s="5">
        <v>265.86</v>
      </c>
      <c r="K1118" s="5">
        <v>477.16</v>
      </c>
      <c r="L1118" s="5">
        <v>0</v>
      </c>
      <c r="M1118" s="5">
        <v>45.47</v>
      </c>
      <c r="N1118" s="5">
        <v>0</v>
      </c>
      <c r="O1118" s="5">
        <f>VLOOKUP(B1118,SWH!$A$4:$B$19,2,FALSE)</f>
        <v>0</v>
      </c>
      <c r="P1118" s="5">
        <f t="shared" si="75"/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201.25</v>
      </c>
      <c r="V1118" s="5">
        <v>51.14</v>
      </c>
      <c r="W1118" s="5">
        <f t="shared" si="73"/>
        <v>52.11</v>
      </c>
      <c r="X1118" s="5">
        <f t="shared" si="74"/>
        <v>189.27</v>
      </c>
      <c r="Y1118" s="5">
        <v>405.3</v>
      </c>
      <c r="Z1118" s="5">
        <v>867.67</v>
      </c>
      <c r="AA1118" s="5">
        <f t="shared" si="72"/>
        <v>1272.97</v>
      </c>
    </row>
    <row r="1119" spans="1:27" x14ac:dyDescent="0.25">
      <c r="A1119">
        <v>2016</v>
      </c>
      <c r="B1119" t="s">
        <v>65</v>
      </c>
      <c r="C1119" s="1" t="s">
        <v>16</v>
      </c>
      <c r="D1119" s="5">
        <f>VLOOKUP(B1119,SWH!$A$4:$C$19,3,FALSE)</f>
        <v>232.34</v>
      </c>
      <c r="E1119" s="5">
        <v>0</v>
      </c>
      <c r="F1119" s="5">
        <v>514.14</v>
      </c>
      <c r="G1119" s="5">
        <v>37.85</v>
      </c>
      <c r="H1119" s="5">
        <v>27.21</v>
      </c>
      <c r="I1119" s="5">
        <v>8.81</v>
      </c>
      <c r="J1119" s="5">
        <v>265.86</v>
      </c>
      <c r="K1119" s="5">
        <v>477.16</v>
      </c>
      <c r="L1119" s="5">
        <v>0</v>
      </c>
      <c r="M1119" s="5">
        <v>53.43</v>
      </c>
      <c r="N1119" s="5">
        <v>0</v>
      </c>
      <c r="O1119" s="5">
        <f>VLOOKUP(B1119,SWH!$A$4:$B$19,2,FALSE)</f>
        <v>0</v>
      </c>
      <c r="P1119" s="5">
        <f t="shared" si="75"/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212.92</v>
      </c>
      <c r="V1119" s="5">
        <v>50.97</v>
      </c>
      <c r="W1119" s="5">
        <f t="shared" si="73"/>
        <v>91.28</v>
      </c>
      <c r="X1119" s="5">
        <f t="shared" si="74"/>
        <v>514.14</v>
      </c>
      <c r="Y1119" s="5">
        <v>444.13</v>
      </c>
      <c r="Z1119" s="5">
        <v>1204.22</v>
      </c>
      <c r="AA1119" s="5">
        <f t="shared" si="72"/>
        <v>1648.35</v>
      </c>
    </row>
    <row r="1120" spans="1:27" x14ac:dyDescent="0.25">
      <c r="A1120">
        <v>2016</v>
      </c>
      <c r="B1120" t="s">
        <v>65</v>
      </c>
      <c r="C1120" s="1" t="s">
        <v>9</v>
      </c>
      <c r="D1120" s="5">
        <f>VLOOKUP(B1120,SWH!$A$4:$C$19,3,FALSE)</f>
        <v>232.34</v>
      </c>
      <c r="E1120" s="5">
        <v>0</v>
      </c>
      <c r="F1120" s="5">
        <v>389.63</v>
      </c>
      <c r="G1120" s="5">
        <v>23.08</v>
      </c>
      <c r="H1120" s="5">
        <v>27.12</v>
      </c>
      <c r="I1120" s="5">
        <v>8.7899999999999991</v>
      </c>
      <c r="J1120" s="5">
        <v>265.86</v>
      </c>
      <c r="K1120" s="5">
        <v>477.16</v>
      </c>
      <c r="L1120" s="5">
        <v>0</v>
      </c>
      <c r="M1120" s="5">
        <v>55.82</v>
      </c>
      <c r="N1120" s="5">
        <v>0</v>
      </c>
      <c r="O1120" s="5">
        <f>VLOOKUP(B1120,SWH!$A$4:$B$19,2,FALSE)</f>
        <v>0</v>
      </c>
      <c r="P1120" s="5">
        <f t="shared" si="75"/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210.27</v>
      </c>
      <c r="V1120" s="5">
        <v>50.42</v>
      </c>
      <c r="W1120" s="5">
        <f t="shared" si="73"/>
        <v>78.900000000000006</v>
      </c>
      <c r="X1120" s="5">
        <f t="shared" si="74"/>
        <v>389.63</v>
      </c>
      <c r="Y1120" s="5">
        <v>431.1</v>
      </c>
      <c r="Z1120" s="5">
        <v>1077.06</v>
      </c>
      <c r="AA1120" s="5">
        <f t="shared" si="72"/>
        <v>1508.1599999999999</v>
      </c>
    </row>
    <row r="1121" spans="1:27" x14ac:dyDescent="0.25">
      <c r="A1121">
        <v>2016</v>
      </c>
      <c r="B1121" t="s">
        <v>65</v>
      </c>
      <c r="C1121" s="1" t="s">
        <v>12</v>
      </c>
      <c r="D1121" s="5">
        <f>VLOOKUP(B1121,SWH!$A$4:$C$19,3,FALSE)</f>
        <v>232.34</v>
      </c>
      <c r="E1121" s="5">
        <v>0</v>
      </c>
      <c r="F1121" s="5">
        <v>656.12</v>
      </c>
      <c r="G1121" s="5">
        <v>26.34</v>
      </c>
      <c r="H1121" s="5">
        <v>27.16</v>
      </c>
      <c r="I1121" s="5">
        <v>8.83</v>
      </c>
      <c r="J1121" s="5">
        <v>265.86</v>
      </c>
      <c r="K1121" s="5">
        <v>477.16</v>
      </c>
      <c r="L1121" s="5">
        <v>0</v>
      </c>
      <c r="M1121" s="5">
        <v>52.99</v>
      </c>
      <c r="N1121" s="5">
        <v>0</v>
      </c>
      <c r="O1121" s="5">
        <f>VLOOKUP(B1121,SWH!$A$4:$B$19,2,FALSE)</f>
        <v>0</v>
      </c>
      <c r="P1121" s="5">
        <f t="shared" si="75"/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225.67</v>
      </c>
      <c r="V1121" s="5">
        <v>50.35</v>
      </c>
      <c r="W1121" s="5">
        <f t="shared" si="73"/>
        <v>79.33</v>
      </c>
      <c r="X1121" s="5">
        <f t="shared" si="74"/>
        <v>656.12</v>
      </c>
      <c r="Y1121" s="5">
        <v>431.54</v>
      </c>
      <c r="Z1121" s="5">
        <v>1358.95</v>
      </c>
      <c r="AA1121" s="5">
        <f t="shared" si="72"/>
        <v>1790.49</v>
      </c>
    </row>
    <row r="1122" spans="1:27" x14ac:dyDescent="0.25">
      <c r="A1122">
        <v>2016</v>
      </c>
      <c r="B1122" t="s">
        <v>65</v>
      </c>
      <c r="C1122" s="1" t="s">
        <v>8</v>
      </c>
      <c r="D1122" s="5">
        <f>VLOOKUP(B1122,SWH!$A$4:$C$19,3,FALSE)</f>
        <v>232.34</v>
      </c>
      <c r="E1122" s="5">
        <v>0</v>
      </c>
      <c r="F1122" s="5">
        <v>913.86</v>
      </c>
      <c r="G1122" s="5">
        <v>8.58</v>
      </c>
      <c r="H1122" s="5">
        <v>27.79</v>
      </c>
      <c r="I1122" s="5">
        <v>8.99</v>
      </c>
      <c r="J1122" s="5">
        <v>265.86</v>
      </c>
      <c r="K1122" s="5">
        <v>477.16</v>
      </c>
      <c r="L1122" s="5">
        <v>0</v>
      </c>
      <c r="M1122" s="5">
        <v>52.48</v>
      </c>
      <c r="N1122" s="5">
        <v>0</v>
      </c>
      <c r="O1122" s="5">
        <f>VLOOKUP(B1122,SWH!$A$4:$B$19,2,FALSE)</f>
        <v>0</v>
      </c>
      <c r="P1122" s="5">
        <f t="shared" si="75"/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242.84</v>
      </c>
      <c r="V1122" s="5">
        <v>49.43</v>
      </c>
      <c r="W1122" s="5">
        <f t="shared" si="73"/>
        <v>61.059999999999995</v>
      </c>
      <c r="X1122" s="5">
        <f t="shared" si="74"/>
        <v>913.86</v>
      </c>
      <c r="Y1122" s="5">
        <v>413.13</v>
      </c>
      <c r="Z1122" s="5">
        <v>1633.85</v>
      </c>
      <c r="AA1122" s="5">
        <f t="shared" si="72"/>
        <v>2046.98</v>
      </c>
    </row>
    <row r="1123" spans="1:27" x14ac:dyDescent="0.25">
      <c r="A1123">
        <v>2019</v>
      </c>
      <c r="B1123" t="s">
        <v>65</v>
      </c>
      <c r="C1123" s="1" t="s">
        <v>10</v>
      </c>
      <c r="D1123" s="5">
        <f>VLOOKUP(B1123,SWH!$A$4:$C$19,3,FALSE)</f>
        <v>232.34</v>
      </c>
      <c r="E1123" s="5">
        <v>0</v>
      </c>
      <c r="F1123" s="5">
        <v>0</v>
      </c>
      <c r="G1123" s="5">
        <v>344.76</v>
      </c>
      <c r="H1123" s="5">
        <v>25.37</v>
      </c>
      <c r="I1123" s="5">
        <v>8.7899999999999991</v>
      </c>
      <c r="J1123" s="5">
        <v>252.09</v>
      </c>
      <c r="K1123" s="5">
        <v>477.16</v>
      </c>
      <c r="L1123" s="5">
        <v>0</v>
      </c>
      <c r="M1123" s="5">
        <v>76.400000000000006</v>
      </c>
      <c r="N1123" s="5">
        <v>0</v>
      </c>
      <c r="O1123" s="5">
        <f>VLOOKUP(B1123,SWH!$A$4:$B$19,2,FALSE)</f>
        <v>0</v>
      </c>
      <c r="P1123" s="5">
        <f t="shared" si="75"/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124.45</v>
      </c>
      <c r="V1123" s="5">
        <v>41.24</v>
      </c>
      <c r="W1123" s="5">
        <f t="shared" si="73"/>
        <v>421.15999999999997</v>
      </c>
      <c r="X1123" s="5">
        <f t="shared" si="74"/>
        <v>0</v>
      </c>
      <c r="Y1123" s="5">
        <v>748.66</v>
      </c>
      <c r="Z1123" s="5">
        <v>601.6</v>
      </c>
      <c r="AA1123" s="5">
        <f t="shared" si="72"/>
        <v>1350.26</v>
      </c>
    </row>
    <row r="1124" spans="1:27" x14ac:dyDescent="0.25">
      <c r="A1124">
        <v>2019</v>
      </c>
      <c r="B1124" t="s">
        <v>65</v>
      </c>
      <c r="C1124" s="1" t="s">
        <v>6</v>
      </c>
      <c r="D1124" s="5">
        <f>VLOOKUP(B1124,SWH!$A$4:$C$19,3,FALSE)</f>
        <v>232.34</v>
      </c>
      <c r="E1124" s="5">
        <v>0</v>
      </c>
      <c r="F1124" s="5">
        <v>0.1</v>
      </c>
      <c r="G1124" s="5">
        <v>308.55</v>
      </c>
      <c r="H1124" s="5">
        <v>25.32</v>
      </c>
      <c r="I1124" s="5">
        <v>8.7899999999999991</v>
      </c>
      <c r="J1124" s="5">
        <v>252.09</v>
      </c>
      <c r="K1124" s="5">
        <v>477.16</v>
      </c>
      <c r="L1124" s="5">
        <v>0</v>
      </c>
      <c r="M1124" s="5">
        <v>76.72</v>
      </c>
      <c r="N1124" s="5">
        <v>0</v>
      </c>
      <c r="O1124" s="5">
        <f>VLOOKUP(B1124,SWH!$A$4:$B$19,2,FALSE)</f>
        <v>0</v>
      </c>
      <c r="P1124" s="5">
        <f t="shared" si="75"/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123.96</v>
      </c>
      <c r="V1124" s="5">
        <v>40.840000000000003</v>
      </c>
      <c r="W1124" s="5">
        <f t="shared" si="73"/>
        <v>385.27</v>
      </c>
      <c r="X1124" s="5">
        <f t="shared" si="74"/>
        <v>0.1</v>
      </c>
      <c r="Y1124" s="5">
        <v>712.31</v>
      </c>
      <c r="Z1124" s="5">
        <v>601.22</v>
      </c>
      <c r="AA1124" s="5">
        <f t="shared" si="72"/>
        <v>1313.53</v>
      </c>
    </row>
    <row r="1125" spans="1:27" x14ac:dyDescent="0.25">
      <c r="A1125">
        <v>2019</v>
      </c>
      <c r="B1125" t="s">
        <v>65</v>
      </c>
      <c r="C1125" s="1" t="s">
        <v>11</v>
      </c>
      <c r="D1125" s="5">
        <f>VLOOKUP(B1125,SWH!$A$4:$C$19,3,FALSE)</f>
        <v>232.34</v>
      </c>
      <c r="E1125" s="5">
        <v>0</v>
      </c>
      <c r="F1125" s="5">
        <v>0</v>
      </c>
      <c r="G1125" s="5">
        <v>211.51</v>
      </c>
      <c r="H1125" s="5">
        <v>25.37</v>
      </c>
      <c r="I1125" s="5">
        <v>8.7899999999999991</v>
      </c>
      <c r="J1125" s="5">
        <v>252.09</v>
      </c>
      <c r="K1125" s="5">
        <v>477.16</v>
      </c>
      <c r="L1125" s="5">
        <v>0</v>
      </c>
      <c r="M1125" s="5">
        <v>57.75</v>
      </c>
      <c r="N1125" s="5">
        <v>0</v>
      </c>
      <c r="O1125" s="5">
        <f>VLOOKUP(B1125,SWH!$A$4:$B$19,2,FALSE)</f>
        <v>0</v>
      </c>
      <c r="P1125" s="5">
        <f t="shared" si="75"/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135.79</v>
      </c>
      <c r="V1125" s="5">
        <v>40.299999999999997</v>
      </c>
      <c r="W1125" s="5">
        <f t="shared" si="73"/>
        <v>269.26</v>
      </c>
      <c r="X1125" s="5">
        <f t="shared" si="74"/>
        <v>0</v>
      </c>
      <c r="Y1125" s="5">
        <v>595.80999999999995</v>
      </c>
      <c r="Z1125" s="5">
        <v>612.95000000000005</v>
      </c>
      <c r="AA1125" s="5">
        <f t="shared" si="72"/>
        <v>1208.76</v>
      </c>
    </row>
    <row r="1126" spans="1:27" x14ac:dyDescent="0.25">
      <c r="A1126">
        <v>2019</v>
      </c>
      <c r="B1126" t="s">
        <v>65</v>
      </c>
      <c r="C1126" s="1" t="s">
        <v>13</v>
      </c>
      <c r="D1126" s="5">
        <f>VLOOKUP(B1126,SWH!$A$4:$C$19,3,FALSE)</f>
        <v>232.34</v>
      </c>
      <c r="E1126" s="5">
        <v>0</v>
      </c>
      <c r="F1126" s="5">
        <v>9.2899999999999991</v>
      </c>
      <c r="G1126" s="5">
        <v>233.85</v>
      </c>
      <c r="H1126" s="5">
        <v>25.39</v>
      </c>
      <c r="I1126" s="5">
        <v>8.77</v>
      </c>
      <c r="J1126" s="5">
        <v>252.09</v>
      </c>
      <c r="K1126" s="5">
        <v>477.16</v>
      </c>
      <c r="L1126" s="5">
        <v>0</v>
      </c>
      <c r="M1126" s="5">
        <v>72.92</v>
      </c>
      <c r="N1126" s="5">
        <v>0</v>
      </c>
      <c r="O1126" s="5">
        <f>VLOOKUP(B1126,SWH!$A$4:$B$19,2,FALSE)</f>
        <v>0</v>
      </c>
      <c r="P1126" s="5">
        <f t="shared" si="75"/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136.07</v>
      </c>
      <c r="V1126" s="5">
        <v>40.28</v>
      </c>
      <c r="W1126" s="5">
        <f t="shared" si="73"/>
        <v>306.77</v>
      </c>
      <c r="X1126" s="5">
        <f t="shared" si="74"/>
        <v>9.2899999999999991</v>
      </c>
      <c r="Y1126" s="5">
        <v>633.29999999999995</v>
      </c>
      <c r="Z1126" s="5">
        <v>622.52</v>
      </c>
      <c r="AA1126" s="5">
        <f t="shared" si="72"/>
        <v>1255.82</v>
      </c>
    </row>
    <row r="1127" spans="1:27" x14ac:dyDescent="0.25">
      <c r="A1127">
        <v>2019</v>
      </c>
      <c r="B1127" t="s">
        <v>65</v>
      </c>
      <c r="C1127" s="1" t="s">
        <v>19</v>
      </c>
      <c r="D1127" s="5">
        <f>VLOOKUP(B1127,SWH!$A$4:$C$19,3,FALSE)</f>
        <v>232.34</v>
      </c>
      <c r="E1127" s="5">
        <v>0</v>
      </c>
      <c r="F1127" s="5">
        <v>24.82</v>
      </c>
      <c r="G1127" s="5">
        <v>180.21</v>
      </c>
      <c r="H1127" s="5">
        <v>25.28</v>
      </c>
      <c r="I1127" s="5">
        <v>8.77</v>
      </c>
      <c r="J1127" s="5">
        <v>252.09</v>
      </c>
      <c r="K1127" s="5">
        <v>477.16</v>
      </c>
      <c r="L1127" s="5">
        <v>0</v>
      </c>
      <c r="M1127" s="5">
        <v>61.84</v>
      </c>
      <c r="N1127" s="5">
        <v>0</v>
      </c>
      <c r="O1127" s="5">
        <f>VLOOKUP(B1127,SWH!$A$4:$B$19,2,FALSE)</f>
        <v>0</v>
      </c>
      <c r="P1127" s="5">
        <f t="shared" si="75"/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148.5</v>
      </c>
      <c r="V1127" s="5">
        <v>39.909999999999997</v>
      </c>
      <c r="W1127" s="5">
        <f t="shared" si="73"/>
        <v>242.05</v>
      </c>
      <c r="X1127" s="5">
        <f t="shared" si="74"/>
        <v>24.82</v>
      </c>
      <c r="Y1127" s="5">
        <v>568.1</v>
      </c>
      <c r="Z1127" s="5">
        <v>650.48</v>
      </c>
      <c r="AA1127" s="5">
        <f t="shared" si="72"/>
        <v>1218.58</v>
      </c>
    </row>
    <row r="1128" spans="1:27" x14ac:dyDescent="0.25">
      <c r="A1128">
        <v>2019</v>
      </c>
      <c r="B1128" t="s">
        <v>65</v>
      </c>
      <c r="C1128" s="1" t="s">
        <v>20</v>
      </c>
      <c r="D1128" s="5">
        <f>VLOOKUP(B1128,SWH!$A$4:$C$19,3,FALSE)</f>
        <v>232.34</v>
      </c>
      <c r="E1128" s="5">
        <v>0</v>
      </c>
      <c r="F1128" s="5">
        <v>21.07</v>
      </c>
      <c r="G1128" s="5">
        <v>123.47</v>
      </c>
      <c r="H1128" s="5">
        <v>25.28</v>
      </c>
      <c r="I1128" s="5">
        <v>8.7799999999999994</v>
      </c>
      <c r="J1128" s="5">
        <v>252.09</v>
      </c>
      <c r="K1128" s="5">
        <v>477.16</v>
      </c>
      <c r="L1128" s="5">
        <v>0</v>
      </c>
      <c r="M1128" s="5">
        <v>65.459999999999994</v>
      </c>
      <c r="N1128" s="5">
        <v>0</v>
      </c>
      <c r="O1128" s="5">
        <f>VLOOKUP(B1128,SWH!$A$4:$B$19,2,FALSE)</f>
        <v>0</v>
      </c>
      <c r="P1128" s="5">
        <f t="shared" si="75"/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149.46</v>
      </c>
      <c r="V1128" s="5">
        <v>39.03</v>
      </c>
      <c r="W1128" s="5">
        <f t="shared" si="73"/>
        <v>188.93</v>
      </c>
      <c r="X1128" s="5">
        <f t="shared" si="74"/>
        <v>21.07</v>
      </c>
      <c r="Y1128" s="5">
        <v>514.11</v>
      </c>
      <c r="Z1128" s="5">
        <v>647.69000000000005</v>
      </c>
      <c r="AA1128" s="5">
        <f t="shared" si="72"/>
        <v>1161.8000000000002</v>
      </c>
    </row>
    <row r="1129" spans="1:27" x14ac:dyDescent="0.25">
      <c r="A1129">
        <v>2019</v>
      </c>
      <c r="B1129" t="s">
        <v>65</v>
      </c>
      <c r="C1129" s="1" t="s">
        <v>3</v>
      </c>
      <c r="D1129" s="5">
        <f>VLOOKUP(B1129,SWH!$A$4:$C$19,3,FALSE)</f>
        <v>232.34</v>
      </c>
      <c r="E1129" s="5">
        <v>0</v>
      </c>
      <c r="F1129" s="5">
        <v>129.91999999999999</v>
      </c>
      <c r="G1129" s="5">
        <v>94.51</v>
      </c>
      <c r="H1129" s="5">
        <v>25.29</v>
      </c>
      <c r="I1129" s="5">
        <v>8.7799999999999994</v>
      </c>
      <c r="J1129" s="5">
        <v>252.09</v>
      </c>
      <c r="K1129" s="5">
        <v>477.16</v>
      </c>
      <c r="L1129" s="5">
        <v>0</v>
      </c>
      <c r="M1129" s="5">
        <v>57.75</v>
      </c>
      <c r="N1129" s="5">
        <v>0</v>
      </c>
      <c r="O1129" s="5">
        <f>VLOOKUP(B1129,SWH!$A$4:$B$19,2,FALSE)</f>
        <v>0</v>
      </c>
      <c r="P1129" s="5">
        <f t="shared" si="75"/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170.46</v>
      </c>
      <c r="V1129" s="5">
        <v>38.6</v>
      </c>
      <c r="W1129" s="5">
        <f t="shared" si="73"/>
        <v>152.26</v>
      </c>
      <c r="X1129" s="5">
        <f t="shared" si="74"/>
        <v>129.91999999999999</v>
      </c>
      <c r="Y1129" s="5">
        <v>477.02</v>
      </c>
      <c r="Z1129" s="5">
        <v>777.53</v>
      </c>
      <c r="AA1129" s="5">
        <f t="shared" si="72"/>
        <v>1254.55</v>
      </c>
    </row>
    <row r="1130" spans="1:27" x14ac:dyDescent="0.25">
      <c r="A1130">
        <v>2019</v>
      </c>
      <c r="B1130" t="s">
        <v>65</v>
      </c>
      <c r="C1130" s="1" t="s">
        <v>7</v>
      </c>
      <c r="D1130" s="5">
        <f>VLOOKUP(B1130,SWH!$A$4:$C$19,3,FALSE)</f>
        <v>232.34</v>
      </c>
      <c r="E1130" s="5">
        <v>0</v>
      </c>
      <c r="F1130" s="5">
        <v>71.56</v>
      </c>
      <c r="G1130" s="5">
        <v>85.11</v>
      </c>
      <c r="H1130" s="5">
        <v>25.35</v>
      </c>
      <c r="I1130" s="5">
        <v>8.7799999999999994</v>
      </c>
      <c r="J1130" s="5">
        <v>252.09</v>
      </c>
      <c r="K1130" s="5">
        <v>477.16</v>
      </c>
      <c r="L1130" s="5">
        <v>0</v>
      </c>
      <c r="M1130" s="5">
        <v>62.44</v>
      </c>
      <c r="N1130" s="5">
        <v>0</v>
      </c>
      <c r="O1130" s="5">
        <f>VLOOKUP(B1130,SWH!$A$4:$B$19,2,FALSE)</f>
        <v>0</v>
      </c>
      <c r="P1130" s="5">
        <f t="shared" si="75"/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164.92</v>
      </c>
      <c r="V1130" s="5">
        <v>38.450000000000003</v>
      </c>
      <c r="W1130" s="5">
        <f t="shared" si="73"/>
        <v>147.55000000000001</v>
      </c>
      <c r="X1130" s="5">
        <f t="shared" si="74"/>
        <v>71.56</v>
      </c>
      <c r="Y1130" s="5">
        <v>472.21</v>
      </c>
      <c r="Z1130" s="5">
        <v>713.63</v>
      </c>
      <c r="AA1130" s="5">
        <f t="shared" si="72"/>
        <v>1185.8399999999999</v>
      </c>
    </row>
    <row r="1131" spans="1:27" x14ac:dyDescent="0.25">
      <c r="A1131">
        <v>2019</v>
      </c>
      <c r="B1131" t="s">
        <v>65</v>
      </c>
      <c r="C1131" s="1" t="s">
        <v>17</v>
      </c>
      <c r="D1131" s="5">
        <f>VLOOKUP(B1131,SWH!$A$4:$C$19,3,FALSE)</f>
        <v>232.34</v>
      </c>
      <c r="E1131" s="5">
        <v>0</v>
      </c>
      <c r="F1131" s="5">
        <v>31.95</v>
      </c>
      <c r="G1131" s="5">
        <v>32.72</v>
      </c>
      <c r="H1131" s="5">
        <v>25.44</v>
      </c>
      <c r="I1131" s="5">
        <v>8.81</v>
      </c>
      <c r="J1131" s="5">
        <v>252.09</v>
      </c>
      <c r="K1131" s="5">
        <v>477.16</v>
      </c>
      <c r="L1131" s="5">
        <v>0</v>
      </c>
      <c r="M1131" s="5">
        <v>48.95</v>
      </c>
      <c r="N1131" s="5">
        <v>0</v>
      </c>
      <c r="O1131" s="5">
        <f>VLOOKUP(B1131,SWH!$A$4:$B$19,2,FALSE)</f>
        <v>0</v>
      </c>
      <c r="P1131" s="5">
        <f t="shared" si="75"/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172.73</v>
      </c>
      <c r="V1131" s="5">
        <v>39.07</v>
      </c>
      <c r="W1131" s="5">
        <f t="shared" si="73"/>
        <v>81.67</v>
      </c>
      <c r="X1131" s="5">
        <f t="shared" si="74"/>
        <v>31.95</v>
      </c>
      <c r="Y1131" s="5">
        <v>407.08</v>
      </c>
      <c r="Z1131" s="5">
        <v>681.83</v>
      </c>
      <c r="AA1131" s="5">
        <f t="shared" si="72"/>
        <v>1088.9100000000001</v>
      </c>
    </row>
    <row r="1132" spans="1:27" x14ac:dyDescent="0.25">
      <c r="A1132">
        <v>2019</v>
      </c>
      <c r="B1132" t="s">
        <v>65</v>
      </c>
      <c r="C1132" s="1" t="s">
        <v>14</v>
      </c>
      <c r="D1132" s="5">
        <f>VLOOKUP(B1132,SWH!$A$4:$C$19,3,FALSE)</f>
        <v>232.34</v>
      </c>
      <c r="E1132" s="5">
        <v>0</v>
      </c>
      <c r="F1132" s="5">
        <v>216.91</v>
      </c>
      <c r="G1132" s="5">
        <v>58.05</v>
      </c>
      <c r="H1132" s="5">
        <v>25.42</v>
      </c>
      <c r="I1132" s="5">
        <v>8.83</v>
      </c>
      <c r="J1132" s="5">
        <v>252.09</v>
      </c>
      <c r="K1132" s="5">
        <v>477.16</v>
      </c>
      <c r="L1132" s="5">
        <v>0</v>
      </c>
      <c r="M1132" s="5">
        <v>50.47</v>
      </c>
      <c r="N1132" s="5">
        <v>0</v>
      </c>
      <c r="O1132" s="5">
        <f>VLOOKUP(B1132,SWH!$A$4:$B$19,2,FALSE)</f>
        <v>0</v>
      </c>
      <c r="P1132" s="5">
        <f t="shared" si="75"/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187.75</v>
      </c>
      <c r="V1132" s="5">
        <v>37.659999999999997</v>
      </c>
      <c r="W1132" s="5">
        <f t="shared" si="73"/>
        <v>108.52</v>
      </c>
      <c r="X1132" s="5">
        <f t="shared" si="74"/>
        <v>216.91</v>
      </c>
      <c r="Y1132" s="5">
        <v>432.52</v>
      </c>
      <c r="Z1132" s="5">
        <v>881.82</v>
      </c>
      <c r="AA1132" s="5">
        <f t="shared" si="72"/>
        <v>1314.3400000000001</v>
      </c>
    </row>
    <row r="1133" spans="1:27" x14ac:dyDescent="0.25">
      <c r="A1133">
        <v>2019</v>
      </c>
      <c r="B1133" t="s">
        <v>65</v>
      </c>
      <c r="C1133" s="1" t="s">
        <v>2</v>
      </c>
      <c r="D1133" s="5">
        <f>VLOOKUP(B1133,SWH!$A$4:$C$19,3,FALSE)</f>
        <v>232.34</v>
      </c>
      <c r="E1133" s="5">
        <v>0</v>
      </c>
      <c r="F1133" s="5">
        <v>125.36</v>
      </c>
      <c r="G1133" s="5">
        <v>49.4</v>
      </c>
      <c r="H1133" s="5">
        <v>25.3</v>
      </c>
      <c r="I1133" s="5">
        <v>8.7799999999999994</v>
      </c>
      <c r="J1133" s="5">
        <v>252.09</v>
      </c>
      <c r="K1133" s="5">
        <v>477.16</v>
      </c>
      <c r="L1133" s="5">
        <v>0</v>
      </c>
      <c r="M1133" s="5">
        <v>56.12</v>
      </c>
      <c r="N1133" s="5">
        <v>0</v>
      </c>
      <c r="O1133" s="5">
        <f>VLOOKUP(B1133,SWH!$A$4:$B$19,2,FALSE)</f>
        <v>0</v>
      </c>
      <c r="P1133" s="5">
        <f t="shared" si="75"/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182.85</v>
      </c>
      <c r="V1133" s="5">
        <v>37.67</v>
      </c>
      <c r="W1133" s="5">
        <f t="shared" si="73"/>
        <v>105.52</v>
      </c>
      <c r="X1133" s="5">
        <f t="shared" si="74"/>
        <v>125.36</v>
      </c>
      <c r="Y1133" s="5">
        <v>429.36</v>
      </c>
      <c r="Z1133" s="5">
        <v>785.37</v>
      </c>
      <c r="AA1133" s="5">
        <f t="shared" si="72"/>
        <v>1214.73</v>
      </c>
    </row>
    <row r="1134" spans="1:27" x14ac:dyDescent="0.25">
      <c r="A1134">
        <v>2019</v>
      </c>
      <c r="B1134" t="s">
        <v>65</v>
      </c>
      <c r="C1134" s="1" t="s">
        <v>18</v>
      </c>
      <c r="D1134" s="5">
        <f>VLOOKUP(B1134,SWH!$A$4:$C$19,3,FALSE)</f>
        <v>232.34</v>
      </c>
      <c r="E1134" s="5">
        <v>0</v>
      </c>
      <c r="F1134" s="5">
        <v>146.02000000000001</v>
      </c>
      <c r="G1134" s="5">
        <v>14.4</v>
      </c>
      <c r="H1134" s="5">
        <v>25.43</v>
      </c>
      <c r="I1134" s="5">
        <v>8.83</v>
      </c>
      <c r="J1134" s="5">
        <v>252.09</v>
      </c>
      <c r="K1134" s="5">
        <v>477.16</v>
      </c>
      <c r="L1134" s="5">
        <v>0</v>
      </c>
      <c r="M1134" s="5">
        <v>45.92</v>
      </c>
      <c r="N1134" s="5">
        <v>0</v>
      </c>
      <c r="O1134" s="5">
        <f>VLOOKUP(B1134,SWH!$A$4:$B$19,2,FALSE)</f>
        <v>0</v>
      </c>
      <c r="P1134" s="5">
        <f t="shared" si="75"/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192.98</v>
      </c>
      <c r="V1134" s="5">
        <v>37.4</v>
      </c>
      <c r="W1134" s="5">
        <f t="shared" si="73"/>
        <v>60.32</v>
      </c>
      <c r="X1134" s="5">
        <f t="shared" si="74"/>
        <v>146.02000000000001</v>
      </c>
      <c r="Y1134" s="5">
        <v>384.09</v>
      </c>
      <c r="Z1134" s="5">
        <v>816.16</v>
      </c>
      <c r="AA1134" s="5">
        <f t="shared" si="72"/>
        <v>1200.25</v>
      </c>
    </row>
    <row r="1135" spans="1:27" x14ac:dyDescent="0.25">
      <c r="A1135">
        <v>2019</v>
      </c>
      <c r="B1135" t="s">
        <v>65</v>
      </c>
      <c r="C1135" s="1" t="s">
        <v>4</v>
      </c>
      <c r="D1135" s="5">
        <f>VLOOKUP(B1135,SWH!$A$4:$C$19,3,FALSE)</f>
        <v>232.34</v>
      </c>
      <c r="E1135" s="5">
        <v>0</v>
      </c>
      <c r="F1135" s="5">
        <v>338.97</v>
      </c>
      <c r="G1135" s="5">
        <v>31.75</v>
      </c>
      <c r="H1135" s="5">
        <v>25.33</v>
      </c>
      <c r="I1135" s="5">
        <v>8.7899999999999991</v>
      </c>
      <c r="J1135" s="5">
        <v>252.09</v>
      </c>
      <c r="K1135" s="5">
        <v>477.16</v>
      </c>
      <c r="L1135" s="5">
        <v>0</v>
      </c>
      <c r="M1135" s="5">
        <v>48.61</v>
      </c>
      <c r="N1135" s="5">
        <v>0</v>
      </c>
      <c r="O1135" s="5">
        <f>VLOOKUP(B1135,SWH!$A$4:$B$19,2,FALSE)</f>
        <v>0</v>
      </c>
      <c r="P1135" s="5">
        <f t="shared" si="75"/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202.27</v>
      </c>
      <c r="V1135" s="5">
        <v>37.14</v>
      </c>
      <c r="W1135" s="5">
        <f t="shared" si="73"/>
        <v>80.36</v>
      </c>
      <c r="X1135" s="5">
        <f t="shared" si="74"/>
        <v>338.97</v>
      </c>
      <c r="Y1135" s="5">
        <v>403.71</v>
      </c>
      <c r="Z1135" s="5">
        <v>1018.4</v>
      </c>
      <c r="AA1135" s="5">
        <f t="shared" si="72"/>
        <v>1422.11</v>
      </c>
    </row>
    <row r="1136" spans="1:27" x14ac:dyDescent="0.25">
      <c r="A1136">
        <v>2019</v>
      </c>
      <c r="B1136" t="s">
        <v>65</v>
      </c>
      <c r="C1136" s="1" t="s">
        <v>5</v>
      </c>
      <c r="D1136" s="5">
        <f>VLOOKUP(B1136,SWH!$A$4:$C$19,3,FALSE)</f>
        <v>232.34</v>
      </c>
      <c r="E1136" s="5">
        <v>0</v>
      </c>
      <c r="F1136" s="5">
        <v>250.66</v>
      </c>
      <c r="G1136" s="5">
        <v>33.79</v>
      </c>
      <c r="H1136" s="5">
        <v>25.35</v>
      </c>
      <c r="I1136" s="5">
        <v>8.81</v>
      </c>
      <c r="J1136" s="5">
        <v>252.09</v>
      </c>
      <c r="K1136" s="5">
        <v>477.16</v>
      </c>
      <c r="L1136" s="5">
        <v>0</v>
      </c>
      <c r="M1136" s="5">
        <v>56.19</v>
      </c>
      <c r="N1136" s="5">
        <v>0</v>
      </c>
      <c r="O1136" s="5">
        <f>VLOOKUP(B1136,SWH!$A$4:$B$19,2,FALSE)</f>
        <v>0</v>
      </c>
      <c r="P1136" s="5">
        <f t="shared" si="75"/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198.16</v>
      </c>
      <c r="V1136" s="5">
        <v>37.130000000000003</v>
      </c>
      <c r="W1136" s="5">
        <f t="shared" si="73"/>
        <v>89.97999999999999</v>
      </c>
      <c r="X1136" s="5">
        <f t="shared" si="74"/>
        <v>250.66</v>
      </c>
      <c r="Y1136" s="5">
        <v>413.37</v>
      </c>
      <c r="Z1136" s="5">
        <v>925.98</v>
      </c>
      <c r="AA1136" s="5">
        <f t="shared" si="72"/>
        <v>1339.35</v>
      </c>
    </row>
    <row r="1137" spans="1:27" x14ac:dyDescent="0.25">
      <c r="A1137">
        <v>2019</v>
      </c>
      <c r="B1137" t="s">
        <v>65</v>
      </c>
      <c r="C1137" s="1" t="s">
        <v>15</v>
      </c>
      <c r="D1137" s="5">
        <f>VLOOKUP(B1137,SWH!$A$4:$C$19,3,FALSE)</f>
        <v>232.34</v>
      </c>
      <c r="E1137" s="5">
        <v>0</v>
      </c>
      <c r="F1137" s="5">
        <v>192.31</v>
      </c>
      <c r="G1137" s="5">
        <v>5.5</v>
      </c>
      <c r="H1137" s="5">
        <v>25.42</v>
      </c>
      <c r="I1137" s="5">
        <v>8.82</v>
      </c>
      <c r="J1137" s="5">
        <v>252.09</v>
      </c>
      <c r="K1137" s="5">
        <v>477.16</v>
      </c>
      <c r="L1137" s="5">
        <v>0</v>
      </c>
      <c r="M1137" s="5">
        <v>44.34</v>
      </c>
      <c r="N1137" s="5">
        <v>0</v>
      </c>
      <c r="O1137" s="5">
        <f>VLOOKUP(B1137,SWH!$A$4:$B$19,2,FALSE)</f>
        <v>0</v>
      </c>
      <c r="P1137" s="5">
        <f t="shared" si="75"/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201.33</v>
      </c>
      <c r="V1137" s="5">
        <v>36.9</v>
      </c>
      <c r="W1137" s="5">
        <f t="shared" si="73"/>
        <v>49.84</v>
      </c>
      <c r="X1137" s="5">
        <f t="shared" si="74"/>
        <v>192.31</v>
      </c>
      <c r="Y1137" s="5">
        <v>373.08</v>
      </c>
      <c r="Z1137" s="5">
        <v>870.8</v>
      </c>
      <c r="AA1137" s="5">
        <f t="shared" si="72"/>
        <v>1243.8799999999999</v>
      </c>
    </row>
    <row r="1138" spans="1:27" x14ac:dyDescent="0.25">
      <c r="A1138">
        <v>2019</v>
      </c>
      <c r="B1138" t="s">
        <v>65</v>
      </c>
      <c r="C1138" s="1" t="s">
        <v>16</v>
      </c>
      <c r="D1138" s="5">
        <f>VLOOKUP(B1138,SWH!$A$4:$C$19,3,FALSE)</f>
        <v>232.34</v>
      </c>
      <c r="E1138" s="5">
        <v>0</v>
      </c>
      <c r="F1138" s="5">
        <v>498.21</v>
      </c>
      <c r="G1138" s="5">
        <v>34.81</v>
      </c>
      <c r="H1138" s="5">
        <v>25.35</v>
      </c>
      <c r="I1138" s="5">
        <v>8.81</v>
      </c>
      <c r="J1138" s="5">
        <v>252.09</v>
      </c>
      <c r="K1138" s="5">
        <v>477.16</v>
      </c>
      <c r="L1138" s="5">
        <v>0</v>
      </c>
      <c r="M1138" s="5">
        <v>51.64</v>
      </c>
      <c r="N1138" s="5">
        <v>0</v>
      </c>
      <c r="O1138" s="5">
        <f>VLOOKUP(B1138,SWH!$A$4:$B$19,2,FALSE)</f>
        <v>0</v>
      </c>
      <c r="P1138" s="5">
        <f t="shared" si="75"/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212.97</v>
      </c>
      <c r="V1138" s="5">
        <v>36.92</v>
      </c>
      <c r="W1138" s="5">
        <f t="shared" si="73"/>
        <v>86.45</v>
      </c>
      <c r="X1138" s="5">
        <f t="shared" si="74"/>
        <v>498.21</v>
      </c>
      <c r="Y1138" s="5">
        <v>409.62</v>
      </c>
      <c r="Z1138" s="5">
        <v>1188.3399999999999</v>
      </c>
      <c r="AA1138" s="5">
        <f t="shared" si="72"/>
        <v>1597.96</v>
      </c>
    </row>
    <row r="1139" spans="1:27" x14ac:dyDescent="0.25">
      <c r="A1139">
        <v>2019</v>
      </c>
      <c r="B1139" t="s">
        <v>65</v>
      </c>
      <c r="C1139" s="1" t="s">
        <v>9</v>
      </c>
      <c r="D1139" s="5">
        <f>VLOOKUP(B1139,SWH!$A$4:$C$19,3,FALSE)</f>
        <v>232.34</v>
      </c>
      <c r="E1139" s="5">
        <v>0</v>
      </c>
      <c r="F1139" s="5">
        <v>379.35</v>
      </c>
      <c r="G1139" s="5">
        <v>21.62</v>
      </c>
      <c r="H1139" s="5">
        <v>25.3</v>
      </c>
      <c r="I1139" s="5">
        <v>8.7899999999999991</v>
      </c>
      <c r="J1139" s="5">
        <v>252.09</v>
      </c>
      <c r="K1139" s="5">
        <v>477.16</v>
      </c>
      <c r="L1139" s="5">
        <v>0</v>
      </c>
      <c r="M1139" s="5">
        <v>53.91</v>
      </c>
      <c r="N1139" s="5">
        <v>0</v>
      </c>
      <c r="O1139" s="5">
        <f>VLOOKUP(B1139,SWH!$A$4:$B$19,2,FALSE)</f>
        <v>0</v>
      </c>
      <c r="P1139" s="5">
        <f t="shared" si="75"/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210.31</v>
      </c>
      <c r="V1139" s="5">
        <v>36.659999999999997</v>
      </c>
      <c r="W1139" s="5">
        <f t="shared" si="73"/>
        <v>75.53</v>
      </c>
      <c r="X1139" s="5">
        <f t="shared" si="74"/>
        <v>379.35</v>
      </c>
      <c r="Y1139" s="5">
        <v>398.37</v>
      </c>
      <c r="Z1139" s="5">
        <v>1066.81</v>
      </c>
      <c r="AA1139" s="5">
        <f t="shared" si="72"/>
        <v>1465.1799999999998</v>
      </c>
    </row>
    <row r="1140" spans="1:27" x14ac:dyDescent="0.25">
      <c r="A1140">
        <v>2019</v>
      </c>
      <c r="B1140" t="s">
        <v>65</v>
      </c>
      <c r="C1140" s="1" t="s">
        <v>12</v>
      </c>
      <c r="D1140" s="5">
        <f>VLOOKUP(B1140,SWH!$A$4:$C$19,3,FALSE)</f>
        <v>232.34</v>
      </c>
      <c r="E1140" s="5">
        <v>0</v>
      </c>
      <c r="F1140" s="5">
        <v>633.19000000000005</v>
      </c>
      <c r="G1140" s="5">
        <v>23.84</v>
      </c>
      <c r="H1140" s="5">
        <v>25.33</v>
      </c>
      <c r="I1140" s="5">
        <v>8.83</v>
      </c>
      <c r="J1140" s="5">
        <v>252.09</v>
      </c>
      <c r="K1140" s="5">
        <v>477.16</v>
      </c>
      <c r="L1140" s="5">
        <v>0</v>
      </c>
      <c r="M1140" s="5">
        <v>50.9</v>
      </c>
      <c r="N1140" s="5">
        <v>0</v>
      </c>
      <c r="O1140" s="5">
        <f>VLOOKUP(B1140,SWH!$A$4:$B$19,2,FALSE)</f>
        <v>0</v>
      </c>
      <c r="P1140" s="5">
        <f t="shared" si="75"/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225.71</v>
      </c>
      <c r="V1140" s="5">
        <v>36.590000000000003</v>
      </c>
      <c r="W1140" s="5">
        <f t="shared" si="73"/>
        <v>74.739999999999995</v>
      </c>
      <c r="X1140" s="5">
        <f t="shared" si="74"/>
        <v>633.19000000000005</v>
      </c>
      <c r="Y1140" s="5">
        <v>397.58</v>
      </c>
      <c r="Z1140" s="5">
        <v>1336.05</v>
      </c>
      <c r="AA1140" s="5">
        <f t="shared" si="72"/>
        <v>1733.6299999999999</v>
      </c>
    </row>
    <row r="1141" spans="1:27" x14ac:dyDescent="0.25">
      <c r="A1141">
        <v>2019</v>
      </c>
      <c r="B1141" t="s">
        <v>65</v>
      </c>
      <c r="C1141" s="1" t="s">
        <v>8</v>
      </c>
      <c r="D1141" s="5">
        <f>VLOOKUP(B1141,SWH!$A$4:$C$19,3,FALSE)</f>
        <v>232.34</v>
      </c>
      <c r="E1141" s="5">
        <v>0</v>
      </c>
      <c r="F1141" s="5">
        <v>896.63</v>
      </c>
      <c r="G1141" s="5">
        <v>7.38</v>
      </c>
      <c r="H1141" s="5">
        <v>25.71</v>
      </c>
      <c r="I1141" s="5">
        <v>8.99</v>
      </c>
      <c r="J1141" s="5">
        <v>252.09</v>
      </c>
      <c r="K1141" s="5">
        <v>477.16</v>
      </c>
      <c r="L1141" s="5">
        <v>0</v>
      </c>
      <c r="M1141" s="5">
        <v>50.89</v>
      </c>
      <c r="N1141" s="5">
        <v>0</v>
      </c>
      <c r="O1141" s="5">
        <f>VLOOKUP(B1141,SWH!$A$4:$B$19,2,FALSE)</f>
        <v>0</v>
      </c>
      <c r="P1141" s="5">
        <f t="shared" si="75"/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242.89</v>
      </c>
      <c r="V1141" s="5">
        <v>36.049999999999997</v>
      </c>
      <c r="W1141" s="5">
        <f t="shared" si="73"/>
        <v>58.27</v>
      </c>
      <c r="X1141" s="5">
        <f t="shared" si="74"/>
        <v>896.63</v>
      </c>
      <c r="Y1141" s="5">
        <v>381.11</v>
      </c>
      <c r="Z1141" s="5">
        <v>1616.68</v>
      </c>
      <c r="AA1141" s="5">
        <f t="shared" si="72"/>
        <v>1997.79</v>
      </c>
    </row>
    <row r="1142" spans="1:27" x14ac:dyDescent="0.25">
      <c r="A1142">
        <v>2004</v>
      </c>
      <c r="B1142" t="s">
        <v>64</v>
      </c>
      <c r="C1142" s="1" t="s">
        <v>10</v>
      </c>
      <c r="D1142" s="5">
        <f>VLOOKUP(B1142,SWH!$A$4:$C$19,3,FALSE)</f>
        <v>511.15</v>
      </c>
      <c r="E1142" s="5">
        <v>0</v>
      </c>
      <c r="F1142" s="5">
        <v>0</v>
      </c>
      <c r="G1142" s="5">
        <v>986.11</v>
      </c>
      <c r="H1142" s="5">
        <v>185.65</v>
      </c>
      <c r="I1142" s="5">
        <v>58.15</v>
      </c>
      <c r="J1142" s="5">
        <v>460.72</v>
      </c>
      <c r="K1142" s="5">
        <v>469.79</v>
      </c>
      <c r="L1142" s="5">
        <v>0</v>
      </c>
      <c r="M1142" s="5">
        <v>350.01</v>
      </c>
      <c r="N1142" s="5">
        <v>0.45</v>
      </c>
      <c r="O1142" s="5">
        <f>VLOOKUP(B1142,SWH!$A$4:$B$19,2,FALSE)</f>
        <v>0.45</v>
      </c>
      <c r="P1142" s="5">
        <f>N1142-O1142</f>
        <v>0</v>
      </c>
      <c r="Q1142" s="5">
        <v>0</v>
      </c>
      <c r="R1142" s="5">
        <v>0</v>
      </c>
      <c r="S1142" s="5">
        <v>0</v>
      </c>
      <c r="T1142" s="5">
        <v>77.489999999999995</v>
      </c>
      <c r="U1142" s="5">
        <v>215.96</v>
      </c>
      <c r="V1142" s="5">
        <v>66.72</v>
      </c>
      <c r="W1142" s="5">
        <f t="shared" si="73"/>
        <v>1336.12</v>
      </c>
      <c r="X1142" s="5">
        <f t="shared" si="74"/>
        <v>0</v>
      </c>
      <c r="Y1142" s="5">
        <v>2185.29</v>
      </c>
      <c r="Z1142" s="5">
        <v>685.75</v>
      </c>
      <c r="AA1142" s="5">
        <f t="shared" si="72"/>
        <v>2871.04</v>
      </c>
    </row>
    <row r="1143" spans="1:27" x14ac:dyDescent="0.25">
      <c r="A1143">
        <v>2004</v>
      </c>
      <c r="B1143" t="s">
        <v>64</v>
      </c>
      <c r="C1143" s="1" t="s">
        <v>6</v>
      </c>
      <c r="D1143" s="5">
        <f>VLOOKUP(B1143,SWH!$A$4:$C$19,3,FALSE)</f>
        <v>511.15</v>
      </c>
      <c r="E1143" s="5">
        <v>0</v>
      </c>
      <c r="F1143" s="5">
        <v>0.49</v>
      </c>
      <c r="G1143" s="5">
        <v>833.19</v>
      </c>
      <c r="H1143" s="5">
        <v>185.65</v>
      </c>
      <c r="I1143" s="5">
        <v>58.16</v>
      </c>
      <c r="J1143" s="5">
        <v>460.72</v>
      </c>
      <c r="K1143" s="5">
        <v>469.79</v>
      </c>
      <c r="L1143" s="5">
        <v>0</v>
      </c>
      <c r="M1143" s="5">
        <v>376.61</v>
      </c>
      <c r="N1143" s="5">
        <v>0.45</v>
      </c>
      <c r="O1143" s="5">
        <f>VLOOKUP(B1143,SWH!$A$4:$B$19,2,FALSE)</f>
        <v>0.45</v>
      </c>
      <c r="P1143" s="5">
        <f t="shared" ref="P1143:P1206" si="76">N1143-O1143</f>
        <v>0</v>
      </c>
      <c r="Q1143" s="5">
        <v>0</v>
      </c>
      <c r="R1143" s="5">
        <v>0</v>
      </c>
      <c r="S1143" s="5">
        <v>0</v>
      </c>
      <c r="T1143" s="5">
        <v>77.459999999999994</v>
      </c>
      <c r="U1143" s="5">
        <v>214.67</v>
      </c>
      <c r="V1143" s="5">
        <v>66.98</v>
      </c>
      <c r="W1143" s="5">
        <f t="shared" si="73"/>
        <v>1209.8000000000002</v>
      </c>
      <c r="X1143" s="5">
        <f t="shared" si="74"/>
        <v>0.49</v>
      </c>
      <c r="Y1143" s="5">
        <v>2059.21</v>
      </c>
      <c r="Z1143" s="5">
        <v>684.95</v>
      </c>
      <c r="AA1143" s="5">
        <f t="shared" si="72"/>
        <v>2744.16</v>
      </c>
    </row>
    <row r="1144" spans="1:27" x14ac:dyDescent="0.25">
      <c r="A1144">
        <v>2004</v>
      </c>
      <c r="B1144" t="s">
        <v>64</v>
      </c>
      <c r="C1144" s="1" t="s">
        <v>11</v>
      </c>
      <c r="D1144" s="5">
        <f>VLOOKUP(B1144,SWH!$A$4:$C$19,3,FALSE)</f>
        <v>511.15</v>
      </c>
      <c r="E1144" s="5">
        <v>0</v>
      </c>
      <c r="F1144" s="5">
        <v>0.02</v>
      </c>
      <c r="G1144" s="5">
        <v>661.43</v>
      </c>
      <c r="H1144" s="5">
        <v>185.65</v>
      </c>
      <c r="I1144" s="5">
        <v>58.17</v>
      </c>
      <c r="J1144" s="5">
        <v>460.72</v>
      </c>
      <c r="K1144" s="5">
        <v>469.79</v>
      </c>
      <c r="L1144" s="5">
        <v>0</v>
      </c>
      <c r="M1144" s="5">
        <v>323.66000000000003</v>
      </c>
      <c r="N1144" s="5">
        <v>0.45</v>
      </c>
      <c r="O1144" s="5">
        <f>VLOOKUP(B1144,SWH!$A$4:$B$19,2,FALSE)</f>
        <v>0.45</v>
      </c>
      <c r="P1144" s="5">
        <f t="shared" si="76"/>
        <v>0</v>
      </c>
      <c r="Q1144" s="5">
        <v>0</v>
      </c>
      <c r="R1144" s="5">
        <v>0</v>
      </c>
      <c r="S1144" s="5">
        <v>0</v>
      </c>
      <c r="T1144" s="5">
        <v>77.489999999999995</v>
      </c>
      <c r="U1144" s="5">
        <v>235.43</v>
      </c>
      <c r="V1144" s="5">
        <v>66.48</v>
      </c>
      <c r="W1144" s="5">
        <f t="shared" si="73"/>
        <v>985.08999999999992</v>
      </c>
      <c r="X1144" s="5">
        <f t="shared" si="74"/>
        <v>0.02</v>
      </c>
      <c r="Y1144" s="5">
        <v>1834.05</v>
      </c>
      <c r="Z1144" s="5">
        <v>705.23</v>
      </c>
      <c r="AA1144" s="5">
        <f t="shared" si="72"/>
        <v>2539.2799999999997</v>
      </c>
    </row>
    <row r="1145" spans="1:27" x14ac:dyDescent="0.25">
      <c r="A1145">
        <v>2004</v>
      </c>
      <c r="B1145" t="s">
        <v>64</v>
      </c>
      <c r="C1145" s="1" t="s">
        <v>13</v>
      </c>
      <c r="D1145" s="5">
        <f>VLOOKUP(B1145,SWH!$A$4:$C$19,3,FALSE)</f>
        <v>511.15</v>
      </c>
      <c r="E1145" s="5">
        <v>0</v>
      </c>
      <c r="F1145" s="5">
        <v>27.83</v>
      </c>
      <c r="G1145" s="5">
        <v>706.09</v>
      </c>
      <c r="H1145" s="5">
        <v>185.65</v>
      </c>
      <c r="I1145" s="5">
        <v>58.09</v>
      </c>
      <c r="J1145" s="5">
        <v>460.72</v>
      </c>
      <c r="K1145" s="5">
        <v>469.79</v>
      </c>
      <c r="L1145" s="5">
        <v>0</v>
      </c>
      <c r="M1145" s="5">
        <v>371.81</v>
      </c>
      <c r="N1145" s="5">
        <v>0.45</v>
      </c>
      <c r="O1145" s="5">
        <f>VLOOKUP(B1145,SWH!$A$4:$B$19,2,FALSE)</f>
        <v>0.45</v>
      </c>
      <c r="P1145" s="5">
        <f t="shared" si="76"/>
        <v>0</v>
      </c>
      <c r="Q1145" s="5">
        <v>0</v>
      </c>
      <c r="R1145" s="5">
        <v>0</v>
      </c>
      <c r="S1145" s="5">
        <v>0</v>
      </c>
      <c r="T1145" s="5">
        <v>77.459999999999994</v>
      </c>
      <c r="U1145" s="5">
        <v>235.77</v>
      </c>
      <c r="V1145" s="5">
        <v>66.88</v>
      </c>
      <c r="W1145" s="5">
        <f t="shared" si="73"/>
        <v>1077.9000000000001</v>
      </c>
      <c r="X1145" s="5">
        <f t="shared" si="74"/>
        <v>27.83</v>
      </c>
      <c r="Y1145" s="5">
        <v>1927.16</v>
      </c>
      <c r="Z1145" s="5">
        <v>733.38</v>
      </c>
      <c r="AA1145" s="5">
        <f t="shared" si="72"/>
        <v>2660.54</v>
      </c>
    </row>
    <row r="1146" spans="1:27" x14ac:dyDescent="0.25">
      <c r="A1146">
        <v>2004</v>
      </c>
      <c r="B1146" t="s">
        <v>64</v>
      </c>
      <c r="C1146" s="1" t="s">
        <v>19</v>
      </c>
      <c r="D1146" s="5">
        <f>VLOOKUP(B1146,SWH!$A$4:$C$19,3,FALSE)</f>
        <v>511.15</v>
      </c>
      <c r="E1146" s="5">
        <v>0</v>
      </c>
      <c r="F1146" s="5">
        <v>65.180000000000007</v>
      </c>
      <c r="G1146" s="5">
        <v>593.66</v>
      </c>
      <c r="H1146" s="5">
        <v>185.65</v>
      </c>
      <c r="I1146" s="5">
        <v>58.07</v>
      </c>
      <c r="J1146" s="5">
        <v>460.72</v>
      </c>
      <c r="K1146" s="5">
        <v>469.79</v>
      </c>
      <c r="L1146" s="5">
        <v>0</v>
      </c>
      <c r="M1146" s="5">
        <v>336.77</v>
      </c>
      <c r="N1146" s="5">
        <v>0.45</v>
      </c>
      <c r="O1146" s="5">
        <f>VLOOKUP(B1146,SWH!$A$4:$B$19,2,FALSE)</f>
        <v>0.45</v>
      </c>
      <c r="P1146" s="5">
        <f t="shared" si="76"/>
        <v>0</v>
      </c>
      <c r="Q1146" s="5">
        <v>0</v>
      </c>
      <c r="R1146" s="5">
        <v>0</v>
      </c>
      <c r="S1146" s="5">
        <v>0</v>
      </c>
      <c r="T1146" s="5">
        <v>77.489999999999995</v>
      </c>
      <c r="U1146" s="5">
        <v>257.64999999999998</v>
      </c>
      <c r="V1146" s="5">
        <v>66.459999999999994</v>
      </c>
      <c r="W1146" s="5">
        <f t="shared" si="73"/>
        <v>930.43</v>
      </c>
      <c r="X1146" s="5">
        <f t="shared" si="74"/>
        <v>65.180000000000007</v>
      </c>
      <c r="Y1146" s="5">
        <v>1779.28</v>
      </c>
      <c r="Z1146" s="5">
        <v>792.62</v>
      </c>
      <c r="AA1146" s="5">
        <f t="shared" si="72"/>
        <v>2571.9</v>
      </c>
    </row>
    <row r="1147" spans="1:27" x14ac:dyDescent="0.25">
      <c r="A1147">
        <v>2004</v>
      </c>
      <c r="B1147" t="s">
        <v>64</v>
      </c>
      <c r="C1147" s="1" t="s">
        <v>20</v>
      </c>
      <c r="D1147" s="5">
        <f>VLOOKUP(B1147,SWH!$A$4:$C$19,3,FALSE)</f>
        <v>511.15</v>
      </c>
      <c r="E1147" s="5">
        <v>0</v>
      </c>
      <c r="F1147" s="5">
        <v>56.25</v>
      </c>
      <c r="G1147" s="5">
        <v>461.58</v>
      </c>
      <c r="H1147" s="5">
        <v>185.65</v>
      </c>
      <c r="I1147" s="5">
        <v>58.12</v>
      </c>
      <c r="J1147" s="5">
        <v>460.72</v>
      </c>
      <c r="K1147" s="5">
        <v>469.79</v>
      </c>
      <c r="L1147" s="5">
        <v>0</v>
      </c>
      <c r="M1147" s="5">
        <v>380.22</v>
      </c>
      <c r="N1147" s="5">
        <v>0.45</v>
      </c>
      <c r="O1147" s="5">
        <f>VLOOKUP(B1147,SWH!$A$4:$B$19,2,FALSE)</f>
        <v>0.45</v>
      </c>
      <c r="P1147" s="5">
        <f t="shared" si="76"/>
        <v>0</v>
      </c>
      <c r="Q1147" s="5">
        <v>0</v>
      </c>
      <c r="R1147" s="5">
        <v>0</v>
      </c>
      <c r="S1147" s="5">
        <v>0</v>
      </c>
      <c r="T1147" s="5">
        <v>77.459999999999994</v>
      </c>
      <c r="U1147" s="5">
        <v>258.88</v>
      </c>
      <c r="V1147" s="5">
        <v>66.569999999999993</v>
      </c>
      <c r="W1147" s="5">
        <f t="shared" si="73"/>
        <v>841.8</v>
      </c>
      <c r="X1147" s="5">
        <f t="shared" si="74"/>
        <v>56.25</v>
      </c>
      <c r="Y1147" s="5">
        <v>1690.76</v>
      </c>
      <c r="Z1147" s="5">
        <v>784.92</v>
      </c>
      <c r="AA1147" s="5">
        <f t="shared" si="72"/>
        <v>2475.6799999999998</v>
      </c>
    </row>
    <row r="1148" spans="1:27" x14ac:dyDescent="0.25">
      <c r="A1148">
        <v>2004</v>
      </c>
      <c r="B1148" t="s">
        <v>64</v>
      </c>
      <c r="C1148" s="1" t="s">
        <v>3</v>
      </c>
      <c r="D1148" s="5">
        <f>VLOOKUP(B1148,SWH!$A$4:$C$19,3,FALSE)</f>
        <v>511.15</v>
      </c>
      <c r="E1148" s="5">
        <v>0</v>
      </c>
      <c r="F1148" s="5">
        <v>277.43</v>
      </c>
      <c r="G1148" s="5">
        <v>376.32</v>
      </c>
      <c r="H1148" s="5">
        <v>185.65</v>
      </c>
      <c r="I1148" s="5">
        <v>58.1</v>
      </c>
      <c r="J1148" s="5">
        <v>460.72</v>
      </c>
      <c r="K1148" s="5">
        <v>469.79</v>
      </c>
      <c r="L1148" s="5">
        <v>0</v>
      </c>
      <c r="M1148" s="5">
        <v>332.13</v>
      </c>
      <c r="N1148" s="5">
        <v>0.45</v>
      </c>
      <c r="O1148" s="5">
        <f>VLOOKUP(B1148,SWH!$A$4:$B$19,2,FALSE)</f>
        <v>0.45</v>
      </c>
      <c r="P1148" s="5">
        <f t="shared" si="76"/>
        <v>0</v>
      </c>
      <c r="Q1148" s="5">
        <v>0</v>
      </c>
      <c r="R1148" s="5">
        <v>0</v>
      </c>
      <c r="S1148" s="5">
        <v>0</v>
      </c>
      <c r="T1148" s="5">
        <v>77.5</v>
      </c>
      <c r="U1148" s="5">
        <v>295.76</v>
      </c>
      <c r="V1148" s="5">
        <v>66.2</v>
      </c>
      <c r="W1148" s="5">
        <f t="shared" si="73"/>
        <v>708.45</v>
      </c>
      <c r="X1148" s="5">
        <f t="shared" si="74"/>
        <v>277.43</v>
      </c>
      <c r="Y1148" s="5">
        <v>1557.07</v>
      </c>
      <c r="Z1148" s="5">
        <v>1042.97</v>
      </c>
      <c r="AA1148" s="5">
        <f t="shared" si="72"/>
        <v>2600.04</v>
      </c>
    </row>
    <row r="1149" spans="1:27" x14ac:dyDescent="0.25">
      <c r="A1149">
        <v>2004</v>
      </c>
      <c r="B1149" t="s">
        <v>64</v>
      </c>
      <c r="C1149" s="1" t="s">
        <v>7</v>
      </c>
      <c r="D1149" s="5">
        <f>VLOOKUP(B1149,SWH!$A$4:$C$19,3,FALSE)</f>
        <v>511.15</v>
      </c>
      <c r="E1149" s="5">
        <v>0</v>
      </c>
      <c r="F1149" s="5">
        <v>143.85</v>
      </c>
      <c r="G1149" s="5">
        <v>280.5</v>
      </c>
      <c r="H1149" s="5">
        <v>185.65</v>
      </c>
      <c r="I1149" s="5">
        <v>58.1</v>
      </c>
      <c r="J1149" s="5">
        <v>460.72</v>
      </c>
      <c r="K1149" s="5">
        <v>469.79</v>
      </c>
      <c r="L1149" s="5">
        <v>0</v>
      </c>
      <c r="M1149" s="5">
        <v>373.65</v>
      </c>
      <c r="N1149" s="5">
        <v>0.45</v>
      </c>
      <c r="O1149" s="5">
        <f>VLOOKUP(B1149,SWH!$A$4:$B$19,2,FALSE)</f>
        <v>0.45</v>
      </c>
      <c r="P1149" s="5">
        <f t="shared" si="76"/>
        <v>0</v>
      </c>
      <c r="Q1149" s="5">
        <v>0</v>
      </c>
      <c r="R1149" s="5">
        <v>0</v>
      </c>
      <c r="S1149" s="5">
        <v>0</v>
      </c>
      <c r="T1149" s="5">
        <v>77.459999999999994</v>
      </c>
      <c r="U1149" s="5">
        <v>285.87</v>
      </c>
      <c r="V1149" s="5">
        <v>66.209999999999994</v>
      </c>
      <c r="W1149" s="5">
        <f t="shared" si="73"/>
        <v>654.15</v>
      </c>
      <c r="X1149" s="5">
        <f t="shared" si="74"/>
        <v>143.85</v>
      </c>
      <c r="Y1149" s="5">
        <v>1502.74</v>
      </c>
      <c r="Z1149" s="5">
        <v>899.51</v>
      </c>
      <c r="AA1149" s="5">
        <f t="shared" si="72"/>
        <v>2402.25</v>
      </c>
    </row>
    <row r="1150" spans="1:27" x14ac:dyDescent="0.25">
      <c r="A1150">
        <v>2004</v>
      </c>
      <c r="B1150" t="s">
        <v>64</v>
      </c>
      <c r="C1150" s="1" t="s">
        <v>17</v>
      </c>
      <c r="D1150" s="5">
        <f>VLOOKUP(B1150,SWH!$A$4:$C$19,3,FALSE)</f>
        <v>511.15</v>
      </c>
      <c r="E1150" s="5">
        <v>0</v>
      </c>
      <c r="F1150" s="5">
        <v>77.03</v>
      </c>
      <c r="G1150" s="5">
        <v>111.78</v>
      </c>
      <c r="H1150" s="5">
        <v>185.65</v>
      </c>
      <c r="I1150" s="5">
        <v>58.09</v>
      </c>
      <c r="J1150" s="5">
        <v>460.72</v>
      </c>
      <c r="K1150" s="5">
        <v>469.79</v>
      </c>
      <c r="L1150" s="5">
        <v>0</v>
      </c>
      <c r="M1150" s="5">
        <v>326.69</v>
      </c>
      <c r="N1150" s="5">
        <v>0.45</v>
      </c>
      <c r="O1150" s="5">
        <f>VLOOKUP(B1150,SWH!$A$4:$B$19,2,FALSE)</f>
        <v>0.45</v>
      </c>
      <c r="P1150" s="5">
        <f t="shared" si="76"/>
        <v>0</v>
      </c>
      <c r="Q1150" s="5">
        <v>0</v>
      </c>
      <c r="R1150" s="5">
        <v>0</v>
      </c>
      <c r="S1150" s="5">
        <v>0</v>
      </c>
      <c r="T1150" s="5">
        <v>77.5</v>
      </c>
      <c r="U1150" s="5">
        <v>300.14</v>
      </c>
      <c r="V1150" s="5">
        <v>66.260000000000005</v>
      </c>
      <c r="W1150" s="5">
        <f t="shared" si="73"/>
        <v>438.47</v>
      </c>
      <c r="X1150" s="5">
        <f t="shared" si="74"/>
        <v>77.03</v>
      </c>
      <c r="Y1150" s="5">
        <v>1287.1400000000001</v>
      </c>
      <c r="Z1150" s="5">
        <v>846.95</v>
      </c>
      <c r="AA1150" s="5">
        <f t="shared" si="72"/>
        <v>2134.09</v>
      </c>
    </row>
    <row r="1151" spans="1:27" x14ac:dyDescent="0.25">
      <c r="A1151">
        <v>2004</v>
      </c>
      <c r="B1151" t="s">
        <v>64</v>
      </c>
      <c r="C1151" s="1" t="s">
        <v>14</v>
      </c>
      <c r="D1151" s="5">
        <f>VLOOKUP(B1151,SWH!$A$4:$C$19,3,FALSE)</f>
        <v>511.15</v>
      </c>
      <c r="E1151" s="5">
        <v>0</v>
      </c>
      <c r="F1151" s="5">
        <v>592.44000000000005</v>
      </c>
      <c r="G1151" s="5">
        <v>263.42</v>
      </c>
      <c r="H1151" s="5">
        <v>185.65</v>
      </c>
      <c r="I1151" s="5">
        <v>58.02</v>
      </c>
      <c r="J1151" s="5">
        <v>460.72</v>
      </c>
      <c r="K1151" s="5">
        <v>469.79</v>
      </c>
      <c r="L1151" s="5">
        <v>0</v>
      </c>
      <c r="M1151" s="5">
        <v>315.79000000000002</v>
      </c>
      <c r="N1151" s="5">
        <v>0.45</v>
      </c>
      <c r="O1151" s="5">
        <f>VLOOKUP(B1151,SWH!$A$4:$B$19,2,FALSE)</f>
        <v>0.45</v>
      </c>
      <c r="P1151" s="5">
        <f t="shared" si="76"/>
        <v>0</v>
      </c>
      <c r="Q1151" s="5">
        <v>0</v>
      </c>
      <c r="R1151" s="5">
        <v>0</v>
      </c>
      <c r="S1151" s="5">
        <v>0</v>
      </c>
      <c r="T1151" s="5">
        <v>77.5</v>
      </c>
      <c r="U1151" s="5">
        <v>325.75</v>
      </c>
      <c r="V1151" s="5">
        <v>66.14</v>
      </c>
      <c r="W1151" s="5">
        <f t="shared" si="73"/>
        <v>579.21</v>
      </c>
      <c r="X1151" s="5">
        <f t="shared" si="74"/>
        <v>592.44000000000005</v>
      </c>
      <c r="Y1151" s="5">
        <v>1427.68</v>
      </c>
      <c r="Z1151" s="5">
        <v>1387.98</v>
      </c>
      <c r="AA1151" s="5">
        <f t="shared" si="72"/>
        <v>2815.66</v>
      </c>
    </row>
    <row r="1152" spans="1:27" x14ac:dyDescent="0.25">
      <c r="A1152">
        <v>2004</v>
      </c>
      <c r="B1152" t="s">
        <v>64</v>
      </c>
      <c r="C1152" s="1" t="s">
        <v>2</v>
      </c>
      <c r="D1152" s="5">
        <f>VLOOKUP(B1152,SWH!$A$4:$C$19,3,FALSE)</f>
        <v>511.15</v>
      </c>
      <c r="E1152" s="5">
        <v>0</v>
      </c>
      <c r="F1152" s="5">
        <v>298.16000000000003</v>
      </c>
      <c r="G1152" s="5">
        <v>168.6</v>
      </c>
      <c r="H1152" s="5">
        <v>185.65</v>
      </c>
      <c r="I1152" s="5">
        <v>58.06</v>
      </c>
      <c r="J1152" s="5">
        <v>460.72</v>
      </c>
      <c r="K1152" s="5">
        <v>469.79</v>
      </c>
      <c r="L1152" s="5">
        <v>0</v>
      </c>
      <c r="M1152" s="5">
        <v>379.08</v>
      </c>
      <c r="N1152" s="5">
        <v>0.45</v>
      </c>
      <c r="O1152" s="5">
        <f>VLOOKUP(B1152,SWH!$A$4:$B$19,2,FALSE)</f>
        <v>0.45</v>
      </c>
      <c r="P1152" s="5">
        <f t="shared" si="76"/>
        <v>0</v>
      </c>
      <c r="Q1152" s="5">
        <v>0</v>
      </c>
      <c r="R1152" s="5">
        <v>0</v>
      </c>
      <c r="S1152" s="5">
        <v>0</v>
      </c>
      <c r="T1152" s="5">
        <v>77.5</v>
      </c>
      <c r="U1152" s="5">
        <v>317.3</v>
      </c>
      <c r="V1152" s="5">
        <v>65.569999999999993</v>
      </c>
      <c r="W1152" s="5">
        <f t="shared" si="73"/>
        <v>547.67999999999995</v>
      </c>
      <c r="X1152" s="5">
        <f t="shared" si="74"/>
        <v>298.16000000000003</v>
      </c>
      <c r="Y1152" s="5">
        <v>1395.62</v>
      </c>
      <c r="Z1152" s="5">
        <v>1085.24</v>
      </c>
      <c r="AA1152" s="5">
        <f t="shared" si="72"/>
        <v>2480.8599999999997</v>
      </c>
    </row>
    <row r="1153" spans="1:27" x14ac:dyDescent="0.25">
      <c r="A1153">
        <v>2004</v>
      </c>
      <c r="B1153" t="s">
        <v>64</v>
      </c>
      <c r="C1153" s="1" t="s">
        <v>18</v>
      </c>
      <c r="D1153" s="5">
        <f>VLOOKUP(B1153,SWH!$A$4:$C$19,3,FALSE)</f>
        <v>511.15</v>
      </c>
      <c r="E1153" s="5">
        <v>0</v>
      </c>
      <c r="F1153" s="5">
        <v>473.57</v>
      </c>
      <c r="G1153" s="5">
        <v>46.01</v>
      </c>
      <c r="H1153" s="5">
        <v>185.65</v>
      </c>
      <c r="I1153" s="5">
        <v>57.95</v>
      </c>
      <c r="J1153" s="5">
        <v>460.72</v>
      </c>
      <c r="K1153" s="5">
        <v>469.79</v>
      </c>
      <c r="L1153" s="5">
        <v>0</v>
      </c>
      <c r="M1153" s="5">
        <v>312.12</v>
      </c>
      <c r="N1153" s="5">
        <v>0.45</v>
      </c>
      <c r="O1153" s="5">
        <f>VLOOKUP(B1153,SWH!$A$4:$B$19,2,FALSE)</f>
        <v>0.45</v>
      </c>
      <c r="P1153" s="5">
        <f t="shared" si="76"/>
        <v>0</v>
      </c>
      <c r="Q1153" s="5">
        <v>0</v>
      </c>
      <c r="R1153" s="5">
        <v>0</v>
      </c>
      <c r="S1153" s="5">
        <v>0</v>
      </c>
      <c r="T1153" s="5">
        <v>77.5</v>
      </c>
      <c r="U1153" s="5">
        <v>334.83</v>
      </c>
      <c r="V1153" s="5">
        <v>66</v>
      </c>
      <c r="W1153" s="5">
        <f t="shared" si="73"/>
        <v>358.13</v>
      </c>
      <c r="X1153" s="5">
        <f t="shared" si="74"/>
        <v>473.57</v>
      </c>
      <c r="Y1153" s="5">
        <v>1206.3900000000001</v>
      </c>
      <c r="Z1153" s="5">
        <v>1278.19</v>
      </c>
      <c r="AA1153" s="5">
        <f t="shared" si="72"/>
        <v>2484.58</v>
      </c>
    </row>
    <row r="1154" spans="1:27" x14ac:dyDescent="0.25">
      <c r="A1154">
        <v>2004</v>
      </c>
      <c r="B1154" t="s">
        <v>64</v>
      </c>
      <c r="C1154" s="1" t="s">
        <v>4</v>
      </c>
      <c r="D1154" s="5">
        <f>VLOOKUP(B1154,SWH!$A$4:$C$19,3,FALSE)</f>
        <v>511.15</v>
      </c>
      <c r="E1154" s="5">
        <v>0</v>
      </c>
      <c r="F1154" s="5">
        <v>848.46</v>
      </c>
      <c r="G1154" s="5">
        <v>190.45</v>
      </c>
      <c r="H1154" s="5">
        <v>185.65</v>
      </c>
      <c r="I1154" s="5">
        <v>58.03</v>
      </c>
      <c r="J1154" s="5">
        <v>460.72</v>
      </c>
      <c r="K1154" s="5">
        <v>469.79</v>
      </c>
      <c r="L1154" s="5">
        <v>0</v>
      </c>
      <c r="M1154" s="5">
        <v>311.64</v>
      </c>
      <c r="N1154" s="5">
        <v>0.45</v>
      </c>
      <c r="O1154" s="5">
        <f>VLOOKUP(B1154,SWH!$A$4:$B$19,2,FALSE)</f>
        <v>0.45</v>
      </c>
      <c r="P1154" s="5">
        <f t="shared" si="76"/>
        <v>0</v>
      </c>
      <c r="Q1154" s="5">
        <v>0</v>
      </c>
      <c r="R1154" s="5">
        <v>0</v>
      </c>
      <c r="S1154" s="5">
        <v>0</v>
      </c>
      <c r="T1154" s="5">
        <v>77.5</v>
      </c>
      <c r="U1154" s="5">
        <v>351.16</v>
      </c>
      <c r="V1154" s="5">
        <v>66.05</v>
      </c>
      <c r="W1154" s="5">
        <f t="shared" si="73"/>
        <v>502.09</v>
      </c>
      <c r="X1154" s="5">
        <f t="shared" si="74"/>
        <v>848.46</v>
      </c>
      <c r="Y1154" s="5">
        <v>1350.49</v>
      </c>
      <c r="Z1154" s="5">
        <v>1669.41</v>
      </c>
      <c r="AA1154" s="5">
        <f t="shared" ref="AA1154:AA1217" si="77">SUM(Y1154:Z1154)</f>
        <v>3019.9</v>
      </c>
    </row>
    <row r="1155" spans="1:27" x14ac:dyDescent="0.25">
      <c r="A1155">
        <v>2004</v>
      </c>
      <c r="B1155" t="s">
        <v>64</v>
      </c>
      <c r="C1155" s="1" t="s">
        <v>5</v>
      </c>
      <c r="D1155" s="5">
        <f>VLOOKUP(B1155,SWH!$A$4:$C$19,3,FALSE)</f>
        <v>511.15</v>
      </c>
      <c r="E1155" s="5">
        <v>0</v>
      </c>
      <c r="F1155" s="5">
        <v>540.09</v>
      </c>
      <c r="G1155" s="5">
        <v>211.92</v>
      </c>
      <c r="H1155" s="5">
        <v>185.65</v>
      </c>
      <c r="I1155" s="5">
        <v>58.04</v>
      </c>
      <c r="J1155" s="5">
        <v>460.72</v>
      </c>
      <c r="K1155" s="5">
        <v>469.79</v>
      </c>
      <c r="L1155" s="5">
        <v>0</v>
      </c>
      <c r="M1155" s="5">
        <v>368.57</v>
      </c>
      <c r="N1155" s="5">
        <v>0.45</v>
      </c>
      <c r="O1155" s="5">
        <f>VLOOKUP(B1155,SWH!$A$4:$B$19,2,FALSE)</f>
        <v>0.45</v>
      </c>
      <c r="P1155" s="5">
        <f t="shared" si="76"/>
        <v>0</v>
      </c>
      <c r="Q1155" s="5">
        <v>0</v>
      </c>
      <c r="R1155" s="5">
        <v>0</v>
      </c>
      <c r="S1155" s="5">
        <v>0</v>
      </c>
      <c r="T1155" s="5">
        <v>77.5</v>
      </c>
      <c r="U1155" s="5">
        <v>344.03</v>
      </c>
      <c r="V1155" s="5">
        <v>65.95</v>
      </c>
      <c r="W1155" s="5">
        <f t="shared" ref="W1155:W1218" si="78">E1155+G1155+M1155+SUM(P1155:S1155)</f>
        <v>580.49</v>
      </c>
      <c r="X1155" s="5">
        <f t="shared" ref="X1155:X1218" si="79">F1155</f>
        <v>540.09</v>
      </c>
      <c r="Y1155" s="5">
        <v>1428.78</v>
      </c>
      <c r="Z1155" s="5">
        <v>1353.9</v>
      </c>
      <c r="AA1155" s="5">
        <f t="shared" si="77"/>
        <v>2782.6800000000003</v>
      </c>
    </row>
    <row r="1156" spans="1:27" x14ac:dyDescent="0.25">
      <c r="A1156">
        <v>2004</v>
      </c>
      <c r="B1156" t="s">
        <v>64</v>
      </c>
      <c r="C1156" s="1" t="s">
        <v>15</v>
      </c>
      <c r="D1156" s="5">
        <f>VLOOKUP(B1156,SWH!$A$4:$C$19,3,FALSE)</f>
        <v>511.15</v>
      </c>
      <c r="E1156" s="5">
        <v>0</v>
      </c>
      <c r="F1156" s="5">
        <v>608.37</v>
      </c>
      <c r="G1156" s="5">
        <v>16.5</v>
      </c>
      <c r="H1156" s="5">
        <v>185.65</v>
      </c>
      <c r="I1156" s="5">
        <v>57.95</v>
      </c>
      <c r="J1156" s="5">
        <v>460.72</v>
      </c>
      <c r="K1156" s="5">
        <v>469.79</v>
      </c>
      <c r="L1156" s="5">
        <v>0</v>
      </c>
      <c r="M1156" s="5">
        <v>296.38</v>
      </c>
      <c r="N1156" s="5">
        <v>0.45</v>
      </c>
      <c r="O1156" s="5">
        <f>VLOOKUP(B1156,SWH!$A$4:$B$19,2,FALSE)</f>
        <v>0.45</v>
      </c>
      <c r="P1156" s="5">
        <f t="shared" si="76"/>
        <v>0</v>
      </c>
      <c r="Q1156" s="5">
        <v>0</v>
      </c>
      <c r="R1156" s="5">
        <v>0</v>
      </c>
      <c r="S1156" s="5">
        <v>0</v>
      </c>
      <c r="T1156" s="5">
        <v>77.5</v>
      </c>
      <c r="U1156" s="5">
        <v>349.23</v>
      </c>
      <c r="V1156" s="5">
        <v>66.03</v>
      </c>
      <c r="W1156" s="5">
        <f t="shared" si="78"/>
        <v>312.88</v>
      </c>
      <c r="X1156" s="5">
        <f t="shared" si="79"/>
        <v>608.37</v>
      </c>
      <c r="Y1156" s="5">
        <v>1161.17</v>
      </c>
      <c r="Z1156" s="5">
        <v>1427.39</v>
      </c>
      <c r="AA1156" s="5">
        <f t="shared" si="77"/>
        <v>2588.5600000000004</v>
      </c>
    </row>
    <row r="1157" spans="1:27" x14ac:dyDescent="0.25">
      <c r="A1157">
        <v>2004</v>
      </c>
      <c r="B1157" t="s">
        <v>64</v>
      </c>
      <c r="C1157" s="1" t="s">
        <v>16</v>
      </c>
      <c r="D1157" s="5">
        <f>VLOOKUP(B1157,SWH!$A$4:$C$19,3,FALSE)</f>
        <v>511.15</v>
      </c>
      <c r="E1157" s="5">
        <v>0</v>
      </c>
      <c r="F1157" s="5">
        <v>1131.3699999999999</v>
      </c>
      <c r="G1157" s="5">
        <v>193.03</v>
      </c>
      <c r="H1157" s="5">
        <v>185.65</v>
      </c>
      <c r="I1157" s="5">
        <v>58.01</v>
      </c>
      <c r="J1157" s="5">
        <v>460.72</v>
      </c>
      <c r="K1157" s="5">
        <v>469.79</v>
      </c>
      <c r="L1157" s="5">
        <v>0</v>
      </c>
      <c r="M1157" s="5">
        <v>315.12</v>
      </c>
      <c r="N1157" s="5">
        <v>0.45</v>
      </c>
      <c r="O1157" s="5">
        <f>VLOOKUP(B1157,SWH!$A$4:$B$19,2,FALSE)</f>
        <v>0.45</v>
      </c>
      <c r="P1157" s="5">
        <f t="shared" si="76"/>
        <v>0</v>
      </c>
      <c r="Q1157" s="5">
        <v>0</v>
      </c>
      <c r="R1157" s="5">
        <v>0</v>
      </c>
      <c r="S1157" s="5">
        <v>0</v>
      </c>
      <c r="T1157" s="5">
        <v>77.5</v>
      </c>
      <c r="U1157" s="5">
        <v>369.99</v>
      </c>
      <c r="V1157" s="5">
        <v>65.959999999999994</v>
      </c>
      <c r="W1157" s="5">
        <f t="shared" si="78"/>
        <v>508.15</v>
      </c>
      <c r="X1157" s="5">
        <f t="shared" si="79"/>
        <v>1131.3699999999999</v>
      </c>
      <c r="Y1157" s="5">
        <v>1356.43</v>
      </c>
      <c r="Z1157" s="5">
        <v>1971.15</v>
      </c>
      <c r="AA1157" s="5">
        <f t="shared" si="77"/>
        <v>3327.58</v>
      </c>
    </row>
    <row r="1158" spans="1:27" x14ac:dyDescent="0.25">
      <c r="A1158">
        <v>2004</v>
      </c>
      <c r="B1158" t="s">
        <v>64</v>
      </c>
      <c r="C1158" s="1" t="s">
        <v>9</v>
      </c>
      <c r="D1158" s="5">
        <f>VLOOKUP(B1158,SWH!$A$4:$C$19,3,FALSE)</f>
        <v>511.15</v>
      </c>
      <c r="E1158" s="5">
        <v>0</v>
      </c>
      <c r="F1158" s="5">
        <v>846.26</v>
      </c>
      <c r="G1158" s="5">
        <v>163.44999999999999</v>
      </c>
      <c r="H1158" s="5">
        <v>185.65</v>
      </c>
      <c r="I1158" s="5">
        <v>57.97</v>
      </c>
      <c r="J1158" s="5">
        <v>460.72</v>
      </c>
      <c r="K1158" s="5">
        <v>469.79</v>
      </c>
      <c r="L1158" s="5">
        <v>0</v>
      </c>
      <c r="M1158" s="5">
        <v>344.66</v>
      </c>
      <c r="N1158" s="5">
        <v>0.45</v>
      </c>
      <c r="O1158" s="5">
        <f>VLOOKUP(B1158,SWH!$A$4:$B$19,2,FALSE)</f>
        <v>0.45</v>
      </c>
      <c r="P1158" s="5">
        <f t="shared" si="76"/>
        <v>0</v>
      </c>
      <c r="Q1158" s="5">
        <v>0</v>
      </c>
      <c r="R1158" s="5">
        <v>0</v>
      </c>
      <c r="S1158" s="5">
        <v>0</v>
      </c>
      <c r="T1158" s="5">
        <v>77.5</v>
      </c>
      <c r="U1158" s="5">
        <v>365.2</v>
      </c>
      <c r="V1158" s="5">
        <v>65.900000000000006</v>
      </c>
      <c r="W1158" s="5">
        <f t="shared" si="78"/>
        <v>508.11</v>
      </c>
      <c r="X1158" s="5">
        <f t="shared" si="79"/>
        <v>846.26</v>
      </c>
      <c r="Y1158" s="5">
        <v>1356.3</v>
      </c>
      <c r="Z1158" s="5">
        <v>1681.25</v>
      </c>
      <c r="AA1158" s="5">
        <f t="shared" si="77"/>
        <v>3037.55</v>
      </c>
    </row>
    <row r="1159" spans="1:27" x14ac:dyDescent="0.25">
      <c r="A1159">
        <v>2004</v>
      </c>
      <c r="B1159" t="s">
        <v>64</v>
      </c>
      <c r="C1159" s="1" t="s">
        <v>12</v>
      </c>
      <c r="D1159" s="5">
        <f>VLOOKUP(B1159,SWH!$A$4:$C$19,3,FALSE)</f>
        <v>511.15</v>
      </c>
      <c r="E1159" s="5">
        <v>0</v>
      </c>
      <c r="F1159" s="5">
        <v>1405.96</v>
      </c>
      <c r="G1159" s="5">
        <v>160.44</v>
      </c>
      <c r="H1159" s="5">
        <v>185.65</v>
      </c>
      <c r="I1159" s="5">
        <v>57.93</v>
      </c>
      <c r="J1159" s="5">
        <v>460.72</v>
      </c>
      <c r="K1159" s="5">
        <v>469.79</v>
      </c>
      <c r="L1159" s="5">
        <v>0</v>
      </c>
      <c r="M1159" s="5">
        <v>314.54000000000002</v>
      </c>
      <c r="N1159" s="5">
        <v>0.45</v>
      </c>
      <c r="O1159" s="5">
        <f>VLOOKUP(B1159,SWH!$A$4:$B$19,2,FALSE)</f>
        <v>0.45</v>
      </c>
      <c r="P1159" s="5">
        <f t="shared" si="76"/>
        <v>0</v>
      </c>
      <c r="Q1159" s="5">
        <v>0</v>
      </c>
      <c r="R1159" s="5">
        <v>0</v>
      </c>
      <c r="S1159" s="5">
        <v>0</v>
      </c>
      <c r="T1159" s="5">
        <v>77.5</v>
      </c>
      <c r="U1159" s="5">
        <v>392.37</v>
      </c>
      <c r="V1159" s="5">
        <v>65.95</v>
      </c>
      <c r="W1159" s="5">
        <f t="shared" si="78"/>
        <v>474.98</v>
      </c>
      <c r="X1159" s="5">
        <f t="shared" si="79"/>
        <v>1405.96</v>
      </c>
      <c r="Y1159" s="5">
        <v>1323.17</v>
      </c>
      <c r="Z1159" s="5">
        <v>2268.13</v>
      </c>
      <c r="AA1159" s="5">
        <f t="shared" si="77"/>
        <v>3591.3</v>
      </c>
    </row>
    <row r="1160" spans="1:27" x14ac:dyDescent="0.25">
      <c r="A1160">
        <v>2004</v>
      </c>
      <c r="B1160" t="s">
        <v>64</v>
      </c>
      <c r="C1160" s="1" t="s">
        <v>8</v>
      </c>
      <c r="D1160" s="5">
        <f>VLOOKUP(B1160,SWH!$A$4:$C$19,3,FALSE)</f>
        <v>511.15</v>
      </c>
      <c r="E1160" s="5">
        <v>0</v>
      </c>
      <c r="F1160" s="5">
        <v>1944.82</v>
      </c>
      <c r="G1160" s="5">
        <v>104.02</v>
      </c>
      <c r="H1160" s="5">
        <v>185.65</v>
      </c>
      <c r="I1160" s="5">
        <v>57.61</v>
      </c>
      <c r="J1160" s="5">
        <v>460.72</v>
      </c>
      <c r="K1160" s="5">
        <v>469.79</v>
      </c>
      <c r="L1160" s="5">
        <v>0</v>
      </c>
      <c r="M1160" s="5">
        <v>307.41000000000003</v>
      </c>
      <c r="N1160" s="5">
        <v>0.45</v>
      </c>
      <c r="O1160" s="5">
        <f>VLOOKUP(B1160,SWH!$A$4:$B$19,2,FALSE)</f>
        <v>0.45</v>
      </c>
      <c r="P1160" s="5">
        <f t="shared" si="76"/>
        <v>0</v>
      </c>
      <c r="Q1160" s="5">
        <v>0</v>
      </c>
      <c r="R1160" s="5">
        <v>0</v>
      </c>
      <c r="S1160" s="5">
        <v>0</v>
      </c>
      <c r="T1160" s="5">
        <v>77.510000000000005</v>
      </c>
      <c r="U1160" s="5">
        <v>422.5</v>
      </c>
      <c r="V1160" s="5">
        <v>65.86</v>
      </c>
      <c r="W1160" s="5">
        <f t="shared" si="78"/>
        <v>411.43</v>
      </c>
      <c r="X1160" s="5">
        <f t="shared" si="79"/>
        <v>1944.82</v>
      </c>
      <c r="Y1160" s="5">
        <v>1259.22</v>
      </c>
      <c r="Z1160" s="5">
        <v>2837.11</v>
      </c>
      <c r="AA1160" s="5">
        <f t="shared" si="77"/>
        <v>4096.33</v>
      </c>
    </row>
    <row r="1161" spans="1:27" x14ac:dyDescent="0.25">
      <c r="A1161">
        <v>2007</v>
      </c>
      <c r="B1161" t="s">
        <v>64</v>
      </c>
      <c r="C1161" s="1" t="s">
        <v>10</v>
      </c>
      <c r="D1161" s="5">
        <f>VLOOKUP(B1161,SWH!$A$4:$C$19,3,FALSE)</f>
        <v>511.15</v>
      </c>
      <c r="E1161" s="5">
        <v>0</v>
      </c>
      <c r="F1161" s="5">
        <v>0</v>
      </c>
      <c r="G1161" s="5">
        <v>928.75</v>
      </c>
      <c r="H1161" s="5">
        <v>185.65</v>
      </c>
      <c r="I1161" s="5">
        <v>58.15</v>
      </c>
      <c r="J1161" s="5">
        <v>460.72</v>
      </c>
      <c r="K1161" s="5">
        <v>469.79</v>
      </c>
      <c r="L1161" s="5">
        <v>0</v>
      </c>
      <c r="M1161" s="5">
        <v>330.07</v>
      </c>
      <c r="N1161" s="5">
        <v>0.45</v>
      </c>
      <c r="O1161" s="5">
        <f>VLOOKUP(B1161,SWH!$A$4:$B$19,2,FALSE)</f>
        <v>0.45</v>
      </c>
      <c r="P1161" s="5">
        <f t="shared" si="76"/>
        <v>0</v>
      </c>
      <c r="Q1161" s="5">
        <v>0</v>
      </c>
      <c r="R1161" s="5">
        <v>0</v>
      </c>
      <c r="S1161" s="5">
        <v>0</v>
      </c>
      <c r="T1161" s="5">
        <v>77.39</v>
      </c>
      <c r="U1161" s="5">
        <v>215.42</v>
      </c>
      <c r="V1161" s="5">
        <v>68.72</v>
      </c>
      <c r="W1161" s="5">
        <f t="shared" si="78"/>
        <v>1258.82</v>
      </c>
      <c r="X1161" s="5">
        <f t="shared" si="79"/>
        <v>0</v>
      </c>
      <c r="Y1161" s="5">
        <v>2109.9</v>
      </c>
      <c r="Z1161" s="5">
        <v>685.21</v>
      </c>
      <c r="AA1161" s="5">
        <f t="shared" si="77"/>
        <v>2795.11</v>
      </c>
    </row>
    <row r="1162" spans="1:27" x14ac:dyDescent="0.25">
      <c r="A1162">
        <v>2007</v>
      </c>
      <c r="B1162" t="s">
        <v>64</v>
      </c>
      <c r="C1162" s="1" t="s">
        <v>6</v>
      </c>
      <c r="D1162" s="5">
        <f>VLOOKUP(B1162,SWH!$A$4:$C$19,3,FALSE)</f>
        <v>511.15</v>
      </c>
      <c r="E1162" s="5">
        <v>0</v>
      </c>
      <c r="F1162" s="5">
        <v>0</v>
      </c>
      <c r="G1162" s="5">
        <v>772.73</v>
      </c>
      <c r="H1162" s="5">
        <v>185.65</v>
      </c>
      <c r="I1162" s="5">
        <v>58.16</v>
      </c>
      <c r="J1162" s="5">
        <v>460.72</v>
      </c>
      <c r="K1162" s="5">
        <v>469.79</v>
      </c>
      <c r="L1162" s="5">
        <v>0</v>
      </c>
      <c r="M1162" s="5">
        <v>355.03</v>
      </c>
      <c r="N1162" s="5">
        <v>0.45</v>
      </c>
      <c r="O1162" s="5">
        <f>VLOOKUP(B1162,SWH!$A$4:$B$19,2,FALSE)</f>
        <v>0.45</v>
      </c>
      <c r="P1162" s="5">
        <f t="shared" si="76"/>
        <v>0</v>
      </c>
      <c r="Q1162" s="5">
        <v>0</v>
      </c>
      <c r="R1162" s="5">
        <v>0</v>
      </c>
      <c r="S1162" s="5">
        <v>0</v>
      </c>
      <c r="T1162" s="5">
        <v>77.400000000000006</v>
      </c>
      <c r="U1162" s="5">
        <v>214.32</v>
      </c>
      <c r="V1162" s="5">
        <v>68.22</v>
      </c>
      <c r="W1162" s="5">
        <f t="shared" si="78"/>
        <v>1127.76</v>
      </c>
      <c r="X1162" s="5">
        <f t="shared" si="79"/>
        <v>0</v>
      </c>
      <c r="Y1162" s="5">
        <v>1978.35</v>
      </c>
      <c r="Z1162" s="5">
        <v>684.11</v>
      </c>
      <c r="AA1162" s="5">
        <f t="shared" si="77"/>
        <v>2662.46</v>
      </c>
    </row>
    <row r="1163" spans="1:27" x14ac:dyDescent="0.25">
      <c r="A1163">
        <v>2007</v>
      </c>
      <c r="B1163" t="s">
        <v>64</v>
      </c>
      <c r="C1163" s="1" t="s">
        <v>11</v>
      </c>
      <c r="D1163" s="5">
        <f>VLOOKUP(B1163,SWH!$A$4:$C$19,3,FALSE)</f>
        <v>511.15</v>
      </c>
      <c r="E1163" s="5">
        <v>0</v>
      </c>
      <c r="F1163" s="5">
        <v>0</v>
      </c>
      <c r="G1163" s="5">
        <v>628.80999999999995</v>
      </c>
      <c r="H1163" s="5">
        <v>185.65</v>
      </c>
      <c r="I1163" s="5">
        <v>58.17</v>
      </c>
      <c r="J1163" s="5">
        <v>460.72</v>
      </c>
      <c r="K1163" s="5">
        <v>469.79</v>
      </c>
      <c r="L1163" s="5">
        <v>0</v>
      </c>
      <c r="M1163" s="5">
        <v>309.55</v>
      </c>
      <c r="N1163" s="5">
        <v>0.45</v>
      </c>
      <c r="O1163" s="5">
        <f>VLOOKUP(B1163,SWH!$A$4:$B$19,2,FALSE)</f>
        <v>0.45</v>
      </c>
      <c r="P1163" s="5">
        <f t="shared" si="76"/>
        <v>0</v>
      </c>
      <c r="Q1163" s="5">
        <v>0</v>
      </c>
      <c r="R1163" s="5">
        <v>0</v>
      </c>
      <c r="S1163" s="5">
        <v>0</v>
      </c>
      <c r="T1163" s="5">
        <v>77.489999999999995</v>
      </c>
      <c r="U1163" s="5">
        <v>235.41</v>
      </c>
      <c r="V1163" s="5">
        <v>66.8</v>
      </c>
      <c r="W1163" s="5">
        <f t="shared" si="78"/>
        <v>938.3599999999999</v>
      </c>
      <c r="X1163" s="5">
        <f t="shared" si="79"/>
        <v>0</v>
      </c>
      <c r="Y1163" s="5">
        <v>1787.63</v>
      </c>
      <c r="Z1163" s="5">
        <v>705.2</v>
      </c>
      <c r="AA1163" s="5">
        <f t="shared" si="77"/>
        <v>2492.83</v>
      </c>
    </row>
    <row r="1164" spans="1:27" x14ac:dyDescent="0.25">
      <c r="A1164">
        <v>2007</v>
      </c>
      <c r="B1164" t="s">
        <v>64</v>
      </c>
      <c r="C1164" s="1" t="s">
        <v>13</v>
      </c>
      <c r="D1164" s="5">
        <f>VLOOKUP(B1164,SWH!$A$4:$C$19,3,FALSE)</f>
        <v>511.15</v>
      </c>
      <c r="E1164" s="5">
        <v>0</v>
      </c>
      <c r="F1164" s="5">
        <v>3.96</v>
      </c>
      <c r="G1164" s="5">
        <v>637.30999999999995</v>
      </c>
      <c r="H1164" s="5">
        <v>185.65</v>
      </c>
      <c r="I1164" s="5">
        <v>58.09</v>
      </c>
      <c r="J1164" s="5">
        <v>460.72</v>
      </c>
      <c r="K1164" s="5">
        <v>469.79</v>
      </c>
      <c r="L1164" s="5">
        <v>0</v>
      </c>
      <c r="M1164" s="5">
        <v>349.55</v>
      </c>
      <c r="N1164" s="5">
        <v>0.45</v>
      </c>
      <c r="O1164" s="5">
        <f>VLOOKUP(B1164,SWH!$A$4:$B$19,2,FALSE)</f>
        <v>0.45</v>
      </c>
      <c r="P1164" s="5">
        <f t="shared" si="76"/>
        <v>0</v>
      </c>
      <c r="Q1164" s="5">
        <v>0</v>
      </c>
      <c r="R1164" s="5">
        <v>0</v>
      </c>
      <c r="S1164" s="5">
        <v>0</v>
      </c>
      <c r="T1164" s="5">
        <v>77.45</v>
      </c>
      <c r="U1164" s="5">
        <v>235.71</v>
      </c>
      <c r="V1164" s="5">
        <v>67.23</v>
      </c>
      <c r="W1164" s="5">
        <f t="shared" si="78"/>
        <v>986.8599999999999</v>
      </c>
      <c r="X1164" s="5">
        <f t="shared" si="79"/>
        <v>3.96</v>
      </c>
      <c r="Y1164" s="5">
        <v>1836.45</v>
      </c>
      <c r="Z1164" s="5">
        <v>709.46</v>
      </c>
      <c r="AA1164" s="5">
        <f t="shared" si="77"/>
        <v>2545.91</v>
      </c>
    </row>
    <row r="1165" spans="1:27" x14ac:dyDescent="0.25">
      <c r="A1165">
        <v>2007</v>
      </c>
      <c r="B1165" t="s">
        <v>64</v>
      </c>
      <c r="C1165" s="1" t="s">
        <v>19</v>
      </c>
      <c r="D1165" s="5">
        <f>VLOOKUP(B1165,SWH!$A$4:$C$19,3,FALSE)</f>
        <v>511.15</v>
      </c>
      <c r="E1165" s="5">
        <v>0</v>
      </c>
      <c r="F1165" s="5">
        <v>18.34</v>
      </c>
      <c r="G1165" s="5">
        <v>536.03</v>
      </c>
      <c r="H1165" s="5">
        <v>185.65</v>
      </c>
      <c r="I1165" s="5">
        <v>58.07</v>
      </c>
      <c r="J1165" s="5">
        <v>460.72</v>
      </c>
      <c r="K1165" s="5">
        <v>469.79</v>
      </c>
      <c r="L1165" s="5">
        <v>0</v>
      </c>
      <c r="M1165" s="5">
        <v>316.89</v>
      </c>
      <c r="N1165" s="5">
        <v>0.45</v>
      </c>
      <c r="O1165" s="5">
        <f>VLOOKUP(B1165,SWH!$A$4:$B$19,2,FALSE)</f>
        <v>0.45</v>
      </c>
      <c r="P1165" s="5">
        <f t="shared" si="76"/>
        <v>0</v>
      </c>
      <c r="Q1165" s="5">
        <v>0</v>
      </c>
      <c r="R1165" s="5">
        <v>0</v>
      </c>
      <c r="S1165" s="5">
        <v>0</v>
      </c>
      <c r="T1165" s="5">
        <v>77.53</v>
      </c>
      <c r="U1165" s="5">
        <v>257.83999999999997</v>
      </c>
      <c r="V1165" s="5">
        <v>66.14</v>
      </c>
      <c r="W1165" s="5">
        <f t="shared" si="78"/>
        <v>852.92</v>
      </c>
      <c r="X1165" s="5">
        <f t="shared" si="79"/>
        <v>18.34</v>
      </c>
      <c r="Y1165" s="5">
        <v>1701.48</v>
      </c>
      <c r="Z1165" s="5">
        <v>745.96</v>
      </c>
      <c r="AA1165" s="5">
        <f t="shared" si="77"/>
        <v>2447.44</v>
      </c>
    </row>
    <row r="1166" spans="1:27" x14ac:dyDescent="0.25">
      <c r="A1166">
        <v>2007</v>
      </c>
      <c r="B1166" t="s">
        <v>64</v>
      </c>
      <c r="C1166" s="1" t="s">
        <v>20</v>
      </c>
      <c r="D1166" s="5">
        <f>VLOOKUP(B1166,SWH!$A$4:$C$19,3,FALSE)</f>
        <v>511.15</v>
      </c>
      <c r="E1166" s="5">
        <v>0</v>
      </c>
      <c r="F1166" s="5">
        <v>10.74</v>
      </c>
      <c r="G1166" s="5">
        <v>384.07</v>
      </c>
      <c r="H1166" s="5">
        <v>185.65</v>
      </c>
      <c r="I1166" s="5">
        <v>58.12</v>
      </c>
      <c r="J1166" s="5">
        <v>460.72</v>
      </c>
      <c r="K1166" s="5">
        <v>469.79</v>
      </c>
      <c r="L1166" s="5">
        <v>0</v>
      </c>
      <c r="M1166" s="5">
        <v>351.05</v>
      </c>
      <c r="N1166" s="5">
        <v>0.45</v>
      </c>
      <c r="O1166" s="5">
        <f>VLOOKUP(B1166,SWH!$A$4:$B$19,2,FALSE)</f>
        <v>0.45</v>
      </c>
      <c r="P1166" s="5">
        <f t="shared" si="76"/>
        <v>0</v>
      </c>
      <c r="Q1166" s="5">
        <v>0</v>
      </c>
      <c r="R1166" s="5">
        <v>0</v>
      </c>
      <c r="S1166" s="5">
        <v>0</v>
      </c>
      <c r="T1166" s="5">
        <v>77.53</v>
      </c>
      <c r="U1166" s="5">
        <v>259.24</v>
      </c>
      <c r="V1166" s="5">
        <v>65.02</v>
      </c>
      <c r="W1166" s="5">
        <f t="shared" si="78"/>
        <v>735.12</v>
      </c>
      <c r="X1166" s="5">
        <f t="shared" si="79"/>
        <v>10.74</v>
      </c>
      <c r="Y1166" s="5">
        <v>1582.59</v>
      </c>
      <c r="Z1166" s="5">
        <v>739.76</v>
      </c>
      <c r="AA1166" s="5">
        <f t="shared" si="77"/>
        <v>2322.35</v>
      </c>
    </row>
    <row r="1167" spans="1:27" x14ac:dyDescent="0.25">
      <c r="A1167">
        <v>2007</v>
      </c>
      <c r="B1167" t="s">
        <v>64</v>
      </c>
      <c r="C1167" s="1" t="s">
        <v>3</v>
      </c>
      <c r="D1167" s="5">
        <f>VLOOKUP(B1167,SWH!$A$4:$C$19,3,FALSE)</f>
        <v>511.15</v>
      </c>
      <c r="E1167" s="5">
        <v>0</v>
      </c>
      <c r="F1167" s="5">
        <v>144.5</v>
      </c>
      <c r="G1167" s="5">
        <v>310.70999999999998</v>
      </c>
      <c r="H1167" s="5">
        <v>185.65</v>
      </c>
      <c r="I1167" s="5">
        <v>58.1</v>
      </c>
      <c r="J1167" s="5">
        <v>460.72</v>
      </c>
      <c r="K1167" s="5">
        <v>469.79</v>
      </c>
      <c r="L1167" s="5">
        <v>0</v>
      </c>
      <c r="M1167" s="5">
        <v>313.31</v>
      </c>
      <c r="N1167" s="5">
        <v>0.45</v>
      </c>
      <c r="O1167" s="5">
        <f>VLOOKUP(B1167,SWH!$A$4:$B$19,2,FALSE)</f>
        <v>0.45</v>
      </c>
      <c r="P1167" s="5">
        <f t="shared" si="76"/>
        <v>0</v>
      </c>
      <c r="Q1167" s="5">
        <v>0</v>
      </c>
      <c r="R1167" s="5">
        <v>0</v>
      </c>
      <c r="S1167" s="5">
        <v>0</v>
      </c>
      <c r="T1167" s="5">
        <v>77.63</v>
      </c>
      <c r="U1167" s="5">
        <v>296.45999999999998</v>
      </c>
      <c r="V1167" s="5">
        <v>63.98</v>
      </c>
      <c r="W1167" s="5">
        <f t="shared" si="78"/>
        <v>624.02</v>
      </c>
      <c r="X1167" s="5">
        <f t="shared" si="79"/>
        <v>144.5</v>
      </c>
      <c r="Y1167" s="5">
        <v>1470.56</v>
      </c>
      <c r="Z1167" s="5">
        <v>910.75</v>
      </c>
      <c r="AA1167" s="5">
        <f t="shared" si="77"/>
        <v>2381.31</v>
      </c>
    </row>
    <row r="1168" spans="1:27" x14ac:dyDescent="0.25">
      <c r="A1168">
        <v>2007</v>
      </c>
      <c r="B1168" t="s">
        <v>64</v>
      </c>
      <c r="C1168" s="1" t="s">
        <v>7</v>
      </c>
      <c r="D1168" s="5">
        <f>VLOOKUP(B1168,SWH!$A$4:$C$19,3,FALSE)</f>
        <v>511.15</v>
      </c>
      <c r="E1168" s="5">
        <v>0</v>
      </c>
      <c r="F1168" s="5">
        <v>47.86</v>
      </c>
      <c r="G1168" s="5">
        <v>258.67</v>
      </c>
      <c r="H1168" s="5">
        <v>185.65</v>
      </c>
      <c r="I1168" s="5">
        <v>58.1</v>
      </c>
      <c r="J1168" s="5">
        <v>460.72</v>
      </c>
      <c r="K1168" s="5">
        <v>469.79</v>
      </c>
      <c r="L1168" s="5">
        <v>0</v>
      </c>
      <c r="M1168" s="5">
        <v>347.47</v>
      </c>
      <c r="N1168" s="5">
        <v>0.45</v>
      </c>
      <c r="O1168" s="5">
        <f>VLOOKUP(B1168,SWH!$A$4:$B$19,2,FALSE)</f>
        <v>0.45</v>
      </c>
      <c r="P1168" s="5">
        <f t="shared" si="76"/>
        <v>0</v>
      </c>
      <c r="Q1168" s="5">
        <v>0</v>
      </c>
      <c r="R1168" s="5">
        <v>0</v>
      </c>
      <c r="S1168" s="5">
        <v>0</v>
      </c>
      <c r="T1168" s="5">
        <v>77.58</v>
      </c>
      <c r="U1168" s="5">
        <v>286.48</v>
      </c>
      <c r="V1168" s="5">
        <v>64.209999999999994</v>
      </c>
      <c r="W1168" s="5">
        <f t="shared" si="78"/>
        <v>606.1400000000001</v>
      </c>
      <c r="X1168" s="5">
        <f t="shared" si="79"/>
        <v>47.86</v>
      </c>
      <c r="Y1168" s="5">
        <v>1452.85</v>
      </c>
      <c r="Z1168" s="5">
        <v>804.13</v>
      </c>
      <c r="AA1168" s="5">
        <f t="shared" si="77"/>
        <v>2256.98</v>
      </c>
    </row>
    <row r="1169" spans="1:27" x14ac:dyDescent="0.25">
      <c r="A1169">
        <v>2007</v>
      </c>
      <c r="B1169" t="s">
        <v>64</v>
      </c>
      <c r="C1169" s="1" t="s">
        <v>17</v>
      </c>
      <c r="D1169" s="5">
        <f>VLOOKUP(B1169,SWH!$A$4:$C$19,3,FALSE)</f>
        <v>511.15</v>
      </c>
      <c r="E1169" s="5">
        <v>0</v>
      </c>
      <c r="F1169" s="5">
        <v>10.4</v>
      </c>
      <c r="G1169" s="5">
        <v>103.55</v>
      </c>
      <c r="H1169" s="5">
        <v>185.65</v>
      </c>
      <c r="I1169" s="5">
        <v>58.09</v>
      </c>
      <c r="J1169" s="5">
        <v>460.72</v>
      </c>
      <c r="K1169" s="5">
        <v>469.79</v>
      </c>
      <c r="L1169" s="5">
        <v>0</v>
      </c>
      <c r="M1169" s="5">
        <v>300.23</v>
      </c>
      <c r="N1169" s="5">
        <v>0.45</v>
      </c>
      <c r="O1169" s="5">
        <f>VLOOKUP(B1169,SWH!$A$4:$B$19,2,FALSE)</f>
        <v>0.45</v>
      </c>
      <c r="P1169" s="5">
        <f t="shared" si="76"/>
        <v>0</v>
      </c>
      <c r="Q1169" s="5">
        <v>0</v>
      </c>
      <c r="R1169" s="5">
        <v>0</v>
      </c>
      <c r="S1169" s="5">
        <v>0</v>
      </c>
      <c r="T1169" s="5">
        <v>77.61</v>
      </c>
      <c r="U1169" s="5">
        <v>300.72000000000003</v>
      </c>
      <c r="V1169" s="5">
        <v>64.540000000000006</v>
      </c>
      <c r="W1169" s="5">
        <f t="shared" si="78"/>
        <v>403.78000000000003</v>
      </c>
      <c r="X1169" s="5">
        <f t="shared" si="79"/>
        <v>10.4</v>
      </c>
      <c r="Y1169" s="5">
        <v>1250.8399999999999</v>
      </c>
      <c r="Z1169" s="5">
        <v>780.91</v>
      </c>
      <c r="AA1169" s="5">
        <f t="shared" si="77"/>
        <v>2031.75</v>
      </c>
    </row>
    <row r="1170" spans="1:27" x14ac:dyDescent="0.25">
      <c r="A1170">
        <v>2007</v>
      </c>
      <c r="B1170" t="s">
        <v>64</v>
      </c>
      <c r="C1170" s="1" t="s">
        <v>14</v>
      </c>
      <c r="D1170" s="5">
        <f>VLOOKUP(B1170,SWH!$A$4:$C$19,3,FALSE)</f>
        <v>511.15</v>
      </c>
      <c r="E1170" s="5">
        <v>0</v>
      </c>
      <c r="F1170" s="5">
        <v>358.79</v>
      </c>
      <c r="G1170" s="5">
        <v>200.58</v>
      </c>
      <c r="H1170" s="5">
        <v>185.65</v>
      </c>
      <c r="I1170" s="5">
        <v>58.02</v>
      </c>
      <c r="J1170" s="5">
        <v>460.72</v>
      </c>
      <c r="K1170" s="5">
        <v>469.79</v>
      </c>
      <c r="L1170" s="5">
        <v>0</v>
      </c>
      <c r="M1170" s="5">
        <v>296.35000000000002</v>
      </c>
      <c r="N1170" s="5">
        <v>0.45</v>
      </c>
      <c r="O1170" s="5">
        <f>VLOOKUP(B1170,SWH!$A$4:$B$19,2,FALSE)</f>
        <v>0.45</v>
      </c>
      <c r="P1170" s="5">
        <f t="shared" si="76"/>
        <v>0</v>
      </c>
      <c r="Q1170" s="5">
        <v>0</v>
      </c>
      <c r="R1170" s="5">
        <v>0</v>
      </c>
      <c r="S1170" s="5">
        <v>0</v>
      </c>
      <c r="T1170" s="5">
        <v>77.72</v>
      </c>
      <c r="U1170" s="5">
        <v>326.91000000000003</v>
      </c>
      <c r="V1170" s="5">
        <v>62.46</v>
      </c>
      <c r="W1170" s="5">
        <f t="shared" si="78"/>
        <v>496.93000000000006</v>
      </c>
      <c r="X1170" s="5">
        <f t="shared" si="79"/>
        <v>358.79</v>
      </c>
      <c r="Y1170" s="5">
        <v>1341.93</v>
      </c>
      <c r="Z1170" s="5">
        <v>1155.49</v>
      </c>
      <c r="AA1170" s="5">
        <f t="shared" si="77"/>
        <v>2497.42</v>
      </c>
    </row>
    <row r="1171" spans="1:27" x14ac:dyDescent="0.25">
      <c r="A1171">
        <v>2007</v>
      </c>
      <c r="B1171" t="s">
        <v>64</v>
      </c>
      <c r="C1171" s="1" t="s">
        <v>2</v>
      </c>
      <c r="D1171" s="5">
        <f>VLOOKUP(B1171,SWH!$A$4:$C$19,3,FALSE)</f>
        <v>511.15</v>
      </c>
      <c r="E1171" s="5">
        <v>0</v>
      </c>
      <c r="F1171" s="5">
        <v>131.47</v>
      </c>
      <c r="G1171" s="5">
        <v>160.66999999999999</v>
      </c>
      <c r="H1171" s="5">
        <v>185.65</v>
      </c>
      <c r="I1171" s="5">
        <v>58.06</v>
      </c>
      <c r="J1171" s="5">
        <v>460.72</v>
      </c>
      <c r="K1171" s="5">
        <v>469.79</v>
      </c>
      <c r="L1171" s="5">
        <v>0</v>
      </c>
      <c r="M1171" s="5">
        <v>352.94</v>
      </c>
      <c r="N1171" s="5">
        <v>0.45</v>
      </c>
      <c r="O1171" s="5">
        <f>VLOOKUP(B1171,SWH!$A$4:$B$19,2,FALSE)</f>
        <v>0.45</v>
      </c>
      <c r="P1171" s="5">
        <f t="shared" si="76"/>
        <v>0</v>
      </c>
      <c r="Q1171" s="5">
        <v>0</v>
      </c>
      <c r="R1171" s="5">
        <v>0</v>
      </c>
      <c r="S1171" s="5">
        <v>0</v>
      </c>
      <c r="T1171" s="5">
        <v>77.67</v>
      </c>
      <c r="U1171" s="5">
        <v>318.20999999999998</v>
      </c>
      <c r="V1171" s="5">
        <v>62.65</v>
      </c>
      <c r="W1171" s="5">
        <f t="shared" si="78"/>
        <v>513.61</v>
      </c>
      <c r="X1171" s="5">
        <f t="shared" si="79"/>
        <v>131.47</v>
      </c>
      <c r="Y1171" s="5">
        <v>1358.8</v>
      </c>
      <c r="Z1171" s="5">
        <v>919.47</v>
      </c>
      <c r="AA1171" s="5">
        <f t="shared" si="77"/>
        <v>2278.27</v>
      </c>
    </row>
    <row r="1172" spans="1:27" x14ac:dyDescent="0.25">
      <c r="A1172">
        <v>2007</v>
      </c>
      <c r="B1172" t="s">
        <v>64</v>
      </c>
      <c r="C1172" s="1" t="s">
        <v>18</v>
      </c>
      <c r="D1172" s="5">
        <f>VLOOKUP(B1172,SWH!$A$4:$C$19,3,FALSE)</f>
        <v>511.15</v>
      </c>
      <c r="E1172" s="5">
        <v>0</v>
      </c>
      <c r="F1172" s="5">
        <v>203.25</v>
      </c>
      <c r="G1172" s="5">
        <v>44.4</v>
      </c>
      <c r="H1172" s="5">
        <v>185.65</v>
      </c>
      <c r="I1172" s="5">
        <v>57.95</v>
      </c>
      <c r="J1172" s="5">
        <v>460.72</v>
      </c>
      <c r="K1172" s="5">
        <v>469.79</v>
      </c>
      <c r="L1172" s="5">
        <v>0</v>
      </c>
      <c r="M1172" s="5">
        <v>291.06</v>
      </c>
      <c r="N1172" s="5">
        <v>0.45</v>
      </c>
      <c r="O1172" s="5">
        <f>VLOOKUP(B1172,SWH!$A$4:$B$19,2,FALSE)</f>
        <v>0.45</v>
      </c>
      <c r="P1172" s="5">
        <f t="shared" si="76"/>
        <v>0</v>
      </c>
      <c r="Q1172" s="5">
        <v>0</v>
      </c>
      <c r="R1172" s="5">
        <v>0</v>
      </c>
      <c r="S1172" s="5">
        <v>0</v>
      </c>
      <c r="T1172" s="5">
        <v>77.760000000000005</v>
      </c>
      <c r="U1172" s="5">
        <v>336.22</v>
      </c>
      <c r="V1172" s="5">
        <v>61.84</v>
      </c>
      <c r="W1172" s="5">
        <f t="shared" si="78"/>
        <v>335.46</v>
      </c>
      <c r="X1172" s="5">
        <f t="shared" si="79"/>
        <v>203.25</v>
      </c>
      <c r="Y1172" s="5">
        <v>1179.83</v>
      </c>
      <c r="Z1172" s="5">
        <v>1009.26</v>
      </c>
      <c r="AA1172" s="5">
        <f t="shared" si="77"/>
        <v>2189.09</v>
      </c>
    </row>
    <row r="1173" spans="1:27" x14ac:dyDescent="0.25">
      <c r="A1173">
        <v>2007</v>
      </c>
      <c r="B1173" t="s">
        <v>64</v>
      </c>
      <c r="C1173" s="1" t="s">
        <v>4</v>
      </c>
      <c r="D1173" s="5">
        <f>VLOOKUP(B1173,SWH!$A$4:$C$19,3,FALSE)</f>
        <v>511.15</v>
      </c>
      <c r="E1173" s="5">
        <v>0</v>
      </c>
      <c r="F1173" s="5">
        <v>559.47</v>
      </c>
      <c r="G1173" s="5">
        <v>120.54</v>
      </c>
      <c r="H1173" s="5">
        <v>185.65</v>
      </c>
      <c r="I1173" s="5">
        <v>58.03</v>
      </c>
      <c r="J1173" s="5">
        <v>460.72</v>
      </c>
      <c r="K1173" s="5">
        <v>469.79</v>
      </c>
      <c r="L1173" s="5">
        <v>0</v>
      </c>
      <c r="M1173" s="5">
        <v>284.38</v>
      </c>
      <c r="N1173" s="5">
        <v>0.45</v>
      </c>
      <c r="O1173" s="5">
        <f>VLOOKUP(B1173,SWH!$A$4:$B$19,2,FALSE)</f>
        <v>0.45</v>
      </c>
      <c r="P1173" s="5">
        <f t="shared" si="76"/>
        <v>0</v>
      </c>
      <c r="Q1173" s="5">
        <v>0</v>
      </c>
      <c r="R1173" s="5">
        <v>0</v>
      </c>
      <c r="S1173" s="5">
        <v>0</v>
      </c>
      <c r="T1173" s="5">
        <v>77.760000000000005</v>
      </c>
      <c r="U1173" s="5">
        <v>352.54</v>
      </c>
      <c r="V1173" s="5">
        <v>61.58</v>
      </c>
      <c r="W1173" s="5">
        <f t="shared" si="78"/>
        <v>404.92</v>
      </c>
      <c r="X1173" s="5">
        <f t="shared" si="79"/>
        <v>559.47</v>
      </c>
      <c r="Y1173" s="5">
        <v>1249.0999999999999</v>
      </c>
      <c r="Z1173" s="5">
        <v>1381.79</v>
      </c>
      <c r="AA1173" s="5">
        <f t="shared" si="77"/>
        <v>2630.89</v>
      </c>
    </row>
    <row r="1174" spans="1:27" x14ac:dyDescent="0.25">
      <c r="A1174">
        <v>2007</v>
      </c>
      <c r="B1174" t="s">
        <v>64</v>
      </c>
      <c r="C1174" s="1" t="s">
        <v>5</v>
      </c>
      <c r="D1174" s="5">
        <f>VLOOKUP(B1174,SWH!$A$4:$C$19,3,FALSE)</f>
        <v>511.15</v>
      </c>
      <c r="E1174" s="5">
        <v>0</v>
      </c>
      <c r="F1174" s="5">
        <v>299.95</v>
      </c>
      <c r="G1174" s="5">
        <v>140.77000000000001</v>
      </c>
      <c r="H1174" s="5">
        <v>185.65</v>
      </c>
      <c r="I1174" s="5">
        <v>58.04</v>
      </c>
      <c r="J1174" s="5">
        <v>460.72</v>
      </c>
      <c r="K1174" s="5">
        <v>469.79</v>
      </c>
      <c r="L1174" s="5">
        <v>0</v>
      </c>
      <c r="M1174" s="5">
        <v>333.2</v>
      </c>
      <c r="N1174" s="5">
        <v>0.45</v>
      </c>
      <c r="O1174" s="5">
        <f>VLOOKUP(B1174,SWH!$A$4:$B$19,2,FALSE)</f>
        <v>0.45</v>
      </c>
      <c r="P1174" s="5">
        <f t="shared" si="76"/>
        <v>0</v>
      </c>
      <c r="Q1174" s="5">
        <v>0</v>
      </c>
      <c r="R1174" s="5">
        <v>0</v>
      </c>
      <c r="S1174" s="5">
        <v>0</v>
      </c>
      <c r="T1174" s="5">
        <v>77.72</v>
      </c>
      <c r="U1174" s="5">
        <v>345.2</v>
      </c>
      <c r="V1174" s="5">
        <v>61.84</v>
      </c>
      <c r="W1174" s="5">
        <f t="shared" si="78"/>
        <v>473.97</v>
      </c>
      <c r="X1174" s="5">
        <f t="shared" si="79"/>
        <v>299.95</v>
      </c>
      <c r="Y1174" s="5">
        <v>1318.38</v>
      </c>
      <c r="Z1174" s="5">
        <v>1114.94</v>
      </c>
      <c r="AA1174" s="5">
        <f t="shared" si="77"/>
        <v>2433.3200000000002</v>
      </c>
    </row>
    <row r="1175" spans="1:27" x14ac:dyDescent="0.25">
      <c r="A1175">
        <v>2007</v>
      </c>
      <c r="B1175" t="s">
        <v>64</v>
      </c>
      <c r="C1175" s="1" t="s">
        <v>15</v>
      </c>
      <c r="D1175" s="5">
        <f>VLOOKUP(B1175,SWH!$A$4:$C$19,3,FALSE)</f>
        <v>511.15</v>
      </c>
      <c r="E1175" s="5">
        <v>0</v>
      </c>
      <c r="F1175" s="5">
        <v>257.35000000000002</v>
      </c>
      <c r="G1175" s="5">
        <v>17.59</v>
      </c>
      <c r="H1175" s="5">
        <v>185.65</v>
      </c>
      <c r="I1175" s="5">
        <v>57.95</v>
      </c>
      <c r="J1175" s="5">
        <v>460.72</v>
      </c>
      <c r="K1175" s="5">
        <v>469.79</v>
      </c>
      <c r="L1175" s="5">
        <v>0</v>
      </c>
      <c r="M1175" s="5">
        <v>274.95</v>
      </c>
      <c r="N1175" s="5">
        <v>0.45</v>
      </c>
      <c r="O1175" s="5">
        <f>VLOOKUP(B1175,SWH!$A$4:$B$19,2,FALSE)</f>
        <v>0.45</v>
      </c>
      <c r="P1175" s="5">
        <f t="shared" si="76"/>
        <v>0</v>
      </c>
      <c r="Q1175" s="5">
        <v>0</v>
      </c>
      <c r="R1175" s="5">
        <v>0</v>
      </c>
      <c r="S1175" s="5">
        <v>0</v>
      </c>
      <c r="T1175" s="5">
        <v>77.8</v>
      </c>
      <c r="U1175" s="5">
        <v>350.88</v>
      </c>
      <c r="V1175" s="5">
        <v>61.09</v>
      </c>
      <c r="W1175" s="5">
        <f t="shared" si="78"/>
        <v>292.53999999999996</v>
      </c>
      <c r="X1175" s="5">
        <f t="shared" si="79"/>
        <v>257.35000000000002</v>
      </c>
      <c r="Y1175" s="5">
        <v>1136.2</v>
      </c>
      <c r="Z1175" s="5">
        <v>1078.02</v>
      </c>
      <c r="AA1175" s="5">
        <f t="shared" si="77"/>
        <v>2214.2200000000003</v>
      </c>
    </row>
    <row r="1176" spans="1:27" x14ac:dyDescent="0.25">
      <c r="A1176">
        <v>2007</v>
      </c>
      <c r="B1176" t="s">
        <v>64</v>
      </c>
      <c r="C1176" s="1" t="s">
        <v>16</v>
      </c>
      <c r="D1176" s="5">
        <f>VLOOKUP(B1176,SWH!$A$4:$C$19,3,FALSE)</f>
        <v>511.15</v>
      </c>
      <c r="E1176" s="5">
        <v>0</v>
      </c>
      <c r="F1176" s="5">
        <v>832.25</v>
      </c>
      <c r="G1176" s="5">
        <v>130.07</v>
      </c>
      <c r="H1176" s="5">
        <v>185.65</v>
      </c>
      <c r="I1176" s="5">
        <v>58.01</v>
      </c>
      <c r="J1176" s="5">
        <v>460.72</v>
      </c>
      <c r="K1176" s="5">
        <v>469.79</v>
      </c>
      <c r="L1176" s="5">
        <v>0</v>
      </c>
      <c r="M1176" s="5">
        <v>293.36</v>
      </c>
      <c r="N1176" s="5">
        <v>0.45</v>
      </c>
      <c r="O1176" s="5">
        <f>VLOOKUP(B1176,SWH!$A$4:$B$19,2,FALSE)</f>
        <v>0.45</v>
      </c>
      <c r="P1176" s="5">
        <f t="shared" si="76"/>
        <v>0</v>
      </c>
      <c r="Q1176" s="5">
        <v>0</v>
      </c>
      <c r="R1176" s="5">
        <v>0</v>
      </c>
      <c r="S1176" s="5">
        <v>0</v>
      </c>
      <c r="T1176" s="5">
        <v>77.77</v>
      </c>
      <c r="U1176" s="5">
        <v>371.4</v>
      </c>
      <c r="V1176" s="5">
        <v>61.35</v>
      </c>
      <c r="W1176" s="5">
        <f t="shared" si="78"/>
        <v>423.43</v>
      </c>
      <c r="X1176" s="5">
        <f t="shared" si="79"/>
        <v>832.25</v>
      </c>
      <c r="Y1176" s="5">
        <v>1267.3800000000001</v>
      </c>
      <c r="Z1176" s="5">
        <v>1673.43</v>
      </c>
      <c r="AA1176" s="5">
        <f t="shared" si="77"/>
        <v>2940.8100000000004</v>
      </c>
    </row>
    <row r="1177" spans="1:27" x14ac:dyDescent="0.25">
      <c r="A1177">
        <v>2007</v>
      </c>
      <c r="B1177" t="s">
        <v>64</v>
      </c>
      <c r="C1177" s="1" t="s">
        <v>9</v>
      </c>
      <c r="D1177" s="5">
        <f>VLOOKUP(B1177,SWH!$A$4:$C$19,3,FALSE)</f>
        <v>511.15</v>
      </c>
      <c r="E1177" s="5">
        <v>0</v>
      </c>
      <c r="F1177" s="5">
        <v>544.69000000000005</v>
      </c>
      <c r="G1177" s="5">
        <v>95.06</v>
      </c>
      <c r="H1177" s="5">
        <v>185.65</v>
      </c>
      <c r="I1177" s="5">
        <v>57.97</v>
      </c>
      <c r="J1177" s="5">
        <v>460.72</v>
      </c>
      <c r="K1177" s="5">
        <v>469.79</v>
      </c>
      <c r="L1177" s="5">
        <v>0</v>
      </c>
      <c r="M1177" s="5">
        <v>315.11</v>
      </c>
      <c r="N1177" s="5">
        <v>0.45</v>
      </c>
      <c r="O1177" s="5">
        <f>VLOOKUP(B1177,SWH!$A$4:$B$19,2,FALSE)</f>
        <v>0.45</v>
      </c>
      <c r="P1177" s="5">
        <f t="shared" si="76"/>
        <v>0</v>
      </c>
      <c r="Q1177" s="5">
        <v>0</v>
      </c>
      <c r="R1177" s="5">
        <v>0</v>
      </c>
      <c r="S1177" s="5">
        <v>0</v>
      </c>
      <c r="T1177" s="5">
        <v>77.77</v>
      </c>
      <c r="U1177" s="5">
        <v>366.63</v>
      </c>
      <c r="V1177" s="5">
        <v>60.98</v>
      </c>
      <c r="W1177" s="5">
        <f t="shared" si="78"/>
        <v>410.17</v>
      </c>
      <c r="X1177" s="5">
        <f t="shared" si="79"/>
        <v>544.69000000000005</v>
      </c>
      <c r="Y1177" s="5">
        <v>1253.69</v>
      </c>
      <c r="Z1177" s="5">
        <v>1381.1</v>
      </c>
      <c r="AA1177" s="5">
        <f t="shared" si="77"/>
        <v>2634.79</v>
      </c>
    </row>
    <row r="1178" spans="1:27" x14ac:dyDescent="0.25">
      <c r="A1178">
        <v>2007</v>
      </c>
      <c r="B1178" t="s">
        <v>64</v>
      </c>
      <c r="C1178" s="1" t="s">
        <v>12</v>
      </c>
      <c r="D1178" s="5">
        <f>VLOOKUP(B1178,SWH!$A$4:$C$19,3,FALSE)</f>
        <v>511.15</v>
      </c>
      <c r="E1178" s="5">
        <v>0</v>
      </c>
      <c r="F1178" s="5">
        <v>1094.7</v>
      </c>
      <c r="G1178" s="5">
        <v>97.69</v>
      </c>
      <c r="H1178" s="5">
        <v>185.65</v>
      </c>
      <c r="I1178" s="5">
        <v>57.93</v>
      </c>
      <c r="J1178" s="5">
        <v>460.72</v>
      </c>
      <c r="K1178" s="5">
        <v>469.79</v>
      </c>
      <c r="L1178" s="5">
        <v>0</v>
      </c>
      <c r="M1178" s="5">
        <v>291.85000000000002</v>
      </c>
      <c r="N1178" s="5">
        <v>0.45</v>
      </c>
      <c r="O1178" s="5">
        <f>VLOOKUP(B1178,SWH!$A$4:$B$19,2,FALSE)</f>
        <v>0.45</v>
      </c>
      <c r="P1178" s="5">
        <f t="shared" si="76"/>
        <v>0</v>
      </c>
      <c r="Q1178" s="5">
        <v>0</v>
      </c>
      <c r="R1178" s="5">
        <v>0</v>
      </c>
      <c r="S1178" s="5">
        <v>0</v>
      </c>
      <c r="T1178" s="5">
        <v>77.790000000000006</v>
      </c>
      <c r="U1178" s="5">
        <v>393.92</v>
      </c>
      <c r="V1178" s="5">
        <v>60.81</v>
      </c>
      <c r="W1178" s="5">
        <f t="shared" si="78"/>
        <v>389.54</v>
      </c>
      <c r="X1178" s="5">
        <f t="shared" si="79"/>
        <v>1094.7</v>
      </c>
      <c r="Y1178" s="5">
        <v>1232.8900000000001</v>
      </c>
      <c r="Z1178" s="5">
        <v>1958.41</v>
      </c>
      <c r="AA1178" s="5">
        <f t="shared" si="77"/>
        <v>3191.3</v>
      </c>
    </row>
    <row r="1179" spans="1:27" x14ac:dyDescent="0.25">
      <c r="A1179">
        <v>2007</v>
      </c>
      <c r="B1179" t="s">
        <v>64</v>
      </c>
      <c r="C1179" s="1" t="s">
        <v>8</v>
      </c>
      <c r="D1179" s="5">
        <f>VLOOKUP(B1179,SWH!$A$4:$C$19,3,FALSE)</f>
        <v>511.15</v>
      </c>
      <c r="E1179" s="5">
        <v>0</v>
      </c>
      <c r="F1179" s="5">
        <v>1627.54</v>
      </c>
      <c r="G1179" s="5">
        <v>40.76</v>
      </c>
      <c r="H1179" s="5">
        <v>185.65</v>
      </c>
      <c r="I1179" s="5">
        <v>57.61</v>
      </c>
      <c r="J1179" s="5">
        <v>460.72</v>
      </c>
      <c r="K1179" s="5">
        <v>469.79</v>
      </c>
      <c r="L1179" s="5">
        <v>0</v>
      </c>
      <c r="M1179" s="5">
        <v>284.04000000000002</v>
      </c>
      <c r="N1179" s="5">
        <v>0.45</v>
      </c>
      <c r="O1179" s="5">
        <f>VLOOKUP(B1179,SWH!$A$4:$B$19,2,FALSE)</f>
        <v>0.45</v>
      </c>
      <c r="P1179" s="5">
        <f t="shared" si="76"/>
        <v>0</v>
      </c>
      <c r="Q1179" s="5">
        <v>0</v>
      </c>
      <c r="R1179" s="5">
        <v>0</v>
      </c>
      <c r="S1179" s="5">
        <v>0</v>
      </c>
      <c r="T1179" s="5">
        <v>77.83</v>
      </c>
      <c r="U1179" s="5">
        <v>424.25</v>
      </c>
      <c r="V1179" s="5">
        <v>59.88</v>
      </c>
      <c r="W1179" s="5">
        <f t="shared" si="78"/>
        <v>324.8</v>
      </c>
      <c r="X1179" s="5">
        <f t="shared" si="79"/>
        <v>1627.54</v>
      </c>
      <c r="Y1179" s="5">
        <v>1166.93</v>
      </c>
      <c r="Z1179" s="5">
        <v>2521.58</v>
      </c>
      <c r="AA1179" s="5">
        <f t="shared" si="77"/>
        <v>3688.51</v>
      </c>
    </row>
    <row r="1180" spans="1:27" x14ac:dyDescent="0.25">
      <c r="A1180">
        <v>2010</v>
      </c>
      <c r="B1180" t="s">
        <v>64</v>
      </c>
      <c r="C1180" s="1" t="s">
        <v>10</v>
      </c>
      <c r="D1180" s="5">
        <f>VLOOKUP(B1180,SWH!$A$4:$C$19,3,FALSE)</f>
        <v>511.15</v>
      </c>
      <c r="E1180" s="5">
        <v>0</v>
      </c>
      <c r="F1180" s="5">
        <v>0</v>
      </c>
      <c r="G1180" s="5">
        <v>724.55</v>
      </c>
      <c r="H1180" s="5">
        <v>75.03</v>
      </c>
      <c r="I1180" s="5">
        <v>33.049999999999997</v>
      </c>
      <c r="J1180" s="5">
        <v>460.32</v>
      </c>
      <c r="K1180" s="5">
        <v>469.79</v>
      </c>
      <c r="L1180" s="5">
        <v>0</v>
      </c>
      <c r="M1180" s="5">
        <v>212.23</v>
      </c>
      <c r="N1180" s="5">
        <v>0.45</v>
      </c>
      <c r="O1180" s="5">
        <f>VLOOKUP(B1180,SWH!$A$4:$B$19,2,FALSE)</f>
        <v>0.45</v>
      </c>
      <c r="P1180" s="5">
        <f t="shared" si="76"/>
        <v>0</v>
      </c>
      <c r="Q1180" s="5">
        <v>0</v>
      </c>
      <c r="R1180" s="5">
        <v>0</v>
      </c>
      <c r="S1180" s="5">
        <v>0</v>
      </c>
      <c r="T1180" s="5">
        <v>75.36</v>
      </c>
      <c r="U1180" s="5">
        <v>215.39</v>
      </c>
      <c r="V1180" s="5">
        <v>68.37</v>
      </c>
      <c r="W1180" s="5">
        <f t="shared" si="78"/>
        <v>936.78</v>
      </c>
      <c r="X1180" s="5">
        <f t="shared" si="79"/>
        <v>0</v>
      </c>
      <c r="Y1180" s="5">
        <v>1649.34</v>
      </c>
      <c r="Z1180" s="5">
        <v>685.18</v>
      </c>
      <c r="AA1180" s="5">
        <f t="shared" si="77"/>
        <v>2334.52</v>
      </c>
    </row>
    <row r="1181" spans="1:27" x14ac:dyDescent="0.25">
      <c r="A1181">
        <v>2010</v>
      </c>
      <c r="B1181" t="s">
        <v>64</v>
      </c>
      <c r="C1181" s="1" t="s">
        <v>6</v>
      </c>
      <c r="D1181" s="5">
        <f>VLOOKUP(B1181,SWH!$A$4:$C$19,3,FALSE)</f>
        <v>511.15</v>
      </c>
      <c r="E1181" s="5">
        <v>0</v>
      </c>
      <c r="F1181" s="5">
        <v>0.03</v>
      </c>
      <c r="G1181" s="5">
        <v>584.14</v>
      </c>
      <c r="H1181" s="5">
        <v>74.94</v>
      </c>
      <c r="I1181" s="5">
        <v>33.04</v>
      </c>
      <c r="J1181" s="5">
        <v>460.32</v>
      </c>
      <c r="K1181" s="5">
        <v>469.79</v>
      </c>
      <c r="L1181" s="5">
        <v>0</v>
      </c>
      <c r="M1181" s="5">
        <v>199.2</v>
      </c>
      <c r="N1181" s="5">
        <v>0.45</v>
      </c>
      <c r="O1181" s="5">
        <f>VLOOKUP(B1181,SWH!$A$4:$B$19,2,FALSE)</f>
        <v>0.45</v>
      </c>
      <c r="P1181" s="5">
        <f t="shared" si="76"/>
        <v>0</v>
      </c>
      <c r="Q1181" s="5">
        <v>0</v>
      </c>
      <c r="R1181" s="5">
        <v>0</v>
      </c>
      <c r="S1181" s="5">
        <v>0</v>
      </c>
      <c r="T1181" s="5">
        <v>75.36</v>
      </c>
      <c r="U1181" s="5">
        <v>214.21</v>
      </c>
      <c r="V1181" s="5">
        <v>68.069999999999993</v>
      </c>
      <c r="W1181" s="5">
        <f t="shared" si="78"/>
        <v>783.33999999999992</v>
      </c>
      <c r="X1181" s="5">
        <f t="shared" si="79"/>
        <v>0.03</v>
      </c>
      <c r="Y1181" s="5">
        <v>1495.51</v>
      </c>
      <c r="Z1181" s="5">
        <v>684.02</v>
      </c>
      <c r="AA1181" s="5">
        <f t="shared" si="77"/>
        <v>2179.5299999999997</v>
      </c>
    </row>
    <row r="1182" spans="1:27" x14ac:dyDescent="0.25">
      <c r="A1182">
        <v>2010</v>
      </c>
      <c r="B1182" t="s">
        <v>64</v>
      </c>
      <c r="C1182" s="1" t="s">
        <v>11</v>
      </c>
      <c r="D1182" s="5">
        <f>VLOOKUP(B1182,SWH!$A$4:$C$19,3,FALSE)</f>
        <v>511.15</v>
      </c>
      <c r="E1182" s="5">
        <v>0</v>
      </c>
      <c r="F1182" s="5">
        <v>0</v>
      </c>
      <c r="G1182" s="5">
        <v>452.01</v>
      </c>
      <c r="H1182" s="5">
        <v>75.05</v>
      </c>
      <c r="I1182" s="5">
        <v>33.04</v>
      </c>
      <c r="J1182" s="5">
        <v>460.32</v>
      </c>
      <c r="K1182" s="5">
        <v>469.79</v>
      </c>
      <c r="L1182" s="5">
        <v>0</v>
      </c>
      <c r="M1182" s="5">
        <v>163.61000000000001</v>
      </c>
      <c r="N1182" s="5">
        <v>0.45</v>
      </c>
      <c r="O1182" s="5">
        <f>VLOOKUP(B1182,SWH!$A$4:$B$19,2,FALSE)</f>
        <v>0.45</v>
      </c>
      <c r="P1182" s="5">
        <f t="shared" si="76"/>
        <v>0</v>
      </c>
      <c r="Q1182" s="5">
        <v>0</v>
      </c>
      <c r="R1182" s="5">
        <v>0</v>
      </c>
      <c r="S1182" s="5">
        <v>0</v>
      </c>
      <c r="T1182" s="5">
        <v>75.400000000000006</v>
      </c>
      <c r="U1182" s="5">
        <v>235.24</v>
      </c>
      <c r="V1182" s="5">
        <v>66.75</v>
      </c>
      <c r="W1182" s="5">
        <f t="shared" si="78"/>
        <v>615.62</v>
      </c>
      <c r="X1182" s="5">
        <f t="shared" si="79"/>
        <v>0</v>
      </c>
      <c r="Y1182" s="5">
        <v>1326.62</v>
      </c>
      <c r="Z1182" s="5">
        <v>705.02</v>
      </c>
      <c r="AA1182" s="5">
        <f t="shared" si="77"/>
        <v>2031.6399999999999</v>
      </c>
    </row>
    <row r="1183" spans="1:27" x14ac:dyDescent="0.25">
      <c r="A1183">
        <v>2010</v>
      </c>
      <c r="B1183" t="s">
        <v>64</v>
      </c>
      <c r="C1183" s="1" t="s">
        <v>13</v>
      </c>
      <c r="D1183" s="5">
        <f>VLOOKUP(B1183,SWH!$A$4:$C$19,3,FALSE)</f>
        <v>511.15</v>
      </c>
      <c r="E1183" s="5">
        <v>0</v>
      </c>
      <c r="F1183" s="5">
        <v>10.99</v>
      </c>
      <c r="G1183" s="5">
        <v>472.73</v>
      </c>
      <c r="H1183" s="5">
        <v>75.09</v>
      </c>
      <c r="I1183" s="5">
        <v>33</v>
      </c>
      <c r="J1183" s="5">
        <v>460.32</v>
      </c>
      <c r="K1183" s="5">
        <v>469.79</v>
      </c>
      <c r="L1183" s="5">
        <v>0</v>
      </c>
      <c r="M1183" s="5">
        <v>188.33</v>
      </c>
      <c r="N1183" s="5">
        <v>0.45</v>
      </c>
      <c r="O1183" s="5">
        <f>VLOOKUP(B1183,SWH!$A$4:$B$19,2,FALSE)</f>
        <v>0.45</v>
      </c>
      <c r="P1183" s="5">
        <f t="shared" si="76"/>
        <v>0</v>
      </c>
      <c r="Q1183" s="5">
        <v>0</v>
      </c>
      <c r="R1183" s="5">
        <v>0</v>
      </c>
      <c r="S1183" s="5">
        <v>0</v>
      </c>
      <c r="T1183" s="5">
        <v>75.38</v>
      </c>
      <c r="U1183" s="5">
        <v>235.54</v>
      </c>
      <c r="V1183" s="5">
        <v>67.2</v>
      </c>
      <c r="W1183" s="5">
        <f t="shared" si="78"/>
        <v>661.06000000000006</v>
      </c>
      <c r="X1183" s="5">
        <f t="shared" si="79"/>
        <v>10.99</v>
      </c>
      <c r="Y1183" s="5">
        <v>1372.5</v>
      </c>
      <c r="Z1183" s="5">
        <v>716.31</v>
      </c>
      <c r="AA1183" s="5">
        <f t="shared" si="77"/>
        <v>2088.81</v>
      </c>
    </row>
    <row r="1184" spans="1:27" x14ac:dyDescent="0.25">
      <c r="A1184">
        <v>2010</v>
      </c>
      <c r="B1184" t="s">
        <v>64</v>
      </c>
      <c r="C1184" s="1" t="s">
        <v>19</v>
      </c>
      <c r="D1184" s="5">
        <f>VLOOKUP(B1184,SWH!$A$4:$C$19,3,FALSE)</f>
        <v>511.15</v>
      </c>
      <c r="E1184" s="5">
        <v>0</v>
      </c>
      <c r="F1184" s="5">
        <v>28.16</v>
      </c>
      <c r="G1184" s="5">
        <v>385.39</v>
      </c>
      <c r="H1184" s="5">
        <v>74.86</v>
      </c>
      <c r="I1184" s="5">
        <v>32.979999999999997</v>
      </c>
      <c r="J1184" s="5">
        <v>460.32</v>
      </c>
      <c r="K1184" s="5">
        <v>469.79</v>
      </c>
      <c r="L1184" s="5">
        <v>0</v>
      </c>
      <c r="M1184" s="5">
        <v>171</v>
      </c>
      <c r="N1184" s="5">
        <v>0.45</v>
      </c>
      <c r="O1184" s="5">
        <f>VLOOKUP(B1184,SWH!$A$4:$B$19,2,FALSE)</f>
        <v>0.45</v>
      </c>
      <c r="P1184" s="5">
        <f t="shared" si="76"/>
        <v>0</v>
      </c>
      <c r="Q1184" s="5">
        <v>0</v>
      </c>
      <c r="R1184" s="5">
        <v>0</v>
      </c>
      <c r="S1184" s="5">
        <v>0</v>
      </c>
      <c r="T1184" s="5">
        <v>75.41</v>
      </c>
      <c r="U1184" s="5">
        <v>257.58999999999997</v>
      </c>
      <c r="V1184" s="5">
        <v>66.3</v>
      </c>
      <c r="W1184" s="5">
        <f t="shared" si="78"/>
        <v>556.39</v>
      </c>
      <c r="X1184" s="5">
        <f t="shared" si="79"/>
        <v>28.16</v>
      </c>
      <c r="Y1184" s="5">
        <v>1266.7</v>
      </c>
      <c r="Z1184" s="5">
        <v>755.53</v>
      </c>
      <c r="AA1184" s="5">
        <f t="shared" si="77"/>
        <v>2022.23</v>
      </c>
    </row>
    <row r="1185" spans="1:27" x14ac:dyDescent="0.25">
      <c r="A1185">
        <v>2010</v>
      </c>
      <c r="B1185" t="s">
        <v>64</v>
      </c>
      <c r="C1185" s="1" t="s">
        <v>20</v>
      </c>
      <c r="D1185" s="5">
        <f>VLOOKUP(B1185,SWH!$A$4:$C$19,3,FALSE)</f>
        <v>511.15</v>
      </c>
      <c r="E1185" s="5">
        <v>0</v>
      </c>
      <c r="F1185" s="5">
        <v>23.97</v>
      </c>
      <c r="G1185" s="5">
        <v>253.51</v>
      </c>
      <c r="H1185" s="5">
        <v>74.86</v>
      </c>
      <c r="I1185" s="5">
        <v>33.01</v>
      </c>
      <c r="J1185" s="5">
        <v>460.32</v>
      </c>
      <c r="K1185" s="5">
        <v>469.79</v>
      </c>
      <c r="L1185" s="5">
        <v>0</v>
      </c>
      <c r="M1185" s="5">
        <v>168.21</v>
      </c>
      <c r="N1185" s="5">
        <v>0.45</v>
      </c>
      <c r="O1185" s="5">
        <f>VLOOKUP(B1185,SWH!$A$4:$B$19,2,FALSE)</f>
        <v>0.45</v>
      </c>
      <c r="P1185" s="5">
        <f t="shared" si="76"/>
        <v>0</v>
      </c>
      <c r="Q1185" s="5">
        <v>0</v>
      </c>
      <c r="R1185" s="5">
        <v>0</v>
      </c>
      <c r="S1185" s="5">
        <v>0</v>
      </c>
      <c r="T1185" s="5">
        <v>75.41</v>
      </c>
      <c r="U1185" s="5">
        <v>258.99</v>
      </c>
      <c r="V1185" s="5">
        <v>65.209999999999994</v>
      </c>
      <c r="W1185" s="5">
        <f t="shared" si="78"/>
        <v>421.72</v>
      </c>
      <c r="X1185" s="5">
        <f t="shared" si="79"/>
        <v>23.97</v>
      </c>
      <c r="Y1185" s="5">
        <v>1130.98</v>
      </c>
      <c r="Z1185" s="5">
        <v>752.75</v>
      </c>
      <c r="AA1185" s="5">
        <f t="shared" si="77"/>
        <v>1883.73</v>
      </c>
    </row>
    <row r="1186" spans="1:27" x14ac:dyDescent="0.25">
      <c r="A1186">
        <v>2010</v>
      </c>
      <c r="B1186" t="s">
        <v>64</v>
      </c>
      <c r="C1186" s="1" t="s">
        <v>3</v>
      </c>
      <c r="D1186" s="5">
        <f>VLOOKUP(B1186,SWH!$A$4:$C$19,3,FALSE)</f>
        <v>511.15</v>
      </c>
      <c r="E1186" s="5">
        <v>0</v>
      </c>
      <c r="F1186" s="5">
        <v>169.54</v>
      </c>
      <c r="G1186" s="5">
        <v>207.07</v>
      </c>
      <c r="H1186" s="5">
        <v>74.92</v>
      </c>
      <c r="I1186" s="5">
        <v>33</v>
      </c>
      <c r="J1186" s="5">
        <v>460.32</v>
      </c>
      <c r="K1186" s="5">
        <v>469.79</v>
      </c>
      <c r="L1186" s="5">
        <v>0</v>
      </c>
      <c r="M1186" s="5">
        <v>158.1</v>
      </c>
      <c r="N1186" s="5">
        <v>0.45</v>
      </c>
      <c r="O1186" s="5">
        <f>VLOOKUP(B1186,SWH!$A$4:$B$19,2,FALSE)</f>
        <v>0.45</v>
      </c>
      <c r="P1186" s="5">
        <f t="shared" si="76"/>
        <v>0</v>
      </c>
      <c r="Q1186" s="5">
        <v>0</v>
      </c>
      <c r="R1186" s="5">
        <v>0</v>
      </c>
      <c r="S1186" s="5">
        <v>0</v>
      </c>
      <c r="T1186" s="5">
        <v>75.45</v>
      </c>
      <c r="U1186" s="5">
        <v>296.11</v>
      </c>
      <c r="V1186" s="5">
        <v>64.39</v>
      </c>
      <c r="W1186" s="5">
        <f t="shared" si="78"/>
        <v>365.16999999999996</v>
      </c>
      <c r="X1186" s="5">
        <f t="shared" si="79"/>
        <v>169.54</v>
      </c>
      <c r="Y1186" s="5">
        <v>1073.7</v>
      </c>
      <c r="Z1186" s="5">
        <v>935.44</v>
      </c>
      <c r="AA1186" s="5">
        <f t="shared" si="77"/>
        <v>2009.14</v>
      </c>
    </row>
    <row r="1187" spans="1:27" x14ac:dyDescent="0.25">
      <c r="A1187">
        <v>2010</v>
      </c>
      <c r="B1187" t="s">
        <v>64</v>
      </c>
      <c r="C1187" s="1" t="s">
        <v>7</v>
      </c>
      <c r="D1187" s="5">
        <f>VLOOKUP(B1187,SWH!$A$4:$C$19,3,FALSE)</f>
        <v>511.15</v>
      </c>
      <c r="E1187" s="5">
        <v>0</v>
      </c>
      <c r="F1187" s="5">
        <v>78.459999999999994</v>
      </c>
      <c r="G1187" s="5">
        <v>184.54</v>
      </c>
      <c r="H1187" s="5">
        <v>75.05</v>
      </c>
      <c r="I1187" s="5">
        <v>33</v>
      </c>
      <c r="J1187" s="5">
        <v>460.32</v>
      </c>
      <c r="K1187" s="5">
        <v>469.79</v>
      </c>
      <c r="L1187" s="5">
        <v>0</v>
      </c>
      <c r="M1187" s="5">
        <v>163.05000000000001</v>
      </c>
      <c r="N1187" s="5">
        <v>0.45</v>
      </c>
      <c r="O1187" s="5">
        <f>VLOOKUP(B1187,SWH!$A$4:$B$19,2,FALSE)</f>
        <v>0.45</v>
      </c>
      <c r="P1187" s="5">
        <f t="shared" si="76"/>
        <v>0</v>
      </c>
      <c r="Q1187" s="5">
        <v>0</v>
      </c>
      <c r="R1187" s="5">
        <v>0</v>
      </c>
      <c r="S1187" s="5">
        <v>0</v>
      </c>
      <c r="T1187" s="5">
        <v>75.430000000000007</v>
      </c>
      <c r="U1187" s="5">
        <v>286.2</v>
      </c>
      <c r="V1187" s="5">
        <v>64.459999999999994</v>
      </c>
      <c r="W1187" s="5">
        <f t="shared" si="78"/>
        <v>347.59000000000003</v>
      </c>
      <c r="X1187" s="5">
        <f t="shared" si="79"/>
        <v>78.459999999999994</v>
      </c>
      <c r="Y1187" s="5">
        <v>1056.29</v>
      </c>
      <c r="Z1187" s="5">
        <v>834.44</v>
      </c>
      <c r="AA1187" s="5">
        <f t="shared" si="77"/>
        <v>1890.73</v>
      </c>
    </row>
    <row r="1188" spans="1:27" x14ac:dyDescent="0.25">
      <c r="A1188">
        <v>2010</v>
      </c>
      <c r="B1188" t="s">
        <v>64</v>
      </c>
      <c r="C1188" s="1" t="s">
        <v>17</v>
      </c>
      <c r="D1188" s="5">
        <f>VLOOKUP(B1188,SWH!$A$4:$C$19,3,FALSE)</f>
        <v>511.15</v>
      </c>
      <c r="E1188" s="5">
        <v>0</v>
      </c>
      <c r="F1188" s="5">
        <v>31.55</v>
      </c>
      <c r="G1188" s="5">
        <v>83.68</v>
      </c>
      <c r="H1188" s="5">
        <v>75.290000000000006</v>
      </c>
      <c r="I1188" s="5">
        <v>33.06</v>
      </c>
      <c r="J1188" s="5">
        <v>460.32</v>
      </c>
      <c r="K1188" s="5">
        <v>469.79</v>
      </c>
      <c r="L1188" s="5">
        <v>0</v>
      </c>
      <c r="M1188" s="5">
        <v>119.44</v>
      </c>
      <c r="N1188" s="5">
        <v>0.45</v>
      </c>
      <c r="O1188" s="5">
        <f>VLOOKUP(B1188,SWH!$A$4:$B$19,2,FALSE)</f>
        <v>0.45</v>
      </c>
      <c r="P1188" s="5">
        <f t="shared" si="76"/>
        <v>0</v>
      </c>
      <c r="Q1188" s="5">
        <v>0</v>
      </c>
      <c r="R1188" s="5">
        <v>0</v>
      </c>
      <c r="S1188" s="5">
        <v>0</v>
      </c>
      <c r="T1188" s="5">
        <v>75.430000000000007</v>
      </c>
      <c r="U1188" s="5">
        <v>300.24</v>
      </c>
      <c r="V1188" s="5">
        <v>65.290000000000006</v>
      </c>
      <c r="W1188" s="5">
        <f t="shared" si="78"/>
        <v>203.12</v>
      </c>
      <c r="X1188" s="5">
        <f t="shared" si="79"/>
        <v>31.55</v>
      </c>
      <c r="Y1188" s="5">
        <v>912.94</v>
      </c>
      <c r="Z1188" s="5">
        <v>801.58</v>
      </c>
      <c r="AA1188" s="5">
        <f t="shared" si="77"/>
        <v>1714.52</v>
      </c>
    </row>
    <row r="1189" spans="1:27" x14ac:dyDescent="0.25">
      <c r="A1189">
        <v>2010</v>
      </c>
      <c r="B1189" t="s">
        <v>64</v>
      </c>
      <c r="C1189" s="1" t="s">
        <v>14</v>
      </c>
      <c r="D1189" s="5">
        <f>VLOOKUP(B1189,SWH!$A$4:$C$19,3,FALSE)</f>
        <v>511.15</v>
      </c>
      <c r="E1189" s="5">
        <v>0</v>
      </c>
      <c r="F1189" s="5">
        <v>359.11</v>
      </c>
      <c r="G1189" s="5">
        <v>128.37</v>
      </c>
      <c r="H1189" s="5">
        <v>75.13</v>
      </c>
      <c r="I1189" s="5">
        <v>33.07</v>
      </c>
      <c r="J1189" s="5">
        <v>460.32</v>
      </c>
      <c r="K1189" s="5">
        <v>469.79</v>
      </c>
      <c r="L1189" s="5">
        <v>0</v>
      </c>
      <c r="M1189" s="5">
        <v>121.91</v>
      </c>
      <c r="N1189" s="5">
        <v>0.45</v>
      </c>
      <c r="O1189" s="5">
        <f>VLOOKUP(B1189,SWH!$A$4:$B$19,2,FALSE)</f>
        <v>0.45</v>
      </c>
      <c r="P1189" s="5">
        <f t="shared" si="76"/>
        <v>0</v>
      </c>
      <c r="Q1189" s="5">
        <v>0</v>
      </c>
      <c r="R1189" s="5">
        <v>0</v>
      </c>
      <c r="S1189" s="5">
        <v>0</v>
      </c>
      <c r="T1189" s="5">
        <v>75.489999999999995</v>
      </c>
      <c r="U1189" s="5">
        <v>326.51</v>
      </c>
      <c r="V1189" s="5">
        <v>63</v>
      </c>
      <c r="W1189" s="5">
        <f t="shared" si="78"/>
        <v>250.28</v>
      </c>
      <c r="X1189" s="5">
        <f t="shared" si="79"/>
        <v>359.11</v>
      </c>
      <c r="Y1189" s="5">
        <v>957.72</v>
      </c>
      <c r="Z1189" s="5">
        <v>1155.4100000000001</v>
      </c>
      <c r="AA1189" s="5">
        <f t="shared" si="77"/>
        <v>2113.13</v>
      </c>
    </row>
    <row r="1190" spans="1:27" x14ac:dyDescent="0.25">
      <c r="A1190">
        <v>2010</v>
      </c>
      <c r="B1190" t="s">
        <v>64</v>
      </c>
      <c r="C1190" s="1" t="s">
        <v>2</v>
      </c>
      <c r="D1190" s="5">
        <f>VLOOKUP(B1190,SWH!$A$4:$C$19,3,FALSE)</f>
        <v>511.15</v>
      </c>
      <c r="E1190" s="5">
        <v>0</v>
      </c>
      <c r="F1190" s="5">
        <v>164.54</v>
      </c>
      <c r="G1190" s="5">
        <v>115.39</v>
      </c>
      <c r="H1190" s="5">
        <v>74.87</v>
      </c>
      <c r="I1190" s="5">
        <v>32.99</v>
      </c>
      <c r="J1190" s="5">
        <v>460.32</v>
      </c>
      <c r="K1190" s="5">
        <v>469.79</v>
      </c>
      <c r="L1190" s="5">
        <v>0</v>
      </c>
      <c r="M1190" s="5">
        <v>161.83000000000001</v>
      </c>
      <c r="N1190" s="5">
        <v>0.45</v>
      </c>
      <c r="O1190" s="5">
        <f>VLOOKUP(B1190,SWH!$A$4:$B$19,2,FALSE)</f>
        <v>0.45</v>
      </c>
      <c r="P1190" s="5">
        <f t="shared" si="76"/>
        <v>0</v>
      </c>
      <c r="Q1190" s="5">
        <v>0</v>
      </c>
      <c r="R1190" s="5">
        <v>0</v>
      </c>
      <c r="S1190" s="5">
        <v>0</v>
      </c>
      <c r="T1190" s="5">
        <v>75.47</v>
      </c>
      <c r="U1190" s="5">
        <v>317.89999999999998</v>
      </c>
      <c r="V1190" s="5">
        <v>62.93</v>
      </c>
      <c r="W1190" s="5">
        <f t="shared" si="78"/>
        <v>277.22000000000003</v>
      </c>
      <c r="X1190" s="5">
        <f t="shared" si="79"/>
        <v>164.54</v>
      </c>
      <c r="Y1190" s="5">
        <v>984.25</v>
      </c>
      <c r="Z1190" s="5">
        <v>952.22</v>
      </c>
      <c r="AA1190" s="5">
        <f t="shared" si="77"/>
        <v>1936.47</v>
      </c>
    </row>
    <row r="1191" spans="1:27" x14ac:dyDescent="0.25">
      <c r="A1191">
        <v>2010</v>
      </c>
      <c r="B1191" t="s">
        <v>64</v>
      </c>
      <c r="C1191" s="1" t="s">
        <v>18</v>
      </c>
      <c r="D1191" s="5">
        <f>VLOOKUP(B1191,SWH!$A$4:$C$19,3,FALSE)</f>
        <v>511.15</v>
      </c>
      <c r="E1191" s="5">
        <v>0</v>
      </c>
      <c r="F1191" s="5">
        <v>238.03</v>
      </c>
      <c r="G1191" s="5">
        <v>35.229999999999997</v>
      </c>
      <c r="H1191" s="5">
        <v>75.2</v>
      </c>
      <c r="I1191" s="5">
        <v>33.06</v>
      </c>
      <c r="J1191" s="5">
        <v>460.32</v>
      </c>
      <c r="K1191" s="5">
        <v>469.79</v>
      </c>
      <c r="L1191" s="5">
        <v>0</v>
      </c>
      <c r="M1191" s="5">
        <v>116.8</v>
      </c>
      <c r="N1191" s="5">
        <v>0.45</v>
      </c>
      <c r="O1191" s="5">
        <f>VLOOKUP(B1191,SWH!$A$4:$B$19,2,FALSE)</f>
        <v>0.45</v>
      </c>
      <c r="P1191" s="5">
        <f t="shared" si="76"/>
        <v>0</v>
      </c>
      <c r="Q1191" s="5">
        <v>0</v>
      </c>
      <c r="R1191" s="5">
        <v>0</v>
      </c>
      <c r="S1191" s="5">
        <v>0</v>
      </c>
      <c r="T1191" s="5">
        <v>75.489999999999995</v>
      </c>
      <c r="U1191" s="5">
        <v>335.65</v>
      </c>
      <c r="V1191" s="5">
        <v>62.81</v>
      </c>
      <c r="W1191" s="5">
        <f t="shared" si="78"/>
        <v>152.03</v>
      </c>
      <c r="X1191" s="5">
        <f t="shared" si="79"/>
        <v>238.03</v>
      </c>
      <c r="Y1191" s="5">
        <v>859.36</v>
      </c>
      <c r="Z1191" s="5">
        <v>1043.47</v>
      </c>
      <c r="AA1191" s="5">
        <f t="shared" si="77"/>
        <v>1902.83</v>
      </c>
    </row>
    <row r="1192" spans="1:27" x14ac:dyDescent="0.25">
      <c r="A1192">
        <v>2010</v>
      </c>
      <c r="B1192" t="s">
        <v>64</v>
      </c>
      <c r="C1192" s="1" t="s">
        <v>4</v>
      </c>
      <c r="D1192" s="5">
        <f>VLOOKUP(B1192,SWH!$A$4:$C$19,3,FALSE)</f>
        <v>511.15</v>
      </c>
      <c r="E1192" s="5">
        <v>0</v>
      </c>
      <c r="F1192" s="5">
        <v>573.11</v>
      </c>
      <c r="G1192" s="5">
        <v>73.17</v>
      </c>
      <c r="H1192" s="5">
        <v>74.959999999999994</v>
      </c>
      <c r="I1192" s="5">
        <v>33.01</v>
      </c>
      <c r="J1192" s="5">
        <v>460.32</v>
      </c>
      <c r="K1192" s="5">
        <v>469.79</v>
      </c>
      <c r="L1192" s="5">
        <v>0</v>
      </c>
      <c r="M1192" s="5">
        <v>119.88</v>
      </c>
      <c r="N1192" s="5">
        <v>0.45</v>
      </c>
      <c r="O1192" s="5">
        <f>VLOOKUP(B1192,SWH!$A$4:$B$19,2,FALSE)</f>
        <v>0.45</v>
      </c>
      <c r="P1192" s="5">
        <f t="shared" si="76"/>
        <v>0</v>
      </c>
      <c r="Q1192" s="5">
        <v>0</v>
      </c>
      <c r="R1192" s="5">
        <v>0</v>
      </c>
      <c r="S1192" s="5">
        <v>0</v>
      </c>
      <c r="T1192" s="5">
        <v>75.510000000000005</v>
      </c>
      <c r="U1192" s="5">
        <v>352.1</v>
      </c>
      <c r="V1192" s="5">
        <v>62.15</v>
      </c>
      <c r="W1192" s="5">
        <f t="shared" si="78"/>
        <v>193.05</v>
      </c>
      <c r="X1192" s="5">
        <f t="shared" si="79"/>
        <v>573.11</v>
      </c>
      <c r="Y1192" s="5">
        <v>899.45</v>
      </c>
      <c r="Z1192" s="5">
        <v>1395</v>
      </c>
      <c r="AA1192" s="5">
        <f t="shared" si="77"/>
        <v>2294.4499999999998</v>
      </c>
    </row>
    <row r="1193" spans="1:27" x14ac:dyDescent="0.25">
      <c r="A1193">
        <v>2010</v>
      </c>
      <c r="B1193" t="s">
        <v>64</v>
      </c>
      <c r="C1193" s="1" t="s">
        <v>5</v>
      </c>
      <c r="D1193" s="5">
        <f>VLOOKUP(B1193,SWH!$A$4:$C$19,3,FALSE)</f>
        <v>511.15</v>
      </c>
      <c r="E1193" s="5">
        <v>0</v>
      </c>
      <c r="F1193" s="5">
        <v>351.64</v>
      </c>
      <c r="G1193" s="5">
        <v>78.09</v>
      </c>
      <c r="H1193" s="5">
        <v>75.02</v>
      </c>
      <c r="I1193" s="5">
        <v>33.049999999999997</v>
      </c>
      <c r="J1193" s="5">
        <v>460.32</v>
      </c>
      <c r="K1193" s="5">
        <v>469.79</v>
      </c>
      <c r="L1193" s="5">
        <v>0</v>
      </c>
      <c r="M1193" s="5">
        <v>161.62</v>
      </c>
      <c r="N1193" s="5">
        <v>0.45</v>
      </c>
      <c r="O1193" s="5">
        <f>VLOOKUP(B1193,SWH!$A$4:$B$19,2,FALSE)</f>
        <v>0.45</v>
      </c>
      <c r="P1193" s="5">
        <f t="shared" si="76"/>
        <v>0</v>
      </c>
      <c r="Q1193" s="5">
        <v>0</v>
      </c>
      <c r="R1193" s="5">
        <v>0</v>
      </c>
      <c r="S1193" s="5">
        <v>0</v>
      </c>
      <c r="T1193" s="5">
        <v>75.5</v>
      </c>
      <c r="U1193" s="5">
        <v>344.87</v>
      </c>
      <c r="V1193" s="5">
        <v>62.1</v>
      </c>
      <c r="W1193" s="5">
        <f t="shared" si="78"/>
        <v>239.71</v>
      </c>
      <c r="X1193" s="5">
        <f t="shared" si="79"/>
        <v>351.64</v>
      </c>
      <c r="Y1193" s="5">
        <v>946.14</v>
      </c>
      <c r="Z1193" s="5">
        <v>1166.3</v>
      </c>
      <c r="AA1193" s="5">
        <f t="shared" si="77"/>
        <v>2112.44</v>
      </c>
    </row>
    <row r="1194" spans="1:27" x14ac:dyDescent="0.25">
      <c r="A1194">
        <v>2010</v>
      </c>
      <c r="B1194" t="s">
        <v>64</v>
      </c>
      <c r="C1194" s="1" t="s">
        <v>15</v>
      </c>
      <c r="D1194" s="5">
        <f>VLOOKUP(B1194,SWH!$A$4:$C$19,3,FALSE)</f>
        <v>511.15</v>
      </c>
      <c r="E1194" s="5">
        <v>0</v>
      </c>
      <c r="F1194" s="5">
        <v>339.92</v>
      </c>
      <c r="G1194" s="5">
        <v>11.13</v>
      </c>
      <c r="H1194" s="5">
        <v>75.209999999999994</v>
      </c>
      <c r="I1194" s="5">
        <v>33.049999999999997</v>
      </c>
      <c r="J1194" s="5">
        <v>460.32</v>
      </c>
      <c r="K1194" s="5">
        <v>469.79</v>
      </c>
      <c r="L1194" s="5">
        <v>0</v>
      </c>
      <c r="M1194" s="5">
        <v>140.15</v>
      </c>
      <c r="N1194" s="5">
        <v>0.45</v>
      </c>
      <c r="O1194" s="5">
        <f>VLOOKUP(B1194,SWH!$A$4:$B$19,2,FALSE)</f>
        <v>0.45</v>
      </c>
      <c r="P1194" s="5">
        <f t="shared" si="76"/>
        <v>0</v>
      </c>
      <c r="Q1194" s="5">
        <v>0</v>
      </c>
      <c r="R1194" s="5">
        <v>0</v>
      </c>
      <c r="S1194" s="5">
        <v>0</v>
      </c>
      <c r="T1194" s="5">
        <v>75.53</v>
      </c>
      <c r="U1194" s="5">
        <v>350.42</v>
      </c>
      <c r="V1194" s="5">
        <v>61.68</v>
      </c>
      <c r="W1194" s="5">
        <f t="shared" si="78"/>
        <v>151.28</v>
      </c>
      <c r="X1194" s="5">
        <f t="shared" si="79"/>
        <v>339.92</v>
      </c>
      <c r="Y1194" s="5">
        <v>857.51</v>
      </c>
      <c r="Z1194" s="5">
        <v>1160.1199999999999</v>
      </c>
      <c r="AA1194" s="5">
        <f t="shared" si="77"/>
        <v>2017.6299999999999</v>
      </c>
    </row>
    <row r="1195" spans="1:27" x14ac:dyDescent="0.25">
      <c r="A1195">
        <v>2010</v>
      </c>
      <c r="B1195" t="s">
        <v>64</v>
      </c>
      <c r="C1195" s="1" t="s">
        <v>16</v>
      </c>
      <c r="D1195" s="5">
        <f>VLOOKUP(B1195,SWH!$A$4:$C$19,3,FALSE)</f>
        <v>511.15</v>
      </c>
      <c r="E1195" s="5">
        <v>0</v>
      </c>
      <c r="F1195" s="5">
        <v>840.26</v>
      </c>
      <c r="G1195" s="5">
        <v>80.61</v>
      </c>
      <c r="H1195" s="5">
        <v>75.010000000000005</v>
      </c>
      <c r="I1195" s="5">
        <v>33.03</v>
      </c>
      <c r="J1195" s="5">
        <v>460.32</v>
      </c>
      <c r="K1195" s="5">
        <v>469.79</v>
      </c>
      <c r="L1195" s="5">
        <v>0</v>
      </c>
      <c r="M1195" s="5">
        <v>124.66</v>
      </c>
      <c r="N1195" s="5">
        <v>0.45</v>
      </c>
      <c r="O1195" s="5">
        <f>VLOOKUP(B1195,SWH!$A$4:$B$19,2,FALSE)</f>
        <v>0.45</v>
      </c>
      <c r="P1195" s="5">
        <f t="shared" si="76"/>
        <v>0</v>
      </c>
      <c r="Q1195" s="5">
        <v>0</v>
      </c>
      <c r="R1195" s="5">
        <v>0</v>
      </c>
      <c r="S1195" s="5">
        <v>0</v>
      </c>
      <c r="T1195" s="5">
        <v>75.510000000000005</v>
      </c>
      <c r="U1195" s="5">
        <v>370.99</v>
      </c>
      <c r="V1195" s="5">
        <v>61.81</v>
      </c>
      <c r="W1195" s="5">
        <f t="shared" si="78"/>
        <v>205.26999999999998</v>
      </c>
      <c r="X1195" s="5">
        <f t="shared" si="79"/>
        <v>840.26</v>
      </c>
      <c r="Y1195" s="5">
        <v>911.41</v>
      </c>
      <c r="Z1195" s="5">
        <v>1681.04</v>
      </c>
      <c r="AA1195" s="5">
        <f t="shared" si="77"/>
        <v>2592.4499999999998</v>
      </c>
    </row>
    <row r="1196" spans="1:27" x14ac:dyDescent="0.25">
      <c r="A1196">
        <v>2010</v>
      </c>
      <c r="B1196" t="s">
        <v>64</v>
      </c>
      <c r="C1196" s="1" t="s">
        <v>9</v>
      </c>
      <c r="D1196" s="5">
        <f>VLOOKUP(B1196,SWH!$A$4:$C$19,3,FALSE)</f>
        <v>511.15</v>
      </c>
      <c r="E1196" s="5">
        <v>0</v>
      </c>
      <c r="F1196" s="5">
        <v>585.29</v>
      </c>
      <c r="G1196" s="5">
        <v>51.92</v>
      </c>
      <c r="H1196" s="5">
        <v>74.87</v>
      </c>
      <c r="I1196" s="5">
        <v>32.99</v>
      </c>
      <c r="J1196" s="5">
        <v>460.32</v>
      </c>
      <c r="K1196" s="5">
        <v>469.79</v>
      </c>
      <c r="L1196" s="5">
        <v>0</v>
      </c>
      <c r="M1196" s="5">
        <v>156.80000000000001</v>
      </c>
      <c r="N1196" s="5">
        <v>0.45</v>
      </c>
      <c r="O1196" s="5">
        <f>VLOOKUP(B1196,SWH!$A$4:$B$19,2,FALSE)</f>
        <v>0.45</v>
      </c>
      <c r="P1196" s="5">
        <f t="shared" si="76"/>
        <v>0</v>
      </c>
      <c r="Q1196" s="5">
        <v>0</v>
      </c>
      <c r="R1196" s="5">
        <v>0</v>
      </c>
      <c r="S1196" s="5">
        <v>0</v>
      </c>
      <c r="T1196" s="5">
        <v>75.52</v>
      </c>
      <c r="U1196" s="5">
        <v>366.25</v>
      </c>
      <c r="V1196" s="5">
        <v>61.35</v>
      </c>
      <c r="W1196" s="5">
        <f t="shared" si="78"/>
        <v>208.72000000000003</v>
      </c>
      <c r="X1196" s="5">
        <f t="shared" si="79"/>
        <v>585.29</v>
      </c>
      <c r="Y1196" s="5">
        <v>914.21</v>
      </c>
      <c r="Z1196" s="5">
        <v>1421.33</v>
      </c>
      <c r="AA1196" s="5">
        <f t="shared" si="77"/>
        <v>2335.54</v>
      </c>
    </row>
    <row r="1197" spans="1:27" x14ac:dyDescent="0.25">
      <c r="A1197">
        <v>2010</v>
      </c>
      <c r="B1197" t="s">
        <v>64</v>
      </c>
      <c r="C1197" s="1" t="s">
        <v>12</v>
      </c>
      <c r="D1197" s="5">
        <f>VLOOKUP(B1197,SWH!$A$4:$C$19,3,FALSE)</f>
        <v>511.15</v>
      </c>
      <c r="E1197" s="5">
        <v>0</v>
      </c>
      <c r="F1197" s="5">
        <v>1085.46</v>
      </c>
      <c r="G1197" s="5">
        <v>58.13</v>
      </c>
      <c r="H1197" s="5">
        <v>74.92</v>
      </c>
      <c r="I1197" s="5">
        <v>33.049999999999997</v>
      </c>
      <c r="J1197" s="5">
        <v>460.32</v>
      </c>
      <c r="K1197" s="5">
        <v>469.79</v>
      </c>
      <c r="L1197" s="5">
        <v>0</v>
      </c>
      <c r="M1197" s="5">
        <v>124.86</v>
      </c>
      <c r="N1197" s="5">
        <v>0.45</v>
      </c>
      <c r="O1197" s="5">
        <f>VLOOKUP(B1197,SWH!$A$4:$B$19,2,FALSE)</f>
        <v>0.45</v>
      </c>
      <c r="P1197" s="5">
        <f t="shared" si="76"/>
        <v>0</v>
      </c>
      <c r="Q1197" s="5">
        <v>0</v>
      </c>
      <c r="R1197" s="5">
        <v>0</v>
      </c>
      <c r="S1197" s="5">
        <v>0</v>
      </c>
      <c r="T1197" s="5">
        <v>75.53</v>
      </c>
      <c r="U1197" s="5">
        <v>393.49</v>
      </c>
      <c r="V1197" s="5">
        <v>61.26</v>
      </c>
      <c r="W1197" s="5">
        <f t="shared" si="78"/>
        <v>182.99</v>
      </c>
      <c r="X1197" s="5">
        <f t="shared" si="79"/>
        <v>1085.46</v>
      </c>
      <c r="Y1197" s="5">
        <v>888.52</v>
      </c>
      <c r="Z1197" s="5">
        <v>1948.74</v>
      </c>
      <c r="AA1197" s="5">
        <f t="shared" si="77"/>
        <v>2837.26</v>
      </c>
    </row>
    <row r="1198" spans="1:27" x14ac:dyDescent="0.25">
      <c r="A1198">
        <v>2010</v>
      </c>
      <c r="B1198" t="s">
        <v>64</v>
      </c>
      <c r="C1198" s="1" t="s">
        <v>8</v>
      </c>
      <c r="D1198" s="5">
        <f>VLOOKUP(B1198,SWH!$A$4:$C$19,3,FALSE)</f>
        <v>511.15</v>
      </c>
      <c r="E1198" s="5">
        <v>0</v>
      </c>
      <c r="F1198" s="5">
        <v>1580.28</v>
      </c>
      <c r="G1198" s="5">
        <v>15.53</v>
      </c>
      <c r="H1198" s="5">
        <v>75.92</v>
      </c>
      <c r="I1198" s="5">
        <v>33.26</v>
      </c>
      <c r="J1198" s="5">
        <v>460.32</v>
      </c>
      <c r="K1198" s="5">
        <v>469.79</v>
      </c>
      <c r="L1198" s="5">
        <v>0</v>
      </c>
      <c r="M1198" s="5">
        <v>147.37</v>
      </c>
      <c r="N1198" s="5">
        <v>0.45</v>
      </c>
      <c r="O1198" s="5">
        <f>VLOOKUP(B1198,SWH!$A$4:$B$19,2,FALSE)</f>
        <v>0.45</v>
      </c>
      <c r="P1198" s="5">
        <f t="shared" si="76"/>
        <v>0</v>
      </c>
      <c r="Q1198" s="5">
        <v>0</v>
      </c>
      <c r="R1198" s="5">
        <v>0</v>
      </c>
      <c r="S1198" s="5">
        <v>0</v>
      </c>
      <c r="T1198" s="5">
        <v>75.55</v>
      </c>
      <c r="U1198" s="5">
        <v>423.83</v>
      </c>
      <c r="V1198" s="5">
        <v>60.19</v>
      </c>
      <c r="W1198" s="5">
        <f t="shared" si="78"/>
        <v>162.9</v>
      </c>
      <c r="X1198" s="5">
        <f t="shared" si="79"/>
        <v>1580.28</v>
      </c>
      <c r="Y1198" s="5">
        <v>868.57</v>
      </c>
      <c r="Z1198" s="5">
        <v>2473.9</v>
      </c>
      <c r="AA1198" s="5">
        <f t="shared" si="77"/>
        <v>3342.4700000000003</v>
      </c>
    </row>
    <row r="1199" spans="1:27" x14ac:dyDescent="0.25">
      <c r="A1199">
        <v>2013</v>
      </c>
      <c r="B1199" t="s">
        <v>64</v>
      </c>
      <c r="C1199" s="1" t="s">
        <v>10</v>
      </c>
      <c r="D1199" s="5">
        <f>VLOOKUP(B1199,SWH!$A$4:$C$19,3,FALSE)</f>
        <v>511.15</v>
      </c>
      <c r="E1199" s="5">
        <v>0</v>
      </c>
      <c r="F1199" s="5">
        <v>0</v>
      </c>
      <c r="G1199" s="5">
        <v>677.92</v>
      </c>
      <c r="H1199" s="5">
        <v>69.930000000000007</v>
      </c>
      <c r="I1199" s="5">
        <v>33.049999999999997</v>
      </c>
      <c r="J1199" s="5">
        <v>449.44</v>
      </c>
      <c r="K1199" s="5">
        <v>469.79</v>
      </c>
      <c r="L1199" s="5">
        <v>0</v>
      </c>
      <c r="M1199" s="5">
        <v>170.13</v>
      </c>
      <c r="N1199" s="5">
        <v>0.45</v>
      </c>
      <c r="O1199" s="5">
        <f>VLOOKUP(B1199,SWH!$A$4:$B$19,2,FALSE)</f>
        <v>0.45</v>
      </c>
      <c r="P1199" s="5">
        <f t="shared" si="76"/>
        <v>0</v>
      </c>
      <c r="Q1199" s="5">
        <v>0</v>
      </c>
      <c r="R1199" s="5">
        <v>0</v>
      </c>
      <c r="S1199" s="5">
        <v>0</v>
      </c>
      <c r="T1199" s="5">
        <v>75.349999999999994</v>
      </c>
      <c r="U1199" s="5">
        <v>215.22</v>
      </c>
      <c r="V1199" s="5">
        <v>56.78</v>
      </c>
      <c r="W1199" s="5">
        <f t="shared" si="78"/>
        <v>848.05</v>
      </c>
      <c r="X1199" s="5">
        <f t="shared" si="79"/>
        <v>0</v>
      </c>
      <c r="Y1199" s="5">
        <v>1533.04</v>
      </c>
      <c r="Z1199" s="5">
        <v>685</v>
      </c>
      <c r="AA1199" s="5">
        <f t="shared" si="77"/>
        <v>2218.04</v>
      </c>
    </row>
    <row r="1200" spans="1:27" x14ac:dyDescent="0.25">
      <c r="A1200">
        <v>2013</v>
      </c>
      <c r="B1200" t="s">
        <v>64</v>
      </c>
      <c r="C1200" s="1" t="s">
        <v>6</v>
      </c>
      <c r="D1200" s="5">
        <f>VLOOKUP(B1200,SWH!$A$4:$C$19,3,FALSE)</f>
        <v>511.15</v>
      </c>
      <c r="E1200" s="5">
        <v>0</v>
      </c>
      <c r="F1200" s="5">
        <v>0.01</v>
      </c>
      <c r="G1200" s="5">
        <v>565.82000000000005</v>
      </c>
      <c r="H1200" s="5">
        <v>69.78</v>
      </c>
      <c r="I1200" s="5">
        <v>33.04</v>
      </c>
      <c r="J1200" s="5">
        <v>449.44</v>
      </c>
      <c r="K1200" s="5">
        <v>469.79</v>
      </c>
      <c r="L1200" s="5">
        <v>0</v>
      </c>
      <c r="M1200" s="5">
        <v>159.30000000000001</v>
      </c>
      <c r="N1200" s="5">
        <v>0.45</v>
      </c>
      <c r="O1200" s="5">
        <f>VLOOKUP(B1200,SWH!$A$4:$B$19,2,FALSE)</f>
        <v>0.45</v>
      </c>
      <c r="P1200" s="5">
        <f t="shared" si="76"/>
        <v>0</v>
      </c>
      <c r="Q1200" s="5">
        <v>0</v>
      </c>
      <c r="R1200" s="5">
        <v>0</v>
      </c>
      <c r="S1200" s="5">
        <v>0</v>
      </c>
      <c r="T1200" s="5">
        <v>75.36</v>
      </c>
      <c r="U1200" s="5">
        <v>214.22</v>
      </c>
      <c r="V1200" s="5">
        <v>56.03</v>
      </c>
      <c r="W1200" s="5">
        <f t="shared" si="78"/>
        <v>725.12000000000012</v>
      </c>
      <c r="X1200" s="5">
        <f t="shared" si="79"/>
        <v>0.01</v>
      </c>
      <c r="Y1200" s="5">
        <v>1409.21</v>
      </c>
      <c r="Z1200" s="5">
        <v>684.01</v>
      </c>
      <c r="AA1200" s="5">
        <f t="shared" si="77"/>
        <v>2093.2200000000003</v>
      </c>
    </row>
    <row r="1201" spans="1:27" x14ac:dyDescent="0.25">
      <c r="A1201">
        <v>2013</v>
      </c>
      <c r="B1201" t="s">
        <v>64</v>
      </c>
      <c r="C1201" s="1" t="s">
        <v>11</v>
      </c>
      <c r="D1201" s="5">
        <f>VLOOKUP(B1201,SWH!$A$4:$C$19,3,FALSE)</f>
        <v>511.15</v>
      </c>
      <c r="E1201" s="5">
        <v>0</v>
      </c>
      <c r="F1201" s="5">
        <v>0</v>
      </c>
      <c r="G1201" s="5">
        <v>416.38</v>
      </c>
      <c r="H1201" s="5">
        <v>69.930000000000007</v>
      </c>
      <c r="I1201" s="5">
        <v>33.04</v>
      </c>
      <c r="J1201" s="5">
        <v>449.44</v>
      </c>
      <c r="K1201" s="5">
        <v>469.79</v>
      </c>
      <c r="L1201" s="5">
        <v>0</v>
      </c>
      <c r="M1201" s="5">
        <v>96.81</v>
      </c>
      <c r="N1201" s="5">
        <v>0.45</v>
      </c>
      <c r="O1201" s="5">
        <f>VLOOKUP(B1201,SWH!$A$4:$B$19,2,FALSE)</f>
        <v>0.45</v>
      </c>
      <c r="P1201" s="5">
        <f t="shared" si="76"/>
        <v>0</v>
      </c>
      <c r="Q1201" s="5">
        <v>0</v>
      </c>
      <c r="R1201" s="5">
        <v>0</v>
      </c>
      <c r="S1201" s="5">
        <v>0</v>
      </c>
      <c r="T1201" s="5">
        <v>75.38</v>
      </c>
      <c r="U1201" s="5">
        <v>235.08</v>
      </c>
      <c r="V1201" s="5">
        <v>55.14</v>
      </c>
      <c r="W1201" s="5">
        <f t="shared" si="78"/>
        <v>513.19000000000005</v>
      </c>
      <c r="X1201" s="5">
        <f t="shared" si="79"/>
        <v>0</v>
      </c>
      <c r="Y1201" s="5">
        <v>1196.57</v>
      </c>
      <c r="Z1201" s="5">
        <v>704.87</v>
      </c>
      <c r="AA1201" s="5">
        <f t="shared" si="77"/>
        <v>1901.44</v>
      </c>
    </row>
    <row r="1202" spans="1:27" x14ac:dyDescent="0.25">
      <c r="A1202">
        <v>2013</v>
      </c>
      <c r="B1202" t="s">
        <v>64</v>
      </c>
      <c r="C1202" s="1" t="s">
        <v>13</v>
      </c>
      <c r="D1202" s="5">
        <f>VLOOKUP(B1202,SWH!$A$4:$C$19,3,FALSE)</f>
        <v>511.15</v>
      </c>
      <c r="E1202" s="5">
        <v>0</v>
      </c>
      <c r="F1202" s="5">
        <v>10.07</v>
      </c>
      <c r="G1202" s="5">
        <v>457.48</v>
      </c>
      <c r="H1202" s="5">
        <v>70.12</v>
      </c>
      <c r="I1202" s="5">
        <v>33</v>
      </c>
      <c r="J1202" s="5">
        <v>449.44</v>
      </c>
      <c r="K1202" s="5">
        <v>469.79</v>
      </c>
      <c r="L1202" s="5">
        <v>0</v>
      </c>
      <c r="M1202" s="5">
        <v>149.37</v>
      </c>
      <c r="N1202" s="5">
        <v>0.45</v>
      </c>
      <c r="O1202" s="5">
        <f>VLOOKUP(B1202,SWH!$A$4:$B$19,2,FALSE)</f>
        <v>0.45</v>
      </c>
      <c r="P1202" s="5">
        <f t="shared" si="76"/>
        <v>0</v>
      </c>
      <c r="Q1202" s="5">
        <v>0</v>
      </c>
      <c r="R1202" s="5">
        <v>0</v>
      </c>
      <c r="S1202" s="5">
        <v>0</v>
      </c>
      <c r="T1202" s="5">
        <v>75.38</v>
      </c>
      <c r="U1202" s="5">
        <v>235.56</v>
      </c>
      <c r="V1202" s="5">
        <v>55.12</v>
      </c>
      <c r="W1202" s="5">
        <f t="shared" si="78"/>
        <v>606.85</v>
      </c>
      <c r="X1202" s="5">
        <f t="shared" si="79"/>
        <v>10.07</v>
      </c>
      <c r="Y1202" s="5">
        <v>1290.3399999999999</v>
      </c>
      <c r="Z1202" s="5">
        <v>715.42</v>
      </c>
      <c r="AA1202" s="5">
        <f t="shared" si="77"/>
        <v>2005.7599999999998</v>
      </c>
    </row>
    <row r="1203" spans="1:27" x14ac:dyDescent="0.25">
      <c r="A1203">
        <v>2013</v>
      </c>
      <c r="B1203" t="s">
        <v>64</v>
      </c>
      <c r="C1203" s="1" t="s">
        <v>19</v>
      </c>
      <c r="D1203" s="5">
        <f>VLOOKUP(B1203,SWH!$A$4:$C$19,3,FALSE)</f>
        <v>511.15</v>
      </c>
      <c r="E1203" s="5">
        <v>0</v>
      </c>
      <c r="F1203" s="5">
        <v>27.18</v>
      </c>
      <c r="G1203" s="5">
        <v>365.98</v>
      </c>
      <c r="H1203" s="5">
        <v>69.66</v>
      </c>
      <c r="I1203" s="5">
        <v>32.979999999999997</v>
      </c>
      <c r="J1203" s="5">
        <v>449.44</v>
      </c>
      <c r="K1203" s="5">
        <v>469.79</v>
      </c>
      <c r="L1203" s="5">
        <v>0</v>
      </c>
      <c r="M1203" s="5">
        <v>131.32</v>
      </c>
      <c r="N1203" s="5">
        <v>0.45</v>
      </c>
      <c r="O1203" s="5">
        <f>VLOOKUP(B1203,SWH!$A$4:$B$19,2,FALSE)</f>
        <v>0.45</v>
      </c>
      <c r="P1203" s="5">
        <f t="shared" si="76"/>
        <v>0</v>
      </c>
      <c r="Q1203" s="5">
        <v>0</v>
      </c>
      <c r="R1203" s="5">
        <v>0</v>
      </c>
      <c r="S1203" s="5">
        <v>0</v>
      </c>
      <c r="T1203" s="5">
        <v>75.400000000000006</v>
      </c>
      <c r="U1203" s="5">
        <v>257.44</v>
      </c>
      <c r="V1203" s="5">
        <v>54.66</v>
      </c>
      <c r="W1203" s="5">
        <f t="shared" si="78"/>
        <v>497.3</v>
      </c>
      <c r="X1203" s="5">
        <f t="shared" si="79"/>
        <v>27.18</v>
      </c>
      <c r="Y1203" s="5">
        <v>1179.8800000000001</v>
      </c>
      <c r="Z1203" s="5">
        <v>754.4</v>
      </c>
      <c r="AA1203" s="5">
        <f t="shared" si="77"/>
        <v>1934.2800000000002</v>
      </c>
    </row>
    <row r="1204" spans="1:27" x14ac:dyDescent="0.25">
      <c r="A1204">
        <v>2013</v>
      </c>
      <c r="B1204" t="s">
        <v>64</v>
      </c>
      <c r="C1204" s="1" t="s">
        <v>20</v>
      </c>
      <c r="D1204" s="5">
        <f>VLOOKUP(B1204,SWH!$A$4:$C$19,3,FALSE)</f>
        <v>511.15</v>
      </c>
      <c r="E1204" s="5">
        <v>0</v>
      </c>
      <c r="F1204" s="5">
        <v>23.17</v>
      </c>
      <c r="G1204" s="5">
        <v>245.11</v>
      </c>
      <c r="H1204" s="5">
        <v>69.540000000000006</v>
      </c>
      <c r="I1204" s="5">
        <v>33.01</v>
      </c>
      <c r="J1204" s="5">
        <v>449.44</v>
      </c>
      <c r="K1204" s="5">
        <v>469.79</v>
      </c>
      <c r="L1204" s="5">
        <v>0</v>
      </c>
      <c r="M1204" s="5">
        <v>130.53</v>
      </c>
      <c r="N1204" s="5">
        <v>0.45</v>
      </c>
      <c r="O1204" s="5">
        <f>VLOOKUP(B1204,SWH!$A$4:$B$19,2,FALSE)</f>
        <v>0.45</v>
      </c>
      <c r="P1204" s="5">
        <f t="shared" si="76"/>
        <v>0</v>
      </c>
      <c r="Q1204" s="5">
        <v>0</v>
      </c>
      <c r="R1204" s="5">
        <v>0</v>
      </c>
      <c r="S1204" s="5">
        <v>0</v>
      </c>
      <c r="T1204" s="5">
        <v>75.41</v>
      </c>
      <c r="U1204" s="5">
        <v>259</v>
      </c>
      <c r="V1204" s="5">
        <v>53.1</v>
      </c>
      <c r="W1204" s="5">
        <f t="shared" si="78"/>
        <v>375.64</v>
      </c>
      <c r="X1204" s="5">
        <f t="shared" si="79"/>
        <v>23.17</v>
      </c>
      <c r="Y1204" s="5">
        <v>1056.57</v>
      </c>
      <c r="Z1204" s="5">
        <v>751.95</v>
      </c>
      <c r="AA1204" s="5">
        <f t="shared" si="77"/>
        <v>1808.52</v>
      </c>
    </row>
    <row r="1205" spans="1:27" x14ac:dyDescent="0.25">
      <c r="A1205">
        <v>2013</v>
      </c>
      <c r="B1205" t="s">
        <v>64</v>
      </c>
      <c r="C1205" s="1" t="s">
        <v>3</v>
      </c>
      <c r="D1205" s="5">
        <f>VLOOKUP(B1205,SWH!$A$4:$C$19,3,FALSE)</f>
        <v>511.15</v>
      </c>
      <c r="E1205" s="5">
        <v>0</v>
      </c>
      <c r="F1205" s="5">
        <v>170.09</v>
      </c>
      <c r="G1205" s="5">
        <v>198.8</v>
      </c>
      <c r="H1205" s="5">
        <v>69.849999999999994</v>
      </c>
      <c r="I1205" s="5">
        <v>33</v>
      </c>
      <c r="J1205" s="5">
        <v>449.44</v>
      </c>
      <c r="K1205" s="5">
        <v>469.79</v>
      </c>
      <c r="L1205" s="5">
        <v>0</v>
      </c>
      <c r="M1205" s="5">
        <v>120.34</v>
      </c>
      <c r="N1205" s="5">
        <v>0.45</v>
      </c>
      <c r="O1205" s="5">
        <f>VLOOKUP(B1205,SWH!$A$4:$B$19,2,FALSE)</f>
        <v>0.45</v>
      </c>
      <c r="P1205" s="5">
        <f t="shared" si="76"/>
        <v>0</v>
      </c>
      <c r="Q1205" s="5">
        <v>0</v>
      </c>
      <c r="R1205" s="5">
        <v>0</v>
      </c>
      <c r="S1205" s="5">
        <v>0</v>
      </c>
      <c r="T1205" s="5">
        <v>75.44</v>
      </c>
      <c r="U1205" s="5">
        <v>296.02</v>
      </c>
      <c r="V1205" s="5">
        <v>52.56</v>
      </c>
      <c r="W1205" s="5">
        <f t="shared" si="78"/>
        <v>319.14</v>
      </c>
      <c r="X1205" s="5">
        <f t="shared" si="79"/>
        <v>170.09</v>
      </c>
      <c r="Y1205" s="5">
        <v>999.88</v>
      </c>
      <c r="Z1205" s="5">
        <v>935.9</v>
      </c>
      <c r="AA1205" s="5">
        <f t="shared" si="77"/>
        <v>1935.78</v>
      </c>
    </row>
    <row r="1206" spans="1:27" x14ac:dyDescent="0.25">
      <c r="A1206">
        <v>2013</v>
      </c>
      <c r="B1206" t="s">
        <v>64</v>
      </c>
      <c r="C1206" s="1" t="s">
        <v>7</v>
      </c>
      <c r="D1206" s="5">
        <f>VLOOKUP(B1206,SWH!$A$4:$C$19,3,FALSE)</f>
        <v>511.15</v>
      </c>
      <c r="E1206" s="5">
        <v>0</v>
      </c>
      <c r="F1206" s="5">
        <v>80.61</v>
      </c>
      <c r="G1206" s="5">
        <v>179.13</v>
      </c>
      <c r="H1206" s="5">
        <v>69.900000000000006</v>
      </c>
      <c r="I1206" s="5">
        <v>33</v>
      </c>
      <c r="J1206" s="5">
        <v>449.44</v>
      </c>
      <c r="K1206" s="5">
        <v>469.79</v>
      </c>
      <c r="L1206" s="5">
        <v>0</v>
      </c>
      <c r="M1206" s="5">
        <v>127.24</v>
      </c>
      <c r="N1206" s="5">
        <v>0.45</v>
      </c>
      <c r="O1206" s="5">
        <f>VLOOKUP(B1206,SWH!$A$4:$B$19,2,FALSE)</f>
        <v>0.45</v>
      </c>
      <c r="P1206" s="5">
        <f t="shared" si="76"/>
        <v>0</v>
      </c>
      <c r="Q1206" s="5">
        <v>0</v>
      </c>
      <c r="R1206" s="5">
        <v>0</v>
      </c>
      <c r="S1206" s="5">
        <v>0</v>
      </c>
      <c r="T1206" s="5">
        <v>75.44</v>
      </c>
      <c r="U1206" s="5">
        <v>286.23</v>
      </c>
      <c r="V1206" s="5">
        <v>52.22</v>
      </c>
      <c r="W1206" s="5">
        <f t="shared" si="78"/>
        <v>306.37</v>
      </c>
      <c r="X1206" s="5">
        <f t="shared" si="79"/>
        <v>80.61</v>
      </c>
      <c r="Y1206" s="5">
        <v>986.82</v>
      </c>
      <c r="Z1206" s="5">
        <v>836.62</v>
      </c>
      <c r="AA1206" s="5">
        <f t="shared" si="77"/>
        <v>1823.44</v>
      </c>
    </row>
    <row r="1207" spans="1:27" x14ac:dyDescent="0.25">
      <c r="A1207">
        <v>2013</v>
      </c>
      <c r="B1207" t="s">
        <v>64</v>
      </c>
      <c r="C1207" s="1" t="s">
        <v>17</v>
      </c>
      <c r="D1207" s="5">
        <f>VLOOKUP(B1207,SWH!$A$4:$C$19,3,FALSE)</f>
        <v>511.15</v>
      </c>
      <c r="E1207" s="5">
        <v>0</v>
      </c>
      <c r="F1207" s="5">
        <v>31.24</v>
      </c>
      <c r="G1207" s="5">
        <v>81.040000000000006</v>
      </c>
      <c r="H1207" s="5">
        <v>70.319999999999993</v>
      </c>
      <c r="I1207" s="5">
        <v>33.06</v>
      </c>
      <c r="J1207" s="5">
        <v>449.44</v>
      </c>
      <c r="K1207" s="5">
        <v>469.79</v>
      </c>
      <c r="L1207" s="5">
        <v>0</v>
      </c>
      <c r="M1207" s="5">
        <v>81.72</v>
      </c>
      <c r="N1207" s="5">
        <v>0.45</v>
      </c>
      <c r="O1207" s="5">
        <f>VLOOKUP(B1207,SWH!$A$4:$B$19,2,FALSE)</f>
        <v>0.45</v>
      </c>
      <c r="P1207" s="5">
        <f t="shared" ref="P1207:P1255" si="80">N1207-O1207</f>
        <v>0</v>
      </c>
      <c r="Q1207" s="5">
        <v>0</v>
      </c>
      <c r="R1207" s="5">
        <v>0</v>
      </c>
      <c r="S1207" s="5">
        <v>0</v>
      </c>
      <c r="T1207" s="5">
        <v>75.42</v>
      </c>
      <c r="U1207" s="5">
        <v>300.12</v>
      </c>
      <c r="V1207" s="5">
        <v>53.55</v>
      </c>
      <c r="W1207" s="5">
        <f t="shared" si="78"/>
        <v>162.76</v>
      </c>
      <c r="X1207" s="5">
        <f t="shared" si="79"/>
        <v>31.24</v>
      </c>
      <c r="Y1207" s="5">
        <v>844.98</v>
      </c>
      <c r="Z1207" s="5">
        <v>801.15</v>
      </c>
      <c r="AA1207" s="5">
        <f t="shared" si="77"/>
        <v>1646.13</v>
      </c>
    </row>
    <row r="1208" spans="1:27" x14ac:dyDescent="0.25">
      <c r="A1208">
        <v>2013</v>
      </c>
      <c r="B1208" t="s">
        <v>64</v>
      </c>
      <c r="C1208" s="1" t="s">
        <v>14</v>
      </c>
      <c r="D1208" s="5">
        <f>VLOOKUP(B1208,SWH!$A$4:$C$19,3,FALSE)</f>
        <v>511.15</v>
      </c>
      <c r="E1208" s="5">
        <v>0</v>
      </c>
      <c r="F1208" s="5">
        <v>355.33</v>
      </c>
      <c r="G1208" s="5">
        <v>125.31</v>
      </c>
      <c r="H1208" s="5">
        <v>70.17</v>
      </c>
      <c r="I1208" s="5">
        <v>33.07</v>
      </c>
      <c r="J1208" s="5">
        <v>449.44</v>
      </c>
      <c r="K1208" s="5">
        <v>469.79</v>
      </c>
      <c r="L1208" s="5">
        <v>0</v>
      </c>
      <c r="M1208" s="5">
        <v>86.48</v>
      </c>
      <c r="N1208" s="5">
        <v>0.45</v>
      </c>
      <c r="O1208" s="5">
        <f>VLOOKUP(B1208,SWH!$A$4:$B$19,2,FALSE)</f>
        <v>0.45</v>
      </c>
      <c r="P1208" s="5">
        <f t="shared" si="80"/>
        <v>0</v>
      </c>
      <c r="Q1208" s="5">
        <v>0</v>
      </c>
      <c r="R1208" s="5">
        <v>0</v>
      </c>
      <c r="S1208" s="5">
        <v>0</v>
      </c>
      <c r="T1208" s="5">
        <v>75.48</v>
      </c>
      <c r="U1208" s="5">
        <v>326.44</v>
      </c>
      <c r="V1208" s="5">
        <v>51</v>
      </c>
      <c r="W1208" s="5">
        <f t="shared" si="78"/>
        <v>211.79000000000002</v>
      </c>
      <c r="X1208" s="5">
        <f t="shared" si="79"/>
        <v>355.33</v>
      </c>
      <c r="Y1208" s="5">
        <v>891.4</v>
      </c>
      <c r="Z1208" s="5">
        <v>1151.56</v>
      </c>
      <c r="AA1208" s="5">
        <f t="shared" si="77"/>
        <v>2042.96</v>
      </c>
    </row>
    <row r="1209" spans="1:27" x14ac:dyDescent="0.25">
      <c r="A1209">
        <v>2013</v>
      </c>
      <c r="B1209" t="s">
        <v>64</v>
      </c>
      <c r="C1209" s="1" t="s">
        <v>2</v>
      </c>
      <c r="D1209" s="5">
        <f>VLOOKUP(B1209,SWH!$A$4:$C$19,3,FALSE)</f>
        <v>511.15</v>
      </c>
      <c r="E1209" s="5">
        <v>0</v>
      </c>
      <c r="F1209" s="5">
        <v>161.97999999999999</v>
      </c>
      <c r="G1209" s="5">
        <v>112.18</v>
      </c>
      <c r="H1209" s="5">
        <v>69.56</v>
      </c>
      <c r="I1209" s="5">
        <v>32.99</v>
      </c>
      <c r="J1209" s="5">
        <v>449.44</v>
      </c>
      <c r="K1209" s="5">
        <v>469.79</v>
      </c>
      <c r="L1209" s="5">
        <v>0</v>
      </c>
      <c r="M1209" s="5">
        <v>124.28</v>
      </c>
      <c r="N1209" s="5">
        <v>0.45</v>
      </c>
      <c r="O1209" s="5">
        <f>VLOOKUP(B1209,SWH!$A$4:$B$19,2,FALSE)</f>
        <v>0.45</v>
      </c>
      <c r="P1209" s="5">
        <f t="shared" si="80"/>
        <v>0</v>
      </c>
      <c r="Q1209" s="5">
        <v>0</v>
      </c>
      <c r="R1209" s="5">
        <v>0</v>
      </c>
      <c r="S1209" s="5">
        <v>0</v>
      </c>
      <c r="T1209" s="5">
        <v>75.47</v>
      </c>
      <c r="U1209" s="5">
        <v>317.81</v>
      </c>
      <c r="V1209" s="5">
        <v>51</v>
      </c>
      <c r="W1209" s="5">
        <f t="shared" si="78"/>
        <v>236.46</v>
      </c>
      <c r="X1209" s="5">
        <f t="shared" si="79"/>
        <v>161.97999999999999</v>
      </c>
      <c r="Y1209" s="5">
        <v>915.36</v>
      </c>
      <c r="Z1209" s="5">
        <v>949.58</v>
      </c>
      <c r="AA1209" s="5">
        <f t="shared" si="77"/>
        <v>1864.94</v>
      </c>
    </row>
    <row r="1210" spans="1:27" x14ac:dyDescent="0.25">
      <c r="A1210">
        <v>2013</v>
      </c>
      <c r="B1210" t="s">
        <v>64</v>
      </c>
      <c r="C1210" s="1" t="s">
        <v>18</v>
      </c>
      <c r="D1210" s="5">
        <f>VLOOKUP(B1210,SWH!$A$4:$C$19,3,FALSE)</f>
        <v>511.15</v>
      </c>
      <c r="E1210" s="5">
        <v>0</v>
      </c>
      <c r="F1210" s="5">
        <v>233.16</v>
      </c>
      <c r="G1210" s="5">
        <v>34.69</v>
      </c>
      <c r="H1210" s="5">
        <v>70.34</v>
      </c>
      <c r="I1210" s="5">
        <v>33.06</v>
      </c>
      <c r="J1210" s="5">
        <v>449.44</v>
      </c>
      <c r="K1210" s="5">
        <v>469.79</v>
      </c>
      <c r="L1210" s="5">
        <v>0</v>
      </c>
      <c r="M1210" s="5">
        <v>80.87</v>
      </c>
      <c r="N1210" s="5">
        <v>0.45</v>
      </c>
      <c r="O1210" s="5">
        <f>VLOOKUP(B1210,SWH!$A$4:$B$19,2,FALSE)</f>
        <v>0.45</v>
      </c>
      <c r="P1210" s="5">
        <f t="shared" si="80"/>
        <v>0</v>
      </c>
      <c r="Q1210" s="5">
        <v>0</v>
      </c>
      <c r="R1210" s="5">
        <v>0</v>
      </c>
      <c r="S1210" s="5">
        <v>0</v>
      </c>
      <c r="T1210" s="5">
        <v>75.489999999999995</v>
      </c>
      <c r="U1210" s="5">
        <v>335.58</v>
      </c>
      <c r="V1210" s="5">
        <v>50.78</v>
      </c>
      <c r="W1210" s="5">
        <f t="shared" si="78"/>
        <v>115.56</v>
      </c>
      <c r="X1210" s="5">
        <f t="shared" si="79"/>
        <v>233.16</v>
      </c>
      <c r="Y1210" s="5">
        <v>795.11</v>
      </c>
      <c r="Z1210" s="5">
        <v>1038.54</v>
      </c>
      <c r="AA1210" s="5">
        <f t="shared" si="77"/>
        <v>1833.65</v>
      </c>
    </row>
    <row r="1211" spans="1:27" x14ac:dyDescent="0.25">
      <c r="A1211">
        <v>2013</v>
      </c>
      <c r="B1211" t="s">
        <v>64</v>
      </c>
      <c r="C1211" s="1" t="s">
        <v>4</v>
      </c>
      <c r="D1211" s="5">
        <f>VLOOKUP(B1211,SWH!$A$4:$C$19,3,FALSE)</f>
        <v>511.15</v>
      </c>
      <c r="E1211" s="5">
        <v>0</v>
      </c>
      <c r="F1211" s="5">
        <v>566.80999999999995</v>
      </c>
      <c r="G1211" s="5">
        <v>72.62</v>
      </c>
      <c r="H1211" s="5">
        <v>69.88</v>
      </c>
      <c r="I1211" s="5">
        <v>33.01</v>
      </c>
      <c r="J1211" s="5">
        <v>449.44</v>
      </c>
      <c r="K1211" s="5">
        <v>469.79</v>
      </c>
      <c r="L1211" s="5">
        <v>0</v>
      </c>
      <c r="M1211" s="5">
        <v>85.07</v>
      </c>
      <c r="N1211" s="5">
        <v>0.45</v>
      </c>
      <c r="O1211" s="5">
        <f>VLOOKUP(B1211,SWH!$A$4:$B$19,2,FALSE)</f>
        <v>0.45</v>
      </c>
      <c r="P1211" s="5">
        <f t="shared" si="80"/>
        <v>0</v>
      </c>
      <c r="Q1211" s="5">
        <v>0</v>
      </c>
      <c r="R1211" s="5">
        <v>0</v>
      </c>
      <c r="S1211" s="5">
        <v>0</v>
      </c>
      <c r="T1211" s="5">
        <v>75.5</v>
      </c>
      <c r="U1211" s="5">
        <v>352.04</v>
      </c>
      <c r="V1211" s="5">
        <v>50.1</v>
      </c>
      <c r="W1211" s="5">
        <f t="shared" si="78"/>
        <v>157.69</v>
      </c>
      <c r="X1211" s="5">
        <f t="shared" si="79"/>
        <v>566.80999999999995</v>
      </c>
      <c r="Y1211" s="5">
        <v>836.06</v>
      </c>
      <c r="Z1211" s="5">
        <v>1388.63</v>
      </c>
      <c r="AA1211" s="5">
        <f t="shared" si="77"/>
        <v>2224.69</v>
      </c>
    </row>
    <row r="1212" spans="1:27" x14ac:dyDescent="0.25">
      <c r="A1212">
        <v>2013</v>
      </c>
      <c r="B1212" t="s">
        <v>64</v>
      </c>
      <c r="C1212" s="1" t="s">
        <v>5</v>
      </c>
      <c r="D1212" s="5">
        <f>VLOOKUP(B1212,SWH!$A$4:$C$19,3,FALSE)</f>
        <v>511.15</v>
      </c>
      <c r="E1212" s="5">
        <v>0</v>
      </c>
      <c r="F1212" s="5">
        <v>344.46</v>
      </c>
      <c r="G1212" s="5">
        <v>77.150000000000006</v>
      </c>
      <c r="H1212" s="5">
        <v>69.849999999999994</v>
      </c>
      <c r="I1212" s="5">
        <v>33.049999999999997</v>
      </c>
      <c r="J1212" s="5">
        <v>449.44</v>
      </c>
      <c r="K1212" s="5">
        <v>469.79</v>
      </c>
      <c r="L1212" s="5">
        <v>0</v>
      </c>
      <c r="M1212" s="5">
        <v>125.29</v>
      </c>
      <c r="N1212" s="5">
        <v>0.45</v>
      </c>
      <c r="O1212" s="5">
        <f>VLOOKUP(B1212,SWH!$A$4:$B$19,2,FALSE)</f>
        <v>0.45</v>
      </c>
      <c r="P1212" s="5">
        <f t="shared" si="80"/>
        <v>0</v>
      </c>
      <c r="Q1212" s="5">
        <v>0</v>
      </c>
      <c r="R1212" s="5">
        <v>0</v>
      </c>
      <c r="S1212" s="5">
        <v>0</v>
      </c>
      <c r="T1212" s="5">
        <v>75.489999999999995</v>
      </c>
      <c r="U1212" s="5">
        <v>344.81</v>
      </c>
      <c r="V1212" s="5">
        <v>50.08</v>
      </c>
      <c r="W1212" s="5">
        <f t="shared" si="78"/>
        <v>202.44</v>
      </c>
      <c r="X1212" s="5">
        <f t="shared" si="79"/>
        <v>344.46</v>
      </c>
      <c r="Y1212" s="5">
        <v>880.8</v>
      </c>
      <c r="Z1212" s="5">
        <v>1159.06</v>
      </c>
      <c r="AA1212" s="5">
        <f t="shared" si="77"/>
        <v>2039.86</v>
      </c>
    </row>
    <row r="1213" spans="1:27" x14ac:dyDescent="0.25">
      <c r="A1213">
        <v>2013</v>
      </c>
      <c r="B1213" t="s">
        <v>64</v>
      </c>
      <c r="C1213" s="1" t="s">
        <v>15</v>
      </c>
      <c r="D1213" s="5">
        <f>VLOOKUP(B1213,SWH!$A$4:$C$19,3,FALSE)</f>
        <v>511.15</v>
      </c>
      <c r="E1213" s="5">
        <v>0</v>
      </c>
      <c r="F1213" s="5">
        <v>311.25</v>
      </c>
      <c r="G1213" s="5">
        <v>15.9</v>
      </c>
      <c r="H1213" s="5">
        <v>70.349999999999994</v>
      </c>
      <c r="I1213" s="5">
        <v>33.049999999999997</v>
      </c>
      <c r="J1213" s="5">
        <v>449.44</v>
      </c>
      <c r="K1213" s="5">
        <v>469.79</v>
      </c>
      <c r="L1213" s="5">
        <v>0</v>
      </c>
      <c r="M1213" s="5">
        <v>79.08</v>
      </c>
      <c r="N1213" s="5">
        <v>0.45</v>
      </c>
      <c r="O1213" s="5">
        <f>VLOOKUP(B1213,SWH!$A$4:$B$19,2,FALSE)</f>
        <v>0.45</v>
      </c>
      <c r="P1213" s="5">
        <f t="shared" si="80"/>
        <v>0</v>
      </c>
      <c r="Q1213" s="5">
        <v>0</v>
      </c>
      <c r="R1213" s="5">
        <v>0</v>
      </c>
      <c r="S1213" s="5">
        <v>0</v>
      </c>
      <c r="T1213" s="5">
        <v>75.510000000000005</v>
      </c>
      <c r="U1213" s="5">
        <v>350.23</v>
      </c>
      <c r="V1213" s="5">
        <v>50.01</v>
      </c>
      <c r="W1213" s="5">
        <f t="shared" si="78"/>
        <v>94.98</v>
      </c>
      <c r="X1213" s="5">
        <f t="shared" si="79"/>
        <v>311.25</v>
      </c>
      <c r="Y1213" s="5">
        <v>773.78</v>
      </c>
      <c r="Z1213" s="5">
        <v>1131.28</v>
      </c>
      <c r="AA1213" s="5">
        <f t="shared" si="77"/>
        <v>1905.06</v>
      </c>
    </row>
    <row r="1214" spans="1:27" x14ac:dyDescent="0.25">
      <c r="A1214">
        <v>2013</v>
      </c>
      <c r="B1214" t="s">
        <v>64</v>
      </c>
      <c r="C1214" s="1" t="s">
        <v>16</v>
      </c>
      <c r="D1214" s="5">
        <f>VLOOKUP(B1214,SWH!$A$4:$C$19,3,FALSE)</f>
        <v>511.15</v>
      </c>
      <c r="E1214" s="5">
        <v>0</v>
      </c>
      <c r="F1214" s="5">
        <v>831.61</v>
      </c>
      <c r="G1214" s="5">
        <v>78.209999999999994</v>
      </c>
      <c r="H1214" s="5">
        <v>69.94</v>
      </c>
      <c r="I1214" s="5">
        <v>33.03</v>
      </c>
      <c r="J1214" s="5">
        <v>449.44</v>
      </c>
      <c r="K1214" s="5">
        <v>469.79</v>
      </c>
      <c r="L1214" s="5">
        <v>0</v>
      </c>
      <c r="M1214" s="5">
        <v>89.25</v>
      </c>
      <c r="N1214" s="5">
        <v>0.45</v>
      </c>
      <c r="O1214" s="5">
        <f>VLOOKUP(B1214,SWH!$A$4:$B$19,2,FALSE)</f>
        <v>0.45</v>
      </c>
      <c r="P1214" s="5">
        <f t="shared" si="80"/>
        <v>0</v>
      </c>
      <c r="Q1214" s="5">
        <v>0</v>
      </c>
      <c r="R1214" s="5">
        <v>0</v>
      </c>
      <c r="S1214" s="5">
        <v>0</v>
      </c>
      <c r="T1214" s="5">
        <v>75.510000000000005</v>
      </c>
      <c r="U1214" s="5">
        <v>370.93</v>
      </c>
      <c r="V1214" s="5">
        <v>49.73</v>
      </c>
      <c r="W1214" s="5">
        <f t="shared" si="78"/>
        <v>167.45999999999998</v>
      </c>
      <c r="X1214" s="5">
        <f t="shared" si="79"/>
        <v>831.61</v>
      </c>
      <c r="Y1214" s="5">
        <v>845.54</v>
      </c>
      <c r="Z1214" s="5">
        <v>1672.33</v>
      </c>
      <c r="AA1214" s="5">
        <f t="shared" si="77"/>
        <v>2517.87</v>
      </c>
    </row>
    <row r="1215" spans="1:27" x14ac:dyDescent="0.25">
      <c r="A1215">
        <v>2013</v>
      </c>
      <c r="B1215" t="s">
        <v>64</v>
      </c>
      <c r="C1215" s="1" t="s">
        <v>9</v>
      </c>
      <c r="D1215" s="5">
        <f>VLOOKUP(B1215,SWH!$A$4:$C$19,3,FALSE)</f>
        <v>511.15</v>
      </c>
      <c r="E1215" s="5">
        <v>0</v>
      </c>
      <c r="F1215" s="5">
        <v>579.88</v>
      </c>
      <c r="G1215" s="5">
        <v>50.33</v>
      </c>
      <c r="H1215" s="5">
        <v>69.63</v>
      </c>
      <c r="I1215" s="5">
        <v>32.99</v>
      </c>
      <c r="J1215" s="5">
        <v>449.44</v>
      </c>
      <c r="K1215" s="5">
        <v>469.79</v>
      </c>
      <c r="L1215" s="5">
        <v>0</v>
      </c>
      <c r="M1215" s="5">
        <v>120.17</v>
      </c>
      <c r="N1215" s="5">
        <v>0.45</v>
      </c>
      <c r="O1215" s="5">
        <f>VLOOKUP(B1215,SWH!$A$4:$B$19,2,FALSE)</f>
        <v>0.45</v>
      </c>
      <c r="P1215" s="5">
        <f t="shared" si="80"/>
        <v>0</v>
      </c>
      <c r="Q1215" s="5">
        <v>0</v>
      </c>
      <c r="R1215" s="5">
        <v>0</v>
      </c>
      <c r="S1215" s="5">
        <v>0</v>
      </c>
      <c r="T1215" s="5">
        <v>75.510000000000005</v>
      </c>
      <c r="U1215" s="5">
        <v>366.2</v>
      </c>
      <c r="V1215" s="5">
        <v>49.26</v>
      </c>
      <c r="W1215" s="5">
        <f t="shared" si="78"/>
        <v>170.5</v>
      </c>
      <c r="X1215" s="5">
        <f t="shared" si="79"/>
        <v>579.88</v>
      </c>
      <c r="Y1215" s="5">
        <v>847.77</v>
      </c>
      <c r="Z1215" s="5">
        <v>1415.87</v>
      </c>
      <c r="AA1215" s="5">
        <f t="shared" si="77"/>
        <v>2263.64</v>
      </c>
    </row>
    <row r="1216" spans="1:27" x14ac:dyDescent="0.25">
      <c r="A1216">
        <v>2013</v>
      </c>
      <c r="B1216" t="s">
        <v>64</v>
      </c>
      <c r="C1216" s="1" t="s">
        <v>12</v>
      </c>
      <c r="D1216" s="5">
        <f>VLOOKUP(B1216,SWH!$A$4:$C$19,3,FALSE)</f>
        <v>511.15</v>
      </c>
      <c r="E1216" s="5">
        <v>0</v>
      </c>
      <c r="F1216" s="5">
        <v>1070.02</v>
      </c>
      <c r="G1216" s="5">
        <v>56.45</v>
      </c>
      <c r="H1216" s="5">
        <v>69.77</v>
      </c>
      <c r="I1216" s="5">
        <v>33.049999999999997</v>
      </c>
      <c r="J1216" s="5">
        <v>449.44</v>
      </c>
      <c r="K1216" s="5">
        <v>469.79</v>
      </c>
      <c r="L1216" s="5">
        <v>0</v>
      </c>
      <c r="M1216" s="5">
        <v>89.42</v>
      </c>
      <c r="N1216" s="5">
        <v>0.45</v>
      </c>
      <c r="O1216" s="5">
        <f>VLOOKUP(B1216,SWH!$A$4:$B$19,2,FALSE)</f>
        <v>0.45</v>
      </c>
      <c r="P1216" s="5">
        <f t="shared" si="80"/>
        <v>0</v>
      </c>
      <c r="Q1216" s="5">
        <v>0</v>
      </c>
      <c r="R1216" s="5">
        <v>0</v>
      </c>
      <c r="S1216" s="5">
        <v>0</v>
      </c>
      <c r="T1216" s="5">
        <v>75.52</v>
      </c>
      <c r="U1216" s="5">
        <v>393.44</v>
      </c>
      <c r="V1216" s="5">
        <v>49.15</v>
      </c>
      <c r="W1216" s="5">
        <f t="shared" si="78"/>
        <v>145.87</v>
      </c>
      <c r="X1216" s="5">
        <f t="shared" si="79"/>
        <v>1070.02</v>
      </c>
      <c r="Y1216" s="5">
        <v>823.24</v>
      </c>
      <c r="Z1216" s="5">
        <v>1933.25</v>
      </c>
      <c r="AA1216" s="5">
        <f t="shared" si="77"/>
        <v>2756.49</v>
      </c>
    </row>
    <row r="1217" spans="1:27" x14ac:dyDescent="0.25">
      <c r="A1217">
        <v>2013</v>
      </c>
      <c r="B1217" t="s">
        <v>64</v>
      </c>
      <c r="C1217" s="1" t="s">
        <v>8</v>
      </c>
      <c r="D1217" s="5">
        <f>VLOOKUP(B1217,SWH!$A$4:$C$19,3,FALSE)</f>
        <v>511.15</v>
      </c>
      <c r="E1217" s="5">
        <v>0</v>
      </c>
      <c r="F1217" s="5">
        <v>1535.9</v>
      </c>
      <c r="G1217" s="5">
        <v>18.7</v>
      </c>
      <c r="H1217" s="5">
        <v>71.59</v>
      </c>
      <c r="I1217" s="5">
        <v>33.26</v>
      </c>
      <c r="J1217" s="5">
        <v>449.44</v>
      </c>
      <c r="K1217" s="5">
        <v>469.79</v>
      </c>
      <c r="L1217" s="5">
        <v>0</v>
      </c>
      <c r="M1217" s="5">
        <v>89.52</v>
      </c>
      <c r="N1217" s="5">
        <v>0.45</v>
      </c>
      <c r="O1217" s="5">
        <f>VLOOKUP(B1217,SWH!$A$4:$B$19,2,FALSE)</f>
        <v>0.45</v>
      </c>
      <c r="P1217" s="5">
        <f t="shared" si="80"/>
        <v>0</v>
      </c>
      <c r="Q1217" s="5">
        <v>0</v>
      </c>
      <c r="R1217" s="5">
        <v>0</v>
      </c>
      <c r="S1217" s="5">
        <v>0</v>
      </c>
      <c r="T1217" s="5">
        <v>75.540000000000006</v>
      </c>
      <c r="U1217" s="5">
        <v>423.73</v>
      </c>
      <c r="V1217" s="5">
        <v>48.21</v>
      </c>
      <c r="W1217" s="5">
        <f t="shared" si="78"/>
        <v>108.22</v>
      </c>
      <c r="X1217" s="5">
        <f t="shared" si="79"/>
        <v>1535.9</v>
      </c>
      <c r="Y1217" s="5">
        <v>786.69</v>
      </c>
      <c r="Z1217" s="5">
        <v>2429.42</v>
      </c>
      <c r="AA1217" s="5">
        <f t="shared" si="77"/>
        <v>3216.11</v>
      </c>
    </row>
    <row r="1218" spans="1:27" x14ac:dyDescent="0.25">
      <c r="A1218">
        <v>2016</v>
      </c>
      <c r="B1218" t="s">
        <v>64</v>
      </c>
      <c r="C1218" s="1" t="s">
        <v>10</v>
      </c>
      <c r="D1218" s="5">
        <f>VLOOKUP(B1218,SWH!$A$4:$C$19,3,FALSE)</f>
        <v>511.15</v>
      </c>
      <c r="E1218" s="5">
        <v>0</v>
      </c>
      <c r="F1218" s="5">
        <v>0</v>
      </c>
      <c r="G1218" s="5">
        <v>668.78</v>
      </c>
      <c r="H1218" s="5">
        <v>54.86</v>
      </c>
      <c r="I1218" s="5">
        <v>18.64</v>
      </c>
      <c r="J1218" s="5">
        <v>449.44</v>
      </c>
      <c r="K1218" s="5">
        <v>469.79</v>
      </c>
      <c r="L1218" s="5">
        <v>0</v>
      </c>
      <c r="M1218" s="5">
        <v>168.28</v>
      </c>
      <c r="N1218" s="5">
        <v>0.45</v>
      </c>
      <c r="O1218" s="5">
        <f>VLOOKUP(B1218,SWH!$A$4:$B$19,2,FALSE)</f>
        <v>0.45</v>
      </c>
      <c r="P1218" s="5">
        <f t="shared" si="80"/>
        <v>0</v>
      </c>
      <c r="Q1218" s="5">
        <v>0</v>
      </c>
      <c r="R1218" s="5">
        <v>0</v>
      </c>
      <c r="S1218" s="5">
        <v>0</v>
      </c>
      <c r="T1218" s="5">
        <v>75.349999999999994</v>
      </c>
      <c r="U1218" s="5">
        <v>215.09</v>
      </c>
      <c r="V1218" s="5">
        <v>56.79</v>
      </c>
      <c r="W1218" s="5">
        <f t="shared" si="78"/>
        <v>837.06</v>
      </c>
      <c r="X1218" s="5">
        <f t="shared" si="79"/>
        <v>0</v>
      </c>
      <c r="Y1218" s="5">
        <v>1492.58</v>
      </c>
      <c r="Z1218" s="5">
        <v>684.87</v>
      </c>
      <c r="AA1218" s="5">
        <f t="shared" ref="AA1218:AA1281" si="81">SUM(Y1218:Z1218)</f>
        <v>2177.4499999999998</v>
      </c>
    </row>
    <row r="1219" spans="1:27" x14ac:dyDescent="0.25">
      <c r="A1219">
        <v>2016</v>
      </c>
      <c r="B1219" t="s">
        <v>64</v>
      </c>
      <c r="C1219" s="1" t="s">
        <v>6</v>
      </c>
      <c r="D1219" s="5">
        <f>VLOOKUP(B1219,SWH!$A$4:$C$19,3,FALSE)</f>
        <v>511.15</v>
      </c>
      <c r="E1219" s="5">
        <v>0</v>
      </c>
      <c r="F1219" s="5">
        <v>0.02</v>
      </c>
      <c r="G1219" s="5">
        <v>557.35</v>
      </c>
      <c r="H1219" s="5">
        <v>54.73</v>
      </c>
      <c r="I1219" s="5">
        <v>18.63</v>
      </c>
      <c r="J1219" s="5">
        <v>449.44</v>
      </c>
      <c r="K1219" s="5">
        <v>469.79</v>
      </c>
      <c r="L1219" s="5">
        <v>0</v>
      </c>
      <c r="M1219" s="5">
        <v>157.38</v>
      </c>
      <c r="N1219" s="5">
        <v>0.45</v>
      </c>
      <c r="O1219" s="5">
        <f>VLOOKUP(B1219,SWH!$A$4:$B$19,2,FALSE)</f>
        <v>0.45</v>
      </c>
      <c r="P1219" s="5">
        <f t="shared" si="80"/>
        <v>0</v>
      </c>
      <c r="Q1219" s="5">
        <v>0</v>
      </c>
      <c r="R1219" s="5">
        <v>0</v>
      </c>
      <c r="S1219" s="5">
        <v>0</v>
      </c>
      <c r="T1219" s="5">
        <v>75.36</v>
      </c>
      <c r="U1219" s="5">
        <v>214.09</v>
      </c>
      <c r="V1219" s="5">
        <v>56.04</v>
      </c>
      <c r="W1219" s="5">
        <f t="shared" ref="W1219:W1282" si="82">E1219+G1219+M1219+SUM(P1219:S1219)</f>
        <v>714.73</v>
      </c>
      <c r="X1219" s="5">
        <f t="shared" ref="X1219:X1282" si="83">F1219</f>
        <v>0.02</v>
      </c>
      <c r="Y1219" s="5">
        <v>1369.38</v>
      </c>
      <c r="Z1219" s="5">
        <v>683.9</v>
      </c>
      <c r="AA1219" s="5">
        <f t="shared" si="81"/>
        <v>2053.2800000000002</v>
      </c>
    </row>
    <row r="1220" spans="1:27" x14ac:dyDescent="0.25">
      <c r="A1220">
        <v>2016</v>
      </c>
      <c r="B1220" t="s">
        <v>64</v>
      </c>
      <c r="C1220" s="1" t="s">
        <v>11</v>
      </c>
      <c r="D1220" s="5">
        <f>VLOOKUP(B1220,SWH!$A$4:$C$19,3,FALSE)</f>
        <v>511.15</v>
      </c>
      <c r="E1220" s="5">
        <v>0</v>
      </c>
      <c r="F1220" s="5">
        <v>0</v>
      </c>
      <c r="G1220" s="5">
        <v>410.53</v>
      </c>
      <c r="H1220" s="5">
        <v>54.74</v>
      </c>
      <c r="I1220" s="5">
        <v>18.63</v>
      </c>
      <c r="J1220" s="5">
        <v>449.44</v>
      </c>
      <c r="K1220" s="5">
        <v>469.79</v>
      </c>
      <c r="L1220" s="5">
        <v>0</v>
      </c>
      <c r="M1220" s="5">
        <v>96.11</v>
      </c>
      <c r="N1220" s="5">
        <v>0.45</v>
      </c>
      <c r="O1220" s="5">
        <f>VLOOKUP(B1220,SWH!$A$4:$B$19,2,FALSE)</f>
        <v>0.45</v>
      </c>
      <c r="P1220" s="5">
        <f t="shared" si="80"/>
        <v>0</v>
      </c>
      <c r="Q1220" s="5">
        <v>0</v>
      </c>
      <c r="R1220" s="5">
        <v>0</v>
      </c>
      <c r="S1220" s="5">
        <v>0</v>
      </c>
      <c r="T1220" s="5">
        <v>75.38</v>
      </c>
      <c r="U1220" s="5">
        <v>234.94</v>
      </c>
      <c r="V1220" s="5">
        <v>55.15</v>
      </c>
      <c r="W1220" s="5">
        <f t="shared" si="82"/>
        <v>506.64</v>
      </c>
      <c r="X1220" s="5">
        <f t="shared" si="83"/>
        <v>0</v>
      </c>
      <c r="Y1220" s="5">
        <v>1160.42</v>
      </c>
      <c r="Z1220" s="5">
        <v>704.73</v>
      </c>
      <c r="AA1220" s="5">
        <f t="shared" si="81"/>
        <v>1865.15</v>
      </c>
    </row>
    <row r="1221" spans="1:27" x14ac:dyDescent="0.25">
      <c r="A1221">
        <v>2016</v>
      </c>
      <c r="B1221" t="s">
        <v>64</v>
      </c>
      <c r="C1221" s="1" t="s">
        <v>13</v>
      </c>
      <c r="D1221" s="5">
        <f>VLOOKUP(B1221,SWH!$A$4:$C$19,3,FALSE)</f>
        <v>511.15</v>
      </c>
      <c r="E1221" s="5">
        <v>0</v>
      </c>
      <c r="F1221" s="5">
        <v>10.82</v>
      </c>
      <c r="G1221" s="5">
        <v>452.42</v>
      </c>
      <c r="H1221" s="5">
        <v>54.89</v>
      </c>
      <c r="I1221" s="5">
        <v>18.600000000000001</v>
      </c>
      <c r="J1221" s="5">
        <v>449.44</v>
      </c>
      <c r="K1221" s="5">
        <v>469.79</v>
      </c>
      <c r="L1221" s="5">
        <v>0</v>
      </c>
      <c r="M1221" s="5">
        <v>148.9</v>
      </c>
      <c r="N1221" s="5">
        <v>0.45</v>
      </c>
      <c r="O1221" s="5">
        <f>VLOOKUP(B1221,SWH!$A$4:$B$19,2,FALSE)</f>
        <v>0.45</v>
      </c>
      <c r="P1221" s="5">
        <f t="shared" si="80"/>
        <v>0</v>
      </c>
      <c r="Q1221" s="5">
        <v>0</v>
      </c>
      <c r="R1221" s="5">
        <v>0</v>
      </c>
      <c r="S1221" s="5">
        <v>0</v>
      </c>
      <c r="T1221" s="5">
        <v>75.38</v>
      </c>
      <c r="U1221" s="5">
        <v>235.41</v>
      </c>
      <c r="V1221" s="5">
        <v>55.13</v>
      </c>
      <c r="W1221" s="5">
        <f t="shared" si="82"/>
        <v>601.32000000000005</v>
      </c>
      <c r="X1221" s="5">
        <f t="shared" si="83"/>
        <v>10.82</v>
      </c>
      <c r="Y1221" s="5">
        <v>1255.2</v>
      </c>
      <c r="Z1221" s="5">
        <v>716.01</v>
      </c>
      <c r="AA1221" s="5">
        <f t="shared" si="81"/>
        <v>1971.21</v>
      </c>
    </row>
    <row r="1222" spans="1:27" x14ac:dyDescent="0.25">
      <c r="A1222">
        <v>2016</v>
      </c>
      <c r="B1222" t="s">
        <v>64</v>
      </c>
      <c r="C1222" s="1" t="s">
        <v>19</v>
      </c>
      <c r="D1222" s="5">
        <f>VLOOKUP(B1222,SWH!$A$4:$C$19,3,FALSE)</f>
        <v>511.15</v>
      </c>
      <c r="E1222" s="5">
        <v>0</v>
      </c>
      <c r="F1222" s="5">
        <v>28.2</v>
      </c>
      <c r="G1222" s="5">
        <v>358.69</v>
      </c>
      <c r="H1222" s="5">
        <v>54.53</v>
      </c>
      <c r="I1222" s="5">
        <v>18.59</v>
      </c>
      <c r="J1222" s="5">
        <v>449.44</v>
      </c>
      <c r="K1222" s="5">
        <v>469.79</v>
      </c>
      <c r="L1222" s="5">
        <v>0</v>
      </c>
      <c r="M1222" s="5">
        <v>130.16999999999999</v>
      </c>
      <c r="N1222" s="5">
        <v>0.45</v>
      </c>
      <c r="O1222" s="5">
        <f>VLOOKUP(B1222,SWH!$A$4:$B$19,2,FALSE)</f>
        <v>0.45</v>
      </c>
      <c r="P1222" s="5">
        <f t="shared" si="80"/>
        <v>0</v>
      </c>
      <c r="Q1222" s="5">
        <v>0</v>
      </c>
      <c r="R1222" s="5">
        <v>0</v>
      </c>
      <c r="S1222" s="5">
        <v>0</v>
      </c>
      <c r="T1222" s="5">
        <v>75.400000000000006</v>
      </c>
      <c r="U1222" s="5">
        <v>257.29000000000002</v>
      </c>
      <c r="V1222" s="5">
        <v>54.67</v>
      </c>
      <c r="W1222" s="5">
        <f t="shared" si="82"/>
        <v>488.86</v>
      </c>
      <c r="X1222" s="5">
        <f t="shared" si="83"/>
        <v>28.2</v>
      </c>
      <c r="Y1222" s="5">
        <v>1141.93</v>
      </c>
      <c r="Z1222" s="5">
        <v>755.29</v>
      </c>
      <c r="AA1222" s="5">
        <f t="shared" si="81"/>
        <v>1897.22</v>
      </c>
    </row>
    <row r="1223" spans="1:27" x14ac:dyDescent="0.25">
      <c r="A1223">
        <v>2016</v>
      </c>
      <c r="B1223" t="s">
        <v>64</v>
      </c>
      <c r="C1223" s="1" t="s">
        <v>20</v>
      </c>
      <c r="D1223" s="5">
        <f>VLOOKUP(B1223,SWH!$A$4:$C$19,3,FALSE)</f>
        <v>511.15</v>
      </c>
      <c r="E1223" s="5">
        <v>0</v>
      </c>
      <c r="F1223" s="5">
        <v>24.44</v>
      </c>
      <c r="G1223" s="5">
        <v>242.07</v>
      </c>
      <c r="H1223" s="5">
        <v>54.43</v>
      </c>
      <c r="I1223" s="5">
        <v>18.61</v>
      </c>
      <c r="J1223" s="5">
        <v>449.44</v>
      </c>
      <c r="K1223" s="5">
        <v>469.79</v>
      </c>
      <c r="L1223" s="5">
        <v>0</v>
      </c>
      <c r="M1223" s="5">
        <v>129.33000000000001</v>
      </c>
      <c r="N1223" s="5">
        <v>0.45</v>
      </c>
      <c r="O1223" s="5">
        <f>VLOOKUP(B1223,SWH!$A$4:$B$19,2,FALSE)</f>
        <v>0.45</v>
      </c>
      <c r="P1223" s="5">
        <f t="shared" si="80"/>
        <v>0</v>
      </c>
      <c r="Q1223" s="5">
        <v>0</v>
      </c>
      <c r="R1223" s="5">
        <v>0</v>
      </c>
      <c r="S1223" s="5">
        <v>0</v>
      </c>
      <c r="T1223" s="5">
        <v>75.41</v>
      </c>
      <c r="U1223" s="5">
        <v>258.83999999999997</v>
      </c>
      <c r="V1223" s="5">
        <v>53.1</v>
      </c>
      <c r="W1223" s="5">
        <f t="shared" si="82"/>
        <v>371.4</v>
      </c>
      <c r="X1223" s="5">
        <f t="shared" si="83"/>
        <v>24.44</v>
      </c>
      <c r="Y1223" s="5">
        <v>1022.83</v>
      </c>
      <c r="Z1223" s="5">
        <v>753.07</v>
      </c>
      <c r="AA1223" s="5">
        <f t="shared" si="81"/>
        <v>1775.9</v>
      </c>
    </row>
    <row r="1224" spans="1:27" x14ac:dyDescent="0.25">
      <c r="A1224">
        <v>2016</v>
      </c>
      <c r="B1224" t="s">
        <v>64</v>
      </c>
      <c r="C1224" s="1" t="s">
        <v>3</v>
      </c>
      <c r="D1224" s="5">
        <f>VLOOKUP(B1224,SWH!$A$4:$C$19,3,FALSE)</f>
        <v>511.15</v>
      </c>
      <c r="E1224" s="5">
        <v>0</v>
      </c>
      <c r="F1224" s="5">
        <v>172.1</v>
      </c>
      <c r="G1224" s="5">
        <v>195.94</v>
      </c>
      <c r="H1224" s="5">
        <v>54.68</v>
      </c>
      <c r="I1224" s="5">
        <v>18.61</v>
      </c>
      <c r="J1224" s="5">
        <v>449.44</v>
      </c>
      <c r="K1224" s="5">
        <v>469.79</v>
      </c>
      <c r="L1224" s="5">
        <v>0</v>
      </c>
      <c r="M1224" s="5">
        <v>119.26</v>
      </c>
      <c r="N1224" s="5">
        <v>0.45</v>
      </c>
      <c r="O1224" s="5">
        <f>VLOOKUP(B1224,SWH!$A$4:$B$19,2,FALSE)</f>
        <v>0.45</v>
      </c>
      <c r="P1224" s="5">
        <f t="shared" si="80"/>
        <v>0</v>
      </c>
      <c r="Q1224" s="5">
        <v>0</v>
      </c>
      <c r="R1224" s="5">
        <v>0</v>
      </c>
      <c r="S1224" s="5">
        <v>0</v>
      </c>
      <c r="T1224" s="5">
        <v>75.44</v>
      </c>
      <c r="U1224" s="5">
        <v>295.86</v>
      </c>
      <c r="V1224" s="5">
        <v>52.56</v>
      </c>
      <c r="W1224" s="5">
        <f t="shared" si="82"/>
        <v>315.2</v>
      </c>
      <c r="X1224" s="5">
        <f t="shared" si="83"/>
        <v>172.1</v>
      </c>
      <c r="Y1224" s="5">
        <v>966.36</v>
      </c>
      <c r="Z1224" s="5">
        <v>937.74</v>
      </c>
      <c r="AA1224" s="5">
        <f t="shared" si="81"/>
        <v>1904.1</v>
      </c>
    </row>
    <row r="1225" spans="1:27" x14ac:dyDescent="0.25">
      <c r="A1225">
        <v>2016</v>
      </c>
      <c r="B1225" t="s">
        <v>64</v>
      </c>
      <c r="C1225" s="1" t="s">
        <v>7</v>
      </c>
      <c r="D1225" s="5">
        <f>VLOOKUP(B1225,SWH!$A$4:$C$19,3,FALSE)</f>
        <v>511.15</v>
      </c>
      <c r="E1225" s="5">
        <v>0</v>
      </c>
      <c r="F1225" s="5">
        <v>82.79</v>
      </c>
      <c r="G1225" s="5">
        <v>176.77</v>
      </c>
      <c r="H1225" s="5">
        <v>54.71</v>
      </c>
      <c r="I1225" s="5">
        <v>18.61</v>
      </c>
      <c r="J1225" s="5">
        <v>449.44</v>
      </c>
      <c r="K1225" s="5">
        <v>469.79</v>
      </c>
      <c r="L1225" s="5">
        <v>0</v>
      </c>
      <c r="M1225" s="5">
        <v>126.66</v>
      </c>
      <c r="N1225" s="5">
        <v>0.45</v>
      </c>
      <c r="O1225" s="5">
        <f>VLOOKUP(B1225,SWH!$A$4:$B$19,2,FALSE)</f>
        <v>0.45</v>
      </c>
      <c r="P1225" s="5">
        <f t="shared" si="80"/>
        <v>0</v>
      </c>
      <c r="Q1225" s="5">
        <v>0</v>
      </c>
      <c r="R1225" s="5">
        <v>0</v>
      </c>
      <c r="S1225" s="5">
        <v>0</v>
      </c>
      <c r="T1225" s="5">
        <v>75.44</v>
      </c>
      <c r="U1225" s="5">
        <v>286.07</v>
      </c>
      <c r="V1225" s="5">
        <v>52.22</v>
      </c>
      <c r="W1225" s="5">
        <f t="shared" si="82"/>
        <v>303.43</v>
      </c>
      <c r="X1225" s="5">
        <f t="shared" si="83"/>
        <v>82.79</v>
      </c>
      <c r="Y1225" s="5">
        <v>954.29</v>
      </c>
      <c r="Z1225" s="5">
        <v>838.65</v>
      </c>
      <c r="AA1225" s="5">
        <f t="shared" si="81"/>
        <v>1792.94</v>
      </c>
    </row>
    <row r="1226" spans="1:27" x14ac:dyDescent="0.25">
      <c r="A1226">
        <v>2016</v>
      </c>
      <c r="B1226" t="s">
        <v>64</v>
      </c>
      <c r="C1226" s="1" t="s">
        <v>17</v>
      </c>
      <c r="D1226" s="5">
        <f>VLOOKUP(B1226,SWH!$A$4:$C$19,3,FALSE)</f>
        <v>511.15</v>
      </c>
      <c r="E1226" s="5">
        <v>0</v>
      </c>
      <c r="F1226" s="5">
        <v>33.14</v>
      </c>
      <c r="G1226" s="5">
        <v>75.989999999999995</v>
      </c>
      <c r="H1226" s="5">
        <v>55.05</v>
      </c>
      <c r="I1226" s="5">
        <v>18.670000000000002</v>
      </c>
      <c r="J1226" s="5">
        <v>449.44</v>
      </c>
      <c r="K1226" s="5">
        <v>469.79</v>
      </c>
      <c r="L1226" s="5">
        <v>0</v>
      </c>
      <c r="M1226" s="5">
        <v>80.97</v>
      </c>
      <c r="N1226" s="5">
        <v>0.45</v>
      </c>
      <c r="O1226" s="5">
        <f>VLOOKUP(B1226,SWH!$A$4:$B$19,2,FALSE)</f>
        <v>0.45</v>
      </c>
      <c r="P1226" s="5">
        <f t="shared" si="80"/>
        <v>0</v>
      </c>
      <c r="Q1226" s="5">
        <v>0</v>
      </c>
      <c r="R1226" s="5">
        <v>0</v>
      </c>
      <c r="S1226" s="5">
        <v>0</v>
      </c>
      <c r="T1226" s="5">
        <v>75.42</v>
      </c>
      <c r="U1226" s="5">
        <v>299.95</v>
      </c>
      <c r="V1226" s="5">
        <v>53.55</v>
      </c>
      <c r="W1226" s="5">
        <f t="shared" si="82"/>
        <v>156.95999999999998</v>
      </c>
      <c r="X1226" s="5">
        <f t="shared" si="83"/>
        <v>33.14</v>
      </c>
      <c r="Y1226" s="5">
        <v>809.52</v>
      </c>
      <c r="Z1226" s="5">
        <v>802.88</v>
      </c>
      <c r="AA1226" s="5">
        <f t="shared" si="81"/>
        <v>1612.4</v>
      </c>
    </row>
    <row r="1227" spans="1:27" x14ac:dyDescent="0.25">
      <c r="A1227">
        <v>2016</v>
      </c>
      <c r="B1227" t="s">
        <v>64</v>
      </c>
      <c r="C1227" s="1" t="s">
        <v>14</v>
      </c>
      <c r="D1227" s="5">
        <f>VLOOKUP(B1227,SWH!$A$4:$C$19,3,FALSE)</f>
        <v>511.15</v>
      </c>
      <c r="E1227" s="5">
        <v>0</v>
      </c>
      <c r="F1227" s="5">
        <v>360.85</v>
      </c>
      <c r="G1227" s="5">
        <v>122.46</v>
      </c>
      <c r="H1227" s="5">
        <v>55.05</v>
      </c>
      <c r="I1227" s="5">
        <v>18.7</v>
      </c>
      <c r="J1227" s="5">
        <v>449.44</v>
      </c>
      <c r="K1227" s="5">
        <v>469.79</v>
      </c>
      <c r="L1227" s="5">
        <v>0</v>
      </c>
      <c r="M1227" s="5">
        <v>85.41</v>
      </c>
      <c r="N1227" s="5">
        <v>0.45</v>
      </c>
      <c r="O1227" s="5">
        <f>VLOOKUP(B1227,SWH!$A$4:$B$19,2,FALSE)</f>
        <v>0.45</v>
      </c>
      <c r="P1227" s="5">
        <f t="shared" si="80"/>
        <v>0</v>
      </c>
      <c r="Q1227" s="5">
        <v>0</v>
      </c>
      <c r="R1227" s="5">
        <v>0</v>
      </c>
      <c r="S1227" s="5">
        <v>0</v>
      </c>
      <c r="T1227" s="5">
        <v>75.48</v>
      </c>
      <c r="U1227" s="5">
        <v>326.24</v>
      </c>
      <c r="V1227" s="5">
        <v>50.99</v>
      </c>
      <c r="W1227" s="5">
        <f t="shared" si="82"/>
        <v>207.87</v>
      </c>
      <c r="X1227" s="5">
        <f t="shared" si="83"/>
        <v>360.85</v>
      </c>
      <c r="Y1227" s="5">
        <v>857.96</v>
      </c>
      <c r="Z1227" s="5">
        <v>1156.8800000000001</v>
      </c>
      <c r="AA1227" s="5">
        <f t="shared" si="81"/>
        <v>2014.8400000000001</v>
      </c>
    </row>
    <row r="1228" spans="1:27" x14ac:dyDescent="0.25">
      <c r="A1228">
        <v>2016</v>
      </c>
      <c r="B1228" t="s">
        <v>64</v>
      </c>
      <c r="C1228" s="1" t="s">
        <v>2</v>
      </c>
      <c r="D1228" s="5">
        <f>VLOOKUP(B1228,SWH!$A$4:$C$19,3,FALSE)</f>
        <v>511.15</v>
      </c>
      <c r="E1228" s="5">
        <v>0</v>
      </c>
      <c r="F1228" s="5">
        <v>169.59</v>
      </c>
      <c r="G1228" s="5">
        <v>109.48</v>
      </c>
      <c r="H1228" s="5">
        <v>54.51</v>
      </c>
      <c r="I1228" s="5">
        <v>18.61</v>
      </c>
      <c r="J1228" s="5">
        <v>449.44</v>
      </c>
      <c r="K1228" s="5">
        <v>469.79</v>
      </c>
      <c r="L1228" s="5">
        <v>0</v>
      </c>
      <c r="M1228" s="5">
        <v>122.47</v>
      </c>
      <c r="N1228" s="5">
        <v>0.45</v>
      </c>
      <c r="O1228" s="5">
        <f>VLOOKUP(B1228,SWH!$A$4:$B$19,2,FALSE)</f>
        <v>0.45</v>
      </c>
      <c r="P1228" s="5">
        <f t="shared" si="80"/>
        <v>0</v>
      </c>
      <c r="Q1228" s="5">
        <v>0</v>
      </c>
      <c r="R1228" s="5">
        <v>0</v>
      </c>
      <c r="S1228" s="5">
        <v>0</v>
      </c>
      <c r="T1228" s="5">
        <v>75.47</v>
      </c>
      <c r="U1228" s="5">
        <v>317.64</v>
      </c>
      <c r="V1228" s="5">
        <v>50.96</v>
      </c>
      <c r="W1228" s="5">
        <f t="shared" si="82"/>
        <v>231.95</v>
      </c>
      <c r="X1228" s="5">
        <f t="shared" si="83"/>
        <v>169.59</v>
      </c>
      <c r="Y1228" s="5">
        <v>881.38</v>
      </c>
      <c r="Z1228" s="5">
        <v>957.01</v>
      </c>
      <c r="AA1228" s="5">
        <f t="shared" si="81"/>
        <v>1838.3899999999999</v>
      </c>
    </row>
    <row r="1229" spans="1:27" x14ac:dyDescent="0.25">
      <c r="A1229">
        <v>2016</v>
      </c>
      <c r="B1229" t="s">
        <v>64</v>
      </c>
      <c r="C1229" s="1" t="s">
        <v>18</v>
      </c>
      <c r="D1229" s="5">
        <f>VLOOKUP(B1229,SWH!$A$4:$C$19,3,FALSE)</f>
        <v>511.15</v>
      </c>
      <c r="E1229" s="5">
        <v>0</v>
      </c>
      <c r="F1229" s="5">
        <v>240.08</v>
      </c>
      <c r="G1229" s="5">
        <v>33.619999999999997</v>
      </c>
      <c r="H1229" s="5">
        <v>55.21</v>
      </c>
      <c r="I1229" s="5">
        <v>18.71</v>
      </c>
      <c r="J1229" s="5">
        <v>449.44</v>
      </c>
      <c r="K1229" s="5">
        <v>469.79</v>
      </c>
      <c r="L1229" s="5">
        <v>0</v>
      </c>
      <c r="M1229" s="5">
        <v>79.709999999999994</v>
      </c>
      <c r="N1229" s="5">
        <v>0.45</v>
      </c>
      <c r="O1229" s="5">
        <f>VLOOKUP(B1229,SWH!$A$4:$B$19,2,FALSE)</f>
        <v>0.45</v>
      </c>
      <c r="P1229" s="5">
        <f t="shared" si="80"/>
        <v>0</v>
      </c>
      <c r="Q1229" s="5">
        <v>0</v>
      </c>
      <c r="R1229" s="5">
        <v>0</v>
      </c>
      <c r="S1229" s="5">
        <v>0</v>
      </c>
      <c r="T1229" s="5">
        <v>75.489999999999995</v>
      </c>
      <c r="U1229" s="5">
        <v>335.39</v>
      </c>
      <c r="V1229" s="5">
        <v>50.77</v>
      </c>
      <c r="W1229" s="5">
        <f t="shared" si="82"/>
        <v>113.32999999999998</v>
      </c>
      <c r="X1229" s="5">
        <f t="shared" si="83"/>
        <v>240.08</v>
      </c>
      <c r="Y1229" s="5">
        <v>763.4</v>
      </c>
      <c r="Z1229" s="5">
        <v>1045.26</v>
      </c>
      <c r="AA1229" s="5">
        <f t="shared" si="81"/>
        <v>1808.6599999999999</v>
      </c>
    </row>
    <row r="1230" spans="1:27" x14ac:dyDescent="0.25">
      <c r="A1230">
        <v>2016</v>
      </c>
      <c r="B1230" t="s">
        <v>64</v>
      </c>
      <c r="C1230" s="1" t="s">
        <v>4</v>
      </c>
      <c r="D1230" s="5">
        <f>VLOOKUP(B1230,SWH!$A$4:$C$19,3,FALSE)</f>
        <v>511.15</v>
      </c>
      <c r="E1230" s="5">
        <v>0</v>
      </c>
      <c r="F1230" s="5">
        <v>570.29</v>
      </c>
      <c r="G1230" s="5">
        <v>70.45</v>
      </c>
      <c r="H1230" s="5">
        <v>54.76</v>
      </c>
      <c r="I1230" s="5">
        <v>18.64</v>
      </c>
      <c r="J1230" s="5">
        <v>449.44</v>
      </c>
      <c r="K1230" s="5">
        <v>469.79</v>
      </c>
      <c r="L1230" s="5">
        <v>0</v>
      </c>
      <c r="M1230" s="5">
        <v>84.14</v>
      </c>
      <c r="N1230" s="5">
        <v>0.45</v>
      </c>
      <c r="O1230" s="5">
        <f>VLOOKUP(B1230,SWH!$A$4:$B$19,2,FALSE)</f>
        <v>0.45</v>
      </c>
      <c r="P1230" s="5">
        <f t="shared" si="80"/>
        <v>0</v>
      </c>
      <c r="Q1230" s="5">
        <v>0</v>
      </c>
      <c r="R1230" s="5">
        <v>0</v>
      </c>
      <c r="S1230" s="5">
        <v>0</v>
      </c>
      <c r="T1230" s="5">
        <v>75.5</v>
      </c>
      <c r="U1230" s="5">
        <v>351.83</v>
      </c>
      <c r="V1230" s="5">
        <v>50.09</v>
      </c>
      <c r="W1230" s="5">
        <f t="shared" si="82"/>
        <v>154.59</v>
      </c>
      <c r="X1230" s="5">
        <f t="shared" si="83"/>
        <v>570.29</v>
      </c>
      <c r="Y1230" s="5">
        <v>803.46</v>
      </c>
      <c r="Z1230" s="5">
        <v>1391.91</v>
      </c>
      <c r="AA1230" s="5">
        <f t="shared" si="81"/>
        <v>2195.37</v>
      </c>
    </row>
    <row r="1231" spans="1:27" x14ac:dyDescent="0.25">
      <c r="A1231">
        <v>2016</v>
      </c>
      <c r="B1231" t="s">
        <v>64</v>
      </c>
      <c r="C1231" s="1" t="s">
        <v>5</v>
      </c>
      <c r="D1231" s="5">
        <f>VLOOKUP(B1231,SWH!$A$4:$C$19,3,FALSE)</f>
        <v>511.15</v>
      </c>
      <c r="E1231" s="5">
        <v>0</v>
      </c>
      <c r="F1231" s="5">
        <v>351.99</v>
      </c>
      <c r="G1231" s="5">
        <v>75.58</v>
      </c>
      <c r="H1231" s="5">
        <v>54.72</v>
      </c>
      <c r="I1231" s="5">
        <v>18.68</v>
      </c>
      <c r="J1231" s="5">
        <v>449.44</v>
      </c>
      <c r="K1231" s="5">
        <v>469.79</v>
      </c>
      <c r="L1231" s="5">
        <v>0</v>
      </c>
      <c r="M1231" s="5">
        <v>123.81</v>
      </c>
      <c r="N1231" s="5">
        <v>0.45</v>
      </c>
      <c r="O1231" s="5">
        <f>VLOOKUP(B1231,SWH!$A$4:$B$19,2,FALSE)</f>
        <v>0.45</v>
      </c>
      <c r="P1231" s="5">
        <f t="shared" si="80"/>
        <v>0</v>
      </c>
      <c r="Q1231" s="5">
        <v>0</v>
      </c>
      <c r="R1231" s="5">
        <v>0</v>
      </c>
      <c r="S1231" s="5">
        <v>0</v>
      </c>
      <c r="T1231" s="5">
        <v>75.489999999999995</v>
      </c>
      <c r="U1231" s="5">
        <v>344.61</v>
      </c>
      <c r="V1231" s="5">
        <v>50.04</v>
      </c>
      <c r="W1231" s="5">
        <f t="shared" si="82"/>
        <v>199.39</v>
      </c>
      <c r="X1231" s="5">
        <f t="shared" si="83"/>
        <v>351.99</v>
      </c>
      <c r="Y1231" s="5">
        <v>848.2</v>
      </c>
      <c r="Z1231" s="5">
        <v>1166.4000000000001</v>
      </c>
      <c r="AA1231" s="5">
        <f t="shared" si="81"/>
        <v>2014.6000000000001</v>
      </c>
    </row>
    <row r="1232" spans="1:27" x14ac:dyDescent="0.25">
      <c r="A1232">
        <v>2016</v>
      </c>
      <c r="B1232" t="s">
        <v>64</v>
      </c>
      <c r="C1232" s="1" t="s">
        <v>15</v>
      </c>
      <c r="D1232" s="5">
        <f>VLOOKUP(B1232,SWH!$A$4:$C$19,3,FALSE)</f>
        <v>511.15</v>
      </c>
      <c r="E1232" s="5">
        <v>0</v>
      </c>
      <c r="F1232" s="5">
        <v>318.19</v>
      </c>
      <c r="G1232" s="5">
        <v>15.4</v>
      </c>
      <c r="H1232" s="5">
        <v>55.14</v>
      </c>
      <c r="I1232" s="5">
        <v>18.7</v>
      </c>
      <c r="J1232" s="5">
        <v>449.44</v>
      </c>
      <c r="K1232" s="5">
        <v>469.79</v>
      </c>
      <c r="L1232" s="5">
        <v>0</v>
      </c>
      <c r="M1232" s="5">
        <v>78.19</v>
      </c>
      <c r="N1232" s="5">
        <v>0.45</v>
      </c>
      <c r="O1232" s="5">
        <f>VLOOKUP(B1232,SWH!$A$4:$B$19,2,FALSE)</f>
        <v>0.45</v>
      </c>
      <c r="P1232" s="5">
        <f t="shared" si="80"/>
        <v>0</v>
      </c>
      <c r="Q1232" s="5">
        <v>0</v>
      </c>
      <c r="R1232" s="5">
        <v>0</v>
      </c>
      <c r="S1232" s="5">
        <v>0</v>
      </c>
      <c r="T1232" s="5">
        <v>75.510000000000005</v>
      </c>
      <c r="U1232" s="5">
        <v>350.02</v>
      </c>
      <c r="V1232" s="5">
        <v>50.01</v>
      </c>
      <c r="W1232" s="5">
        <f t="shared" si="82"/>
        <v>93.59</v>
      </c>
      <c r="X1232" s="5">
        <f t="shared" si="83"/>
        <v>318.19</v>
      </c>
      <c r="Y1232" s="5">
        <v>742.84</v>
      </c>
      <c r="Z1232" s="5">
        <v>1138.01</v>
      </c>
      <c r="AA1232" s="5">
        <f t="shared" si="81"/>
        <v>1880.85</v>
      </c>
    </row>
    <row r="1233" spans="1:27" x14ac:dyDescent="0.25">
      <c r="A1233">
        <v>2016</v>
      </c>
      <c r="B1233" t="s">
        <v>64</v>
      </c>
      <c r="C1233" s="1" t="s">
        <v>16</v>
      </c>
      <c r="D1233" s="5">
        <f>VLOOKUP(B1233,SWH!$A$4:$C$19,3,FALSE)</f>
        <v>511.15</v>
      </c>
      <c r="E1233" s="5">
        <v>0</v>
      </c>
      <c r="F1233" s="5">
        <v>832.66</v>
      </c>
      <c r="G1233" s="5">
        <v>77.05</v>
      </c>
      <c r="H1233" s="5">
        <v>54.75</v>
      </c>
      <c r="I1233" s="5">
        <v>18.670000000000002</v>
      </c>
      <c r="J1233" s="5">
        <v>449.44</v>
      </c>
      <c r="K1233" s="5">
        <v>469.79</v>
      </c>
      <c r="L1233" s="5">
        <v>0</v>
      </c>
      <c r="M1233" s="5">
        <v>88.58</v>
      </c>
      <c r="N1233" s="5">
        <v>0.45</v>
      </c>
      <c r="O1233" s="5">
        <f>VLOOKUP(B1233,SWH!$A$4:$B$19,2,FALSE)</f>
        <v>0.45</v>
      </c>
      <c r="P1233" s="5">
        <f t="shared" si="80"/>
        <v>0</v>
      </c>
      <c r="Q1233" s="5">
        <v>0</v>
      </c>
      <c r="R1233" s="5">
        <v>0</v>
      </c>
      <c r="S1233" s="5">
        <v>0</v>
      </c>
      <c r="T1233" s="5">
        <v>75.510000000000005</v>
      </c>
      <c r="U1233" s="5">
        <v>370.71</v>
      </c>
      <c r="V1233" s="5">
        <v>49.72</v>
      </c>
      <c r="W1233" s="5">
        <f t="shared" si="82"/>
        <v>165.63</v>
      </c>
      <c r="X1233" s="5">
        <f t="shared" si="83"/>
        <v>832.66</v>
      </c>
      <c r="Y1233" s="5">
        <v>814.15</v>
      </c>
      <c r="Z1233" s="5">
        <v>1673.16</v>
      </c>
      <c r="AA1233" s="5">
        <f t="shared" si="81"/>
        <v>2487.31</v>
      </c>
    </row>
    <row r="1234" spans="1:27" x14ac:dyDescent="0.25">
      <c r="A1234">
        <v>2016</v>
      </c>
      <c r="B1234" t="s">
        <v>64</v>
      </c>
      <c r="C1234" s="1" t="s">
        <v>9</v>
      </c>
      <c r="D1234" s="5">
        <f>VLOOKUP(B1234,SWH!$A$4:$C$19,3,FALSE)</f>
        <v>511.15</v>
      </c>
      <c r="E1234" s="5">
        <v>0</v>
      </c>
      <c r="F1234" s="5">
        <v>582.49</v>
      </c>
      <c r="G1234" s="5">
        <v>49.61</v>
      </c>
      <c r="H1234" s="5">
        <v>54.5</v>
      </c>
      <c r="I1234" s="5">
        <v>18.64</v>
      </c>
      <c r="J1234" s="5">
        <v>449.44</v>
      </c>
      <c r="K1234" s="5">
        <v>469.79</v>
      </c>
      <c r="L1234" s="5">
        <v>0</v>
      </c>
      <c r="M1234" s="5">
        <v>119.02</v>
      </c>
      <c r="N1234" s="5">
        <v>0.45</v>
      </c>
      <c r="O1234" s="5">
        <f>VLOOKUP(B1234,SWH!$A$4:$B$19,2,FALSE)</f>
        <v>0.45</v>
      </c>
      <c r="P1234" s="5">
        <f t="shared" si="80"/>
        <v>0</v>
      </c>
      <c r="Q1234" s="5">
        <v>0</v>
      </c>
      <c r="R1234" s="5">
        <v>0</v>
      </c>
      <c r="S1234" s="5">
        <v>0</v>
      </c>
      <c r="T1234" s="5">
        <v>75.510000000000005</v>
      </c>
      <c r="U1234" s="5">
        <v>365.98</v>
      </c>
      <c r="V1234" s="5">
        <v>49.25</v>
      </c>
      <c r="W1234" s="5">
        <f t="shared" si="82"/>
        <v>168.63</v>
      </c>
      <c r="X1234" s="5">
        <f t="shared" si="83"/>
        <v>582.49</v>
      </c>
      <c r="Y1234" s="5">
        <v>816.41</v>
      </c>
      <c r="Z1234" s="5">
        <v>1418.27</v>
      </c>
      <c r="AA1234" s="5">
        <f t="shared" si="81"/>
        <v>2234.6799999999998</v>
      </c>
    </row>
    <row r="1235" spans="1:27" x14ac:dyDescent="0.25">
      <c r="A1235">
        <v>2016</v>
      </c>
      <c r="B1235" t="s">
        <v>64</v>
      </c>
      <c r="C1235" s="1" t="s">
        <v>12</v>
      </c>
      <c r="D1235" s="5">
        <f>VLOOKUP(B1235,SWH!$A$4:$C$19,3,FALSE)</f>
        <v>511.15</v>
      </c>
      <c r="E1235" s="5">
        <v>0</v>
      </c>
      <c r="F1235" s="5">
        <v>1070.7</v>
      </c>
      <c r="G1235" s="5">
        <v>55.53</v>
      </c>
      <c r="H1235" s="5">
        <v>54.61</v>
      </c>
      <c r="I1235" s="5">
        <v>18.7</v>
      </c>
      <c r="J1235" s="5">
        <v>449.44</v>
      </c>
      <c r="K1235" s="5">
        <v>469.79</v>
      </c>
      <c r="L1235" s="5">
        <v>0</v>
      </c>
      <c r="M1235" s="5">
        <v>88.63</v>
      </c>
      <c r="N1235" s="5">
        <v>0.45</v>
      </c>
      <c r="O1235" s="5">
        <f>VLOOKUP(B1235,SWH!$A$4:$B$19,2,FALSE)</f>
        <v>0.45</v>
      </c>
      <c r="P1235" s="5">
        <f t="shared" si="80"/>
        <v>0</v>
      </c>
      <c r="Q1235" s="5">
        <v>0</v>
      </c>
      <c r="R1235" s="5">
        <v>0</v>
      </c>
      <c r="S1235" s="5">
        <v>0</v>
      </c>
      <c r="T1235" s="5">
        <v>75.52</v>
      </c>
      <c r="U1235" s="5">
        <v>393.21</v>
      </c>
      <c r="V1235" s="5">
        <v>49.14</v>
      </c>
      <c r="W1235" s="5">
        <f t="shared" si="82"/>
        <v>144.16</v>
      </c>
      <c r="X1235" s="5">
        <f t="shared" si="83"/>
        <v>1070.7</v>
      </c>
      <c r="Y1235" s="5">
        <v>792.01</v>
      </c>
      <c r="Z1235" s="5">
        <v>1933.7</v>
      </c>
      <c r="AA1235" s="5">
        <f t="shared" si="81"/>
        <v>2725.71</v>
      </c>
    </row>
    <row r="1236" spans="1:27" x14ac:dyDescent="0.25">
      <c r="A1236">
        <v>2016</v>
      </c>
      <c r="B1236" t="s">
        <v>64</v>
      </c>
      <c r="C1236" s="1" t="s">
        <v>8</v>
      </c>
      <c r="D1236" s="5">
        <f>VLOOKUP(B1236,SWH!$A$4:$C$19,3,FALSE)</f>
        <v>511.15</v>
      </c>
      <c r="E1236" s="5">
        <v>0</v>
      </c>
      <c r="F1236" s="5">
        <v>1527.52</v>
      </c>
      <c r="G1236" s="5">
        <v>18.41</v>
      </c>
      <c r="H1236" s="5">
        <v>56.12</v>
      </c>
      <c r="I1236" s="5">
        <v>19.02</v>
      </c>
      <c r="J1236" s="5">
        <v>449.44</v>
      </c>
      <c r="K1236" s="5">
        <v>469.79</v>
      </c>
      <c r="L1236" s="5">
        <v>0</v>
      </c>
      <c r="M1236" s="5">
        <v>88.59</v>
      </c>
      <c r="N1236" s="5">
        <v>0.45</v>
      </c>
      <c r="O1236" s="5">
        <f>VLOOKUP(B1236,SWH!$A$4:$B$19,2,FALSE)</f>
        <v>0.45</v>
      </c>
      <c r="P1236" s="5">
        <f t="shared" si="80"/>
        <v>0</v>
      </c>
      <c r="Q1236" s="5">
        <v>0</v>
      </c>
      <c r="R1236" s="5">
        <v>0</v>
      </c>
      <c r="S1236" s="5">
        <v>0</v>
      </c>
      <c r="T1236" s="5">
        <v>75.540000000000006</v>
      </c>
      <c r="U1236" s="5">
        <v>423.48</v>
      </c>
      <c r="V1236" s="5">
        <v>48.2</v>
      </c>
      <c r="W1236" s="5">
        <f t="shared" si="82"/>
        <v>107</v>
      </c>
      <c r="X1236" s="5">
        <f t="shared" si="83"/>
        <v>1527.52</v>
      </c>
      <c r="Y1236" s="5">
        <v>755.75</v>
      </c>
      <c r="Z1236" s="5">
        <v>2420.79</v>
      </c>
      <c r="AA1236" s="5">
        <f t="shared" si="81"/>
        <v>3176.54</v>
      </c>
    </row>
    <row r="1237" spans="1:27" x14ac:dyDescent="0.25">
      <c r="A1237">
        <v>2019</v>
      </c>
      <c r="B1237" t="s">
        <v>64</v>
      </c>
      <c r="C1237" s="1" t="s">
        <v>10</v>
      </c>
      <c r="D1237" s="5">
        <f>VLOOKUP(B1237,SWH!$A$4:$C$19,3,FALSE)</f>
        <v>511.15</v>
      </c>
      <c r="E1237" s="5">
        <v>0</v>
      </c>
      <c r="F1237" s="5">
        <v>0</v>
      </c>
      <c r="G1237" s="5">
        <v>648.59</v>
      </c>
      <c r="H1237" s="5">
        <v>50.35</v>
      </c>
      <c r="I1237" s="5">
        <v>18.64</v>
      </c>
      <c r="J1237" s="5">
        <v>435.66</v>
      </c>
      <c r="K1237" s="5">
        <v>469.79</v>
      </c>
      <c r="L1237" s="5">
        <v>0</v>
      </c>
      <c r="M1237" s="5">
        <v>165.53</v>
      </c>
      <c r="N1237" s="5">
        <v>0.45</v>
      </c>
      <c r="O1237" s="5">
        <f>VLOOKUP(B1237,SWH!$A$4:$B$19,2,FALSE)</f>
        <v>0.45</v>
      </c>
      <c r="P1237" s="5">
        <f t="shared" si="80"/>
        <v>0</v>
      </c>
      <c r="Q1237" s="5">
        <v>0</v>
      </c>
      <c r="R1237" s="5">
        <v>0</v>
      </c>
      <c r="S1237" s="5">
        <v>0</v>
      </c>
      <c r="T1237" s="5">
        <v>75.349999999999994</v>
      </c>
      <c r="U1237" s="5">
        <v>215.08</v>
      </c>
      <c r="V1237" s="5">
        <v>39.770000000000003</v>
      </c>
      <c r="W1237" s="5">
        <f t="shared" si="82"/>
        <v>814.12</v>
      </c>
      <c r="X1237" s="5">
        <f t="shared" si="83"/>
        <v>0</v>
      </c>
      <c r="Y1237" s="5">
        <v>1434.34</v>
      </c>
      <c r="Z1237" s="5">
        <v>684.87</v>
      </c>
      <c r="AA1237" s="5">
        <f t="shared" si="81"/>
        <v>2119.21</v>
      </c>
    </row>
    <row r="1238" spans="1:27" x14ac:dyDescent="0.25">
      <c r="A1238">
        <v>2019</v>
      </c>
      <c r="B1238" t="s">
        <v>64</v>
      </c>
      <c r="C1238" s="1" t="s">
        <v>6</v>
      </c>
      <c r="D1238" s="5">
        <f>VLOOKUP(B1238,SWH!$A$4:$C$19,3,FALSE)</f>
        <v>511.15</v>
      </c>
      <c r="E1238" s="5">
        <v>0</v>
      </c>
      <c r="F1238" s="5">
        <v>0.03</v>
      </c>
      <c r="G1238" s="5">
        <v>541.17999999999995</v>
      </c>
      <c r="H1238" s="5">
        <v>50.22</v>
      </c>
      <c r="I1238" s="5">
        <v>18.63</v>
      </c>
      <c r="J1238" s="5">
        <v>435.66</v>
      </c>
      <c r="K1238" s="5">
        <v>469.79</v>
      </c>
      <c r="L1238" s="5">
        <v>0</v>
      </c>
      <c r="M1238" s="5">
        <v>155.99</v>
      </c>
      <c r="N1238" s="5">
        <v>0.45</v>
      </c>
      <c r="O1238" s="5">
        <f>VLOOKUP(B1238,SWH!$A$4:$B$19,2,FALSE)</f>
        <v>0.45</v>
      </c>
      <c r="P1238" s="5">
        <f t="shared" si="80"/>
        <v>0</v>
      </c>
      <c r="Q1238" s="5">
        <v>0</v>
      </c>
      <c r="R1238" s="5">
        <v>0</v>
      </c>
      <c r="S1238" s="5">
        <v>0</v>
      </c>
      <c r="T1238" s="5">
        <v>75.36</v>
      </c>
      <c r="U1238" s="5">
        <v>214.09</v>
      </c>
      <c r="V1238" s="5">
        <v>39.380000000000003</v>
      </c>
      <c r="W1238" s="5">
        <f t="shared" si="82"/>
        <v>697.17</v>
      </c>
      <c r="X1238" s="5">
        <f t="shared" si="83"/>
        <v>0.03</v>
      </c>
      <c r="Y1238" s="5">
        <v>1316.86</v>
      </c>
      <c r="Z1238" s="5">
        <v>683.9</v>
      </c>
      <c r="AA1238" s="5">
        <f t="shared" si="81"/>
        <v>2000.7599999999998</v>
      </c>
    </row>
    <row r="1239" spans="1:27" x14ac:dyDescent="0.25">
      <c r="A1239">
        <v>2019</v>
      </c>
      <c r="B1239" t="s">
        <v>64</v>
      </c>
      <c r="C1239" s="1" t="s">
        <v>11</v>
      </c>
      <c r="D1239" s="5">
        <f>VLOOKUP(B1239,SWH!$A$4:$C$19,3,FALSE)</f>
        <v>511.15</v>
      </c>
      <c r="E1239" s="5">
        <v>0</v>
      </c>
      <c r="F1239" s="5">
        <v>0</v>
      </c>
      <c r="G1239" s="5">
        <v>396.98</v>
      </c>
      <c r="H1239" s="5">
        <v>50.33</v>
      </c>
      <c r="I1239" s="5">
        <v>18.63</v>
      </c>
      <c r="J1239" s="5">
        <v>435.66</v>
      </c>
      <c r="K1239" s="5">
        <v>469.79</v>
      </c>
      <c r="L1239" s="5">
        <v>0</v>
      </c>
      <c r="M1239" s="5">
        <v>93.79</v>
      </c>
      <c r="N1239" s="5">
        <v>0.45</v>
      </c>
      <c r="O1239" s="5">
        <f>VLOOKUP(B1239,SWH!$A$4:$B$19,2,FALSE)</f>
        <v>0.45</v>
      </c>
      <c r="P1239" s="5">
        <f t="shared" si="80"/>
        <v>0</v>
      </c>
      <c r="Q1239" s="5">
        <v>0</v>
      </c>
      <c r="R1239" s="5">
        <v>0</v>
      </c>
      <c r="S1239" s="5">
        <v>0</v>
      </c>
      <c r="T1239" s="5">
        <v>75.38</v>
      </c>
      <c r="U1239" s="5">
        <v>234.94</v>
      </c>
      <c r="V1239" s="5">
        <v>38.880000000000003</v>
      </c>
      <c r="W1239" s="5">
        <f t="shared" si="82"/>
        <v>490.77000000000004</v>
      </c>
      <c r="X1239" s="5">
        <f t="shared" si="83"/>
        <v>0</v>
      </c>
      <c r="Y1239" s="5">
        <v>1110.1099999999999</v>
      </c>
      <c r="Z1239" s="5">
        <v>704.73</v>
      </c>
      <c r="AA1239" s="5">
        <f t="shared" si="81"/>
        <v>1814.84</v>
      </c>
    </row>
    <row r="1240" spans="1:27" x14ac:dyDescent="0.25">
      <c r="A1240">
        <v>2019</v>
      </c>
      <c r="B1240" t="s">
        <v>64</v>
      </c>
      <c r="C1240" s="1" t="s">
        <v>13</v>
      </c>
      <c r="D1240" s="5">
        <f>VLOOKUP(B1240,SWH!$A$4:$C$19,3,FALSE)</f>
        <v>511.15</v>
      </c>
      <c r="E1240" s="5">
        <v>0</v>
      </c>
      <c r="F1240" s="5">
        <v>11.22</v>
      </c>
      <c r="G1240" s="5">
        <v>436.57</v>
      </c>
      <c r="H1240" s="5">
        <v>50.4</v>
      </c>
      <c r="I1240" s="5">
        <v>18.600000000000001</v>
      </c>
      <c r="J1240" s="5">
        <v>435.66</v>
      </c>
      <c r="K1240" s="5">
        <v>469.79</v>
      </c>
      <c r="L1240" s="5">
        <v>0</v>
      </c>
      <c r="M1240" s="5">
        <v>146.06</v>
      </c>
      <c r="N1240" s="5">
        <v>0.45</v>
      </c>
      <c r="O1240" s="5">
        <f>VLOOKUP(B1240,SWH!$A$4:$B$19,2,FALSE)</f>
        <v>0.45</v>
      </c>
      <c r="P1240" s="5">
        <f t="shared" si="80"/>
        <v>0</v>
      </c>
      <c r="Q1240" s="5">
        <v>0</v>
      </c>
      <c r="R1240" s="5">
        <v>0</v>
      </c>
      <c r="S1240" s="5">
        <v>0</v>
      </c>
      <c r="T1240" s="5">
        <v>75.38</v>
      </c>
      <c r="U1240" s="5">
        <v>235.42</v>
      </c>
      <c r="V1240" s="5">
        <v>38.85</v>
      </c>
      <c r="W1240" s="5">
        <f t="shared" si="82"/>
        <v>582.63</v>
      </c>
      <c r="X1240" s="5">
        <f t="shared" si="83"/>
        <v>11.22</v>
      </c>
      <c r="Y1240" s="5">
        <v>1201.98</v>
      </c>
      <c r="Z1240" s="5">
        <v>716.42</v>
      </c>
      <c r="AA1240" s="5">
        <f t="shared" si="81"/>
        <v>1918.4</v>
      </c>
    </row>
    <row r="1241" spans="1:27" x14ac:dyDescent="0.25">
      <c r="A1241">
        <v>2019</v>
      </c>
      <c r="B1241" t="s">
        <v>64</v>
      </c>
      <c r="C1241" s="1" t="s">
        <v>19</v>
      </c>
      <c r="D1241" s="5">
        <f>VLOOKUP(B1241,SWH!$A$4:$C$19,3,FALSE)</f>
        <v>511.15</v>
      </c>
      <c r="E1241" s="5">
        <v>0</v>
      </c>
      <c r="F1241" s="5">
        <v>28.21</v>
      </c>
      <c r="G1241" s="5">
        <v>347.43</v>
      </c>
      <c r="H1241" s="5">
        <v>50.06</v>
      </c>
      <c r="I1241" s="5">
        <v>18.59</v>
      </c>
      <c r="J1241" s="5">
        <v>435.66</v>
      </c>
      <c r="K1241" s="5">
        <v>469.79</v>
      </c>
      <c r="L1241" s="5">
        <v>0</v>
      </c>
      <c r="M1241" s="5">
        <v>127.72</v>
      </c>
      <c r="N1241" s="5">
        <v>0.45</v>
      </c>
      <c r="O1241" s="5">
        <f>VLOOKUP(B1241,SWH!$A$4:$B$19,2,FALSE)</f>
        <v>0.45</v>
      </c>
      <c r="P1241" s="5">
        <f t="shared" si="80"/>
        <v>0</v>
      </c>
      <c r="Q1241" s="5">
        <v>0</v>
      </c>
      <c r="R1241" s="5">
        <v>0</v>
      </c>
      <c r="S1241" s="5">
        <v>0</v>
      </c>
      <c r="T1241" s="5">
        <v>75.400000000000006</v>
      </c>
      <c r="U1241" s="5">
        <v>257.3</v>
      </c>
      <c r="V1241" s="5">
        <v>38.57</v>
      </c>
      <c r="W1241" s="5">
        <f t="shared" si="82"/>
        <v>475.15</v>
      </c>
      <c r="X1241" s="5">
        <f t="shared" si="83"/>
        <v>28.21</v>
      </c>
      <c r="Y1241" s="5">
        <v>1093.8800000000001</v>
      </c>
      <c r="Z1241" s="5">
        <v>755.3</v>
      </c>
      <c r="AA1241" s="5">
        <f t="shared" si="81"/>
        <v>1849.18</v>
      </c>
    </row>
    <row r="1242" spans="1:27" x14ac:dyDescent="0.25">
      <c r="A1242">
        <v>2019</v>
      </c>
      <c r="B1242" t="s">
        <v>64</v>
      </c>
      <c r="C1242" s="1" t="s">
        <v>20</v>
      </c>
      <c r="D1242" s="5">
        <f>VLOOKUP(B1242,SWH!$A$4:$C$19,3,FALSE)</f>
        <v>511.15</v>
      </c>
      <c r="E1242" s="5">
        <v>0</v>
      </c>
      <c r="F1242" s="5">
        <v>24.45</v>
      </c>
      <c r="G1242" s="5">
        <v>234.55</v>
      </c>
      <c r="H1242" s="5">
        <v>50.06</v>
      </c>
      <c r="I1242" s="5">
        <v>18.61</v>
      </c>
      <c r="J1242" s="5">
        <v>435.66</v>
      </c>
      <c r="K1242" s="5">
        <v>469.79</v>
      </c>
      <c r="L1242" s="5">
        <v>0</v>
      </c>
      <c r="M1242" s="5">
        <v>127.68</v>
      </c>
      <c r="N1242" s="5">
        <v>0.45</v>
      </c>
      <c r="O1242" s="5">
        <f>VLOOKUP(B1242,SWH!$A$4:$B$19,2,FALSE)</f>
        <v>0.45</v>
      </c>
      <c r="P1242" s="5">
        <f t="shared" si="80"/>
        <v>0</v>
      </c>
      <c r="Q1242" s="5">
        <v>0</v>
      </c>
      <c r="R1242" s="5">
        <v>0</v>
      </c>
      <c r="S1242" s="5">
        <v>0</v>
      </c>
      <c r="T1242" s="5">
        <v>75.42</v>
      </c>
      <c r="U1242" s="5">
        <v>258.87</v>
      </c>
      <c r="V1242" s="5">
        <v>37.78</v>
      </c>
      <c r="W1242" s="5">
        <f t="shared" si="82"/>
        <v>362.23</v>
      </c>
      <c r="X1242" s="5">
        <f t="shared" si="83"/>
        <v>24.45</v>
      </c>
      <c r="Y1242" s="5">
        <v>980.2</v>
      </c>
      <c r="Z1242" s="5">
        <v>753.11</v>
      </c>
      <c r="AA1242" s="5">
        <f t="shared" si="81"/>
        <v>1733.31</v>
      </c>
    </row>
    <row r="1243" spans="1:27" x14ac:dyDescent="0.25">
      <c r="A1243">
        <v>2019</v>
      </c>
      <c r="B1243" t="s">
        <v>64</v>
      </c>
      <c r="C1243" s="1" t="s">
        <v>3</v>
      </c>
      <c r="D1243" s="5">
        <f>VLOOKUP(B1243,SWH!$A$4:$C$19,3,FALSE)</f>
        <v>511.15</v>
      </c>
      <c r="E1243" s="5">
        <v>0</v>
      </c>
      <c r="F1243" s="5">
        <v>172.47</v>
      </c>
      <c r="G1243" s="5">
        <v>187.32</v>
      </c>
      <c r="H1243" s="5">
        <v>50.13</v>
      </c>
      <c r="I1243" s="5">
        <v>18.61</v>
      </c>
      <c r="J1243" s="5">
        <v>435.66</v>
      </c>
      <c r="K1243" s="5">
        <v>469.79</v>
      </c>
      <c r="L1243" s="5">
        <v>0</v>
      </c>
      <c r="M1243" s="5">
        <v>117.15</v>
      </c>
      <c r="N1243" s="5">
        <v>0.45</v>
      </c>
      <c r="O1243" s="5">
        <f>VLOOKUP(B1243,SWH!$A$4:$B$19,2,FALSE)</f>
        <v>0.45</v>
      </c>
      <c r="P1243" s="5">
        <f t="shared" si="80"/>
        <v>0</v>
      </c>
      <c r="Q1243" s="5">
        <v>0</v>
      </c>
      <c r="R1243" s="5">
        <v>0</v>
      </c>
      <c r="S1243" s="5">
        <v>0</v>
      </c>
      <c r="T1243" s="5">
        <v>75.45</v>
      </c>
      <c r="U1243" s="5">
        <v>295.89</v>
      </c>
      <c r="V1243" s="5">
        <v>37.380000000000003</v>
      </c>
      <c r="W1243" s="5">
        <f t="shared" si="82"/>
        <v>304.47000000000003</v>
      </c>
      <c r="X1243" s="5">
        <f t="shared" si="83"/>
        <v>172.47</v>
      </c>
      <c r="Y1243" s="5">
        <v>922.14</v>
      </c>
      <c r="Z1243" s="5">
        <v>938.15</v>
      </c>
      <c r="AA1243" s="5">
        <f t="shared" si="81"/>
        <v>1860.29</v>
      </c>
    </row>
    <row r="1244" spans="1:27" x14ac:dyDescent="0.25">
      <c r="A1244">
        <v>2019</v>
      </c>
      <c r="B1244" t="s">
        <v>64</v>
      </c>
      <c r="C1244" s="1" t="s">
        <v>7</v>
      </c>
      <c r="D1244" s="5">
        <f>VLOOKUP(B1244,SWH!$A$4:$C$19,3,FALSE)</f>
        <v>511.15</v>
      </c>
      <c r="E1244" s="5">
        <v>0</v>
      </c>
      <c r="F1244" s="5">
        <v>85.07</v>
      </c>
      <c r="G1244" s="5">
        <v>170.29</v>
      </c>
      <c r="H1244" s="5">
        <v>50.27</v>
      </c>
      <c r="I1244" s="5">
        <v>18.61</v>
      </c>
      <c r="J1244" s="5">
        <v>435.66</v>
      </c>
      <c r="K1244" s="5">
        <v>469.79</v>
      </c>
      <c r="L1244" s="5">
        <v>0</v>
      </c>
      <c r="M1244" s="5">
        <v>124.6</v>
      </c>
      <c r="N1244" s="5">
        <v>0.45</v>
      </c>
      <c r="O1244" s="5">
        <f>VLOOKUP(B1244,SWH!$A$4:$B$19,2,FALSE)</f>
        <v>0.45</v>
      </c>
      <c r="P1244" s="5">
        <f t="shared" si="80"/>
        <v>0</v>
      </c>
      <c r="Q1244" s="5">
        <v>0</v>
      </c>
      <c r="R1244" s="5">
        <v>0</v>
      </c>
      <c r="S1244" s="5">
        <v>0</v>
      </c>
      <c r="T1244" s="5">
        <v>75.44</v>
      </c>
      <c r="U1244" s="5">
        <v>286.08999999999997</v>
      </c>
      <c r="V1244" s="5">
        <v>37.270000000000003</v>
      </c>
      <c r="W1244" s="5">
        <f t="shared" si="82"/>
        <v>294.89</v>
      </c>
      <c r="X1244" s="5">
        <f t="shared" si="83"/>
        <v>85.07</v>
      </c>
      <c r="Y1244" s="5">
        <v>912.58</v>
      </c>
      <c r="Z1244" s="5">
        <v>840.95</v>
      </c>
      <c r="AA1244" s="5">
        <f t="shared" si="81"/>
        <v>1753.5300000000002</v>
      </c>
    </row>
    <row r="1245" spans="1:27" x14ac:dyDescent="0.25">
      <c r="A1245">
        <v>2019</v>
      </c>
      <c r="B1245" t="s">
        <v>64</v>
      </c>
      <c r="C1245" s="1" t="s">
        <v>17</v>
      </c>
      <c r="D1245" s="5">
        <f>VLOOKUP(B1245,SWH!$A$4:$C$19,3,FALSE)</f>
        <v>511.15</v>
      </c>
      <c r="E1245" s="5">
        <v>0</v>
      </c>
      <c r="F1245" s="5">
        <v>34.380000000000003</v>
      </c>
      <c r="G1245" s="5">
        <v>69.94</v>
      </c>
      <c r="H1245" s="5">
        <v>50.57</v>
      </c>
      <c r="I1245" s="5">
        <v>18.670000000000002</v>
      </c>
      <c r="J1245" s="5">
        <v>435.66</v>
      </c>
      <c r="K1245" s="5">
        <v>469.79</v>
      </c>
      <c r="L1245" s="5">
        <v>0</v>
      </c>
      <c r="M1245" s="5">
        <v>79.16</v>
      </c>
      <c r="N1245" s="5">
        <v>0.45</v>
      </c>
      <c r="O1245" s="5">
        <f>VLOOKUP(B1245,SWH!$A$4:$B$19,2,FALSE)</f>
        <v>0.45</v>
      </c>
      <c r="P1245" s="5">
        <f t="shared" si="80"/>
        <v>0</v>
      </c>
      <c r="Q1245" s="5">
        <v>0</v>
      </c>
      <c r="R1245" s="5">
        <v>0</v>
      </c>
      <c r="S1245" s="5">
        <v>0</v>
      </c>
      <c r="T1245" s="5">
        <v>75.42</v>
      </c>
      <c r="U1245" s="5">
        <v>300</v>
      </c>
      <c r="V1245" s="5">
        <v>37.9</v>
      </c>
      <c r="W1245" s="5">
        <f t="shared" si="82"/>
        <v>149.1</v>
      </c>
      <c r="X1245" s="5">
        <f t="shared" si="83"/>
        <v>34.380000000000003</v>
      </c>
      <c r="Y1245" s="5">
        <v>767.78</v>
      </c>
      <c r="Z1245" s="5">
        <v>804.16</v>
      </c>
      <c r="AA1245" s="5">
        <f t="shared" si="81"/>
        <v>1571.94</v>
      </c>
    </row>
    <row r="1246" spans="1:27" x14ac:dyDescent="0.25">
      <c r="A1246">
        <v>2019</v>
      </c>
      <c r="B1246" t="s">
        <v>64</v>
      </c>
      <c r="C1246" s="1" t="s">
        <v>14</v>
      </c>
      <c r="D1246" s="5">
        <f>VLOOKUP(B1246,SWH!$A$4:$C$19,3,FALSE)</f>
        <v>511.15</v>
      </c>
      <c r="E1246" s="5">
        <v>0</v>
      </c>
      <c r="F1246" s="5">
        <v>361.59</v>
      </c>
      <c r="G1246" s="5">
        <v>117.15</v>
      </c>
      <c r="H1246" s="5">
        <v>50.49</v>
      </c>
      <c r="I1246" s="5">
        <v>18.7</v>
      </c>
      <c r="J1246" s="5">
        <v>435.66</v>
      </c>
      <c r="K1246" s="5">
        <v>469.79</v>
      </c>
      <c r="L1246" s="5">
        <v>0</v>
      </c>
      <c r="M1246" s="5">
        <v>83.68</v>
      </c>
      <c r="N1246" s="5">
        <v>0.45</v>
      </c>
      <c r="O1246" s="5">
        <f>VLOOKUP(B1246,SWH!$A$4:$B$19,2,FALSE)</f>
        <v>0.45</v>
      </c>
      <c r="P1246" s="5">
        <f t="shared" si="80"/>
        <v>0</v>
      </c>
      <c r="Q1246" s="5">
        <v>0</v>
      </c>
      <c r="R1246" s="5">
        <v>0</v>
      </c>
      <c r="S1246" s="5">
        <v>0</v>
      </c>
      <c r="T1246" s="5">
        <v>75.489999999999995</v>
      </c>
      <c r="U1246" s="5">
        <v>326.29000000000002</v>
      </c>
      <c r="V1246" s="5">
        <v>36.479999999999997</v>
      </c>
      <c r="W1246" s="5">
        <f t="shared" si="82"/>
        <v>200.83</v>
      </c>
      <c r="X1246" s="5">
        <f t="shared" si="83"/>
        <v>361.59</v>
      </c>
      <c r="Y1246" s="5">
        <v>818.1</v>
      </c>
      <c r="Z1246" s="5">
        <v>1157.67</v>
      </c>
      <c r="AA1246" s="5">
        <f t="shared" si="81"/>
        <v>1975.77</v>
      </c>
    </row>
    <row r="1247" spans="1:27" x14ac:dyDescent="0.25">
      <c r="A1247">
        <v>2019</v>
      </c>
      <c r="B1247" t="s">
        <v>64</v>
      </c>
      <c r="C1247" s="1" t="s">
        <v>2</v>
      </c>
      <c r="D1247" s="5">
        <f>VLOOKUP(B1247,SWH!$A$4:$C$19,3,FALSE)</f>
        <v>511.15</v>
      </c>
      <c r="E1247" s="5">
        <v>0</v>
      </c>
      <c r="F1247" s="5">
        <v>178.13</v>
      </c>
      <c r="G1247" s="5">
        <v>104.27</v>
      </c>
      <c r="H1247" s="5">
        <v>50.13</v>
      </c>
      <c r="I1247" s="5">
        <v>18.61</v>
      </c>
      <c r="J1247" s="5">
        <v>435.66</v>
      </c>
      <c r="K1247" s="5">
        <v>469.79</v>
      </c>
      <c r="L1247" s="5">
        <v>0</v>
      </c>
      <c r="M1247" s="5">
        <v>120.5</v>
      </c>
      <c r="N1247" s="5">
        <v>0.45</v>
      </c>
      <c r="O1247" s="5">
        <f>VLOOKUP(B1247,SWH!$A$4:$B$19,2,FALSE)</f>
        <v>0.45</v>
      </c>
      <c r="P1247" s="5">
        <f t="shared" si="80"/>
        <v>0</v>
      </c>
      <c r="Q1247" s="5">
        <v>0</v>
      </c>
      <c r="R1247" s="5">
        <v>0</v>
      </c>
      <c r="S1247" s="5">
        <v>0</v>
      </c>
      <c r="T1247" s="5">
        <v>75.47</v>
      </c>
      <c r="U1247" s="5">
        <v>317.69</v>
      </c>
      <c r="V1247" s="5">
        <v>36.520000000000003</v>
      </c>
      <c r="W1247" s="5">
        <f t="shared" si="82"/>
        <v>224.76999999999998</v>
      </c>
      <c r="X1247" s="5">
        <f t="shared" si="83"/>
        <v>178.13</v>
      </c>
      <c r="Y1247" s="5">
        <v>841.61</v>
      </c>
      <c r="Z1247" s="5">
        <v>965.61</v>
      </c>
      <c r="AA1247" s="5">
        <f t="shared" si="81"/>
        <v>1807.22</v>
      </c>
    </row>
    <row r="1248" spans="1:27" x14ac:dyDescent="0.25">
      <c r="A1248">
        <v>2019</v>
      </c>
      <c r="B1248" t="s">
        <v>64</v>
      </c>
      <c r="C1248" s="1" t="s">
        <v>18</v>
      </c>
      <c r="D1248" s="5">
        <f>VLOOKUP(B1248,SWH!$A$4:$C$19,3,FALSE)</f>
        <v>511.15</v>
      </c>
      <c r="E1248" s="5">
        <v>0</v>
      </c>
      <c r="F1248" s="5">
        <v>244.16</v>
      </c>
      <c r="G1248" s="5">
        <v>31.18</v>
      </c>
      <c r="H1248" s="5">
        <v>50.57</v>
      </c>
      <c r="I1248" s="5">
        <v>18.71</v>
      </c>
      <c r="J1248" s="5">
        <v>435.66</v>
      </c>
      <c r="K1248" s="5">
        <v>469.79</v>
      </c>
      <c r="L1248" s="5">
        <v>0</v>
      </c>
      <c r="M1248" s="5">
        <v>78.12</v>
      </c>
      <c r="N1248" s="5">
        <v>0.45</v>
      </c>
      <c r="O1248" s="5">
        <f>VLOOKUP(B1248,SWH!$A$4:$B$19,2,FALSE)</f>
        <v>0.45</v>
      </c>
      <c r="P1248" s="5">
        <f t="shared" si="80"/>
        <v>0</v>
      </c>
      <c r="Q1248" s="5">
        <v>0</v>
      </c>
      <c r="R1248" s="5">
        <v>0</v>
      </c>
      <c r="S1248" s="5">
        <v>0</v>
      </c>
      <c r="T1248" s="5">
        <v>75.489999999999995</v>
      </c>
      <c r="U1248" s="5">
        <v>335.45</v>
      </c>
      <c r="V1248" s="5">
        <v>36.31</v>
      </c>
      <c r="W1248" s="5">
        <f t="shared" si="82"/>
        <v>109.30000000000001</v>
      </c>
      <c r="X1248" s="5">
        <f t="shared" si="83"/>
        <v>244.16</v>
      </c>
      <c r="Y1248" s="5">
        <v>726.49</v>
      </c>
      <c r="Z1248" s="5">
        <v>1049.4000000000001</v>
      </c>
      <c r="AA1248" s="5">
        <f t="shared" si="81"/>
        <v>1775.89</v>
      </c>
    </row>
    <row r="1249" spans="1:27" x14ac:dyDescent="0.25">
      <c r="A1249">
        <v>2019</v>
      </c>
      <c r="B1249" t="s">
        <v>64</v>
      </c>
      <c r="C1249" s="1" t="s">
        <v>4</v>
      </c>
      <c r="D1249" s="5">
        <f>VLOOKUP(B1249,SWH!$A$4:$C$19,3,FALSE)</f>
        <v>511.15</v>
      </c>
      <c r="E1249" s="5">
        <v>0</v>
      </c>
      <c r="F1249" s="5">
        <v>571.23</v>
      </c>
      <c r="G1249" s="5">
        <v>66.489999999999995</v>
      </c>
      <c r="H1249" s="5">
        <v>50.25</v>
      </c>
      <c r="I1249" s="5">
        <v>18.64</v>
      </c>
      <c r="J1249" s="5">
        <v>435.66</v>
      </c>
      <c r="K1249" s="5">
        <v>469.79</v>
      </c>
      <c r="L1249" s="5">
        <v>0</v>
      </c>
      <c r="M1249" s="5">
        <v>82.64</v>
      </c>
      <c r="N1249" s="5">
        <v>0.45</v>
      </c>
      <c r="O1249" s="5">
        <f>VLOOKUP(B1249,SWH!$A$4:$B$19,2,FALSE)</f>
        <v>0.45</v>
      </c>
      <c r="P1249" s="5">
        <f t="shared" si="80"/>
        <v>0</v>
      </c>
      <c r="Q1249" s="5">
        <v>0</v>
      </c>
      <c r="R1249" s="5">
        <v>0</v>
      </c>
      <c r="S1249" s="5">
        <v>0</v>
      </c>
      <c r="T1249" s="5">
        <v>75.510000000000005</v>
      </c>
      <c r="U1249" s="5">
        <v>351.88</v>
      </c>
      <c r="V1249" s="5">
        <v>35.97</v>
      </c>
      <c r="W1249" s="5">
        <f t="shared" si="82"/>
        <v>149.13</v>
      </c>
      <c r="X1249" s="5">
        <f t="shared" si="83"/>
        <v>571.23</v>
      </c>
      <c r="Y1249" s="5">
        <v>765.6</v>
      </c>
      <c r="Z1249" s="5">
        <v>1392.9</v>
      </c>
      <c r="AA1249" s="5">
        <f t="shared" si="81"/>
        <v>2158.5</v>
      </c>
    </row>
    <row r="1250" spans="1:27" x14ac:dyDescent="0.25">
      <c r="A1250">
        <v>2019</v>
      </c>
      <c r="B1250" t="s">
        <v>64</v>
      </c>
      <c r="C1250" s="1" t="s">
        <v>5</v>
      </c>
      <c r="D1250" s="5">
        <f>VLOOKUP(B1250,SWH!$A$4:$C$19,3,FALSE)</f>
        <v>511.15</v>
      </c>
      <c r="E1250" s="5">
        <v>0</v>
      </c>
      <c r="F1250" s="5">
        <v>364.71</v>
      </c>
      <c r="G1250" s="5">
        <v>68.2</v>
      </c>
      <c r="H1250" s="5">
        <v>50.29</v>
      </c>
      <c r="I1250" s="5">
        <v>18.68</v>
      </c>
      <c r="J1250" s="5">
        <v>435.66</v>
      </c>
      <c r="K1250" s="5">
        <v>469.79</v>
      </c>
      <c r="L1250" s="5">
        <v>0</v>
      </c>
      <c r="M1250" s="5">
        <v>121.96</v>
      </c>
      <c r="N1250" s="5">
        <v>0.45</v>
      </c>
      <c r="O1250" s="5">
        <f>VLOOKUP(B1250,SWH!$A$4:$B$19,2,FALSE)</f>
        <v>0.45</v>
      </c>
      <c r="P1250" s="5">
        <f t="shared" si="80"/>
        <v>0</v>
      </c>
      <c r="Q1250" s="5">
        <v>0</v>
      </c>
      <c r="R1250" s="5">
        <v>0</v>
      </c>
      <c r="S1250" s="5">
        <v>0</v>
      </c>
      <c r="T1250" s="5">
        <v>75.5</v>
      </c>
      <c r="U1250" s="5">
        <v>344.67</v>
      </c>
      <c r="V1250" s="5">
        <v>35.979999999999997</v>
      </c>
      <c r="W1250" s="5">
        <f t="shared" si="82"/>
        <v>190.16</v>
      </c>
      <c r="X1250" s="5">
        <f t="shared" si="83"/>
        <v>364.71</v>
      </c>
      <c r="Y1250" s="5">
        <v>806.72</v>
      </c>
      <c r="Z1250" s="5">
        <v>1179.17</v>
      </c>
      <c r="AA1250" s="5">
        <f t="shared" si="81"/>
        <v>1985.89</v>
      </c>
    </row>
    <row r="1251" spans="1:27" x14ac:dyDescent="0.25">
      <c r="A1251">
        <v>2019</v>
      </c>
      <c r="B1251" t="s">
        <v>64</v>
      </c>
      <c r="C1251" s="1" t="s">
        <v>15</v>
      </c>
      <c r="D1251" s="5">
        <f>VLOOKUP(B1251,SWH!$A$4:$C$19,3,FALSE)</f>
        <v>511.15</v>
      </c>
      <c r="E1251" s="5">
        <v>0</v>
      </c>
      <c r="F1251" s="5">
        <v>322.88</v>
      </c>
      <c r="G1251" s="5">
        <v>13.56</v>
      </c>
      <c r="H1251" s="5">
        <v>50.55</v>
      </c>
      <c r="I1251" s="5">
        <v>18.7</v>
      </c>
      <c r="J1251" s="5">
        <v>435.66</v>
      </c>
      <c r="K1251" s="5">
        <v>469.79</v>
      </c>
      <c r="L1251" s="5">
        <v>0</v>
      </c>
      <c r="M1251" s="5">
        <v>76.73</v>
      </c>
      <c r="N1251" s="5">
        <v>0.45</v>
      </c>
      <c r="O1251" s="5">
        <f>VLOOKUP(B1251,SWH!$A$4:$B$19,2,FALSE)</f>
        <v>0.45</v>
      </c>
      <c r="P1251" s="5">
        <f t="shared" si="80"/>
        <v>0</v>
      </c>
      <c r="Q1251" s="5">
        <v>0</v>
      </c>
      <c r="R1251" s="5">
        <v>0</v>
      </c>
      <c r="S1251" s="5">
        <v>0</v>
      </c>
      <c r="T1251" s="5">
        <v>75.52</v>
      </c>
      <c r="U1251" s="5">
        <v>350.09</v>
      </c>
      <c r="V1251" s="5">
        <v>35.86</v>
      </c>
      <c r="W1251" s="5">
        <f t="shared" si="82"/>
        <v>90.29</v>
      </c>
      <c r="X1251" s="5">
        <f t="shared" si="83"/>
        <v>322.88</v>
      </c>
      <c r="Y1251" s="5">
        <v>707.02</v>
      </c>
      <c r="Z1251" s="5">
        <v>1142.75</v>
      </c>
      <c r="AA1251" s="5">
        <f t="shared" si="81"/>
        <v>1849.77</v>
      </c>
    </row>
    <row r="1252" spans="1:27" x14ac:dyDescent="0.25">
      <c r="A1252">
        <v>2019</v>
      </c>
      <c r="B1252" t="s">
        <v>64</v>
      </c>
      <c r="C1252" s="1" t="s">
        <v>16</v>
      </c>
      <c r="D1252" s="5">
        <f>VLOOKUP(B1252,SWH!$A$4:$C$19,3,FALSE)</f>
        <v>511.15</v>
      </c>
      <c r="E1252" s="5">
        <v>0</v>
      </c>
      <c r="F1252" s="5">
        <v>834.8</v>
      </c>
      <c r="G1252" s="5">
        <v>72.260000000000005</v>
      </c>
      <c r="H1252" s="5">
        <v>50.3</v>
      </c>
      <c r="I1252" s="5">
        <v>18.670000000000002</v>
      </c>
      <c r="J1252" s="5">
        <v>435.66</v>
      </c>
      <c r="K1252" s="5">
        <v>469.79</v>
      </c>
      <c r="L1252" s="5">
        <v>0</v>
      </c>
      <c r="M1252" s="5">
        <v>86.77</v>
      </c>
      <c r="N1252" s="5">
        <v>0.45</v>
      </c>
      <c r="O1252" s="5">
        <f>VLOOKUP(B1252,SWH!$A$4:$B$19,2,FALSE)</f>
        <v>0.45</v>
      </c>
      <c r="P1252" s="5">
        <f t="shared" si="80"/>
        <v>0</v>
      </c>
      <c r="Q1252" s="5">
        <v>0</v>
      </c>
      <c r="R1252" s="5">
        <v>0</v>
      </c>
      <c r="S1252" s="5">
        <v>0</v>
      </c>
      <c r="T1252" s="5">
        <v>75.510000000000005</v>
      </c>
      <c r="U1252" s="5">
        <v>370.76</v>
      </c>
      <c r="V1252" s="5">
        <v>35.76</v>
      </c>
      <c r="W1252" s="5">
        <f t="shared" si="82"/>
        <v>159.03</v>
      </c>
      <c r="X1252" s="5">
        <f t="shared" si="83"/>
        <v>834.8</v>
      </c>
      <c r="Y1252" s="5">
        <v>775.38</v>
      </c>
      <c r="Z1252" s="5">
        <v>1675.36</v>
      </c>
      <c r="AA1252" s="5">
        <f t="shared" si="81"/>
        <v>2450.7399999999998</v>
      </c>
    </row>
    <row r="1253" spans="1:27" x14ac:dyDescent="0.25">
      <c r="A1253">
        <v>2019</v>
      </c>
      <c r="B1253" t="s">
        <v>64</v>
      </c>
      <c r="C1253" s="1" t="s">
        <v>9</v>
      </c>
      <c r="D1253" s="5">
        <f>VLOOKUP(B1253,SWH!$A$4:$C$19,3,FALSE)</f>
        <v>511.15</v>
      </c>
      <c r="E1253" s="5">
        <v>0</v>
      </c>
      <c r="F1253" s="5">
        <v>591.55999999999995</v>
      </c>
      <c r="G1253" s="5">
        <v>46.81</v>
      </c>
      <c r="H1253" s="5">
        <v>50.12</v>
      </c>
      <c r="I1253" s="5">
        <v>18.64</v>
      </c>
      <c r="J1253" s="5">
        <v>435.66</v>
      </c>
      <c r="K1253" s="5">
        <v>469.79</v>
      </c>
      <c r="L1253" s="5">
        <v>0</v>
      </c>
      <c r="M1253" s="5">
        <v>117</v>
      </c>
      <c r="N1253" s="5">
        <v>0.45</v>
      </c>
      <c r="O1253" s="5">
        <f>VLOOKUP(B1253,SWH!$A$4:$B$19,2,FALSE)</f>
        <v>0.45</v>
      </c>
      <c r="P1253" s="5">
        <f t="shared" si="80"/>
        <v>0</v>
      </c>
      <c r="Q1253" s="5">
        <v>0</v>
      </c>
      <c r="R1253" s="5">
        <v>0</v>
      </c>
      <c r="S1253" s="5">
        <v>0</v>
      </c>
      <c r="T1253" s="5">
        <v>75.52</v>
      </c>
      <c r="U1253" s="5">
        <v>366.03</v>
      </c>
      <c r="V1253" s="5">
        <v>35.549999999999997</v>
      </c>
      <c r="W1253" s="5">
        <f t="shared" si="82"/>
        <v>163.81</v>
      </c>
      <c r="X1253" s="5">
        <f t="shared" si="83"/>
        <v>591.55999999999995</v>
      </c>
      <c r="Y1253" s="5">
        <v>779.74</v>
      </c>
      <c r="Z1253" s="5">
        <v>1427.38</v>
      </c>
      <c r="AA1253" s="5">
        <f t="shared" si="81"/>
        <v>2207.12</v>
      </c>
    </row>
    <row r="1254" spans="1:27" x14ac:dyDescent="0.25">
      <c r="A1254">
        <v>2019</v>
      </c>
      <c r="B1254" t="s">
        <v>64</v>
      </c>
      <c r="C1254" s="1" t="s">
        <v>12</v>
      </c>
      <c r="D1254" s="5">
        <f>VLOOKUP(B1254,SWH!$A$4:$C$19,3,FALSE)</f>
        <v>511.15</v>
      </c>
      <c r="E1254" s="5">
        <v>0</v>
      </c>
      <c r="F1254" s="5">
        <v>1072.26</v>
      </c>
      <c r="G1254" s="5">
        <v>51.07</v>
      </c>
      <c r="H1254" s="5">
        <v>50.24</v>
      </c>
      <c r="I1254" s="5">
        <v>18.7</v>
      </c>
      <c r="J1254" s="5">
        <v>435.66</v>
      </c>
      <c r="K1254" s="5">
        <v>469.79</v>
      </c>
      <c r="L1254" s="5">
        <v>0</v>
      </c>
      <c r="M1254" s="5">
        <v>86.49</v>
      </c>
      <c r="N1254" s="5">
        <v>0.45</v>
      </c>
      <c r="O1254" s="5">
        <f>VLOOKUP(B1254,SWH!$A$4:$B$19,2,FALSE)</f>
        <v>0.45</v>
      </c>
      <c r="P1254" s="5">
        <f t="shared" si="80"/>
        <v>0</v>
      </c>
      <c r="Q1254" s="5">
        <v>0</v>
      </c>
      <c r="R1254" s="5">
        <v>0</v>
      </c>
      <c r="S1254" s="5">
        <v>0</v>
      </c>
      <c r="T1254" s="5">
        <v>75.53</v>
      </c>
      <c r="U1254" s="5">
        <v>393.26</v>
      </c>
      <c r="V1254" s="5">
        <v>35.450000000000003</v>
      </c>
      <c r="W1254" s="5">
        <f t="shared" si="82"/>
        <v>137.56</v>
      </c>
      <c r="X1254" s="5">
        <f t="shared" si="83"/>
        <v>1072.26</v>
      </c>
      <c r="Y1254" s="5">
        <v>753.59</v>
      </c>
      <c r="Z1254" s="5">
        <v>1935.31</v>
      </c>
      <c r="AA1254" s="5">
        <f t="shared" si="81"/>
        <v>2688.9</v>
      </c>
    </row>
    <row r="1255" spans="1:27" x14ac:dyDescent="0.25">
      <c r="A1255">
        <v>2019</v>
      </c>
      <c r="B1255" t="s">
        <v>64</v>
      </c>
      <c r="C1255" s="1" t="s">
        <v>8</v>
      </c>
      <c r="D1255" s="5">
        <f>VLOOKUP(B1255,SWH!$A$4:$C$19,3,FALSE)</f>
        <v>511.15</v>
      </c>
      <c r="E1255" s="5">
        <v>0</v>
      </c>
      <c r="F1255" s="5">
        <v>1520.49</v>
      </c>
      <c r="G1255" s="5">
        <v>16.64</v>
      </c>
      <c r="H1255" s="5">
        <v>51.42</v>
      </c>
      <c r="I1255" s="5">
        <v>19.02</v>
      </c>
      <c r="J1255" s="5">
        <v>435.66</v>
      </c>
      <c r="K1255" s="5">
        <v>469.79</v>
      </c>
      <c r="L1255" s="5">
        <v>0</v>
      </c>
      <c r="M1255" s="5">
        <v>86.49</v>
      </c>
      <c r="N1255" s="5">
        <v>0.45</v>
      </c>
      <c r="O1255" s="5">
        <f>VLOOKUP(B1255,SWH!$A$4:$B$19,2,FALSE)</f>
        <v>0.45</v>
      </c>
      <c r="P1255" s="5">
        <f t="shared" si="80"/>
        <v>0</v>
      </c>
      <c r="Q1255" s="5">
        <v>0</v>
      </c>
      <c r="R1255" s="5">
        <v>0</v>
      </c>
      <c r="S1255" s="5">
        <v>0</v>
      </c>
      <c r="T1255" s="5">
        <v>75.540000000000006</v>
      </c>
      <c r="U1255" s="5">
        <v>423.54</v>
      </c>
      <c r="V1255" s="5">
        <v>34.94</v>
      </c>
      <c r="W1255" s="5">
        <f t="shared" si="82"/>
        <v>103.13</v>
      </c>
      <c r="X1255" s="5">
        <f t="shared" si="83"/>
        <v>1520.49</v>
      </c>
      <c r="Y1255" s="5">
        <v>720.16</v>
      </c>
      <c r="Z1255" s="5">
        <v>2413.81</v>
      </c>
      <c r="AA1255" s="5">
        <f t="shared" si="81"/>
        <v>3133.97</v>
      </c>
    </row>
    <row r="1256" spans="1:27" x14ac:dyDescent="0.25">
      <c r="A1256">
        <v>2004</v>
      </c>
      <c r="B1256" t="s">
        <v>71</v>
      </c>
      <c r="C1256" s="1" t="s">
        <v>10</v>
      </c>
      <c r="D1256" s="5">
        <f>VLOOKUP(B1256,SWH!$A$4:$C$19,3,FALSE)</f>
        <v>2293.9899999999998</v>
      </c>
      <c r="E1256" s="5">
        <v>0</v>
      </c>
      <c r="F1256" s="5">
        <v>0</v>
      </c>
      <c r="G1256" s="5">
        <v>1355.07</v>
      </c>
      <c r="H1256" s="5">
        <v>492.05</v>
      </c>
      <c r="I1256" s="5">
        <v>115.22</v>
      </c>
      <c r="J1256" s="5">
        <v>195.16</v>
      </c>
      <c r="K1256" s="5">
        <v>0</v>
      </c>
      <c r="L1256" s="5">
        <v>0</v>
      </c>
      <c r="M1256" s="5">
        <v>482.97</v>
      </c>
      <c r="N1256" s="5">
        <v>0</v>
      </c>
      <c r="O1256" s="5">
        <f>VLOOKUP(B1256,SWH!$A$4:$B$19,2,FALSE)</f>
        <v>0</v>
      </c>
      <c r="P1256" s="5">
        <f>N1256-O1256</f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85.43</v>
      </c>
      <c r="V1256" s="5">
        <v>0</v>
      </c>
      <c r="W1256" s="5">
        <f t="shared" si="82"/>
        <v>1838.04</v>
      </c>
      <c r="X1256" s="5">
        <f t="shared" si="83"/>
        <v>0</v>
      </c>
      <c r="Y1256" s="5">
        <v>2640.46</v>
      </c>
      <c r="Z1256" s="5">
        <v>85.43</v>
      </c>
      <c r="AA1256" s="5">
        <f t="shared" si="81"/>
        <v>2725.89</v>
      </c>
    </row>
    <row r="1257" spans="1:27" x14ac:dyDescent="0.25">
      <c r="A1257">
        <v>2004</v>
      </c>
      <c r="B1257" t="s">
        <v>71</v>
      </c>
      <c r="C1257" s="1" t="s">
        <v>6</v>
      </c>
      <c r="D1257" s="5">
        <f>VLOOKUP(B1257,SWH!$A$4:$C$19,3,FALSE)</f>
        <v>2293.9899999999998</v>
      </c>
      <c r="E1257" s="5">
        <v>0</v>
      </c>
      <c r="F1257" s="5">
        <v>0.24</v>
      </c>
      <c r="G1257" s="5">
        <v>1169.18</v>
      </c>
      <c r="H1257" s="5">
        <v>492.05</v>
      </c>
      <c r="I1257" s="5">
        <v>115.24</v>
      </c>
      <c r="J1257" s="5">
        <v>195.16</v>
      </c>
      <c r="K1257" s="5">
        <v>0</v>
      </c>
      <c r="L1257" s="5">
        <v>0</v>
      </c>
      <c r="M1257" s="5">
        <v>470.52</v>
      </c>
      <c r="N1257" s="5">
        <v>0</v>
      </c>
      <c r="O1257" s="5">
        <f>VLOOKUP(B1257,SWH!$A$4:$B$19,2,FALSE)</f>
        <v>0</v>
      </c>
      <c r="P1257" s="5">
        <f t="shared" ref="P1257:P1259" si="84">N1257-O1257</f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85.09</v>
      </c>
      <c r="V1257" s="5">
        <v>0</v>
      </c>
      <c r="W1257" s="5">
        <f t="shared" si="82"/>
        <v>1639.7</v>
      </c>
      <c r="X1257" s="5">
        <f t="shared" si="83"/>
        <v>0.24</v>
      </c>
      <c r="Y1257" s="5">
        <v>2442.14</v>
      </c>
      <c r="Z1257" s="5">
        <v>85.33</v>
      </c>
      <c r="AA1257" s="5">
        <f t="shared" si="81"/>
        <v>2527.4699999999998</v>
      </c>
    </row>
    <row r="1258" spans="1:27" x14ac:dyDescent="0.25">
      <c r="A1258">
        <v>2004</v>
      </c>
      <c r="B1258" t="s">
        <v>71</v>
      </c>
      <c r="C1258" s="1" t="s">
        <v>11</v>
      </c>
      <c r="D1258" s="5">
        <f>VLOOKUP(B1258,SWH!$A$4:$C$19,3,FALSE)</f>
        <v>2293.9899999999998</v>
      </c>
      <c r="E1258" s="5">
        <v>0</v>
      </c>
      <c r="F1258" s="5">
        <v>0.01</v>
      </c>
      <c r="G1258" s="5">
        <v>914.86</v>
      </c>
      <c r="H1258" s="5">
        <v>492.05</v>
      </c>
      <c r="I1258" s="5">
        <v>115.25</v>
      </c>
      <c r="J1258" s="5">
        <v>195.16</v>
      </c>
      <c r="K1258" s="5">
        <v>0</v>
      </c>
      <c r="L1258" s="5">
        <v>0</v>
      </c>
      <c r="M1258" s="5">
        <v>447.17</v>
      </c>
      <c r="N1258" s="5">
        <v>0</v>
      </c>
      <c r="O1258" s="5">
        <f>VLOOKUP(B1258,SWH!$A$4:$B$19,2,FALSE)</f>
        <v>0</v>
      </c>
      <c r="P1258" s="5">
        <f t="shared" si="84"/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87.28</v>
      </c>
      <c r="V1258" s="5">
        <v>0</v>
      </c>
      <c r="W1258" s="5">
        <f t="shared" si="82"/>
        <v>1362.03</v>
      </c>
      <c r="X1258" s="5">
        <f t="shared" si="83"/>
        <v>0.01</v>
      </c>
      <c r="Y1258" s="5">
        <v>2164.48</v>
      </c>
      <c r="Z1258" s="5">
        <v>87.29</v>
      </c>
      <c r="AA1258" s="5">
        <f t="shared" si="81"/>
        <v>2251.77</v>
      </c>
    </row>
    <row r="1259" spans="1:27" x14ac:dyDescent="0.25">
      <c r="A1259">
        <v>2004</v>
      </c>
      <c r="B1259" t="s">
        <v>71</v>
      </c>
      <c r="C1259" s="1" t="s">
        <v>13</v>
      </c>
      <c r="D1259" s="5">
        <f>VLOOKUP(B1259,SWH!$A$4:$C$19,3,FALSE)</f>
        <v>2293.9899999999998</v>
      </c>
      <c r="E1259" s="5">
        <v>0</v>
      </c>
      <c r="F1259" s="5">
        <v>13.92</v>
      </c>
      <c r="G1259" s="5">
        <v>942.91</v>
      </c>
      <c r="H1259" s="5">
        <v>492.05</v>
      </c>
      <c r="I1259" s="5">
        <v>115.11</v>
      </c>
      <c r="J1259" s="5">
        <v>195.16</v>
      </c>
      <c r="K1259" s="5">
        <v>0</v>
      </c>
      <c r="L1259" s="5">
        <v>0</v>
      </c>
      <c r="M1259" s="5">
        <v>464.57</v>
      </c>
      <c r="N1259" s="5">
        <v>0</v>
      </c>
      <c r="O1259" s="5">
        <f>VLOOKUP(B1259,SWH!$A$4:$B$19,2,FALSE)</f>
        <v>0</v>
      </c>
      <c r="P1259" s="5">
        <f t="shared" si="84"/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87.22</v>
      </c>
      <c r="V1259" s="5">
        <v>0</v>
      </c>
      <c r="W1259" s="5">
        <f t="shared" si="82"/>
        <v>1407.48</v>
      </c>
      <c r="X1259" s="5">
        <f t="shared" si="83"/>
        <v>13.92</v>
      </c>
      <c r="Y1259" s="5">
        <v>2209.79</v>
      </c>
      <c r="Z1259" s="5">
        <v>101.14</v>
      </c>
      <c r="AA1259" s="5">
        <f t="shared" si="81"/>
        <v>2310.9299999999998</v>
      </c>
    </row>
    <row r="1260" spans="1:27" x14ac:dyDescent="0.25">
      <c r="A1260">
        <v>2004</v>
      </c>
      <c r="B1260" t="s">
        <v>71</v>
      </c>
      <c r="C1260" s="1" t="s">
        <v>19</v>
      </c>
      <c r="D1260" s="5">
        <f>VLOOKUP(B1260,SWH!$A$4:$C$19,3,FALSE)</f>
        <v>2293.9899999999998</v>
      </c>
      <c r="E1260" s="5">
        <v>0</v>
      </c>
      <c r="F1260" s="5">
        <v>50.15</v>
      </c>
      <c r="G1260" s="5">
        <v>781.57</v>
      </c>
      <c r="H1260" s="5">
        <v>492.05</v>
      </c>
      <c r="I1260" s="5">
        <v>115.07</v>
      </c>
      <c r="J1260" s="5">
        <v>195.16</v>
      </c>
      <c r="K1260" s="5">
        <v>0</v>
      </c>
      <c r="L1260" s="5">
        <v>0</v>
      </c>
      <c r="M1260" s="5">
        <v>461.24</v>
      </c>
      <c r="N1260" s="5">
        <v>0</v>
      </c>
      <c r="O1260" s="5">
        <f>VLOOKUP(B1260,SWH!$A$4:$B$19,2,FALSE)</f>
        <v>0</v>
      </c>
      <c r="P1260" s="5">
        <f t="shared" ref="P1260:P1323" si="85">N1260-O1260</f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89.52</v>
      </c>
      <c r="V1260" s="5">
        <v>0</v>
      </c>
      <c r="W1260" s="5">
        <f t="shared" si="82"/>
        <v>1242.81</v>
      </c>
      <c r="X1260" s="5">
        <f t="shared" si="83"/>
        <v>50.15</v>
      </c>
      <c r="Y1260" s="5">
        <v>2045.09</v>
      </c>
      <c r="Z1260" s="5">
        <v>139.66999999999999</v>
      </c>
      <c r="AA1260" s="5">
        <f t="shared" si="81"/>
        <v>2184.7599999999998</v>
      </c>
    </row>
    <row r="1261" spans="1:27" x14ac:dyDescent="0.25">
      <c r="A1261">
        <v>2004</v>
      </c>
      <c r="B1261" t="s">
        <v>71</v>
      </c>
      <c r="C1261" s="1" t="s">
        <v>20</v>
      </c>
      <c r="D1261" s="5">
        <f>VLOOKUP(B1261,SWH!$A$4:$C$19,3,FALSE)</f>
        <v>2293.9899999999998</v>
      </c>
      <c r="E1261" s="5">
        <v>0</v>
      </c>
      <c r="F1261" s="5">
        <v>29.44</v>
      </c>
      <c r="G1261" s="5">
        <v>602.84</v>
      </c>
      <c r="H1261" s="5">
        <v>492.05</v>
      </c>
      <c r="I1261" s="5">
        <v>115.15</v>
      </c>
      <c r="J1261" s="5">
        <v>195.16</v>
      </c>
      <c r="K1261" s="5">
        <v>0</v>
      </c>
      <c r="L1261" s="5">
        <v>0</v>
      </c>
      <c r="M1261" s="5">
        <v>485.76</v>
      </c>
      <c r="N1261" s="5">
        <v>0</v>
      </c>
      <c r="O1261" s="5">
        <f>VLOOKUP(B1261,SWH!$A$4:$B$19,2,FALSE)</f>
        <v>0</v>
      </c>
      <c r="P1261" s="5">
        <f t="shared" si="85"/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89.55</v>
      </c>
      <c r="V1261" s="5">
        <v>0</v>
      </c>
      <c r="W1261" s="5">
        <f t="shared" si="82"/>
        <v>1088.5999999999999</v>
      </c>
      <c r="X1261" s="5">
        <f t="shared" si="83"/>
        <v>29.44</v>
      </c>
      <c r="Y1261" s="5">
        <v>1890.96</v>
      </c>
      <c r="Z1261" s="5">
        <v>119</v>
      </c>
      <c r="AA1261" s="5">
        <f t="shared" si="81"/>
        <v>2009.96</v>
      </c>
    </row>
    <row r="1262" spans="1:27" x14ac:dyDescent="0.25">
      <c r="A1262">
        <v>2004</v>
      </c>
      <c r="B1262" t="s">
        <v>71</v>
      </c>
      <c r="C1262" s="1" t="s">
        <v>3</v>
      </c>
      <c r="D1262" s="5">
        <f>VLOOKUP(B1262,SWH!$A$4:$C$19,3,FALSE)</f>
        <v>2293.9899999999998</v>
      </c>
      <c r="E1262" s="5">
        <v>0</v>
      </c>
      <c r="F1262" s="5">
        <v>230.47</v>
      </c>
      <c r="G1262" s="5">
        <v>419.36</v>
      </c>
      <c r="H1262" s="5">
        <v>492.05</v>
      </c>
      <c r="I1262" s="5">
        <v>115.13</v>
      </c>
      <c r="J1262" s="5">
        <v>195.16</v>
      </c>
      <c r="K1262" s="5">
        <v>0</v>
      </c>
      <c r="L1262" s="5">
        <v>0</v>
      </c>
      <c r="M1262" s="5">
        <v>432.87</v>
      </c>
      <c r="N1262" s="5">
        <v>0</v>
      </c>
      <c r="O1262" s="5">
        <f>VLOOKUP(B1262,SWH!$A$4:$B$19,2,FALSE)</f>
        <v>0</v>
      </c>
      <c r="P1262" s="5">
        <f t="shared" si="85"/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93.27</v>
      </c>
      <c r="V1262" s="5">
        <v>0</v>
      </c>
      <c r="W1262" s="5">
        <f t="shared" si="82"/>
        <v>852.23</v>
      </c>
      <c r="X1262" s="5">
        <f t="shared" si="83"/>
        <v>230.47</v>
      </c>
      <c r="Y1262" s="5">
        <v>1654.56</v>
      </c>
      <c r="Z1262" s="5">
        <v>323.74</v>
      </c>
      <c r="AA1262" s="5">
        <f t="shared" si="81"/>
        <v>1978.3</v>
      </c>
    </row>
    <row r="1263" spans="1:27" x14ac:dyDescent="0.25">
      <c r="A1263">
        <v>2004</v>
      </c>
      <c r="B1263" t="s">
        <v>71</v>
      </c>
      <c r="C1263" s="1" t="s">
        <v>7</v>
      </c>
      <c r="D1263" s="5">
        <f>VLOOKUP(B1263,SWH!$A$4:$C$19,3,FALSE)</f>
        <v>2293.9899999999998</v>
      </c>
      <c r="E1263" s="5">
        <v>0</v>
      </c>
      <c r="F1263" s="5">
        <v>63.49</v>
      </c>
      <c r="G1263" s="5">
        <v>365.93</v>
      </c>
      <c r="H1263" s="5">
        <v>492.05</v>
      </c>
      <c r="I1263" s="5">
        <v>115.13</v>
      </c>
      <c r="J1263" s="5">
        <v>195.16</v>
      </c>
      <c r="K1263" s="5">
        <v>0</v>
      </c>
      <c r="L1263" s="5">
        <v>0</v>
      </c>
      <c r="M1263" s="5">
        <v>447.68</v>
      </c>
      <c r="N1263" s="5">
        <v>0</v>
      </c>
      <c r="O1263" s="5">
        <f>VLOOKUP(B1263,SWH!$A$4:$B$19,2,FALSE)</f>
        <v>0</v>
      </c>
      <c r="P1263" s="5">
        <f t="shared" si="85"/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92.22</v>
      </c>
      <c r="V1263" s="5">
        <v>0</v>
      </c>
      <c r="W1263" s="5">
        <f t="shared" si="82"/>
        <v>813.61</v>
      </c>
      <c r="X1263" s="5">
        <f t="shared" si="83"/>
        <v>63.49</v>
      </c>
      <c r="Y1263" s="5">
        <v>1615.93</v>
      </c>
      <c r="Z1263" s="5">
        <v>155.71</v>
      </c>
      <c r="AA1263" s="5">
        <f t="shared" si="81"/>
        <v>1771.64</v>
      </c>
    </row>
    <row r="1264" spans="1:27" x14ac:dyDescent="0.25">
      <c r="A1264">
        <v>2004</v>
      </c>
      <c r="B1264" t="s">
        <v>71</v>
      </c>
      <c r="C1264" s="1" t="s">
        <v>17</v>
      </c>
      <c r="D1264" s="5">
        <f>VLOOKUP(B1264,SWH!$A$4:$C$19,3,FALSE)</f>
        <v>2293.9899999999998</v>
      </c>
      <c r="E1264" s="5">
        <v>0</v>
      </c>
      <c r="F1264" s="5">
        <v>26.82</v>
      </c>
      <c r="G1264" s="5">
        <v>186.34</v>
      </c>
      <c r="H1264" s="5">
        <v>492.05</v>
      </c>
      <c r="I1264" s="5">
        <v>115.11</v>
      </c>
      <c r="J1264" s="5">
        <v>195.16</v>
      </c>
      <c r="K1264" s="5">
        <v>0</v>
      </c>
      <c r="L1264" s="5">
        <v>0</v>
      </c>
      <c r="M1264" s="5">
        <v>420.09</v>
      </c>
      <c r="N1264" s="5">
        <v>0</v>
      </c>
      <c r="O1264" s="5">
        <f>VLOOKUP(B1264,SWH!$A$4:$B$19,2,FALSE)</f>
        <v>0</v>
      </c>
      <c r="P1264" s="5">
        <f t="shared" si="85"/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93.56</v>
      </c>
      <c r="V1264" s="5">
        <v>0</v>
      </c>
      <c r="W1264" s="5">
        <f t="shared" si="82"/>
        <v>606.42999999999995</v>
      </c>
      <c r="X1264" s="5">
        <f t="shared" si="83"/>
        <v>26.82</v>
      </c>
      <c r="Y1264" s="5">
        <v>1408.74</v>
      </c>
      <c r="Z1264" s="5">
        <v>120.37</v>
      </c>
      <c r="AA1264" s="5">
        <f t="shared" si="81"/>
        <v>1529.1100000000001</v>
      </c>
    </row>
    <row r="1265" spans="1:27" x14ac:dyDescent="0.25">
      <c r="A1265">
        <v>2004</v>
      </c>
      <c r="B1265" t="s">
        <v>71</v>
      </c>
      <c r="C1265" s="1" t="s">
        <v>14</v>
      </c>
      <c r="D1265" s="5">
        <f>VLOOKUP(B1265,SWH!$A$4:$C$19,3,FALSE)</f>
        <v>2293.9899999999998</v>
      </c>
      <c r="E1265" s="5">
        <v>0</v>
      </c>
      <c r="F1265" s="5">
        <v>631.67999999999995</v>
      </c>
      <c r="G1265" s="5">
        <v>268.39999999999998</v>
      </c>
      <c r="H1265" s="5">
        <v>492.05</v>
      </c>
      <c r="I1265" s="5">
        <v>114.95</v>
      </c>
      <c r="J1265" s="5">
        <v>195.16</v>
      </c>
      <c r="K1265" s="5">
        <v>0</v>
      </c>
      <c r="L1265" s="5">
        <v>0</v>
      </c>
      <c r="M1265" s="5">
        <v>433.21</v>
      </c>
      <c r="N1265" s="5">
        <v>0</v>
      </c>
      <c r="O1265" s="5">
        <f>VLOOKUP(B1265,SWH!$A$4:$B$19,2,FALSE)</f>
        <v>0</v>
      </c>
      <c r="P1265" s="5">
        <f t="shared" si="85"/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96.31</v>
      </c>
      <c r="V1265" s="5">
        <v>0</v>
      </c>
      <c r="W1265" s="5">
        <f t="shared" si="82"/>
        <v>701.6099999999999</v>
      </c>
      <c r="X1265" s="5">
        <f t="shared" si="83"/>
        <v>631.67999999999995</v>
      </c>
      <c r="Y1265" s="5">
        <v>1503.76</v>
      </c>
      <c r="Z1265" s="5">
        <v>727.99</v>
      </c>
      <c r="AA1265" s="5">
        <f t="shared" si="81"/>
        <v>2231.75</v>
      </c>
    </row>
    <row r="1266" spans="1:27" x14ac:dyDescent="0.25">
      <c r="A1266">
        <v>2004</v>
      </c>
      <c r="B1266" t="s">
        <v>71</v>
      </c>
      <c r="C1266" s="1" t="s">
        <v>2</v>
      </c>
      <c r="D1266" s="5">
        <f>VLOOKUP(B1266,SWH!$A$4:$C$19,3,FALSE)</f>
        <v>2293.9899999999998</v>
      </c>
      <c r="E1266" s="5">
        <v>0</v>
      </c>
      <c r="F1266" s="5">
        <v>210.53</v>
      </c>
      <c r="G1266" s="5">
        <v>236.44</v>
      </c>
      <c r="H1266" s="5">
        <v>492.05</v>
      </c>
      <c r="I1266" s="5">
        <v>115.04</v>
      </c>
      <c r="J1266" s="5">
        <v>195.16</v>
      </c>
      <c r="K1266" s="5">
        <v>0</v>
      </c>
      <c r="L1266" s="5">
        <v>0</v>
      </c>
      <c r="M1266" s="5">
        <v>472.99</v>
      </c>
      <c r="N1266" s="5">
        <v>0</v>
      </c>
      <c r="O1266" s="5">
        <f>VLOOKUP(B1266,SWH!$A$4:$B$19,2,FALSE)</f>
        <v>0</v>
      </c>
      <c r="P1266" s="5">
        <f t="shared" si="85"/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95.41</v>
      </c>
      <c r="V1266" s="5">
        <v>0</v>
      </c>
      <c r="W1266" s="5">
        <f t="shared" si="82"/>
        <v>709.43000000000006</v>
      </c>
      <c r="X1266" s="5">
        <f t="shared" si="83"/>
        <v>210.53</v>
      </c>
      <c r="Y1266" s="5">
        <v>1511.67</v>
      </c>
      <c r="Z1266" s="5">
        <v>305.95</v>
      </c>
      <c r="AA1266" s="5">
        <f t="shared" si="81"/>
        <v>1817.6200000000001</v>
      </c>
    </row>
    <row r="1267" spans="1:27" x14ac:dyDescent="0.25">
      <c r="A1267">
        <v>2004</v>
      </c>
      <c r="B1267" t="s">
        <v>71</v>
      </c>
      <c r="C1267" s="1" t="s">
        <v>18</v>
      </c>
      <c r="D1267" s="5">
        <f>VLOOKUP(B1267,SWH!$A$4:$C$19,3,FALSE)</f>
        <v>2293.9899999999998</v>
      </c>
      <c r="E1267" s="5">
        <v>0</v>
      </c>
      <c r="F1267" s="5">
        <v>405.47</v>
      </c>
      <c r="G1267" s="5">
        <v>65.56</v>
      </c>
      <c r="H1267" s="5">
        <v>492.05</v>
      </c>
      <c r="I1267" s="5">
        <v>114.82</v>
      </c>
      <c r="J1267" s="5">
        <v>195.16</v>
      </c>
      <c r="K1267" s="5">
        <v>0</v>
      </c>
      <c r="L1267" s="5">
        <v>0</v>
      </c>
      <c r="M1267" s="5">
        <v>410.33</v>
      </c>
      <c r="N1267" s="5">
        <v>0</v>
      </c>
      <c r="O1267" s="5">
        <f>VLOOKUP(B1267,SWH!$A$4:$B$19,2,FALSE)</f>
        <v>0</v>
      </c>
      <c r="P1267" s="5">
        <f t="shared" si="85"/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97.2</v>
      </c>
      <c r="V1267" s="5">
        <v>0</v>
      </c>
      <c r="W1267" s="5">
        <f t="shared" si="82"/>
        <v>475.89</v>
      </c>
      <c r="X1267" s="5">
        <f t="shared" si="83"/>
        <v>405.47</v>
      </c>
      <c r="Y1267" s="5">
        <v>1277.9100000000001</v>
      </c>
      <c r="Z1267" s="5">
        <v>502.68</v>
      </c>
      <c r="AA1267" s="5">
        <f t="shared" si="81"/>
        <v>1780.5900000000001</v>
      </c>
    </row>
    <row r="1268" spans="1:27" x14ac:dyDescent="0.25">
      <c r="A1268">
        <v>2004</v>
      </c>
      <c r="B1268" t="s">
        <v>71</v>
      </c>
      <c r="C1268" s="1" t="s">
        <v>4</v>
      </c>
      <c r="D1268" s="5">
        <f>VLOOKUP(B1268,SWH!$A$4:$C$19,3,FALSE)</f>
        <v>2293.9899999999998</v>
      </c>
      <c r="E1268" s="5">
        <v>0</v>
      </c>
      <c r="F1268" s="5">
        <v>857.79</v>
      </c>
      <c r="G1268" s="5">
        <v>164.42</v>
      </c>
      <c r="H1268" s="5">
        <v>492.05</v>
      </c>
      <c r="I1268" s="5">
        <v>114.99</v>
      </c>
      <c r="J1268" s="5">
        <v>195.16</v>
      </c>
      <c r="K1268" s="5">
        <v>0</v>
      </c>
      <c r="L1268" s="5">
        <v>0</v>
      </c>
      <c r="M1268" s="5">
        <v>469.04</v>
      </c>
      <c r="N1268" s="5">
        <v>0</v>
      </c>
      <c r="O1268" s="5">
        <f>VLOOKUP(B1268,SWH!$A$4:$B$19,2,FALSE)</f>
        <v>0</v>
      </c>
      <c r="P1268" s="5">
        <f t="shared" si="85"/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98.8</v>
      </c>
      <c r="V1268" s="5">
        <v>0</v>
      </c>
      <c r="W1268" s="5">
        <f t="shared" si="82"/>
        <v>633.46</v>
      </c>
      <c r="X1268" s="5">
        <f t="shared" si="83"/>
        <v>857.79</v>
      </c>
      <c r="Y1268" s="5">
        <v>1435.65</v>
      </c>
      <c r="Z1268" s="5">
        <v>956.59</v>
      </c>
      <c r="AA1268" s="5">
        <f t="shared" si="81"/>
        <v>2392.2400000000002</v>
      </c>
    </row>
    <row r="1269" spans="1:27" x14ac:dyDescent="0.25">
      <c r="A1269">
        <v>2004</v>
      </c>
      <c r="B1269" t="s">
        <v>71</v>
      </c>
      <c r="C1269" s="1" t="s">
        <v>5</v>
      </c>
      <c r="D1269" s="5">
        <f>VLOOKUP(B1269,SWH!$A$4:$C$19,3,FALSE)</f>
        <v>2293.9899999999998</v>
      </c>
      <c r="E1269" s="5">
        <v>0</v>
      </c>
      <c r="F1269" s="5">
        <v>449.49</v>
      </c>
      <c r="G1269" s="5">
        <v>205.25</v>
      </c>
      <c r="H1269" s="5">
        <v>492.05</v>
      </c>
      <c r="I1269" s="5">
        <v>114.99</v>
      </c>
      <c r="J1269" s="5">
        <v>195.16</v>
      </c>
      <c r="K1269" s="5">
        <v>0</v>
      </c>
      <c r="L1269" s="5">
        <v>0</v>
      </c>
      <c r="M1269" s="5">
        <v>501.61</v>
      </c>
      <c r="N1269" s="5">
        <v>0</v>
      </c>
      <c r="O1269" s="5">
        <f>VLOOKUP(B1269,SWH!$A$4:$B$19,2,FALSE)</f>
        <v>0</v>
      </c>
      <c r="P1269" s="5">
        <f t="shared" si="85"/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98.06</v>
      </c>
      <c r="V1269" s="5">
        <v>0</v>
      </c>
      <c r="W1269" s="5">
        <f t="shared" si="82"/>
        <v>706.86</v>
      </c>
      <c r="X1269" s="5">
        <f t="shared" si="83"/>
        <v>449.49</v>
      </c>
      <c r="Y1269" s="5">
        <v>1509.05</v>
      </c>
      <c r="Z1269" s="5">
        <v>547.54999999999995</v>
      </c>
      <c r="AA1269" s="5">
        <f t="shared" si="81"/>
        <v>2056.6</v>
      </c>
    </row>
    <row r="1270" spans="1:27" x14ac:dyDescent="0.25">
      <c r="A1270">
        <v>2004</v>
      </c>
      <c r="B1270" t="s">
        <v>71</v>
      </c>
      <c r="C1270" s="1" t="s">
        <v>15</v>
      </c>
      <c r="D1270" s="5">
        <f>VLOOKUP(B1270,SWH!$A$4:$C$19,3,FALSE)</f>
        <v>2293.9899999999998</v>
      </c>
      <c r="E1270" s="5">
        <v>0</v>
      </c>
      <c r="F1270" s="5">
        <v>467.51</v>
      </c>
      <c r="G1270" s="5">
        <v>27.89</v>
      </c>
      <c r="H1270" s="5">
        <v>492.05</v>
      </c>
      <c r="I1270" s="5">
        <v>114.81</v>
      </c>
      <c r="J1270" s="5">
        <v>195.16</v>
      </c>
      <c r="K1270" s="5">
        <v>0</v>
      </c>
      <c r="L1270" s="5">
        <v>0</v>
      </c>
      <c r="M1270" s="5">
        <v>402.69</v>
      </c>
      <c r="N1270" s="5">
        <v>0</v>
      </c>
      <c r="O1270" s="5">
        <f>VLOOKUP(B1270,SWH!$A$4:$B$19,2,FALSE)</f>
        <v>0</v>
      </c>
      <c r="P1270" s="5">
        <f t="shared" si="85"/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98.62</v>
      </c>
      <c r="V1270" s="5">
        <v>0</v>
      </c>
      <c r="W1270" s="5">
        <f t="shared" si="82"/>
        <v>430.58</v>
      </c>
      <c r="X1270" s="5">
        <f t="shared" si="83"/>
        <v>467.51</v>
      </c>
      <c r="Y1270" s="5">
        <v>1232.5899999999999</v>
      </c>
      <c r="Z1270" s="5">
        <v>566.13</v>
      </c>
      <c r="AA1270" s="5">
        <f t="shared" si="81"/>
        <v>1798.7199999999998</v>
      </c>
    </row>
    <row r="1271" spans="1:27" x14ac:dyDescent="0.25">
      <c r="A1271">
        <v>2004</v>
      </c>
      <c r="B1271" t="s">
        <v>71</v>
      </c>
      <c r="C1271" s="1" t="s">
        <v>16</v>
      </c>
      <c r="D1271" s="5">
        <f>VLOOKUP(B1271,SWH!$A$4:$C$19,3,FALSE)</f>
        <v>2293.9899999999998</v>
      </c>
      <c r="E1271" s="5">
        <v>0</v>
      </c>
      <c r="F1271" s="5">
        <v>1212.92</v>
      </c>
      <c r="G1271" s="5">
        <v>175.29</v>
      </c>
      <c r="H1271" s="5">
        <v>492.05</v>
      </c>
      <c r="I1271" s="5">
        <v>114.94</v>
      </c>
      <c r="J1271" s="5">
        <v>195.16</v>
      </c>
      <c r="K1271" s="5">
        <v>0</v>
      </c>
      <c r="L1271" s="5">
        <v>0</v>
      </c>
      <c r="M1271" s="5">
        <v>506.63</v>
      </c>
      <c r="N1271" s="5">
        <v>0</v>
      </c>
      <c r="O1271" s="5">
        <f>VLOOKUP(B1271,SWH!$A$4:$B$19,2,FALSE)</f>
        <v>0</v>
      </c>
      <c r="P1271" s="5">
        <f t="shared" si="85"/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100.63</v>
      </c>
      <c r="V1271" s="5">
        <v>0</v>
      </c>
      <c r="W1271" s="5">
        <f t="shared" si="82"/>
        <v>681.92</v>
      </c>
      <c r="X1271" s="5">
        <f t="shared" si="83"/>
        <v>1212.92</v>
      </c>
      <c r="Y1271" s="5">
        <v>1484.05</v>
      </c>
      <c r="Z1271" s="5">
        <v>1313.55</v>
      </c>
      <c r="AA1271" s="5">
        <f t="shared" si="81"/>
        <v>2797.6</v>
      </c>
    </row>
    <row r="1272" spans="1:27" x14ac:dyDescent="0.25">
      <c r="A1272">
        <v>2004</v>
      </c>
      <c r="B1272" t="s">
        <v>71</v>
      </c>
      <c r="C1272" s="1" t="s">
        <v>9</v>
      </c>
      <c r="D1272" s="5">
        <f>VLOOKUP(B1272,SWH!$A$4:$C$19,3,FALSE)</f>
        <v>2293.9899999999998</v>
      </c>
      <c r="E1272" s="5">
        <v>0</v>
      </c>
      <c r="F1272" s="5">
        <v>784.83</v>
      </c>
      <c r="G1272" s="5">
        <v>135.53</v>
      </c>
      <c r="H1272" s="5">
        <v>492.05</v>
      </c>
      <c r="I1272" s="5">
        <v>114.85</v>
      </c>
      <c r="J1272" s="5">
        <v>195.16</v>
      </c>
      <c r="K1272" s="5">
        <v>0</v>
      </c>
      <c r="L1272" s="5">
        <v>0</v>
      </c>
      <c r="M1272" s="5">
        <v>535.80999999999995</v>
      </c>
      <c r="N1272" s="5">
        <v>0</v>
      </c>
      <c r="O1272" s="5">
        <f>VLOOKUP(B1272,SWH!$A$4:$B$19,2,FALSE)</f>
        <v>0</v>
      </c>
      <c r="P1272" s="5">
        <f t="shared" si="85"/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100.17</v>
      </c>
      <c r="V1272" s="5">
        <v>0</v>
      </c>
      <c r="W1272" s="5">
        <f t="shared" si="82"/>
        <v>671.33999999999992</v>
      </c>
      <c r="X1272" s="5">
        <f t="shared" si="83"/>
        <v>784.83</v>
      </c>
      <c r="Y1272" s="5">
        <v>1473.39</v>
      </c>
      <c r="Z1272" s="5">
        <v>885</v>
      </c>
      <c r="AA1272" s="5">
        <f t="shared" si="81"/>
        <v>2358.3900000000003</v>
      </c>
    </row>
    <row r="1273" spans="1:27" x14ac:dyDescent="0.25">
      <c r="A1273">
        <v>2004</v>
      </c>
      <c r="B1273" t="s">
        <v>71</v>
      </c>
      <c r="C1273" s="1" t="s">
        <v>12</v>
      </c>
      <c r="D1273" s="5">
        <f>VLOOKUP(B1273,SWH!$A$4:$C$19,3,FALSE)</f>
        <v>2293.9899999999998</v>
      </c>
      <c r="E1273" s="5">
        <v>0</v>
      </c>
      <c r="F1273" s="5">
        <v>1496.93</v>
      </c>
      <c r="G1273" s="5">
        <v>128.77000000000001</v>
      </c>
      <c r="H1273" s="5">
        <v>492.05</v>
      </c>
      <c r="I1273" s="5">
        <v>114.78</v>
      </c>
      <c r="J1273" s="5">
        <v>195.16</v>
      </c>
      <c r="K1273" s="5">
        <v>0</v>
      </c>
      <c r="L1273" s="5">
        <v>0</v>
      </c>
      <c r="M1273" s="5">
        <v>524.47</v>
      </c>
      <c r="N1273" s="5">
        <v>0</v>
      </c>
      <c r="O1273" s="5">
        <f>VLOOKUP(B1273,SWH!$A$4:$B$19,2,FALSE)</f>
        <v>0</v>
      </c>
      <c r="P1273" s="5">
        <f t="shared" si="85"/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102.79</v>
      </c>
      <c r="V1273" s="5">
        <v>0</v>
      </c>
      <c r="W1273" s="5">
        <f t="shared" si="82"/>
        <v>653.24</v>
      </c>
      <c r="X1273" s="5">
        <f t="shared" si="83"/>
        <v>1496.93</v>
      </c>
      <c r="Y1273" s="5">
        <v>1455.23</v>
      </c>
      <c r="Z1273" s="5">
        <v>1599.72</v>
      </c>
      <c r="AA1273" s="5">
        <f t="shared" si="81"/>
        <v>3054.95</v>
      </c>
    </row>
    <row r="1274" spans="1:27" x14ac:dyDescent="0.25">
      <c r="A1274">
        <v>2004</v>
      </c>
      <c r="B1274" t="s">
        <v>71</v>
      </c>
      <c r="C1274" s="1" t="s">
        <v>8</v>
      </c>
      <c r="D1274" s="5">
        <f>VLOOKUP(B1274,SWH!$A$4:$C$19,3,FALSE)</f>
        <v>2293.9899999999998</v>
      </c>
      <c r="E1274" s="5">
        <v>0</v>
      </c>
      <c r="F1274" s="5">
        <v>2006.11</v>
      </c>
      <c r="G1274" s="5">
        <v>65.05</v>
      </c>
      <c r="H1274" s="5">
        <v>492.05</v>
      </c>
      <c r="I1274" s="5">
        <v>114.15</v>
      </c>
      <c r="J1274" s="5">
        <v>195.16</v>
      </c>
      <c r="K1274" s="5">
        <v>0</v>
      </c>
      <c r="L1274" s="5">
        <v>0</v>
      </c>
      <c r="M1274" s="5">
        <v>573.75</v>
      </c>
      <c r="N1274" s="5">
        <v>0</v>
      </c>
      <c r="O1274" s="5">
        <f>VLOOKUP(B1274,SWH!$A$4:$B$19,2,FALSE)</f>
        <v>0</v>
      </c>
      <c r="P1274" s="5">
        <f t="shared" si="85"/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105.7</v>
      </c>
      <c r="V1274" s="5">
        <v>0</v>
      </c>
      <c r="W1274" s="5">
        <f t="shared" si="82"/>
        <v>638.79999999999995</v>
      </c>
      <c r="X1274" s="5">
        <f t="shared" si="83"/>
        <v>2006.11</v>
      </c>
      <c r="Y1274" s="5">
        <v>1440.16</v>
      </c>
      <c r="Z1274" s="5">
        <v>2111.81</v>
      </c>
      <c r="AA1274" s="5">
        <f t="shared" si="81"/>
        <v>3551.9700000000003</v>
      </c>
    </row>
    <row r="1275" spans="1:27" x14ac:dyDescent="0.25">
      <c r="A1275">
        <v>2007</v>
      </c>
      <c r="B1275" t="s">
        <v>71</v>
      </c>
      <c r="C1275" s="1" t="s">
        <v>10</v>
      </c>
      <c r="D1275" s="5">
        <f>VLOOKUP(B1275,SWH!$A$4:$C$19,3,FALSE)</f>
        <v>2293.9899999999998</v>
      </c>
      <c r="E1275" s="5">
        <v>0</v>
      </c>
      <c r="F1275" s="5">
        <v>0</v>
      </c>
      <c r="G1275" s="5">
        <v>1223.6099999999999</v>
      </c>
      <c r="H1275" s="5">
        <v>492.05</v>
      </c>
      <c r="I1275" s="5">
        <v>115.22</v>
      </c>
      <c r="J1275" s="5">
        <v>195.16</v>
      </c>
      <c r="K1275" s="5">
        <v>0</v>
      </c>
      <c r="L1275" s="5">
        <v>0</v>
      </c>
      <c r="M1275" s="5">
        <v>452.24</v>
      </c>
      <c r="N1275" s="5">
        <v>0</v>
      </c>
      <c r="O1275" s="5">
        <f>VLOOKUP(B1275,SWH!$A$4:$B$19,2,FALSE)</f>
        <v>0</v>
      </c>
      <c r="P1275" s="5">
        <f t="shared" si="85"/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85.43</v>
      </c>
      <c r="V1275" s="5">
        <v>0</v>
      </c>
      <c r="W1275" s="5">
        <f t="shared" si="82"/>
        <v>1675.85</v>
      </c>
      <c r="X1275" s="5">
        <f t="shared" si="83"/>
        <v>0</v>
      </c>
      <c r="Y1275" s="5">
        <v>2478.27</v>
      </c>
      <c r="Z1275" s="5">
        <v>85.43</v>
      </c>
      <c r="AA1275" s="5">
        <f t="shared" si="81"/>
        <v>2563.6999999999998</v>
      </c>
    </row>
    <row r="1276" spans="1:27" x14ac:dyDescent="0.25">
      <c r="A1276">
        <v>2007</v>
      </c>
      <c r="B1276" t="s">
        <v>71</v>
      </c>
      <c r="C1276" s="1" t="s">
        <v>6</v>
      </c>
      <c r="D1276" s="5">
        <f>VLOOKUP(B1276,SWH!$A$4:$C$19,3,FALSE)</f>
        <v>2293.9899999999998</v>
      </c>
      <c r="E1276" s="5">
        <v>0</v>
      </c>
      <c r="F1276" s="5">
        <v>0.24</v>
      </c>
      <c r="G1276" s="5">
        <v>1107.6300000000001</v>
      </c>
      <c r="H1276" s="5">
        <v>492.05</v>
      </c>
      <c r="I1276" s="5">
        <v>115.24</v>
      </c>
      <c r="J1276" s="5">
        <v>195.16</v>
      </c>
      <c r="K1276" s="5">
        <v>0</v>
      </c>
      <c r="L1276" s="5">
        <v>0</v>
      </c>
      <c r="M1276" s="5">
        <v>470.52</v>
      </c>
      <c r="N1276" s="5">
        <v>0</v>
      </c>
      <c r="O1276" s="5">
        <f>VLOOKUP(B1276,SWH!$A$4:$B$19,2,FALSE)</f>
        <v>0</v>
      </c>
      <c r="P1276" s="5">
        <f t="shared" si="85"/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85.09</v>
      </c>
      <c r="V1276" s="5">
        <v>0</v>
      </c>
      <c r="W1276" s="5">
        <f t="shared" si="82"/>
        <v>1578.15</v>
      </c>
      <c r="X1276" s="5">
        <f t="shared" si="83"/>
        <v>0.24</v>
      </c>
      <c r="Y1276" s="5">
        <v>2380.59</v>
      </c>
      <c r="Z1276" s="5">
        <v>85.33</v>
      </c>
      <c r="AA1276" s="5">
        <f t="shared" si="81"/>
        <v>2465.92</v>
      </c>
    </row>
    <row r="1277" spans="1:27" x14ac:dyDescent="0.25">
      <c r="A1277">
        <v>2007</v>
      </c>
      <c r="B1277" t="s">
        <v>71</v>
      </c>
      <c r="C1277" s="1" t="s">
        <v>11</v>
      </c>
      <c r="D1277" s="5">
        <f>VLOOKUP(B1277,SWH!$A$4:$C$19,3,FALSE)</f>
        <v>2293.9899999999998</v>
      </c>
      <c r="E1277" s="5">
        <v>0</v>
      </c>
      <c r="F1277" s="5">
        <v>0.01</v>
      </c>
      <c r="G1277" s="5">
        <v>860.07</v>
      </c>
      <c r="H1277" s="5">
        <v>492.05</v>
      </c>
      <c r="I1277" s="5">
        <v>115.25</v>
      </c>
      <c r="J1277" s="5">
        <v>195.16</v>
      </c>
      <c r="K1277" s="5">
        <v>0</v>
      </c>
      <c r="L1277" s="5">
        <v>0</v>
      </c>
      <c r="M1277" s="5">
        <v>419.71</v>
      </c>
      <c r="N1277" s="5">
        <v>0</v>
      </c>
      <c r="O1277" s="5">
        <f>VLOOKUP(B1277,SWH!$A$4:$B$19,2,FALSE)</f>
        <v>0</v>
      </c>
      <c r="P1277" s="5">
        <f t="shared" si="85"/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87.28</v>
      </c>
      <c r="V1277" s="5">
        <v>0</v>
      </c>
      <c r="W1277" s="5">
        <f t="shared" si="82"/>
        <v>1279.78</v>
      </c>
      <c r="X1277" s="5">
        <f t="shared" si="83"/>
        <v>0.01</v>
      </c>
      <c r="Y1277" s="5">
        <v>2082.23</v>
      </c>
      <c r="Z1277" s="5">
        <v>87.29</v>
      </c>
      <c r="AA1277" s="5">
        <f t="shared" si="81"/>
        <v>2169.52</v>
      </c>
    </row>
    <row r="1278" spans="1:27" x14ac:dyDescent="0.25">
      <c r="A1278">
        <v>2007</v>
      </c>
      <c r="B1278" t="s">
        <v>71</v>
      </c>
      <c r="C1278" s="1" t="s">
        <v>13</v>
      </c>
      <c r="D1278" s="5">
        <f>VLOOKUP(B1278,SWH!$A$4:$C$19,3,FALSE)</f>
        <v>2293.9899999999998</v>
      </c>
      <c r="E1278" s="5">
        <v>0</v>
      </c>
      <c r="F1278" s="5">
        <v>9.94</v>
      </c>
      <c r="G1278" s="5">
        <v>895.23</v>
      </c>
      <c r="H1278" s="5">
        <v>492.05</v>
      </c>
      <c r="I1278" s="5">
        <v>115.11</v>
      </c>
      <c r="J1278" s="5">
        <v>195.16</v>
      </c>
      <c r="K1278" s="5">
        <v>0</v>
      </c>
      <c r="L1278" s="5">
        <v>0</v>
      </c>
      <c r="M1278" s="5">
        <v>464.54</v>
      </c>
      <c r="N1278" s="5">
        <v>0</v>
      </c>
      <c r="O1278" s="5">
        <f>VLOOKUP(B1278,SWH!$A$4:$B$19,2,FALSE)</f>
        <v>0</v>
      </c>
      <c r="P1278" s="5">
        <f t="shared" si="85"/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87.21</v>
      </c>
      <c r="V1278" s="5">
        <v>0</v>
      </c>
      <c r="W1278" s="5">
        <f t="shared" si="82"/>
        <v>1359.77</v>
      </c>
      <c r="X1278" s="5">
        <f t="shared" si="83"/>
        <v>9.94</v>
      </c>
      <c r="Y1278" s="5">
        <v>2162.08</v>
      </c>
      <c r="Z1278" s="5">
        <v>97.16</v>
      </c>
      <c r="AA1278" s="5">
        <f t="shared" si="81"/>
        <v>2259.2399999999998</v>
      </c>
    </row>
    <row r="1279" spans="1:27" x14ac:dyDescent="0.25">
      <c r="A1279">
        <v>2007</v>
      </c>
      <c r="B1279" t="s">
        <v>71</v>
      </c>
      <c r="C1279" s="1" t="s">
        <v>19</v>
      </c>
      <c r="D1279" s="5">
        <f>VLOOKUP(B1279,SWH!$A$4:$C$19,3,FALSE)</f>
        <v>2293.9899999999998</v>
      </c>
      <c r="E1279" s="5">
        <v>0</v>
      </c>
      <c r="F1279" s="5">
        <v>21.12</v>
      </c>
      <c r="G1279" s="5">
        <v>656.02</v>
      </c>
      <c r="H1279" s="5">
        <v>492.05</v>
      </c>
      <c r="I1279" s="5">
        <v>115.07</v>
      </c>
      <c r="J1279" s="5">
        <v>195.16</v>
      </c>
      <c r="K1279" s="5">
        <v>0</v>
      </c>
      <c r="L1279" s="5">
        <v>0</v>
      </c>
      <c r="M1279" s="5">
        <v>390.16</v>
      </c>
      <c r="N1279" s="5">
        <v>0</v>
      </c>
      <c r="O1279" s="5">
        <f>VLOOKUP(B1279,SWH!$A$4:$B$19,2,FALSE)</f>
        <v>0</v>
      </c>
      <c r="P1279" s="5">
        <f t="shared" si="85"/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89.45</v>
      </c>
      <c r="V1279" s="5">
        <v>0</v>
      </c>
      <c r="W1279" s="5">
        <f t="shared" si="82"/>
        <v>1046.18</v>
      </c>
      <c r="X1279" s="5">
        <f t="shared" si="83"/>
        <v>21.12</v>
      </c>
      <c r="Y1279" s="5">
        <v>1848.45</v>
      </c>
      <c r="Z1279" s="5">
        <v>110.57</v>
      </c>
      <c r="AA1279" s="5">
        <f t="shared" si="81"/>
        <v>1959.02</v>
      </c>
    </row>
    <row r="1280" spans="1:27" x14ac:dyDescent="0.25">
      <c r="A1280">
        <v>2007</v>
      </c>
      <c r="B1280" t="s">
        <v>71</v>
      </c>
      <c r="C1280" s="1" t="s">
        <v>20</v>
      </c>
      <c r="D1280" s="5">
        <f>VLOOKUP(B1280,SWH!$A$4:$C$19,3,FALSE)</f>
        <v>2293.9899999999998</v>
      </c>
      <c r="E1280" s="5">
        <v>0</v>
      </c>
      <c r="F1280" s="5">
        <v>10.23</v>
      </c>
      <c r="G1280" s="5">
        <v>519.01</v>
      </c>
      <c r="H1280" s="5">
        <v>492.05</v>
      </c>
      <c r="I1280" s="5">
        <v>115.15</v>
      </c>
      <c r="J1280" s="5">
        <v>195.16</v>
      </c>
      <c r="K1280" s="5">
        <v>0</v>
      </c>
      <c r="L1280" s="5">
        <v>0</v>
      </c>
      <c r="M1280" s="5">
        <v>420.18</v>
      </c>
      <c r="N1280" s="5">
        <v>0</v>
      </c>
      <c r="O1280" s="5">
        <f>VLOOKUP(B1280,SWH!$A$4:$B$19,2,FALSE)</f>
        <v>0</v>
      </c>
      <c r="P1280" s="5">
        <f t="shared" si="85"/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89.5</v>
      </c>
      <c r="V1280" s="5">
        <v>0</v>
      </c>
      <c r="W1280" s="5">
        <f t="shared" si="82"/>
        <v>939.19</v>
      </c>
      <c r="X1280" s="5">
        <f t="shared" si="83"/>
        <v>10.23</v>
      </c>
      <c r="Y1280" s="5">
        <v>1741.54</v>
      </c>
      <c r="Z1280" s="5">
        <v>99.73</v>
      </c>
      <c r="AA1280" s="5">
        <f t="shared" si="81"/>
        <v>1841.27</v>
      </c>
    </row>
    <row r="1281" spans="1:27" x14ac:dyDescent="0.25">
      <c r="A1281">
        <v>2007</v>
      </c>
      <c r="B1281" t="s">
        <v>71</v>
      </c>
      <c r="C1281" s="1" t="s">
        <v>3</v>
      </c>
      <c r="D1281" s="5">
        <f>VLOOKUP(B1281,SWH!$A$4:$C$19,3,FALSE)</f>
        <v>2293.9899999999998</v>
      </c>
      <c r="E1281" s="5">
        <v>0</v>
      </c>
      <c r="F1281" s="5">
        <v>136.43</v>
      </c>
      <c r="G1281" s="5">
        <v>391.96</v>
      </c>
      <c r="H1281" s="5">
        <v>492.05</v>
      </c>
      <c r="I1281" s="5">
        <v>115.13</v>
      </c>
      <c r="J1281" s="5">
        <v>195.16</v>
      </c>
      <c r="K1281" s="5">
        <v>0</v>
      </c>
      <c r="L1281" s="5">
        <v>0</v>
      </c>
      <c r="M1281" s="5">
        <v>392.37</v>
      </c>
      <c r="N1281" s="5">
        <v>0</v>
      </c>
      <c r="O1281" s="5">
        <f>VLOOKUP(B1281,SWH!$A$4:$B$19,2,FALSE)</f>
        <v>0</v>
      </c>
      <c r="P1281" s="5">
        <f t="shared" si="85"/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93.24</v>
      </c>
      <c r="V1281" s="5">
        <v>0</v>
      </c>
      <c r="W1281" s="5">
        <f t="shared" si="82"/>
        <v>784.32999999999993</v>
      </c>
      <c r="X1281" s="5">
        <f t="shared" si="83"/>
        <v>136.43</v>
      </c>
      <c r="Y1281" s="5">
        <v>1586.66</v>
      </c>
      <c r="Z1281" s="5">
        <v>229.67</v>
      </c>
      <c r="AA1281" s="5">
        <f t="shared" si="81"/>
        <v>1816.3300000000002</v>
      </c>
    </row>
    <row r="1282" spans="1:27" x14ac:dyDescent="0.25">
      <c r="A1282">
        <v>2007</v>
      </c>
      <c r="B1282" t="s">
        <v>71</v>
      </c>
      <c r="C1282" s="1" t="s">
        <v>7</v>
      </c>
      <c r="D1282" s="5">
        <f>VLOOKUP(B1282,SWH!$A$4:$C$19,3,FALSE)</f>
        <v>2293.9899999999998</v>
      </c>
      <c r="E1282" s="5">
        <v>0</v>
      </c>
      <c r="F1282" s="5">
        <v>29.52</v>
      </c>
      <c r="G1282" s="5">
        <v>338.2</v>
      </c>
      <c r="H1282" s="5">
        <v>492.05</v>
      </c>
      <c r="I1282" s="5">
        <v>115.13</v>
      </c>
      <c r="J1282" s="5">
        <v>195.16</v>
      </c>
      <c r="K1282" s="5">
        <v>0</v>
      </c>
      <c r="L1282" s="5">
        <v>0</v>
      </c>
      <c r="M1282" s="5">
        <v>427.6</v>
      </c>
      <c r="N1282" s="5">
        <v>0</v>
      </c>
      <c r="O1282" s="5">
        <f>VLOOKUP(B1282,SWH!$A$4:$B$19,2,FALSE)</f>
        <v>0</v>
      </c>
      <c r="P1282" s="5">
        <f t="shared" si="85"/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92.18</v>
      </c>
      <c r="V1282" s="5">
        <v>0</v>
      </c>
      <c r="W1282" s="5">
        <f t="shared" si="82"/>
        <v>765.8</v>
      </c>
      <c r="X1282" s="5">
        <f t="shared" si="83"/>
        <v>29.52</v>
      </c>
      <c r="Y1282" s="5">
        <v>1568.13</v>
      </c>
      <c r="Z1282" s="5">
        <v>121.7</v>
      </c>
      <c r="AA1282" s="5">
        <f t="shared" ref="AA1282:AA1345" si="86">SUM(Y1282:Z1282)</f>
        <v>1689.8300000000002</v>
      </c>
    </row>
    <row r="1283" spans="1:27" x14ac:dyDescent="0.25">
      <c r="A1283">
        <v>2007</v>
      </c>
      <c r="B1283" t="s">
        <v>71</v>
      </c>
      <c r="C1283" s="1" t="s">
        <v>17</v>
      </c>
      <c r="D1283" s="5">
        <f>VLOOKUP(B1283,SWH!$A$4:$C$19,3,FALSE)</f>
        <v>2293.9899999999998</v>
      </c>
      <c r="E1283" s="5">
        <v>0</v>
      </c>
      <c r="F1283" s="5">
        <v>17.32</v>
      </c>
      <c r="G1283" s="5">
        <v>162.41</v>
      </c>
      <c r="H1283" s="5">
        <v>492.05</v>
      </c>
      <c r="I1283" s="5">
        <v>115.11</v>
      </c>
      <c r="J1283" s="5">
        <v>195.16</v>
      </c>
      <c r="K1283" s="5">
        <v>0</v>
      </c>
      <c r="L1283" s="5">
        <v>0</v>
      </c>
      <c r="M1283" s="5">
        <v>372.35</v>
      </c>
      <c r="N1283" s="5">
        <v>0</v>
      </c>
      <c r="O1283" s="5">
        <f>VLOOKUP(B1283,SWH!$A$4:$B$19,2,FALSE)</f>
        <v>0</v>
      </c>
      <c r="P1283" s="5">
        <f t="shared" si="85"/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93.52</v>
      </c>
      <c r="V1283" s="5">
        <v>0</v>
      </c>
      <c r="W1283" s="5">
        <f t="shared" ref="W1283:W1346" si="87">E1283+G1283+M1283+SUM(P1283:S1283)</f>
        <v>534.76</v>
      </c>
      <c r="X1283" s="5">
        <f t="shared" ref="X1283:X1346" si="88">F1283</f>
        <v>17.32</v>
      </c>
      <c r="Y1283" s="5">
        <v>1337.07</v>
      </c>
      <c r="Z1283" s="5">
        <v>110.84</v>
      </c>
      <c r="AA1283" s="5">
        <f t="shared" si="86"/>
        <v>1447.9099999999999</v>
      </c>
    </row>
    <row r="1284" spans="1:27" x14ac:dyDescent="0.25">
      <c r="A1284">
        <v>2007</v>
      </c>
      <c r="B1284" t="s">
        <v>71</v>
      </c>
      <c r="C1284" s="1" t="s">
        <v>14</v>
      </c>
      <c r="D1284" s="5">
        <f>VLOOKUP(B1284,SWH!$A$4:$C$19,3,FALSE)</f>
        <v>2293.9899999999998</v>
      </c>
      <c r="E1284" s="5">
        <v>0</v>
      </c>
      <c r="F1284" s="5">
        <v>369.64</v>
      </c>
      <c r="G1284" s="5">
        <v>255.68</v>
      </c>
      <c r="H1284" s="5">
        <v>492.05</v>
      </c>
      <c r="I1284" s="5">
        <v>114.95</v>
      </c>
      <c r="J1284" s="5">
        <v>195.16</v>
      </c>
      <c r="K1284" s="5">
        <v>0</v>
      </c>
      <c r="L1284" s="5">
        <v>0</v>
      </c>
      <c r="M1284" s="5">
        <v>389.82</v>
      </c>
      <c r="N1284" s="5">
        <v>0</v>
      </c>
      <c r="O1284" s="5">
        <f>VLOOKUP(B1284,SWH!$A$4:$B$19,2,FALSE)</f>
        <v>0</v>
      </c>
      <c r="P1284" s="5">
        <f t="shared" si="85"/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96.26</v>
      </c>
      <c r="V1284" s="5">
        <v>0</v>
      </c>
      <c r="W1284" s="5">
        <f t="shared" si="87"/>
        <v>645.5</v>
      </c>
      <c r="X1284" s="5">
        <f t="shared" si="88"/>
        <v>369.64</v>
      </c>
      <c r="Y1284" s="5">
        <v>1447.65</v>
      </c>
      <c r="Z1284" s="5">
        <v>465.91</v>
      </c>
      <c r="AA1284" s="5">
        <f t="shared" si="86"/>
        <v>1913.5600000000002</v>
      </c>
    </row>
    <row r="1285" spans="1:27" x14ac:dyDescent="0.25">
      <c r="A1285">
        <v>2007</v>
      </c>
      <c r="B1285" t="s">
        <v>71</v>
      </c>
      <c r="C1285" s="1" t="s">
        <v>2</v>
      </c>
      <c r="D1285" s="5">
        <f>VLOOKUP(B1285,SWH!$A$4:$C$19,3,FALSE)</f>
        <v>2293.9899999999998</v>
      </c>
      <c r="E1285" s="5">
        <v>0</v>
      </c>
      <c r="F1285" s="5">
        <v>95.22</v>
      </c>
      <c r="G1285" s="5">
        <v>221.8</v>
      </c>
      <c r="H1285" s="5">
        <v>492.05</v>
      </c>
      <c r="I1285" s="5">
        <v>115.04</v>
      </c>
      <c r="J1285" s="5">
        <v>195.16</v>
      </c>
      <c r="K1285" s="5">
        <v>0</v>
      </c>
      <c r="L1285" s="5">
        <v>0</v>
      </c>
      <c r="M1285" s="5">
        <v>447.75</v>
      </c>
      <c r="N1285" s="5">
        <v>0</v>
      </c>
      <c r="O1285" s="5">
        <f>VLOOKUP(B1285,SWH!$A$4:$B$19,2,FALSE)</f>
        <v>0</v>
      </c>
      <c r="P1285" s="5">
        <f t="shared" si="85"/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95.35</v>
      </c>
      <c r="V1285" s="5">
        <v>0</v>
      </c>
      <c r="W1285" s="5">
        <f t="shared" si="87"/>
        <v>669.55</v>
      </c>
      <c r="X1285" s="5">
        <f t="shared" si="88"/>
        <v>95.22</v>
      </c>
      <c r="Y1285" s="5">
        <v>1471.79</v>
      </c>
      <c r="Z1285" s="5">
        <v>190.57</v>
      </c>
      <c r="AA1285" s="5">
        <f t="shared" si="86"/>
        <v>1662.36</v>
      </c>
    </row>
    <row r="1286" spans="1:27" x14ac:dyDescent="0.25">
      <c r="A1286">
        <v>2007</v>
      </c>
      <c r="B1286" t="s">
        <v>71</v>
      </c>
      <c r="C1286" s="1" t="s">
        <v>18</v>
      </c>
      <c r="D1286" s="5">
        <f>VLOOKUP(B1286,SWH!$A$4:$C$19,3,FALSE)</f>
        <v>2293.9899999999998</v>
      </c>
      <c r="E1286" s="5">
        <v>0</v>
      </c>
      <c r="F1286" s="5">
        <v>209.92</v>
      </c>
      <c r="G1286" s="5">
        <v>65.400000000000006</v>
      </c>
      <c r="H1286" s="5">
        <v>492.05</v>
      </c>
      <c r="I1286" s="5">
        <v>114.82</v>
      </c>
      <c r="J1286" s="5">
        <v>195.16</v>
      </c>
      <c r="K1286" s="5">
        <v>0</v>
      </c>
      <c r="L1286" s="5">
        <v>0</v>
      </c>
      <c r="M1286" s="5">
        <v>371.66</v>
      </c>
      <c r="N1286" s="5">
        <v>0</v>
      </c>
      <c r="O1286" s="5">
        <f>VLOOKUP(B1286,SWH!$A$4:$B$19,2,FALSE)</f>
        <v>0</v>
      </c>
      <c r="P1286" s="5">
        <f t="shared" si="85"/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97.12</v>
      </c>
      <c r="V1286" s="5">
        <v>0</v>
      </c>
      <c r="W1286" s="5">
        <f t="shared" si="87"/>
        <v>437.06000000000006</v>
      </c>
      <c r="X1286" s="5">
        <f t="shared" si="88"/>
        <v>209.92</v>
      </c>
      <c r="Y1286" s="5">
        <v>1239.0899999999999</v>
      </c>
      <c r="Z1286" s="5">
        <v>307.04000000000002</v>
      </c>
      <c r="AA1286" s="5">
        <f t="shared" si="86"/>
        <v>1546.1299999999999</v>
      </c>
    </row>
    <row r="1287" spans="1:27" x14ac:dyDescent="0.25">
      <c r="A1287">
        <v>2007</v>
      </c>
      <c r="B1287" t="s">
        <v>71</v>
      </c>
      <c r="C1287" s="1" t="s">
        <v>4</v>
      </c>
      <c r="D1287" s="5">
        <f>VLOOKUP(B1287,SWH!$A$4:$C$19,3,FALSE)</f>
        <v>2293.9899999999998</v>
      </c>
      <c r="E1287" s="5">
        <v>0</v>
      </c>
      <c r="F1287" s="5">
        <v>569.45000000000005</v>
      </c>
      <c r="G1287" s="5">
        <v>158.97</v>
      </c>
      <c r="H1287" s="5">
        <v>492.05</v>
      </c>
      <c r="I1287" s="5">
        <v>114.99</v>
      </c>
      <c r="J1287" s="5">
        <v>195.16</v>
      </c>
      <c r="K1287" s="5">
        <v>0</v>
      </c>
      <c r="L1287" s="5">
        <v>0</v>
      </c>
      <c r="M1287" s="5">
        <v>387.65</v>
      </c>
      <c r="N1287" s="5">
        <v>0</v>
      </c>
      <c r="O1287" s="5">
        <f>VLOOKUP(B1287,SWH!$A$4:$B$19,2,FALSE)</f>
        <v>0</v>
      </c>
      <c r="P1287" s="5">
        <f t="shared" si="85"/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98.75</v>
      </c>
      <c r="V1287" s="5">
        <v>0</v>
      </c>
      <c r="W1287" s="5">
        <f t="shared" si="87"/>
        <v>546.62</v>
      </c>
      <c r="X1287" s="5">
        <f t="shared" si="88"/>
        <v>569.45000000000005</v>
      </c>
      <c r="Y1287" s="5">
        <v>1348.81</v>
      </c>
      <c r="Z1287" s="5">
        <v>668.2</v>
      </c>
      <c r="AA1287" s="5">
        <f t="shared" si="86"/>
        <v>2017.01</v>
      </c>
    </row>
    <row r="1288" spans="1:27" x14ac:dyDescent="0.25">
      <c r="A1288">
        <v>2007</v>
      </c>
      <c r="B1288" t="s">
        <v>71</v>
      </c>
      <c r="C1288" s="1" t="s">
        <v>5</v>
      </c>
      <c r="D1288" s="5">
        <f>VLOOKUP(B1288,SWH!$A$4:$C$19,3,FALSE)</f>
        <v>2293.9899999999998</v>
      </c>
      <c r="E1288" s="5">
        <v>0</v>
      </c>
      <c r="F1288" s="5">
        <v>265.29000000000002</v>
      </c>
      <c r="G1288" s="5">
        <v>201.25</v>
      </c>
      <c r="H1288" s="5">
        <v>492.05</v>
      </c>
      <c r="I1288" s="5">
        <v>114.99</v>
      </c>
      <c r="J1288" s="5">
        <v>195.16</v>
      </c>
      <c r="K1288" s="5">
        <v>0</v>
      </c>
      <c r="L1288" s="5">
        <v>0</v>
      </c>
      <c r="M1288" s="5">
        <v>444.78</v>
      </c>
      <c r="N1288" s="5">
        <v>0</v>
      </c>
      <c r="O1288" s="5">
        <f>VLOOKUP(B1288,SWH!$A$4:$B$19,2,FALSE)</f>
        <v>0</v>
      </c>
      <c r="P1288" s="5">
        <f t="shared" si="85"/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98.01</v>
      </c>
      <c r="V1288" s="5">
        <v>0</v>
      </c>
      <c r="W1288" s="5">
        <f t="shared" si="87"/>
        <v>646.03</v>
      </c>
      <c r="X1288" s="5">
        <f t="shared" si="88"/>
        <v>265.29000000000002</v>
      </c>
      <c r="Y1288" s="5">
        <v>1448.23</v>
      </c>
      <c r="Z1288" s="5">
        <v>363.3</v>
      </c>
      <c r="AA1288" s="5">
        <f t="shared" si="86"/>
        <v>1811.53</v>
      </c>
    </row>
    <row r="1289" spans="1:27" x14ac:dyDescent="0.25">
      <c r="A1289">
        <v>2007</v>
      </c>
      <c r="B1289" t="s">
        <v>71</v>
      </c>
      <c r="C1289" s="1" t="s">
        <v>15</v>
      </c>
      <c r="D1289" s="5">
        <f>VLOOKUP(B1289,SWH!$A$4:$C$19,3,FALSE)</f>
        <v>2293.9899999999998</v>
      </c>
      <c r="E1289" s="5">
        <v>0</v>
      </c>
      <c r="F1289" s="5">
        <v>244.55</v>
      </c>
      <c r="G1289" s="5">
        <v>28.44</v>
      </c>
      <c r="H1289" s="5">
        <v>492.05</v>
      </c>
      <c r="I1289" s="5">
        <v>114.81</v>
      </c>
      <c r="J1289" s="5">
        <v>195.16</v>
      </c>
      <c r="K1289" s="5">
        <v>0</v>
      </c>
      <c r="L1289" s="5">
        <v>0</v>
      </c>
      <c r="M1289" s="5">
        <v>360.5</v>
      </c>
      <c r="N1289" s="5">
        <v>0</v>
      </c>
      <c r="O1289" s="5">
        <f>VLOOKUP(B1289,SWH!$A$4:$B$19,2,FALSE)</f>
        <v>0</v>
      </c>
      <c r="P1289" s="5">
        <f t="shared" si="85"/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98.53</v>
      </c>
      <c r="V1289" s="5">
        <v>0</v>
      </c>
      <c r="W1289" s="5">
        <f t="shared" si="87"/>
        <v>388.94</v>
      </c>
      <c r="X1289" s="5">
        <f t="shared" si="88"/>
        <v>244.55</v>
      </c>
      <c r="Y1289" s="5">
        <v>1190.96</v>
      </c>
      <c r="Z1289" s="5">
        <v>343.08</v>
      </c>
      <c r="AA1289" s="5">
        <f t="shared" si="86"/>
        <v>1534.04</v>
      </c>
    </row>
    <row r="1290" spans="1:27" x14ac:dyDescent="0.25">
      <c r="A1290">
        <v>2007</v>
      </c>
      <c r="B1290" t="s">
        <v>71</v>
      </c>
      <c r="C1290" s="1" t="s">
        <v>16</v>
      </c>
      <c r="D1290" s="5">
        <f>VLOOKUP(B1290,SWH!$A$4:$C$19,3,FALSE)</f>
        <v>2293.9899999999998</v>
      </c>
      <c r="E1290" s="5">
        <v>0</v>
      </c>
      <c r="F1290" s="5">
        <v>838.21</v>
      </c>
      <c r="G1290" s="5">
        <v>172.13</v>
      </c>
      <c r="H1290" s="5">
        <v>492.05</v>
      </c>
      <c r="I1290" s="5">
        <v>114.94</v>
      </c>
      <c r="J1290" s="5">
        <v>195.16</v>
      </c>
      <c r="K1290" s="5">
        <v>0</v>
      </c>
      <c r="L1290" s="5">
        <v>0</v>
      </c>
      <c r="M1290" s="5">
        <v>414.43</v>
      </c>
      <c r="N1290" s="5">
        <v>0</v>
      </c>
      <c r="O1290" s="5">
        <f>VLOOKUP(B1290,SWH!$A$4:$B$19,2,FALSE)</f>
        <v>0</v>
      </c>
      <c r="P1290" s="5">
        <f t="shared" si="85"/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100.58</v>
      </c>
      <c r="V1290" s="5">
        <v>0</v>
      </c>
      <c r="W1290" s="5">
        <f t="shared" si="87"/>
        <v>586.55999999999995</v>
      </c>
      <c r="X1290" s="5">
        <f t="shared" si="88"/>
        <v>838.21</v>
      </c>
      <c r="Y1290" s="5">
        <v>1388.71</v>
      </c>
      <c r="Z1290" s="5">
        <v>938.79</v>
      </c>
      <c r="AA1290" s="5">
        <f t="shared" si="86"/>
        <v>2327.5</v>
      </c>
    </row>
    <row r="1291" spans="1:27" x14ac:dyDescent="0.25">
      <c r="A1291">
        <v>2007</v>
      </c>
      <c r="B1291" t="s">
        <v>71</v>
      </c>
      <c r="C1291" s="1" t="s">
        <v>9</v>
      </c>
      <c r="D1291" s="5">
        <f>VLOOKUP(B1291,SWH!$A$4:$C$19,3,FALSE)</f>
        <v>2293.9899999999998</v>
      </c>
      <c r="E1291" s="5">
        <v>0</v>
      </c>
      <c r="F1291" s="5">
        <v>517.07000000000005</v>
      </c>
      <c r="G1291" s="5">
        <v>137.1</v>
      </c>
      <c r="H1291" s="5">
        <v>492.05</v>
      </c>
      <c r="I1291" s="5">
        <v>114.85</v>
      </c>
      <c r="J1291" s="5">
        <v>195.16</v>
      </c>
      <c r="K1291" s="5">
        <v>0</v>
      </c>
      <c r="L1291" s="5">
        <v>0</v>
      </c>
      <c r="M1291" s="5">
        <v>433.67</v>
      </c>
      <c r="N1291" s="5">
        <v>0</v>
      </c>
      <c r="O1291" s="5">
        <f>VLOOKUP(B1291,SWH!$A$4:$B$19,2,FALSE)</f>
        <v>0</v>
      </c>
      <c r="P1291" s="5">
        <f t="shared" si="85"/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100.11</v>
      </c>
      <c r="V1291" s="5">
        <v>0</v>
      </c>
      <c r="W1291" s="5">
        <f t="shared" si="87"/>
        <v>570.77</v>
      </c>
      <c r="X1291" s="5">
        <f t="shared" si="88"/>
        <v>517.07000000000005</v>
      </c>
      <c r="Y1291" s="5">
        <v>1372.83</v>
      </c>
      <c r="Z1291" s="5">
        <v>617.17999999999995</v>
      </c>
      <c r="AA1291" s="5">
        <f t="shared" si="86"/>
        <v>1990.0099999999998</v>
      </c>
    </row>
    <row r="1292" spans="1:27" x14ac:dyDescent="0.25">
      <c r="A1292">
        <v>2007</v>
      </c>
      <c r="B1292" t="s">
        <v>71</v>
      </c>
      <c r="C1292" s="1" t="s">
        <v>12</v>
      </c>
      <c r="D1292" s="5">
        <f>VLOOKUP(B1292,SWH!$A$4:$C$19,3,FALSE)</f>
        <v>2293.9899999999998</v>
      </c>
      <c r="E1292" s="5">
        <v>0</v>
      </c>
      <c r="F1292" s="5">
        <v>1002.42</v>
      </c>
      <c r="G1292" s="5">
        <v>135.13999999999999</v>
      </c>
      <c r="H1292" s="5">
        <v>492.05</v>
      </c>
      <c r="I1292" s="5">
        <v>114.78</v>
      </c>
      <c r="J1292" s="5">
        <v>195.16</v>
      </c>
      <c r="K1292" s="5">
        <v>0</v>
      </c>
      <c r="L1292" s="5">
        <v>0</v>
      </c>
      <c r="M1292" s="5">
        <v>443.49</v>
      </c>
      <c r="N1292" s="5">
        <v>0</v>
      </c>
      <c r="O1292" s="5">
        <f>VLOOKUP(B1292,SWH!$A$4:$B$19,2,FALSE)</f>
        <v>0</v>
      </c>
      <c r="P1292" s="5">
        <f t="shared" si="85"/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102.74</v>
      </c>
      <c r="V1292" s="5">
        <v>0</v>
      </c>
      <c r="W1292" s="5">
        <f t="shared" si="87"/>
        <v>578.63</v>
      </c>
      <c r="X1292" s="5">
        <f t="shared" si="88"/>
        <v>1002.42</v>
      </c>
      <c r="Y1292" s="5">
        <v>1380.61</v>
      </c>
      <c r="Z1292" s="5">
        <v>1105.1500000000001</v>
      </c>
      <c r="AA1292" s="5">
        <f t="shared" si="86"/>
        <v>2485.7600000000002</v>
      </c>
    </row>
    <row r="1293" spans="1:27" x14ac:dyDescent="0.25">
      <c r="A1293">
        <v>2007</v>
      </c>
      <c r="B1293" t="s">
        <v>71</v>
      </c>
      <c r="C1293" s="1" t="s">
        <v>8</v>
      </c>
      <c r="D1293" s="5">
        <f>VLOOKUP(B1293,SWH!$A$4:$C$19,3,FALSE)</f>
        <v>2293.9899999999998</v>
      </c>
      <c r="E1293" s="5">
        <v>0</v>
      </c>
      <c r="F1293" s="5">
        <v>1529.84</v>
      </c>
      <c r="G1293" s="5">
        <v>73.94</v>
      </c>
      <c r="H1293" s="5">
        <v>492.05</v>
      </c>
      <c r="I1293" s="5">
        <v>114.15</v>
      </c>
      <c r="J1293" s="5">
        <v>195.16</v>
      </c>
      <c r="K1293" s="5">
        <v>0</v>
      </c>
      <c r="L1293" s="5">
        <v>0</v>
      </c>
      <c r="M1293" s="5">
        <v>471.26</v>
      </c>
      <c r="N1293" s="5">
        <v>0</v>
      </c>
      <c r="O1293" s="5">
        <f>VLOOKUP(B1293,SWH!$A$4:$B$19,2,FALSE)</f>
        <v>0</v>
      </c>
      <c r="P1293" s="5">
        <f t="shared" si="85"/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105.68</v>
      </c>
      <c r="V1293" s="5">
        <v>0</v>
      </c>
      <c r="W1293" s="5">
        <f t="shared" si="87"/>
        <v>545.20000000000005</v>
      </c>
      <c r="X1293" s="5">
        <f t="shared" si="88"/>
        <v>1529.84</v>
      </c>
      <c r="Y1293" s="5">
        <v>1346.56</v>
      </c>
      <c r="Z1293" s="5">
        <v>1635.53</v>
      </c>
      <c r="AA1293" s="5">
        <f t="shared" si="86"/>
        <v>2982.09</v>
      </c>
    </row>
    <row r="1294" spans="1:27" x14ac:dyDescent="0.25">
      <c r="A1294">
        <v>2010</v>
      </c>
      <c r="B1294" t="s">
        <v>71</v>
      </c>
      <c r="C1294" s="1" t="s">
        <v>10</v>
      </c>
      <c r="D1294" s="5">
        <f>VLOOKUP(B1294,SWH!$A$4:$C$19,3,FALSE)</f>
        <v>2293.9899999999998</v>
      </c>
      <c r="E1294" s="5">
        <v>0</v>
      </c>
      <c r="F1294" s="5">
        <v>0</v>
      </c>
      <c r="G1294" s="5">
        <v>931.79</v>
      </c>
      <c r="H1294" s="5">
        <v>390.98</v>
      </c>
      <c r="I1294" s="5">
        <v>60.38</v>
      </c>
      <c r="J1294" s="5">
        <v>194.63</v>
      </c>
      <c r="K1294" s="5">
        <v>0</v>
      </c>
      <c r="L1294" s="5">
        <v>0</v>
      </c>
      <c r="M1294" s="5">
        <v>236.11</v>
      </c>
      <c r="N1294" s="5">
        <v>0</v>
      </c>
      <c r="O1294" s="5">
        <f>VLOOKUP(B1294,SWH!$A$4:$B$19,2,FALSE)</f>
        <v>0</v>
      </c>
      <c r="P1294" s="5">
        <f t="shared" si="85"/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83.52</v>
      </c>
      <c r="V1294" s="5">
        <v>0</v>
      </c>
      <c r="W1294" s="5">
        <f t="shared" si="87"/>
        <v>1167.9000000000001</v>
      </c>
      <c r="X1294" s="5">
        <f t="shared" si="88"/>
        <v>0</v>
      </c>
      <c r="Y1294" s="5">
        <v>1813.89</v>
      </c>
      <c r="Z1294" s="5">
        <v>83.52</v>
      </c>
      <c r="AA1294" s="5">
        <f t="shared" si="86"/>
        <v>1897.41</v>
      </c>
    </row>
    <row r="1295" spans="1:27" x14ac:dyDescent="0.25">
      <c r="A1295">
        <v>2010</v>
      </c>
      <c r="B1295" t="s">
        <v>71</v>
      </c>
      <c r="C1295" s="1" t="s">
        <v>6</v>
      </c>
      <c r="D1295" s="5">
        <f>VLOOKUP(B1295,SWH!$A$4:$C$19,3,FALSE)</f>
        <v>2293.9899999999998</v>
      </c>
      <c r="E1295" s="5">
        <v>0</v>
      </c>
      <c r="F1295" s="5">
        <v>0.26</v>
      </c>
      <c r="G1295" s="5">
        <v>807.02</v>
      </c>
      <c r="H1295" s="5">
        <v>399.52</v>
      </c>
      <c r="I1295" s="5">
        <v>60.37</v>
      </c>
      <c r="J1295" s="5">
        <v>194.63</v>
      </c>
      <c r="K1295" s="5">
        <v>0</v>
      </c>
      <c r="L1295" s="5">
        <v>0</v>
      </c>
      <c r="M1295" s="5">
        <v>198.64</v>
      </c>
      <c r="N1295" s="5">
        <v>0</v>
      </c>
      <c r="O1295" s="5">
        <f>VLOOKUP(B1295,SWH!$A$4:$B$19,2,FALSE)</f>
        <v>0</v>
      </c>
      <c r="P1295" s="5">
        <f t="shared" si="85"/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83.25</v>
      </c>
      <c r="V1295" s="5">
        <v>0</v>
      </c>
      <c r="W1295" s="5">
        <f t="shared" si="87"/>
        <v>1005.66</v>
      </c>
      <c r="X1295" s="5">
        <f t="shared" si="88"/>
        <v>0.26</v>
      </c>
      <c r="Y1295" s="5">
        <v>1660.19</v>
      </c>
      <c r="Z1295" s="5">
        <v>83.51</v>
      </c>
      <c r="AA1295" s="5">
        <f t="shared" si="86"/>
        <v>1743.7</v>
      </c>
    </row>
    <row r="1296" spans="1:27" x14ac:dyDescent="0.25">
      <c r="A1296">
        <v>2010</v>
      </c>
      <c r="B1296" t="s">
        <v>71</v>
      </c>
      <c r="C1296" s="1" t="s">
        <v>11</v>
      </c>
      <c r="D1296" s="5">
        <f>VLOOKUP(B1296,SWH!$A$4:$C$19,3,FALSE)</f>
        <v>2293.9899999999998</v>
      </c>
      <c r="E1296" s="5">
        <v>0</v>
      </c>
      <c r="F1296" s="5">
        <v>0.01</v>
      </c>
      <c r="G1296" s="5">
        <v>630.03</v>
      </c>
      <c r="H1296" s="5">
        <v>418.73</v>
      </c>
      <c r="I1296" s="5">
        <v>60.38</v>
      </c>
      <c r="J1296" s="5">
        <v>194.63</v>
      </c>
      <c r="K1296" s="5">
        <v>0</v>
      </c>
      <c r="L1296" s="5">
        <v>0</v>
      </c>
      <c r="M1296" s="5">
        <v>204.88</v>
      </c>
      <c r="N1296" s="5">
        <v>0</v>
      </c>
      <c r="O1296" s="5">
        <f>VLOOKUP(B1296,SWH!$A$4:$B$19,2,FALSE)</f>
        <v>0</v>
      </c>
      <c r="P1296" s="5">
        <f t="shared" si="85"/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85.37</v>
      </c>
      <c r="V1296" s="5">
        <v>0</v>
      </c>
      <c r="W1296" s="5">
        <f t="shared" si="87"/>
        <v>834.91</v>
      </c>
      <c r="X1296" s="5">
        <f t="shared" si="88"/>
        <v>0.01</v>
      </c>
      <c r="Y1296" s="5">
        <v>1508.65</v>
      </c>
      <c r="Z1296" s="5">
        <v>85.38</v>
      </c>
      <c r="AA1296" s="5">
        <f t="shared" si="86"/>
        <v>1594.0300000000002</v>
      </c>
    </row>
    <row r="1297" spans="1:27" x14ac:dyDescent="0.25">
      <c r="A1297">
        <v>2010</v>
      </c>
      <c r="B1297" t="s">
        <v>71</v>
      </c>
      <c r="C1297" s="1" t="s">
        <v>13</v>
      </c>
      <c r="D1297" s="5">
        <f>VLOOKUP(B1297,SWH!$A$4:$C$19,3,FALSE)</f>
        <v>2293.9899999999998</v>
      </c>
      <c r="E1297" s="5">
        <v>0</v>
      </c>
      <c r="F1297" s="5">
        <v>21.29</v>
      </c>
      <c r="G1297" s="5">
        <v>650.33000000000004</v>
      </c>
      <c r="H1297" s="5">
        <v>415.06</v>
      </c>
      <c r="I1297" s="5">
        <v>60.29</v>
      </c>
      <c r="J1297" s="5">
        <v>194.63</v>
      </c>
      <c r="K1297" s="5">
        <v>0</v>
      </c>
      <c r="L1297" s="5">
        <v>0</v>
      </c>
      <c r="M1297" s="5">
        <v>193.19</v>
      </c>
      <c r="N1297" s="5">
        <v>0</v>
      </c>
      <c r="O1297" s="5">
        <f>VLOOKUP(B1297,SWH!$A$4:$B$19,2,FALSE)</f>
        <v>0</v>
      </c>
      <c r="P1297" s="5">
        <f t="shared" si="85"/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85.36</v>
      </c>
      <c r="V1297" s="5">
        <v>0</v>
      </c>
      <c r="W1297" s="5">
        <f t="shared" si="87"/>
        <v>843.52</v>
      </c>
      <c r="X1297" s="5">
        <f t="shared" si="88"/>
        <v>21.29</v>
      </c>
      <c r="Y1297" s="5">
        <v>1513.5</v>
      </c>
      <c r="Z1297" s="5">
        <v>106.65</v>
      </c>
      <c r="AA1297" s="5">
        <f t="shared" si="86"/>
        <v>1620.15</v>
      </c>
    </row>
    <row r="1298" spans="1:27" x14ac:dyDescent="0.25">
      <c r="A1298">
        <v>2010</v>
      </c>
      <c r="B1298" t="s">
        <v>71</v>
      </c>
      <c r="C1298" s="1" t="s">
        <v>19</v>
      </c>
      <c r="D1298" s="5">
        <f>VLOOKUP(B1298,SWH!$A$4:$C$19,3,FALSE)</f>
        <v>2293.9899999999998</v>
      </c>
      <c r="E1298" s="5">
        <v>0</v>
      </c>
      <c r="F1298" s="5">
        <v>24.23</v>
      </c>
      <c r="G1298" s="5">
        <v>439.58</v>
      </c>
      <c r="H1298" s="5">
        <v>419.06</v>
      </c>
      <c r="I1298" s="5">
        <v>60.26</v>
      </c>
      <c r="J1298" s="5">
        <v>194.63</v>
      </c>
      <c r="K1298" s="5">
        <v>0</v>
      </c>
      <c r="L1298" s="5">
        <v>0</v>
      </c>
      <c r="M1298" s="5">
        <v>188.06</v>
      </c>
      <c r="N1298" s="5">
        <v>0</v>
      </c>
      <c r="O1298" s="5">
        <f>VLOOKUP(B1298,SWH!$A$4:$B$19,2,FALSE)</f>
        <v>0</v>
      </c>
      <c r="P1298" s="5">
        <f t="shared" si="85"/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87.54</v>
      </c>
      <c r="V1298" s="5">
        <v>0</v>
      </c>
      <c r="W1298" s="5">
        <f t="shared" si="87"/>
        <v>627.64</v>
      </c>
      <c r="X1298" s="5">
        <f t="shared" si="88"/>
        <v>24.23</v>
      </c>
      <c r="Y1298" s="5">
        <v>1301.5899999999999</v>
      </c>
      <c r="Z1298" s="5">
        <v>111.76</v>
      </c>
      <c r="AA1298" s="5">
        <f t="shared" si="86"/>
        <v>1413.35</v>
      </c>
    </row>
    <row r="1299" spans="1:27" x14ac:dyDescent="0.25">
      <c r="A1299">
        <v>2010</v>
      </c>
      <c r="B1299" t="s">
        <v>71</v>
      </c>
      <c r="C1299" s="1" t="s">
        <v>20</v>
      </c>
      <c r="D1299" s="5">
        <f>VLOOKUP(B1299,SWH!$A$4:$C$19,3,FALSE)</f>
        <v>2293.9899999999998</v>
      </c>
      <c r="E1299" s="5">
        <v>0</v>
      </c>
      <c r="F1299" s="5">
        <v>13.93</v>
      </c>
      <c r="G1299" s="5">
        <v>334.55</v>
      </c>
      <c r="H1299" s="5">
        <v>434.83</v>
      </c>
      <c r="I1299" s="5">
        <v>60.31</v>
      </c>
      <c r="J1299" s="5">
        <v>194.63</v>
      </c>
      <c r="K1299" s="5">
        <v>0</v>
      </c>
      <c r="L1299" s="5">
        <v>0</v>
      </c>
      <c r="M1299" s="5">
        <v>201.18</v>
      </c>
      <c r="N1299" s="5">
        <v>0</v>
      </c>
      <c r="O1299" s="5">
        <f>VLOOKUP(B1299,SWH!$A$4:$B$19,2,FALSE)</f>
        <v>0</v>
      </c>
      <c r="P1299" s="5">
        <f t="shared" si="85"/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87.62</v>
      </c>
      <c r="V1299" s="5">
        <v>0</v>
      </c>
      <c r="W1299" s="5">
        <f t="shared" si="87"/>
        <v>535.73</v>
      </c>
      <c r="X1299" s="5">
        <f t="shared" si="88"/>
        <v>13.93</v>
      </c>
      <c r="Y1299" s="5">
        <v>1225.51</v>
      </c>
      <c r="Z1299" s="5">
        <v>101.55</v>
      </c>
      <c r="AA1299" s="5">
        <f t="shared" si="86"/>
        <v>1327.06</v>
      </c>
    </row>
    <row r="1300" spans="1:27" x14ac:dyDescent="0.25">
      <c r="A1300">
        <v>2010</v>
      </c>
      <c r="B1300" t="s">
        <v>71</v>
      </c>
      <c r="C1300" s="1" t="s">
        <v>3</v>
      </c>
      <c r="D1300" s="5">
        <f>VLOOKUP(B1300,SWH!$A$4:$C$19,3,FALSE)</f>
        <v>2293.9899999999998</v>
      </c>
      <c r="E1300" s="5">
        <v>0</v>
      </c>
      <c r="F1300" s="5">
        <v>163.16</v>
      </c>
      <c r="G1300" s="5">
        <v>247.35</v>
      </c>
      <c r="H1300" s="5">
        <v>420.4</v>
      </c>
      <c r="I1300" s="5">
        <v>60.3</v>
      </c>
      <c r="J1300" s="5">
        <v>194.63</v>
      </c>
      <c r="K1300" s="5">
        <v>0</v>
      </c>
      <c r="L1300" s="5">
        <v>0</v>
      </c>
      <c r="M1300" s="5">
        <v>190.01</v>
      </c>
      <c r="N1300" s="5">
        <v>0</v>
      </c>
      <c r="O1300" s="5">
        <f>VLOOKUP(B1300,SWH!$A$4:$B$19,2,FALSE)</f>
        <v>0</v>
      </c>
      <c r="P1300" s="5">
        <f t="shared" si="85"/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91.28</v>
      </c>
      <c r="V1300" s="5">
        <v>0</v>
      </c>
      <c r="W1300" s="5">
        <f t="shared" si="87"/>
        <v>437.36</v>
      </c>
      <c r="X1300" s="5">
        <f t="shared" si="88"/>
        <v>163.16</v>
      </c>
      <c r="Y1300" s="5">
        <v>1112.68</v>
      </c>
      <c r="Z1300" s="5">
        <v>254.44</v>
      </c>
      <c r="AA1300" s="5">
        <f t="shared" si="86"/>
        <v>1367.1200000000001</v>
      </c>
    </row>
    <row r="1301" spans="1:27" x14ac:dyDescent="0.25">
      <c r="A1301">
        <v>2010</v>
      </c>
      <c r="B1301" t="s">
        <v>71</v>
      </c>
      <c r="C1301" s="1" t="s">
        <v>7</v>
      </c>
      <c r="D1301" s="5">
        <f>VLOOKUP(B1301,SWH!$A$4:$C$19,3,FALSE)</f>
        <v>2293.9899999999998</v>
      </c>
      <c r="E1301" s="5">
        <v>0</v>
      </c>
      <c r="F1301" s="5">
        <v>55.38</v>
      </c>
      <c r="G1301" s="5">
        <v>238.21</v>
      </c>
      <c r="H1301" s="5">
        <v>432.26</v>
      </c>
      <c r="I1301" s="5">
        <v>60.3</v>
      </c>
      <c r="J1301" s="5">
        <v>194.63</v>
      </c>
      <c r="K1301" s="5">
        <v>0</v>
      </c>
      <c r="L1301" s="5">
        <v>0</v>
      </c>
      <c r="M1301" s="5">
        <v>200.48</v>
      </c>
      <c r="N1301" s="5">
        <v>0</v>
      </c>
      <c r="O1301" s="5">
        <f>VLOOKUP(B1301,SWH!$A$4:$B$19,2,FALSE)</f>
        <v>0</v>
      </c>
      <c r="P1301" s="5">
        <f t="shared" si="85"/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90.28</v>
      </c>
      <c r="V1301" s="5">
        <v>0</v>
      </c>
      <c r="W1301" s="5">
        <f t="shared" si="87"/>
        <v>438.69</v>
      </c>
      <c r="X1301" s="5">
        <f t="shared" si="88"/>
        <v>55.38</v>
      </c>
      <c r="Y1301" s="5">
        <v>1125.8800000000001</v>
      </c>
      <c r="Z1301" s="5">
        <v>145.66999999999999</v>
      </c>
      <c r="AA1301" s="5">
        <f t="shared" si="86"/>
        <v>1271.5500000000002</v>
      </c>
    </row>
    <row r="1302" spans="1:27" x14ac:dyDescent="0.25">
      <c r="A1302">
        <v>2010</v>
      </c>
      <c r="B1302" t="s">
        <v>71</v>
      </c>
      <c r="C1302" s="1" t="s">
        <v>17</v>
      </c>
      <c r="D1302" s="5">
        <f>VLOOKUP(B1302,SWH!$A$4:$C$19,3,FALSE)</f>
        <v>2293.9899999999998</v>
      </c>
      <c r="E1302" s="5">
        <v>0</v>
      </c>
      <c r="F1302" s="5">
        <v>19.989999999999998</v>
      </c>
      <c r="G1302" s="5">
        <v>121.54</v>
      </c>
      <c r="H1302" s="5">
        <v>432.69</v>
      </c>
      <c r="I1302" s="5">
        <v>60.4</v>
      </c>
      <c r="J1302" s="5">
        <v>194.63</v>
      </c>
      <c r="K1302" s="5">
        <v>0</v>
      </c>
      <c r="L1302" s="5">
        <v>0</v>
      </c>
      <c r="M1302" s="5">
        <v>193.37</v>
      </c>
      <c r="N1302" s="5">
        <v>0</v>
      </c>
      <c r="O1302" s="5">
        <f>VLOOKUP(B1302,SWH!$A$4:$B$19,2,FALSE)</f>
        <v>0</v>
      </c>
      <c r="P1302" s="5">
        <f t="shared" si="85"/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91.6</v>
      </c>
      <c r="V1302" s="5">
        <v>0</v>
      </c>
      <c r="W1302" s="5">
        <f t="shared" si="87"/>
        <v>314.91000000000003</v>
      </c>
      <c r="X1302" s="5">
        <f t="shared" si="88"/>
        <v>19.989999999999998</v>
      </c>
      <c r="Y1302" s="5">
        <v>1002.65</v>
      </c>
      <c r="Z1302" s="5">
        <v>111.59</v>
      </c>
      <c r="AA1302" s="5">
        <f t="shared" si="86"/>
        <v>1114.24</v>
      </c>
    </row>
    <row r="1303" spans="1:27" x14ac:dyDescent="0.25">
      <c r="A1303">
        <v>2010</v>
      </c>
      <c r="B1303" t="s">
        <v>71</v>
      </c>
      <c r="C1303" s="1" t="s">
        <v>14</v>
      </c>
      <c r="D1303" s="5">
        <f>VLOOKUP(B1303,SWH!$A$4:$C$19,3,FALSE)</f>
        <v>2293.9899999999998</v>
      </c>
      <c r="E1303" s="5">
        <v>0</v>
      </c>
      <c r="F1303" s="5">
        <v>410.72</v>
      </c>
      <c r="G1303" s="5">
        <v>163.44</v>
      </c>
      <c r="H1303" s="5">
        <v>417.63</v>
      </c>
      <c r="I1303" s="5">
        <v>60.43</v>
      </c>
      <c r="J1303" s="5">
        <v>194.63</v>
      </c>
      <c r="K1303" s="5">
        <v>0</v>
      </c>
      <c r="L1303" s="5">
        <v>0</v>
      </c>
      <c r="M1303" s="5">
        <v>200.63</v>
      </c>
      <c r="N1303" s="5">
        <v>0</v>
      </c>
      <c r="O1303" s="5">
        <f>VLOOKUP(B1303,SWH!$A$4:$B$19,2,FALSE)</f>
        <v>0</v>
      </c>
      <c r="P1303" s="5">
        <f t="shared" si="85"/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94.25</v>
      </c>
      <c r="V1303" s="5">
        <v>0</v>
      </c>
      <c r="W1303" s="5">
        <f t="shared" si="87"/>
        <v>364.07</v>
      </c>
      <c r="X1303" s="5">
        <f t="shared" si="88"/>
        <v>410.72</v>
      </c>
      <c r="Y1303" s="5">
        <v>1036.76</v>
      </c>
      <c r="Z1303" s="5">
        <v>504.97</v>
      </c>
      <c r="AA1303" s="5">
        <f t="shared" si="86"/>
        <v>1541.73</v>
      </c>
    </row>
    <row r="1304" spans="1:27" x14ac:dyDescent="0.25">
      <c r="A1304">
        <v>2010</v>
      </c>
      <c r="B1304" t="s">
        <v>71</v>
      </c>
      <c r="C1304" s="1" t="s">
        <v>2</v>
      </c>
      <c r="D1304" s="5">
        <f>VLOOKUP(B1304,SWH!$A$4:$C$19,3,FALSE)</f>
        <v>2293.9899999999998</v>
      </c>
      <c r="E1304" s="5">
        <v>0</v>
      </c>
      <c r="F1304" s="5">
        <v>150.22999999999999</v>
      </c>
      <c r="G1304" s="5">
        <v>169.76</v>
      </c>
      <c r="H1304" s="5">
        <v>419.53</v>
      </c>
      <c r="I1304" s="5">
        <v>60.28</v>
      </c>
      <c r="J1304" s="5">
        <v>194.63</v>
      </c>
      <c r="K1304" s="5">
        <v>0</v>
      </c>
      <c r="L1304" s="5">
        <v>0</v>
      </c>
      <c r="M1304" s="5">
        <v>221.46</v>
      </c>
      <c r="N1304" s="5">
        <v>0</v>
      </c>
      <c r="O1304" s="5">
        <f>VLOOKUP(B1304,SWH!$A$4:$B$19,2,FALSE)</f>
        <v>0</v>
      </c>
      <c r="P1304" s="5">
        <f t="shared" si="85"/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93.39</v>
      </c>
      <c r="V1304" s="5">
        <v>0</v>
      </c>
      <c r="W1304" s="5">
        <f t="shared" si="87"/>
        <v>391.22</v>
      </c>
      <c r="X1304" s="5">
        <f t="shared" si="88"/>
        <v>150.22999999999999</v>
      </c>
      <c r="Y1304" s="5">
        <v>1065.6500000000001</v>
      </c>
      <c r="Z1304" s="5">
        <v>243.62</v>
      </c>
      <c r="AA1304" s="5">
        <f t="shared" si="86"/>
        <v>1309.27</v>
      </c>
    </row>
    <row r="1305" spans="1:27" x14ac:dyDescent="0.25">
      <c r="A1305">
        <v>2010</v>
      </c>
      <c r="B1305" t="s">
        <v>71</v>
      </c>
      <c r="C1305" s="1" t="s">
        <v>18</v>
      </c>
      <c r="D1305" s="5">
        <f>VLOOKUP(B1305,SWH!$A$4:$C$19,3,FALSE)</f>
        <v>2293.9899999999998</v>
      </c>
      <c r="E1305" s="5">
        <v>0</v>
      </c>
      <c r="F1305" s="5">
        <v>274.13</v>
      </c>
      <c r="G1305" s="5">
        <v>50.15</v>
      </c>
      <c r="H1305" s="5">
        <v>426.03</v>
      </c>
      <c r="I1305" s="5">
        <v>60.42</v>
      </c>
      <c r="J1305" s="5">
        <v>194.63</v>
      </c>
      <c r="K1305" s="5">
        <v>0</v>
      </c>
      <c r="L1305" s="5">
        <v>0</v>
      </c>
      <c r="M1305" s="5">
        <v>213</v>
      </c>
      <c r="N1305" s="5">
        <v>0</v>
      </c>
      <c r="O1305" s="5">
        <f>VLOOKUP(B1305,SWH!$A$4:$B$19,2,FALSE)</f>
        <v>0</v>
      </c>
      <c r="P1305" s="5">
        <f t="shared" si="85"/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95.12</v>
      </c>
      <c r="V1305" s="5">
        <v>0</v>
      </c>
      <c r="W1305" s="5">
        <f t="shared" si="87"/>
        <v>263.14999999999998</v>
      </c>
      <c r="X1305" s="5">
        <f t="shared" si="88"/>
        <v>274.13</v>
      </c>
      <c r="Y1305" s="5">
        <v>944.24</v>
      </c>
      <c r="Z1305" s="5">
        <v>369.25</v>
      </c>
      <c r="AA1305" s="5">
        <f t="shared" si="86"/>
        <v>1313.49</v>
      </c>
    </row>
    <row r="1306" spans="1:27" x14ac:dyDescent="0.25">
      <c r="A1306">
        <v>2010</v>
      </c>
      <c r="B1306" t="s">
        <v>71</v>
      </c>
      <c r="C1306" s="1" t="s">
        <v>4</v>
      </c>
      <c r="D1306" s="5">
        <f>VLOOKUP(B1306,SWH!$A$4:$C$19,3,FALSE)</f>
        <v>2293.9899999999998</v>
      </c>
      <c r="E1306" s="5">
        <v>0</v>
      </c>
      <c r="F1306" s="5">
        <v>638.49</v>
      </c>
      <c r="G1306" s="5">
        <v>94.82</v>
      </c>
      <c r="H1306" s="5">
        <v>417.68</v>
      </c>
      <c r="I1306" s="5">
        <v>60.32</v>
      </c>
      <c r="J1306" s="5">
        <v>194.63</v>
      </c>
      <c r="K1306" s="5">
        <v>0</v>
      </c>
      <c r="L1306" s="5">
        <v>0</v>
      </c>
      <c r="M1306" s="5">
        <v>206.76</v>
      </c>
      <c r="N1306" s="5">
        <v>0</v>
      </c>
      <c r="O1306" s="5">
        <f>VLOOKUP(B1306,SWH!$A$4:$B$19,2,FALSE)</f>
        <v>0</v>
      </c>
      <c r="P1306" s="5">
        <f t="shared" si="85"/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96.73</v>
      </c>
      <c r="V1306" s="5">
        <v>0</v>
      </c>
      <c r="W1306" s="5">
        <f t="shared" si="87"/>
        <v>301.58</v>
      </c>
      <c r="X1306" s="5">
        <f t="shared" si="88"/>
        <v>638.49</v>
      </c>
      <c r="Y1306" s="5">
        <v>974.21</v>
      </c>
      <c r="Z1306" s="5">
        <v>735.22</v>
      </c>
      <c r="AA1306" s="5">
        <f t="shared" si="86"/>
        <v>1709.43</v>
      </c>
    </row>
    <row r="1307" spans="1:27" x14ac:dyDescent="0.25">
      <c r="A1307">
        <v>2010</v>
      </c>
      <c r="B1307" t="s">
        <v>71</v>
      </c>
      <c r="C1307" s="1" t="s">
        <v>5</v>
      </c>
      <c r="D1307" s="5">
        <f>VLOOKUP(B1307,SWH!$A$4:$C$19,3,FALSE)</f>
        <v>2293.9899999999998</v>
      </c>
      <c r="E1307" s="5">
        <v>0</v>
      </c>
      <c r="F1307" s="5">
        <v>352.99</v>
      </c>
      <c r="G1307" s="5">
        <v>115.89</v>
      </c>
      <c r="H1307" s="5">
        <v>422.03</v>
      </c>
      <c r="I1307" s="5">
        <v>60.39</v>
      </c>
      <c r="J1307" s="5">
        <v>194.63</v>
      </c>
      <c r="K1307" s="5">
        <v>0</v>
      </c>
      <c r="L1307" s="5">
        <v>0</v>
      </c>
      <c r="M1307" s="5">
        <v>228.99</v>
      </c>
      <c r="N1307" s="5">
        <v>0</v>
      </c>
      <c r="O1307" s="5">
        <f>VLOOKUP(B1307,SWH!$A$4:$B$19,2,FALSE)</f>
        <v>0</v>
      </c>
      <c r="P1307" s="5">
        <f t="shared" si="85"/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96.01</v>
      </c>
      <c r="V1307" s="5">
        <v>0</v>
      </c>
      <c r="W1307" s="5">
        <f t="shared" si="87"/>
        <v>344.88</v>
      </c>
      <c r="X1307" s="5">
        <f t="shared" si="88"/>
        <v>352.99</v>
      </c>
      <c r="Y1307" s="5">
        <v>1021.93</v>
      </c>
      <c r="Z1307" s="5">
        <v>449</v>
      </c>
      <c r="AA1307" s="5">
        <f t="shared" si="86"/>
        <v>1470.9299999999998</v>
      </c>
    </row>
    <row r="1308" spans="1:27" x14ac:dyDescent="0.25">
      <c r="A1308">
        <v>2010</v>
      </c>
      <c r="B1308" t="s">
        <v>71</v>
      </c>
      <c r="C1308" s="1" t="s">
        <v>15</v>
      </c>
      <c r="D1308" s="5">
        <f>VLOOKUP(B1308,SWH!$A$4:$C$19,3,FALSE)</f>
        <v>2293.9899999999998</v>
      </c>
      <c r="E1308" s="5">
        <v>0</v>
      </c>
      <c r="F1308" s="5">
        <v>334</v>
      </c>
      <c r="G1308" s="5">
        <v>21.74</v>
      </c>
      <c r="H1308" s="5">
        <v>422.67</v>
      </c>
      <c r="I1308" s="5">
        <v>60.39</v>
      </c>
      <c r="J1308" s="5">
        <v>194.63</v>
      </c>
      <c r="K1308" s="5">
        <v>0</v>
      </c>
      <c r="L1308" s="5">
        <v>0</v>
      </c>
      <c r="M1308" s="5">
        <v>208.63</v>
      </c>
      <c r="N1308" s="5">
        <v>0</v>
      </c>
      <c r="O1308" s="5">
        <f>VLOOKUP(B1308,SWH!$A$4:$B$19,2,FALSE)</f>
        <v>0</v>
      </c>
      <c r="P1308" s="5">
        <f t="shared" si="85"/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96.53</v>
      </c>
      <c r="V1308" s="5">
        <v>0</v>
      </c>
      <c r="W1308" s="5">
        <f t="shared" si="87"/>
        <v>230.37</v>
      </c>
      <c r="X1308" s="5">
        <f t="shared" si="88"/>
        <v>334</v>
      </c>
      <c r="Y1308" s="5">
        <v>908.06</v>
      </c>
      <c r="Z1308" s="5">
        <v>430.53</v>
      </c>
      <c r="AA1308" s="5">
        <f t="shared" si="86"/>
        <v>1338.59</v>
      </c>
    </row>
    <row r="1309" spans="1:27" x14ac:dyDescent="0.25">
      <c r="A1309">
        <v>2010</v>
      </c>
      <c r="B1309" t="s">
        <v>71</v>
      </c>
      <c r="C1309" s="1" t="s">
        <v>16</v>
      </c>
      <c r="D1309" s="5">
        <f>VLOOKUP(B1309,SWH!$A$4:$C$19,3,FALSE)</f>
        <v>2293.9899999999998</v>
      </c>
      <c r="E1309" s="5">
        <v>0</v>
      </c>
      <c r="F1309" s="5">
        <v>855.91</v>
      </c>
      <c r="G1309" s="5">
        <v>109.59</v>
      </c>
      <c r="H1309" s="5">
        <v>461.54</v>
      </c>
      <c r="I1309" s="5">
        <v>60.36</v>
      </c>
      <c r="J1309" s="5">
        <v>194.63</v>
      </c>
      <c r="K1309" s="5">
        <v>0</v>
      </c>
      <c r="L1309" s="5">
        <v>0</v>
      </c>
      <c r="M1309" s="5">
        <v>229.66</v>
      </c>
      <c r="N1309" s="5">
        <v>0</v>
      </c>
      <c r="O1309" s="5">
        <f>VLOOKUP(B1309,SWH!$A$4:$B$19,2,FALSE)</f>
        <v>0</v>
      </c>
      <c r="P1309" s="5">
        <f t="shared" si="85"/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98.54</v>
      </c>
      <c r="V1309" s="5">
        <v>0</v>
      </c>
      <c r="W1309" s="5">
        <f t="shared" si="87"/>
        <v>339.25</v>
      </c>
      <c r="X1309" s="5">
        <f t="shared" si="88"/>
        <v>855.91</v>
      </c>
      <c r="Y1309" s="5">
        <v>1055.78</v>
      </c>
      <c r="Z1309" s="5">
        <v>954.45</v>
      </c>
      <c r="AA1309" s="5">
        <f t="shared" si="86"/>
        <v>2010.23</v>
      </c>
    </row>
    <row r="1310" spans="1:27" x14ac:dyDescent="0.25">
      <c r="A1310">
        <v>2010</v>
      </c>
      <c r="B1310" t="s">
        <v>71</v>
      </c>
      <c r="C1310" s="1" t="s">
        <v>9</v>
      </c>
      <c r="D1310" s="5">
        <f>VLOOKUP(B1310,SWH!$A$4:$C$19,3,FALSE)</f>
        <v>2293.9899999999998</v>
      </c>
      <c r="E1310" s="5">
        <v>0</v>
      </c>
      <c r="F1310" s="5">
        <v>579.38</v>
      </c>
      <c r="G1310" s="5">
        <v>75.319999999999993</v>
      </c>
      <c r="H1310" s="5">
        <v>463.61</v>
      </c>
      <c r="I1310" s="5">
        <v>60.29</v>
      </c>
      <c r="J1310" s="5">
        <v>194.63</v>
      </c>
      <c r="K1310" s="5">
        <v>0</v>
      </c>
      <c r="L1310" s="5">
        <v>0</v>
      </c>
      <c r="M1310" s="5">
        <v>239.09</v>
      </c>
      <c r="N1310" s="5">
        <v>0</v>
      </c>
      <c r="O1310" s="5">
        <f>VLOOKUP(B1310,SWH!$A$4:$B$19,2,FALSE)</f>
        <v>0</v>
      </c>
      <c r="P1310" s="5">
        <f t="shared" si="85"/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98.08</v>
      </c>
      <c r="V1310" s="5">
        <v>0</v>
      </c>
      <c r="W1310" s="5">
        <f t="shared" si="87"/>
        <v>314.40999999999997</v>
      </c>
      <c r="X1310" s="5">
        <f t="shared" si="88"/>
        <v>579.38</v>
      </c>
      <c r="Y1310" s="5">
        <v>1032.94</v>
      </c>
      <c r="Z1310" s="5">
        <v>677.45</v>
      </c>
      <c r="AA1310" s="5">
        <f t="shared" si="86"/>
        <v>1710.39</v>
      </c>
    </row>
    <row r="1311" spans="1:27" x14ac:dyDescent="0.25">
      <c r="A1311">
        <v>2010</v>
      </c>
      <c r="B1311" t="s">
        <v>71</v>
      </c>
      <c r="C1311" s="1" t="s">
        <v>12</v>
      </c>
      <c r="D1311" s="5">
        <f>VLOOKUP(B1311,SWH!$A$4:$C$19,3,FALSE)</f>
        <v>2293.9899999999998</v>
      </c>
      <c r="E1311" s="5">
        <v>0</v>
      </c>
      <c r="F1311" s="5">
        <v>1037.53</v>
      </c>
      <c r="G1311" s="5">
        <v>76.650000000000006</v>
      </c>
      <c r="H1311" s="5">
        <v>456.64</v>
      </c>
      <c r="I1311" s="5">
        <v>60.39</v>
      </c>
      <c r="J1311" s="5">
        <v>194.63</v>
      </c>
      <c r="K1311" s="5">
        <v>0</v>
      </c>
      <c r="L1311" s="5">
        <v>0</v>
      </c>
      <c r="M1311" s="5">
        <v>265.18</v>
      </c>
      <c r="N1311" s="5">
        <v>0</v>
      </c>
      <c r="O1311" s="5">
        <f>VLOOKUP(B1311,SWH!$A$4:$B$19,2,FALSE)</f>
        <v>0</v>
      </c>
      <c r="P1311" s="5">
        <f t="shared" si="85"/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100.69</v>
      </c>
      <c r="V1311" s="5">
        <v>0</v>
      </c>
      <c r="W1311" s="5">
        <f t="shared" si="87"/>
        <v>341.83000000000004</v>
      </c>
      <c r="X1311" s="5">
        <f t="shared" si="88"/>
        <v>1037.53</v>
      </c>
      <c r="Y1311" s="5">
        <v>1053.5</v>
      </c>
      <c r="Z1311" s="5">
        <v>1138.22</v>
      </c>
      <c r="AA1311" s="5">
        <f t="shared" si="86"/>
        <v>2191.7200000000003</v>
      </c>
    </row>
    <row r="1312" spans="1:27" x14ac:dyDescent="0.25">
      <c r="A1312">
        <v>2010</v>
      </c>
      <c r="B1312" t="s">
        <v>71</v>
      </c>
      <c r="C1312" s="1" t="s">
        <v>8</v>
      </c>
      <c r="D1312" s="5">
        <f>VLOOKUP(B1312,SWH!$A$4:$C$19,3,FALSE)</f>
        <v>2293.9899999999998</v>
      </c>
      <c r="E1312" s="5">
        <v>0</v>
      </c>
      <c r="F1312" s="5">
        <v>1561.94</v>
      </c>
      <c r="G1312" s="5">
        <v>29.17</v>
      </c>
      <c r="H1312" s="5">
        <v>468.07</v>
      </c>
      <c r="I1312" s="5">
        <v>60.83</v>
      </c>
      <c r="J1312" s="5">
        <v>194.63</v>
      </c>
      <c r="K1312" s="5">
        <v>0</v>
      </c>
      <c r="L1312" s="5">
        <v>0</v>
      </c>
      <c r="M1312" s="5">
        <v>326.22000000000003</v>
      </c>
      <c r="N1312" s="5">
        <v>0</v>
      </c>
      <c r="O1312" s="5">
        <f>VLOOKUP(B1312,SWH!$A$4:$B$19,2,FALSE)</f>
        <v>0</v>
      </c>
      <c r="P1312" s="5">
        <f t="shared" si="85"/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103.61</v>
      </c>
      <c r="V1312" s="5">
        <v>0</v>
      </c>
      <c r="W1312" s="5">
        <f t="shared" si="87"/>
        <v>355.39000000000004</v>
      </c>
      <c r="X1312" s="5">
        <f t="shared" si="88"/>
        <v>1561.94</v>
      </c>
      <c r="Y1312" s="5">
        <v>1078.92</v>
      </c>
      <c r="Z1312" s="5">
        <v>1665.55</v>
      </c>
      <c r="AA1312" s="5">
        <f t="shared" si="86"/>
        <v>2744.4700000000003</v>
      </c>
    </row>
    <row r="1313" spans="1:27" x14ac:dyDescent="0.25">
      <c r="A1313">
        <v>2013</v>
      </c>
      <c r="B1313" t="s">
        <v>71</v>
      </c>
      <c r="C1313" s="1" t="s">
        <v>10</v>
      </c>
      <c r="D1313" s="5">
        <f>VLOOKUP(B1313,SWH!$A$4:$C$19,3,FALSE)</f>
        <v>2293.9899999999998</v>
      </c>
      <c r="E1313" s="5">
        <v>0</v>
      </c>
      <c r="F1313" s="5">
        <v>0</v>
      </c>
      <c r="G1313" s="5">
        <v>722.75</v>
      </c>
      <c r="H1313" s="5">
        <v>335.97</v>
      </c>
      <c r="I1313" s="5">
        <v>60.38</v>
      </c>
      <c r="J1313" s="5">
        <v>194.3</v>
      </c>
      <c r="K1313" s="5">
        <v>0</v>
      </c>
      <c r="L1313" s="5">
        <v>0</v>
      </c>
      <c r="M1313" s="5">
        <v>163.52000000000001</v>
      </c>
      <c r="N1313" s="5">
        <v>0</v>
      </c>
      <c r="O1313" s="5">
        <f>VLOOKUP(B1313,SWH!$A$4:$B$19,2,FALSE)</f>
        <v>0</v>
      </c>
      <c r="P1313" s="5">
        <f t="shared" si="85"/>
        <v>0</v>
      </c>
      <c r="Q1313" s="5">
        <v>0</v>
      </c>
      <c r="R1313" s="5">
        <v>0</v>
      </c>
      <c r="S1313" s="5">
        <v>26.72</v>
      </c>
      <c r="T1313" s="5">
        <v>0</v>
      </c>
      <c r="U1313" s="5">
        <v>83.52</v>
      </c>
      <c r="V1313" s="5">
        <v>0</v>
      </c>
      <c r="W1313" s="5">
        <f t="shared" si="87"/>
        <v>912.99</v>
      </c>
      <c r="X1313" s="5">
        <f t="shared" si="88"/>
        <v>0</v>
      </c>
      <c r="Y1313" s="5">
        <v>1503.63</v>
      </c>
      <c r="Z1313" s="5">
        <v>83.52</v>
      </c>
      <c r="AA1313" s="5">
        <f t="shared" si="86"/>
        <v>1587.15</v>
      </c>
    </row>
    <row r="1314" spans="1:27" x14ac:dyDescent="0.25">
      <c r="A1314">
        <v>2013</v>
      </c>
      <c r="B1314" t="s">
        <v>71</v>
      </c>
      <c r="C1314" s="1" t="s">
        <v>6</v>
      </c>
      <c r="D1314" s="5">
        <f>VLOOKUP(B1314,SWH!$A$4:$C$19,3,FALSE)</f>
        <v>2293.9899999999998</v>
      </c>
      <c r="E1314" s="5">
        <v>0</v>
      </c>
      <c r="F1314" s="5">
        <v>0</v>
      </c>
      <c r="G1314" s="5">
        <v>757.63</v>
      </c>
      <c r="H1314" s="5">
        <v>343.16</v>
      </c>
      <c r="I1314" s="5">
        <v>60.37</v>
      </c>
      <c r="J1314" s="5">
        <v>194.3</v>
      </c>
      <c r="K1314" s="5">
        <v>0</v>
      </c>
      <c r="L1314" s="5">
        <v>0</v>
      </c>
      <c r="M1314" s="5">
        <v>188.89</v>
      </c>
      <c r="N1314" s="5">
        <v>0</v>
      </c>
      <c r="O1314" s="5">
        <f>VLOOKUP(B1314,SWH!$A$4:$B$19,2,FALSE)</f>
        <v>0</v>
      </c>
      <c r="P1314" s="5">
        <f t="shared" si="85"/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83.25</v>
      </c>
      <c r="V1314" s="5">
        <v>0</v>
      </c>
      <c r="W1314" s="5">
        <f t="shared" si="87"/>
        <v>946.52</v>
      </c>
      <c r="X1314" s="5">
        <f t="shared" si="88"/>
        <v>0</v>
      </c>
      <c r="Y1314" s="5">
        <v>1544.35</v>
      </c>
      <c r="Z1314" s="5">
        <v>83.25</v>
      </c>
      <c r="AA1314" s="5">
        <f t="shared" si="86"/>
        <v>1627.6</v>
      </c>
    </row>
    <row r="1315" spans="1:27" x14ac:dyDescent="0.25">
      <c r="A1315">
        <v>2013</v>
      </c>
      <c r="B1315" t="s">
        <v>71</v>
      </c>
      <c r="C1315" s="1" t="s">
        <v>11</v>
      </c>
      <c r="D1315" s="5">
        <f>VLOOKUP(B1315,SWH!$A$4:$C$19,3,FALSE)</f>
        <v>2293.9899999999998</v>
      </c>
      <c r="E1315" s="5">
        <v>0</v>
      </c>
      <c r="F1315" s="5">
        <v>0</v>
      </c>
      <c r="G1315" s="5">
        <v>523.72</v>
      </c>
      <c r="H1315" s="5">
        <v>359.38</v>
      </c>
      <c r="I1315" s="5">
        <v>60.38</v>
      </c>
      <c r="J1315" s="5">
        <v>194.3</v>
      </c>
      <c r="K1315" s="5">
        <v>0</v>
      </c>
      <c r="L1315" s="5">
        <v>0</v>
      </c>
      <c r="M1315" s="5">
        <v>147.80000000000001</v>
      </c>
      <c r="N1315" s="5">
        <v>0</v>
      </c>
      <c r="O1315" s="5">
        <f>VLOOKUP(B1315,SWH!$A$4:$B$19,2,FALSE)</f>
        <v>0</v>
      </c>
      <c r="P1315" s="5">
        <f t="shared" si="85"/>
        <v>0</v>
      </c>
      <c r="Q1315" s="5">
        <v>0</v>
      </c>
      <c r="R1315" s="5">
        <v>0</v>
      </c>
      <c r="S1315" s="5">
        <v>26.72</v>
      </c>
      <c r="T1315" s="5">
        <v>0</v>
      </c>
      <c r="U1315" s="5">
        <v>85.37</v>
      </c>
      <c r="V1315" s="5">
        <v>0</v>
      </c>
      <c r="W1315" s="5">
        <f t="shared" si="87"/>
        <v>698.24</v>
      </c>
      <c r="X1315" s="5">
        <f t="shared" si="88"/>
        <v>0</v>
      </c>
      <c r="Y1315" s="5">
        <v>1312.29</v>
      </c>
      <c r="Z1315" s="5">
        <v>85.37</v>
      </c>
      <c r="AA1315" s="5">
        <f t="shared" si="86"/>
        <v>1397.6599999999999</v>
      </c>
    </row>
    <row r="1316" spans="1:27" x14ac:dyDescent="0.25">
      <c r="A1316">
        <v>2013</v>
      </c>
      <c r="B1316" t="s">
        <v>71</v>
      </c>
      <c r="C1316" s="1" t="s">
        <v>13</v>
      </c>
      <c r="D1316" s="5">
        <f>VLOOKUP(B1316,SWH!$A$4:$C$19,3,FALSE)</f>
        <v>2293.9899999999998</v>
      </c>
      <c r="E1316" s="5">
        <v>0</v>
      </c>
      <c r="F1316" s="5">
        <v>13.63</v>
      </c>
      <c r="G1316" s="5">
        <v>611.6</v>
      </c>
      <c r="H1316" s="5">
        <v>356.27</v>
      </c>
      <c r="I1316" s="5">
        <v>60.29</v>
      </c>
      <c r="J1316" s="5">
        <v>194.3</v>
      </c>
      <c r="K1316" s="5">
        <v>0</v>
      </c>
      <c r="L1316" s="5">
        <v>0</v>
      </c>
      <c r="M1316" s="5">
        <v>179.59</v>
      </c>
      <c r="N1316" s="5">
        <v>0</v>
      </c>
      <c r="O1316" s="5">
        <f>VLOOKUP(B1316,SWH!$A$4:$B$19,2,FALSE)</f>
        <v>0</v>
      </c>
      <c r="P1316" s="5">
        <f t="shared" si="85"/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85.35</v>
      </c>
      <c r="V1316" s="5">
        <v>0</v>
      </c>
      <c r="W1316" s="5">
        <f t="shared" si="87"/>
        <v>791.19</v>
      </c>
      <c r="X1316" s="5">
        <f t="shared" si="88"/>
        <v>13.63</v>
      </c>
      <c r="Y1316" s="5">
        <v>1402.05</v>
      </c>
      <c r="Z1316" s="5">
        <v>98.98</v>
      </c>
      <c r="AA1316" s="5">
        <f t="shared" si="86"/>
        <v>1501.03</v>
      </c>
    </row>
    <row r="1317" spans="1:27" x14ac:dyDescent="0.25">
      <c r="A1317">
        <v>2013</v>
      </c>
      <c r="B1317" t="s">
        <v>71</v>
      </c>
      <c r="C1317" s="1" t="s">
        <v>19</v>
      </c>
      <c r="D1317" s="5">
        <f>VLOOKUP(B1317,SWH!$A$4:$C$19,3,FALSE)</f>
        <v>2293.9899999999998</v>
      </c>
      <c r="E1317" s="5">
        <v>0</v>
      </c>
      <c r="F1317" s="5">
        <v>3.24</v>
      </c>
      <c r="G1317" s="5">
        <v>370.55</v>
      </c>
      <c r="H1317" s="5">
        <v>361.25</v>
      </c>
      <c r="I1317" s="5">
        <v>60.26</v>
      </c>
      <c r="J1317" s="5">
        <v>194.3</v>
      </c>
      <c r="K1317" s="5">
        <v>0</v>
      </c>
      <c r="L1317" s="5">
        <v>0</v>
      </c>
      <c r="M1317" s="5">
        <v>137.18</v>
      </c>
      <c r="N1317" s="5">
        <v>0</v>
      </c>
      <c r="O1317" s="5">
        <f>VLOOKUP(B1317,SWH!$A$4:$B$19,2,FALSE)</f>
        <v>0</v>
      </c>
      <c r="P1317" s="5">
        <f t="shared" si="85"/>
        <v>0</v>
      </c>
      <c r="Q1317" s="5">
        <v>0</v>
      </c>
      <c r="R1317" s="5">
        <v>0</v>
      </c>
      <c r="S1317" s="5">
        <v>20.52</v>
      </c>
      <c r="T1317" s="5">
        <v>0</v>
      </c>
      <c r="U1317" s="5">
        <v>87.53</v>
      </c>
      <c r="V1317" s="5">
        <v>0</v>
      </c>
      <c r="W1317" s="5">
        <f t="shared" si="87"/>
        <v>528.25</v>
      </c>
      <c r="X1317" s="5">
        <f t="shared" si="88"/>
        <v>3.24</v>
      </c>
      <c r="Y1317" s="5">
        <v>1144.06</v>
      </c>
      <c r="Z1317" s="5">
        <v>90.77</v>
      </c>
      <c r="AA1317" s="5">
        <f t="shared" si="86"/>
        <v>1234.83</v>
      </c>
    </row>
    <row r="1318" spans="1:27" x14ac:dyDescent="0.25">
      <c r="A1318">
        <v>2013</v>
      </c>
      <c r="B1318" t="s">
        <v>71</v>
      </c>
      <c r="C1318" s="1" t="s">
        <v>20</v>
      </c>
      <c r="D1318" s="5">
        <f>VLOOKUP(B1318,SWH!$A$4:$C$19,3,FALSE)</f>
        <v>2293.9899999999998</v>
      </c>
      <c r="E1318" s="5">
        <v>0</v>
      </c>
      <c r="F1318" s="5">
        <v>4.3600000000000003</v>
      </c>
      <c r="G1318" s="5">
        <v>316.32</v>
      </c>
      <c r="H1318" s="5">
        <v>374.41</v>
      </c>
      <c r="I1318" s="5">
        <v>60.31</v>
      </c>
      <c r="J1318" s="5">
        <v>194.3</v>
      </c>
      <c r="K1318" s="5">
        <v>0</v>
      </c>
      <c r="L1318" s="5">
        <v>0</v>
      </c>
      <c r="M1318" s="5">
        <v>154.02000000000001</v>
      </c>
      <c r="N1318" s="5">
        <v>0</v>
      </c>
      <c r="O1318" s="5">
        <f>VLOOKUP(B1318,SWH!$A$4:$B$19,2,FALSE)</f>
        <v>0</v>
      </c>
      <c r="P1318" s="5">
        <f t="shared" si="85"/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87.62</v>
      </c>
      <c r="V1318" s="5">
        <v>0</v>
      </c>
      <c r="W1318" s="5">
        <f t="shared" si="87"/>
        <v>470.34000000000003</v>
      </c>
      <c r="X1318" s="5">
        <f t="shared" si="88"/>
        <v>4.3600000000000003</v>
      </c>
      <c r="Y1318" s="5">
        <v>1099.3599999999999</v>
      </c>
      <c r="Z1318" s="5">
        <v>91.98</v>
      </c>
      <c r="AA1318" s="5">
        <f t="shared" si="86"/>
        <v>1191.3399999999999</v>
      </c>
    </row>
    <row r="1319" spans="1:27" x14ac:dyDescent="0.25">
      <c r="A1319">
        <v>2013</v>
      </c>
      <c r="B1319" t="s">
        <v>71</v>
      </c>
      <c r="C1319" s="1" t="s">
        <v>3</v>
      </c>
      <c r="D1319" s="5">
        <f>VLOOKUP(B1319,SWH!$A$4:$C$19,3,FALSE)</f>
        <v>2293.9899999999998</v>
      </c>
      <c r="E1319" s="5">
        <v>0</v>
      </c>
      <c r="F1319" s="5">
        <v>62.15</v>
      </c>
      <c r="G1319" s="5">
        <v>220.37</v>
      </c>
      <c r="H1319" s="5">
        <v>362.83</v>
      </c>
      <c r="I1319" s="5">
        <v>60.3</v>
      </c>
      <c r="J1319" s="5">
        <v>194.3</v>
      </c>
      <c r="K1319" s="5">
        <v>0</v>
      </c>
      <c r="L1319" s="5">
        <v>0</v>
      </c>
      <c r="M1319" s="5">
        <v>137.97</v>
      </c>
      <c r="N1319" s="5">
        <v>0</v>
      </c>
      <c r="O1319" s="5">
        <f>VLOOKUP(B1319,SWH!$A$4:$B$19,2,FALSE)</f>
        <v>0</v>
      </c>
      <c r="P1319" s="5">
        <f t="shared" si="85"/>
        <v>0</v>
      </c>
      <c r="Q1319" s="5">
        <v>0</v>
      </c>
      <c r="R1319" s="5">
        <v>0</v>
      </c>
      <c r="S1319" s="5">
        <v>19.260000000000002</v>
      </c>
      <c r="T1319" s="5">
        <v>0</v>
      </c>
      <c r="U1319" s="5">
        <v>91.27</v>
      </c>
      <c r="V1319" s="5">
        <v>0</v>
      </c>
      <c r="W1319" s="5">
        <f t="shared" si="87"/>
        <v>377.6</v>
      </c>
      <c r="X1319" s="5">
        <f t="shared" si="88"/>
        <v>62.15</v>
      </c>
      <c r="Y1319" s="5">
        <v>995.04</v>
      </c>
      <c r="Z1319" s="5">
        <v>153.41999999999999</v>
      </c>
      <c r="AA1319" s="5">
        <f t="shared" si="86"/>
        <v>1148.46</v>
      </c>
    </row>
    <row r="1320" spans="1:27" x14ac:dyDescent="0.25">
      <c r="A1320">
        <v>2013</v>
      </c>
      <c r="B1320" t="s">
        <v>71</v>
      </c>
      <c r="C1320" s="1" t="s">
        <v>7</v>
      </c>
      <c r="D1320" s="5">
        <f>VLOOKUP(B1320,SWH!$A$4:$C$19,3,FALSE)</f>
        <v>2293.9899999999998</v>
      </c>
      <c r="E1320" s="5">
        <v>0</v>
      </c>
      <c r="F1320" s="5">
        <v>39.06</v>
      </c>
      <c r="G1320" s="5">
        <v>224.5</v>
      </c>
      <c r="H1320" s="5">
        <v>372.81</v>
      </c>
      <c r="I1320" s="5">
        <v>60.3</v>
      </c>
      <c r="J1320" s="5">
        <v>194.3</v>
      </c>
      <c r="K1320" s="5">
        <v>0</v>
      </c>
      <c r="L1320" s="5">
        <v>0</v>
      </c>
      <c r="M1320" s="5">
        <v>151.49</v>
      </c>
      <c r="N1320" s="5">
        <v>0</v>
      </c>
      <c r="O1320" s="5">
        <f>VLOOKUP(B1320,SWH!$A$4:$B$19,2,FALSE)</f>
        <v>0</v>
      </c>
      <c r="P1320" s="5">
        <f t="shared" si="85"/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90.28</v>
      </c>
      <c r="V1320" s="5">
        <v>0</v>
      </c>
      <c r="W1320" s="5">
        <f t="shared" si="87"/>
        <v>375.99</v>
      </c>
      <c r="X1320" s="5">
        <f t="shared" si="88"/>
        <v>39.06</v>
      </c>
      <c r="Y1320" s="5">
        <v>1003.39</v>
      </c>
      <c r="Z1320" s="5">
        <v>129.34</v>
      </c>
      <c r="AA1320" s="5">
        <f t="shared" si="86"/>
        <v>1132.73</v>
      </c>
    </row>
    <row r="1321" spans="1:27" x14ac:dyDescent="0.25">
      <c r="A1321">
        <v>2013</v>
      </c>
      <c r="B1321" t="s">
        <v>71</v>
      </c>
      <c r="C1321" s="1" t="s">
        <v>17</v>
      </c>
      <c r="D1321" s="5">
        <f>VLOOKUP(B1321,SWH!$A$4:$C$19,3,FALSE)</f>
        <v>2293.9899999999998</v>
      </c>
      <c r="E1321" s="5">
        <v>0</v>
      </c>
      <c r="F1321" s="5">
        <v>3.81</v>
      </c>
      <c r="G1321" s="5">
        <v>112.41</v>
      </c>
      <c r="H1321" s="5">
        <v>373.53</v>
      </c>
      <c r="I1321" s="5">
        <v>60.4</v>
      </c>
      <c r="J1321" s="5">
        <v>194.3</v>
      </c>
      <c r="K1321" s="5">
        <v>0</v>
      </c>
      <c r="L1321" s="5">
        <v>0</v>
      </c>
      <c r="M1321" s="5">
        <v>151.33000000000001</v>
      </c>
      <c r="N1321" s="5">
        <v>0</v>
      </c>
      <c r="O1321" s="5">
        <f>VLOOKUP(B1321,SWH!$A$4:$B$19,2,FALSE)</f>
        <v>0</v>
      </c>
      <c r="P1321" s="5">
        <f t="shared" si="85"/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91.61</v>
      </c>
      <c r="V1321" s="5">
        <v>0</v>
      </c>
      <c r="W1321" s="5">
        <f t="shared" si="87"/>
        <v>263.74</v>
      </c>
      <c r="X1321" s="5">
        <f t="shared" si="88"/>
        <v>3.81</v>
      </c>
      <c r="Y1321" s="5">
        <v>891.96</v>
      </c>
      <c r="Z1321" s="5">
        <v>95.42</v>
      </c>
      <c r="AA1321" s="5">
        <f t="shared" si="86"/>
        <v>987.38</v>
      </c>
    </row>
    <row r="1322" spans="1:27" x14ac:dyDescent="0.25">
      <c r="A1322">
        <v>2013</v>
      </c>
      <c r="B1322" t="s">
        <v>71</v>
      </c>
      <c r="C1322" s="1" t="s">
        <v>14</v>
      </c>
      <c r="D1322" s="5">
        <f>VLOOKUP(B1322,SWH!$A$4:$C$19,3,FALSE)</f>
        <v>2293.9899999999998</v>
      </c>
      <c r="E1322" s="5">
        <v>0</v>
      </c>
      <c r="F1322" s="5">
        <v>146.75</v>
      </c>
      <c r="G1322" s="5">
        <v>151.41</v>
      </c>
      <c r="H1322" s="5">
        <v>371.29</v>
      </c>
      <c r="I1322" s="5">
        <v>60.43</v>
      </c>
      <c r="J1322" s="5">
        <v>194.3</v>
      </c>
      <c r="K1322" s="5">
        <v>0</v>
      </c>
      <c r="L1322" s="5">
        <v>0</v>
      </c>
      <c r="M1322" s="5">
        <v>152.81</v>
      </c>
      <c r="N1322" s="5">
        <v>0</v>
      </c>
      <c r="O1322" s="5">
        <f>VLOOKUP(B1322,SWH!$A$4:$B$19,2,FALSE)</f>
        <v>0</v>
      </c>
      <c r="P1322" s="5">
        <f t="shared" si="85"/>
        <v>0</v>
      </c>
      <c r="Q1322" s="5">
        <v>0</v>
      </c>
      <c r="R1322" s="5">
        <v>0</v>
      </c>
      <c r="S1322" s="5">
        <v>19.559999999999999</v>
      </c>
      <c r="T1322" s="5">
        <v>0</v>
      </c>
      <c r="U1322" s="5">
        <v>94.22</v>
      </c>
      <c r="V1322" s="5">
        <v>0</v>
      </c>
      <c r="W1322" s="5">
        <f t="shared" si="87"/>
        <v>323.78000000000003</v>
      </c>
      <c r="X1322" s="5">
        <f t="shared" si="88"/>
        <v>146.75</v>
      </c>
      <c r="Y1322" s="5">
        <v>949.79</v>
      </c>
      <c r="Z1322" s="5">
        <v>240.98</v>
      </c>
      <c r="AA1322" s="5">
        <f t="shared" si="86"/>
        <v>1190.77</v>
      </c>
    </row>
    <row r="1323" spans="1:27" x14ac:dyDescent="0.25">
      <c r="A1323">
        <v>2013</v>
      </c>
      <c r="B1323" t="s">
        <v>71</v>
      </c>
      <c r="C1323" s="1" t="s">
        <v>2</v>
      </c>
      <c r="D1323" s="5">
        <f>VLOOKUP(B1323,SWH!$A$4:$C$19,3,FALSE)</f>
        <v>2293.9899999999998</v>
      </c>
      <c r="E1323" s="5">
        <v>0</v>
      </c>
      <c r="F1323" s="5">
        <v>105.65</v>
      </c>
      <c r="G1323" s="5">
        <v>154.62</v>
      </c>
      <c r="H1323" s="5">
        <v>371.55</v>
      </c>
      <c r="I1323" s="5">
        <v>60.28</v>
      </c>
      <c r="J1323" s="5">
        <v>194.3</v>
      </c>
      <c r="K1323" s="5">
        <v>0</v>
      </c>
      <c r="L1323" s="5">
        <v>0</v>
      </c>
      <c r="M1323" s="5">
        <v>175.86</v>
      </c>
      <c r="N1323" s="5">
        <v>0</v>
      </c>
      <c r="O1323" s="5">
        <f>VLOOKUP(B1323,SWH!$A$4:$B$19,2,FALSE)</f>
        <v>0</v>
      </c>
      <c r="P1323" s="5">
        <f t="shared" si="85"/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93.37</v>
      </c>
      <c r="V1323" s="5">
        <v>0</v>
      </c>
      <c r="W1323" s="5">
        <f t="shared" si="87"/>
        <v>330.48</v>
      </c>
      <c r="X1323" s="5">
        <f t="shared" si="88"/>
        <v>105.65</v>
      </c>
      <c r="Y1323" s="5">
        <v>956.6</v>
      </c>
      <c r="Z1323" s="5">
        <v>199.02</v>
      </c>
      <c r="AA1323" s="5">
        <f t="shared" si="86"/>
        <v>1155.6200000000001</v>
      </c>
    </row>
    <row r="1324" spans="1:27" x14ac:dyDescent="0.25">
      <c r="A1324">
        <v>2013</v>
      </c>
      <c r="B1324" t="s">
        <v>71</v>
      </c>
      <c r="C1324" s="1" t="s">
        <v>18</v>
      </c>
      <c r="D1324" s="5">
        <f>VLOOKUP(B1324,SWH!$A$4:$C$19,3,FALSE)</f>
        <v>2293.9899999999998</v>
      </c>
      <c r="E1324" s="5">
        <v>0</v>
      </c>
      <c r="F1324" s="5">
        <v>208.7</v>
      </c>
      <c r="G1324" s="5">
        <v>47.97</v>
      </c>
      <c r="H1324" s="5">
        <v>376.57</v>
      </c>
      <c r="I1324" s="5">
        <v>60.42</v>
      </c>
      <c r="J1324" s="5">
        <v>194.3</v>
      </c>
      <c r="K1324" s="5">
        <v>0</v>
      </c>
      <c r="L1324" s="5">
        <v>0</v>
      </c>
      <c r="M1324" s="5">
        <v>148.56</v>
      </c>
      <c r="N1324" s="5">
        <v>0</v>
      </c>
      <c r="O1324" s="5">
        <f>VLOOKUP(B1324,SWH!$A$4:$B$19,2,FALSE)</f>
        <v>0</v>
      </c>
      <c r="P1324" s="5">
        <f t="shared" ref="P1324:P1369" si="89">N1324-O1324</f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95.11</v>
      </c>
      <c r="V1324" s="5">
        <v>0</v>
      </c>
      <c r="W1324" s="5">
        <f t="shared" si="87"/>
        <v>196.53</v>
      </c>
      <c r="X1324" s="5">
        <f t="shared" si="88"/>
        <v>208.7</v>
      </c>
      <c r="Y1324" s="5">
        <v>827.82</v>
      </c>
      <c r="Z1324" s="5">
        <v>303.81</v>
      </c>
      <c r="AA1324" s="5">
        <f t="shared" si="86"/>
        <v>1131.6300000000001</v>
      </c>
    </row>
    <row r="1325" spans="1:27" x14ac:dyDescent="0.25">
      <c r="A1325">
        <v>2013</v>
      </c>
      <c r="B1325" t="s">
        <v>71</v>
      </c>
      <c r="C1325" s="1" t="s">
        <v>4</v>
      </c>
      <c r="D1325" s="5">
        <f>VLOOKUP(B1325,SWH!$A$4:$C$19,3,FALSE)</f>
        <v>2293.9899999999998</v>
      </c>
      <c r="E1325" s="5">
        <v>0</v>
      </c>
      <c r="F1325" s="5">
        <v>272.55</v>
      </c>
      <c r="G1325" s="5">
        <v>96.99</v>
      </c>
      <c r="H1325" s="5">
        <v>371.43</v>
      </c>
      <c r="I1325" s="5">
        <v>60.32</v>
      </c>
      <c r="J1325" s="5">
        <v>194.3</v>
      </c>
      <c r="K1325" s="5">
        <v>0</v>
      </c>
      <c r="L1325" s="5">
        <v>0</v>
      </c>
      <c r="M1325" s="5">
        <v>155.88999999999999</v>
      </c>
      <c r="N1325" s="5">
        <v>0</v>
      </c>
      <c r="O1325" s="5">
        <f>VLOOKUP(B1325,SWH!$A$4:$B$19,2,FALSE)</f>
        <v>0</v>
      </c>
      <c r="P1325" s="5">
        <f t="shared" si="89"/>
        <v>0</v>
      </c>
      <c r="Q1325" s="5">
        <v>0</v>
      </c>
      <c r="R1325" s="5">
        <v>0</v>
      </c>
      <c r="S1325" s="5">
        <v>17.149999999999999</v>
      </c>
      <c r="T1325" s="5">
        <v>0</v>
      </c>
      <c r="U1325" s="5">
        <v>96.69</v>
      </c>
      <c r="V1325" s="5">
        <v>0</v>
      </c>
      <c r="W1325" s="5">
        <f t="shared" si="87"/>
        <v>270.02999999999997</v>
      </c>
      <c r="X1325" s="5">
        <f t="shared" si="88"/>
        <v>272.55</v>
      </c>
      <c r="Y1325" s="5">
        <v>896.09</v>
      </c>
      <c r="Z1325" s="5">
        <v>369.24</v>
      </c>
      <c r="AA1325" s="5">
        <f t="shared" si="86"/>
        <v>1265.33</v>
      </c>
    </row>
    <row r="1326" spans="1:27" x14ac:dyDescent="0.25">
      <c r="A1326">
        <v>2013</v>
      </c>
      <c r="B1326" t="s">
        <v>71</v>
      </c>
      <c r="C1326" s="1" t="s">
        <v>5</v>
      </c>
      <c r="D1326" s="5">
        <f>VLOOKUP(B1326,SWH!$A$4:$C$19,3,FALSE)</f>
        <v>2293.9899999999998</v>
      </c>
      <c r="E1326" s="5">
        <v>0</v>
      </c>
      <c r="F1326" s="5">
        <v>290.94</v>
      </c>
      <c r="G1326" s="5">
        <v>108.71</v>
      </c>
      <c r="H1326" s="5">
        <v>373.97</v>
      </c>
      <c r="I1326" s="5">
        <v>60.39</v>
      </c>
      <c r="J1326" s="5">
        <v>194.3</v>
      </c>
      <c r="K1326" s="5">
        <v>0</v>
      </c>
      <c r="L1326" s="5">
        <v>0</v>
      </c>
      <c r="M1326" s="5">
        <v>182.25</v>
      </c>
      <c r="N1326" s="5">
        <v>0</v>
      </c>
      <c r="O1326" s="5">
        <f>VLOOKUP(B1326,SWH!$A$4:$B$19,2,FALSE)</f>
        <v>0</v>
      </c>
      <c r="P1326" s="5">
        <f t="shared" si="89"/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95.99</v>
      </c>
      <c r="V1326" s="5">
        <v>0</v>
      </c>
      <c r="W1326" s="5">
        <f t="shared" si="87"/>
        <v>290.95999999999998</v>
      </c>
      <c r="X1326" s="5">
        <f t="shared" si="88"/>
        <v>290.94</v>
      </c>
      <c r="Y1326" s="5">
        <v>919.61</v>
      </c>
      <c r="Z1326" s="5">
        <v>386.93</v>
      </c>
      <c r="AA1326" s="5">
        <f t="shared" si="86"/>
        <v>1306.54</v>
      </c>
    </row>
    <row r="1327" spans="1:27" x14ac:dyDescent="0.25">
      <c r="A1327">
        <v>2013</v>
      </c>
      <c r="B1327" t="s">
        <v>71</v>
      </c>
      <c r="C1327" s="1" t="s">
        <v>15</v>
      </c>
      <c r="D1327" s="5">
        <f>VLOOKUP(B1327,SWH!$A$4:$C$19,3,FALSE)</f>
        <v>2293.9899999999998</v>
      </c>
      <c r="E1327" s="5">
        <v>0</v>
      </c>
      <c r="F1327" s="5">
        <v>249.09</v>
      </c>
      <c r="G1327" s="5">
        <v>21.93</v>
      </c>
      <c r="H1327" s="5">
        <v>374.31</v>
      </c>
      <c r="I1327" s="5">
        <v>60.39</v>
      </c>
      <c r="J1327" s="5">
        <v>194.3</v>
      </c>
      <c r="K1327" s="5">
        <v>0</v>
      </c>
      <c r="L1327" s="5">
        <v>0</v>
      </c>
      <c r="M1327" s="5">
        <v>145.79</v>
      </c>
      <c r="N1327" s="5">
        <v>0</v>
      </c>
      <c r="O1327" s="5">
        <f>VLOOKUP(B1327,SWH!$A$4:$B$19,2,FALSE)</f>
        <v>0</v>
      </c>
      <c r="P1327" s="5">
        <f t="shared" si="89"/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96.52</v>
      </c>
      <c r="V1327" s="5">
        <v>0</v>
      </c>
      <c r="W1327" s="5">
        <f t="shared" si="87"/>
        <v>167.72</v>
      </c>
      <c r="X1327" s="5">
        <f t="shared" si="88"/>
        <v>249.09</v>
      </c>
      <c r="Y1327" s="5">
        <v>796.71</v>
      </c>
      <c r="Z1327" s="5">
        <v>345.6</v>
      </c>
      <c r="AA1327" s="5">
        <f t="shared" si="86"/>
        <v>1142.31</v>
      </c>
    </row>
    <row r="1328" spans="1:27" x14ac:dyDescent="0.25">
      <c r="A1328">
        <v>2013</v>
      </c>
      <c r="B1328" t="s">
        <v>71</v>
      </c>
      <c r="C1328" s="1" t="s">
        <v>16</v>
      </c>
      <c r="D1328" s="5">
        <f>VLOOKUP(B1328,SWH!$A$4:$C$19,3,FALSE)</f>
        <v>2293.9899999999998</v>
      </c>
      <c r="E1328" s="5">
        <v>0</v>
      </c>
      <c r="F1328" s="5">
        <v>444.83</v>
      </c>
      <c r="G1328" s="5">
        <v>105.72</v>
      </c>
      <c r="H1328" s="5">
        <v>398.99</v>
      </c>
      <c r="I1328" s="5">
        <v>60.36</v>
      </c>
      <c r="J1328" s="5">
        <v>194.3</v>
      </c>
      <c r="K1328" s="5">
        <v>0</v>
      </c>
      <c r="L1328" s="5">
        <v>0</v>
      </c>
      <c r="M1328" s="5">
        <v>169.44</v>
      </c>
      <c r="N1328" s="5">
        <v>0</v>
      </c>
      <c r="O1328" s="5">
        <f>VLOOKUP(B1328,SWH!$A$4:$B$19,2,FALSE)</f>
        <v>0</v>
      </c>
      <c r="P1328" s="5">
        <f t="shared" si="89"/>
        <v>0</v>
      </c>
      <c r="Q1328" s="5">
        <v>0</v>
      </c>
      <c r="R1328" s="5">
        <v>0</v>
      </c>
      <c r="S1328" s="5">
        <v>18.16</v>
      </c>
      <c r="T1328" s="5">
        <v>0</v>
      </c>
      <c r="U1328" s="5">
        <v>98.51</v>
      </c>
      <c r="V1328" s="5">
        <v>0</v>
      </c>
      <c r="W1328" s="5">
        <f t="shared" si="87"/>
        <v>293.32</v>
      </c>
      <c r="X1328" s="5">
        <f t="shared" si="88"/>
        <v>444.83</v>
      </c>
      <c r="Y1328" s="5">
        <v>946.96</v>
      </c>
      <c r="Z1328" s="5">
        <v>543.34</v>
      </c>
      <c r="AA1328" s="5">
        <f t="shared" si="86"/>
        <v>1490.3000000000002</v>
      </c>
    </row>
    <row r="1329" spans="1:27" x14ac:dyDescent="0.25">
      <c r="A1329">
        <v>2013</v>
      </c>
      <c r="B1329" t="s">
        <v>71</v>
      </c>
      <c r="C1329" s="1" t="s">
        <v>9</v>
      </c>
      <c r="D1329" s="5">
        <f>VLOOKUP(B1329,SWH!$A$4:$C$19,3,FALSE)</f>
        <v>2293.9899999999998</v>
      </c>
      <c r="E1329" s="5">
        <v>0</v>
      </c>
      <c r="F1329" s="5">
        <v>514.4</v>
      </c>
      <c r="G1329" s="5">
        <v>68.760000000000005</v>
      </c>
      <c r="H1329" s="5">
        <v>400.27</v>
      </c>
      <c r="I1329" s="5">
        <v>60.29</v>
      </c>
      <c r="J1329" s="5">
        <v>194.3</v>
      </c>
      <c r="K1329" s="5">
        <v>0</v>
      </c>
      <c r="L1329" s="5">
        <v>0</v>
      </c>
      <c r="M1329" s="5">
        <v>182.4</v>
      </c>
      <c r="N1329" s="5">
        <v>0</v>
      </c>
      <c r="O1329" s="5">
        <f>VLOOKUP(B1329,SWH!$A$4:$B$19,2,FALSE)</f>
        <v>0</v>
      </c>
      <c r="P1329" s="5">
        <f t="shared" si="89"/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98.07</v>
      </c>
      <c r="V1329" s="5">
        <v>0</v>
      </c>
      <c r="W1329" s="5">
        <f t="shared" si="87"/>
        <v>251.16000000000003</v>
      </c>
      <c r="X1329" s="5">
        <f t="shared" si="88"/>
        <v>514.4</v>
      </c>
      <c r="Y1329" s="5">
        <v>906.01</v>
      </c>
      <c r="Z1329" s="5">
        <v>612.47</v>
      </c>
      <c r="AA1329" s="5">
        <f t="shared" si="86"/>
        <v>1518.48</v>
      </c>
    </row>
    <row r="1330" spans="1:27" x14ac:dyDescent="0.25">
      <c r="A1330">
        <v>2013</v>
      </c>
      <c r="B1330" t="s">
        <v>71</v>
      </c>
      <c r="C1330" s="1" t="s">
        <v>12</v>
      </c>
      <c r="D1330" s="5">
        <f>VLOOKUP(B1330,SWH!$A$4:$C$19,3,FALSE)</f>
        <v>2293.9899999999998</v>
      </c>
      <c r="E1330" s="5">
        <v>0</v>
      </c>
      <c r="F1330" s="5">
        <v>544.89</v>
      </c>
      <c r="G1330" s="5">
        <v>77.510000000000005</v>
      </c>
      <c r="H1330" s="5">
        <v>395.22</v>
      </c>
      <c r="I1330" s="5">
        <v>60.39</v>
      </c>
      <c r="J1330" s="5">
        <v>194.3</v>
      </c>
      <c r="K1330" s="5">
        <v>0</v>
      </c>
      <c r="L1330" s="5">
        <v>0</v>
      </c>
      <c r="M1330" s="5">
        <v>175.09</v>
      </c>
      <c r="N1330" s="5">
        <v>0</v>
      </c>
      <c r="O1330" s="5">
        <f>VLOOKUP(B1330,SWH!$A$4:$B$19,2,FALSE)</f>
        <v>0</v>
      </c>
      <c r="P1330" s="5">
        <f t="shared" si="89"/>
        <v>0</v>
      </c>
      <c r="Q1330" s="5">
        <v>0</v>
      </c>
      <c r="R1330" s="5">
        <v>0</v>
      </c>
      <c r="S1330" s="5">
        <v>17.920000000000002</v>
      </c>
      <c r="T1330" s="5">
        <v>0</v>
      </c>
      <c r="U1330" s="5">
        <v>100.66</v>
      </c>
      <c r="V1330" s="5">
        <v>0</v>
      </c>
      <c r="W1330" s="5">
        <f t="shared" si="87"/>
        <v>270.52000000000004</v>
      </c>
      <c r="X1330" s="5">
        <f t="shared" si="88"/>
        <v>544.89</v>
      </c>
      <c r="Y1330" s="5">
        <v>920.43</v>
      </c>
      <c r="Z1330" s="5">
        <v>645.54999999999995</v>
      </c>
      <c r="AA1330" s="5">
        <f t="shared" si="86"/>
        <v>1565.98</v>
      </c>
    </row>
    <row r="1331" spans="1:27" x14ac:dyDescent="0.25">
      <c r="A1331">
        <v>2013</v>
      </c>
      <c r="B1331" t="s">
        <v>71</v>
      </c>
      <c r="C1331" s="1" t="s">
        <v>8</v>
      </c>
      <c r="D1331" s="5">
        <f>VLOOKUP(B1331,SWH!$A$4:$C$19,3,FALSE)</f>
        <v>2293.9899999999998</v>
      </c>
      <c r="E1331" s="5">
        <v>0</v>
      </c>
      <c r="F1331" s="5">
        <v>842</v>
      </c>
      <c r="G1331" s="5">
        <v>36.869999999999997</v>
      </c>
      <c r="H1331" s="5">
        <v>400.92</v>
      </c>
      <c r="I1331" s="5">
        <v>60.83</v>
      </c>
      <c r="J1331" s="5">
        <v>194.3</v>
      </c>
      <c r="K1331" s="5">
        <v>0</v>
      </c>
      <c r="L1331" s="5">
        <v>0</v>
      </c>
      <c r="M1331" s="5">
        <v>193.72</v>
      </c>
      <c r="N1331" s="5">
        <v>0</v>
      </c>
      <c r="O1331" s="5">
        <f>VLOOKUP(B1331,SWH!$A$4:$B$19,2,FALSE)</f>
        <v>0</v>
      </c>
      <c r="P1331" s="5">
        <f t="shared" si="89"/>
        <v>0</v>
      </c>
      <c r="Q1331" s="5">
        <v>0</v>
      </c>
      <c r="R1331" s="5">
        <v>0</v>
      </c>
      <c r="S1331" s="5">
        <v>18.39</v>
      </c>
      <c r="T1331" s="5">
        <v>0</v>
      </c>
      <c r="U1331" s="5">
        <v>103.55</v>
      </c>
      <c r="V1331" s="5">
        <v>0</v>
      </c>
      <c r="W1331" s="5">
        <f t="shared" si="87"/>
        <v>248.98000000000002</v>
      </c>
      <c r="X1331" s="5">
        <f t="shared" si="88"/>
        <v>842</v>
      </c>
      <c r="Y1331" s="5">
        <v>905.01</v>
      </c>
      <c r="Z1331" s="5">
        <v>945.55</v>
      </c>
      <c r="AA1331" s="5">
        <f t="shared" si="86"/>
        <v>1850.56</v>
      </c>
    </row>
    <row r="1332" spans="1:27" x14ac:dyDescent="0.25">
      <c r="A1332">
        <v>2016</v>
      </c>
      <c r="B1332" t="s">
        <v>71</v>
      </c>
      <c r="C1332" s="1" t="s">
        <v>10</v>
      </c>
      <c r="D1332" s="5">
        <f>VLOOKUP(B1332,SWH!$A$4:$C$19,3,FALSE)</f>
        <v>2293.9899999999998</v>
      </c>
      <c r="E1332" s="5">
        <v>0</v>
      </c>
      <c r="F1332" s="5">
        <v>0</v>
      </c>
      <c r="G1332" s="5">
        <v>697.58</v>
      </c>
      <c r="H1332" s="5">
        <v>271.88</v>
      </c>
      <c r="I1332" s="5">
        <v>38.549999999999997</v>
      </c>
      <c r="J1332" s="5">
        <v>194.3</v>
      </c>
      <c r="K1332" s="5">
        <v>0</v>
      </c>
      <c r="L1332" s="5">
        <v>0</v>
      </c>
      <c r="M1332" s="5">
        <v>156.61000000000001</v>
      </c>
      <c r="N1332" s="5">
        <v>0</v>
      </c>
      <c r="O1332" s="5">
        <f>VLOOKUP(B1332,SWH!$A$4:$B$19,2,FALSE)</f>
        <v>0</v>
      </c>
      <c r="P1332" s="5">
        <f t="shared" si="89"/>
        <v>0</v>
      </c>
      <c r="Q1332" s="5">
        <v>0</v>
      </c>
      <c r="R1332" s="5">
        <v>0</v>
      </c>
      <c r="S1332" s="5">
        <v>26.72</v>
      </c>
      <c r="T1332" s="5">
        <v>0</v>
      </c>
      <c r="U1332" s="5">
        <v>83.52</v>
      </c>
      <c r="V1332" s="5">
        <v>0</v>
      </c>
      <c r="W1332" s="5">
        <f t="shared" si="87"/>
        <v>880.91000000000008</v>
      </c>
      <c r="X1332" s="5">
        <f t="shared" si="88"/>
        <v>0</v>
      </c>
      <c r="Y1332" s="5">
        <v>1385.63</v>
      </c>
      <c r="Z1332" s="5">
        <v>83.52</v>
      </c>
      <c r="AA1332" s="5">
        <f t="shared" si="86"/>
        <v>1469.15</v>
      </c>
    </row>
    <row r="1333" spans="1:27" x14ac:dyDescent="0.25">
      <c r="A1333">
        <v>2016</v>
      </c>
      <c r="B1333" t="s">
        <v>71</v>
      </c>
      <c r="C1333" s="1" t="s">
        <v>6</v>
      </c>
      <c r="D1333" s="5">
        <f>VLOOKUP(B1333,SWH!$A$4:$C$19,3,FALSE)</f>
        <v>2293.9899999999998</v>
      </c>
      <c r="E1333" s="5">
        <v>0</v>
      </c>
      <c r="F1333" s="5">
        <v>0</v>
      </c>
      <c r="G1333" s="5">
        <v>730.98</v>
      </c>
      <c r="H1333" s="5">
        <v>277.94</v>
      </c>
      <c r="I1333" s="5">
        <v>38.53</v>
      </c>
      <c r="J1333" s="5">
        <v>194.3</v>
      </c>
      <c r="K1333" s="5">
        <v>0</v>
      </c>
      <c r="L1333" s="5">
        <v>0</v>
      </c>
      <c r="M1333" s="5">
        <v>183.88</v>
      </c>
      <c r="N1333" s="5">
        <v>0</v>
      </c>
      <c r="O1333" s="5">
        <f>VLOOKUP(B1333,SWH!$A$4:$B$19,2,FALSE)</f>
        <v>0</v>
      </c>
      <c r="P1333" s="5">
        <f t="shared" si="89"/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83.25</v>
      </c>
      <c r="V1333" s="5">
        <v>0</v>
      </c>
      <c r="W1333" s="5">
        <f t="shared" si="87"/>
        <v>914.86</v>
      </c>
      <c r="X1333" s="5">
        <f t="shared" si="88"/>
        <v>0</v>
      </c>
      <c r="Y1333" s="5">
        <v>1425.62</v>
      </c>
      <c r="Z1333" s="5">
        <v>83.25</v>
      </c>
      <c r="AA1333" s="5">
        <f t="shared" si="86"/>
        <v>1508.87</v>
      </c>
    </row>
    <row r="1334" spans="1:27" x14ac:dyDescent="0.25">
      <c r="A1334">
        <v>2016</v>
      </c>
      <c r="B1334" t="s">
        <v>71</v>
      </c>
      <c r="C1334" s="1" t="s">
        <v>11</v>
      </c>
      <c r="D1334" s="5">
        <f>VLOOKUP(B1334,SWH!$A$4:$C$19,3,FALSE)</f>
        <v>2293.9899999999998</v>
      </c>
      <c r="E1334" s="5">
        <v>0</v>
      </c>
      <c r="F1334" s="5">
        <v>0</v>
      </c>
      <c r="G1334" s="5">
        <v>552.04999999999995</v>
      </c>
      <c r="H1334" s="5">
        <v>291.68</v>
      </c>
      <c r="I1334" s="5">
        <v>38.53</v>
      </c>
      <c r="J1334" s="5">
        <v>194.3</v>
      </c>
      <c r="K1334" s="5">
        <v>0</v>
      </c>
      <c r="L1334" s="5">
        <v>0</v>
      </c>
      <c r="M1334" s="5">
        <v>146.68</v>
      </c>
      <c r="N1334" s="5">
        <v>0</v>
      </c>
      <c r="O1334" s="5">
        <f>VLOOKUP(B1334,SWH!$A$4:$B$19,2,FALSE)</f>
        <v>0</v>
      </c>
      <c r="P1334" s="5">
        <f t="shared" si="89"/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85.37</v>
      </c>
      <c r="V1334" s="5">
        <v>0</v>
      </c>
      <c r="W1334" s="5">
        <f t="shared" si="87"/>
        <v>698.73</v>
      </c>
      <c r="X1334" s="5">
        <f t="shared" si="88"/>
        <v>0</v>
      </c>
      <c r="Y1334" s="5">
        <v>1223.23</v>
      </c>
      <c r="Z1334" s="5">
        <v>85.37</v>
      </c>
      <c r="AA1334" s="5">
        <f t="shared" si="86"/>
        <v>1308.5999999999999</v>
      </c>
    </row>
    <row r="1335" spans="1:27" x14ac:dyDescent="0.25">
      <c r="A1335">
        <v>2016</v>
      </c>
      <c r="B1335" t="s">
        <v>71</v>
      </c>
      <c r="C1335" s="1" t="s">
        <v>13</v>
      </c>
      <c r="D1335" s="5">
        <f>VLOOKUP(B1335,SWH!$A$4:$C$19,3,FALSE)</f>
        <v>2293.9899999999998</v>
      </c>
      <c r="E1335" s="5">
        <v>0</v>
      </c>
      <c r="F1335" s="5">
        <v>15.39</v>
      </c>
      <c r="G1335" s="5">
        <v>590.08000000000004</v>
      </c>
      <c r="H1335" s="5">
        <v>289.02999999999997</v>
      </c>
      <c r="I1335" s="5">
        <v>38.47</v>
      </c>
      <c r="J1335" s="5">
        <v>194.3</v>
      </c>
      <c r="K1335" s="5">
        <v>0</v>
      </c>
      <c r="L1335" s="5">
        <v>0</v>
      </c>
      <c r="M1335" s="5">
        <v>174.02</v>
      </c>
      <c r="N1335" s="5">
        <v>0</v>
      </c>
      <c r="O1335" s="5">
        <f>VLOOKUP(B1335,SWH!$A$4:$B$19,2,FALSE)</f>
        <v>0</v>
      </c>
      <c r="P1335" s="5">
        <f t="shared" si="89"/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85.35</v>
      </c>
      <c r="V1335" s="5">
        <v>0</v>
      </c>
      <c r="W1335" s="5">
        <f t="shared" si="87"/>
        <v>764.1</v>
      </c>
      <c r="X1335" s="5">
        <f t="shared" si="88"/>
        <v>15.39</v>
      </c>
      <c r="Y1335" s="5">
        <v>1285.8900000000001</v>
      </c>
      <c r="Z1335" s="5">
        <v>100.74</v>
      </c>
      <c r="AA1335" s="5">
        <f t="shared" si="86"/>
        <v>1386.63</v>
      </c>
    </row>
    <row r="1336" spans="1:27" x14ac:dyDescent="0.25">
      <c r="A1336">
        <v>2016</v>
      </c>
      <c r="B1336" t="s">
        <v>71</v>
      </c>
      <c r="C1336" s="1" t="s">
        <v>19</v>
      </c>
      <c r="D1336" s="5">
        <f>VLOOKUP(B1336,SWH!$A$4:$C$19,3,FALSE)</f>
        <v>2293.9899999999998</v>
      </c>
      <c r="E1336" s="5">
        <v>0</v>
      </c>
      <c r="F1336" s="5">
        <v>10.26</v>
      </c>
      <c r="G1336" s="5">
        <v>390.4</v>
      </c>
      <c r="H1336" s="5">
        <v>293.24</v>
      </c>
      <c r="I1336" s="5">
        <v>38.450000000000003</v>
      </c>
      <c r="J1336" s="5">
        <v>194.3</v>
      </c>
      <c r="K1336" s="5">
        <v>0</v>
      </c>
      <c r="L1336" s="5">
        <v>0</v>
      </c>
      <c r="M1336" s="5">
        <v>133.87</v>
      </c>
      <c r="N1336" s="5">
        <v>0</v>
      </c>
      <c r="O1336" s="5">
        <f>VLOOKUP(B1336,SWH!$A$4:$B$19,2,FALSE)</f>
        <v>0</v>
      </c>
      <c r="P1336" s="5">
        <f t="shared" si="89"/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87.54</v>
      </c>
      <c r="V1336" s="5">
        <v>0</v>
      </c>
      <c r="W1336" s="5">
        <f t="shared" si="87"/>
        <v>524.27</v>
      </c>
      <c r="X1336" s="5">
        <f t="shared" si="88"/>
        <v>10.26</v>
      </c>
      <c r="Y1336" s="5">
        <v>1050.24</v>
      </c>
      <c r="Z1336" s="5">
        <v>97.8</v>
      </c>
      <c r="AA1336" s="5">
        <f t="shared" si="86"/>
        <v>1148.04</v>
      </c>
    </row>
    <row r="1337" spans="1:27" x14ac:dyDescent="0.25">
      <c r="A1337">
        <v>2016</v>
      </c>
      <c r="B1337" t="s">
        <v>71</v>
      </c>
      <c r="C1337" s="1" t="s">
        <v>20</v>
      </c>
      <c r="D1337" s="5">
        <f>VLOOKUP(B1337,SWH!$A$4:$C$19,3,FALSE)</f>
        <v>2293.9899999999998</v>
      </c>
      <c r="E1337" s="5">
        <v>0</v>
      </c>
      <c r="F1337" s="5">
        <v>5.87</v>
      </c>
      <c r="G1337" s="5">
        <v>300.97000000000003</v>
      </c>
      <c r="H1337" s="5">
        <v>304.38</v>
      </c>
      <c r="I1337" s="5">
        <v>38.49</v>
      </c>
      <c r="J1337" s="5">
        <v>194.3</v>
      </c>
      <c r="K1337" s="5">
        <v>0</v>
      </c>
      <c r="L1337" s="5">
        <v>0</v>
      </c>
      <c r="M1337" s="5">
        <v>147.15</v>
      </c>
      <c r="N1337" s="5">
        <v>0</v>
      </c>
      <c r="O1337" s="5">
        <f>VLOOKUP(B1337,SWH!$A$4:$B$19,2,FALSE)</f>
        <v>0</v>
      </c>
      <c r="P1337" s="5">
        <f t="shared" si="89"/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87.62</v>
      </c>
      <c r="V1337" s="5">
        <v>0</v>
      </c>
      <c r="W1337" s="5">
        <f t="shared" si="87"/>
        <v>448.12</v>
      </c>
      <c r="X1337" s="5">
        <f t="shared" si="88"/>
        <v>5.87</v>
      </c>
      <c r="Y1337" s="5">
        <v>985.28</v>
      </c>
      <c r="Z1337" s="5">
        <v>93.49</v>
      </c>
      <c r="AA1337" s="5">
        <f t="shared" si="86"/>
        <v>1078.77</v>
      </c>
    </row>
    <row r="1338" spans="1:27" x14ac:dyDescent="0.25">
      <c r="A1338">
        <v>2016</v>
      </c>
      <c r="B1338" t="s">
        <v>71</v>
      </c>
      <c r="C1338" s="1" t="s">
        <v>3</v>
      </c>
      <c r="D1338" s="5">
        <f>VLOOKUP(B1338,SWH!$A$4:$C$19,3,FALSE)</f>
        <v>2293.9899999999998</v>
      </c>
      <c r="E1338" s="5">
        <v>0</v>
      </c>
      <c r="F1338" s="5">
        <v>154.87</v>
      </c>
      <c r="G1338" s="5">
        <v>216.76</v>
      </c>
      <c r="H1338" s="5">
        <v>294.58</v>
      </c>
      <c r="I1338" s="5">
        <v>38.479999999999997</v>
      </c>
      <c r="J1338" s="5">
        <v>194.3</v>
      </c>
      <c r="K1338" s="5">
        <v>0</v>
      </c>
      <c r="L1338" s="5">
        <v>0</v>
      </c>
      <c r="M1338" s="5">
        <v>145.53</v>
      </c>
      <c r="N1338" s="5">
        <v>0</v>
      </c>
      <c r="O1338" s="5">
        <f>VLOOKUP(B1338,SWH!$A$4:$B$19,2,FALSE)</f>
        <v>0</v>
      </c>
      <c r="P1338" s="5">
        <f t="shared" si="89"/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91.28</v>
      </c>
      <c r="V1338" s="5">
        <v>0</v>
      </c>
      <c r="W1338" s="5">
        <f t="shared" si="87"/>
        <v>362.28999999999996</v>
      </c>
      <c r="X1338" s="5">
        <f t="shared" si="88"/>
        <v>154.87</v>
      </c>
      <c r="Y1338" s="5">
        <v>889.64</v>
      </c>
      <c r="Z1338" s="5">
        <v>246.16</v>
      </c>
      <c r="AA1338" s="5">
        <f t="shared" si="86"/>
        <v>1135.8</v>
      </c>
    </row>
    <row r="1339" spans="1:27" x14ac:dyDescent="0.25">
      <c r="A1339">
        <v>2016</v>
      </c>
      <c r="B1339" t="s">
        <v>71</v>
      </c>
      <c r="C1339" s="1" t="s">
        <v>7</v>
      </c>
      <c r="D1339" s="5">
        <f>VLOOKUP(B1339,SWH!$A$4:$C$19,3,FALSE)</f>
        <v>2293.9899999999998</v>
      </c>
      <c r="E1339" s="5">
        <v>0</v>
      </c>
      <c r="F1339" s="5">
        <v>46.39</v>
      </c>
      <c r="G1339" s="5">
        <v>211.53</v>
      </c>
      <c r="H1339" s="5">
        <v>303.02999999999997</v>
      </c>
      <c r="I1339" s="5">
        <v>38.47</v>
      </c>
      <c r="J1339" s="5">
        <v>194.3</v>
      </c>
      <c r="K1339" s="5">
        <v>0</v>
      </c>
      <c r="L1339" s="5">
        <v>0</v>
      </c>
      <c r="M1339" s="5">
        <v>157.07</v>
      </c>
      <c r="N1339" s="5">
        <v>0</v>
      </c>
      <c r="O1339" s="5">
        <f>VLOOKUP(B1339,SWH!$A$4:$B$19,2,FALSE)</f>
        <v>0</v>
      </c>
      <c r="P1339" s="5">
        <f t="shared" si="89"/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90.29</v>
      </c>
      <c r="V1339" s="5">
        <v>0</v>
      </c>
      <c r="W1339" s="5">
        <f t="shared" si="87"/>
        <v>368.6</v>
      </c>
      <c r="X1339" s="5">
        <f t="shared" si="88"/>
        <v>46.39</v>
      </c>
      <c r="Y1339" s="5">
        <v>904.4</v>
      </c>
      <c r="Z1339" s="5">
        <v>136.68</v>
      </c>
      <c r="AA1339" s="5">
        <f t="shared" si="86"/>
        <v>1041.08</v>
      </c>
    </row>
    <row r="1340" spans="1:27" x14ac:dyDescent="0.25">
      <c r="A1340">
        <v>2016</v>
      </c>
      <c r="B1340" t="s">
        <v>71</v>
      </c>
      <c r="C1340" s="1" t="s">
        <v>17</v>
      </c>
      <c r="D1340" s="5">
        <f>VLOOKUP(B1340,SWH!$A$4:$C$19,3,FALSE)</f>
        <v>2293.9899999999998</v>
      </c>
      <c r="E1340" s="5">
        <v>0</v>
      </c>
      <c r="F1340" s="5">
        <v>5.4</v>
      </c>
      <c r="G1340" s="5">
        <v>102.28</v>
      </c>
      <c r="H1340" s="5">
        <v>303.64999999999998</v>
      </c>
      <c r="I1340" s="5">
        <v>38.6</v>
      </c>
      <c r="J1340" s="5">
        <v>194.3</v>
      </c>
      <c r="K1340" s="5">
        <v>0</v>
      </c>
      <c r="L1340" s="5">
        <v>0</v>
      </c>
      <c r="M1340" s="5">
        <v>143.83000000000001</v>
      </c>
      <c r="N1340" s="5">
        <v>0</v>
      </c>
      <c r="O1340" s="5">
        <f>VLOOKUP(B1340,SWH!$A$4:$B$19,2,FALSE)</f>
        <v>0</v>
      </c>
      <c r="P1340" s="5">
        <f t="shared" si="89"/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91.62</v>
      </c>
      <c r="V1340" s="5">
        <v>0</v>
      </c>
      <c r="W1340" s="5">
        <f t="shared" si="87"/>
        <v>246.11</v>
      </c>
      <c r="X1340" s="5">
        <f t="shared" si="88"/>
        <v>5.4</v>
      </c>
      <c r="Y1340" s="5">
        <v>782.66</v>
      </c>
      <c r="Z1340" s="5">
        <v>97.02</v>
      </c>
      <c r="AA1340" s="5">
        <f t="shared" si="86"/>
        <v>879.68</v>
      </c>
    </row>
    <row r="1341" spans="1:27" x14ac:dyDescent="0.25">
      <c r="A1341">
        <v>2016</v>
      </c>
      <c r="B1341" t="s">
        <v>71</v>
      </c>
      <c r="C1341" s="1" t="s">
        <v>14</v>
      </c>
      <c r="D1341" s="5">
        <f>VLOOKUP(B1341,SWH!$A$4:$C$19,3,FALSE)</f>
        <v>2293.9899999999998</v>
      </c>
      <c r="E1341" s="5">
        <v>0</v>
      </c>
      <c r="F1341" s="5">
        <v>372.04</v>
      </c>
      <c r="G1341" s="5">
        <v>143.34</v>
      </c>
      <c r="H1341" s="5">
        <v>301.75</v>
      </c>
      <c r="I1341" s="5">
        <v>38.67</v>
      </c>
      <c r="J1341" s="5">
        <v>194.3</v>
      </c>
      <c r="K1341" s="5">
        <v>0</v>
      </c>
      <c r="L1341" s="5">
        <v>0</v>
      </c>
      <c r="M1341" s="5">
        <v>151.71</v>
      </c>
      <c r="N1341" s="5">
        <v>0</v>
      </c>
      <c r="O1341" s="5">
        <f>VLOOKUP(B1341,SWH!$A$4:$B$19,2,FALSE)</f>
        <v>0</v>
      </c>
      <c r="P1341" s="5">
        <f t="shared" si="89"/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94.24</v>
      </c>
      <c r="V1341" s="5">
        <v>0</v>
      </c>
      <c r="W1341" s="5">
        <f t="shared" si="87"/>
        <v>295.05</v>
      </c>
      <c r="X1341" s="5">
        <f t="shared" si="88"/>
        <v>372.04</v>
      </c>
      <c r="Y1341" s="5">
        <v>829.77</v>
      </c>
      <c r="Z1341" s="5">
        <v>466.28</v>
      </c>
      <c r="AA1341" s="5">
        <f t="shared" si="86"/>
        <v>1296.05</v>
      </c>
    </row>
    <row r="1342" spans="1:27" x14ac:dyDescent="0.25">
      <c r="A1342">
        <v>2016</v>
      </c>
      <c r="B1342" t="s">
        <v>71</v>
      </c>
      <c r="C1342" s="1" t="s">
        <v>2</v>
      </c>
      <c r="D1342" s="5">
        <f>VLOOKUP(B1342,SWH!$A$4:$C$19,3,FALSE)</f>
        <v>2293.9899999999998</v>
      </c>
      <c r="E1342" s="5">
        <v>0</v>
      </c>
      <c r="F1342" s="5">
        <v>124.21</v>
      </c>
      <c r="G1342" s="5">
        <v>145.01</v>
      </c>
      <c r="H1342" s="5">
        <v>301.95999999999998</v>
      </c>
      <c r="I1342" s="5">
        <v>38.47</v>
      </c>
      <c r="J1342" s="5">
        <v>194.3</v>
      </c>
      <c r="K1342" s="5">
        <v>0</v>
      </c>
      <c r="L1342" s="5">
        <v>0</v>
      </c>
      <c r="M1342" s="5">
        <v>168.56</v>
      </c>
      <c r="N1342" s="5">
        <v>0</v>
      </c>
      <c r="O1342" s="5">
        <f>VLOOKUP(B1342,SWH!$A$4:$B$19,2,FALSE)</f>
        <v>0</v>
      </c>
      <c r="P1342" s="5">
        <f t="shared" si="89"/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93.37</v>
      </c>
      <c r="V1342" s="5">
        <v>0</v>
      </c>
      <c r="W1342" s="5">
        <f t="shared" si="87"/>
        <v>313.57</v>
      </c>
      <c r="X1342" s="5">
        <f t="shared" si="88"/>
        <v>124.21</v>
      </c>
      <c r="Y1342" s="5">
        <v>848.3</v>
      </c>
      <c r="Z1342" s="5">
        <v>217.58</v>
      </c>
      <c r="AA1342" s="5">
        <f t="shared" si="86"/>
        <v>1065.8799999999999</v>
      </c>
    </row>
    <row r="1343" spans="1:27" x14ac:dyDescent="0.25">
      <c r="A1343">
        <v>2016</v>
      </c>
      <c r="B1343" t="s">
        <v>71</v>
      </c>
      <c r="C1343" s="1" t="s">
        <v>18</v>
      </c>
      <c r="D1343" s="5">
        <f>VLOOKUP(B1343,SWH!$A$4:$C$19,3,FALSE)</f>
        <v>2293.9899999999998</v>
      </c>
      <c r="E1343" s="5">
        <v>0</v>
      </c>
      <c r="F1343" s="5">
        <v>239.62</v>
      </c>
      <c r="G1343" s="5">
        <v>43.27</v>
      </c>
      <c r="H1343" s="5">
        <v>306.22000000000003</v>
      </c>
      <c r="I1343" s="5">
        <v>38.700000000000003</v>
      </c>
      <c r="J1343" s="5">
        <v>194.3</v>
      </c>
      <c r="K1343" s="5">
        <v>0</v>
      </c>
      <c r="L1343" s="5">
        <v>0</v>
      </c>
      <c r="M1343" s="5">
        <v>141.02000000000001</v>
      </c>
      <c r="N1343" s="5">
        <v>0</v>
      </c>
      <c r="O1343" s="5">
        <f>VLOOKUP(B1343,SWH!$A$4:$B$19,2,FALSE)</f>
        <v>0</v>
      </c>
      <c r="P1343" s="5">
        <f t="shared" si="89"/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95.12</v>
      </c>
      <c r="V1343" s="5">
        <v>0</v>
      </c>
      <c r="W1343" s="5">
        <f t="shared" si="87"/>
        <v>184.29000000000002</v>
      </c>
      <c r="X1343" s="5">
        <f t="shared" si="88"/>
        <v>239.62</v>
      </c>
      <c r="Y1343" s="5">
        <v>723.5</v>
      </c>
      <c r="Z1343" s="5">
        <v>334.74</v>
      </c>
      <c r="AA1343" s="5">
        <f t="shared" si="86"/>
        <v>1058.24</v>
      </c>
    </row>
    <row r="1344" spans="1:27" x14ac:dyDescent="0.25">
      <c r="A1344">
        <v>2016</v>
      </c>
      <c r="B1344" t="s">
        <v>71</v>
      </c>
      <c r="C1344" s="1" t="s">
        <v>4</v>
      </c>
      <c r="D1344" s="5">
        <f>VLOOKUP(B1344,SWH!$A$4:$C$19,3,FALSE)</f>
        <v>2293.9899999999998</v>
      </c>
      <c r="E1344" s="5">
        <v>0</v>
      </c>
      <c r="F1344" s="5">
        <v>586.16999999999996</v>
      </c>
      <c r="G1344" s="5">
        <v>83.32</v>
      </c>
      <c r="H1344" s="5">
        <v>301.87</v>
      </c>
      <c r="I1344" s="5">
        <v>38.54</v>
      </c>
      <c r="J1344" s="5">
        <v>194.3</v>
      </c>
      <c r="K1344" s="5">
        <v>0</v>
      </c>
      <c r="L1344" s="5">
        <v>0</v>
      </c>
      <c r="M1344" s="5">
        <v>156.36000000000001</v>
      </c>
      <c r="N1344" s="5">
        <v>0</v>
      </c>
      <c r="O1344" s="5">
        <f>VLOOKUP(B1344,SWH!$A$4:$B$19,2,FALSE)</f>
        <v>0</v>
      </c>
      <c r="P1344" s="5">
        <f t="shared" si="89"/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96.71</v>
      </c>
      <c r="V1344" s="5">
        <v>0</v>
      </c>
      <c r="W1344" s="5">
        <f t="shared" si="87"/>
        <v>239.68</v>
      </c>
      <c r="X1344" s="5">
        <f t="shared" si="88"/>
        <v>586.16999999999996</v>
      </c>
      <c r="Y1344" s="5">
        <v>774.38</v>
      </c>
      <c r="Z1344" s="5">
        <v>682.87</v>
      </c>
      <c r="AA1344" s="5">
        <f t="shared" si="86"/>
        <v>1457.25</v>
      </c>
    </row>
    <row r="1345" spans="1:27" x14ac:dyDescent="0.25">
      <c r="A1345">
        <v>2016</v>
      </c>
      <c r="B1345" t="s">
        <v>71</v>
      </c>
      <c r="C1345" s="1" t="s">
        <v>5</v>
      </c>
      <c r="D1345" s="5">
        <f>VLOOKUP(B1345,SWH!$A$4:$C$19,3,FALSE)</f>
        <v>2293.9899999999998</v>
      </c>
      <c r="E1345" s="5">
        <v>0</v>
      </c>
      <c r="F1345" s="5">
        <v>317.05</v>
      </c>
      <c r="G1345" s="5">
        <v>103.75</v>
      </c>
      <c r="H1345" s="5">
        <v>304.02</v>
      </c>
      <c r="I1345" s="5">
        <v>38.619999999999997</v>
      </c>
      <c r="J1345" s="5">
        <v>194.3</v>
      </c>
      <c r="K1345" s="5">
        <v>0</v>
      </c>
      <c r="L1345" s="5">
        <v>0</v>
      </c>
      <c r="M1345" s="5">
        <v>175.71</v>
      </c>
      <c r="N1345" s="5">
        <v>0</v>
      </c>
      <c r="O1345" s="5">
        <f>VLOOKUP(B1345,SWH!$A$4:$B$19,2,FALSE)</f>
        <v>0</v>
      </c>
      <c r="P1345" s="5">
        <f t="shared" si="89"/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95.99</v>
      </c>
      <c r="V1345" s="5">
        <v>0</v>
      </c>
      <c r="W1345" s="5">
        <f t="shared" si="87"/>
        <v>279.46000000000004</v>
      </c>
      <c r="X1345" s="5">
        <f t="shared" si="88"/>
        <v>317.05</v>
      </c>
      <c r="Y1345" s="5">
        <v>816.39</v>
      </c>
      <c r="Z1345" s="5">
        <v>413.04</v>
      </c>
      <c r="AA1345" s="5">
        <f t="shared" si="86"/>
        <v>1229.43</v>
      </c>
    </row>
    <row r="1346" spans="1:27" x14ac:dyDescent="0.25">
      <c r="A1346">
        <v>2016</v>
      </c>
      <c r="B1346" t="s">
        <v>71</v>
      </c>
      <c r="C1346" s="1" t="s">
        <v>15</v>
      </c>
      <c r="D1346" s="5">
        <f>VLOOKUP(B1346,SWH!$A$4:$C$19,3,FALSE)</f>
        <v>2293.9899999999998</v>
      </c>
      <c r="E1346" s="5">
        <v>0</v>
      </c>
      <c r="F1346" s="5">
        <v>278.95999999999998</v>
      </c>
      <c r="G1346" s="5">
        <v>20.260000000000002</v>
      </c>
      <c r="H1346" s="5">
        <v>304.31</v>
      </c>
      <c r="I1346" s="5">
        <v>38.659999999999997</v>
      </c>
      <c r="J1346" s="5">
        <v>194.3</v>
      </c>
      <c r="K1346" s="5">
        <v>0</v>
      </c>
      <c r="L1346" s="5">
        <v>0</v>
      </c>
      <c r="M1346" s="5">
        <v>153.22</v>
      </c>
      <c r="N1346" s="5">
        <v>0</v>
      </c>
      <c r="O1346" s="5">
        <f>VLOOKUP(B1346,SWH!$A$4:$B$19,2,FALSE)</f>
        <v>0</v>
      </c>
      <c r="P1346" s="5">
        <f t="shared" si="89"/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96.52</v>
      </c>
      <c r="V1346" s="5">
        <v>0</v>
      </c>
      <c r="W1346" s="5">
        <f t="shared" si="87"/>
        <v>173.48</v>
      </c>
      <c r="X1346" s="5">
        <f t="shared" si="88"/>
        <v>278.95999999999998</v>
      </c>
      <c r="Y1346" s="5">
        <v>710.75</v>
      </c>
      <c r="Z1346" s="5">
        <v>375.48</v>
      </c>
      <c r="AA1346" s="5">
        <f t="shared" ref="AA1346:AA1409" si="90">SUM(Y1346:Z1346)</f>
        <v>1086.23</v>
      </c>
    </row>
    <row r="1347" spans="1:27" x14ac:dyDescent="0.25">
      <c r="A1347">
        <v>2016</v>
      </c>
      <c r="B1347" t="s">
        <v>71</v>
      </c>
      <c r="C1347" s="1" t="s">
        <v>16</v>
      </c>
      <c r="D1347" s="5">
        <f>VLOOKUP(B1347,SWH!$A$4:$C$19,3,FALSE)</f>
        <v>2293.9899999999998</v>
      </c>
      <c r="E1347" s="5">
        <v>0</v>
      </c>
      <c r="F1347" s="5">
        <v>811.05</v>
      </c>
      <c r="G1347" s="5">
        <v>93.77</v>
      </c>
      <c r="H1347" s="5">
        <v>325.2</v>
      </c>
      <c r="I1347" s="5">
        <v>38.6</v>
      </c>
      <c r="J1347" s="5">
        <v>194.3</v>
      </c>
      <c r="K1347" s="5">
        <v>0</v>
      </c>
      <c r="L1347" s="5">
        <v>0</v>
      </c>
      <c r="M1347" s="5">
        <v>170.52</v>
      </c>
      <c r="N1347" s="5">
        <v>0</v>
      </c>
      <c r="O1347" s="5">
        <f>VLOOKUP(B1347,SWH!$A$4:$B$19,2,FALSE)</f>
        <v>0</v>
      </c>
      <c r="P1347" s="5">
        <f t="shared" si="89"/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98.53</v>
      </c>
      <c r="V1347" s="5">
        <v>0</v>
      </c>
      <c r="W1347" s="5">
        <f t="shared" ref="W1347:W1410" si="91">E1347+G1347+M1347+SUM(P1347:S1347)</f>
        <v>264.29000000000002</v>
      </c>
      <c r="X1347" s="5">
        <f t="shared" ref="X1347:X1410" si="92">F1347</f>
        <v>811.05</v>
      </c>
      <c r="Y1347" s="5">
        <v>822.38</v>
      </c>
      <c r="Z1347" s="5">
        <v>909.58</v>
      </c>
      <c r="AA1347" s="5">
        <f t="shared" si="90"/>
        <v>1731.96</v>
      </c>
    </row>
    <row r="1348" spans="1:27" x14ac:dyDescent="0.25">
      <c r="A1348">
        <v>2016</v>
      </c>
      <c r="B1348" t="s">
        <v>71</v>
      </c>
      <c r="C1348" s="1" t="s">
        <v>9</v>
      </c>
      <c r="D1348" s="5">
        <f>VLOOKUP(B1348,SWH!$A$4:$C$19,3,FALSE)</f>
        <v>2293.9899999999998</v>
      </c>
      <c r="E1348" s="5">
        <v>0</v>
      </c>
      <c r="F1348" s="5">
        <v>543.83000000000004</v>
      </c>
      <c r="G1348" s="5">
        <v>63.7</v>
      </c>
      <c r="H1348" s="5">
        <v>326.27999999999997</v>
      </c>
      <c r="I1348" s="5">
        <v>38.53</v>
      </c>
      <c r="J1348" s="5">
        <v>194.3</v>
      </c>
      <c r="K1348" s="5">
        <v>0</v>
      </c>
      <c r="L1348" s="5">
        <v>0</v>
      </c>
      <c r="M1348" s="5">
        <v>175.13</v>
      </c>
      <c r="N1348" s="5">
        <v>0</v>
      </c>
      <c r="O1348" s="5">
        <f>VLOOKUP(B1348,SWH!$A$4:$B$19,2,FALSE)</f>
        <v>0</v>
      </c>
      <c r="P1348" s="5">
        <f t="shared" si="89"/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98.07</v>
      </c>
      <c r="V1348" s="5">
        <v>0</v>
      </c>
      <c r="W1348" s="5">
        <f t="shared" si="91"/>
        <v>238.82999999999998</v>
      </c>
      <c r="X1348" s="5">
        <f t="shared" si="92"/>
        <v>543.83000000000004</v>
      </c>
      <c r="Y1348" s="5">
        <v>797.94</v>
      </c>
      <c r="Z1348" s="5">
        <v>641.89</v>
      </c>
      <c r="AA1348" s="5">
        <f t="shared" si="90"/>
        <v>1439.83</v>
      </c>
    </row>
    <row r="1349" spans="1:27" x14ac:dyDescent="0.25">
      <c r="A1349">
        <v>2016</v>
      </c>
      <c r="B1349" t="s">
        <v>71</v>
      </c>
      <c r="C1349" s="1" t="s">
        <v>12</v>
      </c>
      <c r="D1349" s="5">
        <f>VLOOKUP(B1349,SWH!$A$4:$C$19,3,FALSE)</f>
        <v>2293.9899999999998</v>
      </c>
      <c r="E1349" s="5">
        <v>0</v>
      </c>
      <c r="F1349" s="5">
        <v>564.74</v>
      </c>
      <c r="G1349" s="5">
        <v>71.59</v>
      </c>
      <c r="H1349" s="5">
        <v>322.02</v>
      </c>
      <c r="I1349" s="5">
        <v>38.67</v>
      </c>
      <c r="J1349" s="5">
        <v>194.3</v>
      </c>
      <c r="K1349" s="5">
        <v>0</v>
      </c>
      <c r="L1349" s="5">
        <v>0</v>
      </c>
      <c r="M1349" s="5">
        <v>168.17</v>
      </c>
      <c r="N1349" s="5">
        <v>0</v>
      </c>
      <c r="O1349" s="5">
        <f>VLOOKUP(B1349,SWH!$A$4:$B$19,2,FALSE)</f>
        <v>0</v>
      </c>
      <c r="P1349" s="5">
        <f t="shared" si="89"/>
        <v>0</v>
      </c>
      <c r="Q1349" s="5">
        <v>0</v>
      </c>
      <c r="R1349" s="5">
        <v>0</v>
      </c>
      <c r="S1349" s="5">
        <v>18.440000000000001</v>
      </c>
      <c r="T1349" s="5">
        <v>0</v>
      </c>
      <c r="U1349" s="5">
        <v>100.66</v>
      </c>
      <c r="V1349" s="5">
        <v>0</v>
      </c>
      <c r="W1349" s="5">
        <f t="shared" si="91"/>
        <v>258.2</v>
      </c>
      <c r="X1349" s="5">
        <f t="shared" si="92"/>
        <v>564.74</v>
      </c>
      <c r="Y1349" s="5">
        <v>813.19</v>
      </c>
      <c r="Z1349" s="5">
        <v>665.4</v>
      </c>
      <c r="AA1349" s="5">
        <f t="shared" si="90"/>
        <v>1478.5900000000001</v>
      </c>
    </row>
    <row r="1350" spans="1:27" x14ac:dyDescent="0.25">
      <c r="A1350">
        <v>2016</v>
      </c>
      <c r="B1350" t="s">
        <v>71</v>
      </c>
      <c r="C1350" s="1" t="s">
        <v>8</v>
      </c>
      <c r="D1350" s="5">
        <f>VLOOKUP(B1350,SWH!$A$4:$C$19,3,FALSE)</f>
        <v>2293.9899999999998</v>
      </c>
      <c r="E1350" s="5">
        <v>0</v>
      </c>
      <c r="F1350" s="5">
        <v>856.42</v>
      </c>
      <c r="G1350" s="5">
        <v>33.97</v>
      </c>
      <c r="H1350" s="5">
        <v>326.83999999999997</v>
      </c>
      <c r="I1350" s="5">
        <v>39.340000000000003</v>
      </c>
      <c r="J1350" s="5">
        <v>194.3</v>
      </c>
      <c r="K1350" s="5">
        <v>0</v>
      </c>
      <c r="L1350" s="5">
        <v>0</v>
      </c>
      <c r="M1350" s="5">
        <v>186.02</v>
      </c>
      <c r="N1350" s="5">
        <v>0</v>
      </c>
      <c r="O1350" s="5">
        <f>VLOOKUP(B1350,SWH!$A$4:$B$19,2,FALSE)</f>
        <v>0</v>
      </c>
      <c r="P1350" s="5">
        <f t="shared" si="89"/>
        <v>0</v>
      </c>
      <c r="Q1350" s="5">
        <v>0</v>
      </c>
      <c r="R1350" s="5">
        <v>0</v>
      </c>
      <c r="S1350" s="5">
        <v>18.940000000000001</v>
      </c>
      <c r="T1350" s="5">
        <v>0</v>
      </c>
      <c r="U1350" s="5">
        <v>103.55</v>
      </c>
      <c r="V1350" s="5">
        <v>0</v>
      </c>
      <c r="W1350" s="5">
        <f t="shared" si="91"/>
        <v>238.93</v>
      </c>
      <c r="X1350" s="5">
        <f t="shared" si="92"/>
        <v>856.42</v>
      </c>
      <c r="Y1350" s="5">
        <v>799.41</v>
      </c>
      <c r="Z1350" s="5">
        <v>959.98</v>
      </c>
      <c r="AA1350" s="5">
        <f t="shared" si="90"/>
        <v>1759.3899999999999</v>
      </c>
    </row>
    <row r="1351" spans="1:27" x14ac:dyDescent="0.25">
      <c r="A1351">
        <v>2019</v>
      </c>
      <c r="B1351" t="s">
        <v>71</v>
      </c>
      <c r="C1351" s="1" t="s">
        <v>10</v>
      </c>
      <c r="D1351" s="5">
        <f>VLOOKUP(B1351,SWH!$A$4:$C$19,3,FALSE)</f>
        <v>2293.9899999999998</v>
      </c>
      <c r="E1351" s="5">
        <v>0</v>
      </c>
      <c r="F1351" s="5">
        <v>0</v>
      </c>
      <c r="G1351" s="5">
        <v>798.9</v>
      </c>
      <c r="H1351" s="5">
        <v>213.13</v>
      </c>
      <c r="I1351" s="5">
        <v>38.549999999999997</v>
      </c>
      <c r="J1351" s="5">
        <v>194.3</v>
      </c>
      <c r="K1351" s="5">
        <v>0</v>
      </c>
      <c r="L1351" s="5">
        <v>0</v>
      </c>
      <c r="M1351" s="5">
        <v>170.04</v>
      </c>
      <c r="N1351" s="5">
        <v>0</v>
      </c>
      <c r="O1351" s="5">
        <f>VLOOKUP(B1351,SWH!$A$4:$B$19,2,FALSE)</f>
        <v>0</v>
      </c>
      <c r="P1351" s="5">
        <f t="shared" si="89"/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83.52</v>
      </c>
      <c r="V1351" s="5">
        <v>0</v>
      </c>
      <c r="W1351" s="5">
        <f t="shared" si="91"/>
        <v>968.93999999999994</v>
      </c>
      <c r="X1351" s="5">
        <f t="shared" si="92"/>
        <v>0</v>
      </c>
      <c r="Y1351" s="5">
        <v>1414.92</v>
      </c>
      <c r="Z1351" s="5">
        <v>83.52</v>
      </c>
      <c r="AA1351" s="5">
        <f t="shared" si="90"/>
        <v>1498.44</v>
      </c>
    </row>
    <row r="1352" spans="1:27" x14ac:dyDescent="0.25">
      <c r="A1352">
        <v>2019</v>
      </c>
      <c r="B1352" t="s">
        <v>71</v>
      </c>
      <c r="C1352" s="1" t="s">
        <v>6</v>
      </c>
      <c r="D1352" s="5">
        <f>VLOOKUP(B1352,SWH!$A$4:$C$19,3,FALSE)</f>
        <v>2293.9899999999998</v>
      </c>
      <c r="E1352" s="5">
        <v>0</v>
      </c>
      <c r="F1352" s="5">
        <v>0.01</v>
      </c>
      <c r="G1352" s="5">
        <v>708.29</v>
      </c>
      <c r="H1352" s="5">
        <v>217.04</v>
      </c>
      <c r="I1352" s="5">
        <v>38.53</v>
      </c>
      <c r="J1352" s="5">
        <v>194.3</v>
      </c>
      <c r="K1352" s="5">
        <v>0</v>
      </c>
      <c r="L1352" s="5">
        <v>0</v>
      </c>
      <c r="M1352" s="5">
        <v>178.33</v>
      </c>
      <c r="N1352" s="5">
        <v>0</v>
      </c>
      <c r="O1352" s="5">
        <f>VLOOKUP(B1352,SWH!$A$4:$B$19,2,FALSE)</f>
        <v>0</v>
      </c>
      <c r="P1352" s="5">
        <f t="shared" si="89"/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83.25</v>
      </c>
      <c r="V1352" s="5">
        <v>0</v>
      </c>
      <c r="W1352" s="5">
        <f t="shared" si="91"/>
        <v>886.62</v>
      </c>
      <c r="X1352" s="5">
        <f t="shared" si="92"/>
        <v>0.01</v>
      </c>
      <c r="Y1352" s="5">
        <v>1336.49</v>
      </c>
      <c r="Z1352" s="5">
        <v>83.26</v>
      </c>
      <c r="AA1352" s="5">
        <f t="shared" si="90"/>
        <v>1419.75</v>
      </c>
    </row>
    <row r="1353" spans="1:27" x14ac:dyDescent="0.25">
      <c r="A1353">
        <v>2019</v>
      </c>
      <c r="B1353" t="s">
        <v>71</v>
      </c>
      <c r="C1353" s="1" t="s">
        <v>11</v>
      </c>
      <c r="D1353" s="5">
        <f>VLOOKUP(B1353,SWH!$A$4:$C$19,3,FALSE)</f>
        <v>2293.9899999999998</v>
      </c>
      <c r="E1353" s="5">
        <v>0</v>
      </c>
      <c r="F1353" s="5">
        <v>0</v>
      </c>
      <c r="G1353" s="5">
        <v>530.37</v>
      </c>
      <c r="H1353" s="5">
        <v>230.1</v>
      </c>
      <c r="I1353" s="5">
        <v>38.53</v>
      </c>
      <c r="J1353" s="5">
        <v>194.3</v>
      </c>
      <c r="K1353" s="5">
        <v>0</v>
      </c>
      <c r="L1353" s="5">
        <v>0</v>
      </c>
      <c r="M1353" s="5">
        <v>139.16</v>
      </c>
      <c r="N1353" s="5">
        <v>0</v>
      </c>
      <c r="O1353" s="5">
        <f>VLOOKUP(B1353,SWH!$A$4:$B$19,2,FALSE)</f>
        <v>0</v>
      </c>
      <c r="P1353" s="5">
        <f t="shared" si="89"/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85.37</v>
      </c>
      <c r="V1353" s="5">
        <v>0</v>
      </c>
      <c r="W1353" s="5">
        <f t="shared" si="91"/>
        <v>669.53</v>
      </c>
      <c r="X1353" s="5">
        <f t="shared" si="92"/>
        <v>0</v>
      </c>
      <c r="Y1353" s="5">
        <v>1132.45</v>
      </c>
      <c r="Z1353" s="5">
        <v>85.37</v>
      </c>
      <c r="AA1353" s="5">
        <f t="shared" si="90"/>
        <v>1217.8200000000002</v>
      </c>
    </row>
    <row r="1354" spans="1:27" x14ac:dyDescent="0.25">
      <c r="A1354">
        <v>2019</v>
      </c>
      <c r="B1354" t="s">
        <v>71</v>
      </c>
      <c r="C1354" s="1" t="s">
        <v>13</v>
      </c>
      <c r="D1354" s="5">
        <f>VLOOKUP(B1354,SWH!$A$4:$C$19,3,FALSE)</f>
        <v>2293.9899999999998</v>
      </c>
      <c r="E1354" s="5">
        <v>0</v>
      </c>
      <c r="F1354" s="5">
        <v>18.27</v>
      </c>
      <c r="G1354" s="5">
        <v>567.89</v>
      </c>
      <c r="H1354" s="5">
        <v>227.62</v>
      </c>
      <c r="I1354" s="5">
        <v>38.47</v>
      </c>
      <c r="J1354" s="5">
        <v>194.3</v>
      </c>
      <c r="K1354" s="5">
        <v>0</v>
      </c>
      <c r="L1354" s="5">
        <v>0</v>
      </c>
      <c r="M1354" s="5">
        <v>167.81</v>
      </c>
      <c r="N1354" s="5">
        <v>0</v>
      </c>
      <c r="O1354" s="5">
        <f>VLOOKUP(B1354,SWH!$A$4:$B$19,2,FALSE)</f>
        <v>0</v>
      </c>
      <c r="P1354" s="5">
        <f t="shared" si="89"/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85.36</v>
      </c>
      <c r="V1354" s="5">
        <v>0</v>
      </c>
      <c r="W1354" s="5">
        <f t="shared" si="91"/>
        <v>735.7</v>
      </c>
      <c r="X1354" s="5">
        <f t="shared" si="92"/>
        <v>18.27</v>
      </c>
      <c r="Y1354" s="5">
        <v>1196.08</v>
      </c>
      <c r="Z1354" s="5">
        <v>103.63</v>
      </c>
      <c r="AA1354" s="5">
        <f t="shared" si="90"/>
        <v>1299.71</v>
      </c>
    </row>
    <row r="1355" spans="1:27" x14ac:dyDescent="0.25">
      <c r="A1355">
        <v>2019</v>
      </c>
      <c r="B1355" t="s">
        <v>71</v>
      </c>
      <c r="C1355" s="1" t="s">
        <v>19</v>
      </c>
      <c r="D1355" s="5">
        <f>VLOOKUP(B1355,SWH!$A$4:$C$19,3,FALSE)</f>
        <v>2293.9899999999998</v>
      </c>
      <c r="E1355" s="5">
        <v>0</v>
      </c>
      <c r="F1355" s="5">
        <v>13.07</v>
      </c>
      <c r="G1355" s="5">
        <v>368.86</v>
      </c>
      <c r="H1355" s="5">
        <v>230.35</v>
      </c>
      <c r="I1355" s="5">
        <v>38.450000000000003</v>
      </c>
      <c r="J1355" s="5">
        <v>194.3</v>
      </c>
      <c r="K1355" s="5">
        <v>0</v>
      </c>
      <c r="L1355" s="5">
        <v>0</v>
      </c>
      <c r="M1355" s="5">
        <v>126.88</v>
      </c>
      <c r="N1355" s="5">
        <v>0</v>
      </c>
      <c r="O1355" s="5">
        <f>VLOOKUP(B1355,SWH!$A$4:$B$19,2,FALSE)</f>
        <v>0</v>
      </c>
      <c r="P1355" s="5">
        <f t="shared" si="89"/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87.54</v>
      </c>
      <c r="V1355" s="5">
        <v>0</v>
      </c>
      <c r="W1355" s="5">
        <f t="shared" si="91"/>
        <v>495.74</v>
      </c>
      <c r="X1355" s="5">
        <f t="shared" si="92"/>
        <v>13.07</v>
      </c>
      <c r="Y1355" s="5">
        <v>958.84</v>
      </c>
      <c r="Z1355" s="5">
        <v>100.62</v>
      </c>
      <c r="AA1355" s="5">
        <f t="shared" si="90"/>
        <v>1059.46</v>
      </c>
    </row>
    <row r="1356" spans="1:27" x14ac:dyDescent="0.25">
      <c r="A1356">
        <v>2019</v>
      </c>
      <c r="B1356" t="s">
        <v>71</v>
      </c>
      <c r="C1356" s="1" t="s">
        <v>20</v>
      </c>
      <c r="D1356" s="5">
        <f>VLOOKUP(B1356,SWH!$A$4:$C$19,3,FALSE)</f>
        <v>2293.9899999999998</v>
      </c>
      <c r="E1356" s="5">
        <v>0</v>
      </c>
      <c r="F1356" s="5">
        <v>7.59</v>
      </c>
      <c r="G1356" s="5">
        <v>282.63</v>
      </c>
      <c r="H1356" s="5">
        <v>240.44</v>
      </c>
      <c r="I1356" s="5">
        <v>38.49</v>
      </c>
      <c r="J1356" s="5">
        <v>194.3</v>
      </c>
      <c r="K1356" s="5">
        <v>0</v>
      </c>
      <c r="L1356" s="5">
        <v>0</v>
      </c>
      <c r="M1356" s="5">
        <v>151.4</v>
      </c>
      <c r="N1356" s="5">
        <v>0</v>
      </c>
      <c r="O1356" s="5">
        <f>VLOOKUP(B1356,SWH!$A$4:$B$19,2,FALSE)</f>
        <v>0</v>
      </c>
      <c r="P1356" s="5">
        <f t="shared" si="89"/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87.64</v>
      </c>
      <c r="V1356" s="5">
        <v>0</v>
      </c>
      <c r="W1356" s="5">
        <f t="shared" si="91"/>
        <v>434.03</v>
      </c>
      <c r="X1356" s="5">
        <f t="shared" si="92"/>
        <v>7.59</v>
      </c>
      <c r="Y1356" s="5">
        <v>907.25</v>
      </c>
      <c r="Z1356" s="5">
        <v>95.22</v>
      </c>
      <c r="AA1356" s="5">
        <f t="shared" si="90"/>
        <v>1002.47</v>
      </c>
    </row>
    <row r="1357" spans="1:27" x14ac:dyDescent="0.25">
      <c r="A1357">
        <v>2019</v>
      </c>
      <c r="B1357" t="s">
        <v>71</v>
      </c>
      <c r="C1357" s="1" t="s">
        <v>3</v>
      </c>
      <c r="D1357" s="5">
        <f>VLOOKUP(B1357,SWH!$A$4:$C$19,3,FALSE)</f>
        <v>2293.9899999999998</v>
      </c>
      <c r="E1357" s="5">
        <v>0</v>
      </c>
      <c r="F1357" s="5">
        <v>171.51</v>
      </c>
      <c r="G1357" s="5">
        <v>203.26</v>
      </c>
      <c r="H1357" s="5">
        <v>232.07</v>
      </c>
      <c r="I1357" s="5">
        <v>38.479999999999997</v>
      </c>
      <c r="J1357" s="5">
        <v>194.3</v>
      </c>
      <c r="K1357" s="5">
        <v>0</v>
      </c>
      <c r="L1357" s="5">
        <v>0</v>
      </c>
      <c r="M1357" s="5">
        <v>138.13999999999999</v>
      </c>
      <c r="N1357" s="5">
        <v>0</v>
      </c>
      <c r="O1357" s="5">
        <f>VLOOKUP(B1357,SWH!$A$4:$B$19,2,FALSE)</f>
        <v>0</v>
      </c>
      <c r="P1357" s="5">
        <f t="shared" si="89"/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91.29</v>
      </c>
      <c r="V1357" s="5">
        <v>0</v>
      </c>
      <c r="W1357" s="5">
        <f t="shared" si="91"/>
        <v>341.4</v>
      </c>
      <c r="X1357" s="5">
        <f t="shared" si="92"/>
        <v>171.51</v>
      </c>
      <c r="Y1357" s="5">
        <v>806.24</v>
      </c>
      <c r="Z1357" s="5">
        <v>262.81</v>
      </c>
      <c r="AA1357" s="5">
        <f t="shared" si="90"/>
        <v>1069.05</v>
      </c>
    </row>
    <row r="1358" spans="1:27" x14ac:dyDescent="0.25">
      <c r="A1358">
        <v>2019</v>
      </c>
      <c r="B1358" t="s">
        <v>71</v>
      </c>
      <c r="C1358" s="1" t="s">
        <v>7</v>
      </c>
      <c r="D1358" s="5">
        <f>VLOOKUP(B1358,SWH!$A$4:$C$19,3,FALSE)</f>
        <v>2293.9899999999998</v>
      </c>
      <c r="E1358" s="5">
        <v>0</v>
      </c>
      <c r="F1358" s="5">
        <v>58.51</v>
      </c>
      <c r="G1358" s="5">
        <v>198.02</v>
      </c>
      <c r="H1358" s="5">
        <v>239.46</v>
      </c>
      <c r="I1358" s="5">
        <v>38.47</v>
      </c>
      <c r="J1358" s="5">
        <v>194.3</v>
      </c>
      <c r="K1358" s="5">
        <v>0</v>
      </c>
      <c r="L1358" s="5">
        <v>0</v>
      </c>
      <c r="M1358" s="5">
        <v>149.26</v>
      </c>
      <c r="N1358" s="5">
        <v>0</v>
      </c>
      <c r="O1358" s="5">
        <f>VLOOKUP(B1358,SWH!$A$4:$B$19,2,FALSE)</f>
        <v>0</v>
      </c>
      <c r="P1358" s="5">
        <f t="shared" si="89"/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90.3</v>
      </c>
      <c r="V1358" s="5">
        <v>0</v>
      </c>
      <c r="W1358" s="5">
        <f t="shared" si="91"/>
        <v>347.28</v>
      </c>
      <c r="X1358" s="5">
        <f t="shared" si="92"/>
        <v>58.51</v>
      </c>
      <c r="Y1358" s="5">
        <v>819.51</v>
      </c>
      <c r="Z1358" s="5">
        <v>148.81</v>
      </c>
      <c r="AA1358" s="5">
        <f t="shared" si="90"/>
        <v>968.31999999999994</v>
      </c>
    </row>
    <row r="1359" spans="1:27" x14ac:dyDescent="0.25">
      <c r="A1359">
        <v>2019</v>
      </c>
      <c r="B1359" t="s">
        <v>71</v>
      </c>
      <c r="C1359" s="1" t="s">
        <v>17</v>
      </c>
      <c r="D1359" s="5">
        <f>VLOOKUP(B1359,SWH!$A$4:$C$19,3,FALSE)</f>
        <v>2293.9899999999998</v>
      </c>
      <c r="E1359" s="5">
        <v>0</v>
      </c>
      <c r="F1359" s="5">
        <v>8.44</v>
      </c>
      <c r="G1359" s="5">
        <v>88.82</v>
      </c>
      <c r="H1359" s="5">
        <v>239.3</v>
      </c>
      <c r="I1359" s="5">
        <v>38.6</v>
      </c>
      <c r="J1359" s="5">
        <v>194.3</v>
      </c>
      <c r="K1359" s="5">
        <v>0</v>
      </c>
      <c r="L1359" s="5">
        <v>0</v>
      </c>
      <c r="M1359" s="5">
        <v>135.05000000000001</v>
      </c>
      <c r="N1359" s="5">
        <v>0</v>
      </c>
      <c r="O1359" s="5">
        <f>VLOOKUP(B1359,SWH!$A$4:$B$19,2,FALSE)</f>
        <v>0</v>
      </c>
      <c r="P1359" s="5">
        <f t="shared" si="89"/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91.64</v>
      </c>
      <c r="V1359" s="5">
        <v>0</v>
      </c>
      <c r="W1359" s="5">
        <f t="shared" si="91"/>
        <v>223.87</v>
      </c>
      <c r="X1359" s="5">
        <f t="shared" si="92"/>
        <v>8.44</v>
      </c>
      <c r="Y1359" s="5">
        <v>696.06</v>
      </c>
      <c r="Z1359" s="5">
        <v>100.08</v>
      </c>
      <c r="AA1359" s="5">
        <f t="shared" si="90"/>
        <v>796.14</v>
      </c>
    </row>
    <row r="1360" spans="1:27" x14ac:dyDescent="0.25">
      <c r="A1360">
        <v>2019</v>
      </c>
      <c r="B1360" t="s">
        <v>71</v>
      </c>
      <c r="C1360" s="1" t="s">
        <v>14</v>
      </c>
      <c r="D1360" s="5">
        <f>VLOOKUP(B1360,SWH!$A$4:$C$19,3,FALSE)</f>
        <v>2293.9899999999998</v>
      </c>
      <c r="E1360" s="5">
        <v>0</v>
      </c>
      <c r="F1360" s="5">
        <v>400.22</v>
      </c>
      <c r="G1360" s="5">
        <v>134.51</v>
      </c>
      <c r="H1360" s="5">
        <v>239.15</v>
      </c>
      <c r="I1360" s="5">
        <v>38.67</v>
      </c>
      <c r="J1360" s="5">
        <v>194.3</v>
      </c>
      <c r="K1360" s="5">
        <v>0</v>
      </c>
      <c r="L1360" s="5">
        <v>0</v>
      </c>
      <c r="M1360" s="5">
        <v>145.37</v>
      </c>
      <c r="N1360" s="5">
        <v>0</v>
      </c>
      <c r="O1360" s="5">
        <f>VLOOKUP(B1360,SWH!$A$4:$B$19,2,FALSE)</f>
        <v>0</v>
      </c>
      <c r="P1360" s="5">
        <f t="shared" si="89"/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94.25</v>
      </c>
      <c r="V1360" s="5">
        <v>0</v>
      </c>
      <c r="W1360" s="5">
        <f t="shared" si="91"/>
        <v>279.88</v>
      </c>
      <c r="X1360" s="5">
        <f t="shared" si="92"/>
        <v>400.22</v>
      </c>
      <c r="Y1360" s="5">
        <v>752</v>
      </c>
      <c r="Z1360" s="5">
        <v>494.47</v>
      </c>
      <c r="AA1360" s="5">
        <f t="shared" si="90"/>
        <v>1246.47</v>
      </c>
    </row>
    <row r="1361" spans="1:27" x14ac:dyDescent="0.25">
      <c r="A1361">
        <v>2019</v>
      </c>
      <c r="B1361" t="s">
        <v>71</v>
      </c>
      <c r="C1361" s="1" t="s">
        <v>2</v>
      </c>
      <c r="D1361" s="5">
        <f>VLOOKUP(B1361,SWH!$A$4:$C$19,3,FALSE)</f>
        <v>2293.9899999999998</v>
      </c>
      <c r="E1361" s="5">
        <v>0</v>
      </c>
      <c r="F1361" s="5">
        <v>142.80000000000001</v>
      </c>
      <c r="G1361" s="5">
        <v>135.72999999999999</v>
      </c>
      <c r="H1361" s="5">
        <v>239.89</v>
      </c>
      <c r="I1361" s="5">
        <v>38.47</v>
      </c>
      <c r="J1361" s="5">
        <v>194.3</v>
      </c>
      <c r="K1361" s="5">
        <v>0</v>
      </c>
      <c r="L1361" s="5">
        <v>0</v>
      </c>
      <c r="M1361" s="5">
        <v>161.31</v>
      </c>
      <c r="N1361" s="5">
        <v>0</v>
      </c>
      <c r="O1361" s="5">
        <f>VLOOKUP(B1361,SWH!$A$4:$B$19,2,FALSE)</f>
        <v>0</v>
      </c>
      <c r="P1361" s="5">
        <f t="shared" si="89"/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93.39</v>
      </c>
      <c r="V1361" s="5">
        <v>0</v>
      </c>
      <c r="W1361" s="5">
        <f t="shared" si="91"/>
        <v>297.03999999999996</v>
      </c>
      <c r="X1361" s="5">
        <f t="shared" si="92"/>
        <v>142.80000000000001</v>
      </c>
      <c r="Y1361" s="5">
        <v>769.7</v>
      </c>
      <c r="Z1361" s="5">
        <v>236.19</v>
      </c>
      <c r="AA1361" s="5">
        <f t="shared" si="90"/>
        <v>1005.8900000000001</v>
      </c>
    </row>
    <row r="1362" spans="1:27" x14ac:dyDescent="0.25">
      <c r="A1362">
        <v>2019</v>
      </c>
      <c r="B1362" t="s">
        <v>71</v>
      </c>
      <c r="C1362" s="1" t="s">
        <v>18</v>
      </c>
      <c r="D1362" s="5">
        <f>VLOOKUP(B1362,SWH!$A$4:$C$19,3,FALSE)</f>
        <v>2293.9899999999998</v>
      </c>
      <c r="E1362" s="5">
        <v>0</v>
      </c>
      <c r="F1362" s="5">
        <v>265.54000000000002</v>
      </c>
      <c r="G1362" s="5">
        <v>38.950000000000003</v>
      </c>
      <c r="H1362" s="5">
        <v>243.26</v>
      </c>
      <c r="I1362" s="5">
        <v>38.700000000000003</v>
      </c>
      <c r="J1362" s="5">
        <v>194.3</v>
      </c>
      <c r="K1362" s="5">
        <v>0</v>
      </c>
      <c r="L1362" s="5">
        <v>0</v>
      </c>
      <c r="M1362" s="5">
        <v>148.07</v>
      </c>
      <c r="N1362" s="5">
        <v>0</v>
      </c>
      <c r="O1362" s="5">
        <f>VLOOKUP(B1362,SWH!$A$4:$B$19,2,FALSE)</f>
        <v>0</v>
      </c>
      <c r="P1362" s="5">
        <f t="shared" si="89"/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95.14</v>
      </c>
      <c r="V1362" s="5">
        <v>0</v>
      </c>
      <c r="W1362" s="5">
        <f t="shared" si="91"/>
        <v>187.01999999999998</v>
      </c>
      <c r="X1362" s="5">
        <f t="shared" si="92"/>
        <v>265.54000000000002</v>
      </c>
      <c r="Y1362" s="5">
        <v>663.27</v>
      </c>
      <c r="Z1362" s="5">
        <v>360.68</v>
      </c>
      <c r="AA1362" s="5">
        <f t="shared" si="90"/>
        <v>1023.95</v>
      </c>
    </row>
    <row r="1363" spans="1:27" x14ac:dyDescent="0.25">
      <c r="A1363">
        <v>2019</v>
      </c>
      <c r="B1363" t="s">
        <v>71</v>
      </c>
      <c r="C1363" s="1" t="s">
        <v>4</v>
      </c>
      <c r="D1363" s="5">
        <f>VLOOKUP(B1363,SWH!$A$4:$C$19,3,FALSE)</f>
        <v>2293.9899999999998</v>
      </c>
      <c r="E1363" s="5">
        <v>0</v>
      </c>
      <c r="F1363" s="5">
        <v>619.88</v>
      </c>
      <c r="G1363" s="5">
        <v>77.56</v>
      </c>
      <c r="H1363" s="5">
        <v>238.96</v>
      </c>
      <c r="I1363" s="5">
        <v>38.54</v>
      </c>
      <c r="J1363" s="5">
        <v>194.3</v>
      </c>
      <c r="K1363" s="5">
        <v>0</v>
      </c>
      <c r="L1363" s="5">
        <v>0</v>
      </c>
      <c r="M1363" s="5">
        <v>149.18</v>
      </c>
      <c r="N1363" s="5">
        <v>0</v>
      </c>
      <c r="O1363" s="5">
        <f>VLOOKUP(B1363,SWH!$A$4:$B$19,2,FALSE)</f>
        <v>0</v>
      </c>
      <c r="P1363" s="5">
        <f t="shared" si="89"/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96.72</v>
      </c>
      <c r="V1363" s="5">
        <v>0</v>
      </c>
      <c r="W1363" s="5">
        <f t="shared" si="91"/>
        <v>226.74</v>
      </c>
      <c r="X1363" s="5">
        <f t="shared" si="92"/>
        <v>619.88</v>
      </c>
      <c r="Y1363" s="5">
        <v>698.53</v>
      </c>
      <c r="Z1363" s="5">
        <v>716.6</v>
      </c>
      <c r="AA1363" s="5">
        <f t="shared" si="90"/>
        <v>1415.13</v>
      </c>
    </row>
    <row r="1364" spans="1:27" x14ac:dyDescent="0.25">
      <c r="A1364">
        <v>2019</v>
      </c>
      <c r="B1364" t="s">
        <v>71</v>
      </c>
      <c r="C1364" s="1" t="s">
        <v>5</v>
      </c>
      <c r="D1364" s="5">
        <f>VLOOKUP(B1364,SWH!$A$4:$C$19,3,FALSE)</f>
        <v>2293.9899999999998</v>
      </c>
      <c r="E1364" s="5">
        <v>0</v>
      </c>
      <c r="F1364" s="5">
        <v>344.82</v>
      </c>
      <c r="G1364" s="5">
        <v>95.85</v>
      </c>
      <c r="H1364" s="5">
        <v>241.3</v>
      </c>
      <c r="I1364" s="5">
        <v>38.619999999999997</v>
      </c>
      <c r="J1364" s="5">
        <v>194.3</v>
      </c>
      <c r="K1364" s="5">
        <v>0</v>
      </c>
      <c r="L1364" s="5">
        <v>0</v>
      </c>
      <c r="M1364" s="5">
        <v>167.74</v>
      </c>
      <c r="N1364" s="5">
        <v>0</v>
      </c>
      <c r="O1364" s="5">
        <f>VLOOKUP(B1364,SWH!$A$4:$B$19,2,FALSE)</f>
        <v>0</v>
      </c>
      <c r="P1364" s="5">
        <f t="shared" si="89"/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96</v>
      </c>
      <c r="V1364" s="5">
        <v>0</v>
      </c>
      <c r="W1364" s="5">
        <f t="shared" si="91"/>
        <v>263.59000000000003</v>
      </c>
      <c r="X1364" s="5">
        <f t="shared" si="92"/>
        <v>344.82</v>
      </c>
      <c r="Y1364" s="5">
        <v>737.8</v>
      </c>
      <c r="Z1364" s="5">
        <v>440.82</v>
      </c>
      <c r="AA1364" s="5">
        <f t="shared" si="90"/>
        <v>1178.6199999999999</v>
      </c>
    </row>
    <row r="1365" spans="1:27" x14ac:dyDescent="0.25">
      <c r="A1365">
        <v>2019</v>
      </c>
      <c r="B1365" t="s">
        <v>71</v>
      </c>
      <c r="C1365" s="1" t="s">
        <v>15</v>
      </c>
      <c r="D1365" s="5">
        <f>VLOOKUP(B1365,SWH!$A$4:$C$19,3,FALSE)</f>
        <v>2293.9899999999998</v>
      </c>
      <c r="E1365" s="5">
        <v>0</v>
      </c>
      <c r="F1365" s="5">
        <v>316.05</v>
      </c>
      <c r="G1365" s="5">
        <v>16.510000000000002</v>
      </c>
      <c r="H1365" s="5">
        <v>241.56</v>
      </c>
      <c r="I1365" s="5">
        <v>38.659999999999997</v>
      </c>
      <c r="J1365" s="5">
        <v>194.3</v>
      </c>
      <c r="K1365" s="5">
        <v>0</v>
      </c>
      <c r="L1365" s="5">
        <v>0</v>
      </c>
      <c r="M1365" s="5">
        <v>145.9</v>
      </c>
      <c r="N1365" s="5">
        <v>0</v>
      </c>
      <c r="O1365" s="5">
        <f>VLOOKUP(B1365,SWH!$A$4:$B$19,2,FALSE)</f>
        <v>0</v>
      </c>
      <c r="P1365" s="5">
        <f t="shared" si="89"/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96.54</v>
      </c>
      <c r="V1365" s="5">
        <v>0</v>
      </c>
      <c r="W1365" s="5">
        <f t="shared" si="91"/>
        <v>162.41</v>
      </c>
      <c r="X1365" s="5">
        <f t="shared" si="92"/>
        <v>316.05</v>
      </c>
      <c r="Y1365" s="5">
        <v>636.92999999999995</v>
      </c>
      <c r="Z1365" s="5">
        <v>412.59</v>
      </c>
      <c r="AA1365" s="5">
        <f t="shared" si="90"/>
        <v>1049.52</v>
      </c>
    </row>
    <row r="1366" spans="1:27" x14ac:dyDescent="0.25">
      <c r="A1366">
        <v>2019</v>
      </c>
      <c r="B1366" t="s">
        <v>71</v>
      </c>
      <c r="C1366" s="1" t="s">
        <v>16</v>
      </c>
      <c r="D1366" s="5">
        <f>VLOOKUP(B1366,SWH!$A$4:$C$19,3,FALSE)</f>
        <v>2293.9899999999998</v>
      </c>
      <c r="E1366" s="5">
        <v>0</v>
      </c>
      <c r="F1366" s="5">
        <v>843.78</v>
      </c>
      <c r="G1366" s="5">
        <v>86.94</v>
      </c>
      <c r="H1366" s="5">
        <v>269.2</v>
      </c>
      <c r="I1366" s="5">
        <v>38.6</v>
      </c>
      <c r="J1366" s="5">
        <v>194.3</v>
      </c>
      <c r="K1366" s="5">
        <v>0</v>
      </c>
      <c r="L1366" s="5">
        <v>0</v>
      </c>
      <c r="M1366" s="5">
        <v>163.55000000000001</v>
      </c>
      <c r="N1366" s="5">
        <v>0</v>
      </c>
      <c r="O1366" s="5">
        <f>VLOOKUP(B1366,SWH!$A$4:$B$19,2,FALSE)</f>
        <v>0</v>
      </c>
      <c r="P1366" s="5">
        <f t="shared" si="89"/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98.54</v>
      </c>
      <c r="V1366" s="5">
        <v>0</v>
      </c>
      <c r="W1366" s="5">
        <f t="shared" si="91"/>
        <v>250.49</v>
      </c>
      <c r="X1366" s="5">
        <f t="shared" si="92"/>
        <v>843.78</v>
      </c>
      <c r="Y1366" s="5">
        <v>752.58</v>
      </c>
      <c r="Z1366" s="5">
        <v>942.32</v>
      </c>
      <c r="AA1366" s="5">
        <f t="shared" si="90"/>
        <v>1694.9</v>
      </c>
    </row>
    <row r="1367" spans="1:27" x14ac:dyDescent="0.25">
      <c r="A1367">
        <v>2019</v>
      </c>
      <c r="B1367" t="s">
        <v>71</v>
      </c>
      <c r="C1367" s="1" t="s">
        <v>9</v>
      </c>
      <c r="D1367" s="5">
        <f>VLOOKUP(B1367,SWH!$A$4:$C$19,3,FALSE)</f>
        <v>2293.9899999999998</v>
      </c>
      <c r="E1367" s="5">
        <v>0</v>
      </c>
      <c r="F1367" s="5">
        <v>577.4</v>
      </c>
      <c r="G1367" s="5">
        <v>59.76</v>
      </c>
      <c r="H1367" s="5">
        <v>270.14</v>
      </c>
      <c r="I1367" s="5">
        <v>38.53</v>
      </c>
      <c r="J1367" s="5">
        <v>194.3</v>
      </c>
      <c r="K1367" s="5">
        <v>0</v>
      </c>
      <c r="L1367" s="5">
        <v>0</v>
      </c>
      <c r="M1367" s="5">
        <v>167.32</v>
      </c>
      <c r="N1367" s="5">
        <v>0</v>
      </c>
      <c r="O1367" s="5">
        <f>VLOOKUP(B1367,SWH!$A$4:$B$19,2,FALSE)</f>
        <v>0</v>
      </c>
      <c r="P1367" s="5">
        <f t="shared" si="89"/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98.08</v>
      </c>
      <c r="V1367" s="5">
        <v>0</v>
      </c>
      <c r="W1367" s="5">
        <f t="shared" si="91"/>
        <v>227.07999999999998</v>
      </c>
      <c r="X1367" s="5">
        <f t="shared" si="92"/>
        <v>577.4</v>
      </c>
      <c r="Y1367" s="5">
        <v>730.05</v>
      </c>
      <c r="Z1367" s="5">
        <v>675.48</v>
      </c>
      <c r="AA1367" s="5">
        <f t="shared" si="90"/>
        <v>1405.53</v>
      </c>
    </row>
    <row r="1368" spans="1:27" x14ac:dyDescent="0.25">
      <c r="A1368">
        <v>2019</v>
      </c>
      <c r="B1368" t="s">
        <v>71</v>
      </c>
      <c r="C1368" s="1" t="s">
        <v>12</v>
      </c>
      <c r="D1368" s="5">
        <f>VLOOKUP(B1368,SWH!$A$4:$C$19,3,FALSE)</f>
        <v>2293.9899999999998</v>
      </c>
      <c r="E1368" s="5">
        <v>0</v>
      </c>
      <c r="F1368" s="5">
        <v>593.49</v>
      </c>
      <c r="G1368" s="5">
        <v>66.14</v>
      </c>
      <c r="H1368" s="5">
        <v>266.5</v>
      </c>
      <c r="I1368" s="5">
        <v>38.67</v>
      </c>
      <c r="J1368" s="5">
        <v>194.3</v>
      </c>
      <c r="K1368" s="5">
        <v>0</v>
      </c>
      <c r="L1368" s="5">
        <v>0</v>
      </c>
      <c r="M1368" s="5">
        <v>159.55000000000001</v>
      </c>
      <c r="N1368" s="5">
        <v>0</v>
      </c>
      <c r="O1368" s="5">
        <f>VLOOKUP(B1368,SWH!$A$4:$B$19,2,FALSE)</f>
        <v>0</v>
      </c>
      <c r="P1368" s="5">
        <f t="shared" si="89"/>
        <v>0</v>
      </c>
      <c r="Q1368" s="5">
        <v>0</v>
      </c>
      <c r="R1368" s="5">
        <v>0</v>
      </c>
      <c r="S1368" s="5">
        <v>18.87</v>
      </c>
      <c r="T1368" s="5">
        <v>0</v>
      </c>
      <c r="U1368" s="5">
        <v>100.67</v>
      </c>
      <c r="V1368" s="5">
        <v>0</v>
      </c>
      <c r="W1368" s="5">
        <f t="shared" si="91"/>
        <v>244.56</v>
      </c>
      <c r="X1368" s="5">
        <f t="shared" si="92"/>
        <v>593.49</v>
      </c>
      <c r="Y1368" s="5">
        <v>744.03</v>
      </c>
      <c r="Z1368" s="5">
        <v>694.16</v>
      </c>
      <c r="AA1368" s="5">
        <f t="shared" si="90"/>
        <v>1438.19</v>
      </c>
    </row>
    <row r="1369" spans="1:27" x14ac:dyDescent="0.25">
      <c r="A1369">
        <v>2019</v>
      </c>
      <c r="B1369" t="s">
        <v>71</v>
      </c>
      <c r="C1369" s="1" t="s">
        <v>8</v>
      </c>
      <c r="D1369" s="5">
        <f>VLOOKUP(B1369,SWH!$A$4:$C$19,3,FALSE)</f>
        <v>2293.9899999999998</v>
      </c>
      <c r="E1369" s="5">
        <v>0</v>
      </c>
      <c r="F1369" s="5">
        <v>888.36</v>
      </c>
      <c r="G1369" s="5">
        <v>29.89</v>
      </c>
      <c r="H1369" s="5">
        <v>271.33</v>
      </c>
      <c r="I1369" s="5">
        <v>39.340000000000003</v>
      </c>
      <c r="J1369" s="5">
        <v>194.3</v>
      </c>
      <c r="K1369" s="5">
        <v>0</v>
      </c>
      <c r="L1369" s="5">
        <v>0</v>
      </c>
      <c r="M1369" s="5">
        <v>177.18</v>
      </c>
      <c r="N1369" s="5">
        <v>0</v>
      </c>
      <c r="O1369" s="5">
        <f>VLOOKUP(B1369,SWH!$A$4:$B$19,2,FALSE)</f>
        <v>0</v>
      </c>
      <c r="P1369" s="5">
        <f t="shared" si="89"/>
        <v>0</v>
      </c>
      <c r="Q1369" s="5">
        <v>0</v>
      </c>
      <c r="R1369" s="5">
        <v>0</v>
      </c>
      <c r="S1369" s="5">
        <v>19.489999999999998</v>
      </c>
      <c r="T1369" s="5">
        <v>0</v>
      </c>
      <c r="U1369" s="5">
        <v>103.57</v>
      </c>
      <c r="V1369" s="5">
        <v>0</v>
      </c>
      <c r="W1369" s="5">
        <f t="shared" si="91"/>
        <v>226.56</v>
      </c>
      <c r="X1369" s="5">
        <f t="shared" si="92"/>
        <v>888.36</v>
      </c>
      <c r="Y1369" s="5">
        <v>731.51</v>
      </c>
      <c r="Z1369" s="5">
        <v>991.93</v>
      </c>
      <c r="AA1369" s="5">
        <f t="shared" si="90"/>
        <v>1723.44</v>
      </c>
    </row>
    <row r="1370" spans="1:27" x14ac:dyDescent="0.25">
      <c r="A1370">
        <v>2004</v>
      </c>
      <c r="B1370" t="s">
        <v>62</v>
      </c>
      <c r="C1370" s="1" t="s">
        <v>10</v>
      </c>
      <c r="D1370" s="5">
        <f>VLOOKUP(B1370,SWH!$A$4:$C$19,3,FALSE)</f>
        <v>2090.3200000000002</v>
      </c>
      <c r="E1370" s="5">
        <v>0</v>
      </c>
      <c r="F1370" s="5">
        <v>0</v>
      </c>
      <c r="G1370" s="5">
        <v>1181.46</v>
      </c>
      <c r="H1370" s="5">
        <v>632.04999999999995</v>
      </c>
      <c r="I1370" s="5">
        <v>167.21</v>
      </c>
      <c r="J1370" s="5">
        <v>128.72</v>
      </c>
      <c r="K1370" s="5">
        <v>0</v>
      </c>
      <c r="L1370" s="5">
        <v>0</v>
      </c>
      <c r="M1370" s="5">
        <v>319.61</v>
      </c>
      <c r="N1370" s="5">
        <v>0</v>
      </c>
      <c r="O1370" s="5">
        <f>VLOOKUP(B1370,SWH!$A$4:$B$19,2,FALSE)</f>
        <v>0</v>
      </c>
      <c r="P1370" s="5">
        <f>N1370-O1370</f>
        <v>0</v>
      </c>
      <c r="Q1370" s="5">
        <v>0</v>
      </c>
      <c r="R1370" s="5">
        <v>0</v>
      </c>
      <c r="S1370" s="5">
        <v>0</v>
      </c>
      <c r="T1370" s="5">
        <v>63.13</v>
      </c>
      <c r="U1370" s="5">
        <v>0</v>
      </c>
      <c r="V1370" s="5">
        <v>0</v>
      </c>
      <c r="W1370" s="5">
        <f t="shared" si="91"/>
        <v>1501.0700000000002</v>
      </c>
      <c r="X1370" s="5">
        <f t="shared" si="92"/>
        <v>0</v>
      </c>
      <c r="Y1370" s="5">
        <v>2492.1799999999998</v>
      </c>
      <c r="Z1370" s="5">
        <v>0</v>
      </c>
      <c r="AA1370" s="5">
        <f t="shared" si="90"/>
        <v>2492.1799999999998</v>
      </c>
    </row>
    <row r="1371" spans="1:27" x14ac:dyDescent="0.25">
      <c r="A1371">
        <v>2004</v>
      </c>
      <c r="B1371" t="s">
        <v>62</v>
      </c>
      <c r="C1371" s="1" t="s">
        <v>6</v>
      </c>
      <c r="D1371" s="5">
        <f>VLOOKUP(B1371,SWH!$A$4:$C$19,3,FALSE)</f>
        <v>2090.3200000000002</v>
      </c>
      <c r="E1371" s="5">
        <v>0</v>
      </c>
      <c r="F1371" s="5">
        <v>0</v>
      </c>
      <c r="G1371" s="5">
        <v>965.14</v>
      </c>
      <c r="H1371" s="5">
        <v>632.04999999999995</v>
      </c>
      <c r="I1371" s="5">
        <v>167.24</v>
      </c>
      <c r="J1371" s="5">
        <v>128.72</v>
      </c>
      <c r="K1371" s="5">
        <v>0</v>
      </c>
      <c r="L1371" s="5">
        <v>0</v>
      </c>
      <c r="M1371" s="5">
        <v>355.48</v>
      </c>
      <c r="N1371" s="5">
        <v>0</v>
      </c>
      <c r="O1371" s="5">
        <f>VLOOKUP(B1371,SWH!$A$4:$B$19,2,FALSE)</f>
        <v>0</v>
      </c>
      <c r="P1371" s="5">
        <f t="shared" ref="P1371:P1373" si="93">N1371-O1371</f>
        <v>0</v>
      </c>
      <c r="Q1371" s="5">
        <v>0</v>
      </c>
      <c r="R1371" s="5">
        <v>0</v>
      </c>
      <c r="S1371" s="5">
        <v>0</v>
      </c>
      <c r="T1371" s="5">
        <v>62.63</v>
      </c>
      <c r="U1371" s="5">
        <v>0</v>
      </c>
      <c r="V1371" s="5">
        <v>0</v>
      </c>
      <c r="W1371" s="5">
        <f t="shared" si="91"/>
        <v>1320.62</v>
      </c>
      <c r="X1371" s="5">
        <f t="shared" si="92"/>
        <v>0</v>
      </c>
      <c r="Y1371" s="5">
        <v>2311.2600000000002</v>
      </c>
      <c r="Z1371" s="5">
        <v>0</v>
      </c>
      <c r="AA1371" s="5">
        <f t="shared" si="90"/>
        <v>2311.2600000000002</v>
      </c>
    </row>
    <row r="1372" spans="1:27" x14ac:dyDescent="0.25">
      <c r="A1372">
        <v>2004</v>
      </c>
      <c r="B1372" t="s">
        <v>62</v>
      </c>
      <c r="C1372" s="1" t="s">
        <v>11</v>
      </c>
      <c r="D1372" s="5">
        <f>VLOOKUP(B1372,SWH!$A$4:$C$19,3,FALSE)</f>
        <v>2090.3200000000002</v>
      </c>
      <c r="E1372" s="5">
        <v>0</v>
      </c>
      <c r="F1372" s="5">
        <v>0</v>
      </c>
      <c r="G1372" s="5">
        <v>777.02</v>
      </c>
      <c r="H1372" s="5">
        <v>632.04999999999995</v>
      </c>
      <c r="I1372" s="5">
        <v>167.26</v>
      </c>
      <c r="J1372" s="5">
        <v>128.72</v>
      </c>
      <c r="K1372" s="5">
        <v>0</v>
      </c>
      <c r="L1372" s="5">
        <v>0</v>
      </c>
      <c r="M1372" s="5">
        <v>284.64</v>
      </c>
      <c r="N1372" s="5">
        <v>0</v>
      </c>
      <c r="O1372" s="5">
        <f>VLOOKUP(B1372,SWH!$A$4:$B$19,2,FALSE)</f>
        <v>0</v>
      </c>
      <c r="P1372" s="5">
        <f t="shared" si="93"/>
        <v>0</v>
      </c>
      <c r="Q1372" s="5">
        <v>0</v>
      </c>
      <c r="R1372" s="5">
        <v>0</v>
      </c>
      <c r="S1372" s="5">
        <v>0</v>
      </c>
      <c r="T1372" s="5">
        <v>64.11</v>
      </c>
      <c r="U1372" s="5">
        <v>0</v>
      </c>
      <c r="V1372" s="5">
        <v>0</v>
      </c>
      <c r="W1372" s="5">
        <f t="shared" si="91"/>
        <v>1061.6599999999999</v>
      </c>
      <c r="X1372" s="5">
        <f t="shared" si="92"/>
        <v>0</v>
      </c>
      <c r="Y1372" s="5">
        <v>2053.8000000000002</v>
      </c>
      <c r="Z1372" s="5">
        <v>0</v>
      </c>
      <c r="AA1372" s="5">
        <f t="shared" si="90"/>
        <v>2053.8000000000002</v>
      </c>
    </row>
    <row r="1373" spans="1:27" x14ac:dyDescent="0.25">
      <c r="A1373">
        <v>2004</v>
      </c>
      <c r="B1373" t="s">
        <v>62</v>
      </c>
      <c r="C1373" s="1" t="s">
        <v>13</v>
      </c>
      <c r="D1373" s="5">
        <f>VLOOKUP(B1373,SWH!$A$4:$C$19,3,FALSE)</f>
        <v>2090.3200000000002</v>
      </c>
      <c r="E1373" s="5">
        <v>0</v>
      </c>
      <c r="F1373" s="5">
        <v>3.88</v>
      </c>
      <c r="G1373" s="5">
        <v>779.91</v>
      </c>
      <c r="H1373" s="5">
        <v>632.04999999999995</v>
      </c>
      <c r="I1373" s="5">
        <v>167.05</v>
      </c>
      <c r="J1373" s="5">
        <v>128.72</v>
      </c>
      <c r="K1373" s="5">
        <v>0</v>
      </c>
      <c r="L1373" s="5">
        <v>0</v>
      </c>
      <c r="M1373" s="5">
        <v>342.62</v>
      </c>
      <c r="N1373" s="5">
        <v>0</v>
      </c>
      <c r="O1373" s="5">
        <f>VLOOKUP(B1373,SWH!$A$4:$B$19,2,FALSE)</f>
        <v>0</v>
      </c>
      <c r="P1373" s="5">
        <f t="shared" si="93"/>
        <v>0</v>
      </c>
      <c r="Q1373" s="5">
        <v>0</v>
      </c>
      <c r="R1373" s="5">
        <v>0</v>
      </c>
      <c r="S1373" s="5">
        <v>0</v>
      </c>
      <c r="T1373" s="5">
        <v>63.85</v>
      </c>
      <c r="U1373" s="5">
        <v>0</v>
      </c>
      <c r="V1373" s="5">
        <v>0</v>
      </c>
      <c r="W1373" s="5">
        <f t="shared" si="91"/>
        <v>1122.53</v>
      </c>
      <c r="X1373" s="5">
        <f t="shared" si="92"/>
        <v>3.88</v>
      </c>
      <c r="Y1373" s="5">
        <v>2114.19</v>
      </c>
      <c r="Z1373" s="5">
        <v>3.88</v>
      </c>
      <c r="AA1373" s="5">
        <f t="shared" si="90"/>
        <v>2118.0700000000002</v>
      </c>
    </row>
    <row r="1374" spans="1:27" x14ac:dyDescent="0.25">
      <c r="A1374">
        <v>2004</v>
      </c>
      <c r="B1374" t="s">
        <v>62</v>
      </c>
      <c r="C1374" s="1" t="s">
        <v>19</v>
      </c>
      <c r="D1374" s="5">
        <f>VLOOKUP(B1374,SWH!$A$4:$C$19,3,FALSE)</f>
        <v>2090.3200000000002</v>
      </c>
      <c r="E1374" s="5">
        <v>0</v>
      </c>
      <c r="F1374" s="5">
        <v>25.97</v>
      </c>
      <c r="G1374" s="5">
        <v>664.24</v>
      </c>
      <c r="H1374" s="5">
        <v>632.04999999999995</v>
      </c>
      <c r="I1374" s="5">
        <v>166.99</v>
      </c>
      <c r="J1374" s="5">
        <v>128.72</v>
      </c>
      <c r="K1374" s="5">
        <v>0</v>
      </c>
      <c r="L1374" s="5">
        <v>0</v>
      </c>
      <c r="M1374" s="5">
        <v>302.25</v>
      </c>
      <c r="N1374" s="5">
        <v>0</v>
      </c>
      <c r="O1374" s="5">
        <f>VLOOKUP(B1374,SWH!$A$4:$B$19,2,FALSE)</f>
        <v>0</v>
      </c>
      <c r="P1374" s="5">
        <f t="shared" ref="P1374:P1437" si="94">N1374-O1374</f>
        <v>0</v>
      </c>
      <c r="Q1374" s="5">
        <v>0</v>
      </c>
      <c r="R1374" s="5">
        <v>0</v>
      </c>
      <c r="S1374" s="5">
        <v>0</v>
      </c>
      <c r="T1374" s="5">
        <v>65.37</v>
      </c>
      <c r="U1374" s="5">
        <v>0</v>
      </c>
      <c r="V1374" s="5">
        <v>0</v>
      </c>
      <c r="W1374" s="5">
        <f t="shared" si="91"/>
        <v>966.49</v>
      </c>
      <c r="X1374" s="5">
        <f t="shared" si="92"/>
        <v>25.97</v>
      </c>
      <c r="Y1374" s="5">
        <v>1959.62</v>
      </c>
      <c r="Z1374" s="5">
        <v>25.97</v>
      </c>
      <c r="AA1374" s="5">
        <f t="shared" si="90"/>
        <v>1985.59</v>
      </c>
    </row>
    <row r="1375" spans="1:27" x14ac:dyDescent="0.25">
      <c r="A1375">
        <v>2004</v>
      </c>
      <c r="B1375" t="s">
        <v>62</v>
      </c>
      <c r="C1375" s="1" t="s">
        <v>20</v>
      </c>
      <c r="D1375" s="5">
        <f>VLOOKUP(B1375,SWH!$A$4:$C$19,3,FALSE)</f>
        <v>2090.3200000000002</v>
      </c>
      <c r="E1375" s="5">
        <v>0</v>
      </c>
      <c r="F1375" s="5">
        <v>8.92</v>
      </c>
      <c r="G1375" s="5">
        <v>512.07000000000005</v>
      </c>
      <c r="H1375" s="5">
        <v>632.04999999999995</v>
      </c>
      <c r="I1375" s="5">
        <v>167.11</v>
      </c>
      <c r="J1375" s="5">
        <v>128.72</v>
      </c>
      <c r="K1375" s="5">
        <v>0</v>
      </c>
      <c r="L1375" s="5">
        <v>0</v>
      </c>
      <c r="M1375" s="5">
        <v>349.82</v>
      </c>
      <c r="N1375" s="5">
        <v>0</v>
      </c>
      <c r="O1375" s="5">
        <f>VLOOKUP(B1375,SWH!$A$4:$B$19,2,FALSE)</f>
        <v>0</v>
      </c>
      <c r="P1375" s="5">
        <f t="shared" si="94"/>
        <v>0</v>
      </c>
      <c r="Q1375" s="5">
        <v>0</v>
      </c>
      <c r="R1375" s="5">
        <v>0</v>
      </c>
      <c r="S1375" s="5">
        <v>0</v>
      </c>
      <c r="T1375" s="5">
        <v>65.2</v>
      </c>
      <c r="U1375" s="5">
        <v>0</v>
      </c>
      <c r="V1375" s="5">
        <v>0</v>
      </c>
      <c r="W1375" s="5">
        <f t="shared" si="91"/>
        <v>861.8900000000001</v>
      </c>
      <c r="X1375" s="5">
        <f t="shared" si="92"/>
        <v>8.92</v>
      </c>
      <c r="Y1375" s="5">
        <v>1854.98</v>
      </c>
      <c r="Z1375" s="5">
        <v>8.92</v>
      </c>
      <c r="AA1375" s="5">
        <f t="shared" si="90"/>
        <v>1863.9</v>
      </c>
    </row>
    <row r="1376" spans="1:27" x14ac:dyDescent="0.25">
      <c r="A1376">
        <v>2004</v>
      </c>
      <c r="B1376" t="s">
        <v>62</v>
      </c>
      <c r="C1376" s="1" t="s">
        <v>3</v>
      </c>
      <c r="D1376" s="5">
        <f>VLOOKUP(B1376,SWH!$A$4:$C$19,3,FALSE)</f>
        <v>2090.3200000000002</v>
      </c>
      <c r="E1376" s="5">
        <v>0</v>
      </c>
      <c r="F1376" s="5">
        <v>281.24</v>
      </c>
      <c r="G1376" s="5">
        <v>367.87</v>
      </c>
      <c r="H1376" s="5">
        <v>632.04999999999995</v>
      </c>
      <c r="I1376" s="5">
        <v>167.08</v>
      </c>
      <c r="J1376" s="5">
        <v>128.72</v>
      </c>
      <c r="K1376" s="5">
        <v>0</v>
      </c>
      <c r="L1376" s="5">
        <v>0</v>
      </c>
      <c r="M1376" s="5">
        <v>292.13</v>
      </c>
      <c r="N1376" s="5">
        <v>0</v>
      </c>
      <c r="O1376" s="5">
        <f>VLOOKUP(B1376,SWH!$A$4:$B$19,2,FALSE)</f>
        <v>0</v>
      </c>
      <c r="P1376" s="5">
        <f t="shared" si="94"/>
        <v>0</v>
      </c>
      <c r="Q1376" s="5">
        <v>0</v>
      </c>
      <c r="R1376" s="5">
        <v>0</v>
      </c>
      <c r="S1376" s="5">
        <v>0</v>
      </c>
      <c r="T1376" s="5">
        <v>67.62</v>
      </c>
      <c r="U1376" s="5">
        <v>0</v>
      </c>
      <c r="V1376" s="5">
        <v>0</v>
      </c>
      <c r="W1376" s="5">
        <f t="shared" si="91"/>
        <v>660</v>
      </c>
      <c r="X1376" s="5">
        <f t="shared" si="92"/>
        <v>281.24</v>
      </c>
      <c r="Y1376" s="5">
        <v>1655.48</v>
      </c>
      <c r="Z1376" s="5">
        <v>281.24</v>
      </c>
      <c r="AA1376" s="5">
        <f t="shared" si="90"/>
        <v>1936.72</v>
      </c>
    </row>
    <row r="1377" spans="1:27" x14ac:dyDescent="0.25">
      <c r="A1377">
        <v>2004</v>
      </c>
      <c r="B1377" t="s">
        <v>62</v>
      </c>
      <c r="C1377" s="1" t="s">
        <v>7</v>
      </c>
      <c r="D1377" s="5">
        <f>VLOOKUP(B1377,SWH!$A$4:$C$19,3,FALSE)</f>
        <v>2090.3200000000002</v>
      </c>
      <c r="E1377" s="5">
        <v>0</v>
      </c>
      <c r="F1377" s="5">
        <v>62.5</v>
      </c>
      <c r="G1377" s="5">
        <v>321.57</v>
      </c>
      <c r="H1377" s="5">
        <v>632.04999999999995</v>
      </c>
      <c r="I1377" s="5">
        <v>167.08</v>
      </c>
      <c r="J1377" s="5">
        <v>128.72</v>
      </c>
      <c r="K1377" s="5">
        <v>0</v>
      </c>
      <c r="L1377" s="5">
        <v>0</v>
      </c>
      <c r="M1377" s="5">
        <v>333.92</v>
      </c>
      <c r="N1377" s="5">
        <v>0</v>
      </c>
      <c r="O1377" s="5">
        <f>VLOOKUP(B1377,SWH!$A$4:$B$19,2,FALSE)</f>
        <v>0</v>
      </c>
      <c r="P1377" s="5">
        <f t="shared" si="94"/>
        <v>0</v>
      </c>
      <c r="Q1377" s="5">
        <v>0</v>
      </c>
      <c r="R1377" s="5">
        <v>0</v>
      </c>
      <c r="S1377" s="5">
        <v>0</v>
      </c>
      <c r="T1377" s="5">
        <v>66.819999999999993</v>
      </c>
      <c r="U1377" s="5">
        <v>0</v>
      </c>
      <c r="V1377" s="5">
        <v>0</v>
      </c>
      <c r="W1377" s="5">
        <f t="shared" si="91"/>
        <v>655.49</v>
      </c>
      <c r="X1377" s="5">
        <f t="shared" si="92"/>
        <v>62.5</v>
      </c>
      <c r="Y1377" s="5">
        <v>1650.16</v>
      </c>
      <c r="Z1377" s="5">
        <v>62.5</v>
      </c>
      <c r="AA1377" s="5">
        <f t="shared" si="90"/>
        <v>1712.66</v>
      </c>
    </row>
    <row r="1378" spans="1:27" x14ac:dyDescent="0.25">
      <c r="A1378">
        <v>2004</v>
      </c>
      <c r="B1378" t="s">
        <v>62</v>
      </c>
      <c r="C1378" s="1" t="s">
        <v>17</v>
      </c>
      <c r="D1378" s="5">
        <f>VLOOKUP(B1378,SWH!$A$4:$C$19,3,FALSE)</f>
        <v>2090.3200000000002</v>
      </c>
      <c r="E1378" s="5">
        <v>0</v>
      </c>
      <c r="F1378" s="5">
        <v>9.11</v>
      </c>
      <c r="G1378" s="5">
        <v>128.21</v>
      </c>
      <c r="H1378" s="5">
        <v>632.04999999999995</v>
      </c>
      <c r="I1378" s="5">
        <v>167.05</v>
      </c>
      <c r="J1378" s="5">
        <v>128.72</v>
      </c>
      <c r="K1378" s="5">
        <v>0</v>
      </c>
      <c r="L1378" s="5">
        <v>0</v>
      </c>
      <c r="M1378" s="5">
        <v>276.66000000000003</v>
      </c>
      <c r="N1378" s="5">
        <v>0</v>
      </c>
      <c r="O1378" s="5">
        <f>VLOOKUP(B1378,SWH!$A$4:$B$19,2,FALSE)</f>
        <v>0</v>
      </c>
      <c r="P1378" s="5">
        <f t="shared" si="94"/>
        <v>0</v>
      </c>
      <c r="Q1378" s="5">
        <v>0</v>
      </c>
      <c r="R1378" s="5">
        <v>0</v>
      </c>
      <c r="S1378" s="5">
        <v>0</v>
      </c>
      <c r="T1378" s="5">
        <v>67.56</v>
      </c>
      <c r="U1378" s="5">
        <v>0</v>
      </c>
      <c r="V1378" s="5">
        <v>0</v>
      </c>
      <c r="W1378" s="5">
        <f t="shared" si="91"/>
        <v>404.87</v>
      </c>
      <c r="X1378" s="5">
        <f t="shared" si="92"/>
        <v>9.11</v>
      </c>
      <c r="Y1378" s="5">
        <v>1400.24</v>
      </c>
      <c r="Z1378" s="5">
        <v>9.11</v>
      </c>
      <c r="AA1378" s="5">
        <f t="shared" si="90"/>
        <v>1409.35</v>
      </c>
    </row>
    <row r="1379" spans="1:27" x14ac:dyDescent="0.25">
      <c r="A1379">
        <v>2004</v>
      </c>
      <c r="B1379" t="s">
        <v>62</v>
      </c>
      <c r="C1379" s="1" t="s">
        <v>14</v>
      </c>
      <c r="D1379" s="5">
        <f>VLOOKUP(B1379,SWH!$A$4:$C$19,3,FALSE)</f>
        <v>2090.3200000000002</v>
      </c>
      <c r="E1379" s="5">
        <v>0</v>
      </c>
      <c r="F1379" s="5">
        <v>754.99</v>
      </c>
      <c r="G1379" s="5">
        <v>223.39</v>
      </c>
      <c r="H1379" s="5">
        <v>632.04999999999995</v>
      </c>
      <c r="I1379" s="5">
        <v>166.83</v>
      </c>
      <c r="J1379" s="5">
        <v>128.72</v>
      </c>
      <c r="K1379" s="5">
        <v>0</v>
      </c>
      <c r="L1379" s="5">
        <v>0</v>
      </c>
      <c r="M1379" s="5">
        <v>265.07</v>
      </c>
      <c r="N1379" s="5">
        <v>0</v>
      </c>
      <c r="O1379" s="5">
        <f>VLOOKUP(B1379,SWH!$A$4:$B$19,2,FALSE)</f>
        <v>0</v>
      </c>
      <c r="P1379" s="5">
        <f t="shared" si="94"/>
        <v>0</v>
      </c>
      <c r="Q1379" s="5">
        <v>0</v>
      </c>
      <c r="R1379" s="5">
        <v>0</v>
      </c>
      <c r="S1379" s="5">
        <v>0</v>
      </c>
      <c r="T1379" s="5">
        <v>69.48</v>
      </c>
      <c r="U1379" s="5">
        <v>0</v>
      </c>
      <c r="V1379" s="5">
        <v>0</v>
      </c>
      <c r="W1379" s="5">
        <f t="shared" si="91"/>
        <v>488.46</v>
      </c>
      <c r="X1379" s="5">
        <f t="shared" si="92"/>
        <v>754.99</v>
      </c>
      <c r="Y1379" s="5">
        <v>1485.54</v>
      </c>
      <c r="Z1379" s="5">
        <v>754.99</v>
      </c>
      <c r="AA1379" s="5">
        <f t="shared" si="90"/>
        <v>2240.5299999999997</v>
      </c>
    </row>
    <row r="1380" spans="1:27" x14ac:dyDescent="0.25">
      <c r="A1380">
        <v>2004</v>
      </c>
      <c r="B1380" t="s">
        <v>62</v>
      </c>
      <c r="C1380" s="1" t="s">
        <v>2</v>
      </c>
      <c r="D1380" s="5">
        <f>VLOOKUP(B1380,SWH!$A$4:$C$19,3,FALSE)</f>
        <v>2090.3200000000002</v>
      </c>
      <c r="E1380" s="5">
        <v>0</v>
      </c>
      <c r="F1380" s="5">
        <v>225.06</v>
      </c>
      <c r="G1380" s="5">
        <v>206.24</v>
      </c>
      <c r="H1380" s="5">
        <v>632.04999999999995</v>
      </c>
      <c r="I1380" s="5">
        <v>166.95</v>
      </c>
      <c r="J1380" s="5">
        <v>128.72</v>
      </c>
      <c r="K1380" s="5">
        <v>0</v>
      </c>
      <c r="L1380" s="5">
        <v>0</v>
      </c>
      <c r="M1380" s="5">
        <v>329.3</v>
      </c>
      <c r="N1380" s="5">
        <v>0</v>
      </c>
      <c r="O1380" s="5">
        <f>VLOOKUP(B1380,SWH!$A$4:$B$19,2,FALSE)</f>
        <v>0</v>
      </c>
      <c r="P1380" s="5">
        <f t="shared" si="94"/>
        <v>0</v>
      </c>
      <c r="Q1380" s="5">
        <v>0</v>
      </c>
      <c r="R1380" s="5">
        <v>0</v>
      </c>
      <c r="S1380" s="5">
        <v>0</v>
      </c>
      <c r="T1380" s="5">
        <v>68.849999999999994</v>
      </c>
      <c r="U1380" s="5">
        <v>0</v>
      </c>
      <c r="V1380" s="5">
        <v>0</v>
      </c>
      <c r="W1380" s="5">
        <f t="shared" si="91"/>
        <v>535.54</v>
      </c>
      <c r="X1380" s="5">
        <f t="shared" si="92"/>
        <v>225.06</v>
      </c>
      <c r="Y1380" s="5">
        <v>1532.12</v>
      </c>
      <c r="Z1380" s="5">
        <v>225.06</v>
      </c>
      <c r="AA1380" s="5">
        <f t="shared" si="90"/>
        <v>1757.1799999999998</v>
      </c>
    </row>
    <row r="1381" spans="1:27" x14ac:dyDescent="0.25">
      <c r="A1381">
        <v>2004</v>
      </c>
      <c r="B1381" t="s">
        <v>62</v>
      </c>
      <c r="C1381" s="1" t="s">
        <v>18</v>
      </c>
      <c r="D1381" s="5">
        <f>VLOOKUP(B1381,SWH!$A$4:$C$19,3,FALSE)</f>
        <v>2090.3200000000002</v>
      </c>
      <c r="E1381" s="5">
        <v>0</v>
      </c>
      <c r="F1381" s="5">
        <v>550.59</v>
      </c>
      <c r="G1381" s="5">
        <v>56.81</v>
      </c>
      <c r="H1381" s="5">
        <v>632.04999999999995</v>
      </c>
      <c r="I1381" s="5">
        <v>166.64</v>
      </c>
      <c r="J1381" s="5">
        <v>128.72</v>
      </c>
      <c r="K1381" s="5">
        <v>0</v>
      </c>
      <c r="L1381" s="5">
        <v>0</v>
      </c>
      <c r="M1381" s="5">
        <v>249.03</v>
      </c>
      <c r="N1381" s="5">
        <v>0</v>
      </c>
      <c r="O1381" s="5">
        <f>VLOOKUP(B1381,SWH!$A$4:$B$19,2,FALSE)</f>
        <v>0</v>
      </c>
      <c r="P1381" s="5">
        <f t="shared" si="94"/>
        <v>0</v>
      </c>
      <c r="Q1381" s="5">
        <v>0</v>
      </c>
      <c r="R1381" s="5">
        <v>0</v>
      </c>
      <c r="S1381" s="5">
        <v>0</v>
      </c>
      <c r="T1381" s="5">
        <v>70</v>
      </c>
      <c r="U1381" s="5">
        <v>0</v>
      </c>
      <c r="V1381" s="5">
        <v>0</v>
      </c>
      <c r="W1381" s="5">
        <f t="shared" si="91"/>
        <v>305.84000000000003</v>
      </c>
      <c r="X1381" s="5">
        <f t="shared" si="92"/>
        <v>550.59</v>
      </c>
      <c r="Y1381" s="5">
        <v>1303.25</v>
      </c>
      <c r="Z1381" s="5">
        <v>550.59</v>
      </c>
      <c r="AA1381" s="5">
        <f t="shared" si="90"/>
        <v>1853.8400000000001</v>
      </c>
    </row>
    <row r="1382" spans="1:27" x14ac:dyDescent="0.25">
      <c r="A1382">
        <v>2004</v>
      </c>
      <c r="B1382" t="s">
        <v>62</v>
      </c>
      <c r="C1382" s="1" t="s">
        <v>4</v>
      </c>
      <c r="D1382" s="5">
        <f>VLOOKUP(B1382,SWH!$A$4:$C$19,3,FALSE)</f>
        <v>2090.3200000000002</v>
      </c>
      <c r="E1382" s="5">
        <v>0</v>
      </c>
      <c r="F1382" s="5">
        <v>1080.3</v>
      </c>
      <c r="G1382" s="5">
        <v>122.28</v>
      </c>
      <c r="H1382" s="5">
        <v>632.04999999999995</v>
      </c>
      <c r="I1382" s="5">
        <v>166.88</v>
      </c>
      <c r="J1382" s="5">
        <v>128.72</v>
      </c>
      <c r="K1382" s="5">
        <v>0</v>
      </c>
      <c r="L1382" s="5">
        <v>0</v>
      </c>
      <c r="M1382" s="5">
        <v>249.05</v>
      </c>
      <c r="N1382" s="5">
        <v>0</v>
      </c>
      <c r="O1382" s="5">
        <f>VLOOKUP(B1382,SWH!$A$4:$B$19,2,FALSE)</f>
        <v>0</v>
      </c>
      <c r="P1382" s="5">
        <f t="shared" si="94"/>
        <v>0</v>
      </c>
      <c r="Q1382" s="5">
        <v>0</v>
      </c>
      <c r="R1382" s="5">
        <v>0</v>
      </c>
      <c r="S1382" s="5">
        <v>0</v>
      </c>
      <c r="T1382" s="5">
        <v>70.92</v>
      </c>
      <c r="U1382" s="5">
        <v>0</v>
      </c>
      <c r="V1382" s="5">
        <v>0</v>
      </c>
      <c r="W1382" s="5">
        <f t="shared" si="91"/>
        <v>371.33000000000004</v>
      </c>
      <c r="X1382" s="5">
        <f t="shared" si="92"/>
        <v>1080.3</v>
      </c>
      <c r="Y1382" s="5">
        <v>1369.9</v>
      </c>
      <c r="Z1382" s="5">
        <v>1080.3</v>
      </c>
      <c r="AA1382" s="5">
        <f t="shared" si="90"/>
        <v>2450.1999999999998</v>
      </c>
    </row>
    <row r="1383" spans="1:27" x14ac:dyDescent="0.25">
      <c r="A1383">
        <v>2004</v>
      </c>
      <c r="B1383" t="s">
        <v>62</v>
      </c>
      <c r="C1383" s="1" t="s">
        <v>5</v>
      </c>
      <c r="D1383" s="5">
        <f>VLOOKUP(B1383,SWH!$A$4:$C$19,3,FALSE)</f>
        <v>2090.3200000000002</v>
      </c>
      <c r="E1383" s="5">
        <v>0</v>
      </c>
      <c r="F1383" s="5">
        <v>554.45000000000005</v>
      </c>
      <c r="G1383" s="5">
        <v>160.88999999999999</v>
      </c>
      <c r="H1383" s="5">
        <v>632.04999999999995</v>
      </c>
      <c r="I1383" s="5">
        <v>166.88</v>
      </c>
      <c r="J1383" s="5">
        <v>128.72</v>
      </c>
      <c r="K1383" s="5">
        <v>0</v>
      </c>
      <c r="L1383" s="5">
        <v>0</v>
      </c>
      <c r="M1383" s="5">
        <v>308.05</v>
      </c>
      <c r="N1383" s="5">
        <v>0</v>
      </c>
      <c r="O1383" s="5">
        <f>VLOOKUP(B1383,SWH!$A$4:$B$19,2,FALSE)</f>
        <v>0</v>
      </c>
      <c r="P1383" s="5">
        <f t="shared" si="94"/>
        <v>0</v>
      </c>
      <c r="Q1383" s="5">
        <v>0</v>
      </c>
      <c r="R1383" s="5">
        <v>0</v>
      </c>
      <c r="S1383" s="5">
        <v>0</v>
      </c>
      <c r="T1383" s="5">
        <v>70.37</v>
      </c>
      <c r="U1383" s="5">
        <v>0</v>
      </c>
      <c r="V1383" s="5">
        <v>0</v>
      </c>
      <c r="W1383" s="5">
        <f t="shared" si="91"/>
        <v>468.94</v>
      </c>
      <c r="X1383" s="5">
        <f t="shared" si="92"/>
        <v>554.45000000000005</v>
      </c>
      <c r="Y1383" s="5">
        <v>1466.97</v>
      </c>
      <c r="Z1383" s="5">
        <v>554.45000000000005</v>
      </c>
      <c r="AA1383" s="5">
        <f t="shared" si="90"/>
        <v>2021.42</v>
      </c>
    </row>
    <row r="1384" spans="1:27" x14ac:dyDescent="0.25">
      <c r="A1384">
        <v>2004</v>
      </c>
      <c r="B1384" t="s">
        <v>62</v>
      </c>
      <c r="C1384" s="1" t="s">
        <v>15</v>
      </c>
      <c r="D1384" s="5">
        <f>VLOOKUP(B1384,SWH!$A$4:$C$19,3,FALSE)</f>
        <v>2090.3200000000002</v>
      </c>
      <c r="E1384" s="5">
        <v>0</v>
      </c>
      <c r="F1384" s="5">
        <v>657.79</v>
      </c>
      <c r="G1384" s="5">
        <v>24.4</v>
      </c>
      <c r="H1384" s="5">
        <v>632.04999999999995</v>
      </c>
      <c r="I1384" s="5">
        <v>166.62</v>
      </c>
      <c r="J1384" s="5">
        <v>128.72</v>
      </c>
      <c r="K1384" s="5">
        <v>0</v>
      </c>
      <c r="L1384" s="5">
        <v>0</v>
      </c>
      <c r="M1384" s="5">
        <v>220.06</v>
      </c>
      <c r="N1384" s="5">
        <v>0</v>
      </c>
      <c r="O1384" s="5">
        <f>VLOOKUP(B1384,SWH!$A$4:$B$19,2,FALSE)</f>
        <v>0</v>
      </c>
      <c r="P1384" s="5">
        <f t="shared" si="94"/>
        <v>0</v>
      </c>
      <c r="Q1384" s="5">
        <v>0</v>
      </c>
      <c r="R1384" s="5">
        <v>0</v>
      </c>
      <c r="S1384" s="5">
        <v>0</v>
      </c>
      <c r="T1384" s="5">
        <v>70.83</v>
      </c>
      <c r="U1384" s="5">
        <v>0</v>
      </c>
      <c r="V1384" s="5">
        <v>0</v>
      </c>
      <c r="W1384" s="5">
        <f t="shared" si="91"/>
        <v>244.46</v>
      </c>
      <c r="X1384" s="5">
        <f t="shared" si="92"/>
        <v>657.79</v>
      </c>
      <c r="Y1384" s="5">
        <v>1242.68</v>
      </c>
      <c r="Z1384" s="5">
        <v>657.79</v>
      </c>
      <c r="AA1384" s="5">
        <f t="shared" si="90"/>
        <v>1900.47</v>
      </c>
    </row>
    <row r="1385" spans="1:27" x14ac:dyDescent="0.25">
      <c r="A1385">
        <v>2004</v>
      </c>
      <c r="B1385" t="s">
        <v>62</v>
      </c>
      <c r="C1385" s="1" t="s">
        <v>16</v>
      </c>
      <c r="D1385" s="5">
        <f>VLOOKUP(B1385,SWH!$A$4:$C$19,3,FALSE)</f>
        <v>2090.3200000000002</v>
      </c>
      <c r="E1385" s="5">
        <v>0</v>
      </c>
      <c r="F1385" s="5">
        <v>1472.83</v>
      </c>
      <c r="G1385" s="5">
        <v>145.91999999999999</v>
      </c>
      <c r="H1385" s="5">
        <v>632.04999999999995</v>
      </c>
      <c r="I1385" s="5">
        <v>166.8</v>
      </c>
      <c r="J1385" s="5">
        <v>128.72</v>
      </c>
      <c r="K1385" s="5">
        <v>0</v>
      </c>
      <c r="L1385" s="5">
        <v>0</v>
      </c>
      <c r="M1385" s="5">
        <v>299.51</v>
      </c>
      <c r="N1385" s="5">
        <v>0</v>
      </c>
      <c r="O1385" s="5">
        <f>VLOOKUP(B1385,SWH!$A$4:$B$19,2,FALSE)</f>
        <v>0</v>
      </c>
      <c r="P1385" s="5">
        <f t="shared" si="94"/>
        <v>0</v>
      </c>
      <c r="Q1385" s="5">
        <v>0</v>
      </c>
      <c r="R1385" s="5">
        <v>0</v>
      </c>
      <c r="S1385" s="5">
        <v>0</v>
      </c>
      <c r="T1385" s="5">
        <v>71.97</v>
      </c>
      <c r="U1385" s="5">
        <v>0</v>
      </c>
      <c r="V1385" s="5">
        <v>0</v>
      </c>
      <c r="W1385" s="5">
        <f t="shared" si="91"/>
        <v>445.42999999999995</v>
      </c>
      <c r="X1385" s="5">
        <f t="shared" si="92"/>
        <v>1472.83</v>
      </c>
      <c r="Y1385" s="5">
        <v>1444.98</v>
      </c>
      <c r="Z1385" s="5">
        <v>1472.83</v>
      </c>
      <c r="AA1385" s="5">
        <f t="shared" si="90"/>
        <v>2917.81</v>
      </c>
    </row>
    <row r="1386" spans="1:27" x14ac:dyDescent="0.25">
      <c r="A1386">
        <v>2004</v>
      </c>
      <c r="B1386" t="s">
        <v>62</v>
      </c>
      <c r="C1386" s="1" t="s">
        <v>9</v>
      </c>
      <c r="D1386" s="5">
        <f>VLOOKUP(B1386,SWH!$A$4:$C$19,3,FALSE)</f>
        <v>2090.3200000000002</v>
      </c>
      <c r="E1386" s="5">
        <v>0</v>
      </c>
      <c r="F1386" s="5">
        <v>988.5</v>
      </c>
      <c r="G1386" s="5">
        <v>101.74</v>
      </c>
      <c r="H1386" s="5">
        <v>632.04999999999995</v>
      </c>
      <c r="I1386" s="5">
        <v>166.68</v>
      </c>
      <c r="J1386" s="5">
        <v>128.72</v>
      </c>
      <c r="K1386" s="5">
        <v>0</v>
      </c>
      <c r="L1386" s="5">
        <v>0</v>
      </c>
      <c r="M1386" s="5">
        <v>314.10000000000002</v>
      </c>
      <c r="N1386" s="5">
        <v>0</v>
      </c>
      <c r="O1386" s="5">
        <f>VLOOKUP(B1386,SWH!$A$4:$B$19,2,FALSE)</f>
        <v>0</v>
      </c>
      <c r="P1386" s="5">
        <f t="shared" si="94"/>
        <v>0</v>
      </c>
      <c r="Q1386" s="5">
        <v>0</v>
      </c>
      <c r="R1386" s="5">
        <v>0</v>
      </c>
      <c r="S1386" s="5">
        <v>0</v>
      </c>
      <c r="T1386" s="5">
        <v>71.69</v>
      </c>
      <c r="U1386" s="5">
        <v>0</v>
      </c>
      <c r="V1386" s="5">
        <v>0</v>
      </c>
      <c r="W1386" s="5">
        <f t="shared" si="91"/>
        <v>415.84000000000003</v>
      </c>
      <c r="X1386" s="5">
        <f t="shared" si="92"/>
        <v>988.5</v>
      </c>
      <c r="Y1386" s="5">
        <v>1414.98</v>
      </c>
      <c r="Z1386" s="5">
        <v>988.5</v>
      </c>
      <c r="AA1386" s="5">
        <f t="shared" si="90"/>
        <v>2403.48</v>
      </c>
    </row>
    <row r="1387" spans="1:27" x14ac:dyDescent="0.25">
      <c r="A1387">
        <v>2004</v>
      </c>
      <c r="B1387" t="s">
        <v>62</v>
      </c>
      <c r="C1387" s="1" t="s">
        <v>12</v>
      </c>
      <c r="D1387" s="5">
        <f>VLOOKUP(B1387,SWH!$A$4:$C$19,3,FALSE)</f>
        <v>2090.3200000000002</v>
      </c>
      <c r="E1387" s="5">
        <v>0</v>
      </c>
      <c r="F1387" s="5">
        <v>1729.65</v>
      </c>
      <c r="G1387" s="5">
        <v>105.49</v>
      </c>
      <c r="H1387" s="5">
        <v>632.04999999999995</v>
      </c>
      <c r="I1387" s="5">
        <v>166.58</v>
      </c>
      <c r="J1387" s="5">
        <v>128.72</v>
      </c>
      <c r="K1387" s="5">
        <v>0</v>
      </c>
      <c r="L1387" s="5">
        <v>0</v>
      </c>
      <c r="M1387" s="5">
        <v>322.93</v>
      </c>
      <c r="N1387" s="5">
        <v>0</v>
      </c>
      <c r="O1387" s="5">
        <f>VLOOKUP(B1387,SWH!$A$4:$B$19,2,FALSE)</f>
        <v>0</v>
      </c>
      <c r="P1387" s="5">
        <f t="shared" si="94"/>
        <v>0</v>
      </c>
      <c r="Q1387" s="5">
        <v>0</v>
      </c>
      <c r="R1387" s="5">
        <v>0</v>
      </c>
      <c r="S1387" s="5">
        <v>0</v>
      </c>
      <c r="T1387" s="5">
        <v>73.150000000000006</v>
      </c>
      <c r="U1387" s="5">
        <v>0</v>
      </c>
      <c r="V1387" s="5">
        <v>0</v>
      </c>
      <c r="W1387" s="5">
        <f t="shared" si="91"/>
        <v>428.42</v>
      </c>
      <c r="X1387" s="5">
        <f t="shared" si="92"/>
        <v>1729.65</v>
      </c>
      <c r="Y1387" s="5">
        <v>1428.92</v>
      </c>
      <c r="Z1387" s="5">
        <v>1729.65</v>
      </c>
      <c r="AA1387" s="5">
        <f t="shared" si="90"/>
        <v>3158.57</v>
      </c>
    </row>
    <row r="1388" spans="1:27" x14ac:dyDescent="0.25">
      <c r="A1388">
        <v>2004</v>
      </c>
      <c r="B1388" t="s">
        <v>62</v>
      </c>
      <c r="C1388" s="1" t="s">
        <v>8</v>
      </c>
      <c r="D1388" s="5">
        <f>VLOOKUP(B1388,SWH!$A$4:$C$19,3,FALSE)</f>
        <v>2090.3200000000002</v>
      </c>
      <c r="E1388" s="5">
        <v>0</v>
      </c>
      <c r="F1388" s="5">
        <v>2327.27</v>
      </c>
      <c r="G1388" s="5">
        <v>46.53</v>
      </c>
      <c r="H1388" s="5">
        <v>632.04999999999995</v>
      </c>
      <c r="I1388" s="5">
        <v>165.66</v>
      </c>
      <c r="J1388" s="5">
        <v>128.72</v>
      </c>
      <c r="K1388" s="5">
        <v>0</v>
      </c>
      <c r="L1388" s="5">
        <v>0</v>
      </c>
      <c r="M1388" s="5">
        <v>357.34</v>
      </c>
      <c r="N1388" s="5">
        <v>0</v>
      </c>
      <c r="O1388" s="5">
        <f>VLOOKUP(B1388,SWH!$A$4:$B$19,2,FALSE)</f>
        <v>0</v>
      </c>
      <c r="P1388" s="5">
        <f t="shared" si="94"/>
        <v>0</v>
      </c>
      <c r="Q1388" s="5">
        <v>0</v>
      </c>
      <c r="R1388" s="5">
        <v>0</v>
      </c>
      <c r="S1388" s="5">
        <v>0</v>
      </c>
      <c r="T1388" s="5">
        <v>74.77</v>
      </c>
      <c r="U1388" s="5">
        <v>0</v>
      </c>
      <c r="V1388" s="5">
        <v>0</v>
      </c>
      <c r="W1388" s="5">
        <f t="shared" si="91"/>
        <v>403.87</v>
      </c>
      <c r="X1388" s="5">
        <f t="shared" si="92"/>
        <v>2327.27</v>
      </c>
      <c r="Y1388" s="5">
        <v>1405.06</v>
      </c>
      <c r="Z1388" s="5">
        <v>2327.27</v>
      </c>
      <c r="AA1388" s="5">
        <f t="shared" si="90"/>
        <v>3732.33</v>
      </c>
    </row>
    <row r="1389" spans="1:27" x14ac:dyDescent="0.25">
      <c r="A1389">
        <v>2007</v>
      </c>
      <c r="B1389" t="s">
        <v>62</v>
      </c>
      <c r="C1389" s="1" t="s">
        <v>10</v>
      </c>
      <c r="D1389" s="5">
        <f>VLOOKUP(B1389,SWH!$A$4:$C$19,3,FALSE)</f>
        <v>2090.3200000000002</v>
      </c>
      <c r="E1389" s="5">
        <v>0</v>
      </c>
      <c r="F1389" s="5">
        <v>0</v>
      </c>
      <c r="G1389" s="5">
        <v>1132.7</v>
      </c>
      <c r="H1389" s="5">
        <v>681.28</v>
      </c>
      <c r="I1389" s="5">
        <v>167.21</v>
      </c>
      <c r="J1389" s="5">
        <v>128.72</v>
      </c>
      <c r="K1389" s="5">
        <v>0</v>
      </c>
      <c r="L1389" s="5">
        <v>0</v>
      </c>
      <c r="M1389" s="5">
        <v>326.10000000000002</v>
      </c>
      <c r="N1389" s="5">
        <v>0</v>
      </c>
      <c r="O1389" s="5">
        <f>VLOOKUP(B1389,SWH!$A$4:$B$19,2,FALSE)</f>
        <v>0</v>
      </c>
      <c r="P1389" s="5">
        <f t="shared" si="94"/>
        <v>0</v>
      </c>
      <c r="Q1389" s="5">
        <v>0</v>
      </c>
      <c r="R1389" s="5">
        <v>0</v>
      </c>
      <c r="S1389" s="5">
        <v>0</v>
      </c>
      <c r="T1389" s="5">
        <v>63.13</v>
      </c>
      <c r="U1389" s="5">
        <v>0</v>
      </c>
      <c r="V1389" s="5">
        <v>0</v>
      </c>
      <c r="W1389" s="5">
        <f t="shared" si="91"/>
        <v>1458.8000000000002</v>
      </c>
      <c r="X1389" s="5">
        <f t="shared" si="92"/>
        <v>0</v>
      </c>
      <c r="Y1389" s="5">
        <v>2499.15</v>
      </c>
      <c r="Z1389" s="5">
        <v>0</v>
      </c>
      <c r="AA1389" s="5">
        <f t="shared" si="90"/>
        <v>2499.15</v>
      </c>
    </row>
    <row r="1390" spans="1:27" x14ac:dyDescent="0.25">
      <c r="A1390">
        <v>2007</v>
      </c>
      <c r="B1390" t="s">
        <v>62</v>
      </c>
      <c r="C1390" s="1" t="s">
        <v>6</v>
      </c>
      <c r="D1390" s="5">
        <f>VLOOKUP(B1390,SWH!$A$4:$C$19,3,FALSE)</f>
        <v>2090.3200000000002</v>
      </c>
      <c r="E1390" s="5">
        <v>0</v>
      </c>
      <c r="F1390" s="5">
        <v>0</v>
      </c>
      <c r="G1390" s="5">
        <v>930.16</v>
      </c>
      <c r="H1390" s="5">
        <v>681.28</v>
      </c>
      <c r="I1390" s="5">
        <v>167.24</v>
      </c>
      <c r="J1390" s="5">
        <v>128.72</v>
      </c>
      <c r="K1390" s="5">
        <v>0</v>
      </c>
      <c r="L1390" s="5">
        <v>0</v>
      </c>
      <c r="M1390" s="5">
        <v>361.5</v>
      </c>
      <c r="N1390" s="5">
        <v>0</v>
      </c>
      <c r="O1390" s="5">
        <f>VLOOKUP(B1390,SWH!$A$4:$B$19,2,FALSE)</f>
        <v>0</v>
      </c>
      <c r="P1390" s="5">
        <f t="shared" si="94"/>
        <v>0</v>
      </c>
      <c r="Q1390" s="5">
        <v>0</v>
      </c>
      <c r="R1390" s="5">
        <v>0</v>
      </c>
      <c r="S1390" s="5">
        <v>0</v>
      </c>
      <c r="T1390" s="5">
        <v>62.61</v>
      </c>
      <c r="U1390" s="5">
        <v>0</v>
      </c>
      <c r="V1390" s="5">
        <v>0</v>
      </c>
      <c r="W1390" s="5">
        <f t="shared" si="91"/>
        <v>1291.6599999999999</v>
      </c>
      <c r="X1390" s="5">
        <f t="shared" si="92"/>
        <v>0</v>
      </c>
      <c r="Y1390" s="5">
        <v>2331.52</v>
      </c>
      <c r="Z1390" s="5">
        <v>0</v>
      </c>
      <c r="AA1390" s="5">
        <f t="shared" si="90"/>
        <v>2331.52</v>
      </c>
    </row>
    <row r="1391" spans="1:27" x14ac:dyDescent="0.25">
      <c r="A1391">
        <v>2007</v>
      </c>
      <c r="B1391" t="s">
        <v>62</v>
      </c>
      <c r="C1391" s="1" t="s">
        <v>11</v>
      </c>
      <c r="D1391" s="5">
        <f>VLOOKUP(B1391,SWH!$A$4:$C$19,3,FALSE)</f>
        <v>2090.3200000000002</v>
      </c>
      <c r="E1391" s="5">
        <v>0</v>
      </c>
      <c r="F1391" s="5">
        <v>0</v>
      </c>
      <c r="G1391" s="5">
        <v>759.38</v>
      </c>
      <c r="H1391" s="5">
        <v>681.28</v>
      </c>
      <c r="I1391" s="5">
        <v>167.26</v>
      </c>
      <c r="J1391" s="5">
        <v>128.72</v>
      </c>
      <c r="K1391" s="5">
        <v>0</v>
      </c>
      <c r="L1391" s="5">
        <v>0</v>
      </c>
      <c r="M1391" s="5">
        <v>293.05</v>
      </c>
      <c r="N1391" s="5">
        <v>0</v>
      </c>
      <c r="O1391" s="5">
        <f>VLOOKUP(B1391,SWH!$A$4:$B$19,2,FALSE)</f>
        <v>0</v>
      </c>
      <c r="P1391" s="5">
        <f t="shared" si="94"/>
        <v>0</v>
      </c>
      <c r="Q1391" s="5">
        <v>0</v>
      </c>
      <c r="R1391" s="5">
        <v>0</v>
      </c>
      <c r="S1391" s="5">
        <v>0</v>
      </c>
      <c r="T1391" s="5">
        <v>64.11</v>
      </c>
      <c r="U1391" s="5">
        <v>0</v>
      </c>
      <c r="V1391" s="5">
        <v>0</v>
      </c>
      <c r="W1391" s="5">
        <f t="shared" si="91"/>
        <v>1052.43</v>
      </c>
      <c r="X1391" s="5">
        <f t="shared" si="92"/>
        <v>0</v>
      </c>
      <c r="Y1391" s="5">
        <v>2093.8000000000002</v>
      </c>
      <c r="Z1391" s="5">
        <v>0</v>
      </c>
      <c r="AA1391" s="5">
        <f t="shared" si="90"/>
        <v>2093.8000000000002</v>
      </c>
    </row>
    <row r="1392" spans="1:27" x14ac:dyDescent="0.25">
      <c r="A1392">
        <v>2007</v>
      </c>
      <c r="B1392" t="s">
        <v>62</v>
      </c>
      <c r="C1392" s="1" t="s">
        <v>13</v>
      </c>
      <c r="D1392" s="5">
        <f>VLOOKUP(B1392,SWH!$A$4:$C$19,3,FALSE)</f>
        <v>2090.3200000000002</v>
      </c>
      <c r="E1392" s="5">
        <v>0</v>
      </c>
      <c r="F1392" s="5">
        <v>1.55</v>
      </c>
      <c r="G1392" s="5">
        <v>758.42</v>
      </c>
      <c r="H1392" s="5">
        <v>681.28</v>
      </c>
      <c r="I1392" s="5">
        <v>167.05</v>
      </c>
      <c r="J1392" s="5">
        <v>128.72</v>
      </c>
      <c r="K1392" s="5">
        <v>0</v>
      </c>
      <c r="L1392" s="5">
        <v>0</v>
      </c>
      <c r="M1392" s="5">
        <v>348.94</v>
      </c>
      <c r="N1392" s="5">
        <v>0</v>
      </c>
      <c r="O1392" s="5">
        <f>VLOOKUP(B1392,SWH!$A$4:$B$19,2,FALSE)</f>
        <v>0</v>
      </c>
      <c r="P1392" s="5">
        <f t="shared" si="94"/>
        <v>0</v>
      </c>
      <c r="Q1392" s="5">
        <v>0</v>
      </c>
      <c r="R1392" s="5">
        <v>0</v>
      </c>
      <c r="S1392" s="5">
        <v>0</v>
      </c>
      <c r="T1392" s="5">
        <v>63.81</v>
      </c>
      <c r="U1392" s="5">
        <v>0</v>
      </c>
      <c r="V1392" s="5">
        <v>0</v>
      </c>
      <c r="W1392" s="5">
        <f t="shared" si="91"/>
        <v>1107.3599999999999</v>
      </c>
      <c r="X1392" s="5">
        <f t="shared" si="92"/>
        <v>1.55</v>
      </c>
      <c r="Y1392" s="5">
        <v>2148.23</v>
      </c>
      <c r="Z1392" s="5">
        <v>1.55</v>
      </c>
      <c r="AA1392" s="5">
        <f t="shared" si="90"/>
        <v>2149.7800000000002</v>
      </c>
    </row>
    <row r="1393" spans="1:27" x14ac:dyDescent="0.25">
      <c r="A1393">
        <v>2007</v>
      </c>
      <c r="B1393" t="s">
        <v>62</v>
      </c>
      <c r="C1393" s="1" t="s">
        <v>19</v>
      </c>
      <c r="D1393" s="5">
        <f>VLOOKUP(B1393,SWH!$A$4:$C$19,3,FALSE)</f>
        <v>2090.3200000000002</v>
      </c>
      <c r="E1393" s="5">
        <v>0</v>
      </c>
      <c r="F1393" s="5">
        <v>10.42</v>
      </c>
      <c r="G1393" s="5">
        <v>636</v>
      </c>
      <c r="H1393" s="5">
        <v>681.28</v>
      </c>
      <c r="I1393" s="5">
        <v>166.99</v>
      </c>
      <c r="J1393" s="5">
        <v>128.72</v>
      </c>
      <c r="K1393" s="5">
        <v>0</v>
      </c>
      <c r="L1393" s="5">
        <v>0</v>
      </c>
      <c r="M1393" s="5">
        <v>295.51</v>
      </c>
      <c r="N1393" s="5">
        <v>0</v>
      </c>
      <c r="O1393" s="5">
        <f>VLOOKUP(B1393,SWH!$A$4:$B$19,2,FALSE)</f>
        <v>0</v>
      </c>
      <c r="P1393" s="5">
        <f t="shared" si="94"/>
        <v>0</v>
      </c>
      <c r="Q1393" s="5">
        <v>0</v>
      </c>
      <c r="R1393" s="5">
        <v>0</v>
      </c>
      <c r="S1393" s="5">
        <v>0</v>
      </c>
      <c r="T1393" s="5">
        <v>65.31</v>
      </c>
      <c r="U1393" s="5">
        <v>0</v>
      </c>
      <c r="V1393" s="5">
        <v>0</v>
      </c>
      <c r="W1393" s="5">
        <f t="shared" si="91"/>
        <v>931.51</v>
      </c>
      <c r="X1393" s="5">
        <f t="shared" si="92"/>
        <v>10.42</v>
      </c>
      <c r="Y1393" s="5">
        <v>1973.83</v>
      </c>
      <c r="Z1393" s="5">
        <v>10.42</v>
      </c>
      <c r="AA1393" s="5">
        <f t="shared" si="90"/>
        <v>1984.25</v>
      </c>
    </row>
    <row r="1394" spans="1:27" x14ac:dyDescent="0.25">
      <c r="A1394">
        <v>2007</v>
      </c>
      <c r="B1394" t="s">
        <v>62</v>
      </c>
      <c r="C1394" s="1" t="s">
        <v>20</v>
      </c>
      <c r="D1394" s="5">
        <f>VLOOKUP(B1394,SWH!$A$4:$C$19,3,FALSE)</f>
        <v>2090.3200000000002</v>
      </c>
      <c r="E1394" s="5">
        <v>0</v>
      </c>
      <c r="F1394" s="5">
        <v>2.62</v>
      </c>
      <c r="G1394" s="5">
        <v>495.97</v>
      </c>
      <c r="H1394" s="5">
        <v>681.28</v>
      </c>
      <c r="I1394" s="5">
        <v>167.11</v>
      </c>
      <c r="J1394" s="5">
        <v>128.72</v>
      </c>
      <c r="K1394" s="5">
        <v>0</v>
      </c>
      <c r="L1394" s="5">
        <v>0</v>
      </c>
      <c r="M1394" s="5">
        <v>340.09</v>
      </c>
      <c r="N1394" s="5">
        <v>0</v>
      </c>
      <c r="O1394" s="5">
        <f>VLOOKUP(B1394,SWH!$A$4:$B$19,2,FALSE)</f>
        <v>0</v>
      </c>
      <c r="P1394" s="5">
        <f t="shared" si="94"/>
        <v>0</v>
      </c>
      <c r="Q1394" s="5">
        <v>0</v>
      </c>
      <c r="R1394" s="5">
        <v>0</v>
      </c>
      <c r="S1394" s="5">
        <v>0</v>
      </c>
      <c r="T1394" s="5">
        <v>65.11</v>
      </c>
      <c r="U1394" s="5">
        <v>0</v>
      </c>
      <c r="V1394" s="5">
        <v>0</v>
      </c>
      <c r="W1394" s="5">
        <f t="shared" si="91"/>
        <v>836.06</v>
      </c>
      <c r="X1394" s="5">
        <f t="shared" si="92"/>
        <v>2.62</v>
      </c>
      <c r="Y1394" s="5">
        <v>1878.29</v>
      </c>
      <c r="Z1394" s="5">
        <v>2.62</v>
      </c>
      <c r="AA1394" s="5">
        <f t="shared" si="90"/>
        <v>1880.9099999999999</v>
      </c>
    </row>
    <row r="1395" spans="1:27" x14ac:dyDescent="0.25">
      <c r="A1395">
        <v>2007</v>
      </c>
      <c r="B1395" t="s">
        <v>62</v>
      </c>
      <c r="C1395" s="1" t="s">
        <v>3</v>
      </c>
      <c r="D1395" s="5">
        <f>VLOOKUP(B1395,SWH!$A$4:$C$19,3,FALSE)</f>
        <v>2090.3200000000002</v>
      </c>
      <c r="E1395" s="5">
        <v>0</v>
      </c>
      <c r="F1395" s="5">
        <v>141.05000000000001</v>
      </c>
      <c r="G1395" s="5">
        <v>344.41</v>
      </c>
      <c r="H1395" s="5">
        <v>681.28</v>
      </c>
      <c r="I1395" s="5">
        <v>167.08</v>
      </c>
      <c r="J1395" s="5">
        <v>128.72</v>
      </c>
      <c r="K1395" s="5">
        <v>0</v>
      </c>
      <c r="L1395" s="5">
        <v>0</v>
      </c>
      <c r="M1395" s="5">
        <v>265.07</v>
      </c>
      <c r="N1395" s="5">
        <v>0</v>
      </c>
      <c r="O1395" s="5">
        <f>VLOOKUP(B1395,SWH!$A$4:$B$19,2,FALSE)</f>
        <v>0</v>
      </c>
      <c r="P1395" s="5">
        <f t="shared" si="94"/>
        <v>0</v>
      </c>
      <c r="Q1395" s="5">
        <v>0</v>
      </c>
      <c r="R1395" s="5">
        <v>0</v>
      </c>
      <c r="S1395" s="5">
        <v>0</v>
      </c>
      <c r="T1395" s="5">
        <v>67.5</v>
      </c>
      <c r="U1395" s="5">
        <v>0</v>
      </c>
      <c r="V1395" s="5">
        <v>0</v>
      </c>
      <c r="W1395" s="5">
        <f t="shared" si="91"/>
        <v>609.48</v>
      </c>
      <c r="X1395" s="5">
        <f t="shared" si="92"/>
        <v>141.05000000000001</v>
      </c>
      <c r="Y1395" s="5">
        <v>1654.07</v>
      </c>
      <c r="Z1395" s="5">
        <v>141.05000000000001</v>
      </c>
      <c r="AA1395" s="5">
        <f t="shared" si="90"/>
        <v>1795.12</v>
      </c>
    </row>
    <row r="1396" spans="1:27" x14ac:dyDescent="0.25">
      <c r="A1396">
        <v>2007</v>
      </c>
      <c r="B1396" t="s">
        <v>62</v>
      </c>
      <c r="C1396" s="1" t="s">
        <v>7</v>
      </c>
      <c r="D1396" s="5">
        <f>VLOOKUP(B1396,SWH!$A$4:$C$19,3,FALSE)</f>
        <v>2090.3200000000002</v>
      </c>
      <c r="E1396" s="5">
        <v>0</v>
      </c>
      <c r="F1396" s="5">
        <v>13.45</v>
      </c>
      <c r="G1396" s="5">
        <v>293.14999999999998</v>
      </c>
      <c r="H1396" s="5">
        <v>681.28</v>
      </c>
      <c r="I1396" s="5">
        <v>167.08</v>
      </c>
      <c r="J1396" s="5">
        <v>128.72</v>
      </c>
      <c r="K1396" s="5">
        <v>0</v>
      </c>
      <c r="L1396" s="5">
        <v>0</v>
      </c>
      <c r="M1396" s="5">
        <v>305.33</v>
      </c>
      <c r="N1396" s="5">
        <v>0</v>
      </c>
      <c r="O1396" s="5">
        <f>VLOOKUP(B1396,SWH!$A$4:$B$19,2,FALSE)</f>
        <v>0</v>
      </c>
      <c r="P1396" s="5">
        <f t="shared" si="94"/>
        <v>0</v>
      </c>
      <c r="Q1396" s="5">
        <v>0</v>
      </c>
      <c r="R1396" s="5">
        <v>0</v>
      </c>
      <c r="S1396" s="5">
        <v>0</v>
      </c>
      <c r="T1396" s="5">
        <v>66.650000000000006</v>
      </c>
      <c r="U1396" s="5">
        <v>0</v>
      </c>
      <c r="V1396" s="5">
        <v>0</v>
      </c>
      <c r="W1396" s="5">
        <f t="shared" si="91"/>
        <v>598.48</v>
      </c>
      <c r="X1396" s="5">
        <f t="shared" si="92"/>
        <v>13.45</v>
      </c>
      <c r="Y1396" s="5">
        <v>1642.21</v>
      </c>
      <c r="Z1396" s="5">
        <v>13.45</v>
      </c>
      <c r="AA1396" s="5">
        <f t="shared" si="90"/>
        <v>1655.66</v>
      </c>
    </row>
    <row r="1397" spans="1:27" x14ac:dyDescent="0.25">
      <c r="A1397">
        <v>2007</v>
      </c>
      <c r="B1397" t="s">
        <v>62</v>
      </c>
      <c r="C1397" s="1" t="s">
        <v>17</v>
      </c>
      <c r="D1397" s="5">
        <f>VLOOKUP(B1397,SWH!$A$4:$C$19,3,FALSE)</f>
        <v>2090.3200000000002</v>
      </c>
      <c r="E1397" s="5">
        <v>0</v>
      </c>
      <c r="F1397" s="5">
        <v>2.4500000000000002</v>
      </c>
      <c r="G1397" s="5">
        <v>156.47</v>
      </c>
      <c r="H1397" s="5">
        <v>681.28</v>
      </c>
      <c r="I1397" s="5">
        <v>167.05</v>
      </c>
      <c r="J1397" s="5">
        <v>128.72</v>
      </c>
      <c r="K1397" s="5">
        <v>0</v>
      </c>
      <c r="L1397" s="5">
        <v>0</v>
      </c>
      <c r="M1397" s="5">
        <v>243.64</v>
      </c>
      <c r="N1397" s="5">
        <v>0</v>
      </c>
      <c r="O1397" s="5">
        <f>VLOOKUP(B1397,SWH!$A$4:$B$19,2,FALSE)</f>
        <v>0</v>
      </c>
      <c r="P1397" s="5">
        <f t="shared" si="94"/>
        <v>0</v>
      </c>
      <c r="Q1397" s="5">
        <v>0</v>
      </c>
      <c r="R1397" s="5">
        <v>0</v>
      </c>
      <c r="S1397" s="5">
        <v>0</v>
      </c>
      <c r="T1397" s="5">
        <v>67.45</v>
      </c>
      <c r="U1397" s="5">
        <v>0</v>
      </c>
      <c r="V1397" s="5">
        <v>0</v>
      </c>
      <c r="W1397" s="5">
        <f t="shared" si="91"/>
        <v>400.11</v>
      </c>
      <c r="X1397" s="5">
        <f t="shared" si="92"/>
        <v>2.4500000000000002</v>
      </c>
      <c r="Y1397" s="5">
        <v>1444.62</v>
      </c>
      <c r="Z1397" s="5">
        <v>2.4500000000000002</v>
      </c>
      <c r="AA1397" s="5">
        <f t="shared" si="90"/>
        <v>1447.07</v>
      </c>
    </row>
    <row r="1398" spans="1:27" x14ac:dyDescent="0.25">
      <c r="A1398">
        <v>2007</v>
      </c>
      <c r="B1398" t="s">
        <v>62</v>
      </c>
      <c r="C1398" s="1" t="s">
        <v>14</v>
      </c>
      <c r="D1398" s="5">
        <f>VLOOKUP(B1398,SWH!$A$4:$C$19,3,FALSE)</f>
        <v>2090.3200000000002</v>
      </c>
      <c r="E1398" s="5">
        <v>0</v>
      </c>
      <c r="F1398" s="5">
        <v>397.29</v>
      </c>
      <c r="G1398" s="5">
        <v>218.58</v>
      </c>
      <c r="H1398" s="5">
        <v>681.28</v>
      </c>
      <c r="I1398" s="5">
        <v>166.83</v>
      </c>
      <c r="J1398" s="5">
        <v>128.72</v>
      </c>
      <c r="K1398" s="5">
        <v>0</v>
      </c>
      <c r="L1398" s="5">
        <v>0</v>
      </c>
      <c r="M1398" s="5">
        <v>247.4</v>
      </c>
      <c r="N1398" s="5">
        <v>0</v>
      </c>
      <c r="O1398" s="5">
        <f>VLOOKUP(B1398,SWH!$A$4:$B$19,2,FALSE)</f>
        <v>0</v>
      </c>
      <c r="P1398" s="5">
        <f t="shared" si="94"/>
        <v>0</v>
      </c>
      <c r="Q1398" s="5">
        <v>0</v>
      </c>
      <c r="R1398" s="5">
        <v>0</v>
      </c>
      <c r="S1398" s="5">
        <v>0</v>
      </c>
      <c r="T1398" s="5">
        <v>69.31</v>
      </c>
      <c r="U1398" s="5">
        <v>0</v>
      </c>
      <c r="V1398" s="5">
        <v>0</v>
      </c>
      <c r="W1398" s="5">
        <f t="shared" si="91"/>
        <v>465.98</v>
      </c>
      <c r="X1398" s="5">
        <f t="shared" si="92"/>
        <v>397.29</v>
      </c>
      <c r="Y1398" s="5">
        <v>1512.12</v>
      </c>
      <c r="Z1398" s="5">
        <v>397.29</v>
      </c>
      <c r="AA1398" s="5">
        <f t="shared" si="90"/>
        <v>1909.4099999999999</v>
      </c>
    </row>
    <row r="1399" spans="1:27" x14ac:dyDescent="0.25">
      <c r="A1399">
        <v>2007</v>
      </c>
      <c r="B1399" t="s">
        <v>62</v>
      </c>
      <c r="C1399" s="1" t="s">
        <v>2</v>
      </c>
      <c r="D1399" s="5">
        <f>VLOOKUP(B1399,SWH!$A$4:$C$19,3,FALSE)</f>
        <v>2090.3200000000002</v>
      </c>
      <c r="E1399" s="5">
        <v>0</v>
      </c>
      <c r="F1399" s="5">
        <v>65.47</v>
      </c>
      <c r="G1399" s="5">
        <v>189.79</v>
      </c>
      <c r="H1399" s="5">
        <v>681.28</v>
      </c>
      <c r="I1399" s="5">
        <v>166.95</v>
      </c>
      <c r="J1399" s="5">
        <v>128.72</v>
      </c>
      <c r="K1399" s="5">
        <v>0</v>
      </c>
      <c r="L1399" s="5">
        <v>0</v>
      </c>
      <c r="M1399" s="5">
        <v>306.63</v>
      </c>
      <c r="N1399" s="5">
        <v>0</v>
      </c>
      <c r="O1399" s="5">
        <f>VLOOKUP(B1399,SWH!$A$4:$B$19,2,FALSE)</f>
        <v>0</v>
      </c>
      <c r="P1399" s="5">
        <f t="shared" si="94"/>
        <v>0</v>
      </c>
      <c r="Q1399" s="5">
        <v>0</v>
      </c>
      <c r="R1399" s="5">
        <v>0</v>
      </c>
      <c r="S1399" s="5">
        <v>0</v>
      </c>
      <c r="T1399" s="5">
        <v>68.599999999999994</v>
      </c>
      <c r="U1399" s="5">
        <v>0</v>
      </c>
      <c r="V1399" s="5">
        <v>0</v>
      </c>
      <c r="W1399" s="5">
        <f t="shared" si="91"/>
        <v>496.41999999999996</v>
      </c>
      <c r="X1399" s="5">
        <f t="shared" si="92"/>
        <v>65.47</v>
      </c>
      <c r="Y1399" s="5">
        <v>1541.98</v>
      </c>
      <c r="Z1399" s="5">
        <v>65.47</v>
      </c>
      <c r="AA1399" s="5">
        <f t="shared" si="90"/>
        <v>1607.45</v>
      </c>
    </row>
    <row r="1400" spans="1:27" x14ac:dyDescent="0.25">
      <c r="A1400">
        <v>2007</v>
      </c>
      <c r="B1400" t="s">
        <v>62</v>
      </c>
      <c r="C1400" s="1" t="s">
        <v>18</v>
      </c>
      <c r="D1400" s="5">
        <f>VLOOKUP(B1400,SWH!$A$4:$C$19,3,FALSE)</f>
        <v>2090.3200000000002</v>
      </c>
      <c r="E1400" s="5">
        <v>0</v>
      </c>
      <c r="F1400" s="5">
        <v>243.43</v>
      </c>
      <c r="G1400" s="5">
        <v>65.989999999999995</v>
      </c>
      <c r="H1400" s="5">
        <v>681.28</v>
      </c>
      <c r="I1400" s="5">
        <v>166.64</v>
      </c>
      <c r="J1400" s="5">
        <v>128.72</v>
      </c>
      <c r="K1400" s="5">
        <v>0</v>
      </c>
      <c r="L1400" s="5">
        <v>0</v>
      </c>
      <c r="M1400" s="5">
        <v>234.31</v>
      </c>
      <c r="N1400" s="5">
        <v>0</v>
      </c>
      <c r="O1400" s="5">
        <f>VLOOKUP(B1400,SWH!$A$4:$B$19,2,FALSE)</f>
        <v>0</v>
      </c>
      <c r="P1400" s="5">
        <f t="shared" si="94"/>
        <v>0</v>
      </c>
      <c r="Q1400" s="5">
        <v>0</v>
      </c>
      <c r="R1400" s="5">
        <v>0</v>
      </c>
      <c r="S1400" s="5">
        <v>0</v>
      </c>
      <c r="T1400" s="5">
        <v>69.75</v>
      </c>
      <c r="U1400" s="5">
        <v>0</v>
      </c>
      <c r="V1400" s="5">
        <v>0</v>
      </c>
      <c r="W1400" s="5">
        <f t="shared" si="91"/>
        <v>300.3</v>
      </c>
      <c r="X1400" s="5">
        <f t="shared" si="92"/>
        <v>243.43</v>
      </c>
      <c r="Y1400" s="5">
        <v>1346.69</v>
      </c>
      <c r="Z1400" s="5">
        <v>243.43</v>
      </c>
      <c r="AA1400" s="5">
        <f t="shared" si="90"/>
        <v>1590.1200000000001</v>
      </c>
    </row>
    <row r="1401" spans="1:27" x14ac:dyDescent="0.25">
      <c r="A1401">
        <v>2007</v>
      </c>
      <c r="B1401" t="s">
        <v>62</v>
      </c>
      <c r="C1401" s="1" t="s">
        <v>4</v>
      </c>
      <c r="D1401" s="5">
        <f>VLOOKUP(B1401,SWH!$A$4:$C$19,3,FALSE)</f>
        <v>2090.3200000000002</v>
      </c>
      <c r="E1401" s="5">
        <v>0</v>
      </c>
      <c r="F1401" s="5">
        <v>659.44</v>
      </c>
      <c r="G1401" s="5">
        <v>128.25</v>
      </c>
      <c r="H1401" s="5">
        <v>681.28</v>
      </c>
      <c r="I1401" s="5">
        <v>166.88</v>
      </c>
      <c r="J1401" s="5">
        <v>128.72</v>
      </c>
      <c r="K1401" s="5">
        <v>0</v>
      </c>
      <c r="L1401" s="5">
        <v>0</v>
      </c>
      <c r="M1401" s="5">
        <v>233.6</v>
      </c>
      <c r="N1401" s="5">
        <v>0</v>
      </c>
      <c r="O1401" s="5">
        <f>VLOOKUP(B1401,SWH!$A$4:$B$19,2,FALSE)</f>
        <v>0</v>
      </c>
      <c r="P1401" s="5">
        <f t="shared" si="94"/>
        <v>0</v>
      </c>
      <c r="Q1401" s="5">
        <v>0</v>
      </c>
      <c r="R1401" s="5">
        <v>0</v>
      </c>
      <c r="S1401" s="5">
        <v>0</v>
      </c>
      <c r="T1401" s="5">
        <v>70.760000000000005</v>
      </c>
      <c r="U1401" s="5">
        <v>0</v>
      </c>
      <c r="V1401" s="5">
        <v>0</v>
      </c>
      <c r="W1401" s="5">
        <f t="shared" si="91"/>
        <v>361.85</v>
      </c>
      <c r="X1401" s="5">
        <f t="shared" si="92"/>
        <v>659.44</v>
      </c>
      <c r="Y1401" s="5">
        <v>1409.49</v>
      </c>
      <c r="Z1401" s="5">
        <v>659.44</v>
      </c>
      <c r="AA1401" s="5">
        <f t="shared" si="90"/>
        <v>2068.9300000000003</v>
      </c>
    </row>
    <row r="1402" spans="1:27" x14ac:dyDescent="0.25">
      <c r="A1402">
        <v>2007</v>
      </c>
      <c r="B1402" t="s">
        <v>62</v>
      </c>
      <c r="C1402" s="1" t="s">
        <v>5</v>
      </c>
      <c r="D1402" s="5">
        <f>VLOOKUP(B1402,SWH!$A$4:$C$19,3,FALSE)</f>
        <v>2090.3200000000002</v>
      </c>
      <c r="E1402" s="5">
        <v>0</v>
      </c>
      <c r="F1402" s="5">
        <v>291.43</v>
      </c>
      <c r="G1402" s="5">
        <v>160.35</v>
      </c>
      <c r="H1402" s="5">
        <v>681.28</v>
      </c>
      <c r="I1402" s="5">
        <v>166.88</v>
      </c>
      <c r="J1402" s="5">
        <v>128.72</v>
      </c>
      <c r="K1402" s="5">
        <v>0</v>
      </c>
      <c r="L1402" s="5">
        <v>0</v>
      </c>
      <c r="M1402" s="5">
        <v>286.08</v>
      </c>
      <c r="N1402" s="5">
        <v>0</v>
      </c>
      <c r="O1402" s="5">
        <f>VLOOKUP(B1402,SWH!$A$4:$B$19,2,FALSE)</f>
        <v>0</v>
      </c>
      <c r="P1402" s="5">
        <f t="shared" si="94"/>
        <v>0</v>
      </c>
      <c r="Q1402" s="5">
        <v>0</v>
      </c>
      <c r="R1402" s="5">
        <v>0</v>
      </c>
      <c r="S1402" s="5">
        <v>0</v>
      </c>
      <c r="T1402" s="5">
        <v>70.19</v>
      </c>
      <c r="U1402" s="5">
        <v>0</v>
      </c>
      <c r="V1402" s="5">
        <v>0</v>
      </c>
      <c r="W1402" s="5">
        <f t="shared" si="91"/>
        <v>446.42999999999995</v>
      </c>
      <c r="X1402" s="5">
        <f t="shared" si="92"/>
        <v>291.43</v>
      </c>
      <c r="Y1402" s="5">
        <v>1493.51</v>
      </c>
      <c r="Z1402" s="5">
        <v>291.43</v>
      </c>
      <c r="AA1402" s="5">
        <f t="shared" si="90"/>
        <v>1784.94</v>
      </c>
    </row>
    <row r="1403" spans="1:27" x14ac:dyDescent="0.25">
      <c r="A1403">
        <v>2007</v>
      </c>
      <c r="B1403" t="s">
        <v>62</v>
      </c>
      <c r="C1403" s="1" t="s">
        <v>15</v>
      </c>
      <c r="D1403" s="5">
        <f>VLOOKUP(B1403,SWH!$A$4:$C$19,3,FALSE)</f>
        <v>2090.3200000000002</v>
      </c>
      <c r="E1403" s="5">
        <v>0</v>
      </c>
      <c r="F1403" s="5">
        <v>297.61</v>
      </c>
      <c r="G1403" s="5">
        <v>32.04</v>
      </c>
      <c r="H1403" s="5">
        <v>681.28</v>
      </c>
      <c r="I1403" s="5">
        <v>166.62</v>
      </c>
      <c r="J1403" s="5">
        <v>128.72</v>
      </c>
      <c r="K1403" s="5">
        <v>0</v>
      </c>
      <c r="L1403" s="5">
        <v>0</v>
      </c>
      <c r="M1403" s="5">
        <v>224.09</v>
      </c>
      <c r="N1403" s="5">
        <v>0</v>
      </c>
      <c r="O1403" s="5">
        <f>VLOOKUP(B1403,SWH!$A$4:$B$19,2,FALSE)</f>
        <v>0</v>
      </c>
      <c r="P1403" s="5">
        <f t="shared" si="94"/>
        <v>0</v>
      </c>
      <c r="Q1403" s="5">
        <v>0</v>
      </c>
      <c r="R1403" s="5">
        <v>0</v>
      </c>
      <c r="S1403" s="5">
        <v>0</v>
      </c>
      <c r="T1403" s="5">
        <v>70.569999999999993</v>
      </c>
      <c r="U1403" s="5">
        <v>0</v>
      </c>
      <c r="V1403" s="5">
        <v>0</v>
      </c>
      <c r="W1403" s="5">
        <f t="shared" si="91"/>
        <v>256.13</v>
      </c>
      <c r="X1403" s="5">
        <f t="shared" si="92"/>
        <v>297.61</v>
      </c>
      <c r="Y1403" s="5">
        <v>1303.33</v>
      </c>
      <c r="Z1403" s="5">
        <v>297.61</v>
      </c>
      <c r="AA1403" s="5">
        <f t="shared" si="90"/>
        <v>1600.94</v>
      </c>
    </row>
    <row r="1404" spans="1:27" x14ac:dyDescent="0.25">
      <c r="A1404">
        <v>2007</v>
      </c>
      <c r="B1404" t="s">
        <v>62</v>
      </c>
      <c r="C1404" s="1" t="s">
        <v>16</v>
      </c>
      <c r="D1404" s="5">
        <f>VLOOKUP(B1404,SWH!$A$4:$C$19,3,FALSE)</f>
        <v>2090.3200000000002</v>
      </c>
      <c r="E1404" s="5">
        <v>0</v>
      </c>
      <c r="F1404" s="5">
        <v>937.79</v>
      </c>
      <c r="G1404" s="5">
        <v>146.13</v>
      </c>
      <c r="H1404" s="5">
        <v>681.28</v>
      </c>
      <c r="I1404" s="5">
        <v>166.8</v>
      </c>
      <c r="J1404" s="5">
        <v>128.72</v>
      </c>
      <c r="K1404" s="5">
        <v>0</v>
      </c>
      <c r="L1404" s="5">
        <v>0</v>
      </c>
      <c r="M1404" s="5">
        <v>248.13</v>
      </c>
      <c r="N1404" s="5">
        <v>0</v>
      </c>
      <c r="O1404" s="5">
        <f>VLOOKUP(B1404,SWH!$A$4:$B$19,2,FALSE)</f>
        <v>0</v>
      </c>
      <c r="P1404" s="5">
        <f t="shared" si="94"/>
        <v>0</v>
      </c>
      <c r="Q1404" s="5">
        <v>0</v>
      </c>
      <c r="R1404" s="5">
        <v>0</v>
      </c>
      <c r="S1404" s="5">
        <v>0</v>
      </c>
      <c r="T1404" s="5">
        <v>71.8</v>
      </c>
      <c r="U1404" s="5">
        <v>0</v>
      </c>
      <c r="V1404" s="5">
        <v>0</v>
      </c>
      <c r="W1404" s="5">
        <f t="shared" si="91"/>
        <v>394.26</v>
      </c>
      <c r="X1404" s="5">
        <f t="shared" si="92"/>
        <v>937.79</v>
      </c>
      <c r="Y1404" s="5">
        <v>1442.87</v>
      </c>
      <c r="Z1404" s="5">
        <v>937.79</v>
      </c>
      <c r="AA1404" s="5">
        <f t="shared" si="90"/>
        <v>2380.66</v>
      </c>
    </row>
    <row r="1405" spans="1:27" x14ac:dyDescent="0.25">
      <c r="A1405">
        <v>2007</v>
      </c>
      <c r="B1405" t="s">
        <v>62</v>
      </c>
      <c r="C1405" s="1" t="s">
        <v>9</v>
      </c>
      <c r="D1405" s="5">
        <f>VLOOKUP(B1405,SWH!$A$4:$C$19,3,FALSE)</f>
        <v>2090.3200000000002</v>
      </c>
      <c r="E1405" s="5">
        <v>0</v>
      </c>
      <c r="F1405" s="5">
        <v>587.15</v>
      </c>
      <c r="G1405" s="5">
        <v>105.24</v>
      </c>
      <c r="H1405" s="5">
        <v>681.28</v>
      </c>
      <c r="I1405" s="5">
        <v>166.68</v>
      </c>
      <c r="J1405" s="5">
        <v>128.72</v>
      </c>
      <c r="K1405" s="5">
        <v>0</v>
      </c>
      <c r="L1405" s="5">
        <v>0</v>
      </c>
      <c r="M1405" s="5">
        <v>273.08</v>
      </c>
      <c r="N1405" s="5">
        <v>0</v>
      </c>
      <c r="O1405" s="5">
        <f>VLOOKUP(B1405,SWH!$A$4:$B$19,2,FALSE)</f>
        <v>0</v>
      </c>
      <c r="P1405" s="5">
        <f t="shared" si="94"/>
        <v>0</v>
      </c>
      <c r="Q1405" s="5">
        <v>0</v>
      </c>
      <c r="R1405" s="5">
        <v>0</v>
      </c>
      <c r="S1405" s="5">
        <v>0</v>
      </c>
      <c r="T1405" s="5">
        <v>71.48</v>
      </c>
      <c r="U1405" s="5">
        <v>0</v>
      </c>
      <c r="V1405" s="5">
        <v>0</v>
      </c>
      <c r="W1405" s="5">
        <f t="shared" si="91"/>
        <v>378.32</v>
      </c>
      <c r="X1405" s="5">
        <f t="shared" si="92"/>
        <v>587.15</v>
      </c>
      <c r="Y1405" s="5">
        <v>1426.48</v>
      </c>
      <c r="Z1405" s="5">
        <v>587.15</v>
      </c>
      <c r="AA1405" s="5">
        <f t="shared" si="90"/>
        <v>2013.63</v>
      </c>
    </row>
    <row r="1406" spans="1:27" x14ac:dyDescent="0.25">
      <c r="A1406">
        <v>2007</v>
      </c>
      <c r="B1406" t="s">
        <v>62</v>
      </c>
      <c r="C1406" s="1" t="s">
        <v>12</v>
      </c>
      <c r="D1406" s="5">
        <f>VLOOKUP(B1406,SWH!$A$4:$C$19,3,FALSE)</f>
        <v>2090.3200000000002</v>
      </c>
      <c r="E1406" s="5">
        <v>0</v>
      </c>
      <c r="F1406" s="5">
        <v>1161.56</v>
      </c>
      <c r="G1406" s="5">
        <v>109.52</v>
      </c>
      <c r="H1406" s="5">
        <v>681.28</v>
      </c>
      <c r="I1406" s="5">
        <v>166.58</v>
      </c>
      <c r="J1406" s="5">
        <v>128.72</v>
      </c>
      <c r="K1406" s="5">
        <v>0</v>
      </c>
      <c r="L1406" s="5">
        <v>0</v>
      </c>
      <c r="M1406" s="5">
        <v>249.27</v>
      </c>
      <c r="N1406" s="5">
        <v>0</v>
      </c>
      <c r="O1406" s="5">
        <f>VLOOKUP(B1406,SWH!$A$4:$B$19,2,FALSE)</f>
        <v>0</v>
      </c>
      <c r="P1406" s="5">
        <f t="shared" si="94"/>
        <v>0</v>
      </c>
      <c r="Q1406" s="5">
        <v>0</v>
      </c>
      <c r="R1406" s="5">
        <v>0</v>
      </c>
      <c r="S1406" s="5">
        <v>0</v>
      </c>
      <c r="T1406" s="5">
        <v>73</v>
      </c>
      <c r="U1406" s="5">
        <v>0</v>
      </c>
      <c r="V1406" s="5">
        <v>0</v>
      </c>
      <c r="W1406" s="5">
        <f t="shared" si="91"/>
        <v>358.79</v>
      </c>
      <c r="X1406" s="5">
        <f t="shared" si="92"/>
        <v>1161.56</v>
      </c>
      <c r="Y1406" s="5">
        <v>1408.37</v>
      </c>
      <c r="Z1406" s="5">
        <v>1161.56</v>
      </c>
      <c r="AA1406" s="5">
        <f t="shared" si="90"/>
        <v>2569.9299999999998</v>
      </c>
    </row>
    <row r="1407" spans="1:27" x14ac:dyDescent="0.25">
      <c r="A1407">
        <v>2007</v>
      </c>
      <c r="B1407" t="s">
        <v>62</v>
      </c>
      <c r="C1407" s="1" t="s">
        <v>8</v>
      </c>
      <c r="D1407" s="5">
        <f>VLOOKUP(B1407,SWH!$A$4:$C$19,3,FALSE)</f>
        <v>2090.3200000000002</v>
      </c>
      <c r="E1407" s="5">
        <v>0</v>
      </c>
      <c r="F1407" s="5">
        <v>1747.84</v>
      </c>
      <c r="G1407" s="5">
        <v>53.57</v>
      </c>
      <c r="H1407" s="5">
        <v>681.28</v>
      </c>
      <c r="I1407" s="5">
        <v>165.66</v>
      </c>
      <c r="J1407" s="5">
        <v>128.72</v>
      </c>
      <c r="K1407" s="5">
        <v>0</v>
      </c>
      <c r="L1407" s="5">
        <v>0</v>
      </c>
      <c r="M1407" s="5">
        <v>270.27</v>
      </c>
      <c r="N1407" s="5">
        <v>0</v>
      </c>
      <c r="O1407" s="5">
        <f>VLOOKUP(B1407,SWH!$A$4:$B$19,2,FALSE)</f>
        <v>0</v>
      </c>
      <c r="P1407" s="5">
        <f t="shared" si="94"/>
        <v>0</v>
      </c>
      <c r="Q1407" s="5">
        <v>0</v>
      </c>
      <c r="R1407" s="5">
        <v>0</v>
      </c>
      <c r="S1407" s="5">
        <v>0</v>
      </c>
      <c r="T1407" s="5">
        <v>74.69</v>
      </c>
      <c r="U1407" s="5">
        <v>0</v>
      </c>
      <c r="V1407" s="5">
        <v>0</v>
      </c>
      <c r="W1407" s="5">
        <f t="shared" si="91"/>
        <v>323.83999999999997</v>
      </c>
      <c r="X1407" s="5">
        <f t="shared" si="92"/>
        <v>1747.84</v>
      </c>
      <c r="Y1407" s="5">
        <v>1374.2</v>
      </c>
      <c r="Z1407" s="5">
        <v>1747.84</v>
      </c>
      <c r="AA1407" s="5">
        <f t="shared" si="90"/>
        <v>3122.04</v>
      </c>
    </row>
    <row r="1408" spans="1:27" x14ac:dyDescent="0.25">
      <c r="A1408">
        <v>2010</v>
      </c>
      <c r="B1408" t="s">
        <v>62</v>
      </c>
      <c r="C1408" s="1" t="s">
        <v>10</v>
      </c>
      <c r="D1408" s="5">
        <f>VLOOKUP(B1408,SWH!$A$4:$C$19,3,FALSE)</f>
        <v>2090.3200000000002</v>
      </c>
      <c r="E1408" s="5">
        <v>0</v>
      </c>
      <c r="F1408" s="5">
        <v>0</v>
      </c>
      <c r="G1408" s="5">
        <v>847.9</v>
      </c>
      <c r="H1408" s="5">
        <v>610.36</v>
      </c>
      <c r="I1408" s="5">
        <v>91.98</v>
      </c>
      <c r="J1408" s="5">
        <v>128.15</v>
      </c>
      <c r="K1408" s="5">
        <v>0</v>
      </c>
      <c r="L1408" s="5">
        <v>0</v>
      </c>
      <c r="M1408" s="5">
        <v>258.95</v>
      </c>
      <c r="N1408" s="5">
        <v>0</v>
      </c>
      <c r="O1408" s="5">
        <f>VLOOKUP(B1408,SWH!$A$4:$B$19,2,FALSE)</f>
        <v>0</v>
      </c>
      <c r="P1408" s="5">
        <f t="shared" si="94"/>
        <v>0</v>
      </c>
      <c r="Q1408" s="5">
        <v>0</v>
      </c>
      <c r="R1408" s="5">
        <v>0</v>
      </c>
      <c r="S1408" s="5">
        <v>0</v>
      </c>
      <c r="T1408" s="5">
        <v>57.77</v>
      </c>
      <c r="U1408" s="5">
        <v>0</v>
      </c>
      <c r="V1408" s="5">
        <v>0</v>
      </c>
      <c r="W1408" s="5">
        <f t="shared" si="91"/>
        <v>1106.8499999999999</v>
      </c>
      <c r="X1408" s="5">
        <f t="shared" si="92"/>
        <v>0</v>
      </c>
      <c r="Y1408" s="5">
        <v>1995.12</v>
      </c>
      <c r="Z1408" s="5">
        <v>0</v>
      </c>
      <c r="AA1408" s="5">
        <f t="shared" si="90"/>
        <v>1995.12</v>
      </c>
    </row>
    <row r="1409" spans="1:27" x14ac:dyDescent="0.25">
      <c r="A1409">
        <v>2010</v>
      </c>
      <c r="B1409" t="s">
        <v>62</v>
      </c>
      <c r="C1409" s="1" t="s">
        <v>6</v>
      </c>
      <c r="D1409" s="5">
        <f>VLOOKUP(B1409,SWH!$A$4:$C$19,3,FALSE)</f>
        <v>2090.3200000000002</v>
      </c>
      <c r="E1409" s="5">
        <v>0</v>
      </c>
      <c r="F1409" s="5">
        <v>0</v>
      </c>
      <c r="G1409" s="5">
        <v>686.68</v>
      </c>
      <c r="H1409" s="5">
        <v>610.36</v>
      </c>
      <c r="I1409" s="5">
        <v>91.96</v>
      </c>
      <c r="J1409" s="5">
        <v>128.15</v>
      </c>
      <c r="K1409" s="5">
        <v>0</v>
      </c>
      <c r="L1409" s="5">
        <v>0</v>
      </c>
      <c r="M1409" s="5">
        <v>257.60000000000002</v>
      </c>
      <c r="N1409" s="5">
        <v>0</v>
      </c>
      <c r="O1409" s="5">
        <f>VLOOKUP(B1409,SWH!$A$4:$B$19,2,FALSE)</f>
        <v>0</v>
      </c>
      <c r="P1409" s="5">
        <f t="shared" si="94"/>
        <v>0</v>
      </c>
      <c r="Q1409" s="5">
        <v>0</v>
      </c>
      <c r="R1409" s="5">
        <v>0</v>
      </c>
      <c r="S1409" s="5">
        <v>0</v>
      </c>
      <c r="T1409" s="5">
        <v>57.44</v>
      </c>
      <c r="U1409" s="5">
        <v>0</v>
      </c>
      <c r="V1409" s="5">
        <v>0</v>
      </c>
      <c r="W1409" s="5">
        <f t="shared" si="91"/>
        <v>944.28</v>
      </c>
      <c r="X1409" s="5">
        <f t="shared" si="92"/>
        <v>0</v>
      </c>
      <c r="Y1409" s="5">
        <v>1832.18</v>
      </c>
      <c r="Z1409" s="5">
        <v>0</v>
      </c>
      <c r="AA1409" s="5">
        <f t="shared" si="90"/>
        <v>1832.18</v>
      </c>
    </row>
    <row r="1410" spans="1:27" x14ac:dyDescent="0.25">
      <c r="A1410">
        <v>2010</v>
      </c>
      <c r="B1410" t="s">
        <v>62</v>
      </c>
      <c r="C1410" s="1" t="s">
        <v>11</v>
      </c>
      <c r="D1410" s="5">
        <f>VLOOKUP(B1410,SWH!$A$4:$C$19,3,FALSE)</f>
        <v>2090.3200000000002</v>
      </c>
      <c r="E1410" s="5">
        <v>0</v>
      </c>
      <c r="F1410" s="5">
        <v>0</v>
      </c>
      <c r="G1410" s="5">
        <v>541.80999999999995</v>
      </c>
      <c r="H1410" s="5">
        <v>610.36</v>
      </c>
      <c r="I1410" s="5">
        <v>91.97</v>
      </c>
      <c r="J1410" s="5">
        <v>128.15</v>
      </c>
      <c r="K1410" s="5">
        <v>0</v>
      </c>
      <c r="L1410" s="5">
        <v>0</v>
      </c>
      <c r="M1410" s="5">
        <v>220.19</v>
      </c>
      <c r="N1410" s="5">
        <v>0</v>
      </c>
      <c r="O1410" s="5">
        <f>VLOOKUP(B1410,SWH!$A$4:$B$19,2,FALSE)</f>
        <v>0</v>
      </c>
      <c r="P1410" s="5">
        <f t="shared" si="94"/>
        <v>0</v>
      </c>
      <c r="Q1410" s="5">
        <v>0</v>
      </c>
      <c r="R1410" s="5">
        <v>0</v>
      </c>
      <c r="S1410" s="5">
        <v>0</v>
      </c>
      <c r="T1410" s="5">
        <v>58.75</v>
      </c>
      <c r="U1410" s="5">
        <v>0</v>
      </c>
      <c r="V1410" s="5">
        <v>0</v>
      </c>
      <c r="W1410" s="5">
        <f t="shared" si="91"/>
        <v>762</v>
      </c>
      <c r="X1410" s="5">
        <f t="shared" si="92"/>
        <v>0</v>
      </c>
      <c r="Y1410" s="5">
        <v>1651.23</v>
      </c>
      <c r="Z1410" s="5">
        <v>0</v>
      </c>
      <c r="AA1410" s="5">
        <f t="shared" ref="AA1410:AA1473" si="95">SUM(Y1410:Z1410)</f>
        <v>1651.23</v>
      </c>
    </row>
    <row r="1411" spans="1:27" x14ac:dyDescent="0.25">
      <c r="A1411">
        <v>2010</v>
      </c>
      <c r="B1411" t="s">
        <v>62</v>
      </c>
      <c r="C1411" s="1" t="s">
        <v>13</v>
      </c>
      <c r="D1411" s="5">
        <f>VLOOKUP(B1411,SWH!$A$4:$C$19,3,FALSE)</f>
        <v>2090.3200000000002</v>
      </c>
      <c r="E1411" s="5">
        <v>0</v>
      </c>
      <c r="F1411" s="5">
        <v>3.46</v>
      </c>
      <c r="G1411" s="5">
        <v>552.33000000000004</v>
      </c>
      <c r="H1411" s="5">
        <v>610.36</v>
      </c>
      <c r="I1411" s="5">
        <v>91.83</v>
      </c>
      <c r="J1411" s="5">
        <v>128.15</v>
      </c>
      <c r="K1411" s="5">
        <v>0</v>
      </c>
      <c r="L1411" s="5">
        <v>0</v>
      </c>
      <c r="M1411" s="5">
        <v>262.87</v>
      </c>
      <c r="N1411" s="5">
        <v>0</v>
      </c>
      <c r="O1411" s="5">
        <f>VLOOKUP(B1411,SWH!$A$4:$B$19,2,FALSE)</f>
        <v>0</v>
      </c>
      <c r="P1411" s="5">
        <f t="shared" si="94"/>
        <v>0</v>
      </c>
      <c r="Q1411" s="5">
        <v>0</v>
      </c>
      <c r="R1411" s="5">
        <v>0</v>
      </c>
      <c r="S1411" s="5">
        <v>0</v>
      </c>
      <c r="T1411" s="5">
        <v>58.6</v>
      </c>
      <c r="U1411" s="5">
        <v>0</v>
      </c>
      <c r="V1411" s="5">
        <v>0</v>
      </c>
      <c r="W1411" s="5">
        <f t="shared" ref="W1411:W1474" si="96">E1411+G1411+M1411+SUM(P1411:S1411)</f>
        <v>815.2</v>
      </c>
      <c r="X1411" s="5">
        <f t="shared" ref="X1411:X1474" si="97">F1411</f>
        <v>3.46</v>
      </c>
      <c r="Y1411" s="5">
        <v>1704.14</v>
      </c>
      <c r="Z1411" s="5">
        <v>3.46</v>
      </c>
      <c r="AA1411" s="5">
        <f t="shared" si="95"/>
        <v>1707.6000000000001</v>
      </c>
    </row>
    <row r="1412" spans="1:27" x14ac:dyDescent="0.25">
      <c r="A1412">
        <v>2010</v>
      </c>
      <c r="B1412" t="s">
        <v>62</v>
      </c>
      <c r="C1412" s="1" t="s">
        <v>19</v>
      </c>
      <c r="D1412" s="5">
        <f>VLOOKUP(B1412,SWH!$A$4:$C$19,3,FALSE)</f>
        <v>2090.3200000000002</v>
      </c>
      <c r="E1412" s="5">
        <v>0</v>
      </c>
      <c r="F1412" s="5">
        <v>10.1</v>
      </c>
      <c r="G1412" s="5">
        <v>428.96</v>
      </c>
      <c r="H1412" s="5">
        <v>610.36</v>
      </c>
      <c r="I1412" s="5">
        <v>91.8</v>
      </c>
      <c r="J1412" s="5">
        <v>128.15</v>
      </c>
      <c r="K1412" s="5">
        <v>0</v>
      </c>
      <c r="L1412" s="5">
        <v>0</v>
      </c>
      <c r="M1412" s="5">
        <v>222.33</v>
      </c>
      <c r="N1412" s="5">
        <v>0</v>
      </c>
      <c r="O1412" s="5">
        <f>VLOOKUP(B1412,SWH!$A$4:$B$19,2,FALSE)</f>
        <v>0</v>
      </c>
      <c r="P1412" s="5">
        <f t="shared" si="94"/>
        <v>0</v>
      </c>
      <c r="Q1412" s="5">
        <v>0</v>
      </c>
      <c r="R1412" s="5">
        <v>0</v>
      </c>
      <c r="S1412" s="5">
        <v>0</v>
      </c>
      <c r="T1412" s="5">
        <v>59.93</v>
      </c>
      <c r="U1412" s="5">
        <v>0</v>
      </c>
      <c r="V1412" s="5">
        <v>0</v>
      </c>
      <c r="W1412" s="5">
        <f t="shared" si="96"/>
        <v>651.29</v>
      </c>
      <c r="X1412" s="5">
        <f t="shared" si="97"/>
        <v>10.1</v>
      </c>
      <c r="Y1412" s="5">
        <v>1541.53</v>
      </c>
      <c r="Z1412" s="5">
        <v>10.1</v>
      </c>
      <c r="AA1412" s="5">
        <f t="shared" si="95"/>
        <v>1551.6299999999999</v>
      </c>
    </row>
    <row r="1413" spans="1:27" x14ac:dyDescent="0.25">
      <c r="A1413">
        <v>2010</v>
      </c>
      <c r="B1413" t="s">
        <v>62</v>
      </c>
      <c r="C1413" s="1" t="s">
        <v>20</v>
      </c>
      <c r="D1413" s="5">
        <f>VLOOKUP(B1413,SWH!$A$4:$C$19,3,FALSE)</f>
        <v>2090.3200000000002</v>
      </c>
      <c r="E1413" s="5">
        <v>0</v>
      </c>
      <c r="F1413" s="5">
        <v>1.52</v>
      </c>
      <c r="G1413" s="5">
        <v>324.67</v>
      </c>
      <c r="H1413" s="5">
        <v>610.36</v>
      </c>
      <c r="I1413" s="5">
        <v>91.88</v>
      </c>
      <c r="J1413" s="5">
        <v>128.15</v>
      </c>
      <c r="K1413" s="5">
        <v>0</v>
      </c>
      <c r="L1413" s="5">
        <v>0</v>
      </c>
      <c r="M1413" s="5">
        <v>253.02</v>
      </c>
      <c r="N1413" s="5">
        <v>0</v>
      </c>
      <c r="O1413" s="5">
        <f>VLOOKUP(B1413,SWH!$A$4:$B$19,2,FALSE)</f>
        <v>0</v>
      </c>
      <c r="P1413" s="5">
        <f t="shared" si="94"/>
        <v>0</v>
      </c>
      <c r="Q1413" s="5">
        <v>0</v>
      </c>
      <c r="R1413" s="5">
        <v>0</v>
      </c>
      <c r="S1413" s="5">
        <v>0</v>
      </c>
      <c r="T1413" s="5">
        <v>59.84</v>
      </c>
      <c r="U1413" s="5">
        <v>0</v>
      </c>
      <c r="V1413" s="5">
        <v>0</v>
      </c>
      <c r="W1413" s="5">
        <f t="shared" si="96"/>
        <v>577.69000000000005</v>
      </c>
      <c r="X1413" s="5">
        <f t="shared" si="97"/>
        <v>1.52</v>
      </c>
      <c r="Y1413" s="5">
        <v>1467.92</v>
      </c>
      <c r="Z1413" s="5">
        <v>1.52</v>
      </c>
      <c r="AA1413" s="5">
        <f t="shared" si="95"/>
        <v>1469.44</v>
      </c>
    </row>
    <row r="1414" spans="1:27" x14ac:dyDescent="0.25">
      <c r="A1414">
        <v>2010</v>
      </c>
      <c r="B1414" t="s">
        <v>62</v>
      </c>
      <c r="C1414" s="1" t="s">
        <v>3</v>
      </c>
      <c r="D1414" s="5">
        <f>VLOOKUP(B1414,SWH!$A$4:$C$19,3,FALSE)</f>
        <v>2090.3200000000002</v>
      </c>
      <c r="E1414" s="5">
        <v>0</v>
      </c>
      <c r="F1414" s="5">
        <v>142.97</v>
      </c>
      <c r="G1414" s="5">
        <v>219.36</v>
      </c>
      <c r="H1414" s="5">
        <v>610.36</v>
      </c>
      <c r="I1414" s="5">
        <v>91.86</v>
      </c>
      <c r="J1414" s="5">
        <v>128.15</v>
      </c>
      <c r="K1414" s="5">
        <v>0</v>
      </c>
      <c r="L1414" s="5">
        <v>0</v>
      </c>
      <c r="M1414" s="5">
        <v>195</v>
      </c>
      <c r="N1414" s="5">
        <v>0</v>
      </c>
      <c r="O1414" s="5">
        <f>VLOOKUP(B1414,SWH!$A$4:$B$19,2,FALSE)</f>
        <v>0</v>
      </c>
      <c r="P1414" s="5">
        <f t="shared" si="94"/>
        <v>0</v>
      </c>
      <c r="Q1414" s="5">
        <v>0</v>
      </c>
      <c r="R1414" s="5">
        <v>0</v>
      </c>
      <c r="S1414" s="5">
        <v>0</v>
      </c>
      <c r="T1414" s="5">
        <v>62.02</v>
      </c>
      <c r="U1414" s="5">
        <v>0</v>
      </c>
      <c r="V1414" s="5">
        <v>0</v>
      </c>
      <c r="W1414" s="5">
        <f t="shared" si="96"/>
        <v>414.36</v>
      </c>
      <c r="X1414" s="5">
        <f t="shared" si="97"/>
        <v>142.97</v>
      </c>
      <c r="Y1414" s="5">
        <v>1306.75</v>
      </c>
      <c r="Z1414" s="5">
        <v>142.97</v>
      </c>
      <c r="AA1414" s="5">
        <f t="shared" si="95"/>
        <v>1449.72</v>
      </c>
    </row>
    <row r="1415" spans="1:27" x14ac:dyDescent="0.25">
      <c r="A1415">
        <v>2010</v>
      </c>
      <c r="B1415" t="s">
        <v>62</v>
      </c>
      <c r="C1415" s="1" t="s">
        <v>7</v>
      </c>
      <c r="D1415" s="5">
        <f>VLOOKUP(B1415,SWH!$A$4:$C$19,3,FALSE)</f>
        <v>2090.3200000000002</v>
      </c>
      <c r="E1415" s="5">
        <v>0</v>
      </c>
      <c r="F1415" s="5">
        <v>26.11</v>
      </c>
      <c r="G1415" s="5">
        <v>202.83</v>
      </c>
      <c r="H1415" s="5">
        <v>610.36</v>
      </c>
      <c r="I1415" s="5">
        <v>91.85</v>
      </c>
      <c r="J1415" s="5">
        <v>128.15</v>
      </c>
      <c r="K1415" s="5">
        <v>0</v>
      </c>
      <c r="L1415" s="5">
        <v>0</v>
      </c>
      <c r="M1415" s="5">
        <v>219.49</v>
      </c>
      <c r="N1415" s="5">
        <v>0</v>
      </c>
      <c r="O1415" s="5">
        <f>VLOOKUP(B1415,SWH!$A$4:$B$19,2,FALSE)</f>
        <v>0</v>
      </c>
      <c r="P1415" s="5">
        <f t="shared" si="94"/>
        <v>0</v>
      </c>
      <c r="Q1415" s="5">
        <v>0</v>
      </c>
      <c r="R1415" s="5">
        <v>0</v>
      </c>
      <c r="S1415" s="5">
        <v>0</v>
      </c>
      <c r="T1415" s="5">
        <v>61.35</v>
      </c>
      <c r="U1415" s="5">
        <v>0</v>
      </c>
      <c r="V1415" s="5">
        <v>0</v>
      </c>
      <c r="W1415" s="5">
        <f t="shared" si="96"/>
        <v>422.32000000000005</v>
      </c>
      <c r="X1415" s="5">
        <f t="shared" si="97"/>
        <v>26.11</v>
      </c>
      <c r="Y1415" s="5">
        <v>1314.02</v>
      </c>
      <c r="Z1415" s="5">
        <v>26.11</v>
      </c>
      <c r="AA1415" s="5">
        <f t="shared" si="95"/>
        <v>1340.1299999999999</v>
      </c>
    </row>
    <row r="1416" spans="1:27" x14ac:dyDescent="0.25">
      <c r="A1416">
        <v>2010</v>
      </c>
      <c r="B1416" t="s">
        <v>62</v>
      </c>
      <c r="C1416" s="1" t="s">
        <v>17</v>
      </c>
      <c r="D1416" s="5">
        <f>VLOOKUP(B1416,SWH!$A$4:$C$19,3,FALSE)</f>
        <v>2090.3200000000002</v>
      </c>
      <c r="E1416" s="5">
        <v>0</v>
      </c>
      <c r="F1416" s="5">
        <v>2.57</v>
      </c>
      <c r="G1416" s="5">
        <v>80.97</v>
      </c>
      <c r="H1416" s="5">
        <v>610.36</v>
      </c>
      <c r="I1416" s="5">
        <v>92.01</v>
      </c>
      <c r="J1416" s="5">
        <v>128.15</v>
      </c>
      <c r="K1416" s="5">
        <v>0</v>
      </c>
      <c r="L1416" s="5">
        <v>0</v>
      </c>
      <c r="M1416" s="5">
        <v>219.52</v>
      </c>
      <c r="N1416" s="5">
        <v>0</v>
      </c>
      <c r="O1416" s="5">
        <f>VLOOKUP(B1416,SWH!$A$4:$B$19,2,FALSE)</f>
        <v>0</v>
      </c>
      <c r="P1416" s="5">
        <f t="shared" si="94"/>
        <v>0</v>
      </c>
      <c r="Q1416" s="5">
        <v>0</v>
      </c>
      <c r="R1416" s="5">
        <v>0</v>
      </c>
      <c r="S1416" s="5">
        <v>0</v>
      </c>
      <c r="T1416" s="5">
        <v>62.08</v>
      </c>
      <c r="U1416" s="5">
        <v>0</v>
      </c>
      <c r="V1416" s="5">
        <v>0</v>
      </c>
      <c r="W1416" s="5">
        <f t="shared" si="96"/>
        <v>300.49</v>
      </c>
      <c r="X1416" s="5">
        <f t="shared" si="97"/>
        <v>2.57</v>
      </c>
      <c r="Y1416" s="5">
        <v>1193.0899999999999</v>
      </c>
      <c r="Z1416" s="5">
        <v>2.57</v>
      </c>
      <c r="AA1416" s="5">
        <f t="shared" si="95"/>
        <v>1195.6599999999999</v>
      </c>
    </row>
    <row r="1417" spans="1:27" x14ac:dyDescent="0.25">
      <c r="A1417">
        <v>2010</v>
      </c>
      <c r="B1417" t="s">
        <v>62</v>
      </c>
      <c r="C1417" s="1" t="s">
        <v>14</v>
      </c>
      <c r="D1417" s="5">
        <f>VLOOKUP(B1417,SWH!$A$4:$C$19,3,FALSE)</f>
        <v>2090.3200000000002</v>
      </c>
      <c r="E1417" s="5">
        <v>0</v>
      </c>
      <c r="F1417" s="5">
        <v>385.85</v>
      </c>
      <c r="G1417" s="5">
        <v>139.76</v>
      </c>
      <c r="H1417" s="5">
        <v>610.36</v>
      </c>
      <c r="I1417" s="5">
        <v>92.04</v>
      </c>
      <c r="J1417" s="5">
        <v>128.15</v>
      </c>
      <c r="K1417" s="5">
        <v>0</v>
      </c>
      <c r="L1417" s="5">
        <v>0</v>
      </c>
      <c r="M1417" s="5">
        <v>189.71</v>
      </c>
      <c r="N1417" s="5">
        <v>0</v>
      </c>
      <c r="O1417" s="5">
        <f>VLOOKUP(B1417,SWH!$A$4:$B$19,2,FALSE)</f>
        <v>0</v>
      </c>
      <c r="P1417" s="5">
        <f t="shared" si="94"/>
        <v>0</v>
      </c>
      <c r="Q1417" s="5">
        <v>0</v>
      </c>
      <c r="R1417" s="5">
        <v>0</v>
      </c>
      <c r="S1417" s="5">
        <v>0</v>
      </c>
      <c r="T1417" s="5">
        <v>63.71</v>
      </c>
      <c r="U1417" s="5">
        <v>0</v>
      </c>
      <c r="V1417" s="5">
        <v>0</v>
      </c>
      <c r="W1417" s="5">
        <f t="shared" si="96"/>
        <v>329.47</v>
      </c>
      <c r="X1417" s="5">
        <f t="shared" si="97"/>
        <v>385.85</v>
      </c>
      <c r="Y1417" s="5">
        <v>1223.74</v>
      </c>
      <c r="Z1417" s="5">
        <v>385.85</v>
      </c>
      <c r="AA1417" s="5">
        <f t="shared" si="95"/>
        <v>1609.5900000000001</v>
      </c>
    </row>
    <row r="1418" spans="1:27" x14ac:dyDescent="0.25">
      <c r="A1418">
        <v>2010</v>
      </c>
      <c r="B1418" t="s">
        <v>62</v>
      </c>
      <c r="C1418" s="1" t="s">
        <v>2</v>
      </c>
      <c r="D1418" s="5">
        <f>VLOOKUP(B1418,SWH!$A$4:$C$19,3,FALSE)</f>
        <v>2090.3200000000002</v>
      </c>
      <c r="E1418" s="5">
        <v>0</v>
      </c>
      <c r="F1418" s="5">
        <v>85.88</v>
      </c>
      <c r="G1418" s="5">
        <v>142.49</v>
      </c>
      <c r="H1418" s="5">
        <v>610.36</v>
      </c>
      <c r="I1418" s="5">
        <v>91.82</v>
      </c>
      <c r="J1418" s="5">
        <v>128.15</v>
      </c>
      <c r="K1418" s="5">
        <v>0</v>
      </c>
      <c r="L1418" s="5">
        <v>0</v>
      </c>
      <c r="M1418" s="5">
        <v>233.2</v>
      </c>
      <c r="N1418" s="5">
        <v>0</v>
      </c>
      <c r="O1418" s="5">
        <f>VLOOKUP(B1418,SWH!$A$4:$B$19,2,FALSE)</f>
        <v>0</v>
      </c>
      <c r="P1418" s="5">
        <f t="shared" si="94"/>
        <v>0</v>
      </c>
      <c r="Q1418" s="5">
        <v>0</v>
      </c>
      <c r="R1418" s="5">
        <v>0</v>
      </c>
      <c r="S1418" s="5">
        <v>0</v>
      </c>
      <c r="T1418" s="5">
        <v>63.14</v>
      </c>
      <c r="U1418" s="5">
        <v>0</v>
      </c>
      <c r="V1418" s="5">
        <v>0</v>
      </c>
      <c r="W1418" s="5">
        <f t="shared" si="96"/>
        <v>375.69</v>
      </c>
      <c r="X1418" s="5">
        <f t="shared" si="97"/>
        <v>85.88</v>
      </c>
      <c r="Y1418" s="5">
        <v>1269.1600000000001</v>
      </c>
      <c r="Z1418" s="5">
        <v>85.88</v>
      </c>
      <c r="AA1418" s="5">
        <f t="shared" si="95"/>
        <v>1355.04</v>
      </c>
    </row>
    <row r="1419" spans="1:27" x14ac:dyDescent="0.25">
      <c r="A1419">
        <v>2010</v>
      </c>
      <c r="B1419" t="s">
        <v>62</v>
      </c>
      <c r="C1419" s="1" t="s">
        <v>18</v>
      </c>
      <c r="D1419" s="5">
        <f>VLOOKUP(B1419,SWH!$A$4:$C$19,3,FALSE)</f>
        <v>2090.3200000000002</v>
      </c>
      <c r="E1419" s="5">
        <v>0</v>
      </c>
      <c r="F1419" s="5">
        <v>237.43</v>
      </c>
      <c r="G1419" s="5">
        <v>39.659999999999997</v>
      </c>
      <c r="H1419" s="5">
        <v>610.36</v>
      </c>
      <c r="I1419" s="5">
        <v>92.03</v>
      </c>
      <c r="J1419" s="5">
        <v>128.15</v>
      </c>
      <c r="K1419" s="5">
        <v>0</v>
      </c>
      <c r="L1419" s="5">
        <v>0</v>
      </c>
      <c r="M1419" s="5">
        <v>220.63</v>
      </c>
      <c r="N1419" s="5">
        <v>0</v>
      </c>
      <c r="O1419" s="5">
        <f>VLOOKUP(B1419,SWH!$A$4:$B$19,2,FALSE)</f>
        <v>0</v>
      </c>
      <c r="P1419" s="5">
        <f t="shared" si="94"/>
        <v>0</v>
      </c>
      <c r="Q1419" s="5">
        <v>0</v>
      </c>
      <c r="R1419" s="5">
        <v>0</v>
      </c>
      <c r="S1419" s="5">
        <v>0</v>
      </c>
      <c r="T1419" s="5">
        <v>64.17</v>
      </c>
      <c r="U1419" s="5">
        <v>0</v>
      </c>
      <c r="V1419" s="5">
        <v>0</v>
      </c>
      <c r="W1419" s="5">
        <f t="shared" si="96"/>
        <v>260.28999999999996</v>
      </c>
      <c r="X1419" s="5">
        <f t="shared" si="97"/>
        <v>237.43</v>
      </c>
      <c r="Y1419" s="5">
        <v>1155</v>
      </c>
      <c r="Z1419" s="5">
        <v>237.43</v>
      </c>
      <c r="AA1419" s="5">
        <f t="shared" si="95"/>
        <v>1392.43</v>
      </c>
    </row>
    <row r="1420" spans="1:27" x14ac:dyDescent="0.25">
      <c r="A1420">
        <v>2010</v>
      </c>
      <c r="B1420" t="s">
        <v>62</v>
      </c>
      <c r="C1420" s="1" t="s">
        <v>4</v>
      </c>
      <c r="D1420" s="5">
        <f>VLOOKUP(B1420,SWH!$A$4:$C$19,3,FALSE)</f>
        <v>2090.3200000000002</v>
      </c>
      <c r="E1420" s="5">
        <v>0</v>
      </c>
      <c r="F1420" s="5">
        <v>637.91999999999996</v>
      </c>
      <c r="G1420" s="5">
        <v>76.45</v>
      </c>
      <c r="H1420" s="5">
        <v>610.36</v>
      </c>
      <c r="I1420" s="5">
        <v>91.89</v>
      </c>
      <c r="J1420" s="5">
        <v>128.15</v>
      </c>
      <c r="K1420" s="5">
        <v>0</v>
      </c>
      <c r="L1420" s="5">
        <v>0</v>
      </c>
      <c r="M1420" s="5">
        <v>179.1</v>
      </c>
      <c r="N1420" s="5">
        <v>0</v>
      </c>
      <c r="O1420" s="5">
        <f>VLOOKUP(B1420,SWH!$A$4:$B$19,2,FALSE)</f>
        <v>0</v>
      </c>
      <c r="P1420" s="5">
        <f t="shared" si="94"/>
        <v>0</v>
      </c>
      <c r="Q1420" s="5">
        <v>0</v>
      </c>
      <c r="R1420" s="5">
        <v>0</v>
      </c>
      <c r="S1420" s="5">
        <v>0</v>
      </c>
      <c r="T1420" s="5">
        <v>65.099999999999994</v>
      </c>
      <c r="U1420" s="5">
        <v>0</v>
      </c>
      <c r="V1420" s="5">
        <v>0</v>
      </c>
      <c r="W1420" s="5">
        <f t="shared" si="96"/>
        <v>255.55</v>
      </c>
      <c r="X1420" s="5">
        <f t="shared" si="97"/>
        <v>637.91999999999996</v>
      </c>
      <c r="Y1420" s="5">
        <v>1151.05</v>
      </c>
      <c r="Z1420" s="5">
        <v>637.91999999999996</v>
      </c>
      <c r="AA1420" s="5">
        <f t="shared" si="95"/>
        <v>1788.9699999999998</v>
      </c>
    </row>
    <row r="1421" spans="1:27" x14ac:dyDescent="0.25">
      <c r="A1421">
        <v>2010</v>
      </c>
      <c r="B1421" t="s">
        <v>62</v>
      </c>
      <c r="C1421" s="1" t="s">
        <v>5</v>
      </c>
      <c r="D1421" s="5">
        <f>VLOOKUP(B1421,SWH!$A$4:$C$19,3,FALSE)</f>
        <v>2090.3200000000002</v>
      </c>
      <c r="E1421" s="5">
        <v>0</v>
      </c>
      <c r="F1421" s="5">
        <v>314.24</v>
      </c>
      <c r="G1421" s="5">
        <v>97.58</v>
      </c>
      <c r="H1421" s="5">
        <v>610.36</v>
      </c>
      <c r="I1421" s="5">
        <v>91.99</v>
      </c>
      <c r="J1421" s="5">
        <v>128.15</v>
      </c>
      <c r="K1421" s="5">
        <v>0</v>
      </c>
      <c r="L1421" s="5">
        <v>0</v>
      </c>
      <c r="M1421" s="5">
        <v>217.83</v>
      </c>
      <c r="N1421" s="5">
        <v>0</v>
      </c>
      <c r="O1421" s="5">
        <f>VLOOKUP(B1421,SWH!$A$4:$B$19,2,FALSE)</f>
        <v>0</v>
      </c>
      <c r="P1421" s="5">
        <f t="shared" si="94"/>
        <v>0</v>
      </c>
      <c r="Q1421" s="5">
        <v>0</v>
      </c>
      <c r="R1421" s="5">
        <v>0</v>
      </c>
      <c r="S1421" s="5">
        <v>0</v>
      </c>
      <c r="T1421" s="5">
        <v>64.63</v>
      </c>
      <c r="U1421" s="5">
        <v>0</v>
      </c>
      <c r="V1421" s="5">
        <v>0</v>
      </c>
      <c r="W1421" s="5">
        <f t="shared" si="96"/>
        <v>315.41000000000003</v>
      </c>
      <c r="X1421" s="5">
        <f t="shared" si="97"/>
        <v>314.24</v>
      </c>
      <c r="Y1421" s="5">
        <v>1210.54</v>
      </c>
      <c r="Z1421" s="5">
        <v>314.24</v>
      </c>
      <c r="AA1421" s="5">
        <f t="shared" si="95"/>
        <v>1524.78</v>
      </c>
    </row>
    <row r="1422" spans="1:27" x14ac:dyDescent="0.25">
      <c r="A1422">
        <v>2010</v>
      </c>
      <c r="B1422" t="s">
        <v>62</v>
      </c>
      <c r="C1422" s="1" t="s">
        <v>15</v>
      </c>
      <c r="D1422" s="5">
        <f>VLOOKUP(B1422,SWH!$A$4:$C$19,3,FALSE)</f>
        <v>2090.3200000000002</v>
      </c>
      <c r="E1422" s="5">
        <v>0</v>
      </c>
      <c r="F1422" s="5">
        <v>307.36</v>
      </c>
      <c r="G1422" s="5">
        <v>14.98</v>
      </c>
      <c r="H1422" s="5">
        <v>610.36</v>
      </c>
      <c r="I1422" s="5">
        <v>91.98</v>
      </c>
      <c r="J1422" s="5">
        <v>128.15</v>
      </c>
      <c r="K1422" s="5">
        <v>0</v>
      </c>
      <c r="L1422" s="5">
        <v>0</v>
      </c>
      <c r="M1422" s="5">
        <v>209.21</v>
      </c>
      <c r="N1422" s="5">
        <v>0</v>
      </c>
      <c r="O1422" s="5">
        <f>VLOOKUP(B1422,SWH!$A$4:$B$19,2,FALSE)</f>
        <v>0</v>
      </c>
      <c r="P1422" s="5">
        <f t="shared" si="94"/>
        <v>0</v>
      </c>
      <c r="Q1422" s="5">
        <v>0</v>
      </c>
      <c r="R1422" s="5">
        <v>0</v>
      </c>
      <c r="S1422" s="5">
        <v>0</v>
      </c>
      <c r="T1422" s="5">
        <v>64.97</v>
      </c>
      <c r="U1422" s="5">
        <v>0</v>
      </c>
      <c r="V1422" s="5">
        <v>0</v>
      </c>
      <c r="W1422" s="5">
        <f t="shared" si="96"/>
        <v>224.19</v>
      </c>
      <c r="X1422" s="5">
        <f t="shared" si="97"/>
        <v>307.36</v>
      </c>
      <c r="Y1422" s="5">
        <v>1119.6600000000001</v>
      </c>
      <c r="Z1422" s="5">
        <v>307.36</v>
      </c>
      <c r="AA1422" s="5">
        <f t="shared" si="95"/>
        <v>1427.02</v>
      </c>
    </row>
    <row r="1423" spans="1:27" x14ac:dyDescent="0.25">
      <c r="A1423">
        <v>2010</v>
      </c>
      <c r="B1423" t="s">
        <v>62</v>
      </c>
      <c r="C1423" s="1" t="s">
        <v>16</v>
      </c>
      <c r="D1423" s="5">
        <f>VLOOKUP(B1423,SWH!$A$4:$C$19,3,FALSE)</f>
        <v>2090.3200000000002</v>
      </c>
      <c r="E1423" s="5">
        <v>0</v>
      </c>
      <c r="F1423" s="5">
        <v>898.62</v>
      </c>
      <c r="G1423" s="5">
        <v>91.62</v>
      </c>
      <c r="H1423" s="5">
        <v>610.36</v>
      </c>
      <c r="I1423" s="5">
        <v>91.94</v>
      </c>
      <c r="J1423" s="5">
        <v>128.15</v>
      </c>
      <c r="K1423" s="5">
        <v>0</v>
      </c>
      <c r="L1423" s="5">
        <v>0</v>
      </c>
      <c r="M1423" s="5">
        <v>191.55</v>
      </c>
      <c r="N1423" s="5">
        <v>0</v>
      </c>
      <c r="O1423" s="5">
        <f>VLOOKUP(B1423,SWH!$A$4:$B$19,2,FALSE)</f>
        <v>0</v>
      </c>
      <c r="P1423" s="5">
        <f t="shared" si="94"/>
        <v>0</v>
      </c>
      <c r="Q1423" s="5">
        <v>0</v>
      </c>
      <c r="R1423" s="5">
        <v>0</v>
      </c>
      <c r="S1423" s="5">
        <v>0</v>
      </c>
      <c r="T1423" s="5">
        <v>66.11</v>
      </c>
      <c r="U1423" s="5">
        <v>0</v>
      </c>
      <c r="V1423" s="5">
        <v>0</v>
      </c>
      <c r="W1423" s="5">
        <f t="shared" si="96"/>
        <v>283.17</v>
      </c>
      <c r="X1423" s="5">
        <f t="shared" si="97"/>
        <v>898.62</v>
      </c>
      <c r="Y1423" s="5">
        <v>1179.74</v>
      </c>
      <c r="Z1423" s="5">
        <v>898.62</v>
      </c>
      <c r="AA1423" s="5">
        <f t="shared" si="95"/>
        <v>2078.36</v>
      </c>
    </row>
    <row r="1424" spans="1:27" x14ac:dyDescent="0.25">
      <c r="A1424">
        <v>2010</v>
      </c>
      <c r="B1424" t="s">
        <v>62</v>
      </c>
      <c r="C1424" s="1" t="s">
        <v>9</v>
      </c>
      <c r="D1424" s="5">
        <f>VLOOKUP(B1424,SWH!$A$4:$C$19,3,FALSE)</f>
        <v>2090.3200000000002</v>
      </c>
      <c r="E1424" s="5">
        <v>0</v>
      </c>
      <c r="F1424" s="5">
        <v>598.20000000000005</v>
      </c>
      <c r="G1424" s="5">
        <v>61.83</v>
      </c>
      <c r="H1424" s="5">
        <v>610.36</v>
      </c>
      <c r="I1424" s="5">
        <v>91.83</v>
      </c>
      <c r="J1424" s="5">
        <v>128.15</v>
      </c>
      <c r="K1424" s="5">
        <v>0</v>
      </c>
      <c r="L1424" s="5">
        <v>0</v>
      </c>
      <c r="M1424" s="5">
        <v>211.98</v>
      </c>
      <c r="N1424" s="5">
        <v>0</v>
      </c>
      <c r="O1424" s="5">
        <f>VLOOKUP(B1424,SWH!$A$4:$B$19,2,FALSE)</f>
        <v>0</v>
      </c>
      <c r="P1424" s="5">
        <f t="shared" si="94"/>
        <v>0</v>
      </c>
      <c r="Q1424" s="5">
        <v>0</v>
      </c>
      <c r="R1424" s="5">
        <v>0</v>
      </c>
      <c r="S1424" s="5">
        <v>0</v>
      </c>
      <c r="T1424" s="5">
        <v>65.83</v>
      </c>
      <c r="U1424" s="5">
        <v>0</v>
      </c>
      <c r="V1424" s="5">
        <v>0</v>
      </c>
      <c r="W1424" s="5">
        <f t="shared" si="96"/>
        <v>273.81</v>
      </c>
      <c r="X1424" s="5">
        <f t="shared" si="97"/>
        <v>598.20000000000005</v>
      </c>
      <c r="Y1424" s="5">
        <v>1169.98</v>
      </c>
      <c r="Z1424" s="5">
        <v>598.20000000000005</v>
      </c>
      <c r="AA1424" s="5">
        <f t="shared" si="95"/>
        <v>1768.18</v>
      </c>
    </row>
    <row r="1425" spans="1:27" x14ac:dyDescent="0.25">
      <c r="A1425">
        <v>2010</v>
      </c>
      <c r="B1425" t="s">
        <v>62</v>
      </c>
      <c r="C1425" s="1" t="s">
        <v>12</v>
      </c>
      <c r="D1425" s="5">
        <f>VLOOKUP(B1425,SWH!$A$4:$C$19,3,FALSE)</f>
        <v>2090.3200000000002</v>
      </c>
      <c r="E1425" s="5">
        <v>0</v>
      </c>
      <c r="F1425" s="5">
        <v>1114.68</v>
      </c>
      <c r="G1425" s="5">
        <v>60.81</v>
      </c>
      <c r="H1425" s="5">
        <v>610.36</v>
      </c>
      <c r="I1425" s="5">
        <v>91.99</v>
      </c>
      <c r="J1425" s="5">
        <v>128.15</v>
      </c>
      <c r="K1425" s="5">
        <v>0</v>
      </c>
      <c r="L1425" s="5">
        <v>0</v>
      </c>
      <c r="M1425" s="5">
        <v>195.25</v>
      </c>
      <c r="N1425" s="5">
        <v>0</v>
      </c>
      <c r="O1425" s="5">
        <f>VLOOKUP(B1425,SWH!$A$4:$B$19,2,FALSE)</f>
        <v>0</v>
      </c>
      <c r="P1425" s="5">
        <f t="shared" si="94"/>
        <v>0</v>
      </c>
      <c r="Q1425" s="5">
        <v>0</v>
      </c>
      <c r="R1425" s="5">
        <v>0</v>
      </c>
      <c r="S1425" s="5">
        <v>0</v>
      </c>
      <c r="T1425" s="5">
        <v>67.290000000000006</v>
      </c>
      <c r="U1425" s="5">
        <v>0</v>
      </c>
      <c r="V1425" s="5">
        <v>0</v>
      </c>
      <c r="W1425" s="5">
        <f t="shared" si="96"/>
        <v>256.06</v>
      </c>
      <c r="X1425" s="5">
        <f t="shared" si="97"/>
        <v>1114.68</v>
      </c>
      <c r="Y1425" s="5">
        <v>1153.8499999999999</v>
      </c>
      <c r="Z1425" s="5">
        <v>1114.68</v>
      </c>
      <c r="AA1425" s="5">
        <f t="shared" si="95"/>
        <v>2268.5299999999997</v>
      </c>
    </row>
    <row r="1426" spans="1:27" x14ac:dyDescent="0.25">
      <c r="A1426">
        <v>2010</v>
      </c>
      <c r="B1426" t="s">
        <v>62</v>
      </c>
      <c r="C1426" s="1" t="s">
        <v>8</v>
      </c>
      <c r="D1426" s="5">
        <f>VLOOKUP(B1426,SWH!$A$4:$C$19,3,FALSE)</f>
        <v>2090.3200000000002</v>
      </c>
      <c r="E1426" s="5">
        <v>0</v>
      </c>
      <c r="F1426" s="5">
        <v>1685.84</v>
      </c>
      <c r="G1426" s="5">
        <v>19.920000000000002</v>
      </c>
      <c r="H1426" s="5">
        <v>610.36</v>
      </c>
      <c r="I1426" s="5">
        <v>92.62</v>
      </c>
      <c r="J1426" s="5">
        <v>128.15</v>
      </c>
      <c r="K1426" s="5">
        <v>0</v>
      </c>
      <c r="L1426" s="5">
        <v>0</v>
      </c>
      <c r="M1426" s="5">
        <v>219.35</v>
      </c>
      <c r="N1426" s="5">
        <v>0</v>
      </c>
      <c r="O1426" s="5">
        <f>VLOOKUP(B1426,SWH!$A$4:$B$19,2,FALSE)</f>
        <v>0</v>
      </c>
      <c r="P1426" s="5">
        <f t="shared" si="94"/>
        <v>0</v>
      </c>
      <c r="Q1426" s="5">
        <v>0</v>
      </c>
      <c r="R1426" s="5">
        <v>0</v>
      </c>
      <c r="S1426" s="5">
        <v>0</v>
      </c>
      <c r="T1426" s="5">
        <v>68.92</v>
      </c>
      <c r="U1426" s="5">
        <v>0</v>
      </c>
      <c r="V1426" s="5">
        <v>0</v>
      </c>
      <c r="W1426" s="5">
        <f t="shared" si="96"/>
        <v>239.26999999999998</v>
      </c>
      <c r="X1426" s="5">
        <f t="shared" si="97"/>
        <v>1685.84</v>
      </c>
      <c r="Y1426" s="5">
        <v>1139.33</v>
      </c>
      <c r="Z1426" s="5">
        <v>1685.84</v>
      </c>
      <c r="AA1426" s="5">
        <f t="shared" si="95"/>
        <v>2825.17</v>
      </c>
    </row>
    <row r="1427" spans="1:27" x14ac:dyDescent="0.25">
      <c r="A1427">
        <v>2013</v>
      </c>
      <c r="B1427" t="s">
        <v>62</v>
      </c>
      <c r="C1427" s="1" t="s">
        <v>10</v>
      </c>
      <c r="D1427" s="5">
        <f>VLOOKUP(B1427,SWH!$A$4:$C$19,3,FALSE)</f>
        <v>2090.3200000000002</v>
      </c>
      <c r="E1427" s="5">
        <v>0</v>
      </c>
      <c r="F1427" s="5">
        <v>0</v>
      </c>
      <c r="G1427" s="5">
        <v>737.03</v>
      </c>
      <c r="H1427" s="5">
        <v>550.85</v>
      </c>
      <c r="I1427" s="5">
        <v>91.98</v>
      </c>
      <c r="J1427" s="5">
        <v>128.15</v>
      </c>
      <c r="K1427" s="5">
        <v>0</v>
      </c>
      <c r="L1427" s="5">
        <v>0</v>
      </c>
      <c r="M1427" s="5">
        <v>123</v>
      </c>
      <c r="N1427" s="5">
        <v>0</v>
      </c>
      <c r="O1427" s="5">
        <f>VLOOKUP(B1427,SWH!$A$4:$B$19,2,FALSE)</f>
        <v>0</v>
      </c>
      <c r="P1427" s="5">
        <f t="shared" si="94"/>
        <v>0</v>
      </c>
      <c r="Q1427" s="5">
        <v>0</v>
      </c>
      <c r="R1427" s="5">
        <v>0</v>
      </c>
      <c r="S1427" s="5">
        <v>0</v>
      </c>
      <c r="T1427" s="5">
        <v>57.5</v>
      </c>
      <c r="U1427" s="5">
        <v>0</v>
      </c>
      <c r="V1427" s="5">
        <v>0</v>
      </c>
      <c r="W1427" s="5">
        <f t="shared" si="96"/>
        <v>860.03</v>
      </c>
      <c r="X1427" s="5">
        <f t="shared" si="97"/>
        <v>0</v>
      </c>
      <c r="Y1427" s="5">
        <v>1688.51</v>
      </c>
      <c r="Z1427" s="5">
        <v>0</v>
      </c>
      <c r="AA1427" s="5">
        <f t="shared" si="95"/>
        <v>1688.51</v>
      </c>
    </row>
    <row r="1428" spans="1:27" x14ac:dyDescent="0.25">
      <c r="A1428">
        <v>2013</v>
      </c>
      <c r="B1428" t="s">
        <v>62</v>
      </c>
      <c r="C1428" s="1" t="s">
        <v>6</v>
      </c>
      <c r="D1428" s="5">
        <f>VLOOKUP(B1428,SWH!$A$4:$C$19,3,FALSE)</f>
        <v>2090.3200000000002</v>
      </c>
      <c r="E1428" s="5">
        <v>0</v>
      </c>
      <c r="F1428" s="5">
        <v>0</v>
      </c>
      <c r="G1428" s="5">
        <v>639.79</v>
      </c>
      <c r="H1428" s="5">
        <v>550.85</v>
      </c>
      <c r="I1428" s="5">
        <v>91.96</v>
      </c>
      <c r="J1428" s="5">
        <v>128.15</v>
      </c>
      <c r="K1428" s="5">
        <v>0</v>
      </c>
      <c r="L1428" s="5">
        <v>0</v>
      </c>
      <c r="M1428" s="5">
        <v>147.47</v>
      </c>
      <c r="N1428" s="5">
        <v>0</v>
      </c>
      <c r="O1428" s="5">
        <f>VLOOKUP(B1428,SWH!$A$4:$B$19,2,FALSE)</f>
        <v>0</v>
      </c>
      <c r="P1428" s="5">
        <f t="shared" si="94"/>
        <v>0</v>
      </c>
      <c r="Q1428" s="5">
        <v>0</v>
      </c>
      <c r="R1428" s="5">
        <v>0</v>
      </c>
      <c r="S1428" s="5">
        <v>0</v>
      </c>
      <c r="T1428" s="5">
        <v>57.45</v>
      </c>
      <c r="U1428" s="5">
        <v>0</v>
      </c>
      <c r="V1428" s="5">
        <v>0</v>
      </c>
      <c r="W1428" s="5">
        <f t="shared" si="96"/>
        <v>787.26</v>
      </c>
      <c r="X1428" s="5">
        <f t="shared" si="97"/>
        <v>0</v>
      </c>
      <c r="Y1428" s="5">
        <v>1615.68</v>
      </c>
      <c r="Z1428" s="5">
        <v>0</v>
      </c>
      <c r="AA1428" s="5">
        <f t="shared" si="95"/>
        <v>1615.68</v>
      </c>
    </row>
    <row r="1429" spans="1:27" x14ac:dyDescent="0.25">
      <c r="A1429">
        <v>2013</v>
      </c>
      <c r="B1429" t="s">
        <v>62</v>
      </c>
      <c r="C1429" s="1" t="s">
        <v>11</v>
      </c>
      <c r="D1429" s="5">
        <f>VLOOKUP(B1429,SWH!$A$4:$C$19,3,FALSE)</f>
        <v>2090.3200000000002</v>
      </c>
      <c r="E1429" s="5">
        <v>0</v>
      </c>
      <c r="F1429" s="5">
        <v>0</v>
      </c>
      <c r="G1429" s="5">
        <v>474.23</v>
      </c>
      <c r="H1429" s="5">
        <v>550.85</v>
      </c>
      <c r="I1429" s="5">
        <v>91.97</v>
      </c>
      <c r="J1429" s="5">
        <v>128.15</v>
      </c>
      <c r="K1429" s="5">
        <v>0</v>
      </c>
      <c r="L1429" s="5">
        <v>0</v>
      </c>
      <c r="M1429" s="5">
        <v>97.7</v>
      </c>
      <c r="N1429" s="5">
        <v>0</v>
      </c>
      <c r="O1429" s="5">
        <f>VLOOKUP(B1429,SWH!$A$4:$B$19,2,FALSE)</f>
        <v>0</v>
      </c>
      <c r="P1429" s="5">
        <f t="shared" si="94"/>
        <v>0</v>
      </c>
      <c r="Q1429" s="5">
        <v>0</v>
      </c>
      <c r="R1429" s="5">
        <v>0</v>
      </c>
      <c r="S1429" s="5">
        <v>0</v>
      </c>
      <c r="T1429" s="5">
        <v>58.55</v>
      </c>
      <c r="U1429" s="5">
        <v>0</v>
      </c>
      <c r="V1429" s="5">
        <v>0</v>
      </c>
      <c r="W1429" s="5">
        <f t="shared" si="96"/>
        <v>571.93000000000006</v>
      </c>
      <c r="X1429" s="5">
        <f t="shared" si="97"/>
        <v>0</v>
      </c>
      <c r="Y1429" s="5">
        <v>1401.46</v>
      </c>
      <c r="Z1429" s="5">
        <v>0</v>
      </c>
      <c r="AA1429" s="5">
        <f t="shared" si="95"/>
        <v>1401.46</v>
      </c>
    </row>
    <row r="1430" spans="1:27" x14ac:dyDescent="0.25">
      <c r="A1430">
        <v>2013</v>
      </c>
      <c r="B1430" t="s">
        <v>62</v>
      </c>
      <c r="C1430" s="1" t="s">
        <v>13</v>
      </c>
      <c r="D1430" s="5">
        <f>VLOOKUP(B1430,SWH!$A$4:$C$19,3,FALSE)</f>
        <v>2090.3200000000002</v>
      </c>
      <c r="E1430" s="5">
        <v>0</v>
      </c>
      <c r="F1430" s="5">
        <v>4.49</v>
      </c>
      <c r="G1430" s="5">
        <v>509.69</v>
      </c>
      <c r="H1430" s="5">
        <v>550.85</v>
      </c>
      <c r="I1430" s="5">
        <v>91.83</v>
      </c>
      <c r="J1430" s="5">
        <v>128.15</v>
      </c>
      <c r="K1430" s="5">
        <v>0</v>
      </c>
      <c r="L1430" s="5">
        <v>0</v>
      </c>
      <c r="M1430" s="5">
        <v>139.36000000000001</v>
      </c>
      <c r="N1430" s="5">
        <v>0</v>
      </c>
      <c r="O1430" s="5">
        <f>VLOOKUP(B1430,SWH!$A$4:$B$19,2,FALSE)</f>
        <v>0</v>
      </c>
      <c r="P1430" s="5">
        <f t="shared" si="94"/>
        <v>0</v>
      </c>
      <c r="Q1430" s="5">
        <v>0</v>
      </c>
      <c r="R1430" s="5">
        <v>0</v>
      </c>
      <c r="S1430" s="5">
        <v>0</v>
      </c>
      <c r="T1430" s="5">
        <v>58.61</v>
      </c>
      <c r="U1430" s="5">
        <v>0</v>
      </c>
      <c r="V1430" s="5">
        <v>0</v>
      </c>
      <c r="W1430" s="5">
        <f t="shared" si="96"/>
        <v>649.04999999999995</v>
      </c>
      <c r="X1430" s="5">
        <f t="shared" si="97"/>
        <v>4.49</v>
      </c>
      <c r="Y1430" s="5">
        <v>1478.5</v>
      </c>
      <c r="Z1430" s="5">
        <v>4.49</v>
      </c>
      <c r="AA1430" s="5">
        <f t="shared" si="95"/>
        <v>1482.99</v>
      </c>
    </row>
    <row r="1431" spans="1:27" x14ac:dyDescent="0.25">
      <c r="A1431">
        <v>2013</v>
      </c>
      <c r="B1431" t="s">
        <v>62</v>
      </c>
      <c r="C1431" s="1" t="s">
        <v>19</v>
      </c>
      <c r="D1431" s="5">
        <f>VLOOKUP(B1431,SWH!$A$4:$C$19,3,FALSE)</f>
        <v>2090.3200000000002</v>
      </c>
      <c r="E1431" s="5">
        <v>0</v>
      </c>
      <c r="F1431" s="5">
        <v>12.92</v>
      </c>
      <c r="G1431" s="5">
        <v>381.38</v>
      </c>
      <c r="H1431" s="5">
        <v>550.85</v>
      </c>
      <c r="I1431" s="5">
        <v>91.8</v>
      </c>
      <c r="J1431" s="5">
        <v>128.15</v>
      </c>
      <c r="K1431" s="5">
        <v>0</v>
      </c>
      <c r="L1431" s="5">
        <v>0</v>
      </c>
      <c r="M1431" s="5">
        <v>101.41</v>
      </c>
      <c r="N1431" s="5">
        <v>0</v>
      </c>
      <c r="O1431" s="5">
        <f>VLOOKUP(B1431,SWH!$A$4:$B$19,2,FALSE)</f>
        <v>0</v>
      </c>
      <c r="P1431" s="5">
        <f t="shared" si="94"/>
        <v>0</v>
      </c>
      <c r="Q1431" s="5">
        <v>0</v>
      </c>
      <c r="R1431" s="5">
        <v>0</v>
      </c>
      <c r="S1431" s="5">
        <v>0</v>
      </c>
      <c r="T1431" s="5">
        <v>59.78</v>
      </c>
      <c r="U1431" s="5">
        <v>0</v>
      </c>
      <c r="V1431" s="5">
        <v>0</v>
      </c>
      <c r="W1431" s="5">
        <f t="shared" si="96"/>
        <v>482.78999999999996</v>
      </c>
      <c r="X1431" s="5">
        <f t="shared" si="97"/>
        <v>12.92</v>
      </c>
      <c r="Y1431" s="5">
        <v>1313.37</v>
      </c>
      <c r="Z1431" s="5">
        <v>12.92</v>
      </c>
      <c r="AA1431" s="5">
        <f t="shared" si="95"/>
        <v>1326.29</v>
      </c>
    </row>
    <row r="1432" spans="1:27" x14ac:dyDescent="0.25">
      <c r="A1432">
        <v>2013</v>
      </c>
      <c r="B1432" t="s">
        <v>62</v>
      </c>
      <c r="C1432" s="1" t="s">
        <v>20</v>
      </c>
      <c r="D1432" s="5">
        <f>VLOOKUP(B1432,SWH!$A$4:$C$19,3,FALSE)</f>
        <v>2090.3200000000002</v>
      </c>
      <c r="E1432" s="5">
        <v>0</v>
      </c>
      <c r="F1432" s="5">
        <v>2.48</v>
      </c>
      <c r="G1432" s="5">
        <v>295.83999999999997</v>
      </c>
      <c r="H1432" s="5">
        <v>550.85</v>
      </c>
      <c r="I1432" s="5">
        <v>91.88</v>
      </c>
      <c r="J1432" s="5">
        <v>128.15</v>
      </c>
      <c r="K1432" s="5">
        <v>0</v>
      </c>
      <c r="L1432" s="5">
        <v>0</v>
      </c>
      <c r="M1432" s="5">
        <v>123.6</v>
      </c>
      <c r="N1432" s="5">
        <v>0</v>
      </c>
      <c r="O1432" s="5">
        <f>VLOOKUP(B1432,SWH!$A$4:$B$19,2,FALSE)</f>
        <v>0</v>
      </c>
      <c r="P1432" s="5">
        <f t="shared" si="94"/>
        <v>0</v>
      </c>
      <c r="Q1432" s="5">
        <v>0</v>
      </c>
      <c r="R1432" s="5">
        <v>0</v>
      </c>
      <c r="S1432" s="5">
        <v>0</v>
      </c>
      <c r="T1432" s="5">
        <v>59.85</v>
      </c>
      <c r="U1432" s="5">
        <v>0</v>
      </c>
      <c r="V1432" s="5">
        <v>0</v>
      </c>
      <c r="W1432" s="5">
        <f t="shared" si="96"/>
        <v>419.43999999999994</v>
      </c>
      <c r="X1432" s="5">
        <f t="shared" si="97"/>
        <v>2.48</v>
      </c>
      <c r="Y1432" s="5">
        <v>1250.17</v>
      </c>
      <c r="Z1432" s="5">
        <v>2.48</v>
      </c>
      <c r="AA1432" s="5">
        <f t="shared" si="95"/>
        <v>1252.6500000000001</v>
      </c>
    </row>
    <row r="1433" spans="1:27" x14ac:dyDescent="0.25">
      <c r="A1433">
        <v>2013</v>
      </c>
      <c r="B1433" t="s">
        <v>62</v>
      </c>
      <c r="C1433" s="1" t="s">
        <v>3</v>
      </c>
      <c r="D1433" s="5">
        <f>VLOOKUP(B1433,SWH!$A$4:$C$19,3,FALSE)</f>
        <v>2090.3200000000002</v>
      </c>
      <c r="E1433" s="5">
        <v>0</v>
      </c>
      <c r="F1433" s="5">
        <v>160.72999999999999</v>
      </c>
      <c r="G1433" s="5">
        <v>197.48</v>
      </c>
      <c r="H1433" s="5">
        <v>550.85</v>
      </c>
      <c r="I1433" s="5">
        <v>91.86</v>
      </c>
      <c r="J1433" s="5">
        <v>128.15</v>
      </c>
      <c r="K1433" s="5">
        <v>0</v>
      </c>
      <c r="L1433" s="5">
        <v>0</v>
      </c>
      <c r="M1433" s="5">
        <v>92.8</v>
      </c>
      <c r="N1433" s="5">
        <v>0</v>
      </c>
      <c r="O1433" s="5">
        <f>VLOOKUP(B1433,SWH!$A$4:$B$19,2,FALSE)</f>
        <v>0</v>
      </c>
      <c r="P1433" s="5">
        <f t="shared" si="94"/>
        <v>0</v>
      </c>
      <c r="Q1433" s="5">
        <v>0</v>
      </c>
      <c r="R1433" s="5">
        <v>0</v>
      </c>
      <c r="S1433" s="5">
        <v>0</v>
      </c>
      <c r="T1433" s="5">
        <v>61.95</v>
      </c>
      <c r="U1433" s="5">
        <v>0</v>
      </c>
      <c r="V1433" s="5">
        <v>0</v>
      </c>
      <c r="W1433" s="5">
        <f t="shared" si="96"/>
        <v>290.27999999999997</v>
      </c>
      <c r="X1433" s="5">
        <f t="shared" si="97"/>
        <v>160.72999999999999</v>
      </c>
      <c r="Y1433" s="5">
        <v>1123.08</v>
      </c>
      <c r="Z1433" s="5">
        <v>160.72999999999999</v>
      </c>
      <c r="AA1433" s="5">
        <f t="shared" si="95"/>
        <v>1283.81</v>
      </c>
    </row>
    <row r="1434" spans="1:27" x14ac:dyDescent="0.25">
      <c r="A1434">
        <v>2013</v>
      </c>
      <c r="B1434" t="s">
        <v>62</v>
      </c>
      <c r="C1434" s="1" t="s">
        <v>7</v>
      </c>
      <c r="D1434" s="5">
        <f>VLOOKUP(B1434,SWH!$A$4:$C$19,3,FALSE)</f>
        <v>2090.3200000000002</v>
      </c>
      <c r="E1434" s="5">
        <v>0</v>
      </c>
      <c r="F1434" s="5">
        <v>39.630000000000003</v>
      </c>
      <c r="G1434" s="5">
        <v>187.48</v>
      </c>
      <c r="H1434" s="5">
        <v>550.85</v>
      </c>
      <c r="I1434" s="5">
        <v>91.85</v>
      </c>
      <c r="J1434" s="5">
        <v>128.15</v>
      </c>
      <c r="K1434" s="5">
        <v>0</v>
      </c>
      <c r="L1434" s="5">
        <v>0</v>
      </c>
      <c r="M1434" s="5">
        <v>105.71</v>
      </c>
      <c r="N1434" s="5">
        <v>0</v>
      </c>
      <c r="O1434" s="5">
        <f>VLOOKUP(B1434,SWH!$A$4:$B$19,2,FALSE)</f>
        <v>0</v>
      </c>
      <c r="P1434" s="5">
        <f t="shared" si="94"/>
        <v>0</v>
      </c>
      <c r="Q1434" s="5">
        <v>0</v>
      </c>
      <c r="R1434" s="5">
        <v>0</v>
      </c>
      <c r="S1434" s="5">
        <v>0</v>
      </c>
      <c r="T1434" s="5">
        <v>61.37</v>
      </c>
      <c r="U1434" s="5">
        <v>0</v>
      </c>
      <c r="V1434" s="5">
        <v>0</v>
      </c>
      <c r="W1434" s="5">
        <f t="shared" si="96"/>
        <v>293.19</v>
      </c>
      <c r="X1434" s="5">
        <f t="shared" si="97"/>
        <v>39.630000000000003</v>
      </c>
      <c r="Y1434" s="5">
        <v>1125.42</v>
      </c>
      <c r="Z1434" s="5">
        <v>39.630000000000003</v>
      </c>
      <c r="AA1434" s="5">
        <f t="shared" si="95"/>
        <v>1165.0500000000002</v>
      </c>
    </row>
    <row r="1435" spans="1:27" x14ac:dyDescent="0.25">
      <c r="A1435">
        <v>2013</v>
      </c>
      <c r="B1435" t="s">
        <v>62</v>
      </c>
      <c r="C1435" s="1" t="s">
        <v>17</v>
      </c>
      <c r="D1435" s="5">
        <f>VLOOKUP(B1435,SWH!$A$4:$C$19,3,FALSE)</f>
        <v>2090.3200000000002</v>
      </c>
      <c r="E1435" s="5">
        <v>0</v>
      </c>
      <c r="F1435" s="5">
        <v>3.93</v>
      </c>
      <c r="G1435" s="5">
        <v>76.77</v>
      </c>
      <c r="H1435" s="5">
        <v>550.85</v>
      </c>
      <c r="I1435" s="5">
        <v>92.01</v>
      </c>
      <c r="J1435" s="5">
        <v>128.15</v>
      </c>
      <c r="K1435" s="5">
        <v>0</v>
      </c>
      <c r="L1435" s="5">
        <v>0</v>
      </c>
      <c r="M1435" s="5">
        <v>163.91</v>
      </c>
      <c r="N1435" s="5">
        <v>0</v>
      </c>
      <c r="O1435" s="5">
        <f>VLOOKUP(B1435,SWH!$A$4:$B$19,2,FALSE)</f>
        <v>0</v>
      </c>
      <c r="P1435" s="5">
        <f t="shared" si="94"/>
        <v>0</v>
      </c>
      <c r="Q1435" s="5">
        <v>0</v>
      </c>
      <c r="R1435" s="5">
        <v>0</v>
      </c>
      <c r="S1435" s="5">
        <v>0</v>
      </c>
      <c r="T1435" s="5">
        <v>62.05</v>
      </c>
      <c r="U1435" s="5">
        <v>0</v>
      </c>
      <c r="V1435" s="5">
        <v>0</v>
      </c>
      <c r="W1435" s="5">
        <f t="shared" si="96"/>
        <v>240.68</v>
      </c>
      <c r="X1435" s="5">
        <f t="shared" si="97"/>
        <v>3.93</v>
      </c>
      <c r="Y1435" s="5">
        <v>1073.74</v>
      </c>
      <c r="Z1435" s="5">
        <v>3.93</v>
      </c>
      <c r="AA1435" s="5">
        <f t="shared" si="95"/>
        <v>1077.67</v>
      </c>
    </row>
    <row r="1436" spans="1:27" x14ac:dyDescent="0.25">
      <c r="A1436">
        <v>2013</v>
      </c>
      <c r="B1436" t="s">
        <v>62</v>
      </c>
      <c r="C1436" s="1" t="s">
        <v>14</v>
      </c>
      <c r="D1436" s="5">
        <f>VLOOKUP(B1436,SWH!$A$4:$C$19,3,FALSE)</f>
        <v>2090.3200000000002</v>
      </c>
      <c r="E1436" s="5">
        <v>0</v>
      </c>
      <c r="F1436" s="5">
        <v>395.7</v>
      </c>
      <c r="G1436" s="5">
        <v>128.54</v>
      </c>
      <c r="H1436" s="5">
        <v>550.85</v>
      </c>
      <c r="I1436" s="5">
        <v>92.04</v>
      </c>
      <c r="J1436" s="5">
        <v>128.15</v>
      </c>
      <c r="K1436" s="5">
        <v>0</v>
      </c>
      <c r="L1436" s="5">
        <v>0</v>
      </c>
      <c r="M1436" s="5">
        <v>93.53</v>
      </c>
      <c r="N1436" s="5">
        <v>0</v>
      </c>
      <c r="O1436" s="5">
        <f>VLOOKUP(B1436,SWH!$A$4:$B$19,2,FALSE)</f>
        <v>0</v>
      </c>
      <c r="P1436" s="5">
        <f t="shared" si="94"/>
        <v>0</v>
      </c>
      <c r="Q1436" s="5">
        <v>0</v>
      </c>
      <c r="R1436" s="5">
        <v>0</v>
      </c>
      <c r="S1436" s="5">
        <v>0</v>
      </c>
      <c r="T1436" s="5">
        <v>63.63</v>
      </c>
      <c r="U1436" s="5">
        <v>0</v>
      </c>
      <c r="V1436" s="5">
        <v>0</v>
      </c>
      <c r="W1436" s="5">
        <f t="shared" si="96"/>
        <v>222.07</v>
      </c>
      <c r="X1436" s="5">
        <f t="shared" si="97"/>
        <v>395.7</v>
      </c>
      <c r="Y1436" s="5">
        <v>1056.75</v>
      </c>
      <c r="Z1436" s="5">
        <v>395.7</v>
      </c>
      <c r="AA1436" s="5">
        <f t="shared" si="95"/>
        <v>1452.45</v>
      </c>
    </row>
    <row r="1437" spans="1:27" x14ac:dyDescent="0.25">
      <c r="A1437">
        <v>2013</v>
      </c>
      <c r="B1437" t="s">
        <v>62</v>
      </c>
      <c r="C1437" s="1" t="s">
        <v>2</v>
      </c>
      <c r="D1437" s="5">
        <f>VLOOKUP(B1437,SWH!$A$4:$C$19,3,FALSE)</f>
        <v>2090.3200000000002</v>
      </c>
      <c r="E1437" s="5">
        <v>0</v>
      </c>
      <c r="F1437" s="5">
        <v>81.96</v>
      </c>
      <c r="G1437" s="5">
        <v>125.3</v>
      </c>
      <c r="H1437" s="5">
        <v>550.85</v>
      </c>
      <c r="I1437" s="5">
        <v>91.82</v>
      </c>
      <c r="J1437" s="5">
        <v>128.15</v>
      </c>
      <c r="K1437" s="5">
        <v>0</v>
      </c>
      <c r="L1437" s="5">
        <v>0</v>
      </c>
      <c r="M1437" s="5">
        <v>151.74</v>
      </c>
      <c r="N1437" s="5">
        <v>0</v>
      </c>
      <c r="O1437" s="5">
        <f>VLOOKUP(B1437,SWH!$A$4:$B$19,2,FALSE)</f>
        <v>0</v>
      </c>
      <c r="P1437" s="5">
        <f t="shared" si="94"/>
        <v>0</v>
      </c>
      <c r="Q1437" s="5">
        <v>0</v>
      </c>
      <c r="R1437" s="5">
        <v>0</v>
      </c>
      <c r="S1437" s="5">
        <v>0</v>
      </c>
      <c r="T1437" s="5">
        <v>63.04</v>
      </c>
      <c r="U1437" s="5">
        <v>0</v>
      </c>
      <c r="V1437" s="5">
        <v>0</v>
      </c>
      <c r="W1437" s="5">
        <f t="shared" si="96"/>
        <v>277.04000000000002</v>
      </c>
      <c r="X1437" s="5">
        <f t="shared" si="97"/>
        <v>81.96</v>
      </c>
      <c r="Y1437" s="5">
        <v>1110.9000000000001</v>
      </c>
      <c r="Z1437" s="5">
        <v>81.96</v>
      </c>
      <c r="AA1437" s="5">
        <f t="shared" si="95"/>
        <v>1192.8600000000001</v>
      </c>
    </row>
    <row r="1438" spans="1:27" x14ac:dyDescent="0.25">
      <c r="A1438">
        <v>2013</v>
      </c>
      <c r="B1438" t="s">
        <v>62</v>
      </c>
      <c r="C1438" s="1" t="s">
        <v>18</v>
      </c>
      <c r="D1438" s="5">
        <f>VLOOKUP(B1438,SWH!$A$4:$C$19,3,FALSE)</f>
        <v>2090.3200000000002</v>
      </c>
      <c r="E1438" s="5">
        <v>0</v>
      </c>
      <c r="F1438" s="5">
        <v>233.39</v>
      </c>
      <c r="G1438" s="5">
        <v>36.56</v>
      </c>
      <c r="H1438" s="5">
        <v>550.85</v>
      </c>
      <c r="I1438" s="5">
        <v>92.03</v>
      </c>
      <c r="J1438" s="5">
        <v>128.15</v>
      </c>
      <c r="K1438" s="5">
        <v>0</v>
      </c>
      <c r="L1438" s="5">
        <v>0</v>
      </c>
      <c r="M1438" s="5">
        <v>165.76</v>
      </c>
      <c r="N1438" s="5">
        <v>0</v>
      </c>
      <c r="O1438" s="5">
        <f>VLOOKUP(B1438,SWH!$A$4:$B$19,2,FALSE)</f>
        <v>0</v>
      </c>
      <c r="P1438" s="5">
        <f t="shared" ref="P1438:P1483" si="98">N1438-O1438</f>
        <v>0</v>
      </c>
      <c r="Q1438" s="5">
        <v>0</v>
      </c>
      <c r="R1438" s="5">
        <v>0</v>
      </c>
      <c r="S1438" s="5">
        <v>0</v>
      </c>
      <c r="T1438" s="5">
        <v>64.11</v>
      </c>
      <c r="U1438" s="5">
        <v>0</v>
      </c>
      <c r="V1438" s="5">
        <v>0</v>
      </c>
      <c r="W1438" s="5">
        <f t="shared" si="96"/>
        <v>202.32</v>
      </c>
      <c r="X1438" s="5">
        <f t="shared" si="97"/>
        <v>233.39</v>
      </c>
      <c r="Y1438" s="5">
        <v>1037.47</v>
      </c>
      <c r="Z1438" s="5">
        <v>233.39</v>
      </c>
      <c r="AA1438" s="5">
        <f t="shared" si="95"/>
        <v>1270.8600000000001</v>
      </c>
    </row>
    <row r="1439" spans="1:27" x14ac:dyDescent="0.25">
      <c r="A1439">
        <v>2013</v>
      </c>
      <c r="B1439" t="s">
        <v>62</v>
      </c>
      <c r="C1439" s="1" t="s">
        <v>4</v>
      </c>
      <c r="D1439" s="5">
        <f>VLOOKUP(B1439,SWH!$A$4:$C$19,3,FALSE)</f>
        <v>2090.3200000000002</v>
      </c>
      <c r="E1439" s="5">
        <v>0</v>
      </c>
      <c r="F1439" s="5">
        <v>610.92999999999995</v>
      </c>
      <c r="G1439" s="5">
        <v>71</v>
      </c>
      <c r="H1439" s="5">
        <v>550.85</v>
      </c>
      <c r="I1439" s="5">
        <v>91.89</v>
      </c>
      <c r="J1439" s="5">
        <v>128.15</v>
      </c>
      <c r="K1439" s="5">
        <v>0</v>
      </c>
      <c r="L1439" s="5">
        <v>0</v>
      </c>
      <c r="M1439" s="5">
        <v>116.78</v>
      </c>
      <c r="N1439" s="5">
        <v>0</v>
      </c>
      <c r="O1439" s="5">
        <f>VLOOKUP(B1439,SWH!$A$4:$B$19,2,FALSE)</f>
        <v>0</v>
      </c>
      <c r="P1439" s="5">
        <f t="shared" si="98"/>
        <v>0</v>
      </c>
      <c r="Q1439" s="5">
        <v>0</v>
      </c>
      <c r="R1439" s="5">
        <v>0</v>
      </c>
      <c r="S1439" s="5">
        <v>0</v>
      </c>
      <c r="T1439" s="5">
        <v>65.03</v>
      </c>
      <c r="U1439" s="5">
        <v>0</v>
      </c>
      <c r="V1439" s="5">
        <v>0</v>
      </c>
      <c r="W1439" s="5">
        <f t="shared" si="96"/>
        <v>187.78</v>
      </c>
      <c r="X1439" s="5">
        <f t="shared" si="97"/>
        <v>610.92999999999995</v>
      </c>
      <c r="Y1439" s="5">
        <v>1023.7</v>
      </c>
      <c r="Z1439" s="5">
        <v>610.92999999999995</v>
      </c>
      <c r="AA1439" s="5">
        <f t="shared" si="95"/>
        <v>1634.63</v>
      </c>
    </row>
    <row r="1440" spans="1:27" x14ac:dyDescent="0.25">
      <c r="A1440">
        <v>2013</v>
      </c>
      <c r="B1440" t="s">
        <v>62</v>
      </c>
      <c r="C1440" s="1" t="s">
        <v>5</v>
      </c>
      <c r="D1440" s="5">
        <f>VLOOKUP(B1440,SWH!$A$4:$C$19,3,FALSE)</f>
        <v>2090.3200000000002</v>
      </c>
      <c r="E1440" s="5">
        <v>0</v>
      </c>
      <c r="F1440" s="5">
        <v>290.8</v>
      </c>
      <c r="G1440" s="5">
        <v>89.68</v>
      </c>
      <c r="H1440" s="5">
        <v>550.85</v>
      </c>
      <c r="I1440" s="5">
        <v>91.99</v>
      </c>
      <c r="J1440" s="5">
        <v>128.15</v>
      </c>
      <c r="K1440" s="5">
        <v>0</v>
      </c>
      <c r="L1440" s="5">
        <v>0</v>
      </c>
      <c r="M1440" s="5">
        <v>148.38</v>
      </c>
      <c r="N1440" s="5">
        <v>0</v>
      </c>
      <c r="O1440" s="5">
        <f>VLOOKUP(B1440,SWH!$A$4:$B$19,2,FALSE)</f>
        <v>0</v>
      </c>
      <c r="P1440" s="5">
        <f t="shared" si="98"/>
        <v>0</v>
      </c>
      <c r="Q1440" s="5">
        <v>0</v>
      </c>
      <c r="R1440" s="5">
        <v>0</v>
      </c>
      <c r="S1440" s="5">
        <v>0</v>
      </c>
      <c r="T1440" s="5">
        <v>64.540000000000006</v>
      </c>
      <c r="U1440" s="5">
        <v>0</v>
      </c>
      <c r="V1440" s="5">
        <v>0</v>
      </c>
      <c r="W1440" s="5">
        <f t="shared" si="96"/>
        <v>238.06</v>
      </c>
      <c r="X1440" s="5">
        <f t="shared" si="97"/>
        <v>290.8</v>
      </c>
      <c r="Y1440" s="5">
        <v>1073.5999999999999</v>
      </c>
      <c r="Z1440" s="5">
        <v>290.8</v>
      </c>
      <c r="AA1440" s="5">
        <f t="shared" si="95"/>
        <v>1364.3999999999999</v>
      </c>
    </row>
    <row r="1441" spans="1:27" x14ac:dyDescent="0.25">
      <c r="A1441">
        <v>2013</v>
      </c>
      <c r="B1441" t="s">
        <v>62</v>
      </c>
      <c r="C1441" s="1" t="s">
        <v>15</v>
      </c>
      <c r="D1441" s="5">
        <f>VLOOKUP(B1441,SWH!$A$4:$C$19,3,FALSE)</f>
        <v>2090.3200000000002</v>
      </c>
      <c r="E1441" s="5">
        <v>0</v>
      </c>
      <c r="F1441" s="5">
        <v>288.20999999999998</v>
      </c>
      <c r="G1441" s="5">
        <v>18.940000000000001</v>
      </c>
      <c r="H1441" s="5">
        <v>550.85</v>
      </c>
      <c r="I1441" s="5">
        <v>91.98</v>
      </c>
      <c r="J1441" s="5">
        <v>128.15</v>
      </c>
      <c r="K1441" s="5">
        <v>0</v>
      </c>
      <c r="L1441" s="5">
        <v>0</v>
      </c>
      <c r="M1441" s="5">
        <v>163.03</v>
      </c>
      <c r="N1441" s="5">
        <v>0</v>
      </c>
      <c r="O1441" s="5">
        <f>VLOOKUP(B1441,SWH!$A$4:$B$19,2,FALSE)</f>
        <v>0</v>
      </c>
      <c r="P1441" s="5">
        <f t="shared" si="98"/>
        <v>0</v>
      </c>
      <c r="Q1441" s="5">
        <v>0</v>
      </c>
      <c r="R1441" s="5">
        <v>0</v>
      </c>
      <c r="S1441" s="5">
        <v>0</v>
      </c>
      <c r="T1441" s="5">
        <v>64.91</v>
      </c>
      <c r="U1441" s="5">
        <v>0</v>
      </c>
      <c r="V1441" s="5">
        <v>0</v>
      </c>
      <c r="W1441" s="5">
        <f t="shared" si="96"/>
        <v>181.97</v>
      </c>
      <c r="X1441" s="5">
        <f t="shared" si="97"/>
        <v>288.20999999999998</v>
      </c>
      <c r="Y1441" s="5">
        <v>1017.87</v>
      </c>
      <c r="Z1441" s="5">
        <v>288.20999999999998</v>
      </c>
      <c r="AA1441" s="5">
        <f t="shared" si="95"/>
        <v>1306.08</v>
      </c>
    </row>
    <row r="1442" spans="1:27" x14ac:dyDescent="0.25">
      <c r="A1442">
        <v>2013</v>
      </c>
      <c r="B1442" t="s">
        <v>62</v>
      </c>
      <c r="C1442" s="1" t="s">
        <v>16</v>
      </c>
      <c r="D1442" s="5">
        <f>VLOOKUP(B1442,SWH!$A$4:$C$19,3,FALSE)</f>
        <v>2090.3200000000002</v>
      </c>
      <c r="E1442" s="5">
        <v>0</v>
      </c>
      <c r="F1442" s="5">
        <v>872.42</v>
      </c>
      <c r="G1442" s="5">
        <v>83.32</v>
      </c>
      <c r="H1442" s="5">
        <v>550.85</v>
      </c>
      <c r="I1442" s="5">
        <v>91.94</v>
      </c>
      <c r="J1442" s="5">
        <v>128.15</v>
      </c>
      <c r="K1442" s="5">
        <v>0</v>
      </c>
      <c r="L1442" s="5">
        <v>0</v>
      </c>
      <c r="M1442" s="5">
        <v>98.83</v>
      </c>
      <c r="N1442" s="5">
        <v>0</v>
      </c>
      <c r="O1442" s="5">
        <f>VLOOKUP(B1442,SWH!$A$4:$B$19,2,FALSE)</f>
        <v>0</v>
      </c>
      <c r="P1442" s="5">
        <f t="shared" si="98"/>
        <v>0</v>
      </c>
      <c r="Q1442" s="5">
        <v>0</v>
      </c>
      <c r="R1442" s="5">
        <v>0</v>
      </c>
      <c r="S1442" s="5">
        <v>0</v>
      </c>
      <c r="T1442" s="5">
        <v>66.040000000000006</v>
      </c>
      <c r="U1442" s="5">
        <v>0</v>
      </c>
      <c r="V1442" s="5">
        <v>0</v>
      </c>
      <c r="W1442" s="5">
        <f t="shared" si="96"/>
        <v>182.14999999999998</v>
      </c>
      <c r="X1442" s="5">
        <f t="shared" si="97"/>
        <v>872.42</v>
      </c>
      <c r="Y1442" s="5">
        <v>1019.14</v>
      </c>
      <c r="Z1442" s="5">
        <v>872.42</v>
      </c>
      <c r="AA1442" s="5">
        <f t="shared" si="95"/>
        <v>1891.56</v>
      </c>
    </row>
    <row r="1443" spans="1:27" x14ac:dyDescent="0.25">
      <c r="A1443">
        <v>2013</v>
      </c>
      <c r="B1443" t="s">
        <v>62</v>
      </c>
      <c r="C1443" s="1" t="s">
        <v>9</v>
      </c>
      <c r="D1443" s="5">
        <f>VLOOKUP(B1443,SWH!$A$4:$C$19,3,FALSE)</f>
        <v>2090.3200000000002</v>
      </c>
      <c r="E1443" s="5">
        <v>0</v>
      </c>
      <c r="F1443" s="5">
        <v>540.91999999999996</v>
      </c>
      <c r="G1443" s="5">
        <v>52.7</v>
      </c>
      <c r="H1443" s="5">
        <v>550.85</v>
      </c>
      <c r="I1443" s="5">
        <v>91.83</v>
      </c>
      <c r="J1443" s="5">
        <v>128.15</v>
      </c>
      <c r="K1443" s="5">
        <v>0</v>
      </c>
      <c r="L1443" s="5">
        <v>0</v>
      </c>
      <c r="M1443" s="5">
        <v>189.31</v>
      </c>
      <c r="N1443" s="5">
        <v>0</v>
      </c>
      <c r="O1443" s="5">
        <f>VLOOKUP(B1443,SWH!$A$4:$B$19,2,FALSE)</f>
        <v>0</v>
      </c>
      <c r="P1443" s="5">
        <f t="shared" si="98"/>
        <v>0</v>
      </c>
      <c r="Q1443" s="5">
        <v>0</v>
      </c>
      <c r="R1443" s="5">
        <v>0</v>
      </c>
      <c r="S1443" s="5">
        <v>0</v>
      </c>
      <c r="T1443" s="5">
        <v>65.739999999999995</v>
      </c>
      <c r="U1443" s="5">
        <v>0</v>
      </c>
      <c r="V1443" s="5">
        <v>0</v>
      </c>
      <c r="W1443" s="5">
        <f t="shared" si="96"/>
        <v>242.01</v>
      </c>
      <c r="X1443" s="5">
        <f t="shared" si="97"/>
        <v>540.91999999999996</v>
      </c>
      <c r="Y1443" s="5">
        <v>1078.5899999999999</v>
      </c>
      <c r="Z1443" s="5">
        <v>540.91999999999996</v>
      </c>
      <c r="AA1443" s="5">
        <f t="shared" si="95"/>
        <v>1619.5099999999998</v>
      </c>
    </row>
    <row r="1444" spans="1:27" x14ac:dyDescent="0.25">
      <c r="A1444">
        <v>2013</v>
      </c>
      <c r="B1444" t="s">
        <v>62</v>
      </c>
      <c r="C1444" s="1" t="s">
        <v>12</v>
      </c>
      <c r="D1444" s="5">
        <f>VLOOKUP(B1444,SWH!$A$4:$C$19,3,FALSE)</f>
        <v>2090.3200000000002</v>
      </c>
      <c r="E1444" s="5">
        <v>0</v>
      </c>
      <c r="F1444" s="5">
        <v>1051.46</v>
      </c>
      <c r="G1444" s="5">
        <v>56.21</v>
      </c>
      <c r="H1444" s="5">
        <v>550.85</v>
      </c>
      <c r="I1444" s="5">
        <v>91.99</v>
      </c>
      <c r="J1444" s="5">
        <v>128.15</v>
      </c>
      <c r="K1444" s="5">
        <v>0</v>
      </c>
      <c r="L1444" s="5">
        <v>0</v>
      </c>
      <c r="M1444" s="5">
        <v>101.58</v>
      </c>
      <c r="N1444" s="5">
        <v>0</v>
      </c>
      <c r="O1444" s="5">
        <f>VLOOKUP(B1444,SWH!$A$4:$B$19,2,FALSE)</f>
        <v>0</v>
      </c>
      <c r="P1444" s="5">
        <f t="shared" si="98"/>
        <v>0</v>
      </c>
      <c r="Q1444" s="5">
        <v>0</v>
      </c>
      <c r="R1444" s="5">
        <v>0</v>
      </c>
      <c r="S1444" s="5">
        <v>0</v>
      </c>
      <c r="T1444" s="5">
        <v>67.209999999999994</v>
      </c>
      <c r="U1444" s="5">
        <v>0</v>
      </c>
      <c r="V1444" s="5">
        <v>0</v>
      </c>
      <c r="W1444" s="5">
        <f t="shared" si="96"/>
        <v>157.79</v>
      </c>
      <c r="X1444" s="5">
        <f t="shared" si="97"/>
        <v>1051.46</v>
      </c>
      <c r="Y1444" s="5">
        <v>995.98</v>
      </c>
      <c r="Z1444" s="5">
        <v>1051.46</v>
      </c>
      <c r="AA1444" s="5">
        <f t="shared" si="95"/>
        <v>2047.44</v>
      </c>
    </row>
    <row r="1445" spans="1:27" x14ac:dyDescent="0.25">
      <c r="A1445">
        <v>2013</v>
      </c>
      <c r="B1445" t="s">
        <v>62</v>
      </c>
      <c r="C1445" s="1" t="s">
        <v>8</v>
      </c>
      <c r="D1445" s="5">
        <f>VLOOKUP(B1445,SWH!$A$4:$C$19,3,FALSE)</f>
        <v>2090.3200000000002</v>
      </c>
      <c r="E1445" s="5">
        <v>0</v>
      </c>
      <c r="F1445" s="5">
        <v>1244.8800000000001</v>
      </c>
      <c r="G1445" s="5">
        <v>17.79</v>
      </c>
      <c r="H1445" s="5">
        <v>550.85</v>
      </c>
      <c r="I1445" s="5">
        <v>92.62</v>
      </c>
      <c r="J1445" s="5">
        <v>128.15</v>
      </c>
      <c r="K1445" s="5">
        <v>0</v>
      </c>
      <c r="L1445" s="5">
        <v>0</v>
      </c>
      <c r="M1445" s="5">
        <v>181.13</v>
      </c>
      <c r="N1445" s="5">
        <v>0</v>
      </c>
      <c r="O1445" s="5">
        <f>VLOOKUP(B1445,SWH!$A$4:$B$19,2,FALSE)</f>
        <v>0</v>
      </c>
      <c r="P1445" s="5">
        <f t="shared" si="98"/>
        <v>0</v>
      </c>
      <c r="Q1445" s="5">
        <v>0</v>
      </c>
      <c r="R1445" s="5">
        <v>0</v>
      </c>
      <c r="S1445" s="5">
        <v>9.17</v>
      </c>
      <c r="T1445" s="5">
        <v>68.77</v>
      </c>
      <c r="U1445" s="5">
        <v>0</v>
      </c>
      <c r="V1445" s="5">
        <v>0</v>
      </c>
      <c r="W1445" s="5">
        <f t="shared" si="96"/>
        <v>208.08999999999997</v>
      </c>
      <c r="X1445" s="5">
        <f t="shared" si="97"/>
        <v>1244.8800000000001</v>
      </c>
      <c r="Y1445" s="5">
        <v>1048.48</v>
      </c>
      <c r="Z1445" s="5">
        <v>1244.8800000000001</v>
      </c>
      <c r="AA1445" s="5">
        <f t="shared" si="95"/>
        <v>2293.36</v>
      </c>
    </row>
    <row r="1446" spans="1:27" x14ac:dyDescent="0.25">
      <c r="A1446">
        <v>2016</v>
      </c>
      <c r="B1446" t="s">
        <v>62</v>
      </c>
      <c r="C1446" s="1" t="s">
        <v>10</v>
      </c>
      <c r="D1446" s="5">
        <f>VLOOKUP(B1446,SWH!$A$4:$C$19,3,FALSE)</f>
        <v>2090.3200000000002</v>
      </c>
      <c r="E1446" s="5">
        <v>0</v>
      </c>
      <c r="F1446" s="5">
        <v>0</v>
      </c>
      <c r="G1446" s="5">
        <v>698.55</v>
      </c>
      <c r="H1446" s="5">
        <v>450.89</v>
      </c>
      <c r="I1446" s="5">
        <v>59.48</v>
      </c>
      <c r="J1446" s="5">
        <v>128.15</v>
      </c>
      <c r="K1446" s="5">
        <v>0</v>
      </c>
      <c r="L1446" s="5">
        <v>0</v>
      </c>
      <c r="M1446" s="5">
        <v>117.09</v>
      </c>
      <c r="N1446" s="5">
        <v>0</v>
      </c>
      <c r="O1446" s="5">
        <f>VLOOKUP(B1446,SWH!$A$4:$B$19,2,FALSE)</f>
        <v>0</v>
      </c>
      <c r="P1446" s="5">
        <f t="shared" si="98"/>
        <v>0</v>
      </c>
      <c r="Q1446" s="5">
        <v>0</v>
      </c>
      <c r="R1446" s="5">
        <v>0</v>
      </c>
      <c r="S1446" s="5">
        <v>0</v>
      </c>
      <c r="T1446" s="5">
        <v>57.52</v>
      </c>
      <c r="U1446" s="5">
        <v>0</v>
      </c>
      <c r="V1446" s="5">
        <v>0</v>
      </c>
      <c r="W1446" s="5">
        <f t="shared" si="96"/>
        <v>815.64</v>
      </c>
      <c r="X1446" s="5">
        <f t="shared" si="97"/>
        <v>0</v>
      </c>
      <c r="Y1446" s="5">
        <v>1511.69</v>
      </c>
      <c r="Z1446" s="5">
        <v>0</v>
      </c>
      <c r="AA1446" s="5">
        <f t="shared" si="95"/>
        <v>1511.69</v>
      </c>
    </row>
    <row r="1447" spans="1:27" x14ac:dyDescent="0.25">
      <c r="A1447">
        <v>2016</v>
      </c>
      <c r="B1447" t="s">
        <v>62</v>
      </c>
      <c r="C1447" s="1" t="s">
        <v>6</v>
      </c>
      <c r="D1447" s="5">
        <f>VLOOKUP(B1447,SWH!$A$4:$C$19,3,FALSE)</f>
        <v>2090.3200000000002</v>
      </c>
      <c r="E1447" s="5">
        <v>0</v>
      </c>
      <c r="F1447" s="5">
        <v>0</v>
      </c>
      <c r="G1447" s="5">
        <v>605.46</v>
      </c>
      <c r="H1447" s="5">
        <v>450.89</v>
      </c>
      <c r="I1447" s="5">
        <v>59.44</v>
      </c>
      <c r="J1447" s="5">
        <v>128.15</v>
      </c>
      <c r="K1447" s="5">
        <v>0</v>
      </c>
      <c r="L1447" s="5">
        <v>0</v>
      </c>
      <c r="M1447" s="5">
        <v>142.59</v>
      </c>
      <c r="N1447" s="5">
        <v>0</v>
      </c>
      <c r="O1447" s="5">
        <f>VLOOKUP(B1447,SWH!$A$4:$B$19,2,FALSE)</f>
        <v>0</v>
      </c>
      <c r="P1447" s="5">
        <f t="shared" si="98"/>
        <v>0</v>
      </c>
      <c r="Q1447" s="5">
        <v>0</v>
      </c>
      <c r="R1447" s="5">
        <v>0</v>
      </c>
      <c r="S1447" s="5">
        <v>0</v>
      </c>
      <c r="T1447" s="5">
        <v>57.48</v>
      </c>
      <c r="U1447" s="5">
        <v>0</v>
      </c>
      <c r="V1447" s="5">
        <v>0</v>
      </c>
      <c r="W1447" s="5">
        <f t="shared" si="96"/>
        <v>748.05000000000007</v>
      </c>
      <c r="X1447" s="5">
        <f t="shared" si="97"/>
        <v>0</v>
      </c>
      <c r="Y1447" s="5">
        <v>1444.02</v>
      </c>
      <c r="Z1447" s="5">
        <v>0</v>
      </c>
      <c r="AA1447" s="5">
        <f t="shared" si="95"/>
        <v>1444.02</v>
      </c>
    </row>
    <row r="1448" spans="1:27" x14ac:dyDescent="0.25">
      <c r="A1448">
        <v>2016</v>
      </c>
      <c r="B1448" t="s">
        <v>62</v>
      </c>
      <c r="C1448" s="1" t="s">
        <v>11</v>
      </c>
      <c r="D1448" s="5">
        <f>VLOOKUP(B1448,SWH!$A$4:$C$19,3,FALSE)</f>
        <v>2090.3200000000002</v>
      </c>
      <c r="E1448" s="5">
        <v>0</v>
      </c>
      <c r="F1448" s="5">
        <v>0</v>
      </c>
      <c r="G1448" s="5">
        <v>446.74</v>
      </c>
      <c r="H1448" s="5">
        <v>450.89</v>
      </c>
      <c r="I1448" s="5">
        <v>59.45</v>
      </c>
      <c r="J1448" s="5">
        <v>128.15</v>
      </c>
      <c r="K1448" s="5">
        <v>0</v>
      </c>
      <c r="L1448" s="5">
        <v>0</v>
      </c>
      <c r="M1448" s="5">
        <v>92.9</v>
      </c>
      <c r="N1448" s="5">
        <v>0</v>
      </c>
      <c r="O1448" s="5">
        <f>VLOOKUP(B1448,SWH!$A$4:$B$19,2,FALSE)</f>
        <v>0</v>
      </c>
      <c r="P1448" s="5">
        <f t="shared" si="98"/>
        <v>0</v>
      </c>
      <c r="Q1448" s="5">
        <v>0</v>
      </c>
      <c r="R1448" s="5">
        <v>0</v>
      </c>
      <c r="S1448" s="5">
        <v>0</v>
      </c>
      <c r="T1448" s="5">
        <v>58.57</v>
      </c>
      <c r="U1448" s="5">
        <v>0</v>
      </c>
      <c r="V1448" s="5">
        <v>0</v>
      </c>
      <c r="W1448" s="5">
        <f t="shared" si="96"/>
        <v>539.64</v>
      </c>
      <c r="X1448" s="5">
        <f t="shared" si="97"/>
        <v>0</v>
      </c>
      <c r="Y1448" s="5">
        <v>1236.71</v>
      </c>
      <c r="Z1448" s="5">
        <v>0</v>
      </c>
      <c r="AA1448" s="5">
        <f t="shared" si="95"/>
        <v>1236.71</v>
      </c>
    </row>
    <row r="1449" spans="1:27" x14ac:dyDescent="0.25">
      <c r="A1449">
        <v>2016</v>
      </c>
      <c r="B1449" t="s">
        <v>62</v>
      </c>
      <c r="C1449" s="1" t="s">
        <v>13</v>
      </c>
      <c r="D1449" s="5">
        <f>VLOOKUP(B1449,SWH!$A$4:$C$19,3,FALSE)</f>
        <v>2090.3200000000002</v>
      </c>
      <c r="E1449" s="5">
        <v>0</v>
      </c>
      <c r="F1449" s="5">
        <v>6.62</v>
      </c>
      <c r="G1449" s="5">
        <v>482.62</v>
      </c>
      <c r="H1449" s="5">
        <v>450.89</v>
      </c>
      <c r="I1449" s="5">
        <v>59.35</v>
      </c>
      <c r="J1449" s="5">
        <v>128.15</v>
      </c>
      <c r="K1449" s="5">
        <v>0</v>
      </c>
      <c r="L1449" s="5">
        <v>0</v>
      </c>
      <c r="M1449" s="5">
        <v>133.68</v>
      </c>
      <c r="N1449" s="5">
        <v>0</v>
      </c>
      <c r="O1449" s="5">
        <f>VLOOKUP(B1449,SWH!$A$4:$B$19,2,FALSE)</f>
        <v>0</v>
      </c>
      <c r="P1449" s="5">
        <f t="shared" si="98"/>
        <v>0</v>
      </c>
      <c r="Q1449" s="5">
        <v>0</v>
      </c>
      <c r="R1449" s="5">
        <v>0</v>
      </c>
      <c r="S1449" s="5">
        <v>0</v>
      </c>
      <c r="T1449" s="5">
        <v>58.64</v>
      </c>
      <c r="U1449" s="5">
        <v>0</v>
      </c>
      <c r="V1449" s="5">
        <v>0</v>
      </c>
      <c r="W1449" s="5">
        <f t="shared" si="96"/>
        <v>616.29999999999995</v>
      </c>
      <c r="X1449" s="5">
        <f t="shared" si="97"/>
        <v>6.62</v>
      </c>
      <c r="Y1449" s="5">
        <v>1313.33</v>
      </c>
      <c r="Z1449" s="5">
        <v>6.62</v>
      </c>
      <c r="AA1449" s="5">
        <f t="shared" si="95"/>
        <v>1319.9499999999998</v>
      </c>
    </row>
    <row r="1450" spans="1:27" x14ac:dyDescent="0.25">
      <c r="A1450">
        <v>2016</v>
      </c>
      <c r="B1450" t="s">
        <v>62</v>
      </c>
      <c r="C1450" s="1" t="s">
        <v>19</v>
      </c>
      <c r="D1450" s="5">
        <f>VLOOKUP(B1450,SWH!$A$4:$C$19,3,FALSE)</f>
        <v>2090.3200000000002</v>
      </c>
      <c r="E1450" s="5">
        <v>0</v>
      </c>
      <c r="F1450" s="5">
        <v>18.100000000000001</v>
      </c>
      <c r="G1450" s="5">
        <v>355.76</v>
      </c>
      <c r="H1450" s="5">
        <v>450.89</v>
      </c>
      <c r="I1450" s="5">
        <v>59.32</v>
      </c>
      <c r="J1450" s="5">
        <v>128.15</v>
      </c>
      <c r="K1450" s="5">
        <v>0</v>
      </c>
      <c r="L1450" s="5">
        <v>0</v>
      </c>
      <c r="M1450" s="5">
        <v>96.49</v>
      </c>
      <c r="N1450" s="5">
        <v>0</v>
      </c>
      <c r="O1450" s="5">
        <f>VLOOKUP(B1450,SWH!$A$4:$B$19,2,FALSE)</f>
        <v>0</v>
      </c>
      <c r="P1450" s="5">
        <f t="shared" si="98"/>
        <v>0</v>
      </c>
      <c r="Q1450" s="5">
        <v>0</v>
      </c>
      <c r="R1450" s="5">
        <v>0</v>
      </c>
      <c r="S1450" s="5">
        <v>0</v>
      </c>
      <c r="T1450" s="5">
        <v>59.82</v>
      </c>
      <c r="U1450" s="5">
        <v>0</v>
      </c>
      <c r="V1450" s="5">
        <v>0</v>
      </c>
      <c r="W1450" s="5">
        <f t="shared" si="96"/>
        <v>452.25</v>
      </c>
      <c r="X1450" s="5">
        <f t="shared" si="97"/>
        <v>18.100000000000001</v>
      </c>
      <c r="Y1450" s="5">
        <v>1150.43</v>
      </c>
      <c r="Z1450" s="5">
        <v>18.100000000000001</v>
      </c>
      <c r="AA1450" s="5">
        <f t="shared" si="95"/>
        <v>1168.53</v>
      </c>
    </row>
    <row r="1451" spans="1:27" x14ac:dyDescent="0.25">
      <c r="A1451">
        <v>2016</v>
      </c>
      <c r="B1451" t="s">
        <v>62</v>
      </c>
      <c r="C1451" s="1" t="s">
        <v>20</v>
      </c>
      <c r="D1451" s="5">
        <f>VLOOKUP(B1451,SWH!$A$4:$C$19,3,FALSE)</f>
        <v>2090.3200000000002</v>
      </c>
      <c r="E1451" s="5">
        <v>0</v>
      </c>
      <c r="F1451" s="5">
        <v>4.59</v>
      </c>
      <c r="G1451" s="5">
        <v>277.32</v>
      </c>
      <c r="H1451" s="5">
        <v>450.89</v>
      </c>
      <c r="I1451" s="5">
        <v>59.38</v>
      </c>
      <c r="J1451" s="5">
        <v>128.15</v>
      </c>
      <c r="K1451" s="5">
        <v>0</v>
      </c>
      <c r="L1451" s="5">
        <v>0</v>
      </c>
      <c r="M1451" s="5">
        <v>117.96</v>
      </c>
      <c r="N1451" s="5">
        <v>0</v>
      </c>
      <c r="O1451" s="5">
        <f>VLOOKUP(B1451,SWH!$A$4:$B$19,2,FALSE)</f>
        <v>0</v>
      </c>
      <c r="P1451" s="5">
        <f t="shared" si="98"/>
        <v>0</v>
      </c>
      <c r="Q1451" s="5">
        <v>0</v>
      </c>
      <c r="R1451" s="5">
        <v>0</v>
      </c>
      <c r="S1451" s="5">
        <v>0</v>
      </c>
      <c r="T1451" s="5">
        <v>59.89</v>
      </c>
      <c r="U1451" s="5">
        <v>0</v>
      </c>
      <c r="V1451" s="5">
        <v>0</v>
      </c>
      <c r="W1451" s="5">
        <f t="shared" si="96"/>
        <v>395.28</v>
      </c>
      <c r="X1451" s="5">
        <f t="shared" si="97"/>
        <v>4.59</v>
      </c>
      <c r="Y1451" s="5">
        <v>1093.5999999999999</v>
      </c>
      <c r="Z1451" s="5">
        <v>4.59</v>
      </c>
      <c r="AA1451" s="5">
        <f t="shared" si="95"/>
        <v>1098.1899999999998</v>
      </c>
    </row>
    <row r="1452" spans="1:27" x14ac:dyDescent="0.25">
      <c r="A1452">
        <v>2016</v>
      </c>
      <c r="B1452" t="s">
        <v>62</v>
      </c>
      <c r="C1452" s="1" t="s">
        <v>3</v>
      </c>
      <c r="D1452" s="5">
        <f>VLOOKUP(B1452,SWH!$A$4:$C$19,3,FALSE)</f>
        <v>2090.3200000000002</v>
      </c>
      <c r="E1452" s="5">
        <v>0</v>
      </c>
      <c r="F1452" s="5">
        <v>181.51</v>
      </c>
      <c r="G1452" s="5">
        <v>181.74</v>
      </c>
      <c r="H1452" s="5">
        <v>450.89</v>
      </c>
      <c r="I1452" s="5">
        <v>59.36</v>
      </c>
      <c r="J1452" s="5">
        <v>128.15</v>
      </c>
      <c r="K1452" s="5">
        <v>0</v>
      </c>
      <c r="L1452" s="5">
        <v>0</v>
      </c>
      <c r="M1452" s="5">
        <v>87.77</v>
      </c>
      <c r="N1452" s="5">
        <v>0</v>
      </c>
      <c r="O1452" s="5">
        <f>VLOOKUP(B1452,SWH!$A$4:$B$19,2,FALSE)</f>
        <v>0</v>
      </c>
      <c r="P1452" s="5">
        <f t="shared" si="98"/>
        <v>0</v>
      </c>
      <c r="Q1452" s="5">
        <v>0</v>
      </c>
      <c r="R1452" s="5">
        <v>0</v>
      </c>
      <c r="S1452" s="5">
        <v>0</v>
      </c>
      <c r="T1452" s="5">
        <v>61.99</v>
      </c>
      <c r="U1452" s="5">
        <v>0</v>
      </c>
      <c r="V1452" s="5">
        <v>0</v>
      </c>
      <c r="W1452" s="5">
        <f t="shared" si="96"/>
        <v>269.51</v>
      </c>
      <c r="X1452" s="5">
        <f t="shared" si="97"/>
        <v>181.51</v>
      </c>
      <c r="Y1452" s="5">
        <v>969.9</v>
      </c>
      <c r="Z1452" s="5">
        <v>181.51</v>
      </c>
      <c r="AA1452" s="5">
        <f t="shared" si="95"/>
        <v>1151.4099999999999</v>
      </c>
    </row>
    <row r="1453" spans="1:27" x14ac:dyDescent="0.25">
      <c r="A1453">
        <v>2016</v>
      </c>
      <c r="B1453" t="s">
        <v>62</v>
      </c>
      <c r="C1453" s="1" t="s">
        <v>7</v>
      </c>
      <c r="D1453" s="5">
        <f>VLOOKUP(B1453,SWH!$A$4:$C$19,3,FALSE)</f>
        <v>2090.3200000000002</v>
      </c>
      <c r="E1453" s="5">
        <v>0</v>
      </c>
      <c r="F1453" s="5">
        <v>46.14</v>
      </c>
      <c r="G1453" s="5">
        <v>170.87</v>
      </c>
      <c r="H1453" s="5">
        <v>450.89</v>
      </c>
      <c r="I1453" s="5">
        <v>59.36</v>
      </c>
      <c r="J1453" s="5">
        <v>128.15</v>
      </c>
      <c r="K1453" s="5">
        <v>0</v>
      </c>
      <c r="L1453" s="5">
        <v>0</v>
      </c>
      <c r="M1453" s="5">
        <v>131.78</v>
      </c>
      <c r="N1453" s="5">
        <v>0</v>
      </c>
      <c r="O1453" s="5">
        <f>VLOOKUP(B1453,SWH!$A$4:$B$19,2,FALSE)</f>
        <v>0</v>
      </c>
      <c r="P1453" s="5">
        <f t="shared" si="98"/>
        <v>0</v>
      </c>
      <c r="Q1453" s="5">
        <v>0</v>
      </c>
      <c r="R1453" s="5">
        <v>0</v>
      </c>
      <c r="S1453" s="5">
        <v>0</v>
      </c>
      <c r="T1453" s="5">
        <v>61.41</v>
      </c>
      <c r="U1453" s="5">
        <v>0</v>
      </c>
      <c r="V1453" s="5">
        <v>0</v>
      </c>
      <c r="W1453" s="5">
        <f t="shared" si="96"/>
        <v>302.64999999999998</v>
      </c>
      <c r="X1453" s="5">
        <f t="shared" si="97"/>
        <v>46.14</v>
      </c>
      <c r="Y1453" s="5">
        <v>1002.47</v>
      </c>
      <c r="Z1453" s="5">
        <v>46.14</v>
      </c>
      <c r="AA1453" s="5">
        <f t="shared" si="95"/>
        <v>1048.6100000000001</v>
      </c>
    </row>
    <row r="1454" spans="1:27" x14ac:dyDescent="0.25">
      <c r="A1454">
        <v>2016</v>
      </c>
      <c r="B1454" t="s">
        <v>62</v>
      </c>
      <c r="C1454" s="1" t="s">
        <v>17</v>
      </c>
      <c r="D1454" s="5">
        <f>VLOOKUP(B1454,SWH!$A$4:$C$19,3,FALSE)</f>
        <v>2090.3200000000002</v>
      </c>
      <c r="E1454" s="5">
        <v>0</v>
      </c>
      <c r="F1454" s="5">
        <v>6.92</v>
      </c>
      <c r="G1454" s="5">
        <v>71.63</v>
      </c>
      <c r="H1454" s="5">
        <v>450.89</v>
      </c>
      <c r="I1454" s="5">
        <v>59.56</v>
      </c>
      <c r="J1454" s="5">
        <v>128.15</v>
      </c>
      <c r="K1454" s="5">
        <v>0</v>
      </c>
      <c r="L1454" s="5">
        <v>0</v>
      </c>
      <c r="M1454" s="5">
        <v>157.19999999999999</v>
      </c>
      <c r="N1454" s="5">
        <v>0</v>
      </c>
      <c r="O1454" s="5">
        <f>VLOOKUP(B1454,SWH!$A$4:$B$19,2,FALSE)</f>
        <v>0</v>
      </c>
      <c r="P1454" s="5">
        <f t="shared" si="98"/>
        <v>0</v>
      </c>
      <c r="Q1454" s="5">
        <v>0</v>
      </c>
      <c r="R1454" s="5">
        <v>0</v>
      </c>
      <c r="S1454" s="5">
        <v>0</v>
      </c>
      <c r="T1454" s="5">
        <v>62.09</v>
      </c>
      <c r="U1454" s="5">
        <v>0</v>
      </c>
      <c r="V1454" s="5">
        <v>0</v>
      </c>
      <c r="W1454" s="5">
        <f t="shared" si="96"/>
        <v>228.82999999999998</v>
      </c>
      <c r="X1454" s="5">
        <f t="shared" si="97"/>
        <v>6.92</v>
      </c>
      <c r="Y1454" s="5">
        <v>929.53</v>
      </c>
      <c r="Z1454" s="5">
        <v>6.92</v>
      </c>
      <c r="AA1454" s="5">
        <f t="shared" si="95"/>
        <v>936.44999999999993</v>
      </c>
    </row>
    <row r="1455" spans="1:27" x14ac:dyDescent="0.25">
      <c r="A1455">
        <v>2016</v>
      </c>
      <c r="B1455" t="s">
        <v>62</v>
      </c>
      <c r="C1455" s="1" t="s">
        <v>14</v>
      </c>
      <c r="D1455" s="5">
        <f>VLOOKUP(B1455,SWH!$A$4:$C$19,3,FALSE)</f>
        <v>2090.3200000000002</v>
      </c>
      <c r="E1455" s="5">
        <v>0</v>
      </c>
      <c r="F1455" s="5">
        <v>445.87</v>
      </c>
      <c r="G1455" s="5">
        <v>115.57</v>
      </c>
      <c r="H1455" s="5">
        <v>450.89</v>
      </c>
      <c r="I1455" s="5">
        <v>59.67</v>
      </c>
      <c r="J1455" s="5">
        <v>128.15</v>
      </c>
      <c r="K1455" s="5">
        <v>0</v>
      </c>
      <c r="L1455" s="5">
        <v>0</v>
      </c>
      <c r="M1455" s="5">
        <v>87.88</v>
      </c>
      <c r="N1455" s="5">
        <v>0</v>
      </c>
      <c r="O1455" s="5">
        <f>VLOOKUP(B1455,SWH!$A$4:$B$19,2,FALSE)</f>
        <v>0</v>
      </c>
      <c r="P1455" s="5">
        <f t="shared" si="98"/>
        <v>0</v>
      </c>
      <c r="Q1455" s="5">
        <v>0</v>
      </c>
      <c r="R1455" s="5">
        <v>0</v>
      </c>
      <c r="S1455" s="5">
        <v>0</v>
      </c>
      <c r="T1455" s="5">
        <v>63.68</v>
      </c>
      <c r="U1455" s="5">
        <v>0</v>
      </c>
      <c r="V1455" s="5">
        <v>0</v>
      </c>
      <c r="W1455" s="5">
        <f t="shared" si="96"/>
        <v>203.45</v>
      </c>
      <c r="X1455" s="5">
        <f t="shared" si="97"/>
        <v>445.87</v>
      </c>
      <c r="Y1455" s="5">
        <v>905.84</v>
      </c>
      <c r="Z1455" s="5">
        <v>445.87</v>
      </c>
      <c r="AA1455" s="5">
        <f t="shared" si="95"/>
        <v>1351.71</v>
      </c>
    </row>
    <row r="1456" spans="1:27" x14ac:dyDescent="0.25">
      <c r="A1456">
        <v>2016</v>
      </c>
      <c r="B1456" t="s">
        <v>62</v>
      </c>
      <c r="C1456" s="1" t="s">
        <v>2</v>
      </c>
      <c r="D1456" s="5">
        <f>VLOOKUP(B1456,SWH!$A$4:$C$19,3,FALSE)</f>
        <v>2090.3200000000002</v>
      </c>
      <c r="E1456" s="5">
        <v>0</v>
      </c>
      <c r="F1456" s="5">
        <v>113.98</v>
      </c>
      <c r="G1456" s="5">
        <v>111.64</v>
      </c>
      <c r="H1456" s="5">
        <v>450.89</v>
      </c>
      <c r="I1456" s="5">
        <v>59.36</v>
      </c>
      <c r="J1456" s="5">
        <v>128.15</v>
      </c>
      <c r="K1456" s="5">
        <v>0</v>
      </c>
      <c r="L1456" s="5">
        <v>0</v>
      </c>
      <c r="M1456" s="5">
        <v>155.33000000000001</v>
      </c>
      <c r="N1456" s="5">
        <v>0</v>
      </c>
      <c r="O1456" s="5">
        <f>VLOOKUP(B1456,SWH!$A$4:$B$19,2,FALSE)</f>
        <v>0</v>
      </c>
      <c r="P1456" s="5">
        <f t="shared" si="98"/>
        <v>0</v>
      </c>
      <c r="Q1456" s="5">
        <v>0</v>
      </c>
      <c r="R1456" s="5">
        <v>0</v>
      </c>
      <c r="S1456" s="5">
        <v>0</v>
      </c>
      <c r="T1456" s="5">
        <v>63.1</v>
      </c>
      <c r="U1456" s="5">
        <v>0</v>
      </c>
      <c r="V1456" s="5">
        <v>0</v>
      </c>
      <c r="W1456" s="5">
        <f t="shared" si="96"/>
        <v>266.97000000000003</v>
      </c>
      <c r="X1456" s="5">
        <f t="shared" si="97"/>
        <v>113.98</v>
      </c>
      <c r="Y1456" s="5">
        <v>968.47</v>
      </c>
      <c r="Z1456" s="5">
        <v>113.98</v>
      </c>
      <c r="AA1456" s="5">
        <f t="shared" si="95"/>
        <v>1082.45</v>
      </c>
    </row>
    <row r="1457" spans="1:27" x14ac:dyDescent="0.25">
      <c r="A1457">
        <v>2016</v>
      </c>
      <c r="B1457" t="s">
        <v>62</v>
      </c>
      <c r="C1457" s="1" t="s">
        <v>18</v>
      </c>
      <c r="D1457" s="5">
        <f>VLOOKUP(B1457,SWH!$A$4:$C$19,3,FALSE)</f>
        <v>2090.3200000000002</v>
      </c>
      <c r="E1457" s="5">
        <v>0</v>
      </c>
      <c r="F1457" s="5">
        <v>283.83999999999997</v>
      </c>
      <c r="G1457" s="5">
        <v>33.51</v>
      </c>
      <c r="H1457" s="5">
        <v>450.89</v>
      </c>
      <c r="I1457" s="5">
        <v>59.71</v>
      </c>
      <c r="J1457" s="5">
        <v>128.15</v>
      </c>
      <c r="K1457" s="5">
        <v>0</v>
      </c>
      <c r="L1457" s="5">
        <v>0</v>
      </c>
      <c r="M1457" s="5">
        <v>158.08000000000001</v>
      </c>
      <c r="N1457" s="5">
        <v>0</v>
      </c>
      <c r="O1457" s="5">
        <f>VLOOKUP(B1457,SWH!$A$4:$B$19,2,FALSE)</f>
        <v>0</v>
      </c>
      <c r="P1457" s="5">
        <f t="shared" si="98"/>
        <v>0</v>
      </c>
      <c r="Q1457" s="5">
        <v>0</v>
      </c>
      <c r="R1457" s="5">
        <v>0</v>
      </c>
      <c r="S1457" s="5">
        <v>0</v>
      </c>
      <c r="T1457" s="5">
        <v>64.180000000000007</v>
      </c>
      <c r="U1457" s="5">
        <v>0</v>
      </c>
      <c r="V1457" s="5">
        <v>0</v>
      </c>
      <c r="W1457" s="5">
        <f t="shared" si="96"/>
        <v>191.59</v>
      </c>
      <c r="X1457" s="5">
        <f t="shared" si="97"/>
        <v>283.83999999999997</v>
      </c>
      <c r="Y1457" s="5">
        <v>894.52</v>
      </c>
      <c r="Z1457" s="5">
        <v>283.83999999999997</v>
      </c>
      <c r="AA1457" s="5">
        <f t="shared" si="95"/>
        <v>1178.3599999999999</v>
      </c>
    </row>
    <row r="1458" spans="1:27" x14ac:dyDescent="0.25">
      <c r="A1458">
        <v>2016</v>
      </c>
      <c r="B1458" t="s">
        <v>62</v>
      </c>
      <c r="C1458" s="1" t="s">
        <v>4</v>
      </c>
      <c r="D1458" s="5">
        <f>VLOOKUP(B1458,SWH!$A$4:$C$19,3,FALSE)</f>
        <v>2090.3200000000002</v>
      </c>
      <c r="E1458" s="5">
        <v>0</v>
      </c>
      <c r="F1458" s="5">
        <v>658.79</v>
      </c>
      <c r="G1458" s="5">
        <v>61.84</v>
      </c>
      <c r="H1458" s="5">
        <v>450.89</v>
      </c>
      <c r="I1458" s="5">
        <v>59.46</v>
      </c>
      <c r="J1458" s="5">
        <v>128.15</v>
      </c>
      <c r="K1458" s="5">
        <v>0</v>
      </c>
      <c r="L1458" s="5">
        <v>0</v>
      </c>
      <c r="M1458" s="5">
        <v>119.64</v>
      </c>
      <c r="N1458" s="5">
        <v>0</v>
      </c>
      <c r="O1458" s="5">
        <f>VLOOKUP(B1458,SWH!$A$4:$B$19,2,FALSE)</f>
        <v>0</v>
      </c>
      <c r="P1458" s="5">
        <f t="shared" si="98"/>
        <v>0</v>
      </c>
      <c r="Q1458" s="5">
        <v>0</v>
      </c>
      <c r="R1458" s="5">
        <v>0</v>
      </c>
      <c r="S1458" s="5">
        <v>0</v>
      </c>
      <c r="T1458" s="5">
        <v>65.069999999999993</v>
      </c>
      <c r="U1458" s="5">
        <v>0</v>
      </c>
      <c r="V1458" s="5">
        <v>0</v>
      </c>
      <c r="W1458" s="5">
        <f t="shared" si="96"/>
        <v>181.48000000000002</v>
      </c>
      <c r="X1458" s="5">
        <f t="shared" si="97"/>
        <v>658.79</v>
      </c>
      <c r="Y1458" s="5">
        <v>885.05</v>
      </c>
      <c r="Z1458" s="5">
        <v>658.79</v>
      </c>
      <c r="AA1458" s="5">
        <f t="shared" si="95"/>
        <v>1543.84</v>
      </c>
    </row>
    <row r="1459" spans="1:27" x14ac:dyDescent="0.25">
      <c r="A1459">
        <v>2016</v>
      </c>
      <c r="B1459" t="s">
        <v>62</v>
      </c>
      <c r="C1459" s="1" t="s">
        <v>5</v>
      </c>
      <c r="D1459" s="5">
        <f>VLOOKUP(B1459,SWH!$A$4:$C$19,3,FALSE)</f>
        <v>2090.3200000000002</v>
      </c>
      <c r="E1459" s="5">
        <v>0</v>
      </c>
      <c r="F1459" s="5">
        <v>315.55</v>
      </c>
      <c r="G1459" s="5">
        <v>78.95</v>
      </c>
      <c r="H1459" s="5">
        <v>450.89</v>
      </c>
      <c r="I1459" s="5">
        <v>59.59</v>
      </c>
      <c r="J1459" s="5">
        <v>128.15</v>
      </c>
      <c r="K1459" s="5">
        <v>0</v>
      </c>
      <c r="L1459" s="5">
        <v>0</v>
      </c>
      <c r="M1459" s="5">
        <v>187.54</v>
      </c>
      <c r="N1459" s="5">
        <v>0</v>
      </c>
      <c r="O1459" s="5">
        <f>VLOOKUP(B1459,SWH!$A$4:$B$19,2,FALSE)</f>
        <v>0</v>
      </c>
      <c r="P1459" s="5">
        <f t="shared" si="98"/>
        <v>0</v>
      </c>
      <c r="Q1459" s="5">
        <v>0</v>
      </c>
      <c r="R1459" s="5">
        <v>0</v>
      </c>
      <c r="S1459" s="5">
        <v>0</v>
      </c>
      <c r="T1459" s="5">
        <v>64.58</v>
      </c>
      <c r="U1459" s="5">
        <v>0</v>
      </c>
      <c r="V1459" s="5">
        <v>0</v>
      </c>
      <c r="W1459" s="5">
        <f t="shared" si="96"/>
        <v>266.49</v>
      </c>
      <c r="X1459" s="5">
        <f t="shared" si="97"/>
        <v>315.55</v>
      </c>
      <c r="Y1459" s="5">
        <v>969.69</v>
      </c>
      <c r="Z1459" s="5">
        <v>315.55</v>
      </c>
      <c r="AA1459" s="5">
        <f t="shared" si="95"/>
        <v>1285.24</v>
      </c>
    </row>
    <row r="1460" spans="1:27" x14ac:dyDescent="0.25">
      <c r="A1460">
        <v>2016</v>
      </c>
      <c r="B1460" t="s">
        <v>62</v>
      </c>
      <c r="C1460" s="1" t="s">
        <v>15</v>
      </c>
      <c r="D1460" s="5">
        <f>VLOOKUP(B1460,SWH!$A$4:$C$19,3,FALSE)</f>
        <v>2090.3200000000002</v>
      </c>
      <c r="E1460" s="5">
        <v>0</v>
      </c>
      <c r="F1460" s="5">
        <v>349.09</v>
      </c>
      <c r="G1460" s="5">
        <v>14.14</v>
      </c>
      <c r="H1460" s="5">
        <v>450.89</v>
      </c>
      <c r="I1460" s="5">
        <v>59.65</v>
      </c>
      <c r="J1460" s="5">
        <v>128.15</v>
      </c>
      <c r="K1460" s="5">
        <v>0</v>
      </c>
      <c r="L1460" s="5">
        <v>0</v>
      </c>
      <c r="M1460" s="5">
        <v>151.54</v>
      </c>
      <c r="N1460" s="5">
        <v>0</v>
      </c>
      <c r="O1460" s="5">
        <f>VLOOKUP(B1460,SWH!$A$4:$B$19,2,FALSE)</f>
        <v>0</v>
      </c>
      <c r="P1460" s="5">
        <f t="shared" si="98"/>
        <v>0</v>
      </c>
      <c r="Q1460" s="5">
        <v>0</v>
      </c>
      <c r="R1460" s="5">
        <v>0</v>
      </c>
      <c r="S1460" s="5">
        <v>0</v>
      </c>
      <c r="T1460" s="5">
        <v>64.98</v>
      </c>
      <c r="U1460" s="5">
        <v>0</v>
      </c>
      <c r="V1460" s="5">
        <v>0</v>
      </c>
      <c r="W1460" s="5">
        <f t="shared" si="96"/>
        <v>165.68</v>
      </c>
      <c r="X1460" s="5">
        <f t="shared" si="97"/>
        <v>349.09</v>
      </c>
      <c r="Y1460" s="5">
        <v>869.35</v>
      </c>
      <c r="Z1460" s="5">
        <v>349.09</v>
      </c>
      <c r="AA1460" s="5">
        <f t="shared" si="95"/>
        <v>1218.44</v>
      </c>
    </row>
    <row r="1461" spans="1:27" x14ac:dyDescent="0.25">
      <c r="A1461">
        <v>2016</v>
      </c>
      <c r="B1461" t="s">
        <v>62</v>
      </c>
      <c r="C1461" s="1" t="s">
        <v>16</v>
      </c>
      <c r="D1461" s="5">
        <f>VLOOKUP(B1461,SWH!$A$4:$C$19,3,FALSE)</f>
        <v>2090.3200000000002</v>
      </c>
      <c r="E1461" s="5">
        <v>0</v>
      </c>
      <c r="F1461" s="5">
        <v>917.44</v>
      </c>
      <c r="G1461" s="5">
        <v>74.97</v>
      </c>
      <c r="H1461" s="5">
        <v>450.89</v>
      </c>
      <c r="I1461" s="5">
        <v>59.55</v>
      </c>
      <c r="J1461" s="5">
        <v>128.15</v>
      </c>
      <c r="K1461" s="5">
        <v>0</v>
      </c>
      <c r="L1461" s="5">
        <v>0</v>
      </c>
      <c r="M1461" s="5">
        <v>94.05</v>
      </c>
      <c r="N1461" s="5">
        <v>0</v>
      </c>
      <c r="O1461" s="5">
        <f>VLOOKUP(B1461,SWH!$A$4:$B$19,2,FALSE)</f>
        <v>0</v>
      </c>
      <c r="P1461" s="5">
        <f t="shared" si="98"/>
        <v>0</v>
      </c>
      <c r="Q1461" s="5">
        <v>0</v>
      </c>
      <c r="R1461" s="5">
        <v>0</v>
      </c>
      <c r="S1461" s="5">
        <v>0</v>
      </c>
      <c r="T1461" s="5">
        <v>66.08</v>
      </c>
      <c r="U1461" s="5">
        <v>0</v>
      </c>
      <c r="V1461" s="5">
        <v>0</v>
      </c>
      <c r="W1461" s="5">
        <f t="shared" si="96"/>
        <v>169.01999999999998</v>
      </c>
      <c r="X1461" s="5">
        <f t="shared" si="97"/>
        <v>917.44</v>
      </c>
      <c r="Y1461" s="5">
        <v>873.71</v>
      </c>
      <c r="Z1461" s="5">
        <v>917.44</v>
      </c>
      <c r="AA1461" s="5">
        <f t="shared" si="95"/>
        <v>1791.15</v>
      </c>
    </row>
    <row r="1462" spans="1:27" x14ac:dyDescent="0.25">
      <c r="A1462">
        <v>2016</v>
      </c>
      <c r="B1462" t="s">
        <v>62</v>
      </c>
      <c r="C1462" s="1" t="s">
        <v>9</v>
      </c>
      <c r="D1462" s="5">
        <f>VLOOKUP(B1462,SWH!$A$4:$C$19,3,FALSE)</f>
        <v>2090.3200000000002</v>
      </c>
      <c r="E1462" s="5">
        <v>0</v>
      </c>
      <c r="F1462" s="5">
        <v>587.08000000000004</v>
      </c>
      <c r="G1462" s="5">
        <v>49.65</v>
      </c>
      <c r="H1462" s="5">
        <v>450.89</v>
      </c>
      <c r="I1462" s="5">
        <v>59.45</v>
      </c>
      <c r="J1462" s="5">
        <v>128.15</v>
      </c>
      <c r="K1462" s="5">
        <v>0</v>
      </c>
      <c r="L1462" s="5">
        <v>0</v>
      </c>
      <c r="M1462" s="5">
        <v>179.12</v>
      </c>
      <c r="N1462" s="5">
        <v>0</v>
      </c>
      <c r="O1462" s="5">
        <f>VLOOKUP(B1462,SWH!$A$4:$B$19,2,FALSE)</f>
        <v>0</v>
      </c>
      <c r="P1462" s="5">
        <f t="shared" si="98"/>
        <v>0</v>
      </c>
      <c r="Q1462" s="5">
        <v>0</v>
      </c>
      <c r="R1462" s="5">
        <v>0</v>
      </c>
      <c r="S1462" s="5">
        <v>0</v>
      </c>
      <c r="T1462" s="5">
        <v>65.790000000000006</v>
      </c>
      <c r="U1462" s="5">
        <v>0</v>
      </c>
      <c r="V1462" s="5">
        <v>0</v>
      </c>
      <c r="W1462" s="5">
        <f t="shared" si="96"/>
        <v>228.77</v>
      </c>
      <c r="X1462" s="5">
        <f t="shared" si="97"/>
        <v>587.08000000000004</v>
      </c>
      <c r="Y1462" s="5">
        <v>933.05</v>
      </c>
      <c r="Z1462" s="5">
        <v>587.08000000000004</v>
      </c>
      <c r="AA1462" s="5">
        <f t="shared" si="95"/>
        <v>1520.13</v>
      </c>
    </row>
    <row r="1463" spans="1:27" x14ac:dyDescent="0.25">
      <c r="A1463">
        <v>2016</v>
      </c>
      <c r="B1463" t="s">
        <v>62</v>
      </c>
      <c r="C1463" s="1" t="s">
        <v>12</v>
      </c>
      <c r="D1463" s="5">
        <f>VLOOKUP(B1463,SWH!$A$4:$C$19,3,FALSE)</f>
        <v>2090.3200000000002</v>
      </c>
      <c r="E1463" s="5">
        <v>0</v>
      </c>
      <c r="F1463" s="5">
        <v>1076.71</v>
      </c>
      <c r="G1463" s="5">
        <v>47.24</v>
      </c>
      <c r="H1463" s="5">
        <v>450.89</v>
      </c>
      <c r="I1463" s="5">
        <v>59.67</v>
      </c>
      <c r="J1463" s="5">
        <v>128.15</v>
      </c>
      <c r="K1463" s="5">
        <v>0</v>
      </c>
      <c r="L1463" s="5">
        <v>0</v>
      </c>
      <c r="M1463" s="5">
        <v>132.65</v>
      </c>
      <c r="N1463" s="5">
        <v>0</v>
      </c>
      <c r="O1463" s="5">
        <f>VLOOKUP(B1463,SWH!$A$4:$B$19,2,FALSE)</f>
        <v>0</v>
      </c>
      <c r="P1463" s="5">
        <f t="shared" si="98"/>
        <v>0</v>
      </c>
      <c r="Q1463" s="5">
        <v>0</v>
      </c>
      <c r="R1463" s="5">
        <v>0</v>
      </c>
      <c r="S1463" s="5">
        <v>0</v>
      </c>
      <c r="T1463" s="5">
        <v>67.239999999999995</v>
      </c>
      <c r="U1463" s="5">
        <v>0</v>
      </c>
      <c r="V1463" s="5">
        <v>0</v>
      </c>
      <c r="W1463" s="5">
        <f t="shared" si="96"/>
        <v>179.89000000000001</v>
      </c>
      <c r="X1463" s="5">
        <f t="shared" si="97"/>
        <v>1076.71</v>
      </c>
      <c r="Y1463" s="5">
        <v>885.84</v>
      </c>
      <c r="Z1463" s="5">
        <v>1076.71</v>
      </c>
      <c r="AA1463" s="5">
        <f t="shared" si="95"/>
        <v>1962.5500000000002</v>
      </c>
    </row>
    <row r="1464" spans="1:27" x14ac:dyDescent="0.25">
      <c r="A1464">
        <v>2016</v>
      </c>
      <c r="B1464" t="s">
        <v>62</v>
      </c>
      <c r="C1464" s="1" t="s">
        <v>8</v>
      </c>
      <c r="D1464" s="5">
        <f>VLOOKUP(B1464,SWH!$A$4:$C$19,3,FALSE)</f>
        <v>2090.3200000000002</v>
      </c>
      <c r="E1464" s="5">
        <v>0</v>
      </c>
      <c r="F1464" s="5">
        <v>1267.8900000000001</v>
      </c>
      <c r="G1464" s="5">
        <v>15.29</v>
      </c>
      <c r="H1464" s="5">
        <v>450.89</v>
      </c>
      <c r="I1464" s="5">
        <v>61.36</v>
      </c>
      <c r="J1464" s="5">
        <v>128.15</v>
      </c>
      <c r="K1464" s="5">
        <v>0</v>
      </c>
      <c r="L1464" s="5">
        <v>0</v>
      </c>
      <c r="M1464" s="5">
        <v>189.06</v>
      </c>
      <c r="N1464" s="5">
        <v>0</v>
      </c>
      <c r="O1464" s="5">
        <f>VLOOKUP(B1464,SWH!$A$4:$B$19,2,FALSE)</f>
        <v>0</v>
      </c>
      <c r="P1464" s="5">
        <f t="shared" si="98"/>
        <v>0</v>
      </c>
      <c r="Q1464" s="5">
        <v>0</v>
      </c>
      <c r="R1464" s="5">
        <v>0</v>
      </c>
      <c r="S1464" s="5">
        <v>9.5299999999999994</v>
      </c>
      <c r="T1464" s="5">
        <v>68.790000000000006</v>
      </c>
      <c r="U1464" s="5">
        <v>0</v>
      </c>
      <c r="V1464" s="5">
        <v>0</v>
      </c>
      <c r="W1464" s="5">
        <f t="shared" si="96"/>
        <v>213.88</v>
      </c>
      <c r="X1464" s="5">
        <f t="shared" si="97"/>
        <v>1267.8900000000001</v>
      </c>
      <c r="Y1464" s="5">
        <v>923.08</v>
      </c>
      <c r="Z1464" s="5">
        <v>1267.8900000000001</v>
      </c>
      <c r="AA1464" s="5">
        <f t="shared" si="95"/>
        <v>2190.9700000000003</v>
      </c>
    </row>
    <row r="1465" spans="1:27" x14ac:dyDescent="0.25">
      <c r="A1465">
        <v>2019</v>
      </c>
      <c r="B1465" t="s">
        <v>62</v>
      </c>
      <c r="C1465" s="1" t="s">
        <v>10</v>
      </c>
      <c r="D1465" s="5">
        <f>VLOOKUP(B1465,SWH!$A$4:$C$19,3,FALSE)</f>
        <v>2090.3200000000002</v>
      </c>
      <c r="E1465" s="5">
        <v>0</v>
      </c>
      <c r="F1465" s="5">
        <v>0</v>
      </c>
      <c r="G1465" s="5">
        <v>683.18</v>
      </c>
      <c r="H1465" s="5">
        <v>402.56</v>
      </c>
      <c r="I1465" s="5">
        <v>59.48</v>
      </c>
      <c r="J1465" s="5">
        <v>128.15</v>
      </c>
      <c r="K1465" s="5">
        <v>0</v>
      </c>
      <c r="L1465" s="5">
        <v>0</v>
      </c>
      <c r="M1465" s="5">
        <v>114.78</v>
      </c>
      <c r="N1465" s="5">
        <v>0</v>
      </c>
      <c r="O1465" s="5">
        <f>VLOOKUP(B1465,SWH!$A$4:$B$19,2,FALSE)</f>
        <v>0</v>
      </c>
      <c r="P1465" s="5">
        <f t="shared" si="98"/>
        <v>0</v>
      </c>
      <c r="Q1465" s="5">
        <v>0</v>
      </c>
      <c r="R1465" s="5">
        <v>0</v>
      </c>
      <c r="S1465" s="5">
        <v>0</v>
      </c>
      <c r="T1465" s="5">
        <v>57.53</v>
      </c>
      <c r="U1465" s="5">
        <v>0</v>
      </c>
      <c r="V1465" s="5">
        <v>0</v>
      </c>
      <c r="W1465" s="5">
        <f t="shared" si="96"/>
        <v>797.95999999999992</v>
      </c>
      <c r="X1465" s="5">
        <f t="shared" si="97"/>
        <v>0</v>
      </c>
      <c r="Y1465" s="5">
        <v>1445.68</v>
      </c>
      <c r="Z1465" s="5">
        <v>0</v>
      </c>
      <c r="AA1465" s="5">
        <f t="shared" si="95"/>
        <v>1445.68</v>
      </c>
    </row>
    <row r="1466" spans="1:27" x14ac:dyDescent="0.25">
      <c r="A1466">
        <v>2019</v>
      </c>
      <c r="B1466" t="s">
        <v>62</v>
      </c>
      <c r="C1466" s="1" t="s">
        <v>6</v>
      </c>
      <c r="D1466" s="5">
        <f>VLOOKUP(B1466,SWH!$A$4:$C$19,3,FALSE)</f>
        <v>2090.3200000000002</v>
      </c>
      <c r="E1466" s="5">
        <v>0</v>
      </c>
      <c r="F1466" s="5">
        <v>0</v>
      </c>
      <c r="G1466" s="5">
        <v>592.02</v>
      </c>
      <c r="H1466" s="5">
        <v>402.56</v>
      </c>
      <c r="I1466" s="5">
        <v>59.44</v>
      </c>
      <c r="J1466" s="5">
        <v>128.15</v>
      </c>
      <c r="K1466" s="5">
        <v>0</v>
      </c>
      <c r="L1466" s="5">
        <v>0</v>
      </c>
      <c r="M1466" s="5">
        <v>139.93</v>
      </c>
      <c r="N1466" s="5">
        <v>0</v>
      </c>
      <c r="O1466" s="5">
        <f>VLOOKUP(B1466,SWH!$A$4:$B$19,2,FALSE)</f>
        <v>0</v>
      </c>
      <c r="P1466" s="5">
        <f t="shared" si="98"/>
        <v>0</v>
      </c>
      <c r="Q1466" s="5">
        <v>0</v>
      </c>
      <c r="R1466" s="5">
        <v>0</v>
      </c>
      <c r="S1466" s="5">
        <v>0</v>
      </c>
      <c r="T1466" s="5">
        <v>57.49</v>
      </c>
      <c r="U1466" s="5">
        <v>0</v>
      </c>
      <c r="V1466" s="5">
        <v>0</v>
      </c>
      <c r="W1466" s="5">
        <f t="shared" si="96"/>
        <v>731.95</v>
      </c>
      <c r="X1466" s="5">
        <f t="shared" si="97"/>
        <v>0</v>
      </c>
      <c r="Y1466" s="5">
        <v>1379.58</v>
      </c>
      <c r="Z1466" s="5">
        <v>0</v>
      </c>
      <c r="AA1466" s="5">
        <f t="shared" si="95"/>
        <v>1379.58</v>
      </c>
    </row>
    <row r="1467" spans="1:27" x14ac:dyDescent="0.25">
      <c r="A1467">
        <v>2019</v>
      </c>
      <c r="B1467" t="s">
        <v>62</v>
      </c>
      <c r="C1467" s="1" t="s">
        <v>11</v>
      </c>
      <c r="D1467" s="5">
        <f>VLOOKUP(B1467,SWH!$A$4:$C$19,3,FALSE)</f>
        <v>2090.3200000000002</v>
      </c>
      <c r="E1467" s="5">
        <v>0</v>
      </c>
      <c r="F1467" s="5">
        <v>0</v>
      </c>
      <c r="G1467" s="5">
        <v>430.64</v>
      </c>
      <c r="H1467" s="5">
        <v>402.56</v>
      </c>
      <c r="I1467" s="5">
        <v>59.45</v>
      </c>
      <c r="J1467" s="5">
        <v>128.15</v>
      </c>
      <c r="K1467" s="5">
        <v>0</v>
      </c>
      <c r="L1467" s="5">
        <v>0</v>
      </c>
      <c r="M1467" s="5">
        <v>89.4</v>
      </c>
      <c r="N1467" s="5">
        <v>0</v>
      </c>
      <c r="O1467" s="5">
        <f>VLOOKUP(B1467,SWH!$A$4:$B$19,2,FALSE)</f>
        <v>0</v>
      </c>
      <c r="P1467" s="5">
        <f t="shared" si="98"/>
        <v>0</v>
      </c>
      <c r="Q1467" s="5">
        <v>0</v>
      </c>
      <c r="R1467" s="5">
        <v>0</v>
      </c>
      <c r="S1467" s="5">
        <v>0</v>
      </c>
      <c r="T1467" s="5">
        <v>58.58</v>
      </c>
      <c r="U1467" s="5">
        <v>0</v>
      </c>
      <c r="V1467" s="5">
        <v>0</v>
      </c>
      <c r="W1467" s="5">
        <f t="shared" si="96"/>
        <v>520.04</v>
      </c>
      <c r="X1467" s="5">
        <f t="shared" si="97"/>
        <v>0</v>
      </c>
      <c r="Y1467" s="5">
        <v>1168.79</v>
      </c>
      <c r="Z1467" s="5">
        <v>0</v>
      </c>
      <c r="AA1467" s="5">
        <f t="shared" si="95"/>
        <v>1168.79</v>
      </c>
    </row>
    <row r="1468" spans="1:27" x14ac:dyDescent="0.25">
      <c r="A1468">
        <v>2019</v>
      </c>
      <c r="B1468" t="s">
        <v>62</v>
      </c>
      <c r="C1468" s="1" t="s">
        <v>13</v>
      </c>
      <c r="D1468" s="5">
        <f>VLOOKUP(B1468,SWH!$A$4:$C$19,3,FALSE)</f>
        <v>2090.3200000000002</v>
      </c>
      <c r="E1468" s="5">
        <v>0</v>
      </c>
      <c r="F1468" s="5">
        <v>7.91</v>
      </c>
      <c r="G1468" s="5">
        <v>467.13</v>
      </c>
      <c r="H1468" s="5">
        <v>402.56</v>
      </c>
      <c r="I1468" s="5">
        <v>59.35</v>
      </c>
      <c r="J1468" s="5">
        <v>128.15</v>
      </c>
      <c r="K1468" s="5">
        <v>0</v>
      </c>
      <c r="L1468" s="5">
        <v>0</v>
      </c>
      <c r="M1468" s="5">
        <v>130.44999999999999</v>
      </c>
      <c r="N1468" s="5">
        <v>0</v>
      </c>
      <c r="O1468" s="5">
        <f>VLOOKUP(B1468,SWH!$A$4:$B$19,2,FALSE)</f>
        <v>0</v>
      </c>
      <c r="P1468" s="5">
        <f t="shared" si="98"/>
        <v>0</v>
      </c>
      <c r="Q1468" s="5">
        <v>0</v>
      </c>
      <c r="R1468" s="5">
        <v>0</v>
      </c>
      <c r="S1468" s="5">
        <v>0</v>
      </c>
      <c r="T1468" s="5">
        <v>58.66</v>
      </c>
      <c r="U1468" s="5">
        <v>0</v>
      </c>
      <c r="V1468" s="5">
        <v>0</v>
      </c>
      <c r="W1468" s="5">
        <f t="shared" si="96"/>
        <v>597.57999999999993</v>
      </c>
      <c r="X1468" s="5">
        <f t="shared" si="97"/>
        <v>7.91</v>
      </c>
      <c r="Y1468" s="5">
        <v>1246.29</v>
      </c>
      <c r="Z1468" s="5">
        <v>7.91</v>
      </c>
      <c r="AA1468" s="5">
        <f t="shared" si="95"/>
        <v>1254.2</v>
      </c>
    </row>
    <row r="1469" spans="1:27" x14ac:dyDescent="0.25">
      <c r="A1469">
        <v>2019</v>
      </c>
      <c r="B1469" t="s">
        <v>62</v>
      </c>
      <c r="C1469" s="1" t="s">
        <v>19</v>
      </c>
      <c r="D1469" s="5">
        <f>VLOOKUP(B1469,SWH!$A$4:$C$19,3,FALSE)</f>
        <v>2090.3200000000002</v>
      </c>
      <c r="E1469" s="5">
        <v>0</v>
      </c>
      <c r="F1469" s="5">
        <v>20.51</v>
      </c>
      <c r="G1469" s="5">
        <v>342.84</v>
      </c>
      <c r="H1469" s="5">
        <v>402.56</v>
      </c>
      <c r="I1469" s="5">
        <v>59.32</v>
      </c>
      <c r="J1469" s="5">
        <v>128.15</v>
      </c>
      <c r="K1469" s="5">
        <v>0</v>
      </c>
      <c r="L1469" s="5">
        <v>0</v>
      </c>
      <c r="M1469" s="5">
        <v>93.83</v>
      </c>
      <c r="N1469" s="5">
        <v>0</v>
      </c>
      <c r="O1469" s="5">
        <f>VLOOKUP(B1469,SWH!$A$4:$B$19,2,FALSE)</f>
        <v>0</v>
      </c>
      <c r="P1469" s="5">
        <f t="shared" si="98"/>
        <v>0</v>
      </c>
      <c r="Q1469" s="5">
        <v>0</v>
      </c>
      <c r="R1469" s="5">
        <v>0</v>
      </c>
      <c r="S1469" s="5">
        <v>0</v>
      </c>
      <c r="T1469" s="5">
        <v>59.83</v>
      </c>
      <c r="U1469" s="5">
        <v>0</v>
      </c>
      <c r="V1469" s="5">
        <v>0</v>
      </c>
      <c r="W1469" s="5">
        <f t="shared" si="96"/>
        <v>436.66999999999996</v>
      </c>
      <c r="X1469" s="5">
        <f t="shared" si="97"/>
        <v>20.51</v>
      </c>
      <c r="Y1469" s="5">
        <v>1086.52</v>
      </c>
      <c r="Z1469" s="5">
        <v>20.51</v>
      </c>
      <c r="AA1469" s="5">
        <f t="shared" si="95"/>
        <v>1107.03</v>
      </c>
    </row>
    <row r="1470" spans="1:27" x14ac:dyDescent="0.25">
      <c r="A1470">
        <v>2019</v>
      </c>
      <c r="B1470" t="s">
        <v>62</v>
      </c>
      <c r="C1470" s="1" t="s">
        <v>20</v>
      </c>
      <c r="D1470" s="5">
        <f>VLOOKUP(B1470,SWH!$A$4:$C$19,3,FALSE)</f>
        <v>2090.3200000000002</v>
      </c>
      <c r="E1470" s="5">
        <v>0</v>
      </c>
      <c r="F1470" s="5">
        <v>5.75</v>
      </c>
      <c r="G1470" s="5">
        <v>267.64999999999998</v>
      </c>
      <c r="H1470" s="5">
        <v>402.56</v>
      </c>
      <c r="I1470" s="5">
        <v>59.38</v>
      </c>
      <c r="J1470" s="5">
        <v>128.15</v>
      </c>
      <c r="K1470" s="5">
        <v>0</v>
      </c>
      <c r="L1470" s="5">
        <v>0</v>
      </c>
      <c r="M1470" s="5">
        <v>114.51</v>
      </c>
      <c r="N1470" s="5">
        <v>0</v>
      </c>
      <c r="O1470" s="5">
        <f>VLOOKUP(B1470,SWH!$A$4:$B$19,2,FALSE)</f>
        <v>0</v>
      </c>
      <c r="P1470" s="5">
        <f t="shared" si="98"/>
        <v>0</v>
      </c>
      <c r="Q1470" s="5">
        <v>0</v>
      </c>
      <c r="R1470" s="5">
        <v>0</v>
      </c>
      <c r="S1470" s="5">
        <v>0</v>
      </c>
      <c r="T1470" s="5">
        <v>59.91</v>
      </c>
      <c r="U1470" s="5">
        <v>0</v>
      </c>
      <c r="V1470" s="5">
        <v>0</v>
      </c>
      <c r="W1470" s="5">
        <f t="shared" si="96"/>
        <v>382.15999999999997</v>
      </c>
      <c r="X1470" s="5">
        <f t="shared" si="97"/>
        <v>5.75</v>
      </c>
      <c r="Y1470" s="5">
        <v>1032.1600000000001</v>
      </c>
      <c r="Z1470" s="5">
        <v>5.75</v>
      </c>
      <c r="AA1470" s="5">
        <f t="shared" si="95"/>
        <v>1037.9100000000001</v>
      </c>
    </row>
    <row r="1471" spans="1:27" x14ac:dyDescent="0.25">
      <c r="A1471">
        <v>2019</v>
      </c>
      <c r="B1471" t="s">
        <v>62</v>
      </c>
      <c r="C1471" s="1" t="s">
        <v>3</v>
      </c>
      <c r="D1471" s="5">
        <f>VLOOKUP(B1471,SWH!$A$4:$C$19,3,FALSE)</f>
        <v>2090.3200000000002</v>
      </c>
      <c r="E1471" s="5">
        <v>0</v>
      </c>
      <c r="F1471" s="5">
        <v>191.22</v>
      </c>
      <c r="G1471" s="5">
        <v>173.36</v>
      </c>
      <c r="H1471" s="5">
        <v>402.56</v>
      </c>
      <c r="I1471" s="5">
        <v>59.36</v>
      </c>
      <c r="J1471" s="5">
        <v>128.15</v>
      </c>
      <c r="K1471" s="5">
        <v>0</v>
      </c>
      <c r="L1471" s="5">
        <v>0</v>
      </c>
      <c r="M1471" s="5">
        <v>86.56</v>
      </c>
      <c r="N1471" s="5">
        <v>0</v>
      </c>
      <c r="O1471" s="5">
        <f>VLOOKUP(B1471,SWH!$A$4:$B$19,2,FALSE)</f>
        <v>0</v>
      </c>
      <c r="P1471" s="5">
        <f t="shared" si="98"/>
        <v>0</v>
      </c>
      <c r="Q1471" s="5">
        <v>0</v>
      </c>
      <c r="R1471" s="5">
        <v>0</v>
      </c>
      <c r="S1471" s="5">
        <v>0</v>
      </c>
      <c r="T1471" s="5">
        <v>62.01</v>
      </c>
      <c r="U1471" s="5">
        <v>0</v>
      </c>
      <c r="V1471" s="5">
        <v>0</v>
      </c>
      <c r="W1471" s="5">
        <f t="shared" si="96"/>
        <v>259.92</v>
      </c>
      <c r="X1471" s="5">
        <f t="shared" si="97"/>
        <v>191.22</v>
      </c>
      <c r="Y1471" s="5">
        <v>912</v>
      </c>
      <c r="Z1471" s="5">
        <v>191.22</v>
      </c>
      <c r="AA1471" s="5">
        <f t="shared" si="95"/>
        <v>1103.22</v>
      </c>
    </row>
    <row r="1472" spans="1:27" x14ac:dyDescent="0.25">
      <c r="A1472">
        <v>2019</v>
      </c>
      <c r="B1472" t="s">
        <v>62</v>
      </c>
      <c r="C1472" s="1" t="s">
        <v>7</v>
      </c>
      <c r="D1472" s="5">
        <f>VLOOKUP(B1472,SWH!$A$4:$C$19,3,FALSE)</f>
        <v>2090.3200000000002</v>
      </c>
      <c r="E1472" s="5">
        <v>0</v>
      </c>
      <c r="F1472" s="5">
        <v>54.6</v>
      </c>
      <c r="G1472" s="5">
        <v>163.21</v>
      </c>
      <c r="H1472" s="5">
        <v>402.56</v>
      </c>
      <c r="I1472" s="5">
        <v>59.36</v>
      </c>
      <c r="J1472" s="5">
        <v>128.15</v>
      </c>
      <c r="K1472" s="5">
        <v>0</v>
      </c>
      <c r="L1472" s="5">
        <v>0</v>
      </c>
      <c r="M1472" s="5">
        <v>127.02</v>
      </c>
      <c r="N1472" s="5">
        <v>0</v>
      </c>
      <c r="O1472" s="5">
        <f>VLOOKUP(B1472,SWH!$A$4:$B$19,2,FALSE)</f>
        <v>0</v>
      </c>
      <c r="P1472" s="5">
        <f t="shared" si="98"/>
        <v>0</v>
      </c>
      <c r="Q1472" s="5">
        <v>0</v>
      </c>
      <c r="R1472" s="5">
        <v>0</v>
      </c>
      <c r="S1472" s="5">
        <v>0</v>
      </c>
      <c r="T1472" s="5">
        <v>61.43</v>
      </c>
      <c r="U1472" s="5">
        <v>0</v>
      </c>
      <c r="V1472" s="5">
        <v>0</v>
      </c>
      <c r="W1472" s="5">
        <f t="shared" si="96"/>
        <v>290.23</v>
      </c>
      <c r="X1472" s="5">
        <f t="shared" si="97"/>
        <v>54.6</v>
      </c>
      <c r="Y1472" s="5">
        <v>941.73</v>
      </c>
      <c r="Z1472" s="5">
        <v>54.6</v>
      </c>
      <c r="AA1472" s="5">
        <f t="shared" si="95"/>
        <v>996.33</v>
      </c>
    </row>
    <row r="1473" spans="1:27" x14ac:dyDescent="0.25">
      <c r="A1473">
        <v>2019</v>
      </c>
      <c r="B1473" t="s">
        <v>62</v>
      </c>
      <c r="C1473" s="1" t="s">
        <v>17</v>
      </c>
      <c r="D1473" s="5">
        <f>VLOOKUP(B1473,SWH!$A$4:$C$19,3,FALSE)</f>
        <v>2090.3200000000002</v>
      </c>
      <c r="E1473" s="5">
        <v>0</v>
      </c>
      <c r="F1473" s="5">
        <v>9.51</v>
      </c>
      <c r="G1473" s="5">
        <v>63.99</v>
      </c>
      <c r="H1473" s="5">
        <v>402.56</v>
      </c>
      <c r="I1473" s="5">
        <v>59.56</v>
      </c>
      <c r="J1473" s="5">
        <v>128.15</v>
      </c>
      <c r="K1473" s="5">
        <v>0</v>
      </c>
      <c r="L1473" s="5">
        <v>0</v>
      </c>
      <c r="M1473" s="5">
        <v>149.66999999999999</v>
      </c>
      <c r="N1473" s="5">
        <v>0</v>
      </c>
      <c r="O1473" s="5">
        <f>VLOOKUP(B1473,SWH!$A$4:$B$19,2,FALSE)</f>
        <v>0</v>
      </c>
      <c r="P1473" s="5">
        <f t="shared" si="98"/>
        <v>0</v>
      </c>
      <c r="Q1473" s="5">
        <v>0</v>
      </c>
      <c r="R1473" s="5">
        <v>0</v>
      </c>
      <c r="S1473" s="5">
        <v>0</v>
      </c>
      <c r="T1473" s="5">
        <v>62.12</v>
      </c>
      <c r="U1473" s="5">
        <v>0</v>
      </c>
      <c r="V1473" s="5">
        <v>0</v>
      </c>
      <c r="W1473" s="5">
        <f t="shared" si="96"/>
        <v>213.66</v>
      </c>
      <c r="X1473" s="5">
        <f t="shared" si="97"/>
        <v>9.51</v>
      </c>
      <c r="Y1473" s="5">
        <v>866.05</v>
      </c>
      <c r="Z1473" s="5">
        <v>9.51</v>
      </c>
      <c r="AA1473" s="5">
        <f t="shared" si="95"/>
        <v>875.56</v>
      </c>
    </row>
    <row r="1474" spans="1:27" x14ac:dyDescent="0.25">
      <c r="A1474">
        <v>2019</v>
      </c>
      <c r="B1474" t="s">
        <v>62</v>
      </c>
      <c r="C1474" s="1" t="s">
        <v>14</v>
      </c>
      <c r="D1474" s="5">
        <f>VLOOKUP(B1474,SWH!$A$4:$C$19,3,FALSE)</f>
        <v>2090.3200000000002</v>
      </c>
      <c r="E1474" s="5">
        <v>0</v>
      </c>
      <c r="F1474" s="5">
        <v>453.47</v>
      </c>
      <c r="G1474" s="5">
        <v>107.88</v>
      </c>
      <c r="H1474" s="5">
        <v>402.56</v>
      </c>
      <c r="I1474" s="5">
        <v>59.67</v>
      </c>
      <c r="J1474" s="5">
        <v>128.15</v>
      </c>
      <c r="K1474" s="5">
        <v>0</v>
      </c>
      <c r="L1474" s="5">
        <v>0</v>
      </c>
      <c r="M1474" s="5">
        <v>102.53</v>
      </c>
      <c r="N1474" s="5">
        <v>0</v>
      </c>
      <c r="O1474" s="5">
        <f>VLOOKUP(B1474,SWH!$A$4:$B$19,2,FALSE)</f>
        <v>0</v>
      </c>
      <c r="P1474" s="5">
        <f t="shared" si="98"/>
        <v>0</v>
      </c>
      <c r="Q1474" s="5">
        <v>0</v>
      </c>
      <c r="R1474" s="5">
        <v>0</v>
      </c>
      <c r="S1474" s="5">
        <v>0</v>
      </c>
      <c r="T1474" s="5">
        <v>63.69</v>
      </c>
      <c r="U1474" s="5">
        <v>0</v>
      </c>
      <c r="V1474" s="5">
        <v>0</v>
      </c>
      <c r="W1474" s="5">
        <f t="shared" si="96"/>
        <v>210.41</v>
      </c>
      <c r="X1474" s="5">
        <f t="shared" si="97"/>
        <v>453.47</v>
      </c>
      <c r="Y1474" s="5">
        <v>864.48</v>
      </c>
      <c r="Z1474" s="5">
        <v>453.47</v>
      </c>
      <c r="AA1474" s="5">
        <f t="shared" ref="AA1474:AA1537" si="99">SUM(Y1474:Z1474)</f>
        <v>1317.95</v>
      </c>
    </row>
    <row r="1475" spans="1:27" x14ac:dyDescent="0.25">
      <c r="A1475">
        <v>2019</v>
      </c>
      <c r="B1475" t="s">
        <v>62</v>
      </c>
      <c r="C1475" s="1" t="s">
        <v>2</v>
      </c>
      <c r="D1475" s="5">
        <f>VLOOKUP(B1475,SWH!$A$4:$C$19,3,FALSE)</f>
        <v>2090.3200000000002</v>
      </c>
      <c r="E1475" s="5">
        <v>0</v>
      </c>
      <c r="F1475" s="5">
        <v>117.55</v>
      </c>
      <c r="G1475" s="5">
        <v>104.37</v>
      </c>
      <c r="H1475" s="5">
        <v>402.56</v>
      </c>
      <c r="I1475" s="5">
        <v>59.36</v>
      </c>
      <c r="J1475" s="5">
        <v>128.15</v>
      </c>
      <c r="K1475" s="5">
        <v>0</v>
      </c>
      <c r="L1475" s="5">
        <v>0</v>
      </c>
      <c r="M1475" s="5">
        <v>185.79</v>
      </c>
      <c r="N1475" s="5">
        <v>0</v>
      </c>
      <c r="O1475" s="5">
        <f>VLOOKUP(B1475,SWH!$A$4:$B$19,2,FALSE)</f>
        <v>0</v>
      </c>
      <c r="P1475" s="5">
        <f t="shared" si="98"/>
        <v>0</v>
      </c>
      <c r="Q1475" s="5">
        <v>0</v>
      </c>
      <c r="R1475" s="5">
        <v>0</v>
      </c>
      <c r="S1475" s="5">
        <v>0</v>
      </c>
      <c r="T1475" s="5">
        <v>63.11</v>
      </c>
      <c r="U1475" s="5">
        <v>0</v>
      </c>
      <c r="V1475" s="5">
        <v>0</v>
      </c>
      <c r="W1475" s="5">
        <f t="shared" ref="W1475:W1538" si="100">E1475+G1475+M1475+SUM(P1475:S1475)</f>
        <v>290.15999999999997</v>
      </c>
      <c r="X1475" s="5">
        <f t="shared" ref="X1475:X1538" si="101">F1475</f>
        <v>117.55</v>
      </c>
      <c r="Y1475" s="5">
        <v>943.34</v>
      </c>
      <c r="Z1475" s="5">
        <v>117.55</v>
      </c>
      <c r="AA1475" s="5">
        <f t="shared" si="99"/>
        <v>1060.8900000000001</v>
      </c>
    </row>
    <row r="1476" spans="1:27" x14ac:dyDescent="0.25">
      <c r="A1476">
        <v>2019</v>
      </c>
      <c r="B1476" t="s">
        <v>62</v>
      </c>
      <c r="C1476" s="1" t="s">
        <v>18</v>
      </c>
      <c r="D1476" s="5">
        <f>VLOOKUP(B1476,SWH!$A$4:$C$19,3,FALSE)</f>
        <v>2090.3200000000002</v>
      </c>
      <c r="E1476" s="5">
        <v>0</v>
      </c>
      <c r="F1476" s="5">
        <v>307.08</v>
      </c>
      <c r="G1476" s="5">
        <v>30.01</v>
      </c>
      <c r="H1476" s="5">
        <v>402.56</v>
      </c>
      <c r="I1476" s="5">
        <v>59.71</v>
      </c>
      <c r="J1476" s="5">
        <v>128.15</v>
      </c>
      <c r="K1476" s="5">
        <v>0</v>
      </c>
      <c r="L1476" s="5">
        <v>0</v>
      </c>
      <c r="M1476" s="5">
        <v>150.97</v>
      </c>
      <c r="N1476" s="5">
        <v>0</v>
      </c>
      <c r="O1476" s="5">
        <f>VLOOKUP(B1476,SWH!$A$4:$B$19,2,FALSE)</f>
        <v>0</v>
      </c>
      <c r="P1476" s="5">
        <f t="shared" si="98"/>
        <v>0</v>
      </c>
      <c r="Q1476" s="5">
        <v>0</v>
      </c>
      <c r="R1476" s="5">
        <v>0</v>
      </c>
      <c r="S1476" s="5">
        <v>0</v>
      </c>
      <c r="T1476" s="5">
        <v>64.2</v>
      </c>
      <c r="U1476" s="5">
        <v>0</v>
      </c>
      <c r="V1476" s="5">
        <v>0</v>
      </c>
      <c r="W1476" s="5">
        <f t="shared" si="100"/>
        <v>180.98</v>
      </c>
      <c r="X1476" s="5">
        <f t="shared" si="101"/>
        <v>307.08</v>
      </c>
      <c r="Y1476" s="5">
        <v>835.6</v>
      </c>
      <c r="Z1476" s="5">
        <v>307.08</v>
      </c>
      <c r="AA1476" s="5">
        <f t="shared" si="99"/>
        <v>1142.68</v>
      </c>
    </row>
    <row r="1477" spans="1:27" x14ac:dyDescent="0.25">
      <c r="A1477">
        <v>2019</v>
      </c>
      <c r="B1477" t="s">
        <v>62</v>
      </c>
      <c r="C1477" s="1" t="s">
        <v>4</v>
      </c>
      <c r="D1477" s="5">
        <f>VLOOKUP(B1477,SWH!$A$4:$C$19,3,FALSE)</f>
        <v>2090.3200000000002</v>
      </c>
      <c r="E1477" s="5">
        <v>0</v>
      </c>
      <c r="F1477" s="5">
        <v>673.91</v>
      </c>
      <c r="G1477" s="5">
        <v>56.24</v>
      </c>
      <c r="H1477" s="5">
        <v>402.56</v>
      </c>
      <c r="I1477" s="5">
        <v>59.46</v>
      </c>
      <c r="J1477" s="5">
        <v>128.15</v>
      </c>
      <c r="K1477" s="5">
        <v>0</v>
      </c>
      <c r="L1477" s="5">
        <v>0</v>
      </c>
      <c r="M1477" s="5">
        <v>124.06</v>
      </c>
      <c r="N1477" s="5">
        <v>0</v>
      </c>
      <c r="O1477" s="5">
        <f>VLOOKUP(B1477,SWH!$A$4:$B$19,2,FALSE)</f>
        <v>0</v>
      </c>
      <c r="P1477" s="5">
        <f t="shared" si="98"/>
        <v>0</v>
      </c>
      <c r="Q1477" s="5">
        <v>0</v>
      </c>
      <c r="R1477" s="5">
        <v>0</v>
      </c>
      <c r="S1477" s="5">
        <v>0</v>
      </c>
      <c r="T1477" s="5">
        <v>65.09</v>
      </c>
      <c r="U1477" s="5">
        <v>0</v>
      </c>
      <c r="V1477" s="5">
        <v>0</v>
      </c>
      <c r="W1477" s="5">
        <f t="shared" si="100"/>
        <v>180.3</v>
      </c>
      <c r="X1477" s="5">
        <f t="shared" si="101"/>
        <v>673.91</v>
      </c>
      <c r="Y1477" s="5">
        <v>835.57</v>
      </c>
      <c r="Z1477" s="5">
        <v>673.91</v>
      </c>
      <c r="AA1477" s="5">
        <f t="shared" si="99"/>
        <v>1509.48</v>
      </c>
    </row>
    <row r="1478" spans="1:27" x14ac:dyDescent="0.25">
      <c r="A1478">
        <v>2019</v>
      </c>
      <c r="B1478" t="s">
        <v>62</v>
      </c>
      <c r="C1478" s="1" t="s">
        <v>5</v>
      </c>
      <c r="D1478" s="5">
        <f>VLOOKUP(B1478,SWH!$A$4:$C$19,3,FALSE)</f>
        <v>2090.3200000000002</v>
      </c>
      <c r="E1478" s="5">
        <v>0</v>
      </c>
      <c r="F1478" s="5">
        <v>334.55</v>
      </c>
      <c r="G1478" s="5">
        <v>76.150000000000006</v>
      </c>
      <c r="H1478" s="5">
        <v>402.56</v>
      </c>
      <c r="I1478" s="5">
        <v>59.59</v>
      </c>
      <c r="J1478" s="5">
        <v>128.15</v>
      </c>
      <c r="K1478" s="5">
        <v>0</v>
      </c>
      <c r="L1478" s="5">
        <v>0</v>
      </c>
      <c r="M1478" s="5">
        <v>178.95</v>
      </c>
      <c r="N1478" s="5">
        <v>0</v>
      </c>
      <c r="O1478" s="5">
        <f>VLOOKUP(B1478,SWH!$A$4:$B$19,2,FALSE)</f>
        <v>0</v>
      </c>
      <c r="P1478" s="5">
        <f t="shared" si="98"/>
        <v>0</v>
      </c>
      <c r="Q1478" s="5">
        <v>0</v>
      </c>
      <c r="R1478" s="5">
        <v>0</v>
      </c>
      <c r="S1478" s="5">
        <v>0</v>
      </c>
      <c r="T1478" s="5">
        <v>64.599999999999994</v>
      </c>
      <c r="U1478" s="5">
        <v>0</v>
      </c>
      <c r="V1478" s="5">
        <v>0</v>
      </c>
      <c r="W1478" s="5">
        <f t="shared" si="100"/>
        <v>255.1</v>
      </c>
      <c r="X1478" s="5">
        <f t="shared" si="101"/>
        <v>334.55</v>
      </c>
      <c r="Y1478" s="5">
        <v>910</v>
      </c>
      <c r="Z1478" s="5">
        <v>334.55</v>
      </c>
      <c r="AA1478" s="5">
        <f t="shared" si="99"/>
        <v>1244.55</v>
      </c>
    </row>
    <row r="1479" spans="1:27" x14ac:dyDescent="0.25">
      <c r="A1479">
        <v>2019</v>
      </c>
      <c r="B1479" t="s">
        <v>62</v>
      </c>
      <c r="C1479" s="1" t="s">
        <v>15</v>
      </c>
      <c r="D1479" s="5">
        <f>VLOOKUP(B1479,SWH!$A$4:$C$19,3,FALSE)</f>
        <v>2090.3200000000002</v>
      </c>
      <c r="E1479" s="5">
        <v>0</v>
      </c>
      <c r="F1479" s="5">
        <v>376.96</v>
      </c>
      <c r="G1479" s="5">
        <v>16.399999999999999</v>
      </c>
      <c r="H1479" s="5">
        <v>402.56</v>
      </c>
      <c r="I1479" s="5">
        <v>59.65</v>
      </c>
      <c r="J1479" s="5">
        <v>128.15</v>
      </c>
      <c r="K1479" s="5">
        <v>0</v>
      </c>
      <c r="L1479" s="5">
        <v>0</v>
      </c>
      <c r="M1479" s="5">
        <v>144.63</v>
      </c>
      <c r="N1479" s="5">
        <v>0</v>
      </c>
      <c r="O1479" s="5">
        <f>VLOOKUP(B1479,SWH!$A$4:$B$19,2,FALSE)</f>
        <v>0</v>
      </c>
      <c r="P1479" s="5">
        <f t="shared" si="98"/>
        <v>0</v>
      </c>
      <c r="Q1479" s="5">
        <v>0</v>
      </c>
      <c r="R1479" s="5">
        <v>0</v>
      </c>
      <c r="S1479" s="5">
        <v>0</v>
      </c>
      <c r="T1479" s="5">
        <v>65.010000000000005</v>
      </c>
      <c r="U1479" s="5">
        <v>0</v>
      </c>
      <c r="V1479" s="5">
        <v>0</v>
      </c>
      <c r="W1479" s="5">
        <f t="shared" si="100"/>
        <v>161.03</v>
      </c>
      <c r="X1479" s="5">
        <f t="shared" si="101"/>
        <v>376.96</v>
      </c>
      <c r="Y1479" s="5">
        <v>816.4</v>
      </c>
      <c r="Z1479" s="5">
        <v>376.96</v>
      </c>
      <c r="AA1479" s="5">
        <f t="shared" si="99"/>
        <v>1193.3599999999999</v>
      </c>
    </row>
    <row r="1480" spans="1:27" x14ac:dyDescent="0.25">
      <c r="A1480">
        <v>2019</v>
      </c>
      <c r="B1480" t="s">
        <v>62</v>
      </c>
      <c r="C1480" s="1" t="s">
        <v>16</v>
      </c>
      <c r="D1480" s="5">
        <f>VLOOKUP(B1480,SWH!$A$4:$C$19,3,FALSE)</f>
        <v>2090.3200000000002</v>
      </c>
      <c r="E1480" s="5">
        <v>0</v>
      </c>
      <c r="F1480" s="5">
        <v>936.9</v>
      </c>
      <c r="G1480" s="5">
        <v>68.92</v>
      </c>
      <c r="H1480" s="5">
        <v>402.56</v>
      </c>
      <c r="I1480" s="5">
        <v>59.55</v>
      </c>
      <c r="J1480" s="5">
        <v>128.15</v>
      </c>
      <c r="K1480" s="5">
        <v>0</v>
      </c>
      <c r="L1480" s="5">
        <v>0</v>
      </c>
      <c r="M1480" s="5">
        <v>94.82</v>
      </c>
      <c r="N1480" s="5">
        <v>0</v>
      </c>
      <c r="O1480" s="5">
        <f>VLOOKUP(B1480,SWH!$A$4:$B$19,2,FALSE)</f>
        <v>0</v>
      </c>
      <c r="P1480" s="5">
        <f t="shared" si="98"/>
        <v>0</v>
      </c>
      <c r="Q1480" s="5">
        <v>0</v>
      </c>
      <c r="R1480" s="5">
        <v>0</v>
      </c>
      <c r="S1480" s="5">
        <v>0</v>
      </c>
      <c r="T1480" s="5">
        <v>66.11</v>
      </c>
      <c r="U1480" s="5">
        <v>0</v>
      </c>
      <c r="V1480" s="5">
        <v>0</v>
      </c>
      <c r="W1480" s="5">
        <f t="shared" si="100"/>
        <v>163.74</v>
      </c>
      <c r="X1480" s="5">
        <f t="shared" si="101"/>
        <v>936.9</v>
      </c>
      <c r="Y1480" s="5">
        <v>820.11</v>
      </c>
      <c r="Z1480" s="5">
        <v>936.9</v>
      </c>
      <c r="AA1480" s="5">
        <f t="shared" si="99"/>
        <v>1757.01</v>
      </c>
    </row>
    <row r="1481" spans="1:27" x14ac:dyDescent="0.25">
      <c r="A1481">
        <v>2019</v>
      </c>
      <c r="B1481" t="s">
        <v>62</v>
      </c>
      <c r="C1481" s="1" t="s">
        <v>9</v>
      </c>
      <c r="D1481" s="5">
        <f>VLOOKUP(B1481,SWH!$A$4:$C$19,3,FALSE)</f>
        <v>2090.3200000000002</v>
      </c>
      <c r="E1481" s="5">
        <v>0</v>
      </c>
      <c r="F1481" s="5">
        <v>611.11</v>
      </c>
      <c r="G1481" s="5">
        <v>46.01</v>
      </c>
      <c r="H1481" s="5">
        <v>402.56</v>
      </c>
      <c r="I1481" s="5">
        <v>59.45</v>
      </c>
      <c r="J1481" s="5">
        <v>128.15</v>
      </c>
      <c r="K1481" s="5">
        <v>0</v>
      </c>
      <c r="L1481" s="5">
        <v>0</v>
      </c>
      <c r="M1481" s="5">
        <v>177.67</v>
      </c>
      <c r="N1481" s="5">
        <v>0</v>
      </c>
      <c r="O1481" s="5">
        <f>VLOOKUP(B1481,SWH!$A$4:$B$19,2,FALSE)</f>
        <v>0</v>
      </c>
      <c r="P1481" s="5">
        <f t="shared" si="98"/>
        <v>0</v>
      </c>
      <c r="Q1481" s="5">
        <v>0</v>
      </c>
      <c r="R1481" s="5">
        <v>0</v>
      </c>
      <c r="S1481" s="5">
        <v>0</v>
      </c>
      <c r="T1481" s="5">
        <v>65.81</v>
      </c>
      <c r="U1481" s="5">
        <v>0</v>
      </c>
      <c r="V1481" s="5">
        <v>0</v>
      </c>
      <c r="W1481" s="5">
        <f t="shared" si="100"/>
        <v>223.67999999999998</v>
      </c>
      <c r="X1481" s="5">
        <f t="shared" si="101"/>
        <v>611.11</v>
      </c>
      <c r="Y1481" s="5">
        <v>879.65</v>
      </c>
      <c r="Z1481" s="5">
        <v>611.11</v>
      </c>
      <c r="AA1481" s="5">
        <f t="shared" si="99"/>
        <v>1490.76</v>
      </c>
    </row>
    <row r="1482" spans="1:27" x14ac:dyDescent="0.25">
      <c r="A1482">
        <v>2019</v>
      </c>
      <c r="B1482" t="s">
        <v>62</v>
      </c>
      <c r="C1482" s="1" t="s">
        <v>12</v>
      </c>
      <c r="D1482" s="5">
        <f>VLOOKUP(B1482,SWH!$A$4:$C$19,3,FALSE)</f>
        <v>2090.3200000000002</v>
      </c>
      <c r="E1482" s="5">
        <v>0</v>
      </c>
      <c r="F1482" s="5">
        <v>1100.8499999999999</v>
      </c>
      <c r="G1482" s="5">
        <v>42.1</v>
      </c>
      <c r="H1482" s="5">
        <v>402.56</v>
      </c>
      <c r="I1482" s="5">
        <v>59.67</v>
      </c>
      <c r="J1482" s="5">
        <v>128.15</v>
      </c>
      <c r="K1482" s="5">
        <v>0</v>
      </c>
      <c r="L1482" s="5">
        <v>0</v>
      </c>
      <c r="M1482" s="5">
        <v>129.62</v>
      </c>
      <c r="N1482" s="5">
        <v>0</v>
      </c>
      <c r="O1482" s="5">
        <f>VLOOKUP(B1482,SWH!$A$4:$B$19,2,FALSE)</f>
        <v>0</v>
      </c>
      <c r="P1482" s="5">
        <f t="shared" si="98"/>
        <v>0</v>
      </c>
      <c r="Q1482" s="5">
        <v>0</v>
      </c>
      <c r="R1482" s="5">
        <v>0</v>
      </c>
      <c r="S1482" s="5">
        <v>0</v>
      </c>
      <c r="T1482" s="5">
        <v>67.260000000000005</v>
      </c>
      <c r="U1482" s="5">
        <v>0</v>
      </c>
      <c r="V1482" s="5">
        <v>0</v>
      </c>
      <c r="W1482" s="5">
        <f t="shared" si="100"/>
        <v>171.72</v>
      </c>
      <c r="X1482" s="5">
        <f t="shared" si="101"/>
        <v>1100.8499999999999</v>
      </c>
      <c r="Y1482" s="5">
        <v>829.36</v>
      </c>
      <c r="Z1482" s="5">
        <v>1100.8499999999999</v>
      </c>
      <c r="AA1482" s="5">
        <f t="shared" si="99"/>
        <v>1930.21</v>
      </c>
    </row>
    <row r="1483" spans="1:27" x14ac:dyDescent="0.25">
      <c r="A1483">
        <v>2019</v>
      </c>
      <c r="B1483" t="s">
        <v>62</v>
      </c>
      <c r="C1483" s="1" t="s">
        <v>8</v>
      </c>
      <c r="D1483" s="5">
        <f>VLOOKUP(B1483,SWH!$A$4:$C$19,3,FALSE)</f>
        <v>2090.3200000000002</v>
      </c>
      <c r="E1483" s="5">
        <v>0</v>
      </c>
      <c r="F1483" s="5">
        <v>1290.1400000000001</v>
      </c>
      <c r="G1483" s="5">
        <v>12.95</v>
      </c>
      <c r="H1483" s="5">
        <v>402.56</v>
      </c>
      <c r="I1483" s="5">
        <v>61.36</v>
      </c>
      <c r="J1483" s="5">
        <v>128.15</v>
      </c>
      <c r="K1483" s="5">
        <v>0</v>
      </c>
      <c r="L1483" s="5">
        <v>0</v>
      </c>
      <c r="M1483" s="5">
        <v>187.53</v>
      </c>
      <c r="N1483" s="5">
        <v>0</v>
      </c>
      <c r="O1483" s="5">
        <f>VLOOKUP(B1483,SWH!$A$4:$B$19,2,FALSE)</f>
        <v>0</v>
      </c>
      <c r="P1483" s="5">
        <f t="shared" si="98"/>
        <v>0</v>
      </c>
      <c r="Q1483" s="5">
        <v>0</v>
      </c>
      <c r="R1483" s="5">
        <v>0</v>
      </c>
      <c r="S1483" s="5">
        <v>9.76</v>
      </c>
      <c r="T1483" s="5">
        <v>68.819999999999993</v>
      </c>
      <c r="U1483" s="5">
        <v>0</v>
      </c>
      <c r="V1483" s="5">
        <v>0</v>
      </c>
      <c r="W1483" s="5">
        <f t="shared" si="100"/>
        <v>210.23999999999998</v>
      </c>
      <c r="X1483" s="5">
        <f t="shared" si="101"/>
        <v>1290.1400000000001</v>
      </c>
      <c r="Y1483" s="5">
        <v>871.13</v>
      </c>
      <c r="Z1483" s="5">
        <v>1290.1400000000001</v>
      </c>
      <c r="AA1483" s="5">
        <f t="shared" si="99"/>
        <v>2161.27</v>
      </c>
    </row>
    <row r="1484" spans="1:27" x14ac:dyDescent="0.25">
      <c r="A1484">
        <v>2004</v>
      </c>
      <c r="B1484" t="s">
        <v>56</v>
      </c>
      <c r="C1484" s="1" t="s">
        <v>10</v>
      </c>
      <c r="D1484" s="5">
        <f>VLOOKUP(B1484,SWH!$A$4:$C$19,3,FALSE)</f>
        <v>6871</v>
      </c>
      <c r="E1484" s="5">
        <v>0</v>
      </c>
      <c r="F1484" s="5">
        <v>0.35</v>
      </c>
      <c r="G1484" s="5">
        <v>4579.45</v>
      </c>
      <c r="H1484" s="5">
        <v>1210.3399999999999</v>
      </c>
      <c r="I1484" s="5">
        <v>83.37</v>
      </c>
      <c r="J1484" s="5">
        <v>1305.76</v>
      </c>
      <c r="K1484" s="5">
        <v>361.03</v>
      </c>
      <c r="L1484" s="5">
        <v>48.03</v>
      </c>
      <c r="M1484" s="5">
        <v>955.3</v>
      </c>
      <c r="N1484" s="5">
        <v>0.15</v>
      </c>
      <c r="O1484" s="5">
        <f>VLOOKUP(B1484,SWH!$A$4:$B$19,2,FALSE)</f>
        <v>0.146591</v>
      </c>
      <c r="P1484" s="5">
        <f>N1484-O1484</f>
        <v>3.4089999999999954E-3</v>
      </c>
      <c r="Q1484" s="5">
        <v>0</v>
      </c>
      <c r="R1484" s="5">
        <v>0</v>
      </c>
      <c r="S1484" s="5">
        <v>47.06</v>
      </c>
      <c r="T1484" s="5">
        <v>27.9</v>
      </c>
      <c r="U1484" s="5">
        <v>83.78</v>
      </c>
      <c r="V1484" s="5">
        <v>79.45</v>
      </c>
      <c r="W1484" s="5">
        <f t="shared" si="100"/>
        <v>5581.8134090000003</v>
      </c>
      <c r="X1484" s="5">
        <f t="shared" si="101"/>
        <v>0.35</v>
      </c>
      <c r="Y1484" s="5">
        <v>8336.81</v>
      </c>
      <c r="Z1484" s="5">
        <v>445.17</v>
      </c>
      <c r="AA1484" s="5">
        <f t="shared" si="99"/>
        <v>8781.98</v>
      </c>
    </row>
    <row r="1485" spans="1:27" x14ac:dyDescent="0.25">
      <c r="A1485">
        <v>2004</v>
      </c>
      <c r="B1485" t="s">
        <v>56</v>
      </c>
      <c r="C1485" s="1" t="s">
        <v>6</v>
      </c>
      <c r="D1485" s="5">
        <f>VLOOKUP(B1485,SWH!$A$4:$C$19,3,FALSE)</f>
        <v>6871</v>
      </c>
      <c r="E1485" s="5">
        <v>0</v>
      </c>
      <c r="F1485" s="5">
        <v>5.17</v>
      </c>
      <c r="G1485" s="5">
        <v>3273.07</v>
      </c>
      <c r="H1485" s="5">
        <v>1210.3399999999999</v>
      </c>
      <c r="I1485" s="5">
        <v>83.39</v>
      </c>
      <c r="J1485" s="5">
        <v>1305.76</v>
      </c>
      <c r="K1485" s="5">
        <v>361.03</v>
      </c>
      <c r="L1485" s="5">
        <v>48.03</v>
      </c>
      <c r="M1485" s="5">
        <v>827.39</v>
      </c>
      <c r="N1485" s="5">
        <v>0.17</v>
      </c>
      <c r="O1485" s="5">
        <f>VLOOKUP(B1485,SWH!$A$4:$B$19,2,FALSE)</f>
        <v>0.146591</v>
      </c>
      <c r="P1485" s="5">
        <f t="shared" ref="P1485:P1548" si="102">N1485-O1485</f>
        <v>2.3409000000000013E-2</v>
      </c>
      <c r="Q1485" s="5">
        <v>0</v>
      </c>
      <c r="R1485" s="5">
        <v>0</v>
      </c>
      <c r="S1485" s="5">
        <v>45.34</v>
      </c>
      <c r="T1485" s="5">
        <v>27.91</v>
      </c>
      <c r="U1485" s="5">
        <v>85.86</v>
      </c>
      <c r="V1485" s="5">
        <v>78.680000000000007</v>
      </c>
      <c r="W1485" s="5">
        <f t="shared" si="100"/>
        <v>4145.8234089999996</v>
      </c>
      <c r="X1485" s="5">
        <f t="shared" si="101"/>
        <v>5.17</v>
      </c>
      <c r="Y1485" s="5">
        <v>6900.09</v>
      </c>
      <c r="Z1485" s="5">
        <v>452.06</v>
      </c>
      <c r="AA1485" s="5">
        <f t="shared" si="99"/>
        <v>7352.1500000000005</v>
      </c>
    </row>
    <row r="1486" spans="1:27" x14ac:dyDescent="0.25">
      <c r="A1486">
        <v>2004</v>
      </c>
      <c r="B1486" t="s">
        <v>56</v>
      </c>
      <c r="C1486" s="1" t="s">
        <v>11</v>
      </c>
      <c r="D1486" s="5">
        <f>VLOOKUP(B1486,SWH!$A$4:$C$19,3,FALSE)</f>
        <v>6871</v>
      </c>
      <c r="E1486" s="5">
        <v>0</v>
      </c>
      <c r="F1486" s="5">
        <v>20.73</v>
      </c>
      <c r="G1486" s="5">
        <v>2497.31</v>
      </c>
      <c r="H1486" s="5">
        <v>1210.3399999999999</v>
      </c>
      <c r="I1486" s="5">
        <v>83.39</v>
      </c>
      <c r="J1486" s="5">
        <v>1305.76</v>
      </c>
      <c r="K1486" s="5">
        <v>361.03</v>
      </c>
      <c r="L1486" s="5">
        <v>48.03</v>
      </c>
      <c r="M1486" s="5">
        <v>776.16</v>
      </c>
      <c r="N1486" s="5">
        <v>0.22</v>
      </c>
      <c r="O1486" s="5">
        <f>VLOOKUP(B1486,SWH!$A$4:$B$19,2,FALSE)</f>
        <v>0.146591</v>
      </c>
      <c r="P1486" s="5">
        <f t="shared" si="102"/>
        <v>7.3409000000000002E-2</v>
      </c>
      <c r="Q1486" s="5">
        <v>0</v>
      </c>
      <c r="R1486" s="5">
        <v>0</v>
      </c>
      <c r="S1486" s="5">
        <v>202.78</v>
      </c>
      <c r="T1486" s="5">
        <v>27.94</v>
      </c>
      <c r="U1486" s="5">
        <v>90.3</v>
      </c>
      <c r="V1486" s="5">
        <v>78.010000000000005</v>
      </c>
      <c r="W1486" s="5">
        <f t="shared" si="100"/>
        <v>3476.3234089999996</v>
      </c>
      <c r="X1486" s="5">
        <f t="shared" si="101"/>
        <v>20.73</v>
      </c>
      <c r="Y1486" s="5">
        <v>6229.95</v>
      </c>
      <c r="Z1486" s="5">
        <v>472.06</v>
      </c>
      <c r="AA1486" s="5">
        <f t="shared" si="99"/>
        <v>6702.01</v>
      </c>
    </row>
    <row r="1487" spans="1:27" x14ac:dyDescent="0.25">
      <c r="A1487">
        <v>2004</v>
      </c>
      <c r="B1487" t="s">
        <v>56</v>
      </c>
      <c r="C1487" s="1" t="s">
        <v>13</v>
      </c>
      <c r="D1487" s="5">
        <f>VLOOKUP(B1487,SWH!$A$4:$C$19,3,FALSE)</f>
        <v>6871</v>
      </c>
      <c r="E1487" s="5">
        <v>0</v>
      </c>
      <c r="F1487" s="5">
        <v>63.23</v>
      </c>
      <c r="G1487" s="5">
        <v>2681.4</v>
      </c>
      <c r="H1487" s="5">
        <v>1210.3399999999999</v>
      </c>
      <c r="I1487" s="5">
        <v>83.29</v>
      </c>
      <c r="J1487" s="5">
        <v>1305.76</v>
      </c>
      <c r="K1487" s="5">
        <v>361.03</v>
      </c>
      <c r="L1487" s="5">
        <v>48.03</v>
      </c>
      <c r="M1487" s="5">
        <v>699.82</v>
      </c>
      <c r="N1487" s="5">
        <v>0.4</v>
      </c>
      <c r="O1487" s="5">
        <f>VLOOKUP(B1487,SWH!$A$4:$B$19,2,FALSE)</f>
        <v>0.146591</v>
      </c>
      <c r="P1487" s="5">
        <f t="shared" si="102"/>
        <v>0.253409</v>
      </c>
      <c r="Q1487" s="5">
        <v>0</v>
      </c>
      <c r="R1487" s="5">
        <v>0</v>
      </c>
      <c r="S1487" s="5">
        <v>42.03</v>
      </c>
      <c r="T1487" s="5">
        <v>27.93</v>
      </c>
      <c r="U1487" s="5">
        <v>93.33</v>
      </c>
      <c r="V1487" s="5">
        <v>78.09</v>
      </c>
      <c r="W1487" s="5">
        <f t="shared" si="100"/>
        <v>3423.5034090000004</v>
      </c>
      <c r="X1487" s="5">
        <f t="shared" si="101"/>
        <v>63.23</v>
      </c>
      <c r="Y1487" s="5">
        <v>6177.1</v>
      </c>
      <c r="Z1487" s="5">
        <v>517.58000000000004</v>
      </c>
      <c r="AA1487" s="5">
        <f t="shared" si="99"/>
        <v>6694.68</v>
      </c>
    </row>
    <row r="1488" spans="1:27" x14ac:dyDescent="0.25">
      <c r="A1488">
        <v>2004</v>
      </c>
      <c r="B1488" t="s">
        <v>56</v>
      </c>
      <c r="C1488" s="1" t="s">
        <v>19</v>
      </c>
      <c r="D1488" s="5">
        <f>VLOOKUP(B1488,SWH!$A$4:$C$19,3,FALSE)</f>
        <v>6871</v>
      </c>
      <c r="E1488" s="5">
        <v>0</v>
      </c>
      <c r="F1488" s="5">
        <v>157.91999999999999</v>
      </c>
      <c r="G1488" s="5">
        <v>2108.9499999999998</v>
      </c>
      <c r="H1488" s="5">
        <v>1210.3399999999999</v>
      </c>
      <c r="I1488" s="5">
        <v>83.26</v>
      </c>
      <c r="J1488" s="5">
        <v>1305.76</v>
      </c>
      <c r="K1488" s="5">
        <v>361.03</v>
      </c>
      <c r="L1488" s="5">
        <v>48.03</v>
      </c>
      <c r="M1488" s="5">
        <v>648.69000000000005</v>
      </c>
      <c r="N1488" s="5">
        <v>0.78</v>
      </c>
      <c r="O1488" s="5">
        <f>VLOOKUP(B1488,SWH!$A$4:$B$19,2,FALSE)</f>
        <v>0.146591</v>
      </c>
      <c r="P1488" s="5">
        <f t="shared" si="102"/>
        <v>0.633409</v>
      </c>
      <c r="Q1488" s="5">
        <v>0</v>
      </c>
      <c r="R1488" s="5">
        <v>0</v>
      </c>
      <c r="S1488" s="5">
        <v>185.18</v>
      </c>
      <c r="T1488" s="5">
        <v>27.95</v>
      </c>
      <c r="U1488" s="5">
        <v>99.14</v>
      </c>
      <c r="V1488" s="5">
        <v>77.849999999999994</v>
      </c>
      <c r="W1488" s="5">
        <f t="shared" si="100"/>
        <v>2943.4534089999997</v>
      </c>
      <c r="X1488" s="5">
        <f t="shared" si="101"/>
        <v>157.91999999999999</v>
      </c>
      <c r="Y1488" s="5">
        <v>5696.8</v>
      </c>
      <c r="Z1488" s="5">
        <v>618.09</v>
      </c>
      <c r="AA1488" s="5">
        <f t="shared" si="99"/>
        <v>6314.89</v>
      </c>
    </row>
    <row r="1489" spans="1:27" x14ac:dyDescent="0.25">
      <c r="A1489">
        <v>2004</v>
      </c>
      <c r="B1489" t="s">
        <v>56</v>
      </c>
      <c r="C1489" s="1" t="s">
        <v>20</v>
      </c>
      <c r="D1489" s="5">
        <f>VLOOKUP(B1489,SWH!$A$4:$C$19,3,FALSE)</f>
        <v>6871</v>
      </c>
      <c r="E1489" s="5">
        <v>0</v>
      </c>
      <c r="F1489" s="5">
        <v>128.12</v>
      </c>
      <c r="G1489" s="5">
        <v>1494.06</v>
      </c>
      <c r="H1489" s="5">
        <v>1210.3399999999999</v>
      </c>
      <c r="I1489" s="5">
        <v>83.32</v>
      </c>
      <c r="J1489" s="5">
        <v>1305.76</v>
      </c>
      <c r="K1489" s="5">
        <v>361.03</v>
      </c>
      <c r="L1489" s="5">
        <v>48.03</v>
      </c>
      <c r="M1489" s="5">
        <v>571.27</v>
      </c>
      <c r="N1489" s="5">
        <v>0.69</v>
      </c>
      <c r="O1489" s="5">
        <f>VLOOKUP(B1489,SWH!$A$4:$B$19,2,FALSE)</f>
        <v>0.146591</v>
      </c>
      <c r="P1489" s="5">
        <f t="shared" si="102"/>
        <v>0.54340899999999992</v>
      </c>
      <c r="Q1489" s="5">
        <v>0</v>
      </c>
      <c r="R1489" s="5">
        <v>0</v>
      </c>
      <c r="S1489" s="5">
        <v>22.58</v>
      </c>
      <c r="T1489" s="5">
        <v>27.96</v>
      </c>
      <c r="U1489" s="5">
        <v>100.39</v>
      </c>
      <c r="V1489" s="5">
        <v>76.52</v>
      </c>
      <c r="W1489" s="5">
        <f t="shared" si="100"/>
        <v>2088.4534089999997</v>
      </c>
      <c r="X1489" s="5">
        <f t="shared" si="101"/>
        <v>128.12</v>
      </c>
      <c r="Y1489" s="5">
        <v>4840.5200000000004</v>
      </c>
      <c r="Z1489" s="5">
        <v>589.53</v>
      </c>
      <c r="AA1489" s="5">
        <f t="shared" si="99"/>
        <v>5430.05</v>
      </c>
    </row>
    <row r="1490" spans="1:27" x14ac:dyDescent="0.25">
      <c r="A1490">
        <v>2004</v>
      </c>
      <c r="B1490" t="s">
        <v>56</v>
      </c>
      <c r="C1490" s="1" t="s">
        <v>3</v>
      </c>
      <c r="D1490" s="5">
        <f>VLOOKUP(B1490,SWH!$A$4:$C$19,3,FALSE)</f>
        <v>6871</v>
      </c>
      <c r="E1490" s="5">
        <v>0</v>
      </c>
      <c r="F1490" s="5">
        <v>645.66</v>
      </c>
      <c r="G1490" s="5">
        <v>1175.67</v>
      </c>
      <c r="H1490" s="5">
        <v>1210.3399999999999</v>
      </c>
      <c r="I1490" s="5">
        <v>83.31</v>
      </c>
      <c r="J1490" s="5">
        <v>1305.76</v>
      </c>
      <c r="K1490" s="5">
        <v>361.03</v>
      </c>
      <c r="L1490" s="5">
        <v>48.03</v>
      </c>
      <c r="M1490" s="5">
        <v>600.53</v>
      </c>
      <c r="N1490" s="5">
        <v>2.69</v>
      </c>
      <c r="O1490" s="5">
        <f>VLOOKUP(B1490,SWH!$A$4:$B$19,2,FALSE)</f>
        <v>0.146591</v>
      </c>
      <c r="P1490" s="5">
        <f t="shared" si="102"/>
        <v>2.543409</v>
      </c>
      <c r="Q1490" s="5">
        <v>0</v>
      </c>
      <c r="R1490" s="5">
        <v>0</v>
      </c>
      <c r="S1490" s="5">
        <v>164.84</v>
      </c>
      <c r="T1490" s="5">
        <v>27.98</v>
      </c>
      <c r="U1490" s="5">
        <v>112.5</v>
      </c>
      <c r="V1490" s="5">
        <v>76.900000000000006</v>
      </c>
      <c r="W1490" s="5">
        <f t="shared" si="100"/>
        <v>1943.5834090000001</v>
      </c>
      <c r="X1490" s="5">
        <f t="shared" si="101"/>
        <v>645.66</v>
      </c>
      <c r="Y1490" s="5">
        <v>4696.04</v>
      </c>
      <c r="Z1490" s="5">
        <v>1119.19</v>
      </c>
      <c r="AA1490" s="5">
        <f t="shared" si="99"/>
        <v>5815.23</v>
      </c>
    </row>
    <row r="1491" spans="1:27" x14ac:dyDescent="0.25">
      <c r="A1491">
        <v>2004</v>
      </c>
      <c r="B1491" t="s">
        <v>56</v>
      </c>
      <c r="C1491" s="1" t="s">
        <v>7</v>
      </c>
      <c r="D1491" s="5">
        <f>VLOOKUP(B1491,SWH!$A$4:$C$19,3,FALSE)</f>
        <v>6871</v>
      </c>
      <c r="E1491" s="5">
        <v>0</v>
      </c>
      <c r="F1491" s="5">
        <v>265.51</v>
      </c>
      <c r="G1491" s="5">
        <v>935.13</v>
      </c>
      <c r="H1491" s="5">
        <v>1210.3399999999999</v>
      </c>
      <c r="I1491" s="5">
        <v>83.3</v>
      </c>
      <c r="J1491" s="5">
        <v>1305.76</v>
      </c>
      <c r="K1491" s="5">
        <v>361.03</v>
      </c>
      <c r="L1491" s="5">
        <v>48.03</v>
      </c>
      <c r="M1491" s="5">
        <v>541.66999999999996</v>
      </c>
      <c r="N1491" s="5">
        <v>1.64</v>
      </c>
      <c r="O1491" s="5">
        <f>VLOOKUP(B1491,SWH!$A$4:$B$19,2,FALSE)</f>
        <v>0.146591</v>
      </c>
      <c r="P1491" s="5">
        <f t="shared" si="102"/>
        <v>1.493409</v>
      </c>
      <c r="Q1491" s="5">
        <v>0</v>
      </c>
      <c r="R1491" s="5">
        <v>0</v>
      </c>
      <c r="S1491" s="5">
        <v>116.41</v>
      </c>
      <c r="T1491" s="5">
        <v>27.98</v>
      </c>
      <c r="U1491" s="5">
        <v>109.19</v>
      </c>
      <c r="V1491" s="5">
        <v>76.08</v>
      </c>
      <c r="W1491" s="5">
        <f t="shared" si="100"/>
        <v>1594.703409</v>
      </c>
      <c r="X1491" s="5">
        <f t="shared" si="101"/>
        <v>265.51</v>
      </c>
      <c r="Y1491" s="5">
        <v>4346.34</v>
      </c>
      <c r="Z1491" s="5">
        <v>735.73</v>
      </c>
      <c r="AA1491" s="5">
        <f t="shared" si="99"/>
        <v>5082.07</v>
      </c>
    </row>
    <row r="1492" spans="1:27" x14ac:dyDescent="0.25">
      <c r="A1492">
        <v>2004</v>
      </c>
      <c r="B1492" t="s">
        <v>56</v>
      </c>
      <c r="C1492" s="1" t="s">
        <v>17</v>
      </c>
      <c r="D1492" s="5">
        <f>VLOOKUP(B1492,SWH!$A$4:$C$19,3,FALSE)</f>
        <v>6871</v>
      </c>
      <c r="E1492" s="5">
        <v>0</v>
      </c>
      <c r="F1492" s="5">
        <v>297.39999999999998</v>
      </c>
      <c r="G1492" s="5">
        <v>846.39</v>
      </c>
      <c r="H1492" s="5">
        <v>1210.3399999999999</v>
      </c>
      <c r="I1492" s="5">
        <v>83.29</v>
      </c>
      <c r="J1492" s="5">
        <v>1305.76</v>
      </c>
      <c r="K1492" s="5">
        <v>361.03</v>
      </c>
      <c r="L1492" s="5">
        <v>48.03</v>
      </c>
      <c r="M1492" s="5">
        <v>557.09</v>
      </c>
      <c r="N1492" s="5">
        <v>1.21</v>
      </c>
      <c r="O1492" s="5">
        <f>VLOOKUP(B1492,SWH!$A$4:$B$19,2,FALSE)</f>
        <v>0.146591</v>
      </c>
      <c r="P1492" s="5">
        <f t="shared" si="102"/>
        <v>1.063409</v>
      </c>
      <c r="Q1492" s="5">
        <v>0</v>
      </c>
      <c r="R1492" s="5">
        <v>0</v>
      </c>
      <c r="S1492" s="5">
        <v>0</v>
      </c>
      <c r="T1492" s="5">
        <v>27.97</v>
      </c>
      <c r="U1492" s="5">
        <v>111.54</v>
      </c>
      <c r="V1492" s="5">
        <v>76.989999999999995</v>
      </c>
      <c r="W1492" s="5">
        <f t="shared" si="100"/>
        <v>1404.5434090000001</v>
      </c>
      <c r="X1492" s="5">
        <f t="shared" si="101"/>
        <v>297.39999999999998</v>
      </c>
      <c r="Y1492" s="5">
        <v>4157.0600000000004</v>
      </c>
      <c r="Z1492" s="5">
        <v>769.97</v>
      </c>
      <c r="AA1492" s="5">
        <f t="shared" si="99"/>
        <v>4927.0300000000007</v>
      </c>
    </row>
    <row r="1493" spans="1:27" x14ac:dyDescent="0.25">
      <c r="A1493">
        <v>2004</v>
      </c>
      <c r="B1493" t="s">
        <v>56</v>
      </c>
      <c r="C1493" s="1" t="s">
        <v>14</v>
      </c>
      <c r="D1493" s="5">
        <f>VLOOKUP(B1493,SWH!$A$4:$C$19,3,FALSE)</f>
        <v>6871</v>
      </c>
      <c r="E1493" s="5">
        <v>0</v>
      </c>
      <c r="F1493" s="5">
        <v>1501.83</v>
      </c>
      <c r="G1493" s="5">
        <v>804.71</v>
      </c>
      <c r="H1493" s="5">
        <v>1210.3399999999999</v>
      </c>
      <c r="I1493" s="5">
        <v>83.18</v>
      </c>
      <c r="J1493" s="5">
        <v>1305.76</v>
      </c>
      <c r="K1493" s="5">
        <v>361.03</v>
      </c>
      <c r="L1493" s="5">
        <v>48.03</v>
      </c>
      <c r="M1493" s="5">
        <v>613.39</v>
      </c>
      <c r="N1493" s="5">
        <v>5.9</v>
      </c>
      <c r="O1493" s="5">
        <f>VLOOKUP(B1493,SWH!$A$4:$B$19,2,FALSE)</f>
        <v>0.146591</v>
      </c>
      <c r="P1493" s="5">
        <f t="shared" si="102"/>
        <v>5.7534090000000004</v>
      </c>
      <c r="Q1493" s="5">
        <v>0</v>
      </c>
      <c r="R1493" s="5">
        <v>0</v>
      </c>
      <c r="S1493" s="5">
        <v>163.13999999999999</v>
      </c>
      <c r="T1493" s="5">
        <v>28</v>
      </c>
      <c r="U1493" s="5">
        <v>122.42</v>
      </c>
      <c r="V1493" s="5">
        <v>76.59</v>
      </c>
      <c r="W1493" s="5">
        <f t="shared" si="100"/>
        <v>1586.9934089999999</v>
      </c>
      <c r="X1493" s="5">
        <f t="shared" si="101"/>
        <v>1501.83</v>
      </c>
      <c r="Y1493" s="5">
        <v>4339.03</v>
      </c>
      <c r="Z1493" s="5">
        <v>1985.28</v>
      </c>
      <c r="AA1493" s="5">
        <f t="shared" si="99"/>
        <v>6324.3099999999995</v>
      </c>
    </row>
    <row r="1494" spans="1:27" x14ac:dyDescent="0.25">
      <c r="A1494">
        <v>2004</v>
      </c>
      <c r="B1494" t="s">
        <v>56</v>
      </c>
      <c r="C1494" s="1" t="s">
        <v>2</v>
      </c>
      <c r="D1494" s="5">
        <f>VLOOKUP(B1494,SWH!$A$4:$C$19,3,FALSE)</f>
        <v>6871</v>
      </c>
      <c r="E1494" s="5">
        <v>0</v>
      </c>
      <c r="F1494" s="5">
        <v>569.47</v>
      </c>
      <c r="G1494" s="5">
        <v>680.43</v>
      </c>
      <c r="H1494" s="5">
        <v>1210.3399999999999</v>
      </c>
      <c r="I1494" s="5">
        <v>83.24</v>
      </c>
      <c r="J1494" s="5">
        <v>1305.76</v>
      </c>
      <c r="K1494" s="5">
        <v>361.03</v>
      </c>
      <c r="L1494" s="5">
        <v>48.03</v>
      </c>
      <c r="M1494" s="5">
        <v>532.53</v>
      </c>
      <c r="N1494" s="5">
        <v>3.52</v>
      </c>
      <c r="O1494" s="5">
        <f>VLOOKUP(B1494,SWH!$A$4:$B$19,2,FALSE)</f>
        <v>0.146591</v>
      </c>
      <c r="P1494" s="5">
        <f t="shared" si="102"/>
        <v>3.3734090000000001</v>
      </c>
      <c r="Q1494" s="5">
        <v>0</v>
      </c>
      <c r="R1494" s="5">
        <v>0</v>
      </c>
      <c r="S1494" s="5">
        <v>116.3</v>
      </c>
      <c r="T1494" s="5">
        <v>27.99</v>
      </c>
      <c r="U1494" s="5">
        <v>119.39</v>
      </c>
      <c r="V1494" s="5">
        <v>75.83</v>
      </c>
      <c r="W1494" s="5">
        <f t="shared" si="100"/>
        <v>1332.633409</v>
      </c>
      <c r="X1494" s="5">
        <f t="shared" si="101"/>
        <v>569.47</v>
      </c>
      <c r="Y1494" s="5">
        <v>4083.97</v>
      </c>
      <c r="Z1494" s="5">
        <v>1049.8900000000001</v>
      </c>
      <c r="AA1494" s="5">
        <f t="shared" si="99"/>
        <v>5133.8599999999997</v>
      </c>
    </row>
    <row r="1495" spans="1:27" x14ac:dyDescent="0.25">
      <c r="A1495">
        <v>2004</v>
      </c>
      <c r="B1495" t="s">
        <v>56</v>
      </c>
      <c r="C1495" s="1" t="s">
        <v>18</v>
      </c>
      <c r="D1495" s="5">
        <f>VLOOKUP(B1495,SWH!$A$4:$C$19,3,FALSE)</f>
        <v>6871</v>
      </c>
      <c r="E1495" s="5">
        <v>0</v>
      </c>
      <c r="F1495" s="5">
        <v>1149.31</v>
      </c>
      <c r="G1495" s="5">
        <v>320.12</v>
      </c>
      <c r="H1495" s="5">
        <v>1210.3399999999999</v>
      </c>
      <c r="I1495" s="5">
        <v>83.08</v>
      </c>
      <c r="J1495" s="5">
        <v>1305.76</v>
      </c>
      <c r="K1495" s="5">
        <v>361.03</v>
      </c>
      <c r="L1495" s="5">
        <v>48.03</v>
      </c>
      <c r="M1495" s="5">
        <v>562.86</v>
      </c>
      <c r="N1495" s="5">
        <v>5.37</v>
      </c>
      <c r="O1495" s="5">
        <f>VLOOKUP(B1495,SWH!$A$4:$B$19,2,FALSE)</f>
        <v>0.146591</v>
      </c>
      <c r="P1495" s="5">
        <f t="shared" si="102"/>
        <v>5.2234090000000002</v>
      </c>
      <c r="Q1495" s="5">
        <v>0</v>
      </c>
      <c r="R1495" s="5">
        <v>0</v>
      </c>
      <c r="S1495" s="5">
        <v>118.79</v>
      </c>
      <c r="T1495" s="5">
        <v>28.01</v>
      </c>
      <c r="U1495" s="5">
        <v>123.86</v>
      </c>
      <c r="V1495" s="5">
        <v>76.239999999999995</v>
      </c>
      <c r="W1495" s="5">
        <f t="shared" si="100"/>
        <v>1006.993409</v>
      </c>
      <c r="X1495" s="5">
        <f t="shared" si="101"/>
        <v>1149.31</v>
      </c>
      <c r="Y1495" s="5">
        <v>3758.61</v>
      </c>
      <c r="Z1495" s="5">
        <v>1634.2</v>
      </c>
      <c r="AA1495" s="5">
        <f t="shared" si="99"/>
        <v>5392.81</v>
      </c>
    </row>
    <row r="1496" spans="1:27" x14ac:dyDescent="0.25">
      <c r="A1496">
        <v>2004</v>
      </c>
      <c r="B1496" t="s">
        <v>56</v>
      </c>
      <c r="C1496" s="1" t="s">
        <v>4</v>
      </c>
      <c r="D1496" s="5">
        <f>VLOOKUP(B1496,SWH!$A$4:$C$19,3,FALSE)</f>
        <v>6871</v>
      </c>
      <c r="E1496" s="5">
        <v>0</v>
      </c>
      <c r="F1496" s="5">
        <v>2077.5700000000002</v>
      </c>
      <c r="G1496" s="5">
        <v>474.82</v>
      </c>
      <c r="H1496" s="5">
        <v>1210.3399999999999</v>
      </c>
      <c r="I1496" s="5">
        <v>83.2</v>
      </c>
      <c r="J1496" s="5">
        <v>1305.76</v>
      </c>
      <c r="K1496" s="5">
        <v>361.03</v>
      </c>
      <c r="L1496" s="5">
        <v>48.03</v>
      </c>
      <c r="M1496" s="5">
        <v>656.23</v>
      </c>
      <c r="N1496" s="5">
        <v>8.9700000000000006</v>
      </c>
      <c r="O1496" s="5">
        <f>VLOOKUP(B1496,SWH!$A$4:$B$19,2,FALSE)</f>
        <v>0.146591</v>
      </c>
      <c r="P1496" s="5">
        <f t="shared" si="102"/>
        <v>8.8234089999999998</v>
      </c>
      <c r="Q1496" s="5">
        <v>0</v>
      </c>
      <c r="R1496" s="5">
        <v>0</v>
      </c>
      <c r="S1496" s="5">
        <v>116.58</v>
      </c>
      <c r="T1496" s="5">
        <v>28.01</v>
      </c>
      <c r="U1496" s="5">
        <v>130.5</v>
      </c>
      <c r="V1496" s="5">
        <v>76.14</v>
      </c>
      <c r="W1496" s="5">
        <f t="shared" si="100"/>
        <v>1256.453409</v>
      </c>
      <c r="X1496" s="5">
        <f t="shared" si="101"/>
        <v>2077.5700000000002</v>
      </c>
      <c r="Y1496" s="5">
        <v>4008.08</v>
      </c>
      <c r="Z1496" s="5">
        <v>2569.1</v>
      </c>
      <c r="AA1496" s="5">
        <f t="shared" si="99"/>
        <v>6577.18</v>
      </c>
    </row>
    <row r="1497" spans="1:27" x14ac:dyDescent="0.25">
      <c r="A1497">
        <v>2004</v>
      </c>
      <c r="B1497" t="s">
        <v>56</v>
      </c>
      <c r="C1497" s="1" t="s">
        <v>5</v>
      </c>
      <c r="D1497" s="5">
        <f>VLOOKUP(B1497,SWH!$A$4:$C$19,3,FALSE)</f>
        <v>6871</v>
      </c>
      <c r="E1497" s="5">
        <v>0</v>
      </c>
      <c r="F1497" s="5">
        <v>1181.67</v>
      </c>
      <c r="G1497" s="5">
        <v>510.26</v>
      </c>
      <c r="H1497" s="5">
        <v>1210.3399999999999</v>
      </c>
      <c r="I1497" s="5">
        <v>83.21</v>
      </c>
      <c r="J1497" s="5">
        <v>1305.76</v>
      </c>
      <c r="K1497" s="5">
        <v>361.03</v>
      </c>
      <c r="L1497" s="5">
        <v>48.03</v>
      </c>
      <c r="M1497" s="5">
        <v>537.63</v>
      </c>
      <c r="N1497" s="5">
        <v>6.68</v>
      </c>
      <c r="O1497" s="5">
        <f>VLOOKUP(B1497,SWH!$A$4:$B$19,2,FALSE)</f>
        <v>0.146591</v>
      </c>
      <c r="P1497" s="5">
        <f t="shared" si="102"/>
        <v>6.5334089999999998</v>
      </c>
      <c r="Q1497" s="5">
        <v>0</v>
      </c>
      <c r="R1497" s="5">
        <v>0</v>
      </c>
      <c r="S1497" s="5">
        <v>116.52</v>
      </c>
      <c r="T1497" s="5">
        <v>28</v>
      </c>
      <c r="U1497" s="5">
        <v>127.9</v>
      </c>
      <c r="V1497" s="5">
        <v>75.92</v>
      </c>
      <c r="W1497" s="5">
        <f t="shared" si="100"/>
        <v>1170.943409</v>
      </c>
      <c r="X1497" s="5">
        <f t="shared" si="101"/>
        <v>1181.67</v>
      </c>
      <c r="Y1497" s="5">
        <v>3922.34</v>
      </c>
      <c r="Z1497" s="5">
        <v>1670.6</v>
      </c>
      <c r="AA1497" s="5">
        <f t="shared" si="99"/>
        <v>5592.9400000000005</v>
      </c>
    </row>
    <row r="1498" spans="1:27" x14ac:dyDescent="0.25">
      <c r="A1498">
        <v>2004</v>
      </c>
      <c r="B1498" t="s">
        <v>56</v>
      </c>
      <c r="C1498" s="1" t="s">
        <v>15</v>
      </c>
      <c r="D1498" s="5">
        <f>VLOOKUP(B1498,SWH!$A$4:$C$19,3,FALSE)</f>
        <v>6871</v>
      </c>
      <c r="E1498" s="5">
        <v>0</v>
      </c>
      <c r="F1498" s="5">
        <v>1283.19</v>
      </c>
      <c r="G1498" s="5">
        <v>208.19</v>
      </c>
      <c r="H1498" s="5">
        <v>1210.3399999999999</v>
      </c>
      <c r="I1498" s="5">
        <v>83.08</v>
      </c>
      <c r="J1498" s="5">
        <v>1305.76</v>
      </c>
      <c r="K1498" s="5">
        <v>361.03</v>
      </c>
      <c r="L1498" s="5">
        <v>48.03</v>
      </c>
      <c r="M1498" s="5">
        <v>568.26</v>
      </c>
      <c r="N1498" s="5">
        <v>5.1100000000000003</v>
      </c>
      <c r="O1498" s="5">
        <f>VLOOKUP(B1498,SWH!$A$4:$B$19,2,FALSE)</f>
        <v>0.146591</v>
      </c>
      <c r="P1498" s="5">
        <f t="shared" si="102"/>
        <v>4.9634090000000004</v>
      </c>
      <c r="Q1498" s="5">
        <v>0</v>
      </c>
      <c r="R1498" s="5">
        <v>0</v>
      </c>
      <c r="S1498" s="5">
        <v>117.52</v>
      </c>
      <c r="T1498" s="5">
        <v>28.01</v>
      </c>
      <c r="U1498" s="5">
        <v>128.18</v>
      </c>
      <c r="V1498" s="5">
        <v>76.14</v>
      </c>
      <c r="W1498" s="5">
        <f t="shared" si="100"/>
        <v>898.93340899999998</v>
      </c>
      <c r="X1498" s="5">
        <f t="shared" si="101"/>
        <v>1283.19</v>
      </c>
      <c r="Y1498" s="5">
        <v>3650.44</v>
      </c>
      <c r="Z1498" s="5">
        <v>1772.4</v>
      </c>
      <c r="AA1498" s="5">
        <f t="shared" si="99"/>
        <v>5422.84</v>
      </c>
    </row>
    <row r="1499" spans="1:27" x14ac:dyDescent="0.25">
      <c r="A1499">
        <v>2004</v>
      </c>
      <c r="B1499" t="s">
        <v>56</v>
      </c>
      <c r="C1499" s="1" t="s">
        <v>16</v>
      </c>
      <c r="D1499" s="5">
        <f>VLOOKUP(B1499,SWH!$A$4:$C$19,3,FALSE)</f>
        <v>6871</v>
      </c>
      <c r="E1499" s="5">
        <v>0</v>
      </c>
      <c r="F1499" s="5">
        <v>3119.23</v>
      </c>
      <c r="G1499" s="5">
        <v>490.69</v>
      </c>
      <c r="H1499" s="5">
        <v>1210.3399999999999</v>
      </c>
      <c r="I1499" s="5">
        <v>83.17</v>
      </c>
      <c r="J1499" s="5">
        <v>1305.76</v>
      </c>
      <c r="K1499" s="5">
        <v>361.03</v>
      </c>
      <c r="L1499" s="5">
        <v>48.03</v>
      </c>
      <c r="M1499" s="5">
        <v>669.5</v>
      </c>
      <c r="N1499" s="5">
        <v>13.93</v>
      </c>
      <c r="O1499" s="5">
        <f>VLOOKUP(B1499,SWH!$A$4:$B$19,2,FALSE)</f>
        <v>0.146591</v>
      </c>
      <c r="P1499" s="5">
        <f t="shared" si="102"/>
        <v>13.783408999999999</v>
      </c>
      <c r="Q1499" s="5">
        <v>0</v>
      </c>
      <c r="R1499" s="5">
        <v>0</v>
      </c>
      <c r="S1499" s="5">
        <v>117.49</v>
      </c>
      <c r="T1499" s="5">
        <v>28.04</v>
      </c>
      <c r="U1499" s="5">
        <v>137.1</v>
      </c>
      <c r="V1499" s="5">
        <v>75.739999999999995</v>
      </c>
      <c r="W1499" s="5">
        <f t="shared" si="100"/>
        <v>1291.463409</v>
      </c>
      <c r="X1499" s="5">
        <f t="shared" si="101"/>
        <v>3119.23</v>
      </c>
      <c r="Y1499" s="5">
        <v>4042.68</v>
      </c>
      <c r="Z1499" s="5">
        <v>3617.36</v>
      </c>
      <c r="AA1499" s="5">
        <f t="shared" si="99"/>
        <v>7660.04</v>
      </c>
    </row>
    <row r="1500" spans="1:27" x14ac:dyDescent="0.25">
      <c r="A1500">
        <v>2004</v>
      </c>
      <c r="B1500" t="s">
        <v>56</v>
      </c>
      <c r="C1500" s="1" t="s">
        <v>9</v>
      </c>
      <c r="D1500" s="5">
        <f>VLOOKUP(B1500,SWH!$A$4:$C$19,3,FALSE)</f>
        <v>6871</v>
      </c>
      <c r="E1500" s="5">
        <v>0</v>
      </c>
      <c r="F1500" s="5">
        <v>2209.29</v>
      </c>
      <c r="G1500" s="5">
        <v>334.79</v>
      </c>
      <c r="H1500" s="5">
        <v>1210.3399999999999</v>
      </c>
      <c r="I1500" s="5">
        <v>83.11</v>
      </c>
      <c r="J1500" s="5">
        <v>1305.76</v>
      </c>
      <c r="K1500" s="5">
        <v>361.03</v>
      </c>
      <c r="L1500" s="5">
        <v>48.03</v>
      </c>
      <c r="M1500" s="5">
        <v>559.47</v>
      </c>
      <c r="N1500" s="5">
        <v>11.08</v>
      </c>
      <c r="O1500" s="5">
        <f>VLOOKUP(B1500,SWH!$A$4:$B$19,2,FALSE)</f>
        <v>0.146591</v>
      </c>
      <c r="P1500" s="5">
        <f t="shared" si="102"/>
        <v>10.933408999999999</v>
      </c>
      <c r="Q1500" s="5">
        <v>0</v>
      </c>
      <c r="R1500" s="5">
        <v>0</v>
      </c>
      <c r="S1500" s="5">
        <v>117.04</v>
      </c>
      <c r="T1500" s="5">
        <v>28.02</v>
      </c>
      <c r="U1500" s="5">
        <v>135.21</v>
      </c>
      <c r="V1500" s="5">
        <v>75.55</v>
      </c>
      <c r="W1500" s="5">
        <f t="shared" si="100"/>
        <v>1022.2334089999999</v>
      </c>
      <c r="X1500" s="5">
        <f t="shared" si="101"/>
        <v>2209.29</v>
      </c>
      <c r="Y1500" s="5">
        <v>3773.18</v>
      </c>
      <c r="Z1500" s="5">
        <v>2705.53</v>
      </c>
      <c r="AA1500" s="5">
        <f t="shared" si="99"/>
        <v>6478.71</v>
      </c>
    </row>
    <row r="1501" spans="1:27" x14ac:dyDescent="0.25">
      <c r="A1501">
        <v>2004</v>
      </c>
      <c r="B1501" t="s">
        <v>56</v>
      </c>
      <c r="C1501" s="1" t="s">
        <v>12</v>
      </c>
      <c r="D1501" s="5">
        <f>VLOOKUP(B1501,SWH!$A$4:$C$19,3,FALSE)</f>
        <v>6871</v>
      </c>
      <c r="E1501" s="5">
        <v>0</v>
      </c>
      <c r="F1501" s="5">
        <v>3774.04</v>
      </c>
      <c r="G1501" s="5">
        <v>396.85</v>
      </c>
      <c r="H1501" s="5">
        <v>1210.3399999999999</v>
      </c>
      <c r="I1501" s="5">
        <v>83.05</v>
      </c>
      <c r="J1501" s="5">
        <v>1305.76</v>
      </c>
      <c r="K1501" s="5">
        <v>361.03</v>
      </c>
      <c r="L1501" s="5">
        <v>48.03</v>
      </c>
      <c r="M1501" s="5">
        <v>649.67999999999995</v>
      </c>
      <c r="N1501" s="5">
        <v>17.09</v>
      </c>
      <c r="O1501" s="5">
        <f>VLOOKUP(B1501,SWH!$A$4:$B$19,2,FALSE)</f>
        <v>0.146591</v>
      </c>
      <c r="P1501" s="5">
        <f t="shared" si="102"/>
        <v>16.943408999999999</v>
      </c>
      <c r="Q1501" s="5">
        <v>0</v>
      </c>
      <c r="R1501" s="5">
        <v>0</v>
      </c>
      <c r="S1501" s="5">
        <v>117.27</v>
      </c>
      <c r="T1501" s="5">
        <v>28.05</v>
      </c>
      <c r="U1501" s="5">
        <v>144.22</v>
      </c>
      <c r="V1501" s="5">
        <v>75.47</v>
      </c>
      <c r="W1501" s="5">
        <f t="shared" si="100"/>
        <v>1180.7434089999999</v>
      </c>
      <c r="X1501" s="5">
        <f t="shared" si="101"/>
        <v>3774.04</v>
      </c>
      <c r="Y1501" s="5">
        <v>3931.59</v>
      </c>
      <c r="Z1501" s="5">
        <v>4279.29</v>
      </c>
      <c r="AA1501" s="5">
        <f t="shared" si="99"/>
        <v>8210.880000000001</v>
      </c>
    </row>
    <row r="1502" spans="1:27" x14ac:dyDescent="0.25">
      <c r="A1502">
        <v>2004</v>
      </c>
      <c r="B1502" t="s">
        <v>56</v>
      </c>
      <c r="C1502" s="1" t="s">
        <v>8</v>
      </c>
      <c r="D1502" s="5">
        <f>VLOOKUP(B1502,SWH!$A$4:$C$19,3,FALSE)</f>
        <v>6871</v>
      </c>
      <c r="E1502" s="5">
        <v>0</v>
      </c>
      <c r="F1502" s="5">
        <v>5308.37</v>
      </c>
      <c r="G1502" s="5">
        <v>204.43</v>
      </c>
      <c r="H1502" s="5">
        <v>1210.3399999999999</v>
      </c>
      <c r="I1502" s="5">
        <v>82.6</v>
      </c>
      <c r="J1502" s="5">
        <v>1305.76</v>
      </c>
      <c r="K1502" s="5">
        <v>361.03</v>
      </c>
      <c r="L1502" s="5">
        <v>48.03</v>
      </c>
      <c r="M1502" s="5">
        <v>695.71</v>
      </c>
      <c r="N1502" s="5">
        <v>22.01</v>
      </c>
      <c r="O1502" s="5">
        <f>VLOOKUP(B1502,SWH!$A$4:$B$19,2,FALSE)</f>
        <v>0.146591</v>
      </c>
      <c r="P1502" s="5">
        <f t="shared" si="102"/>
        <v>21.863409000000001</v>
      </c>
      <c r="Q1502" s="5">
        <v>0</v>
      </c>
      <c r="R1502" s="5">
        <v>0</v>
      </c>
      <c r="S1502" s="5">
        <v>117.66</v>
      </c>
      <c r="T1502" s="5">
        <v>28.06</v>
      </c>
      <c r="U1502" s="5">
        <v>152.9</v>
      </c>
      <c r="V1502" s="5">
        <v>75.12</v>
      </c>
      <c r="W1502" s="5">
        <f t="shared" si="100"/>
        <v>1039.663409</v>
      </c>
      <c r="X1502" s="5">
        <f t="shared" si="101"/>
        <v>5308.37</v>
      </c>
      <c r="Y1502" s="5">
        <v>3789.72</v>
      </c>
      <c r="Z1502" s="5">
        <v>5822.31</v>
      </c>
      <c r="AA1502" s="5">
        <f t="shared" si="99"/>
        <v>9612.0300000000007</v>
      </c>
    </row>
    <row r="1503" spans="1:27" x14ac:dyDescent="0.25">
      <c r="A1503">
        <v>2007</v>
      </c>
      <c r="B1503" t="s">
        <v>56</v>
      </c>
      <c r="C1503" s="1" t="s">
        <v>10</v>
      </c>
      <c r="D1503" s="5">
        <f>VLOOKUP(B1503,SWH!$A$4:$C$19,3,FALSE)</f>
        <v>6871</v>
      </c>
      <c r="E1503" s="5">
        <v>0</v>
      </c>
      <c r="F1503" s="5">
        <v>0.46</v>
      </c>
      <c r="G1503" s="5">
        <v>4396.21</v>
      </c>
      <c r="H1503" s="5">
        <v>1210.3399999999999</v>
      </c>
      <c r="I1503" s="5">
        <v>83.37</v>
      </c>
      <c r="J1503" s="5">
        <v>1305.76</v>
      </c>
      <c r="K1503" s="5">
        <v>361.03</v>
      </c>
      <c r="L1503" s="5">
        <v>48.03</v>
      </c>
      <c r="M1503" s="5">
        <v>807.17</v>
      </c>
      <c r="N1503" s="5">
        <v>0.15</v>
      </c>
      <c r="O1503" s="5">
        <f>VLOOKUP(B1503,SWH!$A$4:$B$19,2,FALSE)</f>
        <v>0.146591</v>
      </c>
      <c r="P1503" s="5">
        <f t="shared" si="102"/>
        <v>3.4089999999999954E-3</v>
      </c>
      <c r="Q1503" s="5">
        <v>0</v>
      </c>
      <c r="R1503" s="5">
        <v>0</v>
      </c>
      <c r="S1503" s="5">
        <v>0</v>
      </c>
      <c r="T1503" s="5">
        <v>27.9</v>
      </c>
      <c r="U1503" s="5">
        <v>83.78</v>
      </c>
      <c r="V1503" s="5">
        <v>79.45</v>
      </c>
      <c r="W1503" s="5">
        <f t="shared" si="100"/>
        <v>5203.383409</v>
      </c>
      <c r="X1503" s="5">
        <f t="shared" si="101"/>
        <v>0.46</v>
      </c>
      <c r="Y1503" s="5">
        <v>7958.38</v>
      </c>
      <c r="Z1503" s="5">
        <v>445.27</v>
      </c>
      <c r="AA1503" s="5">
        <f t="shared" si="99"/>
        <v>8403.65</v>
      </c>
    </row>
    <row r="1504" spans="1:27" x14ac:dyDescent="0.25">
      <c r="A1504">
        <v>2007</v>
      </c>
      <c r="B1504" t="s">
        <v>56</v>
      </c>
      <c r="C1504" s="1" t="s">
        <v>6</v>
      </c>
      <c r="D1504" s="5">
        <f>VLOOKUP(B1504,SWH!$A$4:$C$19,3,FALSE)</f>
        <v>6871</v>
      </c>
      <c r="E1504" s="5">
        <v>0</v>
      </c>
      <c r="F1504" s="5">
        <v>4.29</v>
      </c>
      <c r="G1504" s="5">
        <v>3120.96</v>
      </c>
      <c r="H1504" s="5">
        <v>1210.3399999999999</v>
      </c>
      <c r="I1504" s="5">
        <v>83.39</v>
      </c>
      <c r="J1504" s="5">
        <v>1305.76</v>
      </c>
      <c r="K1504" s="5">
        <v>361.03</v>
      </c>
      <c r="L1504" s="5">
        <v>48.03</v>
      </c>
      <c r="M1504" s="5">
        <v>698.5</v>
      </c>
      <c r="N1504" s="5">
        <v>0.17</v>
      </c>
      <c r="O1504" s="5">
        <f>VLOOKUP(B1504,SWH!$A$4:$B$19,2,FALSE)</f>
        <v>0.146591</v>
      </c>
      <c r="P1504" s="5">
        <f t="shared" si="102"/>
        <v>2.3409000000000013E-2</v>
      </c>
      <c r="Q1504" s="5">
        <v>0</v>
      </c>
      <c r="R1504" s="5">
        <v>0</v>
      </c>
      <c r="S1504" s="5">
        <v>0</v>
      </c>
      <c r="T1504" s="5">
        <v>27.91</v>
      </c>
      <c r="U1504" s="5">
        <v>85.86</v>
      </c>
      <c r="V1504" s="5">
        <v>78.680000000000007</v>
      </c>
      <c r="W1504" s="5">
        <f t="shared" si="100"/>
        <v>3819.4834089999999</v>
      </c>
      <c r="X1504" s="5">
        <f t="shared" si="101"/>
        <v>4.29</v>
      </c>
      <c r="Y1504" s="5">
        <v>6573.75</v>
      </c>
      <c r="Z1504" s="5">
        <v>451.17</v>
      </c>
      <c r="AA1504" s="5">
        <f t="shared" si="99"/>
        <v>7024.92</v>
      </c>
    </row>
    <row r="1505" spans="1:27" x14ac:dyDescent="0.25">
      <c r="A1505">
        <v>2007</v>
      </c>
      <c r="B1505" t="s">
        <v>56</v>
      </c>
      <c r="C1505" s="1" t="s">
        <v>11</v>
      </c>
      <c r="D1505" s="5">
        <f>VLOOKUP(B1505,SWH!$A$4:$C$19,3,FALSE)</f>
        <v>6871</v>
      </c>
      <c r="E1505" s="5">
        <v>0</v>
      </c>
      <c r="F1505" s="5">
        <v>17.43</v>
      </c>
      <c r="G1505" s="5">
        <v>2357.02</v>
      </c>
      <c r="H1505" s="5">
        <v>1210.3399999999999</v>
      </c>
      <c r="I1505" s="5">
        <v>83.39</v>
      </c>
      <c r="J1505" s="5">
        <v>1305.76</v>
      </c>
      <c r="K1505" s="5">
        <v>361.03</v>
      </c>
      <c r="L1505" s="5">
        <v>48.03</v>
      </c>
      <c r="M1505" s="5">
        <v>656.35</v>
      </c>
      <c r="N1505" s="5">
        <v>0.21</v>
      </c>
      <c r="O1505" s="5">
        <f>VLOOKUP(B1505,SWH!$A$4:$B$19,2,FALSE)</f>
        <v>0.146591</v>
      </c>
      <c r="P1505" s="5">
        <f t="shared" si="102"/>
        <v>6.3408999999999993E-2</v>
      </c>
      <c r="Q1505" s="5">
        <v>0</v>
      </c>
      <c r="R1505" s="5">
        <v>0</v>
      </c>
      <c r="S1505" s="5">
        <v>159.28</v>
      </c>
      <c r="T1505" s="5">
        <v>27.94</v>
      </c>
      <c r="U1505" s="5">
        <v>90.3</v>
      </c>
      <c r="V1505" s="5">
        <v>78.010000000000005</v>
      </c>
      <c r="W1505" s="5">
        <f t="shared" si="100"/>
        <v>3172.713409</v>
      </c>
      <c r="X1505" s="5">
        <f t="shared" si="101"/>
        <v>17.43</v>
      </c>
      <c r="Y1505" s="5">
        <v>5926.35</v>
      </c>
      <c r="Z1505" s="5">
        <v>468.76</v>
      </c>
      <c r="AA1505" s="5">
        <f t="shared" si="99"/>
        <v>6395.1100000000006</v>
      </c>
    </row>
    <row r="1506" spans="1:27" x14ac:dyDescent="0.25">
      <c r="A1506">
        <v>2007</v>
      </c>
      <c r="B1506" t="s">
        <v>56</v>
      </c>
      <c r="C1506" s="1" t="s">
        <v>13</v>
      </c>
      <c r="D1506" s="5">
        <f>VLOOKUP(B1506,SWH!$A$4:$C$19,3,FALSE)</f>
        <v>6871</v>
      </c>
      <c r="E1506" s="5">
        <v>0</v>
      </c>
      <c r="F1506" s="5">
        <v>55</v>
      </c>
      <c r="G1506" s="5">
        <v>2587.92</v>
      </c>
      <c r="H1506" s="5">
        <v>1210.3399999999999</v>
      </c>
      <c r="I1506" s="5">
        <v>83.29</v>
      </c>
      <c r="J1506" s="5">
        <v>1305.76</v>
      </c>
      <c r="K1506" s="5">
        <v>361.03</v>
      </c>
      <c r="L1506" s="5">
        <v>48.03</v>
      </c>
      <c r="M1506" s="5">
        <v>612.74</v>
      </c>
      <c r="N1506" s="5">
        <v>0.38</v>
      </c>
      <c r="O1506" s="5">
        <f>VLOOKUP(B1506,SWH!$A$4:$B$19,2,FALSE)</f>
        <v>0.146591</v>
      </c>
      <c r="P1506" s="5">
        <f t="shared" si="102"/>
        <v>0.23340900000000001</v>
      </c>
      <c r="Q1506" s="5">
        <v>0</v>
      </c>
      <c r="R1506" s="5">
        <v>0</v>
      </c>
      <c r="S1506" s="5">
        <v>0</v>
      </c>
      <c r="T1506" s="5">
        <v>27.93</v>
      </c>
      <c r="U1506" s="5">
        <v>93.3</v>
      </c>
      <c r="V1506" s="5">
        <v>78.09</v>
      </c>
      <c r="W1506" s="5">
        <f t="shared" si="100"/>
        <v>3200.8934089999998</v>
      </c>
      <c r="X1506" s="5">
        <f t="shared" si="101"/>
        <v>55</v>
      </c>
      <c r="Y1506" s="5">
        <v>5954.48</v>
      </c>
      <c r="Z1506" s="5">
        <v>509.33</v>
      </c>
      <c r="AA1506" s="5">
        <f t="shared" si="99"/>
        <v>6463.8099999999995</v>
      </c>
    </row>
    <row r="1507" spans="1:27" x14ac:dyDescent="0.25">
      <c r="A1507">
        <v>2007</v>
      </c>
      <c r="B1507" t="s">
        <v>56</v>
      </c>
      <c r="C1507" s="1" t="s">
        <v>19</v>
      </c>
      <c r="D1507" s="5">
        <f>VLOOKUP(B1507,SWH!$A$4:$C$19,3,FALSE)</f>
        <v>6871</v>
      </c>
      <c r="E1507" s="5">
        <v>0</v>
      </c>
      <c r="F1507" s="5">
        <v>106.52</v>
      </c>
      <c r="G1507" s="5">
        <v>1963.83</v>
      </c>
      <c r="H1507" s="5">
        <v>1210.3399999999999</v>
      </c>
      <c r="I1507" s="5">
        <v>83.26</v>
      </c>
      <c r="J1507" s="5">
        <v>1305.76</v>
      </c>
      <c r="K1507" s="5">
        <v>361.03</v>
      </c>
      <c r="L1507" s="5">
        <v>48.03</v>
      </c>
      <c r="M1507" s="5">
        <v>600.25</v>
      </c>
      <c r="N1507" s="5">
        <v>0.59</v>
      </c>
      <c r="O1507" s="5">
        <f>VLOOKUP(B1507,SWH!$A$4:$B$19,2,FALSE)</f>
        <v>0.146591</v>
      </c>
      <c r="P1507" s="5">
        <f t="shared" si="102"/>
        <v>0.44340899999999994</v>
      </c>
      <c r="Q1507" s="5">
        <v>0</v>
      </c>
      <c r="R1507" s="5">
        <v>0</v>
      </c>
      <c r="S1507" s="5">
        <v>143.80000000000001</v>
      </c>
      <c r="T1507" s="5">
        <v>27.95</v>
      </c>
      <c r="U1507" s="5">
        <v>99.08</v>
      </c>
      <c r="V1507" s="5">
        <v>77.83</v>
      </c>
      <c r="W1507" s="5">
        <f t="shared" si="100"/>
        <v>2708.3234090000001</v>
      </c>
      <c r="X1507" s="5">
        <f t="shared" si="101"/>
        <v>106.52</v>
      </c>
      <c r="Y1507" s="5">
        <v>5461.64</v>
      </c>
      <c r="Z1507" s="5">
        <v>566.63</v>
      </c>
      <c r="AA1507" s="5">
        <f t="shared" si="99"/>
        <v>6028.27</v>
      </c>
    </row>
    <row r="1508" spans="1:27" x14ac:dyDescent="0.25">
      <c r="A1508">
        <v>2007</v>
      </c>
      <c r="B1508" t="s">
        <v>56</v>
      </c>
      <c r="C1508" s="1" t="s">
        <v>20</v>
      </c>
      <c r="D1508" s="5">
        <f>VLOOKUP(B1508,SWH!$A$4:$C$19,3,FALSE)</f>
        <v>6871</v>
      </c>
      <c r="E1508" s="5">
        <v>0</v>
      </c>
      <c r="F1508" s="5">
        <v>79.5</v>
      </c>
      <c r="G1508" s="5">
        <v>1248.44</v>
      </c>
      <c r="H1508" s="5">
        <v>1210.3399999999999</v>
      </c>
      <c r="I1508" s="5">
        <v>83.32</v>
      </c>
      <c r="J1508" s="5">
        <v>1305.76</v>
      </c>
      <c r="K1508" s="5">
        <v>361.03</v>
      </c>
      <c r="L1508" s="5">
        <v>48.03</v>
      </c>
      <c r="M1508" s="5">
        <v>504.39</v>
      </c>
      <c r="N1508" s="5">
        <v>0.54</v>
      </c>
      <c r="O1508" s="5">
        <f>VLOOKUP(B1508,SWH!$A$4:$B$19,2,FALSE)</f>
        <v>0.146591</v>
      </c>
      <c r="P1508" s="5">
        <f t="shared" si="102"/>
        <v>0.39340900000000001</v>
      </c>
      <c r="Q1508" s="5">
        <v>0</v>
      </c>
      <c r="R1508" s="5">
        <v>0</v>
      </c>
      <c r="S1508" s="5">
        <v>91.45</v>
      </c>
      <c r="T1508" s="5">
        <v>27.96</v>
      </c>
      <c r="U1508" s="5">
        <v>100.31</v>
      </c>
      <c r="V1508" s="5">
        <v>76.5</v>
      </c>
      <c r="W1508" s="5">
        <f t="shared" si="100"/>
        <v>1844.673409</v>
      </c>
      <c r="X1508" s="5">
        <f t="shared" si="101"/>
        <v>79.5</v>
      </c>
      <c r="Y1508" s="5">
        <v>4596.7299999999996</v>
      </c>
      <c r="Z1508" s="5">
        <v>540.84</v>
      </c>
      <c r="AA1508" s="5">
        <f t="shared" si="99"/>
        <v>5137.57</v>
      </c>
    </row>
    <row r="1509" spans="1:27" x14ac:dyDescent="0.25">
      <c r="A1509">
        <v>2007</v>
      </c>
      <c r="B1509" t="s">
        <v>56</v>
      </c>
      <c r="C1509" s="1" t="s">
        <v>3</v>
      </c>
      <c r="D1509" s="5">
        <f>VLOOKUP(B1509,SWH!$A$4:$C$19,3,FALSE)</f>
        <v>6871</v>
      </c>
      <c r="E1509" s="5">
        <v>0</v>
      </c>
      <c r="F1509" s="5">
        <v>470.87</v>
      </c>
      <c r="G1509" s="5">
        <v>1106.9000000000001</v>
      </c>
      <c r="H1509" s="5">
        <v>1210.3399999999999</v>
      </c>
      <c r="I1509" s="5">
        <v>83.31</v>
      </c>
      <c r="J1509" s="5">
        <v>1305.76</v>
      </c>
      <c r="K1509" s="5">
        <v>361.03</v>
      </c>
      <c r="L1509" s="5">
        <v>48.03</v>
      </c>
      <c r="M1509" s="5">
        <v>537.47</v>
      </c>
      <c r="N1509" s="5">
        <v>2.0099999999999998</v>
      </c>
      <c r="O1509" s="5">
        <f>VLOOKUP(B1509,SWH!$A$4:$B$19,2,FALSE)</f>
        <v>0.146591</v>
      </c>
      <c r="P1509" s="5">
        <f t="shared" si="102"/>
        <v>1.8634089999999999</v>
      </c>
      <c r="Q1509" s="5">
        <v>0</v>
      </c>
      <c r="R1509" s="5">
        <v>0</v>
      </c>
      <c r="S1509" s="5">
        <v>125.3</v>
      </c>
      <c r="T1509" s="5">
        <v>27.97</v>
      </c>
      <c r="U1509" s="5">
        <v>112.4</v>
      </c>
      <c r="V1509" s="5">
        <v>76.87</v>
      </c>
      <c r="W1509" s="5">
        <f t="shared" si="100"/>
        <v>1771.5334090000001</v>
      </c>
      <c r="X1509" s="5">
        <f t="shared" si="101"/>
        <v>470.87</v>
      </c>
      <c r="Y1509" s="5">
        <v>4523.96</v>
      </c>
      <c r="Z1509" s="5">
        <v>944.3</v>
      </c>
      <c r="AA1509" s="5">
        <f t="shared" si="99"/>
        <v>5468.26</v>
      </c>
    </row>
    <row r="1510" spans="1:27" x14ac:dyDescent="0.25">
      <c r="A1510">
        <v>2007</v>
      </c>
      <c r="B1510" t="s">
        <v>56</v>
      </c>
      <c r="C1510" s="1" t="s">
        <v>7</v>
      </c>
      <c r="D1510" s="5">
        <f>VLOOKUP(B1510,SWH!$A$4:$C$19,3,FALSE)</f>
        <v>6871</v>
      </c>
      <c r="E1510" s="5">
        <v>0</v>
      </c>
      <c r="F1510" s="5">
        <v>182.79</v>
      </c>
      <c r="G1510" s="5">
        <v>871.01</v>
      </c>
      <c r="H1510" s="5">
        <v>1210.3399999999999</v>
      </c>
      <c r="I1510" s="5">
        <v>83.3</v>
      </c>
      <c r="J1510" s="5">
        <v>1305.76</v>
      </c>
      <c r="K1510" s="5">
        <v>361.03</v>
      </c>
      <c r="L1510" s="5">
        <v>48.03</v>
      </c>
      <c r="M1510" s="5">
        <v>479.18</v>
      </c>
      <c r="N1510" s="5">
        <v>1.29</v>
      </c>
      <c r="O1510" s="5">
        <f>VLOOKUP(B1510,SWH!$A$4:$B$19,2,FALSE)</f>
        <v>0.146591</v>
      </c>
      <c r="P1510" s="5">
        <f t="shared" si="102"/>
        <v>1.1434090000000001</v>
      </c>
      <c r="Q1510" s="5">
        <v>0</v>
      </c>
      <c r="R1510" s="5">
        <v>0</v>
      </c>
      <c r="S1510" s="5">
        <v>90.9</v>
      </c>
      <c r="T1510" s="5">
        <v>27.98</v>
      </c>
      <c r="U1510" s="5">
        <v>109.07</v>
      </c>
      <c r="V1510" s="5">
        <v>76.05</v>
      </c>
      <c r="W1510" s="5">
        <f t="shared" si="100"/>
        <v>1442.2334090000002</v>
      </c>
      <c r="X1510" s="5">
        <f t="shared" si="101"/>
        <v>182.79</v>
      </c>
      <c r="Y1510" s="5">
        <v>4193.84</v>
      </c>
      <c r="Z1510" s="5">
        <v>652.89</v>
      </c>
      <c r="AA1510" s="5">
        <f t="shared" si="99"/>
        <v>4846.7300000000005</v>
      </c>
    </row>
    <row r="1511" spans="1:27" x14ac:dyDescent="0.25">
      <c r="A1511">
        <v>2007</v>
      </c>
      <c r="B1511" t="s">
        <v>56</v>
      </c>
      <c r="C1511" s="1" t="s">
        <v>17</v>
      </c>
      <c r="D1511" s="5">
        <f>VLOOKUP(B1511,SWH!$A$4:$C$19,3,FALSE)</f>
        <v>6871</v>
      </c>
      <c r="E1511" s="5">
        <v>0</v>
      </c>
      <c r="F1511" s="5">
        <v>149.88999999999999</v>
      </c>
      <c r="G1511" s="5">
        <v>796.26</v>
      </c>
      <c r="H1511" s="5">
        <v>1210.3399999999999</v>
      </c>
      <c r="I1511" s="5">
        <v>83.29</v>
      </c>
      <c r="J1511" s="5">
        <v>1305.76</v>
      </c>
      <c r="K1511" s="5">
        <v>361.03</v>
      </c>
      <c r="L1511" s="5">
        <v>48.03</v>
      </c>
      <c r="M1511" s="5">
        <v>536.95000000000005</v>
      </c>
      <c r="N1511" s="5">
        <v>0.77</v>
      </c>
      <c r="O1511" s="5">
        <f>VLOOKUP(B1511,SWH!$A$4:$B$19,2,FALSE)</f>
        <v>0.146591</v>
      </c>
      <c r="P1511" s="5">
        <f t="shared" si="102"/>
        <v>0.62340899999999999</v>
      </c>
      <c r="Q1511" s="5">
        <v>0</v>
      </c>
      <c r="R1511" s="5">
        <v>0</v>
      </c>
      <c r="S1511" s="5">
        <v>0</v>
      </c>
      <c r="T1511" s="5">
        <v>27.97</v>
      </c>
      <c r="U1511" s="5">
        <v>111.44</v>
      </c>
      <c r="V1511" s="5">
        <v>76.98</v>
      </c>
      <c r="W1511" s="5">
        <f t="shared" si="100"/>
        <v>1333.8334090000001</v>
      </c>
      <c r="X1511" s="5">
        <f t="shared" si="101"/>
        <v>149.88999999999999</v>
      </c>
      <c r="Y1511" s="5">
        <v>4086.36</v>
      </c>
      <c r="Z1511" s="5">
        <v>622.36</v>
      </c>
      <c r="AA1511" s="5">
        <f t="shared" si="99"/>
        <v>4708.72</v>
      </c>
    </row>
    <row r="1512" spans="1:27" x14ac:dyDescent="0.25">
      <c r="A1512">
        <v>2007</v>
      </c>
      <c r="B1512" t="s">
        <v>56</v>
      </c>
      <c r="C1512" s="1" t="s">
        <v>14</v>
      </c>
      <c r="D1512" s="5">
        <f>VLOOKUP(B1512,SWH!$A$4:$C$19,3,FALSE)</f>
        <v>6871</v>
      </c>
      <c r="E1512" s="5">
        <v>0</v>
      </c>
      <c r="F1512" s="5">
        <v>1025.94</v>
      </c>
      <c r="G1512" s="5">
        <v>769.12</v>
      </c>
      <c r="H1512" s="5">
        <v>1210.3399999999999</v>
      </c>
      <c r="I1512" s="5">
        <v>83.18</v>
      </c>
      <c r="J1512" s="5">
        <v>1305.76</v>
      </c>
      <c r="K1512" s="5">
        <v>361.03</v>
      </c>
      <c r="L1512" s="5">
        <v>48.03</v>
      </c>
      <c r="M1512" s="5">
        <v>546.44000000000005</v>
      </c>
      <c r="N1512" s="5">
        <v>4.0999999999999996</v>
      </c>
      <c r="O1512" s="5">
        <f>VLOOKUP(B1512,SWH!$A$4:$B$19,2,FALSE)</f>
        <v>0.146591</v>
      </c>
      <c r="P1512" s="5">
        <f t="shared" si="102"/>
        <v>3.9534089999999997</v>
      </c>
      <c r="Q1512" s="5">
        <v>0</v>
      </c>
      <c r="R1512" s="5">
        <v>0</v>
      </c>
      <c r="S1512" s="5">
        <v>121.75</v>
      </c>
      <c r="T1512" s="5">
        <v>27.99</v>
      </c>
      <c r="U1512" s="5">
        <v>122.23</v>
      </c>
      <c r="V1512" s="5">
        <v>76.55</v>
      </c>
      <c r="W1512" s="5">
        <f t="shared" si="100"/>
        <v>1441.2634089999999</v>
      </c>
      <c r="X1512" s="5">
        <f t="shared" si="101"/>
        <v>1025.94</v>
      </c>
      <c r="Y1512" s="5">
        <v>4193.26</v>
      </c>
      <c r="Z1512" s="5">
        <v>1509.2</v>
      </c>
      <c r="AA1512" s="5">
        <f t="shared" si="99"/>
        <v>5702.46</v>
      </c>
    </row>
    <row r="1513" spans="1:27" x14ac:dyDescent="0.25">
      <c r="A1513">
        <v>2007</v>
      </c>
      <c r="B1513" t="s">
        <v>56</v>
      </c>
      <c r="C1513" s="1" t="s">
        <v>2</v>
      </c>
      <c r="D1513" s="5">
        <f>VLOOKUP(B1513,SWH!$A$4:$C$19,3,FALSE)</f>
        <v>6871</v>
      </c>
      <c r="E1513" s="5">
        <v>0</v>
      </c>
      <c r="F1513" s="5">
        <v>348.9</v>
      </c>
      <c r="G1513" s="5">
        <v>650.63</v>
      </c>
      <c r="H1513" s="5">
        <v>1210.3399999999999</v>
      </c>
      <c r="I1513" s="5">
        <v>83.24</v>
      </c>
      <c r="J1513" s="5">
        <v>1305.76</v>
      </c>
      <c r="K1513" s="5">
        <v>361.03</v>
      </c>
      <c r="L1513" s="5">
        <v>48.03</v>
      </c>
      <c r="M1513" s="5">
        <v>486.61</v>
      </c>
      <c r="N1513" s="5">
        <v>2.76</v>
      </c>
      <c r="O1513" s="5">
        <f>VLOOKUP(B1513,SWH!$A$4:$B$19,2,FALSE)</f>
        <v>0.146591</v>
      </c>
      <c r="P1513" s="5">
        <f t="shared" si="102"/>
        <v>2.6134089999999999</v>
      </c>
      <c r="Q1513" s="5">
        <v>0</v>
      </c>
      <c r="R1513" s="5">
        <v>0</v>
      </c>
      <c r="S1513" s="5">
        <v>90.26</v>
      </c>
      <c r="T1513" s="5">
        <v>27.99</v>
      </c>
      <c r="U1513" s="5">
        <v>119.23</v>
      </c>
      <c r="V1513" s="5">
        <v>75.760000000000005</v>
      </c>
      <c r="W1513" s="5">
        <f t="shared" si="100"/>
        <v>1230.113409</v>
      </c>
      <c r="X1513" s="5">
        <f t="shared" si="101"/>
        <v>348.9</v>
      </c>
      <c r="Y1513" s="5">
        <v>3981.39</v>
      </c>
      <c r="Z1513" s="5">
        <v>829.16</v>
      </c>
      <c r="AA1513" s="5">
        <f t="shared" si="99"/>
        <v>4810.55</v>
      </c>
    </row>
    <row r="1514" spans="1:27" x14ac:dyDescent="0.25">
      <c r="A1514">
        <v>2007</v>
      </c>
      <c r="B1514" t="s">
        <v>56</v>
      </c>
      <c r="C1514" s="1" t="s">
        <v>18</v>
      </c>
      <c r="D1514" s="5">
        <f>VLOOKUP(B1514,SWH!$A$4:$C$19,3,FALSE)</f>
        <v>6871</v>
      </c>
      <c r="E1514" s="5">
        <v>0</v>
      </c>
      <c r="F1514" s="5">
        <v>786.53</v>
      </c>
      <c r="G1514" s="5">
        <v>315.98</v>
      </c>
      <c r="H1514" s="5">
        <v>1210.3399999999999</v>
      </c>
      <c r="I1514" s="5">
        <v>83.08</v>
      </c>
      <c r="J1514" s="5">
        <v>1305.76</v>
      </c>
      <c r="K1514" s="5">
        <v>361.03</v>
      </c>
      <c r="L1514" s="5">
        <v>48.03</v>
      </c>
      <c r="M1514" s="5">
        <v>497.25</v>
      </c>
      <c r="N1514" s="5">
        <v>3.46</v>
      </c>
      <c r="O1514" s="5">
        <f>VLOOKUP(B1514,SWH!$A$4:$B$19,2,FALSE)</f>
        <v>0.146591</v>
      </c>
      <c r="P1514" s="5">
        <f t="shared" si="102"/>
        <v>3.313409</v>
      </c>
      <c r="Q1514" s="5">
        <v>0</v>
      </c>
      <c r="R1514" s="5">
        <v>0</v>
      </c>
      <c r="S1514" s="5">
        <v>90.76</v>
      </c>
      <c r="T1514" s="5">
        <v>28</v>
      </c>
      <c r="U1514" s="5">
        <v>123.7</v>
      </c>
      <c r="V1514" s="5">
        <v>76.13</v>
      </c>
      <c r="W1514" s="5">
        <f t="shared" si="100"/>
        <v>907.30340899999999</v>
      </c>
      <c r="X1514" s="5">
        <f t="shared" si="101"/>
        <v>786.53</v>
      </c>
      <c r="Y1514" s="5">
        <v>3658.79</v>
      </c>
      <c r="Z1514" s="5">
        <v>1271.27</v>
      </c>
      <c r="AA1514" s="5">
        <f t="shared" si="99"/>
        <v>4930.0599999999995</v>
      </c>
    </row>
    <row r="1515" spans="1:27" x14ac:dyDescent="0.25">
      <c r="A1515">
        <v>2007</v>
      </c>
      <c r="B1515" t="s">
        <v>56</v>
      </c>
      <c r="C1515" s="1" t="s">
        <v>4</v>
      </c>
      <c r="D1515" s="5">
        <f>VLOOKUP(B1515,SWH!$A$4:$C$19,3,FALSE)</f>
        <v>6871</v>
      </c>
      <c r="E1515" s="5">
        <v>0</v>
      </c>
      <c r="F1515" s="5">
        <v>1865.24</v>
      </c>
      <c r="G1515" s="5">
        <v>462.06</v>
      </c>
      <c r="H1515" s="5">
        <v>1210.3399999999999</v>
      </c>
      <c r="I1515" s="5">
        <v>83.2</v>
      </c>
      <c r="J1515" s="5">
        <v>1305.76</v>
      </c>
      <c r="K1515" s="5">
        <v>361.03</v>
      </c>
      <c r="L1515" s="5">
        <v>48.03</v>
      </c>
      <c r="M1515" s="5">
        <v>542.16999999999996</v>
      </c>
      <c r="N1515" s="5">
        <v>7.38</v>
      </c>
      <c r="O1515" s="5">
        <f>VLOOKUP(B1515,SWH!$A$4:$B$19,2,FALSE)</f>
        <v>0.146591</v>
      </c>
      <c r="P1515" s="5">
        <f t="shared" si="102"/>
        <v>7.233409</v>
      </c>
      <c r="Q1515" s="5">
        <v>0</v>
      </c>
      <c r="R1515" s="5">
        <v>0</v>
      </c>
      <c r="S1515" s="5">
        <v>74.08</v>
      </c>
      <c r="T1515" s="5">
        <v>28</v>
      </c>
      <c r="U1515" s="5">
        <v>130.32</v>
      </c>
      <c r="V1515" s="5">
        <v>76.19</v>
      </c>
      <c r="W1515" s="5">
        <f t="shared" si="100"/>
        <v>1085.5434090000001</v>
      </c>
      <c r="X1515" s="5">
        <f t="shared" si="101"/>
        <v>1865.24</v>
      </c>
      <c r="Y1515" s="5">
        <v>3837.23</v>
      </c>
      <c r="Z1515" s="5">
        <v>2356.58</v>
      </c>
      <c r="AA1515" s="5">
        <f t="shared" si="99"/>
        <v>6193.8099999999995</v>
      </c>
    </row>
    <row r="1516" spans="1:27" x14ac:dyDescent="0.25">
      <c r="A1516">
        <v>2007</v>
      </c>
      <c r="B1516" t="s">
        <v>56</v>
      </c>
      <c r="C1516" s="1" t="s">
        <v>5</v>
      </c>
      <c r="D1516" s="5">
        <f>VLOOKUP(B1516,SWH!$A$4:$C$19,3,FALSE)</f>
        <v>6871</v>
      </c>
      <c r="E1516" s="5">
        <v>0</v>
      </c>
      <c r="F1516" s="5">
        <v>820.6</v>
      </c>
      <c r="G1516" s="5">
        <v>503.09</v>
      </c>
      <c r="H1516" s="5">
        <v>1210.3399999999999</v>
      </c>
      <c r="I1516" s="5">
        <v>83.21</v>
      </c>
      <c r="J1516" s="5">
        <v>1305.76</v>
      </c>
      <c r="K1516" s="5">
        <v>361.03</v>
      </c>
      <c r="L1516" s="5">
        <v>48.03</v>
      </c>
      <c r="M1516" s="5">
        <v>478.72</v>
      </c>
      <c r="N1516" s="5">
        <v>5.42</v>
      </c>
      <c r="O1516" s="5">
        <f>VLOOKUP(B1516,SWH!$A$4:$B$19,2,FALSE)</f>
        <v>0.146591</v>
      </c>
      <c r="P1516" s="5">
        <f t="shared" si="102"/>
        <v>5.273409</v>
      </c>
      <c r="Q1516" s="5">
        <v>0</v>
      </c>
      <c r="R1516" s="5">
        <v>0</v>
      </c>
      <c r="S1516" s="5">
        <v>91.18</v>
      </c>
      <c r="T1516" s="5">
        <v>27.99</v>
      </c>
      <c r="U1516" s="5">
        <v>127.73</v>
      </c>
      <c r="V1516" s="5">
        <v>75.89</v>
      </c>
      <c r="W1516" s="5">
        <f t="shared" si="100"/>
        <v>1078.2634089999999</v>
      </c>
      <c r="X1516" s="5">
        <f t="shared" si="101"/>
        <v>820.6</v>
      </c>
      <c r="Y1516" s="5">
        <v>3829.61</v>
      </c>
      <c r="Z1516" s="5">
        <v>1309.3599999999999</v>
      </c>
      <c r="AA1516" s="5">
        <f t="shared" si="99"/>
        <v>5138.97</v>
      </c>
    </row>
    <row r="1517" spans="1:27" x14ac:dyDescent="0.25">
      <c r="A1517">
        <v>2007</v>
      </c>
      <c r="B1517" t="s">
        <v>56</v>
      </c>
      <c r="C1517" s="1" t="s">
        <v>15</v>
      </c>
      <c r="D1517" s="5">
        <f>VLOOKUP(B1517,SWH!$A$4:$C$19,3,FALSE)</f>
        <v>6871</v>
      </c>
      <c r="E1517" s="5">
        <v>0</v>
      </c>
      <c r="F1517" s="5">
        <v>866.41</v>
      </c>
      <c r="G1517" s="5">
        <v>207.11</v>
      </c>
      <c r="H1517" s="5">
        <v>1210.3399999999999</v>
      </c>
      <c r="I1517" s="5">
        <v>83.08</v>
      </c>
      <c r="J1517" s="5">
        <v>1305.76</v>
      </c>
      <c r="K1517" s="5">
        <v>361.03</v>
      </c>
      <c r="L1517" s="5">
        <v>48.03</v>
      </c>
      <c r="M1517" s="5">
        <v>475.26</v>
      </c>
      <c r="N1517" s="5">
        <v>3.57</v>
      </c>
      <c r="O1517" s="5">
        <f>VLOOKUP(B1517,SWH!$A$4:$B$19,2,FALSE)</f>
        <v>0.146591</v>
      </c>
      <c r="P1517" s="5">
        <f t="shared" si="102"/>
        <v>3.4234089999999999</v>
      </c>
      <c r="Q1517" s="5">
        <v>0</v>
      </c>
      <c r="R1517" s="5">
        <v>0</v>
      </c>
      <c r="S1517" s="5">
        <v>86.68</v>
      </c>
      <c r="T1517" s="5">
        <v>28.01</v>
      </c>
      <c r="U1517" s="5">
        <v>128.02000000000001</v>
      </c>
      <c r="V1517" s="5">
        <v>75.989999999999995</v>
      </c>
      <c r="W1517" s="5">
        <f t="shared" si="100"/>
        <v>772.47340900000006</v>
      </c>
      <c r="X1517" s="5">
        <f t="shared" si="101"/>
        <v>866.41</v>
      </c>
      <c r="Y1517" s="5">
        <v>3523.83</v>
      </c>
      <c r="Z1517" s="5">
        <v>1355.46</v>
      </c>
      <c r="AA1517" s="5">
        <f t="shared" si="99"/>
        <v>4879.29</v>
      </c>
    </row>
    <row r="1518" spans="1:27" x14ac:dyDescent="0.25">
      <c r="A1518">
        <v>2007</v>
      </c>
      <c r="B1518" t="s">
        <v>56</v>
      </c>
      <c r="C1518" s="1" t="s">
        <v>16</v>
      </c>
      <c r="D1518" s="5">
        <f>VLOOKUP(B1518,SWH!$A$4:$C$19,3,FALSE)</f>
        <v>6871</v>
      </c>
      <c r="E1518" s="5">
        <v>0</v>
      </c>
      <c r="F1518" s="5">
        <v>2368.62</v>
      </c>
      <c r="G1518" s="5">
        <v>488.88</v>
      </c>
      <c r="H1518" s="5">
        <v>1210.3399999999999</v>
      </c>
      <c r="I1518" s="5">
        <v>83.17</v>
      </c>
      <c r="J1518" s="5">
        <v>1305.76</v>
      </c>
      <c r="K1518" s="5">
        <v>361.03</v>
      </c>
      <c r="L1518" s="5">
        <v>48.03</v>
      </c>
      <c r="M1518" s="5">
        <v>569.79999999999995</v>
      </c>
      <c r="N1518" s="5">
        <v>11.46</v>
      </c>
      <c r="O1518" s="5">
        <f>VLOOKUP(B1518,SWH!$A$4:$B$19,2,FALSE)</f>
        <v>0.146591</v>
      </c>
      <c r="P1518" s="5">
        <f t="shared" si="102"/>
        <v>11.313409</v>
      </c>
      <c r="Q1518" s="5">
        <v>0</v>
      </c>
      <c r="R1518" s="5">
        <v>0</v>
      </c>
      <c r="S1518" s="5">
        <v>91.36</v>
      </c>
      <c r="T1518" s="5">
        <v>28.02</v>
      </c>
      <c r="U1518" s="5">
        <v>136.93</v>
      </c>
      <c r="V1518" s="5">
        <v>75.959999999999994</v>
      </c>
      <c r="W1518" s="5">
        <f t="shared" si="100"/>
        <v>1161.3534089999998</v>
      </c>
      <c r="X1518" s="5">
        <f t="shared" si="101"/>
        <v>2368.62</v>
      </c>
      <c r="Y1518" s="5">
        <v>3912.78</v>
      </c>
      <c r="Z1518" s="5">
        <v>2866.58</v>
      </c>
      <c r="AA1518" s="5">
        <f t="shared" si="99"/>
        <v>6779.3600000000006</v>
      </c>
    </row>
    <row r="1519" spans="1:27" x14ac:dyDescent="0.25">
      <c r="A1519">
        <v>2007</v>
      </c>
      <c r="B1519" t="s">
        <v>56</v>
      </c>
      <c r="C1519" s="1" t="s">
        <v>9</v>
      </c>
      <c r="D1519" s="5">
        <f>VLOOKUP(B1519,SWH!$A$4:$C$19,3,FALSE)</f>
        <v>6871</v>
      </c>
      <c r="E1519" s="5">
        <v>0</v>
      </c>
      <c r="F1519" s="5">
        <v>1571.54</v>
      </c>
      <c r="G1519" s="5">
        <v>342.95</v>
      </c>
      <c r="H1519" s="5">
        <v>1210.3399999999999</v>
      </c>
      <c r="I1519" s="5">
        <v>83.11</v>
      </c>
      <c r="J1519" s="5">
        <v>1305.76</v>
      </c>
      <c r="K1519" s="5">
        <v>361.03</v>
      </c>
      <c r="L1519" s="5">
        <v>48.03</v>
      </c>
      <c r="M1519" s="5">
        <v>479.51</v>
      </c>
      <c r="N1519" s="5">
        <v>8.84</v>
      </c>
      <c r="O1519" s="5">
        <f>VLOOKUP(B1519,SWH!$A$4:$B$19,2,FALSE)</f>
        <v>0.146591</v>
      </c>
      <c r="P1519" s="5">
        <f t="shared" si="102"/>
        <v>8.6934089999999991</v>
      </c>
      <c r="Q1519" s="5">
        <v>0</v>
      </c>
      <c r="R1519" s="5">
        <v>0</v>
      </c>
      <c r="S1519" s="5">
        <v>91.18</v>
      </c>
      <c r="T1519" s="5">
        <v>28.01</v>
      </c>
      <c r="U1519" s="5">
        <v>135</v>
      </c>
      <c r="V1519" s="5">
        <v>75.64</v>
      </c>
      <c r="W1519" s="5">
        <f t="shared" si="100"/>
        <v>922.33340900000007</v>
      </c>
      <c r="X1519" s="5">
        <f t="shared" si="101"/>
        <v>1571.54</v>
      </c>
      <c r="Y1519" s="5">
        <v>3673.37</v>
      </c>
      <c r="Z1519" s="5">
        <v>2067.56</v>
      </c>
      <c r="AA1519" s="5">
        <f t="shared" si="99"/>
        <v>5740.93</v>
      </c>
    </row>
    <row r="1520" spans="1:27" x14ac:dyDescent="0.25">
      <c r="A1520">
        <v>2007</v>
      </c>
      <c r="B1520" t="s">
        <v>56</v>
      </c>
      <c r="C1520" s="1" t="s">
        <v>12</v>
      </c>
      <c r="D1520" s="5">
        <f>VLOOKUP(B1520,SWH!$A$4:$C$19,3,FALSE)</f>
        <v>6871</v>
      </c>
      <c r="E1520" s="5">
        <v>0</v>
      </c>
      <c r="F1520" s="5">
        <v>2816.26</v>
      </c>
      <c r="G1520" s="5">
        <v>400.32</v>
      </c>
      <c r="H1520" s="5">
        <v>1210.3399999999999</v>
      </c>
      <c r="I1520" s="5">
        <v>83.05</v>
      </c>
      <c r="J1520" s="5">
        <v>1305.76</v>
      </c>
      <c r="K1520" s="5">
        <v>361.03</v>
      </c>
      <c r="L1520" s="5">
        <v>48.03</v>
      </c>
      <c r="M1520" s="5">
        <v>566.91999999999996</v>
      </c>
      <c r="N1520" s="5">
        <v>13.34</v>
      </c>
      <c r="O1520" s="5">
        <f>VLOOKUP(B1520,SWH!$A$4:$B$19,2,FALSE)</f>
        <v>0.146591</v>
      </c>
      <c r="P1520" s="5">
        <f t="shared" si="102"/>
        <v>13.193408999999999</v>
      </c>
      <c r="Q1520" s="5">
        <v>0</v>
      </c>
      <c r="R1520" s="5">
        <v>0</v>
      </c>
      <c r="S1520" s="5">
        <v>91.46</v>
      </c>
      <c r="T1520" s="5">
        <v>28.03</v>
      </c>
      <c r="U1520" s="5">
        <v>144.03</v>
      </c>
      <c r="V1520" s="5">
        <v>75.78</v>
      </c>
      <c r="W1520" s="5">
        <f t="shared" si="100"/>
        <v>1071.893409</v>
      </c>
      <c r="X1520" s="5">
        <f t="shared" si="101"/>
        <v>2816.26</v>
      </c>
      <c r="Y1520" s="5">
        <v>3823.03</v>
      </c>
      <c r="Z1520" s="5">
        <v>3321.32</v>
      </c>
      <c r="AA1520" s="5">
        <f t="shared" si="99"/>
        <v>7144.35</v>
      </c>
    </row>
    <row r="1521" spans="1:27" x14ac:dyDescent="0.25">
      <c r="A1521">
        <v>2007</v>
      </c>
      <c r="B1521" t="s">
        <v>56</v>
      </c>
      <c r="C1521" s="1" t="s">
        <v>8</v>
      </c>
      <c r="D1521" s="5">
        <f>VLOOKUP(B1521,SWH!$A$4:$C$19,3,FALSE)</f>
        <v>6871</v>
      </c>
      <c r="E1521" s="5">
        <v>0</v>
      </c>
      <c r="F1521" s="5">
        <v>4666.87</v>
      </c>
      <c r="G1521" s="5">
        <v>207.54</v>
      </c>
      <c r="H1521" s="5">
        <v>1210.3399999999999</v>
      </c>
      <c r="I1521" s="5">
        <v>82.6</v>
      </c>
      <c r="J1521" s="5">
        <v>1305.76</v>
      </c>
      <c r="K1521" s="5">
        <v>361.03</v>
      </c>
      <c r="L1521" s="5">
        <v>48.03</v>
      </c>
      <c r="M1521" s="5">
        <v>564.30999999999995</v>
      </c>
      <c r="N1521" s="5">
        <v>20.61</v>
      </c>
      <c r="O1521" s="5">
        <f>VLOOKUP(B1521,SWH!$A$4:$B$19,2,FALSE)</f>
        <v>0.146591</v>
      </c>
      <c r="P1521" s="5">
        <f t="shared" si="102"/>
        <v>20.463408999999999</v>
      </c>
      <c r="Q1521" s="5">
        <v>0</v>
      </c>
      <c r="R1521" s="5">
        <v>0</v>
      </c>
      <c r="S1521" s="5">
        <v>91.31</v>
      </c>
      <c r="T1521" s="5">
        <v>28.06</v>
      </c>
      <c r="U1521" s="5">
        <v>152.84</v>
      </c>
      <c r="V1521" s="5">
        <v>75.17</v>
      </c>
      <c r="W1521" s="5">
        <f t="shared" si="100"/>
        <v>883.62340899999992</v>
      </c>
      <c r="X1521" s="5">
        <f t="shared" si="101"/>
        <v>4666.87</v>
      </c>
      <c r="Y1521" s="5">
        <v>3633.72</v>
      </c>
      <c r="Z1521" s="5">
        <v>5180.74</v>
      </c>
      <c r="AA1521" s="5">
        <f t="shared" si="99"/>
        <v>8814.4599999999991</v>
      </c>
    </row>
    <row r="1522" spans="1:27" x14ac:dyDescent="0.25">
      <c r="A1522">
        <v>2010</v>
      </c>
      <c r="B1522" t="s">
        <v>56</v>
      </c>
      <c r="C1522" s="1" t="s">
        <v>10</v>
      </c>
      <c r="D1522" s="5">
        <f>VLOOKUP(B1522,SWH!$A$4:$C$19,3,FALSE)</f>
        <v>6871</v>
      </c>
      <c r="E1522" s="5">
        <v>0</v>
      </c>
      <c r="F1522" s="5">
        <v>11.72</v>
      </c>
      <c r="G1522" s="5">
        <v>2669.6</v>
      </c>
      <c r="H1522" s="5">
        <v>770.93</v>
      </c>
      <c r="I1522" s="5">
        <v>44.41</v>
      </c>
      <c r="J1522" s="5">
        <v>1293.9000000000001</v>
      </c>
      <c r="K1522" s="5">
        <v>361.03</v>
      </c>
      <c r="L1522" s="5">
        <v>27.11</v>
      </c>
      <c r="M1522" s="5">
        <v>501.64</v>
      </c>
      <c r="N1522" s="5">
        <v>0.19</v>
      </c>
      <c r="O1522" s="5">
        <f>VLOOKUP(B1522,SWH!$A$4:$B$19,2,FALSE)</f>
        <v>0.146591</v>
      </c>
      <c r="P1522" s="5">
        <f t="shared" si="102"/>
        <v>4.3409000000000003E-2</v>
      </c>
      <c r="Q1522" s="5">
        <v>0</v>
      </c>
      <c r="R1522" s="5">
        <v>0</v>
      </c>
      <c r="S1522" s="5">
        <v>197.12</v>
      </c>
      <c r="T1522" s="5">
        <v>25.83</v>
      </c>
      <c r="U1522" s="5">
        <v>82.93</v>
      </c>
      <c r="V1522" s="5">
        <v>78.63</v>
      </c>
      <c r="W1522" s="5">
        <f t="shared" si="100"/>
        <v>3368.4034089999996</v>
      </c>
      <c r="X1522" s="5">
        <f t="shared" si="101"/>
        <v>11.72</v>
      </c>
      <c r="Y1522" s="5">
        <v>5609.37</v>
      </c>
      <c r="Z1522" s="5">
        <v>455.67</v>
      </c>
      <c r="AA1522" s="5">
        <f t="shared" si="99"/>
        <v>6065.04</v>
      </c>
    </row>
    <row r="1523" spans="1:27" x14ac:dyDescent="0.25">
      <c r="A1523">
        <v>2010</v>
      </c>
      <c r="B1523" t="s">
        <v>56</v>
      </c>
      <c r="C1523" s="1" t="s">
        <v>6</v>
      </c>
      <c r="D1523" s="5">
        <f>VLOOKUP(B1523,SWH!$A$4:$C$19,3,FALSE)</f>
        <v>6871</v>
      </c>
      <c r="E1523" s="5">
        <v>0</v>
      </c>
      <c r="F1523" s="5">
        <v>11.34</v>
      </c>
      <c r="G1523" s="5">
        <v>2140.15</v>
      </c>
      <c r="H1523" s="5">
        <v>774.59</v>
      </c>
      <c r="I1523" s="5">
        <v>44.4</v>
      </c>
      <c r="J1523" s="5">
        <v>1293.9000000000001</v>
      </c>
      <c r="K1523" s="5">
        <v>361.03</v>
      </c>
      <c r="L1523" s="5">
        <v>27.11</v>
      </c>
      <c r="M1523" s="5">
        <v>511.57</v>
      </c>
      <c r="N1523" s="5">
        <v>0.19</v>
      </c>
      <c r="O1523" s="5">
        <f>VLOOKUP(B1523,SWH!$A$4:$B$19,2,FALSE)</f>
        <v>0.146591</v>
      </c>
      <c r="P1523" s="5">
        <f t="shared" si="102"/>
        <v>4.3409000000000003E-2</v>
      </c>
      <c r="Q1523" s="5">
        <v>0</v>
      </c>
      <c r="R1523" s="5">
        <v>0</v>
      </c>
      <c r="S1523" s="5">
        <v>131.30000000000001</v>
      </c>
      <c r="T1523" s="5">
        <v>25.83</v>
      </c>
      <c r="U1523" s="5">
        <v>84.97</v>
      </c>
      <c r="V1523" s="5">
        <v>78.19</v>
      </c>
      <c r="W1523" s="5">
        <f t="shared" si="100"/>
        <v>2783.0634090000003</v>
      </c>
      <c r="X1523" s="5">
        <f t="shared" si="101"/>
        <v>11.34</v>
      </c>
      <c r="Y1523" s="5">
        <v>5027.2299999999996</v>
      </c>
      <c r="Z1523" s="5">
        <v>457.33</v>
      </c>
      <c r="AA1523" s="5">
        <f t="shared" si="99"/>
        <v>5484.5599999999995</v>
      </c>
    </row>
    <row r="1524" spans="1:27" x14ac:dyDescent="0.25">
      <c r="A1524">
        <v>2010</v>
      </c>
      <c r="B1524" t="s">
        <v>56</v>
      </c>
      <c r="C1524" s="1" t="s">
        <v>11</v>
      </c>
      <c r="D1524" s="5">
        <f>VLOOKUP(B1524,SWH!$A$4:$C$19,3,FALSE)</f>
        <v>6871</v>
      </c>
      <c r="E1524" s="5">
        <v>0</v>
      </c>
      <c r="F1524" s="5">
        <v>27.69</v>
      </c>
      <c r="G1524" s="5">
        <v>1870.71</v>
      </c>
      <c r="H1524" s="5">
        <v>780.76</v>
      </c>
      <c r="I1524" s="5">
        <v>44.41</v>
      </c>
      <c r="J1524" s="5">
        <v>1293.9000000000001</v>
      </c>
      <c r="K1524" s="5">
        <v>361.03</v>
      </c>
      <c r="L1524" s="5">
        <v>27.12</v>
      </c>
      <c r="M1524" s="5">
        <v>649.41999999999996</v>
      </c>
      <c r="N1524" s="5">
        <v>0.26</v>
      </c>
      <c r="O1524" s="5">
        <f>VLOOKUP(B1524,SWH!$A$4:$B$19,2,FALSE)</f>
        <v>0.146591</v>
      </c>
      <c r="P1524" s="5">
        <f t="shared" si="102"/>
        <v>0.11340900000000001</v>
      </c>
      <c r="Q1524" s="5">
        <v>0</v>
      </c>
      <c r="R1524" s="5">
        <v>0</v>
      </c>
      <c r="S1524" s="5">
        <v>180.05</v>
      </c>
      <c r="T1524" s="5">
        <v>25.83</v>
      </c>
      <c r="U1524" s="5">
        <v>89.41</v>
      </c>
      <c r="V1524" s="5">
        <v>78.11</v>
      </c>
      <c r="W1524" s="5">
        <f t="shared" si="100"/>
        <v>2700.2934089999999</v>
      </c>
      <c r="X1524" s="5">
        <f t="shared" si="101"/>
        <v>27.69</v>
      </c>
      <c r="Y1524" s="5">
        <v>4950.57</v>
      </c>
      <c r="Z1524" s="5">
        <v>478.13</v>
      </c>
      <c r="AA1524" s="5">
        <f t="shared" si="99"/>
        <v>5428.7</v>
      </c>
    </row>
    <row r="1525" spans="1:27" x14ac:dyDescent="0.25">
      <c r="A1525">
        <v>2010</v>
      </c>
      <c r="B1525" t="s">
        <v>56</v>
      </c>
      <c r="C1525" s="1" t="s">
        <v>13</v>
      </c>
      <c r="D1525" s="5">
        <f>VLOOKUP(B1525,SWH!$A$4:$C$19,3,FALSE)</f>
        <v>6871</v>
      </c>
      <c r="E1525" s="5">
        <v>0</v>
      </c>
      <c r="F1525" s="5">
        <v>56.23</v>
      </c>
      <c r="G1525" s="5">
        <v>1740.51</v>
      </c>
      <c r="H1525" s="5">
        <v>779.94</v>
      </c>
      <c r="I1525" s="5">
        <v>44.34</v>
      </c>
      <c r="J1525" s="5">
        <v>1293.9000000000001</v>
      </c>
      <c r="K1525" s="5">
        <v>361.03</v>
      </c>
      <c r="L1525" s="5">
        <v>27.11</v>
      </c>
      <c r="M1525" s="5">
        <v>438.92</v>
      </c>
      <c r="N1525" s="5">
        <v>0.37</v>
      </c>
      <c r="O1525" s="5">
        <f>VLOOKUP(B1525,SWH!$A$4:$B$19,2,FALSE)</f>
        <v>0.146591</v>
      </c>
      <c r="P1525" s="5">
        <f t="shared" si="102"/>
        <v>0.223409</v>
      </c>
      <c r="Q1525" s="5">
        <v>0</v>
      </c>
      <c r="R1525" s="5">
        <v>0</v>
      </c>
      <c r="S1525" s="5">
        <v>122.75</v>
      </c>
      <c r="T1525" s="5">
        <v>25.83</v>
      </c>
      <c r="U1525" s="5">
        <v>92.44</v>
      </c>
      <c r="V1525" s="5">
        <v>77.849999999999994</v>
      </c>
      <c r="W1525" s="5">
        <f t="shared" si="100"/>
        <v>2302.403409</v>
      </c>
      <c r="X1525" s="5">
        <f t="shared" si="101"/>
        <v>56.23</v>
      </c>
      <c r="Y1525" s="5">
        <v>4551.5200000000004</v>
      </c>
      <c r="Z1525" s="5">
        <v>509.7</v>
      </c>
      <c r="AA1525" s="5">
        <f t="shared" si="99"/>
        <v>5061.22</v>
      </c>
    </row>
    <row r="1526" spans="1:27" x14ac:dyDescent="0.25">
      <c r="A1526">
        <v>2010</v>
      </c>
      <c r="B1526" t="s">
        <v>56</v>
      </c>
      <c r="C1526" s="1" t="s">
        <v>19</v>
      </c>
      <c r="D1526" s="5">
        <f>VLOOKUP(B1526,SWH!$A$4:$C$19,3,FALSE)</f>
        <v>6871</v>
      </c>
      <c r="E1526" s="5">
        <v>0</v>
      </c>
      <c r="F1526" s="5">
        <v>113.19</v>
      </c>
      <c r="G1526" s="5">
        <v>1334.44</v>
      </c>
      <c r="H1526" s="5">
        <v>781.71</v>
      </c>
      <c r="I1526" s="5">
        <v>44.32</v>
      </c>
      <c r="J1526" s="5">
        <v>1293.9000000000001</v>
      </c>
      <c r="K1526" s="5">
        <v>361.03</v>
      </c>
      <c r="L1526" s="5">
        <v>27.12</v>
      </c>
      <c r="M1526" s="5">
        <v>573.33000000000004</v>
      </c>
      <c r="N1526" s="5">
        <v>0.69</v>
      </c>
      <c r="O1526" s="5">
        <f>VLOOKUP(B1526,SWH!$A$4:$B$19,2,FALSE)</f>
        <v>0.146591</v>
      </c>
      <c r="P1526" s="5">
        <f t="shared" si="102"/>
        <v>0.54340899999999992</v>
      </c>
      <c r="Q1526" s="5">
        <v>0</v>
      </c>
      <c r="R1526" s="5">
        <v>0</v>
      </c>
      <c r="S1526" s="5">
        <v>91.6</v>
      </c>
      <c r="T1526" s="5">
        <v>25.83</v>
      </c>
      <c r="U1526" s="5">
        <v>98.17</v>
      </c>
      <c r="V1526" s="5">
        <v>77.95</v>
      </c>
      <c r="W1526" s="5">
        <f t="shared" si="100"/>
        <v>1999.913409</v>
      </c>
      <c r="X1526" s="5">
        <f t="shared" si="101"/>
        <v>113.19</v>
      </c>
      <c r="Y1526" s="5">
        <v>4250.8900000000003</v>
      </c>
      <c r="Z1526" s="5">
        <v>572.39</v>
      </c>
      <c r="AA1526" s="5">
        <f t="shared" si="99"/>
        <v>4823.2800000000007</v>
      </c>
    </row>
    <row r="1527" spans="1:27" x14ac:dyDescent="0.25">
      <c r="A1527">
        <v>2010</v>
      </c>
      <c r="B1527" t="s">
        <v>56</v>
      </c>
      <c r="C1527" s="1" t="s">
        <v>20</v>
      </c>
      <c r="D1527" s="5">
        <f>VLOOKUP(B1527,SWH!$A$4:$C$19,3,FALSE)</f>
        <v>6871</v>
      </c>
      <c r="E1527" s="5">
        <v>0</v>
      </c>
      <c r="F1527" s="5">
        <v>65.239999999999995</v>
      </c>
      <c r="G1527" s="5">
        <v>975.92</v>
      </c>
      <c r="H1527" s="5">
        <v>786.63</v>
      </c>
      <c r="I1527" s="5">
        <v>44.36</v>
      </c>
      <c r="J1527" s="5">
        <v>1293.9000000000001</v>
      </c>
      <c r="K1527" s="5">
        <v>361.03</v>
      </c>
      <c r="L1527" s="5">
        <v>27.12</v>
      </c>
      <c r="M1527" s="5">
        <v>483.39</v>
      </c>
      <c r="N1527" s="5">
        <v>0.5</v>
      </c>
      <c r="O1527" s="5">
        <f>VLOOKUP(B1527,SWH!$A$4:$B$19,2,FALSE)</f>
        <v>0.146591</v>
      </c>
      <c r="P1527" s="5">
        <f t="shared" si="102"/>
        <v>0.35340899999999997</v>
      </c>
      <c r="Q1527" s="5">
        <v>0</v>
      </c>
      <c r="R1527" s="5">
        <v>0</v>
      </c>
      <c r="S1527" s="5">
        <v>72.17</v>
      </c>
      <c r="T1527" s="5">
        <v>25.84</v>
      </c>
      <c r="U1527" s="5">
        <v>99.49</v>
      </c>
      <c r="V1527" s="5">
        <v>76.66</v>
      </c>
      <c r="W1527" s="5">
        <f t="shared" si="100"/>
        <v>1531.8334089999998</v>
      </c>
      <c r="X1527" s="5">
        <f t="shared" si="101"/>
        <v>65.239999999999995</v>
      </c>
      <c r="Y1527" s="5">
        <v>3786.49</v>
      </c>
      <c r="Z1527" s="5">
        <v>525.76</v>
      </c>
      <c r="AA1527" s="5">
        <f t="shared" si="99"/>
        <v>4312.25</v>
      </c>
    </row>
    <row r="1528" spans="1:27" x14ac:dyDescent="0.25">
      <c r="A1528">
        <v>2010</v>
      </c>
      <c r="B1528" t="s">
        <v>56</v>
      </c>
      <c r="C1528" s="1" t="s">
        <v>3</v>
      </c>
      <c r="D1528" s="5">
        <f>VLOOKUP(B1528,SWH!$A$4:$C$19,3,FALSE)</f>
        <v>6871</v>
      </c>
      <c r="E1528" s="5">
        <v>0</v>
      </c>
      <c r="F1528" s="5">
        <v>362.08</v>
      </c>
      <c r="G1528" s="5">
        <v>764.22</v>
      </c>
      <c r="H1528" s="5">
        <v>787.19</v>
      </c>
      <c r="I1528" s="5">
        <v>44.35</v>
      </c>
      <c r="J1528" s="5">
        <v>1293.9000000000001</v>
      </c>
      <c r="K1528" s="5">
        <v>361.03</v>
      </c>
      <c r="L1528" s="5">
        <v>27.12</v>
      </c>
      <c r="M1528" s="5">
        <v>469.94</v>
      </c>
      <c r="N1528" s="5">
        <v>1.94</v>
      </c>
      <c r="O1528" s="5">
        <f>VLOOKUP(B1528,SWH!$A$4:$B$19,2,FALSE)</f>
        <v>0.146591</v>
      </c>
      <c r="P1528" s="5">
        <f t="shared" si="102"/>
        <v>1.793409</v>
      </c>
      <c r="Q1528" s="5">
        <v>0</v>
      </c>
      <c r="R1528" s="5">
        <v>0</v>
      </c>
      <c r="S1528" s="5">
        <v>71.930000000000007</v>
      </c>
      <c r="T1528" s="5">
        <v>25.84</v>
      </c>
      <c r="U1528" s="5">
        <v>111.6</v>
      </c>
      <c r="V1528" s="5">
        <v>77.37</v>
      </c>
      <c r="W1528" s="5">
        <f t="shared" si="100"/>
        <v>1307.883409</v>
      </c>
      <c r="X1528" s="5">
        <f t="shared" si="101"/>
        <v>362.08</v>
      </c>
      <c r="Y1528" s="5">
        <v>3563.8</v>
      </c>
      <c r="Z1528" s="5">
        <v>834.71</v>
      </c>
      <c r="AA1528" s="5">
        <f t="shared" si="99"/>
        <v>4398.51</v>
      </c>
    </row>
    <row r="1529" spans="1:27" x14ac:dyDescent="0.25">
      <c r="A1529">
        <v>2010</v>
      </c>
      <c r="B1529" t="s">
        <v>56</v>
      </c>
      <c r="C1529" s="1" t="s">
        <v>7</v>
      </c>
      <c r="D1529" s="5">
        <f>VLOOKUP(B1529,SWH!$A$4:$C$19,3,FALSE)</f>
        <v>6871</v>
      </c>
      <c r="E1529" s="5">
        <v>0</v>
      </c>
      <c r="F1529" s="5">
        <v>133.58000000000001</v>
      </c>
      <c r="G1529" s="5">
        <v>684.02</v>
      </c>
      <c r="H1529" s="5">
        <v>785.87</v>
      </c>
      <c r="I1529" s="5">
        <v>44.35</v>
      </c>
      <c r="J1529" s="5">
        <v>1293.9000000000001</v>
      </c>
      <c r="K1529" s="5">
        <v>361.03</v>
      </c>
      <c r="L1529" s="5">
        <v>27.12</v>
      </c>
      <c r="M1529" s="5">
        <v>478.18</v>
      </c>
      <c r="N1529" s="5">
        <v>1.1200000000000001</v>
      </c>
      <c r="O1529" s="5">
        <f>VLOOKUP(B1529,SWH!$A$4:$B$19,2,FALSE)</f>
        <v>0.146591</v>
      </c>
      <c r="P1529" s="5">
        <f t="shared" si="102"/>
        <v>0.97340900000000008</v>
      </c>
      <c r="Q1529" s="5">
        <v>0</v>
      </c>
      <c r="R1529" s="5">
        <v>0</v>
      </c>
      <c r="S1529" s="5">
        <v>72.95</v>
      </c>
      <c r="T1529" s="5">
        <v>25.84</v>
      </c>
      <c r="U1529" s="5">
        <v>108.26</v>
      </c>
      <c r="V1529" s="5">
        <v>76.599999999999994</v>
      </c>
      <c r="W1529" s="5">
        <f t="shared" si="100"/>
        <v>1236.123409</v>
      </c>
      <c r="X1529" s="5">
        <f t="shared" si="101"/>
        <v>133.58000000000001</v>
      </c>
      <c r="Y1529" s="5">
        <v>3489.95</v>
      </c>
      <c r="Z1529" s="5">
        <v>602.87</v>
      </c>
      <c r="AA1529" s="5">
        <f t="shared" si="99"/>
        <v>4092.8199999999997</v>
      </c>
    </row>
    <row r="1530" spans="1:27" x14ac:dyDescent="0.25">
      <c r="A1530">
        <v>2010</v>
      </c>
      <c r="B1530" t="s">
        <v>56</v>
      </c>
      <c r="C1530" s="1" t="s">
        <v>17</v>
      </c>
      <c r="D1530" s="5">
        <f>VLOOKUP(B1530,SWH!$A$4:$C$19,3,FALSE)</f>
        <v>6871</v>
      </c>
      <c r="E1530" s="5">
        <v>0</v>
      </c>
      <c r="F1530" s="5">
        <v>82.76</v>
      </c>
      <c r="G1530" s="5">
        <v>482.43</v>
      </c>
      <c r="H1530" s="5">
        <v>784.75</v>
      </c>
      <c r="I1530" s="5">
        <v>44.42</v>
      </c>
      <c r="J1530" s="5">
        <v>1293.9000000000001</v>
      </c>
      <c r="K1530" s="5">
        <v>361.03</v>
      </c>
      <c r="L1530" s="5">
        <v>27.12</v>
      </c>
      <c r="M1530" s="5">
        <v>420.39</v>
      </c>
      <c r="N1530" s="5">
        <v>0.59</v>
      </c>
      <c r="O1530" s="5">
        <f>VLOOKUP(B1530,SWH!$A$4:$B$19,2,FALSE)</f>
        <v>0.146591</v>
      </c>
      <c r="P1530" s="5">
        <f t="shared" si="102"/>
        <v>0.44340899999999994</v>
      </c>
      <c r="Q1530" s="5">
        <v>0</v>
      </c>
      <c r="R1530" s="5">
        <v>0</v>
      </c>
      <c r="S1530" s="5">
        <v>48.88</v>
      </c>
      <c r="T1530" s="5">
        <v>25.84</v>
      </c>
      <c r="U1530" s="5">
        <v>110.81</v>
      </c>
      <c r="V1530" s="5">
        <v>77.34</v>
      </c>
      <c r="W1530" s="5">
        <f t="shared" si="100"/>
        <v>952.14340899999991</v>
      </c>
      <c r="X1530" s="5">
        <f t="shared" si="101"/>
        <v>82.76</v>
      </c>
      <c r="Y1530" s="5">
        <v>3205.65</v>
      </c>
      <c r="Z1530" s="5">
        <v>554.6</v>
      </c>
      <c r="AA1530" s="5">
        <f t="shared" si="99"/>
        <v>3760.25</v>
      </c>
    </row>
    <row r="1531" spans="1:27" x14ac:dyDescent="0.25">
      <c r="A1531">
        <v>2010</v>
      </c>
      <c r="B1531" t="s">
        <v>56</v>
      </c>
      <c r="C1531" s="1" t="s">
        <v>14</v>
      </c>
      <c r="D1531" s="5">
        <f>VLOOKUP(B1531,SWH!$A$4:$C$19,3,FALSE)</f>
        <v>6871</v>
      </c>
      <c r="E1531" s="5">
        <v>0</v>
      </c>
      <c r="F1531" s="5">
        <v>471.2</v>
      </c>
      <c r="G1531" s="5">
        <v>535.16999999999996</v>
      </c>
      <c r="H1531" s="5">
        <v>779.07</v>
      </c>
      <c r="I1531" s="5">
        <v>44.44</v>
      </c>
      <c r="J1531" s="5">
        <v>1293.9000000000001</v>
      </c>
      <c r="K1531" s="5">
        <v>361.03</v>
      </c>
      <c r="L1531" s="5">
        <v>27.12</v>
      </c>
      <c r="M1531" s="5">
        <v>465.22</v>
      </c>
      <c r="N1531" s="5">
        <v>2.64</v>
      </c>
      <c r="O1531" s="5">
        <f>VLOOKUP(B1531,SWH!$A$4:$B$19,2,FALSE)</f>
        <v>0.146591</v>
      </c>
      <c r="P1531" s="5">
        <f t="shared" si="102"/>
        <v>2.4934090000000002</v>
      </c>
      <c r="Q1531" s="5">
        <v>0</v>
      </c>
      <c r="R1531" s="5">
        <v>0</v>
      </c>
      <c r="S1531" s="5">
        <v>80.59</v>
      </c>
      <c r="T1531" s="5">
        <v>25.84</v>
      </c>
      <c r="U1531" s="5">
        <v>121.41</v>
      </c>
      <c r="V1531" s="5">
        <v>77.3</v>
      </c>
      <c r="W1531" s="5">
        <f t="shared" si="100"/>
        <v>1083.4734089999999</v>
      </c>
      <c r="X1531" s="5">
        <f t="shared" si="101"/>
        <v>471.2</v>
      </c>
      <c r="Y1531" s="5">
        <v>3331.3</v>
      </c>
      <c r="Z1531" s="5">
        <v>953.64</v>
      </c>
      <c r="AA1531" s="5">
        <f t="shared" si="99"/>
        <v>4284.9400000000005</v>
      </c>
    </row>
    <row r="1532" spans="1:27" x14ac:dyDescent="0.25">
      <c r="A1532">
        <v>2010</v>
      </c>
      <c r="B1532" t="s">
        <v>56</v>
      </c>
      <c r="C1532" s="1" t="s">
        <v>2</v>
      </c>
      <c r="D1532" s="5">
        <f>VLOOKUP(B1532,SWH!$A$4:$C$19,3,FALSE)</f>
        <v>6871</v>
      </c>
      <c r="E1532" s="5">
        <v>0</v>
      </c>
      <c r="F1532" s="5">
        <v>211.24</v>
      </c>
      <c r="G1532" s="5">
        <v>508.98</v>
      </c>
      <c r="H1532" s="5">
        <v>776.81</v>
      </c>
      <c r="I1532" s="5">
        <v>44.33</v>
      </c>
      <c r="J1532" s="5">
        <v>1293.9000000000001</v>
      </c>
      <c r="K1532" s="5">
        <v>361.03</v>
      </c>
      <c r="L1532" s="5">
        <v>27.11</v>
      </c>
      <c r="M1532" s="5">
        <v>489</v>
      </c>
      <c r="N1532" s="5">
        <v>1.89</v>
      </c>
      <c r="O1532" s="5">
        <f>VLOOKUP(B1532,SWH!$A$4:$B$19,2,FALSE)</f>
        <v>0.146591</v>
      </c>
      <c r="P1532" s="5">
        <f t="shared" si="102"/>
        <v>1.743409</v>
      </c>
      <c r="Q1532" s="5">
        <v>0</v>
      </c>
      <c r="R1532" s="5">
        <v>0</v>
      </c>
      <c r="S1532" s="5">
        <v>74.5</v>
      </c>
      <c r="T1532" s="5">
        <v>25.84</v>
      </c>
      <c r="U1532" s="5">
        <v>118.41</v>
      </c>
      <c r="V1532" s="5">
        <v>76.510000000000005</v>
      </c>
      <c r="W1532" s="5">
        <f t="shared" si="100"/>
        <v>1074.2234089999999</v>
      </c>
      <c r="X1532" s="5">
        <f t="shared" si="101"/>
        <v>211.24</v>
      </c>
      <c r="Y1532" s="5">
        <v>3318.88</v>
      </c>
      <c r="Z1532" s="5">
        <v>690.68</v>
      </c>
      <c r="AA1532" s="5">
        <f t="shared" si="99"/>
        <v>4009.56</v>
      </c>
    </row>
    <row r="1533" spans="1:27" x14ac:dyDescent="0.25">
      <c r="A1533">
        <v>2010</v>
      </c>
      <c r="B1533" t="s">
        <v>56</v>
      </c>
      <c r="C1533" s="1" t="s">
        <v>18</v>
      </c>
      <c r="D1533" s="5">
        <f>VLOOKUP(B1533,SWH!$A$4:$C$19,3,FALSE)</f>
        <v>6871</v>
      </c>
      <c r="E1533" s="5">
        <v>0</v>
      </c>
      <c r="F1533" s="5">
        <v>444.36</v>
      </c>
      <c r="G1533" s="5">
        <v>201.56</v>
      </c>
      <c r="H1533" s="5">
        <v>785.56</v>
      </c>
      <c r="I1533" s="5">
        <v>44.43</v>
      </c>
      <c r="J1533" s="5">
        <v>1293.9000000000001</v>
      </c>
      <c r="K1533" s="5">
        <v>361.03</v>
      </c>
      <c r="L1533" s="5">
        <v>27.12</v>
      </c>
      <c r="M1533" s="5">
        <v>434.17</v>
      </c>
      <c r="N1533" s="5">
        <v>2.59</v>
      </c>
      <c r="O1533" s="5">
        <f>VLOOKUP(B1533,SWH!$A$4:$B$19,2,FALSE)</f>
        <v>0.146591</v>
      </c>
      <c r="P1533" s="5">
        <f t="shared" si="102"/>
        <v>2.4434089999999999</v>
      </c>
      <c r="Q1533" s="5">
        <v>0</v>
      </c>
      <c r="R1533" s="5">
        <v>0</v>
      </c>
      <c r="S1533" s="5">
        <v>60.8</v>
      </c>
      <c r="T1533" s="5">
        <v>25.84</v>
      </c>
      <c r="U1533" s="5">
        <v>122.83</v>
      </c>
      <c r="V1533" s="5">
        <v>77.14</v>
      </c>
      <c r="W1533" s="5">
        <f t="shared" si="100"/>
        <v>698.97340900000006</v>
      </c>
      <c r="X1533" s="5">
        <f t="shared" si="101"/>
        <v>444.36</v>
      </c>
      <c r="Y1533" s="5">
        <v>2953.11</v>
      </c>
      <c r="Z1533" s="5">
        <v>928.23</v>
      </c>
      <c r="AA1533" s="5">
        <f t="shared" si="99"/>
        <v>3881.34</v>
      </c>
    </row>
    <row r="1534" spans="1:27" x14ac:dyDescent="0.25">
      <c r="A1534">
        <v>2010</v>
      </c>
      <c r="B1534" t="s">
        <v>56</v>
      </c>
      <c r="C1534" s="1" t="s">
        <v>4</v>
      </c>
      <c r="D1534" s="5">
        <f>VLOOKUP(B1534,SWH!$A$4:$C$19,3,FALSE)</f>
        <v>6871</v>
      </c>
      <c r="E1534" s="5">
        <v>0</v>
      </c>
      <c r="F1534" s="5">
        <v>807.92</v>
      </c>
      <c r="G1534" s="5">
        <v>326.01</v>
      </c>
      <c r="H1534" s="5">
        <v>779.42</v>
      </c>
      <c r="I1534" s="5">
        <v>44.36</v>
      </c>
      <c r="J1534" s="5">
        <v>1293.9000000000001</v>
      </c>
      <c r="K1534" s="5">
        <v>361.03</v>
      </c>
      <c r="L1534" s="5">
        <v>27.12</v>
      </c>
      <c r="M1534" s="5">
        <v>447.88</v>
      </c>
      <c r="N1534" s="5">
        <v>4</v>
      </c>
      <c r="O1534" s="5">
        <f>VLOOKUP(B1534,SWH!$A$4:$B$19,2,FALSE)</f>
        <v>0.146591</v>
      </c>
      <c r="P1534" s="5">
        <f t="shared" si="102"/>
        <v>3.8534090000000001</v>
      </c>
      <c r="Q1534" s="5">
        <v>0</v>
      </c>
      <c r="R1534" s="5">
        <v>0</v>
      </c>
      <c r="S1534" s="5">
        <v>73.959999999999994</v>
      </c>
      <c r="T1534" s="5">
        <v>25.84</v>
      </c>
      <c r="U1534" s="5">
        <v>129.47999999999999</v>
      </c>
      <c r="V1534" s="5">
        <v>77.22</v>
      </c>
      <c r="W1534" s="5">
        <f t="shared" si="100"/>
        <v>851.70340899999997</v>
      </c>
      <c r="X1534" s="5">
        <f t="shared" si="101"/>
        <v>807.92</v>
      </c>
      <c r="Y1534" s="5">
        <v>3099.72</v>
      </c>
      <c r="Z1534" s="5">
        <v>1298.43</v>
      </c>
      <c r="AA1534" s="5">
        <f t="shared" si="99"/>
        <v>4398.1499999999996</v>
      </c>
    </row>
    <row r="1535" spans="1:27" x14ac:dyDescent="0.25">
      <c r="A1535">
        <v>2010</v>
      </c>
      <c r="B1535" t="s">
        <v>56</v>
      </c>
      <c r="C1535" s="1" t="s">
        <v>5</v>
      </c>
      <c r="D1535" s="5">
        <f>VLOOKUP(B1535,SWH!$A$4:$C$19,3,FALSE)</f>
        <v>6871</v>
      </c>
      <c r="E1535" s="5">
        <v>0</v>
      </c>
      <c r="F1535" s="5">
        <v>531.03</v>
      </c>
      <c r="G1535" s="5">
        <v>371.23</v>
      </c>
      <c r="H1535" s="5">
        <v>779.08</v>
      </c>
      <c r="I1535" s="5">
        <v>44.41</v>
      </c>
      <c r="J1535" s="5">
        <v>1293.9000000000001</v>
      </c>
      <c r="K1535" s="5">
        <v>361.03</v>
      </c>
      <c r="L1535" s="5">
        <v>27.12</v>
      </c>
      <c r="M1535" s="5">
        <v>492.93</v>
      </c>
      <c r="N1535" s="5">
        <v>3.71</v>
      </c>
      <c r="O1535" s="5">
        <f>VLOOKUP(B1535,SWH!$A$4:$B$19,2,FALSE)</f>
        <v>0.146591</v>
      </c>
      <c r="P1535" s="5">
        <f t="shared" si="102"/>
        <v>3.563409</v>
      </c>
      <c r="Q1535" s="5">
        <v>0</v>
      </c>
      <c r="R1535" s="5">
        <v>0</v>
      </c>
      <c r="S1535" s="5">
        <v>82.44</v>
      </c>
      <c r="T1535" s="5">
        <v>25.84</v>
      </c>
      <c r="U1535" s="5">
        <v>126.88</v>
      </c>
      <c r="V1535" s="5">
        <v>76.66</v>
      </c>
      <c r="W1535" s="5">
        <f t="shared" si="100"/>
        <v>950.16340900000012</v>
      </c>
      <c r="X1535" s="5">
        <f t="shared" si="101"/>
        <v>531.03</v>
      </c>
      <c r="Y1535" s="5">
        <v>3197.31</v>
      </c>
      <c r="Z1535" s="5">
        <v>1018.94</v>
      </c>
      <c r="AA1535" s="5">
        <f t="shared" si="99"/>
        <v>4216.25</v>
      </c>
    </row>
    <row r="1536" spans="1:27" x14ac:dyDescent="0.25">
      <c r="A1536">
        <v>2010</v>
      </c>
      <c r="B1536" t="s">
        <v>56</v>
      </c>
      <c r="C1536" s="1" t="s">
        <v>15</v>
      </c>
      <c r="D1536" s="5">
        <f>VLOOKUP(B1536,SWH!$A$4:$C$19,3,FALSE)</f>
        <v>6871</v>
      </c>
      <c r="E1536" s="5">
        <v>0</v>
      </c>
      <c r="F1536" s="5">
        <v>588.09</v>
      </c>
      <c r="G1536" s="5">
        <v>109.67</v>
      </c>
      <c r="H1536" s="5">
        <v>784.1</v>
      </c>
      <c r="I1536" s="5">
        <v>44.4</v>
      </c>
      <c r="J1536" s="5">
        <v>1293.9000000000001</v>
      </c>
      <c r="K1536" s="5">
        <v>361.03</v>
      </c>
      <c r="L1536" s="5">
        <v>27.12</v>
      </c>
      <c r="M1536" s="5">
        <v>408.89</v>
      </c>
      <c r="N1536" s="5">
        <v>3.43</v>
      </c>
      <c r="O1536" s="5">
        <f>VLOOKUP(B1536,SWH!$A$4:$B$19,2,FALSE)</f>
        <v>0.146591</v>
      </c>
      <c r="P1536" s="5">
        <f t="shared" si="102"/>
        <v>3.2834090000000002</v>
      </c>
      <c r="Q1536" s="5">
        <v>0</v>
      </c>
      <c r="R1536" s="5">
        <v>0</v>
      </c>
      <c r="S1536" s="5">
        <v>57.89</v>
      </c>
      <c r="T1536" s="5">
        <v>25.84</v>
      </c>
      <c r="U1536" s="5">
        <v>127.35</v>
      </c>
      <c r="V1536" s="5">
        <v>77.17</v>
      </c>
      <c r="W1536" s="5">
        <f t="shared" si="100"/>
        <v>579.73340899999994</v>
      </c>
      <c r="X1536" s="5">
        <f t="shared" si="101"/>
        <v>588.09</v>
      </c>
      <c r="Y1536" s="5">
        <v>2832.41</v>
      </c>
      <c r="Z1536" s="5">
        <v>1076.47</v>
      </c>
      <c r="AA1536" s="5">
        <f t="shared" si="99"/>
        <v>3908.88</v>
      </c>
    </row>
    <row r="1537" spans="1:27" x14ac:dyDescent="0.25">
      <c r="A1537">
        <v>2010</v>
      </c>
      <c r="B1537" t="s">
        <v>56</v>
      </c>
      <c r="C1537" s="1" t="s">
        <v>16</v>
      </c>
      <c r="D1537" s="5">
        <f>VLOOKUP(B1537,SWH!$A$4:$C$19,3,FALSE)</f>
        <v>6871</v>
      </c>
      <c r="E1537" s="5">
        <v>0</v>
      </c>
      <c r="F1537" s="5">
        <v>1452.65</v>
      </c>
      <c r="G1537" s="5">
        <v>363.22</v>
      </c>
      <c r="H1537" s="5">
        <v>780.52</v>
      </c>
      <c r="I1537" s="5">
        <v>44.39</v>
      </c>
      <c r="J1537" s="5">
        <v>1293.9000000000001</v>
      </c>
      <c r="K1537" s="5">
        <v>361.03</v>
      </c>
      <c r="L1537" s="5">
        <v>27.12</v>
      </c>
      <c r="M1537" s="5">
        <v>498.02</v>
      </c>
      <c r="N1537" s="5">
        <v>6.5</v>
      </c>
      <c r="O1537" s="5">
        <f>VLOOKUP(B1537,SWH!$A$4:$B$19,2,FALSE)</f>
        <v>0.146591</v>
      </c>
      <c r="P1537" s="5">
        <f t="shared" si="102"/>
        <v>6.3534090000000001</v>
      </c>
      <c r="Q1537" s="5">
        <v>0</v>
      </c>
      <c r="R1537" s="5">
        <v>0</v>
      </c>
      <c r="S1537" s="5">
        <v>86.9</v>
      </c>
      <c r="T1537" s="5">
        <v>25.85</v>
      </c>
      <c r="U1537" s="5">
        <v>136.11000000000001</v>
      </c>
      <c r="V1537" s="5">
        <v>77.11</v>
      </c>
      <c r="W1537" s="5">
        <f t="shared" si="100"/>
        <v>954.49340900000004</v>
      </c>
      <c r="X1537" s="5">
        <f t="shared" si="101"/>
        <v>1452.65</v>
      </c>
      <c r="Y1537" s="5">
        <v>3203.5</v>
      </c>
      <c r="Z1537" s="5">
        <v>1949.79</v>
      </c>
      <c r="AA1537" s="5">
        <f t="shared" si="99"/>
        <v>5153.29</v>
      </c>
    </row>
    <row r="1538" spans="1:27" x14ac:dyDescent="0.25">
      <c r="A1538">
        <v>2010</v>
      </c>
      <c r="B1538" t="s">
        <v>56</v>
      </c>
      <c r="C1538" s="1" t="s">
        <v>9</v>
      </c>
      <c r="D1538" s="5">
        <f>VLOOKUP(B1538,SWH!$A$4:$C$19,3,FALSE)</f>
        <v>6871</v>
      </c>
      <c r="E1538" s="5">
        <v>0</v>
      </c>
      <c r="F1538" s="5">
        <v>1087.1500000000001</v>
      </c>
      <c r="G1538" s="5">
        <v>249.75</v>
      </c>
      <c r="H1538" s="5">
        <v>781.66</v>
      </c>
      <c r="I1538" s="5">
        <v>44.34</v>
      </c>
      <c r="J1538" s="5">
        <v>1293.9000000000001</v>
      </c>
      <c r="K1538" s="5">
        <v>361.03</v>
      </c>
      <c r="L1538" s="5">
        <v>27.12</v>
      </c>
      <c r="M1538" s="5">
        <v>503.31</v>
      </c>
      <c r="N1538" s="5">
        <v>5.9</v>
      </c>
      <c r="O1538" s="5">
        <f>VLOOKUP(B1538,SWH!$A$4:$B$19,2,FALSE)</f>
        <v>0.146591</v>
      </c>
      <c r="P1538" s="5">
        <f t="shared" si="102"/>
        <v>5.7534090000000004</v>
      </c>
      <c r="Q1538" s="5">
        <v>0</v>
      </c>
      <c r="R1538" s="5">
        <v>0</v>
      </c>
      <c r="S1538" s="5">
        <v>76.010000000000005</v>
      </c>
      <c r="T1538" s="5">
        <v>25.84</v>
      </c>
      <c r="U1538" s="5">
        <v>134.16</v>
      </c>
      <c r="V1538" s="5">
        <v>76.64</v>
      </c>
      <c r="W1538" s="5">
        <f t="shared" si="100"/>
        <v>834.82340899999997</v>
      </c>
      <c r="X1538" s="5">
        <f t="shared" si="101"/>
        <v>1087.1500000000001</v>
      </c>
      <c r="Y1538" s="5">
        <v>3084.46</v>
      </c>
      <c r="Z1538" s="5">
        <v>1582.34</v>
      </c>
      <c r="AA1538" s="5">
        <f t="shared" ref="AA1538:AA1601" si="103">SUM(Y1538:Z1538)</f>
        <v>4666.8</v>
      </c>
    </row>
    <row r="1539" spans="1:27" x14ac:dyDescent="0.25">
      <c r="A1539">
        <v>2010</v>
      </c>
      <c r="B1539" t="s">
        <v>56</v>
      </c>
      <c r="C1539" s="1" t="s">
        <v>12</v>
      </c>
      <c r="D1539" s="5">
        <f>VLOOKUP(B1539,SWH!$A$4:$C$19,3,FALSE)</f>
        <v>6871</v>
      </c>
      <c r="E1539" s="5">
        <v>0</v>
      </c>
      <c r="F1539" s="5">
        <v>1847.91</v>
      </c>
      <c r="G1539" s="5">
        <v>290.07</v>
      </c>
      <c r="H1539" s="5">
        <v>778.62</v>
      </c>
      <c r="I1539" s="5">
        <v>44.41</v>
      </c>
      <c r="J1539" s="5">
        <v>1293.9000000000001</v>
      </c>
      <c r="K1539" s="5">
        <v>361.03</v>
      </c>
      <c r="L1539" s="5">
        <v>27.12</v>
      </c>
      <c r="M1539" s="5">
        <v>514.04999999999995</v>
      </c>
      <c r="N1539" s="5">
        <v>8.3800000000000008</v>
      </c>
      <c r="O1539" s="5">
        <f>VLOOKUP(B1539,SWH!$A$4:$B$19,2,FALSE)</f>
        <v>0.146591</v>
      </c>
      <c r="P1539" s="5">
        <f t="shared" si="102"/>
        <v>8.233409</v>
      </c>
      <c r="Q1539" s="5">
        <v>0</v>
      </c>
      <c r="R1539" s="5">
        <v>0</v>
      </c>
      <c r="S1539" s="5">
        <v>81.59</v>
      </c>
      <c r="T1539" s="5">
        <v>25.85</v>
      </c>
      <c r="U1539" s="5">
        <v>143.24</v>
      </c>
      <c r="V1539" s="5">
        <v>76.94</v>
      </c>
      <c r="W1539" s="5">
        <f t="shared" ref="W1539:W1602" si="104">E1539+G1539+M1539+SUM(P1539:S1539)</f>
        <v>893.94340899999986</v>
      </c>
      <c r="X1539" s="5">
        <f t="shared" ref="X1539:X1602" si="105">F1539</f>
        <v>1847.91</v>
      </c>
      <c r="Y1539" s="5">
        <v>3140.93</v>
      </c>
      <c r="Z1539" s="5">
        <v>2352.1799999999998</v>
      </c>
      <c r="AA1539" s="5">
        <f t="shared" si="103"/>
        <v>5493.11</v>
      </c>
    </row>
    <row r="1540" spans="1:27" x14ac:dyDescent="0.25">
      <c r="A1540">
        <v>2010</v>
      </c>
      <c r="B1540" t="s">
        <v>56</v>
      </c>
      <c r="C1540" s="1" t="s">
        <v>8</v>
      </c>
      <c r="D1540" s="5">
        <f>VLOOKUP(B1540,SWH!$A$4:$C$19,3,FALSE)</f>
        <v>6871</v>
      </c>
      <c r="E1540" s="5">
        <v>0</v>
      </c>
      <c r="F1540" s="5">
        <v>3495.86</v>
      </c>
      <c r="G1540" s="5">
        <v>122.4</v>
      </c>
      <c r="H1540" s="5">
        <v>802.51</v>
      </c>
      <c r="I1540" s="5">
        <v>44.69</v>
      </c>
      <c r="J1540" s="5">
        <v>1293.9000000000001</v>
      </c>
      <c r="K1540" s="5">
        <v>361.03</v>
      </c>
      <c r="L1540" s="5">
        <v>27.13</v>
      </c>
      <c r="M1540" s="5">
        <v>565.92999999999995</v>
      </c>
      <c r="N1540" s="5">
        <v>14.46</v>
      </c>
      <c r="O1540" s="5">
        <f>VLOOKUP(B1540,SWH!$A$4:$B$19,2,FALSE)</f>
        <v>0.146591</v>
      </c>
      <c r="P1540" s="5">
        <f t="shared" si="102"/>
        <v>14.313409</v>
      </c>
      <c r="Q1540" s="5">
        <v>0</v>
      </c>
      <c r="R1540" s="5">
        <v>0</v>
      </c>
      <c r="S1540" s="5">
        <v>91.42</v>
      </c>
      <c r="T1540" s="5">
        <v>25.87</v>
      </c>
      <c r="U1540" s="5">
        <v>152.12</v>
      </c>
      <c r="V1540" s="5">
        <v>76.349999999999994</v>
      </c>
      <c r="W1540" s="5">
        <f t="shared" si="104"/>
        <v>794.06340899999987</v>
      </c>
      <c r="X1540" s="5">
        <f t="shared" si="105"/>
        <v>3495.86</v>
      </c>
      <c r="Y1540" s="5">
        <v>3064.66</v>
      </c>
      <c r="Z1540" s="5">
        <v>4009.01</v>
      </c>
      <c r="AA1540" s="5">
        <f t="shared" si="103"/>
        <v>7073.67</v>
      </c>
    </row>
    <row r="1541" spans="1:27" x14ac:dyDescent="0.25">
      <c r="A1541">
        <v>2013</v>
      </c>
      <c r="B1541" t="s">
        <v>56</v>
      </c>
      <c r="C1541" s="1" t="s">
        <v>10</v>
      </c>
      <c r="D1541" s="5">
        <f>VLOOKUP(B1541,SWH!$A$4:$C$19,3,FALSE)</f>
        <v>6871</v>
      </c>
      <c r="E1541" s="5">
        <v>0</v>
      </c>
      <c r="F1541" s="5">
        <v>4.7300000000000004</v>
      </c>
      <c r="G1541" s="5">
        <v>2205.09</v>
      </c>
      <c r="H1541" s="5">
        <v>668.57</v>
      </c>
      <c r="I1541" s="5">
        <v>44.41</v>
      </c>
      <c r="J1541" s="5">
        <v>1144.07</v>
      </c>
      <c r="K1541" s="5">
        <v>361.03</v>
      </c>
      <c r="L1541" s="5">
        <v>24.18</v>
      </c>
      <c r="M1541" s="5">
        <v>455.48</v>
      </c>
      <c r="N1541" s="5">
        <v>0.16</v>
      </c>
      <c r="O1541" s="5">
        <f>VLOOKUP(B1541,SWH!$A$4:$B$19,2,FALSE)</f>
        <v>0.146591</v>
      </c>
      <c r="P1541" s="5">
        <f t="shared" si="102"/>
        <v>1.3409000000000004E-2</v>
      </c>
      <c r="Q1541" s="5">
        <v>0</v>
      </c>
      <c r="R1541" s="5">
        <v>0</v>
      </c>
      <c r="S1541" s="5">
        <v>151.38999999999999</v>
      </c>
      <c r="T1541" s="5">
        <v>25.83</v>
      </c>
      <c r="U1541" s="5">
        <v>82.88</v>
      </c>
      <c r="V1541" s="5">
        <v>64.81</v>
      </c>
      <c r="W1541" s="5">
        <f t="shared" si="104"/>
        <v>2811.9734090000002</v>
      </c>
      <c r="X1541" s="5">
        <f t="shared" si="105"/>
        <v>4.7300000000000004</v>
      </c>
      <c r="Y1541" s="5">
        <v>4783.9799999999996</v>
      </c>
      <c r="Z1541" s="5">
        <v>448.65</v>
      </c>
      <c r="AA1541" s="5">
        <f t="shared" si="103"/>
        <v>5232.6299999999992</v>
      </c>
    </row>
    <row r="1542" spans="1:27" x14ac:dyDescent="0.25">
      <c r="A1542">
        <v>2013</v>
      </c>
      <c r="B1542" t="s">
        <v>56</v>
      </c>
      <c r="C1542" s="1" t="s">
        <v>6</v>
      </c>
      <c r="D1542" s="5">
        <f>VLOOKUP(B1542,SWH!$A$4:$C$19,3,FALSE)</f>
        <v>6871</v>
      </c>
      <c r="E1542" s="5">
        <v>0</v>
      </c>
      <c r="F1542" s="5">
        <v>7.46</v>
      </c>
      <c r="G1542" s="5">
        <v>1951.15</v>
      </c>
      <c r="H1542" s="5">
        <v>678.09</v>
      </c>
      <c r="I1542" s="5">
        <v>44.4</v>
      </c>
      <c r="J1542" s="5">
        <v>1144.07</v>
      </c>
      <c r="K1542" s="5">
        <v>361.03</v>
      </c>
      <c r="L1542" s="5">
        <v>24.19</v>
      </c>
      <c r="M1542" s="5">
        <v>542.96</v>
      </c>
      <c r="N1542" s="5">
        <v>0.18</v>
      </c>
      <c r="O1542" s="5">
        <f>VLOOKUP(B1542,SWH!$A$4:$B$19,2,FALSE)</f>
        <v>0.146591</v>
      </c>
      <c r="P1542" s="5">
        <f t="shared" si="102"/>
        <v>3.3408999999999994E-2</v>
      </c>
      <c r="Q1542" s="5">
        <v>0</v>
      </c>
      <c r="R1542" s="5">
        <v>0</v>
      </c>
      <c r="S1542" s="5">
        <v>128.65</v>
      </c>
      <c r="T1542" s="5">
        <v>25.83</v>
      </c>
      <c r="U1542" s="5">
        <v>84.95</v>
      </c>
      <c r="V1542" s="5">
        <v>64.37</v>
      </c>
      <c r="W1542" s="5">
        <f t="shared" si="104"/>
        <v>2622.7934090000003</v>
      </c>
      <c r="X1542" s="5">
        <f t="shared" si="105"/>
        <v>7.46</v>
      </c>
      <c r="Y1542" s="5">
        <v>4603.8900000000003</v>
      </c>
      <c r="Z1542" s="5">
        <v>453.44</v>
      </c>
      <c r="AA1542" s="5">
        <f t="shared" si="103"/>
        <v>5057.33</v>
      </c>
    </row>
    <row r="1543" spans="1:27" x14ac:dyDescent="0.25">
      <c r="A1543">
        <v>2013</v>
      </c>
      <c r="B1543" t="s">
        <v>56</v>
      </c>
      <c r="C1543" s="1" t="s">
        <v>11</v>
      </c>
      <c r="D1543" s="5">
        <f>VLOOKUP(B1543,SWH!$A$4:$C$19,3,FALSE)</f>
        <v>6871</v>
      </c>
      <c r="E1543" s="5">
        <v>0</v>
      </c>
      <c r="F1543" s="5">
        <v>0.26</v>
      </c>
      <c r="G1543" s="5">
        <v>1403.14</v>
      </c>
      <c r="H1543" s="5">
        <v>690.46</v>
      </c>
      <c r="I1543" s="5">
        <v>44.41</v>
      </c>
      <c r="J1543" s="5">
        <v>1144.07</v>
      </c>
      <c r="K1543" s="5">
        <v>361.03</v>
      </c>
      <c r="L1543" s="5">
        <v>24.19</v>
      </c>
      <c r="M1543" s="5">
        <v>443.92</v>
      </c>
      <c r="N1543" s="5">
        <v>0.15</v>
      </c>
      <c r="O1543" s="5">
        <f>VLOOKUP(B1543,SWH!$A$4:$B$19,2,FALSE)</f>
        <v>0.146591</v>
      </c>
      <c r="P1543" s="5">
        <f t="shared" si="102"/>
        <v>3.4089999999999954E-3</v>
      </c>
      <c r="Q1543" s="5">
        <v>0</v>
      </c>
      <c r="R1543" s="5">
        <v>0</v>
      </c>
      <c r="S1543" s="5">
        <v>122.59</v>
      </c>
      <c r="T1543" s="5">
        <v>25.83</v>
      </c>
      <c r="U1543" s="5">
        <v>89.42</v>
      </c>
      <c r="V1543" s="5">
        <v>64.13</v>
      </c>
      <c r="W1543" s="5">
        <f t="shared" si="104"/>
        <v>1969.6534090000002</v>
      </c>
      <c r="X1543" s="5">
        <f t="shared" si="105"/>
        <v>0.26</v>
      </c>
      <c r="Y1543" s="5">
        <v>3962.89</v>
      </c>
      <c r="Z1543" s="5">
        <v>450.71</v>
      </c>
      <c r="AA1543" s="5">
        <f t="shared" si="103"/>
        <v>4413.5999999999995</v>
      </c>
    </row>
    <row r="1544" spans="1:27" x14ac:dyDescent="0.25">
      <c r="A1544">
        <v>2013</v>
      </c>
      <c r="B1544" t="s">
        <v>56</v>
      </c>
      <c r="C1544" s="1" t="s">
        <v>13</v>
      </c>
      <c r="D1544" s="5">
        <f>VLOOKUP(B1544,SWH!$A$4:$C$19,3,FALSE)</f>
        <v>6871</v>
      </c>
      <c r="E1544" s="5">
        <v>0</v>
      </c>
      <c r="F1544" s="5">
        <v>37.71</v>
      </c>
      <c r="G1544" s="5">
        <v>1592.49</v>
      </c>
      <c r="H1544" s="5">
        <v>689.26</v>
      </c>
      <c r="I1544" s="5">
        <v>44.34</v>
      </c>
      <c r="J1544" s="5">
        <v>1144.07</v>
      </c>
      <c r="K1544" s="5">
        <v>361.03</v>
      </c>
      <c r="L1544" s="5">
        <v>24.19</v>
      </c>
      <c r="M1544" s="5">
        <v>438.56</v>
      </c>
      <c r="N1544" s="5">
        <v>0.28999999999999998</v>
      </c>
      <c r="O1544" s="5">
        <f>VLOOKUP(B1544,SWH!$A$4:$B$19,2,FALSE)</f>
        <v>0.146591</v>
      </c>
      <c r="P1544" s="5">
        <f t="shared" si="102"/>
        <v>0.14340899999999998</v>
      </c>
      <c r="Q1544" s="5">
        <v>0</v>
      </c>
      <c r="R1544" s="5">
        <v>0</v>
      </c>
      <c r="S1544" s="5">
        <v>117.1</v>
      </c>
      <c r="T1544" s="5">
        <v>25.83</v>
      </c>
      <c r="U1544" s="5">
        <v>92.4</v>
      </c>
      <c r="V1544" s="5">
        <v>64.010000000000005</v>
      </c>
      <c r="W1544" s="5">
        <f t="shared" si="104"/>
        <v>2148.2934089999999</v>
      </c>
      <c r="X1544" s="5">
        <f t="shared" si="105"/>
        <v>37.71</v>
      </c>
      <c r="Y1544" s="5">
        <v>4140.1499999999996</v>
      </c>
      <c r="Z1544" s="5">
        <v>491.14</v>
      </c>
      <c r="AA1544" s="5">
        <f t="shared" si="103"/>
        <v>4631.29</v>
      </c>
    </row>
    <row r="1545" spans="1:27" x14ac:dyDescent="0.25">
      <c r="A1545">
        <v>2013</v>
      </c>
      <c r="B1545" t="s">
        <v>56</v>
      </c>
      <c r="C1545" s="1" t="s">
        <v>19</v>
      </c>
      <c r="D1545" s="5">
        <f>VLOOKUP(B1545,SWH!$A$4:$C$19,3,FALSE)</f>
        <v>6871</v>
      </c>
      <c r="E1545" s="5">
        <v>0</v>
      </c>
      <c r="F1545" s="5">
        <v>32.31</v>
      </c>
      <c r="G1545" s="5">
        <v>1074.3800000000001</v>
      </c>
      <c r="H1545" s="5">
        <v>692.49</v>
      </c>
      <c r="I1545" s="5">
        <v>44.32</v>
      </c>
      <c r="J1545" s="5">
        <v>1144.07</v>
      </c>
      <c r="K1545" s="5">
        <v>361.03</v>
      </c>
      <c r="L1545" s="5">
        <v>24.19</v>
      </c>
      <c r="M1545" s="5">
        <v>405.86</v>
      </c>
      <c r="N1545" s="5">
        <v>0.35</v>
      </c>
      <c r="O1545" s="5">
        <f>VLOOKUP(B1545,SWH!$A$4:$B$19,2,FALSE)</f>
        <v>0.146591</v>
      </c>
      <c r="P1545" s="5">
        <f t="shared" si="102"/>
        <v>0.20340899999999998</v>
      </c>
      <c r="Q1545" s="5">
        <v>0</v>
      </c>
      <c r="R1545" s="5">
        <v>0</v>
      </c>
      <c r="S1545" s="5">
        <v>71.709999999999994</v>
      </c>
      <c r="T1545" s="5">
        <v>25.83</v>
      </c>
      <c r="U1545" s="5">
        <v>98.23</v>
      </c>
      <c r="V1545" s="5">
        <v>64.03</v>
      </c>
      <c r="W1545" s="5">
        <f t="shared" si="104"/>
        <v>1552.1534090000002</v>
      </c>
      <c r="X1545" s="5">
        <f t="shared" si="105"/>
        <v>32.31</v>
      </c>
      <c r="Y1545" s="5">
        <v>3547.25</v>
      </c>
      <c r="Z1545" s="5">
        <v>491.57</v>
      </c>
      <c r="AA1545" s="5">
        <f t="shared" si="103"/>
        <v>4038.82</v>
      </c>
    </row>
    <row r="1546" spans="1:27" x14ac:dyDescent="0.25">
      <c r="A1546">
        <v>2013</v>
      </c>
      <c r="B1546" t="s">
        <v>56</v>
      </c>
      <c r="C1546" s="1" t="s">
        <v>20</v>
      </c>
      <c r="D1546" s="5">
        <f>VLOOKUP(B1546,SWH!$A$4:$C$19,3,FALSE)</f>
        <v>6871</v>
      </c>
      <c r="E1546" s="5">
        <v>0</v>
      </c>
      <c r="F1546" s="5">
        <v>33.44</v>
      </c>
      <c r="G1546" s="5">
        <v>904.21</v>
      </c>
      <c r="H1546" s="5">
        <v>700.77</v>
      </c>
      <c r="I1546" s="5">
        <v>44.36</v>
      </c>
      <c r="J1546" s="5">
        <v>1144.07</v>
      </c>
      <c r="K1546" s="5">
        <v>361.03</v>
      </c>
      <c r="L1546" s="5">
        <v>24.2</v>
      </c>
      <c r="M1546" s="5">
        <v>444.41</v>
      </c>
      <c r="N1546" s="5">
        <v>0.37</v>
      </c>
      <c r="O1546" s="5">
        <f>VLOOKUP(B1546,SWH!$A$4:$B$19,2,FALSE)</f>
        <v>0.146591</v>
      </c>
      <c r="P1546" s="5">
        <f t="shared" si="102"/>
        <v>0.223409</v>
      </c>
      <c r="Q1546" s="5">
        <v>0</v>
      </c>
      <c r="R1546" s="5">
        <v>0</v>
      </c>
      <c r="S1546" s="5">
        <v>56.92</v>
      </c>
      <c r="T1546" s="5">
        <v>25.84</v>
      </c>
      <c r="U1546" s="5">
        <v>99.46</v>
      </c>
      <c r="V1546" s="5">
        <v>62.89</v>
      </c>
      <c r="W1546" s="5">
        <f t="shared" si="104"/>
        <v>1405.7634090000001</v>
      </c>
      <c r="X1546" s="5">
        <f t="shared" si="105"/>
        <v>33.44</v>
      </c>
      <c r="Y1546" s="5">
        <v>3408.03</v>
      </c>
      <c r="Z1546" s="5">
        <v>493.93</v>
      </c>
      <c r="AA1546" s="5">
        <f t="shared" si="103"/>
        <v>3901.96</v>
      </c>
    </row>
    <row r="1547" spans="1:27" x14ac:dyDescent="0.25">
      <c r="A1547">
        <v>2013</v>
      </c>
      <c r="B1547" t="s">
        <v>56</v>
      </c>
      <c r="C1547" s="1" t="s">
        <v>3</v>
      </c>
      <c r="D1547" s="5">
        <f>VLOOKUP(B1547,SWH!$A$4:$C$19,3,FALSE)</f>
        <v>6871</v>
      </c>
      <c r="E1547" s="5">
        <v>0</v>
      </c>
      <c r="F1547" s="5">
        <v>223.81</v>
      </c>
      <c r="G1547" s="5">
        <v>605.83000000000004</v>
      </c>
      <c r="H1547" s="5">
        <v>701.1</v>
      </c>
      <c r="I1547" s="5">
        <v>44.35</v>
      </c>
      <c r="J1547" s="5">
        <v>1144.07</v>
      </c>
      <c r="K1547" s="5">
        <v>361.03</v>
      </c>
      <c r="L1547" s="5">
        <v>24.2</v>
      </c>
      <c r="M1547" s="5">
        <v>352.53</v>
      </c>
      <c r="N1547" s="5">
        <v>1.32</v>
      </c>
      <c r="O1547" s="5">
        <f>VLOOKUP(B1547,SWH!$A$4:$B$19,2,FALSE)</f>
        <v>0.146591</v>
      </c>
      <c r="P1547" s="5">
        <f t="shared" si="102"/>
        <v>1.1734090000000001</v>
      </c>
      <c r="Q1547" s="5">
        <v>0</v>
      </c>
      <c r="R1547" s="5">
        <v>0</v>
      </c>
      <c r="S1547" s="5">
        <v>67.930000000000007</v>
      </c>
      <c r="T1547" s="5">
        <v>25.84</v>
      </c>
      <c r="U1547" s="5">
        <v>111.77</v>
      </c>
      <c r="V1547" s="5">
        <v>63.49</v>
      </c>
      <c r="W1547" s="5">
        <f t="shared" si="104"/>
        <v>1027.463409</v>
      </c>
      <c r="X1547" s="5">
        <f t="shared" si="105"/>
        <v>223.81</v>
      </c>
      <c r="Y1547" s="5">
        <v>3030.65</v>
      </c>
      <c r="Z1547" s="5">
        <v>696.61</v>
      </c>
      <c r="AA1547" s="5">
        <f t="shared" si="103"/>
        <v>3727.26</v>
      </c>
    </row>
    <row r="1548" spans="1:27" x14ac:dyDescent="0.25">
      <c r="A1548">
        <v>2013</v>
      </c>
      <c r="B1548" t="s">
        <v>56</v>
      </c>
      <c r="C1548" s="1" t="s">
        <v>7</v>
      </c>
      <c r="D1548" s="5">
        <f>VLOOKUP(B1548,SWH!$A$4:$C$19,3,FALSE)</f>
        <v>6871</v>
      </c>
      <c r="E1548" s="5">
        <v>0</v>
      </c>
      <c r="F1548" s="5">
        <v>112.42</v>
      </c>
      <c r="G1548" s="5">
        <v>647.62</v>
      </c>
      <c r="H1548" s="5">
        <v>697.99</v>
      </c>
      <c r="I1548" s="5">
        <v>44.35</v>
      </c>
      <c r="J1548" s="5">
        <v>1144.07</v>
      </c>
      <c r="K1548" s="5">
        <v>361.03</v>
      </c>
      <c r="L1548" s="5">
        <v>24.19</v>
      </c>
      <c r="M1548" s="5">
        <v>409.22</v>
      </c>
      <c r="N1548" s="5">
        <v>0.71</v>
      </c>
      <c r="O1548" s="5">
        <f>VLOOKUP(B1548,SWH!$A$4:$B$19,2,FALSE)</f>
        <v>0.146591</v>
      </c>
      <c r="P1548" s="5">
        <f t="shared" si="102"/>
        <v>0.56340899999999994</v>
      </c>
      <c r="Q1548" s="5">
        <v>0</v>
      </c>
      <c r="R1548" s="5">
        <v>0</v>
      </c>
      <c r="S1548" s="5">
        <v>0</v>
      </c>
      <c r="T1548" s="5">
        <v>25.84</v>
      </c>
      <c r="U1548" s="5">
        <v>108.22</v>
      </c>
      <c r="V1548" s="5">
        <v>62.83</v>
      </c>
      <c r="W1548" s="5">
        <f t="shared" si="104"/>
        <v>1057.4034090000002</v>
      </c>
      <c r="X1548" s="5">
        <f t="shared" si="105"/>
        <v>112.42</v>
      </c>
      <c r="Y1548" s="5">
        <v>3056.82</v>
      </c>
      <c r="Z1548" s="5">
        <v>581.66999999999996</v>
      </c>
      <c r="AA1548" s="5">
        <f t="shared" si="103"/>
        <v>3638.4900000000002</v>
      </c>
    </row>
    <row r="1549" spans="1:27" x14ac:dyDescent="0.25">
      <c r="A1549">
        <v>2013</v>
      </c>
      <c r="B1549" t="s">
        <v>56</v>
      </c>
      <c r="C1549" s="1" t="s">
        <v>17</v>
      </c>
      <c r="D1549" s="5">
        <f>VLOOKUP(B1549,SWH!$A$4:$C$19,3,FALSE)</f>
        <v>6871</v>
      </c>
      <c r="E1549" s="5">
        <v>0</v>
      </c>
      <c r="F1549" s="5">
        <v>47.89</v>
      </c>
      <c r="G1549" s="5">
        <v>418.47</v>
      </c>
      <c r="H1549" s="5">
        <v>696.31</v>
      </c>
      <c r="I1549" s="5">
        <v>44.42</v>
      </c>
      <c r="J1549" s="5">
        <v>1144.07</v>
      </c>
      <c r="K1549" s="5">
        <v>361.03</v>
      </c>
      <c r="L1549" s="5">
        <v>24.19</v>
      </c>
      <c r="M1549" s="5">
        <v>321.99</v>
      </c>
      <c r="N1549" s="5">
        <v>0.43</v>
      </c>
      <c r="O1549" s="5">
        <f>VLOOKUP(B1549,SWH!$A$4:$B$19,2,FALSE)</f>
        <v>0.146591</v>
      </c>
      <c r="P1549" s="5">
        <f t="shared" ref="P1549:P1597" si="106">N1549-O1549</f>
        <v>0.28340900000000002</v>
      </c>
      <c r="Q1549" s="5">
        <v>0</v>
      </c>
      <c r="R1549" s="5">
        <v>0</v>
      </c>
      <c r="S1549" s="5">
        <v>0</v>
      </c>
      <c r="T1549" s="5">
        <v>25.84</v>
      </c>
      <c r="U1549" s="5">
        <v>110.72</v>
      </c>
      <c r="V1549" s="5">
        <v>63.49</v>
      </c>
      <c r="W1549" s="5">
        <f t="shared" si="104"/>
        <v>740.74340900000004</v>
      </c>
      <c r="X1549" s="5">
        <f t="shared" si="105"/>
        <v>47.89</v>
      </c>
      <c r="Y1549" s="5">
        <v>2739.21</v>
      </c>
      <c r="Z1549" s="5">
        <v>519.63</v>
      </c>
      <c r="AA1549" s="5">
        <f t="shared" si="103"/>
        <v>3258.84</v>
      </c>
    </row>
    <row r="1550" spans="1:27" x14ac:dyDescent="0.25">
      <c r="A1550">
        <v>2013</v>
      </c>
      <c r="B1550" t="s">
        <v>56</v>
      </c>
      <c r="C1550" s="1" t="s">
        <v>14</v>
      </c>
      <c r="D1550" s="5">
        <f>VLOOKUP(B1550,SWH!$A$4:$C$19,3,FALSE)</f>
        <v>6871</v>
      </c>
      <c r="E1550" s="5">
        <v>0</v>
      </c>
      <c r="F1550" s="5">
        <v>270.52999999999997</v>
      </c>
      <c r="G1550" s="5">
        <v>425.19</v>
      </c>
      <c r="H1550" s="5">
        <v>680.79</v>
      </c>
      <c r="I1550" s="5">
        <v>44.44</v>
      </c>
      <c r="J1550" s="5">
        <v>1144.07</v>
      </c>
      <c r="K1550" s="5">
        <v>361.03</v>
      </c>
      <c r="L1550" s="5">
        <v>24.19</v>
      </c>
      <c r="M1550" s="5">
        <v>349.14</v>
      </c>
      <c r="N1550" s="5">
        <v>1.77</v>
      </c>
      <c r="O1550" s="5">
        <f>VLOOKUP(B1550,SWH!$A$4:$B$19,2,FALSE)</f>
        <v>0.146591</v>
      </c>
      <c r="P1550" s="5">
        <f t="shared" si="106"/>
        <v>1.6234090000000001</v>
      </c>
      <c r="Q1550" s="5">
        <v>0</v>
      </c>
      <c r="R1550" s="5">
        <v>0</v>
      </c>
      <c r="S1550" s="5">
        <v>75.23</v>
      </c>
      <c r="T1550" s="5">
        <v>25.84</v>
      </c>
      <c r="U1550" s="5">
        <v>121.43</v>
      </c>
      <c r="V1550" s="5">
        <v>63.4</v>
      </c>
      <c r="W1550" s="5">
        <f t="shared" si="104"/>
        <v>851.18340899999998</v>
      </c>
      <c r="X1550" s="5">
        <f t="shared" si="105"/>
        <v>270.52999999999997</v>
      </c>
      <c r="Y1550" s="5">
        <v>2834.05</v>
      </c>
      <c r="Z1550" s="5">
        <v>752.99</v>
      </c>
      <c r="AA1550" s="5">
        <f t="shared" si="103"/>
        <v>3587.04</v>
      </c>
    </row>
    <row r="1551" spans="1:27" x14ac:dyDescent="0.25">
      <c r="A1551">
        <v>2013</v>
      </c>
      <c r="B1551" t="s">
        <v>56</v>
      </c>
      <c r="C1551" s="1" t="s">
        <v>2</v>
      </c>
      <c r="D1551" s="5">
        <f>VLOOKUP(B1551,SWH!$A$4:$C$19,3,FALSE)</f>
        <v>6871</v>
      </c>
      <c r="E1551" s="5">
        <v>0</v>
      </c>
      <c r="F1551" s="5">
        <v>204.61</v>
      </c>
      <c r="G1551" s="5">
        <v>457.1</v>
      </c>
      <c r="H1551" s="5">
        <v>674.51</v>
      </c>
      <c r="I1551" s="5">
        <v>44.33</v>
      </c>
      <c r="J1551" s="5">
        <v>1144.07</v>
      </c>
      <c r="K1551" s="5">
        <v>361.03</v>
      </c>
      <c r="L1551" s="5">
        <v>24.19</v>
      </c>
      <c r="M1551" s="5">
        <v>420.05</v>
      </c>
      <c r="N1551" s="5">
        <v>1.17</v>
      </c>
      <c r="O1551" s="5">
        <f>VLOOKUP(B1551,SWH!$A$4:$B$19,2,FALSE)</f>
        <v>0.146591</v>
      </c>
      <c r="P1551" s="5">
        <f t="shared" si="106"/>
        <v>1.023409</v>
      </c>
      <c r="Q1551" s="5">
        <v>0</v>
      </c>
      <c r="R1551" s="5">
        <v>0</v>
      </c>
      <c r="S1551" s="5">
        <v>0</v>
      </c>
      <c r="T1551" s="5">
        <v>25.84</v>
      </c>
      <c r="U1551" s="5">
        <v>118.26</v>
      </c>
      <c r="V1551" s="5">
        <v>62.7</v>
      </c>
      <c r="W1551" s="5">
        <f t="shared" si="104"/>
        <v>878.17340900000011</v>
      </c>
      <c r="X1551" s="5">
        <f t="shared" si="105"/>
        <v>204.61</v>
      </c>
      <c r="Y1551" s="5">
        <v>2853.95</v>
      </c>
      <c r="Z1551" s="5">
        <v>683.9</v>
      </c>
      <c r="AA1551" s="5">
        <f t="shared" si="103"/>
        <v>3537.85</v>
      </c>
    </row>
    <row r="1552" spans="1:27" x14ac:dyDescent="0.25">
      <c r="A1552">
        <v>2013</v>
      </c>
      <c r="B1552" t="s">
        <v>56</v>
      </c>
      <c r="C1552" s="1" t="s">
        <v>18</v>
      </c>
      <c r="D1552" s="5">
        <f>VLOOKUP(B1552,SWH!$A$4:$C$19,3,FALSE)</f>
        <v>6871</v>
      </c>
      <c r="E1552" s="5">
        <v>0</v>
      </c>
      <c r="F1552" s="5">
        <v>563.69000000000005</v>
      </c>
      <c r="G1552" s="5">
        <v>175.51</v>
      </c>
      <c r="H1552" s="5">
        <v>694.93</v>
      </c>
      <c r="I1552" s="5">
        <v>44.43</v>
      </c>
      <c r="J1552" s="5">
        <v>1144.07</v>
      </c>
      <c r="K1552" s="5">
        <v>361.03</v>
      </c>
      <c r="L1552" s="5">
        <v>24.19</v>
      </c>
      <c r="M1552" s="5">
        <v>334.97</v>
      </c>
      <c r="N1552" s="5">
        <v>3.2</v>
      </c>
      <c r="O1552" s="5">
        <f>VLOOKUP(B1552,SWH!$A$4:$B$19,2,FALSE)</f>
        <v>0.146591</v>
      </c>
      <c r="P1552" s="5">
        <f t="shared" si="106"/>
        <v>3.0534090000000003</v>
      </c>
      <c r="Q1552" s="5">
        <v>0</v>
      </c>
      <c r="R1552" s="5">
        <v>0</v>
      </c>
      <c r="S1552" s="5">
        <v>0</v>
      </c>
      <c r="T1552" s="5">
        <v>25.84</v>
      </c>
      <c r="U1552" s="5">
        <v>122.88</v>
      </c>
      <c r="V1552" s="5">
        <v>63.27</v>
      </c>
      <c r="W1552" s="5">
        <f t="shared" si="104"/>
        <v>513.53340900000001</v>
      </c>
      <c r="X1552" s="5">
        <f t="shared" si="105"/>
        <v>563.69000000000005</v>
      </c>
      <c r="Y1552" s="5">
        <v>2510.41</v>
      </c>
      <c r="Z1552" s="5">
        <v>1047.5999999999999</v>
      </c>
      <c r="AA1552" s="5">
        <f t="shared" si="103"/>
        <v>3558.0099999999998</v>
      </c>
    </row>
    <row r="1553" spans="1:27" x14ac:dyDescent="0.25">
      <c r="A1553">
        <v>2013</v>
      </c>
      <c r="B1553" t="s">
        <v>56</v>
      </c>
      <c r="C1553" s="1" t="s">
        <v>4</v>
      </c>
      <c r="D1553" s="5">
        <f>VLOOKUP(B1553,SWH!$A$4:$C$19,3,FALSE)</f>
        <v>6871</v>
      </c>
      <c r="E1553" s="5">
        <v>0</v>
      </c>
      <c r="F1553" s="5">
        <v>540.4</v>
      </c>
      <c r="G1553" s="5">
        <v>267.60000000000002</v>
      </c>
      <c r="H1553" s="5">
        <v>683.02</v>
      </c>
      <c r="I1553" s="5">
        <v>44.36</v>
      </c>
      <c r="J1553" s="5">
        <v>1144.07</v>
      </c>
      <c r="K1553" s="5">
        <v>361.03</v>
      </c>
      <c r="L1553" s="5">
        <v>24.19</v>
      </c>
      <c r="M1553" s="5">
        <v>338.76</v>
      </c>
      <c r="N1553" s="5">
        <v>2.85</v>
      </c>
      <c r="O1553" s="5">
        <f>VLOOKUP(B1553,SWH!$A$4:$B$19,2,FALSE)</f>
        <v>0.146591</v>
      </c>
      <c r="P1553" s="5">
        <f t="shared" si="106"/>
        <v>2.7034090000000002</v>
      </c>
      <c r="Q1553" s="5">
        <v>0</v>
      </c>
      <c r="R1553" s="5">
        <v>0</v>
      </c>
      <c r="S1553" s="5">
        <v>69.81</v>
      </c>
      <c r="T1553" s="5">
        <v>25.84</v>
      </c>
      <c r="U1553" s="5">
        <v>129.51</v>
      </c>
      <c r="V1553" s="5">
        <v>63.34</v>
      </c>
      <c r="W1553" s="5">
        <f t="shared" si="104"/>
        <v>678.87340900000004</v>
      </c>
      <c r="X1553" s="5">
        <f t="shared" si="105"/>
        <v>540.4</v>
      </c>
      <c r="Y1553" s="5">
        <v>2663.84</v>
      </c>
      <c r="Z1553" s="5">
        <v>1030.94</v>
      </c>
      <c r="AA1553" s="5">
        <f t="shared" si="103"/>
        <v>3694.78</v>
      </c>
    </row>
    <row r="1554" spans="1:27" x14ac:dyDescent="0.25">
      <c r="A1554">
        <v>2013</v>
      </c>
      <c r="B1554" t="s">
        <v>56</v>
      </c>
      <c r="C1554" s="1" t="s">
        <v>5</v>
      </c>
      <c r="D1554" s="5">
        <f>VLOOKUP(B1554,SWH!$A$4:$C$19,3,FALSE)</f>
        <v>6871</v>
      </c>
      <c r="E1554" s="5">
        <v>0</v>
      </c>
      <c r="F1554" s="5">
        <v>516.34</v>
      </c>
      <c r="G1554" s="5">
        <v>332.66</v>
      </c>
      <c r="H1554" s="5">
        <v>678.76</v>
      </c>
      <c r="I1554" s="5">
        <v>44.41</v>
      </c>
      <c r="J1554" s="5">
        <v>1144.07</v>
      </c>
      <c r="K1554" s="5">
        <v>361.03</v>
      </c>
      <c r="L1554" s="5">
        <v>24.19</v>
      </c>
      <c r="M1554" s="5">
        <v>416.43</v>
      </c>
      <c r="N1554" s="5">
        <v>2.62</v>
      </c>
      <c r="O1554" s="5">
        <f>VLOOKUP(B1554,SWH!$A$4:$B$19,2,FALSE)</f>
        <v>0.146591</v>
      </c>
      <c r="P1554" s="5">
        <f t="shared" si="106"/>
        <v>2.4734090000000002</v>
      </c>
      <c r="Q1554" s="5">
        <v>0</v>
      </c>
      <c r="R1554" s="5">
        <v>0</v>
      </c>
      <c r="S1554" s="5">
        <v>0</v>
      </c>
      <c r="T1554" s="5">
        <v>25.84</v>
      </c>
      <c r="U1554" s="5">
        <v>126.7</v>
      </c>
      <c r="V1554" s="5">
        <v>62.8</v>
      </c>
      <c r="W1554" s="5">
        <f t="shared" si="104"/>
        <v>751.56340899999998</v>
      </c>
      <c r="X1554" s="5">
        <f t="shared" si="105"/>
        <v>516.34</v>
      </c>
      <c r="Y1554" s="5">
        <v>2731.79</v>
      </c>
      <c r="Z1554" s="5">
        <v>1004.06</v>
      </c>
      <c r="AA1554" s="5">
        <f t="shared" si="103"/>
        <v>3735.85</v>
      </c>
    </row>
    <row r="1555" spans="1:27" x14ac:dyDescent="0.25">
      <c r="A1555">
        <v>2013</v>
      </c>
      <c r="B1555" t="s">
        <v>56</v>
      </c>
      <c r="C1555" s="1" t="s">
        <v>15</v>
      </c>
      <c r="D1555" s="5">
        <f>VLOOKUP(B1555,SWH!$A$4:$C$19,3,FALSE)</f>
        <v>6871</v>
      </c>
      <c r="E1555" s="5">
        <v>0</v>
      </c>
      <c r="F1555" s="5">
        <v>348.65</v>
      </c>
      <c r="G1555" s="5">
        <v>104.82</v>
      </c>
      <c r="H1555" s="5">
        <v>690.62</v>
      </c>
      <c r="I1555" s="5">
        <v>44.4</v>
      </c>
      <c r="J1555" s="5">
        <v>1144.07</v>
      </c>
      <c r="K1555" s="5">
        <v>361.03</v>
      </c>
      <c r="L1555" s="5">
        <v>24.19</v>
      </c>
      <c r="M1555" s="5">
        <v>323.64</v>
      </c>
      <c r="N1555" s="5">
        <v>2.59</v>
      </c>
      <c r="O1555" s="5">
        <f>VLOOKUP(B1555,SWH!$A$4:$B$19,2,FALSE)</f>
        <v>0.146591</v>
      </c>
      <c r="P1555" s="5">
        <f t="shared" si="106"/>
        <v>2.4434089999999999</v>
      </c>
      <c r="Q1555" s="5">
        <v>0</v>
      </c>
      <c r="R1555" s="5">
        <v>0</v>
      </c>
      <c r="S1555" s="5">
        <v>53.1</v>
      </c>
      <c r="T1555" s="5">
        <v>25.84</v>
      </c>
      <c r="U1555" s="5">
        <v>127.19</v>
      </c>
      <c r="V1555" s="5">
        <v>63.29</v>
      </c>
      <c r="W1555" s="5">
        <f t="shared" si="104"/>
        <v>484.00340899999998</v>
      </c>
      <c r="X1555" s="5">
        <f t="shared" si="105"/>
        <v>348.65</v>
      </c>
      <c r="Y1555" s="5">
        <v>2476.5700000000002</v>
      </c>
      <c r="Z1555" s="5">
        <v>836.86</v>
      </c>
      <c r="AA1555" s="5">
        <f t="shared" si="103"/>
        <v>3313.4300000000003</v>
      </c>
    </row>
    <row r="1556" spans="1:27" x14ac:dyDescent="0.25">
      <c r="A1556">
        <v>2013</v>
      </c>
      <c r="B1556" t="s">
        <v>56</v>
      </c>
      <c r="C1556" s="1" t="s">
        <v>16</v>
      </c>
      <c r="D1556" s="5">
        <f>VLOOKUP(B1556,SWH!$A$4:$C$19,3,FALSE)</f>
        <v>6871</v>
      </c>
      <c r="E1556" s="5">
        <v>0</v>
      </c>
      <c r="F1556" s="5">
        <v>1046.45</v>
      </c>
      <c r="G1556" s="5">
        <v>282.95</v>
      </c>
      <c r="H1556" s="5">
        <v>684</v>
      </c>
      <c r="I1556" s="5">
        <v>44.39</v>
      </c>
      <c r="J1556" s="5">
        <v>1144.07</v>
      </c>
      <c r="K1556" s="5">
        <v>361.03</v>
      </c>
      <c r="L1556" s="5">
        <v>24.19</v>
      </c>
      <c r="M1556" s="5">
        <v>375.52</v>
      </c>
      <c r="N1556" s="5">
        <v>4.75</v>
      </c>
      <c r="O1556" s="5">
        <f>VLOOKUP(B1556,SWH!$A$4:$B$19,2,FALSE)</f>
        <v>0.146591</v>
      </c>
      <c r="P1556" s="5">
        <f t="shared" si="106"/>
        <v>4.6034090000000001</v>
      </c>
      <c r="Q1556" s="5">
        <v>0</v>
      </c>
      <c r="R1556" s="5">
        <v>0</v>
      </c>
      <c r="S1556" s="5">
        <v>74.790000000000006</v>
      </c>
      <c r="T1556" s="5">
        <v>25.85</v>
      </c>
      <c r="U1556" s="5">
        <v>136.15</v>
      </c>
      <c r="V1556" s="5">
        <v>63.33</v>
      </c>
      <c r="W1556" s="5">
        <f t="shared" si="104"/>
        <v>737.86340900000005</v>
      </c>
      <c r="X1556" s="5">
        <f t="shared" si="105"/>
        <v>1046.45</v>
      </c>
      <c r="Y1556" s="5">
        <v>2723.83</v>
      </c>
      <c r="Z1556" s="5">
        <v>1543.63</v>
      </c>
      <c r="AA1556" s="5">
        <f t="shared" si="103"/>
        <v>4267.46</v>
      </c>
    </row>
    <row r="1557" spans="1:27" x14ac:dyDescent="0.25">
      <c r="A1557">
        <v>2013</v>
      </c>
      <c r="B1557" t="s">
        <v>56</v>
      </c>
      <c r="C1557" s="1" t="s">
        <v>9</v>
      </c>
      <c r="D1557" s="5">
        <f>VLOOKUP(B1557,SWH!$A$4:$C$19,3,FALSE)</f>
        <v>6871</v>
      </c>
      <c r="E1557" s="5">
        <v>0</v>
      </c>
      <c r="F1557" s="5">
        <v>736.5</v>
      </c>
      <c r="G1557" s="5">
        <v>207.29</v>
      </c>
      <c r="H1557" s="5">
        <v>684.87</v>
      </c>
      <c r="I1557" s="5">
        <v>44.34</v>
      </c>
      <c r="J1557" s="5">
        <v>1144.07</v>
      </c>
      <c r="K1557" s="5">
        <v>361.03</v>
      </c>
      <c r="L1557" s="5">
        <v>24.19</v>
      </c>
      <c r="M1557" s="5">
        <v>392.76</v>
      </c>
      <c r="N1557" s="5">
        <v>3.99</v>
      </c>
      <c r="O1557" s="5">
        <f>VLOOKUP(B1557,SWH!$A$4:$B$19,2,FALSE)</f>
        <v>0.146591</v>
      </c>
      <c r="P1557" s="5">
        <f t="shared" si="106"/>
        <v>3.8434090000000003</v>
      </c>
      <c r="Q1557" s="5">
        <v>0</v>
      </c>
      <c r="R1557" s="5">
        <v>0</v>
      </c>
      <c r="S1557" s="5">
        <v>69</v>
      </c>
      <c r="T1557" s="5">
        <v>25.84</v>
      </c>
      <c r="U1557" s="5">
        <v>134</v>
      </c>
      <c r="V1557" s="5">
        <v>62.84</v>
      </c>
      <c r="W1557" s="5">
        <f t="shared" si="104"/>
        <v>672.89340899999991</v>
      </c>
      <c r="X1557" s="5">
        <f t="shared" si="105"/>
        <v>736.5</v>
      </c>
      <c r="Y1557" s="5">
        <v>2659.19</v>
      </c>
      <c r="Z1557" s="5">
        <v>1231.53</v>
      </c>
      <c r="AA1557" s="5">
        <f t="shared" si="103"/>
        <v>3890.7200000000003</v>
      </c>
    </row>
    <row r="1558" spans="1:27" x14ac:dyDescent="0.25">
      <c r="A1558">
        <v>2013</v>
      </c>
      <c r="B1558" t="s">
        <v>56</v>
      </c>
      <c r="C1558" s="1" t="s">
        <v>12</v>
      </c>
      <c r="D1558" s="5">
        <f>VLOOKUP(B1558,SWH!$A$4:$C$19,3,FALSE)</f>
        <v>6871</v>
      </c>
      <c r="E1558" s="5">
        <v>0</v>
      </c>
      <c r="F1558" s="5">
        <v>1304.8</v>
      </c>
      <c r="G1558" s="5">
        <v>231.27</v>
      </c>
      <c r="H1558" s="5">
        <v>679.56</v>
      </c>
      <c r="I1558" s="5">
        <v>44.41</v>
      </c>
      <c r="J1558" s="5">
        <v>1144.07</v>
      </c>
      <c r="K1558" s="5">
        <v>361.03</v>
      </c>
      <c r="L1558" s="5">
        <v>24.19</v>
      </c>
      <c r="M1558" s="5">
        <v>384.5</v>
      </c>
      <c r="N1558" s="5">
        <v>5.85</v>
      </c>
      <c r="O1558" s="5">
        <f>VLOOKUP(B1558,SWH!$A$4:$B$19,2,FALSE)</f>
        <v>0.146591</v>
      </c>
      <c r="P1558" s="5">
        <f t="shared" si="106"/>
        <v>5.7034089999999997</v>
      </c>
      <c r="Q1558" s="5">
        <v>0</v>
      </c>
      <c r="R1558" s="5">
        <v>0</v>
      </c>
      <c r="S1558" s="5">
        <v>74.34</v>
      </c>
      <c r="T1558" s="5">
        <v>25.85</v>
      </c>
      <c r="U1558" s="5">
        <v>143.16</v>
      </c>
      <c r="V1558" s="5">
        <v>63.24</v>
      </c>
      <c r="W1558" s="5">
        <f t="shared" si="104"/>
        <v>695.81340899999998</v>
      </c>
      <c r="X1558" s="5">
        <f t="shared" si="105"/>
        <v>1304.8</v>
      </c>
      <c r="Y1558" s="5">
        <v>2677.28</v>
      </c>
      <c r="Z1558" s="5">
        <v>1808.99</v>
      </c>
      <c r="AA1558" s="5">
        <f t="shared" si="103"/>
        <v>4486.2700000000004</v>
      </c>
    </row>
    <row r="1559" spans="1:27" x14ac:dyDescent="0.25">
      <c r="A1559">
        <v>2013</v>
      </c>
      <c r="B1559" t="s">
        <v>56</v>
      </c>
      <c r="C1559" s="1" t="s">
        <v>8</v>
      </c>
      <c r="D1559" s="5">
        <f>VLOOKUP(B1559,SWH!$A$4:$C$19,3,FALSE)</f>
        <v>6871</v>
      </c>
      <c r="E1559" s="5">
        <v>0</v>
      </c>
      <c r="F1559" s="5">
        <v>2484.04</v>
      </c>
      <c r="G1559" s="5">
        <v>105.44</v>
      </c>
      <c r="H1559" s="5">
        <v>715.49</v>
      </c>
      <c r="I1559" s="5">
        <v>44.69</v>
      </c>
      <c r="J1559" s="5">
        <v>1144.07</v>
      </c>
      <c r="K1559" s="5">
        <v>361.03</v>
      </c>
      <c r="L1559" s="5">
        <v>24.21</v>
      </c>
      <c r="M1559" s="5">
        <v>446.16</v>
      </c>
      <c r="N1559" s="5">
        <v>10.59</v>
      </c>
      <c r="O1559" s="5">
        <f>VLOOKUP(B1559,SWH!$A$4:$B$19,2,FALSE)</f>
        <v>0.146591</v>
      </c>
      <c r="P1559" s="5">
        <f t="shared" si="106"/>
        <v>10.443408999999999</v>
      </c>
      <c r="Q1559" s="5">
        <v>0</v>
      </c>
      <c r="R1559" s="5">
        <v>0</v>
      </c>
      <c r="S1559" s="5">
        <v>83.01</v>
      </c>
      <c r="T1559" s="5">
        <v>25.86</v>
      </c>
      <c r="U1559" s="5">
        <v>151.96</v>
      </c>
      <c r="V1559" s="5">
        <v>62.87</v>
      </c>
      <c r="W1559" s="5">
        <f t="shared" si="104"/>
        <v>645.05340899999999</v>
      </c>
      <c r="X1559" s="5">
        <f t="shared" si="105"/>
        <v>2484.04</v>
      </c>
      <c r="Y1559" s="5">
        <v>2662.4</v>
      </c>
      <c r="Z1559" s="5">
        <v>2997.03</v>
      </c>
      <c r="AA1559" s="5">
        <f t="shared" si="103"/>
        <v>5659.43</v>
      </c>
    </row>
    <row r="1560" spans="1:27" x14ac:dyDescent="0.25">
      <c r="A1560">
        <v>2016</v>
      </c>
      <c r="B1560" t="s">
        <v>56</v>
      </c>
      <c r="C1560" s="1" t="s">
        <v>10</v>
      </c>
      <c r="D1560" s="5">
        <f>VLOOKUP(B1560,SWH!$A$4:$C$19,3,FALSE)</f>
        <v>6871</v>
      </c>
      <c r="E1560" s="5">
        <v>0</v>
      </c>
      <c r="F1560" s="5">
        <v>12.45</v>
      </c>
      <c r="G1560" s="5">
        <v>1866.73</v>
      </c>
      <c r="H1560" s="5">
        <v>350.62</v>
      </c>
      <c r="I1560" s="5">
        <v>25.44</v>
      </c>
      <c r="J1560" s="5">
        <v>1144.07</v>
      </c>
      <c r="K1560" s="5">
        <v>361.03</v>
      </c>
      <c r="L1560" s="5">
        <v>17.34</v>
      </c>
      <c r="M1560" s="5">
        <v>414.62</v>
      </c>
      <c r="N1560" s="5">
        <v>0.19</v>
      </c>
      <c r="O1560" s="5">
        <f>VLOOKUP(B1560,SWH!$A$4:$B$19,2,FALSE)</f>
        <v>0.146591</v>
      </c>
      <c r="P1560" s="5">
        <f t="shared" si="106"/>
        <v>4.3409000000000003E-2</v>
      </c>
      <c r="Q1560" s="5">
        <v>0</v>
      </c>
      <c r="R1560" s="5">
        <v>0</v>
      </c>
      <c r="S1560" s="5">
        <v>140.87</v>
      </c>
      <c r="T1560" s="5">
        <v>25.83</v>
      </c>
      <c r="U1560" s="5">
        <v>82.39</v>
      </c>
      <c r="V1560" s="5">
        <v>64.8</v>
      </c>
      <c r="W1560" s="5">
        <f t="shared" si="104"/>
        <v>2422.2634090000001</v>
      </c>
      <c r="X1560" s="5">
        <f t="shared" si="105"/>
        <v>12.45</v>
      </c>
      <c r="Y1560" s="5">
        <v>4050.51</v>
      </c>
      <c r="Z1560" s="5">
        <v>455.87</v>
      </c>
      <c r="AA1560" s="5">
        <f t="shared" si="103"/>
        <v>4506.38</v>
      </c>
    </row>
    <row r="1561" spans="1:27" x14ac:dyDescent="0.25">
      <c r="A1561">
        <v>2016</v>
      </c>
      <c r="B1561" t="s">
        <v>56</v>
      </c>
      <c r="C1561" s="1" t="s">
        <v>6</v>
      </c>
      <c r="D1561" s="5">
        <f>VLOOKUP(B1561,SWH!$A$4:$C$19,3,FALSE)</f>
        <v>6871</v>
      </c>
      <c r="E1561" s="5">
        <v>0</v>
      </c>
      <c r="F1561" s="5">
        <v>13.09</v>
      </c>
      <c r="G1561" s="5">
        <v>1723.82</v>
      </c>
      <c r="H1561" s="5">
        <v>350.23</v>
      </c>
      <c r="I1561" s="5">
        <v>25.58</v>
      </c>
      <c r="J1561" s="5">
        <v>1144.07</v>
      </c>
      <c r="K1561" s="5">
        <v>361.03</v>
      </c>
      <c r="L1561" s="5">
        <v>17.34</v>
      </c>
      <c r="M1561" s="5">
        <v>506.99</v>
      </c>
      <c r="N1561" s="5">
        <v>0.2</v>
      </c>
      <c r="O1561" s="5">
        <f>VLOOKUP(B1561,SWH!$A$4:$B$19,2,FALSE)</f>
        <v>0.146591</v>
      </c>
      <c r="P1561" s="5">
        <f t="shared" si="106"/>
        <v>5.3409000000000012E-2</v>
      </c>
      <c r="Q1561" s="5">
        <v>0</v>
      </c>
      <c r="R1561" s="5">
        <v>0</v>
      </c>
      <c r="S1561" s="5">
        <v>115.7</v>
      </c>
      <c r="T1561" s="5">
        <v>25.83</v>
      </c>
      <c r="U1561" s="5">
        <v>84.46</v>
      </c>
      <c r="V1561" s="5">
        <v>64.36</v>
      </c>
      <c r="W1561" s="5">
        <f t="shared" si="104"/>
        <v>2346.5634089999999</v>
      </c>
      <c r="X1561" s="5">
        <f t="shared" si="105"/>
        <v>13.09</v>
      </c>
      <c r="Y1561" s="5">
        <v>3974.12</v>
      </c>
      <c r="Z1561" s="5">
        <v>458.58</v>
      </c>
      <c r="AA1561" s="5">
        <f t="shared" si="103"/>
        <v>4432.7</v>
      </c>
    </row>
    <row r="1562" spans="1:27" x14ac:dyDescent="0.25">
      <c r="A1562">
        <v>2016</v>
      </c>
      <c r="B1562" t="s">
        <v>56</v>
      </c>
      <c r="C1562" s="1" t="s">
        <v>11</v>
      </c>
      <c r="D1562" s="5">
        <f>VLOOKUP(B1562,SWH!$A$4:$C$19,3,FALSE)</f>
        <v>6871</v>
      </c>
      <c r="E1562" s="5">
        <v>0</v>
      </c>
      <c r="F1562" s="5">
        <v>0.38</v>
      </c>
      <c r="G1562" s="5">
        <v>1221.29</v>
      </c>
      <c r="H1562" s="5">
        <v>355.14</v>
      </c>
      <c r="I1562" s="5">
        <v>25.64</v>
      </c>
      <c r="J1562" s="5">
        <v>1144.07</v>
      </c>
      <c r="K1562" s="5">
        <v>361.03</v>
      </c>
      <c r="L1562" s="5">
        <v>17.34</v>
      </c>
      <c r="M1562" s="5">
        <v>403.13</v>
      </c>
      <c r="N1562" s="5">
        <v>0.15</v>
      </c>
      <c r="O1562" s="5">
        <f>VLOOKUP(B1562,SWH!$A$4:$B$19,2,FALSE)</f>
        <v>0.146591</v>
      </c>
      <c r="P1562" s="5">
        <f t="shared" si="106"/>
        <v>3.4089999999999954E-3</v>
      </c>
      <c r="Q1562" s="5">
        <v>0</v>
      </c>
      <c r="R1562" s="5">
        <v>0</v>
      </c>
      <c r="S1562" s="5">
        <v>109.35</v>
      </c>
      <c r="T1562" s="5">
        <v>25.83</v>
      </c>
      <c r="U1562" s="5">
        <v>88.95</v>
      </c>
      <c r="V1562" s="5">
        <v>64.12</v>
      </c>
      <c r="W1562" s="5">
        <f t="shared" si="104"/>
        <v>1733.7734090000001</v>
      </c>
      <c r="X1562" s="5">
        <f t="shared" si="105"/>
        <v>0.38</v>
      </c>
      <c r="Y1562" s="5">
        <v>3366.06</v>
      </c>
      <c r="Z1562" s="5">
        <v>450.36</v>
      </c>
      <c r="AA1562" s="5">
        <f t="shared" si="103"/>
        <v>3816.42</v>
      </c>
    </row>
    <row r="1563" spans="1:27" x14ac:dyDescent="0.25">
      <c r="A1563">
        <v>2016</v>
      </c>
      <c r="B1563" t="s">
        <v>56</v>
      </c>
      <c r="C1563" s="1" t="s">
        <v>13</v>
      </c>
      <c r="D1563" s="5">
        <f>VLOOKUP(B1563,SWH!$A$4:$C$19,3,FALSE)</f>
        <v>6871</v>
      </c>
      <c r="E1563" s="5">
        <v>0</v>
      </c>
      <c r="F1563" s="5">
        <v>71.66</v>
      </c>
      <c r="G1563" s="5">
        <v>1441.61</v>
      </c>
      <c r="H1563" s="5">
        <v>351.21</v>
      </c>
      <c r="I1563" s="5">
        <v>25.56</v>
      </c>
      <c r="J1563" s="5">
        <v>1144.07</v>
      </c>
      <c r="K1563" s="5">
        <v>361.03</v>
      </c>
      <c r="L1563" s="5">
        <v>17.34</v>
      </c>
      <c r="M1563" s="5">
        <v>428.58</v>
      </c>
      <c r="N1563" s="5">
        <v>0.44</v>
      </c>
      <c r="O1563" s="5">
        <f>VLOOKUP(B1563,SWH!$A$4:$B$19,2,FALSE)</f>
        <v>0.146591</v>
      </c>
      <c r="P1563" s="5">
        <f t="shared" si="106"/>
        <v>0.29340900000000003</v>
      </c>
      <c r="Q1563" s="5">
        <v>0</v>
      </c>
      <c r="R1563" s="5">
        <v>0</v>
      </c>
      <c r="S1563" s="5">
        <v>111.79</v>
      </c>
      <c r="T1563" s="5">
        <v>25.83</v>
      </c>
      <c r="U1563" s="5">
        <v>91.95</v>
      </c>
      <c r="V1563" s="5">
        <v>64.02</v>
      </c>
      <c r="W1563" s="5">
        <f t="shared" si="104"/>
        <v>1982.2734089999999</v>
      </c>
      <c r="X1563" s="5">
        <f t="shared" si="105"/>
        <v>71.66</v>
      </c>
      <c r="Y1563" s="5">
        <v>3610.46</v>
      </c>
      <c r="Z1563" s="5">
        <v>524.65</v>
      </c>
      <c r="AA1563" s="5">
        <f t="shared" si="103"/>
        <v>4135.1099999999997</v>
      </c>
    </row>
    <row r="1564" spans="1:27" x14ac:dyDescent="0.25">
      <c r="A1564">
        <v>2016</v>
      </c>
      <c r="B1564" t="s">
        <v>56</v>
      </c>
      <c r="C1564" s="1" t="s">
        <v>19</v>
      </c>
      <c r="D1564" s="5">
        <f>VLOOKUP(B1564,SWH!$A$4:$C$19,3,FALSE)</f>
        <v>6871</v>
      </c>
      <c r="E1564" s="5">
        <v>0</v>
      </c>
      <c r="F1564" s="5">
        <v>43.66</v>
      </c>
      <c r="G1564" s="5">
        <v>999.56</v>
      </c>
      <c r="H1564" s="5">
        <v>352.79</v>
      </c>
      <c r="I1564" s="5">
        <v>25.59</v>
      </c>
      <c r="J1564" s="5">
        <v>1144.07</v>
      </c>
      <c r="K1564" s="5">
        <v>361.03</v>
      </c>
      <c r="L1564" s="5">
        <v>17.34</v>
      </c>
      <c r="M1564" s="5">
        <v>379.81</v>
      </c>
      <c r="N1564" s="5">
        <v>0.41</v>
      </c>
      <c r="O1564" s="5">
        <f>VLOOKUP(B1564,SWH!$A$4:$B$19,2,FALSE)</f>
        <v>0.146591</v>
      </c>
      <c r="P1564" s="5">
        <f t="shared" si="106"/>
        <v>0.263409</v>
      </c>
      <c r="Q1564" s="5">
        <v>0</v>
      </c>
      <c r="R1564" s="5">
        <v>0</v>
      </c>
      <c r="S1564" s="5">
        <v>90.24</v>
      </c>
      <c r="T1564" s="5">
        <v>25.83</v>
      </c>
      <c r="U1564" s="5">
        <v>97.87</v>
      </c>
      <c r="V1564" s="5">
        <v>64.03</v>
      </c>
      <c r="W1564" s="5">
        <f t="shared" si="104"/>
        <v>1469.8734089999998</v>
      </c>
      <c r="X1564" s="5">
        <f t="shared" si="105"/>
        <v>43.66</v>
      </c>
      <c r="Y1564" s="5">
        <v>3099.68</v>
      </c>
      <c r="Z1564" s="5">
        <v>502.56</v>
      </c>
      <c r="AA1564" s="5">
        <f t="shared" si="103"/>
        <v>3602.24</v>
      </c>
    </row>
    <row r="1565" spans="1:27" x14ac:dyDescent="0.25">
      <c r="A1565">
        <v>2016</v>
      </c>
      <c r="B1565" t="s">
        <v>56</v>
      </c>
      <c r="C1565" s="1" t="s">
        <v>20</v>
      </c>
      <c r="D1565" s="5">
        <f>VLOOKUP(B1565,SWH!$A$4:$C$19,3,FALSE)</f>
        <v>6871</v>
      </c>
      <c r="E1565" s="5">
        <v>0</v>
      </c>
      <c r="F1565" s="5">
        <v>53.45</v>
      </c>
      <c r="G1565" s="5">
        <v>830.83</v>
      </c>
      <c r="H1565" s="5">
        <v>359.27</v>
      </c>
      <c r="I1565" s="5">
        <v>25.6</v>
      </c>
      <c r="J1565" s="5">
        <v>1144.07</v>
      </c>
      <c r="K1565" s="5">
        <v>361.03</v>
      </c>
      <c r="L1565" s="5">
        <v>17.34</v>
      </c>
      <c r="M1565" s="5">
        <v>412.11</v>
      </c>
      <c r="N1565" s="5">
        <v>0.42</v>
      </c>
      <c r="O1565" s="5">
        <f>VLOOKUP(B1565,SWH!$A$4:$B$19,2,FALSE)</f>
        <v>0.146591</v>
      </c>
      <c r="P1565" s="5">
        <f t="shared" si="106"/>
        <v>0.27340900000000001</v>
      </c>
      <c r="Q1565" s="5">
        <v>0</v>
      </c>
      <c r="R1565" s="5">
        <v>0</v>
      </c>
      <c r="S1565" s="5">
        <v>63.03</v>
      </c>
      <c r="T1565" s="5">
        <v>25.84</v>
      </c>
      <c r="U1565" s="5">
        <v>99.02</v>
      </c>
      <c r="V1565" s="5">
        <v>62.88</v>
      </c>
      <c r="W1565" s="5">
        <f t="shared" si="104"/>
        <v>1306.2434090000002</v>
      </c>
      <c r="X1565" s="5">
        <f t="shared" si="105"/>
        <v>53.45</v>
      </c>
      <c r="Y1565" s="5">
        <v>2941.38</v>
      </c>
      <c r="Z1565" s="5">
        <v>513.5</v>
      </c>
      <c r="AA1565" s="5">
        <f t="shared" si="103"/>
        <v>3454.88</v>
      </c>
    </row>
    <row r="1566" spans="1:27" x14ac:dyDescent="0.25">
      <c r="A1566">
        <v>2016</v>
      </c>
      <c r="B1566" t="s">
        <v>56</v>
      </c>
      <c r="C1566" s="1" t="s">
        <v>3</v>
      </c>
      <c r="D1566" s="5">
        <f>VLOOKUP(B1566,SWH!$A$4:$C$19,3,FALSE)</f>
        <v>6871</v>
      </c>
      <c r="E1566" s="5">
        <v>0</v>
      </c>
      <c r="F1566" s="5">
        <v>284.36</v>
      </c>
      <c r="G1566" s="5">
        <v>572.41</v>
      </c>
      <c r="H1566" s="5">
        <v>356.89</v>
      </c>
      <c r="I1566" s="5">
        <v>25.67</v>
      </c>
      <c r="J1566" s="5">
        <v>1144.07</v>
      </c>
      <c r="K1566" s="5">
        <v>361.03</v>
      </c>
      <c r="L1566" s="5">
        <v>17.34</v>
      </c>
      <c r="M1566" s="5">
        <v>329.35</v>
      </c>
      <c r="N1566" s="5">
        <v>1.55</v>
      </c>
      <c r="O1566" s="5">
        <f>VLOOKUP(B1566,SWH!$A$4:$B$19,2,FALSE)</f>
        <v>0.146591</v>
      </c>
      <c r="P1566" s="5">
        <f t="shared" si="106"/>
        <v>1.4034090000000001</v>
      </c>
      <c r="Q1566" s="5">
        <v>0</v>
      </c>
      <c r="R1566" s="5">
        <v>0</v>
      </c>
      <c r="S1566" s="5">
        <v>81.36</v>
      </c>
      <c r="T1566" s="5">
        <v>25.84</v>
      </c>
      <c r="U1566" s="5">
        <v>111.42</v>
      </c>
      <c r="V1566" s="5">
        <v>63.53</v>
      </c>
      <c r="W1566" s="5">
        <f t="shared" si="104"/>
        <v>984.52340900000002</v>
      </c>
      <c r="X1566" s="5">
        <f t="shared" si="105"/>
        <v>284.36</v>
      </c>
      <c r="Y1566" s="5">
        <v>2618.0100000000002</v>
      </c>
      <c r="Z1566" s="5">
        <v>756.81</v>
      </c>
      <c r="AA1566" s="5">
        <f t="shared" si="103"/>
        <v>3374.82</v>
      </c>
    </row>
    <row r="1567" spans="1:27" x14ac:dyDescent="0.25">
      <c r="A1567">
        <v>2016</v>
      </c>
      <c r="B1567" t="s">
        <v>56</v>
      </c>
      <c r="C1567" s="1" t="s">
        <v>7</v>
      </c>
      <c r="D1567" s="5">
        <f>VLOOKUP(B1567,SWH!$A$4:$C$19,3,FALSE)</f>
        <v>6871</v>
      </c>
      <c r="E1567" s="5">
        <v>0</v>
      </c>
      <c r="F1567" s="5">
        <v>152.68</v>
      </c>
      <c r="G1567" s="5">
        <v>595.89</v>
      </c>
      <c r="H1567" s="5">
        <v>360.84</v>
      </c>
      <c r="I1567" s="5">
        <v>25.51</v>
      </c>
      <c r="J1567" s="5">
        <v>1144.07</v>
      </c>
      <c r="K1567" s="5">
        <v>361.03</v>
      </c>
      <c r="L1567" s="5">
        <v>17.34</v>
      </c>
      <c r="M1567" s="5">
        <v>379.46</v>
      </c>
      <c r="N1567" s="5">
        <v>0.91</v>
      </c>
      <c r="O1567" s="5">
        <f>VLOOKUP(B1567,SWH!$A$4:$B$19,2,FALSE)</f>
        <v>0.146591</v>
      </c>
      <c r="P1567" s="5">
        <f t="shared" si="106"/>
        <v>0.763409</v>
      </c>
      <c r="Q1567" s="5">
        <v>0</v>
      </c>
      <c r="R1567" s="5">
        <v>0</v>
      </c>
      <c r="S1567" s="5">
        <v>0</v>
      </c>
      <c r="T1567" s="5">
        <v>25.84</v>
      </c>
      <c r="U1567" s="5">
        <v>107.84</v>
      </c>
      <c r="V1567" s="5">
        <v>62.83</v>
      </c>
      <c r="W1567" s="5">
        <f t="shared" si="104"/>
        <v>976.11340899999993</v>
      </c>
      <c r="X1567" s="5">
        <f t="shared" si="105"/>
        <v>152.68</v>
      </c>
      <c r="Y1567" s="5">
        <v>2612.6999999999998</v>
      </c>
      <c r="Z1567" s="5">
        <v>621.54999999999995</v>
      </c>
      <c r="AA1567" s="5">
        <f t="shared" si="103"/>
        <v>3234.25</v>
      </c>
    </row>
    <row r="1568" spans="1:27" x14ac:dyDescent="0.25">
      <c r="A1568">
        <v>2016</v>
      </c>
      <c r="B1568" t="s">
        <v>56</v>
      </c>
      <c r="C1568" s="1" t="s">
        <v>17</v>
      </c>
      <c r="D1568" s="5">
        <f>VLOOKUP(B1568,SWH!$A$4:$C$19,3,FALSE)</f>
        <v>6871</v>
      </c>
      <c r="E1568" s="5">
        <v>0</v>
      </c>
      <c r="F1568" s="5">
        <v>71.319999999999993</v>
      </c>
      <c r="G1568" s="5">
        <v>381.63</v>
      </c>
      <c r="H1568" s="5">
        <v>360.7</v>
      </c>
      <c r="I1568" s="5">
        <v>25.53</v>
      </c>
      <c r="J1568" s="5">
        <v>1144.07</v>
      </c>
      <c r="K1568" s="5">
        <v>361.03</v>
      </c>
      <c r="L1568" s="5">
        <v>17.34</v>
      </c>
      <c r="M1568" s="5">
        <v>303.2</v>
      </c>
      <c r="N1568" s="5">
        <v>0.54</v>
      </c>
      <c r="O1568" s="5">
        <f>VLOOKUP(B1568,SWH!$A$4:$B$19,2,FALSE)</f>
        <v>0.146591</v>
      </c>
      <c r="P1568" s="5">
        <f t="shared" si="106"/>
        <v>0.39340900000000001</v>
      </c>
      <c r="Q1568" s="5">
        <v>0</v>
      </c>
      <c r="R1568" s="5">
        <v>0</v>
      </c>
      <c r="S1568" s="5">
        <v>0</v>
      </c>
      <c r="T1568" s="5">
        <v>25.84</v>
      </c>
      <c r="U1568" s="5">
        <v>110.42</v>
      </c>
      <c r="V1568" s="5">
        <v>63.49</v>
      </c>
      <c r="W1568" s="5">
        <f t="shared" si="104"/>
        <v>685.22340899999995</v>
      </c>
      <c r="X1568" s="5">
        <f t="shared" si="105"/>
        <v>71.319999999999993</v>
      </c>
      <c r="Y1568" s="5">
        <v>2322.35</v>
      </c>
      <c r="Z1568" s="5">
        <v>542.77</v>
      </c>
      <c r="AA1568" s="5">
        <f t="shared" si="103"/>
        <v>2865.12</v>
      </c>
    </row>
    <row r="1569" spans="1:27" x14ac:dyDescent="0.25">
      <c r="A1569">
        <v>2016</v>
      </c>
      <c r="B1569" t="s">
        <v>56</v>
      </c>
      <c r="C1569" s="1" t="s">
        <v>14</v>
      </c>
      <c r="D1569" s="5">
        <f>VLOOKUP(B1569,SWH!$A$4:$C$19,3,FALSE)</f>
        <v>6871</v>
      </c>
      <c r="E1569" s="5">
        <v>0</v>
      </c>
      <c r="F1569" s="5">
        <v>349.9</v>
      </c>
      <c r="G1569" s="5">
        <v>388.4</v>
      </c>
      <c r="H1569" s="5">
        <v>354.75</v>
      </c>
      <c r="I1569" s="5">
        <v>25.65</v>
      </c>
      <c r="J1569" s="5">
        <v>1144.07</v>
      </c>
      <c r="K1569" s="5">
        <v>361.03</v>
      </c>
      <c r="L1569" s="5">
        <v>17.34</v>
      </c>
      <c r="M1569" s="5">
        <v>326.18</v>
      </c>
      <c r="N1569" s="5">
        <v>2.48</v>
      </c>
      <c r="O1569" s="5">
        <f>VLOOKUP(B1569,SWH!$A$4:$B$19,2,FALSE)</f>
        <v>0.146591</v>
      </c>
      <c r="P1569" s="5">
        <f t="shared" si="106"/>
        <v>2.3334090000000001</v>
      </c>
      <c r="Q1569" s="5">
        <v>0</v>
      </c>
      <c r="R1569" s="5">
        <v>0</v>
      </c>
      <c r="S1569" s="5">
        <v>74.209999999999994</v>
      </c>
      <c r="T1569" s="5">
        <v>25.84</v>
      </c>
      <c r="U1569" s="5">
        <v>121.15</v>
      </c>
      <c r="V1569" s="5">
        <v>63.47</v>
      </c>
      <c r="W1569" s="5">
        <f t="shared" si="104"/>
        <v>791.12340899999992</v>
      </c>
      <c r="X1569" s="5">
        <f t="shared" si="105"/>
        <v>349.9</v>
      </c>
      <c r="Y1569" s="5">
        <v>2422.39</v>
      </c>
      <c r="Z1569" s="5">
        <v>832.08</v>
      </c>
      <c r="AA1569" s="5">
        <f t="shared" si="103"/>
        <v>3254.47</v>
      </c>
    </row>
    <row r="1570" spans="1:27" x14ac:dyDescent="0.25">
      <c r="A1570">
        <v>2016</v>
      </c>
      <c r="B1570" t="s">
        <v>56</v>
      </c>
      <c r="C1570" s="1" t="s">
        <v>2</v>
      </c>
      <c r="D1570" s="5">
        <f>VLOOKUP(B1570,SWH!$A$4:$C$19,3,FALSE)</f>
        <v>6871</v>
      </c>
      <c r="E1570" s="5">
        <v>0</v>
      </c>
      <c r="F1570" s="5">
        <v>268.93</v>
      </c>
      <c r="G1570" s="5">
        <v>413.57</v>
      </c>
      <c r="H1570" s="5">
        <v>351.36</v>
      </c>
      <c r="I1570" s="5">
        <v>25.53</v>
      </c>
      <c r="J1570" s="5">
        <v>1144.07</v>
      </c>
      <c r="K1570" s="5">
        <v>361.03</v>
      </c>
      <c r="L1570" s="5">
        <v>17.34</v>
      </c>
      <c r="M1570" s="5">
        <v>383.83</v>
      </c>
      <c r="N1570" s="5">
        <v>1.5</v>
      </c>
      <c r="O1570" s="5">
        <f>VLOOKUP(B1570,SWH!$A$4:$B$19,2,FALSE)</f>
        <v>0.146591</v>
      </c>
      <c r="P1570" s="5">
        <f t="shared" si="106"/>
        <v>1.3534090000000001</v>
      </c>
      <c r="Q1570" s="5">
        <v>0</v>
      </c>
      <c r="R1570" s="5">
        <v>0</v>
      </c>
      <c r="S1570" s="5">
        <v>0</v>
      </c>
      <c r="T1570" s="5">
        <v>25.84</v>
      </c>
      <c r="U1570" s="5">
        <v>117.93</v>
      </c>
      <c r="V1570" s="5">
        <v>62.72</v>
      </c>
      <c r="W1570" s="5">
        <f t="shared" si="104"/>
        <v>798.75340900000003</v>
      </c>
      <c r="X1570" s="5">
        <f t="shared" si="105"/>
        <v>268.93</v>
      </c>
      <c r="Y1570" s="5">
        <v>2425.7600000000002</v>
      </c>
      <c r="Z1570" s="5">
        <v>747.89</v>
      </c>
      <c r="AA1570" s="5">
        <f t="shared" si="103"/>
        <v>3173.65</v>
      </c>
    </row>
    <row r="1571" spans="1:27" x14ac:dyDescent="0.25">
      <c r="A1571">
        <v>2016</v>
      </c>
      <c r="B1571" t="s">
        <v>56</v>
      </c>
      <c r="C1571" s="1" t="s">
        <v>18</v>
      </c>
      <c r="D1571" s="5">
        <f>VLOOKUP(B1571,SWH!$A$4:$C$19,3,FALSE)</f>
        <v>6871</v>
      </c>
      <c r="E1571" s="5">
        <v>0</v>
      </c>
      <c r="F1571" s="5">
        <v>631.58000000000004</v>
      </c>
      <c r="G1571" s="5">
        <v>154.84</v>
      </c>
      <c r="H1571" s="5">
        <v>360.93</v>
      </c>
      <c r="I1571" s="5">
        <v>25.77</v>
      </c>
      <c r="J1571" s="5">
        <v>1144.07</v>
      </c>
      <c r="K1571" s="5">
        <v>361.03</v>
      </c>
      <c r="L1571" s="5">
        <v>17.34</v>
      </c>
      <c r="M1571" s="5">
        <v>312.05</v>
      </c>
      <c r="N1571" s="5">
        <v>3.47</v>
      </c>
      <c r="O1571" s="5">
        <f>VLOOKUP(B1571,SWH!$A$4:$B$19,2,FALSE)</f>
        <v>0.146591</v>
      </c>
      <c r="P1571" s="5">
        <f t="shared" si="106"/>
        <v>3.3234090000000003</v>
      </c>
      <c r="Q1571" s="5">
        <v>0</v>
      </c>
      <c r="R1571" s="5">
        <v>0</v>
      </c>
      <c r="S1571" s="5">
        <v>0</v>
      </c>
      <c r="T1571" s="5">
        <v>25.84</v>
      </c>
      <c r="U1571" s="5">
        <v>122.7</v>
      </c>
      <c r="V1571" s="5">
        <v>63.34</v>
      </c>
      <c r="W1571" s="5">
        <f t="shared" si="104"/>
        <v>470.21340900000001</v>
      </c>
      <c r="X1571" s="5">
        <f t="shared" si="105"/>
        <v>631.58000000000004</v>
      </c>
      <c r="Y1571" s="5">
        <v>2107.64</v>
      </c>
      <c r="Z1571" s="5">
        <v>1115.31</v>
      </c>
      <c r="AA1571" s="5">
        <f t="shared" si="103"/>
        <v>3222.95</v>
      </c>
    </row>
    <row r="1572" spans="1:27" x14ac:dyDescent="0.25">
      <c r="A1572">
        <v>2016</v>
      </c>
      <c r="B1572" t="s">
        <v>56</v>
      </c>
      <c r="C1572" s="1" t="s">
        <v>4</v>
      </c>
      <c r="D1572" s="5">
        <f>VLOOKUP(B1572,SWH!$A$4:$C$19,3,FALSE)</f>
        <v>6871</v>
      </c>
      <c r="E1572" s="5">
        <v>0</v>
      </c>
      <c r="F1572" s="5">
        <v>654.33000000000004</v>
      </c>
      <c r="G1572" s="5">
        <v>242.11</v>
      </c>
      <c r="H1572" s="5">
        <v>351.34</v>
      </c>
      <c r="I1572" s="5">
        <v>25.65</v>
      </c>
      <c r="J1572" s="5">
        <v>1144.07</v>
      </c>
      <c r="K1572" s="5">
        <v>361.03</v>
      </c>
      <c r="L1572" s="5">
        <v>17.34</v>
      </c>
      <c r="M1572" s="5">
        <v>330.03</v>
      </c>
      <c r="N1572" s="5">
        <v>3.9</v>
      </c>
      <c r="O1572" s="5">
        <f>VLOOKUP(B1572,SWH!$A$4:$B$19,2,FALSE)</f>
        <v>0.146591</v>
      </c>
      <c r="P1572" s="5">
        <f t="shared" si="106"/>
        <v>3.753409</v>
      </c>
      <c r="Q1572" s="5">
        <v>0</v>
      </c>
      <c r="R1572" s="5">
        <v>0</v>
      </c>
      <c r="S1572" s="5">
        <v>66.2</v>
      </c>
      <c r="T1572" s="5">
        <v>25.84</v>
      </c>
      <c r="U1572" s="5">
        <v>129.31</v>
      </c>
      <c r="V1572" s="5">
        <v>63.41</v>
      </c>
      <c r="W1572" s="5">
        <f t="shared" si="104"/>
        <v>642.09340899999995</v>
      </c>
      <c r="X1572" s="5">
        <f t="shared" si="105"/>
        <v>654.33000000000004</v>
      </c>
      <c r="Y1572" s="5">
        <v>2269.9</v>
      </c>
      <c r="Z1572" s="5">
        <v>1144.67</v>
      </c>
      <c r="AA1572" s="5">
        <f t="shared" si="103"/>
        <v>3414.57</v>
      </c>
    </row>
    <row r="1573" spans="1:27" x14ac:dyDescent="0.25">
      <c r="A1573">
        <v>2016</v>
      </c>
      <c r="B1573" t="s">
        <v>56</v>
      </c>
      <c r="C1573" s="1" t="s">
        <v>5</v>
      </c>
      <c r="D1573" s="5">
        <f>VLOOKUP(B1573,SWH!$A$4:$C$19,3,FALSE)</f>
        <v>6871</v>
      </c>
      <c r="E1573" s="5">
        <v>0</v>
      </c>
      <c r="F1573" s="5">
        <v>629.6</v>
      </c>
      <c r="G1573" s="5">
        <v>298.23</v>
      </c>
      <c r="H1573" s="5">
        <v>352.21</v>
      </c>
      <c r="I1573" s="5">
        <v>25.62</v>
      </c>
      <c r="J1573" s="5">
        <v>1144.07</v>
      </c>
      <c r="K1573" s="5">
        <v>361.03</v>
      </c>
      <c r="L1573" s="5">
        <v>17.34</v>
      </c>
      <c r="M1573" s="5">
        <v>387.81</v>
      </c>
      <c r="N1573" s="5">
        <v>3.21</v>
      </c>
      <c r="O1573" s="5">
        <f>VLOOKUP(B1573,SWH!$A$4:$B$19,2,FALSE)</f>
        <v>0.146591</v>
      </c>
      <c r="P1573" s="5">
        <f t="shared" si="106"/>
        <v>3.063409</v>
      </c>
      <c r="Q1573" s="5">
        <v>0</v>
      </c>
      <c r="R1573" s="5">
        <v>0</v>
      </c>
      <c r="S1573" s="5">
        <v>0</v>
      </c>
      <c r="T1573" s="5">
        <v>25.84</v>
      </c>
      <c r="U1573" s="5">
        <v>126.4</v>
      </c>
      <c r="V1573" s="5">
        <v>62.86</v>
      </c>
      <c r="W1573" s="5">
        <f t="shared" si="104"/>
        <v>689.10340899999994</v>
      </c>
      <c r="X1573" s="5">
        <f t="shared" si="105"/>
        <v>629.6</v>
      </c>
      <c r="Y1573" s="5">
        <v>2317.19</v>
      </c>
      <c r="Z1573" s="5">
        <v>1117.03</v>
      </c>
      <c r="AA1573" s="5">
        <f t="shared" si="103"/>
        <v>3434.2200000000003</v>
      </c>
    </row>
    <row r="1574" spans="1:27" x14ac:dyDescent="0.25">
      <c r="A1574">
        <v>2016</v>
      </c>
      <c r="B1574" t="s">
        <v>56</v>
      </c>
      <c r="C1574" s="1" t="s">
        <v>15</v>
      </c>
      <c r="D1574" s="5">
        <f>VLOOKUP(B1574,SWH!$A$4:$C$19,3,FALSE)</f>
        <v>6871</v>
      </c>
      <c r="E1574" s="5">
        <v>0</v>
      </c>
      <c r="F1574" s="5">
        <v>449.01</v>
      </c>
      <c r="G1574" s="5">
        <v>95.75</v>
      </c>
      <c r="H1574" s="5">
        <v>356.38</v>
      </c>
      <c r="I1574" s="5">
        <v>25.77</v>
      </c>
      <c r="J1574" s="5">
        <v>1144.07</v>
      </c>
      <c r="K1574" s="5">
        <v>361.03</v>
      </c>
      <c r="L1574" s="5">
        <v>17.34</v>
      </c>
      <c r="M1574" s="5">
        <v>305.14999999999998</v>
      </c>
      <c r="N1574" s="5">
        <v>2.97</v>
      </c>
      <c r="O1574" s="5">
        <f>VLOOKUP(B1574,SWH!$A$4:$B$19,2,FALSE)</f>
        <v>0.146591</v>
      </c>
      <c r="P1574" s="5">
        <f t="shared" si="106"/>
        <v>2.8234090000000003</v>
      </c>
      <c r="Q1574" s="5">
        <v>0</v>
      </c>
      <c r="R1574" s="5">
        <v>0</v>
      </c>
      <c r="S1574" s="5">
        <v>47.04</v>
      </c>
      <c r="T1574" s="5">
        <v>25.84</v>
      </c>
      <c r="U1574" s="5">
        <v>127.07</v>
      </c>
      <c r="V1574" s="5">
        <v>63.37</v>
      </c>
      <c r="W1574" s="5">
        <f t="shared" si="104"/>
        <v>450.76340899999997</v>
      </c>
      <c r="X1574" s="5">
        <f t="shared" si="105"/>
        <v>449.01</v>
      </c>
      <c r="Y1574" s="5">
        <v>2083.67</v>
      </c>
      <c r="Z1574" s="5">
        <v>937.11</v>
      </c>
      <c r="AA1574" s="5">
        <f t="shared" si="103"/>
        <v>3020.78</v>
      </c>
    </row>
    <row r="1575" spans="1:27" x14ac:dyDescent="0.25">
      <c r="A1575">
        <v>2016</v>
      </c>
      <c r="B1575" t="s">
        <v>56</v>
      </c>
      <c r="C1575" s="1" t="s">
        <v>16</v>
      </c>
      <c r="D1575" s="5">
        <f>VLOOKUP(B1575,SWH!$A$4:$C$19,3,FALSE)</f>
        <v>6871</v>
      </c>
      <c r="E1575" s="5">
        <v>0</v>
      </c>
      <c r="F1575" s="5">
        <v>1154.93</v>
      </c>
      <c r="G1575" s="5">
        <v>263.97000000000003</v>
      </c>
      <c r="H1575" s="5">
        <v>351.22</v>
      </c>
      <c r="I1575" s="5">
        <v>25.68</v>
      </c>
      <c r="J1575" s="5">
        <v>1144.07</v>
      </c>
      <c r="K1575" s="5">
        <v>361.03</v>
      </c>
      <c r="L1575" s="5">
        <v>17.34</v>
      </c>
      <c r="M1575" s="5">
        <v>359.96</v>
      </c>
      <c r="N1575" s="5">
        <v>5.91</v>
      </c>
      <c r="O1575" s="5">
        <f>VLOOKUP(B1575,SWH!$A$4:$B$19,2,FALSE)</f>
        <v>0.146591</v>
      </c>
      <c r="P1575" s="5">
        <f t="shared" si="106"/>
        <v>5.7634090000000002</v>
      </c>
      <c r="Q1575" s="5">
        <v>0</v>
      </c>
      <c r="R1575" s="5">
        <v>0</v>
      </c>
      <c r="S1575" s="5">
        <v>78.53</v>
      </c>
      <c r="T1575" s="5">
        <v>25.85</v>
      </c>
      <c r="U1575" s="5">
        <v>135.87</v>
      </c>
      <c r="V1575" s="5">
        <v>63.32</v>
      </c>
      <c r="W1575" s="5">
        <f t="shared" si="104"/>
        <v>708.22340900000006</v>
      </c>
      <c r="X1575" s="5">
        <f t="shared" si="105"/>
        <v>1154.93</v>
      </c>
      <c r="Y1575" s="5">
        <v>2335.84</v>
      </c>
      <c r="Z1575" s="5">
        <v>1651.83</v>
      </c>
      <c r="AA1575" s="5">
        <f t="shared" si="103"/>
        <v>3987.67</v>
      </c>
    </row>
    <row r="1576" spans="1:27" x14ac:dyDescent="0.25">
      <c r="A1576">
        <v>2016</v>
      </c>
      <c r="B1576" t="s">
        <v>56</v>
      </c>
      <c r="C1576" s="1" t="s">
        <v>9</v>
      </c>
      <c r="D1576" s="5">
        <f>VLOOKUP(B1576,SWH!$A$4:$C$19,3,FALSE)</f>
        <v>6871</v>
      </c>
      <c r="E1576" s="5">
        <v>0</v>
      </c>
      <c r="F1576" s="5">
        <v>725.23</v>
      </c>
      <c r="G1576" s="5">
        <v>185.94</v>
      </c>
      <c r="H1576" s="5">
        <v>349.29</v>
      </c>
      <c r="I1576" s="5">
        <v>25.72</v>
      </c>
      <c r="J1576" s="5">
        <v>1144.07</v>
      </c>
      <c r="K1576" s="5">
        <v>361.03</v>
      </c>
      <c r="L1576" s="5">
        <v>17.34</v>
      </c>
      <c r="M1576" s="5">
        <v>371.59</v>
      </c>
      <c r="N1576" s="5">
        <v>4.12</v>
      </c>
      <c r="O1576" s="5">
        <f>VLOOKUP(B1576,SWH!$A$4:$B$19,2,FALSE)</f>
        <v>0.146591</v>
      </c>
      <c r="P1576" s="5">
        <f t="shared" si="106"/>
        <v>3.9734090000000002</v>
      </c>
      <c r="Q1576" s="5">
        <v>0</v>
      </c>
      <c r="R1576" s="5">
        <v>0</v>
      </c>
      <c r="S1576" s="5">
        <v>69.42</v>
      </c>
      <c r="T1576" s="5">
        <v>25.84</v>
      </c>
      <c r="U1576" s="5">
        <v>133.71</v>
      </c>
      <c r="V1576" s="5">
        <v>62.88</v>
      </c>
      <c r="W1576" s="5">
        <f t="shared" si="104"/>
        <v>630.92340899999999</v>
      </c>
      <c r="X1576" s="5">
        <f t="shared" si="105"/>
        <v>725.23</v>
      </c>
      <c r="Y1576" s="5">
        <v>2256.23</v>
      </c>
      <c r="Z1576" s="5">
        <v>1219.97</v>
      </c>
      <c r="AA1576" s="5">
        <f t="shared" si="103"/>
        <v>3476.2</v>
      </c>
    </row>
    <row r="1577" spans="1:27" x14ac:dyDescent="0.25">
      <c r="A1577">
        <v>2016</v>
      </c>
      <c r="B1577" t="s">
        <v>56</v>
      </c>
      <c r="C1577" s="1" t="s">
        <v>12</v>
      </c>
      <c r="D1577" s="5">
        <f>VLOOKUP(B1577,SWH!$A$4:$C$19,3,FALSE)</f>
        <v>6871</v>
      </c>
      <c r="E1577" s="5">
        <v>0</v>
      </c>
      <c r="F1577" s="5">
        <v>1447.99</v>
      </c>
      <c r="G1577" s="5">
        <v>212.62</v>
      </c>
      <c r="H1577" s="5">
        <v>348.01</v>
      </c>
      <c r="I1577" s="5">
        <v>25.78</v>
      </c>
      <c r="J1577" s="5">
        <v>1144.07</v>
      </c>
      <c r="K1577" s="5">
        <v>361.03</v>
      </c>
      <c r="L1577" s="5">
        <v>17.34</v>
      </c>
      <c r="M1577" s="5">
        <v>371.09</v>
      </c>
      <c r="N1577" s="5">
        <v>1.24</v>
      </c>
      <c r="O1577" s="5">
        <f>VLOOKUP(B1577,SWH!$A$4:$B$19,2,FALSE)</f>
        <v>0.146591</v>
      </c>
      <c r="P1577" s="5">
        <f t="shared" si="106"/>
        <v>1.0934090000000001</v>
      </c>
      <c r="Q1577" s="5">
        <v>0</v>
      </c>
      <c r="R1577" s="5">
        <v>0</v>
      </c>
      <c r="S1577" s="5">
        <v>79.569999999999993</v>
      </c>
      <c r="T1577" s="5">
        <v>25.85</v>
      </c>
      <c r="U1577" s="5">
        <v>142.93</v>
      </c>
      <c r="V1577" s="5">
        <v>63.22</v>
      </c>
      <c r="W1577" s="5">
        <f t="shared" si="104"/>
        <v>664.37340900000004</v>
      </c>
      <c r="X1577" s="5">
        <f t="shared" si="105"/>
        <v>1447.99</v>
      </c>
      <c r="Y1577" s="5">
        <v>2288.8000000000002</v>
      </c>
      <c r="Z1577" s="5">
        <v>1951.96</v>
      </c>
      <c r="AA1577" s="5">
        <f t="shared" si="103"/>
        <v>4240.76</v>
      </c>
    </row>
    <row r="1578" spans="1:27" x14ac:dyDescent="0.25">
      <c r="A1578">
        <v>2016</v>
      </c>
      <c r="B1578" t="s">
        <v>56</v>
      </c>
      <c r="C1578" s="1" t="s">
        <v>8</v>
      </c>
      <c r="D1578" s="5">
        <f>VLOOKUP(B1578,SWH!$A$4:$C$19,3,FALSE)</f>
        <v>6871</v>
      </c>
      <c r="E1578" s="5">
        <v>0</v>
      </c>
      <c r="F1578" s="5">
        <v>2571.2399999999998</v>
      </c>
      <c r="G1578" s="5">
        <v>99.95</v>
      </c>
      <c r="H1578" s="5">
        <v>372.68</v>
      </c>
      <c r="I1578" s="5">
        <v>26.62</v>
      </c>
      <c r="J1578" s="5">
        <v>1144.07</v>
      </c>
      <c r="K1578" s="5">
        <v>361.03</v>
      </c>
      <c r="L1578" s="5">
        <v>17.350000000000001</v>
      </c>
      <c r="M1578" s="5">
        <v>427</v>
      </c>
      <c r="N1578" s="5">
        <v>3.13</v>
      </c>
      <c r="O1578" s="5">
        <f>VLOOKUP(B1578,SWH!$A$4:$B$19,2,FALSE)</f>
        <v>0.146591</v>
      </c>
      <c r="P1578" s="5">
        <f t="shared" si="106"/>
        <v>2.983409</v>
      </c>
      <c r="Q1578" s="5">
        <v>0</v>
      </c>
      <c r="R1578" s="5">
        <v>0</v>
      </c>
      <c r="S1578" s="5">
        <v>82.35</v>
      </c>
      <c r="T1578" s="5">
        <v>25.86</v>
      </c>
      <c r="U1578" s="5">
        <v>151.69999999999999</v>
      </c>
      <c r="V1578" s="5">
        <v>62.83</v>
      </c>
      <c r="W1578" s="5">
        <f t="shared" si="104"/>
        <v>612.28340900000001</v>
      </c>
      <c r="X1578" s="5">
        <f t="shared" si="105"/>
        <v>2571.2399999999998</v>
      </c>
      <c r="Y1578" s="5">
        <v>2261.83</v>
      </c>
      <c r="Z1578" s="5">
        <v>3083.97</v>
      </c>
      <c r="AA1578" s="5">
        <f t="shared" si="103"/>
        <v>5345.7999999999993</v>
      </c>
    </row>
    <row r="1579" spans="1:27" x14ac:dyDescent="0.25">
      <c r="A1579">
        <v>2019</v>
      </c>
      <c r="B1579" t="s">
        <v>56</v>
      </c>
      <c r="C1579" s="1" t="s">
        <v>10</v>
      </c>
      <c r="D1579" s="5">
        <f>VLOOKUP(B1579,SWH!$A$4:$C$19,3,FALSE)</f>
        <v>6871</v>
      </c>
      <c r="E1579" s="5">
        <v>0</v>
      </c>
      <c r="F1579" s="5">
        <v>5.75</v>
      </c>
      <c r="G1579" s="5">
        <v>1744.15</v>
      </c>
      <c r="H1579" s="5">
        <v>282.89</v>
      </c>
      <c r="I1579" s="5">
        <v>25.44</v>
      </c>
      <c r="J1579" s="5">
        <v>1124.6199999999999</v>
      </c>
      <c r="K1579" s="5">
        <v>361.03</v>
      </c>
      <c r="L1579" s="5">
        <v>17.07</v>
      </c>
      <c r="M1579" s="5">
        <v>413.02</v>
      </c>
      <c r="N1579" s="5">
        <v>0.17</v>
      </c>
      <c r="O1579" s="5">
        <f>VLOOKUP(B1579,SWH!$A$4:$B$19,2,FALSE)</f>
        <v>0.146591</v>
      </c>
      <c r="P1579" s="5">
        <f t="shared" si="106"/>
        <v>2.3409000000000013E-2</v>
      </c>
      <c r="Q1579" s="5">
        <v>0</v>
      </c>
      <c r="R1579" s="5">
        <v>0</v>
      </c>
      <c r="S1579" s="5">
        <v>108.5</v>
      </c>
      <c r="T1579" s="5">
        <v>25.83</v>
      </c>
      <c r="U1579" s="5">
        <v>82.34</v>
      </c>
      <c r="V1579" s="5">
        <v>45.7</v>
      </c>
      <c r="W1579" s="5">
        <f t="shared" si="104"/>
        <v>2265.693409</v>
      </c>
      <c r="X1579" s="5">
        <f t="shared" si="105"/>
        <v>5.75</v>
      </c>
      <c r="Y1579" s="5">
        <v>3787.4</v>
      </c>
      <c r="Z1579" s="5">
        <v>449.13</v>
      </c>
      <c r="AA1579" s="5">
        <f t="shared" si="103"/>
        <v>4236.53</v>
      </c>
    </row>
    <row r="1580" spans="1:27" x14ac:dyDescent="0.25">
      <c r="A1580">
        <v>2019</v>
      </c>
      <c r="B1580" t="s">
        <v>56</v>
      </c>
      <c r="C1580" s="1" t="s">
        <v>6</v>
      </c>
      <c r="D1580" s="5">
        <f>VLOOKUP(B1580,SWH!$A$4:$C$19,3,FALSE)</f>
        <v>6871</v>
      </c>
      <c r="E1580" s="5">
        <v>0</v>
      </c>
      <c r="F1580" s="5">
        <v>2.17</v>
      </c>
      <c r="G1580" s="5">
        <v>1548.11</v>
      </c>
      <c r="H1580" s="5">
        <v>281.39</v>
      </c>
      <c r="I1580" s="5">
        <v>25.58</v>
      </c>
      <c r="J1580" s="5">
        <v>1124.6199999999999</v>
      </c>
      <c r="K1580" s="5">
        <v>361.03</v>
      </c>
      <c r="L1580" s="5">
        <v>17.07</v>
      </c>
      <c r="M1580" s="5">
        <v>455.63</v>
      </c>
      <c r="N1580" s="5">
        <v>0.16</v>
      </c>
      <c r="O1580" s="5">
        <f>VLOOKUP(B1580,SWH!$A$4:$B$19,2,FALSE)</f>
        <v>0.146591</v>
      </c>
      <c r="P1580" s="5">
        <f t="shared" si="106"/>
        <v>1.3409000000000004E-2</v>
      </c>
      <c r="Q1580" s="5">
        <v>0</v>
      </c>
      <c r="R1580" s="5">
        <v>0</v>
      </c>
      <c r="S1580" s="5">
        <v>99.69</v>
      </c>
      <c r="T1580" s="5">
        <v>25.83</v>
      </c>
      <c r="U1580" s="5">
        <v>84.35</v>
      </c>
      <c r="V1580" s="5">
        <v>45.48</v>
      </c>
      <c r="W1580" s="5">
        <f t="shared" si="104"/>
        <v>2103.443409</v>
      </c>
      <c r="X1580" s="5">
        <f t="shared" si="105"/>
        <v>2.17</v>
      </c>
      <c r="Y1580" s="5">
        <v>3623.56</v>
      </c>
      <c r="Z1580" s="5">
        <v>447.55</v>
      </c>
      <c r="AA1580" s="5">
        <f t="shared" si="103"/>
        <v>4071.11</v>
      </c>
    </row>
    <row r="1581" spans="1:27" x14ac:dyDescent="0.25">
      <c r="A1581">
        <v>2019</v>
      </c>
      <c r="B1581" t="s">
        <v>56</v>
      </c>
      <c r="C1581" s="1" t="s">
        <v>11</v>
      </c>
      <c r="D1581" s="5">
        <f>VLOOKUP(B1581,SWH!$A$4:$C$19,3,FALSE)</f>
        <v>6871</v>
      </c>
      <c r="E1581" s="5">
        <v>0</v>
      </c>
      <c r="F1581" s="5">
        <v>0.15</v>
      </c>
      <c r="G1581" s="5">
        <v>1109.3399999999999</v>
      </c>
      <c r="H1581" s="5">
        <v>288.57</v>
      </c>
      <c r="I1581" s="5">
        <v>25.64</v>
      </c>
      <c r="J1581" s="5">
        <v>1124.6199999999999</v>
      </c>
      <c r="K1581" s="5">
        <v>361.03</v>
      </c>
      <c r="L1581" s="5">
        <v>17.07</v>
      </c>
      <c r="M1581" s="5">
        <v>373.12</v>
      </c>
      <c r="N1581" s="5">
        <v>0.15</v>
      </c>
      <c r="O1581" s="5">
        <f>VLOOKUP(B1581,SWH!$A$4:$B$19,2,FALSE)</f>
        <v>0.146591</v>
      </c>
      <c r="P1581" s="5">
        <f t="shared" si="106"/>
        <v>3.4089999999999954E-3</v>
      </c>
      <c r="Q1581" s="5">
        <v>0</v>
      </c>
      <c r="R1581" s="5">
        <v>0</v>
      </c>
      <c r="S1581" s="5">
        <v>106.65</v>
      </c>
      <c r="T1581" s="5">
        <v>25.83</v>
      </c>
      <c r="U1581" s="5">
        <v>88.81</v>
      </c>
      <c r="V1581" s="5">
        <v>45.36</v>
      </c>
      <c r="W1581" s="5">
        <f t="shared" si="104"/>
        <v>1589.113409</v>
      </c>
      <c r="X1581" s="5">
        <f t="shared" si="105"/>
        <v>0.15</v>
      </c>
      <c r="Y1581" s="5">
        <v>3116.38</v>
      </c>
      <c r="Z1581" s="5">
        <v>449.99</v>
      </c>
      <c r="AA1581" s="5">
        <f t="shared" si="103"/>
        <v>3566.37</v>
      </c>
    </row>
    <row r="1582" spans="1:27" x14ac:dyDescent="0.25">
      <c r="A1582">
        <v>2019</v>
      </c>
      <c r="B1582" t="s">
        <v>56</v>
      </c>
      <c r="C1582" s="1" t="s">
        <v>13</v>
      </c>
      <c r="D1582" s="5">
        <f>VLOOKUP(B1582,SWH!$A$4:$C$19,3,FALSE)</f>
        <v>6871</v>
      </c>
      <c r="E1582" s="5">
        <v>0</v>
      </c>
      <c r="F1582" s="5">
        <v>47.23</v>
      </c>
      <c r="G1582" s="5">
        <v>1294.1400000000001</v>
      </c>
      <c r="H1582" s="5">
        <v>285.57</v>
      </c>
      <c r="I1582" s="5">
        <v>25.56</v>
      </c>
      <c r="J1582" s="5">
        <v>1124.6199999999999</v>
      </c>
      <c r="K1582" s="5">
        <v>361.03</v>
      </c>
      <c r="L1582" s="5">
        <v>17.07</v>
      </c>
      <c r="M1582" s="5">
        <v>406.52</v>
      </c>
      <c r="N1582" s="5">
        <v>0.34</v>
      </c>
      <c r="O1582" s="5">
        <f>VLOOKUP(B1582,SWH!$A$4:$B$19,2,FALSE)</f>
        <v>0.146591</v>
      </c>
      <c r="P1582" s="5">
        <f t="shared" si="106"/>
        <v>0.19340900000000003</v>
      </c>
      <c r="Q1582" s="5">
        <v>0</v>
      </c>
      <c r="R1582" s="5">
        <v>0</v>
      </c>
      <c r="S1582" s="5">
        <v>92.28</v>
      </c>
      <c r="T1582" s="5">
        <v>25.83</v>
      </c>
      <c r="U1582" s="5">
        <v>91.84</v>
      </c>
      <c r="V1582" s="5">
        <v>45.31</v>
      </c>
      <c r="W1582" s="5">
        <f t="shared" si="104"/>
        <v>1793.133409</v>
      </c>
      <c r="X1582" s="5">
        <f t="shared" si="105"/>
        <v>47.23</v>
      </c>
      <c r="Y1582" s="5">
        <v>3317.25</v>
      </c>
      <c r="Z1582" s="5">
        <v>500.11</v>
      </c>
      <c r="AA1582" s="5">
        <f t="shared" si="103"/>
        <v>3817.36</v>
      </c>
    </row>
    <row r="1583" spans="1:27" x14ac:dyDescent="0.25">
      <c r="A1583">
        <v>2019</v>
      </c>
      <c r="B1583" t="s">
        <v>56</v>
      </c>
      <c r="C1583" s="1" t="s">
        <v>19</v>
      </c>
      <c r="D1583" s="5">
        <f>VLOOKUP(B1583,SWH!$A$4:$C$19,3,FALSE)</f>
        <v>6871</v>
      </c>
      <c r="E1583" s="5">
        <v>0</v>
      </c>
      <c r="F1583" s="5">
        <v>32.11</v>
      </c>
      <c r="G1583" s="5">
        <v>923.31</v>
      </c>
      <c r="H1583" s="5">
        <v>283.89</v>
      </c>
      <c r="I1583" s="5">
        <v>25.59</v>
      </c>
      <c r="J1583" s="5">
        <v>1124.6199999999999</v>
      </c>
      <c r="K1583" s="5">
        <v>361.03</v>
      </c>
      <c r="L1583" s="5">
        <v>17.07</v>
      </c>
      <c r="M1583" s="5">
        <v>353.89</v>
      </c>
      <c r="N1583" s="5">
        <v>0.35</v>
      </c>
      <c r="O1583" s="5">
        <f>VLOOKUP(B1583,SWH!$A$4:$B$19,2,FALSE)</f>
        <v>0.146591</v>
      </c>
      <c r="P1583" s="5">
        <f t="shared" si="106"/>
        <v>0.20340899999999998</v>
      </c>
      <c r="Q1583" s="5">
        <v>0</v>
      </c>
      <c r="R1583" s="5">
        <v>0</v>
      </c>
      <c r="S1583" s="5">
        <v>89.55</v>
      </c>
      <c r="T1583" s="5">
        <v>25.83</v>
      </c>
      <c r="U1583" s="5">
        <v>97.62</v>
      </c>
      <c r="V1583" s="5">
        <v>45.29</v>
      </c>
      <c r="W1583" s="5">
        <f t="shared" si="104"/>
        <v>1366.9534089999997</v>
      </c>
      <c r="X1583" s="5">
        <f t="shared" si="105"/>
        <v>32.11</v>
      </c>
      <c r="Y1583" s="5">
        <v>2889.41</v>
      </c>
      <c r="Z1583" s="5">
        <v>490.76</v>
      </c>
      <c r="AA1583" s="5">
        <f t="shared" si="103"/>
        <v>3380.17</v>
      </c>
    </row>
    <row r="1584" spans="1:27" x14ac:dyDescent="0.25">
      <c r="A1584">
        <v>2019</v>
      </c>
      <c r="B1584" t="s">
        <v>56</v>
      </c>
      <c r="C1584" s="1" t="s">
        <v>20</v>
      </c>
      <c r="D1584" s="5">
        <f>VLOOKUP(B1584,SWH!$A$4:$C$19,3,FALSE)</f>
        <v>6871</v>
      </c>
      <c r="E1584" s="5">
        <v>0</v>
      </c>
      <c r="F1584" s="5">
        <v>28.84</v>
      </c>
      <c r="G1584" s="5">
        <v>731.83</v>
      </c>
      <c r="H1584" s="5">
        <v>288.66000000000003</v>
      </c>
      <c r="I1584" s="5">
        <v>25.6</v>
      </c>
      <c r="J1584" s="5">
        <v>1124.6199999999999</v>
      </c>
      <c r="K1584" s="5">
        <v>361.03</v>
      </c>
      <c r="L1584" s="5">
        <v>17.079999999999998</v>
      </c>
      <c r="M1584" s="5">
        <v>346.18</v>
      </c>
      <c r="N1584" s="5">
        <v>0.33</v>
      </c>
      <c r="O1584" s="5">
        <f>VLOOKUP(B1584,SWH!$A$4:$B$19,2,FALSE)</f>
        <v>0.146591</v>
      </c>
      <c r="P1584" s="5">
        <f t="shared" si="106"/>
        <v>0.18340900000000002</v>
      </c>
      <c r="Q1584" s="5">
        <v>0</v>
      </c>
      <c r="R1584" s="5">
        <v>0</v>
      </c>
      <c r="S1584" s="5">
        <v>57.35</v>
      </c>
      <c r="T1584" s="5">
        <v>25.84</v>
      </c>
      <c r="U1584" s="5">
        <v>98.97</v>
      </c>
      <c r="V1584" s="5">
        <v>44.71</v>
      </c>
      <c r="W1584" s="5">
        <f t="shared" si="104"/>
        <v>1135.5434089999999</v>
      </c>
      <c r="X1584" s="5">
        <f t="shared" si="105"/>
        <v>28.84</v>
      </c>
      <c r="Y1584" s="5">
        <v>2662.2</v>
      </c>
      <c r="Z1584" s="5">
        <v>488.84</v>
      </c>
      <c r="AA1584" s="5">
        <f t="shared" si="103"/>
        <v>3151.04</v>
      </c>
    </row>
    <row r="1585" spans="1:27" x14ac:dyDescent="0.25">
      <c r="A1585">
        <v>2019</v>
      </c>
      <c r="B1585" t="s">
        <v>56</v>
      </c>
      <c r="C1585" s="1" t="s">
        <v>3</v>
      </c>
      <c r="D1585" s="5">
        <f>VLOOKUP(B1585,SWH!$A$4:$C$19,3,FALSE)</f>
        <v>6871</v>
      </c>
      <c r="E1585" s="5">
        <v>0</v>
      </c>
      <c r="F1585" s="5">
        <v>225</v>
      </c>
      <c r="G1585" s="5">
        <v>523.19000000000005</v>
      </c>
      <c r="H1585" s="5">
        <v>286.95999999999998</v>
      </c>
      <c r="I1585" s="5">
        <v>25.67</v>
      </c>
      <c r="J1585" s="5">
        <v>1124.6199999999999</v>
      </c>
      <c r="K1585" s="5">
        <v>361.03</v>
      </c>
      <c r="L1585" s="5">
        <v>17.079999999999998</v>
      </c>
      <c r="M1585" s="5">
        <v>292.01</v>
      </c>
      <c r="N1585" s="5">
        <v>1.46</v>
      </c>
      <c r="O1585" s="5">
        <f>VLOOKUP(B1585,SWH!$A$4:$B$19,2,FALSE)</f>
        <v>0.146591</v>
      </c>
      <c r="P1585" s="5">
        <f t="shared" si="106"/>
        <v>1.313409</v>
      </c>
      <c r="Q1585" s="5">
        <v>0</v>
      </c>
      <c r="R1585" s="5">
        <v>0</v>
      </c>
      <c r="S1585" s="5">
        <v>88.91</v>
      </c>
      <c r="T1585" s="5">
        <v>25.84</v>
      </c>
      <c r="U1585" s="5">
        <v>111.12</v>
      </c>
      <c r="V1585" s="5">
        <v>45.02</v>
      </c>
      <c r="W1585" s="5">
        <f t="shared" si="104"/>
        <v>905.42340899999999</v>
      </c>
      <c r="X1585" s="5">
        <f t="shared" si="105"/>
        <v>225</v>
      </c>
      <c r="Y1585" s="5">
        <v>2430.7600000000002</v>
      </c>
      <c r="Z1585" s="5">
        <v>697.15</v>
      </c>
      <c r="AA1585" s="5">
        <f t="shared" si="103"/>
        <v>3127.9100000000003</v>
      </c>
    </row>
    <row r="1586" spans="1:27" x14ac:dyDescent="0.25">
      <c r="A1586">
        <v>2019</v>
      </c>
      <c r="B1586" t="s">
        <v>56</v>
      </c>
      <c r="C1586" s="1" t="s">
        <v>7</v>
      </c>
      <c r="D1586" s="5">
        <f>VLOOKUP(B1586,SWH!$A$4:$C$19,3,FALSE)</f>
        <v>6871</v>
      </c>
      <c r="E1586" s="5">
        <v>0</v>
      </c>
      <c r="F1586" s="5">
        <v>139.26</v>
      </c>
      <c r="G1586" s="5">
        <v>537.12</v>
      </c>
      <c r="H1586" s="5">
        <v>290.72000000000003</v>
      </c>
      <c r="I1586" s="5">
        <v>25.51</v>
      </c>
      <c r="J1586" s="5">
        <v>1124.6199999999999</v>
      </c>
      <c r="K1586" s="5">
        <v>361.03</v>
      </c>
      <c r="L1586" s="5">
        <v>17.079999999999998</v>
      </c>
      <c r="M1586" s="5">
        <v>315.37</v>
      </c>
      <c r="N1586" s="5">
        <v>0.86</v>
      </c>
      <c r="O1586" s="5">
        <f>VLOOKUP(B1586,SWH!$A$4:$B$19,2,FALSE)</f>
        <v>0.146591</v>
      </c>
      <c r="P1586" s="5">
        <f t="shared" si="106"/>
        <v>0.71340899999999996</v>
      </c>
      <c r="Q1586" s="5">
        <v>0</v>
      </c>
      <c r="R1586" s="5">
        <v>0</v>
      </c>
      <c r="S1586" s="5">
        <v>0</v>
      </c>
      <c r="T1586" s="5">
        <v>25.84</v>
      </c>
      <c r="U1586" s="5">
        <v>107.77</v>
      </c>
      <c r="V1586" s="5">
        <v>44.69</v>
      </c>
      <c r="W1586" s="5">
        <f t="shared" si="104"/>
        <v>853.20340899999997</v>
      </c>
      <c r="X1586" s="5">
        <f t="shared" si="105"/>
        <v>139.26</v>
      </c>
      <c r="Y1586" s="5">
        <v>2381.8200000000002</v>
      </c>
      <c r="Z1586" s="5">
        <v>608.04999999999995</v>
      </c>
      <c r="AA1586" s="5">
        <f t="shared" si="103"/>
        <v>2989.87</v>
      </c>
    </row>
    <row r="1587" spans="1:27" x14ac:dyDescent="0.25">
      <c r="A1587">
        <v>2019</v>
      </c>
      <c r="B1587" t="s">
        <v>56</v>
      </c>
      <c r="C1587" s="1" t="s">
        <v>17</v>
      </c>
      <c r="D1587" s="5">
        <f>VLOOKUP(B1587,SWH!$A$4:$C$19,3,FALSE)</f>
        <v>6871</v>
      </c>
      <c r="E1587" s="5">
        <v>0</v>
      </c>
      <c r="F1587" s="5">
        <v>47.3</v>
      </c>
      <c r="G1587" s="5">
        <v>357.32</v>
      </c>
      <c r="H1587" s="5">
        <v>292</v>
      </c>
      <c r="I1587" s="5">
        <v>25.53</v>
      </c>
      <c r="J1587" s="5">
        <v>1124.6199999999999</v>
      </c>
      <c r="K1587" s="5">
        <v>361.03</v>
      </c>
      <c r="L1587" s="5">
        <v>17.079999999999998</v>
      </c>
      <c r="M1587" s="5">
        <v>264.85000000000002</v>
      </c>
      <c r="N1587" s="5">
        <v>0.4</v>
      </c>
      <c r="O1587" s="5">
        <f>VLOOKUP(B1587,SWH!$A$4:$B$19,2,FALSE)</f>
        <v>0.146591</v>
      </c>
      <c r="P1587" s="5">
        <f t="shared" si="106"/>
        <v>0.253409</v>
      </c>
      <c r="Q1587" s="5">
        <v>0</v>
      </c>
      <c r="R1587" s="5">
        <v>0</v>
      </c>
      <c r="S1587" s="5">
        <v>0</v>
      </c>
      <c r="T1587" s="5">
        <v>25.84</v>
      </c>
      <c r="U1587" s="5">
        <v>110.1</v>
      </c>
      <c r="V1587" s="5">
        <v>44.97</v>
      </c>
      <c r="W1587" s="5">
        <f t="shared" si="104"/>
        <v>622.42340900000011</v>
      </c>
      <c r="X1587" s="5">
        <f t="shared" si="105"/>
        <v>47.3</v>
      </c>
      <c r="Y1587" s="5">
        <v>2152.62</v>
      </c>
      <c r="Z1587" s="5">
        <v>518.41999999999996</v>
      </c>
      <c r="AA1587" s="5">
        <f t="shared" si="103"/>
        <v>2671.04</v>
      </c>
    </row>
    <row r="1588" spans="1:27" x14ac:dyDescent="0.25">
      <c r="A1588">
        <v>2019</v>
      </c>
      <c r="B1588" t="s">
        <v>56</v>
      </c>
      <c r="C1588" s="1" t="s">
        <v>14</v>
      </c>
      <c r="D1588" s="5">
        <f>VLOOKUP(B1588,SWH!$A$4:$C$19,3,FALSE)</f>
        <v>6871</v>
      </c>
      <c r="E1588" s="5">
        <v>0</v>
      </c>
      <c r="F1588" s="5">
        <v>306.5</v>
      </c>
      <c r="G1588" s="5">
        <v>364.67</v>
      </c>
      <c r="H1588" s="5">
        <v>288.83999999999997</v>
      </c>
      <c r="I1588" s="5">
        <v>25.65</v>
      </c>
      <c r="J1588" s="5">
        <v>1124.6199999999999</v>
      </c>
      <c r="K1588" s="5">
        <v>361.03</v>
      </c>
      <c r="L1588" s="5">
        <v>17.079999999999998</v>
      </c>
      <c r="M1588" s="5">
        <v>286.58</v>
      </c>
      <c r="N1588" s="5">
        <v>2.5299999999999998</v>
      </c>
      <c r="O1588" s="5">
        <f>VLOOKUP(B1588,SWH!$A$4:$B$19,2,FALSE)</f>
        <v>0.146591</v>
      </c>
      <c r="P1588" s="5">
        <f t="shared" si="106"/>
        <v>2.3834089999999999</v>
      </c>
      <c r="Q1588" s="5">
        <v>0</v>
      </c>
      <c r="R1588" s="5">
        <v>0</v>
      </c>
      <c r="S1588" s="5">
        <v>72.099999999999994</v>
      </c>
      <c r="T1588" s="5">
        <v>25.84</v>
      </c>
      <c r="U1588" s="5">
        <v>120.88</v>
      </c>
      <c r="V1588" s="5">
        <v>45.01</v>
      </c>
      <c r="W1588" s="5">
        <f t="shared" si="104"/>
        <v>725.73340899999994</v>
      </c>
      <c r="X1588" s="5">
        <f t="shared" si="105"/>
        <v>306.5</v>
      </c>
      <c r="Y1588" s="5">
        <v>2252.92</v>
      </c>
      <c r="Z1588" s="5">
        <v>788.41</v>
      </c>
      <c r="AA1588" s="5">
        <f t="shared" si="103"/>
        <v>3041.33</v>
      </c>
    </row>
    <row r="1589" spans="1:27" x14ac:dyDescent="0.25">
      <c r="A1589">
        <v>2019</v>
      </c>
      <c r="B1589" t="s">
        <v>56</v>
      </c>
      <c r="C1589" s="1" t="s">
        <v>2</v>
      </c>
      <c r="D1589" s="5">
        <f>VLOOKUP(B1589,SWH!$A$4:$C$19,3,FALSE)</f>
        <v>6871</v>
      </c>
      <c r="E1589" s="5">
        <v>0</v>
      </c>
      <c r="F1589" s="5">
        <v>259.98</v>
      </c>
      <c r="G1589" s="5">
        <v>372.93</v>
      </c>
      <c r="H1589" s="5">
        <v>285.10000000000002</v>
      </c>
      <c r="I1589" s="5">
        <v>25.53</v>
      </c>
      <c r="J1589" s="5">
        <v>1124.6199999999999</v>
      </c>
      <c r="K1589" s="5">
        <v>361.03</v>
      </c>
      <c r="L1589" s="5">
        <v>17.07</v>
      </c>
      <c r="M1589" s="5">
        <v>311.77999999999997</v>
      </c>
      <c r="N1589" s="5">
        <v>1.5</v>
      </c>
      <c r="O1589" s="5">
        <f>VLOOKUP(B1589,SWH!$A$4:$B$19,2,FALSE)</f>
        <v>0.146591</v>
      </c>
      <c r="P1589" s="5">
        <f t="shared" si="106"/>
        <v>1.3534090000000001</v>
      </c>
      <c r="Q1589" s="5">
        <v>0</v>
      </c>
      <c r="R1589" s="5">
        <v>0</v>
      </c>
      <c r="S1589" s="5">
        <v>0</v>
      </c>
      <c r="T1589" s="5">
        <v>25.84</v>
      </c>
      <c r="U1589" s="5">
        <v>117.86</v>
      </c>
      <c r="V1589" s="5">
        <v>44.65</v>
      </c>
      <c r="W1589" s="5">
        <f t="shared" si="104"/>
        <v>686.06340900000009</v>
      </c>
      <c r="X1589" s="5">
        <f t="shared" si="105"/>
        <v>259.98</v>
      </c>
      <c r="Y1589" s="5">
        <v>2209.02</v>
      </c>
      <c r="Z1589" s="5">
        <v>738.86</v>
      </c>
      <c r="AA1589" s="5">
        <f t="shared" si="103"/>
        <v>2947.88</v>
      </c>
    </row>
    <row r="1590" spans="1:27" x14ac:dyDescent="0.25">
      <c r="A1590">
        <v>2019</v>
      </c>
      <c r="B1590" t="s">
        <v>56</v>
      </c>
      <c r="C1590" s="1" t="s">
        <v>18</v>
      </c>
      <c r="D1590" s="5">
        <f>VLOOKUP(B1590,SWH!$A$4:$C$19,3,FALSE)</f>
        <v>6871</v>
      </c>
      <c r="E1590" s="5">
        <v>0</v>
      </c>
      <c r="F1590" s="5">
        <v>509.57</v>
      </c>
      <c r="G1590" s="5">
        <v>148.72999999999999</v>
      </c>
      <c r="H1590" s="5">
        <v>292.88</v>
      </c>
      <c r="I1590" s="5">
        <v>25.77</v>
      </c>
      <c r="J1590" s="5">
        <v>1124.6199999999999</v>
      </c>
      <c r="K1590" s="5">
        <v>361.03</v>
      </c>
      <c r="L1590" s="5">
        <v>17.079999999999998</v>
      </c>
      <c r="M1590" s="5">
        <v>286.95</v>
      </c>
      <c r="N1590" s="5">
        <v>2.87</v>
      </c>
      <c r="O1590" s="5">
        <f>VLOOKUP(B1590,SWH!$A$4:$B$19,2,FALSE)</f>
        <v>0.146591</v>
      </c>
      <c r="P1590" s="5">
        <f t="shared" si="106"/>
        <v>2.7234090000000002</v>
      </c>
      <c r="Q1590" s="5">
        <v>0</v>
      </c>
      <c r="R1590" s="5">
        <v>0</v>
      </c>
      <c r="S1590" s="5">
        <v>0</v>
      </c>
      <c r="T1590" s="5">
        <v>25.84</v>
      </c>
      <c r="U1590" s="5">
        <v>122.34</v>
      </c>
      <c r="V1590" s="5">
        <v>44.95</v>
      </c>
      <c r="W1590" s="5">
        <f t="shared" si="104"/>
        <v>438.40340899999995</v>
      </c>
      <c r="X1590" s="5">
        <f t="shared" si="105"/>
        <v>509.57</v>
      </c>
      <c r="Y1590" s="5">
        <v>1969.69</v>
      </c>
      <c r="Z1590" s="5">
        <v>992.94</v>
      </c>
      <c r="AA1590" s="5">
        <f t="shared" si="103"/>
        <v>2962.63</v>
      </c>
    </row>
    <row r="1591" spans="1:27" x14ac:dyDescent="0.25">
      <c r="A1591">
        <v>2019</v>
      </c>
      <c r="B1591" t="s">
        <v>56</v>
      </c>
      <c r="C1591" s="1" t="s">
        <v>4</v>
      </c>
      <c r="D1591" s="5">
        <f>VLOOKUP(B1591,SWH!$A$4:$C$19,3,FALSE)</f>
        <v>6871</v>
      </c>
      <c r="E1591" s="5">
        <v>0</v>
      </c>
      <c r="F1591" s="5">
        <v>583.66999999999996</v>
      </c>
      <c r="G1591" s="5">
        <v>228.43</v>
      </c>
      <c r="H1591" s="5">
        <v>285.52</v>
      </c>
      <c r="I1591" s="5">
        <v>25.65</v>
      </c>
      <c r="J1591" s="5">
        <v>1124.6199999999999</v>
      </c>
      <c r="K1591" s="5">
        <v>361.03</v>
      </c>
      <c r="L1591" s="5">
        <v>17.07</v>
      </c>
      <c r="M1591" s="5">
        <v>283.52999999999997</v>
      </c>
      <c r="N1591" s="5">
        <v>3.94</v>
      </c>
      <c r="O1591" s="5">
        <f>VLOOKUP(B1591,SWH!$A$4:$B$19,2,FALSE)</f>
        <v>0.146591</v>
      </c>
      <c r="P1591" s="5">
        <f t="shared" si="106"/>
        <v>3.793409</v>
      </c>
      <c r="Q1591" s="5">
        <v>0</v>
      </c>
      <c r="R1591" s="5">
        <v>0</v>
      </c>
      <c r="S1591" s="5">
        <v>68.540000000000006</v>
      </c>
      <c r="T1591" s="5">
        <v>25.84</v>
      </c>
      <c r="U1591" s="5">
        <v>128.96</v>
      </c>
      <c r="V1591" s="5">
        <v>44.94</v>
      </c>
      <c r="W1591" s="5">
        <f t="shared" si="104"/>
        <v>584.293409</v>
      </c>
      <c r="X1591" s="5">
        <f t="shared" si="105"/>
        <v>583.66999999999996</v>
      </c>
      <c r="Y1591" s="5">
        <v>2108.09</v>
      </c>
      <c r="Z1591" s="5">
        <v>1073.67</v>
      </c>
      <c r="AA1591" s="5">
        <f t="shared" si="103"/>
        <v>3181.76</v>
      </c>
    </row>
    <row r="1592" spans="1:27" x14ac:dyDescent="0.25">
      <c r="A1592">
        <v>2019</v>
      </c>
      <c r="B1592" t="s">
        <v>56</v>
      </c>
      <c r="C1592" s="1" t="s">
        <v>5</v>
      </c>
      <c r="D1592" s="5">
        <f>VLOOKUP(B1592,SWH!$A$4:$C$19,3,FALSE)</f>
        <v>6871</v>
      </c>
      <c r="E1592" s="5">
        <v>0</v>
      </c>
      <c r="F1592" s="5">
        <v>603.96</v>
      </c>
      <c r="G1592" s="5">
        <v>258.95</v>
      </c>
      <c r="H1592" s="5">
        <v>286.77999999999997</v>
      </c>
      <c r="I1592" s="5">
        <v>25.62</v>
      </c>
      <c r="J1592" s="5">
        <v>1124.6199999999999</v>
      </c>
      <c r="K1592" s="5">
        <v>361.03</v>
      </c>
      <c r="L1592" s="5">
        <v>17.079999999999998</v>
      </c>
      <c r="M1592" s="5">
        <v>303.74</v>
      </c>
      <c r="N1592" s="5">
        <v>3.21</v>
      </c>
      <c r="O1592" s="5">
        <f>VLOOKUP(B1592,SWH!$A$4:$B$19,2,FALSE)</f>
        <v>0.146591</v>
      </c>
      <c r="P1592" s="5">
        <f t="shared" si="106"/>
        <v>3.063409</v>
      </c>
      <c r="Q1592" s="5">
        <v>0</v>
      </c>
      <c r="R1592" s="5">
        <v>0</v>
      </c>
      <c r="S1592" s="5">
        <v>0</v>
      </c>
      <c r="T1592" s="5">
        <v>25.84</v>
      </c>
      <c r="U1592" s="5">
        <v>126.32</v>
      </c>
      <c r="V1592" s="5">
        <v>44.71</v>
      </c>
      <c r="W1592" s="5">
        <f t="shared" si="104"/>
        <v>565.75340900000003</v>
      </c>
      <c r="X1592" s="5">
        <f t="shared" si="105"/>
        <v>603.96</v>
      </c>
      <c r="Y1592" s="5">
        <v>2090.5500000000002</v>
      </c>
      <c r="Z1592" s="5">
        <v>1091.3</v>
      </c>
      <c r="AA1592" s="5">
        <f t="shared" si="103"/>
        <v>3181.8500000000004</v>
      </c>
    </row>
    <row r="1593" spans="1:27" x14ac:dyDescent="0.25">
      <c r="A1593">
        <v>2019</v>
      </c>
      <c r="B1593" t="s">
        <v>56</v>
      </c>
      <c r="C1593" s="1" t="s">
        <v>15</v>
      </c>
      <c r="D1593" s="5">
        <f>VLOOKUP(B1593,SWH!$A$4:$C$19,3,FALSE)</f>
        <v>6871</v>
      </c>
      <c r="E1593" s="5">
        <v>0</v>
      </c>
      <c r="F1593" s="5">
        <v>327.56</v>
      </c>
      <c r="G1593" s="5">
        <v>91.5</v>
      </c>
      <c r="H1593" s="5">
        <v>289.99</v>
      </c>
      <c r="I1593" s="5">
        <v>25.77</v>
      </c>
      <c r="J1593" s="5">
        <v>1124.6199999999999</v>
      </c>
      <c r="K1593" s="5">
        <v>361.03</v>
      </c>
      <c r="L1593" s="5">
        <v>17.079999999999998</v>
      </c>
      <c r="M1593" s="5">
        <v>279.35000000000002</v>
      </c>
      <c r="N1593" s="5">
        <v>2.58</v>
      </c>
      <c r="O1593" s="5">
        <f>VLOOKUP(B1593,SWH!$A$4:$B$19,2,FALSE)</f>
        <v>0.146591</v>
      </c>
      <c r="P1593" s="5">
        <f t="shared" si="106"/>
        <v>2.4334090000000002</v>
      </c>
      <c r="Q1593" s="5">
        <v>0</v>
      </c>
      <c r="R1593" s="5">
        <v>0</v>
      </c>
      <c r="S1593" s="5">
        <v>70.53</v>
      </c>
      <c r="T1593" s="5">
        <v>25.84</v>
      </c>
      <c r="U1593" s="5">
        <v>126.65</v>
      </c>
      <c r="V1593" s="5">
        <v>44.97</v>
      </c>
      <c r="W1593" s="5">
        <f t="shared" si="104"/>
        <v>443.81340900000004</v>
      </c>
      <c r="X1593" s="5">
        <f t="shared" si="105"/>
        <v>327.56</v>
      </c>
      <c r="Y1593" s="5">
        <v>1972.24</v>
      </c>
      <c r="Z1593" s="5">
        <v>815.24</v>
      </c>
      <c r="AA1593" s="5">
        <f t="shared" si="103"/>
        <v>2787.48</v>
      </c>
    </row>
    <row r="1594" spans="1:27" x14ac:dyDescent="0.25">
      <c r="A1594">
        <v>2019</v>
      </c>
      <c r="B1594" t="s">
        <v>56</v>
      </c>
      <c r="C1594" s="1" t="s">
        <v>16</v>
      </c>
      <c r="D1594" s="5">
        <f>VLOOKUP(B1594,SWH!$A$4:$C$19,3,FALSE)</f>
        <v>6871</v>
      </c>
      <c r="E1594" s="5">
        <v>0</v>
      </c>
      <c r="F1594" s="5">
        <v>1044.29</v>
      </c>
      <c r="G1594" s="5">
        <v>243.42</v>
      </c>
      <c r="H1594" s="5">
        <v>287.17</v>
      </c>
      <c r="I1594" s="5">
        <v>25.68</v>
      </c>
      <c r="J1594" s="5">
        <v>1124.6199999999999</v>
      </c>
      <c r="K1594" s="5">
        <v>361.03</v>
      </c>
      <c r="L1594" s="5">
        <v>17.079999999999998</v>
      </c>
      <c r="M1594" s="5">
        <v>302.06</v>
      </c>
      <c r="N1594" s="5">
        <v>5.9</v>
      </c>
      <c r="O1594" s="5">
        <f>VLOOKUP(B1594,SWH!$A$4:$B$19,2,FALSE)</f>
        <v>0.146591</v>
      </c>
      <c r="P1594" s="5">
        <f t="shared" si="106"/>
        <v>5.7534090000000004</v>
      </c>
      <c r="Q1594" s="5">
        <v>0</v>
      </c>
      <c r="R1594" s="5">
        <v>0</v>
      </c>
      <c r="S1594" s="5">
        <v>75.53</v>
      </c>
      <c r="T1594" s="5">
        <v>25.85</v>
      </c>
      <c r="U1594" s="5">
        <v>135.63999999999999</v>
      </c>
      <c r="V1594" s="5">
        <v>44.81</v>
      </c>
      <c r="W1594" s="5">
        <f t="shared" si="104"/>
        <v>626.76340900000002</v>
      </c>
      <c r="X1594" s="5">
        <f t="shared" si="105"/>
        <v>1044.29</v>
      </c>
      <c r="Y1594" s="5">
        <v>2152.13</v>
      </c>
      <c r="Z1594" s="5">
        <v>1540.97</v>
      </c>
      <c r="AA1594" s="5">
        <f t="shared" si="103"/>
        <v>3693.1000000000004</v>
      </c>
    </row>
    <row r="1595" spans="1:27" x14ac:dyDescent="0.25">
      <c r="A1595">
        <v>2019</v>
      </c>
      <c r="B1595" t="s">
        <v>56</v>
      </c>
      <c r="C1595" s="1" t="s">
        <v>9</v>
      </c>
      <c r="D1595" s="5">
        <f>VLOOKUP(B1595,SWH!$A$4:$C$19,3,FALSE)</f>
        <v>6871</v>
      </c>
      <c r="E1595" s="5">
        <v>0</v>
      </c>
      <c r="F1595" s="5">
        <v>707.7</v>
      </c>
      <c r="G1595" s="5">
        <v>161.16999999999999</v>
      </c>
      <c r="H1595" s="5">
        <v>285.31</v>
      </c>
      <c r="I1595" s="5">
        <v>25.72</v>
      </c>
      <c r="J1595" s="5">
        <v>1124.6199999999999</v>
      </c>
      <c r="K1595" s="5">
        <v>361.03</v>
      </c>
      <c r="L1595" s="5">
        <v>17.079999999999998</v>
      </c>
      <c r="M1595" s="5">
        <v>297.76</v>
      </c>
      <c r="N1595" s="5">
        <v>4.1900000000000004</v>
      </c>
      <c r="O1595" s="5">
        <f>VLOOKUP(B1595,SWH!$A$4:$B$19,2,FALSE)</f>
        <v>0.146591</v>
      </c>
      <c r="P1595" s="5">
        <f t="shared" si="106"/>
        <v>4.0434090000000005</v>
      </c>
      <c r="Q1595" s="5">
        <v>0</v>
      </c>
      <c r="R1595" s="5">
        <v>0</v>
      </c>
      <c r="S1595" s="5">
        <v>68.180000000000007</v>
      </c>
      <c r="T1595" s="5">
        <v>25.85</v>
      </c>
      <c r="U1595" s="5">
        <v>133.62</v>
      </c>
      <c r="V1595" s="5">
        <v>44.68</v>
      </c>
      <c r="W1595" s="5">
        <f t="shared" si="104"/>
        <v>531.15340900000001</v>
      </c>
      <c r="X1595" s="5">
        <f t="shared" si="105"/>
        <v>707.7</v>
      </c>
      <c r="Y1595" s="5">
        <v>2054.56</v>
      </c>
      <c r="Z1595" s="5">
        <v>1202.3499999999999</v>
      </c>
      <c r="AA1595" s="5">
        <f t="shared" si="103"/>
        <v>3256.91</v>
      </c>
    </row>
    <row r="1596" spans="1:27" x14ac:dyDescent="0.25">
      <c r="A1596">
        <v>2019</v>
      </c>
      <c r="B1596" t="s">
        <v>56</v>
      </c>
      <c r="C1596" s="1" t="s">
        <v>12</v>
      </c>
      <c r="D1596" s="5">
        <f>VLOOKUP(B1596,SWH!$A$4:$C$19,3,FALSE)</f>
        <v>6871</v>
      </c>
      <c r="E1596" s="5">
        <v>0</v>
      </c>
      <c r="F1596" s="5">
        <v>1291.57</v>
      </c>
      <c r="G1596" s="5">
        <v>191.07</v>
      </c>
      <c r="H1596" s="5">
        <v>285.85000000000002</v>
      </c>
      <c r="I1596" s="5">
        <v>25.78</v>
      </c>
      <c r="J1596" s="5">
        <v>1124.6199999999999</v>
      </c>
      <c r="K1596" s="5">
        <v>361.03</v>
      </c>
      <c r="L1596" s="5">
        <v>17.079999999999998</v>
      </c>
      <c r="M1596" s="5">
        <v>311.17</v>
      </c>
      <c r="N1596" s="5">
        <v>1.03</v>
      </c>
      <c r="O1596" s="5">
        <f>VLOOKUP(B1596,SWH!$A$4:$B$19,2,FALSE)</f>
        <v>0.146591</v>
      </c>
      <c r="P1596" s="5">
        <f t="shared" si="106"/>
        <v>0.883409</v>
      </c>
      <c r="Q1596" s="5">
        <v>0</v>
      </c>
      <c r="R1596" s="5">
        <v>0</v>
      </c>
      <c r="S1596" s="5">
        <v>67.48</v>
      </c>
      <c r="T1596" s="5">
        <v>25.85</v>
      </c>
      <c r="U1596" s="5">
        <v>142.68</v>
      </c>
      <c r="V1596" s="5">
        <v>44.74</v>
      </c>
      <c r="W1596" s="5">
        <f t="shared" si="104"/>
        <v>570.60340900000006</v>
      </c>
      <c r="X1596" s="5">
        <f t="shared" si="105"/>
        <v>1291.57</v>
      </c>
      <c r="Y1596" s="5">
        <v>2094.67</v>
      </c>
      <c r="Z1596" s="5">
        <v>1795.28</v>
      </c>
      <c r="AA1596" s="5">
        <f t="shared" si="103"/>
        <v>3889.95</v>
      </c>
    </row>
    <row r="1597" spans="1:27" x14ac:dyDescent="0.25">
      <c r="A1597">
        <v>2019</v>
      </c>
      <c r="B1597" t="s">
        <v>56</v>
      </c>
      <c r="C1597" s="1" t="s">
        <v>8</v>
      </c>
      <c r="D1597" s="5">
        <f>VLOOKUP(B1597,SWH!$A$4:$C$19,3,FALSE)</f>
        <v>6871</v>
      </c>
      <c r="E1597" s="5">
        <v>0</v>
      </c>
      <c r="F1597" s="5">
        <v>2298.7800000000002</v>
      </c>
      <c r="G1597" s="5">
        <v>90.12</v>
      </c>
      <c r="H1597" s="5">
        <v>307.49</v>
      </c>
      <c r="I1597" s="5">
        <v>26.62</v>
      </c>
      <c r="J1597" s="5">
        <v>1124.6199999999999</v>
      </c>
      <c r="K1597" s="5">
        <v>361.03</v>
      </c>
      <c r="L1597" s="5">
        <v>17.079999999999998</v>
      </c>
      <c r="M1597" s="5">
        <v>359.97</v>
      </c>
      <c r="N1597" s="5">
        <v>2.4500000000000002</v>
      </c>
      <c r="O1597" s="5">
        <f>VLOOKUP(B1597,SWH!$A$4:$B$19,2,FALSE)</f>
        <v>0.146591</v>
      </c>
      <c r="P1597" s="5">
        <f t="shared" si="106"/>
        <v>2.3034090000000003</v>
      </c>
      <c r="Q1597" s="5">
        <v>0</v>
      </c>
      <c r="R1597" s="5">
        <v>0</v>
      </c>
      <c r="S1597" s="5">
        <v>75.5</v>
      </c>
      <c r="T1597" s="5">
        <v>25.87</v>
      </c>
      <c r="U1597" s="5">
        <v>151.54</v>
      </c>
      <c r="V1597" s="5">
        <v>44.46</v>
      </c>
      <c r="W1597" s="5">
        <f t="shared" si="104"/>
        <v>527.89340900000002</v>
      </c>
      <c r="X1597" s="5">
        <f t="shared" si="105"/>
        <v>2298.7800000000002</v>
      </c>
      <c r="Y1597" s="5">
        <v>2074.17</v>
      </c>
      <c r="Z1597" s="5">
        <v>2811.36</v>
      </c>
      <c r="AA1597" s="5">
        <f t="shared" si="103"/>
        <v>4885.5300000000007</v>
      </c>
    </row>
    <row r="1598" spans="1:27" x14ac:dyDescent="0.25">
      <c r="A1598">
        <v>2004</v>
      </c>
      <c r="B1598" t="s">
        <v>57</v>
      </c>
      <c r="C1598" s="1" t="s">
        <v>10</v>
      </c>
      <c r="D1598" s="5">
        <f>VLOOKUP(B1598,SWH!$A$4:$C$19,3,FALSE)</f>
        <v>19592</v>
      </c>
      <c r="E1598" s="5">
        <v>0</v>
      </c>
      <c r="F1598" s="5">
        <v>344.39</v>
      </c>
      <c r="G1598" s="5">
        <v>12518.36</v>
      </c>
      <c r="H1598" s="5">
        <v>3294.97</v>
      </c>
      <c r="I1598" s="5">
        <v>217.09</v>
      </c>
      <c r="J1598" s="5">
        <v>2616.89</v>
      </c>
      <c r="K1598" s="5">
        <v>544.46</v>
      </c>
      <c r="L1598" s="5">
        <v>79.36</v>
      </c>
      <c r="M1598" s="5">
        <v>2413.4</v>
      </c>
      <c r="N1598" s="5">
        <v>517.45000000000005</v>
      </c>
      <c r="O1598" s="5">
        <f>VLOOKUP(B1598,SWH!$A$4:$B$19,2,FALSE)</f>
        <v>0.76236999999999999</v>
      </c>
      <c r="P1598" s="5">
        <f>N1598-O1598</f>
        <v>516.68763000000001</v>
      </c>
      <c r="Q1598" s="5">
        <v>0</v>
      </c>
      <c r="R1598" s="5">
        <v>0</v>
      </c>
      <c r="S1598" s="5">
        <v>860.1</v>
      </c>
      <c r="T1598" s="5">
        <v>154.52000000000001</v>
      </c>
      <c r="U1598" s="5">
        <v>326.92</v>
      </c>
      <c r="V1598" s="5">
        <v>158.66999999999999</v>
      </c>
      <c r="W1598" s="5">
        <f t="shared" si="104"/>
        <v>16308.547630000001</v>
      </c>
      <c r="X1598" s="5">
        <f t="shared" si="105"/>
        <v>344.39</v>
      </c>
      <c r="Y1598" s="5">
        <v>22830.82</v>
      </c>
      <c r="Z1598" s="5">
        <v>1215.77</v>
      </c>
      <c r="AA1598" s="5">
        <f t="shared" si="103"/>
        <v>24046.59</v>
      </c>
    </row>
    <row r="1599" spans="1:27" x14ac:dyDescent="0.25">
      <c r="A1599">
        <v>2004</v>
      </c>
      <c r="B1599" t="s">
        <v>57</v>
      </c>
      <c r="C1599" s="1" t="s">
        <v>6</v>
      </c>
      <c r="D1599" s="5">
        <f>VLOOKUP(B1599,SWH!$A$4:$C$19,3,FALSE)</f>
        <v>19592</v>
      </c>
      <c r="E1599" s="5">
        <v>0</v>
      </c>
      <c r="F1599" s="5">
        <v>97.55</v>
      </c>
      <c r="G1599" s="5">
        <v>8347.76</v>
      </c>
      <c r="H1599" s="5">
        <v>3294.97</v>
      </c>
      <c r="I1599" s="5">
        <v>217.13</v>
      </c>
      <c r="J1599" s="5">
        <v>2616.89</v>
      </c>
      <c r="K1599" s="5">
        <v>544.46</v>
      </c>
      <c r="L1599" s="5">
        <v>79.36</v>
      </c>
      <c r="M1599" s="5">
        <v>2049.61</v>
      </c>
      <c r="N1599" s="5">
        <v>301.08999999999997</v>
      </c>
      <c r="O1599" s="5">
        <f>VLOOKUP(B1599,SWH!$A$4:$B$19,2,FALSE)</f>
        <v>0.76236999999999999</v>
      </c>
      <c r="P1599" s="5">
        <f t="shared" ref="P1599:P1662" si="107">N1599-O1599</f>
        <v>300.32763</v>
      </c>
      <c r="Q1599" s="5">
        <v>0</v>
      </c>
      <c r="R1599" s="5">
        <v>0</v>
      </c>
      <c r="S1599" s="5">
        <v>572.65</v>
      </c>
      <c r="T1599" s="5">
        <v>154.38999999999999</v>
      </c>
      <c r="U1599" s="5">
        <v>334.05</v>
      </c>
      <c r="V1599" s="5">
        <v>163.35</v>
      </c>
      <c r="W1599" s="5">
        <f t="shared" si="104"/>
        <v>11270.34763</v>
      </c>
      <c r="X1599" s="5">
        <f t="shared" si="105"/>
        <v>97.55</v>
      </c>
      <c r="Y1599" s="5">
        <v>17797.2</v>
      </c>
      <c r="Z1599" s="5">
        <v>976.06</v>
      </c>
      <c r="AA1599" s="5">
        <f t="shared" si="103"/>
        <v>18773.260000000002</v>
      </c>
    </row>
    <row r="1600" spans="1:27" x14ac:dyDescent="0.25">
      <c r="A1600">
        <v>2004</v>
      </c>
      <c r="B1600" t="s">
        <v>57</v>
      </c>
      <c r="C1600" s="1" t="s">
        <v>11</v>
      </c>
      <c r="D1600" s="5">
        <f>VLOOKUP(B1600,SWH!$A$4:$C$19,3,FALSE)</f>
        <v>19592</v>
      </c>
      <c r="E1600" s="5">
        <v>0</v>
      </c>
      <c r="F1600" s="5">
        <v>82.25</v>
      </c>
      <c r="G1600" s="5">
        <v>7745.27</v>
      </c>
      <c r="H1600" s="5">
        <v>3294.97</v>
      </c>
      <c r="I1600" s="5">
        <v>217.16</v>
      </c>
      <c r="J1600" s="5">
        <v>2616.89</v>
      </c>
      <c r="K1600" s="5">
        <v>544.46</v>
      </c>
      <c r="L1600" s="5">
        <v>79.36</v>
      </c>
      <c r="M1600" s="5">
        <v>2383.9499999999998</v>
      </c>
      <c r="N1600" s="5">
        <v>325.68</v>
      </c>
      <c r="O1600" s="5">
        <f>VLOOKUP(B1600,SWH!$A$4:$B$19,2,FALSE)</f>
        <v>0.76236999999999999</v>
      </c>
      <c r="P1600" s="5">
        <f t="shared" si="107"/>
        <v>324.91763000000003</v>
      </c>
      <c r="Q1600" s="5">
        <v>0</v>
      </c>
      <c r="R1600" s="5">
        <v>0</v>
      </c>
      <c r="S1600" s="5">
        <v>807.21</v>
      </c>
      <c r="T1600" s="5">
        <v>154.54</v>
      </c>
      <c r="U1600" s="5">
        <v>356.8</v>
      </c>
      <c r="V1600" s="5">
        <v>153.87</v>
      </c>
      <c r="W1600" s="5">
        <f t="shared" si="104"/>
        <v>11261.34763</v>
      </c>
      <c r="X1600" s="5">
        <f t="shared" si="105"/>
        <v>82.25</v>
      </c>
      <c r="Y1600" s="5">
        <v>17778.900000000001</v>
      </c>
      <c r="Z1600" s="5">
        <v>983.51</v>
      </c>
      <c r="AA1600" s="5">
        <f t="shared" si="103"/>
        <v>18762.41</v>
      </c>
    </row>
    <row r="1601" spans="1:27" x14ac:dyDescent="0.25">
      <c r="A1601">
        <v>2004</v>
      </c>
      <c r="B1601" t="s">
        <v>57</v>
      </c>
      <c r="C1601" s="1" t="s">
        <v>13</v>
      </c>
      <c r="D1601" s="5">
        <f>VLOOKUP(B1601,SWH!$A$4:$C$19,3,FALSE)</f>
        <v>19592</v>
      </c>
      <c r="E1601" s="5">
        <v>0</v>
      </c>
      <c r="F1601" s="5">
        <v>298.29000000000002</v>
      </c>
      <c r="G1601" s="5">
        <v>6813.87</v>
      </c>
      <c r="H1601" s="5">
        <v>3294.97</v>
      </c>
      <c r="I1601" s="5">
        <v>216.89</v>
      </c>
      <c r="J1601" s="5">
        <v>2616.89</v>
      </c>
      <c r="K1601" s="5">
        <v>544.46</v>
      </c>
      <c r="L1601" s="5">
        <v>79.36</v>
      </c>
      <c r="M1601" s="5">
        <v>1996.17</v>
      </c>
      <c r="N1601" s="5">
        <v>249.11</v>
      </c>
      <c r="O1601" s="5">
        <f>VLOOKUP(B1601,SWH!$A$4:$B$19,2,FALSE)</f>
        <v>0.76236999999999999</v>
      </c>
      <c r="P1601" s="5">
        <f t="shared" si="107"/>
        <v>248.34763000000001</v>
      </c>
      <c r="Q1601" s="5">
        <v>0</v>
      </c>
      <c r="R1601" s="5">
        <v>0</v>
      </c>
      <c r="S1601" s="5">
        <v>562.54999999999995</v>
      </c>
      <c r="T1601" s="5">
        <v>154.4</v>
      </c>
      <c r="U1601" s="5">
        <v>368.26</v>
      </c>
      <c r="V1601" s="5">
        <v>162.49</v>
      </c>
      <c r="W1601" s="5">
        <f t="shared" si="104"/>
        <v>9620.9376300000004</v>
      </c>
      <c r="X1601" s="5">
        <f t="shared" si="105"/>
        <v>298.29000000000002</v>
      </c>
      <c r="Y1601" s="5">
        <v>16146.7</v>
      </c>
      <c r="Z1601" s="5">
        <v>1211</v>
      </c>
      <c r="AA1601" s="5">
        <f t="shared" si="103"/>
        <v>17357.7</v>
      </c>
    </row>
    <row r="1602" spans="1:27" x14ac:dyDescent="0.25">
      <c r="A1602">
        <v>2004</v>
      </c>
      <c r="B1602" t="s">
        <v>57</v>
      </c>
      <c r="C1602" s="1" t="s">
        <v>19</v>
      </c>
      <c r="D1602" s="5">
        <f>VLOOKUP(B1602,SWH!$A$4:$C$19,3,FALSE)</f>
        <v>19592</v>
      </c>
      <c r="E1602" s="5">
        <v>0</v>
      </c>
      <c r="F1602" s="5">
        <v>389.81</v>
      </c>
      <c r="G1602" s="5">
        <v>7007.79</v>
      </c>
      <c r="H1602" s="5">
        <v>3294.97</v>
      </c>
      <c r="I1602" s="5">
        <v>216.81</v>
      </c>
      <c r="J1602" s="5">
        <v>2616.89</v>
      </c>
      <c r="K1602" s="5">
        <v>544.46</v>
      </c>
      <c r="L1602" s="5">
        <v>79.36</v>
      </c>
      <c r="M1602" s="5">
        <v>2234.27</v>
      </c>
      <c r="N1602" s="5">
        <v>320.70999999999998</v>
      </c>
      <c r="O1602" s="5">
        <f>VLOOKUP(B1602,SWH!$A$4:$B$19,2,FALSE)</f>
        <v>0.76236999999999999</v>
      </c>
      <c r="P1602" s="5">
        <f t="shared" si="107"/>
        <v>319.94763</v>
      </c>
      <c r="Q1602" s="5">
        <v>0</v>
      </c>
      <c r="R1602" s="5">
        <v>0</v>
      </c>
      <c r="S1602" s="5">
        <v>693.09</v>
      </c>
      <c r="T1602" s="5">
        <v>154.54</v>
      </c>
      <c r="U1602" s="5">
        <v>396.57</v>
      </c>
      <c r="V1602" s="5">
        <v>153.84</v>
      </c>
      <c r="W1602" s="5">
        <f t="shared" si="104"/>
        <v>10255.09763</v>
      </c>
      <c r="X1602" s="5">
        <f t="shared" si="105"/>
        <v>389.81</v>
      </c>
      <c r="Y1602" s="5">
        <v>16772.27</v>
      </c>
      <c r="Z1602" s="5">
        <v>1330.85</v>
      </c>
      <c r="AA1602" s="5">
        <f t="shared" ref="AA1602:AA1665" si="108">SUM(Y1602:Z1602)</f>
        <v>18103.12</v>
      </c>
    </row>
    <row r="1603" spans="1:27" x14ac:dyDescent="0.25">
      <c r="A1603">
        <v>2004</v>
      </c>
      <c r="B1603" t="s">
        <v>57</v>
      </c>
      <c r="C1603" s="1" t="s">
        <v>20</v>
      </c>
      <c r="D1603" s="5">
        <f>VLOOKUP(B1603,SWH!$A$4:$C$19,3,FALSE)</f>
        <v>19592</v>
      </c>
      <c r="E1603" s="5">
        <v>0</v>
      </c>
      <c r="F1603" s="5">
        <v>400.51</v>
      </c>
      <c r="G1603" s="5">
        <v>4123.6099999999997</v>
      </c>
      <c r="H1603" s="5">
        <v>3294.97</v>
      </c>
      <c r="I1603" s="5">
        <v>216.97</v>
      </c>
      <c r="J1603" s="5">
        <v>2616.89</v>
      </c>
      <c r="K1603" s="5">
        <v>544.46</v>
      </c>
      <c r="L1603" s="5">
        <v>79.36</v>
      </c>
      <c r="M1603" s="5">
        <v>1970.93</v>
      </c>
      <c r="N1603" s="5">
        <v>156.76</v>
      </c>
      <c r="O1603" s="5">
        <f>VLOOKUP(B1603,SWH!$A$4:$B$19,2,FALSE)</f>
        <v>0.76236999999999999</v>
      </c>
      <c r="P1603" s="5">
        <f t="shared" si="107"/>
        <v>155.99762999999999</v>
      </c>
      <c r="Q1603" s="5">
        <v>0</v>
      </c>
      <c r="R1603" s="5">
        <v>0</v>
      </c>
      <c r="S1603" s="5">
        <v>454.56</v>
      </c>
      <c r="T1603" s="5">
        <v>154.4</v>
      </c>
      <c r="U1603" s="5">
        <v>400.98</v>
      </c>
      <c r="V1603" s="5">
        <v>159.04</v>
      </c>
      <c r="W1603" s="5">
        <f t="shared" ref="W1603:W1666" si="109">E1603+G1603+M1603+SUM(P1603:S1603)</f>
        <v>6705.0976300000002</v>
      </c>
      <c r="X1603" s="5">
        <f t="shared" ref="X1603:X1666" si="110">F1603</f>
        <v>400.51</v>
      </c>
      <c r="Y1603" s="5">
        <v>13227.5</v>
      </c>
      <c r="Z1603" s="5">
        <v>1345.96</v>
      </c>
      <c r="AA1603" s="5">
        <f t="shared" si="108"/>
        <v>14573.46</v>
      </c>
    </row>
    <row r="1604" spans="1:27" x14ac:dyDescent="0.25">
      <c r="A1604">
        <v>2004</v>
      </c>
      <c r="B1604" t="s">
        <v>57</v>
      </c>
      <c r="C1604" s="1" t="s">
        <v>3</v>
      </c>
      <c r="D1604" s="5">
        <f>VLOOKUP(B1604,SWH!$A$4:$C$19,3,FALSE)</f>
        <v>19592</v>
      </c>
      <c r="E1604" s="5">
        <v>0</v>
      </c>
      <c r="F1604" s="5">
        <v>1247.3599999999999</v>
      </c>
      <c r="G1604" s="5">
        <v>3908.49</v>
      </c>
      <c r="H1604" s="5">
        <v>3294.97</v>
      </c>
      <c r="I1604" s="5">
        <v>216.93</v>
      </c>
      <c r="J1604" s="5">
        <v>2616.89</v>
      </c>
      <c r="K1604" s="5">
        <v>544.46</v>
      </c>
      <c r="L1604" s="5">
        <v>79.36</v>
      </c>
      <c r="M1604" s="5">
        <v>2064.5500000000002</v>
      </c>
      <c r="N1604" s="5">
        <v>195.91</v>
      </c>
      <c r="O1604" s="5">
        <f>VLOOKUP(B1604,SWH!$A$4:$B$19,2,FALSE)</f>
        <v>0.76236999999999999</v>
      </c>
      <c r="P1604" s="5">
        <f t="shared" si="107"/>
        <v>195.14762999999999</v>
      </c>
      <c r="Q1604" s="5">
        <v>0</v>
      </c>
      <c r="R1604" s="5">
        <v>0</v>
      </c>
      <c r="S1604" s="5">
        <v>617.16</v>
      </c>
      <c r="T1604" s="5">
        <v>154.54</v>
      </c>
      <c r="U1604" s="5">
        <v>457.13</v>
      </c>
      <c r="V1604" s="5">
        <v>151.19999999999999</v>
      </c>
      <c r="W1604" s="5">
        <f t="shared" si="109"/>
        <v>6785.3476300000002</v>
      </c>
      <c r="X1604" s="5">
        <f t="shared" si="110"/>
        <v>1247.3599999999999</v>
      </c>
      <c r="Y1604" s="5">
        <v>13300.01</v>
      </c>
      <c r="Z1604" s="5">
        <v>2248.94</v>
      </c>
      <c r="AA1604" s="5">
        <f t="shared" si="108"/>
        <v>15548.95</v>
      </c>
    </row>
    <row r="1605" spans="1:27" x14ac:dyDescent="0.25">
      <c r="A1605">
        <v>2004</v>
      </c>
      <c r="B1605" t="s">
        <v>57</v>
      </c>
      <c r="C1605" s="1" t="s">
        <v>7</v>
      </c>
      <c r="D1605" s="5">
        <f>VLOOKUP(B1605,SWH!$A$4:$C$19,3,FALSE)</f>
        <v>19592</v>
      </c>
      <c r="E1605" s="5">
        <v>0</v>
      </c>
      <c r="F1605" s="5">
        <v>552.29</v>
      </c>
      <c r="G1605" s="5">
        <v>2851.09</v>
      </c>
      <c r="H1605" s="5">
        <v>3294.97</v>
      </c>
      <c r="I1605" s="5">
        <v>216.92</v>
      </c>
      <c r="J1605" s="5">
        <v>2616.89</v>
      </c>
      <c r="K1605" s="5">
        <v>544.46</v>
      </c>
      <c r="L1605" s="5">
        <v>79.36</v>
      </c>
      <c r="M1605" s="5">
        <v>1946.22</v>
      </c>
      <c r="N1605" s="5">
        <v>111.65</v>
      </c>
      <c r="O1605" s="5">
        <f>VLOOKUP(B1605,SWH!$A$4:$B$19,2,FALSE)</f>
        <v>0.76236999999999999</v>
      </c>
      <c r="P1605" s="5">
        <f t="shared" si="107"/>
        <v>110.88763</v>
      </c>
      <c r="Q1605" s="5">
        <v>0</v>
      </c>
      <c r="R1605" s="5">
        <v>0</v>
      </c>
      <c r="S1605" s="5">
        <v>335.85</v>
      </c>
      <c r="T1605" s="5">
        <v>154.41</v>
      </c>
      <c r="U1605" s="5">
        <v>441.09</v>
      </c>
      <c r="V1605" s="5">
        <v>158.27000000000001</v>
      </c>
      <c r="W1605" s="5">
        <f t="shared" si="109"/>
        <v>5244.04763</v>
      </c>
      <c r="X1605" s="5">
        <f t="shared" si="110"/>
        <v>552.29</v>
      </c>
      <c r="Y1605" s="5">
        <v>11765.63</v>
      </c>
      <c r="Z1605" s="5">
        <v>1537.84</v>
      </c>
      <c r="AA1605" s="5">
        <f t="shared" si="108"/>
        <v>13303.47</v>
      </c>
    </row>
    <row r="1606" spans="1:27" x14ac:dyDescent="0.25">
      <c r="A1606">
        <v>2004</v>
      </c>
      <c r="B1606" t="s">
        <v>57</v>
      </c>
      <c r="C1606" s="1" t="s">
        <v>17</v>
      </c>
      <c r="D1606" s="5">
        <f>VLOOKUP(B1606,SWH!$A$4:$C$19,3,FALSE)</f>
        <v>19592</v>
      </c>
      <c r="E1606" s="5">
        <v>0</v>
      </c>
      <c r="F1606" s="5">
        <v>632.45000000000005</v>
      </c>
      <c r="G1606" s="5">
        <v>2425.34</v>
      </c>
      <c r="H1606" s="5">
        <v>3294.97</v>
      </c>
      <c r="I1606" s="5">
        <v>216.89</v>
      </c>
      <c r="J1606" s="5">
        <v>2616.89</v>
      </c>
      <c r="K1606" s="5">
        <v>544.46</v>
      </c>
      <c r="L1606" s="5">
        <v>79.36</v>
      </c>
      <c r="M1606" s="5">
        <v>2010.23</v>
      </c>
      <c r="N1606" s="5">
        <v>131.88999999999999</v>
      </c>
      <c r="O1606" s="5">
        <f>VLOOKUP(B1606,SWH!$A$4:$B$19,2,FALSE)</f>
        <v>0.76236999999999999</v>
      </c>
      <c r="P1606" s="5">
        <f t="shared" si="107"/>
        <v>131.12762999999998</v>
      </c>
      <c r="Q1606" s="5">
        <v>0</v>
      </c>
      <c r="R1606" s="5">
        <v>0</v>
      </c>
      <c r="S1606" s="5">
        <v>0</v>
      </c>
      <c r="T1606" s="5">
        <v>154.55000000000001</v>
      </c>
      <c r="U1606" s="5">
        <v>453.26</v>
      </c>
      <c r="V1606" s="5">
        <v>151.81</v>
      </c>
      <c r="W1606" s="5">
        <f t="shared" si="109"/>
        <v>4566.6976299999997</v>
      </c>
      <c r="X1606" s="5">
        <f t="shared" si="110"/>
        <v>632.45000000000005</v>
      </c>
      <c r="Y1606" s="5">
        <v>11081.94</v>
      </c>
      <c r="Z1606" s="5">
        <v>1630.16</v>
      </c>
      <c r="AA1606" s="5">
        <f t="shared" si="108"/>
        <v>12712.1</v>
      </c>
    </row>
    <row r="1607" spans="1:27" x14ac:dyDescent="0.25">
      <c r="A1607">
        <v>2004</v>
      </c>
      <c r="B1607" t="s">
        <v>57</v>
      </c>
      <c r="C1607" s="1" t="s">
        <v>14</v>
      </c>
      <c r="D1607" s="5">
        <f>VLOOKUP(B1607,SWH!$A$4:$C$19,3,FALSE)</f>
        <v>19592</v>
      </c>
      <c r="E1607" s="5">
        <v>0</v>
      </c>
      <c r="F1607" s="5">
        <v>2955.78</v>
      </c>
      <c r="G1607" s="5">
        <v>2632</v>
      </c>
      <c r="H1607" s="5">
        <v>3294.97</v>
      </c>
      <c r="I1607" s="5">
        <v>216.6</v>
      </c>
      <c r="J1607" s="5">
        <v>2616.89</v>
      </c>
      <c r="K1607" s="5">
        <v>544.46</v>
      </c>
      <c r="L1607" s="5">
        <v>79.36</v>
      </c>
      <c r="M1607" s="5">
        <v>2048.41</v>
      </c>
      <c r="N1607" s="5">
        <v>143.30000000000001</v>
      </c>
      <c r="O1607" s="5">
        <f>VLOOKUP(B1607,SWH!$A$4:$B$19,2,FALSE)</f>
        <v>0.76236999999999999</v>
      </c>
      <c r="P1607" s="5">
        <f t="shared" si="107"/>
        <v>142.53763000000001</v>
      </c>
      <c r="Q1607" s="5">
        <v>0</v>
      </c>
      <c r="R1607" s="5">
        <v>0</v>
      </c>
      <c r="S1607" s="5">
        <v>597.21</v>
      </c>
      <c r="T1607" s="5">
        <v>154.55000000000001</v>
      </c>
      <c r="U1607" s="5">
        <v>501.57</v>
      </c>
      <c r="V1607" s="5">
        <v>150.22999999999999</v>
      </c>
      <c r="W1607" s="5">
        <f t="shared" si="109"/>
        <v>5420.1576299999997</v>
      </c>
      <c r="X1607" s="5">
        <f t="shared" si="110"/>
        <v>2955.78</v>
      </c>
      <c r="Y1607" s="5">
        <v>11933.52</v>
      </c>
      <c r="Z1607" s="5">
        <v>4001.8</v>
      </c>
      <c r="AA1607" s="5">
        <f t="shared" si="108"/>
        <v>15935.32</v>
      </c>
    </row>
    <row r="1608" spans="1:27" x14ac:dyDescent="0.25">
      <c r="A1608">
        <v>2004</v>
      </c>
      <c r="B1608" t="s">
        <v>57</v>
      </c>
      <c r="C1608" s="1" t="s">
        <v>2</v>
      </c>
      <c r="D1608" s="5">
        <f>VLOOKUP(B1608,SWH!$A$4:$C$19,3,FALSE)</f>
        <v>19592</v>
      </c>
      <c r="E1608" s="5">
        <v>0</v>
      </c>
      <c r="F1608" s="5">
        <v>1476.37</v>
      </c>
      <c r="G1608" s="5">
        <v>2224.44</v>
      </c>
      <c r="H1608" s="5">
        <v>3294.97</v>
      </c>
      <c r="I1608" s="5">
        <v>216.76</v>
      </c>
      <c r="J1608" s="5">
        <v>2616.89</v>
      </c>
      <c r="K1608" s="5">
        <v>544.46</v>
      </c>
      <c r="L1608" s="5">
        <v>79.36</v>
      </c>
      <c r="M1608" s="5">
        <v>2215.5100000000002</v>
      </c>
      <c r="N1608" s="5">
        <v>112.14</v>
      </c>
      <c r="O1608" s="5">
        <f>VLOOKUP(B1608,SWH!$A$4:$B$19,2,FALSE)</f>
        <v>0.76236999999999999</v>
      </c>
      <c r="P1608" s="5">
        <f t="shared" si="107"/>
        <v>111.37763</v>
      </c>
      <c r="Q1608" s="5">
        <v>0</v>
      </c>
      <c r="R1608" s="5">
        <v>0</v>
      </c>
      <c r="S1608" s="5">
        <v>362.68</v>
      </c>
      <c r="T1608" s="5">
        <v>154.55000000000001</v>
      </c>
      <c r="U1608" s="5">
        <v>488.44</v>
      </c>
      <c r="V1608" s="5">
        <v>149.09</v>
      </c>
      <c r="W1608" s="5">
        <f t="shared" si="109"/>
        <v>4914.007630000001</v>
      </c>
      <c r="X1608" s="5">
        <f t="shared" si="110"/>
        <v>1476.37</v>
      </c>
      <c r="Y1608" s="5">
        <v>11426.4</v>
      </c>
      <c r="Z1608" s="5">
        <v>2509.2600000000002</v>
      </c>
      <c r="AA1608" s="5">
        <f t="shared" si="108"/>
        <v>13935.66</v>
      </c>
    </row>
    <row r="1609" spans="1:27" x14ac:dyDescent="0.25">
      <c r="A1609">
        <v>2004</v>
      </c>
      <c r="B1609" t="s">
        <v>57</v>
      </c>
      <c r="C1609" s="1" t="s">
        <v>18</v>
      </c>
      <c r="D1609" s="5">
        <f>VLOOKUP(B1609,SWH!$A$4:$C$19,3,FALSE)</f>
        <v>19592</v>
      </c>
      <c r="E1609" s="5">
        <v>0</v>
      </c>
      <c r="F1609" s="5">
        <v>1905.84</v>
      </c>
      <c r="G1609" s="5">
        <v>904.05</v>
      </c>
      <c r="H1609" s="5">
        <v>3294.97</v>
      </c>
      <c r="I1609" s="5">
        <v>216.35</v>
      </c>
      <c r="J1609" s="5">
        <v>2616.89</v>
      </c>
      <c r="K1609" s="5">
        <v>544.46</v>
      </c>
      <c r="L1609" s="5">
        <v>79.36</v>
      </c>
      <c r="M1609" s="5">
        <v>1843.21</v>
      </c>
      <c r="N1609" s="5">
        <v>67.88</v>
      </c>
      <c r="O1609" s="5">
        <f>VLOOKUP(B1609,SWH!$A$4:$B$19,2,FALSE)</f>
        <v>0.76236999999999999</v>
      </c>
      <c r="P1609" s="5">
        <f t="shared" si="107"/>
        <v>67.117629999999991</v>
      </c>
      <c r="Q1609" s="5">
        <v>0</v>
      </c>
      <c r="R1609" s="5">
        <v>0</v>
      </c>
      <c r="S1609" s="5">
        <v>324.89</v>
      </c>
      <c r="T1609" s="5">
        <v>154.55000000000001</v>
      </c>
      <c r="U1609" s="5">
        <v>508.17</v>
      </c>
      <c r="V1609" s="5">
        <v>149.81</v>
      </c>
      <c r="W1609" s="5">
        <f t="shared" si="109"/>
        <v>3139.2676300000003</v>
      </c>
      <c r="X1609" s="5">
        <f t="shared" si="110"/>
        <v>1905.84</v>
      </c>
      <c r="Y1609" s="5">
        <v>9651.9500000000007</v>
      </c>
      <c r="Z1609" s="5">
        <v>2958.47</v>
      </c>
      <c r="AA1609" s="5">
        <f t="shared" si="108"/>
        <v>12610.42</v>
      </c>
    </row>
    <row r="1610" spans="1:27" x14ac:dyDescent="0.25">
      <c r="A1610">
        <v>2004</v>
      </c>
      <c r="B1610" t="s">
        <v>57</v>
      </c>
      <c r="C1610" s="1" t="s">
        <v>4</v>
      </c>
      <c r="D1610" s="5">
        <f>VLOOKUP(B1610,SWH!$A$4:$C$19,3,FALSE)</f>
        <v>19592</v>
      </c>
      <c r="E1610" s="5">
        <v>0</v>
      </c>
      <c r="F1610" s="5">
        <v>3487.22</v>
      </c>
      <c r="G1610" s="5">
        <v>1567.34</v>
      </c>
      <c r="H1610" s="5">
        <v>3294.97</v>
      </c>
      <c r="I1610" s="5">
        <v>216.66</v>
      </c>
      <c r="J1610" s="5">
        <v>2616.89</v>
      </c>
      <c r="K1610" s="5">
        <v>544.46</v>
      </c>
      <c r="L1610" s="5">
        <v>79.36</v>
      </c>
      <c r="M1610" s="5">
        <v>2011.36</v>
      </c>
      <c r="N1610" s="5">
        <v>101.05</v>
      </c>
      <c r="O1610" s="5">
        <f>VLOOKUP(B1610,SWH!$A$4:$B$19,2,FALSE)</f>
        <v>0.76236999999999999</v>
      </c>
      <c r="P1610" s="5">
        <f t="shared" si="107"/>
        <v>100.28762999999999</v>
      </c>
      <c r="Q1610" s="5">
        <v>0</v>
      </c>
      <c r="R1610" s="5">
        <v>0</v>
      </c>
      <c r="S1610" s="5">
        <v>430.08</v>
      </c>
      <c r="T1610" s="5">
        <v>154.55000000000001</v>
      </c>
      <c r="U1610" s="5">
        <v>537.97</v>
      </c>
      <c r="V1610" s="5">
        <v>149.43</v>
      </c>
      <c r="W1610" s="5">
        <f t="shared" si="109"/>
        <v>4109.0676299999996</v>
      </c>
      <c r="X1610" s="5">
        <f t="shared" si="110"/>
        <v>3487.22</v>
      </c>
      <c r="Y1610" s="5">
        <v>10621.7</v>
      </c>
      <c r="Z1610" s="5">
        <v>4569.6400000000003</v>
      </c>
      <c r="AA1610" s="5">
        <f t="shared" si="108"/>
        <v>15191.34</v>
      </c>
    </row>
    <row r="1611" spans="1:27" x14ac:dyDescent="0.25">
      <c r="A1611">
        <v>2004</v>
      </c>
      <c r="B1611" t="s">
        <v>57</v>
      </c>
      <c r="C1611" s="1" t="s">
        <v>5</v>
      </c>
      <c r="D1611" s="5">
        <f>VLOOKUP(B1611,SWH!$A$4:$C$19,3,FALSE)</f>
        <v>19592</v>
      </c>
      <c r="E1611" s="5">
        <v>0</v>
      </c>
      <c r="F1611" s="5">
        <v>2419.34</v>
      </c>
      <c r="G1611" s="5">
        <v>1758.34</v>
      </c>
      <c r="H1611" s="5">
        <v>3294.97</v>
      </c>
      <c r="I1611" s="5">
        <v>216.67</v>
      </c>
      <c r="J1611" s="5">
        <v>2616.89</v>
      </c>
      <c r="K1611" s="5">
        <v>544.46</v>
      </c>
      <c r="L1611" s="5">
        <v>79.36</v>
      </c>
      <c r="M1611" s="5">
        <v>2241.85</v>
      </c>
      <c r="N1611" s="5">
        <v>88.29</v>
      </c>
      <c r="O1611" s="5">
        <f>VLOOKUP(B1611,SWH!$A$4:$B$19,2,FALSE)</f>
        <v>0.76236999999999999</v>
      </c>
      <c r="P1611" s="5">
        <f t="shared" si="107"/>
        <v>87.527630000000002</v>
      </c>
      <c r="Q1611" s="5">
        <v>0</v>
      </c>
      <c r="R1611" s="5">
        <v>0</v>
      </c>
      <c r="S1611" s="5">
        <v>432.16</v>
      </c>
      <c r="T1611" s="5">
        <v>154.55000000000001</v>
      </c>
      <c r="U1611" s="5">
        <v>526.54999999999995</v>
      </c>
      <c r="V1611" s="5">
        <v>149.04</v>
      </c>
      <c r="W1611" s="5">
        <f t="shared" si="109"/>
        <v>4519.87763</v>
      </c>
      <c r="X1611" s="5">
        <f t="shared" si="110"/>
        <v>2419.34</v>
      </c>
      <c r="Y1611" s="5">
        <v>11032.12</v>
      </c>
      <c r="Z1611" s="5">
        <v>3490.35</v>
      </c>
      <c r="AA1611" s="5">
        <f t="shared" si="108"/>
        <v>14522.470000000001</v>
      </c>
    </row>
    <row r="1612" spans="1:27" x14ac:dyDescent="0.25">
      <c r="A1612">
        <v>2004</v>
      </c>
      <c r="B1612" t="s">
        <v>57</v>
      </c>
      <c r="C1612" s="1" t="s">
        <v>15</v>
      </c>
      <c r="D1612" s="5">
        <f>VLOOKUP(B1612,SWH!$A$4:$C$19,3,FALSE)</f>
        <v>19592</v>
      </c>
      <c r="E1612" s="5">
        <v>0</v>
      </c>
      <c r="F1612" s="5">
        <v>2108.62</v>
      </c>
      <c r="G1612" s="5">
        <v>505.85</v>
      </c>
      <c r="H1612" s="5">
        <v>3294.97</v>
      </c>
      <c r="I1612" s="5">
        <v>216.33</v>
      </c>
      <c r="J1612" s="5">
        <v>2616.89</v>
      </c>
      <c r="K1612" s="5">
        <v>544.46</v>
      </c>
      <c r="L1612" s="5">
        <v>79.36</v>
      </c>
      <c r="M1612" s="5">
        <v>1745.12</v>
      </c>
      <c r="N1612" s="5">
        <v>46.31</v>
      </c>
      <c r="O1612" s="5">
        <f>VLOOKUP(B1612,SWH!$A$4:$B$19,2,FALSE)</f>
        <v>0.76236999999999999</v>
      </c>
      <c r="P1612" s="5">
        <f t="shared" si="107"/>
        <v>45.547630000000005</v>
      </c>
      <c r="Q1612" s="5">
        <v>0</v>
      </c>
      <c r="R1612" s="5">
        <v>0</v>
      </c>
      <c r="S1612" s="5">
        <v>354.31</v>
      </c>
      <c r="T1612" s="5">
        <v>154.55000000000001</v>
      </c>
      <c r="U1612" s="5">
        <v>527.6</v>
      </c>
      <c r="V1612" s="5">
        <v>149.58000000000001</v>
      </c>
      <c r="W1612" s="5">
        <f t="shared" si="109"/>
        <v>2650.8276299999998</v>
      </c>
      <c r="X1612" s="5">
        <f t="shared" si="110"/>
        <v>2108.62</v>
      </c>
      <c r="Y1612" s="5">
        <v>9163.27</v>
      </c>
      <c r="Z1612" s="5">
        <v>3180.69</v>
      </c>
      <c r="AA1612" s="5">
        <f t="shared" si="108"/>
        <v>12343.960000000001</v>
      </c>
    </row>
    <row r="1613" spans="1:27" x14ac:dyDescent="0.25">
      <c r="A1613">
        <v>2004</v>
      </c>
      <c r="B1613" t="s">
        <v>57</v>
      </c>
      <c r="C1613" s="1" t="s">
        <v>16</v>
      </c>
      <c r="D1613" s="5">
        <f>VLOOKUP(B1613,SWH!$A$4:$C$19,3,FALSE)</f>
        <v>19592</v>
      </c>
      <c r="E1613" s="5">
        <v>0</v>
      </c>
      <c r="F1613" s="5">
        <v>7258.43</v>
      </c>
      <c r="G1613" s="5">
        <v>1662.88</v>
      </c>
      <c r="H1613" s="5">
        <v>3294.97</v>
      </c>
      <c r="I1613" s="5">
        <v>216.56</v>
      </c>
      <c r="J1613" s="5">
        <v>2616.89</v>
      </c>
      <c r="K1613" s="5">
        <v>544.46</v>
      </c>
      <c r="L1613" s="5">
        <v>79.36</v>
      </c>
      <c r="M1613" s="5">
        <v>2131.4</v>
      </c>
      <c r="N1613" s="5">
        <v>119.31</v>
      </c>
      <c r="O1613" s="5">
        <f>VLOOKUP(B1613,SWH!$A$4:$B$19,2,FALSE)</f>
        <v>0.76236999999999999</v>
      </c>
      <c r="P1613" s="5">
        <f t="shared" si="107"/>
        <v>118.54763</v>
      </c>
      <c r="Q1613" s="5">
        <v>0</v>
      </c>
      <c r="R1613" s="5">
        <v>0</v>
      </c>
      <c r="S1613" s="5">
        <v>371.87</v>
      </c>
      <c r="T1613" s="5">
        <v>154.55000000000001</v>
      </c>
      <c r="U1613" s="5">
        <v>567.67999999999995</v>
      </c>
      <c r="V1613" s="5">
        <v>149.38</v>
      </c>
      <c r="W1613" s="5">
        <f t="shared" si="109"/>
        <v>4284.6976300000006</v>
      </c>
      <c r="X1613" s="5">
        <f t="shared" si="110"/>
        <v>7258.43</v>
      </c>
      <c r="Y1613" s="5">
        <v>10797.18</v>
      </c>
      <c r="Z1613" s="5">
        <v>8370.56</v>
      </c>
      <c r="AA1613" s="5">
        <f t="shared" si="108"/>
        <v>19167.739999999998</v>
      </c>
    </row>
    <row r="1614" spans="1:27" x14ac:dyDescent="0.25">
      <c r="A1614">
        <v>2004</v>
      </c>
      <c r="B1614" t="s">
        <v>57</v>
      </c>
      <c r="C1614" s="1" t="s">
        <v>9</v>
      </c>
      <c r="D1614" s="5">
        <f>VLOOKUP(B1614,SWH!$A$4:$C$19,3,FALSE)</f>
        <v>19592</v>
      </c>
      <c r="E1614" s="5">
        <v>0</v>
      </c>
      <c r="F1614" s="5">
        <v>4486.37</v>
      </c>
      <c r="G1614" s="5">
        <v>1175.42</v>
      </c>
      <c r="H1614" s="5">
        <v>3294.97</v>
      </c>
      <c r="I1614" s="5">
        <v>216.41</v>
      </c>
      <c r="J1614" s="5">
        <v>2616.89</v>
      </c>
      <c r="K1614" s="5">
        <v>544.46</v>
      </c>
      <c r="L1614" s="5">
        <v>79.36</v>
      </c>
      <c r="M1614" s="5">
        <v>2135.66</v>
      </c>
      <c r="N1614" s="5">
        <v>75.05</v>
      </c>
      <c r="O1614" s="5">
        <f>VLOOKUP(B1614,SWH!$A$4:$B$19,2,FALSE)</f>
        <v>0.76236999999999999</v>
      </c>
      <c r="P1614" s="5">
        <f t="shared" si="107"/>
        <v>74.287629999999993</v>
      </c>
      <c r="Q1614" s="5">
        <v>0</v>
      </c>
      <c r="R1614" s="5">
        <v>0</v>
      </c>
      <c r="S1614" s="5">
        <v>426.56</v>
      </c>
      <c r="T1614" s="5">
        <v>154.55000000000001</v>
      </c>
      <c r="U1614" s="5">
        <v>559.11</v>
      </c>
      <c r="V1614" s="5">
        <v>148.58000000000001</v>
      </c>
      <c r="W1614" s="5">
        <f t="shared" si="109"/>
        <v>3811.9276300000001</v>
      </c>
      <c r="X1614" s="5">
        <f t="shared" si="110"/>
        <v>4486.37</v>
      </c>
      <c r="Y1614" s="5">
        <v>10323.450000000001</v>
      </c>
      <c r="Z1614" s="5">
        <v>5589.94</v>
      </c>
      <c r="AA1614" s="5">
        <f t="shared" si="108"/>
        <v>15913.39</v>
      </c>
    </row>
    <row r="1615" spans="1:27" x14ac:dyDescent="0.25">
      <c r="A1615">
        <v>2004</v>
      </c>
      <c r="B1615" t="s">
        <v>57</v>
      </c>
      <c r="C1615" s="1" t="s">
        <v>12</v>
      </c>
      <c r="D1615" s="5">
        <f>VLOOKUP(B1615,SWH!$A$4:$C$19,3,FALSE)</f>
        <v>19592</v>
      </c>
      <c r="E1615" s="5">
        <v>0</v>
      </c>
      <c r="F1615" s="5">
        <v>9046.6</v>
      </c>
      <c r="G1615" s="5">
        <v>1363.47</v>
      </c>
      <c r="H1615" s="5">
        <v>3294.97</v>
      </c>
      <c r="I1615" s="5">
        <v>216.27</v>
      </c>
      <c r="J1615" s="5">
        <v>2616.89</v>
      </c>
      <c r="K1615" s="5">
        <v>544.46</v>
      </c>
      <c r="L1615" s="5">
        <v>79.36</v>
      </c>
      <c r="M1615" s="5">
        <v>2220.7600000000002</v>
      </c>
      <c r="N1615" s="5">
        <v>104.52</v>
      </c>
      <c r="O1615" s="5">
        <f>VLOOKUP(B1615,SWH!$A$4:$B$19,2,FALSE)</f>
        <v>0.76236999999999999</v>
      </c>
      <c r="P1615" s="5">
        <f t="shared" si="107"/>
        <v>103.75762999999999</v>
      </c>
      <c r="Q1615" s="5">
        <v>0</v>
      </c>
      <c r="R1615" s="5">
        <v>0</v>
      </c>
      <c r="S1615" s="5">
        <v>369.52</v>
      </c>
      <c r="T1615" s="5">
        <v>154.55000000000001</v>
      </c>
      <c r="U1615" s="5">
        <v>599.76</v>
      </c>
      <c r="V1615" s="5">
        <v>148.97999999999999</v>
      </c>
      <c r="W1615" s="5">
        <f t="shared" si="109"/>
        <v>4057.5076300000005</v>
      </c>
      <c r="X1615" s="5">
        <f t="shared" si="110"/>
        <v>9046.6</v>
      </c>
      <c r="Y1615" s="5">
        <v>10569.29</v>
      </c>
      <c r="Z1615" s="5">
        <v>10190.82</v>
      </c>
      <c r="AA1615" s="5">
        <f t="shared" si="108"/>
        <v>20760.11</v>
      </c>
    </row>
    <row r="1616" spans="1:27" x14ac:dyDescent="0.25">
      <c r="A1616">
        <v>2004</v>
      </c>
      <c r="B1616" t="s">
        <v>57</v>
      </c>
      <c r="C1616" s="1" t="s">
        <v>8</v>
      </c>
      <c r="D1616" s="5">
        <f>VLOOKUP(B1616,SWH!$A$4:$C$19,3,FALSE)</f>
        <v>19592</v>
      </c>
      <c r="E1616" s="5">
        <v>0</v>
      </c>
      <c r="F1616" s="5">
        <v>12605.05</v>
      </c>
      <c r="G1616" s="5">
        <v>660.8</v>
      </c>
      <c r="H1616" s="5">
        <v>3294.97</v>
      </c>
      <c r="I1616" s="5">
        <v>215.08</v>
      </c>
      <c r="J1616" s="5">
        <v>2616.89</v>
      </c>
      <c r="K1616" s="5">
        <v>544.46</v>
      </c>
      <c r="L1616" s="5">
        <v>79.36</v>
      </c>
      <c r="M1616" s="5">
        <v>2198.4899999999998</v>
      </c>
      <c r="N1616" s="5">
        <v>77.53</v>
      </c>
      <c r="O1616" s="5">
        <f>VLOOKUP(B1616,SWH!$A$4:$B$19,2,FALSE)</f>
        <v>0.76236999999999999</v>
      </c>
      <c r="P1616" s="5">
        <f t="shared" si="107"/>
        <v>76.767629999999997</v>
      </c>
      <c r="Q1616" s="5">
        <v>0</v>
      </c>
      <c r="R1616" s="5">
        <v>0</v>
      </c>
      <c r="S1616" s="5">
        <v>396.13</v>
      </c>
      <c r="T1616" s="5">
        <v>154.55000000000001</v>
      </c>
      <c r="U1616" s="5">
        <v>638.89</v>
      </c>
      <c r="V1616" s="5">
        <v>148.28</v>
      </c>
      <c r="W1616" s="5">
        <f t="shared" si="109"/>
        <v>3332.1876299999999</v>
      </c>
      <c r="X1616" s="5">
        <f t="shared" si="110"/>
        <v>12605.05</v>
      </c>
      <c r="Y1616" s="5">
        <v>9842.09</v>
      </c>
      <c r="Z1616" s="5">
        <v>13788.4</v>
      </c>
      <c r="AA1616" s="5">
        <f t="shared" si="108"/>
        <v>23630.489999999998</v>
      </c>
    </row>
    <row r="1617" spans="1:27" x14ac:dyDescent="0.25">
      <c r="A1617">
        <v>2007</v>
      </c>
      <c r="B1617" t="s">
        <v>57</v>
      </c>
      <c r="C1617" s="1" t="s">
        <v>10</v>
      </c>
      <c r="D1617" s="5">
        <f>VLOOKUP(B1617,SWH!$A$4:$C$19,3,FALSE)</f>
        <v>19592</v>
      </c>
      <c r="E1617" s="5">
        <v>0</v>
      </c>
      <c r="F1617" s="5">
        <v>143.46</v>
      </c>
      <c r="G1617" s="5">
        <v>11150.43</v>
      </c>
      <c r="H1617" s="5">
        <v>3294.97</v>
      </c>
      <c r="I1617" s="5">
        <v>217.09</v>
      </c>
      <c r="J1617" s="5">
        <v>2616.89</v>
      </c>
      <c r="K1617" s="5">
        <v>544.46</v>
      </c>
      <c r="L1617" s="5">
        <v>79.36</v>
      </c>
      <c r="M1617" s="5">
        <v>1937.87</v>
      </c>
      <c r="N1617" s="5">
        <v>476.05</v>
      </c>
      <c r="O1617" s="5">
        <f>VLOOKUP(B1617,SWH!$A$4:$B$19,2,FALSE)</f>
        <v>0.76236999999999999</v>
      </c>
      <c r="P1617" s="5">
        <f t="shared" si="107"/>
        <v>475.28763000000004</v>
      </c>
      <c r="Q1617" s="5">
        <v>0</v>
      </c>
      <c r="R1617" s="5">
        <v>0</v>
      </c>
      <c r="S1617" s="5">
        <v>410.24</v>
      </c>
      <c r="T1617" s="5">
        <v>154.52000000000001</v>
      </c>
      <c r="U1617" s="5">
        <v>326.87</v>
      </c>
      <c r="V1617" s="5">
        <v>158.62</v>
      </c>
      <c r="W1617" s="5">
        <f t="shared" si="109"/>
        <v>13973.82763</v>
      </c>
      <c r="X1617" s="5">
        <f t="shared" si="110"/>
        <v>143.46</v>
      </c>
      <c r="Y1617" s="5">
        <v>20496.04</v>
      </c>
      <c r="Z1617" s="5">
        <v>1014.79</v>
      </c>
      <c r="AA1617" s="5">
        <f t="shared" si="108"/>
        <v>21510.83</v>
      </c>
    </row>
    <row r="1618" spans="1:27" x14ac:dyDescent="0.25">
      <c r="A1618">
        <v>2007</v>
      </c>
      <c r="B1618" t="s">
        <v>57</v>
      </c>
      <c r="C1618" s="1" t="s">
        <v>6</v>
      </c>
      <c r="D1618" s="5">
        <f>VLOOKUP(B1618,SWH!$A$4:$C$19,3,FALSE)</f>
        <v>19592</v>
      </c>
      <c r="E1618" s="5">
        <v>0</v>
      </c>
      <c r="F1618" s="5">
        <v>60.01</v>
      </c>
      <c r="G1618" s="5">
        <v>7577.09</v>
      </c>
      <c r="H1618" s="5">
        <v>3294.97</v>
      </c>
      <c r="I1618" s="5">
        <v>217.13</v>
      </c>
      <c r="J1618" s="5">
        <v>2616.89</v>
      </c>
      <c r="K1618" s="5">
        <v>544.46</v>
      </c>
      <c r="L1618" s="5">
        <v>79.36</v>
      </c>
      <c r="M1618" s="5">
        <v>1639.22</v>
      </c>
      <c r="N1618" s="5">
        <v>285.23</v>
      </c>
      <c r="O1618" s="5">
        <f>VLOOKUP(B1618,SWH!$A$4:$B$19,2,FALSE)</f>
        <v>0.76236999999999999</v>
      </c>
      <c r="P1618" s="5">
        <f t="shared" si="107"/>
        <v>284.46763000000004</v>
      </c>
      <c r="Q1618" s="5">
        <v>0</v>
      </c>
      <c r="R1618" s="5">
        <v>0</v>
      </c>
      <c r="S1618" s="5">
        <v>379.75</v>
      </c>
      <c r="T1618" s="5">
        <v>154.38999999999999</v>
      </c>
      <c r="U1618" s="5">
        <v>334.03</v>
      </c>
      <c r="V1618" s="5">
        <v>163.35</v>
      </c>
      <c r="W1618" s="5">
        <f t="shared" si="109"/>
        <v>9880.5276300000005</v>
      </c>
      <c r="X1618" s="5">
        <f t="shared" si="110"/>
        <v>60.01</v>
      </c>
      <c r="Y1618" s="5">
        <v>16407.39</v>
      </c>
      <c r="Z1618" s="5">
        <v>938.5</v>
      </c>
      <c r="AA1618" s="5">
        <f t="shared" si="108"/>
        <v>17345.89</v>
      </c>
    </row>
    <row r="1619" spans="1:27" x14ac:dyDescent="0.25">
      <c r="A1619">
        <v>2007</v>
      </c>
      <c r="B1619" t="s">
        <v>57</v>
      </c>
      <c r="C1619" s="1" t="s">
        <v>11</v>
      </c>
      <c r="D1619" s="5">
        <f>VLOOKUP(B1619,SWH!$A$4:$C$19,3,FALSE)</f>
        <v>19592</v>
      </c>
      <c r="E1619" s="5">
        <v>0</v>
      </c>
      <c r="F1619" s="5">
        <v>83.36</v>
      </c>
      <c r="G1619" s="5">
        <v>7178.34</v>
      </c>
      <c r="H1619" s="5">
        <v>3294.97</v>
      </c>
      <c r="I1619" s="5">
        <v>217.16</v>
      </c>
      <c r="J1619" s="5">
        <v>2616.89</v>
      </c>
      <c r="K1619" s="5">
        <v>544.46</v>
      </c>
      <c r="L1619" s="5">
        <v>79.36</v>
      </c>
      <c r="M1619" s="5">
        <v>1924.48</v>
      </c>
      <c r="N1619" s="5">
        <v>313.52</v>
      </c>
      <c r="O1619" s="5">
        <f>VLOOKUP(B1619,SWH!$A$4:$B$19,2,FALSE)</f>
        <v>0.76236999999999999</v>
      </c>
      <c r="P1619" s="5">
        <f t="shared" si="107"/>
        <v>312.75763000000001</v>
      </c>
      <c r="Q1619" s="5">
        <v>0</v>
      </c>
      <c r="R1619" s="5">
        <v>0</v>
      </c>
      <c r="S1619" s="5">
        <v>479.6</v>
      </c>
      <c r="T1619" s="5">
        <v>154.54</v>
      </c>
      <c r="U1619" s="5">
        <v>356.73</v>
      </c>
      <c r="V1619" s="5">
        <v>153.87</v>
      </c>
      <c r="W1619" s="5">
        <f t="shared" si="109"/>
        <v>9895.1776300000001</v>
      </c>
      <c r="X1619" s="5">
        <f t="shared" si="110"/>
        <v>83.36</v>
      </c>
      <c r="Y1619" s="5">
        <v>16412.740000000002</v>
      </c>
      <c r="Z1619" s="5">
        <v>984.55</v>
      </c>
      <c r="AA1619" s="5">
        <f t="shared" si="108"/>
        <v>17397.29</v>
      </c>
    </row>
    <row r="1620" spans="1:27" x14ac:dyDescent="0.25">
      <c r="A1620">
        <v>2007</v>
      </c>
      <c r="B1620" t="s">
        <v>57</v>
      </c>
      <c r="C1620" s="1" t="s">
        <v>13</v>
      </c>
      <c r="D1620" s="5">
        <f>VLOOKUP(B1620,SWH!$A$4:$C$19,3,FALSE)</f>
        <v>19592</v>
      </c>
      <c r="E1620" s="5">
        <v>0</v>
      </c>
      <c r="F1620" s="5">
        <v>178.75</v>
      </c>
      <c r="G1620" s="5">
        <v>6392.95</v>
      </c>
      <c r="H1620" s="5">
        <v>3294.97</v>
      </c>
      <c r="I1620" s="5">
        <v>216.89</v>
      </c>
      <c r="J1620" s="5">
        <v>2616.89</v>
      </c>
      <c r="K1620" s="5">
        <v>544.46</v>
      </c>
      <c r="L1620" s="5">
        <v>79.36</v>
      </c>
      <c r="M1620" s="5">
        <v>1704.84</v>
      </c>
      <c r="N1620" s="5">
        <v>230.6</v>
      </c>
      <c r="O1620" s="5">
        <f>VLOOKUP(B1620,SWH!$A$4:$B$19,2,FALSE)</f>
        <v>0.76236999999999999</v>
      </c>
      <c r="P1620" s="5">
        <f t="shared" si="107"/>
        <v>229.83762999999999</v>
      </c>
      <c r="Q1620" s="5">
        <v>0</v>
      </c>
      <c r="R1620" s="5">
        <v>0</v>
      </c>
      <c r="S1620" s="5">
        <v>288.83</v>
      </c>
      <c r="T1620" s="5">
        <v>154.4</v>
      </c>
      <c r="U1620" s="5">
        <v>368.22</v>
      </c>
      <c r="V1620" s="5">
        <v>162.47</v>
      </c>
      <c r="W1620" s="5">
        <f t="shared" si="109"/>
        <v>8616.4576300000008</v>
      </c>
      <c r="X1620" s="5">
        <f t="shared" si="110"/>
        <v>178.75</v>
      </c>
      <c r="Y1620" s="5">
        <v>15142.19</v>
      </c>
      <c r="Z1620" s="5">
        <v>1091.42</v>
      </c>
      <c r="AA1620" s="5">
        <f t="shared" si="108"/>
        <v>16233.61</v>
      </c>
    </row>
    <row r="1621" spans="1:27" x14ac:dyDescent="0.25">
      <c r="A1621">
        <v>2007</v>
      </c>
      <c r="B1621" t="s">
        <v>57</v>
      </c>
      <c r="C1621" s="1" t="s">
        <v>19</v>
      </c>
      <c r="D1621" s="5">
        <f>VLOOKUP(B1621,SWH!$A$4:$C$19,3,FALSE)</f>
        <v>19592</v>
      </c>
      <c r="E1621" s="5">
        <v>0</v>
      </c>
      <c r="F1621" s="5">
        <v>199.47</v>
      </c>
      <c r="G1621" s="5">
        <v>6215.15</v>
      </c>
      <c r="H1621" s="5">
        <v>3294.97</v>
      </c>
      <c r="I1621" s="5">
        <v>216.81</v>
      </c>
      <c r="J1621" s="5">
        <v>2616.89</v>
      </c>
      <c r="K1621" s="5">
        <v>544.46</v>
      </c>
      <c r="L1621" s="5">
        <v>79.36</v>
      </c>
      <c r="M1621" s="5">
        <v>1729.02</v>
      </c>
      <c r="N1621" s="5">
        <v>293.56</v>
      </c>
      <c r="O1621" s="5">
        <f>VLOOKUP(B1621,SWH!$A$4:$B$19,2,FALSE)</f>
        <v>0.76236999999999999</v>
      </c>
      <c r="P1621" s="5">
        <f t="shared" si="107"/>
        <v>292.79763000000003</v>
      </c>
      <c r="Q1621" s="5">
        <v>0</v>
      </c>
      <c r="R1621" s="5">
        <v>0</v>
      </c>
      <c r="S1621" s="5">
        <v>427.66</v>
      </c>
      <c r="T1621" s="5">
        <v>154.54</v>
      </c>
      <c r="U1621" s="5">
        <v>396.52</v>
      </c>
      <c r="V1621" s="5">
        <v>153.83000000000001</v>
      </c>
      <c r="W1621" s="5">
        <f t="shared" si="109"/>
        <v>8664.6276300000009</v>
      </c>
      <c r="X1621" s="5">
        <f t="shared" si="110"/>
        <v>199.47</v>
      </c>
      <c r="Y1621" s="5">
        <v>15181.79</v>
      </c>
      <c r="Z1621" s="5">
        <v>1140.44</v>
      </c>
      <c r="AA1621" s="5">
        <f t="shared" si="108"/>
        <v>16322.230000000001</v>
      </c>
    </row>
    <row r="1622" spans="1:27" x14ac:dyDescent="0.25">
      <c r="A1622">
        <v>2007</v>
      </c>
      <c r="B1622" t="s">
        <v>57</v>
      </c>
      <c r="C1622" s="1" t="s">
        <v>20</v>
      </c>
      <c r="D1622" s="5">
        <f>VLOOKUP(B1622,SWH!$A$4:$C$19,3,FALSE)</f>
        <v>19592</v>
      </c>
      <c r="E1622" s="5">
        <v>0</v>
      </c>
      <c r="F1622" s="5">
        <v>183.19</v>
      </c>
      <c r="G1622" s="5">
        <v>3753.53</v>
      </c>
      <c r="H1622" s="5">
        <v>3294.97</v>
      </c>
      <c r="I1622" s="5">
        <v>216.97</v>
      </c>
      <c r="J1622" s="5">
        <v>2616.89</v>
      </c>
      <c r="K1622" s="5">
        <v>544.46</v>
      </c>
      <c r="L1622" s="5">
        <v>79.36</v>
      </c>
      <c r="M1622" s="5">
        <v>1557.41</v>
      </c>
      <c r="N1622" s="5">
        <v>141.4</v>
      </c>
      <c r="O1622" s="5">
        <f>VLOOKUP(B1622,SWH!$A$4:$B$19,2,FALSE)</f>
        <v>0.76236999999999999</v>
      </c>
      <c r="P1622" s="5">
        <f t="shared" si="107"/>
        <v>140.63763</v>
      </c>
      <c r="Q1622" s="5">
        <v>0</v>
      </c>
      <c r="R1622" s="5">
        <v>0</v>
      </c>
      <c r="S1622" s="5">
        <v>290.32</v>
      </c>
      <c r="T1622" s="5">
        <v>154.4</v>
      </c>
      <c r="U1622" s="5">
        <v>400.91</v>
      </c>
      <c r="V1622" s="5">
        <v>159.05000000000001</v>
      </c>
      <c r="W1622" s="5">
        <f t="shared" si="109"/>
        <v>5741.8976300000004</v>
      </c>
      <c r="X1622" s="5">
        <f t="shared" si="110"/>
        <v>183.19</v>
      </c>
      <c r="Y1622" s="5">
        <v>12264.31</v>
      </c>
      <c r="Z1622" s="5">
        <v>1128.56</v>
      </c>
      <c r="AA1622" s="5">
        <f t="shared" si="108"/>
        <v>13392.869999999999</v>
      </c>
    </row>
    <row r="1623" spans="1:27" x14ac:dyDescent="0.25">
      <c r="A1623">
        <v>2007</v>
      </c>
      <c r="B1623" t="s">
        <v>57</v>
      </c>
      <c r="C1623" s="1" t="s">
        <v>3</v>
      </c>
      <c r="D1623" s="5">
        <f>VLOOKUP(B1623,SWH!$A$4:$C$19,3,FALSE)</f>
        <v>19592</v>
      </c>
      <c r="E1623" s="5">
        <v>0</v>
      </c>
      <c r="F1623" s="5">
        <v>774.45</v>
      </c>
      <c r="G1623" s="5">
        <v>3579.16</v>
      </c>
      <c r="H1623" s="5">
        <v>3294.97</v>
      </c>
      <c r="I1623" s="5">
        <v>216.93</v>
      </c>
      <c r="J1623" s="5">
        <v>2616.89</v>
      </c>
      <c r="K1623" s="5">
        <v>544.46</v>
      </c>
      <c r="L1623" s="5">
        <v>79.36</v>
      </c>
      <c r="M1623" s="5">
        <v>1541.11</v>
      </c>
      <c r="N1623" s="5">
        <v>180.91</v>
      </c>
      <c r="O1623" s="5">
        <f>VLOOKUP(B1623,SWH!$A$4:$B$19,2,FALSE)</f>
        <v>0.76236999999999999</v>
      </c>
      <c r="P1623" s="5">
        <f t="shared" si="107"/>
        <v>180.14762999999999</v>
      </c>
      <c r="Q1623" s="5">
        <v>0</v>
      </c>
      <c r="R1623" s="5">
        <v>0</v>
      </c>
      <c r="S1623" s="5">
        <v>380.22</v>
      </c>
      <c r="T1623" s="5">
        <v>154.54</v>
      </c>
      <c r="U1623" s="5">
        <v>457.01</v>
      </c>
      <c r="V1623" s="5">
        <v>151.19999999999999</v>
      </c>
      <c r="W1623" s="5">
        <f t="shared" si="109"/>
        <v>5680.6376299999993</v>
      </c>
      <c r="X1623" s="5">
        <f t="shared" si="110"/>
        <v>774.45</v>
      </c>
      <c r="Y1623" s="5">
        <v>12195.3</v>
      </c>
      <c r="Z1623" s="5">
        <v>1775.92</v>
      </c>
      <c r="AA1623" s="5">
        <f t="shared" si="108"/>
        <v>13971.22</v>
      </c>
    </row>
    <row r="1624" spans="1:27" x14ac:dyDescent="0.25">
      <c r="A1624">
        <v>2007</v>
      </c>
      <c r="B1624" t="s">
        <v>57</v>
      </c>
      <c r="C1624" s="1" t="s">
        <v>7</v>
      </c>
      <c r="D1624" s="5">
        <f>VLOOKUP(B1624,SWH!$A$4:$C$19,3,FALSE)</f>
        <v>19592</v>
      </c>
      <c r="E1624" s="5">
        <v>0</v>
      </c>
      <c r="F1624" s="5">
        <v>296.66000000000003</v>
      </c>
      <c r="G1624" s="5">
        <v>2575.77</v>
      </c>
      <c r="H1624" s="5">
        <v>3294.97</v>
      </c>
      <c r="I1624" s="5">
        <v>216.92</v>
      </c>
      <c r="J1624" s="5">
        <v>2616.89</v>
      </c>
      <c r="K1624" s="5">
        <v>544.46</v>
      </c>
      <c r="L1624" s="5">
        <v>79.36</v>
      </c>
      <c r="M1624" s="5">
        <v>1499.62</v>
      </c>
      <c r="N1624" s="5">
        <v>102.89</v>
      </c>
      <c r="O1624" s="5">
        <f>VLOOKUP(B1624,SWH!$A$4:$B$19,2,FALSE)</f>
        <v>0.76236999999999999</v>
      </c>
      <c r="P1624" s="5">
        <f t="shared" si="107"/>
        <v>102.12763</v>
      </c>
      <c r="Q1624" s="5">
        <v>0</v>
      </c>
      <c r="R1624" s="5">
        <v>0</v>
      </c>
      <c r="S1624" s="5">
        <v>176.32</v>
      </c>
      <c r="T1624" s="5">
        <v>154.41</v>
      </c>
      <c r="U1624" s="5">
        <v>440.97</v>
      </c>
      <c r="V1624" s="5">
        <v>158.30000000000001</v>
      </c>
      <c r="W1624" s="5">
        <f t="shared" si="109"/>
        <v>4353.83763</v>
      </c>
      <c r="X1624" s="5">
        <f t="shared" si="110"/>
        <v>296.66000000000003</v>
      </c>
      <c r="Y1624" s="5">
        <v>10875.45</v>
      </c>
      <c r="Z1624" s="5">
        <v>1282.08</v>
      </c>
      <c r="AA1624" s="5">
        <f t="shared" si="108"/>
        <v>12157.53</v>
      </c>
    </row>
    <row r="1625" spans="1:27" x14ac:dyDescent="0.25">
      <c r="A1625">
        <v>2007</v>
      </c>
      <c r="B1625" t="s">
        <v>57</v>
      </c>
      <c r="C1625" s="1" t="s">
        <v>17</v>
      </c>
      <c r="D1625" s="5">
        <f>VLOOKUP(B1625,SWH!$A$4:$C$19,3,FALSE)</f>
        <v>19592</v>
      </c>
      <c r="E1625" s="5">
        <v>0</v>
      </c>
      <c r="F1625" s="5">
        <v>231.82</v>
      </c>
      <c r="G1625" s="5">
        <v>2134.13</v>
      </c>
      <c r="H1625" s="5">
        <v>3294.97</v>
      </c>
      <c r="I1625" s="5">
        <v>216.89</v>
      </c>
      <c r="J1625" s="5">
        <v>2616.89</v>
      </c>
      <c r="K1625" s="5">
        <v>544.46</v>
      </c>
      <c r="L1625" s="5">
        <v>79.36</v>
      </c>
      <c r="M1625" s="5">
        <v>1430.21</v>
      </c>
      <c r="N1625" s="5">
        <v>110.71</v>
      </c>
      <c r="O1625" s="5">
        <f>VLOOKUP(B1625,SWH!$A$4:$B$19,2,FALSE)</f>
        <v>0.76236999999999999</v>
      </c>
      <c r="P1625" s="5">
        <f t="shared" si="107"/>
        <v>109.94762999999999</v>
      </c>
      <c r="Q1625" s="5">
        <v>0</v>
      </c>
      <c r="R1625" s="5">
        <v>0</v>
      </c>
      <c r="S1625" s="5">
        <v>0</v>
      </c>
      <c r="T1625" s="5">
        <v>154.55000000000001</v>
      </c>
      <c r="U1625" s="5">
        <v>453.24</v>
      </c>
      <c r="V1625" s="5">
        <v>151.81</v>
      </c>
      <c r="W1625" s="5">
        <f t="shared" si="109"/>
        <v>3674.2876300000003</v>
      </c>
      <c r="X1625" s="5">
        <f t="shared" si="110"/>
        <v>231.82</v>
      </c>
      <c r="Y1625" s="5">
        <v>10189.51</v>
      </c>
      <c r="Z1625" s="5">
        <v>1229.52</v>
      </c>
      <c r="AA1625" s="5">
        <f t="shared" si="108"/>
        <v>11419.03</v>
      </c>
    </row>
    <row r="1626" spans="1:27" x14ac:dyDescent="0.25">
      <c r="A1626">
        <v>2007</v>
      </c>
      <c r="B1626" t="s">
        <v>57</v>
      </c>
      <c r="C1626" s="1" t="s">
        <v>14</v>
      </c>
      <c r="D1626" s="5">
        <f>VLOOKUP(B1626,SWH!$A$4:$C$19,3,FALSE)</f>
        <v>19592</v>
      </c>
      <c r="E1626" s="5">
        <v>0</v>
      </c>
      <c r="F1626" s="5">
        <v>1694.81</v>
      </c>
      <c r="G1626" s="5">
        <v>2465.64</v>
      </c>
      <c r="H1626" s="5">
        <v>3294.97</v>
      </c>
      <c r="I1626" s="5">
        <v>216.6</v>
      </c>
      <c r="J1626" s="5">
        <v>2616.89</v>
      </c>
      <c r="K1626" s="5">
        <v>544.46</v>
      </c>
      <c r="L1626" s="5">
        <v>79.36</v>
      </c>
      <c r="M1626" s="5">
        <v>1478.3</v>
      </c>
      <c r="N1626" s="5">
        <v>131.77000000000001</v>
      </c>
      <c r="O1626" s="5">
        <f>VLOOKUP(B1626,SWH!$A$4:$B$19,2,FALSE)</f>
        <v>0.76236999999999999</v>
      </c>
      <c r="P1626" s="5">
        <f t="shared" si="107"/>
        <v>131.00763000000001</v>
      </c>
      <c r="Q1626" s="5">
        <v>0</v>
      </c>
      <c r="R1626" s="5">
        <v>0</v>
      </c>
      <c r="S1626" s="5">
        <v>363.52</v>
      </c>
      <c r="T1626" s="5">
        <v>154.55000000000001</v>
      </c>
      <c r="U1626" s="5">
        <v>501.31</v>
      </c>
      <c r="V1626" s="5">
        <v>150.24</v>
      </c>
      <c r="W1626" s="5">
        <f t="shared" si="109"/>
        <v>4438.4676299999992</v>
      </c>
      <c r="X1626" s="5">
        <f t="shared" si="110"/>
        <v>1694.81</v>
      </c>
      <c r="Y1626" s="5">
        <v>10951.83</v>
      </c>
      <c r="Z1626" s="5">
        <v>2740.59</v>
      </c>
      <c r="AA1626" s="5">
        <f t="shared" si="108"/>
        <v>13692.42</v>
      </c>
    </row>
    <row r="1627" spans="1:27" x14ac:dyDescent="0.25">
      <c r="A1627">
        <v>2007</v>
      </c>
      <c r="B1627" t="s">
        <v>57</v>
      </c>
      <c r="C1627" s="1" t="s">
        <v>2</v>
      </c>
      <c r="D1627" s="5">
        <f>VLOOKUP(B1627,SWH!$A$4:$C$19,3,FALSE)</f>
        <v>19592</v>
      </c>
      <c r="E1627" s="5">
        <v>0</v>
      </c>
      <c r="F1627" s="5">
        <v>872.9</v>
      </c>
      <c r="G1627" s="5">
        <v>2062.16</v>
      </c>
      <c r="H1627" s="5">
        <v>3294.97</v>
      </c>
      <c r="I1627" s="5">
        <v>216.76</v>
      </c>
      <c r="J1627" s="5">
        <v>2616.89</v>
      </c>
      <c r="K1627" s="5">
        <v>544.46</v>
      </c>
      <c r="L1627" s="5">
        <v>79.36</v>
      </c>
      <c r="M1627" s="5">
        <v>1776.3</v>
      </c>
      <c r="N1627" s="5">
        <v>103.5</v>
      </c>
      <c r="O1627" s="5">
        <f>VLOOKUP(B1627,SWH!$A$4:$B$19,2,FALSE)</f>
        <v>0.76236999999999999</v>
      </c>
      <c r="P1627" s="5">
        <f t="shared" si="107"/>
        <v>102.73763</v>
      </c>
      <c r="Q1627" s="5">
        <v>0</v>
      </c>
      <c r="R1627" s="5">
        <v>0</v>
      </c>
      <c r="S1627" s="5">
        <v>169.69</v>
      </c>
      <c r="T1627" s="5">
        <v>154.56</v>
      </c>
      <c r="U1627" s="5">
        <v>488.25</v>
      </c>
      <c r="V1627" s="5">
        <v>149.13999999999999</v>
      </c>
      <c r="W1627" s="5">
        <f t="shared" si="109"/>
        <v>4110.8876300000002</v>
      </c>
      <c r="X1627" s="5">
        <f t="shared" si="110"/>
        <v>872.9</v>
      </c>
      <c r="Y1627" s="5">
        <v>10623.34</v>
      </c>
      <c r="Z1627" s="5">
        <v>1905.62</v>
      </c>
      <c r="AA1627" s="5">
        <f t="shared" si="108"/>
        <v>12528.96</v>
      </c>
    </row>
    <row r="1628" spans="1:27" x14ac:dyDescent="0.25">
      <c r="A1628">
        <v>2007</v>
      </c>
      <c r="B1628" t="s">
        <v>57</v>
      </c>
      <c r="C1628" s="1" t="s">
        <v>18</v>
      </c>
      <c r="D1628" s="5">
        <f>VLOOKUP(B1628,SWH!$A$4:$C$19,3,FALSE)</f>
        <v>19592</v>
      </c>
      <c r="E1628" s="5">
        <v>0</v>
      </c>
      <c r="F1628" s="5">
        <v>1071.4100000000001</v>
      </c>
      <c r="G1628" s="5">
        <v>892.28</v>
      </c>
      <c r="H1628" s="5">
        <v>3294.97</v>
      </c>
      <c r="I1628" s="5">
        <v>216.35</v>
      </c>
      <c r="J1628" s="5">
        <v>2616.89</v>
      </c>
      <c r="K1628" s="5">
        <v>544.46</v>
      </c>
      <c r="L1628" s="5">
        <v>79.36</v>
      </c>
      <c r="M1628" s="5">
        <v>1346.57</v>
      </c>
      <c r="N1628" s="5">
        <v>59.94</v>
      </c>
      <c r="O1628" s="5">
        <f>VLOOKUP(B1628,SWH!$A$4:$B$19,2,FALSE)</f>
        <v>0.76236999999999999</v>
      </c>
      <c r="P1628" s="5">
        <f t="shared" si="107"/>
        <v>59.177630000000001</v>
      </c>
      <c r="Q1628" s="5">
        <v>0</v>
      </c>
      <c r="R1628" s="5">
        <v>0</v>
      </c>
      <c r="S1628" s="5">
        <v>213.04</v>
      </c>
      <c r="T1628" s="5">
        <v>154.55000000000001</v>
      </c>
      <c r="U1628" s="5">
        <v>507.98</v>
      </c>
      <c r="V1628" s="5">
        <v>149.83000000000001</v>
      </c>
      <c r="W1628" s="5">
        <f t="shared" si="109"/>
        <v>2511.06763</v>
      </c>
      <c r="X1628" s="5">
        <f t="shared" si="110"/>
        <v>1071.4100000000001</v>
      </c>
      <c r="Y1628" s="5">
        <v>9023.77</v>
      </c>
      <c r="Z1628" s="5">
        <v>2123.85</v>
      </c>
      <c r="AA1628" s="5">
        <f t="shared" si="108"/>
        <v>11147.62</v>
      </c>
    </row>
    <row r="1629" spans="1:27" x14ac:dyDescent="0.25">
      <c r="A1629">
        <v>2007</v>
      </c>
      <c r="B1629" t="s">
        <v>57</v>
      </c>
      <c r="C1629" s="1" t="s">
        <v>4</v>
      </c>
      <c r="D1629" s="5">
        <f>VLOOKUP(B1629,SWH!$A$4:$C$19,3,FALSE)</f>
        <v>19592</v>
      </c>
      <c r="E1629" s="5">
        <v>0</v>
      </c>
      <c r="F1629" s="5">
        <v>2581.58</v>
      </c>
      <c r="G1629" s="5">
        <v>1548.71</v>
      </c>
      <c r="H1629" s="5">
        <v>3294.97</v>
      </c>
      <c r="I1629" s="5">
        <v>216.66</v>
      </c>
      <c r="J1629" s="5">
        <v>2616.89</v>
      </c>
      <c r="K1629" s="5">
        <v>544.46</v>
      </c>
      <c r="L1629" s="5">
        <v>79.36</v>
      </c>
      <c r="M1629" s="5">
        <v>1477.15</v>
      </c>
      <c r="N1629" s="5">
        <v>92.3</v>
      </c>
      <c r="O1629" s="5">
        <f>VLOOKUP(B1629,SWH!$A$4:$B$19,2,FALSE)</f>
        <v>0.76236999999999999</v>
      </c>
      <c r="P1629" s="5">
        <f t="shared" si="107"/>
        <v>91.537629999999993</v>
      </c>
      <c r="Q1629" s="5">
        <v>0</v>
      </c>
      <c r="R1629" s="5">
        <v>0</v>
      </c>
      <c r="S1629" s="5">
        <v>247.07</v>
      </c>
      <c r="T1629" s="5">
        <v>154.55000000000001</v>
      </c>
      <c r="U1629" s="5">
        <v>537.75</v>
      </c>
      <c r="V1629" s="5">
        <v>149.44</v>
      </c>
      <c r="W1629" s="5">
        <f t="shared" si="109"/>
        <v>3364.4676300000001</v>
      </c>
      <c r="X1629" s="5">
        <f t="shared" si="110"/>
        <v>2581.58</v>
      </c>
      <c r="Y1629" s="5">
        <v>9877.1</v>
      </c>
      <c r="Z1629" s="5">
        <v>3663.79</v>
      </c>
      <c r="AA1629" s="5">
        <f t="shared" si="108"/>
        <v>13540.89</v>
      </c>
    </row>
    <row r="1630" spans="1:27" x14ac:dyDescent="0.25">
      <c r="A1630">
        <v>2007</v>
      </c>
      <c r="B1630" t="s">
        <v>57</v>
      </c>
      <c r="C1630" s="1" t="s">
        <v>5</v>
      </c>
      <c r="D1630" s="5">
        <f>VLOOKUP(B1630,SWH!$A$4:$C$19,3,FALSE)</f>
        <v>19592</v>
      </c>
      <c r="E1630" s="5">
        <v>0</v>
      </c>
      <c r="F1630" s="5">
        <v>1446.6</v>
      </c>
      <c r="G1630" s="5">
        <v>1726.59</v>
      </c>
      <c r="H1630" s="5">
        <v>3294.97</v>
      </c>
      <c r="I1630" s="5">
        <v>216.67</v>
      </c>
      <c r="J1630" s="5">
        <v>2616.89</v>
      </c>
      <c r="K1630" s="5">
        <v>544.46</v>
      </c>
      <c r="L1630" s="5">
        <v>79.36</v>
      </c>
      <c r="M1630" s="5">
        <v>1732.98</v>
      </c>
      <c r="N1630" s="5">
        <v>82.65</v>
      </c>
      <c r="O1630" s="5">
        <f>VLOOKUP(B1630,SWH!$A$4:$B$19,2,FALSE)</f>
        <v>0.76236999999999999</v>
      </c>
      <c r="P1630" s="5">
        <f t="shared" si="107"/>
        <v>81.887630000000001</v>
      </c>
      <c r="Q1630" s="5">
        <v>0</v>
      </c>
      <c r="R1630" s="5">
        <v>0</v>
      </c>
      <c r="S1630" s="5">
        <v>280.02999999999997</v>
      </c>
      <c r="T1630" s="5">
        <v>154.55000000000001</v>
      </c>
      <c r="U1630" s="5">
        <v>526.36</v>
      </c>
      <c r="V1630" s="5">
        <v>149.08000000000001</v>
      </c>
      <c r="W1630" s="5">
        <f t="shared" si="109"/>
        <v>3821.4876299999996</v>
      </c>
      <c r="X1630" s="5">
        <f t="shared" si="110"/>
        <v>1446.6</v>
      </c>
      <c r="Y1630" s="5">
        <v>10333.77</v>
      </c>
      <c r="Z1630" s="5">
        <v>2517.41</v>
      </c>
      <c r="AA1630" s="5">
        <f t="shared" si="108"/>
        <v>12851.18</v>
      </c>
    </row>
    <row r="1631" spans="1:27" x14ac:dyDescent="0.25">
      <c r="A1631">
        <v>2007</v>
      </c>
      <c r="B1631" t="s">
        <v>57</v>
      </c>
      <c r="C1631" s="1" t="s">
        <v>15</v>
      </c>
      <c r="D1631" s="5">
        <f>VLOOKUP(B1631,SWH!$A$4:$C$19,3,FALSE)</f>
        <v>19592</v>
      </c>
      <c r="E1631" s="5">
        <v>0</v>
      </c>
      <c r="F1631" s="5">
        <v>1107.23</v>
      </c>
      <c r="G1631" s="5">
        <v>527.73</v>
      </c>
      <c r="H1631" s="5">
        <v>3294.97</v>
      </c>
      <c r="I1631" s="5">
        <v>216.33</v>
      </c>
      <c r="J1631" s="5">
        <v>2616.89</v>
      </c>
      <c r="K1631" s="5">
        <v>544.46</v>
      </c>
      <c r="L1631" s="5">
        <v>79.36</v>
      </c>
      <c r="M1631" s="5">
        <v>1274.8399999999999</v>
      </c>
      <c r="N1631" s="5">
        <v>38.82</v>
      </c>
      <c r="O1631" s="5">
        <f>VLOOKUP(B1631,SWH!$A$4:$B$19,2,FALSE)</f>
        <v>0.76236999999999999</v>
      </c>
      <c r="P1631" s="5">
        <f t="shared" si="107"/>
        <v>38.057630000000003</v>
      </c>
      <c r="Q1631" s="5">
        <v>0</v>
      </c>
      <c r="R1631" s="5">
        <v>0</v>
      </c>
      <c r="S1631" s="5">
        <v>161.19999999999999</v>
      </c>
      <c r="T1631" s="5">
        <v>154.55000000000001</v>
      </c>
      <c r="U1631" s="5">
        <v>527.42999999999995</v>
      </c>
      <c r="V1631" s="5">
        <v>149.6</v>
      </c>
      <c r="W1631" s="5">
        <f t="shared" si="109"/>
        <v>2001.82763</v>
      </c>
      <c r="X1631" s="5">
        <f t="shared" si="110"/>
        <v>1107.23</v>
      </c>
      <c r="Y1631" s="5">
        <v>8514.2800000000007</v>
      </c>
      <c r="Z1631" s="5">
        <v>2179.12</v>
      </c>
      <c r="AA1631" s="5">
        <f t="shared" si="108"/>
        <v>10693.400000000001</v>
      </c>
    </row>
    <row r="1632" spans="1:27" x14ac:dyDescent="0.25">
      <c r="A1632">
        <v>2007</v>
      </c>
      <c r="B1632" t="s">
        <v>57</v>
      </c>
      <c r="C1632" s="1" t="s">
        <v>16</v>
      </c>
      <c r="D1632" s="5">
        <f>VLOOKUP(B1632,SWH!$A$4:$C$19,3,FALSE)</f>
        <v>19592</v>
      </c>
      <c r="E1632" s="5">
        <v>0</v>
      </c>
      <c r="F1632" s="5">
        <v>4397.99</v>
      </c>
      <c r="G1632" s="5">
        <v>1630.57</v>
      </c>
      <c r="H1632" s="5">
        <v>3294.97</v>
      </c>
      <c r="I1632" s="5">
        <v>216.56</v>
      </c>
      <c r="J1632" s="5">
        <v>2616.89</v>
      </c>
      <c r="K1632" s="5">
        <v>544.46</v>
      </c>
      <c r="L1632" s="5">
        <v>79.36</v>
      </c>
      <c r="M1632" s="5">
        <v>1586.86</v>
      </c>
      <c r="N1632" s="5">
        <v>104.78</v>
      </c>
      <c r="O1632" s="5">
        <f>VLOOKUP(B1632,SWH!$A$4:$B$19,2,FALSE)</f>
        <v>0.76236999999999999</v>
      </c>
      <c r="P1632" s="5">
        <f t="shared" si="107"/>
        <v>104.01763</v>
      </c>
      <c r="Q1632" s="5">
        <v>0</v>
      </c>
      <c r="R1632" s="5">
        <v>0</v>
      </c>
      <c r="S1632" s="5">
        <v>252.97</v>
      </c>
      <c r="T1632" s="5">
        <v>154.55000000000001</v>
      </c>
      <c r="U1632" s="5">
        <v>567.45000000000005</v>
      </c>
      <c r="V1632" s="5">
        <v>149.38999999999999</v>
      </c>
      <c r="W1632" s="5">
        <f t="shared" si="109"/>
        <v>3574.4176299999999</v>
      </c>
      <c r="X1632" s="5">
        <f t="shared" si="110"/>
        <v>4397.99</v>
      </c>
      <c r="Y1632" s="5">
        <v>10086.89</v>
      </c>
      <c r="Z1632" s="5">
        <v>5509.89</v>
      </c>
      <c r="AA1632" s="5">
        <f t="shared" si="108"/>
        <v>15596.779999999999</v>
      </c>
    </row>
    <row r="1633" spans="1:27" x14ac:dyDescent="0.25">
      <c r="A1633">
        <v>2007</v>
      </c>
      <c r="B1633" t="s">
        <v>57</v>
      </c>
      <c r="C1633" s="1" t="s">
        <v>9</v>
      </c>
      <c r="D1633" s="5">
        <f>VLOOKUP(B1633,SWH!$A$4:$C$19,3,FALSE)</f>
        <v>19592</v>
      </c>
      <c r="E1633" s="5">
        <v>0</v>
      </c>
      <c r="F1633" s="5">
        <v>3617.21</v>
      </c>
      <c r="G1633" s="5">
        <v>1206.46</v>
      </c>
      <c r="H1633" s="5">
        <v>3294.97</v>
      </c>
      <c r="I1633" s="5">
        <v>216.41</v>
      </c>
      <c r="J1633" s="5">
        <v>2616.89</v>
      </c>
      <c r="K1633" s="5">
        <v>544.46</v>
      </c>
      <c r="L1633" s="5">
        <v>79.36</v>
      </c>
      <c r="M1633" s="5">
        <v>1642.82</v>
      </c>
      <c r="N1633" s="5">
        <v>70.510000000000005</v>
      </c>
      <c r="O1633" s="5">
        <f>VLOOKUP(B1633,SWH!$A$4:$B$19,2,FALSE)</f>
        <v>0.76236999999999999</v>
      </c>
      <c r="P1633" s="5">
        <f t="shared" si="107"/>
        <v>69.747630000000001</v>
      </c>
      <c r="Q1633" s="5">
        <v>0</v>
      </c>
      <c r="R1633" s="5">
        <v>0</v>
      </c>
      <c r="S1633" s="5">
        <v>238.72</v>
      </c>
      <c r="T1633" s="5">
        <v>154.55000000000001</v>
      </c>
      <c r="U1633" s="5">
        <v>558.85</v>
      </c>
      <c r="V1633" s="5">
        <v>148.6</v>
      </c>
      <c r="W1633" s="5">
        <f t="shared" si="109"/>
        <v>3157.7476299999998</v>
      </c>
      <c r="X1633" s="5">
        <f t="shared" si="110"/>
        <v>3617.21</v>
      </c>
      <c r="Y1633" s="5">
        <v>9669.2900000000009</v>
      </c>
      <c r="Z1633" s="5">
        <v>4720.5200000000004</v>
      </c>
      <c r="AA1633" s="5">
        <f t="shared" si="108"/>
        <v>14389.810000000001</v>
      </c>
    </row>
    <row r="1634" spans="1:27" x14ac:dyDescent="0.25">
      <c r="A1634">
        <v>2007</v>
      </c>
      <c r="B1634" t="s">
        <v>57</v>
      </c>
      <c r="C1634" s="1" t="s">
        <v>12</v>
      </c>
      <c r="D1634" s="5">
        <f>VLOOKUP(B1634,SWH!$A$4:$C$19,3,FALSE)</f>
        <v>19592</v>
      </c>
      <c r="E1634" s="5">
        <v>0</v>
      </c>
      <c r="F1634" s="5">
        <v>6280.12</v>
      </c>
      <c r="G1634" s="5">
        <v>1330.58</v>
      </c>
      <c r="H1634" s="5">
        <v>3294.97</v>
      </c>
      <c r="I1634" s="5">
        <v>216.27</v>
      </c>
      <c r="J1634" s="5">
        <v>2616.89</v>
      </c>
      <c r="K1634" s="5">
        <v>544.46</v>
      </c>
      <c r="L1634" s="5">
        <v>79.36</v>
      </c>
      <c r="M1634" s="5">
        <v>1625.17</v>
      </c>
      <c r="N1634" s="5">
        <v>91.53</v>
      </c>
      <c r="O1634" s="5">
        <f>VLOOKUP(B1634,SWH!$A$4:$B$19,2,FALSE)</f>
        <v>0.76236999999999999</v>
      </c>
      <c r="P1634" s="5">
        <f t="shared" si="107"/>
        <v>90.767629999999997</v>
      </c>
      <c r="Q1634" s="5">
        <v>0</v>
      </c>
      <c r="R1634" s="5">
        <v>0</v>
      </c>
      <c r="S1634" s="5">
        <v>220.84</v>
      </c>
      <c r="T1634" s="5">
        <v>154.55000000000001</v>
      </c>
      <c r="U1634" s="5">
        <v>599.53</v>
      </c>
      <c r="V1634" s="5">
        <v>148.97999999999999</v>
      </c>
      <c r="W1634" s="5">
        <f t="shared" si="109"/>
        <v>3267.35763</v>
      </c>
      <c r="X1634" s="5">
        <f t="shared" si="110"/>
        <v>6280.12</v>
      </c>
      <c r="Y1634" s="5">
        <v>9779.14</v>
      </c>
      <c r="Z1634" s="5">
        <v>7424.11</v>
      </c>
      <c r="AA1634" s="5">
        <f t="shared" si="108"/>
        <v>17203.25</v>
      </c>
    </row>
    <row r="1635" spans="1:27" x14ac:dyDescent="0.25">
      <c r="A1635">
        <v>2007</v>
      </c>
      <c r="B1635" t="s">
        <v>57</v>
      </c>
      <c r="C1635" s="1" t="s">
        <v>8</v>
      </c>
      <c r="D1635" s="5">
        <f>VLOOKUP(B1635,SWH!$A$4:$C$19,3,FALSE)</f>
        <v>19592</v>
      </c>
      <c r="E1635" s="5">
        <v>0</v>
      </c>
      <c r="F1635" s="5">
        <v>10576.47</v>
      </c>
      <c r="G1635" s="5">
        <v>699.12</v>
      </c>
      <c r="H1635" s="5">
        <v>3294.97</v>
      </c>
      <c r="I1635" s="5">
        <v>215.08</v>
      </c>
      <c r="J1635" s="5">
        <v>2616.89</v>
      </c>
      <c r="K1635" s="5">
        <v>544.46</v>
      </c>
      <c r="L1635" s="5">
        <v>79.36</v>
      </c>
      <c r="M1635" s="5">
        <v>1708.4</v>
      </c>
      <c r="N1635" s="5">
        <v>72.099999999999994</v>
      </c>
      <c r="O1635" s="5">
        <f>VLOOKUP(B1635,SWH!$A$4:$B$19,2,FALSE)</f>
        <v>0.76236999999999999</v>
      </c>
      <c r="P1635" s="5">
        <f t="shared" si="107"/>
        <v>71.33762999999999</v>
      </c>
      <c r="Q1635" s="5">
        <v>0</v>
      </c>
      <c r="R1635" s="5">
        <v>0</v>
      </c>
      <c r="S1635" s="5">
        <v>228.15</v>
      </c>
      <c r="T1635" s="5">
        <v>154.55000000000001</v>
      </c>
      <c r="U1635" s="5">
        <v>638.84</v>
      </c>
      <c r="V1635" s="5">
        <v>148.27000000000001</v>
      </c>
      <c r="W1635" s="5">
        <f t="shared" si="109"/>
        <v>2707.0076300000001</v>
      </c>
      <c r="X1635" s="5">
        <f t="shared" si="110"/>
        <v>10576.47</v>
      </c>
      <c r="Y1635" s="5">
        <v>9216.9</v>
      </c>
      <c r="Z1635" s="5">
        <v>11759.77</v>
      </c>
      <c r="AA1635" s="5">
        <f t="shared" si="108"/>
        <v>20976.67</v>
      </c>
    </row>
    <row r="1636" spans="1:27" x14ac:dyDescent="0.25">
      <c r="A1636">
        <v>2010</v>
      </c>
      <c r="B1636" t="s">
        <v>57</v>
      </c>
      <c r="C1636" s="1" t="s">
        <v>10</v>
      </c>
      <c r="D1636" s="5">
        <f>VLOOKUP(B1636,SWH!$A$4:$C$19,3,FALSE)</f>
        <v>19592</v>
      </c>
      <c r="E1636" s="5">
        <v>0</v>
      </c>
      <c r="F1636" s="5">
        <v>260.75</v>
      </c>
      <c r="G1636" s="5">
        <v>9521.57</v>
      </c>
      <c r="H1636" s="5">
        <v>2026.67</v>
      </c>
      <c r="I1636" s="5">
        <v>117.88</v>
      </c>
      <c r="J1636" s="5">
        <v>2597.59</v>
      </c>
      <c r="K1636" s="5">
        <v>544.46</v>
      </c>
      <c r="L1636" s="5">
        <v>44.31</v>
      </c>
      <c r="M1636" s="5">
        <v>1673.65</v>
      </c>
      <c r="N1636" s="5">
        <v>171.2</v>
      </c>
      <c r="O1636" s="5">
        <f>VLOOKUP(B1636,SWH!$A$4:$B$19,2,FALSE)</f>
        <v>0.76236999999999999</v>
      </c>
      <c r="P1636" s="5">
        <f t="shared" si="107"/>
        <v>170.43762999999998</v>
      </c>
      <c r="Q1636" s="5">
        <v>0</v>
      </c>
      <c r="R1636" s="5">
        <v>0</v>
      </c>
      <c r="S1636" s="5">
        <v>546.19000000000005</v>
      </c>
      <c r="T1636" s="5">
        <v>154.5</v>
      </c>
      <c r="U1636" s="5">
        <v>326.01</v>
      </c>
      <c r="V1636" s="5">
        <v>157.02000000000001</v>
      </c>
      <c r="W1636" s="5">
        <f t="shared" si="109"/>
        <v>11911.84763</v>
      </c>
      <c r="X1636" s="5">
        <f t="shared" si="110"/>
        <v>260.75</v>
      </c>
      <c r="Y1636" s="5">
        <v>17010.580000000002</v>
      </c>
      <c r="Z1636" s="5">
        <v>1131.23</v>
      </c>
      <c r="AA1636" s="5">
        <f t="shared" si="108"/>
        <v>18141.810000000001</v>
      </c>
    </row>
    <row r="1637" spans="1:27" x14ac:dyDescent="0.25">
      <c r="A1637">
        <v>2010</v>
      </c>
      <c r="B1637" t="s">
        <v>57</v>
      </c>
      <c r="C1637" s="1" t="s">
        <v>6</v>
      </c>
      <c r="D1637" s="5">
        <f>VLOOKUP(B1637,SWH!$A$4:$C$19,3,FALSE)</f>
        <v>19592</v>
      </c>
      <c r="E1637" s="5">
        <v>0</v>
      </c>
      <c r="F1637" s="5">
        <v>70.02</v>
      </c>
      <c r="G1637" s="5">
        <v>6362.82</v>
      </c>
      <c r="H1637" s="5">
        <v>2040.01</v>
      </c>
      <c r="I1637" s="5">
        <v>117.85</v>
      </c>
      <c r="J1637" s="5">
        <v>2597.59</v>
      </c>
      <c r="K1637" s="5">
        <v>544.46</v>
      </c>
      <c r="L1637" s="5">
        <v>44.32</v>
      </c>
      <c r="M1637" s="5">
        <v>1422.41</v>
      </c>
      <c r="N1637" s="5">
        <v>116.27</v>
      </c>
      <c r="O1637" s="5">
        <f>VLOOKUP(B1637,SWH!$A$4:$B$19,2,FALSE)</f>
        <v>0.76236999999999999</v>
      </c>
      <c r="P1637" s="5">
        <f t="shared" si="107"/>
        <v>115.50762999999999</v>
      </c>
      <c r="Q1637" s="5">
        <v>0</v>
      </c>
      <c r="R1637" s="5">
        <v>0</v>
      </c>
      <c r="S1637" s="5">
        <v>358.93</v>
      </c>
      <c r="T1637" s="5">
        <v>154.38999999999999</v>
      </c>
      <c r="U1637" s="5">
        <v>333.68</v>
      </c>
      <c r="V1637" s="5">
        <v>162.6</v>
      </c>
      <c r="W1637" s="5">
        <f t="shared" si="109"/>
        <v>8259.6676299999999</v>
      </c>
      <c r="X1637" s="5">
        <f t="shared" si="110"/>
        <v>70.02</v>
      </c>
      <c r="Y1637" s="5">
        <v>13377.19</v>
      </c>
      <c r="Z1637" s="5">
        <v>948.16</v>
      </c>
      <c r="AA1637" s="5">
        <f t="shared" si="108"/>
        <v>14325.35</v>
      </c>
    </row>
    <row r="1638" spans="1:27" x14ac:dyDescent="0.25">
      <c r="A1638">
        <v>2010</v>
      </c>
      <c r="B1638" t="s">
        <v>57</v>
      </c>
      <c r="C1638" s="1" t="s">
        <v>11</v>
      </c>
      <c r="D1638" s="5">
        <f>VLOOKUP(B1638,SWH!$A$4:$C$19,3,FALSE)</f>
        <v>19592</v>
      </c>
      <c r="E1638" s="5">
        <v>0</v>
      </c>
      <c r="F1638" s="5">
        <v>47.78</v>
      </c>
      <c r="G1638" s="5">
        <v>5759.78</v>
      </c>
      <c r="H1638" s="5">
        <v>2060.11</v>
      </c>
      <c r="I1638" s="5">
        <v>117.87</v>
      </c>
      <c r="J1638" s="5">
        <v>2597.59</v>
      </c>
      <c r="K1638" s="5">
        <v>544.46</v>
      </c>
      <c r="L1638" s="5">
        <v>44.33</v>
      </c>
      <c r="M1638" s="5">
        <v>1500.7</v>
      </c>
      <c r="N1638" s="5">
        <v>107.22</v>
      </c>
      <c r="O1638" s="5">
        <f>VLOOKUP(B1638,SWH!$A$4:$B$19,2,FALSE)</f>
        <v>0.76236999999999999</v>
      </c>
      <c r="P1638" s="5">
        <f t="shared" si="107"/>
        <v>106.45762999999999</v>
      </c>
      <c r="Q1638" s="5">
        <v>0</v>
      </c>
      <c r="R1638" s="5">
        <v>0</v>
      </c>
      <c r="S1638" s="5">
        <v>522.48</v>
      </c>
      <c r="T1638" s="5">
        <v>154.53</v>
      </c>
      <c r="U1638" s="5">
        <v>355.9</v>
      </c>
      <c r="V1638" s="5">
        <v>153.94</v>
      </c>
      <c r="W1638" s="5">
        <f t="shared" si="109"/>
        <v>7889.4176299999999</v>
      </c>
      <c r="X1638" s="5">
        <f t="shared" si="110"/>
        <v>47.78</v>
      </c>
      <c r="Y1638" s="5">
        <v>13018.55</v>
      </c>
      <c r="Z1638" s="5">
        <v>948.14</v>
      </c>
      <c r="AA1638" s="5">
        <f t="shared" si="108"/>
        <v>13966.689999999999</v>
      </c>
    </row>
    <row r="1639" spans="1:27" x14ac:dyDescent="0.25">
      <c r="A1639">
        <v>2010</v>
      </c>
      <c r="B1639" t="s">
        <v>57</v>
      </c>
      <c r="C1639" s="1" t="s">
        <v>13</v>
      </c>
      <c r="D1639" s="5">
        <f>VLOOKUP(B1639,SWH!$A$4:$C$19,3,FALSE)</f>
        <v>19592</v>
      </c>
      <c r="E1639" s="5">
        <v>0</v>
      </c>
      <c r="F1639" s="5">
        <v>182.69</v>
      </c>
      <c r="G1639" s="5">
        <v>5319.56</v>
      </c>
      <c r="H1639" s="5">
        <v>2058.79</v>
      </c>
      <c r="I1639" s="5">
        <v>117.69</v>
      </c>
      <c r="J1639" s="5">
        <v>2597.59</v>
      </c>
      <c r="K1639" s="5">
        <v>544.46</v>
      </c>
      <c r="L1639" s="5">
        <v>44.33</v>
      </c>
      <c r="M1639" s="5">
        <v>1386.64</v>
      </c>
      <c r="N1639" s="5">
        <v>95.64</v>
      </c>
      <c r="O1639" s="5">
        <f>VLOOKUP(B1639,SWH!$A$4:$B$19,2,FALSE)</f>
        <v>0.76236999999999999</v>
      </c>
      <c r="P1639" s="5">
        <f t="shared" si="107"/>
        <v>94.877629999999996</v>
      </c>
      <c r="Q1639" s="5">
        <v>0</v>
      </c>
      <c r="R1639" s="5">
        <v>0</v>
      </c>
      <c r="S1639" s="5">
        <v>278.77</v>
      </c>
      <c r="T1639" s="5">
        <v>154.4</v>
      </c>
      <c r="U1639" s="5">
        <v>367.9</v>
      </c>
      <c r="V1639" s="5">
        <v>161.63</v>
      </c>
      <c r="W1639" s="5">
        <f t="shared" si="109"/>
        <v>7079.8476300000011</v>
      </c>
      <c r="X1639" s="5">
        <f t="shared" si="110"/>
        <v>182.69</v>
      </c>
      <c r="Y1639" s="5">
        <v>12215.04</v>
      </c>
      <c r="Z1639" s="5">
        <v>1095.05</v>
      </c>
      <c r="AA1639" s="5">
        <f t="shared" si="108"/>
        <v>13310.09</v>
      </c>
    </row>
    <row r="1640" spans="1:27" x14ac:dyDescent="0.25">
      <c r="A1640">
        <v>2010</v>
      </c>
      <c r="B1640" t="s">
        <v>57</v>
      </c>
      <c r="C1640" s="1" t="s">
        <v>19</v>
      </c>
      <c r="D1640" s="5">
        <f>VLOOKUP(B1640,SWH!$A$4:$C$19,3,FALSE)</f>
        <v>19592</v>
      </c>
      <c r="E1640" s="5">
        <v>0</v>
      </c>
      <c r="F1640" s="5">
        <v>157.84</v>
      </c>
      <c r="G1640" s="5">
        <v>4537.37</v>
      </c>
      <c r="H1640" s="5">
        <v>2067.59</v>
      </c>
      <c r="I1640" s="5">
        <v>117.64</v>
      </c>
      <c r="J1640" s="5">
        <v>2597.59</v>
      </c>
      <c r="K1640" s="5">
        <v>544.46</v>
      </c>
      <c r="L1640" s="5">
        <v>44.34</v>
      </c>
      <c r="M1640" s="5">
        <v>1318.09</v>
      </c>
      <c r="N1640" s="5">
        <v>98.2</v>
      </c>
      <c r="O1640" s="5">
        <f>VLOOKUP(B1640,SWH!$A$4:$B$19,2,FALSE)</f>
        <v>0.76236999999999999</v>
      </c>
      <c r="P1640" s="5">
        <f t="shared" si="107"/>
        <v>97.437629999999999</v>
      </c>
      <c r="Q1640" s="5">
        <v>0</v>
      </c>
      <c r="R1640" s="5">
        <v>0</v>
      </c>
      <c r="S1640" s="5">
        <v>249.24</v>
      </c>
      <c r="T1640" s="5">
        <v>154.53</v>
      </c>
      <c r="U1640" s="5">
        <v>395.77</v>
      </c>
      <c r="V1640" s="5">
        <v>153.88</v>
      </c>
      <c r="W1640" s="5">
        <f t="shared" si="109"/>
        <v>6202.1376300000002</v>
      </c>
      <c r="X1640" s="5">
        <f t="shared" si="110"/>
        <v>157.84</v>
      </c>
      <c r="Y1640" s="5">
        <v>11338.47</v>
      </c>
      <c r="Z1640" s="5">
        <v>1098.07</v>
      </c>
      <c r="AA1640" s="5">
        <f t="shared" si="108"/>
        <v>12436.539999999999</v>
      </c>
    </row>
    <row r="1641" spans="1:27" x14ac:dyDescent="0.25">
      <c r="A1641">
        <v>2010</v>
      </c>
      <c r="B1641" t="s">
        <v>57</v>
      </c>
      <c r="C1641" s="1" t="s">
        <v>20</v>
      </c>
      <c r="D1641" s="5">
        <f>VLOOKUP(B1641,SWH!$A$4:$C$19,3,FALSE)</f>
        <v>19592</v>
      </c>
      <c r="E1641" s="5">
        <v>0</v>
      </c>
      <c r="F1641" s="5">
        <v>86.39</v>
      </c>
      <c r="G1641" s="5">
        <v>2939.93</v>
      </c>
      <c r="H1641" s="5">
        <v>2084.5</v>
      </c>
      <c r="I1641" s="5">
        <v>117.74</v>
      </c>
      <c r="J1641" s="5">
        <v>2597.59</v>
      </c>
      <c r="K1641" s="5">
        <v>544.46</v>
      </c>
      <c r="L1641" s="5">
        <v>44.35</v>
      </c>
      <c r="M1641" s="5">
        <v>1190.68</v>
      </c>
      <c r="N1641" s="5">
        <v>46.34</v>
      </c>
      <c r="O1641" s="5">
        <f>VLOOKUP(B1641,SWH!$A$4:$B$19,2,FALSE)</f>
        <v>0.76236999999999999</v>
      </c>
      <c r="P1641" s="5">
        <f t="shared" si="107"/>
        <v>45.577630000000006</v>
      </c>
      <c r="Q1641" s="5">
        <v>0</v>
      </c>
      <c r="R1641" s="5">
        <v>0</v>
      </c>
      <c r="S1641" s="5">
        <v>192.85</v>
      </c>
      <c r="T1641" s="5">
        <v>154.4</v>
      </c>
      <c r="U1641" s="5">
        <v>400.59</v>
      </c>
      <c r="V1641" s="5">
        <v>159.5</v>
      </c>
      <c r="W1641" s="5">
        <f t="shared" si="109"/>
        <v>4369.0376299999998</v>
      </c>
      <c r="X1641" s="5">
        <f t="shared" si="110"/>
        <v>86.39</v>
      </c>
      <c r="Y1641" s="5">
        <v>9527.89</v>
      </c>
      <c r="Z1641" s="5">
        <v>1031.44</v>
      </c>
      <c r="AA1641" s="5">
        <f t="shared" si="108"/>
        <v>10559.33</v>
      </c>
    </row>
    <row r="1642" spans="1:27" x14ac:dyDescent="0.25">
      <c r="A1642">
        <v>2010</v>
      </c>
      <c r="B1642" t="s">
        <v>57</v>
      </c>
      <c r="C1642" s="1" t="s">
        <v>3</v>
      </c>
      <c r="D1642" s="5">
        <f>VLOOKUP(B1642,SWH!$A$4:$C$19,3,FALSE)</f>
        <v>19592</v>
      </c>
      <c r="E1642" s="5">
        <v>0</v>
      </c>
      <c r="F1642" s="5">
        <v>592.04</v>
      </c>
      <c r="G1642" s="5">
        <v>2650.9</v>
      </c>
      <c r="H1642" s="5">
        <v>2085.58</v>
      </c>
      <c r="I1642" s="5">
        <v>117.72</v>
      </c>
      <c r="J1642" s="5">
        <v>2597.59</v>
      </c>
      <c r="K1642" s="5">
        <v>544.46</v>
      </c>
      <c r="L1642" s="5">
        <v>44.35</v>
      </c>
      <c r="M1642" s="5">
        <v>1117.6600000000001</v>
      </c>
      <c r="N1642" s="5">
        <v>62.84</v>
      </c>
      <c r="O1642" s="5">
        <f>VLOOKUP(B1642,SWH!$A$4:$B$19,2,FALSE)</f>
        <v>0.76236999999999999</v>
      </c>
      <c r="P1642" s="5">
        <f t="shared" si="107"/>
        <v>62.077630000000006</v>
      </c>
      <c r="Q1642" s="5">
        <v>0</v>
      </c>
      <c r="R1642" s="5">
        <v>0</v>
      </c>
      <c r="S1642" s="5">
        <v>242.52</v>
      </c>
      <c r="T1642" s="5">
        <v>154.54</v>
      </c>
      <c r="U1642" s="5">
        <v>456.42</v>
      </c>
      <c r="V1642" s="5">
        <v>152.02000000000001</v>
      </c>
      <c r="W1642" s="5">
        <f t="shared" si="109"/>
        <v>4073.1576300000006</v>
      </c>
      <c r="X1642" s="5">
        <f t="shared" si="110"/>
        <v>592.04</v>
      </c>
      <c r="Y1642" s="5">
        <v>9225.7199999999993</v>
      </c>
      <c r="Z1642" s="5">
        <v>1592.92</v>
      </c>
      <c r="AA1642" s="5">
        <f t="shared" si="108"/>
        <v>10818.64</v>
      </c>
    </row>
    <row r="1643" spans="1:27" x14ac:dyDescent="0.25">
      <c r="A1643">
        <v>2010</v>
      </c>
      <c r="B1643" t="s">
        <v>57</v>
      </c>
      <c r="C1643" s="1" t="s">
        <v>7</v>
      </c>
      <c r="D1643" s="5">
        <f>VLOOKUP(B1643,SWH!$A$4:$C$19,3,FALSE)</f>
        <v>19592</v>
      </c>
      <c r="E1643" s="5">
        <v>0</v>
      </c>
      <c r="F1643" s="5">
        <v>132.63</v>
      </c>
      <c r="G1643" s="5">
        <v>2081.27</v>
      </c>
      <c r="H1643" s="5">
        <v>2079.9499999999998</v>
      </c>
      <c r="I1643" s="5">
        <v>117.71</v>
      </c>
      <c r="J1643" s="5">
        <v>2597.59</v>
      </c>
      <c r="K1643" s="5">
        <v>544.46</v>
      </c>
      <c r="L1643" s="5">
        <v>44.34</v>
      </c>
      <c r="M1643" s="5">
        <v>1100.96</v>
      </c>
      <c r="N1643" s="5">
        <v>35.200000000000003</v>
      </c>
      <c r="O1643" s="5">
        <f>VLOOKUP(B1643,SWH!$A$4:$B$19,2,FALSE)</f>
        <v>0.76236999999999999</v>
      </c>
      <c r="P1643" s="5">
        <f t="shared" si="107"/>
        <v>34.437630000000006</v>
      </c>
      <c r="Q1643" s="5">
        <v>0</v>
      </c>
      <c r="R1643" s="5">
        <v>0</v>
      </c>
      <c r="S1643" s="5">
        <v>214.71</v>
      </c>
      <c r="T1643" s="5">
        <v>154.4</v>
      </c>
      <c r="U1643" s="5">
        <v>440.69</v>
      </c>
      <c r="V1643" s="5">
        <v>159.34</v>
      </c>
      <c r="W1643" s="5">
        <f t="shared" si="109"/>
        <v>3431.37763</v>
      </c>
      <c r="X1643" s="5">
        <f t="shared" si="110"/>
        <v>132.63</v>
      </c>
      <c r="Y1643" s="5">
        <v>8585.4599999999991</v>
      </c>
      <c r="Z1643" s="5">
        <v>1117.77</v>
      </c>
      <c r="AA1643" s="5">
        <f t="shared" si="108"/>
        <v>9703.23</v>
      </c>
    </row>
    <row r="1644" spans="1:27" x14ac:dyDescent="0.25">
      <c r="A1644">
        <v>2010</v>
      </c>
      <c r="B1644" t="s">
        <v>57</v>
      </c>
      <c r="C1644" s="1" t="s">
        <v>17</v>
      </c>
      <c r="D1644" s="5">
        <f>VLOOKUP(B1644,SWH!$A$4:$C$19,3,FALSE)</f>
        <v>19592</v>
      </c>
      <c r="E1644" s="5">
        <v>0</v>
      </c>
      <c r="F1644" s="5">
        <v>155.86000000000001</v>
      </c>
      <c r="G1644" s="5">
        <v>1676.65</v>
      </c>
      <c r="H1644" s="5">
        <v>2079.12</v>
      </c>
      <c r="I1644" s="5">
        <v>117.91</v>
      </c>
      <c r="J1644" s="5">
        <v>2597.59</v>
      </c>
      <c r="K1644" s="5">
        <v>544.46</v>
      </c>
      <c r="L1644" s="5">
        <v>44.34</v>
      </c>
      <c r="M1644" s="5">
        <v>1022.61</v>
      </c>
      <c r="N1644" s="5">
        <v>37.130000000000003</v>
      </c>
      <c r="O1644" s="5">
        <f>VLOOKUP(B1644,SWH!$A$4:$B$19,2,FALSE)</f>
        <v>0.76236999999999999</v>
      </c>
      <c r="P1644" s="5">
        <f t="shared" si="107"/>
        <v>36.367630000000005</v>
      </c>
      <c r="Q1644" s="5">
        <v>0</v>
      </c>
      <c r="R1644" s="5">
        <v>0</v>
      </c>
      <c r="S1644" s="5">
        <v>208.48</v>
      </c>
      <c r="T1644" s="5">
        <v>154.54</v>
      </c>
      <c r="U1644" s="5">
        <v>452.6</v>
      </c>
      <c r="V1644" s="5">
        <v>152.03</v>
      </c>
      <c r="W1644" s="5">
        <f t="shared" si="109"/>
        <v>2944.1076300000004</v>
      </c>
      <c r="X1644" s="5">
        <f t="shared" si="110"/>
        <v>155.86000000000001</v>
      </c>
      <c r="Y1644" s="5">
        <v>8090.4</v>
      </c>
      <c r="Z1644" s="5">
        <v>1152.92</v>
      </c>
      <c r="AA1644" s="5">
        <f t="shared" si="108"/>
        <v>9243.32</v>
      </c>
    </row>
    <row r="1645" spans="1:27" x14ac:dyDescent="0.25">
      <c r="A1645">
        <v>2010</v>
      </c>
      <c r="B1645" t="s">
        <v>57</v>
      </c>
      <c r="C1645" s="1" t="s">
        <v>14</v>
      </c>
      <c r="D1645" s="5">
        <f>VLOOKUP(B1645,SWH!$A$4:$C$19,3,FALSE)</f>
        <v>19592</v>
      </c>
      <c r="E1645" s="5">
        <v>0</v>
      </c>
      <c r="F1645" s="5">
        <v>776.35</v>
      </c>
      <c r="G1645" s="5">
        <v>1857.48</v>
      </c>
      <c r="H1645" s="5">
        <v>2054.34</v>
      </c>
      <c r="I1645" s="5">
        <v>117.95</v>
      </c>
      <c r="J1645" s="5">
        <v>2597.59</v>
      </c>
      <c r="K1645" s="5">
        <v>544.46</v>
      </c>
      <c r="L1645" s="5">
        <v>44.33</v>
      </c>
      <c r="M1645" s="5">
        <v>1108.69</v>
      </c>
      <c r="N1645" s="5">
        <v>47.4</v>
      </c>
      <c r="O1645" s="5">
        <f>VLOOKUP(B1645,SWH!$A$4:$B$19,2,FALSE)</f>
        <v>0.76236999999999999</v>
      </c>
      <c r="P1645" s="5">
        <f t="shared" si="107"/>
        <v>46.637630000000001</v>
      </c>
      <c r="Q1645" s="5">
        <v>0</v>
      </c>
      <c r="R1645" s="5">
        <v>0</v>
      </c>
      <c r="S1645" s="5">
        <v>241.71</v>
      </c>
      <c r="T1645" s="5">
        <v>154.54</v>
      </c>
      <c r="U1645" s="5">
        <v>500.67</v>
      </c>
      <c r="V1645" s="5">
        <v>151.66</v>
      </c>
      <c r="W1645" s="5">
        <f t="shared" si="109"/>
        <v>3254.5176300000003</v>
      </c>
      <c r="X1645" s="5">
        <f t="shared" si="110"/>
        <v>776.35</v>
      </c>
      <c r="Y1645" s="5">
        <v>8375.7000000000007</v>
      </c>
      <c r="Z1645" s="5">
        <v>1821.48</v>
      </c>
      <c r="AA1645" s="5">
        <f t="shared" si="108"/>
        <v>10197.18</v>
      </c>
    </row>
    <row r="1646" spans="1:27" x14ac:dyDescent="0.25">
      <c r="A1646">
        <v>2010</v>
      </c>
      <c r="B1646" t="s">
        <v>57</v>
      </c>
      <c r="C1646" s="1" t="s">
        <v>2</v>
      </c>
      <c r="D1646" s="5">
        <f>VLOOKUP(B1646,SWH!$A$4:$C$19,3,FALSE)</f>
        <v>19592</v>
      </c>
      <c r="E1646" s="5">
        <v>0</v>
      </c>
      <c r="F1646" s="5">
        <v>340.21</v>
      </c>
      <c r="G1646" s="5">
        <v>1768.42</v>
      </c>
      <c r="H1646" s="5">
        <v>2045.78</v>
      </c>
      <c r="I1646" s="5">
        <v>117.67</v>
      </c>
      <c r="J1646" s="5">
        <v>2597.59</v>
      </c>
      <c r="K1646" s="5">
        <v>544.46</v>
      </c>
      <c r="L1646" s="5">
        <v>44.33</v>
      </c>
      <c r="M1646" s="5">
        <v>1371.79</v>
      </c>
      <c r="N1646" s="5">
        <v>39.25</v>
      </c>
      <c r="O1646" s="5">
        <f>VLOOKUP(B1646,SWH!$A$4:$B$19,2,FALSE)</f>
        <v>0.76236999999999999</v>
      </c>
      <c r="P1646" s="5">
        <f t="shared" si="107"/>
        <v>38.487630000000003</v>
      </c>
      <c r="Q1646" s="5">
        <v>0</v>
      </c>
      <c r="R1646" s="5">
        <v>0</v>
      </c>
      <c r="S1646" s="5">
        <v>219.43</v>
      </c>
      <c r="T1646" s="5">
        <v>154.54</v>
      </c>
      <c r="U1646" s="5">
        <v>487.6</v>
      </c>
      <c r="V1646" s="5">
        <v>150.66</v>
      </c>
      <c r="W1646" s="5">
        <f t="shared" si="109"/>
        <v>3398.12763</v>
      </c>
      <c r="X1646" s="5">
        <f t="shared" si="110"/>
        <v>340.21</v>
      </c>
      <c r="Y1646" s="5">
        <v>8509.4699999999993</v>
      </c>
      <c r="Z1646" s="5">
        <v>1372.27</v>
      </c>
      <c r="AA1646" s="5">
        <f t="shared" si="108"/>
        <v>9881.74</v>
      </c>
    </row>
    <row r="1647" spans="1:27" x14ac:dyDescent="0.25">
      <c r="A1647">
        <v>2010</v>
      </c>
      <c r="B1647" t="s">
        <v>57</v>
      </c>
      <c r="C1647" s="1" t="s">
        <v>18</v>
      </c>
      <c r="D1647" s="5">
        <f>VLOOKUP(B1647,SWH!$A$4:$C$19,3,FALSE)</f>
        <v>19592</v>
      </c>
      <c r="E1647" s="5">
        <v>0</v>
      </c>
      <c r="F1647" s="5">
        <v>662.46</v>
      </c>
      <c r="G1647" s="5">
        <v>769.31</v>
      </c>
      <c r="H1647" s="5">
        <v>2080.7199999999998</v>
      </c>
      <c r="I1647" s="5">
        <v>117.93</v>
      </c>
      <c r="J1647" s="5">
        <v>2597.59</v>
      </c>
      <c r="K1647" s="5">
        <v>544.46</v>
      </c>
      <c r="L1647" s="5">
        <v>44.35</v>
      </c>
      <c r="M1647" s="5">
        <v>998.68</v>
      </c>
      <c r="N1647" s="5">
        <v>19.8</v>
      </c>
      <c r="O1647" s="5">
        <f>VLOOKUP(B1647,SWH!$A$4:$B$19,2,FALSE)</f>
        <v>0.76236999999999999</v>
      </c>
      <c r="P1647" s="5">
        <f t="shared" si="107"/>
        <v>19.03763</v>
      </c>
      <c r="Q1647" s="5">
        <v>0</v>
      </c>
      <c r="R1647" s="5">
        <v>0</v>
      </c>
      <c r="S1647" s="5">
        <v>235.2</v>
      </c>
      <c r="T1647" s="5">
        <v>154.55000000000001</v>
      </c>
      <c r="U1647" s="5">
        <v>507.5</v>
      </c>
      <c r="V1647" s="5">
        <v>151.43</v>
      </c>
      <c r="W1647" s="5">
        <f t="shared" si="109"/>
        <v>2022.2276299999999</v>
      </c>
      <c r="X1647" s="5">
        <f t="shared" si="110"/>
        <v>662.46</v>
      </c>
      <c r="Y1647" s="5">
        <v>7169.55</v>
      </c>
      <c r="Z1647" s="5">
        <v>1714.42</v>
      </c>
      <c r="AA1647" s="5">
        <f t="shared" si="108"/>
        <v>8883.9700000000012</v>
      </c>
    </row>
    <row r="1648" spans="1:27" x14ac:dyDescent="0.25">
      <c r="A1648">
        <v>2010</v>
      </c>
      <c r="B1648" t="s">
        <v>57</v>
      </c>
      <c r="C1648" s="1" t="s">
        <v>4</v>
      </c>
      <c r="D1648" s="5">
        <f>VLOOKUP(B1648,SWH!$A$4:$C$19,3,FALSE)</f>
        <v>19592</v>
      </c>
      <c r="E1648" s="5">
        <v>0</v>
      </c>
      <c r="F1648" s="5">
        <v>1445.68</v>
      </c>
      <c r="G1648" s="5">
        <v>1223.78</v>
      </c>
      <c r="H1648" s="5">
        <v>2056.35</v>
      </c>
      <c r="I1648" s="5">
        <v>117.75</v>
      </c>
      <c r="J1648" s="5">
        <v>2597.59</v>
      </c>
      <c r="K1648" s="5">
        <v>544.46</v>
      </c>
      <c r="L1648" s="5">
        <v>44.33</v>
      </c>
      <c r="M1648" s="5">
        <v>1095.74</v>
      </c>
      <c r="N1648" s="5">
        <v>36.340000000000003</v>
      </c>
      <c r="O1648" s="5">
        <f>VLOOKUP(B1648,SWH!$A$4:$B$19,2,FALSE)</f>
        <v>0.76236999999999999</v>
      </c>
      <c r="P1648" s="5">
        <f t="shared" si="107"/>
        <v>35.577630000000006</v>
      </c>
      <c r="Q1648" s="5">
        <v>0</v>
      </c>
      <c r="R1648" s="5">
        <v>0</v>
      </c>
      <c r="S1648" s="5">
        <v>242.56</v>
      </c>
      <c r="T1648" s="5">
        <v>154.55000000000001</v>
      </c>
      <c r="U1648" s="5">
        <v>537.05999999999995</v>
      </c>
      <c r="V1648" s="5">
        <v>151.27000000000001</v>
      </c>
      <c r="W1648" s="5">
        <f t="shared" si="109"/>
        <v>2597.6576300000002</v>
      </c>
      <c r="X1648" s="5">
        <f t="shared" si="110"/>
        <v>1445.68</v>
      </c>
      <c r="Y1648" s="5">
        <v>7720.25</v>
      </c>
      <c r="Z1648" s="5">
        <v>2527.1999999999998</v>
      </c>
      <c r="AA1648" s="5">
        <f t="shared" si="108"/>
        <v>10247.450000000001</v>
      </c>
    </row>
    <row r="1649" spans="1:27" x14ac:dyDescent="0.25">
      <c r="A1649">
        <v>2010</v>
      </c>
      <c r="B1649" t="s">
        <v>57</v>
      </c>
      <c r="C1649" s="1" t="s">
        <v>5</v>
      </c>
      <c r="D1649" s="5">
        <f>VLOOKUP(B1649,SWH!$A$4:$C$19,3,FALSE)</f>
        <v>19592</v>
      </c>
      <c r="E1649" s="5">
        <v>0</v>
      </c>
      <c r="F1649" s="5">
        <v>940.39</v>
      </c>
      <c r="G1649" s="5">
        <v>1291.06</v>
      </c>
      <c r="H1649" s="5">
        <v>2055.21</v>
      </c>
      <c r="I1649" s="5">
        <v>117.88</v>
      </c>
      <c r="J1649" s="5">
        <v>2597.59</v>
      </c>
      <c r="K1649" s="5">
        <v>544.46</v>
      </c>
      <c r="L1649" s="5">
        <v>44.33</v>
      </c>
      <c r="M1649" s="5">
        <v>1330.57</v>
      </c>
      <c r="N1649" s="5">
        <v>30.65</v>
      </c>
      <c r="O1649" s="5">
        <f>VLOOKUP(B1649,SWH!$A$4:$B$19,2,FALSE)</f>
        <v>0.76236999999999999</v>
      </c>
      <c r="P1649" s="5">
        <f t="shared" si="107"/>
        <v>29.887629999999998</v>
      </c>
      <c r="Q1649" s="5">
        <v>0</v>
      </c>
      <c r="R1649" s="5">
        <v>0</v>
      </c>
      <c r="S1649" s="5">
        <v>239.6</v>
      </c>
      <c r="T1649" s="5">
        <v>154.54</v>
      </c>
      <c r="U1649" s="5">
        <v>525.69000000000005</v>
      </c>
      <c r="V1649" s="5">
        <v>150.61000000000001</v>
      </c>
      <c r="W1649" s="5">
        <f t="shared" si="109"/>
        <v>2891.1176300000002</v>
      </c>
      <c r="X1649" s="5">
        <f t="shared" si="110"/>
        <v>940.39</v>
      </c>
      <c r="Y1649" s="5">
        <v>8012.04</v>
      </c>
      <c r="Z1649" s="5">
        <v>2010.54</v>
      </c>
      <c r="AA1649" s="5">
        <f t="shared" si="108"/>
        <v>10022.58</v>
      </c>
    </row>
    <row r="1650" spans="1:27" x14ac:dyDescent="0.25">
      <c r="A1650">
        <v>2010</v>
      </c>
      <c r="B1650" t="s">
        <v>57</v>
      </c>
      <c r="C1650" s="1" t="s">
        <v>15</v>
      </c>
      <c r="D1650" s="5">
        <f>VLOOKUP(B1650,SWH!$A$4:$C$19,3,FALSE)</f>
        <v>19592</v>
      </c>
      <c r="E1650" s="5">
        <v>0</v>
      </c>
      <c r="F1650" s="5">
        <v>722.16</v>
      </c>
      <c r="G1650" s="5">
        <v>470.32</v>
      </c>
      <c r="H1650" s="5">
        <v>2073.9899999999998</v>
      </c>
      <c r="I1650" s="5">
        <v>117.87</v>
      </c>
      <c r="J1650" s="5">
        <v>2597.59</v>
      </c>
      <c r="K1650" s="5">
        <v>544.46</v>
      </c>
      <c r="L1650" s="5">
        <v>44.35</v>
      </c>
      <c r="M1650" s="5">
        <v>940.47</v>
      </c>
      <c r="N1650" s="5">
        <v>14</v>
      </c>
      <c r="O1650" s="5">
        <f>VLOOKUP(B1650,SWH!$A$4:$B$19,2,FALSE)</f>
        <v>0.76236999999999999</v>
      </c>
      <c r="P1650" s="5">
        <f t="shared" si="107"/>
        <v>13.237629999999999</v>
      </c>
      <c r="Q1650" s="5">
        <v>0</v>
      </c>
      <c r="R1650" s="5">
        <v>0</v>
      </c>
      <c r="S1650" s="5">
        <v>227.46</v>
      </c>
      <c r="T1650" s="5">
        <v>154.54</v>
      </c>
      <c r="U1650" s="5">
        <v>526.89</v>
      </c>
      <c r="V1650" s="5">
        <v>151.46</v>
      </c>
      <c r="W1650" s="5">
        <f t="shared" si="109"/>
        <v>1651.4876300000001</v>
      </c>
      <c r="X1650" s="5">
        <f t="shared" si="110"/>
        <v>722.16</v>
      </c>
      <c r="Y1650" s="5">
        <v>6792.04</v>
      </c>
      <c r="Z1650" s="5">
        <v>1793.51</v>
      </c>
      <c r="AA1650" s="5">
        <f t="shared" si="108"/>
        <v>8585.5499999999993</v>
      </c>
    </row>
    <row r="1651" spans="1:27" x14ac:dyDescent="0.25">
      <c r="A1651">
        <v>2010</v>
      </c>
      <c r="B1651" t="s">
        <v>57</v>
      </c>
      <c r="C1651" s="1" t="s">
        <v>16</v>
      </c>
      <c r="D1651" s="5">
        <f>VLOOKUP(B1651,SWH!$A$4:$C$19,3,FALSE)</f>
        <v>19592</v>
      </c>
      <c r="E1651" s="5">
        <v>0</v>
      </c>
      <c r="F1651" s="5">
        <v>2828.56</v>
      </c>
      <c r="G1651" s="5">
        <v>1304.83</v>
      </c>
      <c r="H1651" s="5">
        <v>2061.67</v>
      </c>
      <c r="I1651" s="5">
        <v>117.82</v>
      </c>
      <c r="J1651" s="5">
        <v>2597.59</v>
      </c>
      <c r="K1651" s="5">
        <v>544.46</v>
      </c>
      <c r="L1651" s="5">
        <v>44.34</v>
      </c>
      <c r="M1651" s="5">
        <v>1200.56</v>
      </c>
      <c r="N1651" s="5">
        <v>42.4</v>
      </c>
      <c r="O1651" s="5">
        <f>VLOOKUP(B1651,SWH!$A$4:$B$19,2,FALSE)</f>
        <v>0.76236999999999999</v>
      </c>
      <c r="P1651" s="5">
        <f t="shared" si="107"/>
        <v>41.637630000000001</v>
      </c>
      <c r="Q1651" s="5">
        <v>0</v>
      </c>
      <c r="R1651" s="5">
        <v>0</v>
      </c>
      <c r="S1651" s="5">
        <v>253.81</v>
      </c>
      <c r="T1651" s="5">
        <v>154.55000000000001</v>
      </c>
      <c r="U1651" s="5">
        <v>566.79999999999995</v>
      </c>
      <c r="V1651" s="5">
        <v>151.28</v>
      </c>
      <c r="W1651" s="5">
        <f t="shared" si="109"/>
        <v>2800.83763</v>
      </c>
      <c r="X1651" s="5">
        <f t="shared" si="110"/>
        <v>2828.56</v>
      </c>
      <c r="Y1651" s="5">
        <v>7928.84</v>
      </c>
      <c r="Z1651" s="5">
        <v>3939.82</v>
      </c>
      <c r="AA1651" s="5">
        <f t="shared" si="108"/>
        <v>11868.66</v>
      </c>
    </row>
    <row r="1652" spans="1:27" x14ac:dyDescent="0.25">
      <c r="A1652">
        <v>2010</v>
      </c>
      <c r="B1652" t="s">
        <v>57</v>
      </c>
      <c r="C1652" s="1" t="s">
        <v>9</v>
      </c>
      <c r="D1652" s="5">
        <f>VLOOKUP(B1652,SWH!$A$4:$C$19,3,FALSE)</f>
        <v>19592</v>
      </c>
      <c r="E1652" s="5">
        <v>0</v>
      </c>
      <c r="F1652" s="5">
        <v>1896.55</v>
      </c>
      <c r="G1652" s="5">
        <v>888.22</v>
      </c>
      <c r="H1652" s="5">
        <v>2066.41</v>
      </c>
      <c r="I1652" s="5">
        <v>117.68</v>
      </c>
      <c r="J1652" s="5">
        <v>2597.59</v>
      </c>
      <c r="K1652" s="5">
        <v>544.46</v>
      </c>
      <c r="L1652" s="5">
        <v>44.34</v>
      </c>
      <c r="M1652" s="5">
        <v>1216.29</v>
      </c>
      <c r="N1652" s="5">
        <v>27.17</v>
      </c>
      <c r="O1652" s="5">
        <f>VLOOKUP(B1652,SWH!$A$4:$B$19,2,FALSE)</f>
        <v>0.76236999999999999</v>
      </c>
      <c r="P1652" s="5">
        <f t="shared" si="107"/>
        <v>26.407630000000001</v>
      </c>
      <c r="Q1652" s="5">
        <v>0</v>
      </c>
      <c r="R1652" s="5">
        <v>0</v>
      </c>
      <c r="S1652" s="5">
        <v>259.47000000000003</v>
      </c>
      <c r="T1652" s="5">
        <v>154.55000000000001</v>
      </c>
      <c r="U1652" s="5">
        <v>558.22</v>
      </c>
      <c r="V1652" s="5">
        <v>150.47</v>
      </c>
      <c r="W1652" s="5">
        <f t="shared" si="109"/>
        <v>2390.3876300000002</v>
      </c>
      <c r="X1652" s="5">
        <f t="shared" si="110"/>
        <v>1896.55</v>
      </c>
      <c r="Y1652" s="5">
        <v>7522.19</v>
      </c>
      <c r="Z1652" s="5">
        <v>2999.22</v>
      </c>
      <c r="AA1652" s="5">
        <f t="shared" si="108"/>
        <v>10521.41</v>
      </c>
    </row>
    <row r="1653" spans="1:27" x14ac:dyDescent="0.25">
      <c r="A1653">
        <v>2010</v>
      </c>
      <c r="B1653" t="s">
        <v>57</v>
      </c>
      <c r="C1653" s="1" t="s">
        <v>12</v>
      </c>
      <c r="D1653" s="5">
        <f>VLOOKUP(B1653,SWH!$A$4:$C$19,3,FALSE)</f>
        <v>19592</v>
      </c>
      <c r="E1653" s="5">
        <v>0</v>
      </c>
      <c r="F1653" s="5">
        <v>3612.53</v>
      </c>
      <c r="G1653" s="5">
        <v>1028.31</v>
      </c>
      <c r="H1653" s="5">
        <v>2040.07</v>
      </c>
      <c r="I1653" s="5">
        <v>117.87</v>
      </c>
      <c r="J1653" s="5">
        <v>2597.59</v>
      </c>
      <c r="K1653" s="5">
        <v>544.46</v>
      </c>
      <c r="L1653" s="5">
        <v>44.33</v>
      </c>
      <c r="M1653" s="5">
        <v>1232.6400000000001</v>
      </c>
      <c r="N1653" s="5">
        <v>37.11</v>
      </c>
      <c r="O1653" s="5">
        <f>VLOOKUP(B1653,SWH!$A$4:$B$19,2,FALSE)</f>
        <v>0.76236999999999999</v>
      </c>
      <c r="P1653" s="5">
        <f t="shared" si="107"/>
        <v>36.347630000000002</v>
      </c>
      <c r="Q1653" s="5">
        <v>0</v>
      </c>
      <c r="R1653" s="5">
        <v>0</v>
      </c>
      <c r="S1653" s="5">
        <v>247.89</v>
      </c>
      <c r="T1653" s="5">
        <v>154.55000000000001</v>
      </c>
      <c r="U1653" s="5">
        <v>598.85</v>
      </c>
      <c r="V1653" s="5">
        <v>151.04</v>
      </c>
      <c r="W1653" s="5">
        <f t="shared" si="109"/>
        <v>2545.1876299999999</v>
      </c>
      <c r="X1653" s="5">
        <f t="shared" si="110"/>
        <v>3612.53</v>
      </c>
      <c r="Y1653" s="5">
        <v>7651.4</v>
      </c>
      <c r="Z1653" s="5">
        <v>4755.84</v>
      </c>
      <c r="AA1653" s="5">
        <f t="shared" si="108"/>
        <v>12407.24</v>
      </c>
    </row>
    <row r="1654" spans="1:27" x14ac:dyDescent="0.25">
      <c r="A1654">
        <v>2010</v>
      </c>
      <c r="B1654" t="s">
        <v>57</v>
      </c>
      <c r="C1654" s="1" t="s">
        <v>8</v>
      </c>
      <c r="D1654" s="5">
        <f>VLOOKUP(B1654,SWH!$A$4:$C$19,3,FALSE)</f>
        <v>19592</v>
      </c>
      <c r="E1654" s="5">
        <v>0</v>
      </c>
      <c r="F1654" s="5">
        <v>6868.7</v>
      </c>
      <c r="G1654" s="5">
        <v>471.13</v>
      </c>
      <c r="H1654" s="5">
        <v>2130.9299999999998</v>
      </c>
      <c r="I1654" s="5">
        <v>118.65</v>
      </c>
      <c r="J1654" s="5">
        <v>2597.59</v>
      </c>
      <c r="K1654" s="5">
        <v>544.46</v>
      </c>
      <c r="L1654" s="5">
        <v>44.39</v>
      </c>
      <c r="M1654" s="5">
        <v>1335.08</v>
      </c>
      <c r="N1654" s="5">
        <v>35.14</v>
      </c>
      <c r="O1654" s="5">
        <f>VLOOKUP(B1654,SWH!$A$4:$B$19,2,FALSE)</f>
        <v>0.76236999999999999</v>
      </c>
      <c r="P1654" s="5">
        <f t="shared" si="107"/>
        <v>34.377630000000003</v>
      </c>
      <c r="Q1654" s="5">
        <v>0</v>
      </c>
      <c r="R1654" s="5">
        <v>0</v>
      </c>
      <c r="S1654" s="5">
        <v>276.36</v>
      </c>
      <c r="T1654" s="5">
        <v>154.55000000000001</v>
      </c>
      <c r="U1654" s="5">
        <v>638.11</v>
      </c>
      <c r="V1654" s="5">
        <v>150.57</v>
      </c>
      <c r="W1654" s="5">
        <f t="shared" si="109"/>
        <v>2116.9476300000001</v>
      </c>
      <c r="X1654" s="5">
        <f t="shared" si="110"/>
        <v>6868.7</v>
      </c>
      <c r="Y1654" s="5">
        <v>7314.38</v>
      </c>
      <c r="Z1654" s="5">
        <v>8051.27</v>
      </c>
      <c r="AA1654" s="5">
        <f t="shared" si="108"/>
        <v>15365.650000000001</v>
      </c>
    </row>
    <row r="1655" spans="1:27" x14ac:dyDescent="0.25">
      <c r="A1655">
        <v>2013</v>
      </c>
      <c r="B1655" t="s">
        <v>57</v>
      </c>
      <c r="C1655" s="1" t="s">
        <v>10</v>
      </c>
      <c r="D1655" s="5">
        <f>VLOOKUP(B1655,SWH!$A$4:$C$19,3,FALSE)</f>
        <v>19592</v>
      </c>
      <c r="E1655" s="5">
        <v>0</v>
      </c>
      <c r="F1655" s="5">
        <v>170</v>
      </c>
      <c r="G1655" s="5">
        <v>6582.67</v>
      </c>
      <c r="H1655" s="5">
        <v>1727.3</v>
      </c>
      <c r="I1655" s="5">
        <v>117.88</v>
      </c>
      <c r="J1655" s="5">
        <v>2391.04</v>
      </c>
      <c r="K1655" s="5">
        <v>544.46</v>
      </c>
      <c r="L1655" s="5">
        <v>40.83</v>
      </c>
      <c r="M1655" s="5">
        <v>1429.05</v>
      </c>
      <c r="N1655" s="5">
        <v>116.38</v>
      </c>
      <c r="O1655" s="5">
        <f>VLOOKUP(B1655,SWH!$A$4:$B$19,2,FALSE)</f>
        <v>0.76236999999999999</v>
      </c>
      <c r="P1655" s="5">
        <f t="shared" si="107"/>
        <v>115.61762999999999</v>
      </c>
      <c r="Q1655" s="5">
        <v>0</v>
      </c>
      <c r="R1655" s="5">
        <v>0</v>
      </c>
      <c r="S1655" s="5">
        <v>413.94</v>
      </c>
      <c r="T1655" s="5">
        <v>154.38999999999999</v>
      </c>
      <c r="U1655" s="5">
        <v>324.77</v>
      </c>
      <c r="V1655" s="5">
        <v>136.53</v>
      </c>
      <c r="W1655" s="5">
        <f t="shared" si="109"/>
        <v>8541.2776300000005</v>
      </c>
      <c r="X1655" s="5">
        <f t="shared" si="110"/>
        <v>170</v>
      </c>
      <c r="Y1655" s="5">
        <v>13110.03</v>
      </c>
      <c r="Z1655" s="5">
        <v>1039.23</v>
      </c>
      <c r="AA1655" s="5">
        <f t="shared" si="108"/>
        <v>14149.26</v>
      </c>
    </row>
    <row r="1656" spans="1:27" x14ac:dyDescent="0.25">
      <c r="A1656">
        <v>2013</v>
      </c>
      <c r="B1656" t="s">
        <v>57</v>
      </c>
      <c r="C1656" s="1" t="s">
        <v>6</v>
      </c>
      <c r="D1656" s="5">
        <f>VLOOKUP(B1656,SWH!$A$4:$C$19,3,FALSE)</f>
        <v>19592</v>
      </c>
      <c r="E1656" s="5">
        <v>0</v>
      </c>
      <c r="F1656" s="5">
        <v>12.71</v>
      </c>
      <c r="G1656" s="5">
        <v>5369.99</v>
      </c>
      <c r="H1656" s="5">
        <v>1751.39</v>
      </c>
      <c r="I1656" s="5">
        <v>117.85</v>
      </c>
      <c r="J1656" s="5">
        <v>2391.04</v>
      </c>
      <c r="K1656" s="5">
        <v>544.46</v>
      </c>
      <c r="L1656" s="5">
        <v>40.85</v>
      </c>
      <c r="M1656" s="5">
        <v>1200.03</v>
      </c>
      <c r="N1656" s="5">
        <v>100.98</v>
      </c>
      <c r="O1656" s="5">
        <f>VLOOKUP(B1656,SWH!$A$4:$B$19,2,FALSE)</f>
        <v>0.76236999999999999</v>
      </c>
      <c r="P1656" s="5">
        <f t="shared" si="107"/>
        <v>100.21763</v>
      </c>
      <c r="Q1656" s="5">
        <v>0</v>
      </c>
      <c r="R1656" s="5">
        <v>0</v>
      </c>
      <c r="S1656" s="5">
        <v>306.99</v>
      </c>
      <c r="T1656" s="5">
        <v>154.38999999999999</v>
      </c>
      <c r="U1656" s="5">
        <v>333.62</v>
      </c>
      <c r="V1656" s="5">
        <v>135.65</v>
      </c>
      <c r="W1656" s="5">
        <f t="shared" si="109"/>
        <v>6977.2276299999994</v>
      </c>
      <c r="X1656" s="5">
        <f t="shared" si="110"/>
        <v>12.71</v>
      </c>
      <c r="Y1656" s="5">
        <v>11569.15</v>
      </c>
      <c r="Z1656" s="5">
        <v>890.78</v>
      </c>
      <c r="AA1656" s="5">
        <f t="shared" si="108"/>
        <v>12459.93</v>
      </c>
    </row>
    <row r="1657" spans="1:27" x14ac:dyDescent="0.25">
      <c r="A1657">
        <v>2013</v>
      </c>
      <c r="B1657" t="s">
        <v>57</v>
      </c>
      <c r="C1657" s="1" t="s">
        <v>11</v>
      </c>
      <c r="D1657" s="5">
        <f>VLOOKUP(B1657,SWH!$A$4:$C$19,3,FALSE)</f>
        <v>19592</v>
      </c>
      <c r="E1657" s="5">
        <v>0</v>
      </c>
      <c r="F1657" s="5">
        <v>3.49</v>
      </c>
      <c r="G1657" s="5">
        <v>3967.41</v>
      </c>
      <c r="H1657" s="5">
        <v>1784.74</v>
      </c>
      <c r="I1657" s="5">
        <v>117.87</v>
      </c>
      <c r="J1657" s="5">
        <v>2391.04</v>
      </c>
      <c r="K1657" s="5">
        <v>544.46</v>
      </c>
      <c r="L1657" s="5">
        <v>40.86</v>
      </c>
      <c r="M1657" s="5">
        <v>1032.33</v>
      </c>
      <c r="N1657" s="5">
        <v>67.739999999999995</v>
      </c>
      <c r="O1657" s="5">
        <f>VLOOKUP(B1657,SWH!$A$4:$B$19,2,FALSE)</f>
        <v>0.76236999999999999</v>
      </c>
      <c r="P1657" s="5">
        <f t="shared" si="107"/>
        <v>66.977629999999991</v>
      </c>
      <c r="Q1657" s="5">
        <v>0</v>
      </c>
      <c r="R1657" s="5">
        <v>0</v>
      </c>
      <c r="S1657" s="5">
        <v>325.24</v>
      </c>
      <c r="T1657" s="5">
        <v>154.38999999999999</v>
      </c>
      <c r="U1657" s="5">
        <v>354.64</v>
      </c>
      <c r="V1657" s="5">
        <v>135.25</v>
      </c>
      <c r="W1657" s="5">
        <f t="shared" si="109"/>
        <v>5391.9576299999999</v>
      </c>
      <c r="X1657" s="5">
        <f t="shared" si="110"/>
        <v>3.49</v>
      </c>
      <c r="Y1657" s="5">
        <v>10016.86</v>
      </c>
      <c r="Z1657" s="5">
        <v>902.59</v>
      </c>
      <c r="AA1657" s="5">
        <f t="shared" si="108"/>
        <v>10919.45</v>
      </c>
    </row>
    <row r="1658" spans="1:27" x14ac:dyDescent="0.25">
      <c r="A1658">
        <v>2013</v>
      </c>
      <c r="B1658" t="s">
        <v>57</v>
      </c>
      <c r="C1658" s="1" t="s">
        <v>13</v>
      </c>
      <c r="D1658" s="5">
        <f>VLOOKUP(B1658,SWH!$A$4:$C$19,3,FALSE)</f>
        <v>19592</v>
      </c>
      <c r="E1658" s="5">
        <v>0</v>
      </c>
      <c r="F1658" s="5">
        <v>74.88</v>
      </c>
      <c r="G1658" s="5">
        <v>4590.43</v>
      </c>
      <c r="H1658" s="5">
        <v>1782.01</v>
      </c>
      <c r="I1658" s="5">
        <v>117.69</v>
      </c>
      <c r="J1658" s="5">
        <v>2391.04</v>
      </c>
      <c r="K1658" s="5">
        <v>544.46</v>
      </c>
      <c r="L1658" s="5">
        <v>40.86</v>
      </c>
      <c r="M1658" s="5">
        <v>1251.57</v>
      </c>
      <c r="N1658" s="5">
        <v>85.94</v>
      </c>
      <c r="O1658" s="5">
        <f>VLOOKUP(B1658,SWH!$A$4:$B$19,2,FALSE)</f>
        <v>0.76236999999999999</v>
      </c>
      <c r="P1658" s="5">
        <f t="shared" si="107"/>
        <v>85.177629999999994</v>
      </c>
      <c r="Q1658" s="5">
        <v>0</v>
      </c>
      <c r="R1658" s="5">
        <v>0</v>
      </c>
      <c r="S1658" s="5">
        <v>274.33</v>
      </c>
      <c r="T1658" s="5">
        <v>154.38999999999999</v>
      </c>
      <c r="U1658" s="5">
        <v>367.78</v>
      </c>
      <c r="V1658" s="5">
        <v>134.63999999999999</v>
      </c>
      <c r="W1658" s="5">
        <f t="shared" si="109"/>
        <v>6201.5076300000001</v>
      </c>
      <c r="X1658" s="5">
        <f t="shared" si="110"/>
        <v>74.88</v>
      </c>
      <c r="Y1658" s="5">
        <v>10822.9</v>
      </c>
      <c r="Z1658" s="5">
        <v>987.12</v>
      </c>
      <c r="AA1658" s="5">
        <f t="shared" si="108"/>
        <v>11810.02</v>
      </c>
    </row>
    <row r="1659" spans="1:27" x14ac:dyDescent="0.25">
      <c r="A1659">
        <v>2013</v>
      </c>
      <c r="B1659" t="s">
        <v>57</v>
      </c>
      <c r="C1659" s="1" t="s">
        <v>19</v>
      </c>
      <c r="D1659" s="5">
        <f>VLOOKUP(B1659,SWH!$A$4:$C$19,3,FALSE)</f>
        <v>19592</v>
      </c>
      <c r="E1659" s="5">
        <v>0</v>
      </c>
      <c r="F1659" s="5">
        <v>50.02</v>
      </c>
      <c r="G1659" s="5">
        <v>3350.37</v>
      </c>
      <c r="H1659" s="5">
        <v>1795.3</v>
      </c>
      <c r="I1659" s="5">
        <v>117.64</v>
      </c>
      <c r="J1659" s="5">
        <v>2391.04</v>
      </c>
      <c r="K1659" s="5">
        <v>544.46</v>
      </c>
      <c r="L1659" s="5">
        <v>40.869999999999997</v>
      </c>
      <c r="M1659" s="5">
        <v>962.84</v>
      </c>
      <c r="N1659" s="5">
        <v>64.59</v>
      </c>
      <c r="O1659" s="5">
        <f>VLOOKUP(B1659,SWH!$A$4:$B$19,2,FALSE)</f>
        <v>0.76236999999999999</v>
      </c>
      <c r="P1659" s="5">
        <f t="shared" si="107"/>
        <v>63.827630000000006</v>
      </c>
      <c r="Q1659" s="5">
        <v>0</v>
      </c>
      <c r="R1659" s="5">
        <v>0</v>
      </c>
      <c r="S1659" s="5">
        <v>254.9</v>
      </c>
      <c r="T1659" s="5">
        <v>154.4</v>
      </c>
      <c r="U1659" s="5">
        <v>394.69</v>
      </c>
      <c r="V1659" s="5">
        <v>134.86000000000001</v>
      </c>
      <c r="W1659" s="5">
        <f t="shared" si="109"/>
        <v>4631.9376300000004</v>
      </c>
      <c r="X1659" s="5">
        <f t="shared" si="110"/>
        <v>50.02</v>
      </c>
      <c r="Y1659" s="5">
        <v>9266.81</v>
      </c>
      <c r="Z1659" s="5">
        <v>989.17</v>
      </c>
      <c r="AA1659" s="5">
        <f t="shared" si="108"/>
        <v>10255.98</v>
      </c>
    </row>
    <row r="1660" spans="1:27" x14ac:dyDescent="0.25">
      <c r="A1660">
        <v>2013</v>
      </c>
      <c r="B1660" t="s">
        <v>57</v>
      </c>
      <c r="C1660" s="1" t="s">
        <v>20</v>
      </c>
      <c r="D1660" s="5">
        <f>VLOOKUP(B1660,SWH!$A$4:$C$19,3,FALSE)</f>
        <v>19592</v>
      </c>
      <c r="E1660" s="5">
        <v>0</v>
      </c>
      <c r="F1660" s="5">
        <v>29.69</v>
      </c>
      <c r="G1660" s="5">
        <v>2574.48</v>
      </c>
      <c r="H1660" s="5">
        <v>1819.9</v>
      </c>
      <c r="I1660" s="5">
        <v>117.74</v>
      </c>
      <c r="J1660" s="5">
        <v>2391.04</v>
      </c>
      <c r="K1660" s="5">
        <v>544.46</v>
      </c>
      <c r="L1660" s="5">
        <v>40.880000000000003</v>
      </c>
      <c r="M1660" s="5">
        <v>1028.1099999999999</v>
      </c>
      <c r="N1660" s="5">
        <v>40.86</v>
      </c>
      <c r="O1660" s="5">
        <f>VLOOKUP(B1660,SWH!$A$4:$B$19,2,FALSE)</f>
        <v>0.76236999999999999</v>
      </c>
      <c r="P1660" s="5">
        <f t="shared" si="107"/>
        <v>40.097630000000002</v>
      </c>
      <c r="Q1660" s="5">
        <v>0</v>
      </c>
      <c r="R1660" s="5">
        <v>0</v>
      </c>
      <c r="S1660" s="5">
        <v>210.94</v>
      </c>
      <c r="T1660" s="5">
        <v>154.4</v>
      </c>
      <c r="U1660" s="5">
        <v>400.47</v>
      </c>
      <c r="V1660" s="5">
        <v>132.53</v>
      </c>
      <c r="W1660" s="5">
        <f t="shared" si="109"/>
        <v>3853.62763</v>
      </c>
      <c r="X1660" s="5">
        <f t="shared" si="110"/>
        <v>29.69</v>
      </c>
      <c r="Y1660" s="5">
        <v>8510.9</v>
      </c>
      <c r="Z1660" s="5">
        <v>974.62</v>
      </c>
      <c r="AA1660" s="5">
        <f t="shared" si="108"/>
        <v>9485.52</v>
      </c>
    </row>
    <row r="1661" spans="1:27" x14ac:dyDescent="0.25">
      <c r="A1661">
        <v>2013</v>
      </c>
      <c r="B1661" t="s">
        <v>57</v>
      </c>
      <c r="C1661" s="1" t="s">
        <v>3</v>
      </c>
      <c r="D1661" s="5">
        <f>VLOOKUP(B1661,SWH!$A$4:$C$19,3,FALSE)</f>
        <v>19592</v>
      </c>
      <c r="E1661" s="5">
        <v>0</v>
      </c>
      <c r="F1661" s="5">
        <v>389.38</v>
      </c>
      <c r="G1661" s="5">
        <v>2047.67</v>
      </c>
      <c r="H1661" s="5">
        <v>1821.05</v>
      </c>
      <c r="I1661" s="5">
        <v>117.72</v>
      </c>
      <c r="J1661" s="5">
        <v>2391.04</v>
      </c>
      <c r="K1661" s="5">
        <v>544.46</v>
      </c>
      <c r="L1661" s="5">
        <v>40.89</v>
      </c>
      <c r="M1661" s="5">
        <v>893.74</v>
      </c>
      <c r="N1661" s="5">
        <v>42</v>
      </c>
      <c r="O1661" s="5">
        <f>VLOOKUP(B1661,SWH!$A$4:$B$19,2,FALSE)</f>
        <v>0.76236999999999999</v>
      </c>
      <c r="P1661" s="5">
        <f t="shared" si="107"/>
        <v>41.237630000000003</v>
      </c>
      <c r="Q1661" s="5">
        <v>0</v>
      </c>
      <c r="R1661" s="5">
        <v>0</v>
      </c>
      <c r="S1661" s="5">
        <v>217.22</v>
      </c>
      <c r="T1661" s="5">
        <v>154.4</v>
      </c>
      <c r="U1661" s="5">
        <v>455.55</v>
      </c>
      <c r="V1661" s="5">
        <v>133.29</v>
      </c>
      <c r="W1661" s="5">
        <f t="shared" si="109"/>
        <v>3199.8676299999997</v>
      </c>
      <c r="X1661" s="5">
        <f t="shared" si="110"/>
        <v>389.38</v>
      </c>
      <c r="Y1661" s="5">
        <v>7859.03</v>
      </c>
      <c r="Z1661" s="5">
        <v>1389.4</v>
      </c>
      <c r="AA1661" s="5">
        <f t="shared" si="108"/>
        <v>9248.43</v>
      </c>
    </row>
    <row r="1662" spans="1:27" x14ac:dyDescent="0.25">
      <c r="A1662">
        <v>2013</v>
      </c>
      <c r="B1662" t="s">
        <v>57</v>
      </c>
      <c r="C1662" s="1" t="s">
        <v>7</v>
      </c>
      <c r="D1662" s="5">
        <f>VLOOKUP(B1662,SWH!$A$4:$C$19,3,FALSE)</f>
        <v>19592</v>
      </c>
      <c r="E1662" s="5">
        <v>0</v>
      </c>
      <c r="F1662" s="5">
        <v>297.43</v>
      </c>
      <c r="G1662" s="5">
        <v>1897.97</v>
      </c>
      <c r="H1662" s="5">
        <v>1811.83</v>
      </c>
      <c r="I1662" s="5">
        <v>117.71</v>
      </c>
      <c r="J1662" s="5">
        <v>2391.04</v>
      </c>
      <c r="K1662" s="5">
        <v>544.46</v>
      </c>
      <c r="L1662" s="5">
        <v>40.880000000000003</v>
      </c>
      <c r="M1662" s="5">
        <v>978.66</v>
      </c>
      <c r="N1662" s="5">
        <v>32.68</v>
      </c>
      <c r="O1662" s="5">
        <f>VLOOKUP(B1662,SWH!$A$4:$B$19,2,FALSE)</f>
        <v>0.76236999999999999</v>
      </c>
      <c r="P1662" s="5">
        <f t="shared" si="107"/>
        <v>31.917629999999999</v>
      </c>
      <c r="Q1662" s="5">
        <v>0</v>
      </c>
      <c r="R1662" s="5">
        <v>0</v>
      </c>
      <c r="S1662" s="5">
        <v>0</v>
      </c>
      <c r="T1662" s="5">
        <v>154.4</v>
      </c>
      <c r="U1662" s="5">
        <v>440.58</v>
      </c>
      <c r="V1662" s="5">
        <v>132.36000000000001</v>
      </c>
      <c r="W1662" s="5">
        <f t="shared" si="109"/>
        <v>2908.54763</v>
      </c>
      <c r="X1662" s="5">
        <f t="shared" si="110"/>
        <v>297.43</v>
      </c>
      <c r="Y1662" s="5">
        <v>7557.53</v>
      </c>
      <c r="Z1662" s="5">
        <v>1282.46</v>
      </c>
      <c r="AA1662" s="5">
        <f t="shared" si="108"/>
        <v>8839.99</v>
      </c>
    </row>
    <row r="1663" spans="1:27" x14ac:dyDescent="0.25">
      <c r="A1663">
        <v>2013</v>
      </c>
      <c r="B1663" t="s">
        <v>57</v>
      </c>
      <c r="C1663" s="1" t="s">
        <v>17</v>
      </c>
      <c r="D1663" s="5">
        <f>VLOOKUP(B1663,SWH!$A$4:$C$19,3,FALSE)</f>
        <v>19592</v>
      </c>
      <c r="E1663" s="5">
        <v>0</v>
      </c>
      <c r="F1663" s="5">
        <v>123.43</v>
      </c>
      <c r="G1663" s="5">
        <v>1404.18</v>
      </c>
      <c r="H1663" s="5">
        <v>1809.1</v>
      </c>
      <c r="I1663" s="5">
        <v>117.91</v>
      </c>
      <c r="J1663" s="5">
        <v>2391.04</v>
      </c>
      <c r="K1663" s="5">
        <v>544.46</v>
      </c>
      <c r="L1663" s="5">
        <v>40.880000000000003</v>
      </c>
      <c r="M1663" s="5">
        <v>835.24</v>
      </c>
      <c r="N1663" s="5">
        <v>26.57</v>
      </c>
      <c r="O1663" s="5">
        <f>VLOOKUP(B1663,SWH!$A$4:$B$19,2,FALSE)</f>
        <v>0.76236999999999999</v>
      </c>
      <c r="P1663" s="5">
        <f t="shared" ref="P1663:P1726" si="111">N1663-O1663</f>
        <v>25.80763</v>
      </c>
      <c r="Q1663" s="5">
        <v>0</v>
      </c>
      <c r="R1663" s="5">
        <v>0</v>
      </c>
      <c r="S1663" s="5">
        <v>0</v>
      </c>
      <c r="T1663" s="5">
        <v>154.4</v>
      </c>
      <c r="U1663" s="5">
        <v>451.82</v>
      </c>
      <c r="V1663" s="5">
        <v>133.44</v>
      </c>
      <c r="W1663" s="5">
        <f t="shared" si="109"/>
        <v>2265.2276299999999</v>
      </c>
      <c r="X1663" s="5">
        <f t="shared" si="110"/>
        <v>123.43</v>
      </c>
      <c r="Y1663" s="5">
        <v>6912.76</v>
      </c>
      <c r="Z1663" s="5">
        <v>1119.71</v>
      </c>
      <c r="AA1663" s="5">
        <f t="shared" si="108"/>
        <v>8032.47</v>
      </c>
    </row>
    <row r="1664" spans="1:27" x14ac:dyDescent="0.25">
      <c r="A1664">
        <v>2013</v>
      </c>
      <c r="B1664" t="s">
        <v>57</v>
      </c>
      <c r="C1664" s="1" t="s">
        <v>14</v>
      </c>
      <c r="D1664" s="5">
        <f>VLOOKUP(B1664,SWH!$A$4:$C$19,3,FALSE)</f>
        <v>19592</v>
      </c>
      <c r="E1664" s="5">
        <v>0</v>
      </c>
      <c r="F1664" s="5">
        <v>460.3</v>
      </c>
      <c r="G1664" s="5">
        <v>1462</v>
      </c>
      <c r="H1664" s="5">
        <v>1779.28</v>
      </c>
      <c r="I1664" s="5">
        <v>117.95</v>
      </c>
      <c r="J1664" s="5">
        <v>2391.04</v>
      </c>
      <c r="K1664" s="5">
        <v>544.46</v>
      </c>
      <c r="L1664" s="5">
        <v>40.869999999999997</v>
      </c>
      <c r="M1664" s="5">
        <v>891.06</v>
      </c>
      <c r="N1664" s="5">
        <v>30.46</v>
      </c>
      <c r="O1664" s="5">
        <f>VLOOKUP(B1664,SWH!$A$4:$B$19,2,FALSE)</f>
        <v>0.76236999999999999</v>
      </c>
      <c r="P1664" s="5">
        <f t="shared" si="111"/>
        <v>29.69763</v>
      </c>
      <c r="Q1664" s="5">
        <v>0</v>
      </c>
      <c r="R1664" s="5">
        <v>0</v>
      </c>
      <c r="S1664" s="5">
        <v>241.46</v>
      </c>
      <c r="T1664" s="5">
        <v>154.4</v>
      </c>
      <c r="U1664" s="5">
        <v>499.8</v>
      </c>
      <c r="V1664" s="5">
        <v>132.96</v>
      </c>
      <c r="W1664" s="5">
        <f t="shared" si="109"/>
        <v>2624.2176300000001</v>
      </c>
      <c r="X1664" s="5">
        <f t="shared" si="110"/>
        <v>460.3</v>
      </c>
      <c r="Y1664" s="5">
        <v>7241.48</v>
      </c>
      <c r="Z1664" s="5">
        <v>1504.56</v>
      </c>
      <c r="AA1664" s="5">
        <f t="shared" si="108"/>
        <v>8746.0399999999991</v>
      </c>
    </row>
    <row r="1665" spans="1:27" x14ac:dyDescent="0.25">
      <c r="A1665">
        <v>2013</v>
      </c>
      <c r="B1665" t="s">
        <v>57</v>
      </c>
      <c r="C1665" s="1" t="s">
        <v>2</v>
      </c>
      <c r="D1665" s="5">
        <f>VLOOKUP(B1665,SWH!$A$4:$C$19,3,FALSE)</f>
        <v>19592</v>
      </c>
      <c r="E1665" s="5">
        <v>0</v>
      </c>
      <c r="F1665" s="5">
        <v>632.39</v>
      </c>
      <c r="G1665" s="5">
        <v>1388.86</v>
      </c>
      <c r="H1665" s="5">
        <v>1763.52</v>
      </c>
      <c r="I1665" s="5">
        <v>117.67</v>
      </c>
      <c r="J1665" s="5">
        <v>2391.04</v>
      </c>
      <c r="K1665" s="5">
        <v>544.46</v>
      </c>
      <c r="L1665" s="5">
        <v>40.86</v>
      </c>
      <c r="M1665" s="5">
        <v>1028.3599999999999</v>
      </c>
      <c r="N1665" s="5">
        <v>26.27</v>
      </c>
      <c r="O1665" s="5">
        <f>VLOOKUP(B1665,SWH!$A$4:$B$19,2,FALSE)</f>
        <v>0.76236999999999999</v>
      </c>
      <c r="P1665" s="5">
        <f t="shared" si="111"/>
        <v>25.507629999999999</v>
      </c>
      <c r="Q1665" s="5">
        <v>0</v>
      </c>
      <c r="R1665" s="5">
        <v>0</v>
      </c>
      <c r="S1665" s="5">
        <v>0</v>
      </c>
      <c r="T1665" s="5">
        <v>154.4</v>
      </c>
      <c r="U1665" s="5">
        <v>486.62</v>
      </c>
      <c r="V1665" s="5">
        <v>132.05000000000001</v>
      </c>
      <c r="W1665" s="5">
        <f t="shared" si="109"/>
        <v>2442.7276299999999</v>
      </c>
      <c r="X1665" s="5">
        <f t="shared" si="110"/>
        <v>632.39</v>
      </c>
      <c r="Y1665" s="5">
        <v>7043.02</v>
      </c>
      <c r="Z1665" s="5">
        <v>1663.47</v>
      </c>
      <c r="AA1665" s="5">
        <f t="shared" si="108"/>
        <v>8706.49</v>
      </c>
    </row>
    <row r="1666" spans="1:27" x14ac:dyDescent="0.25">
      <c r="A1666">
        <v>2013</v>
      </c>
      <c r="B1666" t="s">
        <v>57</v>
      </c>
      <c r="C1666" s="1" t="s">
        <v>18</v>
      </c>
      <c r="D1666" s="5">
        <f>VLOOKUP(B1666,SWH!$A$4:$C$19,3,FALSE)</f>
        <v>19592</v>
      </c>
      <c r="E1666" s="5">
        <v>0</v>
      </c>
      <c r="F1666" s="5">
        <v>1070.78</v>
      </c>
      <c r="G1666" s="5">
        <v>656.02</v>
      </c>
      <c r="H1666" s="5">
        <v>1820.64</v>
      </c>
      <c r="I1666" s="5">
        <v>117.93</v>
      </c>
      <c r="J1666" s="5">
        <v>2391.04</v>
      </c>
      <c r="K1666" s="5">
        <v>544.46</v>
      </c>
      <c r="L1666" s="5">
        <v>40.89</v>
      </c>
      <c r="M1666" s="5">
        <v>831.81</v>
      </c>
      <c r="N1666" s="5">
        <v>18.12</v>
      </c>
      <c r="O1666" s="5">
        <f>VLOOKUP(B1666,SWH!$A$4:$B$19,2,FALSE)</f>
        <v>0.76236999999999999</v>
      </c>
      <c r="P1666" s="5">
        <f t="shared" si="111"/>
        <v>17.35763</v>
      </c>
      <c r="Q1666" s="5">
        <v>0</v>
      </c>
      <c r="R1666" s="5">
        <v>0</v>
      </c>
      <c r="S1666" s="5">
        <v>0</v>
      </c>
      <c r="T1666" s="5">
        <v>154.4</v>
      </c>
      <c r="U1666" s="5">
        <v>506.8</v>
      </c>
      <c r="V1666" s="5">
        <v>132.69999999999999</v>
      </c>
      <c r="W1666" s="5">
        <f t="shared" si="109"/>
        <v>1505.1876299999999</v>
      </c>
      <c r="X1666" s="5">
        <f t="shared" si="110"/>
        <v>1070.78</v>
      </c>
      <c r="Y1666" s="5">
        <v>6163.54</v>
      </c>
      <c r="Z1666" s="5">
        <v>2122.0300000000002</v>
      </c>
      <c r="AA1666" s="5">
        <f t="shared" ref="AA1666:AA1729" si="112">SUM(Y1666:Z1666)</f>
        <v>8285.57</v>
      </c>
    </row>
    <row r="1667" spans="1:27" x14ac:dyDescent="0.25">
      <c r="A1667">
        <v>2013</v>
      </c>
      <c r="B1667" t="s">
        <v>57</v>
      </c>
      <c r="C1667" s="1" t="s">
        <v>4</v>
      </c>
      <c r="D1667" s="5">
        <f>VLOOKUP(B1667,SWH!$A$4:$C$19,3,FALSE)</f>
        <v>19592</v>
      </c>
      <c r="E1667" s="5">
        <v>0</v>
      </c>
      <c r="F1667" s="5">
        <v>992.42</v>
      </c>
      <c r="G1667" s="5">
        <v>972.35</v>
      </c>
      <c r="H1667" s="5">
        <v>1785.11</v>
      </c>
      <c r="I1667" s="5">
        <v>117.75</v>
      </c>
      <c r="J1667" s="5">
        <v>2391.04</v>
      </c>
      <c r="K1667" s="5">
        <v>544.46</v>
      </c>
      <c r="L1667" s="5">
        <v>40.869999999999997</v>
      </c>
      <c r="M1667" s="5">
        <v>900.23</v>
      </c>
      <c r="N1667" s="5">
        <v>25.05</v>
      </c>
      <c r="O1667" s="5">
        <f>VLOOKUP(B1667,SWH!$A$4:$B$19,2,FALSE)</f>
        <v>0.76236999999999999</v>
      </c>
      <c r="P1667" s="5">
        <f t="shared" si="111"/>
        <v>24.28763</v>
      </c>
      <c r="Q1667" s="5">
        <v>0</v>
      </c>
      <c r="R1667" s="5">
        <v>0</v>
      </c>
      <c r="S1667" s="5">
        <v>240.75</v>
      </c>
      <c r="T1667" s="5">
        <v>154.4</v>
      </c>
      <c r="U1667" s="5">
        <v>536.30999999999995</v>
      </c>
      <c r="V1667" s="5">
        <v>132.78</v>
      </c>
      <c r="W1667" s="5">
        <f t="shared" ref="W1667:W1730" si="113">E1667+G1667+M1667+SUM(P1667:S1667)</f>
        <v>2137.6176299999997</v>
      </c>
      <c r="X1667" s="5">
        <f t="shared" ref="X1667:X1730" si="114">F1667</f>
        <v>992.42</v>
      </c>
      <c r="Y1667" s="5">
        <v>6760.33</v>
      </c>
      <c r="Z1667" s="5">
        <v>2073.19</v>
      </c>
      <c r="AA1667" s="5">
        <f t="shared" si="112"/>
        <v>8833.52</v>
      </c>
    </row>
    <row r="1668" spans="1:27" x14ac:dyDescent="0.25">
      <c r="A1668">
        <v>2013</v>
      </c>
      <c r="B1668" t="s">
        <v>57</v>
      </c>
      <c r="C1668" s="1" t="s">
        <v>5</v>
      </c>
      <c r="D1668" s="5">
        <f>VLOOKUP(B1668,SWH!$A$4:$C$19,3,FALSE)</f>
        <v>19592</v>
      </c>
      <c r="E1668" s="5">
        <v>0</v>
      </c>
      <c r="F1668" s="5">
        <v>1433.56</v>
      </c>
      <c r="G1668" s="5">
        <v>1035.79</v>
      </c>
      <c r="H1668" s="5">
        <v>1775.66</v>
      </c>
      <c r="I1668" s="5">
        <v>117.88</v>
      </c>
      <c r="J1668" s="5">
        <v>2391.04</v>
      </c>
      <c r="K1668" s="5">
        <v>544.46</v>
      </c>
      <c r="L1668" s="5">
        <v>40.869999999999997</v>
      </c>
      <c r="M1668" s="5">
        <v>1015.72</v>
      </c>
      <c r="N1668" s="5">
        <v>23.7</v>
      </c>
      <c r="O1668" s="5">
        <f>VLOOKUP(B1668,SWH!$A$4:$B$19,2,FALSE)</f>
        <v>0.76236999999999999</v>
      </c>
      <c r="P1668" s="5">
        <f t="shared" si="111"/>
        <v>22.937629999999999</v>
      </c>
      <c r="Q1668" s="5">
        <v>0</v>
      </c>
      <c r="R1668" s="5">
        <v>0</v>
      </c>
      <c r="S1668" s="5">
        <v>0</v>
      </c>
      <c r="T1668" s="5">
        <v>154.4</v>
      </c>
      <c r="U1668" s="5">
        <v>524.78</v>
      </c>
      <c r="V1668" s="5">
        <v>132.04</v>
      </c>
      <c r="W1668" s="5">
        <f t="shared" si="113"/>
        <v>2074.4476300000001</v>
      </c>
      <c r="X1668" s="5">
        <f t="shared" si="114"/>
        <v>1433.56</v>
      </c>
      <c r="Y1668" s="5">
        <v>6687.1</v>
      </c>
      <c r="Z1668" s="5">
        <v>2502.8000000000002</v>
      </c>
      <c r="AA1668" s="5">
        <f t="shared" si="112"/>
        <v>9189.9000000000015</v>
      </c>
    </row>
    <row r="1669" spans="1:27" x14ac:dyDescent="0.25">
      <c r="A1669">
        <v>2013</v>
      </c>
      <c r="B1669" t="s">
        <v>57</v>
      </c>
      <c r="C1669" s="1" t="s">
        <v>15</v>
      </c>
      <c r="D1669" s="5">
        <f>VLOOKUP(B1669,SWH!$A$4:$C$19,3,FALSE)</f>
        <v>19592</v>
      </c>
      <c r="E1669" s="5">
        <v>0</v>
      </c>
      <c r="F1669" s="5">
        <v>411.92</v>
      </c>
      <c r="G1669" s="5">
        <v>437.92</v>
      </c>
      <c r="H1669" s="5">
        <v>1808.71</v>
      </c>
      <c r="I1669" s="5">
        <v>117.87</v>
      </c>
      <c r="J1669" s="5">
        <v>2391.04</v>
      </c>
      <c r="K1669" s="5">
        <v>544.46</v>
      </c>
      <c r="L1669" s="5">
        <v>40.89</v>
      </c>
      <c r="M1669" s="5">
        <v>806.4</v>
      </c>
      <c r="N1669" s="5">
        <v>14.04</v>
      </c>
      <c r="O1669" s="5">
        <f>VLOOKUP(B1669,SWH!$A$4:$B$19,2,FALSE)</f>
        <v>0.76236999999999999</v>
      </c>
      <c r="P1669" s="5">
        <f t="shared" si="111"/>
        <v>13.277629999999998</v>
      </c>
      <c r="Q1669" s="5">
        <v>0</v>
      </c>
      <c r="R1669" s="5">
        <v>0</v>
      </c>
      <c r="S1669" s="5">
        <v>174.15</v>
      </c>
      <c r="T1669" s="5">
        <v>154.4</v>
      </c>
      <c r="U1669" s="5">
        <v>526.21</v>
      </c>
      <c r="V1669" s="5">
        <v>132.71</v>
      </c>
      <c r="W1669" s="5">
        <f t="shared" si="113"/>
        <v>1431.7476299999998</v>
      </c>
      <c r="X1669" s="5">
        <f t="shared" si="114"/>
        <v>411.92</v>
      </c>
      <c r="Y1669" s="5">
        <v>6078.13</v>
      </c>
      <c r="Z1669" s="5">
        <v>1482.58</v>
      </c>
      <c r="AA1669" s="5">
        <f t="shared" si="112"/>
        <v>7560.71</v>
      </c>
    </row>
    <row r="1670" spans="1:27" x14ac:dyDescent="0.25">
      <c r="A1670">
        <v>2013</v>
      </c>
      <c r="B1670" t="s">
        <v>57</v>
      </c>
      <c r="C1670" s="1" t="s">
        <v>16</v>
      </c>
      <c r="D1670" s="5">
        <f>VLOOKUP(B1670,SWH!$A$4:$C$19,3,FALSE)</f>
        <v>19592</v>
      </c>
      <c r="E1670" s="5">
        <v>0</v>
      </c>
      <c r="F1670" s="5">
        <v>2142.56</v>
      </c>
      <c r="G1670" s="5">
        <v>1026.81</v>
      </c>
      <c r="H1670" s="5">
        <v>1789.93</v>
      </c>
      <c r="I1670" s="5">
        <v>117.82</v>
      </c>
      <c r="J1670" s="5">
        <v>2391.04</v>
      </c>
      <c r="K1670" s="5">
        <v>544.46</v>
      </c>
      <c r="L1670" s="5">
        <v>40.869999999999997</v>
      </c>
      <c r="M1670" s="5">
        <v>986.09</v>
      </c>
      <c r="N1670" s="5">
        <v>29.18</v>
      </c>
      <c r="O1670" s="5">
        <f>VLOOKUP(B1670,SWH!$A$4:$B$19,2,FALSE)</f>
        <v>0.76236999999999999</v>
      </c>
      <c r="P1670" s="5">
        <f t="shared" si="111"/>
        <v>28.417629999999999</v>
      </c>
      <c r="Q1670" s="5">
        <v>0</v>
      </c>
      <c r="R1670" s="5">
        <v>0</v>
      </c>
      <c r="S1670" s="5">
        <v>240.85</v>
      </c>
      <c r="T1670" s="5">
        <v>154.4</v>
      </c>
      <c r="U1670" s="5">
        <v>565.96</v>
      </c>
      <c r="V1670" s="5">
        <v>133.02000000000001</v>
      </c>
      <c r="W1670" s="5">
        <f t="shared" si="113"/>
        <v>2282.1676299999999</v>
      </c>
      <c r="X1670" s="5">
        <f t="shared" si="114"/>
        <v>2142.56</v>
      </c>
      <c r="Y1670" s="5">
        <v>6910.01</v>
      </c>
      <c r="Z1670" s="5">
        <v>3252.98</v>
      </c>
      <c r="AA1670" s="5">
        <f t="shared" si="112"/>
        <v>10162.99</v>
      </c>
    </row>
    <row r="1671" spans="1:27" x14ac:dyDescent="0.25">
      <c r="A1671">
        <v>2013</v>
      </c>
      <c r="B1671" t="s">
        <v>57</v>
      </c>
      <c r="C1671" s="1" t="s">
        <v>9</v>
      </c>
      <c r="D1671" s="5">
        <f>VLOOKUP(B1671,SWH!$A$4:$C$19,3,FALSE)</f>
        <v>19592</v>
      </c>
      <c r="E1671" s="5">
        <v>0</v>
      </c>
      <c r="F1671" s="5">
        <v>1241.1600000000001</v>
      </c>
      <c r="G1671" s="5">
        <v>710.05</v>
      </c>
      <c r="H1671" s="5">
        <v>1793.6</v>
      </c>
      <c r="I1671" s="5">
        <v>117.68</v>
      </c>
      <c r="J1671" s="5">
        <v>2391.04</v>
      </c>
      <c r="K1671" s="5">
        <v>544.46</v>
      </c>
      <c r="L1671" s="5">
        <v>40.880000000000003</v>
      </c>
      <c r="M1671" s="5">
        <v>980.26</v>
      </c>
      <c r="N1671" s="5">
        <v>19.149999999999999</v>
      </c>
      <c r="O1671" s="5">
        <f>VLOOKUP(B1671,SWH!$A$4:$B$19,2,FALSE)</f>
        <v>0.76236999999999999</v>
      </c>
      <c r="P1671" s="5">
        <f t="shared" si="111"/>
        <v>18.387629999999998</v>
      </c>
      <c r="Q1671" s="5">
        <v>0</v>
      </c>
      <c r="R1671" s="5">
        <v>0</v>
      </c>
      <c r="S1671" s="5">
        <v>239.93</v>
      </c>
      <c r="T1671" s="5">
        <v>154.4</v>
      </c>
      <c r="U1671" s="5">
        <v>557.4</v>
      </c>
      <c r="V1671" s="5">
        <v>132</v>
      </c>
      <c r="W1671" s="5">
        <f t="shared" si="113"/>
        <v>1948.62763</v>
      </c>
      <c r="X1671" s="5">
        <f t="shared" si="114"/>
        <v>1241.1600000000001</v>
      </c>
      <c r="Y1671" s="5">
        <v>6578.99</v>
      </c>
      <c r="Z1671" s="5">
        <v>2343.02</v>
      </c>
      <c r="AA1671" s="5">
        <f t="shared" si="112"/>
        <v>8922.01</v>
      </c>
    </row>
    <row r="1672" spans="1:27" x14ac:dyDescent="0.25">
      <c r="A1672">
        <v>2013</v>
      </c>
      <c r="B1672" t="s">
        <v>57</v>
      </c>
      <c r="C1672" s="1" t="s">
        <v>12</v>
      </c>
      <c r="D1672" s="5">
        <f>VLOOKUP(B1672,SWH!$A$4:$C$19,3,FALSE)</f>
        <v>19592</v>
      </c>
      <c r="E1672" s="5">
        <v>0</v>
      </c>
      <c r="F1672" s="5">
        <v>2657.98</v>
      </c>
      <c r="G1672" s="5">
        <v>842.8</v>
      </c>
      <c r="H1672" s="5">
        <v>1763.74</v>
      </c>
      <c r="I1672" s="5">
        <v>117.87</v>
      </c>
      <c r="J1672" s="5">
        <v>2391.04</v>
      </c>
      <c r="K1672" s="5">
        <v>544.46</v>
      </c>
      <c r="L1672" s="5">
        <v>40.86</v>
      </c>
      <c r="M1672" s="5">
        <v>1017.1</v>
      </c>
      <c r="N1672" s="5">
        <v>26.81</v>
      </c>
      <c r="O1672" s="5">
        <f>VLOOKUP(B1672,SWH!$A$4:$B$19,2,FALSE)</f>
        <v>0.76236999999999999</v>
      </c>
      <c r="P1672" s="5">
        <f t="shared" si="111"/>
        <v>26.047629999999998</v>
      </c>
      <c r="Q1672" s="5">
        <v>0</v>
      </c>
      <c r="R1672" s="5">
        <v>0</v>
      </c>
      <c r="S1672" s="5">
        <v>234.48</v>
      </c>
      <c r="T1672" s="5">
        <v>154.4</v>
      </c>
      <c r="U1672" s="5">
        <v>598.02</v>
      </c>
      <c r="V1672" s="5">
        <v>132.87</v>
      </c>
      <c r="W1672" s="5">
        <f t="shared" si="113"/>
        <v>2120.4276300000001</v>
      </c>
      <c r="X1672" s="5">
        <f t="shared" si="114"/>
        <v>2657.98</v>
      </c>
      <c r="Y1672" s="5">
        <v>6721.98</v>
      </c>
      <c r="Z1672" s="5">
        <v>3800.45</v>
      </c>
      <c r="AA1672" s="5">
        <f t="shared" si="112"/>
        <v>10522.43</v>
      </c>
    </row>
    <row r="1673" spans="1:27" x14ac:dyDescent="0.25">
      <c r="A1673">
        <v>2013</v>
      </c>
      <c r="B1673" t="s">
        <v>57</v>
      </c>
      <c r="C1673" s="1" t="s">
        <v>8</v>
      </c>
      <c r="D1673" s="5">
        <f>VLOOKUP(B1673,SWH!$A$4:$C$19,3,FALSE)</f>
        <v>19592</v>
      </c>
      <c r="E1673" s="5">
        <v>0</v>
      </c>
      <c r="F1673" s="5">
        <v>5118.87</v>
      </c>
      <c r="G1673" s="5">
        <v>403.19</v>
      </c>
      <c r="H1673" s="5">
        <v>1865.47</v>
      </c>
      <c r="I1673" s="5">
        <v>118.65</v>
      </c>
      <c r="J1673" s="5">
        <v>2391.04</v>
      </c>
      <c r="K1673" s="5">
        <v>544.46</v>
      </c>
      <c r="L1673" s="5">
        <v>40.93</v>
      </c>
      <c r="M1673" s="5">
        <v>1101.8499999999999</v>
      </c>
      <c r="N1673" s="5">
        <v>26.7</v>
      </c>
      <c r="O1673" s="5">
        <f>VLOOKUP(B1673,SWH!$A$4:$B$19,2,FALSE)</f>
        <v>0.76236999999999999</v>
      </c>
      <c r="P1673" s="5">
        <f t="shared" si="111"/>
        <v>25.937629999999999</v>
      </c>
      <c r="Q1673" s="5">
        <v>0</v>
      </c>
      <c r="R1673" s="5">
        <v>0</v>
      </c>
      <c r="S1673" s="5">
        <v>246.63</v>
      </c>
      <c r="T1673" s="5">
        <v>154.4</v>
      </c>
      <c r="U1673" s="5">
        <v>637.25</v>
      </c>
      <c r="V1673" s="5">
        <v>132.65</v>
      </c>
      <c r="W1673" s="5">
        <f t="shared" si="113"/>
        <v>1777.60763</v>
      </c>
      <c r="X1673" s="5">
        <f t="shared" si="114"/>
        <v>5118.87</v>
      </c>
      <c r="Y1673" s="5">
        <v>6481.51</v>
      </c>
      <c r="Z1673" s="5">
        <v>6300.58</v>
      </c>
      <c r="AA1673" s="5">
        <f t="shared" si="112"/>
        <v>12782.09</v>
      </c>
    </row>
    <row r="1674" spans="1:27" x14ac:dyDescent="0.25">
      <c r="A1674">
        <v>2016</v>
      </c>
      <c r="B1674" t="s">
        <v>57</v>
      </c>
      <c r="C1674" s="1" t="s">
        <v>10</v>
      </c>
      <c r="D1674" s="5">
        <f>VLOOKUP(B1674,SWH!$A$4:$C$19,3,FALSE)</f>
        <v>19592</v>
      </c>
      <c r="E1674" s="5">
        <v>0</v>
      </c>
      <c r="F1674" s="5">
        <v>227.63</v>
      </c>
      <c r="G1674" s="5">
        <v>5734.56</v>
      </c>
      <c r="H1674" s="5">
        <v>932.75</v>
      </c>
      <c r="I1674" s="5">
        <v>68.06</v>
      </c>
      <c r="J1674" s="5">
        <v>2391.04</v>
      </c>
      <c r="K1674" s="5">
        <v>544.46</v>
      </c>
      <c r="L1674" s="5">
        <v>29.68</v>
      </c>
      <c r="M1674" s="5">
        <v>1383.87</v>
      </c>
      <c r="N1674" s="5">
        <v>79.930000000000007</v>
      </c>
      <c r="O1674" s="5">
        <f>VLOOKUP(B1674,SWH!$A$4:$B$19,2,FALSE)</f>
        <v>0.76236999999999999</v>
      </c>
      <c r="P1674" s="5">
        <f t="shared" si="111"/>
        <v>79.167630000000003</v>
      </c>
      <c r="Q1674" s="5">
        <v>0</v>
      </c>
      <c r="R1674" s="5">
        <v>0</v>
      </c>
      <c r="S1674" s="5">
        <v>394.34</v>
      </c>
      <c r="T1674" s="5">
        <v>154.38999999999999</v>
      </c>
      <c r="U1674" s="5">
        <v>324.54000000000002</v>
      </c>
      <c r="V1674" s="5">
        <v>136.55000000000001</v>
      </c>
      <c r="W1674" s="5">
        <f t="shared" si="113"/>
        <v>7591.9376300000004</v>
      </c>
      <c r="X1674" s="5">
        <f t="shared" si="114"/>
        <v>227.63</v>
      </c>
      <c r="Y1674" s="5">
        <v>11305.18</v>
      </c>
      <c r="Z1674" s="5">
        <v>1096.6199999999999</v>
      </c>
      <c r="AA1674" s="5">
        <f t="shared" si="112"/>
        <v>12401.8</v>
      </c>
    </row>
    <row r="1675" spans="1:27" x14ac:dyDescent="0.25">
      <c r="A1675">
        <v>2016</v>
      </c>
      <c r="B1675" t="s">
        <v>57</v>
      </c>
      <c r="C1675" s="1" t="s">
        <v>6</v>
      </c>
      <c r="D1675" s="5">
        <f>VLOOKUP(B1675,SWH!$A$4:$C$19,3,FALSE)</f>
        <v>19592</v>
      </c>
      <c r="E1675" s="5">
        <v>0</v>
      </c>
      <c r="F1675" s="5">
        <v>18.64</v>
      </c>
      <c r="G1675" s="5">
        <v>4931.8999999999996</v>
      </c>
      <c r="H1675" s="5">
        <v>931.76</v>
      </c>
      <c r="I1675" s="5">
        <v>68.02</v>
      </c>
      <c r="J1675" s="5">
        <v>2391.04</v>
      </c>
      <c r="K1675" s="5">
        <v>544.46</v>
      </c>
      <c r="L1675" s="5">
        <v>29.69</v>
      </c>
      <c r="M1675" s="5">
        <v>1117.1600000000001</v>
      </c>
      <c r="N1675" s="5">
        <v>74.709999999999994</v>
      </c>
      <c r="O1675" s="5">
        <f>VLOOKUP(B1675,SWH!$A$4:$B$19,2,FALSE)</f>
        <v>0.76236999999999999</v>
      </c>
      <c r="P1675" s="5">
        <f t="shared" si="111"/>
        <v>73.94762999999999</v>
      </c>
      <c r="Q1675" s="5">
        <v>0</v>
      </c>
      <c r="R1675" s="5">
        <v>0</v>
      </c>
      <c r="S1675" s="5">
        <v>288.42</v>
      </c>
      <c r="T1675" s="5">
        <v>154.38999999999999</v>
      </c>
      <c r="U1675" s="5">
        <v>333.49</v>
      </c>
      <c r="V1675" s="5">
        <v>135.68</v>
      </c>
      <c r="W1675" s="5">
        <f t="shared" si="113"/>
        <v>6411.4276299999992</v>
      </c>
      <c r="X1675" s="5">
        <f t="shared" si="114"/>
        <v>18.64</v>
      </c>
      <c r="Y1675" s="5">
        <v>10122.76</v>
      </c>
      <c r="Z1675" s="5">
        <v>896.59</v>
      </c>
      <c r="AA1675" s="5">
        <f t="shared" si="112"/>
        <v>11019.35</v>
      </c>
    </row>
    <row r="1676" spans="1:27" x14ac:dyDescent="0.25">
      <c r="A1676">
        <v>2016</v>
      </c>
      <c r="B1676" t="s">
        <v>57</v>
      </c>
      <c r="C1676" s="1" t="s">
        <v>11</v>
      </c>
      <c r="D1676" s="5">
        <f>VLOOKUP(B1676,SWH!$A$4:$C$19,3,FALSE)</f>
        <v>19592</v>
      </c>
      <c r="E1676" s="5">
        <v>0</v>
      </c>
      <c r="F1676" s="5">
        <v>12.24</v>
      </c>
      <c r="G1676" s="5">
        <v>3662.97</v>
      </c>
      <c r="H1676" s="5">
        <v>948.38</v>
      </c>
      <c r="I1676" s="5">
        <v>68.03</v>
      </c>
      <c r="J1676" s="5">
        <v>2391.04</v>
      </c>
      <c r="K1676" s="5">
        <v>544.46</v>
      </c>
      <c r="L1676" s="5">
        <v>29.69</v>
      </c>
      <c r="M1676" s="5">
        <v>983.76</v>
      </c>
      <c r="N1676" s="5">
        <v>50.15</v>
      </c>
      <c r="O1676" s="5">
        <f>VLOOKUP(B1676,SWH!$A$4:$B$19,2,FALSE)</f>
        <v>0.76236999999999999</v>
      </c>
      <c r="P1676" s="5">
        <f t="shared" si="111"/>
        <v>49.387630000000001</v>
      </c>
      <c r="Q1676" s="5">
        <v>0</v>
      </c>
      <c r="R1676" s="5">
        <v>0</v>
      </c>
      <c r="S1676" s="5">
        <v>312.44</v>
      </c>
      <c r="T1676" s="5">
        <v>154.38999999999999</v>
      </c>
      <c r="U1676" s="5">
        <v>354.45</v>
      </c>
      <c r="V1676" s="5">
        <v>135.19999999999999</v>
      </c>
      <c r="W1676" s="5">
        <f t="shared" si="113"/>
        <v>5008.5576299999993</v>
      </c>
      <c r="X1676" s="5">
        <f t="shared" si="114"/>
        <v>12.24</v>
      </c>
      <c r="Y1676" s="5">
        <v>8736.06</v>
      </c>
      <c r="Z1676" s="5">
        <v>911.15</v>
      </c>
      <c r="AA1676" s="5">
        <f t="shared" si="112"/>
        <v>9647.2099999999991</v>
      </c>
    </row>
    <row r="1677" spans="1:27" x14ac:dyDescent="0.25">
      <c r="A1677">
        <v>2016</v>
      </c>
      <c r="B1677" t="s">
        <v>57</v>
      </c>
      <c r="C1677" s="1" t="s">
        <v>13</v>
      </c>
      <c r="D1677" s="5">
        <f>VLOOKUP(B1677,SWH!$A$4:$C$19,3,FALSE)</f>
        <v>19592</v>
      </c>
      <c r="E1677" s="5">
        <v>0</v>
      </c>
      <c r="F1677" s="5">
        <v>138.15</v>
      </c>
      <c r="G1677" s="5">
        <v>4327.8</v>
      </c>
      <c r="H1677" s="5">
        <v>938.84</v>
      </c>
      <c r="I1677" s="5">
        <v>67.91</v>
      </c>
      <c r="J1677" s="5">
        <v>2391.04</v>
      </c>
      <c r="K1677" s="5">
        <v>544.46</v>
      </c>
      <c r="L1677" s="5">
        <v>29.69</v>
      </c>
      <c r="M1677" s="5">
        <v>1210.43</v>
      </c>
      <c r="N1677" s="5">
        <v>66.760000000000005</v>
      </c>
      <c r="O1677" s="5">
        <f>VLOOKUP(B1677,SWH!$A$4:$B$19,2,FALSE)</f>
        <v>0.76236999999999999</v>
      </c>
      <c r="P1677" s="5">
        <f t="shared" si="111"/>
        <v>65.997630000000001</v>
      </c>
      <c r="Q1677" s="5">
        <v>0</v>
      </c>
      <c r="R1677" s="5">
        <v>0</v>
      </c>
      <c r="S1677" s="5">
        <v>266.22000000000003</v>
      </c>
      <c r="T1677" s="5">
        <v>154.4</v>
      </c>
      <c r="U1677" s="5">
        <v>367.79</v>
      </c>
      <c r="V1677" s="5">
        <v>134.63999999999999</v>
      </c>
      <c r="W1677" s="5">
        <f t="shared" si="113"/>
        <v>5870.4476300000006</v>
      </c>
      <c r="X1677" s="5">
        <f t="shared" si="114"/>
        <v>138.15</v>
      </c>
      <c r="Y1677" s="5">
        <v>9587.7099999999991</v>
      </c>
      <c r="Z1677" s="5">
        <v>1050.4000000000001</v>
      </c>
      <c r="AA1677" s="5">
        <f t="shared" si="112"/>
        <v>10638.109999999999</v>
      </c>
    </row>
    <row r="1678" spans="1:27" x14ac:dyDescent="0.25">
      <c r="A1678">
        <v>2016</v>
      </c>
      <c r="B1678" t="s">
        <v>57</v>
      </c>
      <c r="C1678" s="1" t="s">
        <v>19</v>
      </c>
      <c r="D1678" s="5">
        <f>VLOOKUP(B1678,SWH!$A$4:$C$19,3,FALSE)</f>
        <v>19592</v>
      </c>
      <c r="E1678" s="5">
        <v>0</v>
      </c>
      <c r="F1678" s="5">
        <v>93.4</v>
      </c>
      <c r="G1678" s="5">
        <v>3132.33</v>
      </c>
      <c r="H1678" s="5">
        <v>946.2</v>
      </c>
      <c r="I1678" s="5">
        <v>67.87</v>
      </c>
      <c r="J1678" s="5">
        <v>2391.04</v>
      </c>
      <c r="K1678" s="5">
        <v>544.46</v>
      </c>
      <c r="L1678" s="5">
        <v>29.69</v>
      </c>
      <c r="M1678" s="5">
        <v>895.26</v>
      </c>
      <c r="N1678" s="5">
        <v>48.65</v>
      </c>
      <c r="O1678" s="5">
        <f>VLOOKUP(B1678,SWH!$A$4:$B$19,2,FALSE)</f>
        <v>0.76236999999999999</v>
      </c>
      <c r="P1678" s="5">
        <f t="shared" si="111"/>
        <v>47.887630000000001</v>
      </c>
      <c r="Q1678" s="5">
        <v>0</v>
      </c>
      <c r="R1678" s="5">
        <v>0</v>
      </c>
      <c r="S1678" s="5">
        <v>248.5</v>
      </c>
      <c r="T1678" s="5">
        <v>154.4</v>
      </c>
      <c r="U1678" s="5">
        <v>394.57</v>
      </c>
      <c r="V1678" s="5">
        <v>134.85</v>
      </c>
      <c r="W1678" s="5">
        <f t="shared" si="113"/>
        <v>4323.9776300000003</v>
      </c>
      <c r="X1678" s="5">
        <f t="shared" si="114"/>
        <v>93.4</v>
      </c>
      <c r="Y1678" s="5">
        <v>8048.79</v>
      </c>
      <c r="Z1678" s="5">
        <v>1032.43</v>
      </c>
      <c r="AA1678" s="5">
        <f t="shared" si="112"/>
        <v>9081.2199999999993</v>
      </c>
    </row>
    <row r="1679" spans="1:27" x14ac:dyDescent="0.25">
      <c r="A1679">
        <v>2016</v>
      </c>
      <c r="B1679" t="s">
        <v>57</v>
      </c>
      <c r="C1679" s="1" t="s">
        <v>20</v>
      </c>
      <c r="D1679" s="5">
        <f>VLOOKUP(B1679,SWH!$A$4:$C$19,3,FALSE)</f>
        <v>19592</v>
      </c>
      <c r="E1679" s="5">
        <v>0</v>
      </c>
      <c r="F1679" s="5">
        <v>63.28</v>
      </c>
      <c r="G1679" s="5">
        <v>2408.13</v>
      </c>
      <c r="H1679" s="5">
        <v>963.98</v>
      </c>
      <c r="I1679" s="5">
        <v>67.94</v>
      </c>
      <c r="J1679" s="5">
        <v>2391.04</v>
      </c>
      <c r="K1679" s="5">
        <v>544.46</v>
      </c>
      <c r="L1679" s="5">
        <v>29.7</v>
      </c>
      <c r="M1679" s="5">
        <v>976.86</v>
      </c>
      <c r="N1679" s="5">
        <v>31.88</v>
      </c>
      <c r="O1679" s="5">
        <f>VLOOKUP(B1679,SWH!$A$4:$B$19,2,FALSE)</f>
        <v>0.76236999999999999</v>
      </c>
      <c r="P1679" s="5">
        <f t="shared" si="111"/>
        <v>31.117629999999998</v>
      </c>
      <c r="Q1679" s="5">
        <v>0</v>
      </c>
      <c r="R1679" s="5">
        <v>0</v>
      </c>
      <c r="S1679" s="5">
        <v>200.3</v>
      </c>
      <c r="T1679" s="5">
        <v>154.4</v>
      </c>
      <c r="U1679" s="5">
        <v>400.38</v>
      </c>
      <c r="V1679" s="5">
        <v>132.5</v>
      </c>
      <c r="W1679" s="5">
        <f t="shared" si="113"/>
        <v>3616.4076300000002</v>
      </c>
      <c r="X1679" s="5">
        <f t="shared" si="114"/>
        <v>63.28</v>
      </c>
      <c r="Y1679" s="5">
        <v>7356.73</v>
      </c>
      <c r="Z1679" s="5">
        <v>1008.12</v>
      </c>
      <c r="AA1679" s="5">
        <f t="shared" si="112"/>
        <v>8364.85</v>
      </c>
    </row>
    <row r="1680" spans="1:27" x14ac:dyDescent="0.25">
      <c r="A1680">
        <v>2016</v>
      </c>
      <c r="B1680" t="s">
        <v>57</v>
      </c>
      <c r="C1680" s="1" t="s">
        <v>3</v>
      </c>
      <c r="D1680" s="5">
        <f>VLOOKUP(B1680,SWH!$A$4:$C$19,3,FALSE)</f>
        <v>19592</v>
      </c>
      <c r="E1680" s="5">
        <v>0</v>
      </c>
      <c r="F1680" s="5">
        <v>553.37</v>
      </c>
      <c r="G1680" s="5">
        <v>1923.52</v>
      </c>
      <c r="H1680" s="5">
        <v>959.26</v>
      </c>
      <c r="I1680" s="5">
        <v>67.930000000000007</v>
      </c>
      <c r="J1680" s="5">
        <v>2391.04</v>
      </c>
      <c r="K1680" s="5">
        <v>544.46</v>
      </c>
      <c r="L1680" s="5">
        <v>29.7</v>
      </c>
      <c r="M1680" s="5">
        <v>850.64</v>
      </c>
      <c r="N1680" s="5">
        <v>33.909999999999997</v>
      </c>
      <c r="O1680" s="5">
        <f>VLOOKUP(B1680,SWH!$A$4:$B$19,2,FALSE)</f>
        <v>0.76236999999999999</v>
      </c>
      <c r="P1680" s="5">
        <f t="shared" si="111"/>
        <v>33.147629999999999</v>
      </c>
      <c r="Q1680" s="5">
        <v>0</v>
      </c>
      <c r="R1680" s="5">
        <v>0</v>
      </c>
      <c r="S1680" s="5">
        <v>203.44</v>
      </c>
      <c r="T1680" s="5">
        <v>154.4</v>
      </c>
      <c r="U1680" s="5">
        <v>455.56</v>
      </c>
      <c r="V1680" s="5">
        <v>133.32</v>
      </c>
      <c r="W1680" s="5">
        <f t="shared" si="113"/>
        <v>3010.7476299999998</v>
      </c>
      <c r="X1680" s="5">
        <f t="shared" si="114"/>
        <v>553.37</v>
      </c>
      <c r="Y1680" s="5">
        <v>6747.16</v>
      </c>
      <c r="Z1680" s="5">
        <v>1553.39</v>
      </c>
      <c r="AA1680" s="5">
        <f t="shared" si="112"/>
        <v>8300.5499999999993</v>
      </c>
    </row>
    <row r="1681" spans="1:27" x14ac:dyDescent="0.25">
      <c r="A1681">
        <v>2016</v>
      </c>
      <c r="B1681" t="s">
        <v>57</v>
      </c>
      <c r="C1681" s="1" t="s">
        <v>7</v>
      </c>
      <c r="D1681" s="5">
        <f>VLOOKUP(B1681,SWH!$A$4:$C$19,3,FALSE)</f>
        <v>19592</v>
      </c>
      <c r="E1681" s="5">
        <v>0</v>
      </c>
      <c r="F1681" s="5">
        <v>348.99</v>
      </c>
      <c r="G1681" s="5">
        <v>1783.03</v>
      </c>
      <c r="H1681" s="5">
        <v>967.56</v>
      </c>
      <c r="I1681" s="5">
        <v>67.92</v>
      </c>
      <c r="J1681" s="5">
        <v>2391.04</v>
      </c>
      <c r="K1681" s="5">
        <v>544.46</v>
      </c>
      <c r="L1681" s="5">
        <v>29.7</v>
      </c>
      <c r="M1681" s="5">
        <v>933.93</v>
      </c>
      <c r="N1681" s="5">
        <v>26.76</v>
      </c>
      <c r="O1681" s="5">
        <f>VLOOKUP(B1681,SWH!$A$4:$B$19,2,FALSE)</f>
        <v>0.76236999999999999</v>
      </c>
      <c r="P1681" s="5">
        <f t="shared" si="111"/>
        <v>25.997630000000001</v>
      </c>
      <c r="Q1681" s="5">
        <v>0</v>
      </c>
      <c r="R1681" s="5">
        <v>0</v>
      </c>
      <c r="S1681" s="5">
        <v>0</v>
      </c>
      <c r="T1681" s="5">
        <v>154.4</v>
      </c>
      <c r="U1681" s="5">
        <v>440.58</v>
      </c>
      <c r="V1681" s="5">
        <v>132.30000000000001</v>
      </c>
      <c r="W1681" s="5">
        <f t="shared" si="113"/>
        <v>2742.9576299999999</v>
      </c>
      <c r="X1681" s="5">
        <f t="shared" si="114"/>
        <v>348.99</v>
      </c>
      <c r="Y1681" s="5">
        <v>6486.66</v>
      </c>
      <c r="Z1681" s="5">
        <v>1334.03</v>
      </c>
      <c r="AA1681" s="5">
        <f t="shared" si="112"/>
        <v>7820.69</v>
      </c>
    </row>
    <row r="1682" spans="1:27" x14ac:dyDescent="0.25">
      <c r="A1682">
        <v>2016</v>
      </c>
      <c r="B1682" t="s">
        <v>57</v>
      </c>
      <c r="C1682" s="1" t="s">
        <v>17</v>
      </c>
      <c r="D1682" s="5">
        <f>VLOOKUP(B1682,SWH!$A$4:$C$19,3,FALSE)</f>
        <v>19592</v>
      </c>
      <c r="E1682" s="5">
        <v>0</v>
      </c>
      <c r="F1682" s="5">
        <v>195.91</v>
      </c>
      <c r="G1682" s="5">
        <v>1320.98</v>
      </c>
      <c r="H1682" s="5">
        <v>967.97</v>
      </c>
      <c r="I1682" s="5">
        <v>68.16</v>
      </c>
      <c r="J1682" s="5">
        <v>2391.04</v>
      </c>
      <c r="K1682" s="5">
        <v>544.46</v>
      </c>
      <c r="L1682" s="5">
        <v>29.7</v>
      </c>
      <c r="M1682" s="5">
        <v>787.16</v>
      </c>
      <c r="N1682" s="5">
        <v>21.85</v>
      </c>
      <c r="O1682" s="5">
        <f>VLOOKUP(B1682,SWH!$A$4:$B$19,2,FALSE)</f>
        <v>0.76236999999999999</v>
      </c>
      <c r="P1682" s="5">
        <f t="shared" si="111"/>
        <v>21.087630000000001</v>
      </c>
      <c r="Q1682" s="5">
        <v>0</v>
      </c>
      <c r="R1682" s="5">
        <v>0</v>
      </c>
      <c r="S1682" s="5">
        <v>0</v>
      </c>
      <c r="T1682" s="5">
        <v>154.4</v>
      </c>
      <c r="U1682" s="5">
        <v>451.81</v>
      </c>
      <c r="V1682" s="5">
        <v>133.41999999999999</v>
      </c>
      <c r="W1682" s="5">
        <f t="shared" si="113"/>
        <v>2129.2276299999999</v>
      </c>
      <c r="X1682" s="5">
        <f t="shared" si="114"/>
        <v>195.91</v>
      </c>
      <c r="Y1682" s="5">
        <v>5874.68</v>
      </c>
      <c r="Z1682" s="5">
        <v>1192.18</v>
      </c>
      <c r="AA1682" s="5">
        <f t="shared" si="112"/>
        <v>7066.8600000000006</v>
      </c>
    </row>
    <row r="1683" spans="1:27" x14ac:dyDescent="0.25">
      <c r="A1683">
        <v>2016</v>
      </c>
      <c r="B1683" t="s">
        <v>57</v>
      </c>
      <c r="C1683" s="1" t="s">
        <v>14</v>
      </c>
      <c r="D1683" s="5">
        <f>VLOOKUP(B1683,SWH!$A$4:$C$19,3,FALSE)</f>
        <v>19592</v>
      </c>
      <c r="E1683" s="5">
        <v>0</v>
      </c>
      <c r="F1683" s="5">
        <v>624.41999999999996</v>
      </c>
      <c r="G1683" s="5">
        <v>1353.98</v>
      </c>
      <c r="H1683" s="5">
        <v>955.34</v>
      </c>
      <c r="I1683" s="5">
        <v>68.28</v>
      </c>
      <c r="J1683" s="5">
        <v>2391.04</v>
      </c>
      <c r="K1683" s="5">
        <v>544.46</v>
      </c>
      <c r="L1683" s="5">
        <v>29.7</v>
      </c>
      <c r="M1683" s="5">
        <v>860.24</v>
      </c>
      <c r="N1683" s="5">
        <v>27.13</v>
      </c>
      <c r="O1683" s="5">
        <f>VLOOKUP(B1683,SWH!$A$4:$B$19,2,FALSE)</f>
        <v>0.76236999999999999</v>
      </c>
      <c r="P1683" s="5">
        <f t="shared" si="111"/>
        <v>26.367629999999998</v>
      </c>
      <c r="Q1683" s="5">
        <v>0</v>
      </c>
      <c r="R1683" s="5">
        <v>0</v>
      </c>
      <c r="S1683" s="5">
        <v>251.22</v>
      </c>
      <c r="T1683" s="5">
        <v>154.4</v>
      </c>
      <c r="U1683" s="5">
        <v>499.82</v>
      </c>
      <c r="V1683" s="5">
        <v>133</v>
      </c>
      <c r="W1683" s="5">
        <f t="shared" si="113"/>
        <v>2491.8076300000002</v>
      </c>
      <c r="X1683" s="5">
        <f t="shared" si="114"/>
        <v>624.41999999999996</v>
      </c>
      <c r="Y1683" s="5">
        <v>6224.32</v>
      </c>
      <c r="Z1683" s="5">
        <v>1668.7</v>
      </c>
      <c r="AA1683" s="5">
        <f t="shared" si="112"/>
        <v>7893.0199999999995</v>
      </c>
    </row>
    <row r="1684" spans="1:27" x14ac:dyDescent="0.25">
      <c r="A1684">
        <v>2016</v>
      </c>
      <c r="B1684" t="s">
        <v>57</v>
      </c>
      <c r="C1684" s="1" t="s">
        <v>2</v>
      </c>
      <c r="D1684" s="5">
        <f>VLOOKUP(B1684,SWH!$A$4:$C$19,3,FALSE)</f>
        <v>19592</v>
      </c>
      <c r="E1684" s="5">
        <v>0</v>
      </c>
      <c r="F1684" s="5">
        <v>708.33</v>
      </c>
      <c r="G1684" s="5">
        <v>1277.23</v>
      </c>
      <c r="H1684" s="5">
        <v>946.23</v>
      </c>
      <c r="I1684" s="5">
        <v>67.92</v>
      </c>
      <c r="J1684" s="5">
        <v>2391.04</v>
      </c>
      <c r="K1684" s="5">
        <v>544.46</v>
      </c>
      <c r="L1684" s="5">
        <v>29.69</v>
      </c>
      <c r="M1684" s="5">
        <v>958.8</v>
      </c>
      <c r="N1684" s="5">
        <v>21.69</v>
      </c>
      <c r="O1684" s="5">
        <f>VLOOKUP(B1684,SWH!$A$4:$B$19,2,FALSE)</f>
        <v>0.76236999999999999</v>
      </c>
      <c r="P1684" s="5">
        <f t="shared" si="111"/>
        <v>20.927630000000001</v>
      </c>
      <c r="Q1684" s="5">
        <v>0</v>
      </c>
      <c r="R1684" s="5">
        <v>0</v>
      </c>
      <c r="S1684" s="5">
        <v>0</v>
      </c>
      <c r="T1684" s="5">
        <v>154.4</v>
      </c>
      <c r="U1684" s="5">
        <v>486.65</v>
      </c>
      <c r="V1684" s="5">
        <v>131.97999999999999</v>
      </c>
      <c r="W1684" s="5">
        <f t="shared" si="113"/>
        <v>2256.9576299999999</v>
      </c>
      <c r="X1684" s="5">
        <f t="shared" si="114"/>
        <v>708.33</v>
      </c>
      <c r="Y1684" s="5">
        <v>5978.98</v>
      </c>
      <c r="Z1684" s="5">
        <v>1739.43</v>
      </c>
      <c r="AA1684" s="5">
        <f t="shared" si="112"/>
        <v>7718.41</v>
      </c>
    </row>
    <row r="1685" spans="1:27" x14ac:dyDescent="0.25">
      <c r="A1685">
        <v>2016</v>
      </c>
      <c r="B1685" t="s">
        <v>57</v>
      </c>
      <c r="C1685" s="1" t="s">
        <v>18</v>
      </c>
      <c r="D1685" s="5">
        <f>VLOOKUP(B1685,SWH!$A$4:$C$19,3,FALSE)</f>
        <v>19592</v>
      </c>
      <c r="E1685" s="5">
        <v>0</v>
      </c>
      <c r="F1685" s="5">
        <v>1286.74</v>
      </c>
      <c r="G1685" s="5">
        <v>600.80999999999995</v>
      </c>
      <c r="H1685" s="5">
        <v>974.73</v>
      </c>
      <c r="I1685" s="5">
        <v>68.33</v>
      </c>
      <c r="J1685" s="5">
        <v>2391.04</v>
      </c>
      <c r="K1685" s="5">
        <v>544.46</v>
      </c>
      <c r="L1685" s="5">
        <v>29.71</v>
      </c>
      <c r="M1685" s="5">
        <v>786.4</v>
      </c>
      <c r="N1685" s="5">
        <v>16.27</v>
      </c>
      <c r="O1685" s="5">
        <f>VLOOKUP(B1685,SWH!$A$4:$B$19,2,FALSE)</f>
        <v>0.76236999999999999</v>
      </c>
      <c r="P1685" s="5">
        <f t="shared" si="111"/>
        <v>15.507629999999999</v>
      </c>
      <c r="Q1685" s="5">
        <v>0</v>
      </c>
      <c r="R1685" s="5">
        <v>0</v>
      </c>
      <c r="S1685" s="5">
        <v>0</v>
      </c>
      <c r="T1685" s="5">
        <v>154.4</v>
      </c>
      <c r="U1685" s="5">
        <v>506.84</v>
      </c>
      <c r="V1685" s="5">
        <v>132.74</v>
      </c>
      <c r="W1685" s="5">
        <f t="shared" si="113"/>
        <v>1402.7176300000001</v>
      </c>
      <c r="X1685" s="5">
        <f t="shared" si="114"/>
        <v>1286.74</v>
      </c>
      <c r="Y1685" s="5">
        <v>5154.4399999999996</v>
      </c>
      <c r="Z1685" s="5">
        <v>2338.04</v>
      </c>
      <c r="AA1685" s="5">
        <f t="shared" si="112"/>
        <v>7492.48</v>
      </c>
    </row>
    <row r="1686" spans="1:27" x14ac:dyDescent="0.25">
      <c r="A1686">
        <v>2016</v>
      </c>
      <c r="B1686" t="s">
        <v>57</v>
      </c>
      <c r="C1686" s="1" t="s">
        <v>4</v>
      </c>
      <c r="D1686" s="5">
        <f>VLOOKUP(B1686,SWH!$A$4:$C$19,3,FALSE)</f>
        <v>19592</v>
      </c>
      <c r="E1686" s="5">
        <v>0</v>
      </c>
      <c r="F1686" s="5">
        <v>1245.72</v>
      </c>
      <c r="G1686" s="5">
        <v>908.72</v>
      </c>
      <c r="H1686" s="5">
        <v>947.8</v>
      </c>
      <c r="I1686" s="5">
        <v>68.040000000000006</v>
      </c>
      <c r="J1686" s="5">
        <v>2391.04</v>
      </c>
      <c r="K1686" s="5">
        <v>544.46</v>
      </c>
      <c r="L1686" s="5">
        <v>29.69</v>
      </c>
      <c r="M1686" s="5">
        <v>887.58</v>
      </c>
      <c r="N1686" s="5">
        <v>14.9</v>
      </c>
      <c r="O1686" s="5">
        <f>VLOOKUP(B1686,SWH!$A$4:$B$19,2,FALSE)</f>
        <v>0.76236999999999999</v>
      </c>
      <c r="P1686" s="5">
        <f t="shared" si="111"/>
        <v>14.13763</v>
      </c>
      <c r="Q1686" s="5">
        <v>0</v>
      </c>
      <c r="R1686" s="5">
        <v>0</v>
      </c>
      <c r="S1686" s="5">
        <v>236.24</v>
      </c>
      <c r="T1686" s="5">
        <v>154.4</v>
      </c>
      <c r="U1686" s="5">
        <v>536.36</v>
      </c>
      <c r="V1686" s="5">
        <v>132.9</v>
      </c>
      <c r="W1686" s="5">
        <f t="shared" si="113"/>
        <v>2046.6776300000001</v>
      </c>
      <c r="X1686" s="5">
        <f t="shared" si="114"/>
        <v>1245.72</v>
      </c>
      <c r="Y1686" s="5">
        <v>5771.31</v>
      </c>
      <c r="Z1686" s="5">
        <v>2326.5300000000002</v>
      </c>
      <c r="AA1686" s="5">
        <f t="shared" si="112"/>
        <v>8097.84</v>
      </c>
    </row>
    <row r="1687" spans="1:27" x14ac:dyDescent="0.25">
      <c r="A1687">
        <v>2016</v>
      </c>
      <c r="B1687" t="s">
        <v>57</v>
      </c>
      <c r="C1687" s="1" t="s">
        <v>5</v>
      </c>
      <c r="D1687" s="5">
        <f>VLOOKUP(B1687,SWH!$A$4:$C$19,3,FALSE)</f>
        <v>19592</v>
      </c>
      <c r="E1687" s="5">
        <v>0</v>
      </c>
      <c r="F1687" s="5">
        <v>1625.87</v>
      </c>
      <c r="G1687" s="5">
        <v>962.83</v>
      </c>
      <c r="H1687" s="5">
        <v>950.24</v>
      </c>
      <c r="I1687" s="5">
        <v>68.19</v>
      </c>
      <c r="J1687" s="5">
        <v>2391.04</v>
      </c>
      <c r="K1687" s="5">
        <v>544.46</v>
      </c>
      <c r="L1687" s="5">
        <v>29.69</v>
      </c>
      <c r="M1687" s="5">
        <v>978.41</v>
      </c>
      <c r="N1687" s="5">
        <v>20.82</v>
      </c>
      <c r="O1687" s="5">
        <f>VLOOKUP(B1687,SWH!$A$4:$B$19,2,FALSE)</f>
        <v>0.76236999999999999</v>
      </c>
      <c r="P1687" s="5">
        <f t="shared" si="111"/>
        <v>20.05763</v>
      </c>
      <c r="Q1687" s="5">
        <v>0</v>
      </c>
      <c r="R1687" s="5">
        <v>0</v>
      </c>
      <c r="S1687" s="5">
        <v>0</v>
      </c>
      <c r="T1687" s="5">
        <v>154.4</v>
      </c>
      <c r="U1687" s="5">
        <v>524.9</v>
      </c>
      <c r="V1687" s="5">
        <v>132.08000000000001</v>
      </c>
      <c r="W1687" s="5">
        <f t="shared" si="113"/>
        <v>1961.29763</v>
      </c>
      <c r="X1687" s="5">
        <f t="shared" si="114"/>
        <v>1625.87</v>
      </c>
      <c r="Y1687" s="5">
        <v>5687.71</v>
      </c>
      <c r="Z1687" s="5">
        <v>2695.23</v>
      </c>
      <c r="AA1687" s="5">
        <f t="shared" si="112"/>
        <v>8382.94</v>
      </c>
    </row>
    <row r="1688" spans="1:27" x14ac:dyDescent="0.25">
      <c r="A1688">
        <v>2016</v>
      </c>
      <c r="B1688" t="s">
        <v>57</v>
      </c>
      <c r="C1688" s="1" t="s">
        <v>15</v>
      </c>
      <c r="D1688" s="5">
        <f>VLOOKUP(B1688,SWH!$A$4:$C$19,3,FALSE)</f>
        <v>19592</v>
      </c>
      <c r="E1688" s="5">
        <v>0</v>
      </c>
      <c r="F1688" s="5">
        <v>652.88</v>
      </c>
      <c r="G1688" s="5">
        <v>403.11</v>
      </c>
      <c r="H1688" s="5">
        <v>963.35</v>
      </c>
      <c r="I1688" s="5">
        <v>68.28</v>
      </c>
      <c r="J1688" s="5">
        <v>2391.04</v>
      </c>
      <c r="K1688" s="5">
        <v>544.46</v>
      </c>
      <c r="L1688" s="5">
        <v>29.7</v>
      </c>
      <c r="M1688" s="5">
        <v>766.45</v>
      </c>
      <c r="N1688" s="5">
        <v>16.84</v>
      </c>
      <c r="O1688" s="5">
        <f>VLOOKUP(B1688,SWH!$A$4:$B$19,2,FALSE)</f>
        <v>0.76236999999999999</v>
      </c>
      <c r="P1688" s="5">
        <f t="shared" si="111"/>
        <v>16.077629999999999</v>
      </c>
      <c r="Q1688" s="5">
        <v>0</v>
      </c>
      <c r="R1688" s="5">
        <v>0</v>
      </c>
      <c r="S1688" s="5">
        <v>215.97</v>
      </c>
      <c r="T1688" s="5">
        <v>154.4</v>
      </c>
      <c r="U1688" s="5">
        <v>526.36</v>
      </c>
      <c r="V1688" s="5">
        <v>132.74</v>
      </c>
      <c r="W1688" s="5">
        <f t="shared" si="113"/>
        <v>1401.60763</v>
      </c>
      <c r="X1688" s="5">
        <f t="shared" si="114"/>
        <v>652.88</v>
      </c>
      <c r="Y1688" s="5">
        <v>5141.88</v>
      </c>
      <c r="Z1688" s="5">
        <v>1723.7</v>
      </c>
      <c r="AA1688" s="5">
        <f t="shared" si="112"/>
        <v>6865.58</v>
      </c>
    </row>
    <row r="1689" spans="1:27" x14ac:dyDescent="0.25">
      <c r="A1689">
        <v>2016</v>
      </c>
      <c r="B1689" t="s">
        <v>57</v>
      </c>
      <c r="C1689" s="1" t="s">
        <v>16</v>
      </c>
      <c r="D1689" s="5">
        <f>VLOOKUP(B1689,SWH!$A$4:$C$19,3,FALSE)</f>
        <v>19592</v>
      </c>
      <c r="E1689" s="5">
        <v>0</v>
      </c>
      <c r="F1689" s="5">
        <v>2371.19</v>
      </c>
      <c r="G1689" s="5">
        <v>973</v>
      </c>
      <c r="H1689" s="5">
        <v>949.43</v>
      </c>
      <c r="I1689" s="5">
        <v>68.150000000000006</v>
      </c>
      <c r="J1689" s="5">
        <v>2391.04</v>
      </c>
      <c r="K1689" s="5">
        <v>544.46</v>
      </c>
      <c r="L1689" s="5">
        <v>29.7</v>
      </c>
      <c r="M1689" s="5">
        <v>970.11</v>
      </c>
      <c r="N1689" s="5">
        <v>17.27</v>
      </c>
      <c r="O1689" s="5">
        <f>VLOOKUP(B1689,SWH!$A$4:$B$19,2,FALSE)</f>
        <v>0.76236999999999999</v>
      </c>
      <c r="P1689" s="5">
        <f t="shared" si="111"/>
        <v>16.507629999999999</v>
      </c>
      <c r="Q1689" s="5">
        <v>0</v>
      </c>
      <c r="R1689" s="5">
        <v>0</v>
      </c>
      <c r="S1689" s="5">
        <v>236.52</v>
      </c>
      <c r="T1689" s="5">
        <v>154.4</v>
      </c>
      <c r="U1689" s="5">
        <v>565.98</v>
      </c>
      <c r="V1689" s="5">
        <v>133.09</v>
      </c>
      <c r="W1689" s="5">
        <f t="shared" si="113"/>
        <v>2196.1376300000002</v>
      </c>
      <c r="X1689" s="5">
        <f t="shared" si="114"/>
        <v>2371.19</v>
      </c>
      <c r="Y1689" s="5">
        <v>5922.71</v>
      </c>
      <c r="Z1689" s="5">
        <v>3481.63</v>
      </c>
      <c r="AA1689" s="5">
        <f t="shared" si="112"/>
        <v>9404.34</v>
      </c>
    </row>
    <row r="1690" spans="1:27" x14ac:dyDescent="0.25">
      <c r="A1690">
        <v>2016</v>
      </c>
      <c r="B1690" t="s">
        <v>57</v>
      </c>
      <c r="C1690" s="1" t="s">
        <v>9</v>
      </c>
      <c r="D1690" s="5">
        <f>VLOOKUP(B1690,SWH!$A$4:$C$19,3,FALSE)</f>
        <v>19592</v>
      </c>
      <c r="E1690" s="5">
        <v>0</v>
      </c>
      <c r="F1690" s="5">
        <v>1422.38</v>
      </c>
      <c r="G1690" s="5">
        <v>670.94</v>
      </c>
      <c r="H1690" s="5">
        <v>946.13</v>
      </c>
      <c r="I1690" s="5">
        <v>68.08</v>
      </c>
      <c r="J1690" s="5">
        <v>2391.04</v>
      </c>
      <c r="K1690" s="5">
        <v>544.46</v>
      </c>
      <c r="L1690" s="5">
        <v>29.7</v>
      </c>
      <c r="M1690" s="5">
        <v>958.99</v>
      </c>
      <c r="N1690" s="5">
        <v>10.86</v>
      </c>
      <c r="O1690" s="5">
        <f>VLOOKUP(B1690,SWH!$A$4:$B$19,2,FALSE)</f>
        <v>0.76236999999999999</v>
      </c>
      <c r="P1690" s="5">
        <f t="shared" si="111"/>
        <v>10.097629999999999</v>
      </c>
      <c r="Q1690" s="5">
        <v>0</v>
      </c>
      <c r="R1690" s="5">
        <v>0</v>
      </c>
      <c r="S1690" s="5">
        <v>254.69</v>
      </c>
      <c r="T1690" s="5">
        <v>154.4</v>
      </c>
      <c r="U1690" s="5">
        <v>557.45000000000005</v>
      </c>
      <c r="V1690" s="5">
        <v>132.04</v>
      </c>
      <c r="W1690" s="5">
        <f t="shared" si="113"/>
        <v>1894.7176300000001</v>
      </c>
      <c r="X1690" s="5">
        <f t="shared" si="114"/>
        <v>1422.38</v>
      </c>
      <c r="Y1690" s="5">
        <v>5616.87</v>
      </c>
      <c r="Z1690" s="5">
        <v>2524.29</v>
      </c>
      <c r="AA1690" s="5">
        <f t="shared" si="112"/>
        <v>8141.16</v>
      </c>
    </row>
    <row r="1691" spans="1:27" x14ac:dyDescent="0.25">
      <c r="A1691">
        <v>2016</v>
      </c>
      <c r="B1691" t="s">
        <v>57</v>
      </c>
      <c r="C1691" s="1" t="s">
        <v>12</v>
      </c>
      <c r="D1691" s="5">
        <f>VLOOKUP(B1691,SWH!$A$4:$C$19,3,FALSE)</f>
        <v>19592</v>
      </c>
      <c r="E1691" s="5">
        <v>0</v>
      </c>
      <c r="F1691" s="5">
        <v>2940.02</v>
      </c>
      <c r="G1691" s="5">
        <v>803.15</v>
      </c>
      <c r="H1691" s="5">
        <v>932.4</v>
      </c>
      <c r="I1691" s="5">
        <v>68.31</v>
      </c>
      <c r="J1691" s="5">
        <v>2391.04</v>
      </c>
      <c r="K1691" s="5">
        <v>544.46</v>
      </c>
      <c r="L1691" s="5">
        <v>29.69</v>
      </c>
      <c r="M1691" s="5">
        <v>1000.45</v>
      </c>
      <c r="N1691" s="5">
        <v>25.79</v>
      </c>
      <c r="O1691" s="5">
        <f>VLOOKUP(B1691,SWH!$A$4:$B$19,2,FALSE)</f>
        <v>0.76236999999999999</v>
      </c>
      <c r="P1691" s="5">
        <f t="shared" si="111"/>
        <v>25.027629999999998</v>
      </c>
      <c r="Q1691" s="5">
        <v>0</v>
      </c>
      <c r="R1691" s="5">
        <v>0</v>
      </c>
      <c r="S1691" s="5">
        <v>238.23</v>
      </c>
      <c r="T1691" s="5">
        <v>154.4</v>
      </c>
      <c r="U1691" s="5">
        <v>598.03</v>
      </c>
      <c r="V1691" s="5">
        <v>132.97</v>
      </c>
      <c r="W1691" s="5">
        <f t="shared" si="113"/>
        <v>2066.85763</v>
      </c>
      <c r="X1691" s="5">
        <f t="shared" si="114"/>
        <v>2940.02</v>
      </c>
      <c r="Y1691" s="5">
        <v>5776.45</v>
      </c>
      <c r="Z1691" s="5">
        <v>4082.5</v>
      </c>
      <c r="AA1691" s="5">
        <f t="shared" si="112"/>
        <v>9858.9500000000007</v>
      </c>
    </row>
    <row r="1692" spans="1:27" x14ac:dyDescent="0.25">
      <c r="A1692">
        <v>2016</v>
      </c>
      <c r="B1692" t="s">
        <v>57</v>
      </c>
      <c r="C1692" s="1" t="s">
        <v>8</v>
      </c>
      <c r="D1692" s="5">
        <f>VLOOKUP(B1692,SWH!$A$4:$C$19,3,FALSE)</f>
        <v>19592</v>
      </c>
      <c r="E1692" s="5">
        <v>0</v>
      </c>
      <c r="F1692" s="5">
        <v>5164.54</v>
      </c>
      <c r="G1692" s="5">
        <v>384.1</v>
      </c>
      <c r="H1692" s="5">
        <v>1001.36</v>
      </c>
      <c r="I1692" s="5">
        <v>70.92</v>
      </c>
      <c r="J1692" s="5">
        <v>2391.04</v>
      </c>
      <c r="K1692" s="5">
        <v>544.46</v>
      </c>
      <c r="L1692" s="5">
        <v>29.72</v>
      </c>
      <c r="M1692" s="5">
        <v>1046.0999999999999</v>
      </c>
      <c r="N1692" s="5">
        <v>17.05</v>
      </c>
      <c r="O1692" s="5">
        <f>VLOOKUP(B1692,SWH!$A$4:$B$19,2,FALSE)</f>
        <v>0.76236999999999999</v>
      </c>
      <c r="P1692" s="5">
        <f t="shared" si="111"/>
        <v>16.28763</v>
      </c>
      <c r="Q1692" s="5">
        <v>0</v>
      </c>
      <c r="R1692" s="5">
        <v>0</v>
      </c>
      <c r="S1692" s="5">
        <v>258.12</v>
      </c>
      <c r="T1692" s="5">
        <v>154.41</v>
      </c>
      <c r="U1692" s="5">
        <v>637.22</v>
      </c>
      <c r="V1692" s="5">
        <v>132.68</v>
      </c>
      <c r="W1692" s="5">
        <f t="shared" si="113"/>
        <v>1704.6076299999997</v>
      </c>
      <c r="X1692" s="5">
        <f t="shared" si="114"/>
        <v>5164.54</v>
      </c>
      <c r="Y1692" s="5">
        <v>5485.5</v>
      </c>
      <c r="Z1692" s="5">
        <v>6346.22</v>
      </c>
      <c r="AA1692" s="5">
        <f t="shared" si="112"/>
        <v>11831.720000000001</v>
      </c>
    </row>
    <row r="1693" spans="1:27" x14ac:dyDescent="0.25">
      <c r="A1693">
        <v>2019</v>
      </c>
      <c r="B1693" t="s">
        <v>57</v>
      </c>
      <c r="C1693" s="1" t="s">
        <v>10</v>
      </c>
      <c r="D1693" s="5">
        <f>VLOOKUP(B1693,SWH!$A$4:$C$19,3,FALSE)</f>
        <v>19592</v>
      </c>
      <c r="E1693" s="5">
        <v>0</v>
      </c>
      <c r="F1693" s="5">
        <v>108.63</v>
      </c>
      <c r="G1693" s="5">
        <v>5447.04</v>
      </c>
      <c r="H1693" s="5">
        <v>793.48</v>
      </c>
      <c r="I1693" s="5">
        <v>68.06</v>
      </c>
      <c r="J1693" s="5">
        <v>2371.59</v>
      </c>
      <c r="K1693" s="5">
        <v>544.46</v>
      </c>
      <c r="L1693" s="5">
        <v>29.42</v>
      </c>
      <c r="M1693" s="5">
        <v>1211.9100000000001</v>
      </c>
      <c r="N1693" s="5">
        <v>72.489999999999995</v>
      </c>
      <c r="O1693" s="5">
        <f>VLOOKUP(B1693,SWH!$A$4:$B$19,2,FALSE)</f>
        <v>0.76236999999999999</v>
      </c>
      <c r="P1693" s="5">
        <f t="shared" si="111"/>
        <v>71.727629999999991</v>
      </c>
      <c r="Q1693" s="5">
        <v>0</v>
      </c>
      <c r="R1693" s="5">
        <v>0</v>
      </c>
      <c r="S1693" s="5">
        <v>334.8</v>
      </c>
      <c r="T1693" s="5">
        <v>154.4</v>
      </c>
      <c r="U1693" s="5">
        <v>324.31</v>
      </c>
      <c r="V1693" s="5">
        <v>95.88</v>
      </c>
      <c r="W1693" s="5">
        <f t="shared" si="113"/>
        <v>7065.4776299999994</v>
      </c>
      <c r="X1693" s="5">
        <f t="shared" si="114"/>
        <v>108.63</v>
      </c>
      <c r="Y1693" s="5">
        <v>10579.07</v>
      </c>
      <c r="Z1693" s="5">
        <v>977.4</v>
      </c>
      <c r="AA1693" s="5">
        <f t="shared" si="112"/>
        <v>11556.47</v>
      </c>
    </row>
    <row r="1694" spans="1:27" x14ac:dyDescent="0.25">
      <c r="A1694">
        <v>2019</v>
      </c>
      <c r="B1694" t="s">
        <v>57</v>
      </c>
      <c r="C1694" s="1" t="s">
        <v>6</v>
      </c>
      <c r="D1694" s="5">
        <f>VLOOKUP(B1694,SWH!$A$4:$C$19,3,FALSE)</f>
        <v>19592</v>
      </c>
      <c r="E1694" s="5">
        <v>0</v>
      </c>
      <c r="F1694" s="5">
        <v>11.41</v>
      </c>
      <c r="G1694" s="5">
        <v>4681.92</v>
      </c>
      <c r="H1694" s="5">
        <v>789.86</v>
      </c>
      <c r="I1694" s="5">
        <v>68.02</v>
      </c>
      <c r="J1694" s="5">
        <v>2371.59</v>
      </c>
      <c r="K1694" s="5">
        <v>544.46</v>
      </c>
      <c r="L1694" s="5">
        <v>29.42</v>
      </c>
      <c r="M1694" s="5">
        <v>1040.98</v>
      </c>
      <c r="N1694" s="5">
        <v>66.760000000000005</v>
      </c>
      <c r="O1694" s="5">
        <f>VLOOKUP(B1694,SWH!$A$4:$B$19,2,FALSE)</f>
        <v>0.76236999999999999</v>
      </c>
      <c r="P1694" s="5">
        <f t="shared" si="111"/>
        <v>65.997630000000001</v>
      </c>
      <c r="Q1694" s="5">
        <v>0</v>
      </c>
      <c r="R1694" s="5">
        <v>0</v>
      </c>
      <c r="S1694" s="5">
        <v>304.85000000000002</v>
      </c>
      <c r="T1694" s="5">
        <v>154.4</v>
      </c>
      <c r="U1694" s="5">
        <v>333.25</v>
      </c>
      <c r="V1694" s="5">
        <v>95.58</v>
      </c>
      <c r="W1694" s="5">
        <f t="shared" si="113"/>
        <v>6093.7476299999998</v>
      </c>
      <c r="X1694" s="5">
        <f t="shared" si="114"/>
        <v>11.41</v>
      </c>
      <c r="Y1694" s="5">
        <v>9603.3700000000008</v>
      </c>
      <c r="Z1694" s="5">
        <v>889.12</v>
      </c>
      <c r="AA1694" s="5">
        <f t="shared" si="112"/>
        <v>10492.490000000002</v>
      </c>
    </row>
    <row r="1695" spans="1:27" x14ac:dyDescent="0.25">
      <c r="A1695">
        <v>2019</v>
      </c>
      <c r="B1695" t="s">
        <v>57</v>
      </c>
      <c r="C1695" s="1" t="s">
        <v>11</v>
      </c>
      <c r="D1695" s="5">
        <f>VLOOKUP(B1695,SWH!$A$4:$C$19,3,FALSE)</f>
        <v>19592</v>
      </c>
      <c r="E1695" s="5">
        <v>0</v>
      </c>
      <c r="F1695" s="5">
        <v>6.65</v>
      </c>
      <c r="G1695" s="5">
        <v>3465.07</v>
      </c>
      <c r="H1695" s="5">
        <v>812.78</v>
      </c>
      <c r="I1695" s="5">
        <v>68.03</v>
      </c>
      <c r="J1695" s="5">
        <v>2371.59</v>
      </c>
      <c r="K1695" s="5">
        <v>544.46</v>
      </c>
      <c r="L1695" s="5">
        <v>29.43</v>
      </c>
      <c r="M1695" s="5">
        <v>910.75</v>
      </c>
      <c r="N1695" s="5">
        <v>46.92</v>
      </c>
      <c r="O1695" s="5">
        <f>VLOOKUP(B1695,SWH!$A$4:$B$19,2,FALSE)</f>
        <v>0.76236999999999999</v>
      </c>
      <c r="P1695" s="5">
        <f t="shared" si="111"/>
        <v>46.157630000000005</v>
      </c>
      <c r="Q1695" s="5">
        <v>0</v>
      </c>
      <c r="R1695" s="5">
        <v>0</v>
      </c>
      <c r="S1695" s="5">
        <v>324.63</v>
      </c>
      <c r="T1695" s="5">
        <v>154.4</v>
      </c>
      <c r="U1695" s="5">
        <v>354.26</v>
      </c>
      <c r="V1695" s="5">
        <v>95.31</v>
      </c>
      <c r="W1695" s="5">
        <f t="shared" si="113"/>
        <v>4746.6076299999995</v>
      </c>
      <c r="X1695" s="5">
        <f t="shared" si="114"/>
        <v>6.65</v>
      </c>
      <c r="Y1695" s="5">
        <v>8278.92</v>
      </c>
      <c r="Z1695" s="5">
        <v>905.37</v>
      </c>
      <c r="AA1695" s="5">
        <f t="shared" si="112"/>
        <v>9184.2900000000009</v>
      </c>
    </row>
    <row r="1696" spans="1:27" x14ac:dyDescent="0.25">
      <c r="A1696">
        <v>2019</v>
      </c>
      <c r="B1696" t="s">
        <v>57</v>
      </c>
      <c r="C1696" s="1" t="s">
        <v>13</v>
      </c>
      <c r="D1696" s="5">
        <f>VLOOKUP(B1696,SWH!$A$4:$C$19,3,FALSE)</f>
        <v>19592</v>
      </c>
      <c r="E1696" s="5">
        <v>0</v>
      </c>
      <c r="F1696" s="5">
        <v>62.56</v>
      </c>
      <c r="G1696" s="5">
        <v>3952.1</v>
      </c>
      <c r="H1696" s="5">
        <v>803.74</v>
      </c>
      <c r="I1696" s="5">
        <v>67.91</v>
      </c>
      <c r="J1696" s="5">
        <v>2371.59</v>
      </c>
      <c r="K1696" s="5">
        <v>544.46</v>
      </c>
      <c r="L1696" s="5">
        <v>29.42</v>
      </c>
      <c r="M1696" s="5">
        <v>1017.97</v>
      </c>
      <c r="N1696" s="5">
        <v>54.27</v>
      </c>
      <c r="O1696" s="5">
        <f>VLOOKUP(B1696,SWH!$A$4:$B$19,2,FALSE)</f>
        <v>0.76236999999999999</v>
      </c>
      <c r="P1696" s="5">
        <f t="shared" si="111"/>
        <v>53.507630000000006</v>
      </c>
      <c r="Q1696" s="5">
        <v>0</v>
      </c>
      <c r="R1696" s="5">
        <v>0</v>
      </c>
      <c r="S1696" s="5">
        <v>253.96</v>
      </c>
      <c r="T1696" s="5">
        <v>154.4</v>
      </c>
      <c r="U1696" s="5">
        <v>367.37</v>
      </c>
      <c r="V1696" s="5">
        <v>94.96</v>
      </c>
      <c r="W1696" s="5">
        <f t="shared" si="113"/>
        <v>5277.5376299999998</v>
      </c>
      <c r="X1696" s="5">
        <f t="shared" si="114"/>
        <v>62.56</v>
      </c>
      <c r="Y1696" s="5">
        <v>8800.33</v>
      </c>
      <c r="Z1696" s="5">
        <v>974.38</v>
      </c>
      <c r="AA1696" s="5">
        <f t="shared" si="112"/>
        <v>9774.7099999999991</v>
      </c>
    </row>
    <row r="1697" spans="1:27" x14ac:dyDescent="0.25">
      <c r="A1697">
        <v>2019</v>
      </c>
      <c r="B1697" t="s">
        <v>57</v>
      </c>
      <c r="C1697" s="1" t="s">
        <v>19</v>
      </c>
      <c r="D1697" s="5">
        <f>VLOOKUP(B1697,SWH!$A$4:$C$19,3,FALSE)</f>
        <v>19592</v>
      </c>
      <c r="E1697" s="5">
        <v>0</v>
      </c>
      <c r="F1697" s="5">
        <v>69.930000000000007</v>
      </c>
      <c r="G1697" s="5">
        <v>3019.81</v>
      </c>
      <c r="H1697" s="5">
        <v>805.34</v>
      </c>
      <c r="I1697" s="5">
        <v>67.87</v>
      </c>
      <c r="J1697" s="5">
        <v>2371.59</v>
      </c>
      <c r="K1697" s="5">
        <v>544.46</v>
      </c>
      <c r="L1697" s="5">
        <v>29.43</v>
      </c>
      <c r="M1697" s="5">
        <v>815.71</v>
      </c>
      <c r="N1697" s="5">
        <v>48.36</v>
      </c>
      <c r="O1697" s="5">
        <f>VLOOKUP(B1697,SWH!$A$4:$B$19,2,FALSE)</f>
        <v>0.76236999999999999</v>
      </c>
      <c r="P1697" s="5">
        <f t="shared" si="111"/>
        <v>47.597630000000002</v>
      </c>
      <c r="Q1697" s="5">
        <v>0</v>
      </c>
      <c r="R1697" s="5">
        <v>0</v>
      </c>
      <c r="S1697" s="5">
        <v>264.98</v>
      </c>
      <c r="T1697" s="5">
        <v>154.4</v>
      </c>
      <c r="U1697" s="5">
        <v>394.3</v>
      </c>
      <c r="V1697" s="5">
        <v>94.9</v>
      </c>
      <c r="W1697" s="5">
        <f t="shared" si="113"/>
        <v>4148.0976300000002</v>
      </c>
      <c r="X1697" s="5">
        <f t="shared" si="114"/>
        <v>69.930000000000007</v>
      </c>
      <c r="Y1697" s="5">
        <v>7672.4</v>
      </c>
      <c r="Z1697" s="5">
        <v>1008.69</v>
      </c>
      <c r="AA1697" s="5">
        <f t="shared" si="112"/>
        <v>8681.09</v>
      </c>
    </row>
    <row r="1698" spans="1:27" x14ac:dyDescent="0.25">
      <c r="A1698">
        <v>2019</v>
      </c>
      <c r="B1698" t="s">
        <v>57</v>
      </c>
      <c r="C1698" s="1" t="s">
        <v>20</v>
      </c>
      <c r="D1698" s="5">
        <f>VLOOKUP(B1698,SWH!$A$4:$C$19,3,FALSE)</f>
        <v>19592</v>
      </c>
      <c r="E1698" s="5">
        <v>0</v>
      </c>
      <c r="F1698" s="5">
        <v>42.46</v>
      </c>
      <c r="G1698" s="5">
        <v>2281.58</v>
      </c>
      <c r="H1698" s="5">
        <v>822.06</v>
      </c>
      <c r="I1698" s="5">
        <v>67.94</v>
      </c>
      <c r="J1698" s="5">
        <v>2371.59</v>
      </c>
      <c r="K1698" s="5">
        <v>544.46</v>
      </c>
      <c r="L1698" s="5">
        <v>29.43</v>
      </c>
      <c r="M1698" s="5">
        <v>873.46</v>
      </c>
      <c r="N1698" s="5">
        <v>31.12</v>
      </c>
      <c r="O1698" s="5">
        <f>VLOOKUP(B1698,SWH!$A$4:$B$19,2,FALSE)</f>
        <v>0.76236999999999999</v>
      </c>
      <c r="P1698" s="5">
        <f t="shared" si="111"/>
        <v>30.35763</v>
      </c>
      <c r="Q1698" s="5">
        <v>0</v>
      </c>
      <c r="R1698" s="5">
        <v>0</v>
      </c>
      <c r="S1698" s="5">
        <v>239.48</v>
      </c>
      <c r="T1698" s="5">
        <v>154.4</v>
      </c>
      <c r="U1698" s="5">
        <v>400.06</v>
      </c>
      <c r="V1698" s="5">
        <v>93.59</v>
      </c>
      <c r="W1698" s="5">
        <f t="shared" si="113"/>
        <v>3424.87763</v>
      </c>
      <c r="X1698" s="5">
        <f t="shared" si="114"/>
        <v>42.46</v>
      </c>
      <c r="Y1698" s="5">
        <v>6964.66</v>
      </c>
      <c r="Z1698" s="5">
        <v>986.98</v>
      </c>
      <c r="AA1698" s="5">
        <f t="shared" si="112"/>
        <v>7951.6399999999994</v>
      </c>
    </row>
    <row r="1699" spans="1:27" x14ac:dyDescent="0.25">
      <c r="A1699">
        <v>2019</v>
      </c>
      <c r="B1699" t="s">
        <v>57</v>
      </c>
      <c r="C1699" s="1" t="s">
        <v>3</v>
      </c>
      <c r="D1699" s="5">
        <f>VLOOKUP(B1699,SWH!$A$4:$C$19,3,FALSE)</f>
        <v>19592</v>
      </c>
      <c r="E1699" s="5">
        <v>0</v>
      </c>
      <c r="F1699" s="5">
        <v>458.06</v>
      </c>
      <c r="G1699" s="5">
        <v>1825.38</v>
      </c>
      <c r="H1699" s="5">
        <v>818.51</v>
      </c>
      <c r="I1699" s="5">
        <v>67.930000000000007</v>
      </c>
      <c r="J1699" s="5">
        <v>2371.59</v>
      </c>
      <c r="K1699" s="5">
        <v>544.46</v>
      </c>
      <c r="L1699" s="5">
        <v>29.43</v>
      </c>
      <c r="M1699" s="5">
        <v>759.98</v>
      </c>
      <c r="N1699" s="5">
        <v>31.91</v>
      </c>
      <c r="O1699" s="5">
        <f>VLOOKUP(B1699,SWH!$A$4:$B$19,2,FALSE)</f>
        <v>0.76236999999999999</v>
      </c>
      <c r="P1699" s="5">
        <f t="shared" si="111"/>
        <v>31.147629999999999</v>
      </c>
      <c r="Q1699" s="5">
        <v>0</v>
      </c>
      <c r="R1699" s="5">
        <v>0</v>
      </c>
      <c r="S1699" s="5">
        <v>246.85</v>
      </c>
      <c r="T1699" s="5">
        <v>154.4</v>
      </c>
      <c r="U1699" s="5">
        <v>455.15</v>
      </c>
      <c r="V1699" s="5">
        <v>94.03</v>
      </c>
      <c r="W1699" s="5">
        <f t="shared" si="113"/>
        <v>2863.35763</v>
      </c>
      <c r="X1699" s="5">
        <f t="shared" si="114"/>
        <v>458.06</v>
      </c>
      <c r="Y1699" s="5">
        <v>6400.02</v>
      </c>
      <c r="Z1699" s="5">
        <v>1457.67</v>
      </c>
      <c r="AA1699" s="5">
        <f t="shared" si="112"/>
        <v>7857.6900000000005</v>
      </c>
    </row>
    <row r="1700" spans="1:27" x14ac:dyDescent="0.25">
      <c r="A1700">
        <v>2019</v>
      </c>
      <c r="B1700" t="s">
        <v>57</v>
      </c>
      <c r="C1700" s="1" t="s">
        <v>7</v>
      </c>
      <c r="D1700" s="5">
        <f>VLOOKUP(B1700,SWH!$A$4:$C$19,3,FALSE)</f>
        <v>19592</v>
      </c>
      <c r="E1700" s="5">
        <v>0</v>
      </c>
      <c r="F1700" s="5">
        <v>326.48</v>
      </c>
      <c r="G1700" s="5">
        <v>1703.92</v>
      </c>
      <c r="H1700" s="5">
        <v>827.45</v>
      </c>
      <c r="I1700" s="5">
        <v>67.92</v>
      </c>
      <c r="J1700" s="5">
        <v>2371.59</v>
      </c>
      <c r="K1700" s="5">
        <v>544.46</v>
      </c>
      <c r="L1700" s="5">
        <v>29.43</v>
      </c>
      <c r="M1700" s="5">
        <v>826.9</v>
      </c>
      <c r="N1700" s="5">
        <v>25.14</v>
      </c>
      <c r="O1700" s="5">
        <f>VLOOKUP(B1700,SWH!$A$4:$B$19,2,FALSE)</f>
        <v>0.76236999999999999</v>
      </c>
      <c r="P1700" s="5">
        <f t="shared" si="111"/>
        <v>24.37763</v>
      </c>
      <c r="Q1700" s="5">
        <v>0</v>
      </c>
      <c r="R1700" s="5">
        <v>0</v>
      </c>
      <c r="S1700" s="5">
        <v>0</v>
      </c>
      <c r="T1700" s="5">
        <v>154.4</v>
      </c>
      <c r="U1700" s="5">
        <v>440.19</v>
      </c>
      <c r="V1700" s="5">
        <v>93.46</v>
      </c>
      <c r="W1700" s="5">
        <f t="shared" si="113"/>
        <v>2555.1976300000001</v>
      </c>
      <c r="X1700" s="5">
        <f t="shared" si="114"/>
        <v>326.48</v>
      </c>
      <c r="Y1700" s="5">
        <v>6100.22</v>
      </c>
      <c r="Z1700" s="5">
        <v>1311.13</v>
      </c>
      <c r="AA1700" s="5">
        <f t="shared" si="112"/>
        <v>7411.35</v>
      </c>
    </row>
    <row r="1701" spans="1:27" x14ac:dyDescent="0.25">
      <c r="A1701">
        <v>2019</v>
      </c>
      <c r="B1701" t="s">
        <v>57</v>
      </c>
      <c r="C1701" s="1" t="s">
        <v>17</v>
      </c>
      <c r="D1701" s="5">
        <f>VLOOKUP(B1701,SWH!$A$4:$C$19,3,FALSE)</f>
        <v>19592</v>
      </c>
      <c r="E1701" s="5">
        <v>0</v>
      </c>
      <c r="F1701" s="5">
        <v>181.25</v>
      </c>
      <c r="G1701" s="5">
        <v>1272.67</v>
      </c>
      <c r="H1701" s="5">
        <v>832.05</v>
      </c>
      <c r="I1701" s="5">
        <v>68.16</v>
      </c>
      <c r="J1701" s="5">
        <v>2371.59</v>
      </c>
      <c r="K1701" s="5">
        <v>544.46</v>
      </c>
      <c r="L1701" s="5">
        <v>29.43</v>
      </c>
      <c r="M1701" s="5">
        <v>707.97</v>
      </c>
      <c r="N1701" s="5">
        <v>19.809999999999999</v>
      </c>
      <c r="O1701" s="5">
        <f>VLOOKUP(B1701,SWH!$A$4:$B$19,2,FALSE)</f>
        <v>0.76236999999999999</v>
      </c>
      <c r="P1701" s="5">
        <f t="shared" si="111"/>
        <v>19.047629999999998</v>
      </c>
      <c r="Q1701" s="5">
        <v>0</v>
      </c>
      <c r="R1701" s="5">
        <v>0</v>
      </c>
      <c r="S1701" s="5">
        <v>0</v>
      </c>
      <c r="T1701" s="5">
        <v>154.4</v>
      </c>
      <c r="U1701" s="5">
        <v>451.47</v>
      </c>
      <c r="V1701" s="5">
        <v>93.91</v>
      </c>
      <c r="W1701" s="5">
        <f t="shared" si="113"/>
        <v>1999.6876300000001</v>
      </c>
      <c r="X1701" s="5">
        <f t="shared" si="114"/>
        <v>181.25</v>
      </c>
      <c r="Y1701" s="5">
        <v>5549.99</v>
      </c>
      <c r="Z1701" s="5">
        <v>1177.19</v>
      </c>
      <c r="AA1701" s="5">
        <f t="shared" si="112"/>
        <v>6727.18</v>
      </c>
    </row>
    <row r="1702" spans="1:27" x14ac:dyDescent="0.25">
      <c r="A1702">
        <v>2019</v>
      </c>
      <c r="B1702" t="s">
        <v>57</v>
      </c>
      <c r="C1702" s="1" t="s">
        <v>14</v>
      </c>
      <c r="D1702" s="5">
        <f>VLOOKUP(B1702,SWH!$A$4:$C$19,3,FALSE)</f>
        <v>19592</v>
      </c>
      <c r="E1702" s="5">
        <v>0</v>
      </c>
      <c r="F1702" s="5">
        <v>541.88</v>
      </c>
      <c r="G1702" s="5">
        <v>1299.7</v>
      </c>
      <c r="H1702" s="5">
        <v>827.66</v>
      </c>
      <c r="I1702" s="5">
        <v>68.28</v>
      </c>
      <c r="J1702" s="5">
        <v>2371.59</v>
      </c>
      <c r="K1702" s="5">
        <v>544.46</v>
      </c>
      <c r="L1702" s="5">
        <v>29.43</v>
      </c>
      <c r="M1702" s="5">
        <v>767.72</v>
      </c>
      <c r="N1702" s="5">
        <v>25.95</v>
      </c>
      <c r="O1702" s="5">
        <f>VLOOKUP(B1702,SWH!$A$4:$B$19,2,FALSE)</f>
        <v>0.76236999999999999</v>
      </c>
      <c r="P1702" s="5">
        <f t="shared" si="111"/>
        <v>25.187629999999999</v>
      </c>
      <c r="Q1702" s="5">
        <v>0</v>
      </c>
      <c r="R1702" s="5">
        <v>0</v>
      </c>
      <c r="S1702" s="5">
        <v>271.11</v>
      </c>
      <c r="T1702" s="5">
        <v>154.4</v>
      </c>
      <c r="U1702" s="5">
        <v>499.38</v>
      </c>
      <c r="V1702" s="5">
        <v>93.85</v>
      </c>
      <c r="W1702" s="5">
        <f t="shared" si="113"/>
        <v>2363.7176300000001</v>
      </c>
      <c r="X1702" s="5">
        <f t="shared" si="114"/>
        <v>541.88</v>
      </c>
      <c r="Y1702" s="5">
        <v>5909.69</v>
      </c>
      <c r="Z1702" s="5">
        <v>1585.72</v>
      </c>
      <c r="AA1702" s="5">
        <f t="shared" si="112"/>
        <v>7495.41</v>
      </c>
    </row>
    <row r="1703" spans="1:27" x14ac:dyDescent="0.25">
      <c r="A1703">
        <v>2019</v>
      </c>
      <c r="B1703" t="s">
        <v>57</v>
      </c>
      <c r="C1703" s="1" t="s">
        <v>2</v>
      </c>
      <c r="D1703" s="5">
        <f>VLOOKUP(B1703,SWH!$A$4:$C$19,3,FALSE)</f>
        <v>19592</v>
      </c>
      <c r="E1703" s="5">
        <v>0</v>
      </c>
      <c r="F1703" s="5">
        <v>651.22</v>
      </c>
      <c r="G1703" s="5">
        <v>1223.26</v>
      </c>
      <c r="H1703" s="5">
        <v>815.05</v>
      </c>
      <c r="I1703" s="5">
        <v>67.92</v>
      </c>
      <c r="J1703" s="5">
        <v>2371.59</v>
      </c>
      <c r="K1703" s="5">
        <v>544.46</v>
      </c>
      <c r="L1703" s="5">
        <v>29.43</v>
      </c>
      <c r="M1703" s="5">
        <v>831.37</v>
      </c>
      <c r="N1703" s="5">
        <v>20.05</v>
      </c>
      <c r="O1703" s="5">
        <f>VLOOKUP(B1703,SWH!$A$4:$B$19,2,FALSE)</f>
        <v>0.76236999999999999</v>
      </c>
      <c r="P1703" s="5">
        <f t="shared" si="111"/>
        <v>19.28763</v>
      </c>
      <c r="Q1703" s="5">
        <v>0</v>
      </c>
      <c r="R1703" s="5">
        <v>0</v>
      </c>
      <c r="S1703" s="5">
        <v>0</v>
      </c>
      <c r="T1703" s="5">
        <v>154.4</v>
      </c>
      <c r="U1703" s="5">
        <v>486.22</v>
      </c>
      <c r="V1703" s="5">
        <v>93.31</v>
      </c>
      <c r="W1703" s="5">
        <f t="shared" si="113"/>
        <v>2073.9176299999999</v>
      </c>
      <c r="X1703" s="5">
        <f t="shared" si="114"/>
        <v>651.22</v>
      </c>
      <c r="Y1703" s="5">
        <v>5606.37</v>
      </c>
      <c r="Z1703" s="5">
        <v>1681.9</v>
      </c>
      <c r="AA1703" s="5">
        <f t="shared" si="112"/>
        <v>7288.27</v>
      </c>
    </row>
    <row r="1704" spans="1:27" x14ac:dyDescent="0.25">
      <c r="A1704">
        <v>2019</v>
      </c>
      <c r="B1704" t="s">
        <v>57</v>
      </c>
      <c r="C1704" s="1" t="s">
        <v>18</v>
      </c>
      <c r="D1704" s="5">
        <f>VLOOKUP(B1704,SWH!$A$4:$C$19,3,FALSE)</f>
        <v>19592</v>
      </c>
      <c r="E1704" s="5">
        <v>0</v>
      </c>
      <c r="F1704" s="5">
        <v>1218.68</v>
      </c>
      <c r="G1704" s="5">
        <v>589.66</v>
      </c>
      <c r="H1704" s="5">
        <v>845.64</v>
      </c>
      <c r="I1704" s="5">
        <v>68.33</v>
      </c>
      <c r="J1704" s="5">
        <v>2371.59</v>
      </c>
      <c r="K1704" s="5">
        <v>544.46</v>
      </c>
      <c r="L1704" s="5">
        <v>29.44</v>
      </c>
      <c r="M1704" s="5">
        <v>731</v>
      </c>
      <c r="N1704" s="5">
        <v>23.36</v>
      </c>
      <c r="O1704" s="5">
        <f>VLOOKUP(B1704,SWH!$A$4:$B$19,2,FALSE)</f>
        <v>0.76236999999999999</v>
      </c>
      <c r="P1704" s="5">
        <f t="shared" si="111"/>
        <v>22.597629999999999</v>
      </c>
      <c r="Q1704" s="5">
        <v>0</v>
      </c>
      <c r="R1704" s="5">
        <v>0</v>
      </c>
      <c r="S1704" s="5">
        <v>0</v>
      </c>
      <c r="T1704" s="5">
        <v>154.4</v>
      </c>
      <c r="U1704" s="5">
        <v>506.44</v>
      </c>
      <c r="V1704" s="5">
        <v>93.67</v>
      </c>
      <c r="W1704" s="5">
        <f t="shared" si="113"/>
        <v>1343.2576299999998</v>
      </c>
      <c r="X1704" s="5">
        <f t="shared" si="114"/>
        <v>1218.68</v>
      </c>
      <c r="Y1704" s="5">
        <v>4907.09</v>
      </c>
      <c r="Z1704" s="5">
        <v>2269.58</v>
      </c>
      <c r="AA1704" s="5">
        <f t="shared" si="112"/>
        <v>7176.67</v>
      </c>
    </row>
    <row r="1705" spans="1:27" x14ac:dyDescent="0.25">
      <c r="A1705">
        <v>2019</v>
      </c>
      <c r="B1705" t="s">
        <v>57</v>
      </c>
      <c r="C1705" s="1" t="s">
        <v>4</v>
      </c>
      <c r="D1705" s="5">
        <f>VLOOKUP(B1705,SWH!$A$4:$C$19,3,FALSE)</f>
        <v>19592</v>
      </c>
      <c r="E1705" s="5">
        <v>0</v>
      </c>
      <c r="F1705" s="5">
        <v>1151.1099999999999</v>
      </c>
      <c r="G1705" s="5">
        <v>874.84</v>
      </c>
      <c r="H1705" s="5">
        <v>819.09</v>
      </c>
      <c r="I1705" s="5">
        <v>68.040000000000006</v>
      </c>
      <c r="J1705" s="5">
        <v>2371.59</v>
      </c>
      <c r="K1705" s="5">
        <v>544.46</v>
      </c>
      <c r="L1705" s="5">
        <v>29.43</v>
      </c>
      <c r="M1705" s="5">
        <v>779.52</v>
      </c>
      <c r="N1705" s="5">
        <v>14.46</v>
      </c>
      <c r="O1705" s="5">
        <f>VLOOKUP(B1705,SWH!$A$4:$B$19,2,FALSE)</f>
        <v>0.76236999999999999</v>
      </c>
      <c r="P1705" s="5">
        <f t="shared" si="111"/>
        <v>13.69763</v>
      </c>
      <c r="Q1705" s="5">
        <v>0</v>
      </c>
      <c r="R1705" s="5">
        <v>0</v>
      </c>
      <c r="S1705" s="5">
        <v>252.06</v>
      </c>
      <c r="T1705" s="5">
        <v>154.41</v>
      </c>
      <c r="U1705" s="5">
        <v>535.83000000000004</v>
      </c>
      <c r="V1705" s="5">
        <v>93.75</v>
      </c>
      <c r="W1705" s="5">
        <f t="shared" si="113"/>
        <v>1920.1176300000002</v>
      </c>
      <c r="X1705" s="5">
        <f t="shared" si="114"/>
        <v>1151.1099999999999</v>
      </c>
      <c r="Y1705" s="5">
        <v>5457.2</v>
      </c>
      <c r="Z1705" s="5">
        <v>2231.4</v>
      </c>
      <c r="AA1705" s="5">
        <f t="shared" si="112"/>
        <v>7688.6</v>
      </c>
    </row>
    <row r="1706" spans="1:27" x14ac:dyDescent="0.25">
      <c r="A1706">
        <v>2019</v>
      </c>
      <c r="B1706" t="s">
        <v>57</v>
      </c>
      <c r="C1706" s="1" t="s">
        <v>5</v>
      </c>
      <c r="D1706" s="5">
        <f>VLOOKUP(B1706,SWH!$A$4:$C$19,3,FALSE)</f>
        <v>19592</v>
      </c>
      <c r="E1706" s="5">
        <v>0</v>
      </c>
      <c r="F1706" s="5">
        <v>1520.34</v>
      </c>
      <c r="G1706" s="5">
        <v>920.97</v>
      </c>
      <c r="H1706" s="5">
        <v>823.94</v>
      </c>
      <c r="I1706" s="5">
        <v>68.19</v>
      </c>
      <c r="J1706" s="5">
        <v>2371.59</v>
      </c>
      <c r="K1706" s="5">
        <v>544.46</v>
      </c>
      <c r="L1706" s="5">
        <v>29.43</v>
      </c>
      <c r="M1706" s="5">
        <v>822.6</v>
      </c>
      <c r="N1706" s="5">
        <v>19.5</v>
      </c>
      <c r="O1706" s="5">
        <f>VLOOKUP(B1706,SWH!$A$4:$B$19,2,FALSE)</f>
        <v>0.76236999999999999</v>
      </c>
      <c r="P1706" s="5">
        <f t="shared" si="111"/>
        <v>18.737629999999999</v>
      </c>
      <c r="Q1706" s="5">
        <v>0</v>
      </c>
      <c r="R1706" s="5">
        <v>0</v>
      </c>
      <c r="S1706" s="5">
        <v>0</v>
      </c>
      <c r="T1706" s="5">
        <v>154.4</v>
      </c>
      <c r="U1706" s="5">
        <v>524.35</v>
      </c>
      <c r="V1706" s="5">
        <v>93.38</v>
      </c>
      <c r="W1706" s="5">
        <f t="shared" si="113"/>
        <v>1762.3076300000002</v>
      </c>
      <c r="X1706" s="5">
        <f t="shared" si="114"/>
        <v>1520.34</v>
      </c>
      <c r="Y1706" s="5">
        <v>5304.01</v>
      </c>
      <c r="Z1706" s="5">
        <v>2589.15</v>
      </c>
      <c r="AA1706" s="5">
        <f t="shared" si="112"/>
        <v>7893.16</v>
      </c>
    </row>
    <row r="1707" spans="1:27" x14ac:dyDescent="0.25">
      <c r="A1707">
        <v>2019</v>
      </c>
      <c r="B1707" t="s">
        <v>57</v>
      </c>
      <c r="C1707" s="1" t="s">
        <v>15</v>
      </c>
      <c r="D1707" s="5">
        <f>VLOOKUP(B1707,SWH!$A$4:$C$19,3,FALSE)</f>
        <v>19592</v>
      </c>
      <c r="E1707" s="5">
        <v>0</v>
      </c>
      <c r="F1707" s="5">
        <v>607.4</v>
      </c>
      <c r="G1707" s="5">
        <v>392.69</v>
      </c>
      <c r="H1707" s="5">
        <v>836.57</v>
      </c>
      <c r="I1707" s="5">
        <v>68.28</v>
      </c>
      <c r="J1707" s="5">
        <v>2371.59</v>
      </c>
      <c r="K1707" s="5">
        <v>544.46</v>
      </c>
      <c r="L1707" s="5">
        <v>29.44</v>
      </c>
      <c r="M1707" s="5">
        <v>698.64</v>
      </c>
      <c r="N1707" s="5">
        <v>16.8</v>
      </c>
      <c r="O1707" s="5">
        <f>VLOOKUP(B1707,SWH!$A$4:$B$19,2,FALSE)</f>
        <v>0.76236999999999999</v>
      </c>
      <c r="P1707" s="5">
        <f t="shared" si="111"/>
        <v>16.03763</v>
      </c>
      <c r="Q1707" s="5">
        <v>0</v>
      </c>
      <c r="R1707" s="5">
        <v>0</v>
      </c>
      <c r="S1707" s="5">
        <v>249.25</v>
      </c>
      <c r="T1707" s="5">
        <v>154.4</v>
      </c>
      <c r="U1707" s="5">
        <v>525.85</v>
      </c>
      <c r="V1707" s="5">
        <v>93.66</v>
      </c>
      <c r="W1707" s="5">
        <f t="shared" si="113"/>
        <v>1356.61763</v>
      </c>
      <c r="X1707" s="5">
        <f t="shared" si="114"/>
        <v>607.4</v>
      </c>
      <c r="Y1707" s="5">
        <v>4911.32</v>
      </c>
      <c r="Z1707" s="5">
        <v>1677.71</v>
      </c>
      <c r="AA1707" s="5">
        <f t="shared" si="112"/>
        <v>6589.03</v>
      </c>
    </row>
    <row r="1708" spans="1:27" x14ac:dyDescent="0.25">
      <c r="A1708">
        <v>2019</v>
      </c>
      <c r="B1708" t="s">
        <v>57</v>
      </c>
      <c r="C1708" s="1" t="s">
        <v>16</v>
      </c>
      <c r="D1708" s="5">
        <f>VLOOKUP(B1708,SWH!$A$4:$C$19,3,FALSE)</f>
        <v>19592</v>
      </c>
      <c r="E1708" s="5">
        <v>0</v>
      </c>
      <c r="F1708" s="5">
        <v>2220.46</v>
      </c>
      <c r="G1708" s="5">
        <v>926.9</v>
      </c>
      <c r="H1708" s="5">
        <v>826.17</v>
      </c>
      <c r="I1708" s="5">
        <v>68.150000000000006</v>
      </c>
      <c r="J1708" s="5">
        <v>2371.59</v>
      </c>
      <c r="K1708" s="5">
        <v>544.46</v>
      </c>
      <c r="L1708" s="5">
        <v>29.43</v>
      </c>
      <c r="M1708" s="5">
        <v>838.21</v>
      </c>
      <c r="N1708" s="5">
        <v>16.89</v>
      </c>
      <c r="O1708" s="5">
        <f>VLOOKUP(B1708,SWH!$A$4:$B$19,2,FALSE)</f>
        <v>0.76236999999999999</v>
      </c>
      <c r="P1708" s="5">
        <f t="shared" si="111"/>
        <v>16.12763</v>
      </c>
      <c r="Q1708" s="5">
        <v>0</v>
      </c>
      <c r="R1708" s="5">
        <v>0</v>
      </c>
      <c r="S1708" s="5">
        <v>262.14999999999998</v>
      </c>
      <c r="T1708" s="5">
        <v>154.41</v>
      </c>
      <c r="U1708" s="5">
        <v>565.44000000000005</v>
      </c>
      <c r="V1708" s="5">
        <v>93.67</v>
      </c>
      <c r="W1708" s="5">
        <f t="shared" si="113"/>
        <v>2043.3876300000002</v>
      </c>
      <c r="X1708" s="5">
        <f t="shared" si="114"/>
        <v>2220.46</v>
      </c>
      <c r="Y1708" s="5">
        <v>5587.57</v>
      </c>
      <c r="Z1708" s="5">
        <v>3330.36</v>
      </c>
      <c r="AA1708" s="5">
        <f t="shared" si="112"/>
        <v>8917.93</v>
      </c>
    </row>
    <row r="1709" spans="1:27" x14ac:dyDescent="0.25">
      <c r="A1709">
        <v>2019</v>
      </c>
      <c r="B1709" t="s">
        <v>57</v>
      </c>
      <c r="C1709" s="1" t="s">
        <v>9</v>
      </c>
      <c r="D1709" s="5">
        <f>VLOOKUP(B1709,SWH!$A$4:$C$19,3,FALSE)</f>
        <v>19592</v>
      </c>
      <c r="E1709" s="5">
        <v>0</v>
      </c>
      <c r="F1709" s="5">
        <v>1418.45</v>
      </c>
      <c r="G1709" s="5">
        <v>636.16999999999996</v>
      </c>
      <c r="H1709" s="5">
        <v>823.05</v>
      </c>
      <c r="I1709" s="5">
        <v>68.08</v>
      </c>
      <c r="J1709" s="5">
        <v>2371.59</v>
      </c>
      <c r="K1709" s="5">
        <v>544.46</v>
      </c>
      <c r="L1709" s="5">
        <v>29.44</v>
      </c>
      <c r="M1709" s="5">
        <v>821.65</v>
      </c>
      <c r="N1709" s="5">
        <v>10.24</v>
      </c>
      <c r="O1709" s="5">
        <f>VLOOKUP(B1709,SWH!$A$4:$B$19,2,FALSE)</f>
        <v>0.76236999999999999</v>
      </c>
      <c r="P1709" s="5">
        <f t="shared" si="111"/>
        <v>9.4776299999999996</v>
      </c>
      <c r="Q1709" s="5">
        <v>0</v>
      </c>
      <c r="R1709" s="5">
        <v>0</v>
      </c>
      <c r="S1709" s="5">
        <v>260.91000000000003</v>
      </c>
      <c r="T1709" s="5">
        <v>154.41</v>
      </c>
      <c r="U1709" s="5">
        <v>556.91999999999996</v>
      </c>
      <c r="V1709" s="5">
        <v>93.32</v>
      </c>
      <c r="W1709" s="5">
        <f t="shared" si="113"/>
        <v>1728.2076299999999</v>
      </c>
      <c r="X1709" s="5">
        <f t="shared" si="114"/>
        <v>1418.45</v>
      </c>
      <c r="Y1709" s="5">
        <v>5268.85</v>
      </c>
      <c r="Z1709" s="5">
        <v>2519.84</v>
      </c>
      <c r="AA1709" s="5">
        <f t="shared" si="112"/>
        <v>7788.6900000000005</v>
      </c>
    </row>
    <row r="1710" spans="1:27" x14ac:dyDescent="0.25">
      <c r="A1710">
        <v>2019</v>
      </c>
      <c r="B1710" t="s">
        <v>57</v>
      </c>
      <c r="C1710" s="1" t="s">
        <v>12</v>
      </c>
      <c r="D1710" s="5">
        <f>VLOOKUP(B1710,SWH!$A$4:$C$19,3,FALSE)</f>
        <v>19592</v>
      </c>
      <c r="E1710" s="5">
        <v>0</v>
      </c>
      <c r="F1710" s="5">
        <v>2705.81</v>
      </c>
      <c r="G1710" s="5">
        <v>752.46</v>
      </c>
      <c r="H1710" s="5">
        <v>807.53</v>
      </c>
      <c r="I1710" s="5">
        <v>68.31</v>
      </c>
      <c r="J1710" s="5">
        <v>2371.59</v>
      </c>
      <c r="K1710" s="5">
        <v>544.46</v>
      </c>
      <c r="L1710" s="5">
        <v>29.43</v>
      </c>
      <c r="M1710" s="5">
        <v>858.92</v>
      </c>
      <c r="N1710" s="5">
        <v>24.23</v>
      </c>
      <c r="O1710" s="5">
        <f>VLOOKUP(B1710,SWH!$A$4:$B$19,2,FALSE)</f>
        <v>0.76236999999999999</v>
      </c>
      <c r="P1710" s="5">
        <f t="shared" si="111"/>
        <v>23.46763</v>
      </c>
      <c r="Q1710" s="5">
        <v>0</v>
      </c>
      <c r="R1710" s="5">
        <v>0</v>
      </c>
      <c r="S1710" s="5">
        <v>264.8</v>
      </c>
      <c r="T1710" s="5">
        <v>154.41</v>
      </c>
      <c r="U1710" s="5">
        <v>597.42999999999995</v>
      </c>
      <c r="V1710" s="5">
        <v>93.59</v>
      </c>
      <c r="W1710" s="5">
        <f t="shared" si="113"/>
        <v>1899.6476300000002</v>
      </c>
      <c r="X1710" s="5">
        <f t="shared" si="114"/>
        <v>2705.81</v>
      </c>
      <c r="Y1710" s="5">
        <v>5425.28</v>
      </c>
      <c r="Z1710" s="5">
        <v>3847.69</v>
      </c>
      <c r="AA1710" s="5">
        <f t="shared" si="112"/>
        <v>9272.9699999999993</v>
      </c>
    </row>
    <row r="1711" spans="1:27" x14ac:dyDescent="0.25">
      <c r="A1711">
        <v>2019</v>
      </c>
      <c r="B1711" t="s">
        <v>57</v>
      </c>
      <c r="C1711" s="1" t="s">
        <v>8</v>
      </c>
      <c r="D1711" s="5">
        <f>VLOOKUP(B1711,SWH!$A$4:$C$19,3,FALSE)</f>
        <v>19592</v>
      </c>
      <c r="E1711" s="5">
        <v>0</v>
      </c>
      <c r="F1711" s="5">
        <v>4759.6499999999996</v>
      </c>
      <c r="G1711" s="5">
        <v>360.17</v>
      </c>
      <c r="H1711" s="5">
        <v>884.86</v>
      </c>
      <c r="I1711" s="5">
        <v>70.92</v>
      </c>
      <c r="J1711" s="5">
        <v>2371.59</v>
      </c>
      <c r="K1711" s="5">
        <v>544.46</v>
      </c>
      <c r="L1711" s="5">
        <v>29.47</v>
      </c>
      <c r="M1711" s="5">
        <v>891.14</v>
      </c>
      <c r="N1711" s="5">
        <v>15.97</v>
      </c>
      <c r="O1711" s="5">
        <f>VLOOKUP(B1711,SWH!$A$4:$B$19,2,FALSE)</f>
        <v>0.76236999999999999</v>
      </c>
      <c r="P1711" s="5">
        <f t="shared" si="111"/>
        <v>15.20763</v>
      </c>
      <c r="Q1711" s="5">
        <v>0</v>
      </c>
      <c r="R1711" s="5">
        <v>0</v>
      </c>
      <c r="S1711" s="5">
        <v>255.65</v>
      </c>
      <c r="T1711" s="5">
        <v>154.41999999999999</v>
      </c>
      <c r="U1711" s="5">
        <v>636.67999999999995</v>
      </c>
      <c r="V1711" s="5">
        <v>93.36</v>
      </c>
      <c r="W1711" s="5">
        <f t="shared" si="113"/>
        <v>1522.1676299999999</v>
      </c>
      <c r="X1711" s="5">
        <f t="shared" si="114"/>
        <v>4759.6499999999996</v>
      </c>
      <c r="Y1711" s="5">
        <v>5127.55</v>
      </c>
      <c r="Z1711" s="5">
        <v>5940.79</v>
      </c>
      <c r="AA1711" s="5">
        <f t="shared" si="112"/>
        <v>11068.34</v>
      </c>
    </row>
    <row r="1712" spans="1:27" x14ac:dyDescent="0.25">
      <c r="A1712">
        <v>2004</v>
      </c>
      <c r="B1712" t="s">
        <v>1</v>
      </c>
      <c r="C1712" s="1" t="s">
        <v>10</v>
      </c>
      <c r="D1712" s="5">
        <f>VLOOKUP(B1712,SWH!$A$4:$C$19,3,FALSE)</f>
        <v>4835.13</v>
      </c>
      <c r="E1712" s="5">
        <v>0</v>
      </c>
      <c r="F1712" s="5">
        <v>55.19</v>
      </c>
      <c r="G1712" s="5">
        <v>318.77</v>
      </c>
      <c r="H1712" s="5">
        <v>481.96</v>
      </c>
      <c r="I1712" s="5">
        <v>123.65</v>
      </c>
      <c r="J1712" s="5">
        <v>139.28</v>
      </c>
      <c r="K1712" s="5">
        <v>0</v>
      </c>
      <c r="L1712" s="5">
        <v>0</v>
      </c>
      <c r="M1712" s="5">
        <v>166.23</v>
      </c>
      <c r="N1712" s="5">
        <v>0</v>
      </c>
      <c r="O1712" s="5">
        <f>VLOOKUP(B1712,SWH!$A$4:$B$19,2,FALSE)</f>
        <v>0</v>
      </c>
      <c r="P1712" s="5">
        <f t="shared" si="111"/>
        <v>0</v>
      </c>
      <c r="Q1712" s="5">
        <v>0</v>
      </c>
      <c r="R1712" s="5">
        <v>0</v>
      </c>
      <c r="S1712" s="5">
        <v>0</v>
      </c>
      <c r="T1712" s="5">
        <v>22.83</v>
      </c>
      <c r="U1712" s="5">
        <v>0</v>
      </c>
      <c r="V1712" s="5">
        <v>0</v>
      </c>
      <c r="W1712" s="5">
        <f t="shared" si="113"/>
        <v>485</v>
      </c>
      <c r="X1712" s="5">
        <f t="shared" si="114"/>
        <v>55.19</v>
      </c>
      <c r="Y1712" s="5">
        <v>1252.72</v>
      </c>
      <c r="Z1712" s="5">
        <v>55.19</v>
      </c>
      <c r="AA1712" s="5">
        <f t="shared" si="112"/>
        <v>1307.9100000000001</v>
      </c>
    </row>
    <row r="1713" spans="1:27" x14ac:dyDescent="0.25">
      <c r="A1713">
        <v>2004</v>
      </c>
      <c r="B1713" t="s">
        <v>1</v>
      </c>
      <c r="C1713" s="1" t="s">
        <v>6</v>
      </c>
      <c r="D1713" s="5">
        <f>VLOOKUP(B1713,SWH!$A$4:$C$19,3,FALSE)</f>
        <v>4835.13</v>
      </c>
      <c r="E1713" s="5">
        <v>0</v>
      </c>
      <c r="F1713" s="5">
        <v>70.959999999999994</v>
      </c>
      <c r="G1713" s="5">
        <v>310.02999999999997</v>
      </c>
      <c r="H1713" s="5">
        <v>481.96</v>
      </c>
      <c r="I1713" s="5">
        <v>123.67</v>
      </c>
      <c r="J1713" s="5">
        <v>139.28</v>
      </c>
      <c r="K1713" s="5">
        <v>0</v>
      </c>
      <c r="L1713" s="5">
        <v>0</v>
      </c>
      <c r="M1713" s="5">
        <v>196.65</v>
      </c>
      <c r="N1713" s="5">
        <v>0</v>
      </c>
      <c r="O1713" s="5">
        <f>VLOOKUP(B1713,SWH!$A$4:$B$19,2,FALSE)</f>
        <v>0</v>
      </c>
      <c r="P1713" s="5">
        <f t="shared" si="111"/>
        <v>0</v>
      </c>
      <c r="Q1713" s="5">
        <v>0</v>
      </c>
      <c r="R1713" s="5">
        <v>0</v>
      </c>
      <c r="S1713" s="5">
        <v>0</v>
      </c>
      <c r="T1713" s="5">
        <v>22.72</v>
      </c>
      <c r="U1713" s="5">
        <v>0</v>
      </c>
      <c r="V1713" s="5">
        <v>0</v>
      </c>
      <c r="W1713" s="5">
        <f t="shared" si="113"/>
        <v>506.67999999999995</v>
      </c>
      <c r="X1713" s="5">
        <f t="shared" si="114"/>
        <v>70.959999999999994</v>
      </c>
      <c r="Y1713" s="5">
        <v>1274.31</v>
      </c>
      <c r="Z1713" s="5">
        <v>70.959999999999994</v>
      </c>
      <c r="AA1713" s="5">
        <f t="shared" si="112"/>
        <v>1345.27</v>
      </c>
    </row>
    <row r="1714" spans="1:27" x14ac:dyDescent="0.25">
      <c r="A1714">
        <v>2004</v>
      </c>
      <c r="B1714" t="s">
        <v>1</v>
      </c>
      <c r="C1714" s="1" t="s">
        <v>11</v>
      </c>
      <c r="D1714" s="5">
        <f>VLOOKUP(B1714,SWH!$A$4:$C$19,3,FALSE)</f>
        <v>4835.13</v>
      </c>
      <c r="E1714" s="5">
        <v>0</v>
      </c>
      <c r="F1714" s="5">
        <v>55.19</v>
      </c>
      <c r="G1714" s="5">
        <v>198.66</v>
      </c>
      <c r="H1714" s="5">
        <v>481.96</v>
      </c>
      <c r="I1714" s="5">
        <v>123.69</v>
      </c>
      <c r="J1714" s="5">
        <v>139.28</v>
      </c>
      <c r="K1714" s="5">
        <v>0</v>
      </c>
      <c r="L1714" s="5">
        <v>0</v>
      </c>
      <c r="M1714" s="5">
        <v>135.93</v>
      </c>
      <c r="N1714" s="5">
        <v>0</v>
      </c>
      <c r="O1714" s="5">
        <f>VLOOKUP(B1714,SWH!$A$4:$B$19,2,FALSE)</f>
        <v>0</v>
      </c>
      <c r="P1714" s="5">
        <f t="shared" si="111"/>
        <v>0</v>
      </c>
      <c r="Q1714" s="5">
        <v>0</v>
      </c>
      <c r="R1714" s="5">
        <v>0</v>
      </c>
      <c r="S1714" s="5">
        <v>0</v>
      </c>
      <c r="T1714" s="5">
        <v>23.41</v>
      </c>
      <c r="U1714" s="5">
        <v>0</v>
      </c>
      <c r="V1714" s="5">
        <v>0</v>
      </c>
      <c r="W1714" s="5">
        <f t="shared" si="113"/>
        <v>334.59000000000003</v>
      </c>
      <c r="X1714" s="5">
        <f t="shared" si="114"/>
        <v>55.19</v>
      </c>
      <c r="Y1714" s="5">
        <v>1102.93</v>
      </c>
      <c r="Z1714" s="5">
        <v>55.19</v>
      </c>
      <c r="AA1714" s="5">
        <f t="shared" si="112"/>
        <v>1158.1200000000001</v>
      </c>
    </row>
    <row r="1715" spans="1:27" x14ac:dyDescent="0.25">
      <c r="A1715">
        <v>2004</v>
      </c>
      <c r="B1715" t="s">
        <v>1</v>
      </c>
      <c r="C1715" s="1" t="s">
        <v>13</v>
      </c>
      <c r="D1715" s="5">
        <f>VLOOKUP(B1715,SWH!$A$4:$C$19,3,FALSE)</f>
        <v>4835.13</v>
      </c>
      <c r="E1715" s="5">
        <v>0</v>
      </c>
      <c r="F1715" s="5">
        <v>75.88</v>
      </c>
      <c r="G1715" s="5">
        <v>230.99</v>
      </c>
      <c r="H1715" s="5">
        <v>481.96</v>
      </c>
      <c r="I1715" s="5">
        <v>123.53</v>
      </c>
      <c r="J1715" s="5">
        <v>139.28</v>
      </c>
      <c r="K1715" s="5">
        <v>0</v>
      </c>
      <c r="L1715" s="5">
        <v>0</v>
      </c>
      <c r="M1715" s="5">
        <v>174.93</v>
      </c>
      <c r="N1715" s="5">
        <v>0</v>
      </c>
      <c r="O1715" s="5">
        <f>VLOOKUP(B1715,SWH!$A$4:$B$19,2,FALSE)</f>
        <v>0</v>
      </c>
      <c r="P1715" s="5">
        <f t="shared" si="111"/>
        <v>0</v>
      </c>
      <c r="Q1715" s="5">
        <v>0</v>
      </c>
      <c r="R1715" s="5">
        <v>0</v>
      </c>
      <c r="S1715" s="5">
        <v>0</v>
      </c>
      <c r="T1715" s="5">
        <v>23.38</v>
      </c>
      <c r="U1715" s="5">
        <v>0</v>
      </c>
      <c r="V1715" s="5">
        <v>0</v>
      </c>
      <c r="W1715" s="5">
        <f t="shared" si="113"/>
        <v>405.92</v>
      </c>
      <c r="X1715" s="5">
        <f t="shared" si="114"/>
        <v>75.88</v>
      </c>
      <c r="Y1715" s="5">
        <v>1174.07</v>
      </c>
      <c r="Z1715" s="5">
        <v>75.88</v>
      </c>
      <c r="AA1715" s="5">
        <f t="shared" si="112"/>
        <v>1249.9499999999998</v>
      </c>
    </row>
    <row r="1716" spans="1:27" x14ac:dyDescent="0.25">
      <c r="A1716">
        <v>2004</v>
      </c>
      <c r="B1716" t="s">
        <v>1</v>
      </c>
      <c r="C1716" s="1" t="s">
        <v>19</v>
      </c>
      <c r="D1716" s="5">
        <f>VLOOKUP(B1716,SWH!$A$4:$C$19,3,FALSE)</f>
        <v>4835.13</v>
      </c>
      <c r="E1716" s="5">
        <v>0</v>
      </c>
      <c r="F1716" s="5">
        <v>97.88</v>
      </c>
      <c r="G1716" s="5">
        <v>125.18</v>
      </c>
      <c r="H1716" s="5">
        <v>481.96</v>
      </c>
      <c r="I1716" s="5">
        <v>123.49</v>
      </c>
      <c r="J1716" s="5">
        <v>139.28</v>
      </c>
      <c r="K1716" s="5">
        <v>0</v>
      </c>
      <c r="L1716" s="5">
        <v>0</v>
      </c>
      <c r="M1716" s="5">
        <v>73.900000000000006</v>
      </c>
      <c r="N1716" s="5">
        <v>0</v>
      </c>
      <c r="O1716" s="5">
        <f>VLOOKUP(B1716,SWH!$A$4:$B$19,2,FALSE)</f>
        <v>0</v>
      </c>
      <c r="P1716" s="5">
        <f t="shared" si="111"/>
        <v>0</v>
      </c>
      <c r="Q1716" s="5">
        <v>0</v>
      </c>
      <c r="R1716" s="5">
        <v>0</v>
      </c>
      <c r="S1716" s="5">
        <v>0</v>
      </c>
      <c r="T1716" s="5">
        <v>24.1</v>
      </c>
      <c r="U1716" s="5">
        <v>0</v>
      </c>
      <c r="V1716" s="5">
        <v>0</v>
      </c>
      <c r="W1716" s="5">
        <f t="shared" si="113"/>
        <v>199.08</v>
      </c>
      <c r="X1716" s="5">
        <f t="shared" si="114"/>
        <v>97.88</v>
      </c>
      <c r="Y1716" s="5">
        <v>967.91</v>
      </c>
      <c r="Z1716" s="5">
        <v>97.88</v>
      </c>
      <c r="AA1716" s="5">
        <f t="shared" si="112"/>
        <v>1065.79</v>
      </c>
    </row>
    <row r="1717" spans="1:27" x14ac:dyDescent="0.25">
      <c r="A1717">
        <v>2004</v>
      </c>
      <c r="B1717" t="s">
        <v>1</v>
      </c>
      <c r="C1717" s="1" t="s">
        <v>20</v>
      </c>
      <c r="D1717" s="5">
        <f>VLOOKUP(B1717,SWH!$A$4:$C$19,3,FALSE)</f>
        <v>4835.13</v>
      </c>
      <c r="E1717" s="5">
        <v>0</v>
      </c>
      <c r="F1717" s="5">
        <v>59.83</v>
      </c>
      <c r="G1717" s="5">
        <v>126.98</v>
      </c>
      <c r="H1717" s="5">
        <v>481.96</v>
      </c>
      <c r="I1717" s="5">
        <v>123.58</v>
      </c>
      <c r="J1717" s="5">
        <v>139.28</v>
      </c>
      <c r="K1717" s="5">
        <v>0</v>
      </c>
      <c r="L1717" s="5">
        <v>0</v>
      </c>
      <c r="M1717" s="5">
        <v>141.18</v>
      </c>
      <c r="N1717" s="5">
        <v>0</v>
      </c>
      <c r="O1717" s="5">
        <f>VLOOKUP(B1717,SWH!$A$4:$B$19,2,FALSE)</f>
        <v>0</v>
      </c>
      <c r="P1717" s="5">
        <f t="shared" si="111"/>
        <v>0</v>
      </c>
      <c r="Q1717" s="5">
        <v>0</v>
      </c>
      <c r="R1717" s="5">
        <v>0</v>
      </c>
      <c r="S1717" s="5">
        <v>0</v>
      </c>
      <c r="T1717" s="5">
        <v>24.11</v>
      </c>
      <c r="U1717" s="5">
        <v>0</v>
      </c>
      <c r="V1717" s="5">
        <v>0</v>
      </c>
      <c r="W1717" s="5">
        <f t="shared" si="113"/>
        <v>268.16000000000003</v>
      </c>
      <c r="X1717" s="5">
        <f t="shared" si="114"/>
        <v>59.83</v>
      </c>
      <c r="Y1717" s="5">
        <v>1037.0899999999999</v>
      </c>
      <c r="Z1717" s="5">
        <v>59.83</v>
      </c>
      <c r="AA1717" s="5">
        <f t="shared" si="112"/>
        <v>1096.9199999999998</v>
      </c>
    </row>
    <row r="1718" spans="1:27" x14ac:dyDescent="0.25">
      <c r="A1718">
        <v>2004</v>
      </c>
      <c r="B1718" t="s">
        <v>1</v>
      </c>
      <c r="C1718" s="1" t="s">
        <v>3</v>
      </c>
      <c r="D1718" s="5">
        <f>VLOOKUP(B1718,SWH!$A$4:$C$19,3,FALSE)</f>
        <v>4835.13</v>
      </c>
      <c r="E1718" s="5">
        <v>0</v>
      </c>
      <c r="F1718" s="5">
        <v>344.1</v>
      </c>
      <c r="G1718" s="5">
        <v>67.2</v>
      </c>
      <c r="H1718" s="5">
        <v>481.96</v>
      </c>
      <c r="I1718" s="5">
        <v>123.55</v>
      </c>
      <c r="J1718" s="5">
        <v>139.28</v>
      </c>
      <c r="K1718" s="5">
        <v>0</v>
      </c>
      <c r="L1718" s="5">
        <v>0</v>
      </c>
      <c r="M1718" s="5">
        <v>67.56</v>
      </c>
      <c r="N1718" s="5">
        <v>0</v>
      </c>
      <c r="O1718" s="5">
        <f>VLOOKUP(B1718,SWH!$A$4:$B$19,2,FALSE)</f>
        <v>0</v>
      </c>
      <c r="P1718" s="5">
        <f t="shared" si="111"/>
        <v>0</v>
      </c>
      <c r="Q1718" s="5">
        <v>0</v>
      </c>
      <c r="R1718" s="5">
        <v>0</v>
      </c>
      <c r="S1718" s="5">
        <v>0</v>
      </c>
      <c r="T1718" s="5">
        <v>25.31</v>
      </c>
      <c r="U1718" s="5">
        <v>0</v>
      </c>
      <c r="V1718" s="5">
        <v>0</v>
      </c>
      <c r="W1718" s="5">
        <f t="shared" si="113"/>
        <v>134.76</v>
      </c>
      <c r="X1718" s="5">
        <f t="shared" si="114"/>
        <v>344.1</v>
      </c>
      <c r="Y1718" s="5">
        <v>904.86</v>
      </c>
      <c r="Z1718" s="5">
        <v>344.1</v>
      </c>
      <c r="AA1718" s="5">
        <f t="shared" si="112"/>
        <v>1248.96</v>
      </c>
    </row>
    <row r="1719" spans="1:27" x14ac:dyDescent="0.25">
      <c r="A1719">
        <v>2004</v>
      </c>
      <c r="B1719" t="s">
        <v>1</v>
      </c>
      <c r="C1719" s="1" t="s">
        <v>7</v>
      </c>
      <c r="D1719" s="5">
        <f>VLOOKUP(B1719,SWH!$A$4:$C$19,3,FALSE)</f>
        <v>4835.13</v>
      </c>
      <c r="E1719" s="5">
        <v>0</v>
      </c>
      <c r="F1719" s="5">
        <v>110.02</v>
      </c>
      <c r="G1719" s="5">
        <v>72.33</v>
      </c>
      <c r="H1719" s="5">
        <v>481.96</v>
      </c>
      <c r="I1719" s="5">
        <v>123.55</v>
      </c>
      <c r="J1719" s="5">
        <v>139.28</v>
      </c>
      <c r="K1719" s="5">
        <v>0</v>
      </c>
      <c r="L1719" s="5">
        <v>0</v>
      </c>
      <c r="M1719" s="5">
        <v>81.290000000000006</v>
      </c>
      <c r="N1719" s="5">
        <v>0</v>
      </c>
      <c r="O1719" s="5">
        <f>VLOOKUP(B1719,SWH!$A$4:$B$19,2,FALSE)</f>
        <v>0</v>
      </c>
      <c r="P1719" s="5">
        <f t="shared" si="111"/>
        <v>0</v>
      </c>
      <c r="Q1719" s="5">
        <v>0</v>
      </c>
      <c r="R1719" s="5">
        <v>0</v>
      </c>
      <c r="S1719" s="5">
        <v>0</v>
      </c>
      <c r="T1719" s="5">
        <v>24.96</v>
      </c>
      <c r="U1719" s="5">
        <v>0</v>
      </c>
      <c r="V1719" s="5">
        <v>0</v>
      </c>
      <c r="W1719" s="5">
        <f t="shared" si="113"/>
        <v>153.62</v>
      </c>
      <c r="X1719" s="5">
        <f t="shared" si="114"/>
        <v>110.02</v>
      </c>
      <c r="Y1719" s="5">
        <v>923.37</v>
      </c>
      <c r="Z1719" s="5">
        <v>110.02</v>
      </c>
      <c r="AA1719" s="5">
        <f t="shared" si="112"/>
        <v>1033.3900000000001</v>
      </c>
    </row>
    <row r="1720" spans="1:27" x14ac:dyDescent="0.25">
      <c r="A1720">
        <v>2004</v>
      </c>
      <c r="B1720" t="s">
        <v>1</v>
      </c>
      <c r="C1720" s="1" t="s">
        <v>17</v>
      </c>
      <c r="D1720" s="5">
        <f>VLOOKUP(B1720,SWH!$A$4:$C$19,3,FALSE)</f>
        <v>4835.13</v>
      </c>
      <c r="E1720" s="5">
        <v>0</v>
      </c>
      <c r="F1720" s="5">
        <v>66.22</v>
      </c>
      <c r="G1720" s="5">
        <v>19.52</v>
      </c>
      <c r="H1720" s="5">
        <v>481.96</v>
      </c>
      <c r="I1720" s="5">
        <v>123.53</v>
      </c>
      <c r="J1720" s="5">
        <v>139.28</v>
      </c>
      <c r="K1720" s="5">
        <v>0</v>
      </c>
      <c r="L1720" s="5">
        <v>0</v>
      </c>
      <c r="M1720" s="5">
        <v>52.13</v>
      </c>
      <c r="N1720" s="5">
        <v>0</v>
      </c>
      <c r="O1720" s="5">
        <f>VLOOKUP(B1720,SWH!$A$4:$B$19,2,FALSE)</f>
        <v>0</v>
      </c>
      <c r="P1720" s="5">
        <f t="shared" si="111"/>
        <v>0</v>
      </c>
      <c r="Q1720" s="5">
        <v>0</v>
      </c>
      <c r="R1720" s="5">
        <v>0</v>
      </c>
      <c r="S1720" s="5">
        <v>0</v>
      </c>
      <c r="T1720" s="5">
        <v>25.4</v>
      </c>
      <c r="U1720" s="5">
        <v>0</v>
      </c>
      <c r="V1720" s="5">
        <v>0</v>
      </c>
      <c r="W1720" s="5">
        <f t="shared" si="113"/>
        <v>71.650000000000006</v>
      </c>
      <c r="X1720" s="5">
        <f t="shared" si="114"/>
        <v>66.22</v>
      </c>
      <c r="Y1720" s="5">
        <v>841.83</v>
      </c>
      <c r="Z1720" s="5">
        <v>66.22</v>
      </c>
      <c r="AA1720" s="5">
        <f t="shared" si="112"/>
        <v>908.05000000000007</v>
      </c>
    </row>
    <row r="1721" spans="1:27" x14ac:dyDescent="0.25">
      <c r="A1721">
        <v>2004</v>
      </c>
      <c r="B1721" t="s">
        <v>1</v>
      </c>
      <c r="C1721" s="1" t="s">
        <v>14</v>
      </c>
      <c r="D1721" s="5">
        <f>VLOOKUP(B1721,SWH!$A$4:$C$19,3,FALSE)</f>
        <v>4835.13</v>
      </c>
      <c r="E1721" s="5">
        <v>0</v>
      </c>
      <c r="F1721" s="5">
        <v>910.06</v>
      </c>
      <c r="G1721" s="5">
        <v>38.630000000000003</v>
      </c>
      <c r="H1721" s="5">
        <v>481.96</v>
      </c>
      <c r="I1721" s="5">
        <v>123.36</v>
      </c>
      <c r="J1721" s="5">
        <v>139.28</v>
      </c>
      <c r="K1721" s="5">
        <v>0</v>
      </c>
      <c r="L1721" s="5">
        <v>0</v>
      </c>
      <c r="M1721" s="5">
        <v>61.73</v>
      </c>
      <c r="N1721" s="5">
        <v>0</v>
      </c>
      <c r="O1721" s="5">
        <f>VLOOKUP(B1721,SWH!$A$4:$B$19,2,FALSE)</f>
        <v>0</v>
      </c>
      <c r="P1721" s="5">
        <f t="shared" si="111"/>
        <v>0</v>
      </c>
      <c r="Q1721" s="5">
        <v>0</v>
      </c>
      <c r="R1721" s="5">
        <v>0</v>
      </c>
      <c r="S1721" s="5">
        <v>0</v>
      </c>
      <c r="T1721" s="5">
        <v>26.26</v>
      </c>
      <c r="U1721" s="5">
        <v>0</v>
      </c>
      <c r="V1721" s="5">
        <v>0</v>
      </c>
      <c r="W1721" s="5">
        <f t="shared" si="113"/>
        <v>100.36</v>
      </c>
      <c r="X1721" s="5">
        <f t="shared" si="114"/>
        <v>910.06</v>
      </c>
      <c r="Y1721" s="5">
        <v>871.23</v>
      </c>
      <c r="Z1721" s="5">
        <v>910.06</v>
      </c>
      <c r="AA1721" s="5">
        <f t="shared" si="112"/>
        <v>1781.29</v>
      </c>
    </row>
    <row r="1722" spans="1:27" x14ac:dyDescent="0.25">
      <c r="A1722">
        <v>2004</v>
      </c>
      <c r="B1722" t="s">
        <v>1</v>
      </c>
      <c r="C1722" s="1" t="s">
        <v>2</v>
      </c>
      <c r="D1722" s="5">
        <f>VLOOKUP(B1722,SWH!$A$4:$C$19,3,FALSE)</f>
        <v>4835.13</v>
      </c>
      <c r="E1722" s="5">
        <v>0</v>
      </c>
      <c r="F1722" s="5">
        <v>365.08</v>
      </c>
      <c r="G1722" s="5">
        <v>40.67</v>
      </c>
      <c r="H1722" s="5">
        <v>481.96</v>
      </c>
      <c r="I1722" s="5">
        <v>123.46</v>
      </c>
      <c r="J1722" s="5">
        <v>139.28</v>
      </c>
      <c r="K1722" s="5">
        <v>0</v>
      </c>
      <c r="L1722" s="5">
        <v>0</v>
      </c>
      <c r="M1722" s="5">
        <v>75.19</v>
      </c>
      <c r="N1722" s="5">
        <v>0</v>
      </c>
      <c r="O1722" s="5">
        <f>VLOOKUP(B1722,SWH!$A$4:$B$19,2,FALSE)</f>
        <v>0</v>
      </c>
      <c r="P1722" s="5">
        <f t="shared" si="111"/>
        <v>0</v>
      </c>
      <c r="Q1722" s="5">
        <v>0</v>
      </c>
      <c r="R1722" s="5">
        <v>0</v>
      </c>
      <c r="S1722" s="5">
        <v>0</v>
      </c>
      <c r="T1722" s="5">
        <v>25.98</v>
      </c>
      <c r="U1722" s="5">
        <v>0</v>
      </c>
      <c r="V1722" s="5">
        <v>0</v>
      </c>
      <c r="W1722" s="5">
        <f t="shared" si="113"/>
        <v>115.86</v>
      </c>
      <c r="X1722" s="5">
        <f t="shared" si="114"/>
        <v>365.08</v>
      </c>
      <c r="Y1722" s="5">
        <v>886.54</v>
      </c>
      <c r="Z1722" s="5">
        <v>365.08</v>
      </c>
      <c r="AA1722" s="5">
        <f t="shared" si="112"/>
        <v>1251.6199999999999</v>
      </c>
    </row>
    <row r="1723" spans="1:27" x14ac:dyDescent="0.25">
      <c r="A1723">
        <v>2004</v>
      </c>
      <c r="B1723" t="s">
        <v>1</v>
      </c>
      <c r="C1723" s="1" t="s">
        <v>18</v>
      </c>
      <c r="D1723" s="5">
        <f>VLOOKUP(B1723,SWH!$A$4:$C$19,3,FALSE)</f>
        <v>4835.13</v>
      </c>
      <c r="E1723" s="5">
        <v>0</v>
      </c>
      <c r="F1723" s="5">
        <v>400.41</v>
      </c>
      <c r="G1723" s="5">
        <v>7.52</v>
      </c>
      <c r="H1723" s="5">
        <v>481.96</v>
      </c>
      <c r="I1723" s="5">
        <v>123.22</v>
      </c>
      <c r="J1723" s="5">
        <v>139.28</v>
      </c>
      <c r="K1723" s="5">
        <v>0</v>
      </c>
      <c r="L1723" s="5">
        <v>0</v>
      </c>
      <c r="M1723" s="5">
        <v>47.76</v>
      </c>
      <c r="N1723" s="5">
        <v>0</v>
      </c>
      <c r="O1723" s="5">
        <f>VLOOKUP(B1723,SWH!$A$4:$B$19,2,FALSE)</f>
        <v>0</v>
      </c>
      <c r="P1723" s="5">
        <f t="shared" si="111"/>
        <v>0</v>
      </c>
      <c r="Q1723" s="5">
        <v>0</v>
      </c>
      <c r="R1723" s="5">
        <v>0</v>
      </c>
      <c r="S1723" s="5">
        <v>0</v>
      </c>
      <c r="T1723" s="5">
        <v>26.55</v>
      </c>
      <c r="U1723" s="5">
        <v>0</v>
      </c>
      <c r="V1723" s="5">
        <v>0</v>
      </c>
      <c r="W1723" s="5">
        <f t="shared" si="113"/>
        <v>55.28</v>
      </c>
      <c r="X1723" s="5">
        <f t="shared" si="114"/>
        <v>400.41</v>
      </c>
      <c r="Y1723" s="5">
        <v>826.3</v>
      </c>
      <c r="Z1723" s="5">
        <v>400.41</v>
      </c>
      <c r="AA1723" s="5">
        <f t="shared" si="112"/>
        <v>1226.71</v>
      </c>
    </row>
    <row r="1724" spans="1:27" x14ac:dyDescent="0.25">
      <c r="A1724">
        <v>2004</v>
      </c>
      <c r="B1724" t="s">
        <v>1</v>
      </c>
      <c r="C1724" s="1" t="s">
        <v>4</v>
      </c>
      <c r="D1724" s="5">
        <f>VLOOKUP(B1724,SWH!$A$4:$C$19,3,FALSE)</f>
        <v>4835.13</v>
      </c>
      <c r="E1724" s="5">
        <v>0</v>
      </c>
      <c r="F1724" s="5">
        <v>1465.69</v>
      </c>
      <c r="G1724" s="5">
        <v>17.71</v>
      </c>
      <c r="H1724" s="5">
        <v>481.96</v>
      </c>
      <c r="I1724" s="5">
        <v>123.4</v>
      </c>
      <c r="J1724" s="5">
        <v>139.28</v>
      </c>
      <c r="K1724" s="5">
        <v>0</v>
      </c>
      <c r="L1724" s="5">
        <v>0</v>
      </c>
      <c r="M1724" s="5">
        <v>60.28</v>
      </c>
      <c r="N1724" s="5">
        <v>0</v>
      </c>
      <c r="O1724" s="5">
        <f>VLOOKUP(B1724,SWH!$A$4:$B$19,2,FALSE)</f>
        <v>0</v>
      </c>
      <c r="P1724" s="5">
        <f t="shared" si="111"/>
        <v>0</v>
      </c>
      <c r="Q1724" s="5">
        <v>0</v>
      </c>
      <c r="R1724" s="5">
        <v>0</v>
      </c>
      <c r="S1724" s="5">
        <v>0</v>
      </c>
      <c r="T1724" s="5">
        <v>27.04</v>
      </c>
      <c r="U1724" s="5">
        <v>0</v>
      </c>
      <c r="V1724" s="5">
        <v>0</v>
      </c>
      <c r="W1724" s="5">
        <f t="shared" si="113"/>
        <v>77.990000000000009</v>
      </c>
      <c r="X1724" s="5">
        <f t="shared" si="114"/>
        <v>1465.69</v>
      </c>
      <c r="Y1724" s="5">
        <v>849.67</v>
      </c>
      <c r="Z1724" s="5">
        <v>1465.69</v>
      </c>
      <c r="AA1724" s="5">
        <f t="shared" si="112"/>
        <v>2315.36</v>
      </c>
    </row>
    <row r="1725" spans="1:27" x14ac:dyDescent="0.25">
      <c r="A1725">
        <v>2004</v>
      </c>
      <c r="B1725" t="s">
        <v>1</v>
      </c>
      <c r="C1725" s="1" t="s">
        <v>5</v>
      </c>
      <c r="D1725" s="5">
        <f>VLOOKUP(B1725,SWH!$A$4:$C$19,3,FALSE)</f>
        <v>4835.13</v>
      </c>
      <c r="E1725" s="5">
        <v>0</v>
      </c>
      <c r="F1725" s="5">
        <v>806.24</v>
      </c>
      <c r="G1725" s="5">
        <v>28.21</v>
      </c>
      <c r="H1725" s="5">
        <v>481.96</v>
      </c>
      <c r="I1725" s="5">
        <v>123.41</v>
      </c>
      <c r="J1725" s="5">
        <v>139.28</v>
      </c>
      <c r="K1725" s="5">
        <v>0</v>
      </c>
      <c r="L1725" s="5">
        <v>0</v>
      </c>
      <c r="M1725" s="5">
        <v>73.84</v>
      </c>
      <c r="N1725" s="5">
        <v>0</v>
      </c>
      <c r="O1725" s="5">
        <f>VLOOKUP(B1725,SWH!$A$4:$B$19,2,FALSE)</f>
        <v>0</v>
      </c>
      <c r="P1725" s="5">
        <f t="shared" si="111"/>
        <v>0</v>
      </c>
      <c r="Q1725" s="5">
        <v>0</v>
      </c>
      <c r="R1725" s="5">
        <v>0</v>
      </c>
      <c r="S1725" s="5">
        <v>0</v>
      </c>
      <c r="T1725" s="5">
        <v>26.81</v>
      </c>
      <c r="U1725" s="5">
        <v>0</v>
      </c>
      <c r="V1725" s="5">
        <v>0</v>
      </c>
      <c r="W1725" s="5">
        <f t="shared" si="113"/>
        <v>102.05000000000001</v>
      </c>
      <c r="X1725" s="5">
        <f t="shared" si="114"/>
        <v>806.24</v>
      </c>
      <c r="Y1725" s="5">
        <v>873.5</v>
      </c>
      <c r="Z1725" s="5">
        <v>806.24</v>
      </c>
      <c r="AA1725" s="5">
        <f t="shared" si="112"/>
        <v>1679.74</v>
      </c>
    </row>
    <row r="1726" spans="1:27" x14ac:dyDescent="0.25">
      <c r="A1726">
        <v>2004</v>
      </c>
      <c r="B1726" t="s">
        <v>1</v>
      </c>
      <c r="C1726" s="1" t="s">
        <v>15</v>
      </c>
      <c r="D1726" s="5">
        <f>VLOOKUP(B1726,SWH!$A$4:$C$19,3,FALSE)</f>
        <v>4835.13</v>
      </c>
      <c r="E1726" s="5">
        <v>0</v>
      </c>
      <c r="F1726" s="5">
        <v>378.2</v>
      </c>
      <c r="G1726" s="5">
        <v>3.25</v>
      </c>
      <c r="H1726" s="5">
        <v>481.96</v>
      </c>
      <c r="I1726" s="5">
        <v>123.21</v>
      </c>
      <c r="J1726" s="5">
        <v>139.28</v>
      </c>
      <c r="K1726" s="5">
        <v>0</v>
      </c>
      <c r="L1726" s="5">
        <v>0</v>
      </c>
      <c r="M1726" s="5">
        <v>43.24</v>
      </c>
      <c r="N1726" s="5">
        <v>0</v>
      </c>
      <c r="O1726" s="5">
        <f>VLOOKUP(B1726,SWH!$A$4:$B$19,2,FALSE)</f>
        <v>0</v>
      </c>
      <c r="P1726" s="5">
        <f t="shared" si="111"/>
        <v>0</v>
      </c>
      <c r="Q1726" s="5">
        <v>0</v>
      </c>
      <c r="R1726" s="5">
        <v>0</v>
      </c>
      <c r="S1726" s="5">
        <v>0</v>
      </c>
      <c r="T1726" s="5">
        <v>26.99</v>
      </c>
      <c r="U1726" s="5">
        <v>0</v>
      </c>
      <c r="V1726" s="5">
        <v>0</v>
      </c>
      <c r="W1726" s="5">
        <f t="shared" si="113"/>
        <v>46.49</v>
      </c>
      <c r="X1726" s="5">
        <f t="shared" si="114"/>
        <v>378.2</v>
      </c>
      <c r="Y1726" s="5">
        <v>817.94</v>
      </c>
      <c r="Z1726" s="5">
        <v>378.2</v>
      </c>
      <c r="AA1726" s="5">
        <f t="shared" si="112"/>
        <v>1196.1400000000001</v>
      </c>
    </row>
    <row r="1727" spans="1:27" x14ac:dyDescent="0.25">
      <c r="A1727">
        <v>2004</v>
      </c>
      <c r="B1727" t="s">
        <v>1</v>
      </c>
      <c r="C1727" s="1" t="s">
        <v>16</v>
      </c>
      <c r="D1727" s="5">
        <f>VLOOKUP(B1727,SWH!$A$4:$C$19,3,FALSE)</f>
        <v>4835.13</v>
      </c>
      <c r="E1727" s="5">
        <v>0</v>
      </c>
      <c r="F1727" s="5">
        <v>2285.65</v>
      </c>
      <c r="G1727" s="5">
        <v>19.89</v>
      </c>
      <c r="H1727" s="5">
        <v>481.96</v>
      </c>
      <c r="I1727" s="5">
        <v>123.35</v>
      </c>
      <c r="J1727" s="5">
        <v>139.28</v>
      </c>
      <c r="K1727" s="5">
        <v>0</v>
      </c>
      <c r="L1727" s="5">
        <v>0</v>
      </c>
      <c r="M1727" s="5">
        <v>72.709999999999994</v>
      </c>
      <c r="N1727" s="5">
        <v>0</v>
      </c>
      <c r="O1727" s="5">
        <f>VLOOKUP(B1727,SWH!$A$4:$B$19,2,FALSE)</f>
        <v>0</v>
      </c>
      <c r="P1727" s="5">
        <f t="shared" ref="P1727:P1790" si="115">N1727-O1727</f>
        <v>0</v>
      </c>
      <c r="Q1727" s="5">
        <v>0</v>
      </c>
      <c r="R1727" s="5">
        <v>0</v>
      </c>
      <c r="S1727" s="5">
        <v>0</v>
      </c>
      <c r="T1727" s="5">
        <v>27.61</v>
      </c>
      <c r="U1727" s="5">
        <v>0</v>
      </c>
      <c r="V1727" s="5">
        <v>0</v>
      </c>
      <c r="W1727" s="5">
        <f t="shared" si="113"/>
        <v>92.6</v>
      </c>
      <c r="X1727" s="5">
        <f t="shared" si="114"/>
        <v>2285.65</v>
      </c>
      <c r="Y1727" s="5">
        <v>864.8</v>
      </c>
      <c r="Z1727" s="5">
        <v>2285.65</v>
      </c>
      <c r="AA1727" s="5">
        <f t="shared" si="112"/>
        <v>3150.45</v>
      </c>
    </row>
    <row r="1728" spans="1:27" x14ac:dyDescent="0.25">
      <c r="A1728">
        <v>2004</v>
      </c>
      <c r="B1728" t="s">
        <v>1</v>
      </c>
      <c r="C1728" s="1" t="s">
        <v>9</v>
      </c>
      <c r="D1728" s="5">
        <f>VLOOKUP(B1728,SWH!$A$4:$C$19,3,FALSE)</f>
        <v>4835.13</v>
      </c>
      <c r="E1728" s="5">
        <v>0</v>
      </c>
      <c r="F1728" s="5">
        <v>1497.89</v>
      </c>
      <c r="G1728" s="5">
        <v>14.78</v>
      </c>
      <c r="H1728" s="5">
        <v>481.96</v>
      </c>
      <c r="I1728" s="5">
        <v>123.26</v>
      </c>
      <c r="J1728" s="5">
        <v>139.28</v>
      </c>
      <c r="K1728" s="5">
        <v>0</v>
      </c>
      <c r="L1728" s="5">
        <v>0</v>
      </c>
      <c r="M1728" s="5">
        <v>71.31</v>
      </c>
      <c r="N1728" s="5">
        <v>0</v>
      </c>
      <c r="O1728" s="5">
        <f>VLOOKUP(B1728,SWH!$A$4:$B$19,2,FALSE)</f>
        <v>0</v>
      </c>
      <c r="P1728" s="5">
        <f t="shared" si="115"/>
        <v>0</v>
      </c>
      <c r="Q1728" s="5">
        <v>0</v>
      </c>
      <c r="R1728" s="5">
        <v>0</v>
      </c>
      <c r="S1728" s="5">
        <v>0</v>
      </c>
      <c r="T1728" s="5">
        <v>27.47</v>
      </c>
      <c r="U1728" s="5">
        <v>0</v>
      </c>
      <c r="V1728" s="5">
        <v>0</v>
      </c>
      <c r="W1728" s="5">
        <f t="shared" si="113"/>
        <v>86.09</v>
      </c>
      <c r="X1728" s="5">
        <f t="shared" si="114"/>
        <v>1497.89</v>
      </c>
      <c r="Y1728" s="5">
        <v>858.06</v>
      </c>
      <c r="Z1728" s="5">
        <v>1497.89</v>
      </c>
      <c r="AA1728" s="5">
        <f t="shared" si="112"/>
        <v>2355.9499999999998</v>
      </c>
    </row>
    <row r="1729" spans="1:27" x14ac:dyDescent="0.25">
      <c r="A1729">
        <v>2004</v>
      </c>
      <c r="B1729" t="s">
        <v>1</v>
      </c>
      <c r="C1729" s="1" t="s">
        <v>12</v>
      </c>
      <c r="D1729" s="5">
        <f>VLOOKUP(B1729,SWH!$A$4:$C$19,3,FALSE)</f>
        <v>4835.13</v>
      </c>
      <c r="E1729" s="5">
        <v>0</v>
      </c>
      <c r="F1729" s="5">
        <v>2306.46</v>
      </c>
      <c r="G1729" s="5">
        <v>11.78</v>
      </c>
      <c r="H1729" s="5">
        <v>481.96</v>
      </c>
      <c r="I1729" s="5">
        <v>123.18</v>
      </c>
      <c r="J1729" s="5">
        <v>139.28</v>
      </c>
      <c r="K1729" s="5">
        <v>0</v>
      </c>
      <c r="L1729" s="5">
        <v>0</v>
      </c>
      <c r="M1729" s="5">
        <v>59.5</v>
      </c>
      <c r="N1729" s="5">
        <v>0</v>
      </c>
      <c r="O1729" s="5">
        <f>VLOOKUP(B1729,SWH!$A$4:$B$19,2,FALSE)</f>
        <v>0</v>
      </c>
      <c r="P1729" s="5">
        <f t="shared" si="115"/>
        <v>0</v>
      </c>
      <c r="Q1729" s="5">
        <v>0</v>
      </c>
      <c r="R1729" s="5">
        <v>0</v>
      </c>
      <c r="S1729" s="5">
        <v>0</v>
      </c>
      <c r="T1729" s="5">
        <v>28.29</v>
      </c>
      <c r="U1729" s="5">
        <v>0</v>
      </c>
      <c r="V1729" s="5">
        <v>0</v>
      </c>
      <c r="W1729" s="5">
        <f t="shared" si="113"/>
        <v>71.28</v>
      </c>
      <c r="X1729" s="5">
        <f t="shared" si="114"/>
        <v>2306.46</v>
      </c>
      <c r="Y1729" s="5">
        <v>843.99</v>
      </c>
      <c r="Z1729" s="5">
        <v>2306.46</v>
      </c>
      <c r="AA1729" s="5">
        <f t="shared" si="112"/>
        <v>3150.45</v>
      </c>
    </row>
    <row r="1730" spans="1:27" x14ac:dyDescent="0.25">
      <c r="A1730">
        <v>2004</v>
      </c>
      <c r="B1730" t="s">
        <v>1</v>
      </c>
      <c r="C1730" s="1" t="s">
        <v>8</v>
      </c>
      <c r="D1730" s="5">
        <f>VLOOKUP(B1730,SWH!$A$4:$C$19,3,FALSE)</f>
        <v>4835.13</v>
      </c>
      <c r="E1730" s="5">
        <v>0</v>
      </c>
      <c r="F1730" s="5">
        <v>2419.9699999999998</v>
      </c>
      <c r="G1730" s="5">
        <v>2.52</v>
      </c>
      <c r="H1730" s="5">
        <v>481.96</v>
      </c>
      <c r="I1730" s="5">
        <v>122.5</v>
      </c>
      <c r="J1730" s="5">
        <v>139.28</v>
      </c>
      <c r="K1730" s="5">
        <v>0</v>
      </c>
      <c r="L1730" s="5">
        <v>0</v>
      </c>
      <c r="M1730" s="5">
        <v>47.95</v>
      </c>
      <c r="N1730" s="5">
        <v>0</v>
      </c>
      <c r="O1730" s="5">
        <f>VLOOKUP(B1730,SWH!$A$4:$B$19,2,FALSE)</f>
        <v>0</v>
      </c>
      <c r="P1730" s="5">
        <f t="shared" si="115"/>
        <v>0</v>
      </c>
      <c r="Q1730" s="5">
        <v>0</v>
      </c>
      <c r="R1730" s="5">
        <v>0</v>
      </c>
      <c r="S1730" s="5">
        <v>0</v>
      </c>
      <c r="T1730" s="5">
        <v>29.21</v>
      </c>
      <c r="U1730" s="5">
        <v>0</v>
      </c>
      <c r="V1730" s="5">
        <v>0</v>
      </c>
      <c r="W1730" s="5">
        <f t="shared" si="113"/>
        <v>50.470000000000006</v>
      </c>
      <c r="X1730" s="5">
        <f t="shared" si="114"/>
        <v>2419.9699999999998</v>
      </c>
      <c r="Y1730" s="5">
        <v>823.43</v>
      </c>
      <c r="Z1730" s="5">
        <v>2419.9699999999998</v>
      </c>
      <c r="AA1730" s="5">
        <f t="shared" ref="AA1730:AA1793" si="116">SUM(Y1730:Z1730)</f>
        <v>3243.3999999999996</v>
      </c>
    </row>
    <row r="1731" spans="1:27" x14ac:dyDescent="0.25">
      <c r="A1731">
        <v>2007</v>
      </c>
      <c r="B1731" t="s">
        <v>1</v>
      </c>
      <c r="C1731" s="1" t="s">
        <v>10</v>
      </c>
      <c r="D1731" s="5">
        <f>VLOOKUP(B1731,SWH!$A$4:$C$19,3,FALSE)</f>
        <v>4835.13</v>
      </c>
      <c r="E1731" s="5">
        <v>0</v>
      </c>
      <c r="F1731" s="5">
        <v>0</v>
      </c>
      <c r="G1731" s="5">
        <v>320.39999999999998</v>
      </c>
      <c r="H1731" s="5">
        <v>481.96</v>
      </c>
      <c r="I1731" s="5">
        <v>123.65</v>
      </c>
      <c r="J1731" s="5">
        <v>139.28</v>
      </c>
      <c r="K1731" s="5">
        <v>0</v>
      </c>
      <c r="L1731" s="5">
        <v>0</v>
      </c>
      <c r="M1731" s="5">
        <v>157.31</v>
      </c>
      <c r="N1731" s="5">
        <v>0</v>
      </c>
      <c r="O1731" s="5">
        <f>VLOOKUP(B1731,SWH!$A$4:$B$19,2,FALSE)</f>
        <v>0</v>
      </c>
      <c r="P1731" s="5">
        <f t="shared" si="115"/>
        <v>0</v>
      </c>
      <c r="Q1731" s="5">
        <v>0</v>
      </c>
      <c r="R1731" s="5">
        <v>0</v>
      </c>
      <c r="S1731" s="5">
        <v>0</v>
      </c>
      <c r="T1731" s="5">
        <v>22.83</v>
      </c>
      <c r="U1731" s="5">
        <v>0</v>
      </c>
      <c r="V1731" s="5">
        <v>0</v>
      </c>
      <c r="W1731" s="5">
        <f t="shared" ref="W1731:W1794" si="117">E1731+G1731+M1731+SUM(P1731:S1731)</f>
        <v>477.71</v>
      </c>
      <c r="X1731" s="5">
        <f t="shared" ref="X1731:X1794" si="118">F1731</f>
        <v>0</v>
      </c>
      <c r="Y1731" s="5">
        <v>1245.43</v>
      </c>
      <c r="Z1731" s="5">
        <v>0</v>
      </c>
      <c r="AA1731" s="5">
        <f t="shared" si="116"/>
        <v>1245.43</v>
      </c>
    </row>
    <row r="1732" spans="1:27" x14ac:dyDescent="0.25">
      <c r="A1732">
        <v>2007</v>
      </c>
      <c r="B1732" t="s">
        <v>1</v>
      </c>
      <c r="C1732" s="1" t="s">
        <v>6</v>
      </c>
      <c r="D1732" s="5">
        <f>VLOOKUP(B1732,SWH!$A$4:$C$19,3,FALSE)</f>
        <v>4835.13</v>
      </c>
      <c r="E1732" s="5">
        <v>0</v>
      </c>
      <c r="F1732" s="5">
        <v>0</v>
      </c>
      <c r="G1732" s="5">
        <v>310.10000000000002</v>
      </c>
      <c r="H1732" s="5">
        <v>481.96</v>
      </c>
      <c r="I1732" s="5">
        <v>123.67</v>
      </c>
      <c r="J1732" s="5">
        <v>139.28</v>
      </c>
      <c r="K1732" s="5">
        <v>0</v>
      </c>
      <c r="L1732" s="5">
        <v>0</v>
      </c>
      <c r="M1732" s="5">
        <v>185.24</v>
      </c>
      <c r="N1732" s="5">
        <v>0</v>
      </c>
      <c r="O1732" s="5">
        <f>VLOOKUP(B1732,SWH!$A$4:$B$19,2,FALSE)</f>
        <v>0</v>
      </c>
      <c r="P1732" s="5">
        <f t="shared" si="115"/>
        <v>0</v>
      </c>
      <c r="Q1732" s="5">
        <v>0</v>
      </c>
      <c r="R1732" s="5">
        <v>0</v>
      </c>
      <c r="S1732" s="5">
        <v>0</v>
      </c>
      <c r="T1732" s="5">
        <v>22.72</v>
      </c>
      <c r="U1732" s="5">
        <v>0</v>
      </c>
      <c r="V1732" s="5">
        <v>0</v>
      </c>
      <c r="W1732" s="5">
        <f t="shared" si="117"/>
        <v>495.34000000000003</v>
      </c>
      <c r="X1732" s="5">
        <f t="shared" si="118"/>
        <v>0</v>
      </c>
      <c r="Y1732" s="5">
        <v>1262.97</v>
      </c>
      <c r="Z1732" s="5">
        <v>0</v>
      </c>
      <c r="AA1732" s="5">
        <f t="shared" si="116"/>
        <v>1262.97</v>
      </c>
    </row>
    <row r="1733" spans="1:27" x14ac:dyDescent="0.25">
      <c r="A1733">
        <v>2007</v>
      </c>
      <c r="B1733" t="s">
        <v>1</v>
      </c>
      <c r="C1733" s="1" t="s">
        <v>11</v>
      </c>
      <c r="D1733" s="5">
        <f>VLOOKUP(B1733,SWH!$A$4:$C$19,3,FALSE)</f>
        <v>4835.13</v>
      </c>
      <c r="E1733" s="5">
        <v>0</v>
      </c>
      <c r="F1733" s="5">
        <v>0</v>
      </c>
      <c r="G1733" s="5">
        <v>197.61</v>
      </c>
      <c r="H1733" s="5">
        <v>481.96</v>
      </c>
      <c r="I1733" s="5">
        <v>123.69</v>
      </c>
      <c r="J1733" s="5">
        <v>139.28</v>
      </c>
      <c r="K1733" s="5">
        <v>0</v>
      </c>
      <c r="L1733" s="5">
        <v>0</v>
      </c>
      <c r="M1733" s="5">
        <v>128.41</v>
      </c>
      <c r="N1733" s="5">
        <v>0</v>
      </c>
      <c r="O1733" s="5">
        <f>VLOOKUP(B1733,SWH!$A$4:$B$19,2,FALSE)</f>
        <v>0</v>
      </c>
      <c r="P1733" s="5">
        <f t="shared" si="115"/>
        <v>0</v>
      </c>
      <c r="Q1733" s="5">
        <v>0</v>
      </c>
      <c r="R1733" s="5">
        <v>0</v>
      </c>
      <c r="S1733" s="5">
        <v>0</v>
      </c>
      <c r="T1733" s="5">
        <v>23.41</v>
      </c>
      <c r="U1733" s="5">
        <v>0</v>
      </c>
      <c r="V1733" s="5">
        <v>0</v>
      </c>
      <c r="W1733" s="5">
        <f t="shared" si="117"/>
        <v>326.02</v>
      </c>
      <c r="X1733" s="5">
        <f t="shared" si="118"/>
        <v>0</v>
      </c>
      <c r="Y1733" s="5">
        <v>1094.3699999999999</v>
      </c>
      <c r="Z1733" s="5">
        <v>0</v>
      </c>
      <c r="AA1733" s="5">
        <f t="shared" si="116"/>
        <v>1094.3699999999999</v>
      </c>
    </row>
    <row r="1734" spans="1:27" x14ac:dyDescent="0.25">
      <c r="A1734">
        <v>2007</v>
      </c>
      <c r="B1734" t="s">
        <v>1</v>
      </c>
      <c r="C1734" s="1" t="s">
        <v>13</v>
      </c>
      <c r="D1734" s="5">
        <f>VLOOKUP(B1734,SWH!$A$4:$C$19,3,FALSE)</f>
        <v>4835.13</v>
      </c>
      <c r="E1734" s="5">
        <v>0</v>
      </c>
      <c r="F1734" s="5">
        <v>4.9400000000000004</v>
      </c>
      <c r="G1734" s="5">
        <v>231.16</v>
      </c>
      <c r="H1734" s="5">
        <v>481.96</v>
      </c>
      <c r="I1734" s="5">
        <v>123.53</v>
      </c>
      <c r="J1734" s="5">
        <v>139.28</v>
      </c>
      <c r="K1734" s="5">
        <v>0</v>
      </c>
      <c r="L1734" s="5">
        <v>0</v>
      </c>
      <c r="M1734" s="5">
        <v>164.76</v>
      </c>
      <c r="N1734" s="5">
        <v>0</v>
      </c>
      <c r="O1734" s="5">
        <f>VLOOKUP(B1734,SWH!$A$4:$B$19,2,FALSE)</f>
        <v>0</v>
      </c>
      <c r="P1734" s="5">
        <f t="shared" si="115"/>
        <v>0</v>
      </c>
      <c r="Q1734" s="5">
        <v>0</v>
      </c>
      <c r="R1734" s="5">
        <v>0</v>
      </c>
      <c r="S1734" s="5">
        <v>0</v>
      </c>
      <c r="T1734" s="5">
        <v>23.38</v>
      </c>
      <c r="U1734" s="5">
        <v>0</v>
      </c>
      <c r="V1734" s="5">
        <v>0</v>
      </c>
      <c r="W1734" s="5">
        <f t="shared" si="117"/>
        <v>395.91999999999996</v>
      </c>
      <c r="X1734" s="5">
        <f t="shared" si="118"/>
        <v>4.9400000000000004</v>
      </c>
      <c r="Y1734" s="5">
        <v>1164.07</v>
      </c>
      <c r="Z1734" s="5">
        <v>4.9400000000000004</v>
      </c>
      <c r="AA1734" s="5">
        <f t="shared" si="116"/>
        <v>1169.01</v>
      </c>
    </row>
    <row r="1735" spans="1:27" x14ac:dyDescent="0.25">
      <c r="A1735">
        <v>2007</v>
      </c>
      <c r="B1735" t="s">
        <v>1</v>
      </c>
      <c r="C1735" s="1" t="s">
        <v>19</v>
      </c>
      <c r="D1735" s="5">
        <f>VLOOKUP(B1735,SWH!$A$4:$C$19,3,FALSE)</f>
        <v>4835.13</v>
      </c>
      <c r="E1735" s="5">
        <v>0</v>
      </c>
      <c r="F1735" s="5">
        <v>3</v>
      </c>
      <c r="G1735" s="5">
        <v>125.75</v>
      </c>
      <c r="H1735" s="5">
        <v>481.96</v>
      </c>
      <c r="I1735" s="5">
        <v>123.49</v>
      </c>
      <c r="J1735" s="5">
        <v>139.28</v>
      </c>
      <c r="K1735" s="5">
        <v>0</v>
      </c>
      <c r="L1735" s="5">
        <v>0</v>
      </c>
      <c r="M1735" s="5">
        <v>73.55</v>
      </c>
      <c r="N1735" s="5">
        <v>0</v>
      </c>
      <c r="O1735" s="5">
        <f>VLOOKUP(B1735,SWH!$A$4:$B$19,2,FALSE)</f>
        <v>0</v>
      </c>
      <c r="P1735" s="5">
        <f t="shared" si="115"/>
        <v>0</v>
      </c>
      <c r="Q1735" s="5">
        <v>0</v>
      </c>
      <c r="R1735" s="5">
        <v>0</v>
      </c>
      <c r="S1735" s="5">
        <v>0</v>
      </c>
      <c r="T1735" s="5">
        <v>24.1</v>
      </c>
      <c r="U1735" s="5">
        <v>0</v>
      </c>
      <c r="V1735" s="5">
        <v>0</v>
      </c>
      <c r="W1735" s="5">
        <f t="shared" si="117"/>
        <v>199.3</v>
      </c>
      <c r="X1735" s="5">
        <f t="shared" si="118"/>
        <v>3</v>
      </c>
      <c r="Y1735" s="5">
        <v>968.14</v>
      </c>
      <c r="Z1735" s="5">
        <v>3</v>
      </c>
      <c r="AA1735" s="5">
        <f t="shared" si="116"/>
        <v>971.14</v>
      </c>
    </row>
    <row r="1736" spans="1:27" x14ac:dyDescent="0.25">
      <c r="A1736">
        <v>2007</v>
      </c>
      <c r="B1736" t="s">
        <v>1</v>
      </c>
      <c r="C1736" s="1" t="s">
        <v>20</v>
      </c>
      <c r="D1736" s="5">
        <f>VLOOKUP(B1736,SWH!$A$4:$C$19,3,FALSE)</f>
        <v>4835.13</v>
      </c>
      <c r="E1736" s="5">
        <v>0</v>
      </c>
      <c r="F1736" s="5">
        <v>4.2</v>
      </c>
      <c r="G1736" s="5">
        <v>125.46</v>
      </c>
      <c r="H1736" s="5">
        <v>481.96</v>
      </c>
      <c r="I1736" s="5">
        <v>123.58</v>
      </c>
      <c r="J1736" s="5">
        <v>139.28</v>
      </c>
      <c r="K1736" s="5">
        <v>0</v>
      </c>
      <c r="L1736" s="5">
        <v>0</v>
      </c>
      <c r="M1736" s="5">
        <v>132.25</v>
      </c>
      <c r="N1736" s="5">
        <v>0</v>
      </c>
      <c r="O1736" s="5">
        <f>VLOOKUP(B1736,SWH!$A$4:$B$19,2,FALSE)</f>
        <v>0</v>
      </c>
      <c r="P1736" s="5">
        <f t="shared" si="115"/>
        <v>0</v>
      </c>
      <c r="Q1736" s="5">
        <v>0</v>
      </c>
      <c r="R1736" s="5">
        <v>0</v>
      </c>
      <c r="S1736" s="5">
        <v>0</v>
      </c>
      <c r="T1736" s="5">
        <v>24.1</v>
      </c>
      <c r="U1736" s="5">
        <v>0</v>
      </c>
      <c r="V1736" s="5">
        <v>0</v>
      </c>
      <c r="W1736" s="5">
        <f t="shared" si="117"/>
        <v>257.70999999999998</v>
      </c>
      <c r="X1736" s="5">
        <f t="shared" si="118"/>
        <v>4.2</v>
      </c>
      <c r="Y1736" s="5">
        <v>1026.6300000000001</v>
      </c>
      <c r="Z1736" s="5">
        <v>4.2</v>
      </c>
      <c r="AA1736" s="5">
        <f t="shared" si="116"/>
        <v>1030.8300000000002</v>
      </c>
    </row>
    <row r="1737" spans="1:27" x14ac:dyDescent="0.25">
      <c r="A1737">
        <v>2007</v>
      </c>
      <c r="B1737" t="s">
        <v>1</v>
      </c>
      <c r="C1737" s="1" t="s">
        <v>3</v>
      </c>
      <c r="D1737" s="5">
        <f>VLOOKUP(B1737,SWH!$A$4:$C$19,3,FALSE)</f>
        <v>4835.13</v>
      </c>
      <c r="E1737" s="5">
        <v>0</v>
      </c>
      <c r="F1737" s="5">
        <v>220.88</v>
      </c>
      <c r="G1737" s="5">
        <v>66.42</v>
      </c>
      <c r="H1737" s="5">
        <v>481.96</v>
      </c>
      <c r="I1737" s="5">
        <v>123.55</v>
      </c>
      <c r="J1737" s="5">
        <v>139.28</v>
      </c>
      <c r="K1737" s="5">
        <v>0</v>
      </c>
      <c r="L1737" s="5">
        <v>0</v>
      </c>
      <c r="M1737" s="5">
        <v>67.08</v>
      </c>
      <c r="N1737" s="5">
        <v>0</v>
      </c>
      <c r="O1737" s="5">
        <f>VLOOKUP(B1737,SWH!$A$4:$B$19,2,FALSE)</f>
        <v>0</v>
      </c>
      <c r="P1737" s="5">
        <f t="shared" si="115"/>
        <v>0</v>
      </c>
      <c r="Q1737" s="5">
        <v>0</v>
      </c>
      <c r="R1737" s="5">
        <v>0</v>
      </c>
      <c r="S1737" s="5">
        <v>0</v>
      </c>
      <c r="T1737" s="5">
        <v>25.31</v>
      </c>
      <c r="U1737" s="5">
        <v>0</v>
      </c>
      <c r="V1737" s="5">
        <v>0</v>
      </c>
      <c r="W1737" s="5">
        <f t="shared" si="117"/>
        <v>133.5</v>
      </c>
      <c r="X1737" s="5">
        <f t="shared" si="118"/>
        <v>220.88</v>
      </c>
      <c r="Y1737" s="5">
        <v>903.6</v>
      </c>
      <c r="Z1737" s="5">
        <v>220.88</v>
      </c>
      <c r="AA1737" s="5">
        <f t="shared" si="116"/>
        <v>1124.48</v>
      </c>
    </row>
    <row r="1738" spans="1:27" x14ac:dyDescent="0.25">
      <c r="A1738">
        <v>2007</v>
      </c>
      <c r="B1738" t="s">
        <v>1</v>
      </c>
      <c r="C1738" s="1" t="s">
        <v>7</v>
      </c>
      <c r="D1738" s="5">
        <f>VLOOKUP(B1738,SWH!$A$4:$C$19,3,FALSE)</f>
        <v>4835.13</v>
      </c>
      <c r="E1738" s="5">
        <v>0</v>
      </c>
      <c r="F1738" s="5">
        <v>38.380000000000003</v>
      </c>
      <c r="G1738" s="5">
        <v>71.61</v>
      </c>
      <c r="H1738" s="5">
        <v>481.96</v>
      </c>
      <c r="I1738" s="5">
        <v>123.55</v>
      </c>
      <c r="J1738" s="5">
        <v>139.28</v>
      </c>
      <c r="K1738" s="5">
        <v>0</v>
      </c>
      <c r="L1738" s="5">
        <v>0</v>
      </c>
      <c r="M1738" s="5">
        <v>80.75</v>
      </c>
      <c r="N1738" s="5">
        <v>0</v>
      </c>
      <c r="O1738" s="5">
        <f>VLOOKUP(B1738,SWH!$A$4:$B$19,2,FALSE)</f>
        <v>0</v>
      </c>
      <c r="P1738" s="5">
        <f t="shared" si="115"/>
        <v>0</v>
      </c>
      <c r="Q1738" s="5">
        <v>0</v>
      </c>
      <c r="R1738" s="5">
        <v>0</v>
      </c>
      <c r="S1738" s="5">
        <v>0</v>
      </c>
      <c r="T1738" s="5">
        <v>24.96</v>
      </c>
      <c r="U1738" s="5">
        <v>0</v>
      </c>
      <c r="V1738" s="5">
        <v>0</v>
      </c>
      <c r="W1738" s="5">
        <f t="shared" si="117"/>
        <v>152.36000000000001</v>
      </c>
      <c r="X1738" s="5">
        <f t="shared" si="118"/>
        <v>38.380000000000003</v>
      </c>
      <c r="Y1738" s="5">
        <v>922.11</v>
      </c>
      <c r="Z1738" s="5">
        <v>38.380000000000003</v>
      </c>
      <c r="AA1738" s="5">
        <f t="shared" si="116"/>
        <v>960.49</v>
      </c>
    </row>
    <row r="1739" spans="1:27" x14ac:dyDescent="0.25">
      <c r="A1739">
        <v>2007</v>
      </c>
      <c r="B1739" t="s">
        <v>1</v>
      </c>
      <c r="C1739" s="1" t="s">
        <v>17</v>
      </c>
      <c r="D1739" s="5">
        <f>VLOOKUP(B1739,SWH!$A$4:$C$19,3,FALSE)</f>
        <v>4835.13</v>
      </c>
      <c r="E1739" s="5">
        <v>0</v>
      </c>
      <c r="F1739" s="5">
        <v>3.26</v>
      </c>
      <c r="G1739" s="5">
        <v>21.8</v>
      </c>
      <c r="H1739" s="5">
        <v>481.96</v>
      </c>
      <c r="I1739" s="5">
        <v>123.53</v>
      </c>
      <c r="J1739" s="5">
        <v>139.28</v>
      </c>
      <c r="K1739" s="5">
        <v>0</v>
      </c>
      <c r="L1739" s="5">
        <v>0</v>
      </c>
      <c r="M1739" s="5">
        <v>48.25</v>
      </c>
      <c r="N1739" s="5">
        <v>0</v>
      </c>
      <c r="O1739" s="5">
        <f>VLOOKUP(B1739,SWH!$A$4:$B$19,2,FALSE)</f>
        <v>0</v>
      </c>
      <c r="P1739" s="5">
        <f t="shared" si="115"/>
        <v>0</v>
      </c>
      <c r="Q1739" s="5">
        <v>0</v>
      </c>
      <c r="R1739" s="5">
        <v>0</v>
      </c>
      <c r="S1739" s="5">
        <v>0</v>
      </c>
      <c r="T1739" s="5">
        <v>25.4</v>
      </c>
      <c r="U1739" s="5">
        <v>0</v>
      </c>
      <c r="V1739" s="5">
        <v>0</v>
      </c>
      <c r="W1739" s="5">
        <f t="shared" si="117"/>
        <v>70.05</v>
      </c>
      <c r="X1739" s="5">
        <f t="shared" si="118"/>
        <v>3.26</v>
      </c>
      <c r="Y1739" s="5">
        <v>840.22</v>
      </c>
      <c r="Z1739" s="5">
        <v>3.26</v>
      </c>
      <c r="AA1739" s="5">
        <f t="shared" si="116"/>
        <v>843.48</v>
      </c>
    </row>
    <row r="1740" spans="1:27" x14ac:dyDescent="0.25">
      <c r="A1740">
        <v>2007</v>
      </c>
      <c r="B1740" t="s">
        <v>1</v>
      </c>
      <c r="C1740" s="1" t="s">
        <v>14</v>
      </c>
      <c r="D1740" s="5">
        <f>VLOOKUP(B1740,SWH!$A$4:$C$19,3,FALSE)</f>
        <v>4835.13</v>
      </c>
      <c r="E1740" s="5">
        <v>0</v>
      </c>
      <c r="F1740" s="5">
        <v>759.58</v>
      </c>
      <c r="G1740" s="5">
        <v>38.630000000000003</v>
      </c>
      <c r="H1740" s="5">
        <v>481.96</v>
      </c>
      <c r="I1740" s="5">
        <v>123.36</v>
      </c>
      <c r="J1740" s="5">
        <v>139.28</v>
      </c>
      <c r="K1740" s="5">
        <v>0</v>
      </c>
      <c r="L1740" s="5">
        <v>0</v>
      </c>
      <c r="M1740" s="5">
        <v>61.7</v>
      </c>
      <c r="N1740" s="5">
        <v>0</v>
      </c>
      <c r="O1740" s="5">
        <f>VLOOKUP(B1740,SWH!$A$4:$B$19,2,FALSE)</f>
        <v>0</v>
      </c>
      <c r="P1740" s="5">
        <f t="shared" si="115"/>
        <v>0</v>
      </c>
      <c r="Q1740" s="5">
        <v>0</v>
      </c>
      <c r="R1740" s="5">
        <v>0</v>
      </c>
      <c r="S1740" s="5">
        <v>0</v>
      </c>
      <c r="T1740" s="5">
        <v>26.26</v>
      </c>
      <c r="U1740" s="5">
        <v>0</v>
      </c>
      <c r="V1740" s="5">
        <v>0</v>
      </c>
      <c r="W1740" s="5">
        <f t="shared" si="117"/>
        <v>100.33000000000001</v>
      </c>
      <c r="X1740" s="5">
        <f t="shared" si="118"/>
        <v>759.58</v>
      </c>
      <c r="Y1740" s="5">
        <v>871.2</v>
      </c>
      <c r="Z1740" s="5">
        <v>759.58</v>
      </c>
      <c r="AA1740" s="5">
        <f t="shared" si="116"/>
        <v>1630.7800000000002</v>
      </c>
    </row>
    <row r="1741" spans="1:27" x14ac:dyDescent="0.25">
      <c r="A1741">
        <v>2007</v>
      </c>
      <c r="B1741" t="s">
        <v>1</v>
      </c>
      <c r="C1741" s="1" t="s">
        <v>2</v>
      </c>
      <c r="D1741" s="5">
        <f>VLOOKUP(B1741,SWH!$A$4:$C$19,3,FALSE)</f>
        <v>4835.13</v>
      </c>
      <c r="E1741" s="5">
        <v>0</v>
      </c>
      <c r="F1741" s="5">
        <v>246.48</v>
      </c>
      <c r="G1741" s="5">
        <v>40.75</v>
      </c>
      <c r="H1741" s="5">
        <v>481.96</v>
      </c>
      <c r="I1741" s="5">
        <v>123.46</v>
      </c>
      <c r="J1741" s="5">
        <v>139.28</v>
      </c>
      <c r="K1741" s="5">
        <v>0</v>
      </c>
      <c r="L1741" s="5">
        <v>0</v>
      </c>
      <c r="M1741" s="5">
        <v>75.209999999999994</v>
      </c>
      <c r="N1741" s="5">
        <v>0</v>
      </c>
      <c r="O1741" s="5">
        <f>VLOOKUP(B1741,SWH!$A$4:$B$19,2,FALSE)</f>
        <v>0</v>
      </c>
      <c r="P1741" s="5">
        <f t="shared" si="115"/>
        <v>0</v>
      </c>
      <c r="Q1741" s="5">
        <v>0</v>
      </c>
      <c r="R1741" s="5">
        <v>0</v>
      </c>
      <c r="S1741" s="5">
        <v>0</v>
      </c>
      <c r="T1741" s="5">
        <v>25.98</v>
      </c>
      <c r="U1741" s="5">
        <v>0</v>
      </c>
      <c r="V1741" s="5">
        <v>0</v>
      </c>
      <c r="W1741" s="5">
        <f t="shared" si="117"/>
        <v>115.96</v>
      </c>
      <c r="X1741" s="5">
        <f t="shared" si="118"/>
        <v>246.48</v>
      </c>
      <c r="Y1741" s="5">
        <v>886.63</v>
      </c>
      <c r="Z1741" s="5">
        <v>246.48</v>
      </c>
      <c r="AA1741" s="5">
        <f t="shared" si="116"/>
        <v>1133.1099999999999</v>
      </c>
    </row>
    <row r="1742" spans="1:27" x14ac:dyDescent="0.25">
      <c r="A1742">
        <v>2007</v>
      </c>
      <c r="B1742" t="s">
        <v>1</v>
      </c>
      <c r="C1742" s="1" t="s">
        <v>18</v>
      </c>
      <c r="D1742" s="5">
        <f>VLOOKUP(B1742,SWH!$A$4:$C$19,3,FALSE)</f>
        <v>4835.13</v>
      </c>
      <c r="E1742" s="5">
        <v>0</v>
      </c>
      <c r="F1742" s="5">
        <v>303.42</v>
      </c>
      <c r="G1742" s="5">
        <v>6.8</v>
      </c>
      <c r="H1742" s="5">
        <v>481.96</v>
      </c>
      <c r="I1742" s="5">
        <v>123.22</v>
      </c>
      <c r="J1742" s="5">
        <v>139.28</v>
      </c>
      <c r="K1742" s="5">
        <v>0</v>
      </c>
      <c r="L1742" s="5">
        <v>0</v>
      </c>
      <c r="M1742" s="5">
        <v>47.75</v>
      </c>
      <c r="N1742" s="5">
        <v>0</v>
      </c>
      <c r="O1742" s="5">
        <f>VLOOKUP(B1742,SWH!$A$4:$B$19,2,FALSE)</f>
        <v>0</v>
      </c>
      <c r="P1742" s="5">
        <f t="shared" si="115"/>
        <v>0</v>
      </c>
      <c r="Q1742" s="5">
        <v>0</v>
      </c>
      <c r="R1742" s="5">
        <v>0</v>
      </c>
      <c r="S1742" s="5">
        <v>0</v>
      </c>
      <c r="T1742" s="5">
        <v>26.55</v>
      </c>
      <c r="U1742" s="5">
        <v>0</v>
      </c>
      <c r="V1742" s="5">
        <v>0</v>
      </c>
      <c r="W1742" s="5">
        <f t="shared" si="117"/>
        <v>54.55</v>
      </c>
      <c r="X1742" s="5">
        <f t="shared" si="118"/>
        <v>303.42</v>
      </c>
      <c r="Y1742" s="5">
        <v>825.56</v>
      </c>
      <c r="Z1742" s="5">
        <v>303.42</v>
      </c>
      <c r="AA1742" s="5">
        <f t="shared" si="116"/>
        <v>1128.98</v>
      </c>
    </row>
    <row r="1743" spans="1:27" x14ac:dyDescent="0.25">
      <c r="A1743">
        <v>2007</v>
      </c>
      <c r="B1743" t="s">
        <v>1</v>
      </c>
      <c r="C1743" s="1" t="s">
        <v>4</v>
      </c>
      <c r="D1743" s="5">
        <f>VLOOKUP(B1743,SWH!$A$4:$C$19,3,FALSE)</f>
        <v>4835.13</v>
      </c>
      <c r="E1743" s="5">
        <v>0</v>
      </c>
      <c r="F1743" s="5">
        <v>1319.75</v>
      </c>
      <c r="G1743" s="5">
        <v>16.53</v>
      </c>
      <c r="H1743" s="5">
        <v>481.96</v>
      </c>
      <c r="I1743" s="5">
        <v>123.4</v>
      </c>
      <c r="J1743" s="5">
        <v>139.28</v>
      </c>
      <c r="K1743" s="5">
        <v>0</v>
      </c>
      <c r="L1743" s="5">
        <v>0</v>
      </c>
      <c r="M1743" s="5">
        <v>59.52</v>
      </c>
      <c r="N1743" s="5">
        <v>0</v>
      </c>
      <c r="O1743" s="5">
        <f>VLOOKUP(B1743,SWH!$A$4:$B$19,2,FALSE)</f>
        <v>0</v>
      </c>
      <c r="P1743" s="5">
        <f t="shared" si="115"/>
        <v>0</v>
      </c>
      <c r="Q1743" s="5">
        <v>0</v>
      </c>
      <c r="R1743" s="5">
        <v>0</v>
      </c>
      <c r="S1743" s="5">
        <v>0</v>
      </c>
      <c r="T1743" s="5">
        <v>27.04</v>
      </c>
      <c r="U1743" s="5">
        <v>0</v>
      </c>
      <c r="V1743" s="5">
        <v>0</v>
      </c>
      <c r="W1743" s="5">
        <f t="shared" si="117"/>
        <v>76.050000000000011</v>
      </c>
      <c r="X1743" s="5">
        <f t="shared" si="118"/>
        <v>1319.75</v>
      </c>
      <c r="Y1743" s="5">
        <v>847.73</v>
      </c>
      <c r="Z1743" s="5">
        <v>1319.75</v>
      </c>
      <c r="AA1743" s="5">
        <f t="shared" si="116"/>
        <v>2167.48</v>
      </c>
    </row>
    <row r="1744" spans="1:27" x14ac:dyDescent="0.25">
      <c r="A1744">
        <v>2007</v>
      </c>
      <c r="B1744" t="s">
        <v>1</v>
      </c>
      <c r="C1744" s="1" t="s">
        <v>5</v>
      </c>
      <c r="D1744" s="5">
        <f>VLOOKUP(B1744,SWH!$A$4:$C$19,3,FALSE)</f>
        <v>4835.13</v>
      </c>
      <c r="E1744" s="5">
        <v>0</v>
      </c>
      <c r="F1744" s="5">
        <v>663.96</v>
      </c>
      <c r="G1744" s="5">
        <v>27.76</v>
      </c>
      <c r="H1744" s="5">
        <v>481.96</v>
      </c>
      <c r="I1744" s="5">
        <v>123.41</v>
      </c>
      <c r="J1744" s="5">
        <v>139.28</v>
      </c>
      <c r="K1744" s="5">
        <v>0</v>
      </c>
      <c r="L1744" s="5">
        <v>0</v>
      </c>
      <c r="M1744" s="5">
        <v>73.010000000000005</v>
      </c>
      <c r="N1744" s="5">
        <v>0</v>
      </c>
      <c r="O1744" s="5">
        <f>VLOOKUP(B1744,SWH!$A$4:$B$19,2,FALSE)</f>
        <v>0</v>
      </c>
      <c r="P1744" s="5">
        <f t="shared" si="115"/>
        <v>0</v>
      </c>
      <c r="Q1744" s="5">
        <v>0</v>
      </c>
      <c r="R1744" s="5">
        <v>0</v>
      </c>
      <c r="S1744" s="5">
        <v>0</v>
      </c>
      <c r="T1744" s="5">
        <v>26.81</v>
      </c>
      <c r="U1744" s="5">
        <v>0</v>
      </c>
      <c r="V1744" s="5">
        <v>0</v>
      </c>
      <c r="W1744" s="5">
        <f t="shared" si="117"/>
        <v>100.77000000000001</v>
      </c>
      <c r="X1744" s="5">
        <f t="shared" si="118"/>
        <v>663.96</v>
      </c>
      <c r="Y1744" s="5">
        <v>872.23</v>
      </c>
      <c r="Z1744" s="5">
        <v>663.96</v>
      </c>
      <c r="AA1744" s="5">
        <f t="shared" si="116"/>
        <v>1536.19</v>
      </c>
    </row>
    <row r="1745" spans="1:27" x14ac:dyDescent="0.25">
      <c r="A1745">
        <v>2007</v>
      </c>
      <c r="B1745" t="s">
        <v>1</v>
      </c>
      <c r="C1745" s="1" t="s">
        <v>15</v>
      </c>
      <c r="D1745" s="5">
        <f>VLOOKUP(B1745,SWH!$A$4:$C$19,3,FALSE)</f>
        <v>4835.13</v>
      </c>
      <c r="E1745" s="5">
        <v>0</v>
      </c>
      <c r="F1745" s="5">
        <v>275.39999999999998</v>
      </c>
      <c r="G1745" s="5">
        <v>2.77</v>
      </c>
      <c r="H1745" s="5">
        <v>481.96</v>
      </c>
      <c r="I1745" s="5">
        <v>123.21</v>
      </c>
      <c r="J1745" s="5">
        <v>139.28</v>
      </c>
      <c r="K1745" s="5">
        <v>0</v>
      </c>
      <c r="L1745" s="5">
        <v>0</v>
      </c>
      <c r="M1745" s="5">
        <v>42.72</v>
      </c>
      <c r="N1745" s="5">
        <v>0</v>
      </c>
      <c r="O1745" s="5">
        <f>VLOOKUP(B1745,SWH!$A$4:$B$19,2,FALSE)</f>
        <v>0</v>
      </c>
      <c r="P1745" s="5">
        <f t="shared" si="115"/>
        <v>0</v>
      </c>
      <c r="Q1745" s="5">
        <v>0</v>
      </c>
      <c r="R1745" s="5">
        <v>0</v>
      </c>
      <c r="S1745" s="5">
        <v>0</v>
      </c>
      <c r="T1745" s="5">
        <v>26.99</v>
      </c>
      <c r="U1745" s="5">
        <v>0</v>
      </c>
      <c r="V1745" s="5">
        <v>0</v>
      </c>
      <c r="W1745" s="5">
        <f t="shared" si="117"/>
        <v>45.49</v>
      </c>
      <c r="X1745" s="5">
        <f t="shared" si="118"/>
        <v>275.39999999999998</v>
      </c>
      <c r="Y1745" s="5">
        <v>816.94</v>
      </c>
      <c r="Z1745" s="5">
        <v>275.39999999999998</v>
      </c>
      <c r="AA1745" s="5">
        <f t="shared" si="116"/>
        <v>1092.3400000000001</v>
      </c>
    </row>
    <row r="1746" spans="1:27" x14ac:dyDescent="0.25">
      <c r="A1746">
        <v>2007</v>
      </c>
      <c r="B1746" t="s">
        <v>1</v>
      </c>
      <c r="C1746" s="1" t="s">
        <v>16</v>
      </c>
      <c r="D1746" s="5">
        <f>VLOOKUP(B1746,SWH!$A$4:$C$19,3,FALSE)</f>
        <v>4835.13</v>
      </c>
      <c r="E1746" s="5">
        <v>0</v>
      </c>
      <c r="F1746" s="5">
        <v>2150.8200000000002</v>
      </c>
      <c r="G1746" s="5">
        <v>19.48</v>
      </c>
      <c r="H1746" s="5">
        <v>481.96</v>
      </c>
      <c r="I1746" s="5">
        <v>123.35</v>
      </c>
      <c r="J1746" s="5">
        <v>139.28</v>
      </c>
      <c r="K1746" s="5">
        <v>0</v>
      </c>
      <c r="L1746" s="5">
        <v>0</v>
      </c>
      <c r="M1746" s="5">
        <v>71.92</v>
      </c>
      <c r="N1746" s="5">
        <v>0</v>
      </c>
      <c r="O1746" s="5">
        <f>VLOOKUP(B1746,SWH!$A$4:$B$19,2,FALSE)</f>
        <v>0</v>
      </c>
      <c r="P1746" s="5">
        <f t="shared" si="115"/>
        <v>0</v>
      </c>
      <c r="Q1746" s="5">
        <v>0</v>
      </c>
      <c r="R1746" s="5">
        <v>0</v>
      </c>
      <c r="S1746" s="5">
        <v>0</v>
      </c>
      <c r="T1746" s="5">
        <v>27.61</v>
      </c>
      <c r="U1746" s="5">
        <v>0</v>
      </c>
      <c r="V1746" s="5">
        <v>0</v>
      </c>
      <c r="W1746" s="5">
        <f t="shared" si="117"/>
        <v>91.4</v>
      </c>
      <c r="X1746" s="5">
        <f t="shared" si="118"/>
        <v>2150.8200000000002</v>
      </c>
      <c r="Y1746" s="5">
        <v>863.6</v>
      </c>
      <c r="Z1746" s="5">
        <v>2150.8200000000002</v>
      </c>
      <c r="AA1746" s="5">
        <f t="shared" si="116"/>
        <v>3014.42</v>
      </c>
    </row>
    <row r="1747" spans="1:27" x14ac:dyDescent="0.25">
      <c r="A1747">
        <v>2007</v>
      </c>
      <c r="B1747" t="s">
        <v>1</v>
      </c>
      <c r="C1747" s="1" t="s">
        <v>9</v>
      </c>
      <c r="D1747" s="5">
        <f>VLOOKUP(B1747,SWH!$A$4:$C$19,3,FALSE)</f>
        <v>4835.13</v>
      </c>
      <c r="E1747" s="5">
        <v>0</v>
      </c>
      <c r="F1747" s="5">
        <v>1310.6500000000001</v>
      </c>
      <c r="G1747" s="5">
        <v>14.47</v>
      </c>
      <c r="H1747" s="5">
        <v>481.96</v>
      </c>
      <c r="I1747" s="5">
        <v>123.26</v>
      </c>
      <c r="J1747" s="5">
        <v>139.28</v>
      </c>
      <c r="K1747" s="5">
        <v>0</v>
      </c>
      <c r="L1747" s="5">
        <v>0</v>
      </c>
      <c r="M1747" s="5">
        <v>70.42</v>
      </c>
      <c r="N1747" s="5">
        <v>0</v>
      </c>
      <c r="O1747" s="5">
        <f>VLOOKUP(B1747,SWH!$A$4:$B$19,2,FALSE)</f>
        <v>0</v>
      </c>
      <c r="P1747" s="5">
        <f t="shared" si="115"/>
        <v>0</v>
      </c>
      <c r="Q1747" s="5">
        <v>0</v>
      </c>
      <c r="R1747" s="5">
        <v>0</v>
      </c>
      <c r="S1747" s="5">
        <v>0</v>
      </c>
      <c r="T1747" s="5">
        <v>27.47</v>
      </c>
      <c r="U1747" s="5">
        <v>0</v>
      </c>
      <c r="V1747" s="5">
        <v>0</v>
      </c>
      <c r="W1747" s="5">
        <f t="shared" si="117"/>
        <v>84.89</v>
      </c>
      <c r="X1747" s="5">
        <f t="shared" si="118"/>
        <v>1310.6500000000001</v>
      </c>
      <c r="Y1747" s="5">
        <v>856.86</v>
      </c>
      <c r="Z1747" s="5">
        <v>1310.6500000000001</v>
      </c>
      <c r="AA1747" s="5">
        <f t="shared" si="116"/>
        <v>2167.5100000000002</v>
      </c>
    </row>
    <row r="1748" spans="1:27" x14ac:dyDescent="0.25">
      <c r="A1748">
        <v>2007</v>
      </c>
      <c r="B1748" t="s">
        <v>1</v>
      </c>
      <c r="C1748" s="1" t="s">
        <v>12</v>
      </c>
      <c r="D1748" s="5">
        <f>VLOOKUP(B1748,SWH!$A$4:$C$19,3,FALSE)</f>
        <v>4835.13</v>
      </c>
      <c r="E1748" s="5">
        <v>0</v>
      </c>
      <c r="F1748" s="5">
        <v>2171.77</v>
      </c>
      <c r="G1748" s="5">
        <v>10.49</v>
      </c>
      <c r="H1748" s="5">
        <v>481.96</v>
      </c>
      <c r="I1748" s="5">
        <v>123.18</v>
      </c>
      <c r="J1748" s="5">
        <v>139.28</v>
      </c>
      <c r="K1748" s="5">
        <v>0</v>
      </c>
      <c r="L1748" s="5">
        <v>0</v>
      </c>
      <c r="M1748" s="5">
        <v>58.77</v>
      </c>
      <c r="N1748" s="5">
        <v>0</v>
      </c>
      <c r="O1748" s="5">
        <f>VLOOKUP(B1748,SWH!$A$4:$B$19,2,FALSE)</f>
        <v>0</v>
      </c>
      <c r="P1748" s="5">
        <f t="shared" si="115"/>
        <v>0</v>
      </c>
      <c r="Q1748" s="5">
        <v>0</v>
      </c>
      <c r="R1748" s="5">
        <v>0</v>
      </c>
      <c r="S1748" s="5">
        <v>0</v>
      </c>
      <c r="T1748" s="5">
        <v>28.28</v>
      </c>
      <c r="U1748" s="5">
        <v>0</v>
      </c>
      <c r="V1748" s="5">
        <v>0</v>
      </c>
      <c r="W1748" s="5">
        <f t="shared" si="117"/>
        <v>69.260000000000005</v>
      </c>
      <c r="X1748" s="5">
        <f t="shared" si="118"/>
        <v>2171.77</v>
      </c>
      <c r="Y1748" s="5">
        <v>841.97</v>
      </c>
      <c r="Z1748" s="5">
        <v>2171.77</v>
      </c>
      <c r="AA1748" s="5">
        <f t="shared" si="116"/>
        <v>3013.74</v>
      </c>
    </row>
    <row r="1749" spans="1:27" x14ac:dyDescent="0.25">
      <c r="A1749">
        <v>2007</v>
      </c>
      <c r="B1749" t="s">
        <v>1</v>
      </c>
      <c r="C1749" s="1" t="s">
        <v>8</v>
      </c>
      <c r="D1749" s="5">
        <f>VLOOKUP(B1749,SWH!$A$4:$C$19,3,FALSE)</f>
        <v>4835.13</v>
      </c>
      <c r="E1749" s="5">
        <v>0</v>
      </c>
      <c r="F1749" s="5">
        <v>2300.5300000000002</v>
      </c>
      <c r="G1749" s="5">
        <v>2.2000000000000002</v>
      </c>
      <c r="H1749" s="5">
        <v>481.96</v>
      </c>
      <c r="I1749" s="5">
        <v>122.5</v>
      </c>
      <c r="J1749" s="5">
        <v>139.28</v>
      </c>
      <c r="K1749" s="5">
        <v>0</v>
      </c>
      <c r="L1749" s="5">
        <v>0</v>
      </c>
      <c r="M1749" s="5">
        <v>47.64</v>
      </c>
      <c r="N1749" s="5">
        <v>0</v>
      </c>
      <c r="O1749" s="5">
        <f>VLOOKUP(B1749,SWH!$A$4:$B$19,2,FALSE)</f>
        <v>0</v>
      </c>
      <c r="P1749" s="5">
        <f t="shared" si="115"/>
        <v>0</v>
      </c>
      <c r="Q1749" s="5">
        <v>0</v>
      </c>
      <c r="R1749" s="5">
        <v>0</v>
      </c>
      <c r="S1749" s="5">
        <v>0</v>
      </c>
      <c r="T1749" s="5">
        <v>29.21</v>
      </c>
      <c r="U1749" s="5">
        <v>0</v>
      </c>
      <c r="V1749" s="5">
        <v>0</v>
      </c>
      <c r="W1749" s="5">
        <f t="shared" si="117"/>
        <v>49.84</v>
      </c>
      <c r="X1749" s="5">
        <f t="shared" si="118"/>
        <v>2300.5300000000002</v>
      </c>
      <c r="Y1749" s="5">
        <v>822.8</v>
      </c>
      <c r="Z1749" s="5">
        <v>2300.5300000000002</v>
      </c>
      <c r="AA1749" s="5">
        <f t="shared" si="116"/>
        <v>3123.33</v>
      </c>
    </row>
    <row r="1750" spans="1:27" x14ac:dyDescent="0.25">
      <c r="A1750">
        <v>2010</v>
      </c>
      <c r="B1750" t="s">
        <v>1</v>
      </c>
      <c r="C1750" s="1" t="s">
        <v>10</v>
      </c>
      <c r="D1750" s="5">
        <f>VLOOKUP(B1750,SWH!$A$4:$C$19,3,FALSE)</f>
        <v>4835.13</v>
      </c>
      <c r="E1750" s="5">
        <v>0</v>
      </c>
      <c r="F1750" s="5">
        <v>0</v>
      </c>
      <c r="G1750" s="5">
        <v>211.74</v>
      </c>
      <c r="H1750" s="5">
        <v>285.73</v>
      </c>
      <c r="I1750" s="5">
        <v>83.8</v>
      </c>
      <c r="J1750" s="5">
        <v>137.06</v>
      </c>
      <c r="K1750" s="5">
        <v>0</v>
      </c>
      <c r="L1750" s="5">
        <v>0</v>
      </c>
      <c r="M1750" s="5">
        <v>106.37</v>
      </c>
      <c r="N1750" s="5">
        <v>0</v>
      </c>
      <c r="O1750" s="5">
        <f>VLOOKUP(B1750,SWH!$A$4:$B$19,2,FALSE)</f>
        <v>0</v>
      </c>
      <c r="P1750" s="5">
        <f t="shared" si="115"/>
        <v>0</v>
      </c>
      <c r="Q1750" s="5">
        <v>0</v>
      </c>
      <c r="R1750" s="5">
        <v>0</v>
      </c>
      <c r="S1750" s="5">
        <v>0</v>
      </c>
      <c r="T1750" s="5">
        <v>22.09</v>
      </c>
      <c r="U1750" s="5">
        <v>0</v>
      </c>
      <c r="V1750" s="5">
        <v>0</v>
      </c>
      <c r="W1750" s="5">
        <f t="shared" si="117"/>
        <v>318.11</v>
      </c>
      <c r="X1750" s="5">
        <f t="shared" si="118"/>
        <v>0</v>
      </c>
      <c r="Y1750" s="5">
        <v>846.78</v>
      </c>
      <c r="Z1750" s="5">
        <v>0</v>
      </c>
      <c r="AA1750" s="5">
        <f t="shared" si="116"/>
        <v>846.78</v>
      </c>
    </row>
    <row r="1751" spans="1:27" x14ac:dyDescent="0.25">
      <c r="A1751">
        <v>2010</v>
      </c>
      <c r="B1751" t="s">
        <v>1</v>
      </c>
      <c r="C1751" s="1" t="s">
        <v>6</v>
      </c>
      <c r="D1751" s="5">
        <f>VLOOKUP(B1751,SWH!$A$4:$C$19,3,FALSE)</f>
        <v>4835.13</v>
      </c>
      <c r="E1751" s="5">
        <v>0</v>
      </c>
      <c r="F1751" s="5">
        <v>0</v>
      </c>
      <c r="G1751" s="5">
        <v>206.03</v>
      </c>
      <c r="H1751" s="5">
        <v>291.19</v>
      </c>
      <c r="I1751" s="5">
        <v>83.78</v>
      </c>
      <c r="J1751" s="5">
        <v>137.06</v>
      </c>
      <c r="K1751" s="5">
        <v>0</v>
      </c>
      <c r="L1751" s="5">
        <v>0</v>
      </c>
      <c r="M1751" s="5">
        <v>151.97999999999999</v>
      </c>
      <c r="N1751" s="5">
        <v>0</v>
      </c>
      <c r="O1751" s="5">
        <f>VLOOKUP(B1751,SWH!$A$4:$B$19,2,FALSE)</f>
        <v>0</v>
      </c>
      <c r="P1751" s="5">
        <f t="shared" si="115"/>
        <v>0</v>
      </c>
      <c r="Q1751" s="5">
        <v>0</v>
      </c>
      <c r="R1751" s="5">
        <v>0</v>
      </c>
      <c r="S1751" s="5">
        <v>0</v>
      </c>
      <c r="T1751" s="5">
        <v>22.01</v>
      </c>
      <c r="U1751" s="5">
        <v>0</v>
      </c>
      <c r="V1751" s="5">
        <v>0</v>
      </c>
      <c r="W1751" s="5">
        <f t="shared" si="117"/>
        <v>358.01</v>
      </c>
      <c r="X1751" s="5">
        <f t="shared" si="118"/>
        <v>0</v>
      </c>
      <c r="Y1751" s="5">
        <v>892.05</v>
      </c>
      <c r="Z1751" s="5">
        <v>0</v>
      </c>
      <c r="AA1751" s="5">
        <f t="shared" si="116"/>
        <v>892.05</v>
      </c>
    </row>
    <row r="1752" spans="1:27" x14ac:dyDescent="0.25">
      <c r="A1752">
        <v>2010</v>
      </c>
      <c r="B1752" t="s">
        <v>1</v>
      </c>
      <c r="C1752" s="1" t="s">
        <v>11</v>
      </c>
      <c r="D1752" s="5">
        <f>VLOOKUP(B1752,SWH!$A$4:$C$19,3,FALSE)</f>
        <v>4835.13</v>
      </c>
      <c r="E1752" s="5">
        <v>0</v>
      </c>
      <c r="F1752" s="5">
        <v>0</v>
      </c>
      <c r="G1752" s="5">
        <v>121.99</v>
      </c>
      <c r="H1752" s="5">
        <v>307.68</v>
      </c>
      <c r="I1752" s="5">
        <v>83.79</v>
      </c>
      <c r="J1752" s="5">
        <v>137.06</v>
      </c>
      <c r="K1752" s="5">
        <v>0</v>
      </c>
      <c r="L1752" s="5">
        <v>0</v>
      </c>
      <c r="M1752" s="5">
        <v>77.430000000000007</v>
      </c>
      <c r="N1752" s="5">
        <v>0</v>
      </c>
      <c r="O1752" s="5">
        <f>VLOOKUP(B1752,SWH!$A$4:$B$19,2,FALSE)</f>
        <v>0</v>
      </c>
      <c r="P1752" s="5">
        <f t="shared" si="115"/>
        <v>0</v>
      </c>
      <c r="Q1752" s="5">
        <v>0</v>
      </c>
      <c r="R1752" s="5">
        <v>0</v>
      </c>
      <c r="S1752" s="5">
        <v>0</v>
      </c>
      <c r="T1752" s="5">
        <v>22.67</v>
      </c>
      <c r="U1752" s="5">
        <v>0</v>
      </c>
      <c r="V1752" s="5">
        <v>0</v>
      </c>
      <c r="W1752" s="5">
        <f t="shared" si="117"/>
        <v>199.42000000000002</v>
      </c>
      <c r="X1752" s="5">
        <f t="shared" si="118"/>
        <v>0</v>
      </c>
      <c r="Y1752" s="5">
        <v>750.62</v>
      </c>
      <c r="Z1752" s="5">
        <v>0</v>
      </c>
      <c r="AA1752" s="5">
        <f t="shared" si="116"/>
        <v>750.62</v>
      </c>
    </row>
    <row r="1753" spans="1:27" x14ac:dyDescent="0.25">
      <c r="A1753">
        <v>2010</v>
      </c>
      <c r="B1753" t="s">
        <v>1</v>
      </c>
      <c r="C1753" s="1" t="s">
        <v>13</v>
      </c>
      <c r="D1753" s="5">
        <f>VLOOKUP(B1753,SWH!$A$4:$C$19,3,FALSE)</f>
        <v>4835.13</v>
      </c>
      <c r="E1753" s="5">
        <v>0</v>
      </c>
      <c r="F1753" s="5">
        <v>1.48</v>
      </c>
      <c r="G1753" s="5">
        <v>149.88999999999999</v>
      </c>
      <c r="H1753" s="5">
        <v>302.79000000000002</v>
      </c>
      <c r="I1753" s="5">
        <v>83.67</v>
      </c>
      <c r="J1753" s="5">
        <v>137.06</v>
      </c>
      <c r="K1753" s="5">
        <v>0</v>
      </c>
      <c r="L1753" s="5">
        <v>0</v>
      </c>
      <c r="M1753" s="5">
        <v>101.21</v>
      </c>
      <c r="N1753" s="5">
        <v>0</v>
      </c>
      <c r="O1753" s="5">
        <f>VLOOKUP(B1753,SWH!$A$4:$B$19,2,FALSE)</f>
        <v>0</v>
      </c>
      <c r="P1753" s="5">
        <f t="shared" si="115"/>
        <v>0</v>
      </c>
      <c r="Q1753" s="5">
        <v>0</v>
      </c>
      <c r="R1753" s="5">
        <v>0</v>
      </c>
      <c r="S1753" s="5">
        <v>0</v>
      </c>
      <c r="T1753" s="5">
        <v>22.66</v>
      </c>
      <c r="U1753" s="5">
        <v>0</v>
      </c>
      <c r="V1753" s="5">
        <v>0</v>
      </c>
      <c r="W1753" s="5">
        <f t="shared" si="117"/>
        <v>251.09999999999997</v>
      </c>
      <c r="X1753" s="5">
        <f t="shared" si="118"/>
        <v>1.48</v>
      </c>
      <c r="Y1753" s="5">
        <v>797.27</v>
      </c>
      <c r="Z1753" s="5">
        <v>1.48</v>
      </c>
      <c r="AA1753" s="5">
        <f t="shared" si="116"/>
        <v>798.75</v>
      </c>
    </row>
    <row r="1754" spans="1:27" x14ac:dyDescent="0.25">
      <c r="A1754">
        <v>2010</v>
      </c>
      <c r="B1754" t="s">
        <v>1</v>
      </c>
      <c r="C1754" s="1" t="s">
        <v>19</v>
      </c>
      <c r="D1754" s="5">
        <f>VLOOKUP(B1754,SWH!$A$4:$C$19,3,FALSE)</f>
        <v>4835.13</v>
      </c>
      <c r="E1754" s="5">
        <v>0</v>
      </c>
      <c r="F1754" s="5">
        <v>1.33</v>
      </c>
      <c r="G1754" s="5">
        <v>88.65</v>
      </c>
      <c r="H1754" s="5">
        <v>310.13</v>
      </c>
      <c r="I1754" s="5">
        <v>83.63</v>
      </c>
      <c r="J1754" s="5">
        <v>137.06</v>
      </c>
      <c r="K1754" s="5">
        <v>0</v>
      </c>
      <c r="L1754" s="5">
        <v>0</v>
      </c>
      <c r="M1754" s="5">
        <v>69.459999999999994</v>
      </c>
      <c r="N1754" s="5">
        <v>0</v>
      </c>
      <c r="O1754" s="5">
        <f>VLOOKUP(B1754,SWH!$A$4:$B$19,2,FALSE)</f>
        <v>0</v>
      </c>
      <c r="P1754" s="5">
        <f t="shared" si="115"/>
        <v>0</v>
      </c>
      <c r="Q1754" s="5">
        <v>0</v>
      </c>
      <c r="R1754" s="5">
        <v>0</v>
      </c>
      <c r="S1754" s="5">
        <v>0</v>
      </c>
      <c r="T1754" s="5">
        <v>23.35</v>
      </c>
      <c r="U1754" s="5">
        <v>0</v>
      </c>
      <c r="V1754" s="5">
        <v>0</v>
      </c>
      <c r="W1754" s="5">
        <f t="shared" si="117"/>
        <v>158.11000000000001</v>
      </c>
      <c r="X1754" s="5">
        <f t="shared" si="118"/>
        <v>1.33</v>
      </c>
      <c r="Y1754" s="5">
        <v>712.28</v>
      </c>
      <c r="Z1754" s="5">
        <v>1.33</v>
      </c>
      <c r="AA1754" s="5">
        <f t="shared" si="116"/>
        <v>713.61</v>
      </c>
    </row>
    <row r="1755" spans="1:27" x14ac:dyDescent="0.25">
      <c r="A1755">
        <v>2010</v>
      </c>
      <c r="B1755" t="s">
        <v>1</v>
      </c>
      <c r="C1755" s="1" t="s">
        <v>20</v>
      </c>
      <c r="D1755" s="5">
        <f>VLOOKUP(B1755,SWH!$A$4:$C$19,3,FALSE)</f>
        <v>4835.13</v>
      </c>
      <c r="E1755" s="5">
        <v>0</v>
      </c>
      <c r="F1755" s="5">
        <v>2.54</v>
      </c>
      <c r="G1755" s="5">
        <v>89.9</v>
      </c>
      <c r="H1755" s="5">
        <v>327.57</v>
      </c>
      <c r="I1755" s="5">
        <v>83.71</v>
      </c>
      <c r="J1755" s="5">
        <v>137.06</v>
      </c>
      <c r="K1755" s="5">
        <v>0</v>
      </c>
      <c r="L1755" s="5">
        <v>0</v>
      </c>
      <c r="M1755" s="5">
        <v>89.48</v>
      </c>
      <c r="N1755" s="5">
        <v>0</v>
      </c>
      <c r="O1755" s="5">
        <f>VLOOKUP(B1755,SWH!$A$4:$B$19,2,FALSE)</f>
        <v>0</v>
      </c>
      <c r="P1755" s="5">
        <f t="shared" si="115"/>
        <v>0</v>
      </c>
      <c r="Q1755" s="5">
        <v>0</v>
      </c>
      <c r="R1755" s="5">
        <v>0</v>
      </c>
      <c r="S1755" s="5">
        <v>0</v>
      </c>
      <c r="T1755" s="5">
        <v>23.37</v>
      </c>
      <c r="U1755" s="5">
        <v>0</v>
      </c>
      <c r="V1755" s="5">
        <v>0</v>
      </c>
      <c r="W1755" s="5">
        <f t="shared" si="117"/>
        <v>179.38</v>
      </c>
      <c r="X1755" s="5">
        <f t="shared" si="118"/>
        <v>2.54</v>
      </c>
      <c r="Y1755" s="5">
        <v>751.09</v>
      </c>
      <c r="Z1755" s="5">
        <v>2.54</v>
      </c>
      <c r="AA1755" s="5">
        <f t="shared" si="116"/>
        <v>753.63</v>
      </c>
    </row>
    <row r="1756" spans="1:27" x14ac:dyDescent="0.25">
      <c r="A1756">
        <v>2010</v>
      </c>
      <c r="B1756" t="s">
        <v>1</v>
      </c>
      <c r="C1756" s="1" t="s">
        <v>3</v>
      </c>
      <c r="D1756" s="5">
        <f>VLOOKUP(B1756,SWH!$A$4:$C$19,3,FALSE)</f>
        <v>4835.13</v>
      </c>
      <c r="E1756" s="5">
        <v>0</v>
      </c>
      <c r="F1756" s="5">
        <v>161.76</v>
      </c>
      <c r="G1756" s="5">
        <v>46.21</v>
      </c>
      <c r="H1756" s="5">
        <v>314.57</v>
      </c>
      <c r="I1756" s="5">
        <v>83.69</v>
      </c>
      <c r="J1756" s="5">
        <v>137.06</v>
      </c>
      <c r="K1756" s="5">
        <v>0</v>
      </c>
      <c r="L1756" s="5">
        <v>0</v>
      </c>
      <c r="M1756" s="5">
        <v>61.11</v>
      </c>
      <c r="N1756" s="5">
        <v>0</v>
      </c>
      <c r="O1756" s="5">
        <f>VLOOKUP(B1756,SWH!$A$4:$B$19,2,FALSE)</f>
        <v>0</v>
      </c>
      <c r="P1756" s="5">
        <f t="shared" si="115"/>
        <v>0</v>
      </c>
      <c r="Q1756" s="5">
        <v>0</v>
      </c>
      <c r="R1756" s="5">
        <v>0</v>
      </c>
      <c r="S1756" s="5">
        <v>0</v>
      </c>
      <c r="T1756" s="5">
        <v>24.52</v>
      </c>
      <c r="U1756" s="5">
        <v>0</v>
      </c>
      <c r="V1756" s="5">
        <v>0</v>
      </c>
      <c r="W1756" s="5">
        <f t="shared" si="117"/>
        <v>107.32</v>
      </c>
      <c r="X1756" s="5">
        <f t="shared" si="118"/>
        <v>161.76</v>
      </c>
      <c r="Y1756" s="5">
        <v>667.15</v>
      </c>
      <c r="Z1756" s="5">
        <v>161.76</v>
      </c>
      <c r="AA1756" s="5">
        <f t="shared" si="116"/>
        <v>828.91</v>
      </c>
    </row>
    <row r="1757" spans="1:27" x14ac:dyDescent="0.25">
      <c r="A1757">
        <v>2010</v>
      </c>
      <c r="B1757" t="s">
        <v>1</v>
      </c>
      <c r="C1757" s="1" t="s">
        <v>7</v>
      </c>
      <c r="D1757" s="5">
        <f>VLOOKUP(B1757,SWH!$A$4:$C$19,3,FALSE)</f>
        <v>4835.13</v>
      </c>
      <c r="E1757" s="5">
        <v>0</v>
      </c>
      <c r="F1757" s="5">
        <v>21.17</v>
      </c>
      <c r="G1757" s="5">
        <v>53.86</v>
      </c>
      <c r="H1757" s="5">
        <v>319.23</v>
      </c>
      <c r="I1757" s="5">
        <v>83.68</v>
      </c>
      <c r="J1757" s="5">
        <v>137.06</v>
      </c>
      <c r="K1757" s="5">
        <v>0</v>
      </c>
      <c r="L1757" s="5">
        <v>0</v>
      </c>
      <c r="M1757" s="5">
        <v>72.97</v>
      </c>
      <c r="N1757" s="5">
        <v>0</v>
      </c>
      <c r="O1757" s="5">
        <f>VLOOKUP(B1757,SWH!$A$4:$B$19,2,FALSE)</f>
        <v>0</v>
      </c>
      <c r="P1757" s="5">
        <f t="shared" si="115"/>
        <v>0</v>
      </c>
      <c r="Q1757" s="5">
        <v>0</v>
      </c>
      <c r="R1757" s="5">
        <v>0</v>
      </c>
      <c r="S1757" s="5">
        <v>0</v>
      </c>
      <c r="T1757" s="5">
        <v>24.2</v>
      </c>
      <c r="U1757" s="5">
        <v>0</v>
      </c>
      <c r="V1757" s="5">
        <v>0</v>
      </c>
      <c r="W1757" s="5">
        <f t="shared" si="117"/>
        <v>126.83</v>
      </c>
      <c r="X1757" s="5">
        <f t="shared" si="118"/>
        <v>21.17</v>
      </c>
      <c r="Y1757" s="5">
        <v>690.99</v>
      </c>
      <c r="Z1757" s="5">
        <v>21.17</v>
      </c>
      <c r="AA1757" s="5">
        <f t="shared" si="116"/>
        <v>712.16</v>
      </c>
    </row>
    <row r="1758" spans="1:27" x14ac:dyDescent="0.25">
      <c r="A1758">
        <v>2010</v>
      </c>
      <c r="B1758" t="s">
        <v>1</v>
      </c>
      <c r="C1758" s="1" t="s">
        <v>17</v>
      </c>
      <c r="D1758" s="5">
        <f>VLOOKUP(B1758,SWH!$A$4:$C$19,3,FALSE)</f>
        <v>4835.13</v>
      </c>
      <c r="E1758" s="5">
        <v>0</v>
      </c>
      <c r="F1758" s="5">
        <v>1.1299999999999999</v>
      </c>
      <c r="G1758" s="5">
        <v>15.58</v>
      </c>
      <c r="H1758" s="5">
        <v>317.86</v>
      </c>
      <c r="I1758" s="5">
        <v>83.81</v>
      </c>
      <c r="J1758" s="5">
        <v>137.06</v>
      </c>
      <c r="K1758" s="5">
        <v>0</v>
      </c>
      <c r="L1758" s="5">
        <v>0</v>
      </c>
      <c r="M1758" s="5">
        <v>46.98</v>
      </c>
      <c r="N1758" s="5">
        <v>0</v>
      </c>
      <c r="O1758" s="5">
        <f>VLOOKUP(B1758,SWH!$A$4:$B$19,2,FALSE)</f>
        <v>0</v>
      </c>
      <c r="P1758" s="5">
        <f t="shared" si="115"/>
        <v>0</v>
      </c>
      <c r="Q1758" s="5">
        <v>0</v>
      </c>
      <c r="R1758" s="5">
        <v>0</v>
      </c>
      <c r="S1758" s="5">
        <v>0</v>
      </c>
      <c r="T1758" s="5">
        <v>24.63</v>
      </c>
      <c r="U1758" s="5">
        <v>0</v>
      </c>
      <c r="V1758" s="5">
        <v>0</v>
      </c>
      <c r="W1758" s="5">
        <f t="shared" si="117"/>
        <v>62.559999999999995</v>
      </c>
      <c r="X1758" s="5">
        <f t="shared" si="118"/>
        <v>1.1299999999999999</v>
      </c>
      <c r="Y1758" s="5">
        <v>625.91999999999996</v>
      </c>
      <c r="Z1758" s="5">
        <v>1.1299999999999999</v>
      </c>
      <c r="AA1758" s="5">
        <f t="shared" si="116"/>
        <v>627.04999999999995</v>
      </c>
    </row>
    <row r="1759" spans="1:27" x14ac:dyDescent="0.25">
      <c r="A1759">
        <v>2010</v>
      </c>
      <c r="B1759" t="s">
        <v>1</v>
      </c>
      <c r="C1759" s="1" t="s">
        <v>14</v>
      </c>
      <c r="D1759" s="5">
        <f>VLOOKUP(B1759,SWH!$A$4:$C$19,3,FALSE)</f>
        <v>4835.13</v>
      </c>
      <c r="E1759" s="5">
        <v>0</v>
      </c>
      <c r="F1759" s="5">
        <v>624.72</v>
      </c>
      <c r="G1759" s="5">
        <v>27.17</v>
      </c>
      <c r="H1759" s="5">
        <v>305.05</v>
      </c>
      <c r="I1759" s="5">
        <v>83.83</v>
      </c>
      <c r="J1759" s="5">
        <v>137.06</v>
      </c>
      <c r="K1759" s="5">
        <v>0</v>
      </c>
      <c r="L1759" s="5">
        <v>0</v>
      </c>
      <c r="M1759" s="5">
        <v>54.66</v>
      </c>
      <c r="N1759" s="5">
        <v>0</v>
      </c>
      <c r="O1759" s="5">
        <f>VLOOKUP(B1759,SWH!$A$4:$B$19,2,FALSE)</f>
        <v>0</v>
      </c>
      <c r="P1759" s="5">
        <f t="shared" si="115"/>
        <v>0</v>
      </c>
      <c r="Q1759" s="5">
        <v>0</v>
      </c>
      <c r="R1759" s="5">
        <v>0</v>
      </c>
      <c r="S1759" s="5">
        <v>0</v>
      </c>
      <c r="T1759" s="5">
        <v>25.44</v>
      </c>
      <c r="U1759" s="5">
        <v>0</v>
      </c>
      <c r="V1759" s="5">
        <v>0</v>
      </c>
      <c r="W1759" s="5">
        <f t="shared" si="117"/>
        <v>81.83</v>
      </c>
      <c r="X1759" s="5">
        <f t="shared" si="118"/>
        <v>624.72</v>
      </c>
      <c r="Y1759" s="5">
        <v>633.21</v>
      </c>
      <c r="Z1759" s="5">
        <v>624.72</v>
      </c>
      <c r="AA1759" s="5">
        <f t="shared" si="116"/>
        <v>1257.93</v>
      </c>
    </row>
    <row r="1760" spans="1:27" x14ac:dyDescent="0.25">
      <c r="A1760">
        <v>2010</v>
      </c>
      <c r="B1760" t="s">
        <v>1</v>
      </c>
      <c r="C1760" s="1" t="s">
        <v>2</v>
      </c>
      <c r="D1760" s="5">
        <f>VLOOKUP(B1760,SWH!$A$4:$C$19,3,FALSE)</f>
        <v>4835.13</v>
      </c>
      <c r="E1760" s="5">
        <v>0</v>
      </c>
      <c r="F1760" s="5">
        <v>208.63</v>
      </c>
      <c r="G1760" s="5">
        <v>33.31</v>
      </c>
      <c r="H1760" s="5">
        <v>309.82</v>
      </c>
      <c r="I1760" s="5">
        <v>83.65</v>
      </c>
      <c r="J1760" s="5">
        <v>137.06</v>
      </c>
      <c r="K1760" s="5">
        <v>0</v>
      </c>
      <c r="L1760" s="5">
        <v>0</v>
      </c>
      <c r="M1760" s="5">
        <v>68.959999999999994</v>
      </c>
      <c r="N1760" s="5">
        <v>0</v>
      </c>
      <c r="O1760" s="5">
        <f>VLOOKUP(B1760,SWH!$A$4:$B$19,2,FALSE)</f>
        <v>0</v>
      </c>
      <c r="P1760" s="5">
        <f t="shared" si="115"/>
        <v>0</v>
      </c>
      <c r="Q1760" s="5">
        <v>0</v>
      </c>
      <c r="R1760" s="5">
        <v>0</v>
      </c>
      <c r="S1760" s="5">
        <v>0</v>
      </c>
      <c r="T1760" s="5">
        <v>25.17</v>
      </c>
      <c r="U1760" s="5">
        <v>0</v>
      </c>
      <c r="V1760" s="5">
        <v>0</v>
      </c>
      <c r="W1760" s="5">
        <f t="shared" si="117"/>
        <v>102.27</v>
      </c>
      <c r="X1760" s="5">
        <f t="shared" si="118"/>
        <v>208.63</v>
      </c>
      <c r="Y1760" s="5">
        <v>657.97</v>
      </c>
      <c r="Z1760" s="5">
        <v>208.63</v>
      </c>
      <c r="AA1760" s="5">
        <f t="shared" si="116"/>
        <v>866.6</v>
      </c>
    </row>
    <row r="1761" spans="1:27" x14ac:dyDescent="0.25">
      <c r="A1761">
        <v>2010</v>
      </c>
      <c r="B1761" t="s">
        <v>1</v>
      </c>
      <c r="C1761" s="1" t="s">
        <v>18</v>
      </c>
      <c r="D1761" s="5">
        <f>VLOOKUP(B1761,SWH!$A$4:$C$19,3,FALSE)</f>
        <v>4835.13</v>
      </c>
      <c r="E1761" s="5">
        <v>0</v>
      </c>
      <c r="F1761" s="5">
        <v>259.39</v>
      </c>
      <c r="G1761" s="5">
        <v>6.33</v>
      </c>
      <c r="H1761" s="5">
        <v>317.16000000000003</v>
      </c>
      <c r="I1761" s="5">
        <v>83.81</v>
      </c>
      <c r="J1761" s="5">
        <v>137.06</v>
      </c>
      <c r="K1761" s="5">
        <v>0</v>
      </c>
      <c r="L1761" s="5">
        <v>0</v>
      </c>
      <c r="M1761" s="5">
        <v>45.28</v>
      </c>
      <c r="N1761" s="5">
        <v>0</v>
      </c>
      <c r="O1761" s="5">
        <f>VLOOKUP(B1761,SWH!$A$4:$B$19,2,FALSE)</f>
        <v>0</v>
      </c>
      <c r="P1761" s="5">
        <f t="shared" si="115"/>
        <v>0</v>
      </c>
      <c r="Q1761" s="5">
        <v>0</v>
      </c>
      <c r="R1761" s="5">
        <v>0</v>
      </c>
      <c r="S1761" s="5">
        <v>0</v>
      </c>
      <c r="T1761" s="5">
        <v>25.72</v>
      </c>
      <c r="U1761" s="5">
        <v>0</v>
      </c>
      <c r="V1761" s="5">
        <v>0</v>
      </c>
      <c r="W1761" s="5">
        <f t="shared" si="117"/>
        <v>51.61</v>
      </c>
      <c r="X1761" s="5">
        <f t="shared" si="118"/>
        <v>259.39</v>
      </c>
      <c r="Y1761" s="5">
        <v>615.36</v>
      </c>
      <c r="Z1761" s="5">
        <v>259.39</v>
      </c>
      <c r="AA1761" s="5">
        <f t="shared" si="116"/>
        <v>874.75</v>
      </c>
    </row>
    <row r="1762" spans="1:27" x14ac:dyDescent="0.25">
      <c r="A1762">
        <v>2010</v>
      </c>
      <c r="B1762" t="s">
        <v>1</v>
      </c>
      <c r="C1762" s="1" t="s">
        <v>4</v>
      </c>
      <c r="D1762" s="5">
        <f>VLOOKUP(B1762,SWH!$A$4:$C$19,3,FALSE)</f>
        <v>4835.13</v>
      </c>
      <c r="E1762" s="5">
        <v>0</v>
      </c>
      <c r="F1762" s="5">
        <v>1092.1400000000001</v>
      </c>
      <c r="G1762" s="5">
        <v>11.79</v>
      </c>
      <c r="H1762" s="5">
        <v>306.02999999999997</v>
      </c>
      <c r="I1762" s="5">
        <v>83.7</v>
      </c>
      <c r="J1762" s="5">
        <v>137.06</v>
      </c>
      <c r="K1762" s="5">
        <v>0</v>
      </c>
      <c r="L1762" s="5">
        <v>0</v>
      </c>
      <c r="M1762" s="5">
        <v>51.93</v>
      </c>
      <c r="N1762" s="5">
        <v>0</v>
      </c>
      <c r="O1762" s="5">
        <f>VLOOKUP(B1762,SWH!$A$4:$B$19,2,FALSE)</f>
        <v>0</v>
      </c>
      <c r="P1762" s="5">
        <f t="shared" si="115"/>
        <v>0</v>
      </c>
      <c r="Q1762" s="5">
        <v>0</v>
      </c>
      <c r="R1762" s="5">
        <v>0</v>
      </c>
      <c r="S1762" s="5">
        <v>0</v>
      </c>
      <c r="T1762" s="5">
        <v>26.21</v>
      </c>
      <c r="U1762" s="5">
        <v>0</v>
      </c>
      <c r="V1762" s="5">
        <v>0</v>
      </c>
      <c r="W1762" s="5">
        <f t="shared" si="117"/>
        <v>63.72</v>
      </c>
      <c r="X1762" s="5">
        <f t="shared" si="118"/>
        <v>1092.1400000000001</v>
      </c>
      <c r="Y1762" s="5">
        <v>616.72</v>
      </c>
      <c r="Z1762" s="5">
        <v>1092.1400000000001</v>
      </c>
      <c r="AA1762" s="5">
        <f t="shared" si="116"/>
        <v>1708.8600000000001</v>
      </c>
    </row>
    <row r="1763" spans="1:27" x14ac:dyDescent="0.25">
      <c r="A1763">
        <v>2010</v>
      </c>
      <c r="B1763" t="s">
        <v>1</v>
      </c>
      <c r="C1763" s="1" t="s">
        <v>5</v>
      </c>
      <c r="D1763" s="5">
        <f>VLOOKUP(B1763,SWH!$A$4:$C$19,3,FALSE)</f>
        <v>4835.13</v>
      </c>
      <c r="E1763" s="5">
        <v>0</v>
      </c>
      <c r="F1763" s="5">
        <v>552.42999999999995</v>
      </c>
      <c r="G1763" s="5">
        <v>19.53</v>
      </c>
      <c r="H1763" s="5">
        <v>311.97000000000003</v>
      </c>
      <c r="I1763" s="5">
        <v>83.79</v>
      </c>
      <c r="J1763" s="5">
        <v>137.06</v>
      </c>
      <c r="K1763" s="5">
        <v>0</v>
      </c>
      <c r="L1763" s="5">
        <v>0</v>
      </c>
      <c r="M1763" s="5">
        <v>65.48</v>
      </c>
      <c r="N1763" s="5">
        <v>0</v>
      </c>
      <c r="O1763" s="5">
        <f>VLOOKUP(B1763,SWH!$A$4:$B$19,2,FALSE)</f>
        <v>0</v>
      </c>
      <c r="P1763" s="5">
        <f t="shared" si="115"/>
        <v>0</v>
      </c>
      <c r="Q1763" s="5">
        <v>0</v>
      </c>
      <c r="R1763" s="5">
        <v>0</v>
      </c>
      <c r="S1763" s="5">
        <v>0</v>
      </c>
      <c r="T1763" s="5">
        <v>25.99</v>
      </c>
      <c r="U1763" s="5">
        <v>0</v>
      </c>
      <c r="V1763" s="5">
        <v>0</v>
      </c>
      <c r="W1763" s="5">
        <f t="shared" si="117"/>
        <v>85.01</v>
      </c>
      <c r="X1763" s="5">
        <f t="shared" si="118"/>
        <v>552.42999999999995</v>
      </c>
      <c r="Y1763" s="5">
        <v>643.82000000000005</v>
      </c>
      <c r="Z1763" s="5">
        <v>552.42999999999995</v>
      </c>
      <c r="AA1763" s="5">
        <f t="shared" si="116"/>
        <v>1196.25</v>
      </c>
    </row>
    <row r="1764" spans="1:27" x14ac:dyDescent="0.25">
      <c r="A1764">
        <v>2010</v>
      </c>
      <c r="B1764" t="s">
        <v>1</v>
      </c>
      <c r="C1764" s="1" t="s">
        <v>15</v>
      </c>
      <c r="D1764" s="5">
        <f>VLOOKUP(B1764,SWH!$A$4:$C$19,3,FALSE)</f>
        <v>4835.13</v>
      </c>
      <c r="E1764" s="5">
        <v>0</v>
      </c>
      <c r="F1764" s="5">
        <v>236.63</v>
      </c>
      <c r="G1764" s="5">
        <v>2.54</v>
      </c>
      <c r="H1764" s="5">
        <v>314.47000000000003</v>
      </c>
      <c r="I1764" s="5">
        <v>83.77</v>
      </c>
      <c r="J1764" s="5">
        <v>137.06</v>
      </c>
      <c r="K1764" s="5">
        <v>0</v>
      </c>
      <c r="L1764" s="5">
        <v>0</v>
      </c>
      <c r="M1764" s="5">
        <v>39.96</v>
      </c>
      <c r="N1764" s="5">
        <v>0</v>
      </c>
      <c r="O1764" s="5">
        <f>VLOOKUP(B1764,SWH!$A$4:$B$19,2,FALSE)</f>
        <v>0</v>
      </c>
      <c r="P1764" s="5">
        <f t="shared" si="115"/>
        <v>0</v>
      </c>
      <c r="Q1764" s="5">
        <v>0</v>
      </c>
      <c r="R1764" s="5">
        <v>0</v>
      </c>
      <c r="S1764" s="5">
        <v>0</v>
      </c>
      <c r="T1764" s="5">
        <v>26.16</v>
      </c>
      <c r="U1764" s="5">
        <v>0</v>
      </c>
      <c r="V1764" s="5">
        <v>0</v>
      </c>
      <c r="W1764" s="5">
        <f t="shared" si="117"/>
        <v>42.5</v>
      </c>
      <c r="X1764" s="5">
        <f t="shared" si="118"/>
        <v>236.63</v>
      </c>
      <c r="Y1764" s="5">
        <v>603.96</v>
      </c>
      <c r="Z1764" s="5">
        <v>236.63</v>
      </c>
      <c r="AA1764" s="5">
        <f t="shared" si="116"/>
        <v>840.59</v>
      </c>
    </row>
    <row r="1765" spans="1:27" x14ac:dyDescent="0.25">
      <c r="A1765">
        <v>2010</v>
      </c>
      <c r="B1765" t="s">
        <v>1</v>
      </c>
      <c r="C1765" s="1" t="s">
        <v>16</v>
      </c>
      <c r="D1765" s="5">
        <f>VLOOKUP(B1765,SWH!$A$4:$C$19,3,FALSE)</f>
        <v>4835.13</v>
      </c>
      <c r="E1765" s="5">
        <v>0</v>
      </c>
      <c r="F1765" s="5">
        <v>1666.44</v>
      </c>
      <c r="G1765" s="5">
        <v>12.79</v>
      </c>
      <c r="H1765" s="5">
        <v>396.93</v>
      </c>
      <c r="I1765" s="5">
        <v>83.75</v>
      </c>
      <c r="J1765" s="5">
        <v>137.06</v>
      </c>
      <c r="K1765" s="5">
        <v>0</v>
      </c>
      <c r="L1765" s="5">
        <v>0</v>
      </c>
      <c r="M1765" s="5">
        <v>55.97</v>
      </c>
      <c r="N1765" s="5">
        <v>0</v>
      </c>
      <c r="O1765" s="5">
        <f>VLOOKUP(B1765,SWH!$A$4:$B$19,2,FALSE)</f>
        <v>0</v>
      </c>
      <c r="P1765" s="5">
        <f t="shared" si="115"/>
        <v>0</v>
      </c>
      <c r="Q1765" s="5">
        <v>0</v>
      </c>
      <c r="R1765" s="5">
        <v>0</v>
      </c>
      <c r="S1765" s="5">
        <v>0</v>
      </c>
      <c r="T1765" s="5">
        <v>26.78</v>
      </c>
      <c r="U1765" s="5">
        <v>0</v>
      </c>
      <c r="V1765" s="5">
        <v>0</v>
      </c>
      <c r="W1765" s="5">
        <f t="shared" si="117"/>
        <v>68.759999999999991</v>
      </c>
      <c r="X1765" s="5">
        <f t="shared" si="118"/>
        <v>1666.44</v>
      </c>
      <c r="Y1765" s="5">
        <v>713.27</v>
      </c>
      <c r="Z1765" s="5">
        <v>1666.44</v>
      </c>
      <c r="AA1765" s="5">
        <f t="shared" si="116"/>
        <v>2379.71</v>
      </c>
    </row>
    <row r="1766" spans="1:27" x14ac:dyDescent="0.25">
      <c r="A1766">
        <v>2010</v>
      </c>
      <c r="B1766" t="s">
        <v>1</v>
      </c>
      <c r="C1766" s="1" t="s">
        <v>9</v>
      </c>
      <c r="D1766" s="5">
        <f>VLOOKUP(B1766,SWH!$A$4:$C$19,3,FALSE)</f>
        <v>4835.13</v>
      </c>
      <c r="E1766" s="5">
        <v>0</v>
      </c>
      <c r="F1766" s="5">
        <v>993.24</v>
      </c>
      <c r="G1766" s="5">
        <v>9.17</v>
      </c>
      <c r="H1766" s="5">
        <v>398.39</v>
      </c>
      <c r="I1766" s="5">
        <v>83.65</v>
      </c>
      <c r="J1766" s="5">
        <v>137.06</v>
      </c>
      <c r="K1766" s="5">
        <v>0</v>
      </c>
      <c r="L1766" s="5">
        <v>0</v>
      </c>
      <c r="M1766" s="5">
        <v>57.32</v>
      </c>
      <c r="N1766" s="5">
        <v>0</v>
      </c>
      <c r="O1766" s="5">
        <f>VLOOKUP(B1766,SWH!$A$4:$B$19,2,FALSE)</f>
        <v>0</v>
      </c>
      <c r="P1766" s="5">
        <f t="shared" si="115"/>
        <v>0</v>
      </c>
      <c r="Q1766" s="5">
        <v>0</v>
      </c>
      <c r="R1766" s="5">
        <v>0</v>
      </c>
      <c r="S1766" s="5">
        <v>0</v>
      </c>
      <c r="T1766" s="5">
        <v>26.64</v>
      </c>
      <c r="U1766" s="5">
        <v>0</v>
      </c>
      <c r="V1766" s="5">
        <v>0</v>
      </c>
      <c r="W1766" s="5">
        <f t="shared" si="117"/>
        <v>66.489999999999995</v>
      </c>
      <c r="X1766" s="5">
        <f t="shared" si="118"/>
        <v>993.24</v>
      </c>
      <c r="Y1766" s="5">
        <v>712.23</v>
      </c>
      <c r="Z1766" s="5">
        <v>993.24</v>
      </c>
      <c r="AA1766" s="5">
        <f t="shared" si="116"/>
        <v>1705.47</v>
      </c>
    </row>
    <row r="1767" spans="1:27" x14ac:dyDescent="0.25">
      <c r="A1767">
        <v>2010</v>
      </c>
      <c r="B1767" t="s">
        <v>1</v>
      </c>
      <c r="C1767" s="1" t="s">
        <v>12</v>
      </c>
      <c r="D1767" s="5">
        <f>VLOOKUP(B1767,SWH!$A$4:$C$19,3,FALSE)</f>
        <v>4835.13</v>
      </c>
      <c r="E1767" s="5">
        <v>0</v>
      </c>
      <c r="F1767" s="5">
        <v>1667.51</v>
      </c>
      <c r="G1767" s="5">
        <v>8.2799999999999994</v>
      </c>
      <c r="H1767" s="5">
        <v>397.89</v>
      </c>
      <c r="I1767" s="5">
        <v>83.77</v>
      </c>
      <c r="J1767" s="5">
        <v>137.06</v>
      </c>
      <c r="K1767" s="5">
        <v>0</v>
      </c>
      <c r="L1767" s="5">
        <v>0</v>
      </c>
      <c r="M1767" s="5">
        <v>50.68</v>
      </c>
      <c r="N1767" s="5">
        <v>0</v>
      </c>
      <c r="O1767" s="5">
        <f>VLOOKUP(B1767,SWH!$A$4:$B$19,2,FALSE)</f>
        <v>0</v>
      </c>
      <c r="P1767" s="5">
        <f t="shared" si="115"/>
        <v>0</v>
      </c>
      <c r="Q1767" s="5">
        <v>0</v>
      </c>
      <c r="R1767" s="5">
        <v>0</v>
      </c>
      <c r="S1767" s="5">
        <v>0</v>
      </c>
      <c r="T1767" s="5">
        <v>27.45</v>
      </c>
      <c r="U1767" s="5">
        <v>0</v>
      </c>
      <c r="V1767" s="5">
        <v>0</v>
      </c>
      <c r="W1767" s="5">
        <f t="shared" si="117"/>
        <v>58.96</v>
      </c>
      <c r="X1767" s="5">
        <f t="shared" si="118"/>
        <v>1667.51</v>
      </c>
      <c r="Y1767" s="5">
        <v>705.14</v>
      </c>
      <c r="Z1767" s="5">
        <v>1667.51</v>
      </c>
      <c r="AA1767" s="5">
        <f t="shared" si="116"/>
        <v>2372.65</v>
      </c>
    </row>
    <row r="1768" spans="1:27" x14ac:dyDescent="0.25">
      <c r="A1768">
        <v>2010</v>
      </c>
      <c r="B1768" t="s">
        <v>1</v>
      </c>
      <c r="C1768" s="1" t="s">
        <v>8</v>
      </c>
      <c r="D1768" s="5">
        <f>VLOOKUP(B1768,SWH!$A$4:$C$19,3,FALSE)</f>
        <v>4835.13</v>
      </c>
      <c r="E1768" s="5">
        <v>0</v>
      </c>
      <c r="F1768" s="5">
        <v>1887.16</v>
      </c>
      <c r="G1768" s="5">
        <v>1.99</v>
      </c>
      <c r="H1768" s="5">
        <v>402.56</v>
      </c>
      <c r="I1768" s="5">
        <v>84.25</v>
      </c>
      <c r="J1768" s="5">
        <v>137.06</v>
      </c>
      <c r="K1768" s="5">
        <v>0</v>
      </c>
      <c r="L1768" s="5">
        <v>0</v>
      </c>
      <c r="M1768" s="5">
        <v>42.17</v>
      </c>
      <c r="N1768" s="5">
        <v>0</v>
      </c>
      <c r="O1768" s="5">
        <f>VLOOKUP(B1768,SWH!$A$4:$B$19,2,FALSE)</f>
        <v>0</v>
      </c>
      <c r="P1768" s="5">
        <f t="shared" si="115"/>
        <v>0</v>
      </c>
      <c r="Q1768" s="5">
        <v>0</v>
      </c>
      <c r="R1768" s="5">
        <v>0</v>
      </c>
      <c r="S1768" s="5">
        <v>0</v>
      </c>
      <c r="T1768" s="5">
        <v>28.37</v>
      </c>
      <c r="U1768" s="5">
        <v>0</v>
      </c>
      <c r="V1768" s="5">
        <v>0</v>
      </c>
      <c r="W1768" s="5">
        <f t="shared" si="117"/>
        <v>44.160000000000004</v>
      </c>
      <c r="X1768" s="5">
        <f t="shared" si="118"/>
        <v>1887.16</v>
      </c>
      <c r="Y1768" s="5">
        <v>696.39</v>
      </c>
      <c r="Z1768" s="5">
        <v>1887.16</v>
      </c>
      <c r="AA1768" s="5">
        <f t="shared" si="116"/>
        <v>2583.5500000000002</v>
      </c>
    </row>
    <row r="1769" spans="1:27" x14ac:dyDescent="0.25">
      <c r="A1769">
        <v>2013</v>
      </c>
      <c r="B1769" t="s">
        <v>1</v>
      </c>
      <c r="C1769" s="1" t="s">
        <v>10</v>
      </c>
      <c r="D1769" s="5">
        <f>VLOOKUP(B1769,SWH!$A$4:$C$19,3,FALSE)</f>
        <v>4835.13</v>
      </c>
      <c r="E1769" s="5">
        <v>0</v>
      </c>
      <c r="F1769" s="5">
        <v>0</v>
      </c>
      <c r="G1769" s="5">
        <v>187.92</v>
      </c>
      <c r="H1769" s="5">
        <v>273.02</v>
      </c>
      <c r="I1769" s="5">
        <v>83.8</v>
      </c>
      <c r="J1769" s="5">
        <v>136.5</v>
      </c>
      <c r="K1769" s="5">
        <v>0</v>
      </c>
      <c r="L1769" s="5">
        <v>0</v>
      </c>
      <c r="M1769" s="5">
        <v>89.79</v>
      </c>
      <c r="N1769" s="5">
        <v>0</v>
      </c>
      <c r="O1769" s="5">
        <f>VLOOKUP(B1769,SWH!$A$4:$B$19,2,FALSE)</f>
        <v>0</v>
      </c>
      <c r="P1769" s="5">
        <f t="shared" si="115"/>
        <v>0</v>
      </c>
      <c r="Q1769" s="5">
        <v>0</v>
      </c>
      <c r="R1769" s="5">
        <v>0</v>
      </c>
      <c r="S1769" s="5">
        <v>0</v>
      </c>
      <c r="T1769" s="5">
        <v>22.05</v>
      </c>
      <c r="U1769" s="5">
        <v>0</v>
      </c>
      <c r="V1769" s="5">
        <v>0</v>
      </c>
      <c r="W1769" s="5">
        <f t="shared" si="117"/>
        <v>277.70999999999998</v>
      </c>
      <c r="X1769" s="5">
        <f t="shared" si="118"/>
        <v>0</v>
      </c>
      <c r="Y1769" s="5">
        <v>793.07</v>
      </c>
      <c r="Z1769" s="5">
        <v>0</v>
      </c>
      <c r="AA1769" s="5">
        <f t="shared" si="116"/>
        <v>793.07</v>
      </c>
    </row>
    <row r="1770" spans="1:27" x14ac:dyDescent="0.25">
      <c r="A1770">
        <v>2013</v>
      </c>
      <c r="B1770" t="s">
        <v>1</v>
      </c>
      <c r="C1770" s="1" t="s">
        <v>6</v>
      </c>
      <c r="D1770" s="5">
        <f>VLOOKUP(B1770,SWH!$A$4:$C$19,3,FALSE)</f>
        <v>4835.13</v>
      </c>
      <c r="E1770" s="5">
        <v>0</v>
      </c>
      <c r="F1770" s="5">
        <v>0.01</v>
      </c>
      <c r="G1770" s="5">
        <v>203.69</v>
      </c>
      <c r="H1770" s="5">
        <v>278.44</v>
      </c>
      <c r="I1770" s="5">
        <v>83.78</v>
      </c>
      <c r="J1770" s="5">
        <v>136.5</v>
      </c>
      <c r="K1770" s="5">
        <v>0</v>
      </c>
      <c r="L1770" s="5">
        <v>0</v>
      </c>
      <c r="M1770" s="5">
        <v>142.80000000000001</v>
      </c>
      <c r="N1770" s="5">
        <v>0</v>
      </c>
      <c r="O1770" s="5">
        <f>VLOOKUP(B1770,SWH!$A$4:$B$19,2,FALSE)</f>
        <v>0</v>
      </c>
      <c r="P1770" s="5">
        <f t="shared" si="115"/>
        <v>0</v>
      </c>
      <c r="Q1770" s="5">
        <v>0</v>
      </c>
      <c r="R1770" s="5">
        <v>0</v>
      </c>
      <c r="S1770" s="5">
        <v>0</v>
      </c>
      <c r="T1770" s="5">
        <v>22.01</v>
      </c>
      <c r="U1770" s="5">
        <v>0</v>
      </c>
      <c r="V1770" s="5">
        <v>0</v>
      </c>
      <c r="W1770" s="5">
        <f t="shared" si="117"/>
        <v>346.49</v>
      </c>
      <c r="X1770" s="5">
        <f t="shared" si="118"/>
        <v>0.01</v>
      </c>
      <c r="Y1770" s="5">
        <v>867.23</v>
      </c>
      <c r="Z1770" s="5">
        <v>0.01</v>
      </c>
      <c r="AA1770" s="5">
        <f t="shared" si="116"/>
        <v>867.24</v>
      </c>
    </row>
    <row r="1771" spans="1:27" x14ac:dyDescent="0.25">
      <c r="A1771">
        <v>2013</v>
      </c>
      <c r="B1771" t="s">
        <v>1</v>
      </c>
      <c r="C1771" s="1" t="s">
        <v>11</v>
      </c>
      <c r="D1771" s="5">
        <f>VLOOKUP(B1771,SWH!$A$4:$C$19,3,FALSE)</f>
        <v>4835.13</v>
      </c>
      <c r="E1771" s="5">
        <v>0</v>
      </c>
      <c r="F1771" s="5">
        <v>0</v>
      </c>
      <c r="G1771" s="5">
        <v>114.29</v>
      </c>
      <c r="H1771" s="5">
        <v>292.20999999999998</v>
      </c>
      <c r="I1771" s="5">
        <v>83.79</v>
      </c>
      <c r="J1771" s="5">
        <v>136.5</v>
      </c>
      <c r="K1771" s="5">
        <v>0</v>
      </c>
      <c r="L1771" s="5">
        <v>0</v>
      </c>
      <c r="M1771" s="5">
        <v>60.68</v>
      </c>
      <c r="N1771" s="5">
        <v>0</v>
      </c>
      <c r="O1771" s="5">
        <f>VLOOKUP(B1771,SWH!$A$4:$B$19,2,FALSE)</f>
        <v>0</v>
      </c>
      <c r="P1771" s="5">
        <f t="shared" si="115"/>
        <v>0</v>
      </c>
      <c r="Q1771" s="5">
        <v>0</v>
      </c>
      <c r="R1771" s="5">
        <v>0</v>
      </c>
      <c r="S1771" s="5">
        <v>0</v>
      </c>
      <c r="T1771" s="5">
        <v>22.63</v>
      </c>
      <c r="U1771" s="5">
        <v>0</v>
      </c>
      <c r="V1771" s="5">
        <v>0</v>
      </c>
      <c r="W1771" s="5">
        <f t="shared" si="117"/>
        <v>174.97</v>
      </c>
      <c r="X1771" s="5">
        <f t="shared" si="118"/>
        <v>0</v>
      </c>
      <c r="Y1771" s="5">
        <v>710.12</v>
      </c>
      <c r="Z1771" s="5">
        <v>0</v>
      </c>
      <c r="AA1771" s="5">
        <f t="shared" si="116"/>
        <v>710.12</v>
      </c>
    </row>
    <row r="1772" spans="1:27" x14ac:dyDescent="0.25">
      <c r="A1772">
        <v>2013</v>
      </c>
      <c r="B1772" t="s">
        <v>1</v>
      </c>
      <c r="C1772" s="1" t="s">
        <v>13</v>
      </c>
      <c r="D1772" s="5">
        <f>VLOOKUP(B1772,SWH!$A$4:$C$19,3,FALSE)</f>
        <v>4835.13</v>
      </c>
      <c r="E1772" s="5">
        <v>0</v>
      </c>
      <c r="F1772" s="5">
        <v>1.0900000000000001</v>
      </c>
      <c r="G1772" s="5">
        <v>146.5</v>
      </c>
      <c r="H1772" s="5">
        <v>288.39999999999998</v>
      </c>
      <c r="I1772" s="5">
        <v>83.67</v>
      </c>
      <c r="J1772" s="5">
        <v>136.5</v>
      </c>
      <c r="K1772" s="5">
        <v>0</v>
      </c>
      <c r="L1772" s="5">
        <v>0</v>
      </c>
      <c r="M1772" s="5">
        <v>91.59</v>
      </c>
      <c r="N1772" s="5">
        <v>0</v>
      </c>
      <c r="O1772" s="5">
        <f>VLOOKUP(B1772,SWH!$A$4:$B$19,2,FALSE)</f>
        <v>0</v>
      </c>
      <c r="P1772" s="5">
        <f t="shared" si="115"/>
        <v>0</v>
      </c>
      <c r="Q1772" s="5">
        <v>0</v>
      </c>
      <c r="R1772" s="5">
        <v>0</v>
      </c>
      <c r="S1772" s="5">
        <v>0</v>
      </c>
      <c r="T1772" s="5">
        <v>22.66</v>
      </c>
      <c r="U1772" s="5">
        <v>0</v>
      </c>
      <c r="V1772" s="5">
        <v>0</v>
      </c>
      <c r="W1772" s="5">
        <f t="shared" si="117"/>
        <v>238.09</v>
      </c>
      <c r="X1772" s="5">
        <f t="shared" si="118"/>
        <v>1.0900000000000001</v>
      </c>
      <c r="Y1772" s="5">
        <v>769.32</v>
      </c>
      <c r="Z1772" s="5">
        <v>1.0900000000000001</v>
      </c>
      <c r="AA1772" s="5">
        <f t="shared" si="116"/>
        <v>770.41000000000008</v>
      </c>
    </row>
    <row r="1773" spans="1:27" x14ac:dyDescent="0.25">
      <c r="A1773">
        <v>2013</v>
      </c>
      <c r="B1773" t="s">
        <v>1</v>
      </c>
      <c r="C1773" s="1" t="s">
        <v>19</v>
      </c>
      <c r="D1773" s="5">
        <f>VLOOKUP(B1773,SWH!$A$4:$C$19,3,FALSE)</f>
        <v>4835.13</v>
      </c>
      <c r="E1773" s="5">
        <v>0</v>
      </c>
      <c r="F1773" s="5">
        <v>1.43</v>
      </c>
      <c r="G1773" s="5">
        <v>81.92</v>
      </c>
      <c r="H1773" s="5">
        <v>293.98</v>
      </c>
      <c r="I1773" s="5">
        <v>83.63</v>
      </c>
      <c r="J1773" s="5">
        <v>136.5</v>
      </c>
      <c r="K1773" s="5">
        <v>0</v>
      </c>
      <c r="L1773" s="5">
        <v>0</v>
      </c>
      <c r="M1773" s="5">
        <v>55.22</v>
      </c>
      <c r="N1773" s="5">
        <v>0</v>
      </c>
      <c r="O1773" s="5">
        <f>VLOOKUP(B1773,SWH!$A$4:$B$19,2,FALSE)</f>
        <v>0</v>
      </c>
      <c r="P1773" s="5">
        <f t="shared" si="115"/>
        <v>0</v>
      </c>
      <c r="Q1773" s="5">
        <v>0</v>
      </c>
      <c r="R1773" s="5">
        <v>0</v>
      </c>
      <c r="S1773" s="5">
        <v>0</v>
      </c>
      <c r="T1773" s="5">
        <v>23.32</v>
      </c>
      <c r="U1773" s="5">
        <v>0</v>
      </c>
      <c r="V1773" s="5">
        <v>0</v>
      </c>
      <c r="W1773" s="5">
        <f t="shared" si="117"/>
        <v>137.13999999999999</v>
      </c>
      <c r="X1773" s="5">
        <f t="shared" si="118"/>
        <v>1.43</v>
      </c>
      <c r="Y1773" s="5">
        <v>674.57</v>
      </c>
      <c r="Z1773" s="5">
        <v>1.43</v>
      </c>
      <c r="AA1773" s="5">
        <f t="shared" si="116"/>
        <v>676</v>
      </c>
    </row>
    <row r="1774" spans="1:27" x14ac:dyDescent="0.25">
      <c r="A1774">
        <v>2013</v>
      </c>
      <c r="B1774" t="s">
        <v>1</v>
      </c>
      <c r="C1774" s="1" t="s">
        <v>20</v>
      </c>
      <c r="D1774" s="5">
        <f>VLOOKUP(B1774,SWH!$A$4:$C$19,3,FALSE)</f>
        <v>4835.13</v>
      </c>
      <c r="E1774" s="5">
        <v>0</v>
      </c>
      <c r="F1774" s="5">
        <v>2.5499999999999998</v>
      </c>
      <c r="G1774" s="5">
        <v>78.3</v>
      </c>
      <c r="H1774" s="5">
        <v>307.74</v>
      </c>
      <c r="I1774" s="5">
        <v>83.71</v>
      </c>
      <c r="J1774" s="5">
        <v>136.5</v>
      </c>
      <c r="K1774" s="5">
        <v>0</v>
      </c>
      <c r="L1774" s="5">
        <v>0</v>
      </c>
      <c r="M1774" s="5">
        <v>76.13</v>
      </c>
      <c r="N1774" s="5">
        <v>0</v>
      </c>
      <c r="O1774" s="5">
        <f>VLOOKUP(B1774,SWH!$A$4:$B$19,2,FALSE)</f>
        <v>0</v>
      </c>
      <c r="P1774" s="5">
        <f t="shared" si="115"/>
        <v>0</v>
      </c>
      <c r="Q1774" s="5">
        <v>0</v>
      </c>
      <c r="R1774" s="5">
        <v>0</v>
      </c>
      <c r="S1774" s="5">
        <v>0</v>
      </c>
      <c r="T1774" s="5">
        <v>23.37</v>
      </c>
      <c r="U1774" s="5">
        <v>0</v>
      </c>
      <c r="V1774" s="5">
        <v>0</v>
      </c>
      <c r="W1774" s="5">
        <f t="shared" si="117"/>
        <v>154.43</v>
      </c>
      <c r="X1774" s="5">
        <f t="shared" si="118"/>
        <v>2.5499999999999998</v>
      </c>
      <c r="Y1774" s="5">
        <v>705.74</v>
      </c>
      <c r="Z1774" s="5">
        <v>2.5499999999999998</v>
      </c>
      <c r="AA1774" s="5">
        <f t="shared" si="116"/>
        <v>708.29</v>
      </c>
    </row>
    <row r="1775" spans="1:27" x14ac:dyDescent="0.25">
      <c r="A1775">
        <v>2013</v>
      </c>
      <c r="B1775" t="s">
        <v>1</v>
      </c>
      <c r="C1775" s="1" t="s">
        <v>3</v>
      </c>
      <c r="D1775" s="5">
        <f>VLOOKUP(B1775,SWH!$A$4:$C$19,3,FALSE)</f>
        <v>4835.13</v>
      </c>
      <c r="E1775" s="5">
        <v>0</v>
      </c>
      <c r="F1775" s="5">
        <v>162.46</v>
      </c>
      <c r="G1775" s="5">
        <v>40.83</v>
      </c>
      <c r="H1775" s="5">
        <v>300.77</v>
      </c>
      <c r="I1775" s="5">
        <v>83.69</v>
      </c>
      <c r="J1775" s="5">
        <v>136.5</v>
      </c>
      <c r="K1775" s="5">
        <v>0</v>
      </c>
      <c r="L1775" s="5">
        <v>0</v>
      </c>
      <c r="M1775" s="5">
        <v>55.61</v>
      </c>
      <c r="N1775" s="5">
        <v>0</v>
      </c>
      <c r="O1775" s="5">
        <f>VLOOKUP(B1775,SWH!$A$4:$B$19,2,FALSE)</f>
        <v>0</v>
      </c>
      <c r="P1775" s="5">
        <f t="shared" si="115"/>
        <v>0</v>
      </c>
      <c r="Q1775" s="5">
        <v>0</v>
      </c>
      <c r="R1775" s="5">
        <v>0</v>
      </c>
      <c r="S1775" s="5">
        <v>0</v>
      </c>
      <c r="T1775" s="5">
        <v>24.5</v>
      </c>
      <c r="U1775" s="5">
        <v>0</v>
      </c>
      <c r="V1775" s="5">
        <v>0</v>
      </c>
      <c r="W1775" s="5">
        <f t="shared" si="117"/>
        <v>96.44</v>
      </c>
      <c r="X1775" s="5">
        <f t="shared" si="118"/>
        <v>162.46</v>
      </c>
      <c r="Y1775" s="5">
        <v>641.89</v>
      </c>
      <c r="Z1775" s="5">
        <v>162.46</v>
      </c>
      <c r="AA1775" s="5">
        <f t="shared" si="116"/>
        <v>804.35</v>
      </c>
    </row>
    <row r="1776" spans="1:27" x14ac:dyDescent="0.25">
      <c r="A1776">
        <v>2013</v>
      </c>
      <c r="B1776" t="s">
        <v>1</v>
      </c>
      <c r="C1776" s="1" t="s">
        <v>7</v>
      </c>
      <c r="D1776" s="5">
        <f>VLOOKUP(B1776,SWH!$A$4:$C$19,3,FALSE)</f>
        <v>4835.13</v>
      </c>
      <c r="E1776" s="5">
        <v>0</v>
      </c>
      <c r="F1776" s="5">
        <v>18.989999999999998</v>
      </c>
      <c r="G1776" s="5">
        <v>48.45</v>
      </c>
      <c r="H1776" s="5">
        <v>303.2</v>
      </c>
      <c r="I1776" s="5">
        <v>83.68</v>
      </c>
      <c r="J1776" s="5">
        <v>136.5</v>
      </c>
      <c r="K1776" s="5">
        <v>0</v>
      </c>
      <c r="L1776" s="5">
        <v>0</v>
      </c>
      <c r="M1776" s="5">
        <v>68.62</v>
      </c>
      <c r="N1776" s="5">
        <v>0</v>
      </c>
      <c r="O1776" s="5">
        <f>VLOOKUP(B1776,SWH!$A$4:$B$19,2,FALSE)</f>
        <v>0</v>
      </c>
      <c r="P1776" s="5">
        <f t="shared" si="115"/>
        <v>0</v>
      </c>
      <c r="Q1776" s="5">
        <v>0</v>
      </c>
      <c r="R1776" s="5">
        <v>0</v>
      </c>
      <c r="S1776" s="5">
        <v>0</v>
      </c>
      <c r="T1776" s="5">
        <v>24.2</v>
      </c>
      <c r="U1776" s="5">
        <v>0</v>
      </c>
      <c r="V1776" s="5">
        <v>0</v>
      </c>
      <c r="W1776" s="5">
        <f t="shared" si="117"/>
        <v>117.07000000000001</v>
      </c>
      <c r="X1776" s="5">
        <f t="shared" si="118"/>
        <v>18.989999999999998</v>
      </c>
      <c r="Y1776" s="5">
        <v>664.65</v>
      </c>
      <c r="Z1776" s="5">
        <v>18.989999999999998</v>
      </c>
      <c r="AA1776" s="5">
        <f t="shared" si="116"/>
        <v>683.64</v>
      </c>
    </row>
    <row r="1777" spans="1:27" x14ac:dyDescent="0.25">
      <c r="A1777">
        <v>2013</v>
      </c>
      <c r="B1777" t="s">
        <v>1</v>
      </c>
      <c r="C1777" s="1" t="s">
        <v>17</v>
      </c>
      <c r="D1777" s="5">
        <f>VLOOKUP(B1777,SWH!$A$4:$C$19,3,FALSE)</f>
        <v>4835.13</v>
      </c>
      <c r="E1777" s="5">
        <v>0</v>
      </c>
      <c r="F1777" s="5">
        <v>1.66</v>
      </c>
      <c r="G1777" s="5">
        <v>15.88</v>
      </c>
      <c r="H1777" s="5">
        <v>300.02</v>
      </c>
      <c r="I1777" s="5">
        <v>83.81</v>
      </c>
      <c r="J1777" s="5">
        <v>136.5</v>
      </c>
      <c r="K1777" s="5">
        <v>0</v>
      </c>
      <c r="L1777" s="5">
        <v>0</v>
      </c>
      <c r="M1777" s="5">
        <v>41.06</v>
      </c>
      <c r="N1777" s="5">
        <v>0</v>
      </c>
      <c r="O1777" s="5">
        <f>VLOOKUP(B1777,SWH!$A$4:$B$19,2,FALSE)</f>
        <v>0</v>
      </c>
      <c r="P1777" s="5">
        <f t="shared" si="115"/>
        <v>0</v>
      </c>
      <c r="Q1777" s="5">
        <v>0</v>
      </c>
      <c r="R1777" s="5">
        <v>0</v>
      </c>
      <c r="S1777" s="5">
        <v>0</v>
      </c>
      <c r="T1777" s="5">
        <v>24.62</v>
      </c>
      <c r="U1777" s="5">
        <v>0</v>
      </c>
      <c r="V1777" s="5">
        <v>0</v>
      </c>
      <c r="W1777" s="5">
        <f t="shared" si="117"/>
        <v>56.940000000000005</v>
      </c>
      <c r="X1777" s="5">
        <f t="shared" si="118"/>
        <v>1.66</v>
      </c>
      <c r="Y1777" s="5">
        <v>601.89</v>
      </c>
      <c r="Z1777" s="5">
        <v>1.66</v>
      </c>
      <c r="AA1777" s="5">
        <f t="shared" si="116"/>
        <v>603.54999999999995</v>
      </c>
    </row>
    <row r="1778" spans="1:27" x14ac:dyDescent="0.25">
      <c r="A1778">
        <v>2013</v>
      </c>
      <c r="B1778" t="s">
        <v>1</v>
      </c>
      <c r="C1778" s="1" t="s">
        <v>14</v>
      </c>
      <c r="D1778" s="5">
        <f>VLOOKUP(B1778,SWH!$A$4:$C$19,3,FALSE)</f>
        <v>4835.13</v>
      </c>
      <c r="E1778" s="5">
        <v>0</v>
      </c>
      <c r="F1778" s="5">
        <v>568.54999999999995</v>
      </c>
      <c r="G1778" s="5">
        <v>22.74</v>
      </c>
      <c r="H1778" s="5">
        <v>309.31</v>
      </c>
      <c r="I1778" s="5">
        <v>83.83</v>
      </c>
      <c r="J1778" s="5">
        <v>136.5</v>
      </c>
      <c r="K1778" s="5">
        <v>0</v>
      </c>
      <c r="L1778" s="5">
        <v>0</v>
      </c>
      <c r="M1778" s="5">
        <v>46.87</v>
      </c>
      <c r="N1778" s="5">
        <v>0</v>
      </c>
      <c r="O1778" s="5">
        <f>VLOOKUP(B1778,SWH!$A$4:$B$19,2,FALSE)</f>
        <v>0</v>
      </c>
      <c r="P1778" s="5">
        <f t="shared" si="115"/>
        <v>0</v>
      </c>
      <c r="Q1778" s="5">
        <v>0</v>
      </c>
      <c r="R1778" s="5">
        <v>0</v>
      </c>
      <c r="S1778" s="5">
        <v>0</v>
      </c>
      <c r="T1778" s="5">
        <v>25.43</v>
      </c>
      <c r="U1778" s="5">
        <v>0</v>
      </c>
      <c r="V1778" s="5">
        <v>0</v>
      </c>
      <c r="W1778" s="5">
        <f t="shared" si="117"/>
        <v>69.61</v>
      </c>
      <c r="X1778" s="5">
        <f t="shared" si="118"/>
        <v>568.54999999999995</v>
      </c>
      <c r="Y1778" s="5">
        <v>624.67999999999995</v>
      </c>
      <c r="Z1778" s="5">
        <v>568.54999999999995</v>
      </c>
      <c r="AA1778" s="5">
        <f t="shared" si="116"/>
        <v>1193.23</v>
      </c>
    </row>
    <row r="1779" spans="1:27" x14ac:dyDescent="0.25">
      <c r="A1779">
        <v>2013</v>
      </c>
      <c r="B1779" t="s">
        <v>1</v>
      </c>
      <c r="C1779" s="1" t="s">
        <v>2</v>
      </c>
      <c r="D1779" s="5">
        <f>VLOOKUP(B1779,SWH!$A$4:$C$19,3,FALSE)</f>
        <v>4835.13</v>
      </c>
      <c r="E1779" s="5">
        <v>0</v>
      </c>
      <c r="F1779" s="5">
        <v>170.01</v>
      </c>
      <c r="G1779" s="5">
        <v>27.11</v>
      </c>
      <c r="H1779" s="5">
        <v>313.72000000000003</v>
      </c>
      <c r="I1779" s="5">
        <v>83.65</v>
      </c>
      <c r="J1779" s="5">
        <v>136.5</v>
      </c>
      <c r="K1779" s="5">
        <v>0</v>
      </c>
      <c r="L1779" s="5">
        <v>0</v>
      </c>
      <c r="M1779" s="5">
        <v>58.16</v>
      </c>
      <c r="N1779" s="5">
        <v>0</v>
      </c>
      <c r="O1779" s="5">
        <f>VLOOKUP(B1779,SWH!$A$4:$B$19,2,FALSE)</f>
        <v>0</v>
      </c>
      <c r="P1779" s="5">
        <f t="shared" si="115"/>
        <v>0</v>
      </c>
      <c r="Q1779" s="5">
        <v>0</v>
      </c>
      <c r="R1779" s="5">
        <v>0</v>
      </c>
      <c r="S1779" s="5">
        <v>0</v>
      </c>
      <c r="T1779" s="5">
        <v>25.16</v>
      </c>
      <c r="U1779" s="5">
        <v>0</v>
      </c>
      <c r="V1779" s="5">
        <v>0</v>
      </c>
      <c r="W1779" s="5">
        <f t="shared" si="117"/>
        <v>85.27</v>
      </c>
      <c r="X1779" s="5">
        <f t="shared" si="118"/>
        <v>170.01</v>
      </c>
      <c r="Y1779" s="5">
        <v>644.29999999999995</v>
      </c>
      <c r="Z1779" s="5">
        <v>170.01</v>
      </c>
      <c r="AA1779" s="5">
        <f t="shared" si="116"/>
        <v>814.31</v>
      </c>
    </row>
    <row r="1780" spans="1:27" x14ac:dyDescent="0.25">
      <c r="A1780">
        <v>2013</v>
      </c>
      <c r="B1780" t="s">
        <v>1</v>
      </c>
      <c r="C1780" s="1" t="s">
        <v>18</v>
      </c>
      <c r="D1780" s="5">
        <f>VLOOKUP(B1780,SWH!$A$4:$C$19,3,FALSE)</f>
        <v>4835.13</v>
      </c>
      <c r="E1780" s="5">
        <v>0</v>
      </c>
      <c r="F1780" s="5">
        <v>217.69</v>
      </c>
      <c r="G1780" s="5">
        <v>4.84</v>
      </c>
      <c r="H1780" s="5">
        <v>321.10000000000002</v>
      </c>
      <c r="I1780" s="5">
        <v>83.81</v>
      </c>
      <c r="J1780" s="5">
        <v>136.5</v>
      </c>
      <c r="K1780" s="5">
        <v>0</v>
      </c>
      <c r="L1780" s="5">
        <v>0</v>
      </c>
      <c r="M1780" s="5">
        <v>38.200000000000003</v>
      </c>
      <c r="N1780" s="5">
        <v>0</v>
      </c>
      <c r="O1780" s="5">
        <f>VLOOKUP(B1780,SWH!$A$4:$B$19,2,FALSE)</f>
        <v>0</v>
      </c>
      <c r="P1780" s="5">
        <f t="shared" si="115"/>
        <v>0</v>
      </c>
      <c r="Q1780" s="5">
        <v>0</v>
      </c>
      <c r="R1780" s="5">
        <v>0</v>
      </c>
      <c r="S1780" s="5">
        <v>0</v>
      </c>
      <c r="T1780" s="5">
        <v>25.72</v>
      </c>
      <c r="U1780" s="5">
        <v>0</v>
      </c>
      <c r="V1780" s="5">
        <v>0</v>
      </c>
      <c r="W1780" s="5">
        <f t="shared" si="117"/>
        <v>43.040000000000006</v>
      </c>
      <c r="X1780" s="5">
        <f t="shared" si="118"/>
        <v>217.69</v>
      </c>
      <c r="Y1780" s="5">
        <v>610.16</v>
      </c>
      <c r="Z1780" s="5">
        <v>217.69</v>
      </c>
      <c r="AA1780" s="5">
        <f t="shared" si="116"/>
        <v>827.84999999999991</v>
      </c>
    </row>
    <row r="1781" spans="1:27" x14ac:dyDescent="0.25">
      <c r="A1781">
        <v>2013</v>
      </c>
      <c r="B1781" t="s">
        <v>1</v>
      </c>
      <c r="C1781" s="1" t="s">
        <v>4</v>
      </c>
      <c r="D1781" s="5">
        <f>VLOOKUP(B1781,SWH!$A$4:$C$19,3,FALSE)</f>
        <v>4835.13</v>
      </c>
      <c r="E1781" s="5">
        <v>0</v>
      </c>
      <c r="F1781" s="5">
        <v>996.46</v>
      </c>
      <c r="G1781" s="5">
        <v>10.28</v>
      </c>
      <c r="H1781" s="5">
        <v>310.44</v>
      </c>
      <c r="I1781" s="5">
        <v>83.7</v>
      </c>
      <c r="J1781" s="5">
        <v>136.5</v>
      </c>
      <c r="K1781" s="5">
        <v>0</v>
      </c>
      <c r="L1781" s="5">
        <v>0</v>
      </c>
      <c r="M1781" s="5">
        <v>43.44</v>
      </c>
      <c r="N1781" s="5">
        <v>0</v>
      </c>
      <c r="O1781" s="5">
        <f>VLOOKUP(B1781,SWH!$A$4:$B$19,2,FALSE)</f>
        <v>0</v>
      </c>
      <c r="P1781" s="5">
        <f t="shared" si="115"/>
        <v>0</v>
      </c>
      <c r="Q1781" s="5">
        <v>0</v>
      </c>
      <c r="R1781" s="5">
        <v>0</v>
      </c>
      <c r="S1781" s="5">
        <v>0</v>
      </c>
      <c r="T1781" s="5">
        <v>26.21</v>
      </c>
      <c r="U1781" s="5">
        <v>0</v>
      </c>
      <c r="V1781" s="5">
        <v>0</v>
      </c>
      <c r="W1781" s="5">
        <f t="shared" si="117"/>
        <v>53.72</v>
      </c>
      <c r="X1781" s="5">
        <f t="shared" si="118"/>
        <v>996.46</v>
      </c>
      <c r="Y1781" s="5">
        <v>610.57000000000005</v>
      </c>
      <c r="Z1781" s="5">
        <v>996.46</v>
      </c>
      <c r="AA1781" s="5">
        <f t="shared" si="116"/>
        <v>1607.0300000000002</v>
      </c>
    </row>
    <row r="1782" spans="1:27" x14ac:dyDescent="0.25">
      <c r="A1782">
        <v>2013</v>
      </c>
      <c r="B1782" t="s">
        <v>1</v>
      </c>
      <c r="C1782" s="1" t="s">
        <v>5</v>
      </c>
      <c r="D1782" s="5">
        <f>VLOOKUP(B1782,SWH!$A$4:$C$19,3,FALSE)</f>
        <v>4835.13</v>
      </c>
      <c r="E1782" s="5">
        <v>0</v>
      </c>
      <c r="F1782" s="5">
        <v>472.92</v>
      </c>
      <c r="G1782" s="5">
        <v>15.81</v>
      </c>
      <c r="H1782" s="5">
        <v>315.72000000000003</v>
      </c>
      <c r="I1782" s="5">
        <v>83.79</v>
      </c>
      <c r="J1782" s="5">
        <v>136.5</v>
      </c>
      <c r="K1782" s="5">
        <v>0</v>
      </c>
      <c r="L1782" s="5">
        <v>0</v>
      </c>
      <c r="M1782" s="5">
        <v>54.62</v>
      </c>
      <c r="N1782" s="5">
        <v>0</v>
      </c>
      <c r="O1782" s="5">
        <f>VLOOKUP(B1782,SWH!$A$4:$B$19,2,FALSE)</f>
        <v>0</v>
      </c>
      <c r="P1782" s="5">
        <f t="shared" si="115"/>
        <v>0</v>
      </c>
      <c r="Q1782" s="5">
        <v>0</v>
      </c>
      <c r="R1782" s="5">
        <v>0</v>
      </c>
      <c r="S1782" s="5">
        <v>0</v>
      </c>
      <c r="T1782" s="5">
        <v>25.98</v>
      </c>
      <c r="U1782" s="5">
        <v>0</v>
      </c>
      <c r="V1782" s="5">
        <v>0</v>
      </c>
      <c r="W1782" s="5">
        <f t="shared" si="117"/>
        <v>70.429999999999993</v>
      </c>
      <c r="X1782" s="5">
        <f t="shared" si="118"/>
        <v>472.92</v>
      </c>
      <c r="Y1782" s="5">
        <v>632.42999999999995</v>
      </c>
      <c r="Z1782" s="5">
        <v>472.92</v>
      </c>
      <c r="AA1782" s="5">
        <f t="shared" si="116"/>
        <v>1105.3499999999999</v>
      </c>
    </row>
    <row r="1783" spans="1:27" x14ac:dyDescent="0.25">
      <c r="A1783">
        <v>2013</v>
      </c>
      <c r="B1783" t="s">
        <v>1</v>
      </c>
      <c r="C1783" s="1" t="s">
        <v>15</v>
      </c>
      <c r="D1783" s="5">
        <f>VLOOKUP(B1783,SWH!$A$4:$C$19,3,FALSE)</f>
        <v>4835.13</v>
      </c>
      <c r="E1783" s="5">
        <v>0</v>
      </c>
      <c r="F1783" s="5">
        <v>182.11</v>
      </c>
      <c r="G1783" s="5">
        <v>2.02</v>
      </c>
      <c r="H1783" s="5">
        <v>318.83</v>
      </c>
      <c r="I1783" s="5">
        <v>83.77</v>
      </c>
      <c r="J1783" s="5">
        <v>136.5</v>
      </c>
      <c r="K1783" s="5">
        <v>0</v>
      </c>
      <c r="L1783" s="5">
        <v>0</v>
      </c>
      <c r="M1783" s="5">
        <v>33.770000000000003</v>
      </c>
      <c r="N1783" s="5">
        <v>0</v>
      </c>
      <c r="O1783" s="5">
        <f>VLOOKUP(B1783,SWH!$A$4:$B$19,2,FALSE)</f>
        <v>0</v>
      </c>
      <c r="P1783" s="5">
        <f t="shared" si="115"/>
        <v>0</v>
      </c>
      <c r="Q1783" s="5">
        <v>0</v>
      </c>
      <c r="R1783" s="5">
        <v>0</v>
      </c>
      <c r="S1783" s="5">
        <v>0</v>
      </c>
      <c r="T1783" s="5">
        <v>26.16</v>
      </c>
      <c r="U1783" s="5">
        <v>0</v>
      </c>
      <c r="V1783" s="5">
        <v>0</v>
      </c>
      <c r="W1783" s="5">
        <f t="shared" si="117"/>
        <v>35.790000000000006</v>
      </c>
      <c r="X1783" s="5">
        <f t="shared" si="118"/>
        <v>182.11</v>
      </c>
      <c r="Y1783" s="5">
        <v>601.04</v>
      </c>
      <c r="Z1783" s="5">
        <v>182.11</v>
      </c>
      <c r="AA1783" s="5">
        <f t="shared" si="116"/>
        <v>783.15</v>
      </c>
    </row>
    <row r="1784" spans="1:27" x14ac:dyDescent="0.25">
      <c r="A1784">
        <v>2013</v>
      </c>
      <c r="B1784" t="s">
        <v>1</v>
      </c>
      <c r="C1784" s="1" t="s">
        <v>16</v>
      </c>
      <c r="D1784" s="5">
        <f>VLOOKUP(B1784,SWH!$A$4:$C$19,3,FALSE)</f>
        <v>4835.13</v>
      </c>
      <c r="E1784" s="5">
        <v>0</v>
      </c>
      <c r="F1784" s="5">
        <v>1514.67</v>
      </c>
      <c r="G1784" s="5">
        <v>10.11</v>
      </c>
      <c r="H1784" s="5">
        <v>394.06</v>
      </c>
      <c r="I1784" s="5">
        <v>83.75</v>
      </c>
      <c r="J1784" s="5">
        <v>136.5</v>
      </c>
      <c r="K1784" s="5">
        <v>0</v>
      </c>
      <c r="L1784" s="5">
        <v>0</v>
      </c>
      <c r="M1784" s="5">
        <v>47.22</v>
      </c>
      <c r="N1784" s="5">
        <v>0</v>
      </c>
      <c r="O1784" s="5">
        <f>VLOOKUP(B1784,SWH!$A$4:$B$19,2,FALSE)</f>
        <v>0</v>
      </c>
      <c r="P1784" s="5">
        <f t="shared" si="115"/>
        <v>0</v>
      </c>
      <c r="Q1784" s="5">
        <v>0</v>
      </c>
      <c r="R1784" s="5">
        <v>0</v>
      </c>
      <c r="S1784" s="5">
        <v>0</v>
      </c>
      <c r="T1784" s="5">
        <v>26.77</v>
      </c>
      <c r="U1784" s="5">
        <v>0</v>
      </c>
      <c r="V1784" s="5">
        <v>0</v>
      </c>
      <c r="W1784" s="5">
        <f t="shared" si="117"/>
        <v>57.33</v>
      </c>
      <c r="X1784" s="5">
        <f t="shared" si="118"/>
        <v>1514.67</v>
      </c>
      <c r="Y1784" s="5">
        <v>698.41</v>
      </c>
      <c r="Z1784" s="5">
        <v>1514.67</v>
      </c>
      <c r="AA1784" s="5">
        <f t="shared" si="116"/>
        <v>2213.08</v>
      </c>
    </row>
    <row r="1785" spans="1:27" x14ac:dyDescent="0.25">
      <c r="A1785">
        <v>2013</v>
      </c>
      <c r="B1785" t="s">
        <v>1</v>
      </c>
      <c r="C1785" s="1" t="s">
        <v>9</v>
      </c>
      <c r="D1785" s="5">
        <f>VLOOKUP(B1785,SWH!$A$4:$C$19,3,FALSE)</f>
        <v>4835.13</v>
      </c>
      <c r="E1785" s="5">
        <v>0</v>
      </c>
      <c r="F1785" s="5">
        <v>868.06</v>
      </c>
      <c r="G1785" s="5">
        <v>8.0399999999999991</v>
      </c>
      <c r="H1785" s="5">
        <v>395.58</v>
      </c>
      <c r="I1785" s="5">
        <v>83.65</v>
      </c>
      <c r="J1785" s="5">
        <v>136.5</v>
      </c>
      <c r="K1785" s="5">
        <v>0</v>
      </c>
      <c r="L1785" s="5">
        <v>0</v>
      </c>
      <c r="M1785" s="5">
        <v>48.24</v>
      </c>
      <c r="N1785" s="5">
        <v>0</v>
      </c>
      <c r="O1785" s="5">
        <f>VLOOKUP(B1785,SWH!$A$4:$B$19,2,FALSE)</f>
        <v>0</v>
      </c>
      <c r="P1785" s="5">
        <f t="shared" si="115"/>
        <v>0</v>
      </c>
      <c r="Q1785" s="5">
        <v>0</v>
      </c>
      <c r="R1785" s="5">
        <v>0</v>
      </c>
      <c r="S1785" s="5">
        <v>0</v>
      </c>
      <c r="T1785" s="5">
        <v>26.63</v>
      </c>
      <c r="U1785" s="5">
        <v>0</v>
      </c>
      <c r="V1785" s="5">
        <v>0</v>
      </c>
      <c r="W1785" s="5">
        <f t="shared" si="117"/>
        <v>56.28</v>
      </c>
      <c r="X1785" s="5">
        <f t="shared" si="118"/>
        <v>868.06</v>
      </c>
      <c r="Y1785" s="5">
        <v>698.65</v>
      </c>
      <c r="Z1785" s="5">
        <v>868.06</v>
      </c>
      <c r="AA1785" s="5">
        <f t="shared" si="116"/>
        <v>1566.71</v>
      </c>
    </row>
    <row r="1786" spans="1:27" x14ac:dyDescent="0.25">
      <c r="A1786">
        <v>2013</v>
      </c>
      <c r="B1786" t="s">
        <v>1</v>
      </c>
      <c r="C1786" s="1" t="s">
        <v>12</v>
      </c>
      <c r="D1786" s="5">
        <f>VLOOKUP(B1786,SWH!$A$4:$C$19,3,FALSE)</f>
        <v>4835.13</v>
      </c>
      <c r="E1786" s="5">
        <v>0</v>
      </c>
      <c r="F1786" s="5">
        <v>1300.0899999999999</v>
      </c>
      <c r="G1786" s="5">
        <v>6.48</v>
      </c>
      <c r="H1786" s="5">
        <v>394.97</v>
      </c>
      <c r="I1786" s="5">
        <v>83.77</v>
      </c>
      <c r="J1786" s="5">
        <v>136.5</v>
      </c>
      <c r="K1786" s="5">
        <v>0</v>
      </c>
      <c r="L1786" s="5">
        <v>0</v>
      </c>
      <c r="M1786" s="5">
        <v>40.9</v>
      </c>
      <c r="N1786" s="5">
        <v>0</v>
      </c>
      <c r="O1786" s="5">
        <f>VLOOKUP(B1786,SWH!$A$4:$B$19,2,FALSE)</f>
        <v>0</v>
      </c>
      <c r="P1786" s="5">
        <f t="shared" si="115"/>
        <v>0</v>
      </c>
      <c r="Q1786" s="5">
        <v>0</v>
      </c>
      <c r="R1786" s="5">
        <v>0</v>
      </c>
      <c r="S1786" s="5">
        <v>0</v>
      </c>
      <c r="T1786" s="5">
        <v>27.45</v>
      </c>
      <c r="U1786" s="5">
        <v>0</v>
      </c>
      <c r="V1786" s="5">
        <v>0</v>
      </c>
      <c r="W1786" s="5">
        <f t="shared" si="117"/>
        <v>47.379999999999995</v>
      </c>
      <c r="X1786" s="5">
        <f t="shared" si="118"/>
        <v>1300.0899999999999</v>
      </c>
      <c r="Y1786" s="5">
        <v>690.06</v>
      </c>
      <c r="Z1786" s="5">
        <v>1300.0899999999999</v>
      </c>
      <c r="AA1786" s="5">
        <f t="shared" si="116"/>
        <v>1990.1499999999999</v>
      </c>
    </row>
    <row r="1787" spans="1:27" x14ac:dyDescent="0.25">
      <c r="A1787">
        <v>2013</v>
      </c>
      <c r="B1787" t="s">
        <v>1</v>
      </c>
      <c r="C1787" s="1" t="s">
        <v>8</v>
      </c>
      <c r="D1787" s="5">
        <f>VLOOKUP(B1787,SWH!$A$4:$C$19,3,FALSE)</f>
        <v>4835.13</v>
      </c>
      <c r="E1787" s="5">
        <v>0</v>
      </c>
      <c r="F1787" s="5">
        <v>1342.26</v>
      </c>
      <c r="G1787" s="5">
        <v>1.99</v>
      </c>
      <c r="H1787" s="5">
        <v>399.77</v>
      </c>
      <c r="I1787" s="5">
        <v>84.25</v>
      </c>
      <c r="J1787" s="5">
        <v>136.5</v>
      </c>
      <c r="K1787" s="5">
        <v>0</v>
      </c>
      <c r="L1787" s="5">
        <v>0</v>
      </c>
      <c r="M1787" s="5">
        <v>36.19</v>
      </c>
      <c r="N1787" s="5">
        <v>0</v>
      </c>
      <c r="O1787" s="5">
        <f>VLOOKUP(B1787,SWH!$A$4:$B$19,2,FALSE)</f>
        <v>0</v>
      </c>
      <c r="P1787" s="5">
        <f t="shared" si="115"/>
        <v>0</v>
      </c>
      <c r="Q1787" s="5">
        <v>0</v>
      </c>
      <c r="R1787" s="5">
        <v>0</v>
      </c>
      <c r="S1787" s="5">
        <v>0</v>
      </c>
      <c r="T1787" s="5">
        <v>28.36</v>
      </c>
      <c r="U1787" s="5">
        <v>0</v>
      </c>
      <c r="V1787" s="5">
        <v>0</v>
      </c>
      <c r="W1787" s="5">
        <f t="shared" si="117"/>
        <v>38.18</v>
      </c>
      <c r="X1787" s="5">
        <f t="shared" si="118"/>
        <v>1342.26</v>
      </c>
      <c r="Y1787" s="5">
        <v>687.05</v>
      </c>
      <c r="Z1787" s="5">
        <v>1342.26</v>
      </c>
      <c r="AA1787" s="5">
        <f t="shared" si="116"/>
        <v>2029.31</v>
      </c>
    </row>
    <row r="1788" spans="1:27" x14ac:dyDescent="0.25">
      <c r="A1788">
        <v>2016</v>
      </c>
      <c r="B1788" t="s">
        <v>1</v>
      </c>
      <c r="C1788" s="1" t="s">
        <v>10</v>
      </c>
      <c r="D1788" s="5">
        <f>VLOOKUP(B1788,SWH!$A$4:$C$19,3,FALSE)</f>
        <v>4835.13</v>
      </c>
      <c r="E1788" s="5">
        <v>0</v>
      </c>
      <c r="F1788" s="5">
        <v>0</v>
      </c>
      <c r="G1788" s="5">
        <v>168.8</v>
      </c>
      <c r="H1788" s="5">
        <v>163.58000000000001</v>
      </c>
      <c r="I1788" s="5">
        <v>56.8</v>
      </c>
      <c r="J1788" s="5">
        <v>136.5</v>
      </c>
      <c r="K1788" s="5">
        <v>0</v>
      </c>
      <c r="L1788" s="5">
        <v>0</v>
      </c>
      <c r="M1788" s="5">
        <v>81.42</v>
      </c>
      <c r="N1788" s="5">
        <v>0</v>
      </c>
      <c r="O1788" s="5">
        <f>VLOOKUP(B1788,SWH!$A$4:$B$19,2,FALSE)</f>
        <v>0</v>
      </c>
      <c r="P1788" s="5">
        <f t="shared" si="115"/>
        <v>0</v>
      </c>
      <c r="Q1788" s="5">
        <v>0</v>
      </c>
      <c r="R1788" s="5">
        <v>0</v>
      </c>
      <c r="S1788" s="5">
        <v>0</v>
      </c>
      <c r="T1788" s="5">
        <v>22.05</v>
      </c>
      <c r="U1788" s="5">
        <v>0</v>
      </c>
      <c r="V1788" s="5">
        <v>0</v>
      </c>
      <c r="W1788" s="5">
        <f t="shared" si="117"/>
        <v>250.22000000000003</v>
      </c>
      <c r="X1788" s="5">
        <f t="shared" si="118"/>
        <v>0</v>
      </c>
      <c r="Y1788" s="5">
        <v>629.14</v>
      </c>
      <c r="Z1788" s="5">
        <v>0</v>
      </c>
      <c r="AA1788" s="5">
        <f t="shared" si="116"/>
        <v>629.14</v>
      </c>
    </row>
    <row r="1789" spans="1:27" x14ac:dyDescent="0.25">
      <c r="A1789">
        <v>2016</v>
      </c>
      <c r="B1789" t="s">
        <v>1</v>
      </c>
      <c r="C1789" s="1" t="s">
        <v>6</v>
      </c>
      <c r="D1789" s="5">
        <f>VLOOKUP(B1789,SWH!$A$4:$C$19,3,FALSE)</f>
        <v>4835.13</v>
      </c>
      <c r="E1789" s="5">
        <v>0</v>
      </c>
      <c r="F1789" s="5">
        <v>0.02</v>
      </c>
      <c r="G1789" s="5">
        <v>176.13</v>
      </c>
      <c r="H1789" s="5">
        <v>167.57</v>
      </c>
      <c r="I1789" s="5">
        <v>56.77</v>
      </c>
      <c r="J1789" s="5">
        <v>136.5</v>
      </c>
      <c r="K1789" s="5">
        <v>0</v>
      </c>
      <c r="L1789" s="5">
        <v>0</v>
      </c>
      <c r="M1789" s="5">
        <v>99.12</v>
      </c>
      <c r="N1789" s="5">
        <v>0</v>
      </c>
      <c r="O1789" s="5">
        <f>VLOOKUP(B1789,SWH!$A$4:$B$19,2,FALSE)</f>
        <v>0</v>
      </c>
      <c r="P1789" s="5">
        <f t="shared" si="115"/>
        <v>0</v>
      </c>
      <c r="Q1789" s="5">
        <v>0</v>
      </c>
      <c r="R1789" s="5">
        <v>0</v>
      </c>
      <c r="S1789" s="5">
        <v>0</v>
      </c>
      <c r="T1789" s="5">
        <v>22.02</v>
      </c>
      <c r="U1789" s="5">
        <v>0</v>
      </c>
      <c r="V1789" s="5">
        <v>0</v>
      </c>
      <c r="W1789" s="5">
        <f t="shared" si="117"/>
        <v>275.25</v>
      </c>
      <c r="X1789" s="5">
        <f t="shared" si="118"/>
        <v>0.02</v>
      </c>
      <c r="Y1789" s="5">
        <v>658.11</v>
      </c>
      <c r="Z1789" s="5">
        <v>0.02</v>
      </c>
      <c r="AA1789" s="5">
        <f t="shared" si="116"/>
        <v>658.13</v>
      </c>
    </row>
    <row r="1790" spans="1:27" x14ac:dyDescent="0.25">
      <c r="A1790">
        <v>2016</v>
      </c>
      <c r="B1790" t="s">
        <v>1</v>
      </c>
      <c r="C1790" s="1" t="s">
        <v>11</v>
      </c>
      <c r="D1790" s="5">
        <f>VLOOKUP(B1790,SWH!$A$4:$C$19,3,FALSE)</f>
        <v>4835.13</v>
      </c>
      <c r="E1790" s="5">
        <v>0</v>
      </c>
      <c r="F1790" s="5">
        <v>0</v>
      </c>
      <c r="G1790" s="5">
        <v>96.91</v>
      </c>
      <c r="H1790" s="5">
        <v>172.36</v>
      </c>
      <c r="I1790" s="5">
        <v>56.79</v>
      </c>
      <c r="J1790" s="5">
        <v>136.5</v>
      </c>
      <c r="K1790" s="5">
        <v>0</v>
      </c>
      <c r="L1790" s="5">
        <v>0</v>
      </c>
      <c r="M1790" s="5">
        <v>62</v>
      </c>
      <c r="N1790" s="5">
        <v>0</v>
      </c>
      <c r="O1790" s="5">
        <f>VLOOKUP(B1790,SWH!$A$4:$B$19,2,FALSE)</f>
        <v>0</v>
      </c>
      <c r="P1790" s="5">
        <f t="shared" si="115"/>
        <v>0</v>
      </c>
      <c r="Q1790" s="5">
        <v>0</v>
      </c>
      <c r="R1790" s="5">
        <v>0</v>
      </c>
      <c r="S1790" s="5">
        <v>0</v>
      </c>
      <c r="T1790" s="5">
        <v>22.64</v>
      </c>
      <c r="U1790" s="5">
        <v>0</v>
      </c>
      <c r="V1790" s="5">
        <v>0</v>
      </c>
      <c r="W1790" s="5">
        <f t="shared" si="117"/>
        <v>158.91</v>
      </c>
      <c r="X1790" s="5">
        <f t="shared" si="118"/>
        <v>0</v>
      </c>
      <c r="Y1790" s="5">
        <v>547.20000000000005</v>
      </c>
      <c r="Z1790" s="5">
        <v>0</v>
      </c>
      <c r="AA1790" s="5">
        <f t="shared" si="116"/>
        <v>547.20000000000005</v>
      </c>
    </row>
    <row r="1791" spans="1:27" x14ac:dyDescent="0.25">
      <c r="A1791">
        <v>2016</v>
      </c>
      <c r="B1791" t="s">
        <v>1</v>
      </c>
      <c r="C1791" s="1" t="s">
        <v>13</v>
      </c>
      <c r="D1791" s="5">
        <f>VLOOKUP(B1791,SWH!$A$4:$C$19,3,FALSE)</f>
        <v>4835.13</v>
      </c>
      <c r="E1791" s="5">
        <v>0</v>
      </c>
      <c r="F1791" s="5">
        <v>1.9</v>
      </c>
      <c r="G1791" s="5">
        <v>123.09</v>
      </c>
      <c r="H1791" s="5">
        <v>169.89</v>
      </c>
      <c r="I1791" s="5">
        <v>56.7</v>
      </c>
      <c r="J1791" s="5">
        <v>136.5</v>
      </c>
      <c r="K1791" s="5">
        <v>0</v>
      </c>
      <c r="L1791" s="5">
        <v>0</v>
      </c>
      <c r="M1791" s="5">
        <v>85.47</v>
      </c>
      <c r="N1791" s="5">
        <v>0</v>
      </c>
      <c r="O1791" s="5">
        <f>VLOOKUP(B1791,SWH!$A$4:$B$19,2,FALSE)</f>
        <v>0</v>
      </c>
      <c r="P1791" s="5">
        <f t="shared" ref="P1791:P1825" si="119">N1791-O1791</f>
        <v>0</v>
      </c>
      <c r="Q1791" s="5">
        <v>0</v>
      </c>
      <c r="R1791" s="5">
        <v>0</v>
      </c>
      <c r="S1791" s="5">
        <v>0</v>
      </c>
      <c r="T1791" s="5">
        <v>22.66</v>
      </c>
      <c r="U1791" s="5">
        <v>0</v>
      </c>
      <c r="V1791" s="5">
        <v>0</v>
      </c>
      <c r="W1791" s="5">
        <f t="shared" si="117"/>
        <v>208.56</v>
      </c>
      <c r="X1791" s="5">
        <f t="shared" si="118"/>
        <v>1.9</v>
      </c>
      <c r="Y1791" s="5">
        <v>594.30999999999995</v>
      </c>
      <c r="Z1791" s="5">
        <v>1.9</v>
      </c>
      <c r="AA1791" s="5">
        <f t="shared" si="116"/>
        <v>596.20999999999992</v>
      </c>
    </row>
    <row r="1792" spans="1:27" x14ac:dyDescent="0.25">
      <c r="A1792">
        <v>2016</v>
      </c>
      <c r="B1792" t="s">
        <v>1</v>
      </c>
      <c r="C1792" s="1" t="s">
        <v>19</v>
      </c>
      <c r="D1792" s="5">
        <f>VLOOKUP(B1792,SWH!$A$4:$C$19,3,FALSE)</f>
        <v>4835.13</v>
      </c>
      <c r="E1792" s="5">
        <v>0</v>
      </c>
      <c r="F1792" s="5">
        <v>2.09</v>
      </c>
      <c r="G1792" s="5">
        <v>71.790000000000006</v>
      </c>
      <c r="H1792" s="5">
        <v>173.66</v>
      </c>
      <c r="I1792" s="5">
        <v>56.69</v>
      </c>
      <c r="J1792" s="5">
        <v>136.5</v>
      </c>
      <c r="K1792" s="5">
        <v>0</v>
      </c>
      <c r="L1792" s="5">
        <v>0</v>
      </c>
      <c r="M1792" s="5">
        <v>50.14</v>
      </c>
      <c r="N1792" s="5">
        <v>0</v>
      </c>
      <c r="O1792" s="5">
        <f>VLOOKUP(B1792,SWH!$A$4:$B$19,2,FALSE)</f>
        <v>0</v>
      </c>
      <c r="P1792" s="5">
        <f t="shared" si="119"/>
        <v>0</v>
      </c>
      <c r="Q1792" s="5">
        <v>0</v>
      </c>
      <c r="R1792" s="5">
        <v>0</v>
      </c>
      <c r="S1792" s="5">
        <v>0</v>
      </c>
      <c r="T1792" s="5">
        <v>23.33</v>
      </c>
      <c r="U1792" s="5">
        <v>0</v>
      </c>
      <c r="V1792" s="5">
        <v>0</v>
      </c>
      <c r="W1792" s="5">
        <f t="shared" si="117"/>
        <v>121.93</v>
      </c>
      <c r="X1792" s="5">
        <f t="shared" si="118"/>
        <v>2.09</v>
      </c>
      <c r="Y1792" s="5">
        <v>512.11</v>
      </c>
      <c r="Z1792" s="5">
        <v>2.09</v>
      </c>
      <c r="AA1792" s="5">
        <f t="shared" si="116"/>
        <v>514.20000000000005</v>
      </c>
    </row>
    <row r="1793" spans="1:27" x14ac:dyDescent="0.25">
      <c r="A1793">
        <v>2016</v>
      </c>
      <c r="B1793" t="s">
        <v>1</v>
      </c>
      <c r="C1793" s="1" t="s">
        <v>20</v>
      </c>
      <c r="D1793" s="5">
        <f>VLOOKUP(B1793,SWH!$A$4:$C$19,3,FALSE)</f>
        <v>4835.13</v>
      </c>
      <c r="E1793" s="5">
        <v>0</v>
      </c>
      <c r="F1793" s="5">
        <v>3.84</v>
      </c>
      <c r="G1793" s="5">
        <v>70.06</v>
      </c>
      <c r="H1793" s="5">
        <v>182.89</v>
      </c>
      <c r="I1793" s="5">
        <v>56.75</v>
      </c>
      <c r="J1793" s="5">
        <v>136.5</v>
      </c>
      <c r="K1793" s="5">
        <v>0</v>
      </c>
      <c r="L1793" s="5">
        <v>0</v>
      </c>
      <c r="M1793" s="5">
        <v>71.06</v>
      </c>
      <c r="N1793" s="5">
        <v>0</v>
      </c>
      <c r="O1793" s="5">
        <f>VLOOKUP(B1793,SWH!$A$4:$B$19,2,FALSE)</f>
        <v>0</v>
      </c>
      <c r="P1793" s="5">
        <f t="shared" si="119"/>
        <v>0</v>
      </c>
      <c r="Q1793" s="5">
        <v>0</v>
      </c>
      <c r="R1793" s="5">
        <v>0</v>
      </c>
      <c r="S1793" s="5">
        <v>0</v>
      </c>
      <c r="T1793" s="5">
        <v>23.38</v>
      </c>
      <c r="U1793" s="5">
        <v>0</v>
      </c>
      <c r="V1793" s="5">
        <v>0</v>
      </c>
      <c r="W1793" s="5">
        <f t="shared" si="117"/>
        <v>141.12</v>
      </c>
      <c r="X1793" s="5">
        <f t="shared" si="118"/>
        <v>3.84</v>
      </c>
      <c r="Y1793" s="5">
        <v>540.64</v>
      </c>
      <c r="Z1793" s="5">
        <v>3.84</v>
      </c>
      <c r="AA1793" s="5">
        <f t="shared" si="116"/>
        <v>544.48</v>
      </c>
    </row>
    <row r="1794" spans="1:27" x14ac:dyDescent="0.25">
      <c r="A1794">
        <v>2016</v>
      </c>
      <c r="B1794" t="s">
        <v>1</v>
      </c>
      <c r="C1794" s="1" t="s">
        <v>3</v>
      </c>
      <c r="D1794" s="5">
        <f>VLOOKUP(B1794,SWH!$A$4:$C$19,3,FALSE)</f>
        <v>4835.13</v>
      </c>
      <c r="E1794" s="5">
        <v>0</v>
      </c>
      <c r="F1794" s="5">
        <v>176.12</v>
      </c>
      <c r="G1794" s="5">
        <v>35.47</v>
      </c>
      <c r="H1794" s="5">
        <v>178.12</v>
      </c>
      <c r="I1794" s="5">
        <v>56.8</v>
      </c>
      <c r="J1794" s="5">
        <v>136.5</v>
      </c>
      <c r="K1794" s="5">
        <v>0</v>
      </c>
      <c r="L1794" s="5">
        <v>0</v>
      </c>
      <c r="M1794" s="5">
        <v>51.39</v>
      </c>
      <c r="N1794" s="5">
        <v>0</v>
      </c>
      <c r="O1794" s="5">
        <f>VLOOKUP(B1794,SWH!$A$4:$B$19,2,FALSE)</f>
        <v>0</v>
      </c>
      <c r="P1794" s="5">
        <f t="shared" si="119"/>
        <v>0</v>
      </c>
      <c r="Q1794" s="5">
        <v>0</v>
      </c>
      <c r="R1794" s="5">
        <v>0</v>
      </c>
      <c r="S1794" s="5">
        <v>0</v>
      </c>
      <c r="T1794" s="5">
        <v>24.51</v>
      </c>
      <c r="U1794" s="5">
        <v>0</v>
      </c>
      <c r="V1794" s="5">
        <v>0</v>
      </c>
      <c r="W1794" s="5">
        <f t="shared" si="117"/>
        <v>86.86</v>
      </c>
      <c r="X1794" s="5">
        <f t="shared" si="118"/>
        <v>176.12</v>
      </c>
      <c r="Y1794" s="5">
        <v>482.79</v>
      </c>
      <c r="Z1794" s="5">
        <v>176.12</v>
      </c>
      <c r="AA1794" s="5">
        <f t="shared" ref="AA1794:AA1825" si="120">SUM(Y1794:Z1794)</f>
        <v>658.91000000000008</v>
      </c>
    </row>
    <row r="1795" spans="1:27" x14ac:dyDescent="0.25">
      <c r="A1795">
        <v>2016</v>
      </c>
      <c r="B1795" t="s">
        <v>1</v>
      </c>
      <c r="C1795" s="1" t="s">
        <v>7</v>
      </c>
      <c r="D1795" s="5">
        <f>VLOOKUP(B1795,SWH!$A$4:$C$19,3,FALSE)</f>
        <v>4835.13</v>
      </c>
      <c r="E1795" s="5">
        <v>0</v>
      </c>
      <c r="F1795" s="5">
        <v>29.77</v>
      </c>
      <c r="G1795" s="5">
        <v>42.68</v>
      </c>
      <c r="H1795" s="5">
        <v>179.8</v>
      </c>
      <c r="I1795" s="5">
        <v>56.69</v>
      </c>
      <c r="J1795" s="5">
        <v>136.5</v>
      </c>
      <c r="K1795" s="5">
        <v>0</v>
      </c>
      <c r="L1795" s="5">
        <v>0</v>
      </c>
      <c r="M1795" s="5">
        <v>63.61</v>
      </c>
      <c r="N1795" s="5">
        <v>0</v>
      </c>
      <c r="O1795" s="5">
        <f>VLOOKUP(B1795,SWH!$A$4:$B$19,2,FALSE)</f>
        <v>0</v>
      </c>
      <c r="P1795" s="5">
        <f t="shared" si="119"/>
        <v>0</v>
      </c>
      <c r="Q1795" s="5">
        <v>0</v>
      </c>
      <c r="R1795" s="5">
        <v>0</v>
      </c>
      <c r="S1795" s="5">
        <v>0</v>
      </c>
      <c r="T1795" s="5">
        <v>24.21</v>
      </c>
      <c r="U1795" s="5">
        <v>0</v>
      </c>
      <c r="V1795" s="5">
        <v>0</v>
      </c>
      <c r="W1795" s="5">
        <f t="shared" ref="W1795:W1825" si="121">E1795+G1795+M1795+SUM(P1795:S1795)</f>
        <v>106.28999999999999</v>
      </c>
      <c r="X1795" s="5">
        <f t="shared" ref="X1795:X1825" si="122">F1795</f>
        <v>29.77</v>
      </c>
      <c r="Y1795" s="5">
        <v>503.49</v>
      </c>
      <c r="Z1795" s="5">
        <v>29.77</v>
      </c>
      <c r="AA1795" s="5">
        <f t="shared" si="120"/>
        <v>533.26</v>
      </c>
    </row>
    <row r="1796" spans="1:27" x14ac:dyDescent="0.25">
      <c r="A1796">
        <v>2016</v>
      </c>
      <c r="B1796" t="s">
        <v>1</v>
      </c>
      <c r="C1796" s="1" t="s">
        <v>17</v>
      </c>
      <c r="D1796" s="5">
        <f>VLOOKUP(B1796,SWH!$A$4:$C$19,3,FALSE)</f>
        <v>4835.13</v>
      </c>
      <c r="E1796" s="5">
        <v>0</v>
      </c>
      <c r="F1796" s="5">
        <v>2.99</v>
      </c>
      <c r="G1796" s="5">
        <v>12.44</v>
      </c>
      <c r="H1796" s="5">
        <v>177.68</v>
      </c>
      <c r="I1796" s="5">
        <v>56.87</v>
      </c>
      <c r="J1796" s="5">
        <v>136.5</v>
      </c>
      <c r="K1796" s="5">
        <v>0</v>
      </c>
      <c r="L1796" s="5">
        <v>0</v>
      </c>
      <c r="M1796" s="5">
        <v>36.979999999999997</v>
      </c>
      <c r="N1796" s="5">
        <v>0</v>
      </c>
      <c r="O1796" s="5">
        <f>VLOOKUP(B1796,SWH!$A$4:$B$19,2,FALSE)</f>
        <v>0</v>
      </c>
      <c r="P1796" s="5">
        <f t="shared" si="119"/>
        <v>0</v>
      </c>
      <c r="Q1796" s="5">
        <v>0</v>
      </c>
      <c r="R1796" s="5">
        <v>0</v>
      </c>
      <c r="S1796" s="5">
        <v>0</v>
      </c>
      <c r="T1796" s="5">
        <v>24.63</v>
      </c>
      <c r="U1796" s="5">
        <v>0</v>
      </c>
      <c r="V1796" s="5">
        <v>0</v>
      </c>
      <c r="W1796" s="5">
        <f t="shared" si="121"/>
        <v>49.419999999999995</v>
      </c>
      <c r="X1796" s="5">
        <f t="shared" si="122"/>
        <v>2.99</v>
      </c>
      <c r="Y1796" s="5">
        <v>445.1</v>
      </c>
      <c r="Z1796" s="5">
        <v>2.99</v>
      </c>
      <c r="AA1796" s="5">
        <f t="shared" si="120"/>
        <v>448.09000000000003</v>
      </c>
    </row>
    <row r="1797" spans="1:27" x14ac:dyDescent="0.25">
      <c r="A1797">
        <v>2016</v>
      </c>
      <c r="B1797" t="s">
        <v>1</v>
      </c>
      <c r="C1797" s="1" t="s">
        <v>14</v>
      </c>
      <c r="D1797" s="5">
        <f>VLOOKUP(B1797,SWH!$A$4:$C$19,3,FALSE)</f>
        <v>4835.13</v>
      </c>
      <c r="E1797" s="5">
        <v>0</v>
      </c>
      <c r="F1797" s="5">
        <v>583.62</v>
      </c>
      <c r="G1797" s="5">
        <v>19.010000000000002</v>
      </c>
      <c r="H1797" s="5">
        <v>183.39</v>
      </c>
      <c r="I1797" s="5">
        <v>56.99</v>
      </c>
      <c r="J1797" s="5">
        <v>136.5</v>
      </c>
      <c r="K1797" s="5">
        <v>0</v>
      </c>
      <c r="L1797" s="5">
        <v>0</v>
      </c>
      <c r="M1797" s="5">
        <v>42.83</v>
      </c>
      <c r="N1797" s="5">
        <v>0</v>
      </c>
      <c r="O1797" s="5">
        <f>VLOOKUP(B1797,SWH!$A$4:$B$19,2,FALSE)</f>
        <v>0</v>
      </c>
      <c r="P1797" s="5">
        <f t="shared" si="119"/>
        <v>0</v>
      </c>
      <c r="Q1797" s="5">
        <v>0</v>
      </c>
      <c r="R1797" s="5">
        <v>0</v>
      </c>
      <c r="S1797" s="5">
        <v>0</v>
      </c>
      <c r="T1797" s="5">
        <v>25.44</v>
      </c>
      <c r="U1797" s="5">
        <v>0</v>
      </c>
      <c r="V1797" s="5">
        <v>0</v>
      </c>
      <c r="W1797" s="5">
        <f t="shared" si="121"/>
        <v>61.84</v>
      </c>
      <c r="X1797" s="5">
        <f t="shared" si="122"/>
        <v>583.62</v>
      </c>
      <c r="Y1797" s="5">
        <v>464.15</v>
      </c>
      <c r="Z1797" s="5">
        <v>583.62</v>
      </c>
      <c r="AA1797" s="5">
        <f t="shared" si="120"/>
        <v>1047.77</v>
      </c>
    </row>
    <row r="1798" spans="1:27" x14ac:dyDescent="0.25">
      <c r="A1798">
        <v>2016</v>
      </c>
      <c r="B1798" t="s">
        <v>1</v>
      </c>
      <c r="C1798" s="1" t="s">
        <v>2</v>
      </c>
      <c r="D1798" s="5">
        <f>VLOOKUP(B1798,SWH!$A$4:$C$19,3,FALSE)</f>
        <v>4835.13</v>
      </c>
      <c r="E1798" s="5">
        <v>0</v>
      </c>
      <c r="F1798" s="5">
        <v>194.4</v>
      </c>
      <c r="G1798" s="5">
        <v>22.95</v>
      </c>
      <c r="H1798" s="5">
        <v>186.26</v>
      </c>
      <c r="I1798" s="5">
        <v>56.7</v>
      </c>
      <c r="J1798" s="5">
        <v>136.5</v>
      </c>
      <c r="K1798" s="5">
        <v>0</v>
      </c>
      <c r="L1798" s="5">
        <v>0</v>
      </c>
      <c r="M1798" s="5">
        <v>53.27</v>
      </c>
      <c r="N1798" s="5">
        <v>0</v>
      </c>
      <c r="O1798" s="5">
        <f>VLOOKUP(B1798,SWH!$A$4:$B$19,2,FALSE)</f>
        <v>0</v>
      </c>
      <c r="P1798" s="5">
        <f t="shared" si="119"/>
        <v>0</v>
      </c>
      <c r="Q1798" s="5">
        <v>0</v>
      </c>
      <c r="R1798" s="5">
        <v>0</v>
      </c>
      <c r="S1798" s="5">
        <v>0</v>
      </c>
      <c r="T1798" s="5">
        <v>25.17</v>
      </c>
      <c r="U1798" s="5">
        <v>0</v>
      </c>
      <c r="V1798" s="5">
        <v>0</v>
      </c>
      <c r="W1798" s="5">
        <f t="shared" si="121"/>
        <v>76.22</v>
      </c>
      <c r="X1798" s="5">
        <f t="shared" si="122"/>
        <v>194.4</v>
      </c>
      <c r="Y1798" s="5">
        <v>480.85</v>
      </c>
      <c r="Z1798" s="5">
        <v>194.4</v>
      </c>
      <c r="AA1798" s="5">
        <f t="shared" si="120"/>
        <v>675.25</v>
      </c>
    </row>
    <row r="1799" spans="1:27" x14ac:dyDescent="0.25">
      <c r="A1799">
        <v>2016</v>
      </c>
      <c r="B1799" t="s">
        <v>1</v>
      </c>
      <c r="C1799" s="1" t="s">
        <v>18</v>
      </c>
      <c r="D1799" s="5">
        <f>VLOOKUP(B1799,SWH!$A$4:$C$19,3,FALSE)</f>
        <v>4835.13</v>
      </c>
      <c r="E1799" s="5">
        <v>0</v>
      </c>
      <c r="F1799" s="5">
        <v>255.23</v>
      </c>
      <c r="G1799" s="5">
        <v>3.48</v>
      </c>
      <c r="H1799" s="5">
        <v>191.11</v>
      </c>
      <c r="I1799" s="5">
        <v>57.13</v>
      </c>
      <c r="J1799" s="5">
        <v>136.5</v>
      </c>
      <c r="K1799" s="5">
        <v>0</v>
      </c>
      <c r="L1799" s="5">
        <v>0</v>
      </c>
      <c r="M1799" s="5">
        <v>34.36</v>
      </c>
      <c r="N1799" s="5">
        <v>0</v>
      </c>
      <c r="O1799" s="5">
        <f>VLOOKUP(B1799,SWH!$A$4:$B$19,2,FALSE)</f>
        <v>0</v>
      </c>
      <c r="P1799" s="5">
        <f t="shared" si="119"/>
        <v>0</v>
      </c>
      <c r="Q1799" s="5">
        <v>0</v>
      </c>
      <c r="R1799" s="5">
        <v>0</v>
      </c>
      <c r="S1799" s="5">
        <v>0</v>
      </c>
      <c r="T1799" s="5">
        <v>25.73</v>
      </c>
      <c r="U1799" s="5">
        <v>0</v>
      </c>
      <c r="V1799" s="5">
        <v>0</v>
      </c>
      <c r="W1799" s="5">
        <f t="shared" si="121"/>
        <v>37.839999999999996</v>
      </c>
      <c r="X1799" s="5">
        <f t="shared" si="122"/>
        <v>255.23</v>
      </c>
      <c r="Y1799" s="5">
        <v>448.3</v>
      </c>
      <c r="Z1799" s="5">
        <v>255.23</v>
      </c>
      <c r="AA1799" s="5">
        <f t="shared" si="120"/>
        <v>703.53</v>
      </c>
    </row>
    <row r="1800" spans="1:27" x14ac:dyDescent="0.25">
      <c r="A1800">
        <v>2016</v>
      </c>
      <c r="B1800" t="s">
        <v>1</v>
      </c>
      <c r="C1800" s="1" t="s">
        <v>4</v>
      </c>
      <c r="D1800" s="5">
        <f>VLOOKUP(B1800,SWH!$A$4:$C$19,3,FALSE)</f>
        <v>4835.13</v>
      </c>
      <c r="E1800" s="5">
        <v>0</v>
      </c>
      <c r="F1800" s="5">
        <v>991.77</v>
      </c>
      <c r="G1800" s="5">
        <v>7.92</v>
      </c>
      <c r="H1800" s="5">
        <v>184.24</v>
      </c>
      <c r="I1800" s="5">
        <v>56.88</v>
      </c>
      <c r="J1800" s="5">
        <v>136.5</v>
      </c>
      <c r="K1800" s="5">
        <v>0</v>
      </c>
      <c r="L1800" s="5">
        <v>0</v>
      </c>
      <c r="M1800" s="5">
        <v>39.71</v>
      </c>
      <c r="N1800" s="5">
        <v>0</v>
      </c>
      <c r="O1800" s="5">
        <f>VLOOKUP(B1800,SWH!$A$4:$B$19,2,FALSE)</f>
        <v>0</v>
      </c>
      <c r="P1800" s="5">
        <f t="shared" si="119"/>
        <v>0</v>
      </c>
      <c r="Q1800" s="5">
        <v>0</v>
      </c>
      <c r="R1800" s="5">
        <v>0</v>
      </c>
      <c r="S1800" s="5">
        <v>0</v>
      </c>
      <c r="T1800" s="5">
        <v>26.21</v>
      </c>
      <c r="U1800" s="5">
        <v>0</v>
      </c>
      <c r="V1800" s="5">
        <v>0</v>
      </c>
      <c r="W1800" s="5">
        <f t="shared" si="121"/>
        <v>47.63</v>
      </c>
      <c r="X1800" s="5">
        <f t="shared" si="122"/>
        <v>991.77</v>
      </c>
      <c r="Y1800" s="5">
        <v>451.46</v>
      </c>
      <c r="Z1800" s="5">
        <v>991.77</v>
      </c>
      <c r="AA1800" s="5">
        <f t="shared" si="120"/>
        <v>1443.23</v>
      </c>
    </row>
    <row r="1801" spans="1:27" x14ac:dyDescent="0.25">
      <c r="A1801">
        <v>2016</v>
      </c>
      <c r="B1801" t="s">
        <v>1</v>
      </c>
      <c r="C1801" s="1" t="s">
        <v>5</v>
      </c>
      <c r="D1801" s="5">
        <f>VLOOKUP(B1801,SWH!$A$4:$C$19,3,FALSE)</f>
        <v>4835.13</v>
      </c>
      <c r="E1801" s="5">
        <v>0</v>
      </c>
      <c r="F1801" s="5">
        <v>498.13</v>
      </c>
      <c r="G1801" s="5">
        <v>12.77</v>
      </c>
      <c r="H1801" s="5">
        <v>187.4</v>
      </c>
      <c r="I1801" s="5">
        <v>56.92</v>
      </c>
      <c r="J1801" s="5">
        <v>136.5</v>
      </c>
      <c r="K1801" s="5">
        <v>0</v>
      </c>
      <c r="L1801" s="5">
        <v>0</v>
      </c>
      <c r="M1801" s="5">
        <v>50.06</v>
      </c>
      <c r="N1801" s="5">
        <v>0</v>
      </c>
      <c r="O1801" s="5">
        <f>VLOOKUP(B1801,SWH!$A$4:$B$19,2,FALSE)</f>
        <v>0</v>
      </c>
      <c r="P1801" s="5">
        <f t="shared" si="119"/>
        <v>0</v>
      </c>
      <c r="Q1801" s="5">
        <v>0</v>
      </c>
      <c r="R1801" s="5">
        <v>0</v>
      </c>
      <c r="S1801" s="5">
        <v>0</v>
      </c>
      <c r="T1801" s="5">
        <v>25.99</v>
      </c>
      <c r="U1801" s="5">
        <v>0</v>
      </c>
      <c r="V1801" s="5">
        <v>0</v>
      </c>
      <c r="W1801" s="5">
        <f t="shared" si="121"/>
        <v>62.83</v>
      </c>
      <c r="X1801" s="5">
        <f t="shared" si="122"/>
        <v>498.13</v>
      </c>
      <c r="Y1801" s="5">
        <v>469.65</v>
      </c>
      <c r="Z1801" s="5">
        <v>498.13</v>
      </c>
      <c r="AA1801" s="5">
        <f t="shared" si="120"/>
        <v>967.78</v>
      </c>
    </row>
    <row r="1802" spans="1:27" x14ac:dyDescent="0.25">
      <c r="A1802">
        <v>2016</v>
      </c>
      <c r="B1802" t="s">
        <v>1</v>
      </c>
      <c r="C1802" s="1" t="s">
        <v>15</v>
      </c>
      <c r="D1802" s="5">
        <f>VLOOKUP(B1802,SWH!$A$4:$C$19,3,FALSE)</f>
        <v>4835.13</v>
      </c>
      <c r="E1802" s="5">
        <v>0</v>
      </c>
      <c r="F1802" s="5">
        <v>228.62</v>
      </c>
      <c r="G1802" s="5">
        <v>1.36</v>
      </c>
      <c r="H1802" s="5">
        <v>189.69</v>
      </c>
      <c r="I1802" s="5">
        <v>57.1</v>
      </c>
      <c r="J1802" s="5">
        <v>136.5</v>
      </c>
      <c r="K1802" s="5">
        <v>0</v>
      </c>
      <c r="L1802" s="5">
        <v>0</v>
      </c>
      <c r="M1802" s="5">
        <v>30.9</v>
      </c>
      <c r="N1802" s="5">
        <v>0</v>
      </c>
      <c r="O1802" s="5">
        <f>VLOOKUP(B1802,SWH!$A$4:$B$19,2,FALSE)</f>
        <v>0</v>
      </c>
      <c r="P1802" s="5">
        <f t="shared" si="119"/>
        <v>0</v>
      </c>
      <c r="Q1802" s="5">
        <v>0</v>
      </c>
      <c r="R1802" s="5">
        <v>0</v>
      </c>
      <c r="S1802" s="5">
        <v>0</v>
      </c>
      <c r="T1802" s="5">
        <v>26.17</v>
      </c>
      <c r="U1802" s="5">
        <v>0</v>
      </c>
      <c r="V1802" s="5">
        <v>0</v>
      </c>
      <c r="W1802" s="5">
        <f t="shared" si="121"/>
        <v>32.26</v>
      </c>
      <c r="X1802" s="5">
        <f t="shared" si="122"/>
        <v>228.62</v>
      </c>
      <c r="Y1802" s="5">
        <v>441.71</v>
      </c>
      <c r="Z1802" s="5">
        <v>228.62</v>
      </c>
      <c r="AA1802" s="5">
        <f t="shared" si="120"/>
        <v>670.32999999999993</v>
      </c>
    </row>
    <row r="1803" spans="1:27" x14ac:dyDescent="0.25">
      <c r="A1803">
        <v>2016</v>
      </c>
      <c r="B1803" t="s">
        <v>1</v>
      </c>
      <c r="C1803" s="1" t="s">
        <v>16</v>
      </c>
      <c r="D1803" s="5">
        <f>VLOOKUP(B1803,SWH!$A$4:$C$19,3,FALSE)</f>
        <v>4835.13</v>
      </c>
      <c r="E1803" s="5">
        <v>0</v>
      </c>
      <c r="F1803" s="5">
        <v>1504.89</v>
      </c>
      <c r="G1803" s="5">
        <v>7.01</v>
      </c>
      <c r="H1803" s="5">
        <v>236.16</v>
      </c>
      <c r="I1803" s="5">
        <v>56.95</v>
      </c>
      <c r="J1803" s="5">
        <v>136.5</v>
      </c>
      <c r="K1803" s="5">
        <v>0</v>
      </c>
      <c r="L1803" s="5">
        <v>0</v>
      </c>
      <c r="M1803" s="5">
        <v>42.12</v>
      </c>
      <c r="N1803" s="5">
        <v>0</v>
      </c>
      <c r="O1803" s="5">
        <f>VLOOKUP(B1803,SWH!$A$4:$B$19,2,FALSE)</f>
        <v>0</v>
      </c>
      <c r="P1803" s="5">
        <f t="shared" si="119"/>
        <v>0</v>
      </c>
      <c r="Q1803" s="5">
        <v>0</v>
      </c>
      <c r="R1803" s="5">
        <v>0</v>
      </c>
      <c r="S1803" s="5">
        <v>0</v>
      </c>
      <c r="T1803" s="5">
        <v>26.78</v>
      </c>
      <c r="U1803" s="5">
        <v>0</v>
      </c>
      <c r="V1803" s="5">
        <v>0</v>
      </c>
      <c r="W1803" s="5">
        <f t="shared" si="121"/>
        <v>49.129999999999995</v>
      </c>
      <c r="X1803" s="5">
        <f t="shared" si="122"/>
        <v>1504.89</v>
      </c>
      <c r="Y1803" s="5">
        <v>505.54</v>
      </c>
      <c r="Z1803" s="5">
        <v>1504.89</v>
      </c>
      <c r="AA1803" s="5">
        <f t="shared" si="120"/>
        <v>2010.43</v>
      </c>
    </row>
    <row r="1804" spans="1:27" x14ac:dyDescent="0.25">
      <c r="A1804">
        <v>2016</v>
      </c>
      <c r="B1804" t="s">
        <v>1</v>
      </c>
      <c r="C1804" s="1" t="s">
        <v>9</v>
      </c>
      <c r="D1804" s="5">
        <f>VLOOKUP(B1804,SWH!$A$4:$C$19,3,FALSE)</f>
        <v>4835.13</v>
      </c>
      <c r="E1804" s="5">
        <v>0</v>
      </c>
      <c r="F1804" s="5">
        <v>903.23</v>
      </c>
      <c r="G1804" s="5">
        <v>5.7</v>
      </c>
      <c r="H1804" s="5">
        <v>237.15</v>
      </c>
      <c r="I1804" s="5">
        <v>56.96</v>
      </c>
      <c r="J1804" s="5">
        <v>136.5</v>
      </c>
      <c r="K1804" s="5">
        <v>0</v>
      </c>
      <c r="L1804" s="5">
        <v>0</v>
      </c>
      <c r="M1804" s="5">
        <v>43.06</v>
      </c>
      <c r="N1804" s="5">
        <v>0</v>
      </c>
      <c r="O1804" s="5">
        <f>VLOOKUP(B1804,SWH!$A$4:$B$19,2,FALSE)</f>
        <v>0</v>
      </c>
      <c r="P1804" s="5">
        <f t="shared" si="119"/>
        <v>0</v>
      </c>
      <c r="Q1804" s="5">
        <v>0</v>
      </c>
      <c r="R1804" s="5">
        <v>0</v>
      </c>
      <c r="S1804" s="5">
        <v>0</v>
      </c>
      <c r="T1804" s="5">
        <v>26.64</v>
      </c>
      <c r="U1804" s="5">
        <v>0</v>
      </c>
      <c r="V1804" s="5">
        <v>0</v>
      </c>
      <c r="W1804" s="5">
        <f t="shared" si="121"/>
        <v>48.760000000000005</v>
      </c>
      <c r="X1804" s="5">
        <f t="shared" si="122"/>
        <v>903.23</v>
      </c>
      <c r="Y1804" s="5">
        <v>506.02</v>
      </c>
      <c r="Z1804" s="5">
        <v>903.23</v>
      </c>
      <c r="AA1804" s="5">
        <f t="shared" si="120"/>
        <v>1409.25</v>
      </c>
    </row>
    <row r="1805" spans="1:27" x14ac:dyDescent="0.25">
      <c r="A1805">
        <v>2016</v>
      </c>
      <c r="B1805" t="s">
        <v>1</v>
      </c>
      <c r="C1805" s="1" t="s">
        <v>12</v>
      </c>
      <c r="D1805" s="5">
        <f>VLOOKUP(B1805,SWH!$A$4:$C$19,3,FALSE)</f>
        <v>4835.13</v>
      </c>
      <c r="E1805" s="5">
        <v>0</v>
      </c>
      <c r="F1805" s="5">
        <v>1380.56</v>
      </c>
      <c r="G1805" s="5">
        <v>4.29</v>
      </c>
      <c r="H1805" s="5">
        <v>236.71</v>
      </c>
      <c r="I1805" s="5">
        <v>57.12</v>
      </c>
      <c r="J1805" s="5">
        <v>136.5</v>
      </c>
      <c r="K1805" s="5">
        <v>0</v>
      </c>
      <c r="L1805" s="5">
        <v>0</v>
      </c>
      <c r="M1805" s="5">
        <v>37.11</v>
      </c>
      <c r="N1805" s="5">
        <v>0</v>
      </c>
      <c r="O1805" s="5">
        <f>VLOOKUP(B1805,SWH!$A$4:$B$19,2,FALSE)</f>
        <v>0</v>
      </c>
      <c r="P1805" s="5">
        <f t="shared" si="119"/>
        <v>0</v>
      </c>
      <c r="Q1805" s="5">
        <v>0</v>
      </c>
      <c r="R1805" s="5">
        <v>0</v>
      </c>
      <c r="S1805" s="5">
        <v>0</v>
      </c>
      <c r="T1805" s="5">
        <v>27.46</v>
      </c>
      <c r="U1805" s="5">
        <v>0</v>
      </c>
      <c r="V1805" s="5">
        <v>0</v>
      </c>
      <c r="W1805" s="5">
        <f t="shared" si="121"/>
        <v>41.4</v>
      </c>
      <c r="X1805" s="5">
        <f t="shared" si="122"/>
        <v>1380.56</v>
      </c>
      <c r="Y1805" s="5">
        <v>499.18</v>
      </c>
      <c r="Z1805" s="5">
        <v>1380.56</v>
      </c>
      <c r="AA1805" s="5">
        <f t="shared" si="120"/>
        <v>1879.74</v>
      </c>
    </row>
    <row r="1806" spans="1:27" x14ac:dyDescent="0.25">
      <c r="A1806">
        <v>2016</v>
      </c>
      <c r="B1806" t="s">
        <v>1</v>
      </c>
      <c r="C1806" s="1" t="s">
        <v>8</v>
      </c>
      <c r="D1806" s="5">
        <f>VLOOKUP(B1806,SWH!$A$4:$C$19,3,FALSE)</f>
        <v>4835.13</v>
      </c>
      <c r="E1806" s="5">
        <v>0</v>
      </c>
      <c r="F1806" s="5">
        <v>1429.05</v>
      </c>
      <c r="G1806" s="5">
        <v>1.18</v>
      </c>
      <c r="H1806" s="5">
        <v>239.87</v>
      </c>
      <c r="I1806" s="5">
        <v>58.63</v>
      </c>
      <c r="J1806" s="5">
        <v>136.5</v>
      </c>
      <c r="K1806" s="5">
        <v>0</v>
      </c>
      <c r="L1806" s="5">
        <v>0</v>
      </c>
      <c r="M1806" s="5">
        <v>32.31</v>
      </c>
      <c r="N1806" s="5">
        <v>0</v>
      </c>
      <c r="O1806" s="5">
        <f>VLOOKUP(B1806,SWH!$A$4:$B$19,2,FALSE)</f>
        <v>0</v>
      </c>
      <c r="P1806" s="5">
        <f t="shared" si="119"/>
        <v>0</v>
      </c>
      <c r="Q1806" s="5">
        <v>0</v>
      </c>
      <c r="R1806" s="5">
        <v>0</v>
      </c>
      <c r="S1806" s="5">
        <v>0</v>
      </c>
      <c r="T1806" s="5">
        <v>28.37</v>
      </c>
      <c r="U1806" s="5">
        <v>0</v>
      </c>
      <c r="V1806" s="5">
        <v>0</v>
      </c>
      <c r="W1806" s="5">
        <f t="shared" si="121"/>
        <v>33.49</v>
      </c>
      <c r="X1806" s="5">
        <f t="shared" si="122"/>
        <v>1429.05</v>
      </c>
      <c r="Y1806" s="5">
        <v>496.85</v>
      </c>
      <c r="Z1806" s="5">
        <v>1429.05</v>
      </c>
      <c r="AA1806" s="5">
        <f t="shared" si="120"/>
        <v>1925.9</v>
      </c>
    </row>
    <row r="1807" spans="1:27" x14ac:dyDescent="0.25">
      <c r="A1807">
        <v>2019</v>
      </c>
      <c r="B1807" t="s">
        <v>1</v>
      </c>
      <c r="C1807" s="1" t="s">
        <v>10</v>
      </c>
      <c r="D1807" s="5">
        <f>VLOOKUP(B1807,SWH!$A$4:$C$19,3,FALSE)</f>
        <v>4835.13</v>
      </c>
      <c r="E1807" s="5">
        <v>0</v>
      </c>
      <c r="F1807" s="5">
        <v>0</v>
      </c>
      <c r="G1807" s="5">
        <v>165.72</v>
      </c>
      <c r="H1807" s="5">
        <v>156.54</v>
      </c>
      <c r="I1807" s="5">
        <v>56.8</v>
      </c>
      <c r="J1807" s="5">
        <v>136.5</v>
      </c>
      <c r="K1807" s="5">
        <v>0</v>
      </c>
      <c r="L1807" s="5">
        <v>0</v>
      </c>
      <c r="M1807" s="5">
        <v>80.03</v>
      </c>
      <c r="N1807" s="5">
        <v>0</v>
      </c>
      <c r="O1807" s="5">
        <f>VLOOKUP(B1807,SWH!$A$4:$B$19,2,FALSE)</f>
        <v>0</v>
      </c>
      <c r="P1807" s="5">
        <f t="shared" si="119"/>
        <v>0</v>
      </c>
      <c r="Q1807" s="5">
        <v>0</v>
      </c>
      <c r="R1807" s="5">
        <v>0</v>
      </c>
      <c r="S1807" s="5">
        <v>0</v>
      </c>
      <c r="T1807" s="5">
        <v>22.05</v>
      </c>
      <c r="U1807" s="5">
        <v>0</v>
      </c>
      <c r="V1807" s="5">
        <v>0</v>
      </c>
      <c r="W1807" s="5">
        <f t="shared" si="121"/>
        <v>245.75</v>
      </c>
      <c r="X1807" s="5">
        <f t="shared" si="122"/>
        <v>0</v>
      </c>
      <c r="Y1807" s="5">
        <v>617.65</v>
      </c>
      <c r="Z1807" s="5">
        <v>0</v>
      </c>
      <c r="AA1807" s="5">
        <f t="shared" si="120"/>
        <v>617.65</v>
      </c>
    </row>
    <row r="1808" spans="1:27" x14ac:dyDescent="0.25">
      <c r="A1808">
        <v>2019</v>
      </c>
      <c r="B1808" t="s">
        <v>1</v>
      </c>
      <c r="C1808" s="1" t="s">
        <v>6</v>
      </c>
      <c r="D1808" s="5">
        <f>VLOOKUP(B1808,SWH!$A$4:$C$19,3,FALSE)</f>
        <v>4835.13</v>
      </c>
      <c r="E1808" s="5">
        <v>0</v>
      </c>
      <c r="F1808" s="5">
        <v>0.02</v>
      </c>
      <c r="G1808" s="5">
        <v>173.39</v>
      </c>
      <c r="H1808" s="5">
        <v>160.31</v>
      </c>
      <c r="I1808" s="5">
        <v>56.77</v>
      </c>
      <c r="J1808" s="5">
        <v>136.5</v>
      </c>
      <c r="K1808" s="5">
        <v>0</v>
      </c>
      <c r="L1808" s="5">
        <v>0</v>
      </c>
      <c r="M1808" s="5">
        <v>98.26</v>
      </c>
      <c r="N1808" s="5">
        <v>0</v>
      </c>
      <c r="O1808" s="5">
        <f>VLOOKUP(B1808,SWH!$A$4:$B$19,2,FALSE)</f>
        <v>0</v>
      </c>
      <c r="P1808" s="5">
        <f t="shared" si="119"/>
        <v>0</v>
      </c>
      <c r="Q1808" s="5">
        <v>0</v>
      </c>
      <c r="R1808" s="5">
        <v>0</v>
      </c>
      <c r="S1808" s="5">
        <v>0</v>
      </c>
      <c r="T1808" s="5">
        <v>22.02</v>
      </c>
      <c r="U1808" s="5">
        <v>0</v>
      </c>
      <c r="V1808" s="5">
        <v>0</v>
      </c>
      <c r="W1808" s="5">
        <f t="shared" si="121"/>
        <v>271.64999999999998</v>
      </c>
      <c r="X1808" s="5">
        <f t="shared" si="122"/>
        <v>0.02</v>
      </c>
      <c r="Y1808" s="5">
        <v>647.25</v>
      </c>
      <c r="Z1808" s="5">
        <v>0.02</v>
      </c>
      <c r="AA1808" s="5">
        <f t="shared" si="120"/>
        <v>647.27</v>
      </c>
    </row>
    <row r="1809" spans="1:27" x14ac:dyDescent="0.25">
      <c r="A1809">
        <v>2019</v>
      </c>
      <c r="B1809" t="s">
        <v>1</v>
      </c>
      <c r="C1809" s="1" t="s">
        <v>11</v>
      </c>
      <c r="D1809" s="5">
        <f>VLOOKUP(B1809,SWH!$A$4:$C$19,3,FALSE)</f>
        <v>4835.13</v>
      </c>
      <c r="E1809" s="5">
        <v>0</v>
      </c>
      <c r="F1809" s="5">
        <v>0</v>
      </c>
      <c r="G1809" s="5">
        <v>93.9</v>
      </c>
      <c r="H1809" s="5">
        <v>163.47999999999999</v>
      </c>
      <c r="I1809" s="5">
        <v>56.79</v>
      </c>
      <c r="J1809" s="5">
        <v>136.5</v>
      </c>
      <c r="K1809" s="5">
        <v>0</v>
      </c>
      <c r="L1809" s="5">
        <v>0</v>
      </c>
      <c r="M1809" s="5">
        <v>60.4</v>
      </c>
      <c r="N1809" s="5">
        <v>0</v>
      </c>
      <c r="O1809" s="5">
        <f>VLOOKUP(B1809,SWH!$A$4:$B$19,2,FALSE)</f>
        <v>0</v>
      </c>
      <c r="P1809" s="5">
        <f t="shared" si="119"/>
        <v>0</v>
      </c>
      <c r="Q1809" s="5">
        <v>0</v>
      </c>
      <c r="R1809" s="5">
        <v>0</v>
      </c>
      <c r="S1809" s="5">
        <v>0</v>
      </c>
      <c r="T1809" s="5">
        <v>22.64</v>
      </c>
      <c r="U1809" s="5">
        <v>0</v>
      </c>
      <c r="V1809" s="5">
        <v>0</v>
      </c>
      <c r="W1809" s="5">
        <f t="shared" si="121"/>
        <v>154.30000000000001</v>
      </c>
      <c r="X1809" s="5">
        <f t="shared" si="122"/>
        <v>0</v>
      </c>
      <c r="Y1809" s="5">
        <v>533.71</v>
      </c>
      <c r="Z1809" s="5">
        <v>0</v>
      </c>
      <c r="AA1809" s="5">
        <f t="shared" si="120"/>
        <v>533.71</v>
      </c>
    </row>
    <row r="1810" spans="1:27" x14ac:dyDescent="0.25">
      <c r="A1810">
        <v>2019</v>
      </c>
      <c r="B1810" t="s">
        <v>1</v>
      </c>
      <c r="C1810" s="1" t="s">
        <v>13</v>
      </c>
      <c r="D1810" s="5">
        <f>VLOOKUP(B1810,SWH!$A$4:$C$19,3,FALSE)</f>
        <v>4835.13</v>
      </c>
      <c r="E1810" s="5">
        <v>0</v>
      </c>
      <c r="F1810" s="5">
        <v>1.97</v>
      </c>
      <c r="G1810" s="5">
        <v>120.63</v>
      </c>
      <c r="H1810" s="5">
        <v>161.72999999999999</v>
      </c>
      <c r="I1810" s="5">
        <v>56.7</v>
      </c>
      <c r="J1810" s="5">
        <v>136.5</v>
      </c>
      <c r="K1810" s="5">
        <v>0</v>
      </c>
      <c r="L1810" s="5">
        <v>0</v>
      </c>
      <c r="M1810" s="5">
        <v>84.56</v>
      </c>
      <c r="N1810" s="5">
        <v>0</v>
      </c>
      <c r="O1810" s="5">
        <f>VLOOKUP(B1810,SWH!$A$4:$B$19,2,FALSE)</f>
        <v>0</v>
      </c>
      <c r="P1810" s="5">
        <f t="shared" si="119"/>
        <v>0</v>
      </c>
      <c r="Q1810" s="5">
        <v>0</v>
      </c>
      <c r="R1810" s="5">
        <v>0</v>
      </c>
      <c r="S1810" s="5">
        <v>0</v>
      </c>
      <c r="T1810" s="5">
        <v>22.66</v>
      </c>
      <c r="U1810" s="5">
        <v>0</v>
      </c>
      <c r="V1810" s="5">
        <v>0</v>
      </c>
      <c r="W1810" s="5">
        <f t="shared" si="121"/>
        <v>205.19</v>
      </c>
      <c r="X1810" s="5">
        <f t="shared" si="122"/>
        <v>1.97</v>
      </c>
      <c r="Y1810" s="5">
        <v>582.78</v>
      </c>
      <c r="Z1810" s="5">
        <v>1.97</v>
      </c>
      <c r="AA1810" s="5">
        <f t="shared" si="120"/>
        <v>584.75</v>
      </c>
    </row>
    <row r="1811" spans="1:27" x14ac:dyDescent="0.25">
      <c r="A1811">
        <v>2019</v>
      </c>
      <c r="B1811" t="s">
        <v>1</v>
      </c>
      <c r="C1811" s="1" t="s">
        <v>19</v>
      </c>
      <c r="D1811" s="5">
        <f>VLOOKUP(B1811,SWH!$A$4:$C$19,3,FALSE)</f>
        <v>4835.13</v>
      </c>
      <c r="E1811" s="5">
        <v>0</v>
      </c>
      <c r="F1811" s="5">
        <v>1.74</v>
      </c>
      <c r="G1811" s="5">
        <v>68.22</v>
      </c>
      <c r="H1811" s="5">
        <v>164.2</v>
      </c>
      <c r="I1811" s="5">
        <v>56.69</v>
      </c>
      <c r="J1811" s="5">
        <v>136.5</v>
      </c>
      <c r="K1811" s="5">
        <v>0</v>
      </c>
      <c r="L1811" s="5">
        <v>0</v>
      </c>
      <c r="M1811" s="5">
        <v>56.09</v>
      </c>
      <c r="N1811" s="5">
        <v>0</v>
      </c>
      <c r="O1811" s="5">
        <f>VLOOKUP(B1811,SWH!$A$4:$B$19,2,FALSE)</f>
        <v>0</v>
      </c>
      <c r="P1811" s="5">
        <f t="shared" si="119"/>
        <v>0</v>
      </c>
      <c r="Q1811" s="5">
        <v>0</v>
      </c>
      <c r="R1811" s="5">
        <v>0</v>
      </c>
      <c r="S1811" s="5">
        <v>0</v>
      </c>
      <c r="T1811" s="5">
        <v>23.33</v>
      </c>
      <c r="U1811" s="5">
        <v>0</v>
      </c>
      <c r="V1811" s="5">
        <v>0</v>
      </c>
      <c r="W1811" s="5">
        <f t="shared" si="121"/>
        <v>124.31</v>
      </c>
      <c r="X1811" s="5">
        <f t="shared" si="122"/>
        <v>1.74</v>
      </c>
      <c r="Y1811" s="5">
        <v>505.03</v>
      </c>
      <c r="Z1811" s="5">
        <v>1.74</v>
      </c>
      <c r="AA1811" s="5">
        <f t="shared" si="120"/>
        <v>506.77</v>
      </c>
    </row>
    <row r="1812" spans="1:27" x14ac:dyDescent="0.25">
      <c r="A1812">
        <v>2019</v>
      </c>
      <c r="B1812" t="s">
        <v>1</v>
      </c>
      <c r="C1812" s="1" t="s">
        <v>20</v>
      </c>
      <c r="D1812" s="5">
        <f>VLOOKUP(B1812,SWH!$A$4:$C$19,3,FALSE)</f>
        <v>4835.13</v>
      </c>
      <c r="E1812" s="5">
        <v>0</v>
      </c>
      <c r="F1812" s="5">
        <v>3.95</v>
      </c>
      <c r="G1812" s="5">
        <v>68.17</v>
      </c>
      <c r="H1812" s="5">
        <v>171.88</v>
      </c>
      <c r="I1812" s="5">
        <v>56.75</v>
      </c>
      <c r="J1812" s="5">
        <v>136.5</v>
      </c>
      <c r="K1812" s="5">
        <v>0</v>
      </c>
      <c r="L1812" s="5">
        <v>0</v>
      </c>
      <c r="M1812" s="5">
        <v>70.150000000000006</v>
      </c>
      <c r="N1812" s="5">
        <v>0</v>
      </c>
      <c r="O1812" s="5">
        <f>VLOOKUP(B1812,SWH!$A$4:$B$19,2,FALSE)</f>
        <v>0</v>
      </c>
      <c r="P1812" s="5">
        <f t="shared" si="119"/>
        <v>0</v>
      </c>
      <c r="Q1812" s="5">
        <v>0</v>
      </c>
      <c r="R1812" s="5">
        <v>0</v>
      </c>
      <c r="S1812" s="5">
        <v>0</v>
      </c>
      <c r="T1812" s="5">
        <v>23.38</v>
      </c>
      <c r="U1812" s="5">
        <v>0</v>
      </c>
      <c r="V1812" s="5">
        <v>0</v>
      </c>
      <c r="W1812" s="5">
        <f t="shared" si="121"/>
        <v>138.32</v>
      </c>
      <c r="X1812" s="5">
        <f t="shared" si="122"/>
        <v>3.95</v>
      </c>
      <c r="Y1812" s="5">
        <v>526.83000000000004</v>
      </c>
      <c r="Z1812" s="5">
        <v>3.95</v>
      </c>
      <c r="AA1812" s="5">
        <f t="shared" si="120"/>
        <v>530.78000000000009</v>
      </c>
    </row>
    <row r="1813" spans="1:27" x14ac:dyDescent="0.25">
      <c r="A1813">
        <v>2019</v>
      </c>
      <c r="B1813" t="s">
        <v>1</v>
      </c>
      <c r="C1813" s="1" t="s">
        <v>3</v>
      </c>
      <c r="D1813" s="5">
        <f>VLOOKUP(B1813,SWH!$A$4:$C$19,3,FALSE)</f>
        <v>4835.13</v>
      </c>
      <c r="E1813" s="5">
        <v>0</v>
      </c>
      <c r="F1813" s="5">
        <v>174.69</v>
      </c>
      <c r="G1813" s="5">
        <v>34.28</v>
      </c>
      <c r="H1813" s="5">
        <v>167.77</v>
      </c>
      <c r="I1813" s="5">
        <v>56.8</v>
      </c>
      <c r="J1813" s="5">
        <v>136.5</v>
      </c>
      <c r="K1813" s="5">
        <v>0</v>
      </c>
      <c r="L1813" s="5">
        <v>0</v>
      </c>
      <c r="M1813" s="5">
        <v>50.44</v>
      </c>
      <c r="N1813" s="5">
        <v>0</v>
      </c>
      <c r="O1813" s="5">
        <f>VLOOKUP(B1813,SWH!$A$4:$B$19,2,FALSE)</f>
        <v>0</v>
      </c>
      <c r="P1813" s="5">
        <f t="shared" si="119"/>
        <v>0</v>
      </c>
      <c r="Q1813" s="5">
        <v>0</v>
      </c>
      <c r="R1813" s="5">
        <v>0</v>
      </c>
      <c r="S1813" s="5">
        <v>0</v>
      </c>
      <c r="T1813" s="5">
        <v>24.51</v>
      </c>
      <c r="U1813" s="5">
        <v>0</v>
      </c>
      <c r="V1813" s="5">
        <v>0</v>
      </c>
      <c r="W1813" s="5">
        <f t="shared" si="121"/>
        <v>84.72</v>
      </c>
      <c r="X1813" s="5">
        <f t="shared" si="122"/>
        <v>174.69</v>
      </c>
      <c r="Y1813" s="5">
        <v>470.3</v>
      </c>
      <c r="Z1813" s="5">
        <v>174.69</v>
      </c>
      <c r="AA1813" s="5">
        <f t="shared" si="120"/>
        <v>644.99</v>
      </c>
    </row>
    <row r="1814" spans="1:27" x14ac:dyDescent="0.25">
      <c r="A1814">
        <v>2019</v>
      </c>
      <c r="B1814" t="s">
        <v>1</v>
      </c>
      <c r="C1814" s="1" t="s">
        <v>7</v>
      </c>
      <c r="D1814" s="5">
        <f>VLOOKUP(B1814,SWH!$A$4:$C$19,3,FALSE)</f>
        <v>4835.13</v>
      </c>
      <c r="E1814" s="5">
        <v>0</v>
      </c>
      <c r="F1814" s="5">
        <v>30.8</v>
      </c>
      <c r="G1814" s="5">
        <v>41.15</v>
      </c>
      <c r="H1814" s="5">
        <v>169.35</v>
      </c>
      <c r="I1814" s="5">
        <v>56.69</v>
      </c>
      <c r="J1814" s="5">
        <v>136.5</v>
      </c>
      <c r="K1814" s="5">
        <v>0</v>
      </c>
      <c r="L1814" s="5">
        <v>0</v>
      </c>
      <c r="M1814" s="5">
        <v>62.49</v>
      </c>
      <c r="N1814" s="5">
        <v>0</v>
      </c>
      <c r="O1814" s="5">
        <f>VLOOKUP(B1814,SWH!$A$4:$B$19,2,FALSE)</f>
        <v>0</v>
      </c>
      <c r="P1814" s="5">
        <f t="shared" si="119"/>
        <v>0</v>
      </c>
      <c r="Q1814" s="5">
        <v>0</v>
      </c>
      <c r="R1814" s="5">
        <v>0</v>
      </c>
      <c r="S1814" s="5">
        <v>0</v>
      </c>
      <c r="T1814" s="5">
        <v>24.21</v>
      </c>
      <c r="U1814" s="5">
        <v>0</v>
      </c>
      <c r="V1814" s="5">
        <v>0</v>
      </c>
      <c r="W1814" s="5">
        <f t="shared" si="121"/>
        <v>103.64</v>
      </c>
      <c r="X1814" s="5">
        <f t="shared" si="122"/>
        <v>30.8</v>
      </c>
      <c r="Y1814" s="5">
        <v>490.4</v>
      </c>
      <c r="Z1814" s="5">
        <v>30.8</v>
      </c>
      <c r="AA1814" s="5">
        <f t="shared" si="120"/>
        <v>521.19999999999993</v>
      </c>
    </row>
    <row r="1815" spans="1:27" x14ac:dyDescent="0.25">
      <c r="A1815">
        <v>2019</v>
      </c>
      <c r="B1815" t="s">
        <v>1</v>
      </c>
      <c r="C1815" s="1" t="s">
        <v>17</v>
      </c>
      <c r="D1815" s="5">
        <f>VLOOKUP(B1815,SWH!$A$4:$C$19,3,FALSE)</f>
        <v>4835.13</v>
      </c>
      <c r="E1815" s="5">
        <v>0</v>
      </c>
      <c r="F1815" s="5">
        <v>3.54</v>
      </c>
      <c r="G1815" s="5">
        <v>11.37</v>
      </c>
      <c r="H1815" s="5">
        <v>167.87</v>
      </c>
      <c r="I1815" s="5">
        <v>56.87</v>
      </c>
      <c r="J1815" s="5">
        <v>136.5</v>
      </c>
      <c r="K1815" s="5">
        <v>0</v>
      </c>
      <c r="L1815" s="5">
        <v>0</v>
      </c>
      <c r="M1815" s="5">
        <v>35.72</v>
      </c>
      <c r="N1815" s="5">
        <v>0</v>
      </c>
      <c r="O1815" s="5">
        <f>VLOOKUP(B1815,SWH!$A$4:$B$19,2,FALSE)</f>
        <v>0</v>
      </c>
      <c r="P1815" s="5">
        <f t="shared" si="119"/>
        <v>0</v>
      </c>
      <c r="Q1815" s="5">
        <v>0</v>
      </c>
      <c r="R1815" s="5">
        <v>0</v>
      </c>
      <c r="S1815" s="5">
        <v>0</v>
      </c>
      <c r="T1815" s="5">
        <v>24.63</v>
      </c>
      <c r="U1815" s="5">
        <v>0</v>
      </c>
      <c r="V1815" s="5">
        <v>0</v>
      </c>
      <c r="W1815" s="5">
        <f t="shared" si="121"/>
        <v>47.089999999999996</v>
      </c>
      <c r="X1815" s="5">
        <f t="shared" si="122"/>
        <v>3.54</v>
      </c>
      <c r="Y1815" s="5">
        <v>432.96</v>
      </c>
      <c r="Z1815" s="5">
        <v>3.54</v>
      </c>
      <c r="AA1815" s="5">
        <f t="shared" si="120"/>
        <v>436.5</v>
      </c>
    </row>
    <row r="1816" spans="1:27" x14ac:dyDescent="0.25">
      <c r="A1816">
        <v>2019</v>
      </c>
      <c r="B1816" t="s">
        <v>1</v>
      </c>
      <c r="C1816" s="1" t="s">
        <v>14</v>
      </c>
      <c r="D1816" s="5">
        <f>VLOOKUP(B1816,SWH!$A$4:$C$19,3,FALSE)</f>
        <v>4835.13</v>
      </c>
      <c r="E1816" s="5">
        <v>0</v>
      </c>
      <c r="F1816" s="5">
        <v>587.67999999999995</v>
      </c>
      <c r="G1816" s="5">
        <v>18.23</v>
      </c>
      <c r="H1816" s="5">
        <v>165.49</v>
      </c>
      <c r="I1816" s="5">
        <v>56.99</v>
      </c>
      <c r="J1816" s="5">
        <v>136.5</v>
      </c>
      <c r="K1816" s="5">
        <v>0</v>
      </c>
      <c r="L1816" s="5">
        <v>0</v>
      </c>
      <c r="M1816" s="5">
        <v>41.39</v>
      </c>
      <c r="N1816" s="5">
        <v>0</v>
      </c>
      <c r="O1816" s="5">
        <f>VLOOKUP(B1816,SWH!$A$4:$B$19,2,FALSE)</f>
        <v>0</v>
      </c>
      <c r="P1816" s="5">
        <f t="shared" si="119"/>
        <v>0</v>
      </c>
      <c r="Q1816" s="5">
        <v>0</v>
      </c>
      <c r="R1816" s="5">
        <v>0</v>
      </c>
      <c r="S1816" s="5">
        <v>0</v>
      </c>
      <c r="T1816" s="5">
        <v>25.44</v>
      </c>
      <c r="U1816" s="5">
        <v>0</v>
      </c>
      <c r="V1816" s="5">
        <v>0</v>
      </c>
      <c r="W1816" s="5">
        <f t="shared" si="121"/>
        <v>59.620000000000005</v>
      </c>
      <c r="X1816" s="5">
        <f t="shared" si="122"/>
        <v>587.67999999999995</v>
      </c>
      <c r="Y1816" s="5">
        <v>444.03</v>
      </c>
      <c r="Z1816" s="5">
        <v>587.67999999999995</v>
      </c>
      <c r="AA1816" s="5">
        <f t="shared" si="120"/>
        <v>1031.71</v>
      </c>
    </row>
    <row r="1817" spans="1:27" x14ac:dyDescent="0.25">
      <c r="A1817">
        <v>2019</v>
      </c>
      <c r="B1817" t="s">
        <v>1</v>
      </c>
      <c r="C1817" s="1" t="s">
        <v>2</v>
      </c>
      <c r="D1817" s="5">
        <f>VLOOKUP(B1817,SWH!$A$4:$C$19,3,FALSE)</f>
        <v>4835.13</v>
      </c>
      <c r="E1817" s="5">
        <v>0</v>
      </c>
      <c r="F1817" s="5">
        <v>198.36</v>
      </c>
      <c r="G1817" s="5">
        <v>22.03</v>
      </c>
      <c r="H1817" s="5">
        <v>167.63</v>
      </c>
      <c r="I1817" s="5">
        <v>56.7</v>
      </c>
      <c r="J1817" s="5">
        <v>136.5</v>
      </c>
      <c r="K1817" s="5">
        <v>0</v>
      </c>
      <c r="L1817" s="5">
        <v>0</v>
      </c>
      <c r="M1817" s="5">
        <v>51.97</v>
      </c>
      <c r="N1817" s="5">
        <v>0</v>
      </c>
      <c r="O1817" s="5">
        <f>VLOOKUP(B1817,SWH!$A$4:$B$19,2,FALSE)</f>
        <v>0</v>
      </c>
      <c r="P1817" s="5">
        <f t="shared" si="119"/>
        <v>0</v>
      </c>
      <c r="Q1817" s="5">
        <v>0</v>
      </c>
      <c r="R1817" s="5">
        <v>0</v>
      </c>
      <c r="S1817" s="5">
        <v>0</v>
      </c>
      <c r="T1817" s="5">
        <v>25.17</v>
      </c>
      <c r="U1817" s="5">
        <v>0</v>
      </c>
      <c r="V1817" s="5">
        <v>0</v>
      </c>
      <c r="W1817" s="5">
        <f t="shared" si="121"/>
        <v>74</v>
      </c>
      <c r="X1817" s="5">
        <f t="shared" si="122"/>
        <v>198.36</v>
      </c>
      <c r="Y1817" s="5">
        <v>459.99</v>
      </c>
      <c r="Z1817" s="5">
        <v>198.36</v>
      </c>
      <c r="AA1817" s="5">
        <f t="shared" si="120"/>
        <v>658.35</v>
      </c>
    </row>
    <row r="1818" spans="1:27" x14ac:dyDescent="0.25">
      <c r="A1818">
        <v>2019</v>
      </c>
      <c r="B1818" t="s">
        <v>1</v>
      </c>
      <c r="C1818" s="1" t="s">
        <v>18</v>
      </c>
      <c r="D1818" s="5">
        <f>VLOOKUP(B1818,SWH!$A$4:$C$19,3,FALSE)</f>
        <v>4835.13</v>
      </c>
      <c r="E1818" s="5">
        <v>0</v>
      </c>
      <c r="F1818" s="5">
        <v>261.11</v>
      </c>
      <c r="G1818" s="5">
        <v>3.15</v>
      </c>
      <c r="H1818" s="5">
        <v>171.99</v>
      </c>
      <c r="I1818" s="5">
        <v>57.13</v>
      </c>
      <c r="J1818" s="5">
        <v>136.5</v>
      </c>
      <c r="K1818" s="5">
        <v>0</v>
      </c>
      <c r="L1818" s="5">
        <v>0</v>
      </c>
      <c r="M1818" s="5">
        <v>33.380000000000003</v>
      </c>
      <c r="N1818" s="5">
        <v>0</v>
      </c>
      <c r="O1818" s="5">
        <f>VLOOKUP(B1818,SWH!$A$4:$B$19,2,FALSE)</f>
        <v>0</v>
      </c>
      <c r="P1818" s="5">
        <f t="shared" si="119"/>
        <v>0</v>
      </c>
      <c r="Q1818" s="5">
        <v>0</v>
      </c>
      <c r="R1818" s="5">
        <v>0</v>
      </c>
      <c r="S1818" s="5">
        <v>0</v>
      </c>
      <c r="T1818" s="5">
        <v>25.73</v>
      </c>
      <c r="U1818" s="5">
        <v>0</v>
      </c>
      <c r="V1818" s="5">
        <v>0</v>
      </c>
      <c r="W1818" s="5">
        <f t="shared" si="121"/>
        <v>36.53</v>
      </c>
      <c r="X1818" s="5">
        <f t="shared" si="122"/>
        <v>261.11</v>
      </c>
      <c r="Y1818" s="5">
        <v>427.88</v>
      </c>
      <c r="Z1818" s="5">
        <v>261.11</v>
      </c>
      <c r="AA1818" s="5">
        <f t="shared" si="120"/>
        <v>688.99</v>
      </c>
    </row>
    <row r="1819" spans="1:27" x14ac:dyDescent="0.25">
      <c r="A1819">
        <v>2019</v>
      </c>
      <c r="B1819" t="s">
        <v>1</v>
      </c>
      <c r="C1819" s="1" t="s">
        <v>4</v>
      </c>
      <c r="D1819" s="5">
        <f>VLOOKUP(B1819,SWH!$A$4:$C$19,3,FALSE)</f>
        <v>4835.13</v>
      </c>
      <c r="E1819" s="5">
        <v>0</v>
      </c>
      <c r="F1819" s="5">
        <v>995.04</v>
      </c>
      <c r="G1819" s="5">
        <v>7.41</v>
      </c>
      <c r="H1819" s="5">
        <v>166.22</v>
      </c>
      <c r="I1819" s="5">
        <v>56.88</v>
      </c>
      <c r="J1819" s="5">
        <v>136.5</v>
      </c>
      <c r="K1819" s="5">
        <v>0</v>
      </c>
      <c r="L1819" s="5">
        <v>0</v>
      </c>
      <c r="M1819" s="5">
        <v>38.69</v>
      </c>
      <c r="N1819" s="5">
        <v>0</v>
      </c>
      <c r="O1819" s="5">
        <f>VLOOKUP(B1819,SWH!$A$4:$B$19,2,FALSE)</f>
        <v>0</v>
      </c>
      <c r="P1819" s="5">
        <f t="shared" si="119"/>
        <v>0</v>
      </c>
      <c r="Q1819" s="5">
        <v>0</v>
      </c>
      <c r="R1819" s="5">
        <v>0</v>
      </c>
      <c r="S1819" s="5">
        <v>0</v>
      </c>
      <c r="T1819" s="5">
        <v>26.21</v>
      </c>
      <c r="U1819" s="5">
        <v>0</v>
      </c>
      <c r="V1819" s="5">
        <v>0</v>
      </c>
      <c r="W1819" s="5">
        <f t="shared" si="121"/>
        <v>46.099999999999994</v>
      </c>
      <c r="X1819" s="5">
        <f t="shared" si="122"/>
        <v>995.04</v>
      </c>
      <c r="Y1819" s="5">
        <v>431.92</v>
      </c>
      <c r="Z1819" s="5">
        <v>995.04</v>
      </c>
      <c r="AA1819" s="5">
        <f t="shared" si="120"/>
        <v>1426.96</v>
      </c>
    </row>
    <row r="1820" spans="1:27" x14ac:dyDescent="0.25">
      <c r="A1820">
        <v>2019</v>
      </c>
      <c r="B1820" t="s">
        <v>1</v>
      </c>
      <c r="C1820" s="1" t="s">
        <v>5</v>
      </c>
      <c r="D1820" s="5">
        <f>VLOOKUP(B1820,SWH!$A$4:$C$19,3,FALSE)</f>
        <v>4835.13</v>
      </c>
      <c r="E1820" s="5">
        <v>0</v>
      </c>
      <c r="F1820" s="5">
        <v>503.43</v>
      </c>
      <c r="G1820" s="5">
        <v>11.94</v>
      </c>
      <c r="H1820" s="5">
        <v>168.93</v>
      </c>
      <c r="I1820" s="5">
        <v>56.92</v>
      </c>
      <c r="J1820" s="5">
        <v>136.5</v>
      </c>
      <c r="K1820" s="5">
        <v>0</v>
      </c>
      <c r="L1820" s="5">
        <v>0</v>
      </c>
      <c r="M1820" s="5">
        <v>48.45</v>
      </c>
      <c r="N1820" s="5">
        <v>0</v>
      </c>
      <c r="O1820" s="5">
        <f>VLOOKUP(B1820,SWH!$A$4:$B$19,2,FALSE)</f>
        <v>0</v>
      </c>
      <c r="P1820" s="5">
        <f t="shared" si="119"/>
        <v>0</v>
      </c>
      <c r="Q1820" s="5">
        <v>0</v>
      </c>
      <c r="R1820" s="5">
        <v>0</v>
      </c>
      <c r="S1820" s="5">
        <v>0</v>
      </c>
      <c r="T1820" s="5">
        <v>25.99</v>
      </c>
      <c r="U1820" s="5">
        <v>0</v>
      </c>
      <c r="V1820" s="5">
        <v>0</v>
      </c>
      <c r="W1820" s="5">
        <f t="shared" si="121"/>
        <v>60.39</v>
      </c>
      <c r="X1820" s="5">
        <f t="shared" si="122"/>
        <v>503.43</v>
      </c>
      <c r="Y1820" s="5">
        <v>448.73</v>
      </c>
      <c r="Z1820" s="5">
        <v>503.43</v>
      </c>
      <c r="AA1820" s="5">
        <f t="shared" si="120"/>
        <v>952.16000000000008</v>
      </c>
    </row>
    <row r="1821" spans="1:27" x14ac:dyDescent="0.25">
      <c r="A1821">
        <v>2019</v>
      </c>
      <c r="B1821" t="s">
        <v>1</v>
      </c>
      <c r="C1821" s="1" t="s">
        <v>15</v>
      </c>
      <c r="D1821" s="5">
        <f>VLOOKUP(B1821,SWH!$A$4:$C$19,3,FALSE)</f>
        <v>4835.13</v>
      </c>
      <c r="E1821" s="5">
        <v>0</v>
      </c>
      <c r="F1821" s="5">
        <v>234.13</v>
      </c>
      <c r="G1821" s="5">
        <v>1.1599999999999999</v>
      </c>
      <c r="H1821" s="5">
        <v>171.08</v>
      </c>
      <c r="I1821" s="5">
        <v>57.1</v>
      </c>
      <c r="J1821" s="5">
        <v>136.5</v>
      </c>
      <c r="K1821" s="5">
        <v>0</v>
      </c>
      <c r="L1821" s="5">
        <v>0</v>
      </c>
      <c r="M1821" s="5">
        <v>29.89</v>
      </c>
      <c r="N1821" s="5">
        <v>0</v>
      </c>
      <c r="O1821" s="5">
        <f>VLOOKUP(B1821,SWH!$A$4:$B$19,2,FALSE)</f>
        <v>0</v>
      </c>
      <c r="P1821" s="5">
        <f t="shared" si="119"/>
        <v>0</v>
      </c>
      <c r="Q1821" s="5">
        <v>0</v>
      </c>
      <c r="R1821" s="5">
        <v>0</v>
      </c>
      <c r="S1821" s="5">
        <v>0</v>
      </c>
      <c r="T1821" s="5">
        <v>26.17</v>
      </c>
      <c r="U1821" s="5">
        <v>0</v>
      </c>
      <c r="V1821" s="5">
        <v>0</v>
      </c>
      <c r="W1821" s="5">
        <f t="shared" si="121"/>
        <v>31.05</v>
      </c>
      <c r="X1821" s="5">
        <f t="shared" si="122"/>
        <v>234.13</v>
      </c>
      <c r="Y1821" s="5">
        <v>421.89</v>
      </c>
      <c r="Z1821" s="5">
        <v>234.13</v>
      </c>
      <c r="AA1821" s="5">
        <f t="shared" si="120"/>
        <v>656.02</v>
      </c>
    </row>
    <row r="1822" spans="1:27" x14ac:dyDescent="0.25">
      <c r="A1822">
        <v>2019</v>
      </c>
      <c r="B1822" t="s">
        <v>1</v>
      </c>
      <c r="C1822" s="1" t="s">
        <v>16</v>
      </c>
      <c r="D1822" s="5">
        <f>VLOOKUP(B1822,SWH!$A$4:$C$19,3,FALSE)</f>
        <v>4835.13</v>
      </c>
      <c r="E1822" s="5">
        <v>0</v>
      </c>
      <c r="F1822" s="5">
        <v>1504.8</v>
      </c>
      <c r="G1822" s="5">
        <v>7.4</v>
      </c>
      <c r="H1822" s="5">
        <v>226.34</v>
      </c>
      <c r="I1822" s="5">
        <v>56.95</v>
      </c>
      <c r="J1822" s="5">
        <v>136.5</v>
      </c>
      <c r="K1822" s="5">
        <v>0</v>
      </c>
      <c r="L1822" s="5">
        <v>0</v>
      </c>
      <c r="M1822" s="5">
        <v>41.65</v>
      </c>
      <c r="N1822" s="5">
        <v>0</v>
      </c>
      <c r="O1822" s="5">
        <f>VLOOKUP(B1822,SWH!$A$4:$B$19,2,FALSE)</f>
        <v>0</v>
      </c>
      <c r="P1822" s="5">
        <f t="shared" si="119"/>
        <v>0</v>
      </c>
      <c r="Q1822" s="5">
        <v>0</v>
      </c>
      <c r="R1822" s="5">
        <v>0</v>
      </c>
      <c r="S1822" s="5">
        <v>0</v>
      </c>
      <c r="T1822" s="5">
        <v>26.78</v>
      </c>
      <c r="U1822" s="5">
        <v>0</v>
      </c>
      <c r="V1822" s="5">
        <v>0</v>
      </c>
      <c r="W1822" s="5">
        <f t="shared" si="121"/>
        <v>49.05</v>
      </c>
      <c r="X1822" s="5">
        <f t="shared" si="122"/>
        <v>1504.8</v>
      </c>
      <c r="Y1822" s="5">
        <v>495.63</v>
      </c>
      <c r="Z1822" s="5">
        <v>1504.8</v>
      </c>
      <c r="AA1822" s="5">
        <f t="shared" si="120"/>
        <v>2000.4299999999998</v>
      </c>
    </row>
    <row r="1823" spans="1:27" x14ac:dyDescent="0.25">
      <c r="A1823">
        <v>2019</v>
      </c>
      <c r="B1823" t="s">
        <v>1</v>
      </c>
      <c r="C1823" s="1" t="s">
        <v>9</v>
      </c>
      <c r="D1823" s="5">
        <f>VLOOKUP(B1823,SWH!$A$4:$C$19,3,FALSE)</f>
        <v>4835.13</v>
      </c>
      <c r="E1823" s="5">
        <v>0</v>
      </c>
      <c r="F1823" s="5">
        <v>905.05</v>
      </c>
      <c r="G1823" s="5">
        <v>5.5</v>
      </c>
      <c r="H1823" s="5">
        <v>227.09</v>
      </c>
      <c r="I1823" s="5">
        <v>56.96</v>
      </c>
      <c r="J1823" s="5">
        <v>136.5</v>
      </c>
      <c r="K1823" s="5">
        <v>0</v>
      </c>
      <c r="L1823" s="5">
        <v>0</v>
      </c>
      <c r="M1823" s="5">
        <v>42.5</v>
      </c>
      <c r="N1823" s="5">
        <v>0</v>
      </c>
      <c r="O1823" s="5">
        <f>VLOOKUP(B1823,SWH!$A$4:$B$19,2,FALSE)</f>
        <v>0</v>
      </c>
      <c r="P1823" s="5">
        <f t="shared" si="119"/>
        <v>0</v>
      </c>
      <c r="Q1823" s="5">
        <v>0</v>
      </c>
      <c r="R1823" s="5">
        <v>0</v>
      </c>
      <c r="S1823" s="5">
        <v>0</v>
      </c>
      <c r="T1823" s="5">
        <v>26.64</v>
      </c>
      <c r="U1823" s="5">
        <v>0</v>
      </c>
      <c r="V1823" s="5">
        <v>0</v>
      </c>
      <c r="W1823" s="5">
        <f t="shared" si="121"/>
        <v>48</v>
      </c>
      <c r="X1823" s="5">
        <f t="shared" si="122"/>
        <v>905.05</v>
      </c>
      <c r="Y1823" s="5">
        <v>495.2</v>
      </c>
      <c r="Z1823" s="5">
        <v>905.05</v>
      </c>
      <c r="AA1823" s="5">
        <f t="shared" si="120"/>
        <v>1400.25</v>
      </c>
    </row>
    <row r="1824" spans="1:27" x14ac:dyDescent="0.25">
      <c r="A1824">
        <v>2019</v>
      </c>
      <c r="B1824" t="s">
        <v>1</v>
      </c>
      <c r="C1824" s="1" t="s">
        <v>12</v>
      </c>
      <c r="D1824" s="5">
        <f>VLOOKUP(B1824,SWH!$A$4:$C$19,3,FALSE)</f>
        <v>4835.13</v>
      </c>
      <c r="E1824" s="5">
        <v>0</v>
      </c>
      <c r="F1824" s="5">
        <v>1380.92</v>
      </c>
      <c r="G1824" s="5">
        <v>4.04</v>
      </c>
      <c r="H1824" s="5">
        <v>226.84</v>
      </c>
      <c r="I1824" s="5">
        <v>57.12</v>
      </c>
      <c r="J1824" s="5">
        <v>136.5</v>
      </c>
      <c r="K1824" s="5">
        <v>0</v>
      </c>
      <c r="L1824" s="5">
        <v>0</v>
      </c>
      <c r="M1824" s="5">
        <v>36.450000000000003</v>
      </c>
      <c r="N1824" s="5">
        <v>0</v>
      </c>
      <c r="O1824" s="5">
        <f>VLOOKUP(B1824,SWH!$A$4:$B$19,2,FALSE)</f>
        <v>0</v>
      </c>
      <c r="P1824" s="5">
        <f t="shared" si="119"/>
        <v>0</v>
      </c>
      <c r="Q1824" s="5">
        <v>0</v>
      </c>
      <c r="R1824" s="5">
        <v>0</v>
      </c>
      <c r="S1824" s="5">
        <v>0</v>
      </c>
      <c r="T1824" s="5">
        <v>27.46</v>
      </c>
      <c r="U1824" s="5">
        <v>0</v>
      </c>
      <c r="V1824" s="5">
        <v>0</v>
      </c>
      <c r="W1824" s="5">
        <f t="shared" si="121"/>
        <v>40.49</v>
      </c>
      <c r="X1824" s="5">
        <f t="shared" si="122"/>
        <v>1380.92</v>
      </c>
      <c r="Y1824" s="5">
        <v>488.41</v>
      </c>
      <c r="Z1824" s="5">
        <v>1380.92</v>
      </c>
      <c r="AA1824" s="5">
        <f t="shared" si="120"/>
        <v>1869.3300000000002</v>
      </c>
    </row>
    <row r="1825" spans="1:27" x14ac:dyDescent="0.25">
      <c r="A1825">
        <v>2019</v>
      </c>
      <c r="B1825" t="s">
        <v>1</v>
      </c>
      <c r="C1825" s="1" t="s">
        <v>8</v>
      </c>
      <c r="D1825" s="5">
        <f>VLOOKUP(B1825,SWH!$A$4:$C$19,3,FALSE)</f>
        <v>4835.13</v>
      </c>
      <c r="E1825" s="5">
        <v>0</v>
      </c>
      <c r="F1825" s="5">
        <v>1427.04</v>
      </c>
      <c r="G1825" s="5">
        <v>1.06</v>
      </c>
      <c r="H1825" s="5">
        <v>229.8</v>
      </c>
      <c r="I1825" s="5">
        <v>58.63</v>
      </c>
      <c r="J1825" s="5">
        <v>136.5</v>
      </c>
      <c r="K1825" s="5">
        <v>0</v>
      </c>
      <c r="L1825" s="5">
        <v>0</v>
      </c>
      <c r="M1825" s="5">
        <v>31.7</v>
      </c>
      <c r="N1825" s="5">
        <v>0</v>
      </c>
      <c r="O1825" s="5">
        <f>VLOOKUP(B1825,SWH!$A$4:$B$19,2,FALSE)</f>
        <v>0</v>
      </c>
      <c r="P1825" s="5">
        <f t="shared" si="119"/>
        <v>0</v>
      </c>
      <c r="Q1825" s="5">
        <v>0</v>
      </c>
      <c r="R1825" s="5">
        <v>0</v>
      </c>
      <c r="S1825" s="5">
        <v>0</v>
      </c>
      <c r="T1825" s="5">
        <v>28.37</v>
      </c>
      <c r="U1825" s="5">
        <v>0</v>
      </c>
      <c r="V1825" s="5">
        <v>0</v>
      </c>
      <c r="W1825" s="5">
        <f t="shared" si="121"/>
        <v>32.76</v>
      </c>
      <c r="X1825" s="5">
        <f t="shared" si="122"/>
        <v>1427.04</v>
      </c>
      <c r="Y1825" s="5">
        <v>486.06</v>
      </c>
      <c r="Z1825" s="5">
        <v>1427.04</v>
      </c>
      <c r="AA1825" s="5">
        <f t="shared" si="120"/>
        <v>1913.1</v>
      </c>
    </row>
  </sheetData>
  <sortState xmlns:xlrd2="http://schemas.microsoft.com/office/spreadsheetml/2017/richdata2" ref="A2:AA1825">
    <sortCondition ref="B2:B1825"/>
    <sortCondition ref="A2:A1825"/>
    <sortCondition ref="C2:C182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191EA-6BA0-45AB-A195-1654C332BCDA}">
  <dimension ref="A1:AB1825"/>
  <sheetViews>
    <sheetView workbookViewId="0">
      <pane ySplit="1" topLeftCell="A2" activePane="bottomLeft" state="frozen"/>
      <selection pane="bottomLeft" activeCell="E2" sqref="E2"/>
    </sheetView>
  </sheetViews>
  <sheetFormatPr defaultRowHeight="15" x14ac:dyDescent="0.25"/>
  <cols>
    <col min="1" max="1" width="5" style="95" bestFit="1" customWidth="1"/>
    <col min="2" max="2" width="23.28515625" style="95" bestFit="1" customWidth="1"/>
    <col min="3" max="3" width="3.28515625" style="52" bestFit="1" customWidth="1"/>
    <col min="4" max="4" width="10.42578125" style="52" customWidth="1"/>
    <col min="5" max="5" width="11.7109375" style="5" bestFit="1" customWidth="1"/>
    <col min="6" max="7" width="12.7109375" style="5" bestFit="1" customWidth="1"/>
    <col min="8" max="8" width="11.7109375" style="5" bestFit="1" customWidth="1"/>
    <col min="9" max="9" width="10.140625" style="5" bestFit="1" customWidth="1"/>
    <col min="10" max="10" width="12.7109375" style="5" bestFit="1" customWidth="1"/>
    <col min="11" max="14" width="11.7109375" style="5" bestFit="1" customWidth="1"/>
    <col min="15" max="15" width="9.85546875" style="5" customWidth="1"/>
    <col min="16" max="18" width="11.7109375" style="5" bestFit="1" customWidth="1"/>
    <col min="19" max="20" width="10.140625" style="5" bestFit="1" customWidth="1"/>
    <col min="21" max="21" width="11.7109375" style="5" bestFit="1" customWidth="1"/>
    <col min="22" max="22" width="10.140625" style="5" bestFit="1" customWidth="1"/>
    <col min="23" max="23" width="11.7109375" style="5" customWidth="1"/>
    <col min="24" max="24" width="12.7109375" style="5" bestFit="1" customWidth="1"/>
    <col min="25" max="26" width="11.7109375" style="5" bestFit="1" customWidth="1"/>
    <col min="27" max="27" width="12.7109375" style="5" bestFit="1" customWidth="1"/>
    <col min="28" max="28" width="12.7109375" style="95" bestFit="1" customWidth="1"/>
    <col min="29" max="16384" width="9.140625" style="95"/>
  </cols>
  <sheetData>
    <row r="1" spans="1:28" s="3" customFormat="1" ht="60" x14ac:dyDescent="0.25">
      <c r="A1" s="2" t="s">
        <v>21</v>
      </c>
      <c r="B1" s="2" t="s">
        <v>22</v>
      </c>
      <c r="C1" s="2" t="s">
        <v>23</v>
      </c>
      <c r="D1" s="61" t="s">
        <v>84</v>
      </c>
      <c r="E1" s="4" t="s">
        <v>85</v>
      </c>
      <c r="F1" s="4" t="s">
        <v>86</v>
      </c>
      <c r="G1" s="4" t="s">
        <v>87</v>
      </c>
      <c r="H1" s="4" t="s">
        <v>88</v>
      </c>
      <c r="I1" s="4" t="s">
        <v>89</v>
      </c>
      <c r="J1" s="4" t="s">
        <v>90</v>
      </c>
      <c r="K1" s="4" t="s">
        <v>91</v>
      </c>
      <c r="L1" s="4" t="s">
        <v>92</v>
      </c>
      <c r="M1" s="4" t="s">
        <v>93</v>
      </c>
      <c r="N1" s="4" t="s">
        <v>94</v>
      </c>
      <c r="O1" s="4" t="s">
        <v>95</v>
      </c>
      <c r="P1" s="4" t="s">
        <v>96</v>
      </c>
      <c r="Q1" s="4" t="s">
        <v>97</v>
      </c>
      <c r="R1" s="4" t="s">
        <v>98</v>
      </c>
      <c r="S1" s="4" t="s">
        <v>99</v>
      </c>
      <c r="T1" s="4" t="s">
        <v>100</v>
      </c>
      <c r="U1" s="4" t="s">
        <v>101</v>
      </c>
      <c r="V1" s="4" t="s">
        <v>102</v>
      </c>
      <c r="W1" s="4" t="s">
        <v>152</v>
      </c>
      <c r="X1" s="4" t="s">
        <v>103</v>
      </c>
      <c r="Y1" s="4" t="s">
        <v>154</v>
      </c>
      <c r="Z1" s="4" t="s">
        <v>104</v>
      </c>
      <c r="AA1" s="4" t="s">
        <v>105</v>
      </c>
      <c r="AB1" s="4" t="s">
        <v>106</v>
      </c>
    </row>
    <row r="2" spans="1:28" x14ac:dyDescent="0.25">
      <c r="A2" s="95">
        <v>2004</v>
      </c>
      <c r="B2" s="95" t="s">
        <v>61</v>
      </c>
      <c r="C2" s="52" t="s">
        <v>10</v>
      </c>
      <c r="D2" s="5">
        <f>'90.1 Data-SI'!D2*Convert!$B$1</f>
        <v>84351.168704612151</v>
      </c>
      <c r="E2" s="5">
        <f>'90.1 Data-SI'!E2/Convert!$B$2*1000000</f>
        <v>0</v>
      </c>
      <c r="F2" s="5">
        <f>'90.1 Data-SI'!F2/Convert!$B$2*1000000</f>
        <v>0</v>
      </c>
      <c r="G2" s="5">
        <f>'90.1 Data-SI'!G2/Convert!$B$2*1000000</f>
        <v>1839305.386567669</v>
      </c>
      <c r="H2" s="5">
        <f>'90.1 Data-SI'!H2/Convert!$B$2*1000000</f>
        <v>316968.98714087089</v>
      </c>
      <c r="I2" s="5">
        <f>'90.1 Data-SI'!I2/Convert!$B$2*1000000</f>
        <v>202557.98768577096</v>
      </c>
      <c r="J2" s="5">
        <f>'90.1 Data-SI'!J2/Convert!$B$2*1000000</f>
        <v>1077971.3188656636</v>
      </c>
      <c r="K2" s="5">
        <f>'90.1 Data-SI'!K2/Convert!$B$2*1000000</f>
        <v>0</v>
      </c>
      <c r="L2" s="5">
        <f>'90.1 Data-SI'!L2/Convert!$B$2*1000000</f>
        <v>34292.021872964266</v>
      </c>
      <c r="M2" s="5">
        <f>'90.1 Data-SI'!M2/Convert!$B$2*1000000</f>
        <v>456279.14122844103</v>
      </c>
      <c r="N2" s="5">
        <f>'90.1 Data-SI'!N2/Convert!$B$2*1000000</f>
        <v>77815.782083205253</v>
      </c>
      <c r="O2" s="5">
        <f>'90.1 Data-SI'!O2/Convert!$B$2*1000000</f>
        <v>1103.988897649878</v>
      </c>
      <c r="P2" s="5">
        <f>N2-O2</f>
        <v>76711.793185555376</v>
      </c>
      <c r="Q2" s="5">
        <f>'90.1 Data-SI'!Q2/Convert!$B$2*1000000</f>
        <v>97653.593520494978</v>
      </c>
      <c r="R2" s="5">
        <f>'90.1 Data-SI'!R2/Convert!$B$2*1000000</f>
        <v>0</v>
      </c>
      <c r="S2" s="5">
        <f>'90.1 Data-SI'!S2/Convert!$B$2*1000000</f>
        <v>0</v>
      </c>
      <c r="T2" s="5">
        <f>'90.1 Data-SI'!T2/Convert!$B$2*1000000</f>
        <v>0</v>
      </c>
      <c r="U2" s="5">
        <f>'90.1 Data-SI'!U2/Convert!$B$2*1000000</f>
        <v>706171.11377700453</v>
      </c>
      <c r="V2" s="5">
        <f>'90.1 Data-SI'!V2/Convert!$B$2*1000000</f>
        <v>0</v>
      </c>
      <c r="W2" s="5">
        <f>E2+G2+M2+SUM(P2:S2)</f>
        <v>2469949.9145021606</v>
      </c>
      <c r="X2" s="5">
        <f>F2</f>
        <v>0</v>
      </c>
      <c r="Y2" s="5">
        <f>SUM(W2:X2)</f>
        <v>2469949.9145021606</v>
      </c>
      <c r="Z2" s="5">
        <f>'90.1 Data-SI'!Y2/Convert!$B$2*1000000</f>
        <v>4102844.2189650801</v>
      </c>
      <c r="AA2" s="5">
        <f>'90.1 Data-SI'!Z2/Convert!$B$2*1000000</f>
        <v>706171.11377700453</v>
      </c>
      <c r="AB2" s="5">
        <f t="shared" ref="AB2:AB65" si="0">SUM(Z2:AA2)</f>
        <v>4809015.3327420847</v>
      </c>
    </row>
    <row r="3" spans="1:28" x14ac:dyDescent="0.25">
      <c r="A3" s="95">
        <v>2004</v>
      </c>
      <c r="B3" s="95" t="s">
        <v>61</v>
      </c>
      <c r="C3" s="52" t="s">
        <v>6</v>
      </c>
      <c r="D3" s="5">
        <f>'90.1 Data-SI'!D3*Convert!$B$1</f>
        <v>84351.168704612151</v>
      </c>
      <c r="E3" s="5">
        <f>'90.1 Data-SI'!E3/Convert!$B$2*1000000</f>
        <v>691.90646675687981</v>
      </c>
      <c r="F3" s="5">
        <f>'90.1 Data-SI'!F3/Convert!$B$2*1000000</f>
        <v>199.04158632732157</v>
      </c>
      <c r="G3" s="5">
        <f>'90.1 Data-SI'!G3/Convert!$B$2*1000000</f>
        <v>1471495.4913763336</v>
      </c>
      <c r="H3" s="5">
        <f>'90.1 Data-SI'!H3/Convert!$B$2*1000000</f>
        <v>316968.98714087089</v>
      </c>
      <c r="I3" s="5">
        <f>'90.1 Data-SI'!I3/Convert!$B$2*1000000</f>
        <v>202595.90036888092</v>
      </c>
      <c r="J3" s="5">
        <f>'90.1 Data-SI'!J3/Convert!$B$2*1000000</f>
        <v>1077971.3188656636</v>
      </c>
      <c r="K3" s="5">
        <f>'90.1 Data-SI'!K3/Convert!$B$2*1000000</f>
        <v>0</v>
      </c>
      <c r="L3" s="5">
        <f>'90.1 Data-SI'!L3/Convert!$B$2*1000000</f>
        <v>34292.021872964266</v>
      </c>
      <c r="M3" s="5">
        <f>'90.1 Data-SI'!M3/Convert!$B$2*1000000</f>
        <v>452487.87291744439</v>
      </c>
      <c r="N3" s="5">
        <f>'90.1 Data-SI'!N3/Convert!$B$2*1000000</f>
        <v>93037.724351856596</v>
      </c>
      <c r="O3" s="5">
        <f>'90.1 Data-SI'!O3/Convert!$B$2*1000000</f>
        <v>1103.988897649878</v>
      </c>
      <c r="P3" s="5">
        <f t="shared" ref="P3:P66" si="1">N3-O3</f>
        <v>91933.735454206719</v>
      </c>
      <c r="Q3" s="5">
        <f>'90.1 Data-SI'!Q3/Convert!$B$2*1000000</f>
        <v>78555.079403849595</v>
      </c>
      <c r="R3" s="5">
        <f>'90.1 Data-SI'!R3/Convert!$B$2*1000000</f>
        <v>0</v>
      </c>
      <c r="S3" s="5">
        <f>'90.1 Data-SI'!S3/Convert!$B$2*1000000</f>
        <v>0</v>
      </c>
      <c r="T3" s="5">
        <f>'90.1 Data-SI'!T3/Convert!$B$2*1000000</f>
        <v>0</v>
      </c>
      <c r="U3" s="5">
        <f>'90.1 Data-SI'!U3/Convert!$B$2*1000000</f>
        <v>702465.14900300535</v>
      </c>
      <c r="V3" s="5">
        <f>'90.1 Data-SI'!V3/Convert!$B$2*1000000</f>
        <v>0</v>
      </c>
      <c r="W3" s="5">
        <f t="shared" ref="W3:W66" si="2">E3+G3+M3+SUM(P3:S3)</f>
        <v>2095164.0856185914</v>
      </c>
      <c r="X3" s="5">
        <f t="shared" ref="X3:X66" si="3">F3</f>
        <v>199.04158632732157</v>
      </c>
      <c r="Y3" s="5">
        <f t="shared" ref="Y3:Y66" si="4">SUM(W3:X3)</f>
        <v>2095363.1272049188</v>
      </c>
      <c r="Z3" s="5">
        <f>'90.1 Data-SI'!Y3/Convert!$B$2*1000000</f>
        <v>3728096.3027646206</v>
      </c>
      <c r="AA3" s="5">
        <f>'90.1 Data-SI'!Z3/Convert!$B$2*1000000</f>
        <v>702654.71241855528</v>
      </c>
      <c r="AB3" s="5">
        <f t="shared" si="0"/>
        <v>4430751.0151831759</v>
      </c>
    </row>
    <row r="4" spans="1:28" x14ac:dyDescent="0.25">
      <c r="A4" s="95">
        <v>2004</v>
      </c>
      <c r="B4" s="95" t="s">
        <v>61</v>
      </c>
      <c r="C4" s="52" t="s">
        <v>11</v>
      </c>
      <c r="D4" s="5">
        <f>'90.1 Data-SI'!D4*Convert!$B$1</f>
        <v>84351.168704612151</v>
      </c>
      <c r="E4" s="5">
        <f>'90.1 Data-SI'!E4/Convert!$B$2*1000000</f>
        <v>28.434512332474512</v>
      </c>
      <c r="F4" s="5">
        <f>'90.1 Data-SI'!F4/Convert!$B$2*1000000</f>
        <v>0</v>
      </c>
      <c r="G4" s="5">
        <f>'90.1 Data-SI'!G4/Convert!$B$2*1000000</f>
        <v>1282737.7203425902</v>
      </c>
      <c r="H4" s="5">
        <f>'90.1 Data-SI'!H4/Convert!$B$2*1000000</f>
        <v>316968.98714087089</v>
      </c>
      <c r="I4" s="5">
        <f>'90.1 Data-SI'!I4/Convert!$B$2*1000000</f>
        <v>202614.85671043591</v>
      </c>
      <c r="J4" s="5">
        <f>'90.1 Data-SI'!J4/Convert!$B$2*1000000</f>
        <v>1077971.3188656636</v>
      </c>
      <c r="K4" s="5">
        <f>'90.1 Data-SI'!K4/Convert!$B$2*1000000</f>
        <v>0</v>
      </c>
      <c r="L4" s="5">
        <f>'90.1 Data-SI'!L4/Convert!$B$2*1000000</f>
        <v>34292.021872964266</v>
      </c>
      <c r="M4" s="5">
        <f>'90.1 Data-SI'!M4/Convert!$B$2*1000000</f>
        <v>354900.62659239193</v>
      </c>
      <c r="N4" s="5">
        <f>'90.1 Data-SI'!N4/Convert!$B$2*1000000</f>
        <v>69873.074971667374</v>
      </c>
      <c r="O4" s="5">
        <f>'90.1 Data-SI'!O4/Convert!$B$2*1000000</f>
        <v>1103.988897649878</v>
      </c>
      <c r="P4" s="5">
        <f t="shared" si="1"/>
        <v>68769.086074017498</v>
      </c>
      <c r="Q4" s="5">
        <f>'90.1 Data-SI'!Q4/Convert!$B$2*1000000</f>
        <v>61134.201514820204</v>
      </c>
      <c r="R4" s="5">
        <f>'90.1 Data-SI'!R4/Convert!$B$2*1000000</f>
        <v>0</v>
      </c>
      <c r="S4" s="5">
        <f>'90.1 Data-SI'!S4/Convert!$B$2*1000000</f>
        <v>0</v>
      </c>
      <c r="T4" s="5">
        <f>'90.1 Data-SI'!T4/Convert!$B$2*1000000</f>
        <v>0</v>
      </c>
      <c r="U4" s="5">
        <f>'90.1 Data-SI'!U4/Convert!$B$2*1000000</f>
        <v>772120.22604679037</v>
      </c>
      <c r="V4" s="5">
        <f>'90.1 Data-SI'!V4/Convert!$B$2*1000000</f>
        <v>0</v>
      </c>
      <c r="W4" s="5">
        <f t="shared" si="2"/>
        <v>1767570.0690361524</v>
      </c>
      <c r="X4" s="5">
        <f t="shared" si="3"/>
        <v>0</v>
      </c>
      <c r="Y4" s="5">
        <f t="shared" si="4"/>
        <v>1767570.0690361524</v>
      </c>
      <c r="Z4" s="5">
        <f>'90.1 Data-SI'!Y4/Convert!$B$2*1000000</f>
        <v>3400530.7206945145</v>
      </c>
      <c r="AA4" s="5">
        <f>'90.1 Data-SI'!Z4/Convert!$B$2*1000000</f>
        <v>772120.22604679037</v>
      </c>
      <c r="AB4" s="5">
        <f t="shared" si="0"/>
        <v>4172650.9467413048</v>
      </c>
    </row>
    <row r="5" spans="1:28" x14ac:dyDescent="0.25">
      <c r="A5" s="95">
        <v>2004</v>
      </c>
      <c r="B5" s="95" t="s">
        <v>61</v>
      </c>
      <c r="C5" s="52" t="s">
        <v>13</v>
      </c>
      <c r="D5" s="5">
        <f>'90.1 Data-SI'!D5*Convert!$B$1</f>
        <v>84351.168704612151</v>
      </c>
      <c r="E5" s="5">
        <f>'90.1 Data-SI'!E5/Convert!$B$2*1000000</f>
        <v>15657.938124415967</v>
      </c>
      <c r="F5" s="5">
        <f>'90.1 Data-SI'!F5/Convert!$B$2*1000000</f>
        <v>41324.824589862961</v>
      </c>
      <c r="G5" s="5">
        <f>'90.1 Data-SI'!G5/Convert!$B$2*1000000</f>
        <v>1137266.7552496507</v>
      </c>
      <c r="H5" s="5">
        <f>'90.1 Data-SI'!H5/Convert!$B$2*1000000</f>
        <v>316968.98714087089</v>
      </c>
      <c r="I5" s="5">
        <f>'90.1 Data-SI'!I5/Convert!$B$2*1000000</f>
        <v>202358.94609944362</v>
      </c>
      <c r="J5" s="5">
        <f>'90.1 Data-SI'!J5/Convert!$B$2*1000000</f>
        <v>1077971.3188656636</v>
      </c>
      <c r="K5" s="5">
        <f>'90.1 Data-SI'!K5/Convert!$B$2*1000000</f>
        <v>0</v>
      </c>
      <c r="L5" s="5">
        <f>'90.1 Data-SI'!L5/Convert!$B$2*1000000</f>
        <v>34292.021872964266</v>
      </c>
      <c r="M5" s="5">
        <f>'90.1 Data-SI'!M5/Convert!$B$2*1000000</f>
        <v>390794.45932675223</v>
      </c>
      <c r="N5" s="5">
        <f>'90.1 Data-SI'!N5/Convert!$B$2*1000000</f>
        <v>78393.950500632229</v>
      </c>
      <c r="O5" s="5">
        <f>'90.1 Data-SI'!O5/Convert!$B$2*1000000</f>
        <v>1103.988897649878</v>
      </c>
      <c r="P5" s="5">
        <f t="shared" si="1"/>
        <v>77289.961602982352</v>
      </c>
      <c r="Q5" s="5">
        <f>'90.1 Data-SI'!Q5/Convert!$B$2*1000000</f>
        <v>59001.613089884617</v>
      </c>
      <c r="R5" s="5">
        <f>'90.1 Data-SI'!R5/Convert!$B$2*1000000</f>
        <v>0</v>
      </c>
      <c r="S5" s="5">
        <f>'90.1 Data-SI'!S5/Convert!$B$2*1000000</f>
        <v>0</v>
      </c>
      <c r="T5" s="5">
        <f>'90.1 Data-SI'!T5/Convert!$B$2*1000000</f>
        <v>0</v>
      </c>
      <c r="U5" s="5">
        <f>'90.1 Data-SI'!U5/Convert!$B$2*1000000</f>
        <v>774015.86020228872</v>
      </c>
      <c r="V5" s="5">
        <f>'90.1 Data-SI'!V5/Convert!$B$2*1000000</f>
        <v>0</v>
      </c>
      <c r="W5" s="5">
        <f t="shared" si="2"/>
        <v>1680010.7273936858</v>
      </c>
      <c r="X5" s="5">
        <f t="shared" si="3"/>
        <v>41324.824589862961</v>
      </c>
      <c r="Y5" s="5">
        <f t="shared" si="4"/>
        <v>1721335.5519835488</v>
      </c>
      <c r="Z5" s="5">
        <f>'90.1 Data-SI'!Y5/Convert!$B$2*1000000</f>
        <v>3312705.9902702784</v>
      </c>
      <c r="AA5" s="5">
        <f>'90.1 Data-SI'!Z5/Convert!$B$2*1000000</f>
        <v>815350.16296292911</v>
      </c>
      <c r="AB5" s="5">
        <f t="shared" si="0"/>
        <v>4128056.1532332078</v>
      </c>
    </row>
    <row r="6" spans="1:28" x14ac:dyDescent="0.25">
      <c r="A6" s="95">
        <v>2004</v>
      </c>
      <c r="B6" s="95" t="s">
        <v>61</v>
      </c>
      <c r="C6" s="52" t="s">
        <v>19</v>
      </c>
      <c r="D6" s="5">
        <f>'90.1 Data-SI'!D6*Convert!$B$1</f>
        <v>84351.168704612151</v>
      </c>
      <c r="E6" s="5">
        <f>'90.1 Data-SI'!E6/Convert!$B$2*1000000</f>
        <v>55210.344778888015</v>
      </c>
      <c r="F6" s="5">
        <f>'90.1 Data-SI'!F6/Convert!$B$2*1000000</f>
        <v>183032.95588413844</v>
      </c>
      <c r="G6" s="5">
        <f>'90.1 Data-SI'!G6/Convert!$B$2*1000000</f>
        <v>963389.71233656898</v>
      </c>
      <c r="H6" s="5">
        <f>'90.1 Data-SI'!H6/Convert!$B$2*1000000</f>
        <v>316968.98714087089</v>
      </c>
      <c r="I6" s="5">
        <f>'90.1 Data-SI'!I6/Convert!$B$2*1000000</f>
        <v>202292.59890400121</v>
      </c>
      <c r="J6" s="5">
        <f>'90.1 Data-SI'!J6/Convert!$B$2*1000000</f>
        <v>1077971.3188656636</v>
      </c>
      <c r="K6" s="5">
        <f>'90.1 Data-SI'!K6/Convert!$B$2*1000000</f>
        <v>0</v>
      </c>
      <c r="L6" s="5">
        <f>'90.1 Data-SI'!L6/Convert!$B$2*1000000</f>
        <v>34292.021872964266</v>
      </c>
      <c r="M6" s="5">
        <f>'90.1 Data-SI'!M6/Convert!$B$2*1000000</f>
        <v>306524.04294407525</v>
      </c>
      <c r="N6" s="5">
        <f>'90.1 Data-SI'!N6/Convert!$B$2*1000000</f>
        <v>73787.559502771357</v>
      </c>
      <c r="O6" s="5">
        <f>'90.1 Data-SI'!O6/Convert!$B$2*1000000</f>
        <v>1103.988897649878</v>
      </c>
      <c r="P6" s="5">
        <f t="shared" si="1"/>
        <v>72683.57060512148</v>
      </c>
      <c r="Q6" s="5">
        <f>'90.1 Data-SI'!Q6/Convert!$B$2*1000000</f>
        <v>50594.475610249654</v>
      </c>
      <c r="R6" s="5">
        <f>'90.1 Data-SI'!R6/Convert!$B$2*1000000</f>
        <v>0</v>
      </c>
      <c r="S6" s="5">
        <f>'90.1 Data-SI'!S6/Convert!$B$2*1000000</f>
        <v>0</v>
      </c>
      <c r="T6" s="5">
        <f>'90.1 Data-SI'!T6/Convert!$B$2*1000000</f>
        <v>0</v>
      </c>
      <c r="U6" s="5">
        <f>'90.1 Data-SI'!U6/Convert!$B$2*1000000</f>
        <v>847594.89994795539</v>
      </c>
      <c r="V6" s="5">
        <f>'90.1 Data-SI'!V6/Convert!$B$2*1000000</f>
        <v>0</v>
      </c>
      <c r="W6" s="5">
        <f t="shared" si="2"/>
        <v>1448402.1462749036</v>
      </c>
      <c r="X6" s="5">
        <f t="shared" si="3"/>
        <v>183032.95588413844</v>
      </c>
      <c r="Y6" s="5">
        <f t="shared" si="4"/>
        <v>1631435.1021590419</v>
      </c>
      <c r="Z6" s="5">
        <f>'90.1 Data-SI'!Y6/Convert!$B$2*1000000</f>
        <v>3081031.0619560536</v>
      </c>
      <c r="AA6" s="5">
        <f>'90.1 Data-SI'!Z6/Convert!$B$2*1000000</f>
        <v>1030627.8558320936</v>
      </c>
      <c r="AB6" s="5">
        <f t="shared" si="0"/>
        <v>4111658.917788147</v>
      </c>
    </row>
    <row r="7" spans="1:28" x14ac:dyDescent="0.25">
      <c r="A7" s="95">
        <v>2004</v>
      </c>
      <c r="B7" s="95" t="s">
        <v>61</v>
      </c>
      <c r="C7" s="52" t="s">
        <v>20</v>
      </c>
      <c r="D7" s="5">
        <f>'90.1 Data-SI'!D7*Convert!$B$1</f>
        <v>84351.168704612151</v>
      </c>
      <c r="E7" s="5">
        <f>'90.1 Data-SI'!E7/Convert!$B$2*1000000</f>
        <v>57333.455033046113</v>
      </c>
      <c r="F7" s="5">
        <f>'90.1 Data-SI'!F7/Convert!$B$2*1000000</f>
        <v>175867.45877635488</v>
      </c>
      <c r="G7" s="5">
        <f>'90.1 Data-SI'!G7/Convert!$B$2*1000000</f>
        <v>766973.57931461267</v>
      </c>
      <c r="H7" s="5">
        <f>'90.1 Data-SI'!H7/Convert!$B$2*1000000</f>
        <v>316968.98714087089</v>
      </c>
      <c r="I7" s="5">
        <f>'90.1 Data-SI'!I7/Convert!$B$2*1000000</f>
        <v>202434.77146566357</v>
      </c>
      <c r="J7" s="5">
        <f>'90.1 Data-SI'!J7/Convert!$B$2*1000000</f>
        <v>1077971.3188656636</v>
      </c>
      <c r="K7" s="5">
        <f>'90.1 Data-SI'!K7/Convert!$B$2*1000000</f>
        <v>0</v>
      </c>
      <c r="L7" s="5">
        <f>'90.1 Data-SI'!L7/Convert!$B$2*1000000</f>
        <v>34292.021872964266</v>
      </c>
      <c r="M7" s="5">
        <f>'90.1 Data-SI'!M7/Convert!$B$2*1000000</f>
        <v>325925.85852560034</v>
      </c>
      <c r="N7" s="5">
        <f>'90.1 Data-SI'!N7/Convert!$B$2*1000000</f>
        <v>75967.538781594412</v>
      </c>
      <c r="O7" s="5">
        <f>'90.1 Data-SI'!O7/Convert!$B$2*1000000</f>
        <v>1103.988897649878</v>
      </c>
      <c r="P7" s="5">
        <f t="shared" si="1"/>
        <v>74863.549883944535</v>
      </c>
      <c r="Q7" s="5">
        <f>'90.1 Data-SI'!Q7/Convert!$B$2*1000000</f>
        <v>30405.971854192743</v>
      </c>
      <c r="R7" s="5">
        <f>'90.1 Data-SI'!R7/Convert!$B$2*1000000</f>
        <v>0</v>
      </c>
      <c r="S7" s="5">
        <f>'90.1 Data-SI'!S7/Convert!$B$2*1000000</f>
        <v>0</v>
      </c>
      <c r="T7" s="5">
        <f>'90.1 Data-SI'!T7/Convert!$B$2*1000000</f>
        <v>0</v>
      </c>
      <c r="U7" s="5">
        <f>'90.1 Data-SI'!U7/Convert!$B$2*1000000</f>
        <v>852296.07265359105</v>
      </c>
      <c r="V7" s="5">
        <f>'90.1 Data-SI'!V7/Convert!$B$2*1000000</f>
        <v>0</v>
      </c>
      <c r="W7" s="5">
        <f t="shared" si="2"/>
        <v>1255502.4146113964</v>
      </c>
      <c r="X7" s="5">
        <f t="shared" si="3"/>
        <v>175867.45877635488</v>
      </c>
      <c r="Y7" s="5">
        <f t="shared" si="4"/>
        <v>1431369.8733877512</v>
      </c>
      <c r="Z7" s="5">
        <f>'90.1 Data-SI'!Y7/Convert!$B$2*1000000</f>
        <v>2888282.9810249866</v>
      </c>
      <c r="AA7" s="5">
        <f>'90.1 Data-SI'!Z7/Convert!$B$2*1000000</f>
        <v>1028163.531429946</v>
      </c>
      <c r="AB7" s="5">
        <f t="shared" si="0"/>
        <v>3916446.5124549326</v>
      </c>
    </row>
    <row r="8" spans="1:28" x14ac:dyDescent="0.25">
      <c r="A8" s="95">
        <v>2004</v>
      </c>
      <c r="B8" s="95" t="s">
        <v>61</v>
      </c>
      <c r="C8" s="52" t="s">
        <v>3</v>
      </c>
      <c r="D8" s="5">
        <f>'90.1 Data-SI'!D8*Convert!$B$1</f>
        <v>84351.168704612151</v>
      </c>
      <c r="E8" s="5">
        <f>'90.1 Data-SI'!E8/Convert!$B$2*1000000</f>
        <v>167194.93251495017</v>
      </c>
      <c r="F8" s="5">
        <f>'90.1 Data-SI'!F8/Convert!$B$2*1000000</f>
        <v>590300.47602217086</v>
      </c>
      <c r="G8" s="5">
        <f>'90.1 Data-SI'!G8/Convert!$B$2*1000000</f>
        <v>522190.34081511706</v>
      </c>
      <c r="H8" s="5">
        <f>'90.1 Data-SI'!H8/Convert!$B$2*1000000</f>
        <v>316968.98714087089</v>
      </c>
      <c r="I8" s="5">
        <f>'90.1 Data-SI'!I8/Convert!$B$2*1000000</f>
        <v>202396.85878255358</v>
      </c>
      <c r="J8" s="5">
        <f>'90.1 Data-SI'!J8/Convert!$B$2*1000000</f>
        <v>1077971.3188656636</v>
      </c>
      <c r="K8" s="5">
        <f>'90.1 Data-SI'!K8/Convert!$B$2*1000000</f>
        <v>0</v>
      </c>
      <c r="L8" s="5">
        <f>'90.1 Data-SI'!L8/Convert!$B$2*1000000</f>
        <v>34292.021872964266</v>
      </c>
      <c r="M8" s="5">
        <f>'90.1 Data-SI'!M8/Convert!$B$2*1000000</f>
        <v>245930.09716357212</v>
      </c>
      <c r="N8" s="5">
        <f>'90.1 Data-SI'!N8/Convert!$B$2*1000000</f>
        <v>66205.022880778168</v>
      </c>
      <c r="O8" s="5">
        <f>'90.1 Data-SI'!O8/Convert!$B$2*1000000</f>
        <v>1103.988897649878</v>
      </c>
      <c r="P8" s="5">
        <f t="shared" si="1"/>
        <v>65101.033983128291</v>
      </c>
      <c r="Q8" s="5">
        <f>'90.1 Data-SI'!Q8/Convert!$B$2*1000000</f>
        <v>24775.938412362793</v>
      </c>
      <c r="R8" s="5">
        <f>'90.1 Data-SI'!R8/Convert!$B$2*1000000</f>
        <v>0</v>
      </c>
      <c r="S8" s="5">
        <f>'90.1 Data-SI'!S8/Convert!$B$2*1000000</f>
        <v>0</v>
      </c>
      <c r="T8" s="5">
        <f>'90.1 Data-SI'!T8/Convert!$B$2*1000000</f>
        <v>0</v>
      </c>
      <c r="U8" s="5">
        <f>'90.1 Data-SI'!U8/Convert!$B$2*1000000</f>
        <v>976772.88947438705</v>
      </c>
      <c r="V8" s="5">
        <f>'90.1 Data-SI'!V8/Convert!$B$2*1000000</f>
        <v>0</v>
      </c>
      <c r="W8" s="5">
        <f t="shared" si="2"/>
        <v>1025192.3428891305</v>
      </c>
      <c r="X8" s="5">
        <f t="shared" si="3"/>
        <v>590300.47602217086</v>
      </c>
      <c r="Y8" s="5">
        <f t="shared" si="4"/>
        <v>1615492.8189113014</v>
      </c>
      <c r="Z8" s="5">
        <f>'90.1 Data-SI'!Y8/Convert!$B$2*1000000</f>
        <v>2657916.0402780552</v>
      </c>
      <c r="AA8" s="5">
        <f>'90.1 Data-SI'!Z8/Convert!$B$2*1000000</f>
        <v>1567073.3654965579</v>
      </c>
      <c r="AB8" s="5">
        <f t="shared" si="0"/>
        <v>4224989.4057746129</v>
      </c>
    </row>
    <row r="9" spans="1:28" x14ac:dyDescent="0.25">
      <c r="A9" s="95">
        <v>2004</v>
      </c>
      <c r="B9" s="95" t="s">
        <v>61</v>
      </c>
      <c r="C9" s="52" t="s">
        <v>7</v>
      </c>
      <c r="D9" s="5">
        <f>'90.1 Data-SI'!D9*Convert!$B$1</f>
        <v>84351.168704612151</v>
      </c>
      <c r="E9" s="5">
        <f>'90.1 Data-SI'!E9/Convert!$B$2*1000000</f>
        <v>68034.30984083403</v>
      </c>
      <c r="F9" s="5">
        <f>'90.1 Data-SI'!F9/Convert!$B$2*1000000</f>
        <v>219533.39154825825</v>
      </c>
      <c r="G9" s="5">
        <f>'90.1 Data-SI'!G9/Convert!$B$2*1000000</f>
        <v>567126.34847120428</v>
      </c>
      <c r="H9" s="5">
        <f>'90.1 Data-SI'!H9/Convert!$B$2*1000000</f>
        <v>316968.98714087089</v>
      </c>
      <c r="I9" s="5">
        <f>'90.1 Data-SI'!I9/Convert!$B$2*1000000</f>
        <v>202387.38061177611</v>
      </c>
      <c r="J9" s="5">
        <f>'90.1 Data-SI'!J9/Convert!$B$2*1000000</f>
        <v>1077971.3188656636</v>
      </c>
      <c r="K9" s="5">
        <f>'90.1 Data-SI'!K9/Convert!$B$2*1000000</f>
        <v>0</v>
      </c>
      <c r="L9" s="5">
        <f>'90.1 Data-SI'!L9/Convert!$B$2*1000000</f>
        <v>34292.021872964266</v>
      </c>
      <c r="M9" s="5">
        <f>'90.1 Data-SI'!M9/Convert!$B$2*1000000</f>
        <v>277653.53475583612</v>
      </c>
      <c r="N9" s="5">
        <f>'90.1 Data-SI'!N9/Convert!$B$2*1000000</f>
        <v>61409.06846736747</v>
      </c>
      <c r="O9" s="5">
        <f>'90.1 Data-SI'!O9/Convert!$B$2*1000000</f>
        <v>1103.988897649878</v>
      </c>
      <c r="P9" s="5">
        <f t="shared" si="1"/>
        <v>60305.079569717593</v>
      </c>
      <c r="Q9" s="5">
        <f>'90.1 Data-SI'!Q9/Convert!$B$2*1000000</f>
        <v>22340.04852254748</v>
      </c>
      <c r="R9" s="5">
        <f>'90.1 Data-SI'!R9/Convert!$B$2*1000000</f>
        <v>0</v>
      </c>
      <c r="S9" s="5">
        <f>'90.1 Data-SI'!S9/Convert!$B$2*1000000</f>
        <v>0</v>
      </c>
      <c r="T9" s="5">
        <f>'90.1 Data-SI'!T9/Convert!$B$2*1000000</f>
        <v>0</v>
      </c>
      <c r="U9" s="5">
        <f>'90.1 Data-SI'!U9/Convert!$B$2*1000000</f>
        <v>943750.94248560665</v>
      </c>
      <c r="V9" s="5">
        <f>'90.1 Data-SI'!V9/Convert!$B$2*1000000</f>
        <v>0</v>
      </c>
      <c r="W9" s="5">
        <f t="shared" si="2"/>
        <v>995459.32116013952</v>
      </c>
      <c r="X9" s="5">
        <f t="shared" si="3"/>
        <v>219533.39154825825</v>
      </c>
      <c r="Y9" s="5">
        <f t="shared" si="4"/>
        <v>1214992.7127083978</v>
      </c>
      <c r="Z9" s="5">
        <f>'90.1 Data-SI'!Y9/Convert!$B$2*1000000</f>
        <v>2628192.4967198414</v>
      </c>
      <c r="AA9" s="5">
        <f>'90.1 Data-SI'!Z9/Convert!$B$2*1000000</f>
        <v>1163284.3340338648</v>
      </c>
      <c r="AB9" s="5">
        <f t="shared" si="0"/>
        <v>3791476.8307537064</v>
      </c>
    </row>
    <row r="10" spans="1:28" x14ac:dyDescent="0.25">
      <c r="A10" s="95">
        <v>2004</v>
      </c>
      <c r="B10" s="95" t="s">
        <v>61</v>
      </c>
      <c r="C10" s="52" t="s">
        <v>17</v>
      </c>
      <c r="D10" s="5">
        <f>'90.1 Data-SI'!D10*Convert!$B$1</f>
        <v>84351.168704612151</v>
      </c>
      <c r="E10" s="5">
        <f>'90.1 Data-SI'!E10/Convert!$B$2*1000000</f>
        <v>24671.678533810387</v>
      </c>
      <c r="F10" s="5">
        <f>'90.1 Data-SI'!F10/Convert!$B$2*1000000</f>
        <v>58944.74406521966</v>
      </c>
      <c r="G10" s="5">
        <f>'90.1 Data-SI'!G10/Convert!$B$2*1000000</f>
        <v>329792.9522028169</v>
      </c>
      <c r="H10" s="5">
        <f>'90.1 Data-SI'!H10/Convert!$B$2*1000000</f>
        <v>316968.98714087089</v>
      </c>
      <c r="I10" s="5">
        <f>'90.1 Data-SI'!I10/Convert!$B$2*1000000</f>
        <v>202358.94609944362</v>
      </c>
      <c r="J10" s="5">
        <f>'90.1 Data-SI'!J10/Convert!$B$2*1000000</f>
        <v>1077971.3188656636</v>
      </c>
      <c r="K10" s="5">
        <f>'90.1 Data-SI'!K10/Convert!$B$2*1000000</f>
        <v>0</v>
      </c>
      <c r="L10" s="5">
        <f>'90.1 Data-SI'!L10/Convert!$B$2*1000000</f>
        <v>34292.021872964266</v>
      </c>
      <c r="M10" s="5">
        <f>'90.1 Data-SI'!M10/Convert!$B$2*1000000</f>
        <v>196681.52180372618</v>
      </c>
      <c r="N10" s="5">
        <f>'90.1 Data-SI'!N10/Convert!$B$2*1000000</f>
        <v>70517.590584536796</v>
      </c>
      <c r="O10" s="5">
        <f>'90.1 Data-SI'!O10/Convert!$B$2*1000000</f>
        <v>1103.988897649878</v>
      </c>
      <c r="P10" s="5">
        <f t="shared" si="1"/>
        <v>69413.601686886919</v>
      </c>
      <c r="Q10" s="5">
        <f>'90.1 Data-SI'!Q10/Convert!$B$2*1000000</f>
        <v>14994.46616999156</v>
      </c>
      <c r="R10" s="5">
        <f>'90.1 Data-SI'!R10/Convert!$B$2*1000000</f>
        <v>0</v>
      </c>
      <c r="S10" s="5">
        <f>'90.1 Data-SI'!S10/Convert!$B$2*1000000</f>
        <v>0</v>
      </c>
      <c r="T10" s="5">
        <f>'90.1 Data-SI'!T10/Convert!$B$2*1000000</f>
        <v>0</v>
      </c>
      <c r="U10" s="5">
        <f>'90.1 Data-SI'!U10/Convert!$B$2*1000000</f>
        <v>991568.31405805133</v>
      </c>
      <c r="V10" s="5">
        <f>'90.1 Data-SI'!V10/Convert!$B$2*1000000</f>
        <v>0</v>
      </c>
      <c r="W10" s="5">
        <f t="shared" si="2"/>
        <v>635554.22039723198</v>
      </c>
      <c r="X10" s="5">
        <f t="shared" si="3"/>
        <v>58944.74406521966</v>
      </c>
      <c r="Y10" s="5">
        <f t="shared" si="4"/>
        <v>694498.96446245164</v>
      </c>
      <c r="Z10" s="5">
        <f>'90.1 Data-SI'!Y10/Convert!$B$2*1000000</f>
        <v>2268249.4832738247</v>
      </c>
      <c r="AA10" s="5">
        <f>'90.1 Data-SI'!Z10/Convert!$B$2*1000000</f>
        <v>1050513.058123271</v>
      </c>
      <c r="AB10" s="5">
        <f t="shared" si="0"/>
        <v>3318762.5413970957</v>
      </c>
    </row>
    <row r="11" spans="1:28" x14ac:dyDescent="0.25">
      <c r="A11" s="95">
        <v>2004</v>
      </c>
      <c r="B11" s="95" t="s">
        <v>61</v>
      </c>
      <c r="C11" s="52" t="s">
        <v>14</v>
      </c>
      <c r="D11" s="5">
        <f>'90.1 Data-SI'!D11*Convert!$B$1</f>
        <v>84351.168704612151</v>
      </c>
      <c r="E11" s="5">
        <f>'90.1 Data-SI'!E11/Convert!$B$2*1000000</f>
        <v>370444.82666747796</v>
      </c>
      <c r="F11" s="5">
        <f>'90.1 Data-SI'!F11/Convert!$B$2*1000000</f>
        <v>1343464.3605139784</v>
      </c>
      <c r="G11" s="5">
        <f>'90.1 Data-SI'!G11/Convert!$B$2*1000000</f>
        <v>332456.318191292</v>
      </c>
      <c r="H11" s="5">
        <f>'90.1 Data-SI'!H11/Convert!$B$2*1000000</f>
        <v>316968.98714087089</v>
      </c>
      <c r="I11" s="5">
        <f>'90.1 Data-SI'!I11/Convert!$B$2*1000000</f>
        <v>202093.55731767387</v>
      </c>
      <c r="J11" s="5">
        <f>'90.1 Data-SI'!J11/Convert!$B$2*1000000</f>
        <v>1077971.3188656636</v>
      </c>
      <c r="K11" s="5">
        <f>'90.1 Data-SI'!K11/Convert!$B$2*1000000</f>
        <v>0</v>
      </c>
      <c r="L11" s="5">
        <f>'90.1 Data-SI'!L11/Convert!$B$2*1000000</f>
        <v>34292.021872964266</v>
      </c>
      <c r="M11" s="5">
        <f>'90.1 Data-SI'!M11/Convert!$B$2*1000000</f>
        <v>242574.82470834011</v>
      </c>
      <c r="N11" s="5">
        <f>'90.1 Data-SI'!N11/Convert!$B$2*1000000</f>
        <v>64337.823237612334</v>
      </c>
      <c r="O11" s="5">
        <f>'90.1 Data-SI'!O11/Convert!$B$2*1000000</f>
        <v>1103.988897649878</v>
      </c>
      <c r="P11" s="5">
        <f t="shared" si="1"/>
        <v>63233.834339962457</v>
      </c>
      <c r="Q11" s="5">
        <f>'90.1 Data-SI'!Q11/Convert!$B$2*1000000</f>
        <v>15838.023369188304</v>
      </c>
      <c r="R11" s="5">
        <f>'90.1 Data-SI'!R11/Convert!$B$2*1000000</f>
        <v>0</v>
      </c>
      <c r="S11" s="5">
        <f>'90.1 Data-SI'!S11/Convert!$B$2*1000000</f>
        <v>0</v>
      </c>
      <c r="T11" s="5">
        <f>'90.1 Data-SI'!T11/Convert!$B$2*1000000</f>
        <v>0</v>
      </c>
      <c r="U11" s="5">
        <f>'90.1 Data-SI'!U11/Convert!$B$2*1000000</f>
        <v>1078540.0091123134</v>
      </c>
      <c r="V11" s="5">
        <f>'90.1 Data-SI'!V11/Convert!$B$2*1000000</f>
        <v>0</v>
      </c>
      <c r="W11" s="5">
        <f t="shared" si="2"/>
        <v>1024547.8272762608</v>
      </c>
      <c r="X11" s="5">
        <f t="shared" si="3"/>
        <v>1343464.3605139784</v>
      </c>
      <c r="Y11" s="5">
        <f t="shared" si="4"/>
        <v>2368012.1877902392</v>
      </c>
      <c r="Z11" s="5">
        <f>'90.1 Data-SI'!Y11/Convert!$B$2*1000000</f>
        <v>2656968.2232003063</v>
      </c>
      <c r="AA11" s="5">
        <f>'90.1 Data-SI'!Z11/Convert!$B$2*1000000</f>
        <v>2421994.8914555144</v>
      </c>
      <c r="AB11" s="5">
        <f t="shared" si="0"/>
        <v>5078963.1146558207</v>
      </c>
    </row>
    <row r="12" spans="1:28" x14ac:dyDescent="0.25">
      <c r="A12" s="95">
        <v>2004</v>
      </c>
      <c r="B12" s="95" t="s">
        <v>61</v>
      </c>
      <c r="C12" s="52" t="s">
        <v>2</v>
      </c>
      <c r="D12" s="5">
        <f>'90.1 Data-SI'!D12*Convert!$B$1</f>
        <v>84351.168704612151</v>
      </c>
      <c r="E12" s="5">
        <f>'90.1 Data-SI'!E12/Convert!$B$2*1000000</f>
        <v>151318.99646265188</v>
      </c>
      <c r="F12" s="5">
        <f>'90.1 Data-SI'!F12/Convert!$B$2*1000000</f>
        <v>522929.63813576131</v>
      </c>
      <c r="G12" s="5">
        <f>'90.1 Data-SI'!G12/Convert!$B$2*1000000</f>
        <v>346256.53484331962</v>
      </c>
      <c r="H12" s="5">
        <f>'90.1 Data-SI'!H12/Convert!$B$2*1000000</f>
        <v>316968.98714087089</v>
      </c>
      <c r="I12" s="5">
        <f>'90.1 Data-SI'!I12/Convert!$B$2*1000000</f>
        <v>202245.20805011372</v>
      </c>
      <c r="J12" s="5">
        <f>'90.1 Data-SI'!J12/Convert!$B$2*1000000</f>
        <v>1077971.3188656636</v>
      </c>
      <c r="K12" s="5">
        <f>'90.1 Data-SI'!K12/Convert!$B$2*1000000</f>
        <v>0</v>
      </c>
      <c r="L12" s="5">
        <f>'90.1 Data-SI'!L12/Convert!$B$2*1000000</f>
        <v>34292.021872964266</v>
      </c>
      <c r="M12" s="5">
        <f>'90.1 Data-SI'!M12/Convert!$B$2*1000000</f>
        <v>245295.05972148015</v>
      </c>
      <c r="N12" s="5">
        <f>'90.1 Data-SI'!N12/Convert!$B$2*1000000</f>
        <v>54404.700262801241</v>
      </c>
      <c r="O12" s="5">
        <f>'90.1 Data-SI'!O12/Convert!$B$2*1000000</f>
        <v>1103.988897649878</v>
      </c>
      <c r="P12" s="5">
        <f t="shared" si="1"/>
        <v>53300.711365151365</v>
      </c>
      <c r="Q12" s="5">
        <f>'90.1 Data-SI'!Q12/Convert!$B$2*1000000</f>
        <v>12880.834086610956</v>
      </c>
      <c r="R12" s="5">
        <f>'90.1 Data-SI'!R12/Convert!$B$2*1000000</f>
        <v>0</v>
      </c>
      <c r="S12" s="5">
        <f>'90.1 Data-SI'!S12/Convert!$B$2*1000000</f>
        <v>0</v>
      </c>
      <c r="T12" s="5">
        <f>'90.1 Data-SI'!T12/Convert!$B$2*1000000</f>
        <v>0</v>
      </c>
      <c r="U12" s="5">
        <f>'90.1 Data-SI'!U12/Convert!$B$2*1000000</f>
        <v>1049830.6298272917</v>
      </c>
      <c r="V12" s="5">
        <f>'90.1 Data-SI'!V12/Convert!$B$2*1000000</f>
        <v>0</v>
      </c>
      <c r="W12" s="5">
        <f t="shared" si="2"/>
        <v>809052.13647921395</v>
      </c>
      <c r="X12" s="5">
        <f t="shared" si="3"/>
        <v>522929.63813576131</v>
      </c>
      <c r="Y12" s="5">
        <f t="shared" si="4"/>
        <v>1331981.7746149753</v>
      </c>
      <c r="Z12" s="5">
        <f>'90.1 Data-SI'!Y12/Convert!$B$2*1000000</f>
        <v>2441633.6613064767</v>
      </c>
      <c r="AA12" s="5">
        <f>'90.1 Data-SI'!Z12/Convert!$B$2*1000000</f>
        <v>1572750.7897922753</v>
      </c>
      <c r="AB12" s="5">
        <f t="shared" si="0"/>
        <v>4014384.4510987522</v>
      </c>
    </row>
    <row r="13" spans="1:28" x14ac:dyDescent="0.25">
      <c r="A13" s="95">
        <v>2004</v>
      </c>
      <c r="B13" s="95" t="s">
        <v>61</v>
      </c>
      <c r="C13" s="52" t="s">
        <v>18</v>
      </c>
      <c r="D13" s="5">
        <f>'90.1 Data-SI'!D13*Convert!$B$1</f>
        <v>84351.168704612151</v>
      </c>
      <c r="E13" s="5">
        <f>'90.1 Data-SI'!E13/Convert!$B$2*1000000</f>
        <v>242593.78104989507</v>
      </c>
      <c r="F13" s="5">
        <f>'90.1 Data-SI'!F13/Convert!$B$2*1000000</f>
        <v>870494.16054637474</v>
      </c>
      <c r="G13" s="5">
        <f>'90.1 Data-SI'!G13/Convert!$B$2*1000000</f>
        <v>55162.953925000562</v>
      </c>
      <c r="H13" s="5">
        <f>'90.1 Data-SI'!H13/Convert!$B$2*1000000</f>
        <v>316968.98714087089</v>
      </c>
      <c r="I13" s="5">
        <f>'90.1 Data-SI'!I13/Convert!$B$2*1000000</f>
        <v>201856.60304823657</v>
      </c>
      <c r="J13" s="5">
        <f>'90.1 Data-SI'!J13/Convert!$B$2*1000000</f>
        <v>1077971.3188656636</v>
      </c>
      <c r="K13" s="5">
        <f>'90.1 Data-SI'!K13/Convert!$B$2*1000000</f>
        <v>0</v>
      </c>
      <c r="L13" s="5">
        <f>'90.1 Data-SI'!L13/Convert!$B$2*1000000</f>
        <v>34292.021872964266</v>
      </c>
      <c r="M13" s="5">
        <f>'90.1 Data-SI'!M13/Convert!$B$2*1000000</f>
        <v>179251.16574391932</v>
      </c>
      <c r="N13" s="5">
        <f>'90.1 Data-SI'!N13/Convert!$B$2*1000000</f>
        <v>45751.130342951496</v>
      </c>
      <c r="O13" s="5">
        <f>'90.1 Data-SI'!O13/Convert!$B$2*1000000</f>
        <v>1103.988897649878</v>
      </c>
      <c r="P13" s="5">
        <f t="shared" si="1"/>
        <v>44647.141445301619</v>
      </c>
      <c r="Q13" s="5">
        <f>'90.1 Data-SI'!Q13/Convert!$B$2*1000000</f>
        <v>2379.0208651503676</v>
      </c>
      <c r="R13" s="5">
        <f>'90.1 Data-SI'!R13/Convert!$B$2*1000000</f>
        <v>0</v>
      </c>
      <c r="S13" s="5">
        <f>'90.1 Data-SI'!S13/Convert!$B$2*1000000</f>
        <v>0</v>
      </c>
      <c r="T13" s="5">
        <f>'90.1 Data-SI'!T13/Convert!$B$2*1000000</f>
        <v>0</v>
      </c>
      <c r="U13" s="5">
        <f>'90.1 Data-SI'!U13/Convert!$B$2*1000000</f>
        <v>1109306.151456051</v>
      </c>
      <c r="V13" s="5">
        <f>'90.1 Data-SI'!V13/Convert!$B$2*1000000</f>
        <v>0</v>
      </c>
      <c r="W13" s="5">
        <f t="shared" si="2"/>
        <v>524034.06302926689</v>
      </c>
      <c r="X13" s="5">
        <f t="shared" si="3"/>
        <v>870494.16054637474</v>
      </c>
      <c r="Y13" s="5">
        <f t="shared" si="4"/>
        <v>1394528.2235756416</v>
      </c>
      <c r="Z13" s="5">
        <f>'90.1 Data-SI'!Y13/Convert!$B$2*1000000</f>
        <v>2156236.4610254294</v>
      </c>
      <c r="AA13" s="5">
        <f>'90.1 Data-SI'!Z13/Convert!$B$2*1000000</f>
        <v>1979800.3120024258</v>
      </c>
      <c r="AB13" s="5">
        <f t="shared" si="0"/>
        <v>4136036.773027855</v>
      </c>
    </row>
    <row r="14" spans="1:28" x14ac:dyDescent="0.25">
      <c r="A14" s="95">
        <v>2004</v>
      </c>
      <c r="B14" s="95" t="s">
        <v>61</v>
      </c>
      <c r="C14" s="52" t="s">
        <v>4</v>
      </c>
      <c r="D14" s="5">
        <f>'90.1 Data-SI'!D14*Convert!$B$1</f>
        <v>84351.168704612151</v>
      </c>
      <c r="E14" s="5">
        <f>'90.1 Data-SI'!E14/Convert!$B$2*1000000</f>
        <v>553165.00291595911</v>
      </c>
      <c r="F14" s="5">
        <f>'90.1 Data-SI'!F14/Convert!$B$2*1000000</f>
        <v>1994880.0817094145</v>
      </c>
      <c r="G14" s="5">
        <f>'90.1 Data-SI'!G14/Convert!$B$2*1000000</f>
        <v>156749.9883181545</v>
      </c>
      <c r="H14" s="5">
        <f>'90.1 Data-SI'!H14/Convert!$B$2*1000000</f>
        <v>316968.98714087089</v>
      </c>
      <c r="I14" s="5">
        <f>'90.1 Data-SI'!I14/Convert!$B$2*1000000</f>
        <v>202150.42634233882</v>
      </c>
      <c r="J14" s="5">
        <f>'90.1 Data-SI'!J14/Convert!$B$2*1000000</f>
        <v>1077971.3188656636</v>
      </c>
      <c r="K14" s="5">
        <f>'90.1 Data-SI'!K14/Convert!$B$2*1000000</f>
        <v>0</v>
      </c>
      <c r="L14" s="5">
        <f>'90.1 Data-SI'!L14/Convert!$B$2*1000000</f>
        <v>34292.021872964266</v>
      </c>
      <c r="M14" s="5">
        <f>'90.1 Data-SI'!M14/Convert!$B$2*1000000</f>
        <v>249854.05986545357</v>
      </c>
      <c r="N14" s="5">
        <f>'90.1 Data-SI'!N14/Convert!$B$2*1000000</f>
        <v>59115.351139214508</v>
      </c>
      <c r="O14" s="5">
        <f>'90.1 Data-SI'!O14/Convert!$B$2*1000000</f>
        <v>1103.988897649878</v>
      </c>
      <c r="P14" s="5">
        <f t="shared" si="1"/>
        <v>58011.362241564631</v>
      </c>
      <c r="Q14" s="5">
        <f>'90.1 Data-SI'!Q14/Convert!$B$2*1000000</f>
        <v>7212.8879616710356</v>
      </c>
      <c r="R14" s="5">
        <f>'90.1 Data-SI'!R14/Convert!$B$2*1000000</f>
        <v>0</v>
      </c>
      <c r="S14" s="5">
        <f>'90.1 Data-SI'!S14/Convert!$B$2*1000000</f>
        <v>0</v>
      </c>
      <c r="T14" s="5">
        <f>'90.1 Data-SI'!T14/Convert!$B$2*1000000</f>
        <v>0</v>
      </c>
      <c r="U14" s="5">
        <f>'90.1 Data-SI'!U14/Convert!$B$2*1000000</f>
        <v>1164753.4505043761</v>
      </c>
      <c r="V14" s="5">
        <f>'90.1 Data-SI'!V14/Convert!$B$2*1000000</f>
        <v>0</v>
      </c>
      <c r="W14" s="5">
        <f t="shared" si="2"/>
        <v>1024993.3013028029</v>
      </c>
      <c r="X14" s="5">
        <f t="shared" si="3"/>
        <v>1994880.0817094145</v>
      </c>
      <c r="Y14" s="5">
        <f t="shared" si="4"/>
        <v>3019873.3830122175</v>
      </c>
      <c r="Z14" s="5">
        <f>'90.1 Data-SI'!Y14/Convert!$B$2*1000000</f>
        <v>2657489.5225930684</v>
      </c>
      <c r="AA14" s="5">
        <f>'90.1 Data-SI'!Z14/Convert!$B$2*1000000</f>
        <v>3159643.010384568</v>
      </c>
      <c r="AB14" s="5">
        <f t="shared" si="0"/>
        <v>5817132.5329776369</v>
      </c>
    </row>
    <row r="15" spans="1:28" x14ac:dyDescent="0.25">
      <c r="A15" s="95">
        <v>2004</v>
      </c>
      <c r="B15" s="95" t="s">
        <v>61</v>
      </c>
      <c r="C15" s="52" t="s">
        <v>5</v>
      </c>
      <c r="D15" s="5">
        <f>'90.1 Data-SI'!D15*Convert!$B$1</f>
        <v>84351.168704612151</v>
      </c>
      <c r="E15" s="5">
        <f>'90.1 Data-SI'!E15/Convert!$B$2*1000000</f>
        <v>296107.53325961216</v>
      </c>
      <c r="F15" s="5">
        <f>'90.1 Data-SI'!F15/Convert!$B$2*1000000</f>
        <v>1038930.7334331763</v>
      </c>
      <c r="G15" s="5">
        <f>'90.1 Data-SI'!G15/Convert!$B$2*1000000</f>
        <v>224092.39169223167</v>
      </c>
      <c r="H15" s="5">
        <f>'90.1 Data-SI'!H15/Convert!$B$2*1000000</f>
        <v>316968.98714087089</v>
      </c>
      <c r="I15" s="5">
        <f>'90.1 Data-SI'!I15/Convert!$B$2*1000000</f>
        <v>202159.90451311631</v>
      </c>
      <c r="J15" s="5">
        <f>'90.1 Data-SI'!J15/Convert!$B$2*1000000</f>
        <v>1077971.3188656636</v>
      </c>
      <c r="K15" s="5">
        <f>'90.1 Data-SI'!K15/Convert!$B$2*1000000</f>
        <v>0</v>
      </c>
      <c r="L15" s="5">
        <f>'90.1 Data-SI'!L15/Convert!$B$2*1000000</f>
        <v>34292.021872964266</v>
      </c>
      <c r="M15" s="5">
        <f>'90.1 Data-SI'!M15/Convert!$B$2*1000000</f>
        <v>254176.10573998973</v>
      </c>
      <c r="N15" s="5">
        <f>'90.1 Data-SI'!N15/Convert!$B$2*1000000</f>
        <v>50765.082684244502</v>
      </c>
      <c r="O15" s="5">
        <f>'90.1 Data-SI'!O15/Convert!$B$2*1000000</f>
        <v>1103.988897649878</v>
      </c>
      <c r="P15" s="5">
        <f t="shared" si="1"/>
        <v>49661.093786594625</v>
      </c>
      <c r="Q15" s="5">
        <f>'90.1 Data-SI'!Q15/Convert!$B$2*1000000</f>
        <v>8075.4015024227629</v>
      </c>
      <c r="R15" s="5">
        <f>'90.1 Data-SI'!R15/Convert!$B$2*1000000</f>
        <v>0</v>
      </c>
      <c r="S15" s="5">
        <f>'90.1 Data-SI'!S15/Convert!$B$2*1000000</f>
        <v>0</v>
      </c>
      <c r="T15" s="5">
        <f>'90.1 Data-SI'!T15/Convert!$B$2*1000000</f>
        <v>0</v>
      </c>
      <c r="U15" s="5">
        <f>'90.1 Data-SI'!U15/Convert!$B$2*1000000</f>
        <v>1140517.7678263304</v>
      </c>
      <c r="V15" s="5">
        <f>'90.1 Data-SI'!V15/Convert!$B$2*1000000</f>
        <v>0</v>
      </c>
      <c r="W15" s="5">
        <f t="shared" si="2"/>
        <v>832112.52598085091</v>
      </c>
      <c r="X15" s="5">
        <f t="shared" si="3"/>
        <v>1038930.7334331763</v>
      </c>
      <c r="Y15" s="5">
        <f t="shared" si="4"/>
        <v>1871043.2594140272</v>
      </c>
      <c r="Z15" s="5">
        <f>'90.1 Data-SI'!Y15/Convert!$B$2*1000000</f>
        <v>2464608.7472711164</v>
      </c>
      <c r="AA15" s="5">
        <f>'90.1 Data-SI'!Z15/Convert!$B$2*1000000</f>
        <v>2179448.5012595067</v>
      </c>
      <c r="AB15" s="5">
        <f t="shared" si="0"/>
        <v>4644057.2485306226</v>
      </c>
    </row>
    <row r="16" spans="1:28" x14ac:dyDescent="0.25">
      <c r="A16" s="95">
        <v>2004</v>
      </c>
      <c r="B16" s="95" t="s">
        <v>61</v>
      </c>
      <c r="C16" s="52" t="s">
        <v>15</v>
      </c>
      <c r="D16" s="5">
        <f>'90.1 Data-SI'!D16*Convert!$B$1</f>
        <v>84351.168704612151</v>
      </c>
      <c r="E16" s="5">
        <f>'90.1 Data-SI'!E16/Convert!$B$2*1000000</f>
        <v>211979.28943859751</v>
      </c>
      <c r="F16" s="5">
        <f>'90.1 Data-SI'!F16/Convert!$B$2*1000000</f>
        <v>762471.44819530414</v>
      </c>
      <c r="G16" s="5">
        <f>'90.1 Data-SI'!G16/Convert!$B$2*1000000</f>
        <v>14937.597145326612</v>
      </c>
      <c r="H16" s="5">
        <f>'90.1 Data-SI'!H16/Convert!$B$2*1000000</f>
        <v>316968.98714087089</v>
      </c>
      <c r="I16" s="5">
        <f>'90.1 Data-SI'!I16/Convert!$B$2*1000000</f>
        <v>201847.12487745911</v>
      </c>
      <c r="J16" s="5">
        <f>'90.1 Data-SI'!J16/Convert!$B$2*1000000</f>
        <v>1077971.3188656636</v>
      </c>
      <c r="K16" s="5">
        <f>'90.1 Data-SI'!K16/Convert!$B$2*1000000</f>
        <v>0</v>
      </c>
      <c r="L16" s="5">
        <f>'90.1 Data-SI'!L16/Convert!$B$2*1000000</f>
        <v>34292.021872964266</v>
      </c>
      <c r="M16" s="5">
        <f>'90.1 Data-SI'!M16/Convert!$B$2*1000000</f>
        <v>163451.055057841</v>
      </c>
      <c r="N16" s="5">
        <f>'90.1 Data-SI'!N16/Convert!$B$2*1000000</f>
        <v>40263.269462783916</v>
      </c>
      <c r="O16" s="5">
        <f>'90.1 Data-SI'!O16/Convert!$B$2*1000000</f>
        <v>1103.988897649878</v>
      </c>
      <c r="P16" s="5">
        <f t="shared" si="1"/>
        <v>39159.280565134039</v>
      </c>
      <c r="Q16" s="5">
        <f>'90.1 Data-SI'!Q16/Convert!$B$2*1000000</f>
        <v>682.42829597938839</v>
      </c>
      <c r="R16" s="5">
        <f>'90.1 Data-SI'!R16/Convert!$B$2*1000000</f>
        <v>0</v>
      </c>
      <c r="S16" s="5">
        <f>'90.1 Data-SI'!S16/Convert!$B$2*1000000</f>
        <v>0</v>
      </c>
      <c r="T16" s="5">
        <f>'90.1 Data-SI'!T16/Convert!$B$2*1000000</f>
        <v>0</v>
      </c>
      <c r="U16" s="5">
        <f>'90.1 Data-SI'!U16/Convert!$B$2*1000000</f>
        <v>1158185.0781555744</v>
      </c>
      <c r="V16" s="5">
        <f>'90.1 Data-SI'!V16/Convert!$B$2*1000000</f>
        <v>0</v>
      </c>
      <c r="W16" s="5">
        <f t="shared" si="2"/>
        <v>430209.65050287853</v>
      </c>
      <c r="X16" s="5">
        <f t="shared" si="3"/>
        <v>762471.44819530414</v>
      </c>
      <c r="Y16" s="5">
        <f t="shared" si="4"/>
        <v>1192681.0986981827</v>
      </c>
      <c r="Z16" s="5">
        <f>'90.1 Data-SI'!Y16/Convert!$B$2*1000000</f>
        <v>2062393.0921574866</v>
      </c>
      <c r="AA16" s="5">
        <f>'90.1 Data-SI'!Z16/Convert!$B$2*1000000</f>
        <v>1920656.5263508786</v>
      </c>
      <c r="AB16" s="5">
        <f t="shared" si="0"/>
        <v>3983049.618508365</v>
      </c>
    </row>
    <row r="17" spans="1:28" x14ac:dyDescent="0.25">
      <c r="A17" s="95">
        <v>2004</v>
      </c>
      <c r="B17" s="95" t="s">
        <v>61</v>
      </c>
      <c r="C17" s="52" t="s">
        <v>16</v>
      </c>
      <c r="D17" s="5">
        <f>'90.1 Data-SI'!D17*Convert!$B$1</f>
        <v>84351.168704612151</v>
      </c>
      <c r="E17" s="5">
        <f>'90.1 Data-SI'!E17/Convert!$B$2*1000000</f>
        <v>763097.00746661855</v>
      </c>
      <c r="F17" s="5">
        <f>'90.1 Data-SI'!F17/Convert!$B$2*1000000</f>
        <v>2720329.7948478367</v>
      </c>
      <c r="G17" s="5">
        <f>'90.1 Data-SI'!G17/Convert!$B$2*1000000</f>
        <v>178824.64805893222</v>
      </c>
      <c r="H17" s="5">
        <f>'90.1 Data-SI'!H17/Convert!$B$2*1000000</f>
        <v>316968.98714087089</v>
      </c>
      <c r="I17" s="5">
        <f>'90.1 Data-SI'!I17/Convert!$B$2*1000000</f>
        <v>202055.64463456391</v>
      </c>
      <c r="J17" s="5">
        <f>'90.1 Data-SI'!J17/Convert!$B$2*1000000</f>
        <v>1077971.3188656636</v>
      </c>
      <c r="K17" s="5">
        <f>'90.1 Data-SI'!K17/Convert!$B$2*1000000</f>
        <v>0</v>
      </c>
      <c r="L17" s="5">
        <f>'90.1 Data-SI'!L17/Convert!$B$2*1000000</f>
        <v>34292.021872964266</v>
      </c>
      <c r="M17" s="5">
        <f>'90.1 Data-SI'!M17/Convert!$B$2*1000000</f>
        <v>286345.01735879586</v>
      </c>
      <c r="N17" s="5">
        <f>'90.1 Data-SI'!N17/Convert!$B$2*1000000</f>
        <v>83426.859183480221</v>
      </c>
      <c r="O17" s="5">
        <f>'90.1 Data-SI'!O17/Convert!$B$2*1000000</f>
        <v>1103.988897649878</v>
      </c>
      <c r="P17" s="5">
        <f t="shared" si="1"/>
        <v>82322.870285830344</v>
      </c>
      <c r="Q17" s="5">
        <f>'90.1 Data-SI'!Q17/Convert!$B$2*1000000</f>
        <v>9279.129191164182</v>
      </c>
      <c r="R17" s="5">
        <f>'90.1 Data-SI'!R17/Convert!$B$2*1000000</f>
        <v>0</v>
      </c>
      <c r="S17" s="5">
        <f>'90.1 Data-SI'!S17/Convert!$B$2*1000000</f>
        <v>0</v>
      </c>
      <c r="T17" s="5">
        <f>'90.1 Data-SI'!T17/Convert!$B$2*1000000</f>
        <v>0</v>
      </c>
      <c r="U17" s="5">
        <f>'90.1 Data-SI'!U17/Convert!$B$2*1000000</f>
        <v>1228598.4088615589</v>
      </c>
      <c r="V17" s="5">
        <f>'90.1 Data-SI'!V17/Convert!$B$2*1000000</f>
        <v>0</v>
      </c>
      <c r="W17" s="5">
        <f t="shared" si="2"/>
        <v>1319868.6723613411</v>
      </c>
      <c r="X17" s="5">
        <f t="shared" si="3"/>
        <v>2720329.7948478367</v>
      </c>
      <c r="Y17" s="5">
        <f t="shared" si="4"/>
        <v>4040198.467209178</v>
      </c>
      <c r="Z17" s="5">
        <f>'90.1 Data-SI'!Y17/Convert!$B$2*1000000</f>
        <v>2952260.633773054</v>
      </c>
      <c r="AA17" s="5">
        <f>'90.1 Data-SI'!Z17/Convert!$B$2*1000000</f>
        <v>3948928.2037093956</v>
      </c>
      <c r="AB17" s="5">
        <f t="shared" si="0"/>
        <v>6901188.8374824496</v>
      </c>
    </row>
    <row r="18" spans="1:28" x14ac:dyDescent="0.25">
      <c r="A18" s="95">
        <v>2004</v>
      </c>
      <c r="B18" s="95" t="s">
        <v>61</v>
      </c>
      <c r="C18" s="52" t="s">
        <v>9</v>
      </c>
      <c r="D18" s="5">
        <f>'90.1 Data-SI'!D18*Convert!$B$1</f>
        <v>84351.168704612151</v>
      </c>
      <c r="E18" s="5">
        <f>'90.1 Data-SI'!E18/Convert!$B$2*1000000</f>
        <v>545165.42677975632</v>
      </c>
      <c r="F18" s="5">
        <f>'90.1 Data-SI'!F18/Convert!$B$2*1000000</f>
        <v>1878582.9262695936</v>
      </c>
      <c r="G18" s="5">
        <f>'90.1 Data-SI'!G18/Convert!$B$2*1000000</f>
        <v>126998.01024760868</v>
      </c>
      <c r="H18" s="5">
        <f>'90.1 Data-SI'!H18/Convert!$B$2*1000000</f>
        <v>316968.98714087089</v>
      </c>
      <c r="I18" s="5">
        <f>'90.1 Data-SI'!I18/Convert!$B$2*1000000</f>
        <v>201913.47207290152</v>
      </c>
      <c r="J18" s="5">
        <f>'90.1 Data-SI'!J18/Convert!$B$2*1000000</f>
        <v>1077971.3188656636</v>
      </c>
      <c r="K18" s="5">
        <f>'90.1 Data-SI'!K18/Convert!$B$2*1000000</f>
        <v>0</v>
      </c>
      <c r="L18" s="5">
        <f>'90.1 Data-SI'!L18/Convert!$B$2*1000000</f>
        <v>34292.021872964266</v>
      </c>
      <c r="M18" s="5">
        <f>'90.1 Data-SI'!M18/Convert!$B$2*1000000</f>
        <v>286022.75955236109</v>
      </c>
      <c r="N18" s="5">
        <f>'90.1 Data-SI'!N18/Convert!$B$2*1000000</f>
        <v>53750.706479154323</v>
      </c>
      <c r="O18" s="5">
        <f>'90.1 Data-SI'!O18/Convert!$B$2*1000000</f>
        <v>1103.988897649878</v>
      </c>
      <c r="P18" s="5">
        <f t="shared" si="1"/>
        <v>52646.717581504447</v>
      </c>
      <c r="Q18" s="5">
        <f>'90.1 Data-SI'!Q18/Convert!$B$2*1000000</f>
        <v>4748.5635595232434</v>
      </c>
      <c r="R18" s="5">
        <f>'90.1 Data-SI'!R18/Convert!$B$2*1000000</f>
        <v>0</v>
      </c>
      <c r="S18" s="5">
        <f>'90.1 Data-SI'!S18/Convert!$B$2*1000000</f>
        <v>0</v>
      </c>
      <c r="T18" s="5">
        <f>'90.1 Data-SI'!T18/Convert!$B$2*1000000</f>
        <v>0</v>
      </c>
      <c r="U18" s="5">
        <f>'90.1 Data-SI'!U18/Convert!$B$2*1000000</f>
        <v>1212390.7368320483</v>
      </c>
      <c r="V18" s="5">
        <f>'90.1 Data-SI'!V18/Convert!$B$2*1000000</f>
        <v>0</v>
      </c>
      <c r="W18" s="5">
        <f t="shared" si="2"/>
        <v>1015581.4777207538</v>
      </c>
      <c r="X18" s="5">
        <f t="shared" si="3"/>
        <v>1878582.9262695936</v>
      </c>
      <c r="Y18" s="5">
        <f t="shared" si="4"/>
        <v>2894164.4039903474</v>
      </c>
      <c r="Z18" s="5">
        <f>'90.1 Data-SI'!Y18/Convert!$B$2*1000000</f>
        <v>2647840.7447415818</v>
      </c>
      <c r="AA18" s="5">
        <f>'90.1 Data-SI'!Z18/Convert!$B$2*1000000</f>
        <v>3090973.6631016419</v>
      </c>
      <c r="AB18" s="5">
        <f t="shared" si="0"/>
        <v>5738814.4078432238</v>
      </c>
    </row>
    <row r="19" spans="1:28" x14ac:dyDescent="0.25">
      <c r="A19" s="95">
        <v>2004</v>
      </c>
      <c r="B19" s="95" t="s">
        <v>61</v>
      </c>
      <c r="C19" s="52" t="s">
        <v>12</v>
      </c>
      <c r="D19" s="5">
        <f>'90.1 Data-SI'!D19*Convert!$B$1</f>
        <v>84351.168704612151</v>
      </c>
      <c r="E19" s="5">
        <f>'90.1 Data-SI'!E19/Convert!$B$2*1000000</f>
        <v>742747.37480734428</v>
      </c>
      <c r="F19" s="5">
        <f>'90.1 Data-SI'!F19/Convert!$B$2*1000000</f>
        <v>2578934.4431892186</v>
      </c>
      <c r="G19" s="5">
        <f>'90.1 Data-SI'!G19/Convert!$B$2*1000000</f>
        <v>144940.18752940008</v>
      </c>
      <c r="H19" s="5">
        <f>'90.1 Data-SI'!H19/Convert!$B$2*1000000</f>
        <v>316968.98714087089</v>
      </c>
      <c r="I19" s="5">
        <f>'90.1 Data-SI'!I19/Convert!$B$2*1000000</f>
        <v>201790.25585279413</v>
      </c>
      <c r="J19" s="5">
        <f>'90.1 Data-SI'!J19/Convert!$B$2*1000000</f>
        <v>1077971.3188656636</v>
      </c>
      <c r="K19" s="5">
        <f>'90.1 Data-SI'!K19/Convert!$B$2*1000000</f>
        <v>0</v>
      </c>
      <c r="L19" s="5">
        <f>'90.1 Data-SI'!L19/Convert!$B$2*1000000</f>
        <v>34292.021872964266</v>
      </c>
      <c r="M19" s="5">
        <f>'90.1 Data-SI'!M19/Convert!$B$2*1000000</f>
        <v>300476.96998803568</v>
      </c>
      <c r="N19" s="5">
        <f>'90.1 Data-SI'!N19/Convert!$B$2*1000000</f>
        <v>66669.453248875245</v>
      </c>
      <c r="O19" s="5">
        <f>'90.1 Data-SI'!O19/Convert!$B$2*1000000</f>
        <v>1103.988897649878</v>
      </c>
      <c r="P19" s="5">
        <f t="shared" si="1"/>
        <v>65565.464351225368</v>
      </c>
      <c r="Q19" s="5">
        <f>'90.1 Data-SI'!Q19/Convert!$B$2*1000000</f>
        <v>6634.7195442440534</v>
      </c>
      <c r="R19" s="5">
        <f>'90.1 Data-SI'!R19/Convert!$B$2*1000000</f>
        <v>0</v>
      </c>
      <c r="S19" s="5">
        <f>'90.1 Data-SI'!S19/Convert!$B$2*1000000</f>
        <v>0</v>
      </c>
      <c r="T19" s="5">
        <f>'90.1 Data-SI'!T19/Convert!$B$2*1000000</f>
        <v>0</v>
      </c>
      <c r="U19" s="5">
        <f>'90.1 Data-SI'!U19/Convert!$B$2*1000000</f>
        <v>1304556.4694723759</v>
      </c>
      <c r="V19" s="5">
        <f>'90.1 Data-SI'!V19/Convert!$B$2*1000000</f>
        <v>0</v>
      </c>
      <c r="W19" s="5">
        <f t="shared" si="2"/>
        <v>1260364.7162202494</v>
      </c>
      <c r="X19" s="5">
        <f t="shared" si="3"/>
        <v>2578934.4431892186</v>
      </c>
      <c r="Y19" s="5">
        <f t="shared" si="4"/>
        <v>3839299.1594094681</v>
      </c>
      <c r="Z19" s="5">
        <f>'90.1 Data-SI'!Y19/Convert!$B$2*1000000</f>
        <v>2892491.2888501924</v>
      </c>
      <c r="AA19" s="5">
        <f>'90.1 Data-SI'!Z19/Convert!$B$2*1000000</f>
        <v>3883481.4344908167</v>
      </c>
      <c r="AB19" s="5">
        <f t="shared" si="0"/>
        <v>6775972.7233410086</v>
      </c>
    </row>
    <row r="20" spans="1:28" x14ac:dyDescent="0.25">
      <c r="A20" s="95">
        <v>2004</v>
      </c>
      <c r="B20" s="95" t="s">
        <v>61</v>
      </c>
      <c r="C20" s="52" t="s">
        <v>8</v>
      </c>
      <c r="D20" s="5">
        <f>'90.1 Data-SI'!D20*Convert!$B$1</f>
        <v>84351.168704612151</v>
      </c>
      <c r="E20" s="5">
        <f>'90.1 Data-SI'!E20/Convert!$B$2*1000000</f>
        <v>785275.92708594864</v>
      </c>
      <c r="F20" s="5">
        <f>'90.1 Data-SI'!F20/Convert!$B$2*1000000</f>
        <v>2562120.1682299483</v>
      </c>
      <c r="G20" s="5">
        <f>'90.1 Data-SI'!G20/Convert!$B$2*1000000</f>
        <v>67749.964717509283</v>
      </c>
      <c r="H20" s="5">
        <f>'90.1 Data-SI'!H20/Convert!$B$2*1000000</f>
        <v>316968.98714087089</v>
      </c>
      <c r="I20" s="5">
        <f>'90.1 Data-SI'!I20/Convert!$B$2*1000000</f>
        <v>200681.3098718276</v>
      </c>
      <c r="J20" s="5">
        <f>'90.1 Data-SI'!J20/Convert!$B$2*1000000</f>
        <v>1077971.3188656636</v>
      </c>
      <c r="K20" s="5">
        <f>'90.1 Data-SI'!K20/Convert!$B$2*1000000</f>
        <v>0</v>
      </c>
      <c r="L20" s="5">
        <f>'90.1 Data-SI'!L20/Convert!$B$2*1000000</f>
        <v>34292.021872964266</v>
      </c>
      <c r="M20" s="5">
        <f>'90.1 Data-SI'!M20/Convert!$B$2*1000000</f>
        <v>321698.59435883921</v>
      </c>
      <c r="N20" s="5">
        <f>'90.1 Data-SI'!N20/Convert!$B$2*1000000</f>
        <v>55883.294904089911</v>
      </c>
      <c r="O20" s="5">
        <f>'90.1 Data-SI'!O20/Convert!$B$2*1000000</f>
        <v>1103.988897649878</v>
      </c>
      <c r="P20" s="5">
        <f t="shared" si="1"/>
        <v>54779.306006440034</v>
      </c>
      <c r="Q20" s="5">
        <f>'90.1 Data-SI'!Q20/Convert!$B$2*1000000</f>
        <v>2758.1476962500278</v>
      </c>
      <c r="R20" s="5">
        <f>'90.1 Data-SI'!R20/Convert!$B$2*1000000</f>
        <v>0</v>
      </c>
      <c r="S20" s="5">
        <f>'90.1 Data-SI'!S20/Convert!$B$2*1000000</f>
        <v>0</v>
      </c>
      <c r="T20" s="5">
        <f>'90.1 Data-SI'!T20/Convert!$B$2*1000000</f>
        <v>0</v>
      </c>
      <c r="U20" s="5">
        <f>'90.1 Data-SI'!U20/Convert!$B$2*1000000</f>
        <v>1406844.8885030639</v>
      </c>
      <c r="V20" s="5">
        <f>'90.1 Data-SI'!V20/Convert!$B$2*1000000</f>
        <v>0</v>
      </c>
      <c r="W20" s="5">
        <f t="shared" si="2"/>
        <v>1232261.939864987</v>
      </c>
      <c r="X20" s="5">
        <f t="shared" si="3"/>
        <v>2562120.1682299483</v>
      </c>
      <c r="Y20" s="5">
        <f t="shared" si="4"/>
        <v>3794382.1080949353</v>
      </c>
      <c r="Z20" s="5">
        <f>'90.1 Data-SI'!Y20/Convert!$B$2*1000000</f>
        <v>2863279.5665139635</v>
      </c>
      <c r="AA20" s="5">
        <f>'90.1 Data-SI'!Z20/Convert!$B$2*1000000</f>
        <v>3968955.5785622355</v>
      </c>
      <c r="AB20" s="5">
        <f t="shared" si="0"/>
        <v>6832235.1450761985</v>
      </c>
    </row>
    <row r="21" spans="1:28" x14ac:dyDescent="0.25">
      <c r="A21" s="95">
        <v>2007</v>
      </c>
      <c r="B21" s="95" t="s">
        <v>61</v>
      </c>
      <c r="C21" s="52" t="s">
        <v>10</v>
      </c>
      <c r="D21" s="5">
        <f>'90.1 Data-SI'!D21*Convert!$B$1</f>
        <v>84351.168704612151</v>
      </c>
      <c r="E21" s="5">
        <f>'90.1 Data-SI'!E21/Convert!$B$2*1000000</f>
        <v>0</v>
      </c>
      <c r="F21" s="5">
        <f>'90.1 Data-SI'!F21/Convert!$B$2*1000000</f>
        <v>0</v>
      </c>
      <c r="G21" s="5">
        <f>'90.1 Data-SI'!G21/Convert!$B$2*1000000</f>
        <v>1836139.6775279867</v>
      </c>
      <c r="H21" s="5">
        <f>'90.1 Data-SI'!H21/Convert!$B$2*1000000</f>
        <v>316968.98714087089</v>
      </c>
      <c r="I21" s="5">
        <f>'90.1 Data-SI'!I21/Convert!$B$2*1000000</f>
        <v>202557.98768577096</v>
      </c>
      <c r="J21" s="5">
        <f>'90.1 Data-SI'!J21/Convert!$B$2*1000000</f>
        <v>1077971.3188656636</v>
      </c>
      <c r="K21" s="5">
        <f>'90.1 Data-SI'!K21/Convert!$B$2*1000000</f>
        <v>0</v>
      </c>
      <c r="L21" s="5">
        <f>'90.1 Data-SI'!L21/Convert!$B$2*1000000</f>
        <v>34292.021872964266</v>
      </c>
      <c r="M21" s="5">
        <f>'90.1 Data-SI'!M21/Convert!$B$2*1000000</f>
        <v>454601.50500082504</v>
      </c>
      <c r="N21" s="5">
        <f>'90.1 Data-SI'!N21/Convert!$B$2*1000000</f>
        <v>77209.179153445788</v>
      </c>
      <c r="O21" s="5">
        <f>'90.1 Data-SI'!O21/Convert!$B$2*1000000</f>
        <v>1103.988897649878</v>
      </c>
      <c r="P21" s="5">
        <f t="shared" si="1"/>
        <v>76105.190255795911</v>
      </c>
      <c r="Q21" s="5">
        <f>'90.1 Data-SI'!Q21/Convert!$B$2*1000000</f>
        <v>97056.46876151301</v>
      </c>
      <c r="R21" s="5">
        <f>'90.1 Data-SI'!R21/Convert!$B$2*1000000</f>
        <v>0</v>
      </c>
      <c r="S21" s="5">
        <f>'90.1 Data-SI'!S21/Convert!$B$2*1000000</f>
        <v>0</v>
      </c>
      <c r="T21" s="5">
        <f>'90.1 Data-SI'!T21/Convert!$B$2*1000000</f>
        <v>0</v>
      </c>
      <c r="U21" s="5">
        <f>'90.1 Data-SI'!U21/Convert!$B$2*1000000</f>
        <v>706171.11377700453</v>
      </c>
      <c r="V21" s="5">
        <f>'90.1 Data-SI'!V21/Convert!$B$2*1000000</f>
        <v>0</v>
      </c>
      <c r="W21" s="5">
        <f t="shared" si="2"/>
        <v>2463902.8415461206</v>
      </c>
      <c r="X21" s="5">
        <f t="shared" si="3"/>
        <v>0</v>
      </c>
      <c r="Y21" s="5">
        <f t="shared" si="4"/>
        <v>2463902.8415461206</v>
      </c>
      <c r="Z21" s="5">
        <f>'90.1 Data-SI'!Y21/Convert!$B$2*1000000</f>
        <v>4096797.146009041</v>
      </c>
      <c r="AA21" s="5">
        <f>'90.1 Data-SI'!Z21/Convert!$B$2*1000000</f>
        <v>706171.11377700453</v>
      </c>
      <c r="AB21" s="5">
        <f t="shared" si="0"/>
        <v>4802968.2597860452</v>
      </c>
    </row>
    <row r="22" spans="1:28" x14ac:dyDescent="0.25">
      <c r="A22" s="95">
        <v>2007</v>
      </c>
      <c r="B22" s="95" t="s">
        <v>61</v>
      </c>
      <c r="C22" s="52" t="s">
        <v>6</v>
      </c>
      <c r="D22" s="5">
        <f>'90.1 Data-SI'!D22*Convert!$B$1</f>
        <v>84351.168704612151</v>
      </c>
      <c r="E22" s="5">
        <f>'90.1 Data-SI'!E22/Convert!$B$2*1000000</f>
        <v>568.69024664949029</v>
      </c>
      <c r="F22" s="5">
        <f>'90.1 Data-SI'!F22/Convert!$B$2*1000000</f>
        <v>189.5634155498301</v>
      </c>
      <c r="G22" s="5">
        <f>'90.1 Data-SI'!G22/Convert!$B$2*1000000</f>
        <v>1467344.0525757924</v>
      </c>
      <c r="H22" s="5">
        <f>'90.1 Data-SI'!H22/Convert!$B$2*1000000</f>
        <v>316968.98714087089</v>
      </c>
      <c r="I22" s="5">
        <f>'90.1 Data-SI'!I22/Convert!$B$2*1000000</f>
        <v>202595.90036888092</v>
      </c>
      <c r="J22" s="5">
        <f>'90.1 Data-SI'!J22/Convert!$B$2*1000000</f>
        <v>1077971.3188656636</v>
      </c>
      <c r="K22" s="5">
        <f>'90.1 Data-SI'!K22/Convert!$B$2*1000000</f>
        <v>0</v>
      </c>
      <c r="L22" s="5">
        <f>'90.1 Data-SI'!L22/Convert!$B$2*1000000</f>
        <v>34292.021872964266</v>
      </c>
      <c r="M22" s="5">
        <f>'90.1 Data-SI'!M22/Convert!$B$2*1000000</f>
        <v>451284.14522870304</v>
      </c>
      <c r="N22" s="5">
        <f>'90.1 Data-SI'!N22/Convert!$B$2*1000000</f>
        <v>92194.167152659866</v>
      </c>
      <c r="O22" s="5">
        <f>'90.1 Data-SI'!O22/Convert!$B$2*1000000</f>
        <v>1103.988897649878</v>
      </c>
      <c r="P22" s="5">
        <f t="shared" si="1"/>
        <v>91090.178255009989</v>
      </c>
      <c r="Q22" s="5">
        <f>'90.1 Data-SI'!Q22/Convert!$B$2*1000000</f>
        <v>78166.474401972446</v>
      </c>
      <c r="R22" s="5">
        <f>'90.1 Data-SI'!R22/Convert!$B$2*1000000</f>
        <v>0</v>
      </c>
      <c r="S22" s="5">
        <f>'90.1 Data-SI'!S22/Convert!$B$2*1000000</f>
        <v>0</v>
      </c>
      <c r="T22" s="5">
        <f>'90.1 Data-SI'!T22/Convert!$B$2*1000000</f>
        <v>0</v>
      </c>
      <c r="U22" s="5">
        <f>'90.1 Data-SI'!U22/Convert!$B$2*1000000</f>
        <v>702465.14900300535</v>
      </c>
      <c r="V22" s="5">
        <f>'90.1 Data-SI'!V22/Convert!$B$2*1000000</f>
        <v>0</v>
      </c>
      <c r="W22" s="5">
        <f t="shared" si="2"/>
        <v>2088453.5407081274</v>
      </c>
      <c r="X22" s="5">
        <f t="shared" si="3"/>
        <v>189.5634155498301</v>
      </c>
      <c r="Y22" s="5">
        <f t="shared" si="4"/>
        <v>2088643.1041236774</v>
      </c>
      <c r="Z22" s="5">
        <f>'90.1 Data-SI'!Y22/Convert!$B$2*1000000</f>
        <v>3721395.2360249348</v>
      </c>
      <c r="AA22" s="5">
        <f>'90.1 Data-SI'!Z22/Convert!$B$2*1000000</f>
        <v>702645.23424777784</v>
      </c>
      <c r="AB22" s="5">
        <f t="shared" si="0"/>
        <v>4424040.4702727124</v>
      </c>
    </row>
    <row r="23" spans="1:28" x14ac:dyDescent="0.25">
      <c r="A23" s="95">
        <v>2007</v>
      </c>
      <c r="B23" s="95" t="s">
        <v>61</v>
      </c>
      <c r="C23" s="52" t="s">
        <v>11</v>
      </c>
      <c r="D23" s="5">
        <f>'90.1 Data-SI'!D23*Convert!$B$1</f>
        <v>84351.168704612151</v>
      </c>
      <c r="E23" s="5">
        <f>'90.1 Data-SI'!E23/Convert!$B$2*1000000</f>
        <v>18.956341554983009</v>
      </c>
      <c r="F23" s="5">
        <f>'90.1 Data-SI'!F23/Convert!$B$2*1000000</f>
        <v>0</v>
      </c>
      <c r="G23" s="5">
        <f>'90.1 Data-SI'!G23/Convert!$B$2*1000000</f>
        <v>1281060.0841149741</v>
      </c>
      <c r="H23" s="5">
        <f>'90.1 Data-SI'!H23/Convert!$B$2*1000000</f>
        <v>316968.98714087089</v>
      </c>
      <c r="I23" s="5">
        <f>'90.1 Data-SI'!I23/Convert!$B$2*1000000</f>
        <v>202614.85671043591</v>
      </c>
      <c r="J23" s="5">
        <f>'90.1 Data-SI'!J23/Convert!$B$2*1000000</f>
        <v>1077971.3188656636</v>
      </c>
      <c r="K23" s="5">
        <f>'90.1 Data-SI'!K23/Convert!$B$2*1000000</f>
        <v>0</v>
      </c>
      <c r="L23" s="5">
        <f>'90.1 Data-SI'!L23/Convert!$B$2*1000000</f>
        <v>34292.021872964266</v>
      </c>
      <c r="M23" s="5">
        <f>'90.1 Data-SI'!M23/Convert!$B$2*1000000</f>
        <v>354057.06939319521</v>
      </c>
      <c r="N23" s="5">
        <f>'90.1 Data-SI'!N23/Convert!$B$2*1000000</f>
        <v>69418.122774347779</v>
      </c>
      <c r="O23" s="5">
        <f>'90.1 Data-SI'!O23/Convert!$B$2*1000000</f>
        <v>1103.988897649878</v>
      </c>
      <c r="P23" s="5">
        <f t="shared" si="1"/>
        <v>68314.133876697902</v>
      </c>
      <c r="Q23" s="5">
        <f>'90.1 Data-SI'!Q23/Convert!$B$2*1000000</f>
        <v>60906.725416160414</v>
      </c>
      <c r="R23" s="5">
        <f>'90.1 Data-SI'!R23/Convert!$B$2*1000000</f>
        <v>0</v>
      </c>
      <c r="S23" s="5">
        <f>'90.1 Data-SI'!S23/Convert!$B$2*1000000</f>
        <v>0</v>
      </c>
      <c r="T23" s="5">
        <f>'90.1 Data-SI'!T23/Convert!$B$2*1000000</f>
        <v>0</v>
      </c>
      <c r="U23" s="5">
        <f>'90.1 Data-SI'!U23/Convert!$B$2*1000000</f>
        <v>772120.22604679037</v>
      </c>
      <c r="V23" s="5">
        <f>'90.1 Data-SI'!V23/Convert!$B$2*1000000</f>
        <v>0</v>
      </c>
      <c r="W23" s="5">
        <f t="shared" si="2"/>
        <v>1764356.9691425825</v>
      </c>
      <c r="X23" s="5">
        <f t="shared" si="3"/>
        <v>0</v>
      </c>
      <c r="Y23" s="5">
        <f t="shared" si="4"/>
        <v>1764356.9691425825</v>
      </c>
      <c r="Z23" s="5">
        <f>'90.1 Data-SI'!Y23/Convert!$B$2*1000000</f>
        <v>3397308.1426301673</v>
      </c>
      <c r="AA23" s="5">
        <f>'90.1 Data-SI'!Z23/Convert!$B$2*1000000</f>
        <v>772120.22604679037</v>
      </c>
      <c r="AB23" s="5">
        <f t="shared" si="0"/>
        <v>4169428.3686769577</v>
      </c>
    </row>
    <row r="24" spans="1:28" x14ac:dyDescent="0.25">
      <c r="A24" s="95">
        <v>2007</v>
      </c>
      <c r="B24" s="95" t="s">
        <v>61</v>
      </c>
      <c r="C24" s="52" t="s">
        <v>13</v>
      </c>
      <c r="D24" s="5">
        <f>'90.1 Data-SI'!D24*Convert!$B$1</f>
        <v>84351.168704612151</v>
      </c>
      <c r="E24" s="5">
        <f>'90.1 Data-SI'!E24/Convert!$B$2*1000000</f>
        <v>14842.815437551697</v>
      </c>
      <c r="F24" s="5">
        <f>'90.1 Data-SI'!F24/Convert!$B$2*1000000</f>
        <v>39116.410798707446</v>
      </c>
      <c r="G24" s="5">
        <f>'90.1 Data-SI'!G24/Convert!$B$2*1000000</f>
        <v>1136991.8882971033</v>
      </c>
      <c r="H24" s="5">
        <f>'90.1 Data-SI'!H24/Convert!$B$2*1000000</f>
        <v>316968.98714087089</v>
      </c>
      <c r="I24" s="5">
        <f>'90.1 Data-SI'!I24/Convert!$B$2*1000000</f>
        <v>202358.94609944362</v>
      </c>
      <c r="J24" s="5">
        <f>'90.1 Data-SI'!J24/Convert!$B$2*1000000</f>
        <v>1077971.3188656636</v>
      </c>
      <c r="K24" s="5">
        <f>'90.1 Data-SI'!K24/Convert!$B$2*1000000</f>
        <v>0</v>
      </c>
      <c r="L24" s="5">
        <f>'90.1 Data-SI'!L24/Convert!$B$2*1000000</f>
        <v>34292.021872964266</v>
      </c>
      <c r="M24" s="5">
        <f>'90.1 Data-SI'!M24/Convert!$B$2*1000000</f>
        <v>389420.12456401601</v>
      </c>
      <c r="N24" s="5">
        <f>'90.1 Data-SI'!N24/Convert!$B$2*1000000</f>
        <v>77370.30805666314</v>
      </c>
      <c r="O24" s="5">
        <f>'90.1 Data-SI'!O24/Convert!$B$2*1000000</f>
        <v>1103.988897649878</v>
      </c>
      <c r="P24" s="5">
        <f t="shared" si="1"/>
        <v>76266.319159013263</v>
      </c>
      <c r="Q24" s="5">
        <f>'90.1 Data-SI'!Q24/Convert!$B$2*1000000</f>
        <v>58650.920771117439</v>
      </c>
      <c r="R24" s="5">
        <f>'90.1 Data-SI'!R24/Convert!$B$2*1000000</f>
        <v>0</v>
      </c>
      <c r="S24" s="5">
        <f>'90.1 Data-SI'!S24/Convert!$B$2*1000000</f>
        <v>0</v>
      </c>
      <c r="T24" s="5">
        <f>'90.1 Data-SI'!T24/Convert!$B$2*1000000</f>
        <v>0</v>
      </c>
      <c r="U24" s="5">
        <f>'90.1 Data-SI'!U24/Convert!$B$2*1000000</f>
        <v>774015.86020228872</v>
      </c>
      <c r="V24" s="5">
        <f>'90.1 Data-SI'!V24/Convert!$B$2*1000000</f>
        <v>0</v>
      </c>
      <c r="W24" s="5">
        <f t="shared" si="2"/>
        <v>1676172.0682288017</v>
      </c>
      <c r="X24" s="5">
        <f t="shared" si="3"/>
        <v>39116.410798707446</v>
      </c>
      <c r="Y24" s="5">
        <f t="shared" si="4"/>
        <v>1715288.4790275092</v>
      </c>
      <c r="Z24" s="5">
        <f>'90.1 Data-SI'!Y24/Convert!$B$2*1000000</f>
        <v>3308876.809276172</v>
      </c>
      <c r="AA24" s="5">
        <f>'90.1 Data-SI'!Z24/Convert!$B$2*1000000</f>
        <v>813132.27100099612</v>
      </c>
      <c r="AB24" s="5">
        <f t="shared" si="0"/>
        <v>4122009.0802771682</v>
      </c>
    </row>
    <row r="25" spans="1:28" x14ac:dyDescent="0.25">
      <c r="A25" s="95">
        <v>2007</v>
      </c>
      <c r="B25" s="95" t="s">
        <v>61</v>
      </c>
      <c r="C25" s="52" t="s">
        <v>19</v>
      </c>
      <c r="D25" s="5">
        <f>'90.1 Data-SI'!D25*Convert!$B$1</f>
        <v>84351.168704612151</v>
      </c>
      <c r="E25" s="5">
        <f>'90.1 Data-SI'!E25/Convert!$B$2*1000000</f>
        <v>33363.161136770097</v>
      </c>
      <c r="F25" s="5">
        <f>'90.1 Data-SI'!F25/Convert!$B$2*1000000</f>
        <v>108591.40259772017</v>
      </c>
      <c r="G25" s="5">
        <f>'90.1 Data-SI'!G25/Convert!$B$2*1000000</f>
        <v>928443.69667995779</v>
      </c>
      <c r="H25" s="5">
        <f>'90.1 Data-SI'!H25/Convert!$B$2*1000000</f>
        <v>316968.98714087089</v>
      </c>
      <c r="I25" s="5">
        <f>'90.1 Data-SI'!I25/Convert!$B$2*1000000</f>
        <v>202292.59890400121</v>
      </c>
      <c r="J25" s="5">
        <f>'90.1 Data-SI'!J25/Convert!$B$2*1000000</f>
        <v>1077971.3188656636</v>
      </c>
      <c r="K25" s="5">
        <f>'90.1 Data-SI'!K25/Convert!$B$2*1000000</f>
        <v>0</v>
      </c>
      <c r="L25" s="5">
        <f>'90.1 Data-SI'!L25/Convert!$B$2*1000000</f>
        <v>34292.021872964266</v>
      </c>
      <c r="M25" s="5">
        <f>'90.1 Data-SI'!M25/Convert!$B$2*1000000</f>
        <v>283984.95283520047</v>
      </c>
      <c r="N25" s="5">
        <f>'90.1 Data-SI'!N25/Convert!$B$2*1000000</f>
        <v>64271.476042169903</v>
      </c>
      <c r="O25" s="5">
        <f>'90.1 Data-SI'!O25/Convert!$B$2*1000000</f>
        <v>1103.988897649878</v>
      </c>
      <c r="P25" s="5">
        <f t="shared" si="1"/>
        <v>63167.487144520026</v>
      </c>
      <c r="Q25" s="5">
        <f>'90.1 Data-SI'!Q25/Convert!$B$2*1000000</f>
        <v>46376.689614265939</v>
      </c>
      <c r="R25" s="5">
        <f>'90.1 Data-SI'!R25/Convert!$B$2*1000000</f>
        <v>0</v>
      </c>
      <c r="S25" s="5">
        <f>'90.1 Data-SI'!S25/Convert!$B$2*1000000</f>
        <v>0</v>
      </c>
      <c r="T25" s="5">
        <f>'90.1 Data-SI'!T25/Convert!$B$2*1000000</f>
        <v>0</v>
      </c>
      <c r="U25" s="5">
        <f>'90.1 Data-SI'!U25/Convert!$B$2*1000000</f>
        <v>847594.89994795539</v>
      </c>
      <c r="V25" s="5">
        <f>'90.1 Data-SI'!V25/Convert!$B$2*1000000</f>
        <v>0</v>
      </c>
      <c r="W25" s="5">
        <f t="shared" si="2"/>
        <v>1355335.9874107142</v>
      </c>
      <c r="X25" s="5">
        <f t="shared" si="3"/>
        <v>108591.40259772017</v>
      </c>
      <c r="Y25" s="5">
        <f t="shared" si="4"/>
        <v>1463927.3900084344</v>
      </c>
      <c r="Z25" s="5">
        <f>'90.1 Data-SI'!Y25/Convert!$B$2*1000000</f>
        <v>2987964.9030918642</v>
      </c>
      <c r="AA25" s="5">
        <f>'90.1 Data-SI'!Z25/Convert!$B$2*1000000</f>
        <v>956186.30254567554</v>
      </c>
      <c r="AB25" s="5">
        <f t="shared" si="0"/>
        <v>3944151.2056375397</v>
      </c>
    </row>
    <row r="26" spans="1:28" x14ac:dyDescent="0.25">
      <c r="A26" s="95">
        <v>2007</v>
      </c>
      <c r="B26" s="95" t="s">
        <v>61</v>
      </c>
      <c r="C26" s="52" t="s">
        <v>20</v>
      </c>
      <c r="D26" s="5">
        <f>'90.1 Data-SI'!D26*Convert!$B$1</f>
        <v>84351.168704612151</v>
      </c>
      <c r="E26" s="5">
        <f>'90.1 Data-SI'!E26/Convert!$B$2*1000000</f>
        <v>29609.805508883459</v>
      </c>
      <c r="F26" s="5">
        <f>'90.1 Data-SI'!F26/Convert!$B$2*1000000</f>
        <v>83483.72820814517</v>
      </c>
      <c r="G26" s="5">
        <f>'90.1 Data-SI'!G26/Convert!$B$2*1000000</f>
        <v>713374.52356789808</v>
      </c>
      <c r="H26" s="5">
        <f>'90.1 Data-SI'!H26/Convert!$B$2*1000000</f>
        <v>316968.98714087089</v>
      </c>
      <c r="I26" s="5">
        <f>'90.1 Data-SI'!I26/Convert!$B$2*1000000</f>
        <v>202434.77146566357</v>
      </c>
      <c r="J26" s="5">
        <f>'90.1 Data-SI'!J26/Convert!$B$2*1000000</f>
        <v>1077971.3188656636</v>
      </c>
      <c r="K26" s="5">
        <f>'90.1 Data-SI'!K26/Convert!$B$2*1000000</f>
        <v>0</v>
      </c>
      <c r="L26" s="5">
        <f>'90.1 Data-SI'!L26/Convert!$B$2*1000000</f>
        <v>34292.021872964266</v>
      </c>
      <c r="M26" s="5">
        <f>'90.1 Data-SI'!M26/Convert!$B$2*1000000</f>
        <v>298012.64558588789</v>
      </c>
      <c r="N26" s="5">
        <f>'90.1 Data-SI'!N26/Convert!$B$2*1000000</f>
        <v>63664.873112410438</v>
      </c>
      <c r="O26" s="5">
        <f>'90.1 Data-SI'!O26/Convert!$B$2*1000000</f>
        <v>1103.988897649878</v>
      </c>
      <c r="P26" s="5">
        <f t="shared" si="1"/>
        <v>62560.884214760561</v>
      </c>
      <c r="Q26" s="5">
        <f>'90.1 Data-SI'!Q26/Convert!$B$2*1000000</f>
        <v>27410.869888505433</v>
      </c>
      <c r="R26" s="5">
        <f>'90.1 Data-SI'!R26/Convert!$B$2*1000000</f>
        <v>0</v>
      </c>
      <c r="S26" s="5">
        <f>'90.1 Data-SI'!S26/Convert!$B$2*1000000</f>
        <v>0</v>
      </c>
      <c r="T26" s="5">
        <f>'90.1 Data-SI'!T26/Convert!$B$2*1000000</f>
        <v>0</v>
      </c>
      <c r="U26" s="5">
        <f>'90.1 Data-SI'!U26/Convert!$B$2*1000000</f>
        <v>852286.59448281361</v>
      </c>
      <c r="V26" s="5">
        <f>'90.1 Data-SI'!V26/Convert!$B$2*1000000</f>
        <v>0</v>
      </c>
      <c r="W26" s="5">
        <f t="shared" si="2"/>
        <v>1130968.7287659354</v>
      </c>
      <c r="X26" s="5">
        <f t="shared" si="3"/>
        <v>83483.72820814517</v>
      </c>
      <c r="Y26" s="5">
        <f t="shared" si="4"/>
        <v>1214452.4569740805</v>
      </c>
      <c r="Z26" s="5">
        <f>'90.1 Data-SI'!Y26/Convert!$B$2*1000000</f>
        <v>2763758.7733503031</v>
      </c>
      <c r="AA26" s="5">
        <f>'90.1 Data-SI'!Z26/Convert!$B$2*1000000</f>
        <v>935770.32269095874</v>
      </c>
      <c r="AB26" s="5">
        <f t="shared" si="0"/>
        <v>3699529.0960412617</v>
      </c>
    </row>
    <row r="27" spans="1:28" x14ac:dyDescent="0.25">
      <c r="A27" s="95">
        <v>2007</v>
      </c>
      <c r="B27" s="95" t="s">
        <v>61</v>
      </c>
      <c r="C27" s="52" t="s">
        <v>3</v>
      </c>
      <c r="D27" s="5">
        <f>'90.1 Data-SI'!D27*Convert!$B$1</f>
        <v>84351.168704612151</v>
      </c>
      <c r="E27" s="5">
        <f>'90.1 Data-SI'!E27/Convert!$B$2*1000000</f>
        <v>183383.64820290561</v>
      </c>
      <c r="F27" s="5">
        <f>'90.1 Data-SI'!F27/Convert!$B$2*1000000</f>
        <v>655387.07475120504</v>
      </c>
      <c r="G27" s="5">
        <f>'90.1 Data-SI'!G27/Convert!$B$2*1000000</f>
        <v>465814.18103059748</v>
      </c>
      <c r="H27" s="5">
        <f>'90.1 Data-SI'!H27/Convert!$B$2*1000000</f>
        <v>316968.98714087089</v>
      </c>
      <c r="I27" s="5">
        <f>'90.1 Data-SI'!I27/Convert!$B$2*1000000</f>
        <v>202396.85878255358</v>
      </c>
      <c r="J27" s="5">
        <f>'90.1 Data-SI'!J27/Convert!$B$2*1000000</f>
        <v>1077971.3188656636</v>
      </c>
      <c r="K27" s="5">
        <f>'90.1 Data-SI'!K27/Convert!$B$2*1000000</f>
        <v>0</v>
      </c>
      <c r="L27" s="5">
        <f>'90.1 Data-SI'!L27/Convert!$B$2*1000000</f>
        <v>34292.021872964266</v>
      </c>
      <c r="M27" s="5">
        <f>'90.1 Data-SI'!M27/Convert!$B$2*1000000</f>
        <v>232916.56868607624</v>
      </c>
      <c r="N27" s="5">
        <f>'90.1 Data-SI'!N27/Convert!$B$2*1000000</f>
        <v>59049.00394377207</v>
      </c>
      <c r="O27" s="5">
        <f>'90.1 Data-SI'!O27/Convert!$B$2*1000000</f>
        <v>1103.988897649878</v>
      </c>
      <c r="P27" s="5">
        <f t="shared" si="1"/>
        <v>57945.015046122193</v>
      </c>
      <c r="Q27" s="5">
        <f>'90.1 Data-SI'!Q27/Convert!$B$2*1000000</f>
        <v>21904.052666782867</v>
      </c>
      <c r="R27" s="5">
        <f>'90.1 Data-SI'!R27/Convert!$B$2*1000000</f>
        <v>0</v>
      </c>
      <c r="S27" s="5">
        <f>'90.1 Data-SI'!S27/Convert!$B$2*1000000</f>
        <v>0</v>
      </c>
      <c r="T27" s="5">
        <f>'90.1 Data-SI'!T27/Convert!$B$2*1000000</f>
        <v>0</v>
      </c>
      <c r="U27" s="5">
        <f>'90.1 Data-SI'!U27/Convert!$B$2*1000000</f>
        <v>976791.84581594192</v>
      </c>
      <c r="V27" s="5">
        <f>'90.1 Data-SI'!V27/Convert!$B$2*1000000</f>
        <v>0</v>
      </c>
      <c r="W27" s="5">
        <f t="shared" si="2"/>
        <v>961963.46563248429</v>
      </c>
      <c r="X27" s="5">
        <f t="shared" si="3"/>
        <v>655387.07475120504</v>
      </c>
      <c r="Y27" s="5">
        <f t="shared" si="4"/>
        <v>1617350.5403836893</v>
      </c>
      <c r="Z27" s="5">
        <f>'90.1 Data-SI'!Y27/Convert!$B$2*1000000</f>
        <v>2594706.1193629643</v>
      </c>
      <c r="AA27" s="5">
        <f>'90.1 Data-SI'!Z27/Convert!$B$2*1000000</f>
        <v>1632169.4423963695</v>
      </c>
      <c r="AB27" s="5">
        <f t="shared" si="0"/>
        <v>4226875.5617593341</v>
      </c>
    </row>
    <row r="28" spans="1:28" x14ac:dyDescent="0.25">
      <c r="A28" s="95">
        <v>2007</v>
      </c>
      <c r="B28" s="95" t="s">
        <v>61</v>
      </c>
      <c r="C28" s="52" t="s">
        <v>7</v>
      </c>
      <c r="D28" s="5">
        <f>'90.1 Data-SI'!D28*Convert!$B$1</f>
        <v>84351.168704612151</v>
      </c>
      <c r="E28" s="5">
        <f>'90.1 Data-SI'!E28/Convert!$B$2*1000000</f>
        <v>82090.437103853925</v>
      </c>
      <c r="F28" s="5">
        <f>'90.1 Data-SI'!F28/Convert!$B$2*1000000</f>
        <v>278373.8757349255</v>
      </c>
      <c r="G28" s="5">
        <f>'90.1 Data-SI'!G28/Convert!$B$2*1000000</f>
        <v>490485.8595644079</v>
      </c>
      <c r="H28" s="5">
        <f>'90.1 Data-SI'!H28/Convert!$B$2*1000000</f>
        <v>316968.98714087089</v>
      </c>
      <c r="I28" s="5">
        <f>'90.1 Data-SI'!I28/Convert!$B$2*1000000</f>
        <v>202387.38061177611</v>
      </c>
      <c r="J28" s="5">
        <f>'90.1 Data-SI'!J28/Convert!$B$2*1000000</f>
        <v>1077971.3188656636</v>
      </c>
      <c r="K28" s="5">
        <f>'90.1 Data-SI'!K28/Convert!$B$2*1000000</f>
        <v>0</v>
      </c>
      <c r="L28" s="5">
        <f>'90.1 Data-SI'!L28/Convert!$B$2*1000000</f>
        <v>34292.021872964266</v>
      </c>
      <c r="M28" s="5">
        <f>'90.1 Data-SI'!M28/Convert!$B$2*1000000</f>
        <v>258450.7607606384</v>
      </c>
      <c r="N28" s="5">
        <f>'90.1 Data-SI'!N28/Convert!$B$2*1000000</f>
        <v>53655.924771379403</v>
      </c>
      <c r="O28" s="5">
        <f>'90.1 Data-SI'!O28/Convert!$B$2*1000000</f>
        <v>1103.988897649878</v>
      </c>
      <c r="P28" s="5">
        <f t="shared" si="1"/>
        <v>52551.935873729526</v>
      </c>
      <c r="Q28" s="5">
        <f>'90.1 Data-SI'!Q28/Convert!$B$2*1000000</f>
        <v>19250.164849085246</v>
      </c>
      <c r="R28" s="5">
        <f>'90.1 Data-SI'!R28/Convert!$B$2*1000000</f>
        <v>0</v>
      </c>
      <c r="S28" s="5">
        <f>'90.1 Data-SI'!S28/Convert!$B$2*1000000</f>
        <v>0</v>
      </c>
      <c r="T28" s="5">
        <f>'90.1 Data-SI'!T28/Convert!$B$2*1000000</f>
        <v>0</v>
      </c>
      <c r="U28" s="5">
        <f>'90.1 Data-SI'!U28/Convert!$B$2*1000000</f>
        <v>943750.94248560665</v>
      </c>
      <c r="V28" s="5">
        <f>'90.1 Data-SI'!V28/Convert!$B$2*1000000</f>
        <v>0</v>
      </c>
      <c r="W28" s="5">
        <f t="shared" si="2"/>
        <v>902829.15815171506</v>
      </c>
      <c r="X28" s="5">
        <f t="shared" si="3"/>
        <v>278373.8757349255</v>
      </c>
      <c r="Y28" s="5">
        <f t="shared" si="4"/>
        <v>1181203.0338866406</v>
      </c>
      <c r="Z28" s="5">
        <f>'90.1 Data-SI'!Y28/Convert!$B$2*1000000</f>
        <v>2535562.3337114174</v>
      </c>
      <c r="AA28" s="5">
        <f>'90.1 Data-SI'!Z28/Convert!$B$2*1000000</f>
        <v>1222124.8182205323</v>
      </c>
      <c r="AB28" s="5">
        <f t="shared" si="0"/>
        <v>3757687.1519319499</v>
      </c>
    </row>
    <row r="29" spans="1:28" x14ac:dyDescent="0.25">
      <c r="A29" s="95">
        <v>2007</v>
      </c>
      <c r="B29" s="95" t="s">
        <v>61</v>
      </c>
      <c r="C29" s="52" t="s">
        <v>17</v>
      </c>
      <c r="D29" s="5">
        <f>'90.1 Data-SI'!D29*Convert!$B$1</f>
        <v>84351.168704612151</v>
      </c>
      <c r="E29" s="5">
        <f>'90.1 Data-SI'!E29/Convert!$B$2*1000000</f>
        <v>36130.78700379761</v>
      </c>
      <c r="F29" s="5">
        <f>'90.1 Data-SI'!F29/Convert!$B$2*1000000</f>
        <v>114780.64811542211</v>
      </c>
      <c r="G29" s="5">
        <f>'90.1 Data-SI'!G29/Convert!$B$2*1000000</f>
        <v>91379.044465795596</v>
      </c>
      <c r="H29" s="5">
        <f>'90.1 Data-SI'!H29/Convert!$B$2*1000000</f>
        <v>316968.98714087089</v>
      </c>
      <c r="I29" s="5">
        <f>'90.1 Data-SI'!I29/Convert!$B$2*1000000</f>
        <v>202358.94609944362</v>
      </c>
      <c r="J29" s="5">
        <f>'90.1 Data-SI'!J29/Convert!$B$2*1000000</f>
        <v>1077971.3188656636</v>
      </c>
      <c r="K29" s="5">
        <f>'90.1 Data-SI'!K29/Convert!$B$2*1000000</f>
        <v>0</v>
      </c>
      <c r="L29" s="5">
        <f>'90.1 Data-SI'!L29/Convert!$B$2*1000000</f>
        <v>34292.021872964266</v>
      </c>
      <c r="M29" s="5">
        <f>'90.1 Data-SI'!M29/Convert!$B$2*1000000</f>
        <v>132059.35344278914</v>
      </c>
      <c r="N29" s="5">
        <f>'90.1 Data-SI'!N29/Convert!$B$2*1000000</f>
        <v>35742.182001920468</v>
      </c>
      <c r="O29" s="5">
        <f>'90.1 Data-SI'!O29/Convert!$B$2*1000000</f>
        <v>1103.988897649878</v>
      </c>
      <c r="P29" s="5">
        <f t="shared" si="1"/>
        <v>34638.193104270591</v>
      </c>
      <c r="Q29" s="5">
        <f>'90.1 Data-SI'!Q29/Convert!$B$2*1000000</f>
        <v>4274.6550206486681</v>
      </c>
      <c r="R29" s="5">
        <f>'90.1 Data-SI'!R29/Convert!$B$2*1000000</f>
        <v>0</v>
      </c>
      <c r="S29" s="5">
        <f>'90.1 Data-SI'!S29/Convert!$B$2*1000000</f>
        <v>0</v>
      </c>
      <c r="T29" s="5">
        <f>'90.1 Data-SI'!T29/Convert!$B$2*1000000</f>
        <v>0</v>
      </c>
      <c r="U29" s="5">
        <f>'90.1 Data-SI'!U29/Convert!$B$2*1000000</f>
        <v>991558.83588727389</v>
      </c>
      <c r="V29" s="5">
        <f>'90.1 Data-SI'!V29/Convert!$B$2*1000000</f>
        <v>0</v>
      </c>
      <c r="W29" s="5">
        <f t="shared" si="2"/>
        <v>298482.03303730162</v>
      </c>
      <c r="X29" s="5">
        <f t="shared" si="3"/>
        <v>114780.64811542211</v>
      </c>
      <c r="Y29" s="5">
        <f t="shared" si="4"/>
        <v>413262.68115272373</v>
      </c>
      <c r="Z29" s="5">
        <f>'90.1 Data-SI'!Y29/Convert!$B$2*1000000</f>
        <v>1931177.2959138942</v>
      </c>
      <c r="AA29" s="5">
        <f>'90.1 Data-SI'!Z29/Convert!$B$2*1000000</f>
        <v>1106339.4840026959</v>
      </c>
      <c r="AB29" s="5">
        <f t="shared" si="0"/>
        <v>3037516.7799165901</v>
      </c>
    </row>
    <row r="30" spans="1:28" x14ac:dyDescent="0.25">
      <c r="A30" s="95">
        <v>2007</v>
      </c>
      <c r="B30" s="95" t="s">
        <v>61</v>
      </c>
      <c r="C30" s="52" t="s">
        <v>14</v>
      </c>
      <c r="D30" s="5">
        <f>'90.1 Data-SI'!D30*Convert!$B$1</f>
        <v>84351.168704612151</v>
      </c>
      <c r="E30" s="5">
        <f>'90.1 Data-SI'!E30/Convert!$B$2*1000000</f>
        <v>334920.64259343984</v>
      </c>
      <c r="F30" s="5">
        <f>'90.1 Data-SI'!F30/Convert!$B$2*1000000</f>
        <v>1211907.3501223964</v>
      </c>
      <c r="G30" s="5">
        <f>'90.1 Data-SI'!G30/Convert!$B$2*1000000</f>
        <v>340740.23945081962</v>
      </c>
      <c r="H30" s="5">
        <f>'90.1 Data-SI'!H30/Convert!$B$2*1000000</f>
        <v>316968.98714087089</v>
      </c>
      <c r="I30" s="5">
        <f>'90.1 Data-SI'!I30/Convert!$B$2*1000000</f>
        <v>202093.55731767387</v>
      </c>
      <c r="J30" s="5">
        <f>'90.1 Data-SI'!J30/Convert!$B$2*1000000</f>
        <v>1077971.3188656636</v>
      </c>
      <c r="K30" s="5">
        <f>'90.1 Data-SI'!K30/Convert!$B$2*1000000</f>
        <v>0</v>
      </c>
      <c r="L30" s="5">
        <f>'90.1 Data-SI'!L30/Convert!$B$2*1000000</f>
        <v>34292.021872964266</v>
      </c>
      <c r="M30" s="5">
        <f>'90.1 Data-SI'!M30/Convert!$B$2*1000000</f>
        <v>237001.6602911751</v>
      </c>
      <c r="N30" s="5">
        <f>'90.1 Data-SI'!N30/Convert!$B$2*1000000</f>
        <v>63494.266038415582</v>
      </c>
      <c r="O30" s="5">
        <f>'90.1 Data-SI'!O30/Convert!$B$2*1000000</f>
        <v>1103.988897649878</v>
      </c>
      <c r="P30" s="5">
        <f t="shared" si="1"/>
        <v>62390.277140765706</v>
      </c>
      <c r="Q30" s="5">
        <f>'90.1 Data-SI'!Q30/Convert!$B$2*1000000</f>
        <v>16084.455809403084</v>
      </c>
      <c r="R30" s="5">
        <f>'90.1 Data-SI'!R30/Convert!$B$2*1000000</f>
        <v>0</v>
      </c>
      <c r="S30" s="5">
        <f>'90.1 Data-SI'!S30/Convert!$B$2*1000000</f>
        <v>0</v>
      </c>
      <c r="T30" s="5">
        <f>'90.1 Data-SI'!T30/Convert!$B$2*1000000</f>
        <v>0</v>
      </c>
      <c r="U30" s="5">
        <f>'90.1 Data-SI'!U30/Convert!$B$2*1000000</f>
        <v>1078540.0091123134</v>
      </c>
      <c r="V30" s="5">
        <f>'90.1 Data-SI'!V30/Convert!$B$2*1000000</f>
        <v>0</v>
      </c>
      <c r="W30" s="5">
        <f t="shared" si="2"/>
        <v>991137.27528560336</v>
      </c>
      <c r="X30" s="5">
        <f t="shared" si="3"/>
        <v>1211907.3501223964</v>
      </c>
      <c r="Y30" s="5">
        <f t="shared" si="4"/>
        <v>2203044.6254079998</v>
      </c>
      <c r="Z30" s="5">
        <f>'90.1 Data-SI'!Y30/Convert!$B$2*1000000</f>
        <v>2623567.1493804264</v>
      </c>
      <c r="AA30" s="5">
        <f>'90.1 Data-SI'!Z30/Convert!$B$2*1000000</f>
        <v>2290447.3592347098</v>
      </c>
      <c r="AB30" s="5">
        <f t="shared" si="0"/>
        <v>4914014.5086151361</v>
      </c>
    </row>
    <row r="31" spans="1:28" x14ac:dyDescent="0.25">
      <c r="A31" s="95">
        <v>2007</v>
      </c>
      <c r="B31" s="95" t="s">
        <v>61</v>
      </c>
      <c r="C31" s="52" t="s">
        <v>2</v>
      </c>
      <c r="D31" s="5">
        <f>'90.1 Data-SI'!D31*Convert!$B$1</f>
        <v>84351.168704612151</v>
      </c>
      <c r="E31" s="5">
        <f>'90.1 Data-SI'!E31/Convert!$B$2*1000000</f>
        <v>125898.54243741966</v>
      </c>
      <c r="F31" s="5">
        <f>'90.1 Data-SI'!F31/Convert!$B$2*1000000</f>
        <v>430365.82232277928</v>
      </c>
      <c r="G31" s="5">
        <f>'90.1 Data-SI'!G31/Convert!$B$2*1000000</f>
        <v>361743.86589374079</v>
      </c>
      <c r="H31" s="5">
        <f>'90.1 Data-SI'!H31/Convert!$B$2*1000000</f>
        <v>316968.98714087089</v>
      </c>
      <c r="I31" s="5">
        <f>'90.1 Data-SI'!I31/Convert!$B$2*1000000</f>
        <v>202245.20805011372</v>
      </c>
      <c r="J31" s="5">
        <f>'90.1 Data-SI'!J31/Convert!$B$2*1000000</f>
        <v>1077971.3188656636</v>
      </c>
      <c r="K31" s="5">
        <f>'90.1 Data-SI'!K31/Convert!$B$2*1000000</f>
        <v>0</v>
      </c>
      <c r="L31" s="5">
        <f>'90.1 Data-SI'!L31/Convert!$B$2*1000000</f>
        <v>34292.021872964266</v>
      </c>
      <c r="M31" s="5">
        <f>'90.1 Data-SI'!M31/Convert!$B$2*1000000</f>
        <v>242309.43592657032</v>
      </c>
      <c r="N31" s="5">
        <f>'90.1 Data-SI'!N31/Convert!$B$2*1000000</f>
        <v>54196.180505696422</v>
      </c>
      <c r="O31" s="5">
        <f>'90.1 Data-SI'!O31/Convert!$B$2*1000000</f>
        <v>1103.988897649878</v>
      </c>
      <c r="P31" s="5">
        <f t="shared" si="1"/>
        <v>53092.191608046545</v>
      </c>
      <c r="Q31" s="5">
        <f>'90.1 Data-SI'!Q31/Convert!$B$2*1000000</f>
        <v>13392.655308595497</v>
      </c>
      <c r="R31" s="5">
        <f>'90.1 Data-SI'!R31/Convert!$B$2*1000000</f>
        <v>0</v>
      </c>
      <c r="S31" s="5">
        <f>'90.1 Data-SI'!S31/Convert!$B$2*1000000</f>
        <v>0</v>
      </c>
      <c r="T31" s="5">
        <f>'90.1 Data-SI'!T31/Convert!$B$2*1000000</f>
        <v>0</v>
      </c>
      <c r="U31" s="5">
        <f>'90.1 Data-SI'!U31/Convert!$B$2*1000000</f>
        <v>1049840.1079980691</v>
      </c>
      <c r="V31" s="5">
        <f>'90.1 Data-SI'!V31/Convert!$B$2*1000000</f>
        <v>0</v>
      </c>
      <c r="W31" s="5">
        <f t="shared" si="2"/>
        <v>796436.6911743728</v>
      </c>
      <c r="X31" s="5">
        <f t="shared" si="3"/>
        <v>430365.82232277928</v>
      </c>
      <c r="Y31" s="5">
        <f t="shared" si="4"/>
        <v>1226802.5134971521</v>
      </c>
      <c r="Z31" s="5">
        <f>'90.1 Data-SI'!Y31/Convert!$B$2*1000000</f>
        <v>2429018.2160016354</v>
      </c>
      <c r="AA31" s="5">
        <f>'90.1 Data-SI'!Z31/Convert!$B$2*1000000</f>
        <v>1480205.9303208482</v>
      </c>
      <c r="AB31" s="5">
        <f t="shared" si="0"/>
        <v>3909224.1463224837</v>
      </c>
    </row>
    <row r="32" spans="1:28" x14ac:dyDescent="0.25">
      <c r="A32" s="95">
        <v>2007</v>
      </c>
      <c r="B32" s="95" t="s">
        <v>61</v>
      </c>
      <c r="C32" s="52" t="s">
        <v>18</v>
      </c>
      <c r="D32" s="5">
        <f>'90.1 Data-SI'!D32*Convert!$B$1</f>
        <v>84351.168704612151</v>
      </c>
      <c r="E32" s="5">
        <f>'90.1 Data-SI'!E32/Convert!$B$2*1000000</f>
        <v>210955.64699462839</v>
      </c>
      <c r="F32" s="5">
        <f>'90.1 Data-SI'!F32/Convert!$B$2*1000000</f>
        <v>753912.65998322924</v>
      </c>
      <c r="G32" s="5">
        <f>'90.1 Data-SI'!G32/Convert!$B$2*1000000</f>
        <v>61892.455177019525</v>
      </c>
      <c r="H32" s="5">
        <f>'90.1 Data-SI'!H32/Convert!$B$2*1000000</f>
        <v>316968.98714087089</v>
      </c>
      <c r="I32" s="5">
        <f>'90.1 Data-SI'!I32/Convert!$B$2*1000000</f>
        <v>201856.60304823657</v>
      </c>
      <c r="J32" s="5">
        <f>'90.1 Data-SI'!J32/Convert!$B$2*1000000</f>
        <v>1077971.3188656636</v>
      </c>
      <c r="K32" s="5">
        <f>'90.1 Data-SI'!K32/Convert!$B$2*1000000</f>
        <v>0</v>
      </c>
      <c r="L32" s="5">
        <f>'90.1 Data-SI'!L32/Convert!$B$2*1000000</f>
        <v>34292.021872964266</v>
      </c>
      <c r="M32" s="5">
        <f>'90.1 Data-SI'!M32/Convert!$B$2*1000000</f>
        <v>172787.05327367014</v>
      </c>
      <c r="N32" s="5">
        <f>'90.1 Data-SI'!N32/Convert!$B$2*1000000</f>
        <v>46765.294616143088</v>
      </c>
      <c r="O32" s="5">
        <f>'90.1 Data-SI'!O32/Convert!$B$2*1000000</f>
        <v>1103.988897649878</v>
      </c>
      <c r="P32" s="5">
        <f t="shared" si="1"/>
        <v>45661.305718493211</v>
      </c>
      <c r="Q32" s="5">
        <f>'90.1 Data-SI'!Q32/Convert!$B$2*1000000</f>
        <v>2682.3223300300961</v>
      </c>
      <c r="R32" s="5">
        <f>'90.1 Data-SI'!R32/Convert!$B$2*1000000</f>
        <v>0</v>
      </c>
      <c r="S32" s="5">
        <f>'90.1 Data-SI'!S32/Convert!$B$2*1000000</f>
        <v>0</v>
      </c>
      <c r="T32" s="5">
        <f>'90.1 Data-SI'!T32/Convert!$B$2*1000000</f>
        <v>0</v>
      </c>
      <c r="U32" s="5">
        <f>'90.1 Data-SI'!U32/Convert!$B$2*1000000</f>
        <v>1109325.1077976059</v>
      </c>
      <c r="V32" s="5">
        <f>'90.1 Data-SI'!V32/Convert!$B$2*1000000</f>
        <v>0</v>
      </c>
      <c r="W32" s="5">
        <f t="shared" si="2"/>
        <v>493978.78349384142</v>
      </c>
      <c r="X32" s="5">
        <f t="shared" si="3"/>
        <v>753912.65998322924</v>
      </c>
      <c r="Y32" s="5">
        <f t="shared" si="4"/>
        <v>1247891.4434770707</v>
      </c>
      <c r="Z32" s="5">
        <f>'90.1 Data-SI'!Y32/Convert!$B$2*1000000</f>
        <v>2126181.1814900041</v>
      </c>
      <c r="AA32" s="5">
        <f>'90.1 Data-SI'!Z32/Convert!$B$2*1000000</f>
        <v>1863237.767780835</v>
      </c>
      <c r="AB32" s="5">
        <f t="shared" si="0"/>
        <v>3989418.9492708389</v>
      </c>
    </row>
    <row r="33" spans="1:28" x14ac:dyDescent="0.25">
      <c r="A33" s="95">
        <v>2007</v>
      </c>
      <c r="B33" s="95" t="s">
        <v>61</v>
      </c>
      <c r="C33" s="52" t="s">
        <v>4</v>
      </c>
      <c r="D33" s="5">
        <f>'90.1 Data-SI'!D33*Convert!$B$1</f>
        <v>84351.168704612151</v>
      </c>
      <c r="E33" s="5">
        <f>'90.1 Data-SI'!E33/Convert!$B$2*1000000</f>
        <v>493518.87421320524</v>
      </c>
      <c r="F33" s="5">
        <f>'90.1 Data-SI'!F33/Convert!$B$2*1000000</f>
        <v>1781858.1934852931</v>
      </c>
      <c r="G33" s="5">
        <f>'90.1 Data-SI'!G33/Convert!$B$2*1000000</f>
        <v>166417.72251119584</v>
      </c>
      <c r="H33" s="5">
        <f>'90.1 Data-SI'!H33/Convert!$B$2*1000000</f>
        <v>316968.98714087089</v>
      </c>
      <c r="I33" s="5">
        <f>'90.1 Data-SI'!I33/Convert!$B$2*1000000</f>
        <v>202150.42634233882</v>
      </c>
      <c r="J33" s="5">
        <f>'90.1 Data-SI'!J33/Convert!$B$2*1000000</f>
        <v>1077971.3188656636</v>
      </c>
      <c r="K33" s="5">
        <f>'90.1 Data-SI'!K33/Convert!$B$2*1000000</f>
        <v>0</v>
      </c>
      <c r="L33" s="5">
        <f>'90.1 Data-SI'!L33/Convert!$B$2*1000000</f>
        <v>34292.021872964266</v>
      </c>
      <c r="M33" s="5">
        <f>'90.1 Data-SI'!M33/Convert!$B$2*1000000</f>
        <v>239920.93689064245</v>
      </c>
      <c r="N33" s="5">
        <f>'90.1 Data-SI'!N33/Convert!$B$2*1000000</f>
        <v>57068.066251276352</v>
      </c>
      <c r="O33" s="5">
        <f>'90.1 Data-SI'!O33/Convert!$B$2*1000000</f>
        <v>1103.988897649878</v>
      </c>
      <c r="P33" s="5">
        <f t="shared" si="1"/>
        <v>55964.077353626475</v>
      </c>
      <c r="Q33" s="5">
        <f>'90.1 Data-SI'!Q33/Convert!$B$2*1000000</f>
        <v>7535.1457681057464</v>
      </c>
      <c r="R33" s="5">
        <f>'90.1 Data-SI'!R33/Convert!$B$2*1000000</f>
        <v>0</v>
      </c>
      <c r="S33" s="5">
        <f>'90.1 Data-SI'!S33/Convert!$B$2*1000000</f>
        <v>0</v>
      </c>
      <c r="T33" s="5">
        <f>'90.1 Data-SI'!T33/Convert!$B$2*1000000</f>
        <v>0</v>
      </c>
      <c r="U33" s="5">
        <f>'90.1 Data-SI'!U33/Convert!$B$2*1000000</f>
        <v>1164762.9286751538</v>
      </c>
      <c r="V33" s="5">
        <f>'90.1 Data-SI'!V33/Convert!$B$2*1000000</f>
        <v>0</v>
      </c>
      <c r="W33" s="5">
        <f t="shared" si="2"/>
        <v>963356.75673677586</v>
      </c>
      <c r="X33" s="5">
        <f t="shared" si="3"/>
        <v>1781858.1934852931</v>
      </c>
      <c r="Y33" s="5">
        <f t="shared" si="4"/>
        <v>2745214.9502220689</v>
      </c>
      <c r="Z33" s="5">
        <f>'90.1 Data-SI'!Y33/Convert!$B$2*1000000</f>
        <v>2595852.9780270411</v>
      </c>
      <c r="AA33" s="5">
        <f>'90.1 Data-SI'!Z33/Convert!$B$2*1000000</f>
        <v>2946621.1221604464</v>
      </c>
      <c r="AB33" s="5">
        <f t="shared" si="0"/>
        <v>5542474.1001874879</v>
      </c>
    </row>
    <row r="34" spans="1:28" x14ac:dyDescent="0.25">
      <c r="A34" s="95">
        <v>2007</v>
      </c>
      <c r="B34" s="95" t="s">
        <v>61</v>
      </c>
      <c r="C34" s="52" t="s">
        <v>5</v>
      </c>
      <c r="D34" s="5">
        <f>'90.1 Data-SI'!D34*Convert!$B$1</f>
        <v>84351.168704612151</v>
      </c>
      <c r="E34" s="5">
        <f>'90.1 Data-SI'!E34/Convert!$B$2*1000000</f>
        <v>247437.12631719324</v>
      </c>
      <c r="F34" s="5">
        <f>'90.1 Data-SI'!F34/Convert!$B$2*1000000</f>
        <v>869669.55968873296</v>
      </c>
      <c r="G34" s="5">
        <f>'90.1 Data-SI'!G34/Convert!$B$2*1000000</f>
        <v>241058.31738394147</v>
      </c>
      <c r="H34" s="5">
        <f>'90.1 Data-SI'!H34/Convert!$B$2*1000000</f>
        <v>316968.98714087089</v>
      </c>
      <c r="I34" s="5">
        <f>'90.1 Data-SI'!I34/Convert!$B$2*1000000</f>
        <v>202159.90451311631</v>
      </c>
      <c r="J34" s="5">
        <f>'90.1 Data-SI'!J34/Convert!$B$2*1000000</f>
        <v>1077971.3188656636</v>
      </c>
      <c r="K34" s="5">
        <f>'90.1 Data-SI'!K34/Convert!$B$2*1000000</f>
        <v>0</v>
      </c>
      <c r="L34" s="5">
        <f>'90.1 Data-SI'!L34/Convert!$B$2*1000000</f>
        <v>34292.021872964266</v>
      </c>
      <c r="M34" s="5">
        <f>'90.1 Data-SI'!M34/Convert!$B$2*1000000</f>
        <v>245835.31545579719</v>
      </c>
      <c r="N34" s="5">
        <f>'90.1 Data-SI'!N34/Convert!$B$2*1000000</f>
        <v>50575.519268694668</v>
      </c>
      <c r="O34" s="5">
        <f>'90.1 Data-SI'!O34/Convert!$B$2*1000000</f>
        <v>1103.988897649878</v>
      </c>
      <c r="P34" s="5">
        <f t="shared" si="1"/>
        <v>49471.530371044792</v>
      </c>
      <c r="Q34" s="5">
        <f>'90.1 Data-SI'!Q34/Convert!$B$2*1000000</f>
        <v>8663.0480906272369</v>
      </c>
      <c r="R34" s="5">
        <f>'90.1 Data-SI'!R34/Convert!$B$2*1000000</f>
        <v>0</v>
      </c>
      <c r="S34" s="5">
        <f>'90.1 Data-SI'!S34/Convert!$B$2*1000000</f>
        <v>0</v>
      </c>
      <c r="T34" s="5">
        <f>'90.1 Data-SI'!T34/Convert!$B$2*1000000</f>
        <v>0</v>
      </c>
      <c r="U34" s="5">
        <f>'90.1 Data-SI'!U34/Convert!$B$2*1000000</f>
        <v>1140527.2459971076</v>
      </c>
      <c r="V34" s="5">
        <f>'90.1 Data-SI'!V34/Convert!$B$2*1000000</f>
        <v>0</v>
      </c>
      <c r="W34" s="5">
        <f t="shared" si="2"/>
        <v>792465.33761860395</v>
      </c>
      <c r="X34" s="5">
        <f t="shared" si="3"/>
        <v>869669.55968873296</v>
      </c>
      <c r="Y34" s="5">
        <f t="shared" si="4"/>
        <v>1662134.8973073368</v>
      </c>
      <c r="Z34" s="5">
        <f>'90.1 Data-SI'!Y34/Convert!$B$2*1000000</f>
        <v>2424961.5589088686</v>
      </c>
      <c r="AA34" s="5">
        <f>'90.1 Data-SI'!Z34/Convert!$B$2*1000000</f>
        <v>2010196.8056858408</v>
      </c>
      <c r="AB34" s="5">
        <f t="shared" si="0"/>
        <v>4435158.3645947091</v>
      </c>
    </row>
    <row r="35" spans="1:28" x14ac:dyDescent="0.25">
      <c r="A35" s="95">
        <v>2007</v>
      </c>
      <c r="B35" s="95" t="s">
        <v>61</v>
      </c>
      <c r="C35" s="52" t="s">
        <v>15</v>
      </c>
      <c r="D35" s="5">
        <f>'90.1 Data-SI'!D35*Convert!$B$1</f>
        <v>84351.168704612151</v>
      </c>
      <c r="E35" s="5">
        <f>'90.1 Data-SI'!E35/Convert!$B$2*1000000</f>
        <v>167555.10300449483</v>
      </c>
      <c r="F35" s="5">
        <f>'90.1 Data-SI'!F35/Convert!$B$2*1000000</f>
        <v>602015.49510315049</v>
      </c>
      <c r="G35" s="5">
        <f>'90.1 Data-SI'!G35/Convert!$B$2*1000000</f>
        <v>21212.146200025985</v>
      </c>
      <c r="H35" s="5">
        <f>'90.1 Data-SI'!H35/Convert!$B$2*1000000</f>
        <v>316968.98714087089</v>
      </c>
      <c r="I35" s="5">
        <f>'90.1 Data-SI'!I35/Convert!$B$2*1000000</f>
        <v>201847.12487745911</v>
      </c>
      <c r="J35" s="5">
        <f>'90.1 Data-SI'!J35/Convert!$B$2*1000000</f>
        <v>1077971.3188656636</v>
      </c>
      <c r="K35" s="5">
        <f>'90.1 Data-SI'!K35/Convert!$B$2*1000000</f>
        <v>0</v>
      </c>
      <c r="L35" s="5">
        <f>'90.1 Data-SI'!L35/Convert!$B$2*1000000</f>
        <v>34292.021872964266</v>
      </c>
      <c r="M35" s="5">
        <f>'90.1 Data-SI'!M35/Convert!$B$2*1000000</f>
        <v>153290.45598437011</v>
      </c>
      <c r="N35" s="5">
        <f>'90.1 Data-SI'!N35/Convert!$B$2*1000000</f>
        <v>40443.354707556253</v>
      </c>
      <c r="O35" s="5">
        <f>'90.1 Data-SI'!O35/Convert!$B$2*1000000</f>
        <v>1103.988897649878</v>
      </c>
      <c r="P35" s="5">
        <f t="shared" si="1"/>
        <v>39339.365809906376</v>
      </c>
      <c r="Q35" s="5">
        <f>'90.1 Data-SI'!Q35/Convert!$B$2*1000000</f>
        <v>976.25159008162495</v>
      </c>
      <c r="R35" s="5">
        <f>'90.1 Data-SI'!R35/Convert!$B$2*1000000</f>
        <v>0</v>
      </c>
      <c r="S35" s="5">
        <f>'90.1 Data-SI'!S35/Convert!$B$2*1000000</f>
        <v>0</v>
      </c>
      <c r="T35" s="5">
        <f>'90.1 Data-SI'!T35/Convert!$B$2*1000000</f>
        <v>0</v>
      </c>
      <c r="U35" s="5">
        <f>'90.1 Data-SI'!U35/Convert!$B$2*1000000</f>
        <v>1158185.0781555744</v>
      </c>
      <c r="V35" s="5">
        <f>'90.1 Data-SI'!V35/Convert!$B$2*1000000</f>
        <v>0</v>
      </c>
      <c r="W35" s="5">
        <f t="shared" si="2"/>
        <v>382373.32258887892</v>
      </c>
      <c r="X35" s="5">
        <f t="shared" si="3"/>
        <v>602015.49510315049</v>
      </c>
      <c r="Y35" s="5">
        <f t="shared" si="4"/>
        <v>984388.81769202941</v>
      </c>
      <c r="Z35" s="5">
        <f>'90.1 Data-SI'!Y35/Convert!$B$2*1000000</f>
        <v>2014556.7642434866</v>
      </c>
      <c r="AA35" s="5">
        <f>'90.1 Data-SI'!Z35/Convert!$B$2*1000000</f>
        <v>1760200.5732587248</v>
      </c>
      <c r="AB35" s="5">
        <f t="shared" si="0"/>
        <v>3774757.3375022113</v>
      </c>
    </row>
    <row r="36" spans="1:28" x14ac:dyDescent="0.25">
      <c r="A36" s="95">
        <v>2007</v>
      </c>
      <c r="B36" s="95" t="s">
        <v>61</v>
      </c>
      <c r="C36" s="52" t="s">
        <v>16</v>
      </c>
      <c r="D36" s="5">
        <f>'90.1 Data-SI'!D36*Convert!$B$1</f>
        <v>84351.168704612151</v>
      </c>
      <c r="E36" s="5">
        <f>'90.1 Data-SI'!E36/Convert!$B$2*1000000</f>
        <v>690465.78479870118</v>
      </c>
      <c r="F36" s="5">
        <f>'90.1 Data-SI'!F36/Convert!$B$2*1000000</f>
        <v>2446998.305966537</v>
      </c>
      <c r="G36" s="5">
        <f>'90.1 Data-SI'!G36/Convert!$B$2*1000000</f>
        <v>190539.6671399117</v>
      </c>
      <c r="H36" s="5">
        <f>'90.1 Data-SI'!H36/Convert!$B$2*1000000</f>
        <v>316968.98714087089</v>
      </c>
      <c r="I36" s="5">
        <f>'90.1 Data-SI'!I36/Convert!$B$2*1000000</f>
        <v>202055.64463456391</v>
      </c>
      <c r="J36" s="5">
        <f>'90.1 Data-SI'!J36/Convert!$B$2*1000000</f>
        <v>1077971.3188656636</v>
      </c>
      <c r="K36" s="5">
        <f>'90.1 Data-SI'!K36/Convert!$B$2*1000000</f>
        <v>0</v>
      </c>
      <c r="L36" s="5">
        <f>'90.1 Data-SI'!L36/Convert!$B$2*1000000</f>
        <v>34292.021872964266</v>
      </c>
      <c r="M36" s="5">
        <f>'90.1 Data-SI'!M36/Convert!$B$2*1000000</f>
        <v>272886.01485475793</v>
      </c>
      <c r="N36" s="5">
        <f>'90.1 Data-SI'!N36/Convert!$B$2*1000000</f>
        <v>76014.929635481865</v>
      </c>
      <c r="O36" s="5">
        <f>'90.1 Data-SI'!O36/Convert!$B$2*1000000</f>
        <v>1103.988897649878</v>
      </c>
      <c r="P36" s="5">
        <f t="shared" si="1"/>
        <v>74910.940737831988</v>
      </c>
      <c r="Q36" s="5">
        <f>'90.1 Data-SI'!Q36/Convert!$B$2*1000000</f>
        <v>9459.2144359365211</v>
      </c>
      <c r="R36" s="5">
        <f>'90.1 Data-SI'!R36/Convert!$B$2*1000000</f>
        <v>0</v>
      </c>
      <c r="S36" s="5">
        <f>'90.1 Data-SI'!S36/Convert!$B$2*1000000</f>
        <v>0</v>
      </c>
      <c r="T36" s="5">
        <f>'90.1 Data-SI'!T36/Convert!$B$2*1000000</f>
        <v>0</v>
      </c>
      <c r="U36" s="5">
        <f>'90.1 Data-SI'!U36/Convert!$B$2*1000000</f>
        <v>1228598.4088615589</v>
      </c>
      <c r="V36" s="5">
        <f>'90.1 Data-SI'!V36/Convert!$B$2*1000000</f>
        <v>0</v>
      </c>
      <c r="W36" s="5">
        <f t="shared" si="2"/>
        <v>1238261.6219671394</v>
      </c>
      <c r="X36" s="5">
        <f t="shared" si="3"/>
        <v>2446998.305966537</v>
      </c>
      <c r="Y36" s="5">
        <f t="shared" si="4"/>
        <v>3685259.9279336762</v>
      </c>
      <c r="Z36" s="5">
        <f>'90.1 Data-SI'!Y36/Convert!$B$2*1000000</f>
        <v>2870653.5833788519</v>
      </c>
      <c r="AA36" s="5">
        <f>'90.1 Data-SI'!Z36/Convert!$B$2*1000000</f>
        <v>3675596.7148280954</v>
      </c>
      <c r="AB36" s="5">
        <f t="shared" si="0"/>
        <v>6546250.2982069477</v>
      </c>
    </row>
    <row r="37" spans="1:28" x14ac:dyDescent="0.25">
      <c r="A37" s="95">
        <v>2007</v>
      </c>
      <c r="B37" s="95" t="s">
        <v>61</v>
      </c>
      <c r="C37" s="52" t="s">
        <v>9</v>
      </c>
      <c r="D37" s="5">
        <f>'90.1 Data-SI'!D37*Convert!$B$1</f>
        <v>84351.168704612151</v>
      </c>
      <c r="E37" s="5">
        <f>'90.1 Data-SI'!E37/Convert!$B$2*1000000</f>
        <v>473965.40789924021</v>
      </c>
      <c r="F37" s="5">
        <f>'90.1 Data-SI'!F37/Convert!$B$2*1000000</f>
        <v>1646339.3077087193</v>
      </c>
      <c r="G37" s="5">
        <f>'90.1 Data-SI'!G37/Convert!$B$2*1000000</f>
        <v>136059.14151089056</v>
      </c>
      <c r="H37" s="5">
        <f>'90.1 Data-SI'!H37/Convert!$B$2*1000000</f>
        <v>316968.98714087089</v>
      </c>
      <c r="I37" s="5">
        <f>'90.1 Data-SI'!I37/Convert!$B$2*1000000</f>
        <v>201913.47207290152</v>
      </c>
      <c r="J37" s="5">
        <f>'90.1 Data-SI'!J37/Convert!$B$2*1000000</f>
        <v>1077971.3188656636</v>
      </c>
      <c r="K37" s="5">
        <f>'90.1 Data-SI'!K37/Convert!$B$2*1000000</f>
        <v>0</v>
      </c>
      <c r="L37" s="5">
        <f>'90.1 Data-SI'!L37/Convert!$B$2*1000000</f>
        <v>34292.021872964266</v>
      </c>
      <c r="M37" s="5">
        <f>'90.1 Data-SI'!M37/Convert!$B$2*1000000</f>
        <v>271179.94411480945</v>
      </c>
      <c r="N37" s="5">
        <f>'90.1 Data-SI'!N37/Convert!$B$2*1000000</f>
        <v>52565.93513196789</v>
      </c>
      <c r="O37" s="5">
        <f>'90.1 Data-SI'!O37/Convert!$B$2*1000000</f>
        <v>1103.988897649878</v>
      </c>
      <c r="P37" s="5">
        <f t="shared" si="1"/>
        <v>51461.946234318013</v>
      </c>
      <c r="Q37" s="5">
        <f>'90.1 Data-SI'!Q37/Convert!$B$2*1000000</f>
        <v>5051.8650244029723</v>
      </c>
      <c r="R37" s="5">
        <f>'90.1 Data-SI'!R37/Convert!$B$2*1000000</f>
        <v>0</v>
      </c>
      <c r="S37" s="5">
        <f>'90.1 Data-SI'!S37/Convert!$B$2*1000000</f>
        <v>0</v>
      </c>
      <c r="T37" s="5">
        <f>'90.1 Data-SI'!T37/Convert!$B$2*1000000</f>
        <v>0</v>
      </c>
      <c r="U37" s="5">
        <f>'90.1 Data-SI'!U37/Convert!$B$2*1000000</f>
        <v>1212400.2150028259</v>
      </c>
      <c r="V37" s="5">
        <f>'90.1 Data-SI'!V37/Convert!$B$2*1000000</f>
        <v>0</v>
      </c>
      <c r="W37" s="5">
        <f t="shared" si="2"/>
        <v>937718.30478366115</v>
      </c>
      <c r="X37" s="5">
        <f t="shared" si="3"/>
        <v>1646339.3077087193</v>
      </c>
      <c r="Y37" s="5">
        <f t="shared" si="4"/>
        <v>2584057.6124923807</v>
      </c>
      <c r="Z37" s="5">
        <f>'90.1 Data-SI'!Y37/Convert!$B$2*1000000</f>
        <v>2569958.6154629337</v>
      </c>
      <c r="AA37" s="5">
        <f>'90.1 Data-SI'!Z37/Convert!$B$2*1000000</f>
        <v>2858730.0445407676</v>
      </c>
      <c r="AB37" s="5">
        <f t="shared" si="0"/>
        <v>5428688.6600037012</v>
      </c>
    </row>
    <row r="38" spans="1:28" x14ac:dyDescent="0.25">
      <c r="A38" s="95">
        <v>2007</v>
      </c>
      <c r="B38" s="95" t="s">
        <v>61</v>
      </c>
      <c r="C38" s="52" t="s">
        <v>12</v>
      </c>
      <c r="D38" s="5">
        <f>'90.1 Data-SI'!D38*Convert!$B$1</f>
        <v>84351.168704612151</v>
      </c>
      <c r="E38" s="5">
        <f>'90.1 Data-SI'!E38/Convert!$B$2*1000000</f>
        <v>604062.77999108855</v>
      </c>
      <c r="F38" s="5">
        <f>'90.1 Data-SI'!F38/Convert!$B$2*1000000</f>
        <v>2105395.5529749654</v>
      </c>
      <c r="G38" s="5">
        <f>'90.1 Data-SI'!G38/Convert!$B$2*1000000</f>
        <v>145556.26862993703</v>
      </c>
      <c r="H38" s="5">
        <f>'90.1 Data-SI'!H38/Convert!$B$2*1000000</f>
        <v>316968.98714087089</v>
      </c>
      <c r="I38" s="5">
        <f>'90.1 Data-SI'!I38/Convert!$B$2*1000000</f>
        <v>201790.25585279413</v>
      </c>
      <c r="J38" s="5">
        <f>'90.1 Data-SI'!J38/Convert!$B$2*1000000</f>
        <v>1077971.3188656636</v>
      </c>
      <c r="K38" s="5">
        <f>'90.1 Data-SI'!K38/Convert!$B$2*1000000</f>
        <v>0</v>
      </c>
      <c r="L38" s="5">
        <f>'90.1 Data-SI'!L38/Convert!$B$2*1000000</f>
        <v>34292.021872964266</v>
      </c>
      <c r="M38" s="5">
        <f>'90.1 Data-SI'!M38/Convert!$B$2*1000000</f>
        <v>266687.29116627848</v>
      </c>
      <c r="N38" s="5">
        <f>'90.1 Data-SI'!N38/Convert!$B$2*1000000</f>
        <v>58821.527845112287</v>
      </c>
      <c r="O38" s="5">
        <f>'90.1 Data-SI'!O38/Convert!$B$2*1000000</f>
        <v>1103.988897649878</v>
      </c>
      <c r="P38" s="5">
        <f t="shared" si="1"/>
        <v>57717.53894746241</v>
      </c>
      <c r="Q38" s="5">
        <f>'90.1 Data-SI'!Q38/Convert!$B$2*1000000</f>
        <v>6483.068811804189</v>
      </c>
      <c r="R38" s="5">
        <f>'90.1 Data-SI'!R38/Convert!$B$2*1000000</f>
        <v>0</v>
      </c>
      <c r="S38" s="5">
        <f>'90.1 Data-SI'!S38/Convert!$B$2*1000000</f>
        <v>0</v>
      </c>
      <c r="T38" s="5">
        <f>'90.1 Data-SI'!T38/Convert!$B$2*1000000</f>
        <v>0</v>
      </c>
      <c r="U38" s="5">
        <f>'90.1 Data-SI'!U38/Convert!$B$2*1000000</f>
        <v>1304575.4258139308</v>
      </c>
      <c r="V38" s="5">
        <f>'90.1 Data-SI'!V38/Convert!$B$2*1000000</f>
        <v>0</v>
      </c>
      <c r="W38" s="5">
        <f t="shared" si="2"/>
        <v>1080506.9475465708</v>
      </c>
      <c r="X38" s="5">
        <f t="shared" si="3"/>
        <v>2105395.5529749654</v>
      </c>
      <c r="Y38" s="5">
        <f t="shared" si="4"/>
        <v>3185902.500521536</v>
      </c>
      <c r="Z38" s="5">
        <f>'90.1 Data-SI'!Y38/Convert!$B$2*1000000</f>
        <v>2712633.5201765136</v>
      </c>
      <c r="AA38" s="5">
        <f>'90.1 Data-SI'!Z38/Convert!$B$2*1000000</f>
        <v>3409970.978788896</v>
      </c>
      <c r="AB38" s="5">
        <f t="shared" si="0"/>
        <v>6122604.4989654096</v>
      </c>
    </row>
    <row r="39" spans="1:28" x14ac:dyDescent="0.25">
      <c r="A39" s="95">
        <v>2007</v>
      </c>
      <c r="B39" s="95" t="s">
        <v>61</v>
      </c>
      <c r="C39" s="52" t="s">
        <v>8</v>
      </c>
      <c r="D39" s="5">
        <f>'90.1 Data-SI'!D39*Convert!$B$1</f>
        <v>84351.168704612151</v>
      </c>
      <c r="E39" s="5">
        <f>'90.1 Data-SI'!E39/Convert!$B$2*1000000</f>
        <v>691707.42517055245</v>
      </c>
      <c r="F39" s="5">
        <f>'90.1 Data-SI'!F39/Convert!$B$2*1000000</f>
        <v>2309934.4783532321</v>
      </c>
      <c r="G39" s="5">
        <f>'90.1 Data-SI'!G39/Convert!$B$2*1000000</f>
        <v>74204.599016980996</v>
      </c>
      <c r="H39" s="5">
        <f>'90.1 Data-SI'!H39/Convert!$B$2*1000000</f>
        <v>316968.98714087089</v>
      </c>
      <c r="I39" s="5">
        <f>'90.1 Data-SI'!I39/Convert!$B$2*1000000</f>
        <v>200681.3098718276</v>
      </c>
      <c r="J39" s="5">
        <f>'90.1 Data-SI'!J39/Convert!$B$2*1000000</f>
        <v>1077971.3188656636</v>
      </c>
      <c r="K39" s="5">
        <f>'90.1 Data-SI'!K39/Convert!$B$2*1000000</f>
        <v>0</v>
      </c>
      <c r="L39" s="5">
        <f>'90.1 Data-SI'!L39/Convert!$B$2*1000000</f>
        <v>34292.021872964266</v>
      </c>
      <c r="M39" s="5">
        <f>'90.1 Data-SI'!M39/Convert!$B$2*1000000</f>
        <v>303794.32976015768</v>
      </c>
      <c r="N39" s="5">
        <f>'90.1 Data-SI'!N39/Convert!$B$2*1000000</f>
        <v>54774.348923123405</v>
      </c>
      <c r="O39" s="5">
        <f>'90.1 Data-SI'!O39/Convert!$B$2*1000000</f>
        <v>1103.988897649878</v>
      </c>
      <c r="P39" s="5">
        <f t="shared" si="1"/>
        <v>53670.360025473528</v>
      </c>
      <c r="Q39" s="5">
        <f>'90.1 Data-SI'!Q39/Convert!$B$2*1000000</f>
        <v>2995.1019656873159</v>
      </c>
      <c r="R39" s="5">
        <f>'90.1 Data-SI'!R39/Convert!$B$2*1000000</f>
        <v>0</v>
      </c>
      <c r="S39" s="5">
        <f>'90.1 Data-SI'!S39/Convert!$B$2*1000000</f>
        <v>0</v>
      </c>
      <c r="T39" s="5">
        <f>'90.1 Data-SI'!T39/Convert!$B$2*1000000</f>
        <v>0</v>
      </c>
      <c r="U39" s="5">
        <f>'90.1 Data-SI'!U39/Convert!$B$2*1000000</f>
        <v>1406854.3666738416</v>
      </c>
      <c r="V39" s="5">
        <f>'90.1 Data-SI'!V39/Convert!$B$2*1000000</f>
        <v>0</v>
      </c>
      <c r="W39" s="5">
        <f t="shared" si="2"/>
        <v>1126371.815938852</v>
      </c>
      <c r="X39" s="5">
        <f t="shared" si="3"/>
        <v>2309934.4783532321</v>
      </c>
      <c r="Y39" s="5">
        <f t="shared" si="4"/>
        <v>3436306.2942920839</v>
      </c>
      <c r="Z39" s="5">
        <f>'90.1 Data-SI'!Y39/Convert!$B$2*1000000</f>
        <v>2757389.4425878283</v>
      </c>
      <c r="AA39" s="5">
        <f>'90.1 Data-SI'!Z39/Convert!$B$2*1000000</f>
        <v>3716788.8450270738</v>
      </c>
      <c r="AB39" s="5">
        <f t="shared" si="0"/>
        <v>6474178.2876149025</v>
      </c>
    </row>
    <row r="40" spans="1:28" x14ac:dyDescent="0.25">
      <c r="A40" s="95">
        <v>2010</v>
      </c>
      <c r="B40" s="95" t="s">
        <v>61</v>
      </c>
      <c r="C40" s="52" t="s">
        <v>10</v>
      </c>
      <c r="D40" s="5">
        <f>'90.1 Data-SI'!D40*Convert!$B$1</f>
        <v>84351.168704612151</v>
      </c>
      <c r="E40" s="5">
        <f>'90.1 Data-SI'!E40/Convert!$B$2*1000000</f>
        <v>0</v>
      </c>
      <c r="F40" s="5">
        <f>'90.1 Data-SI'!F40/Convert!$B$2*1000000</f>
        <v>0</v>
      </c>
      <c r="G40" s="5">
        <f>'90.1 Data-SI'!G40/Convert!$B$2*1000000</f>
        <v>1760371.1803327198</v>
      </c>
      <c r="H40" s="5">
        <f>'90.1 Data-SI'!H40/Convert!$B$2*1000000</f>
        <v>366719.90555192385</v>
      </c>
      <c r="I40" s="5">
        <f>'90.1 Data-SI'!I40/Convert!$B$2*1000000</f>
        <v>159896.74101628168</v>
      </c>
      <c r="J40" s="5">
        <f>'90.1 Data-SI'!J40/Convert!$B$2*1000000</f>
        <v>1072066.4184712865</v>
      </c>
      <c r="K40" s="5">
        <f>'90.1 Data-SI'!K40/Convert!$B$2*1000000</f>
        <v>0</v>
      </c>
      <c r="L40" s="5">
        <f>'90.1 Data-SI'!L40/Convert!$B$2*1000000</f>
        <v>19733.551558737312</v>
      </c>
      <c r="M40" s="5">
        <f>'90.1 Data-SI'!M40/Convert!$B$2*1000000</f>
        <v>439502.77895228105</v>
      </c>
      <c r="N40" s="5">
        <f>'90.1 Data-SI'!N40/Convert!$B$2*1000000</f>
        <v>57200.760642161229</v>
      </c>
      <c r="O40" s="5">
        <f>'90.1 Data-SI'!O40/Convert!$B$2*1000000</f>
        <v>1103.988897649878</v>
      </c>
      <c r="P40" s="5">
        <f t="shared" si="1"/>
        <v>56096.771744511352</v>
      </c>
      <c r="Q40" s="5">
        <f>'90.1 Data-SI'!Q40/Convert!$B$2*1000000</f>
        <v>90886.179585366044</v>
      </c>
      <c r="R40" s="5">
        <f>'90.1 Data-SI'!R40/Convert!$B$2*1000000</f>
        <v>0</v>
      </c>
      <c r="S40" s="5">
        <f>'90.1 Data-SI'!S40/Convert!$B$2*1000000</f>
        <v>0</v>
      </c>
      <c r="T40" s="5">
        <f>'90.1 Data-SI'!T40/Convert!$B$2*1000000</f>
        <v>0</v>
      </c>
      <c r="U40" s="5">
        <f>'90.1 Data-SI'!U40/Convert!$B$2*1000000</f>
        <v>705858.33414134732</v>
      </c>
      <c r="V40" s="5">
        <f>'90.1 Data-SI'!V40/Convert!$B$2*1000000</f>
        <v>0</v>
      </c>
      <c r="W40" s="5">
        <f t="shared" si="2"/>
        <v>2346856.9106148784</v>
      </c>
      <c r="X40" s="5">
        <f t="shared" si="3"/>
        <v>0</v>
      </c>
      <c r="Y40" s="5">
        <f t="shared" si="4"/>
        <v>2346856.9106148784</v>
      </c>
      <c r="Z40" s="5">
        <f>'90.1 Data-SI'!Y40/Convert!$B$2*1000000</f>
        <v>3966386.9942815355</v>
      </c>
      <c r="AA40" s="5">
        <f>'90.1 Data-SI'!Z40/Convert!$B$2*1000000</f>
        <v>705858.33414134732</v>
      </c>
      <c r="AB40" s="5">
        <f t="shared" si="0"/>
        <v>4672245.3284228826</v>
      </c>
    </row>
    <row r="41" spans="1:28" x14ac:dyDescent="0.25">
      <c r="A41" s="95">
        <v>2010</v>
      </c>
      <c r="B41" s="95" t="s">
        <v>61</v>
      </c>
      <c r="C41" s="52" t="s">
        <v>6</v>
      </c>
      <c r="D41" s="5">
        <f>'90.1 Data-SI'!D41*Convert!$B$1</f>
        <v>84351.168704612151</v>
      </c>
      <c r="E41" s="5">
        <f>'90.1 Data-SI'!E41/Convert!$B$2*1000000</f>
        <v>322.25780643471114</v>
      </c>
      <c r="F41" s="5">
        <f>'90.1 Data-SI'!F41/Convert!$B$2*1000000</f>
        <v>37.912683109966018</v>
      </c>
      <c r="G41" s="5">
        <f>'90.1 Data-SI'!G41/Convert!$B$2*1000000</f>
        <v>1404323.6950762514</v>
      </c>
      <c r="H41" s="5">
        <f>'90.1 Data-SI'!H41/Convert!$B$2*1000000</f>
        <v>366719.90555192385</v>
      </c>
      <c r="I41" s="5">
        <f>'90.1 Data-SI'!I41/Convert!$B$2*1000000</f>
        <v>159925.17552861414</v>
      </c>
      <c r="J41" s="5">
        <f>'90.1 Data-SI'!J41/Convert!$B$2*1000000</f>
        <v>1072066.4184712865</v>
      </c>
      <c r="K41" s="5">
        <f>'90.1 Data-SI'!K41/Convert!$B$2*1000000</f>
        <v>0</v>
      </c>
      <c r="L41" s="5">
        <f>'90.1 Data-SI'!L41/Convert!$B$2*1000000</f>
        <v>19733.551558737312</v>
      </c>
      <c r="M41" s="5">
        <f>'90.1 Data-SI'!M41/Convert!$B$2*1000000</f>
        <v>425162.30656593642</v>
      </c>
      <c r="N41" s="5">
        <f>'90.1 Data-SI'!N41/Convert!$B$2*1000000</f>
        <v>68347.089476491237</v>
      </c>
      <c r="O41" s="5">
        <f>'90.1 Data-SI'!O41/Convert!$B$2*1000000</f>
        <v>1103.988897649878</v>
      </c>
      <c r="P41" s="5">
        <f t="shared" si="1"/>
        <v>67243.10057884136</v>
      </c>
      <c r="Q41" s="5">
        <f>'90.1 Data-SI'!Q41/Convert!$B$2*1000000</f>
        <v>73759.124990438882</v>
      </c>
      <c r="R41" s="5">
        <f>'90.1 Data-SI'!R41/Convert!$B$2*1000000</f>
        <v>0</v>
      </c>
      <c r="S41" s="5">
        <f>'90.1 Data-SI'!S41/Convert!$B$2*1000000</f>
        <v>0</v>
      </c>
      <c r="T41" s="5">
        <f>'90.1 Data-SI'!T41/Convert!$B$2*1000000</f>
        <v>0</v>
      </c>
      <c r="U41" s="5">
        <f>'90.1 Data-SI'!U41/Convert!$B$2*1000000</f>
        <v>702247.15107512299</v>
      </c>
      <c r="V41" s="5">
        <f>'90.1 Data-SI'!V41/Convert!$B$2*1000000</f>
        <v>0</v>
      </c>
      <c r="W41" s="5">
        <f t="shared" si="2"/>
        <v>1970810.4850179029</v>
      </c>
      <c r="X41" s="5">
        <f t="shared" si="3"/>
        <v>37.912683109966018</v>
      </c>
      <c r="Y41" s="5">
        <f t="shared" si="4"/>
        <v>1970848.3977010129</v>
      </c>
      <c r="Z41" s="5">
        <f>'90.1 Data-SI'!Y41/Convert!$B$2*1000000</f>
        <v>3590359.5250261147</v>
      </c>
      <c r="AA41" s="5">
        <f>'90.1 Data-SI'!Z41/Convert!$B$2*1000000</f>
        <v>702285.0637582331</v>
      </c>
      <c r="AB41" s="5">
        <f t="shared" si="0"/>
        <v>4292644.5887843482</v>
      </c>
    </row>
    <row r="42" spans="1:28" x14ac:dyDescent="0.25">
      <c r="A42" s="95">
        <v>2010</v>
      </c>
      <c r="B42" s="95" t="s">
        <v>61</v>
      </c>
      <c r="C42" s="52" t="s">
        <v>11</v>
      </c>
      <c r="D42" s="5">
        <f>'90.1 Data-SI'!D42*Convert!$B$1</f>
        <v>84351.168704612151</v>
      </c>
      <c r="E42" s="5">
        <f>'90.1 Data-SI'!E42/Convert!$B$2*1000000</f>
        <v>9.4781707774915045</v>
      </c>
      <c r="F42" s="5">
        <f>'90.1 Data-SI'!F42/Convert!$B$2*1000000</f>
        <v>0</v>
      </c>
      <c r="G42" s="5">
        <f>'90.1 Data-SI'!G42/Convert!$B$2*1000000</f>
        <v>1253905.1248374612</v>
      </c>
      <c r="H42" s="5">
        <f>'90.1 Data-SI'!H42/Convert!$B$2*1000000</f>
        <v>366719.90555192385</v>
      </c>
      <c r="I42" s="5">
        <f>'90.1 Data-SI'!I42/Convert!$B$2*1000000</f>
        <v>159944.13187016913</v>
      </c>
      <c r="J42" s="5">
        <f>'90.1 Data-SI'!J42/Convert!$B$2*1000000</f>
        <v>1072066.4184712865</v>
      </c>
      <c r="K42" s="5">
        <f>'90.1 Data-SI'!K42/Convert!$B$2*1000000</f>
        <v>0</v>
      </c>
      <c r="L42" s="5">
        <f>'90.1 Data-SI'!L42/Convert!$B$2*1000000</f>
        <v>19733.551558737312</v>
      </c>
      <c r="M42" s="5">
        <f>'90.1 Data-SI'!M42/Convert!$B$2*1000000</f>
        <v>346559.83630819939</v>
      </c>
      <c r="N42" s="5">
        <f>'90.1 Data-SI'!N42/Convert!$B$2*1000000</f>
        <v>50840.908050464437</v>
      </c>
      <c r="O42" s="5">
        <f>'90.1 Data-SI'!O42/Convert!$B$2*1000000</f>
        <v>1103.988897649878</v>
      </c>
      <c r="P42" s="5">
        <f t="shared" si="1"/>
        <v>49736.91915281456</v>
      </c>
      <c r="Q42" s="5">
        <f>'90.1 Data-SI'!Q42/Convert!$B$2*1000000</f>
        <v>57712.581864145774</v>
      </c>
      <c r="R42" s="5">
        <f>'90.1 Data-SI'!R42/Convert!$B$2*1000000</f>
        <v>0</v>
      </c>
      <c r="S42" s="5">
        <f>'90.1 Data-SI'!S42/Convert!$B$2*1000000</f>
        <v>0</v>
      </c>
      <c r="T42" s="5">
        <f>'90.1 Data-SI'!T42/Convert!$B$2*1000000</f>
        <v>0</v>
      </c>
      <c r="U42" s="5">
        <f>'90.1 Data-SI'!U42/Convert!$B$2*1000000</f>
        <v>771779.01189880073</v>
      </c>
      <c r="V42" s="5">
        <f>'90.1 Data-SI'!V42/Convert!$B$2*1000000</f>
        <v>0</v>
      </c>
      <c r="W42" s="5">
        <f t="shared" si="2"/>
        <v>1707923.9403333983</v>
      </c>
      <c r="X42" s="5">
        <f t="shared" si="3"/>
        <v>0</v>
      </c>
      <c r="Y42" s="5">
        <f t="shared" si="4"/>
        <v>1707923.9403333983</v>
      </c>
      <c r="Z42" s="5">
        <f>'90.1 Data-SI'!Y42/Convert!$B$2*1000000</f>
        <v>3327501.4148539426</v>
      </c>
      <c r="AA42" s="5">
        <f>'90.1 Data-SI'!Z42/Convert!$B$2*1000000</f>
        <v>771779.01189880073</v>
      </c>
      <c r="AB42" s="5">
        <f t="shared" si="0"/>
        <v>4099280.4267527433</v>
      </c>
    </row>
    <row r="43" spans="1:28" x14ac:dyDescent="0.25">
      <c r="A43" s="95">
        <v>2010</v>
      </c>
      <c r="B43" s="95" t="s">
        <v>61</v>
      </c>
      <c r="C43" s="52" t="s">
        <v>13</v>
      </c>
      <c r="D43" s="5">
        <f>'90.1 Data-SI'!D43*Convert!$B$1</f>
        <v>84351.168704612151</v>
      </c>
      <c r="E43" s="5">
        <f>'90.1 Data-SI'!E43/Convert!$B$2*1000000</f>
        <v>12378.491035403906</v>
      </c>
      <c r="F43" s="5">
        <f>'90.1 Data-SI'!F43/Convert!$B$2*1000000</f>
        <v>31666.568567599112</v>
      </c>
      <c r="G43" s="5">
        <f>'90.1 Data-SI'!G43/Convert!$B$2*1000000</f>
        <v>1118812.7567458749</v>
      </c>
      <c r="H43" s="5">
        <f>'90.1 Data-SI'!H43/Convert!$B$2*1000000</f>
        <v>366719.90555192385</v>
      </c>
      <c r="I43" s="5">
        <f>'90.1 Data-SI'!I43/Convert!$B$2*1000000</f>
        <v>159745.09028384183</v>
      </c>
      <c r="J43" s="5">
        <f>'90.1 Data-SI'!J43/Convert!$B$2*1000000</f>
        <v>1072066.4184712865</v>
      </c>
      <c r="K43" s="5">
        <f>'90.1 Data-SI'!K43/Convert!$B$2*1000000</f>
        <v>0</v>
      </c>
      <c r="L43" s="5">
        <f>'90.1 Data-SI'!L43/Convert!$B$2*1000000</f>
        <v>19733.551558737312</v>
      </c>
      <c r="M43" s="5">
        <f>'90.1 Data-SI'!M43/Convert!$B$2*1000000</f>
        <v>373496.79765783023</v>
      </c>
      <c r="N43" s="5">
        <f>'90.1 Data-SI'!N43/Convert!$B$2*1000000</f>
        <v>58973.178577552142</v>
      </c>
      <c r="O43" s="5">
        <f>'90.1 Data-SI'!O43/Convert!$B$2*1000000</f>
        <v>1103.988897649878</v>
      </c>
      <c r="P43" s="5">
        <f t="shared" si="1"/>
        <v>57869.189679902265</v>
      </c>
      <c r="Q43" s="5">
        <f>'90.1 Data-SI'!Q43/Convert!$B$2*1000000</f>
        <v>56651.026737066728</v>
      </c>
      <c r="R43" s="5">
        <f>'90.1 Data-SI'!R43/Convert!$B$2*1000000</f>
        <v>0</v>
      </c>
      <c r="S43" s="5">
        <f>'90.1 Data-SI'!S43/Convert!$B$2*1000000</f>
        <v>0</v>
      </c>
      <c r="T43" s="5">
        <f>'90.1 Data-SI'!T43/Convert!$B$2*1000000</f>
        <v>0</v>
      </c>
      <c r="U43" s="5">
        <f>'90.1 Data-SI'!U43/Convert!$B$2*1000000</f>
        <v>773674.64605429908</v>
      </c>
      <c r="V43" s="5">
        <f>'90.1 Data-SI'!V43/Convert!$B$2*1000000</f>
        <v>0</v>
      </c>
      <c r="W43" s="5">
        <f t="shared" si="2"/>
        <v>1619208.2618560779</v>
      </c>
      <c r="X43" s="5">
        <f t="shared" si="3"/>
        <v>31666.568567599112</v>
      </c>
      <c r="Y43" s="5">
        <f t="shared" si="4"/>
        <v>1650874.8304236771</v>
      </c>
      <c r="Z43" s="5">
        <f>'90.1 Data-SI'!Y43/Convert!$B$2*1000000</f>
        <v>3238586.6947902949</v>
      </c>
      <c r="AA43" s="5">
        <f>'90.1 Data-SI'!Z43/Convert!$B$2*1000000</f>
        <v>805331.7364511207</v>
      </c>
      <c r="AB43" s="5">
        <f t="shared" si="0"/>
        <v>4043918.4312414154</v>
      </c>
    </row>
    <row r="44" spans="1:28" x14ac:dyDescent="0.25">
      <c r="A44" s="95">
        <v>2010</v>
      </c>
      <c r="B44" s="95" t="s">
        <v>61</v>
      </c>
      <c r="C44" s="52" t="s">
        <v>19</v>
      </c>
      <c r="D44" s="5">
        <f>'90.1 Data-SI'!D44*Convert!$B$1</f>
        <v>84351.168704612151</v>
      </c>
      <c r="E44" s="5">
        <f>'90.1 Data-SI'!E44/Convert!$B$2*1000000</f>
        <v>21430.144127908294</v>
      </c>
      <c r="F44" s="5">
        <f>'90.1 Data-SI'!F44/Convert!$B$2*1000000</f>
        <v>65124.511412144122</v>
      </c>
      <c r="G44" s="5">
        <f>'90.1 Data-SI'!G44/Convert!$B$2*1000000</f>
        <v>909620.04951585969</v>
      </c>
      <c r="H44" s="5">
        <f>'90.1 Data-SI'!H44/Convert!$B$2*1000000</f>
        <v>366719.90555192385</v>
      </c>
      <c r="I44" s="5">
        <f>'90.1 Data-SI'!I44/Convert!$B$2*1000000</f>
        <v>159688.22125917688</v>
      </c>
      <c r="J44" s="5">
        <f>'90.1 Data-SI'!J44/Convert!$B$2*1000000</f>
        <v>1072066.4184712865</v>
      </c>
      <c r="K44" s="5">
        <f>'90.1 Data-SI'!K44/Convert!$B$2*1000000</f>
        <v>0</v>
      </c>
      <c r="L44" s="5">
        <f>'90.1 Data-SI'!L44/Convert!$B$2*1000000</f>
        <v>19733.551558737312</v>
      </c>
      <c r="M44" s="5">
        <f>'90.1 Data-SI'!M44/Convert!$B$2*1000000</f>
        <v>276772.06487352942</v>
      </c>
      <c r="N44" s="5">
        <f>'90.1 Data-SI'!N44/Convert!$B$2*1000000</f>
        <v>48006.934987994471</v>
      </c>
      <c r="O44" s="5">
        <f>'90.1 Data-SI'!O44/Convert!$B$2*1000000</f>
        <v>1103.988897649878</v>
      </c>
      <c r="P44" s="5">
        <f t="shared" si="1"/>
        <v>46902.946090344594</v>
      </c>
      <c r="Q44" s="5">
        <f>'90.1 Data-SI'!Q44/Convert!$B$2*1000000</f>
        <v>44575.837166542551</v>
      </c>
      <c r="R44" s="5">
        <f>'90.1 Data-SI'!R44/Convert!$B$2*1000000</f>
        <v>0</v>
      </c>
      <c r="S44" s="5">
        <f>'90.1 Data-SI'!S44/Convert!$B$2*1000000</f>
        <v>0</v>
      </c>
      <c r="T44" s="5">
        <f>'90.1 Data-SI'!T44/Convert!$B$2*1000000</f>
        <v>0</v>
      </c>
      <c r="U44" s="5">
        <f>'90.1 Data-SI'!U44/Convert!$B$2*1000000</f>
        <v>847149.42592141323</v>
      </c>
      <c r="V44" s="5">
        <f>'90.1 Data-SI'!V44/Convert!$B$2*1000000</f>
        <v>0</v>
      </c>
      <c r="W44" s="5">
        <f t="shared" si="2"/>
        <v>1299301.0417741847</v>
      </c>
      <c r="X44" s="5">
        <f t="shared" si="3"/>
        <v>65124.511412144122</v>
      </c>
      <c r="Y44" s="5">
        <f t="shared" si="4"/>
        <v>1364425.5531863288</v>
      </c>
      <c r="Z44" s="5">
        <f>'90.1 Data-SI'!Y44/Convert!$B$2*1000000</f>
        <v>2918613.1275129593</v>
      </c>
      <c r="AA44" s="5">
        <f>'90.1 Data-SI'!Z44/Convert!$B$2*1000000</f>
        <v>912283.41550433473</v>
      </c>
      <c r="AB44" s="5">
        <f t="shared" si="0"/>
        <v>3830896.5430172943</v>
      </c>
    </row>
    <row r="45" spans="1:28" x14ac:dyDescent="0.25">
      <c r="A45" s="95">
        <v>2010</v>
      </c>
      <c r="B45" s="95" t="s">
        <v>61</v>
      </c>
      <c r="C45" s="52" t="s">
        <v>20</v>
      </c>
      <c r="D45" s="5">
        <f>'90.1 Data-SI'!D45*Convert!$B$1</f>
        <v>84351.168704612151</v>
      </c>
      <c r="E45" s="5">
        <f>'90.1 Data-SI'!E45/Convert!$B$2*1000000</f>
        <v>18823.647164098125</v>
      </c>
      <c r="F45" s="5">
        <f>'90.1 Data-SI'!F45/Convert!$B$2*1000000</f>
        <v>47997.456817216982</v>
      </c>
      <c r="G45" s="5">
        <f>'90.1 Data-SI'!G45/Convert!$B$2*1000000</f>
        <v>699744.91398986522</v>
      </c>
      <c r="H45" s="5">
        <f>'90.1 Data-SI'!H45/Convert!$B$2*1000000</f>
        <v>366719.90555192385</v>
      </c>
      <c r="I45" s="5">
        <f>'90.1 Data-SI'!I45/Convert!$B$2*1000000</f>
        <v>159801.95930850678</v>
      </c>
      <c r="J45" s="5">
        <f>'90.1 Data-SI'!J45/Convert!$B$2*1000000</f>
        <v>1072066.4184712865</v>
      </c>
      <c r="K45" s="5">
        <f>'90.1 Data-SI'!K45/Convert!$B$2*1000000</f>
        <v>0</v>
      </c>
      <c r="L45" s="5">
        <f>'90.1 Data-SI'!L45/Convert!$B$2*1000000</f>
        <v>19733.551558737312</v>
      </c>
      <c r="M45" s="5">
        <f>'90.1 Data-SI'!M45/Convert!$B$2*1000000</f>
        <v>284212.42893386027</v>
      </c>
      <c r="N45" s="5">
        <f>'90.1 Data-SI'!N45/Convert!$B$2*1000000</f>
        <v>47447.722912122474</v>
      </c>
      <c r="O45" s="5">
        <f>'90.1 Data-SI'!O45/Convert!$B$2*1000000</f>
        <v>1103.988897649878</v>
      </c>
      <c r="P45" s="5">
        <f t="shared" si="1"/>
        <v>46343.734014472597</v>
      </c>
      <c r="Q45" s="5">
        <f>'90.1 Data-SI'!Q45/Convert!$B$2*1000000</f>
        <v>26605.225372418656</v>
      </c>
      <c r="R45" s="5">
        <f>'90.1 Data-SI'!R45/Convert!$B$2*1000000</f>
        <v>0</v>
      </c>
      <c r="S45" s="5">
        <f>'90.1 Data-SI'!S45/Convert!$B$2*1000000</f>
        <v>0</v>
      </c>
      <c r="T45" s="5">
        <f>'90.1 Data-SI'!T45/Convert!$B$2*1000000</f>
        <v>0</v>
      </c>
      <c r="U45" s="5">
        <f>'90.1 Data-SI'!U45/Convert!$B$2*1000000</f>
        <v>851907.46765171387</v>
      </c>
      <c r="V45" s="5">
        <f>'90.1 Data-SI'!V45/Convert!$B$2*1000000</f>
        <v>0</v>
      </c>
      <c r="W45" s="5">
        <f t="shared" si="2"/>
        <v>1075729.9494747149</v>
      </c>
      <c r="X45" s="5">
        <f t="shared" si="3"/>
        <v>47997.456817216982</v>
      </c>
      <c r="Y45" s="5">
        <f t="shared" si="4"/>
        <v>1123727.4062919319</v>
      </c>
      <c r="Z45" s="5">
        <f>'90.1 Data-SI'!Y45/Convert!$B$2*1000000</f>
        <v>2695165.2514335969</v>
      </c>
      <c r="AA45" s="5">
        <f>'90.1 Data-SI'!Z45/Convert!$B$2*1000000</f>
        <v>899914.40263970848</v>
      </c>
      <c r="AB45" s="5">
        <f t="shared" si="0"/>
        <v>3595079.6540733054</v>
      </c>
    </row>
    <row r="46" spans="1:28" x14ac:dyDescent="0.25">
      <c r="A46" s="95">
        <v>2010</v>
      </c>
      <c r="B46" s="95" t="s">
        <v>61</v>
      </c>
      <c r="C46" s="52" t="s">
        <v>3</v>
      </c>
      <c r="D46" s="5">
        <f>'90.1 Data-SI'!D46*Convert!$B$1</f>
        <v>84351.168704612151</v>
      </c>
      <c r="E46" s="5">
        <f>'90.1 Data-SI'!E46/Convert!$B$2*1000000</f>
        <v>132827.08527576594</v>
      </c>
      <c r="F46" s="5">
        <f>'90.1 Data-SI'!F46/Convert!$B$2*1000000</f>
        <v>447928.872773471</v>
      </c>
      <c r="G46" s="5">
        <f>'90.1 Data-SI'!G46/Convert!$B$2*1000000</f>
        <v>463074.98967590241</v>
      </c>
      <c r="H46" s="5">
        <f>'90.1 Data-SI'!H46/Convert!$B$2*1000000</f>
        <v>366719.90555192385</v>
      </c>
      <c r="I46" s="5">
        <f>'90.1 Data-SI'!I46/Convert!$B$2*1000000</f>
        <v>159773.52479617429</v>
      </c>
      <c r="J46" s="5">
        <f>'90.1 Data-SI'!J46/Convert!$B$2*1000000</f>
        <v>1072066.4184712865</v>
      </c>
      <c r="K46" s="5">
        <f>'90.1 Data-SI'!K46/Convert!$B$2*1000000</f>
        <v>0</v>
      </c>
      <c r="L46" s="5">
        <f>'90.1 Data-SI'!L46/Convert!$B$2*1000000</f>
        <v>19733.551558737312</v>
      </c>
      <c r="M46" s="5">
        <f>'90.1 Data-SI'!M46/Convert!$B$2*1000000</f>
        <v>220367.4705766775</v>
      </c>
      <c r="N46" s="5">
        <f>'90.1 Data-SI'!N46/Convert!$B$2*1000000</f>
        <v>43495.32569790852</v>
      </c>
      <c r="O46" s="5">
        <f>'90.1 Data-SI'!O46/Convert!$B$2*1000000</f>
        <v>1103.988897649878</v>
      </c>
      <c r="P46" s="5">
        <f t="shared" si="1"/>
        <v>42391.336800258643</v>
      </c>
      <c r="Q46" s="5">
        <f>'90.1 Data-SI'!Q46/Convert!$B$2*1000000</f>
        <v>21316.406078578395</v>
      </c>
      <c r="R46" s="5">
        <f>'90.1 Data-SI'!R46/Convert!$B$2*1000000</f>
        <v>0</v>
      </c>
      <c r="S46" s="5">
        <f>'90.1 Data-SI'!S46/Convert!$B$2*1000000</f>
        <v>0</v>
      </c>
      <c r="T46" s="5">
        <f>'90.1 Data-SI'!T46/Convert!$B$2*1000000</f>
        <v>0</v>
      </c>
      <c r="U46" s="5">
        <f>'90.1 Data-SI'!U46/Convert!$B$2*1000000</f>
        <v>976270.54642318003</v>
      </c>
      <c r="V46" s="5">
        <f>'90.1 Data-SI'!V46/Convert!$B$2*1000000</f>
        <v>0</v>
      </c>
      <c r="W46" s="5">
        <f t="shared" si="2"/>
        <v>879977.2884071829</v>
      </c>
      <c r="X46" s="5">
        <f t="shared" si="3"/>
        <v>447928.872773471</v>
      </c>
      <c r="Y46" s="5">
        <f t="shared" si="4"/>
        <v>1327906.1611806538</v>
      </c>
      <c r="Z46" s="5">
        <f>'90.1 Data-SI'!Y46/Convert!$B$2*1000000</f>
        <v>2499365.1995121771</v>
      </c>
      <c r="AA46" s="5">
        <f>'90.1 Data-SI'!Z46/Convert!$B$2*1000000</f>
        <v>1424199.4191966509</v>
      </c>
      <c r="AB46" s="5">
        <f t="shared" si="0"/>
        <v>3923564.618708828</v>
      </c>
    </row>
    <row r="47" spans="1:28" x14ac:dyDescent="0.25">
      <c r="A47" s="95">
        <v>2010</v>
      </c>
      <c r="B47" s="95" t="s">
        <v>61</v>
      </c>
      <c r="C47" s="52" t="s">
        <v>7</v>
      </c>
      <c r="D47" s="5">
        <f>'90.1 Data-SI'!D47*Convert!$B$1</f>
        <v>84351.168704612151</v>
      </c>
      <c r="E47" s="5">
        <f>'90.1 Data-SI'!E47/Convert!$B$2*1000000</f>
        <v>56357.203442964485</v>
      </c>
      <c r="F47" s="5">
        <f>'90.1 Data-SI'!F47/Convert!$B$2*1000000</f>
        <v>180189.504650891</v>
      </c>
      <c r="G47" s="5">
        <f>'90.1 Data-SI'!G47/Convert!$B$2*1000000</f>
        <v>490940.8117617275</v>
      </c>
      <c r="H47" s="5">
        <f>'90.1 Data-SI'!H47/Convert!$B$2*1000000</f>
        <v>366719.90555192385</v>
      </c>
      <c r="I47" s="5">
        <f>'90.1 Data-SI'!I47/Convert!$B$2*1000000</f>
        <v>159764.04662539682</v>
      </c>
      <c r="J47" s="5">
        <f>'90.1 Data-SI'!J47/Convert!$B$2*1000000</f>
        <v>1072066.4184712865</v>
      </c>
      <c r="K47" s="5">
        <f>'90.1 Data-SI'!K47/Convert!$B$2*1000000</f>
        <v>0</v>
      </c>
      <c r="L47" s="5">
        <f>'90.1 Data-SI'!L47/Convert!$B$2*1000000</f>
        <v>19733.551558737312</v>
      </c>
      <c r="M47" s="5">
        <f>'90.1 Data-SI'!M47/Convert!$B$2*1000000</f>
        <v>245636.27386946988</v>
      </c>
      <c r="N47" s="5">
        <f>'90.1 Data-SI'!N47/Convert!$B$2*1000000</f>
        <v>40661.352635438554</v>
      </c>
      <c r="O47" s="5">
        <f>'90.1 Data-SI'!O47/Convert!$B$2*1000000</f>
        <v>1103.988897649878</v>
      </c>
      <c r="P47" s="5">
        <f t="shared" si="1"/>
        <v>39557.363737788677</v>
      </c>
      <c r="Q47" s="5">
        <f>'90.1 Data-SI'!Q47/Convert!$B$2*1000000</f>
        <v>19041.645091980434</v>
      </c>
      <c r="R47" s="5">
        <f>'90.1 Data-SI'!R47/Convert!$B$2*1000000</f>
        <v>0</v>
      </c>
      <c r="S47" s="5">
        <f>'90.1 Data-SI'!S47/Convert!$B$2*1000000</f>
        <v>0</v>
      </c>
      <c r="T47" s="5">
        <f>'90.1 Data-SI'!T47/Convert!$B$2*1000000</f>
        <v>0</v>
      </c>
      <c r="U47" s="5">
        <f>'90.1 Data-SI'!U47/Convert!$B$2*1000000</f>
        <v>943277.03394673218</v>
      </c>
      <c r="V47" s="5">
        <f>'90.1 Data-SI'!V47/Convert!$B$2*1000000</f>
        <v>0</v>
      </c>
      <c r="W47" s="5">
        <f t="shared" si="2"/>
        <v>851533.297903931</v>
      </c>
      <c r="X47" s="5">
        <f t="shared" si="3"/>
        <v>180189.504650891</v>
      </c>
      <c r="Y47" s="5">
        <f t="shared" si="4"/>
        <v>1031722.8025548221</v>
      </c>
      <c r="Z47" s="5">
        <f>'90.1 Data-SI'!Y47/Convert!$B$2*1000000</f>
        <v>2470921.2090089256</v>
      </c>
      <c r="AA47" s="5">
        <f>'90.1 Data-SI'!Z47/Convert!$B$2*1000000</f>
        <v>1123476.0167684003</v>
      </c>
      <c r="AB47" s="5">
        <f t="shared" si="0"/>
        <v>3594397.2257773262</v>
      </c>
    </row>
    <row r="48" spans="1:28" x14ac:dyDescent="0.25">
      <c r="A48" s="95">
        <v>2010</v>
      </c>
      <c r="B48" s="95" t="s">
        <v>61</v>
      </c>
      <c r="C48" s="52" t="s">
        <v>17</v>
      </c>
      <c r="D48" s="5">
        <f>'90.1 Data-SI'!D48*Convert!$B$1</f>
        <v>84351.168704612151</v>
      </c>
      <c r="E48" s="5">
        <f>'90.1 Data-SI'!E48/Convert!$B$2*1000000</f>
        <v>21856.661812895411</v>
      </c>
      <c r="F48" s="5">
        <f>'90.1 Data-SI'!F48/Convert!$B$2*1000000</f>
        <v>62631.752497663867</v>
      </c>
      <c r="G48" s="5">
        <f>'90.1 Data-SI'!G48/Convert!$B$2*1000000</f>
        <v>102828.67476500533</v>
      </c>
      <c r="H48" s="5">
        <f>'90.1 Data-SI'!H48/Convert!$B$2*1000000</f>
        <v>366719.90555192385</v>
      </c>
      <c r="I48" s="5">
        <f>'90.1 Data-SI'!I48/Convert!$B$2*1000000</f>
        <v>159745.09028384183</v>
      </c>
      <c r="J48" s="5">
        <f>'90.1 Data-SI'!J48/Convert!$B$2*1000000</f>
        <v>1072066.4184712865</v>
      </c>
      <c r="K48" s="5">
        <f>'90.1 Data-SI'!K48/Convert!$B$2*1000000</f>
        <v>0</v>
      </c>
      <c r="L48" s="5">
        <f>'90.1 Data-SI'!L48/Convert!$B$2*1000000</f>
        <v>19733.551558737312</v>
      </c>
      <c r="M48" s="5">
        <f>'90.1 Data-SI'!M48/Convert!$B$2*1000000</f>
        <v>129841.46148085613</v>
      </c>
      <c r="N48" s="5">
        <f>'90.1 Data-SI'!N48/Convert!$B$2*1000000</f>
        <v>27031.743057405773</v>
      </c>
      <c r="O48" s="5">
        <f>'90.1 Data-SI'!O48/Convert!$B$2*1000000</f>
        <v>1103.988897649878</v>
      </c>
      <c r="P48" s="5">
        <f t="shared" si="1"/>
        <v>25927.754159755896</v>
      </c>
      <c r="Q48" s="5">
        <f>'90.1 Data-SI'!Q48/Convert!$B$2*1000000</f>
        <v>4710.6508764132777</v>
      </c>
      <c r="R48" s="5">
        <f>'90.1 Data-SI'!R48/Convert!$B$2*1000000</f>
        <v>0</v>
      </c>
      <c r="S48" s="5">
        <f>'90.1 Data-SI'!S48/Convert!$B$2*1000000</f>
        <v>0</v>
      </c>
      <c r="T48" s="5">
        <f>'90.1 Data-SI'!T48/Convert!$B$2*1000000</f>
        <v>0</v>
      </c>
      <c r="U48" s="5">
        <f>'90.1 Data-SI'!U48/Convert!$B$2*1000000</f>
        <v>991009.10198217921</v>
      </c>
      <c r="V48" s="5">
        <f>'90.1 Data-SI'!V48/Convert!$B$2*1000000</f>
        <v>0</v>
      </c>
      <c r="W48" s="5">
        <f t="shared" si="2"/>
        <v>285165.20309492602</v>
      </c>
      <c r="X48" s="5">
        <f t="shared" si="3"/>
        <v>62631.752497663867</v>
      </c>
      <c r="Y48" s="5">
        <f t="shared" si="4"/>
        <v>347796.95559258992</v>
      </c>
      <c r="Z48" s="5">
        <f>'90.1 Data-SI'!Y48/Convert!$B$2*1000000</f>
        <v>1904534.1578583657</v>
      </c>
      <c r="AA48" s="5">
        <f>'90.1 Data-SI'!Z48/Convert!$B$2*1000000</f>
        <v>1053640.8544798433</v>
      </c>
      <c r="AB48" s="5">
        <f t="shared" si="0"/>
        <v>2958175.012338209</v>
      </c>
    </row>
    <row r="49" spans="1:28" x14ac:dyDescent="0.25">
      <c r="A49" s="95">
        <v>2010</v>
      </c>
      <c r="B49" s="95" t="s">
        <v>61</v>
      </c>
      <c r="C49" s="52" t="s">
        <v>14</v>
      </c>
      <c r="D49" s="5">
        <f>'90.1 Data-SI'!D49*Convert!$B$1</f>
        <v>84351.168704612151</v>
      </c>
      <c r="E49" s="5">
        <f>'90.1 Data-SI'!E49/Convert!$B$2*1000000</f>
        <v>238679.29651879109</v>
      </c>
      <c r="F49" s="5">
        <f>'90.1 Data-SI'!F49/Convert!$B$2*1000000</f>
        <v>813018.53295166628</v>
      </c>
      <c r="G49" s="5">
        <f>'90.1 Data-SI'!G49/Convert!$B$2*1000000</f>
        <v>342815.95885109022</v>
      </c>
      <c r="H49" s="5">
        <f>'90.1 Data-SI'!H49/Convert!$B$2*1000000</f>
        <v>366719.90555192385</v>
      </c>
      <c r="I49" s="5">
        <f>'90.1 Data-SI'!I49/Convert!$B$2*1000000</f>
        <v>159527.09235595952</v>
      </c>
      <c r="J49" s="5">
        <f>'90.1 Data-SI'!J49/Convert!$B$2*1000000</f>
        <v>1072066.4184712865</v>
      </c>
      <c r="K49" s="5">
        <f>'90.1 Data-SI'!K49/Convert!$B$2*1000000</f>
        <v>0</v>
      </c>
      <c r="L49" s="5">
        <f>'90.1 Data-SI'!L49/Convert!$B$2*1000000</f>
        <v>19733.551558737312</v>
      </c>
      <c r="M49" s="5">
        <f>'90.1 Data-SI'!M49/Convert!$B$2*1000000</f>
        <v>217097.50165844292</v>
      </c>
      <c r="N49" s="5">
        <f>'90.1 Data-SI'!N49/Convert!$B$2*1000000</f>
        <v>46092.344490941192</v>
      </c>
      <c r="O49" s="5">
        <f>'90.1 Data-SI'!O49/Convert!$B$2*1000000</f>
        <v>1103.988897649878</v>
      </c>
      <c r="P49" s="5">
        <f t="shared" si="1"/>
        <v>44988.355593291315</v>
      </c>
      <c r="Q49" s="5">
        <f>'90.1 Data-SI'!Q49/Convert!$B$2*1000000</f>
        <v>15724.285319858405</v>
      </c>
      <c r="R49" s="5">
        <f>'90.1 Data-SI'!R49/Convert!$B$2*1000000</f>
        <v>0</v>
      </c>
      <c r="S49" s="5">
        <f>'90.1 Data-SI'!S49/Convert!$B$2*1000000</f>
        <v>0</v>
      </c>
      <c r="T49" s="5">
        <f>'90.1 Data-SI'!T49/Convert!$B$2*1000000</f>
        <v>0</v>
      </c>
      <c r="U49" s="5">
        <f>'90.1 Data-SI'!U49/Convert!$B$2*1000000</f>
        <v>1077933.4061825539</v>
      </c>
      <c r="V49" s="5">
        <f>'90.1 Data-SI'!V49/Convert!$B$2*1000000</f>
        <v>0</v>
      </c>
      <c r="W49" s="5">
        <f t="shared" si="2"/>
        <v>859305.39794147387</v>
      </c>
      <c r="X49" s="5">
        <f t="shared" si="3"/>
        <v>813018.53295166628</v>
      </c>
      <c r="Y49" s="5">
        <f t="shared" si="4"/>
        <v>1672323.9308931401</v>
      </c>
      <c r="Z49" s="5">
        <f>'90.1 Data-SI'!Y49/Convert!$B$2*1000000</f>
        <v>2478456.3547770306</v>
      </c>
      <c r="AA49" s="5">
        <f>'90.1 Data-SI'!Z49/Convert!$B$2*1000000</f>
        <v>1890942.4609634427</v>
      </c>
      <c r="AB49" s="5">
        <f t="shared" si="0"/>
        <v>4369398.8157404736</v>
      </c>
    </row>
    <row r="50" spans="1:28" x14ac:dyDescent="0.25">
      <c r="A50" s="95">
        <v>2010</v>
      </c>
      <c r="B50" s="95" t="s">
        <v>61</v>
      </c>
      <c r="C50" s="52" t="s">
        <v>2</v>
      </c>
      <c r="D50" s="5">
        <f>'90.1 Data-SI'!D50*Convert!$B$1</f>
        <v>84351.168704612151</v>
      </c>
      <c r="E50" s="5">
        <f>'90.1 Data-SI'!E50/Convert!$B$2*1000000</f>
        <v>85995.443464180426</v>
      </c>
      <c r="F50" s="5">
        <f>'90.1 Data-SI'!F50/Convert!$B$2*1000000</f>
        <v>275634.68438023049</v>
      </c>
      <c r="G50" s="5">
        <f>'90.1 Data-SI'!G50/Convert!$B$2*1000000</f>
        <v>379373.26353987493</v>
      </c>
      <c r="H50" s="5">
        <f>'90.1 Data-SI'!H50/Convert!$B$2*1000000</f>
        <v>366719.90555192385</v>
      </c>
      <c r="I50" s="5">
        <f>'90.1 Data-SI'!I50/Convert!$B$2*1000000</f>
        <v>159650.30857606692</v>
      </c>
      <c r="J50" s="5">
        <f>'90.1 Data-SI'!J50/Convert!$B$2*1000000</f>
        <v>1072066.4184712865</v>
      </c>
      <c r="K50" s="5">
        <f>'90.1 Data-SI'!K50/Convert!$B$2*1000000</f>
        <v>0</v>
      </c>
      <c r="L50" s="5">
        <f>'90.1 Data-SI'!L50/Convert!$B$2*1000000</f>
        <v>19733.551558737312</v>
      </c>
      <c r="M50" s="5">
        <f>'90.1 Data-SI'!M50/Convert!$B$2*1000000</f>
        <v>231371.62684934514</v>
      </c>
      <c r="N50" s="5">
        <f>'90.1 Data-SI'!N50/Convert!$B$2*1000000</f>
        <v>41684.995079407636</v>
      </c>
      <c r="O50" s="5">
        <f>'90.1 Data-SI'!O50/Convert!$B$2*1000000</f>
        <v>1103.988897649878</v>
      </c>
      <c r="P50" s="5">
        <f t="shared" si="1"/>
        <v>40581.006181757759</v>
      </c>
      <c r="Q50" s="5">
        <f>'90.1 Data-SI'!Q50/Convert!$B$2*1000000</f>
        <v>13932.911042912512</v>
      </c>
      <c r="R50" s="5">
        <f>'90.1 Data-SI'!R50/Convert!$B$2*1000000</f>
        <v>0</v>
      </c>
      <c r="S50" s="5">
        <f>'90.1 Data-SI'!S50/Convert!$B$2*1000000</f>
        <v>0</v>
      </c>
      <c r="T50" s="5">
        <f>'90.1 Data-SI'!T50/Convert!$B$2*1000000</f>
        <v>0</v>
      </c>
      <c r="U50" s="5">
        <f>'90.1 Data-SI'!U50/Convert!$B$2*1000000</f>
        <v>1049261.9395806419</v>
      </c>
      <c r="V50" s="5">
        <f>'90.1 Data-SI'!V50/Convert!$B$2*1000000</f>
        <v>0</v>
      </c>
      <c r="W50" s="5">
        <f t="shared" si="2"/>
        <v>751254.25107807084</v>
      </c>
      <c r="X50" s="5">
        <f t="shared" si="3"/>
        <v>275634.68438023049</v>
      </c>
      <c r="Y50" s="5">
        <f t="shared" si="4"/>
        <v>1026888.9354583013</v>
      </c>
      <c r="Z50" s="5">
        <f>'90.1 Data-SI'!Y50/Convert!$B$2*1000000</f>
        <v>2370537.9023045129</v>
      </c>
      <c r="AA50" s="5">
        <f>'90.1 Data-SI'!Z50/Convert!$B$2*1000000</f>
        <v>1324896.6239608724</v>
      </c>
      <c r="AB50" s="5">
        <f t="shared" si="0"/>
        <v>3695434.5262653856</v>
      </c>
    </row>
    <row r="51" spans="1:28" x14ac:dyDescent="0.25">
      <c r="A51" s="95">
        <v>2010</v>
      </c>
      <c r="B51" s="95" t="s">
        <v>61</v>
      </c>
      <c r="C51" s="52" t="s">
        <v>18</v>
      </c>
      <c r="D51" s="5">
        <f>'90.1 Data-SI'!D51*Convert!$B$1</f>
        <v>84351.168704612151</v>
      </c>
      <c r="E51" s="5">
        <f>'90.1 Data-SI'!E51/Convert!$B$2*1000000</f>
        <v>148304.93815540956</v>
      </c>
      <c r="F51" s="5">
        <f>'90.1 Data-SI'!F51/Convert!$B$2*1000000</f>
        <v>500731.76217487612</v>
      </c>
      <c r="G51" s="5">
        <f>'90.1 Data-SI'!G51/Convert!$B$2*1000000</f>
        <v>73730.690478106422</v>
      </c>
      <c r="H51" s="5">
        <f>'90.1 Data-SI'!H51/Convert!$B$2*1000000</f>
        <v>366719.90555192385</v>
      </c>
      <c r="I51" s="5">
        <f>'90.1 Data-SI'!I51/Convert!$B$2*1000000</f>
        <v>159347.00711118718</v>
      </c>
      <c r="J51" s="5">
        <f>'90.1 Data-SI'!J51/Convert!$B$2*1000000</f>
        <v>1072066.4184712865</v>
      </c>
      <c r="K51" s="5">
        <f>'90.1 Data-SI'!K51/Convert!$B$2*1000000</f>
        <v>0</v>
      </c>
      <c r="L51" s="5">
        <f>'90.1 Data-SI'!L51/Convert!$B$2*1000000</f>
        <v>19733.551558737312</v>
      </c>
      <c r="M51" s="5">
        <f>'90.1 Data-SI'!M51/Convert!$B$2*1000000</f>
        <v>157176.50600314164</v>
      </c>
      <c r="N51" s="5">
        <f>'90.1 Data-SI'!N51/Convert!$B$2*1000000</f>
        <v>36178.177857685077</v>
      </c>
      <c r="O51" s="5">
        <f>'90.1 Data-SI'!O51/Convert!$B$2*1000000</f>
        <v>1103.988897649878</v>
      </c>
      <c r="P51" s="5">
        <f t="shared" si="1"/>
        <v>35074.188960035201</v>
      </c>
      <c r="Q51" s="5">
        <f>'90.1 Data-SI'!Q51/Convert!$B$2*1000000</f>
        <v>3137.274527349688</v>
      </c>
      <c r="R51" s="5">
        <f>'90.1 Data-SI'!R51/Convert!$B$2*1000000</f>
        <v>0</v>
      </c>
      <c r="S51" s="5">
        <f>'90.1 Data-SI'!S51/Convert!$B$2*1000000</f>
        <v>0</v>
      </c>
      <c r="T51" s="5">
        <f>'90.1 Data-SI'!T51/Convert!$B$2*1000000</f>
        <v>0</v>
      </c>
      <c r="U51" s="5">
        <f>'90.1 Data-SI'!U51/Convert!$B$2*1000000</f>
        <v>1108671.114013959</v>
      </c>
      <c r="V51" s="5">
        <f>'90.1 Data-SI'!V51/Convert!$B$2*1000000</f>
        <v>0</v>
      </c>
      <c r="W51" s="5">
        <f t="shared" si="2"/>
        <v>417423.5981240425</v>
      </c>
      <c r="X51" s="5">
        <f t="shared" si="3"/>
        <v>500731.76217487612</v>
      </c>
      <c r="Y51" s="5">
        <f t="shared" si="4"/>
        <v>918155.36029891856</v>
      </c>
      <c r="Z51" s="5">
        <f>'90.1 Data-SI'!Y51/Convert!$B$2*1000000</f>
        <v>2036403.9478856046</v>
      </c>
      <c r="AA51" s="5">
        <f>'90.1 Data-SI'!Z51/Convert!$B$2*1000000</f>
        <v>1609402.8761888351</v>
      </c>
      <c r="AB51" s="5">
        <f t="shared" si="0"/>
        <v>3645806.8240744397</v>
      </c>
    </row>
    <row r="52" spans="1:28" x14ac:dyDescent="0.25">
      <c r="A52" s="95">
        <v>2010</v>
      </c>
      <c r="B52" s="95" t="s">
        <v>61</v>
      </c>
      <c r="C52" s="52" t="s">
        <v>4</v>
      </c>
      <c r="D52" s="5">
        <f>'90.1 Data-SI'!D52*Convert!$B$1</f>
        <v>84351.168704612151</v>
      </c>
      <c r="E52" s="5">
        <f>'90.1 Data-SI'!E52/Convert!$B$2*1000000</f>
        <v>358483.37514628371</v>
      </c>
      <c r="F52" s="5">
        <f>'90.1 Data-SI'!F52/Convert!$B$2*1000000</f>
        <v>1238986.4840336896</v>
      </c>
      <c r="G52" s="5">
        <f>'90.1 Data-SI'!G52/Convert!$B$2*1000000</f>
        <v>174445.73315973117</v>
      </c>
      <c r="H52" s="5">
        <f>'90.1 Data-SI'!H52/Convert!$B$2*1000000</f>
        <v>366719.90555192385</v>
      </c>
      <c r="I52" s="5">
        <f>'90.1 Data-SI'!I52/Convert!$B$2*1000000</f>
        <v>159583.96138062447</v>
      </c>
      <c r="J52" s="5">
        <f>'90.1 Data-SI'!J52/Convert!$B$2*1000000</f>
        <v>1072066.4184712865</v>
      </c>
      <c r="K52" s="5">
        <f>'90.1 Data-SI'!K52/Convert!$B$2*1000000</f>
        <v>0</v>
      </c>
      <c r="L52" s="5">
        <f>'90.1 Data-SI'!L52/Convert!$B$2*1000000</f>
        <v>19733.551558737312</v>
      </c>
      <c r="M52" s="5">
        <f>'90.1 Data-SI'!M52/Convert!$B$2*1000000</f>
        <v>213818.05456943088</v>
      </c>
      <c r="N52" s="5">
        <f>'90.1 Data-SI'!N52/Convert!$B$2*1000000</f>
        <v>41703.951420962621</v>
      </c>
      <c r="O52" s="5">
        <f>'90.1 Data-SI'!O52/Convert!$B$2*1000000</f>
        <v>1103.988897649878</v>
      </c>
      <c r="P52" s="5">
        <f t="shared" si="1"/>
        <v>40599.962523312744</v>
      </c>
      <c r="Q52" s="5">
        <f>'90.1 Data-SI'!Q52/Convert!$B$2*1000000</f>
        <v>7715.2310128780855</v>
      </c>
      <c r="R52" s="5">
        <f>'90.1 Data-SI'!R52/Convert!$B$2*1000000</f>
        <v>0</v>
      </c>
      <c r="S52" s="5">
        <f>'90.1 Data-SI'!S52/Convert!$B$2*1000000</f>
        <v>0</v>
      </c>
      <c r="T52" s="5">
        <f>'90.1 Data-SI'!T52/Convert!$B$2*1000000</f>
        <v>0</v>
      </c>
      <c r="U52" s="5">
        <f>'90.1 Data-SI'!U52/Convert!$B$2*1000000</f>
        <v>1164080.5003791742</v>
      </c>
      <c r="V52" s="5">
        <f>'90.1 Data-SI'!V52/Convert!$B$2*1000000</f>
        <v>0</v>
      </c>
      <c r="W52" s="5">
        <f t="shared" si="2"/>
        <v>795062.35641163657</v>
      </c>
      <c r="X52" s="5">
        <f t="shared" si="3"/>
        <v>1238986.4840336896</v>
      </c>
      <c r="Y52" s="5">
        <f t="shared" si="4"/>
        <v>2034048.8404453262</v>
      </c>
      <c r="Z52" s="5">
        <f>'90.1 Data-SI'!Y52/Convert!$B$2*1000000</f>
        <v>2414279.6604426359</v>
      </c>
      <c r="AA52" s="5">
        <f>'90.1 Data-SI'!Z52/Convert!$B$2*1000000</f>
        <v>2403066.9844128634</v>
      </c>
      <c r="AB52" s="5">
        <f t="shared" si="0"/>
        <v>4817346.6448554993</v>
      </c>
    </row>
    <row r="53" spans="1:28" x14ac:dyDescent="0.25">
      <c r="A53" s="95">
        <v>2010</v>
      </c>
      <c r="B53" s="95" t="s">
        <v>61</v>
      </c>
      <c r="C53" s="52" t="s">
        <v>5</v>
      </c>
      <c r="D53" s="5">
        <f>'90.1 Data-SI'!D53*Convert!$B$1</f>
        <v>84351.168704612151</v>
      </c>
      <c r="E53" s="5">
        <f>'90.1 Data-SI'!E53/Convert!$B$2*1000000</f>
        <v>184577.89772086957</v>
      </c>
      <c r="F53" s="5">
        <f>'90.1 Data-SI'!F53/Convert!$B$2*1000000</f>
        <v>616355.96748949506</v>
      </c>
      <c r="G53" s="5">
        <f>'90.1 Data-SI'!G53/Convert!$B$2*1000000</f>
        <v>261170.99577377844</v>
      </c>
      <c r="H53" s="5">
        <f>'90.1 Data-SI'!H53/Convert!$B$2*1000000</f>
        <v>366719.90555192385</v>
      </c>
      <c r="I53" s="5">
        <f>'90.1 Data-SI'!I53/Convert!$B$2*1000000</f>
        <v>159583.96138062447</v>
      </c>
      <c r="J53" s="5">
        <f>'90.1 Data-SI'!J53/Convert!$B$2*1000000</f>
        <v>1072066.4184712865</v>
      </c>
      <c r="K53" s="5">
        <f>'90.1 Data-SI'!K53/Convert!$B$2*1000000</f>
        <v>0</v>
      </c>
      <c r="L53" s="5">
        <f>'90.1 Data-SI'!L53/Convert!$B$2*1000000</f>
        <v>19733.551558737312</v>
      </c>
      <c r="M53" s="5">
        <f>'90.1 Data-SI'!M53/Convert!$B$2*1000000</f>
        <v>228821.99891019988</v>
      </c>
      <c r="N53" s="5">
        <f>'90.1 Data-SI'!N53/Convert!$B$2*1000000</f>
        <v>39590.319337582019</v>
      </c>
      <c r="O53" s="5">
        <f>'90.1 Data-SI'!O53/Convert!$B$2*1000000</f>
        <v>1103.988897649878</v>
      </c>
      <c r="P53" s="5">
        <f t="shared" si="1"/>
        <v>38486.330439932142</v>
      </c>
      <c r="Q53" s="5">
        <f>'90.1 Data-SI'!Q53/Convert!$B$2*1000000</f>
        <v>9345.4763866066241</v>
      </c>
      <c r="R53" s="5">
        <f>'90.1 Data-SI'!R53/Convert!$B$2*1000000</f>
        <v>0</v>
      </c>
      <c r="S53" s="5">
        <f>'90.1 Data-SI'!S53/Convert!$B$2*1000000</f>
        <v>0</v>
      </c>
      <c r="T53" s="5">
        <f>'90.1 Data-SI'!T53/Convert!$B$2*1000000</f>
        <v>0</v>
      </c>
      <c r="U53" s="5">
        <f>'90.1 Data-SI'!U53/Convert!$B$2*1000000</f>
        <v>1139882.7303842385</v>
      </c>
      <c r="V53" s="5">
        <f>'90.1 Data-SI'!V53/Convert!$B$2*1000000</f>
        <v>0</v>
      </c>
      <c r="W53" s="5">
        <f t="shared" si="2"/>
        <v>722402.69923138665</v>
      </c>
      <c r="X53" s="5">
        <f t="shared" si="3"/>
        <v>616355.96748949506</v>
      </c>
      <c r="Y53" s="5">
        <f t="shared" si="4"/>
        <v>1338758.6667208816</v>
      </c>
      <c r="Z53" s="5">
        <f>'90.1 Data-SI'!Y53/Convert!$B$2*1000000</f>
        <v>2341610.525091609</v>
      </c>
      <c r="AA53" s="5">
        <f>'90.1 Data-SI'!Z53/Convert!$B$2*1000000</f>
        <v>1756238.6978737335</v>
      </c>
      <c r="AB53" s="5">
        <f t="shared" si="0"/>
        <v>4097849.2229653425</v>
      </c>
    </row>
    <row r="54" spans="1:28" x14ac:dyDescent="0.25">
      <c r="A54" s="95">
        <v>2010</v>
      </c>
      <c r="B54" s="95" t="s">
        <v>61</v>
      </c>
      <c r="C54" s="52" t="s">
        <v>15</v>
      </c>
      <c r="D54" s="5">
        <f>'90.1 Data-SI'!D54*Convert!$B$1</f>
        <v>84351.168704612151</v>
      </c>
      <c r="E54" s="5">
        <f>'90.1 Data-SI'!E54/Convert!$B$2*1000000</f>
        <v>130666.0623384979</v>
      </c>
      <c r="F54" s="5">
        <f>'90.1 Data-SI'!F54/Convert!$B$2*1000000</f>
        <v>446545.05983995722</v>
      </c>
      <c r="G54" s="5">
        <f>'90.1 Data-SI'!G54/Convert!$B$2*1000000</f>
        <v>33021.946988780408</v>
      </c>
      <c r="H54" s="5">
        <f>'90.1 Data-SI'!H54/Convert!$B$2*1000000</f>
        <v>366719.90555192385</v>
      </c>
      <c r="I54" s="5">
        <f>'90.1 Data-SI'!I54/Convert!$B$2*1000000</f>
        <v>159337.52894040971</v>
      </c>
      <c r="J54" s="5">
        <f>'90.1 Data-SI'!J54/Convert!$B$2*1000000</f>
        <v>1072066.4184712865</v>
      </c>
      <c r="K54" s="5">
        <f>'90.1 Data-SI'!K54/Convert!$B$2*1000000</f>
        <v>0</v>
      </c>
      <c r="L54" s="5">
        <f>'90.1 Data-SI'!L54/Convert!$B$2*1000000</f>
        <v>19733.551558737312</v>
      </c>
      <c r="M54" s="5">
        <f>'90.1 Data-SI'!M54/Convert!$B$2*1000000</f>
        <v>144219.84655031073</v>
      </c>
      <c r="N54" s="5">
        <f>'90.1 Data-SI'!N54/Convert!$B$2*1000000</f>
        <v>32130.998935696203</v>
      </c>
      <c r="O54" s="5">
        <f>'90.1 Data-SI'!O54/Convert!$B$2*1000000</f>
        <v>1103.988897649878</v>
      </c>
      <c r="P54" s="5">
        <f t="shared" si="1"/>
        <v>31027.010038046326</v>
      </c>
      <c r="Q54" s="5">
        <f>'90.1 Data-SI'!Q54/Convert!$B$2*1000000</f>
        <v>1469.1164705111833</v>
      </c>
      <c r="R54" s="5">
        <f>'90.1 Data-SI'!R54/Convert!$B$2*1000000</f>
        <v>0</v>
      </c>
      <c r="S54" s="5">
        <f>'90.1 Data-SI'!S54/Convert!$B$2*1000000</f>
        <v>0</v>
      </c>
      <c r="T54" s="5">
        <f>'90.1 Data-SI'!T54/Convert!$B$2*1000000</f>
        <v>0</v>
      </c>
      <c r="U54" s="5">
        <f>'90.1 Data-SI'!U54/Convert!$B$2*1000000</f>
        <v>1157493.1716888174</v>
      </c>
      <c r="V54" s="5">
        <f>'90.1 Data-SI'!V54/Convert!$B$2*1000000</f>
        <v>0</v>
      </c>
      <c r="W54" s="5">
        <f t="shared" si="2"/>
        <v>340403.98238614656</v>
      </c>
      <c r="X54" s="5">
        <f t="shared" si="3"/>
        <v>446545.05983995722</v>
      </c>
      <c r="Y54" s="5">
        <f t="shared" si="4"/>
        <v>786949.04222610383</v>
      </c>
      <c r="Z54" s="5">
        <f>'90.1 Data-SI'!Y54/Convert!$B$2*1000000</f>
        <v>1959355.8976353765</v>
      </c>
      <c r="AA54" s="5">
        <f>'90.1 Data-SI'!Z54/Convert!$B$2*1000000</f>
        <v>1604038.2315287746</v>
      </c>
      <c r="AB54" s="5">
        <f t="shared" si="0"/>
        <v>3563394.1291641509</v>
      </c>
    </row>
    <row r="55" spans="1:28" x14ac:dyDescent="0.25">
      <c r="A55" s="95">
        <v>2010</v>
      </c>
      <c r="B55" s="95" t="s">
        <v>61</v>
      </c>
      <c r="C55" s="52" t="s">
        <v>16</v>
      </c>
      <c r="D55" s="5">
        <f>'90.1 Data-SI'!D55*Convert!$B$1</f>
        <v>84351.168704612151</v>
      </c>
      <c r="E55" s="5">
        <f>'90.1 Data-SI'!E55/Convert!$B$2*1000000</f>
        <v>511385.22612877656</v>
      </c>
      <c r="F55" s="5">
        <f>'90.1 Data-SI'!F55/Convert!$B$2*1000000</f>
        <v>1727974.7926152535</v>
      </c>
      <c r="G55" s="5">
        <f>'90.1 Data-SI'!G55/Convert!$B$2*1000000</f>
        <v>200396.96474850288</v>
      </c>
      <c r="H55" s="5">
        <f>'90.1 Data-SI'!H55/Convert!$B$2*1000000</f>
        <v>366719.90555192385</v>
      </c>
      <c r="I55" s="5">
        <f>'90.1 Data-SI'!I55/Convert!$B$2*1000000</f>
        <v>159508.13601440453</v>
      </c>
      <c r="J55" s="5">
        <f>'90.1 Data-SI'!J55/Convert!$B$2*1000000</f>
        <v>1072066.4184712865</v>
      </c>
      <c r="K55" s="5">
        <f>'90.1 Data-SI'!K55/Convert!$B$2*1000000</f>
        <v>0</v>
      </c>
      <c r="L55" s="5">
        <f>'90.1 Data-SI'!L55/Convert!$B$2*1000000</f>
        <v>19733.551558737312</v>
      </c>
      <c r="M55" s="5">
        <f>'90.1 Data-SI'!M55/Convert!$B$2*1000000</f>
        <v>242498.99934212017</v>
      </c>
      <c r="N55" s="5">
        <f>'90.1 Data-SI'!N55/Convert!$B$2*1000000</f>
        <v>48310.236452874196</v>
      </c>
      <c r="O55" s="5">
        <f>'90.1 Data-SI'!O55/Convert!$B$2*1000000</f>
        <v>1103.988897649878</v>
      </c>
      <c r="P55" s="5">
        <f t="shared" si="1"/>
        <v>47206.24755522432</v>
      </c>
      <c r="Q55" s="5">
        <f>'90.1 Data-SI'!Q55/Convert!$B$2*1000000</f>
        <v>9108.5221171693356</v>
      </c>
      <c r="R55" s="5">
        <f>'90.1 Data-SI'!R55/Convert!$B$2*1000000</f>
        <v>0</v>
      </c>
      <c r="S55" s="5">
        <f>'90.1 Data-SI'!S55/Convert!$B$2*1000000</f>
        <v>0</v>
      </c>
      <c r="T55" s="5">
        <f>'90.1 Data-SI'!T55/Convert!$B$2*1000000</f>
        <v>0</v>
      </c>
      <c r="U55" s="5">
        <f>'90.1 Data-SI'!U55/Convert!$B$2*1000000</f>
        <v>1227868.5897116922</v>
      </c>
      <c r="V55" s="5">
        <f>'90.1 Data-SI'!V55/Convert!$B$2*1000000</f>
        <v>0</v>
      </c>
      <c r="W55" s="5">
        <f t="shared" si="2"/>
        <v>1010595.9598917933</v>
      </c>
      <c r="X55" s="5">
        <f t="shared" si="3"/>
        <v>1727974.7926152535</v>
      </c>
      <c r="Y55" s="5">
        <f t="shared" si="4"/>
        <v>2738570.7525070468</v>
      </c>
      <c r="Z55" s="5">
        <f>'90.1 Data-SI'!Y55/Convert!$B$2*1000000</f>
        <v>2629727.9603857957</v>
      </c>
      <c r="AA55" s="5">
        <f>'90.1 Data-SI'!Z55/Convert!$B$2*1000000</f>
        <v>2955843.3823269457</v>
      </c>
      <c r="AB55" s="5">
        <f t="shared" si="0"/>
        <v>5585571.3427127413</v>
      </c>
    </row>
    <row r="56" spans="1:28" x14ac:dyDescent="0.25">
      <c r="A56" s="95">
        <v>2010</v>
      </c>
      <c r="B56" s="95" t="s">
        <v>61</v>
      </c>
      <c r="C56" s="52" t="s">
        <v>9</v>
      </c>
      <c r="D56" s="5">
        <f>'90.1 Data-SI'!D56*Convert!$B$1</f>
        <v>84351.168704612151</v>
      </c>
      <c r="E56" s="5">
        <f>'90.1 Data-SI'!E56/Convert!$B$2*1000000</f>
        <v>348948.33534412726</v>
      </c>
      <c r="F56" s="5">
        <f>'90.1 Data-SI'!F56/Convert!$B$2*1000000</f>
        <v>1165142.0555062534</v>
      </c>
      <c r="G56" s="5">
        <f>'90.1 Data-SI'!G56/Convert!$B$2*1000000</f>
        <v>147262.33936988551</v>
      </c>
      <c r="H56" s="5">
        <f>'90.1 Data-SI'!H56/Convert!$B$2*1000000</f>
        <v>366719.90555192385</v>
      </c>
      <c r="I56" s="5">
        <f>'90.1 Data-SI'!I56/Convert!$B$2*1000000</f>
        <v>159394.39796507463</v>
      </c>
      <c r="J56" s="5">
        <f>'90.1 Data-SI'!J56/Convert!$B$2*1000000</f>
        <v>1072066.4184712865</v>
      </c>
      <c r="K56" s="5">
        <f>'90.1 Data-SI'!K56/Convert!$B$2*1000000</f>
        <v>0</v>
      </c>
      <c r="L56" s="5">
        <f>'90.1 Data-SI'!L56/Convert!$B$2*1000000</f>
        <v>19733.551558737312</v>
      </c>
      <c r="M56" s="5">
        <f>'90.1 Data-SI'!M56/Convert!$B$2*1000000</f>
        <v>237286.00541449981</v>
      </c>
      <c r="N56" s="5">
        <f>'90.1 Data-SI'!N56/Convert!$B$2*1000000</f>
        <v>40244.31312122893</v>
      </c>
      <c r="O56" s="5">
        <f>'90.1 Data-SI'!O56/Convert!$B$2*1000000</f>
        <v>1103.988897649878</v>
      </c>
      <c r="P56" s="5">
        <f t="shared" si="1"/>
        <v>39140.324223579053</v>
      </c>
      <c r="Q56" s="5">
        <f>'90.1 Data-SI'!Q56/Convert!$B$2*1000000</f>
        <v>5412.0355139476487</v>
      </c>
      <c r="R56" s="5">
        <f>'90.1 Data-SI'!R56/Convert!$B$2*1000000</f>
        <v>0</v>
      </c>
      <c r="S56" s="5">
        <f>'90.1 Data-SI'!S56/Convert!$B$2*1000000</f>
        <v>0</v>
      </c>
      <c r="T56" s="5">
        <f>'90.1 Data-SI'!T56/Convert!$B$2*1000000</f>
        <v>0</v>
      </c>
      <c r="U56" s="5">
        <f>'90.1 Data-SI'!U56/Convert!$B$2*1000000</f>
        <v>1211613.5268282939</v>
      </c>
      <c r="V56" s="5">
        <f>'90.1 Data-SI'!V56/Convert!$B$2*1000000</f>
        <v>0</v>
      </c>
      <c r="W56" s="5">
        <f t="shared" si="2"/>
        <v>778049.0398660393</v>
      </c>
      <c r="X56" s="5">
        <f t="shared" si="3"/>
        <v>1165142.0555062534</v>
      </c>
      <c r="Y56" s="5">
        <f t="shared" si="4"/>
        <v>1943191.0953722927</v>
      </c>
      <c r="Z56" s="5">
        <f>'90.1 Data-SI'!Y56/Convert!$B$2*1000000</f>
        <v>2397057.8241399345</v>
      </c>
      <c r="AA56" s="5">
        <f>'90.1 Data-SI'!Z56/Convert!$B$2*1000000</f>
        <v>2376755.5823345473</v>
      </c>
      <c r="AB56" s="5">
        <f t="shared" si="0"/>
        <v>4773813.4064744823</v>
      </c>
    </row>
    <row r="57" spans="1:28" x14ac:dyDescent="0.25">
      <c r="A57" s="95">
        <v>2010</v>
      </c>
      <c r="B57" s="95" t="s">
        <v>61</v>
      </c>
      <c r="C57" s="52" t="s">
        <v>12</v>
      </c>
      <c r="D57" s="5">
        <f>'90.1 Data-SI'!D57*Convert!$B$1</f>
        <v>84351.168704612151</v>
      </c>
      <c r="E57" s="5">
        <f>'90.1 Data-SI'!E57/Convert!$B$2*1000000</f>
        <v>461596.39503461373</v>
      </c>
      <c r="F57" s="5">
        <f>'90.1 Data-SI'!F57/Convert!$B$2*1000000</f>
        <v>1580352.2827558233</v>
      </c>
      <c r="G57" s="5">
        <f>'90.1 Data-SI'!G57/Convert!$B$2*1000000</f>
        <v>160617.08199537106</v>
      </c>
      <c r="H57" s="5">
        <f>'90.1 Data-SI'!H57/Convert!$B$2*1000000</f>
        <v>366719.90555192385</v>
      </c>
      <c r="I57" s="5">
        <f>'90.1 Data-SI'!I57/Convert!$B$2*1000000</f>
        <v>159290.13808652223</v>
      </c>
      <c r="J57" s="5">
        <f>'90.1 Data-SI'!J57/Convert!$B$2*1000000</f>
        <v>1072066.4184712865</v>
      </c>
      <c r="K57" s="5">
        <f>'90.1 Data-SI'!K57/Convert!$B$2*1000000</f>
        <v>0</v>
      </c>
      <c r="L57" s="5">
        <f>'90.1 Data-SI'!L57/Convert!$B$2*1000000</f>
        <v>19733.551558737312</v>
      </c>
      <c r="M57" s="5">
        <f>'90.1 Data-SI'!M57/Convert!$B$2*1000000</f>
        <v>241854.48372925073</v>
      </c>
      <c r="N57" s="5">
        <f>'90.1 Data-SI'!N57/Convert!$B$2*1000000</f>
        <v>44680.097045094961</v>
      </c>
      <c r="O57" s="5">
        <f>'90.1 Data-SI'!O57/Convert!$B$2*1000000</f>
        <v>1103.988897649878</v>
      </c>
      <c r="P57" s="5">
        <f t="shared" si="1"/>
        <v>43576.108147445084</v>
      </c>
      <c r="Q57" s="5">
        <f>'90.1 Data-SI'!Q57/Convert!$B$2*1000000</f>
        <v>6985.4118630112389</v>
      </c>
      <c r="R57" s="5">
        <f>'90.1 Data-SI'!R57/Convert!$B$2*1000000</f>
        <v>0</v>
      </c>
      <c r="S57" s="5">
        <f>'90.1 Data-SI'!S57/Convert!$B$2*1000000</f>
        <v>0</v>
      </c>
      <c r="T57" s="5">
        <f>'90.1 Data-SI'!T57/Convert!$B$2*1000000</f>
        <v>0</v>
      </c>
      <c r="U57" s="5">
        <f>'90.1 Data-SI'!U57/Convert!$B$2*1000000</f>
        <v>1303741.3467855114</v>
      </c>
      <c r="V57" s="5">
        <f>'90.1 Data-SI'!V57/Convert!$B$2*1000000</f>
        <v>0</v>
      </c>
      <c r="W57" s="5">
        <f t="shared" si="2"/>
        <v>914629.48076969187</v>
      </c>
      <c r="X57" s="5">
        <f t="shared" si="3"/>
        <v>1580352.2827558233</v>
      </c>
      <c r="Y57" s="5">
        <f t="shared" si="4"/>
        <v>2494981.7635255153</v>
      </c>
      <c r="Z57" s="5">
        <f>'90.1 Data-SI'!Y57/Convert!$B$2*1000000</f>
        <v>2533562.439677367</v>
      </c>
      <c r="AA57" s="5">
        <f>'90.1 Data-SI'!Z57/Convert!$B$2*1000000</f>
        <v>2884093.6295413352</v>
      </c>
      <c r="AB57" s="5">
        <f t="shared" si="0"/>
        <v>5417656.0692187026</v>
      </c>
    </row>
    <row r="58" spans="1:28" x14ac:dyDescent="0.25">
      <c r="A58" s="95">
        <v>2010</v>
      </c>
      <c r="B58" s="95" t="s">
        <v>61</v>
      </c>
      <c r="C58" s="52" t="s">
        <v>8</v>
      </c>
      <c r="D58" s="5">
        <f>'90.1 Data-SI'!D58*Convert!$B$1</f>
        <v>84351.168704612151</v>
      </c>
      <c r="E58" s="5">
        <f>'90.1 Data-SI'!E58/Convert!$B$2*1000000</f>
        <v>588490.14540367003</v>
      </c>
      <c r="F58" s="5">
        <f>'90.1 Data-SI'!F58/Convert!$B$2*1000000</f>
        <v>1947148.0136739672</v>
      </c>
      <c r="G58" s="5">
        <f>'90.1 Data-SI'!G58/Convert!$B$2*1000000</f>
        <v>93511.632890731184</v>
      </c>
      <c r="H58" s="5">
        <f>'90.1 Data-SI'!H58/Convert!$B$2*1000000</f>
        <v>366719.90555192385</v>
      </c>
      <c r="I58" s="5">
        <f>'90.1 Data-SI'!I58/Convert!$B$2*1000000</f>
        <v>158418.146374993</v>
      </c>
      <c r="J58" s="5">
        <f>'90.1 Data-SI'!J58/Convert!$B$2*1000000</f>
        <v>1072066.4184712865</v>
      </c>
      <c r="K58" s="5">
        <f>'90.1 Data-SI'!K58/Convert!$B$2*1000000</f>
        <v>0</v>
      </c>
      <c r="L58" s="5">
        <f>'90.1 Data-SI'!L58/Convert!$B$2*1000000</f>
        <v>19733.551558737312</v>
      </c>
      <c r="M58" s="5">
        <f>'90.1 Data-SI'!M58/Convert!$B$2*1000000</f>
        <v>283274.09002688865</v>
      </c>
      <c r="N58" s="5">
        <f>'90.1 Data-SI'!N58/Convert!$B$2*1000000</f>
        <v>43912.365212118137</v>
      </c>
      <c r="O58" s="5">
        <f>'90.1 Data-SI'!O58/Convert!$B$2*1000000</f>
        <v>1103.988897649878</v>
      </c>
      <c r="P58" s="5">
        <f t="shared" si="1"/>
        <v>42808.37631446826</v>
      </c>
      <c r="Q58" s="5">
        <f>'90.1 Data-SI'!Q58/Convert!$B$2*1000000</f>
        <v>3705.9647739991783</v>
      </c>
      <c r="R58" s="5">
        <f>'90.1 Data-SI'!R58/Convert!$B$2*1000000</f>
        <v>0</v>
      </c>
      <c r="S58" s="5">
        <f>'90.1 Data-SI'!S58/Convert!$B$2*1000000</f>
        <v>0</v>
      </c>
      <c r="T58" s="5">
        <f>'90.1 Data-SI'!T58/Convert!$B$2*1000000</f>
        <v>0</v>
      </c>
      <c r="U58" s="5">
        <f>'90.1 Data-SI'!U58/Convert!$B$2*1000000</f>
        <v>1406039.2439869773</v>
      </c>
      <c r="V58" s="5">
        <f>'90.1 Data-SI'!V58/Convert!$B$2*1000000</f>
        <v>0</v>
      </c>
      <c r="W58" s="5">
        <f t="shared" si="2"/>
        <v>1011790.2094097573</v>
      </c>
      <c r="X58" s="5">
        <f t="shared" si="3"/>
        <v>1947148.0136739672</v>
      </c>
      <c r="Y58" s="5">
        <f t="shared" si="4"/>
        <v>2958938.2230837243</v>
      </c>
      <c r="Z58" s="5">
        <f>'90.1 Data-SI'!Y58/Convert!$B$2*1000000</f>
        <v>2629832.2202643477</v>
      </c>
      <c r="AA58" s="5">
        <f>'90.1 Data-SI'!Z58/Convert!$B$2*1000000</f>
        <v>3353187.2576609449</v>
      </c>
      <c r="AB58" s="5">
        <f t="shared" si="0"/>
        <v>5983019.4779252931</v>
      </c>
    </row>
    <row r="59" spans="1:28" x14ac:dyDescent="0.25">
      <c r="A59" s="95">
        <v>2013</v>
      </c>
      <c r="B59" s="95" t="s">
        <v>61</v>
      </c>
      <c r="C59" s="52" t="s">
        <v>10</v>
      </c>
      <c r="D59" s="5">
        <f>'90.1 Data-SI'!D59*Convert!$B$1</f>
        <v>84351.168704612151</v>
      </c>
      <c r="E59" s="5">
        <f>'90.1 Data-SI'!E59/Convert!$B$2*1000000</f>
        <v>0</v>
      </c>
      <c r="F59" s="5">
        <f>'90.1 Data-SI'!F59/Convert!$B$2*1000000</f>
        <v>0</v>
      </c>
      <c r="G59" s="5">
        <f>'90.1 Data-SI'!G59/Convert!$B$2*1000000</f>
        <v>1434909.7521752166</v>
      </c>
      <c r="H59" s="5">
        <f>'90.1 Data-SI'!H59/Convert!$B$2*1000000</f>
        <v>305253.96805989143</v>
      </c>
      <c r="I59" s="5">
        <f>'90.1 Data-SI'!I59/Convert!$B$2*1000000</f>
        <v>159896.74101628168</v>
      </c>
      <c r="J59" s="5">
        <f>'90.1 Data-SI'!J59/Convert!$B$2*1000000</f>
        <v>1071753.6388356294</v>
      </c>
      <c r="K59" s="5">
        <f>'90.1 Data-SI'!K59/Convert!$B$2*1000000</f>
        <v>0</v>
      </c>
      <c r="L59" s="5">
        <f>'90.1 Data-SI'!L59/Convert!$B$2*1000000</f>
        <v>19724.073387959819</v>
      </c>
      <c r="M59" s="5">
        <f>'90.1 Data-SI'!M59/Convert!$B$2*1000000</f>
        <v>390367.94164176512</v>
      </c>
      <c r="N59" s="5">
        <f>'90.1 Data-SI'!N59/Convert!$B$2*1000000</f>
        <v>47324.506692015086</v>
      </c>
      <c r="O59" s="5">
        <f>'90.1 Data-SI'!O59/Convert!$B$2*1000000</f>
        <v>1103.988897649878</v>
      </c>
      <c r="P59" s="5">
        <f t="shared" si="1"/>
        <v>46220.517794365209</v>
      </c>
      <c r="Q59" s="5">
        <f>'90.1 Data-SI'!Q59/Convert!$B$2*1000000</f>
        <v>76033.885977036844</v>
      </c>
      <c r="R59" s="5">
        <f>'90.1 Data-SI'!R59/Convert!$B$2*1000000</f>
        <v>0</v>
      </c>
      <c r="S59" s="5">
        <f>'90.1 Data-SI'!S59/Convert!$B$2*1000000</f>
        <v>0</v>
      </c>
      <c r="T59" s="5">
        <f>'90.1 Data-SI'!T59/Convert!$B$2*1000000</f>
        <v>0</v>
      </c>
      <c r="U59" s="5">
        <f>'90.1 Data-SI'!U59/Convert!$B$2*1000000</f>
        <v>705867.81231212476</v>
      </c>
      <c r="V59" s="5">
        <f>'90.1 Data-SI'!V59/Convert!$B$2*1000000</f>
        <v>0</v>
      </c>
      <c r="W59" s="5">
        <f t="shared" si="2"/>
        <v>1947532.0975883838</v>
      </c>
      <c r="X59" s="5">
        <f t="shared" si="3"/>
        <v>0</v>
      </c>
      <c r="Y59" s="5">
        <f t="shared" si="4"/>
        <v>1947532.0975883838</v>
      </c>
      <c r="Z59" s="5">
        <f>'90.1 Data-SI'!Y59/Convert!$B$2*1000000</f>
        <v>3505264.5077857957</v>
      </c>
      <c r="AA59" s="5">
        <f>'90.1 Data-SI'!Z59/Convert!$B$2*1000000</f>
        <v>705867.81231212476</v>
      </c>
      <c r="AB59" s="5">
        <f t="shared" si="0"/>
        <v>4211132.3200979205</v>
      </c>
    </row>
    <row r="60" spans="1:28" x14ac:dyDescent="0.25">
      <c r="A60" s="95">
        <v>2013</v>
      </c>
      <c r="B60" s="95" t="s">
        <v>61</v>
      </c>
      <c r="C60" s="52" t="s">
        <v>6</v>
      </c>
      <c r="D60" s="5">
        <f>'90.1 Data-SI'!D60*Convert!$B$1</f>
        <v>84351.168704612151</v>
      </c>
      <c r="E60" s="5">
        <f>'90.1 Data-SI'!E60/Convert!$B$2*1000000</f>
        <v>18.956341554983009</v>
      </c>
      <c r="F60" s="5">
        <f>'90.1 Data-SI'!F60/Convert!$B$2*1000000</f>
        <v>0</v>
      </c>
      <c r="G60" s="5">
        <f>'90.1 Data-SI'!G60/Convert!$B$2*1000000</f>
        <v>1160279.7538974001</v>
      </c>
      <c r="H60" s="5">
        <f>'90.1 Data-SI'!H60/Convert!$B$2*1000000</f>
        <v>305253.96805989143</v>
      </c>
      <c r="I60" s="5">
        <f>'90.1 Data-SI'!I60/Convert!$B$2*1000000</f>
        <v>159925.17552861414</v>
      </c>
      <c r="J60" s="5">
        <f>'90.1 Data-SI'!J60/Convert!$B$2*1000000</f>
        <v>1071753.6388356294</v>
      </c>
      <c r="K60" s="5">
        <f>'90.1 Data-SI'!K60/Convert!$B$2*1000000</f>
        <v>0</v>
      </c>
      <c r="L60" s="5">
        <f>'90.1 Data-SI'!L60/Convert!$B$2*1000000</f>
        <v>19724.073387959819</v>
      </c>
      <c r="M60" s="5">
        <f>'90.1 Data-SI'!M60/Convert!$B$2*1000000</f>
        <v>381373.15757392568</v>
      </c>
      <c r="N60" s="5">
        <f>'90.1 Data-SI'!N60/Convert!$B$2*1000000</f>
        <v>49201.184505958394</v>
      </c>
      <c r="O60" s="5">
        <f>'90.1 Data-SI'!O60/Convert!$B$2*1000000</f>
        <v>1103.988897649878</v>
      </c>
      <c r="P60" s="5">
        <f t="shared" si="1"/>
        <v>48097.195608308517</v>
      </c>
      <c r="Q60" s="5">
        <f>'90.1 Data-SI'!Q60/Convert!$B$2*1000000</f>
        <v>61210.026881040139</v>
      </c>
      <c r="R60" s="5">
        <f>'90.1 Data-SI'!R60/Convert!$B$2*1000000</f>
        <v>0</v>
      </c>
      <c r="S60" s="5">
        <f>'90.1 Data-SI'!S60/Convert!$B$2*1000000</f>
        <v>0</v>
      </c>
      <c r="T60" s="5">
        <f>'90.1 Data-SI'!T60/Convert!$B$2*1000000</f>
        <v>0</v>
      </c>
      <c r="U60" s="5">
        <f>'90.1 Data-SI'!U60/Convert!$B$2*1000000</f>
        <v>702256.62924590043</v>
      </c>
      <c r="V60" s="5">
        <f>'90.1 Data-SI'!V60/Convert!$B$2*1000000</f>
        <v>0</v>
      </c>
      <c r="W60" s="5">
        <f t="shared" si="2"/>
        <v>1650979.0903022294</v>
      </c>
      <c r="X60" s="5">
        <f t="shared" si="3"/>
        <v>0</v>
      </c>
      <c r="Y60" s="5">
        <f t="shared" si="4"/>
        <v>1650979.0903022294</v>
      </c>
      <c r="Z60" s="5">
        <f>'90.1 Data-SI'!Y60/Convert!$B$2*1000000</f>
        <v>3208749.4131827513</v>
      </c>
      <c r="AA60" s="5">
        <f>'90.1 Data-SI'!Z60/Convert!$B$2*1000000</f>
        <v>702256.62924590043</v>
      </c>
      <c r="AB60" s="5">
        <f t="shared" si="0"/>
        <v>3911006.0424286518</v>
      </c>
    </row>
    <row r="61" spans="1:28" x14ac:dyDescent="0.25">
      <c r="A61" s="95">
        <v>2013</v>
      </c>
      <c r="B61" s="95" t="s">
        <v>61</v>
      </c>
      <c r="C61" s="52" t="s">
        <v>11</v>
      </c>
      <c r="D61" s="5">
        <f>'90.1 Data-SI'!D61*Convert!$B$1</f>
        <v>84351.168704612151</v>
      </c>
      <c r="E61" s="5">
        <f>'90.1 Data-SI'!E61/Convert!$B$2*1000000</f>
        <v>0</v>
      </c>
      <c r="F61" s="5">
        <f>'90.1 Data-SI'!F61/Convert!$B$2*1000000</f>
        <v>0</v>
      </c>
      <c r="G61" s="5">
        <f>'90.1 Data-SI'!G61/Convert!$B$2*1000000</f>
        <v>926946.14569711417</v>
      </c>
      <c r="H61" s="5">
        <f>'90.1 Data-SI'!H61/Convert!$B$2*1000000</f>
        <v>305253.96805989143</v>
      </c>
      <c r="I61" s="5">
        <f>'90.1 Data-SI'!I61/Convert!$B$2*1000000</f>
        <v>159944.13187016913</v>
      </c>
      <c r="J61" s="5">
        <f>'90.1 Data-SI'!J61/Convert!$B$2*1000000</f>
        <v>1071753.6388356294</v>
      </c>
      <c r="K61" s="5">
        <f>'90.1 Data-SI'!K61/Convert!$B$2*1000000</f>
        <v>0</v>
      </c>
      <c r="L61" s="5">
        <f>'90.1 Data-SI'!L61/Convert!$B$2*1000000</f>
        <v>19724.073387959819</v>
      </c>
      <c r="M61" s="5">
        <f>'90.1 Data-SI'!M61/Convert!$B$2*1000000</f>
        <v>298609.77034486987</v>
      </c>
      <c r="N61" s="5">
        <f>'90.1 Data-SI'!N61/Convert!$B$2*1000000</f>
        <v>37173.385789321677</v>
      </c>
      <c r="O61" s="5">
        <f>'90.1 Data-SI'!O61/Convert!$B$2*1000000</f>
        <v>1103.988897649878</v>
      </c>
      <c r="P61" s="5">
        <f t="shared" si="1"/>
        <v>36069.3968916718</v>
      </c>
      <c r="Q61" s="5">
        <f>'90.1 Data-SI'!Q61/Convert!$B$2*1000000</f>
        <v>45305.65631640939</v>
      </c>
      <c r="R61" s="5">
        <f>'90.1 Data-SI'!R61/Convert!$B$2*1000000</f>
        <v>0</v>
      </c>
      <c r="S61" s="5">
        <f>'90.1 Data-SI'!S61/Convert!$B$2*1000000</f>
        <v>0</v>
      </c>
      <c r="T61" s="5">
        <f>'90.1 Data-SI'!T61/Convert!$B$2*1000000</f>
        <v>0</v>
      </c>
      <c r="U61" s="5">
        <f>'90.1 Data-SI'!U61/Convert!$B$2*1000000</f>
        <v>771797.96824035572</v>
      </c>
      <c r="V61" s="5">
        <f>'90.1 Data-SI'!V61/Convert!$B$2*1000000</f>
        <v>0</v>
      </c>
      <c r="W61" s="5">
        <f t="shared" si="2"/>
        <v>1306930.9692500653</v>
      </c>
      <c r="X61" s="5">
        <f t="shared" si="3"/>
        <v>0</v>
      </c>
      <c r="Y61" s="5">
        <f t="shared" si="4"/>
        <v>1306930.9692500653</v>
      </c>
      <c r="Z61" s="5">
        <f>'90.1 Data-SI'!Y61/Convert!$B$2*1000000</f>
        <v>2864720.2484721425</v>
      </c>
      <c r="AA61" s="5">
        <f>'90.1 Data-SI'!Z61/Convert!$B$2*1000000</f>
        <v>771797.96824035572</v>
      </c>
      <c r="AB61" s="5">
        <f t="shared" si="0"/>
        <v>3636518.2167124981</v>
      </c>
    </row>
    <row r="62" spans="1:28" x14ac:dyDescent="0.25">
      <c r="A62" s="95">
        <v>2013</v>
      </c>
      <c r="B62" s="95" t="s">
        <v>61</v>
      </c>
      <c r="C62" s="52" t="s">
        <v>13</v>
      </c>
      <c r="D62" s="5">
        <f>'90.1 Data-SI'!D62*Convert!$B$1</f>
        <v>84351.168704612151</v>
      </c>
      <c r="E62" s="5">
        <f>'90.1 Data-SI'!E62/Convert!$B$2*1000000</f>
        <v>3999.7880681014149</v>
      </c>
      <c r="F62" s="5">
        <f>'90.1 Data-SI'!F62/Convert!$B$2*1000000</f>
        <v>9544.5179729339452</v>
      </c>
      <c r="G62" s="5">
        <f>'90.1 Data-SI'!G62/Convert!$B$2*1000000</f>
        <v>916444.33247565362</v>
      </c>
      <c r="H62" s="5">
        <f>'90.1 Data-SI'!H62/Convert!$B$2*1000000</f>
        <v>305253.96805989143</v>
      </c>
      <c r="I62" s="5">
        <f>'90.1 Data-SI'!I62/Convert!$B$2*1000000</f>
        <v>159745.09028384183</v>
      </c>
      <c r="J62" s="5">
        <f>'90.1 Data-SI'!J62/Convert!$B$2*1000000</f>
        <v>1071753.6388356294</v>
      </c>
      <c r="K62" s="5">
        <f>'90.1 Data-SI'!K62/Convert!$B$2*1000000</f>
        <v>0</v>
      </c>
      <c r="L62" s="5">
        <f>'90.1 Data-SI'!L62/Convert!$B$2*1000000</f>
        <v>19724.073387959819</v>
      </c>
      <c r="M62" s="5">
        <f>'90.1 Data-SI'!M62/Convert!$B$2*1000000</f>
        <v>336095.93576984882</v>
      </c>
      <c r="N62" s="5">
        <f>'90.1 Data-SI'!N62/Convert!$B$2*1000000</f>
        <v>42964.54813436899</v>
      </c>
      <c r="O62" s="5">
        <f>'90.1 Data-SI'!O62/Convert!$B$2*1000000</f>
        <v>1103.988897649878</v>
      </c>
      <c r="P62" s="5">
        <f t="shared" si="1"/>
        <v>41860.559236719113</v>
      </c>
      <c r="Q62" s="5">
        <f>'90.1 Data-SI'!Q62/Convert!$B$2*1000000</f>
        <v>47286.594008905122</v>
      </c>
      <c r="R62" s="5">
        <f>'90.1 Data-SI'!R62/Convert!$B$2*1000000</f>
        <v>0</v>
      </c>
      <c r="S62" s="5">
        <f>'90.1 Data-SI'!S62/Convert!$B$2*1000000</f>
        <v>0</v>
      </c>
      <c r="T62" s="5">
        <f>'90.1 Data-SI'!T62/Convert!$B$2*1000000</f>
        <v>0</v>
      </c>
      <c r="U62" s="5">
        <f>'90.1 Data-SI'!U62/Convert!$B$2*1000000</f>
        <v>773684.12422507652</v>
      </c>
      <c r="V62" s="5">
        <f>'90.1 Data-SI'!V62/Convert!$B$2*1000000</f>
        <v>0</v>
      </c>
      <c r="W62" s="5">
        <f t="shared" si="2"/>
        <v>1345687.209559228</v>
      </c>
      <c r="X62" s="5">
        <f t="shared" si="3"/>
        <v>9544.5179729339452</v>
      </c>
      <c r="Y62" s="5">
        <f t="shared" si="4"/>
        <v>1355231.7275321621</v>
      </c>
      <c r="Z62" s="5">
        <f>'90.1 Data-SI'!Y62/Convert!$B$2*1000000</f>
        <v>2903267.9690242005</v>
      </c>
      <c r="AA62" s="5">
        <f>'90.1 Data-SI'!Z62/Convert!$B$2*1000000</f>
        <v>783238.12036878802</v>
      </c>
      <c r="AB62" s="5">
        <f t="shared" si="0"/>
        <v>3686506.0893929885</v>
      </c>
    </row>
    <row r="63" spans="1:28" x14ac:dyDescent="0.25">
      <c r="A63" s="95">
        <v>2013</v>
      </c>
      <c r="B63" s="95" t="s">
        <v>61</v>
      </c>
      <c r="C63" s="52" t="s">
        <v>19</v>
      </c>
      <c r="D63" s="5">
        <f>'90.1 Data-SI'!D63*Convert!$B$1</f>
        <v>84351.168704612151</v>
      </c>
      <c r="E63" s="5">
        <f>'90.1 Data-SI'!E63/Convert!$B$2*1000000</f>
        <v>11876.147984196854</v>
      </c>
      <c r="F63" s="5">
        <f>'90.1 Data-SI'!F63/Convert!$B$2*1000000</f>
        <v>38178.071891735781</v>
      </c>
      <c r="G63" s="5">
        <f>'90.1 Data-SI'!G63/Convert!$B$2*1000000</f>
        <v>704578.78108638606</v>
      </c>
      <c r="H63" s="5">
        <f>'90.1 Data-SI'!H63/Convert!$B$2*1000000</f>
        <v>305253.96805989143</v>
      </c>
      <c r="I63" s="5">
        <f>'90.1 Data-SI'!I63/Convert!$B$2*1000000</f>
        <v>159688.22125917688</v>
      </c>
      <c r="J63" s="5">
        <f>'90.1 Data-SI'!J63/Convert!$B$2*1000000</f>
        <v>1071753.6388356294</v>
      </c>
      <c r="K63" s="5">
        <f>'90.1 Data-SI'!K63/Convert!$B$2*1000000</f>
        <v>0</v>
      </c>
      <c r="L63" s="5">
        <f>'90.1 Data-SI'!L63/Convert!$B$2*1000000</f>
        <v>19724.073387959819</v>
      </c>
      <c r="M63" s="5">
        <f>'90.1 Data-SI'!M63/Convert!$B$2*1000000</f>
        <v>248214.33632094754</v>
      </c>
      <c r="N63" s="5">
        <f>'90.1 Data-SI'!N63/Convert!$B$2*1000000</f>
        <v>34377.32540996169</v>
      </c>
      <c r="O63" s="5">
        <f>'90.1 Data-SI'!O63/Convert!$B$2*1000000</f>
        <v>1103.988897649878</v>
      </c>
      <c r="P63" s="5">
        <f t="shared" si="1"/>
        <v>33273.336512311813</v>
      </c>
      <c r="Q63" s="5">
        <f>'90.1 Data-SI'!Q63/Convert!$B$2*1000000</f>
        <v>36244.525053127516</v>
      </c>
      <c r="R63" s="5">
        <f>'90.1 Data-SI'!R63/Convert!$B$2*1000000</f>
        <v>0</v>
      </c>
      <c r="S63" s="5">
        <f>'90.1 Data-SI'!S63/Convert!$B$2*1000000</f>
        <v>0</v>
      </c>
      <c r="T63" s="5">
        <f>'90.1 Data-SI'!T63/Convert!$B$2*1000000</f>
        <v>0</v>
      </c>
      <c r="U63" s="5">
        <f>'90.1 Data-SI'!U63/Convert!$B$2*1000000</f>
        <v>847187.33860452322</v>
      </c>
      <c r="V63" s="5">
        <f>'90.1 Data-SI'!V63/Convert!$B$2*1000000</f>
        <v>0</v>
      </c>
      <c r="W63" s="5">
        <f t="shared" si="2"/>
        <v>1034187.1269569697</v>
      </c>
      <c r="X63" s="5">
        <f t="shared" si="3"/>
        <v>38178.071891735781</v>
      </c>
      <c r="Y63" s="5">
        <f t="shared" si="4"/>
        <v>1072365.1988487055</v>
      </c>
      <c r="Z63" s="5">
        <f>'90.1 Data-SI'!Y63/Convert!$B$2*1000000</f>
        <v>2591701.5392264994</v>
      </c>
      <c r="AA63" s="5">
        <f>'90.1 Data-SI'!Z63/Convert!$B$2*1000000</f>
        <v>885365.41049625899</v>
      </c>
      <c r="AB63" s="5">
        <f t="shared" si="0"/>
        <v>3477066.9497227585</v>
      </c>
    </row>
    <row r="64" spans="1:28" x14ac:dyDescent="0.25">
      <c r="A64" s="95">
        <v>2013</v>
      </c>
      <c r="B64" s="95" t="s">
        <v>61</v>
      </c>
      <c r="C64" s="52" t="s">
        <v>20</v>
      </c>
      <c r="D64" s="5">
        <f>'90.1 Data-SI'!D64*Convert!$B$1</f>
        <v>84351.168704612151</v>
      </c>
      <c r="E64" s="5">
        <f>'90.1 Data-SI'!E64/Convert!$B$2*1000000</f>
        <v>9298.0855327191675</v>
      </c>
      <c r="F64" s="5">
        <f>'90.1 Data-SI'!F64/Convert!$B$2*1000000</f>
        <v>24804.372924695272</v>
      </c>
      <c r="G64" s="5">
        <f>'90.1 Data-SI'!G64/Convert!$B$2*1000000</f>
        <v>571372.56897952035</v>
      </c>
      <c r="H64" s="5">
        <f>'90.1 Data-SI'!H64/Convert!$B$2*1000000</f>
        <v>305253.96805989143</v>
      </c>
      <c r="I64" s="5">
        <f>'90.1 Data-SI'!I64/Convert!$B$2*1000000</f>
        <v>159801.95930850678</v>
      </c>
      <c r="J64" s="5">
        <f>'90.1 Data-SI'!J64/Convert!$B$2*1000000</f>
        <v>1071753.6388356294</v>
      </c>
      <c r="K64" s="5">
        <f>'90.1 Data-SI'!K64/Convert!$B$2*1000000</f>
        <v>0</v>
      </c>
      <c r="L64" s="5">
        <f>'90.1 Data-SI'!L64/Convert!$B$2*1000000</f>
        <v>19724.073387959819</v>
      </c>
      <c r="M64" s="5">
        <f>'90.1 Data-SI'!M64/Convert!$B$2*1000000</f>
        <v>263218.28066171653</v>
      </c>
      <c r="N64" s="5">
        <f>'90.1 Data-SI'!N64/Convert!$B$2*1000000</f>
        <v>35590.531269480598</v>
      </c>
      <c r="O64" s="5">
        <f>'90.1 Data-SI'!O64/Convert!$B$2*1000000</f>
        <v>1103.988897649878</v>
      </c>
      <c r="P64" s="5">
        <f t="shared" si="1"/>
        <v>34486.542371830721</v>
      </c>
      <c r="Q64" s="5">
        <f>'90.1 Data-SI'!Q64/Convert!$B$2*1000000</f>
        <v>22927.695110751949</v>
      </c>
      <c r="R64" s="5">
        <f>'90.1 Data-SI'!R64/Convert!$B$2*1000000</f>
        <v>0</v>
      </c>
      <c r="S64" s="5">
        <f>'90.1 Data-SI'!S64/Convert!$B$2*1000000</f>
        <v>0</v>
      </c>
      <c r="T64" s="5">
        <f>'90.1 Data-SI'!T64/Convert!$B$2*1000000</f>
        <v>0</v>
      </c>
      <c r="U64" s="5">
        <f>'90.1 Data-SI'!U64/Convert!$B$2*1000000</f>
        <v>851916.94582249143</v>
      </c>
      <c r="V64" s="5">
        <f>'90.1 Data-SI'!V64/Convert!$B$2*1000000</f>
        <v>0</v>
      </c>
      <c r="W64" s="5">
        <f t="shared" si="2"/>
        <v>901303.17265653866</v>
      </c>
      <c r="X64" s="5">
        <f t="shared" si="3"/>
        <v>24804.372924695272</v>
      </c>
      <c r="Y64" s="5">
        <f t="shared" si="4"/>
        <v>926107.54558123392</v>
      </c>
      <c r="Z64" s="5">
        <f>'90.1 Data-SI'!Y64/Convert!$B$2*1000000</f>
        <v>2458921.8448046208</v>
      </c>
      <c r="AA64" s="5">
        <f>'90.1 Data-SI'!Z64/Convert!$B$2*1000000</f>
        <v>876711.84057640925</v>
      </c>
      <c r="AB64" s="5">
        <f t="shared" si="0"/>
        <v>3335633.6853810302</v>
      </c>
    </row>
    <row r="65" spans="1:28" x14ac:dyDescent="0.25">
      <c r="A65" s="95">
        <v>2013</v>
      </c>
      <c r="B65" s="95" t="s">
        <v>61</v>
      </c>
      <c r="C65" s="52" t="s">
        <v>3</v>
      </c>
      <c r="D65" s="5">
        <f>'90.1 Data-SI'!D65*Convert!$B$1</f>
        <v>84351.168704612151</v>
      </c>
      <c r="E65" s="5">
        <f>'90.1 Data-SI'!E65/Convert!$B$2*1000000</f>
        <v>103596.40659798215</v>
      </c>
      <c r="F65" s="5">
        <f>'90.1 Data-SI'!F65/Convert!$B$2*1000000</f>
        <v>362521.07589749509</v>
      </c>
      <c r="G65" s="5">
        <f>'90.1 Data-SI'!G65/Convert!$B$2*1000000</f>
        <v>359980.92612912733</v>
      </c>
      <c r="H65" s="5">
        <f>'90.1 Data-SI'!H65/Convert!$B$2*1000000</f>
        <v>305253.96805989143</v>
      </c>
      <c r="I65" s="5">
        <f>'90.1 Data-SI'!I65/Convert!$B$2*1000000</f>
        <v>159773.52479617429</v>
      </c>
      <c r="J65" s="5">
        <f>'90.1 Data-SI'!J65/Convert!$B$2*1000000</f>
        <v>1071753.6388356294</v>
      </c>
      <c r="K65" s="5">
        <f>'90.1 Data-SI'!K65/Convert!$B$2*1000000</f>
        <v>0</v>
      </c>
      <c r="L65" s="5">
        <f>'90.1 Data-SI'!L65/Convert!$B$2*1000000</f>
        <v>19724.073387959819</v>
      </c>
      <c r="M65" s="5">
        <f>'90.1 Data-SI'!M65/Convert!$B$2*1000000</f>
        <v>202311.55524555617</v>
      </c>
      <c r="N65" s="5">
        <f>'90.1 Data-SI'!N65/Convert!$B$2*1000000</f>
        <v>32083.608081808747</v>
      </c>
      <c r="O65" s="5">
        <f>'90.1 Data-SI'!O65/Convert!$B$2*1000000</f>
        <v>1103.988897649878</v>
      </c>
      <c r="P65" s="5">
        <f t="shared" si="1"/>
        <v>30979.61918415887</v>
      </c>
      <c r="Q65" s="5">
        <f>'90.1 Data-SI'!Q65/Convert!$B$2*1000000</f>
        <v>17193.401790369589</v>
      </c>
      <c r="R65" s="5">
        <f>'90.1 Data-SI'!R65/Convert!$B$2*1000000</f>
        <v>0</v>
      </c>
      <c r="S65" s="5">
        <f>'90.1 Data-SI'!S65/Convert!$B$2*1000000</f>
        <v>0</v>
      </c>
      <c r="T65" s="5">
        <f>'90.1 Data-SI'!T65/Convert!$B$2*1000000</f>
        <v>0</v>
      </c>
      <c r="U65" s="5">
        <f>'90.1 Data-SI'!U65/Convert!$B$2*1000000</f>
        <v>976289.50276473491</v>
      </c>
      <c r="V65" s="5">
        <f>'90.1 Data-SI'!V65/Convert!$B$2*1000000</f>
        <v>0</v>
      </c>
      <c r="W65" s="5">
        <f t="shared" si="2"/>
        <v>714061.90894719423</v>
      </c>
      <c r="X65" s="5">
        <f t="shared" si="3"/>
        <v>362521.07589749509</v>
      </c>
      <c r="Y65" s="5">
        <f t="shared" si="4"/>
        <v>1076582.9848446893</v>
      </c>
      <c r="Z65" s="5">
        <f>'90.1 Data-SI'!Y65/Convert!$B$2*1000000</f>
        <v>2271661.6247537215</v>
      </c>
      <c r="AA65" s="5">
        <f>'90.1 Data-SI'!Z65/Convert!$B$2*1000000</f>
        <v>1338820.0568330076</v>
      </c>
      <c r="AB65" s="5">
        <f t="shared" si="0"/>
        <v>3610481.6815867294</v>
      </c>
    </row>
    <row r="66" spans="1:28" x14ac:dyDescent="0.25">
      <c r="A66" s="95">
        <v>2013</v>
      </c>
      <c r="B66" s="95" t="s">
        <v>61</v>
      </c>
      <c r="C66" s="52" t="s">
        <v>7</v>
      </c>
      <c r="D66" s="5">
        <f>'90.1 Data-SI'!D66*Convert!$B$1</f>
        <v>84351.168704612151</v>
      </c>
      <c r="E66" s="5">
        <f>'90.1 Data-SI'!E66/Convert!$B$2*1000000</f>
        <v>37846.335914523574</v>
      </c>
      <c r="F66" s="5">
        <f>'90.1 Data-SI'!F66/Convert!$B$2*1000000</f>
        <v>125036.02889666792</v>
      </c>
      <c r="G66" s="5">
        <f>'90.1 Data-SI'!G66/Convert!$B$2*1000000</f>
        <v>399523.85461282189</v>
      </c>
      <c r="H66" s="5">
        <f>'90.1 Data-SI'!H66/Convert!$B$2*1000000</f>
        <v>305253.96805989143</v>
      </c>
      <c r="I66" s="5">
        <f>'90.1 Data-SI'!I66/Convert!$B$2*1000000</f>
        <v>159764.04662539682</v>
      </c>
      <c r="J66" s="5">
        <f>'90.1 Data-SI'!J66/Convert!$B$2*1000000</f>
        <v>1071753.6388356294</v>
      </c>
      <c r="K66" s="5">
        <f>'90.1 Data-SI'!K66/Convert!$B$2*1000000</f>
        <v>0</v>
      </c>
      <c r="L66" s="5">
        <f>'90.1 Data-SI'!L66/Convert!$B$2*1000000</f>
        <v>19724.073387959819</v>
      </c>
      <c r="M66" s="5">
        <f>'90.1 Data-SI'!M66/Convert!$B$2*1000000</f>
        <v>228414.4375667678</v>
      </c>
      <c r="N66" s="5">
        <f>'90.1 Data-SI'!N66/Convert!$B$2*1000000</f>
        <v>31941.435520146373</v>
      </c>
      <c r="O66" s="5">
        <f>'90.1 Data-SI'!O66/Convert!$B$2*1000000</f>
        <v>1103.988897649878</v>
      </c>
      <c r="P66" s="5">
        <f t="shared" si="1"/>
        <v>30837.446622496496</v>
      </c>
      <c r="Q66" s="5">
        <f>'90.1 Data-SI'!Q66/Convert!$B$2*1000000</f>
        <v>16217.150200287962</v>
      </c>
      <c r="R66" s="5">
        <f>'90.1 Data-SI'!R66/Convert!$B$2*1000000</f>
        <v>0</v>
      </c>
      <c r="S66" s="5">
        <f>'90.1 Data-SI'!S66/Convert!$B$2*1000000</f>
        <v>0</v>
      </c>
      <c r="T66" s="5">
        <f>'90.1 Data-SI'!T66/Convert!$B$2*1000000</f>
        <v>0</v>
      </c>
      <c r="U66" s="5">
        <f>'90.1 Data-SI'!U66/Convert!$B$2*1000000</f>
        <v>943286.51211750961</v>
      </c>
      <c r="V66" s="5">
        <f>'90.1 Data-SI'!V66/Convert!$B$2*1000000</f>
        <v>0</v>
      </c>
      <c r="W66" s="5">
        <f t="shared" si="2"/>
        <v>712839.22491689771</v>
      </c>
      <c r="X66" s="5">
        <f t="shared" si="3"/>
        <v>125036.02889666792</v>
      </c>
      <c r="Y66" s="5">
        <f t="shared" si="4"/>
        <v>837875.25381356559</v>
      </c>
      <c r="Z66" s="5">
        <f>'90.1 Data-SI'!Y66/Convert!$B$2*1000000</f>
        <v>2270448.4188942024</v>
      </c>
      <c r="AA66" s="5">
        <f>'90.1 Data-SI'!Z66/Convert!$B$2*1000000</f>
        <v>1068322.5410141777</v>
      </c>
      <c r="AB66" s="5">
        <f t="shared" ref="AB66:AB129" si="5">SUM(Z66:AA66)</f>
        <v>3338770.9599083802</v>
      </c>
    </row>
    <row r="67" spans="1:28" x14ac:dyDescent="0.25">
      <c r="A67" s="95">
        <v>2013</v>
      </c>
      <c r="B67" s="95" t="s">
        <v>61</v>
      </c>
      <c r="C67" s="52" t="s">
        <v>17</v>
      </c>
      <c r="D67" s="5">
        <f>'90.1 Data-SI'!D67*Convert!$B$1</f>
        <v>84351.168704612151</v>
      </c>
      <c r="E67" s="5">
        <f>'90.1 Data-SI'!E67/Convert!$B$2*1000000</f>
        <v>8113.3141855327276</v>
      </c>
      <c r="F67" s="5">
        <f>'90.1 Data-SI'!F67/Convert!$B$2*1000000</f>
        <v>23003.52047697188</v>
      </c>
      <c r="G67" s="5">
        <f>'90.1 Data-SI'!G67/Convert!$B$2*1000000</f>
        <v>78147.518060417467</v>
      </c>
      <c r="H67" s="5">
        <f>'90.1 Data-SI'!H67/Convert!$B$2*1000000</f>
        <v>305253.96805989143</v>
      </c>
      <c r="I67" s="5">
        <f>'90.1 Data-SI'!I67/Convert!$B$2*1000000</f>
        <v>159745.09028384183</v>
      </c>
      <c r="J67" s="5">
        <f>'90.1 Data-SI'!J67/Convert!$B$2*1000000</f>
        <v>1071753.6388356294</v>
      </c>
      <c r="K67" s="5">
        <f>'90.1 Data-SI'!K67/Convert!$B$2*1000000</f>
        <v>0</v>
      </c>
      <c r="L67" s="5">
        <f>'90.1 Data-SI'!L67/Convert!$B$2*1000000</f>
        <v>19724.073387959819</v>
      </c>
      <c r="M67" s="5">
        <f>'90.1 Data-SI'!M67/Convert!$B$2*1000000</f>
        <v>123633.25962159918</v>
      </c>
      <c r="N67" s="5">
        <f>'90.1 Data-SI'!N67/Convert!$B$2*1000000</f>
        <v>14748.033729776782</v>
      </c>
      <c r="O67" s="5">
        <f>'90.1 Data-SI'!O67/Convert!$B$2*1000000</f>
        <v>1103.988897649878</v>
      </c>
      <c r="P67" s="5">
        <f t="shared" ref="P67:P130" si="6">N67-O67</f>
        <v>13644.044832126903</v>
      </c>
      <c r="Q67" s="5">
        <f>'90.1 Data-SI'!Q67/Convert!$B$2*1000000</f>
        <v>3592.2267246692804</v>
      </c>
      <c r="R67" s="5">
        <f>'90.1 Data-SI'!R67/Convert!$B$2*1000000</f>
        <v>0</v>
      </c>
      <c r="S67" s="5">
        <f>'90.1 Data-SI'!S67/Convert!$B$2*1000000</f>
        <v>0</v>
      </c>
      <c r="T67" s="5">
        <f>'90.1 Data-SI'!T67/Convert!$B$2*1000000</f>
        <v>0</v>
      </c>
      <c r="U67" s="5">
        <f>'90.1 Data-SI'!U67/Convert!$B$2*1000000</f>
        <v>991028.05832373421</v>
      </c>
      <c r="V67" s="5">
        <f>'90.1 Data-SI'!V67/Convert!$B$2*1000000</f>
        <v>0</v>
      </c>
      <c r="W67" s="5">
        <f t="shared" ref="W67:W130" si="7">E67+G67+M67+SUM(P67:S67)</f>
        <v>227130.36342434556</v>
      </c>
      <c r="X67" s="5">
        <f t="shared" ref="X67:X130" si="8">F67</f>
        <v>23003.52047697188</v>
      </c>
      <c r="Y67" s="5">
        <f t="shared" ref="Y67:Y130" si="9">SUM(W67:X67)</f>
        <v>250133.88390131743</v>
      </c>
      <c r="Z67" s="5">
        <f>'90.1 Data-SI'!Y67/Convert!$B$2*1000000</f>
        <v>1784711.122889318</v>
      </c>
      <c r="AA67" s="5">
        <f>'90.1 Data-SI'!Z67/Convert!$B$2*1000000</f>
        <v>1014031.578800706</v>
      </c>
      <c r="AB67" s="5">
        <f t="shared" si="5"/>
        <v>2798742.7016900238</v>
      </c>
    </row>
    <row r="68" spans="1:28" x14ac:dyDescent="0.25">
      <c r="A68" s="95">
        <v>2013</v>
      </c>
      <c r="B68" s="95" t="s">
        <v>61</v>
      </c>
      <c r="C68" s="52" t="s">
        <v>14</v>
      </c>
      <c r="D68" s="5">
        <f>'90.1 Data-SI'!D68*Convert!$B$1</f>
        <v>84351.168704612151</v>
      </c>
      <c r="E68" s="5">
        <f>'90.1 Data-SI'!E68/Convert!$B$2*1000000</f>
        <v>113539.00774357075</v>
      </c>
      <c r="F68" s="5">
        <f>'90.1 Data-SI'!F68/Convert!$B$2*1000000</f>
        <v>389723.42602889572</v>
      </c>
      <c r="G68" s="5">
        <f>'90.1 Data-SI'!G68/Convert!$B$2*1000000</f>
        <v>280032.5556209865</v>
      </c>
      <c r="H68" s="5">
        <f>'90.1 Data-SI'!H68/Convert!$B$2*1000000</f>
        <v>305253.96805989143</v>
      </c>
      <c r="I68" s="5">
        <f>'90.1 Data-SI'!I68/Convert!$B$2*1000000</f>
        <v>159527.09235595952</v>
      </c>
      <c r="J68" s="5">
        <f>'90.1 Data-SI'!J68/Convert!$B$2*1000000</f>
        <v>1071753.6388356294</v>
      </c>
      <c r="K68" s="5">
        <f>'90.1 Data-SI'!K68/Convert!$B$2*1000000</f>
        <v>0</v>
      </c>
      <c r="L68" s="5">
        <f>'90.1 Data-SI'!L68/Convert!$B$2*1000000</f>
        <v>19724.073387959819</v>
      </c>
      <c r="M68" s="5">
        <f>'90.1 Data-SI'!M68/Convert!$B$2*1000000</f>
        <v>199619.75474474861</v>
      </c>
      <c r="N68" s="5">
        <f>'90.1 Data-SI'!N68/Convert!$B$2*1000000</f>
        <v>38879.456529270152</v>
      </c>
      <c r="O68" s="5">
        <f>'90.1 Data-SI'!O68/Convert!$B$2*1000000</f>
        <v>1103.988897649878</v>
      </c>
      <c r="P68" s="5">
        <f t="shared" si="6"/>
        <v>37775.467631620275</v>
      </c>
      <c r="Q68" s="5">
        <f>'90.1 Data-SI'!Q68/Convert!$B$2*1000000</f>
        <v>13601.17506570031</v>
      </c>
      <c r="R68" s="5">
        <f>'90.1 Data-SI'!R68/Convert!$B$2*1000000</f>
        <v>0</v>
      </c>
      <c r="S68" s="5">
        <f>'90.1 Data-SI'!S68/Convert!$B$2*1000000</f>
        <v>0</v>
      </c>
      <c r="T68" s="5">
        <f>'90.1 Data-SI'!T68/Convert!$B$2*1000000</f>
        <v>0</v>
      </c>
      <c r="U68" s="5">
        <f>'90.1 Data-SI'!U68/Convert!$B$2*1000000</f>
        <v>1077914.449840999</v>
      </c>
      <c r="V68" s="5">
        <f>'90.1 Data-SI'!V68/Convert!$B$2*1000000</f>
        <v>0</v>
      </c>
      <c r="W68" s="5">
        <f t="shared" si="7"/>
        <v>644567.96080662636</v>
      </c>
      <c r="X68" s="5">
        <f t="shared" si="8"/>
        <v>389723.42602889572</v>
      </c>
      <c r="Y68" s="5">
        <f t="shared" si="9"/>
        <v>1034291.386835522</v>
      </c>
      <c r="Z68" s="5">
        <f>'90.1 Data-SI'!Y68/Convert!$B$2*1000000</f>
        <v>2201930.7223437163</v>
      </c>
      <c r="AA68" s="5">
        <f>'90.1 Data-SI'!Z68/Convert!$B$2*1000000</f>
        <v>1467637.8758698946</v>
      </c>
      <c r="AB68" s="5">
        <f t="shared" si="5"/>
        <v>3669568.5982136112</v>
      </c>
    </row>
    <row r="69" spans="1:28" x14ac:dyDescent="0.25">
      <c r="A69" s="95">
        <v>2013</v>
      </c>
      <c r="B69" s="95" t="s">
        <v>61</v>
      </c>
      <c r="C69" s="52" t="s">
        <v>2</v>
      </c>
      <c r="D69" s="5">
        <f>'90.1 Data-SI'!D69*Convert!$B$1</f>
        <v>84351.168704612151</v>
      </c>
      <c r="E69" s="5">
        <f>'90.1 Data-SI'!E69/Convert!$B$2*1000000</f>
        <v>66432.498979437951</v>
      </c>
      <c r="F69" s="5">
        <f>'90.1 Data-SI'!F69/Convert!$B$2*1000000</f>
        <v>219694.52045147558</v>
      </c>
      <c r="G69" s="5">
        <f>'90.1 Data-SI'!G69/Convert!$B$2*1000000</f>
        <v>308704.02222289826</v>
      </c>
      <c r="H69" s="5">
        <f>'90.1 Data-SI'!H69/Convert!$B$2*1000000</f>
        <v>305253.96805989143</v>
      </c>
      <c r="I69" s="5">
        <f>'90.1 Data-SI'!I69/Convert!$B$2*1000000</f>
        <v>159650.30857606692</v>
      </c>
      <c r="J69" s="5">
        <f>'90.1 Data-SI'!J69/Convert!$B$2*1000000</f>
        <v>1071753.6388356294</v>
      </c>
      <c r="K69" s="5">
        <f>'90.1 Data-SI'!K69/Convert!$B$2*1000000</f>
        <v>0</v>
      </c>
      <c r="L69" s="5">
        <f>'90.1 Data-SI'!L69/Convert!$B$2*1000000</f>
        <v>19724.073387959819</v>
      </c>
      <c r="M69" s="5">
        <f>'90.1 Data-SI'!M69/Convert!$B$2*1000000</f>
        <v>216907.93824289308</v>
      </c>
      <c r="N69" s="5">
        <f>'90.1 Data-SI'!N69/Convert!$B$2*1000000</f>
        <v>34121.414798969417</v>
      </c>
      <c r="O69" s="5">
        <f>'90.1 Data-SI'!O69/Convert!$B$2*1000000</f>
        <v>1103.988897649878</v>
      </c>
      <c r="P69" s="5">
        <f t="shared" si="6"/>
        <v>33017.425901319541</v>
      </c>
      <c r="Q69" s="5">
        <f>'90.1 Data-SI'!Q69/Convert!$B$2*1000000</f>
        <v>11961.451521194278</v>
      </c>
      <c r="R69" s="5">
        <f>'90.1 Data-SI'!R69/Convert!$B$2*1000000</f>
        <v>0</v>
      </c>
      <c r="S69" s="5">
        <f>'90.1 Data-SI'!S69/Convert!$B$2*1000000</f>
        <v>0</v>
      </c>
      <c r="T69" s="5">
        <f>'90.1 Data-SI'!T69/Convert!$B$2*1000000</f>
        <v>0</v>
      </c>
      <c r="U69" s="5">
        <f>'90.1 Data-SI'!U69/Convert!$B$2*1000000</f>
        <v>1049261.9395806419</v>
      </c>
      <c r="V69" s="5">
        <f>'90.1 Data-SI'!V69/Convert!$B$2*1000000</f>
        <v>0</v>
      </c>
      <c r="W69" s="5">
        <f t="shared" si="7"/>
        <v>637023.33686774306</v>
      </c>
      <c r="X69" s="5">
        <f t="shared" si="8"/>
        <v>219694.52045147558</v>
      </c>
      <c r="Y69" s="5">
        <f t="shared" si="9"/>
        <v>856717.85731921857</v>
      </c>
      <c r="Z69" s="5">
        <f>'90.1 Data-SI'!Y69/Convert!$B$2*1000000</f>
        <v>2194509.3146249405</v>
      </c>
      <c r="AA69" s="5">
        <f>'90.1 Data-SI'!Z69/Convert!$B$2*1000000</f>
        <v>1268956.4600321176</v>
      </c>
      <c r="AB69" s="5">
        <f t="shared" si="5"/>
        <v>3463465.7746570581</v>
      </c>
    </row>
    <row r="70" spans="1:28" x14ac:dyDescent="0.25">
      <c r="A70" s="95">
        <v>2013</v>
      </c>
      <c r="B70" s="95" t="s">
        <v>61</v>
      </c>
      <c r="C70" s="52" t="s">
        <v>18</v>
      </c>
      <c r="D70" s="5">
        <f>'90.1 Data-SI'!D70*Convert!$B$1</f>
        <v>84351.168704612151</v>
      </c>
      <c r="E70" s="5">
        <f>'90.1 Data-SI'!E70/Convert!$B$2*1000000</f>
        <v>122969.78766717479</v>
      </c>
      <c r="F70" s="5">
        <f>'90.1 Data-SI'!F70/Convert!$B$2*1000000</f>
        <v>430716.51464154647</v>
      </c>
      <c r="G70" s="5">
        <f>'90.1 Data-SI'!G70/Convert!$B$2*1000000</f>
        <v>55219.822949665511</v>
      </c>
      <c r="H70" s="5">
        <f>'90.1 Data-SI'!H70/Convert!$B$2*1000000</f>
        <v>305253.96805989143</v>
      </c>
      <c r="I70" s="5">
        <f>'90.1 Data-SI'!I70/Convert!$B$2*1000000</f>
        <v>159347.00711118718</v>
      </c>
      <c r="J70" s="5">
        <f>'90.1 Data-SI'!J70/Convert!$B$2*1000000</f>
        <v>1071753.6388356294</v>
      </c>
      <c r="K70" s="5">
        <f>'90.1 Data-SI'!K70/Convert!$B$2*1000000</f>
        <v>0</v>
      </c>
      <c r="L70" s="5">
        <f>'90.1 Data-SI'!L70/Convert!$B$2*1000000</f>
        <v>19724.073387959819</v>
      </c>
      <c r="M70" s="5">
        <f>'90.1 Data-SI'!M70/Convert!$B$2*1000000</f>
        <v>148958.93193905649</v>
      </c>
      <c r="N70" s="5">
        <f>'90.1 Data-SI'!N70/Convert!$B$2*1000000</f>
        <v>29154.853311563871</v>
      </c>
      <c r="O70" s="5">
        <f>'90.1 Data-SI'!O70/Convert!$B$2*1000000</f>
        <v>1103.988897649878</v>
      </c>
      <c r="P70" s="5">
        <f t="shared" si="6"/>
        <v>28050.864413913994</v>
      </c>
      <c r="Q70" s="5">
        <f>'90.1 Data-SI'!Q70/Convert!$B$2*1000000</f>
        <v>2464.3244021477913</v>
      </c>
      <c r="R70" s="5">
        <f>'90.1 Data-SI'!R70/Convert!$B$2*1000000</f>
        <v>0</v>
      </c>
      <c r="S70" s="5">
        <f>'90.1 Data-SI'!S70/Convert!$B$2*1000000</f>
        <v>0</v>
      </c>
      <c r="T70" s="5">
        <f>'90.1 Data-SI'!T70/Convert!$B$2*1000000</f>
        <v>0</v>
      </c>
      <c r="U70" s="5">
        <f>'90.1 Data-SI'!U70/Convert!$B$2*1000000</f>
        <v>1108690.0703555138</v>
      </c>
      <c r="V70" s="5">
        <f>'90.1 Data-SI'!V70/Convert!$B$2*1000000</f>
        <v>0</v>
      </c>
      <c r="W70" s="5">
        <f t="shared" si="7"/>
        <v>357663.73137195857</v>
      </c>
      <c r="X70" s="5">
        <f t="shared" si="8"/>
        <v>430716.51464154647</v>
      </c>
      <c r="Y70" s="5">
        <f t="shared" si="9"/>
        <v>788380.24601350504</v>
      </c>
      <c r="Z70" s="5">
        <f>'90.1 Data-SI'!Y70/Convert!$B$2*1000000</f>
        <v>1914846.4076642762</v>
      </c>
      <c r="AA70" s="5">
        <f>'90.1 Data-SI'!Z70/Convert!$B$2*1000000</f>
        <v>1539406.5849970605</v>
      </c>
      <c r="AB70" s="5">
        <f t="shared" si="5"/>
        <v>3454252.9926613364</v>
      </c>
    </row>
    <row r="71" spans="1:28" x14ac:dyDescent="0.25">
      <c r="A71" s="95">
        <v>2013</v>
      </c>
      <c r="B71" s="95" t="s">
        <v>61</v>
      </c>
      <c r="C71" s="52" t="s">
        <v>4</v>
      </c>
      <c r="D71" s="5">
        <f>'90.1 Data-SI'!D71*Convert!$B$1</f>
        <v>84351.168704612151</v>
      </c>
      <c r="E71" s="5">
        <f>'90.1 Data-SI'!E71/Convert!$B$2*1000000</f>
        <v>191288.44263133354</v>
      </c>
      <c r="F71" s="5">
        <f>'90.1 Data-SI'!F71/Convert!$B$2*1000000</f>
        <v>669054.59701234777</v>
      </c>
      <c r="G71" s="5">
        <f>'90.1 Data-SI'!G71/Convert!$B$2*1000000</f>
        <v>153404.19403370001</v>
      </c>
      <c r="H71" s="5">
        <f>'90.1 Data-SI'!H71/Convert!$B$2*1000000</f>
        <v>305253.96805989143</v>
      </c>
      <c r="I71" s="5">
        <f>'90.1 Data-SI'!I71/Convert!$B$2*1000000</f>
        <v>159583.96138062447</v>
      </c>
      <c r="J71" s="5">
        <f>'90.1 Data-SI'!J71/Convert!$B$2*1000000</f>
        <v>1071753.6388356294</v>
      </c>
      <c r="K71" s="5">
        <f>'90.1 Data-SI'!K71/Convert!$B$2*1000000</f>
        <v>0</v>
      </c>
      <c r="L71" s="5">
        <f>'90.1 Data-SI'!L71/Convert!$B$2*1000000</f>
        <v>19724.073387959819</v>
      </c>
      <c r="M71" s="5">
        <f>'90.1 Data-SI'!M71/Convert!$B$2*1000000</f>
        <v>191222.0954358911</v>
      </c>
      <c r="N71" s="5">
        <f>'90.1 Data-SI'!N71/Convert!$B$2*1000000</f>
        <v>35173.491755270974</v>
      </c>
      <c r="O71" s="5">
        <f>'90.1 Data-SI'!O71/Convert!$B$2*1000000</f>
        <v>1103.988897649878</v>
      </c>
      <c r="P71" s="5">
        <f t="shared" si="6"/>
        <v>34069.502857621097</v>
      </c>
      <c r="Q71" s="5">
        <f>'90.1 Data-SI'!Q71/Convert!$B$2*1000000</f>
        <v>6994.8900337887308</v>
      </c>
      <c r="R71" s="5">
        <f>'90.1 Data-SI'!R71/Convert!$B$2*1000000</f>
        <v>0</v>
      </c>
      <c r="S71" s="5">
        <f>'90.1 Data-SI'!S71/Convert!$B$2*1000000</f>
        <v>0</v>
      </c>
      <c r="T71" s="5">
        <f>'90.1 Data-SI'!T71/Convert!$B$2*1000000</f>
        <v>0</v>
      </c>
      <c r="U71" s="5">
        <f>'90.1 Data-SI'!U71/Convert!$B$2*1000000</f>
        <v>1164071.0222083968</v>
      </c>
      <c r="V71" s="5">
        <f>'90.1 Data-SI'!V71/Convert!$B$2*1000000</f>
        <v>0</v>
      </c>
      <c r="W71" s="5">
        <f t="shared" si="7"/>
        <v>576979.1249923344</v>
      </c>
      <c r="X71" s="5">
        <f t="shared" si="8"/>
        <v>669054.59701234777</v>
      </c>
      <c r="Y71" s="5">
        <f t="shared" si="9"/>
        <v>1246033.7220046823</v>
      </c>
      <c r="Z71" s="5">
        <f>'90.1 Data-SI'!Y71/Convert!$B$2*1000000</f>
        <v>2134398.7555540893</v>
      </c>
      <c r="AA71" s="5">
        <f>'90.1 Data-SI'!Z71/Convert!$B$2*1000000</f>
        <v>1833125.6192207444</v>
      </c>
      <c r="AB71" s="5">
        <f t="shared" si="5"/>
        <v>3967524.3747748337</v>
      </c>
    </row>
    <row r="72" spans="1:28" x14ac:dyDescent="0.25">
      <c r="A72" s="95">
        <v>2013</v>
      </c>
      <c r="B72" s="95" t="s">
        <v>61</v>
      </c>
      <c r="C72" s="52" t="s">
        <v>5</v>
      </c>
      <c r="D72" s="5">
        <f>'90.1 Data-SI'!D72*Convert!$B$1</f>
        <v>84351.168704612151</v>
      </c>
      <c r="E72" s="5">
        <f>'90.1 Data-SI'!E72/Convert!$B$2*1000000</f>
        <v>150826.1315822223</v>
      </c>
      <c r="F72" s="5">
        <f>'90.1 Data-SI'!F72/Convert!$B$2*1000000</f>
        <v>521725.91044701991</v>
      </c>
      <c r="G72" s="5">
        <f>'90.1 Data-SI'!G72/Convert!$B$2*1000000</f>
        <v>215097.6076243922</v>
      </c>
      <c r="H72" s="5">
        <f>'90.1 Data-SI'!H72/Convert!$B$2*1000000</f>
        <v>305253.96805989143</v>
      </c>
      <c r="I72" s="5">
        <f>'90.1 Data-SI'!I72/Convert!$B$2*1000000</f>
        <v>159583.96138062447</v>
      </c>
      <c r="J72" s="5">
        <f>'90.1 Data-SI'!J72/Convert!$B$2*1000000</f>
        <v>1071753.6388356294</v>
      </c>
      <c r="K72" s="5">
        <f>'90.1 Data-SI'!K72/Convert!$B$2*1000000</f>
        <v>0</v>
      </c>
      <c r="L72" s="5">
        <f>'90.1 Data-SI'!L72/Convert!$B$2*1000000</f>
        <v>19724.073387959819</v>
      </c>
      <c r="M72" s="5">
        <f>'90.1 Data-SI'!M72/Convert!$B$2*1000000</f>
        <v>214509.96103618771</v>
      </c>
      <c r="N72" s="5">
        <f>'90.1 Data-SI'!N72/Convert!$B$2*1000000</f>
        <v>32396.387717465961</v>
      </c>
      <c r="O72" s="5">
        <f>'90.1 Data-SI'!O72/Convert!$B$2*1000000</f>
        <v>1103.988897649878</v>
      </c>
      <c r="P72" s="5">
        <f t="shared" si="6"/>
        <v>31292.398819816084</v>
      </c>
      <c r="Q72" s="5">
        <f>'90.1 Data-SI'!Q72/Convert!$B$2*1000000</f>
        <v>8103.8360147552366</v>
      </c>
      <c r="R72" s="5">
        <f>'90.1 Data-SI'!R72/Convert!$B$2*1000000</f>
        <v>0</v>
      </c>
      <c r="S72" s="5">
        <f>'90.1 Data-SI'!S72/Convert!$B$2*1000000</f>
        <v>0</v>
      </c>
      <c r="T72" s="5">
        <f>'90.1 Data-SI'!T72/Convert!$B$2*1000000</f>
        <v>0</v>
      </c>
      <c r="U72" s="5">
        <f>'90.1 Data-SI'!U72/Convert!$B$2*1000000</f>
        <v>1139892.2085550157</v>
      </c>
      <c r="V72" s="5">
        <f>'90.1 Data-SI'!V72/Convert!$B$2*1000000</f>
        <v>0</v>
      </c>
      <c r="W72" s="5">
        <f t="shared" si="7"/>
        <v>619829.93507737364</v>
      </c>
      <c r="X72" s="5">
        <f t="shared" si="8"/>
        <v>521725.91044701991</v>
      </c>
      <c r="Y72" s="5">
        <f t="shared" si="9"/>
        <v>1141555.8455243935</v>
      </c>
      <c r="Z72" s="5">
        <f>'90.1 Data-SI'!Y72/Convert!$B$2*1000000</f>
        <v>2177240.0874683512</v>
      </c>
      <c r="AA72" s="5">
        <f>'90.1 Data-SI'!Z72/Convert!$B$2*1000000</f>
        <v>1661618.1190020356</v>
      </c>
      <c r="AB72" s="5">
        <f t="shared" si="5"/>
        <v>3838858.2064703871</v>
      </c>
    </row>
    <row r="73" spans="1:28" x14ac:dyDescent="0.25">
      <c r="A73" s="95">
        <v>2013</v>
      </c>
      <c r="B73" s="95" t="s">
        <v>61</v>
      </c>
      <c r="C73" s="52" t="s">
        <v>15</v>
      </c>
      <c r="D73" s="5">
        <f>'90.1 Data-SI'!D73*Convert!$B$1</f>
        <v>84351.168704612151</v>
      </c>
      <c r="E73" s="5">
        <f>'90.1 Data-SI'!E73/Convert!$B$2*1000000</f>
        <v>103947.09891674932</v>
      </c>
      <c r="F73" s="5">
        <f>'90.1 Data-SI'!F73/Convert!$B$2*1000000</f>
        <v>368947.27568463434</v>
      </c>
      <c r="G73" s="5">
        <f>'90.1 Data-SI'!G73/Convert!$B$2*1000000</f>
        <v>29799.368924433293</v>
      </c>
      <c r="H73" s="5">
        <f>'90.1 Data-SI'!H73/Convert!$B$2*1000000</f>
        <v>305253.96805989143</v>
      </c>
      <c r="I73" s="5">
        <f>'90.1 Data-SI'!I73/Convert!$B$2*1000000</f>
        <v>159337.52894040971</v>
      </c>
      <c r="J73" s="5">
        <f>'90.1 Data-SI'!J73/Convert!$B$2*1000000</f>
        <v>1071753.6388356294</v>
      </c>
      <c r="K73" s="5">
        <f>'90.1 Data-SI'!K73/Convert!$B$2*1000000</f>
        <v>0</v>
      </c>
      <c r="L73" s="5">
        <f>'90.1 Data-SI'!L73/Convert!$B$2*1000000</f>
        <v>19724.073387959819</v>
      </c>
      <c r="M73" s="5">
        <f>'90.1 Data-SI'!M73/Convert!$B$2*1000000</f>
        <v>138096.94822805122</v>
      </c>
      <c r="N73" s="5">
        <f>'90.1 Data-SI'!N73/Convert!$B$2*1000000</f>
        <v>26946.439520408348</v>
      </c>
      <c r="O73" s="5">
        <f>'90.1 Data-SI'!O73/Convert!$B$2*1000000</f>
        <v>1103.988897649878</v>
      </c>
      <c r="P73" s="5">
        <f t="shared" si="6"/>
        <v>25842.450622758472</v>
      </c>
      <c r="Q73" s="5">
        <f>'90.1 Data-SI'!Q73/Convert!$B$2*1000000</f>
        <v>1355.3784211812851</v>
      </c>
      <c r="R73" s="5">
        <f>'90.1 Data-SI'!R73/Convert!$B$2*1000000</f>
        <v>0</v>
      </c>
      <c r="S73" s="5">
        <f>'90.1 Data-SI'!S73/Convert!$B$2*1000000</f>
        <v>0</v>
      </c>
      <c r="T73" s="5">
        <f>'90.1 Data-SI'!T73/Convert!$B$2*1000000</f>
        <v>0</v>
      </c>
      <c r="U73" s="5">
        <f>'90.1 Data-SI'!U73/Convert!$B$2*1000000</f>
        <v>1157502.6498595951</v>
      </c>
      <c r="V73" s="5">
        <f>'90.1 Data-SI'!V73/Convert!$B$2*1000000</f>
        <v>0</v>
      </c>
      <c r="W73" s="5">
        <f t="shared" si="7"/>
        <v>299041.24511317356</v>
      </c>
      <c r="X73" s="5">
        <f t="shared" si="8"/>
        <v>368947.27568463434</v>
      </c>
      <c r="Y73" s="5">
        <f t="shared" si="9"/>
        <v>667988.52079780796</v>
      </c>
      <c r="Z73" s="5">
        <f>'90.1 Data-SI'!Y73/Convert!$B$2*1000000</f>
        <v>1856204.9650639363</v>
      </c>
      <c r="AA73" s="5">
        <f>'90.1 Data-SI'!Z73/Convert!$B$2*1000000</f>
        <v>1526449.9255442293</v>
      </c>
      <c r="AB73" s="5">
        <f t="shared" si="5"/>
        <v>3382654.8906081654</v>
      </c>
    </row>
    <row r="74" spans="1:28" x14ac:dyDescent="0.25">
      <c r="A74" s="95">
        <v>2013</v>
      </c>
      <c r="B74" s="95" t="s">
        <v>61</v>
      </c>
      <c r="C74" s="52" t="s">
        <v>16</v>
      </c>
      <c r="D74" s="5">
        <f>'90.1 Data-SI'!D74*Convert!$B$1</f>
        <v>84351.168704612151</v>
      </c>
      <c r="E74" s="5">
        <f>'90.1 Data-SI'!E74/Convert!$B$2*1000000</f>
        <v>300581.22986658808</v>
      </c>
      <c r="F74" s="5">
        <f>'90.1 Data-SI'!F74/Convert!$B$2*1000000</f>
        <v>1043394.9518693748</v>
      </c>
      <c r="G74" s="5">
        <f>'90.1 Data-SI'!G74/Convert!$B$2*1000000</f>
        <v>178255.95781228272</v>
      </c>
      <c r="H74" s="5">
        <f>'90.1 Data-SI'!H74/Convert!$B$2*1000000</f>
        <v>305253.96805989143</v>
      </c>
      <c r="I74" s="5">
        <f>'90.1 Data-SI'!I74/Convert!$B$2*1000000</f>
        <v>159508.13601440453</v>
      </c>
      <c r="J74" s="5">
        <f>'90.1 Data-SI'!J74/Convert!$B$2*1000000</f>
        <v>1071753.6388356294</v>
      </c>
      <c r="K74" s="5">
        <f>'90.1 Data-SI'!K74/Convert!$B$2*1000000</f>
        <v>0</v>
      </c>
      <c r="L74" s="5">
        <f>'90.1 Data-SI'!L74/Convert!$B$2*1000000</f>
        <v>19724.073387959819</v>
      </c>
      <c r="M74" s="5">
        <f>'90.1 Data-SI'!M74/Convert!$B$2*1000000</f>
        <v>214566.83006085266</v>
      </c>
      <c r="N74" s="5">
        <f>'90.1 Data-SI'!N74/Convert!$B$2*1000000</f>
        <v>40907.78507565333</v>
      </c>
      <c r="O74" s="5">
        <f>'90.1 Data-SI'!O74/Convert!$B$2*1000000</f>
        <v>1103.988897649878</v>
      </c>
      <c r="P74" s="5">
        <f t="shared" si="6"/>
        <v>39803.796178003453</v>
      </c>
      <c r="Q74" s="5">
        <f>'90.1 Data-SI'!Q74/Convert!$B$2*1000000</f>
        <v>8321.8339426375405</v>
      </c>
      <c r="R74" s="5">
        <f>'90.1 Data-SI'!R74/Convert!$B$2*1000000</f>
        <v>0</v>
      </c>
      <c r="S74" s="5">
        <f>'90.1 Data-SI'!S74/Convert!$B$2*1000000</f>
        <v>0</v>
      </c>
      <c r="T74" s="5">
        <f>'90.1 Data-SI'!T74/Convert!$B$2*1000000</f>
        <v>0</v>
      </c>
      <c r="U74" s="5">
        <f>'90.1 Data-SI'!U74/Convert!$B$2*1000000</f>
        <v>1227868.5897116922</v>
      </c>
      <c r="V74" s="5">
        <f>'90.1 Data-SI'!V74/Convert!$B$2*1000000</f>
        <v>0</v>
      </c>
      <c r="W74" s="5">
        <f t="shared" si="7"/>
        <v>741529.64786036441</v>
      </c>
      <c r="X74" s="5">
        <f t="shared" si="8"/>
        <v>1043394.9518693748</v>
      </c>
      <c r="Y74" s="5">
        <f t="shared" si="9"/>
        <v>1784924.5997297391</v>
      </c>
      <c r="Z74" s="5">
        <f>'90.1 Data-SI'!Y74/Convert!$B$2*1000000</f>
        <v>2298863.9748851219</v>
      </c>
      <c r="AA74" s="5">
        <f>'90.1 Data-SI'!Z74/Convert!$B$2*1000000</f>
        <v>2271263.5415810668</v>
      </c>
      <c r="AB74" s="5">
        <f t="shared" si="5"/>
        <v>4570127.5164661892</v>
      </c>
    </row>
    <row r="75" spans="1:28" x14ac:dyDescent="0.25">
      <c r="A75" s="95">
        <v>2013</v>
      </c>
      <c r="B75" s="95" t="s">
        <v>61</v>
      </c>
      <c r="C75" s="52" t="s">
        <v>9</v>
      </c>
      <c r="D75" s="5">
        <f>'90.1 Data-SI'!D75*Convert!$B$1</f>
        <v>84351.168704612151</v>
      </c>
      <c r="E75" s="5">
        <f>'90.1 Data-SI'!E75/Convert!$B$2*1000000</f>
        <v>220974.07350643695</v>
      </c>
      <c r="F75" s="5">
        <f>'90.1 Data-SI'!F75/Convert!$B$2*1000000</f>
        <v>758452.70378564775</v>
      </c>
      <c r="G75" s="5">
        <f>'90.1 Data-SI'!G75/Convert!$B$2*1000000</f>
        <v>135916.96894922821</v>
      </c>
      <c r="H75" s="5">
        <f>'90.1 Data-SI'!H75/Convert!$B$2*1000000</f>
        <v>305253.96805989143</v>
      </c>
      <c r="I75" s="5">
        <f>'90.1 Data-SI'!I75/Convert!$B$2*1000000</f>
        <v>159394.39796507463</v>
      </c>
      <c r="J75" s="5">
        <f>'90.1 Data-SI'!J75/Convert!$B$2*1000000</f>
        <v>1071753.6388356294</v>
      </c>
      <c r="K75" s="5">
        <f>'90.1 Data-SI'!K75/Convert!$B$2*1000000</f>
        <v>0</v>
      </c>
      <c r="L75" s="5">
        <f>'90.1 Data-SI'!L75/Convert!$B$2*1000000</f>
        <v>19724.073387959819</v>
      </c>
      <c r="M75" s="5">
        <f>'90.1 Data-SI'!M75/Convert!$B$2*1000000</f>
        <v>216083.3373852513</v>
      </c>
      <c r="N75" s="5">
        <f>'90.1 Data-SI'!N75/Convert!$B$2*1000000</f>
        <v>34803.84309494881</v>
      </c>
      <c r="O75" s="5">
        <f>'90.1 Data-SI'!O75/Convert!$B$2*1000000</f>
        <v>1103.988897649878</v>
      </c>
      <c r="P75" s="5">
        <f t="shared" si="6"/>
        <v>33699.854197298933</v>
      </c>
      <c r="Q75" s="5">
        <f>'90.1 Data-SI'!Q75/Convert!$B$2*1000000</f>
        <v>5307.7756353952427</v>
      </c>
      <c r="R75" s="5">
        <f>'90.1 Data-SI'!R75/Convert!$B$2*1000000</f>
        <v>0</v>
      </c>
      <c r="S75" s="5">
        <f>'90.1 Data-SI'!S75/Convert!$B$2*1000000</f>
        <v>0</v>
      </c>
      <c r="T75" s="5">
        <f>'90.1 Data-SI'!T75/Convert!$B$2*1000000</f>
        <v>0</v>
      </c>
      <c r="U75" s="5">
        <f>'90.1 Data-SI'!U75/Convert!$B$2*1000000</f>
        <v>1211632.483169849</v>
      </c>
      <c r="V75" s="5">
        <f>'90.1 Data-SI'!V75/Convert!$B$2*1000000</f>
        <v>0</v>
      </c>
      <c r="W75" s="5">
        <f t="shared" si="7"/>
        <v>611982.00967361068</v>
      </c>
      <c r="X75" s="5">
        <f t="shared" si="8"/>
        <v>758452.70378564775</v>
      </c>
      <c r="Y75" s="5">
        <f t="shared" si="9"/>
        <v>1370434.7134592584</v>
      </c>
      <c r="Z75" s="5">
        <f>'90.1 Data-SI'!Y75/Convert!$B$2*1000000</f>
        <v>2169212.0768198157</v>
      </c>
      <c r="AA75" s="5">
        <f>'90.1 Data-SI'!Z75/Convert!$B$2*1000000</f>
        <v>1970085.1869554969</v>
      </c>
      <c r="AB75" s="5">
        <f t="shared" si="5"/>
        <v>4139297.2637753123</v>
      </c>
    </row>
    <row r="76" spans="1:28" x14ac:dyDescent="0.25">
      <c r="A76" s="95">
        <v>2013</v>
      </c>
      <c r="B76" s="95" t="s">
        <v>61</v>
      </c>
      <c r="C76" s="52" t="s">
        <v>12</v>
      </c>
      <c r="D76" s="5">
        <f>'90.1 Data-SI'!D76*Convert!$B$1</f>
        <v>84351.168704612151</v>
      </c>
      <c r="E76" s="5">
        <f>'90.1 Data-SI'!E76/Convert!$B$2*1000000</f>
        <v>324561.00193364162</v>
      </c>
      <c r="F76" s="5">
        <f>'90.1 Data-SI'!F76/Convert!$B$2*1000000</f>
        <v>1135645.9880466999</v>
      </c>
      <c r="G76" s="5">
        <f>'90.1 Data-SI'!G76/Convert!$B$2*1000000</f>
        <v>150665.00267900495</v>
      </c>
      <c r="H76" s="5">
        <f>'90.1 Data-SI'!H76/Convert!$B$2*1000000</f>
        <v>305253.96805989143</v>
      </c>
      <c r="I76" s="5">
        <f>'90.1 Data-SI'!I76/Convert!$B$2*1000000</f>
        <v>159290.13808652223</v>
      </c>
      <c r="J76" s="5">
        <f>'90.1 Data-SI'!J76/Convert!$B$2*1000000</f>
        <v>1071753.6388356294</v>
      </c>
      <c r="K76" s="5">
        <f>'90.1 Data-SI'!K76/Convert!$B$2*1000000</f>
        <v>0</v>
      </c>
      <c r="L76" s="5">
        <f>'90.1 Data-SI'!L76/Convert!$B$2*1000000</f>
        <v>19724.073387959819</v>
      </c>
      <c r="M76" s="5">
        <f>'90.1 Data-SI'!M76/Convert!$B$2*1000000</f>
        <v>225997.50401850743</v>
      </c>
      <c r="N76" s="5">
        <f>'90.1 Data-SI'!N76/Convert!$B$2*1000000</f>
        <v>39097.45445715246</v>
      </c>
      <c r="O76" s="5">
        <f>'90.1 Data-SI'!O76/Convert!$B$2*1000000</f>
        <v>1103.988897649878</v>
      </c>
      <c r="P76" s="5">
        <f t="shared" si="6"/>
        <v>37993.465559502583</v>
      </c>
      <c r="Q76" s="5">
        <f>'90.1 Data-SI'!Q76/Convert!$B$2*1000000</f>
        <v>6767.4139351289341</v>
      </c>
      <c r="R76" s="5">
        <f>'90.1 Data-SI'!R76/Convert!$B$2*1000000</f>
        <v>0</v>
      </c>
      <c r="S76" s="5">
        <f>'90.1 Data-SI'!S76/Convert!$B$2*1000000</f>
        <v>0</v>
      </c>
      <c r="T76" s="5">
        <f>'90.1 Data-SI'!T76/Convert!$B$2*1000000</f>
        <v>0</v>
      </c>
      <c r="U76" s="5">
        <f>'90.1 Data-SI'!U76/Convert!$B$2*1000000</f>
        <v>1303741.3467855114</v>
      </c>
      <c r="V76" s="5">
        <f>'90.1 Data-SI'!V76/Convert!$B$2*1000000</f>
        <v>0</v>
      </c>
      <c r="W76" s="5">
        <f t="shared" si="7"/>
        <v>745984.38812578551</v>
      </c>
      <c r="X76" s="5">
        <f t="shared" si="8"/>
        <v>1135645.9880466999</v>
      </c>
      <c r="Y76" s="5">
        <f t="shared" si="9"/>
        <v>1881630.3761724853</v>
      </c>
      <c r="Z76" s="5">
        <f>'90.1 Data-SI'!Y76/Convert!$B$2*1000000</f>
        <v>2303110.195393438</v>
      </c>
      <c r="AA76" s="5">
        <f>'90.1 Data-SI'!Z76/Convert!$B$2*1000000</f>
        <v>2439387.3348322115</v>
      </c>
      <c r="AB76" s="5">
        <f t="shared" si="5"/>
        <v>4742497.5302256495</v>
      </c>
    </row>
    <row r="77" spans="1:28" x14ac:dyDescent="0.25">
      <c r="A77" s="95">
        <v>2013</v>
      </c>
      <c r="B77" s="95" t="s">
        <v>61</v>
      </c>
      <c r="C77" s="52" t="s">
        <v>8</v>
      </c>
      <c r="D77" s="5">
        <f>'90.1 Data-SI'!D77*Convert!$B$1</f>
        <v>84351.168704612151</v>
      </c>
      <c r="E77" s="5">
        <f>'90.1 Data-SI'!E77/Convert!$B$2*1000000</f>
        <v>434365.61039088067</v>
      </c>
      <c r="F77" s="5">
        <f>'90.1 Data-SI'!F77/Convert!$B$2*1000000</f>
        <v>1488338.2008479361</v>
      </c>
      <c r="G77" s="5">
        <f>'90.1 Data-SI'!G77/Convert!$B$2*1000000</f>
        <v>103672.23196420207</v>
      </c>
      <c r="H77" s="5">
        <f>'90.1 Data-SI'!H77/Convert!$B$2*1000000</f>
        <v>305253.96805989143</v>
      </c>
      <c r="I77" s="5">
        <f>'90.1 Data-SI'!I77/Convert!$B$2*1000000</f>
        <v>158418.146374993</v>
      </c>
      <c r="J77" s="5">
        <f>'90.1 Data-SI'!J77/Convert!$B$2*1000000</f>
        <v>1071753.6388356294</v>
      </c>
      <c r="K77" s="5">
        <f>'90.1 Data-SI'!K77/Convert!$B$2*1000000</f>
        <v>0</v>
      </c>
      <c r="L77" s="5">
        <f>'90.1 Data-SI'!L77/Convert!$B$2*1000000</f>
        <v>19724.073387959819</v>
      </c>
      <c r="M77" s="5">
        <f>'90.1 Data-SI'!M77/Convert!$B$2*1000000</f>
        <v>262033.50931453012</v>
      </c>
      <c r="N77" s="5">
        <f>'90.1 Data-SI'!N77/Convert!$B$2*1000000</f>
        <v>40585.527269218626</v>
      </c>
      <c r="O77" s="5">
        <f>'90.1 Data-SI'!O77/Convert!$B$2*1000000</f>
        <v>1103.988897649878</v>
      </c>
      <c r="P77" s="5">
        <f t="shared" si="6"/>
        <v>39481.538371568749</v>
      </c>
      <c r="Q77" s="5">
        <f>'90.1 Data-SI'!Q77/Convert!$B$2*1000000</f>
        <v>4293.6113622036519</v>
      </c>
      <c r="R77" s="5">
        <f>'90.1 Data-SI'!R77/Convert!$B$2*1000000</f>
        <v>0</v>
      </c>
      <c r="S77" s="5">
        <f>'90.1 Data-SI'!S77/Convert!$B$2*1000000</f>
        <v>0</v>
      </c>
      <c r="T77" s="5">
        <f>'90.1 Data-SI'!T77/Convert!$B$2*1000000</f>
        <v>0</v>
      </c>
      <c r="U77" s="5">
        <f>'90.1 Data-SI'!U77/Convert!$B$2*1000000</f>
        <v>1406039.2439869773</v>
      </c>
      <c r="V77" s="5">
        <f>'90.1 Data-SI'!V77/Convert!$B$2*1000000</f>
        <v>0</v>
      </c>
      <c r="W77" s="5">
        <f t="shared" si="7"/>
        <v>843846.50140338519</v>
      </c>
      <c r="X77" s="5">
        <f t="shared" si="8"/>
        <v>1488338.2008479361</v>
      </c>
      <c r="Y77" s="5">
        <f t="shared" si="9"/>
        <v>2332184.7022513212</v>
      </c>
      <c r="Z77" s="5">
        <f>'90.1 Data-SI'!Y77/Convert!$B$2*1000000</f>
        <v>2400081.3606179538</v>
      </c>
      <c r="AA77" s="5">
        <f>'90.1 Data-SI'!Z77/Convert!$B$2*1000000</f>
        <v>2894377.4448349131</v>
      </c>
      <c r="AB77" s="5">
        <f t="shared" si="5"/>
        <v>5294458.8054528665</v>
      </c>
    </row>
    <row r="78" spans="1:28" x14ac:dyDescent="0.25">
      <c r="A78" s="95">
        <v>2016</v>
      </c>
      <c r="B78" s="95" t="s">
        <v>61</v>
      </c>
      <c r="C78" s="52" t="s">
        <v>10</v>
      </c>
      <c r="D78" s="5">
        <f>'90.1 Data-SI'!D78*Convert!$B$1</f>
        <v>84351.168704612151</v>
      </c>
      <c r="E78" s="5">
        <f>'90.1 Data-SI'!E78/Convert!$B$2*1000000</f>
        <v>0</v>
      </c>
      <c r="F78" s="5">
        <f>'90.1 Data-SI'!F78/Convert!$B$2*1000000</f>
        <v>0</v>
      </c>
      <c r="G78" s="5">
        <f>'90.1 Data-SI'!G78/Convert!$B$2*1000000</f>
        <v>1382884.0727775656</v>
      </c>
      <c r="H78" s="5">
        <f>'90.1 Data-SI'!H78/Convert!$B$2*1000000</f>
        <v>240186.3256724122</v>
      </c>
      <c r="I78" s="5">
        <f>'90.1 Data-SI'!I78/Convert!$B$2*1000000</f>
        <v>111927.71871139719</v>
      </c>
      <c r="J78" s="5">
        <f>'90.1 Data-SI'!J78/Convert!$B$2*1000000</f>
        <v>1071753.6388356294</v>
      </c>
      <c r="K78" s="5">
        <f>'90.1 Data-SI'!K78/Convert!$B$2*1000000</f>
        <v>0</v>
      </c>
      <c r="L78" s="5">
        <f>'90.1 Data-SI'!L78/Convert!$B$2*1000000</f>
        <v>13724.3912858077</v>
      </c>
      <c r="M78" s="5">
        <f>'90.1 Data-SI'!M78/Convert!$B$2*1000000</f>
        <v>374207.66046614212</v>
      </c>
      <c r="N78" s="5">
        <f>'90.1 Data-SI'!N78/Convert!$B$2*1000000</f>
        <v>44936.007656087218</v>
      </c>
      <c r="O78" s="5">
        <f>'90.1 Data-SI'!O78/Convert!$B$2*1000000</f>
        <v>1103.988897649878</v>
      </c>
      <c r="P78" s="5">
        <f t="shared" si="6"/>
        <v>43832.018758437342</v>
      </c>
      <c r="Q78" s="5">
        <f>'90.1 Data-SI'!Q78/Convert!$B$2*1000000</f>
        <v>58262.315769240275</v>
      </c>
      <c r="R78" s="5">
        <f>'90.1 Data-SI'!R78/Convert!$B$2*1000000</f>
        <v>0</v>
      </c>
      <c r="S78" s="5">
        <f>'90.1 Data-SI'!S78/Convert!$B$2*1000000</f>
        <v>0</v>
      </c>
      <c r="T78" s="5">
        <f>'90.1 Data-SI'!T78/Convert!$B$2*1000000</f>
        <v>0</v>
      </c>
      <c r="U78" s="5">
        <f>'90.1 Data-SI'!U78/Convert!$B$2*1000000</f>
        <v>704199.65425528644</v>
      </c>
      <c r="V78" s="5">
        <f>'90.1 Data-SI'!V78/Convert!$B$2*1000000</f>
        <v>0</v>
      </c>
      <c r="W78" s="5">
        <f t="shared" si="7"/>
        <v>1859186.0677713852</v>
      </c>
      <c r="X78" s="5">
        <f t="shared" si="8"/>
        <v>0</v>
      </c>
      <c r="Y78" s="5">
        <f t="shared" si="9"/>
        <v>1859186.0677713852</v>
      </c>
      <c r="Z78" s="5">
        <f>'90.1 Data-SI'!Y78/Convert!$B$2*1000000</f>
        <v>3297872.653003504</v>
      </c>
      <c r="AA78" s="5">
        <f>'90.1 Data-SI'!Z78/Convert!$B$2*1000000</f>
        <v>704199.65425528644</v>
      </c>
      <c r="AB78" s="5">
        <f t="shared" si="5"/>
        <v>4002072.3072587904</v>
      </c>
    </row>
    <row r="79" spans="1:28" x14ac:dyDescent="0.25">
      <c r="A79" s="95">
        <v>2016</v>
      </c>
      <c r="B79" s="95" t="s">
        <v>61</v>
      </c>
      <c r="C79" s="52" t="s">
        <v>6</v>
      </c>
      <c r="D79" s="5">
        <f>'90.1 Data-SI'!D79*Convert!$B$1</f>
        <v>84351.168704612151</v>
      </c>
      <c r="E79" s="5">
        <f>'90.1 Data-SI'!E79/Convert!$B$2*1000000</f>
        <v>28.434512332474512</v>
      </c>
      <c r="F79" s="5">
        <f>'90.1 Data-SI'!F79/Convert!$B$2*1000000</f>
        <v>0</v>
      </c>
      <c r="G79" s="5">
        <f>'90.1 Data-SI'!G79/Convert!$B$2*1000000</f>
        <v>1118992.8419906469</v>
      </c>
      <c r="H79" s="5">
        <f>'90.1 Data-SI'!H79/Convert!$B$2*1000000</f>
        <v>240186.3256724122</v>
      </c>
      <c r="I79" s="5">
        <f>'90.1 Data-SI'!I79/Convert!$B$2*1000000</f>
        <v>111956.15322372966</v>
      </c>
      <c r="J79" s="5">
        <f>'90.1 Data-SI'!J79/Convert!$B$2*1000000</f>
        <v>1071753.6388356294</v>
      </c>
      <c r="K79" s="5">
        <f>'90.1 Data-SI'!K79/Convert!$B$2*1000000</f>
        <v>0</v>
      </c>
      <c r="L79" s="5">
        <f>'90.1 Data-SI'!L79/Convert!$B$2*1000000</f>
        <v>13724.3912858077</v>
      </c>
      <c r="M79" s="5">
        <f>'90.1 Data-SI'!M79/Convert!$B$2*1000000</f>
        <v>366170.17164682929</v>
      </c>
      <c r="N79" s="5">
        <f>'90.1 Data-SI'!N79/Convert!$B$2*1000000</f>
        <v>45789.043026061459</v>
      </c>
      <c r="O79" s="5">
        <f>'90.1 Data-SI'!O79/Convert!$B$2*1000000</f>
        <v>1103.988897649878</v>
      </c>
      <c r="P79" s="5">
        <f t="shared" si="6"/>
        <v>44685.054128411582</v>
      </c>
      <c r="Q79" s="5">
        <f>'90.1 Data-SI'!Q79/Convert!$B$2*1000000</f>
        <v>40073.706047234082</v>
      </c>
      <c r="R79" s="5">
        <f>'90.1 Data-SI'!R79/Convert!$B$2*1000000</f>
        <v>0</v>
      </c>
      <c r="S79" s="5">
        <f>'90.1 Data-SI'!S79/Convert!$B$2*1000000</f>
        <v>0</v>
      </c>
      <c r="T79" s="5">
        <f>'90.1 Data-SI'!T79/Convert!$B$2*1000000</f>
        <v>0</v>
      </c>
      <c r="U79" s="5">
        <f>'90.1 Data-SI'!U79/Convert!$B$2*1000000</f>
        <v>700578.99301828456</v>
      </c>
      <c r="V79" s="5">
        <f>'90.1 Data-SI'!V79/Convert!$B$2*1000000</f>
        <v>0</v>
      </c>
      <c r="W79" s="5">
        <f t="shared" si="7"/>
        <v>1569950.2083254543</v>
      </c>
      <c r="X79" s="5">
        <f t="shared" si="8"/>
        <v>0</v>
      </c>
      <c r="Y79" s="5">
        <f t="shared" si="9"/>
        <v>1569950.2083254543</v>
      </c>
      <c r="Z79" s="5">
        <f>'90.1 Data-SI'!Y79/Convert!$B$2*1000000</f>
        <v>3008665.2280699057</v>
      </c>
      <c r="AA79" s="5">
        <f>'90.1 Data-SI'!Z79/Convert!$B$2*1000000</f>
        <v>700578.99301828456</v>
      </c>
      <c r="AB79" s="5">
        <f t="shared" si="5"/>
        <v>3709244.2210881901</v>
      </c>
    </row>
    <row r="80" spans="1:28" x14ac:dyDescent="0.25">
      <c r="A80" s="95">
        <v>2016</v>
      </c>
      <c r="B80" s="95" t="s">
        <v>61</v>
      </c>
      <c r="C80" s="52" t="s">
        <v>11</v>
      </c>
      <c r="D80" s="5">
        <f>'90.1 Data-SI'!D80*Convert!$B$1</f>
        <v>84351.168704612151</v>
      </c>
      <c r="E80" s="5">
        <f>'90.1 Data-SI'!E80/Convert!$B$2*1000000</f>
        <v>0</v>
      </c>
      <c r="F80" s="5">
        <f>'90.1 Data-SI'!F80/Convert!$B$2*1000000</f>
        <v>0</v>
      </c>
      <c r="G80" s="5">
        <f>'90.1 Data-SI'!G80/Convert!$B$2*1000000</f>
        <v>906710.25108716986</v>
      </c>
      <c r="H80" s="5">
        <f>'90.1 Data-SI'!H80/Convert!$B$2*1000000</f>
        <v>240186.3256724122</v>
      </c>
      <c r="I80" s="5">
        <f>'90.1 Data-SI'!I80/Convert!$B$2*1000000</f>
        <v>111965.63139450715</v>
      </c>
      <c r="J80" s="5">
        <f>'90.1 Data-SI'!J80/Convert!$B$2*1000000</f>
        <v>1071753.6388356294</v>
      </c>
      <c r="K80" s="5">
        <f>'90.1 Data-SI'!K80/Convert!$B$2*1000000</f>
        <v>0</v>
      </c>
      <c r="L80" s="5">
        <f>'90.1 Data-SI'!L80/Convert!$B$2*1000000</f>
        <v>13724.3912858077</v>
      </c>
      <c r="M80" s="5">
        <f>'90.1 Data-SI'!M80/Convert!$B$2*1000000</f>
        <v>292913.3897075975</v>
      </c>
      <c r="N80" s="5">
        <f>'90.1 Data-SI'!N80/Convert!$B$2*1000000</f>
        <v>36073.917979132668</v>
      </c>
      <c r="O80" s="5">
        <f>'90.1 Data-SI'!O80/Convert!$B$2*1000000</f>
        <v>1103.988897649878</v>
      </c>
      <c r="P80" s="5">
        <f t="shared" si="6"/>
        <v>34969.929081482791</v>
      </c>
      <c r="Q80" s="5">
        <f>'90.1 Data-SI'!Q80/Convert!$B$2*1000000</f>
        <v>22539.0901088748</v>
      </c>
      <c r="R80" s="5">
        <f>'90.1 Data-SI'!R80/Convert!$B$2*1000000</f>
        <v>0</v>
      </c>
      <c r="S80" s="5">
        <f>'90.1 Data-SI'!S80/Convert!$B$2*1000000</f>
        <v>0</v>
      </c>
      <c r="T80" s="5">
        <f>'90.1 Data-SI'!T80/Convert!$B$2*1000000</f>
        <v>0</v>
      </c>
      <c r="U80" s="5">
        <f>'90.1 Data-SI'!U80/Convert!$B$2*1000000</f>
        <v>769835.98688941507</v>
      </c>
      <c r="V80" s="5">
        <f>'90.1 Data-SI'!V80/Convert!$B$2*1000000</f>
        <v>0</v>
      </c>
      <c r="W80" s="5">
        <f t="shared" si="7"/>
        <v>1257132.6599851248</v>
      </c>
      <c r="X80" s="5">
        <f t="shared" si="8"/>
        <v>0</v>
      </c>
      <c r="Y80" s="5">
        <f t="shared" si="9"/>
        <v>1257132.6599851248</v>
      </c>
      <c r="Z80" s="5">
        <f>'90.1 Data-SI'!Y80/Convert!$B$2*1000000</f>
        <v>2695857.1579003539</v>
      </c>
      <c r="AA80" s="5">
        <f>'90.1 Data-SI'!Z80/Convert!$B$2*1000000</f>
        <v>769835.98688941507</v>
      </c>
      <c r="AB80" s="5">
        <f t="shared" si="5"/>
        <v>3465693.1447897688</v>
      </c>
    </row>
    <row r="81" spans="1:28" x14ac:dyDescent="0.25">
      <c r="A81" s="95">
        <v>2016</v>
      </c>
      <c r="B81" s="95" t="s">
        <v>61</v>
      </c>
      <c r="C81" s="52" t="s">
        <v>13</v>
      </c>
      <c r="D81" s="5">
        <f>'90.1 Data-SI'!D81*Convert!$B$1</f>
        <v>84351.168704612151</v>
      </c>
      <c r="E81" s="5">
        <f>'90.1 Data-SI'!E81/Convert!$B$2*1000000</f>
        <v>4739.0853887457524</v>
      </c>
      <c r="F81" s="5">
        <f>'90.1 Data-SI'!F81/Convert!$B$2*1000000</f>
        <v>12198.405790631567</v>
      </c>
      <c r="G81" s="5">
        <f>'90.1 Data-SI'!G81/Convert!$B$2*1000000</f>
        <v>900985.43593756494</v>
      </c>
      <c r="H81" s="5">
        <f>'90.1 Data-SI'!H81/Convert!$B$2*1000000</f>
        <v>240186.3256724122</v>
      </c>
      <c r="I81" s="5">
        <f>'90.1 Data-SI'!I81/Convert!$B$2*1000000</f>
        <v>111823.45883284479</v>
      </c>
      <c r="J81" s="5">
        <f>'90.1 Data-SI'!J81/Convert!$B$2*1000000</f>
        <v>1071753.6388356294</v>
      </c>
      <c r="K81" s="5">
        <f>'90.1 Data-SI'!K81/Convert!$B$2*1000000</f>
        <v>0</v>
      </c>
      <c r="L81" s="5">
        <f>'90.1 Data-SI'!L81/Convert!$B$2*1000000</f>
        <v>13724.3912858077</v>
      </c>
      <c r="M81" s="5">
        <f>'90.1 Data-SI'!M81/Convert!$B$2*1000000</f>
        <v>331480.06660121045</v>
      </c>
      <c r="N81" s="5">
        <f>'90.1 Data-SI'!N81/Convert!$B$2*1000000</f>
        <v>42139.947276727231</v>
      </c>
      <c r="O81" s="5">
        <f>'90.1 Data-SI'!O81/Convert!$B$2*1000000</f>
        <v>1103.988897649878</v>
      </c>
      <c r="P81" s="5">
        <f t="shared" si="6"/>
        <v>41035.958379077354</v>
      </c>
      <c r="Q81" s="5">
        <f>'90.1 Data-SI'!Q81/Convert!$B$2*1000000</f>
        <v>31685.524909154097</v>
      </c>
      <c r="R81" s="5">
        <f>'90.1 Data-SI'!R81/Convert!$B$2*1000000</f>
        <v>0</v>
      </c>
      <c r="S81" s="5">
        <f>'90.1 Data-SI'!S81/Convert!$B$2*1000000</f>
        <v>0</v>
      </c>
      <c r="T81" s="5">
        <f>'90.1 Data-SI'!T81/Convert!$B$2*1000000</f>
        <v>0</v>
      </c>
      <c r="U81" s="5">
        <f>'90.1 Data-SI'!U81/Convert!$B$2*1000000</f>
        <v>771693.70836180332</v>
      </c>
      <c r="V81" s="5">
        <f>'90.1 Data-SI'!V81/Convert!$B$2*1000000</f>
        <v>0</v>
      </c>
      <c r="W81" s="5">
        <f t="shared" si="7"/>
        <v>1309926.0712157527</v>
      </c>
      <c r="X81" s="5">
        <f t="shared" si="8"/>
        <v>12198.405790631567</v>
      </c>
      <c r="Y81" s="5">
        <f t="shared" si="9"/>
        <v>1322124.4770063844</v>
      </c>
      <c r="Z81" s="5">
        <f>'90.1 Data-SI'!Y81/Convert!$B$2*1000000</f>
        <v>2748508.3965693191</v>
      </c>
      <c r="AA81" s="5">
        <f>'90.1 Data-SI'!Z81/Convert!$B$2*1000000</f>
        <v>783892.11415243486</v>
      </c>
      <c r="AB81" s="5">
        <f t="shared" si="5"/>
        <v>3532400.5107217538</v>
      </c>
    </row>
    <row r="82" spans="1:28" x14ac:dyDescent="0.25">
      <c r="A82" s="95">
        <v>2016</v>
      </c>
      <c r="B82" s="95" t="s">
        <v>61</v>
      </c>
      <c r="C82" s="52" t="s">
        <v>19</v>
      </c>
      <c r="D82" s="5">
        <f>'90.1 Data-SI'!D82*Convert!$B$1</f>
        <v>84351.168704612151</v>
      </c>
      <c r="E82" s="5">
        <f>'90.1 Data-SI'!E82/Convert!$B$2*1000000</f>
        <v>12473.272743178821</v>
      </c>
      <c r="F82" s="5">
        <f>'90.1 Data-SI'!F82/Convert!$B$2*1000000</f>
        <v>40405.442024446282</v>
      </c>
      <c r="G82" s="5">
        <f>'90.1 Data-SI'!G82/Convert!$B$2*1000000</f>
        <v>688977.71198663488</v>
      </c>
      <c r="H82" s="5">
        <f>'90.1 Data-SI'!H82/Convert!$B$2*1000000</f>
        <v>240186.3256724122</v>
      </c>
      <c r="I82" s="5">
        <f>'90.1 Data-SI'!I82/Convert!$B$2*1000000</f>
        <v>111785.5461497348</v>
      </c>
      <c r="J82" s="5">
        <f>'90.1 Data-SI'!J82/Convert!$B$2*1000000</f>
        <v>1071753.6388356294</v>
      </c>
      <c r="K82" s="5">
        <f>'90.1 Data-SI'!K82/Convert!$B$2*1000000</f>
        <v>0</v>
      </c>
      <c r="L82" s="5">
        <f>'90.1 Data-SI'!L82/Convert!$B$2*1000000</f>
        <v>13724.3912858077</v>
      </c>
      <c r="M82" s="5">
        <f>'90.1 Data-SI'!M82/Convert!$B$2*1000000</f>
        <v>243750.11788474905</v>
      </c>
      <c r="N82" s="5">
        <f>'90.1 Data-SI'!N82/Convert!$B$2*1000000</f>
        <v>33552.724552319924</v>
      </c>
      <c r="O82" s="5">
        <f>'90.1 Data-SI'!O82/Convert!$B$2*1000000</f>
        <v>1103.988897649878</v>
      </c>
      <c r="P82" s="5">
        <f t="shared" si="6"/>
        <v>32448.735654670047</v>
      </c>
      <c r="Q82" s="5">
        <f>'90.1 Data-SI'!Q82/Convert!$B$2*1000000</f>
        <v>24102.988287160897</v>
      </c>
      <c r="R82" s="5">
        <f>'90.1 Data-SI'!R82/Convert!$B$2*1000000</f>
        <v>0</v>
      </c>
      <c r="S82" s="5">
        <f>'90.1 Data-SI'!S82/Convert!$B$2*1000000</f>
        <v>0</v>
      </c>
      <c r="T82" s="5">
        <f>'90.1 Data-SI'!T82/Convert!$B$2*1000000</f>
        <v>0</v>
      </c>
      <c r="U82" s="5">
        <f>'90.1 Data-SI'!U82/Convert!$B$2*1000000</f>
        <v>844855.70859326026</v>
      </c>
      <c r="V82" s="5">
        <f>'90.1 Data-SI'!V82/Convert!$B$2*1000000</f>
        <v>0</v>
      </c>
      <c r="W82" s="5">
        <f t="shared" si="7"/>
        <v>1001752.8265563936</v>
      </c>
      <c r="X82" s="5">
        <f t="shared" si="8"/>
        <v>40405.442024446282</v>
      </c>
      <c r="Y82" s="5">
        <f t="shared" si="9"/>
        <v>1042158.26858084</v>
      </c>
      <c r="Z82" s="5">
        <f>'90.1 Data-SI'!Y82/Convert!$B$2*1000000</f>
        <v>2440306.7173976274</v>
      </c>
      <c r="AA82" s="5">
        <f>'90.1 Data-SI'!Z82/Convert!$B$2*1000000</f>
        <v>885261.15061770659</v>
      </c>
      <c r="AB82" s="5">
        <f t="shared" si="5"/>
        <v>3325567.868015334</v>
      </c>
    </row>
    <row r="83" spans="1:28" x14ac:dyDescent="0.25">
      <c r="A83" s="95">
        <v>2016</v>
      </c>
      <c r="B83" s="95" t="s">
        <v>61</v>
      </c>
      <c r="C83" s="52" t="s">
        <v>20</v>
      </c>
      <c r="D83" s="5">
        <f>'90.1 Data-SI'!D83*Convert!$B$1</f>
        <v>84351.168704612151</v>
      </c>
      <c r="E83" s="5">
        <f>'90.1 Data-SI'!E83/Convert!$B$2*1000000</f>
        <v>9971.035657921062</v>
      </c>
      <c r="F83" s="5">
        <f>'90.1 Data-SI'!F83/Convert!$B$2*1000000</f>
        <v>27136.002935958179</v>
      </c>
      <c r="G83" s="5">
        <f>'90.1 Data-SI'!G83/Convert!$B$2*1000000</f>
        <v>558567.5602591295</v>
      </c>
      <c r="H83" s="5">
        <f>'90.1 Data-SI'!H83/Convert!$B$2*1000000</f>
        <v>240186.3256724122</v>
      </c>
      <c r="I83" s="5">
        <f>'90.1 Data-SI'!I83/Convert!$B$2*1000000</f>
        <v>111870.84968673224</v>
      </c>
      <c r="J83" s="5">
        <f>'90.1 Data-SI'!J83/Convert!$B$2*1000000</f>
        <v>1071753.6388356294</v>
      </c>
      <c r="K83" s="5">
        <f>'90.1 Data-SI'!K83/Convert!$B$2*1000000</f>
        <v>0</v>
      </c>
      <c r="L83" s="5">
        <f>'90.1 Data-SI'!L83/Convert!$B$2*1000000</f>
        <v>13724.3912858077</v>
      </c>
      <c r="M83" s="5">
        <f>'90.1 Data-SI'!M83/Convert!$B$2*1000000</f>
        <v>258678.23685929814</v>
      </c>
      <c r="N83" s="5">
        <f>'90.1 Data-SI'!N83/Convert!$B$2*1000000</f>
        <v>34756.45224106135</v>
      </c>
      <c r="O83" s="5">
        <f>'90.1 Data-SI'!O83/Convert!$B$2*1000000</f>
        <v>1103.988897649878</v>
      </c>
      <c r="P83" s="5">
        <f t="shared" si="6"/>
        <v>33652.463343411473</v>
      </c>
      <c r="Q83" s="5">
        <f>'90.1 Data-SI'!Q83/Convert!$B$2*1000000</f>
        <v>7307.6696694459506</v>
      </c>
      <c r="R83" s="5">
        <f>'90.1 Data-SI'!R83/Convert!$B$2*1000000</f>
        <v>0</v>
      </c>
      <c r="S83" s="5">
        <f>'90.1 Data-SI'!S83/Convert!$B$2*1000000</f>
        <v>0</v>
      </c>
      <c r="T83" s="5">
        <f>'90.1 Data-SI'!T83/Convert!$B$2*1000000</f>
        <v>0</v>
      </c>
      <c r="U83" s="5">
        <f>'90.1 Data-SI'!U83/Convert!$B$2*1000000</f>
        <v>849537.92495734105</v>
      </c>
      <c r="V83" s="5">
        <f>'90.1 Data-SI'!V83/Convert!$B$2*1000000</f>
        <v>0</v>
      </c>
      <c r="W83" s="5">
        <f t="shared" si="7"/>
        <v>868176.96578920621</v>
      </c>
      <c r="X83" s="5">
        <f t="shared" si="8"/>
        <v>27136.002935958179</v>
      </c>
      <c r="Y83" s="5">
        <f t="shared" si="9"/>
        <v>895312.96872516442</v>
      </c>
      <c r="Z83" s="5">
        <f>'90.1 Data-SI'!Y83/Convert!$B$2*1000000</f>
        <v>2306806.6819966598</v>
      </c>
      <c r="AA83" s="5">
        <f>'90.1 Data-SI'!Z83/Convert!$B$2*1000000</f>
        <v>876673.92789329938</v>
      </c>
      <c r="AB83" s="5">
        <f t="shared" si="5"/>
        <v>3183480.609889959</v>
      </c>
    </row>
    <row r="84" spans="1:28" x14ac:dyDescent="0.25">
      <c r="A84" s="95">
        <v>2016</v>
      </c>
      <c r="B84" s="95" t="s">
        <v>61</v>
      </c>
      <c r="C84" s="52" t="s">
        <v>3</v>
      </c>
      <c r="D84" s="5">
        <f>'90.1 Data-SI'!D84*Convert!$B$1</f>
        <v>84351.168704612151</v>
      </c>
      <c r="E84" s="5">
        <f>'90.1 Data-SI'!E84/Convert!$B$2*1000000</f>
        <v>106657.8557591119</v>
      </c>
      <c r="F84" s="5">
        <f>'90.1 Data-SI'!F84/Convert!$B$2*1000000</f>
        <v>373695.83924415754</v>
      </c>
      <c r="G84" s="5">
        <f>'90.1 Data-SI'!G84/Convert!$B$2*1000000</f>
        <v>350133.10669131367</v>
      </c>
      <c r="H84" s="5">
        <f>'90.1 Data-SI'!H84/Convert!$B$2*1000000</f>
        <v>240186.3256724122</v>
      </c>
      <c r="I84" s="5">
        <f>'90.1 Data-SI'!I84/Convert!$B$2*1000000</f>
        <v>111842.41517439976</v>
      </c>
      <c r="J84" s="5">
        <f>'90.1 Data-SI'!J84/Convert!$B$2*1000000</f>
        <v>1071753.6388356294</v>
      </c>
      <c r="K84" s="5">
        <f>'90.1 Data-SI'!K84/Convert!$B$2*1000000</f>
        <v>0</v>
      </c>
      <c r="L84" s="5">
        <f>'90.1 Data-SI'!L84/Convert!$B$2*1000000</f>
        <v>13724.3912858077</v>
      </c>
      <c r="M84" s="5">
        <f>'90.1 Data-SI'!M84/Convert!$B$2*1000000</f>
        <v>199752.44913563348</v>
      </c>
      <c r="N84" s="5">
        <f>'90.1 Data-SI'!N84/Convert!$B$2*1000000</f>
        <v>31382.223444274376</v>
      </c>
      <c r="O84" s="5">
        <f>'90.1 Data-SI'!O84/Convert!$B$2*1000000</f>
        <v>1103.988897649878</v>
      </c>
      <c r="P84" s="5">
        <f t="shared" si="6"/>
        <v>30278.234546624499</v>
      </c>
      <c r="Q84" s="5">
        <f>'90.1 Data-SI'!Q84/Convert!$B$2*1000000</f>
        <v>9260.1728496092001</v>
      </c>
      <c r="R84" s="5">
        <f>'90.1 Data-SI'!R84/Convert!$B$2*1000000</f>
        <v>0</v>
      </c>
      <c r="S84" s="5">
        <f>'90.1 Data-SI'!S84/Convert!$B$2*1000000</f>
        <v>0</v>
      </c>
      <c r="T84" s="5">
        <f>'90.1 Data-SI'!T84/Convert!$B$2*1000000</f>
        <v>0</v>
      </c>
      <c r="U84" s="5">
        <f>'90.1 Data-SI'!U84/Convert!$B$2*1000000</f>
        <v>973313.35714060278</v>
      </c>
      <c r="V84" s="5">
        <f>'90.1 Data-SI'!V84/Convert!$B$2*1000000</f>
        <v>0</v>
      </c>
      <c r="W84" s="5">
        <f t="shared" si="7"/>
        <v>696081.81898229267</v>
      </c>
      <c r="X84" s="5">
        <f t="shared" si="8"/>
        <v>373695.83924415754</v>
      </c>
      <c r="Y84" s="5">
        <f t="shared" si="9"/>
        <v>1069777.6582264502</v>
      </c>
      <c r="Z84" s="5">
        <f>'90.1 Data-SI'!Y84/Convert!$B$2*1000000</f>
        <v>2134692.5788481915</v>
      </c>
      <c r="AA84" s="5">
        <f>'90.1 Data-SI'!Z84/Convert!$B$2*1000000</f>
        <v>1347009.1963847603</v>
      </c>
      <c r="AB84" s="5">
        <f t="shared" si="5"/>
        <v>3481701.7752329521</v>
      </c>
    </row>
    <row r="85" spans="1:28" x14ac:dyDescent="0.25">
      <c r="A85" s="95">
        <v>2016</v>
      </c>
      <c r="B85" s="95" t="s">
        <v>61</v>
      </c>
      <c r="C85" s="52" t="s">
        <v>7</v>
      </c>
      <c r="D85" s="5">
        <f>'90.1 Data-SI'!D85*Convert!$B$1</f>
        <v>84351.168704612151</v>
      </c>
      <c r="E85" s="5">
        <f>'90.1 Data-SI'!E85/Convert!$B$2*1000000</f>
        <v>40320.138487448858</v>
      </c>
      <c r="F85" s="5">
        <f>'90.1 Data-SI'!F85/Convert!$B$2*1000000</f>
        <v>134116.11650150479</v>
      </c>
      <c r="G85" s="5">
        <f>'90.1 Data-SI'!G85/Convert!$B$2*1000000</f>
        <v>388567.08919404168</v>
      </c>
      <c r="H85" s="5">
        <f>'90.1 Data-SI'!H85/Convert!$B$2*1000000</f>
        <v>240186.3256724122</v>
      </c>
      <c r="I85" s="5">
        <f>'90.1 Data-SI'!I85/Convert!$B$2*1000000</f>
        <v>111842.41517439976</v>
      </c>
      <c r="J85" s="5">
        <f>'90.1 Data-SI'!J85/Convert!$B$2*1000000</f>
        <v>1071753.6388356294</v>
      </c>
      <c r="K85" s="5">
        <f>'90.1 Data-SI'!K85/Convert!$B$2*1000000</f>
        <v>0</v>
      </c>
      <c r="L85" s="5">
        <f>'90.1 Data-SI'!L85/Convert!$B$2*1000000</f>
        <v>13724.3912858077</v>
      </c>
      <c r="M85" s="5">
        <f>'90.1 Data-SI'!M85/Convert!$B$2*1000000</f>
        <v>225068.64328231328</v>
      </c>
      <c r="N85" s="5">
        <f>'90.1 Data-SI'!N85/Convert!$B$2*1000000</f>
        <v>31107.356491727121</v>
      </c>
      <c r="O85" s="5">
        <f>'90.1 Data-SI'!O85/Convert!$B$2*1000000</f>
        <v>1103.988897649878</v>
      </c>
      <c r="P85" s="5">
        <f t="shared" si="6"/>
        <v>30003.367594077245</v>
      </c>
      <c r="Q85" s="5">
        <f>'90.1 Data-SI'!Q85/Convert!$B$2*1000000</f>
        <v>5288.8192938402599</v>
      </c>
      <c r="R85" s="5">
        <f>'90.1 Data-SI'!R85/Convert!$B$2*1000000</f>
        <v>0</v>
      </c>
      <c r="S85" s="5">
        <f>'90.1 Data-SI'!S85/Convert!$B$2*1000000</f>
        <v>0</v>
      </c>
      <c r="T85" s="5">
        <f>'90.1 Data-SI'!T85/Convert!$B$2*1000000</f>
        <v>0</v>
      </c>
      <c r="U85" s="5">
        <f>'90.1 Data-SI'!U85/Convert!$B$2*1000000</f>
        <v>940471.49539659463</v>
      </c>
      <c r="V85" s="5">
        <f>'90.1 Data-SI'!V85/Convert!$B$2*1000000</f>
        <v>0</v>
      </c>
      <c r="W85" s="5">
        <f t="shared" si="7"/>
        <v>689248.0578517213</v>
      </c>
      <c r="X85" s="5">
        <f t="shared" si="8"/>
        <v>134116.11650150479</v>
      </c>
      <c r="Y85" s="5">
        <f t="shared" si="9"/>
        <v>823364.17435322609</v>
      </c>
      <c r="Z85" s="5">
        <f>'90.1 Data-SI'!Y85/Convert!$B$2*1000000</f>
        <v>2127849.339546843</v>
      </c>
      <c r="AA85" s="5">
        <f>'90.1 Data-SI'!Z85/Convert!$B$2*1000000</f>
        <v>1074587.6118980993</v>
      </c>
      <c r="AB85" s="5">
        <f t="shared" si="5"/>
        <v>3202436.9514449425</v>
      </c>
    </row>
    <row r="86" spans="1:28" x14ac:dyDescent="0.25">
      <c r="A86" s="95">
        <v>2016</v>
      </c>
      <c r="B86" s="95" t="s">
        <v>61</v>
      </c>
      <c r="C86" s="52" t="s">
        <v>17</v>
      </c>
      <c r="D86" s="5">
        <f>'90.1 Data-SI'!D86*Convert!$B$1</f>
        <v>84351.168704612151</v>
      </c>
      <c r="E86" s="5">
        <f>'90.1 Data-SI'!E86/Convert!$B$2*1000000</f>
        <v>9411.8235820490627</v>
      </c>
      <c r="F86" s="5">
        <f>'90.1 Data-SI'!F86/Convert!$B$2*1000000</f>
        <v>27695.215011830176</v>
      </c>
      <c r="G86" s="5">
        <f>'90.1 Data-SI'!G86/Convert!$B$2*1000000</f>
        <v>71162.106197406218</v>
      </c>
      <c r="H86" s="5">
        <f>'90.1 Data-SI'!H86/Convert!$B$2*1000000</f>
        <v>240186.3256724122</v>
      </c>
      <c r="I86" s="5">
        <f>'90.1 Data-SI'!I86/Convert!$B$2*1000000</f>
        <v>111823.45883284479</v>
      </c>
      <c r="J86" s="5">
        <f>'90.1 Data-SI'!J86/Convert!$B$2*1000000</f>
        <v>1071753.6388356294</v>
      </c>
      <c r="K86" s="5">
        <f>'90.1 Data-SI'!K86/Convert!$B$2*1000000</f>
        <v>0</v>
      </c>
      <c r="L86" s="5">
        <f>'90.1 Data-SI'!L86/Convert!$B$2*1000000</f>
        <v>13724.3912858077</v>
      </c>
      <c r="M86" s="5">
        <f>'90.1 Data-SI'!M86/Convert!$B$2*1000000</f>
        <v>121576.49656288353</v>
      </c>
      <c r="N86" s="5">
        <f>'90.1 Data-SI'!N86/Convert!$B$2*1000000</f>
        <v>14293.081532457189</v>
      </c>
      <c r="O86" s="5">
        <f>'90.1 Data-SI'!O86/Convert!$B$2*1000000</f>
        <v>1103.988897649878</v>
      </c>
      <c r="P86" s="5">
        <f t="shared" si="6"/>
        <v>13189.09263480731</v>
      </c>
      <c r="Q86" s="5">
        <f>'90.1 Data-SI'!Q86/Convert!$B$2*1000000</f>
        <v>966.77341930413354</v>
      </c>
      <c r="R86" s="5">
        <f>'90.1 Data-SI'!R86/Convert!$B$2*1000000</f>
        <v>0</v>
      </c>
      <c r="S86" s="5">
        <f>'90.1 Data-SI'!S86/Convert!$B$2*1000000</f>
        <v>0</v>
      </c>
      <c r="T86" s="5">
        <f>'90.1 Data-SI'!T86/Convert!$B$2*1000000</f>
        <v>0</v>
      </c>
      <c r="U86" s="5">
        <f>'90.1 Data-SI'!U86/Convert!$B$2*1000000</f>
        <v>988004.52184571454</v>
      </c>
      <c r="V86" s="5">
        <f>'90.1 Data-SI'!V86/Convert!$B$2*1000000</f>
        <v>0</v>
      </c>
      <c r="W86" s="5">
        <f t="shared" si="7"/>
        <v>216306.29239645027</v>
      </c>
      <c r="X86" s="5">
        <f t="shared" si="8"/>
        <v>27695.215011830176</v>
      </c>
      <c r="Y86" s="5">
        <f t="shared" si="9"/>
        <v>244001.50740828045</v>
      </c>
      <c r="Z86" s="5">
        <f>'90.1 Data-SI'!Y86/Convert!$B$2*1000000</f>
        <v>1654898.0959207942</v>
      </c>
      <c r="AA86" s="5">
        <f>'90.1 Data-SI'!Z86/Convert!$B$2*1000000</f>
        <v>1015699.7368575444</v>
      </c>
      <c r="AB86" s="5">
        <f t="shared" si="5"/>
        <v>2670597.8327783383</v>
      </c>
    </row>
    <row r="87" spans="1:28" x14ac:dyDescent="0.25">
      <c r="A87" s="95">
        <v>2016</v>
      </c>
      <c r="B87" s="95" t="s">
        <v>61</v>
      </c>
      <c r="C87" s="52" t="s">
        <v>14</v>
      </c>
      <c r="D87" s="5">
        <f>'90.1 Data-SI'!D87*Convert!$B$1</f>
        <v>84351.168704612151</v>
      </c>
      <c r="E87" s="5">
        <f>'90.1 Data-SI'!E87/Convert!$B$2*1000000</f>
        <v>114932.298847862</v>
      </c>
      <c r="F87" s="5">
        <f>'90.1 Data-SI'!F87/Convert!$B$2*1000000</f>
        <v>396576.14350102213</v>
      </c>
      <c r="G87" s="5">
        <f>'90.1 Data-SI'!G87/Convert!$B$2*1000000</f>
        <v>256839.47172846482</v>
      </c>
      <c r="H87" s="5">
        <f>'90.1 Data-SI'!H87/Convert!$B$2*1000000</f>
        <v>240186.3256724122</v>
      </c>
      <c r="I87" s="5">
        <f>'90.1 Data-SI'!I87/Convert!$B$2*1000000</f>
        <v>111671.8081004049</v>
      </c>
      <c r="J87" s="5">
        <f>'90.1 Data-SI'!J87/Convert!$B$2*1000000</f>
        <v>1071753.6388356294</v>
      </c>
      <c r="K87" s="5">
        <f>'90.1 Data-SI'!K87/Convert!$B$2*1000000</f>
        <v>0</v>
      </c>
      <c r="L87" s="5">
        <f>'90.1 Data-SI'!L87/Convert!$B$2*1000000</f>
        <v>13724.3912858077</v>
      </c>
      <c r="M87" s="5">
        <f>'90.1 Data-SI'!M87/Convert!$B$2*1000000</f>
        <v>192994.51337128205</v>
      </c>
      <c r="N87" s="5">
        <f>'90.1 Data-SI'!N87/Convert!$B$2*1000000</f>
        <v>36130.78700379761</v>
      </c>
      <c r="O87" s="5">
        <f>'90.1 Data-SI'!O87/Convert!$B$2*1000000</f>
        <v>1103.988897649878</v>
      </c>
      <c r="P87" s="5">
        <f t="shared" si="6"/>
        <v>35026.798106147733</v>
      </c>
      <c r="Q87" s="5">
        <f>'90.1 Data-SI'!Q87/Convert!$B$2*1000000</f>
        <v>6018.6384437071056</v>
      </c>
      <c r="R87" s="5">
        <f>'90.1 Data-SI'!R87/Convert!$B$2*1000000</f>
        <v>0</v>
      </c>
      <c r="S87" s="5">
        <f>'90.1 Data-SI'!S87/Convert!$B$2*1000000</f>
        <v>0</v>
      </c>
      <c r="T87" s="5">
        <f>'90.1 Data-SI'!T87/Convert!$B$2*1000000</f>
        <v>0</v>
      </c>
      <c r="U87" s="5">
        <f>'90.1 Data-SI'!U87/Convert!$B$2*1000000</f>
        <v>1074530.7428734344</v>
      </c>
      <c r="V87" s="5">
        <f>'90.1 Data-SI'!V87/Convert!$B$2*1000000</f>
        <v>0</v>
      </c>
      <c r="W87" s="5">
        <f t="shared" si="7"/>
        <v>605811.72049746371</v>
      </c>
      <c r="X87" s="5">
        <f t="shared" si="8"/>
        <v>396576.14350102213</v>
      </c>
      <c r="Y87" s="5">
        <f t="shared" si="9"/>
        <v>1002387.8639984858</v>
      </c>
      <c r="Z87" s="5">
        <f>'90.1 Data-SI'!Y87/Convert!$B$2*1000000</f>
        <v>2044251.8732893679</v>
      </c>
      <c r="AA87" s="5">
        <f>'90.1 Data-SI'!Z87/Convert!$B$2*1000000</f>
        <v>1471106.8863744563</v>
      </c>
      <c r="AB87" s="5">
        <f t="shared" si="5"/>
        <v>3515358.759663824</v>
      </c>
    </row>
    <row r="88" spans="1:28" x14ac:dyDescent="0.25">
      <c r="A88" s="95">
        <v>2016</v>
      </c>
      <c r="B88" s="95" t="s">
        <v>61</v>
      </c>
      <c r="C88" s="52" t="s">
        <v>2</v>
      </c>
      <c r="D88" s="5">
        <f>'90.1 Data-SI'!D88*Convert!$B$1</f>
        <v>84351.168704612151</v>
      </c>
      <c r="E88" s="5">
        <f>'90.1 Data-SI'!E88/Convert!$B$2*1000000</f>
        <v>69816.205947002425</v>
      </c>
      <c r="F88" s="5">
        <f>'90.1 Data-SI'!F88/Convert!$B$2*1000000</f>
        <v>234859.59369546201</v>
      </c>
      <c r="G88" s="5">
        <f>'90.1 Data-SI'!G88/Convert!$B$2*1000000</f>
        <v>278335.96305181558</v>
      </c>
      <c r="H88" s="5">
        <f>'90.1 Data-SI'!H88/Convert!$B$2*1000000</f>
        <v>240186.3256724122</v>
      </c>
      <c r="I88" s="5">
        <f>'90.1 Data-SI'!I88/Convert!$B$2*1000000</f>
        <v>111757.11163740233</v>
      </c>
      <c r="J88" s="5">
        <f>'90.1 Data-SI'!J88/Convert!$B$2*1000000</f>
        <v>1071753.6388356294</v>
      </c>
      <c r="K88" s="5">
        <f>'90.1 Data-SI'!K88/Convert!$B$2*1000000</f>
        <v>0</v>
      </c>
      <c r="L88" s="5">
        <f>'90.1 Data-SI'!L88/Convert!$B$2*1000000</f>
        <v>13724.3912858077</v>
      </c>
      <c r="M88" s="5">
        <f>'90.1 Data-SI'!M88/Convert!$B$2*1000000</f>
        <v>207230.72587907425</v>
      </c>
      <c r="N88" s="5">
        <f>'90.1 Data-SI'!N88/Convert!$B$2*1000000</f>
        <v>31240.050882611999</v>
      </c>
      <c r="O88" s="5">
        <f>'90.1 Data-SI'!O88/Convert!$B$2*1000000</f>
        <v>1103.988897649878</v>
      </c>
      <c r="P88" s="5">
        <f t="shared" si="6"/>
        <v>30136.061984962122</v>
      </c>
      <c r="Q88" s="5">
        <f>'90.1 Data-SI'!Q88/Convert!$B$2*1000000</f>
        <v>3146.7526981271794</v>
      </c>
      <c r="R88" s="5">
        <f>'90.1 Data-SI'!R88/Convert!$B$2*1000000</f>
        <v>0</v>
      </c>
      <c r="S88" s="5">
        <f>'90.1 Data-SI'!S88/Convert!$B$2*1000000</f>
        <v>0</v>
      </c>
      <c r="T88" s="5">
        <f>'90.1 Data-SI'!T88/Convert!$B$2*1000000</f>
        <v>0</v>
      </c>
      <c r="U88" s="5">
        <f>'90.1 Data-SI'!U88/Convert!$B$2*1000000</f>
        <v>1045963.536150075</v>
      </c>
      <c r="V88" s="5">
        <f>'90.1 Data-SI'!V88/Convert!$B$2*1000000</f>
        <v>0</v>
      </c>
      <c r="W88" s="5">
        <f t="shared" si="7"/>
        <v>588665.70956098149</v>
      </c>
      <c r="X88" s="5">
        <f t="shared" si="8"/>
        <v>234859.59369546201</v>
      </c>
      <c r="Y88" s="5">
        <f t="shared" si="9"/>
        <v>823525.30325644347</v>
      </c>
      <c r="Z88" s="5">
        <f>'90.1 Data-SI'!Y88/Convert!$B$2*1000000</f>
        <v>2027191.1658898834</v>
      </c>
      <c r="AA88" s="5">
        <f>'90.1 Data-SI'!Z88/Convert!$B$2*1000000</f>
        <v>1280823.129845537</v>
      </c>
      <c r="AB88" s="5">
        <f t="shared" si="5"/>
        <v>3308014.2957354207</v>
      </c>
    </row>
    <row r="89" spans="1:28" x14ac:dyDescent="0.25">
      <c r="A89" s="95">
        <v>2016</v>
      </c>
      <c r="B89" s="95" t="s">
        <v>61</v>
      </c>
      <c r="C89" s="52" t="s">
        <v>18</v>
      </c>
      <c r="D89" s="5">
        <f>'90.1 Data-SI'!D89*Convert!$B$1</f>
        <v>84351.168704612151</v>
      </c>
      <c r="E89" s="5">
        <f>'90.1 Data-SI'!E89/Convert!$B$2*1000000</f>
        <v>125879.58609586467</v>
      </c>
      <c r="F89" s="5">
        <f>'90.1 Data-SI'!F89/Convert!$B$2*1000000</f>
        <v>442630.57530885329</v>
      </c>
      <c r="G89" s="5">
        <f>'90.1 Data-SI'!G89/Convert!$B$2*1000000</f>
        <v>44234.623018552855</v>
      </c>
      <c r="H89" s="5">
        <f>'90.1 Data-SI'!H89/Convert!$B$2*1000000</f>
        <v>240186.3256724122</v>
      </c>
      <c r="I89" s="5">
        <f>'90.1 Data-SI'!I89/Convert!$B$2*1000000</f>
        <v>111548.59188029752</v>
      </c>
      <c r="J89" s="5">
        <f>'90.1 Data-SI'!J89/Convert!$B$2*1000000</f>
        <v>1071753.6388356294</v>
      </c>
      <c r="K89" s="5">
        <f>'90.1 Data-SI'!K89/Convert!$B$2*1000000</f>
        <v>0</v>
      </c>
      <c r="L89" s="5">
        <f>'90.1 Data-SI'!L89/Convert!$B$2*1000000</f>
        <v>13724.3912858077</v>
      </c>
      <c r="M89" s="5">
        <f>'90.1 Data-SI'!M89/Convert!$B$2*1000000</f>
        <v>145688.96302082195</v>
      </c>
      <c r="N89" s="5">
        <f>'90.1 Data-SI'!N89/Convert!$B$2*1000000</f>
        <v>26064.969638101637</v>
      </c>
      <c r="O89" s="5">
        <f>'90.1 Data-SI'!O89/Convert!$B$2*1000000</f>
        <v>1103.988897649878</v>
      </c>
      <c r="P89" s="5">
        <f t="shared" si="6"/>
        <v>24960.98074045176</v>
      </c>
      <c r="Q89" s="5">
        <f>'90.1 Data-SI'!Q89/Convert!$B$2*1000000</f>
        <v>606.60292975945629</v>
      </c>
      <c r="R89" s="5">
        <f>'90.1 Data-SI'!R89/Convert!$B$2*1000000</f>
        <v>0</v>
      </c>
      <c r="S89" s="5">
        <f>'90.1 Data-SI'!S89/Convert!$B$2*1000000</f>
        <v>0</v>
      </c>
      <c r="T89" s="5">
        <f>'90.1 Data-SI'!T89/Convert!$B$2*1000000</f>
        <v>0</v>
      </c>
      <c r="U89" s="5">
        <f>'90.1 Data-SI'!U89/Convert!$B$2*1000000</f>
        <v>1105097.8436308445</v>
      </c>
      <c r="V89" s="5">
        <f>'90.1 Data-SI'!V89/Convert!$B$2*1000000</f>
        <v>0</v>
      </c>
      <c r="W89" s="5">
        <f t="shared" si="7"/>
        <v>341370.75580545067</v>
      </c>
      <c r="X89" s="5">
        <f t="shared" si="8"/>
        <v>442630.57530885329</v>
      </c>
      <c r="Y89" s="5">
        <f t="shared" si="9"/>
        <v>784001.33111430402</v>
      </c>
      <c r="Z89" s="5">
        <f>'90.1 Data-SI'!Y89/Convert!$B$2*1000000</f>
        <v>1779687.6923772476</v>
      </c>
      <c r="AA89" s="5">
        <f>'90.1 Data-SI'!Z89/Convert!$B$2*1000000</f>
        <v>1547728.4189396978</v>
      </c>
      <c r="AB89" s="5">
        <f t="shared" si="5"/>
        <v>3327416.1113169454</v>
      </c>
    </row>
    <row r="90" spans="1:28" x14ac:dyDescent="0.25">
      <c r="A90" s="95">
        <v>2016</v>
      </c>
      <c r="B90" s="95" t="s">
        <v>61</v>
      </c>
      <c r="C90" s="52" t="s">
        <v>4</v>
      </c>
      <c r="D90" s="5">
        <f>'90.1 Data-SI'!D90*Convert!$B$1</f>
        <v>84351.168704612151</v>
      </c>
      <c r="E90" s="5">
        <f>'90.1 Data-SI'!E90/Convert!$B$2*1000000</f>
        <v>190653.40518924163</v>
      </c>
      <c r="F90" s="5">
        <f>'90.1 Data-SI'!F90/Convert!$B$2*1000000</f>
        <v>667794.00029894139</v>
      </c>
      <c r="G90" s="5">
        <f>'90.1 Data-SI'!G90/Convert!$B$2*1000000</f>
        <v>142741.25190902207</v>
      </c>
      <c r="H90" s="5">
        <f>'90.1 Data-SI'!H90/Convert!$B$2*1000000</f>
        <v>240186.3256724122</v>
      </c>
      <c r="I90" s="5">
        <f>'90.1 Data-SI'!I90/Convert!$B$2*1000000</f>
        <v>111709.72078351487</v>
      </c>
      <c r="J90" s="5">
        <f>'90.1 Data-SI'!J90/Convert!$B$2*1000000</f>
        <v>1071753.6388356294</v>
      </c>
      <c r="K90" s="5">
        <f>'90.1 Data-SI'!K90/Convert!$B$2*1000000</f>
        <v>0</v>
      </c>
      <c r="L90" s="5">
        <f>'90.1 Data-SI'!L90/Convert!$B$2*1000000</f>
        <v>13724.3912858077</v>
      </c>
      <c r="M90" s="5">
        <f>'90.1 Data-SI'!M90/Convert!$B$2*1000000</f>
        <v>187468.73980800447</v>
      </c>
      <c r="N90" s="5">
        <f>'90.1 Data-SI'!N90/Convert!$B$2*1000000</f>
        <v>33628.549918539858</v>
      </c>
      <c r="O90" s="5">
        <f>'90.1 Data-SI'!O90/Convert!$B$2*1000000</f>
        <v>1103.988897649878</v>
      </c>
      <c r="P90" s="5">
        <f t="shared" si="6"/>
        <v>32524.561020889982</v>
      </c>
      <c r="Q90" s="5">
        <f>'90.1 Data-SI'!Q90/Convert!$B$2*1000000</f>
        <v>2435.8898898153166</v>
      </c>
      <c r="R90" s="5">
        <f>'90.1 Data-SI'!R90/Convert!$B$2*1000000</f>
        <v>0</v>
      </c>
      <c r="S90" s="5">
        <f>'90.1 Data-SI'!S90/Convert!$B$2*1000000</f>
        <v>0</v>
      </c>
      <c r="T90" s="5">
        <f>'90.1 Data-SI'!T90/Convert!$B$2*1000000</f>
        <v>0</v>
      </c>
      <c r="U90" s="5">
        <f>'90.1 Data-SI'!U90/Convert!$B$2*1000000</f>
        <v>1160213.4067019576</v>
      </c>
      <c r="V90" s="5">
        <f>'90.1 Data-SI'!V90/Convert!$B$2*1000000</f>
        <v>0</v>
      </c>
      <c r="W90" s="5">
        <f t="shared" si="7"/>
        <v>555823.84781697346</v>
      </c>
      <c r="X90" s="5">
        <f t="shared" si="8"/>
        <v>667794.00029894139</v>
      </c>
      <c r="Y90" s="5">
        <f t="shared" si="9"/>
        <v>1223617.848115915</v>
      </c>
      <c r="Z90" s="5">
        <f>'90.1 Data-SI'!Y90/Convert!$B$2*1000000</f>
        <v>1994301.9132919875</v>
      </c>
      <c r="AA90" s="5">
        <f>'90.1 Data-SI'!Z90/Convert!$B$2*1000000</f>
        <v>1827997.9288301216</v>
      </c>
      <c r="AB90" s="5">
        <f t="shared" si="5"/>
        <v>3822299.8421221091</v>
      </c>
    </row>
    <row r="91" spans="1:28" x14ac:dyDescent="0.25">
      <c r="A91" s="95">
        <v>2016</v>
      </c>
      <c r="B91" s="95" t="s">
        <v>61</v>
      </c>
      <c r="C91" s="52" t="s">
        <v>5</v>
      </c>
      <c r="D91" s="5">
        <f>'90.1 Data-SI'!D91*Convert!$B$1</f>
        <v>84351.168704612151</v>
      </c>
      <c r="E91" s="5">
        <f>'90.1 Data-SI'!E91/Convert!$B$2*1000000</f>
        <v>151840.29585541389</v>
      </c>
      <c r="F91" s="5">
        <f>'90.1 Data-SI'!F91/Convert!$B$2*1000000</f>
        <v>526919.94803308521</v>
      </c>
      <c r="G91" s="5">
        <f>'90.1 Data-SI'!G91/Convert!$B$2*1000000</f>
        <v>199316.45327986885</v>
      </c>
      <c r="H91" s="5">
        <f>'90.1 Data-SI'!H91/Convert!$B$2*1000000</f>
        <v>240186.3256724122</v>
      </c>
      <c r="I91" s="5">
        <f>'90.1 Data-SI'!I91/Convert!$B$2*1000000</f>
        <v>111709.72078351487</v>
      </c>
      <c r="J91" s="5">
        <f>'90.1 Data-SI'!J91/Convert!$B$2*1000000</f>
        <v>1071753.6388356294</v>
      </c>
      <c r="K91" s="5">
        <f>'90.1 Data-SI'!K91/Convert!$B$2*1000000</f>
        <v>0</v>
      </c>
      <c r="L91" s="5">
        <f>'90.1 Data-SI'!L91/Convert!$B$2*1000000</f>
        <v>13724.3912858077</v>
      </c>
      <c r="M91" s="5">
        <f>'90.1 Data-SI'!M91/Convert!$B$2*1000000</f>
        <v>208965.23113135522</v>
      </c>
      <c r="N91" s="5">
        <f>'90.1 Data-SI'!N91/Convert!$B$2*1000000</f>
        <v>30595.535269742581</v>
      </c>
      <c r="O91" s="5">
        <f>'90.1 Data-SI'!O91/Convert!$B$2*1000000</f>
        <v>1103.988897649878</v>
      </c>
      <c r="P91" s="5">
        <f t="shared" si="6"/>
        <v>29491.546372092704</v>
      </c>
      <c r="Q91" s="5">
        <f>'90.1 Data-SI'!Q91/Convert!$B$2*1000000</f>
        <v>1933.5468386082671</v>
      </c>
      <c r="R91" s="5">
        <f>'90.1 Data-SI'!R91/Convert!$B$2*1000000</f>
        <v>0</v>
      </c>
      <c r="S91" s="5">
        <f>'90.1 Data-SI'!S91/Convert!$B$2*1000000</f>
        <v>0</v>
      </c>
      <c r="T91" s="5">
        <f>'90.1 Data-SI'!T91/Convert!$B$2*1000000</f>
        <v>0</v>
      </c>
      <c r="U91" s="5">
        <f>'90.1 Data-SI'!U91/Convert!$B$2*1000000</f>
        <v>1136148.3310979069</v>
      </c>
      <c r="V91" s="5">
        <f>'90.1 Data-SI'!V91/Convert!$B$2*1000000</f>
        <v>0</v>
      </c>
      <c r="W91" s="5">
        <f t="shared" si="7"/>
        <v>591547.07347733888</v>
      </c>
      <c r="X91" s="5">
        <f t="shared" si="8"/>
        <v>526919.94803308521</v>
      </c>
      <c r="Y91" s="5">
        <f t="shared" si="9"/>
        <v>1118467.0215104241</v>
      </c>
      <c r="Z91" s="5">
        <f>'90.1 Data-SI'!Y91/Convert!$B$2*1000000</f>
        <v>2030025.138952353</v>
      </c>
      <c r="AA91" s="5">
        <f>'90.1 Data-SI'!Z91/Convert!$B$2*1000000</f>
        <v>1663068.279130992</v>
      </c>
      <c r="AB91" s="5">
        <f t="shared" si="5"/>
        <v>3693093.4180833451</v>
      </c>
    </row>
    <row r="92" spans="1:28" x14ac:dyDescent="0.25">
      <c r="A92" s="95">
        <v>2016</v>
      </c>
      <c r="B92" s="95" t="s">
        <v>61</v>
      </c>
      <c r="C92" s="52" t="s">
        <v>15</v>
      </c>
      <c r="D92" s="5">
        <f>'90.1 Data-SI'!D92*Convert!$B$1</f>
        <v>84351.168704612151</v>
      </c>
      <c r="E92" s="5">
        <f>'90.1 Data-SI'!E92/Convert!$B$2*1000000</f>
        <v>106326.1197818997</v>
      </c>
      <c r="F92" s="5">
        <f>'90.1 Data-SI'!F92/Convert!$B$2*1000000</f>
        <v>378188.49219268851</v>
      </c>
      <c r="G92" s="5">
        <f>'90.1 Data-SI'!G92/Convert!$B$2*1000000</f>
        <v>23079.345843191815</v>
      </c>
      <c r="H92" s="5">
        <f>'90.1 Data-SI'!H92/Convert!$B$2*1000000</f>
        <v>240186.3256724122</v>
      </c>
      <c r="I92" s="5">
        <f>'90.1 Data-SI'!I92/Convert!$B$2*1000000</f>
        <v>111539.11370952004</v>
      </c>
      <c r="J92" s="5">
        <f>'90.1 Data-SI'!J92/Convert!$B$2*1000000</f>
        <v>1071753.6388356294</v>
      </c>
      <c r="K92" s="5">
        <f>'90.1 Data-SI'!K92/Convert!$B$2*1000000</f>
        <v>0</v>
      </c>
      <c r="L92" s="5">
        <f>'90.1 Data-SI'!L92/Convert!$B$2*1000000</f>
        <v>13724.3912858077</v>
      </c>
      <c r="M92" s="5">
        <f>'90.1 Data-SI'!M92/Convert!$B$2*1000000</f>
        <v>136267.6612679954</v>
      </c>
      <c r="N92" s="5">
        <f>'90.1 Data-SI'!N92/Convert!$B$2*1000000</f>
        <v>25259.32512201486</v>
      </c>
      <c r="O92" s="5">
        <f>'90.1 Data-SI'!O92/Convert!$B$2*1000000</f>
        <v>1103.988897649878</v>
      </c>
      <c r="P92" s="5">
        <f t="shared" si="6"/>
        <v>24155.336224364983</v>
      </c>
      <c r="Q92" s="5">
        <f>'90.1 Data-SI'!Q92/Convert!$B$2*1000000</f>
        <v>265.3887817697622</v>
      </c>
      <c r="R92" s="5">
        <f>'90.1 Data-SI'!R92/Convert!$B$2*1000000</f>
        <v>0</v>
      </c>
      <c r="S92" s="5">
        <f>'90.1 Data-SI'!S92/Convert!$B$2*1000000</f>
        <v>0</v>
      </c>
      <c r="T92" s="5">
        <f>'90.1 Data-SI'!T92/Convert!$B$2*1000000</f>
        <v>0</v>
      </c>
      <c r="U92" s="5">
        <f>'90.1 Data-SI'!U92/Convert!$B$2*1000000</f>
        <v>1153673.4688654887</v>
      </c>
      <c r="V92" s="5">
        <f>'90.1 Data-SI'!V92/Convert!$B$2*1000000</f>
        <v>0</v>
      </c>
      <c r="W92" s="5">
        <f t="shared" si="7"/>
        <v>290093.85189922166</v>
      </c>
      <c r="X92" s="5">
        <f t="shared" si="8"/>
        <v>378188.49219268851</v>
      </c>
      <c r="Y92" s="5">
        <f t="shared" si="9"/>
        <v>668282.34409191017</v>
      </c>
      <c r="Z92" s="5">
        <f>'90.1 Data-SI'!Y92/Convert!$B$2*1000000</f>
        <v>1728401.310300241</v>
      </c>
      <c r="AA92" s="5">
        <f>'90.1 Data-SI'!Z92/Convert!$B$2*1000000</f>
        <v>1531852.4828873996</v>
      </c>
      <c r="AB92" s="5">
        <f t="shared" si="5"/>
        <v>3260253.7931876406</v>
      </c>
    </row>
    <row r="93" spans="1:28" x14ac:dyDescent="0.25">
      <c r="A93" s="95">
        <v>2016</v>
      </c>
      <c r="B93" s="95" t="s">
        <v>61</v>
      </c>
      <c r="C93" s="52" t="s">
        <v>16</v>
      </c>
      <c r="D93" s="5">
        <f>'90.1 Data-SI'!D93*Convert!$B$1</f>
        <v>84351.168704612151</v>
      </c>
      <c r="E93" s="5">
        <f>'90.1 Data-SI'!E93/Convert!$B$2*1000000</f>
        <v>281956.62428881729</v>
      </c>
      <c r="F93" s="5">
        <f>'90.1 Data-SI'!F93/Convert!$B$2*1000000</f>
        <v>978886.52155776753</v>
      </c>
      <c r="G93" s="5">
        <f>'90.1 Data-SI'!G93/Convert!$B$2*1000000</f>
        <v>177962.13451818048</v>
      </c>
      <c r="H93" s="5">
        <f>'90.1 Data-SI'!H93/Convert!$B$2*1000000</f>
        <v>240186.3256724122</v>
      </c>
      <c r="I93" s="5">
        <f>'90.1 Data-SI'!I93/Convert!$B$2*1000000</f>
        <v>111662.32992962742</v>
      </c>
      <c r="J93" s="5">
        <f>'90.1 Data-SI'!J93/Convert!$B$2*1000000</f>
        <v>1071753.6388356294</v>
      </c>
      <c r="K93" s="5">
        <f>'90.1 Data-SI'!K93/Convert!$B$2*1000000</f>
        <v>0</v>
      </c>
      <c r="L93" s="5">
        <f>'90.1 Data-SI'!L93/Convert!$B$2*1000000</f>
        <v>13724.3912858077</v>
      </c>
      <c r="M93" s="5">
        <f>'90.1 Data-SI'!M93/Convert!$B$2*1000000</f>
        <v>209913.04820910437</v>
      </c>
      <c r="N93" s="5">
        <f>'90.1 Data-SI'!N93/Convert!$B$2*1000000</f>
        <v>40026.315193346622</v>
      </c>
      <c r="O93" s="5">
        <f>'90.1 Data-SI'!O93/Convert!$B$2*1000000</f>
        <v>1103.988897649878</v>
      </c>
      <c r="P93" s="5">
        <f t="shared" si="6"/>
        <v>38922.326295696745</v>
      </c>
      <c r="Q93" s="5">
        <f>'90.1 Data-SI'!Q93/Convert!$B$2*1000000</f>
        <v>3222.5780643471116</v>
      </c>
      <c r="R93" s="5">
        <f>'90.1 Data-SI'!R93/Convert!$B$2*1000000</f>
        <v>0</v>
      </c>
      <c r="S93" s="5">
        <f>'90.1 Data-SI'!S93/Convert!$B$2*1000000</f>
        <v>0</v>
      </c>
      <c r="T93" s="5">
        <f>'90.1 Data-SI'!T93/Convert!$B$2*1000000</f>
        <v>0</v>
      </c>
      <c r="U93" s="5">
        <f>'90.1 Data-SI'!U93/Convert!$B$2*1000000</f>
        <v>1223669.7600572633</v>
      </c>
      <c r="V93" s="5">
        <f>'90.1 Data-SI'!V93/Convert!$B$2*1000000</f>
        <v>0</v>
      </c>
      <c r="W93" s="5">
        <f t="shared" si="7"/>
        <v>711976.71137614595</v>
      </c>
      <c r="X93" s="5">
        <f t="shared" si="8"/>
        <v>978886.52155776753</v>
      </c>
      <c r="Y93" s="5">
        <f t="shared" si="9"/>
        <v>1690863.2329339134</v>
      </c>
      <c r="Z93" s="5">
        <f>'90.1 Data-SI'!Y93/Convert!$B$2*1000000</f>
        <v>2150397.9078264954</v>
      </c>
      <c r="AA93" s="5">
        <f>'90.1 Data-SI'!Z93/Convert!$B$2*1000000</f>
        <v>2202556.2816150314</v>
      </c>
      <c r="AB93" s="5">
        <f t="shared" si="5"/>
        <v>4352954.1894415263</v>
      </c>
    </row>
    <row r="94" spans="1:28" x14ac:dyDescent="0.25">
      <c r="A94" s="95">
        <v>2016</v>
      </c>
      <c r="B94" s="95" t="s">
        <v>61</v>
      </c>
      <c r="C94" s="52" t="s">
        <v>9</v>
      </c>
      <c r="D94" s="5">
        <f>'90.1 Data-SI'!D94*Convert!$B$1</f>
        <v>84351.168704612151</v>
      </c>
      <c r="E94" s="5">
        <f>'90.1 Data-SI'!E94/Convert!$B$2*1000000</f>
        <v>207221.24770829678</v>
      </c>
      <c r="F94" s="5">
        <f>'90.1 Data-SI'!F94/Convert!$B$2*1000000</f>
        <v>711298.80416762747</v>
      </c>
      <c r="G94" s="5">
        <f>'90.1 Data-SI'!G94/Convert!$B$2*1000000</f>
        <v>135850.62175378576</v>
      </c>
      <c r="H94" s="5">
        <f>'90.1 Data-SI'!H94/Convert!$B$2*1000000</f>
        <v>240186.3256724122</v>
      </c>
      <c r="I94" s="5">
        <f>'90.1 Data-SI'!I94/Convert!$B$2*1000000</f>
        <v>111577.02639263</v>
      </c>
      <c r="J94" s="5">
        <f>'90.1 Data-SI'!J94/Convert!$B$2*1000000</f>
        <v>1071753.6388356294</v>
      </c>
      <c r="K94" s="5">
        <f>'90.1 Data-SI'!K94/Convert!$B$2*1000000</f>
        <v>0</v>
      </c>
      <c r="L94" s="5">
        <f>'90.1 Data-SI'!L94/Convert!$B$2*1000000</f>
        <v>13724.3912858077</v>
      </c>
      <c r="M94" s="5">
        <f>'90.1 Data-SI'!M94/Convert!$B$2*1000000</f>
        <v>211609.64077827532</v>
      </c>
      <c r="N94" s="5">
        <f>'90.1 Data-SI'!N94/Convert!$B$2*1000000</f>
        <v>34064.545774304468</v>
      </c>
      <c r="O94" s="5">
        <f>'90.1 Data-SI'!O94/Convert!$B$2*1000000</f>
        <v>1103.988897649878</v>
      </c>
      <c r="P94" s="5">
        <f t="shared" si="6"/>
        <v>32960.556876654591</v>
      </c>
      <c r="Q94" s="5">
        <f>'90.1 Data-SI'!Q94/Convert!$B$2*1000000</f>
        <v>1402.7692750687427</v>
      </c>
      <c r="R94" s="5">
        <f>'90.1 Data-SI'!R94/Convert!$B$2*1000000</f>
        <v>0</v>
      </c>
      <c r="S94" s="5">
        <f>'90.1 Data-SI'!S94/Convert!$B$2*1000000</f>
        <v>0</v>
      </c>
      <c r="T94" s="5">
        <f>'90.1 Data-SI'!T94/Convert!$B$2*1000000</f>
        <v>0</v>
      </c>
      <c r="U94" s="5">
        <f>'90.1 Data-SI'!U94/Convert!$B$2*1000000</f>
        <v>1207575.8260770827</v>
      </c>
      <c r="V94" s="5">
        <f>'90.1 Data-SI'!V94/Convert!$B$2*1000000</f>
        <v>0</v>
      </c>
      <c r="W94" s="5">
        <f t="shared" si="7"/>
        <v>589044.83639208111</v>
      </c>
      <c r="X94" s="5">
        <f t="shared" si="8"/>
        <v>711298.80416762747</v>
      </c>
      <c r="Y94" s="5">
        <f t="shared" si="9"/>
        <v>1300343.6405597087</v>
      </c>
      <c r="Z94" s="5">
        <f>'90.1 Data-SI'!Y94/Convert!$B$2*1000000</f>
        <v>2027399.685646988</v>
      </c>
      <c r="AA94" s="5">
        <f>'90.1 Data-SI'!Z94/Convert!$B$2*1000000</f>
        <v>1918874.6302447102</v>
      </c>
      <c r="AB94" s="5">
        <f t="shared" si="5"/>
        <v>3946274.315891698</v>
      </c>
    </row>
    <row r="95" spans="1:28" x14ac:dyDescent="0.25">
      <c r="A95" s="95">
        <v>2016</v>
      </c>
      <c r="B95" s="95" t="s">
        <v>61</v>
      </c>
      <c r="C95" s="52" t="s">
        <v>12</v>
      </c>
      <c r="D95" s="5">
        <f>'90.1 Data-SI'!D95*Convert!$B$1</f>
        <v>84351.168704612151</v>
      </c>
      <c r="E95" s="5">
        <f>'90.1 Data-SI'!E95/Convert!$B$2*1000000</f>
        <v>310419.5711336243</v>
      </c>
      <c r="F95" s="5">
        <f>'90.1 Data-SI'!F95/Convert!$B$2*1000000</f>
        <v>1086444.8035407413</v>
      </c>
      <c r="G95" s="5">
        <f>'90.1 Data-SI'!G95/Convert!$B$2*1000000</f>
        <v>149660.31657659088</v>
      </c>
      <c r="H95" s="5">
        <f>'90.1 Data-SI'!H95/Convert!$B$2*1000000</f>
        <v>240186.3256724122</v>
      </c>
      <c r="I95" s="5">
        <f>'90.1 Data-SI'!I95/Convert!$B$2*1000000</f>
        <v>111510.67919718756</v>
      </c>
      <c r="J95" s="5">
        <f>'90.1 Data-SI'!J95/Convert!$B$2*1000000</f>
        <v>1071753.6388356294</v>
      </c>
      <c r="K95" s="5">
        <f>'90.1 Data-SI'!K95/Convert!$B$2*1000000</f>
        <v>0</v>
      </c>
      <c r="L95" s="5">
        <f>'90.1 Data-SI'!L95/Convert!$B$2*1000000</f>
        <v>13724.3912858077</v>
      </c>
      <c r="M95" s="5">
        <f>'90.1 Data-SI'!M95/Convert!$B$2*1000000</f>
        <v>221628.06729008385</v>
      </c>
      <c r="N95" s="5">
        <f>'90.1 Data-SI'!N95/Convert!$B$2*1000000</f>
        <v>38377.113478063111</v>
      </c>
      <c r="O95" s="5">
        <f>'90.1 Data-SI'!O95/Convert!$B$2*1000000</f>
        <v>1103.988897649878</v>
      </c>
      <c r="P95" s="5">
        <f t="shared" si="6"/>
        <v>37273.124580413234</v>
      </c>
      <c r="Q95" s="5">
        <f>'90.1 Data-SI'!Q95/Convert!$B$2*1000000</f>
        <v>2416.9335482603333</v>
      </c>
      <c r="R95" s="5">
        <f>'90.1 Data-SI'!R95/Convert!$B$2*1000000</f>
        <v>0</v>
      </c>
      <c r="S95" s="5">
        <f>'90.1 Data-SI'!S95/Convert!$B$2*1000000</f>
        <v>0</v>
      </c>
      <c r="T95" s="5">
        <f>'90.1 Data-SI'!T95/Convert!$B$2*1000000</f>
        <v>0</v>
      </c>
      <c r="U95" s="5">
        <f>'90.1 Data-SI'!U95/Convert!$B$2*1000000</f>
        <v>1299239.2156662028</v>
      </c>
      <c r="V95" s="5">
        <f>'90.1 Data-SI'!V95/Convert!$B$2*1000000</f>
        <v>0</v>
      </c>
      <c r="W95" s="5">
        <f t="shared" si="7"/>
        <v>721398.01312897261</v>
      </c>
      <c r="X95" s="5">
        <f t="shared" si="8"/>
        <v>1086444.8035407413</v>
      </c>
      <c r="Y95" s="5">
        <f t="shared" si="9"/>
        <v>1807842.8166697139</v>
      </c>
      <c r="Z95" s="5">
        <f>'90.1 Data-SI'!Y95/Convert!$B$2*1000000</f>
        <v>2159667.5588468821</v>
      </c>
      <c r="AA95" s="5">
        <f>'90.1 Data-SI'!Z95/Convert!$B$2*1000000</f>
        <v>2385684.0192069444</v>
      </c>
      <c r="AB95" s="5">
        <f t="shared" si="5"/>
        <v>4545351.5780538265</v>
      </c>
    </row>
    <row r="96" spans="1:28" x14ac:dyDescent="0.25">
      <c r="A96" s="95">
        <v>2016</v>
      </c>
      <c r="B96" s="95" t="s">
        <v>61</v>
      </c>
      <c r="C96" s="52" t="s">
        <v>8</v>
      </c>
      <c r="D96" s="5">
        <f>'90.1 Data-SI'!D96*Convert!$B$1</f>
        <v>84351.168704612151</v>
      </c>
      <c r="E96" s="5">
        <f>'90.1 Data-SI'!E96/Convert!$B$2*1000000</f>
        <v>390055.16200610786</v>
      </c>
      <c r="F96" s="5">
        <f>'90.1 Data-SI'!F96/Convert!$B$2*1000000</f>
        <v>1339170.7491517749</v>
      </c>
      <c r="G96" s="5">
        <f>'90.1 Data-SI'!G96/Convert!$B$2*1000000</f>
        <v>110136.3444344513</v>
      </c>
      <c r="H96" s="5">
        <f>'90.1 Data-SI'!H96/Convert!$B$2*1000000</f>
        <v>240186.3256724122</v>
      </c>
      <c r="I96" s="5">
        <f>'90.1 Data-SI'!I96/Convert!$B$2*1000000</f>
        <v>110894.5980966506</v>
      </c>
      <c r="J96" s="5">
        <f>'90.1 Data-SI'!J96/Convert!$B$2*1000000</f>
        <v>1071753.6388356294</v>
      </c>
      <c r="K96" s="5">
        <f>'90.1 Data-SI'!K96/Convert!$B$2*1000000</f>
        <v>0</v>
      </c>
      <c r="L96" s="5">
        <f>'90.1 Data-SI'!L96/Convert!$B$2*1000000</f>
        <v>13724.3912858077</v>
      </c>
      <c r="M96" s="5">
        <f>'90.1 Data-SI'!M96/Convert!$B$2*1000000</f>
        <v>251342.13267751975</v>
      </c>
      <c r="N96" s="5">
        <f>'90.1 Data-SI'!N96/Convert!$B$2*1000000</f>
        <v>39779.882753131846</v>
      </c>
      <c r="O96" s="5">
        <f>'90.1 Data-SI'!O96/Convert!$B$2*1000000</f>
        <v>1103.988897649878</v>
      </c>
      <c r="P96" s="5">
        <f t="shared" si="6"/>
        <v>38675.893855481969</v>
      </c>
      <c r="Q96" s="5">
        <f>'90.1 Data-SI'!Q96/Convert!$B$2*1000000</f>
        <v>1118.4241517439975</v>
      </c>
      <c r="R96" s="5">
        <f>'90.1 Data-SI'!R96/Convert!$B$2*1000000</f>
        <v>0</v>
      </c>
      <c r="S96" s="5">
        <f>'90.1 Data-SI'!S96/Convert!$B$2*1000000</f>
        <v>0</v>
      </c>
      <c r="T96" s="5">
        <f>'90.1 Data-SI'!T96/Convert!$B$2*1000000</f>
        <v>0</v>
      </c>
      <c r="U96" s="5">
        <f>'90.1 Data-SI'!U96/Convert!$B$2*1000000</f>
        <v>1400845.206400912</v>
      </c>
      <c r="V96" s="5">
        <f>'90.1 Data-SI'!V96/Convert!$B$2*1000000</f>
        <v>0</v>
      </c>
      <c r="W96" s="5">
        <f t="shared" si="7"/>
        <v>791327.95712530485</v>
      </c>
      <c r="X96" s="5">
        <f t="shared" si="8"/>
        <v>1339170.7491517749</v>
      </c>
      <c r="Y96" s="5">
        <f t="shared" si="9"/>
        <v>2130498.7062770799</v>
      </c>
      <c r="Z96" s="5">
        <f>'90.1 Data-SI'!Y96/Convert!$B$2*1000000</f>
        <v>2228981.4217426768</v>
      </c>
      <c r="AA96" s="5">
        <f>'90.1 Data-SI'!Z96/Convert!$B$2*1000000</f>
        <v>2740015.9555526865</v>
      </c>
      <c r="AB96" s="5">
        <f t="shared" si="5"/>
        <v>4968997.3772953637</v>
      </c>
    </row>
    <row r="97" spans="1:28" x14ac:dyDescent="0.25">
      <c r="A97" s="95">
        <v>2019</v>
      </c>
      <c r="B97" s="95" t="s">
        <v>61</v>
      </c>
      <c r="C97" s="52" t="s">
        <v>10</v>
      </c>
      <c r="D97" s="5">
        <f>'90.1 Data-SI'!D97*Convert!$B$1</f>
        <v>84351.168704612151</v>
      </c>
      <c r="E97" s="5">
        <f>'90.1 Data-SI'!E97/Convert!$B$2*1000000</f>
        <v>0</v>
      </c>
      <c r="F97" s="5">
        <f>'90.1 Data-SI'!F97/Convert!$B$2*1000000</f>
        <v>0</v>
      </c>
      <c r="G97" s="5">
        <f>'90.1 Data-SI'!G97/Convert!$B$2*1000000</f>
        <v>1275164.6618913745</v>
      </c>
      <c r="H97" s="5">
        <f>'90.1 Data-SI'!H97/Convert!$B$2*1000000</f>
        <v>195165.01447932757</v>
      </c>
      <c r="I97" s="5">
        <f>'90.1 Data-SI'!I97/Convert!$B$2*1000000</f>
        <v>111927.71871139719</v>
      </c>
      <c r="J97" s="5">
        <f>'90.1 Data-SI'!J97/Convert!$B$2*1000000</f>
        <v>1071753.6388356294</v>
      </c>
      <c r="K97" s="5">
        <f>'90.1 Data-SI'!K97/Convert!$B$2*1000000</f>
        <v>0</v>
      </c>
      <c r="L97" s="5">
        <f>'90.1 Data-SI'!L97/Convert!$B$2*1000000</f>
        <v>13724.3912858077</v>
      </c>
      <c r="M97" s="5">
        <f>'90.1 Data-SI'!M97/Convert!$B$2*1000000</f>
        <v>365336.09261841007</v>
      </c>
      <c r="N97" s="5">
        <f>'90.1 Data-SI'!N97/Convert!$B$2*1000000</f>
        <v>44481.055458767631</v>
      </c>
      <c r="O97" s="5">
        <f>'90.1 Data-SI'!O97/Convert!$B$2*1000000</f>
        <v>1103.988897649878</v>
      </c>
      <c r="P97" s="5">
        <f t="shared" si="6"/>
        <v>43377.066561117754</v>
      </c>
      <c r="Q97" s="5">
        <f>'90.1 Data-SI'!Q97/Convert!$B$2*1000000</f>
        <v>54177.224164141437</v>
      </c>
      <c r="R97" s="5">
        <f>'90.1 Data-SI'!R97/Convert!$B$2*1000000</f>
        <v>0</v>
      </c>
      <c r="S97" s="5">
        <f>'90.1 Data-SI'!S97/Convert!$B$2*1000000</f>
        <v>0</v>
      </c>
      <c r="T97" s="5">
        <f>'90.1 Data-SI'!T97/Convert!$B$2*1000000</f>
        <v>0</v>
      </c>
      <c r="U97" s="5">
        <f>'90.1 Data-SI'!U97/Convert!$B$2*1000000</f>
        <v>704218.61059684132</v>
      </c>
      <c r="V97" s="5">
        <f>'90.1 Data-SI'!V97/Convert!$B$2*1000000</f>
        <v>0</v>
      </c>
      <c r="W97" s="5">
        <f t="shared" si="7"/>
        <v>1738055.0452350436</v>
      </c>
      <c r="X97" s="5">
        <f t="shared" si="8"/>
        <v>0</v>
      </c>
      <c r="Y97" s="5">
        <f t="shared" si="9"/>
        <v>1738055.0452350436</v>
      </c>
      <c r="Z97" s="5">
        <f>'90.1 Data-SI'!Y97/Convert!$B$2*1000000</f>
        <v>3131729.7974448553</v>
      </c>
      <c r="AA97" s="5">
        <f>'90.1 Data-SI'!Z97/Convert!$B$2*1000000</f>
        <v>704218.61059684132</v>
      </c>
      <c r="AB97" s="5">
        <f t="shared" si="5"/>
        <v>3835948.4080416965</v>
      </c>
    </row>
    <row r="98" spans="1:28" x14ac:dyDescent="0.25">
      <c r="A98" s="95">
        <v>2019</v>
      </c>
      <c r="B98" s="95" t="s">
        <v>61</v>
      </c>
      <c r="C98" s="52" t="s">
        <v>6</v>
      </c>
      <c r="D98" s="5">
        <f>'90.1 Data-SI'!D98*Convert!$B$1</f>
        <v>84351.168704612151</v>
      </c>
      <c r="E98" s="5">
        <f>'90.1 Data-SI'!E98/Convert!$B$2*1000000</f>
        <v>18.956341554983009</v>
      </c>
      <c r="F98" s="5">
        <f>'90.1 Data-SI'!F98/Convert!$B$2*1000000</f>
        <v>0</v>
      </c>
      <c r="G98" s="5">
        <f>'90.1 Data-SI'!G98/Convert!$B$2*1000000</f>
        <v>1064777.7051433958</v>
      </c>
      <c r="H98" s="5">
        <f>'90.1 Data-SI'!H98/Convert!$B$2*1000000</f>
        <v>195165.01447932757</v>
      </c>
      <c r="I98" s="5">
        <f>'90.1 Data-SI'!I98/Convert!$B$2*1000000</f>
        <v>111956.15322372966</v>
      </c>
      <c r="J98" s="5">
        <f>'90.1 Data-SI'!J98/Convert!$B$2*1000000</f>
        <v>1071753.6388356294</v>
      </c>
      <c r="K98" s="5">
        <f>'90.1 Data-SI'!K98/Convert!$B$2*1000000</f>
        <v>0</v>
      </c>
      <c r="L98" s="5">
        <f>'90.1 Data-SI'!L98/Convert!$B$2*1000000</f>
        <v>13724.3912858077</v>
      </c>
      <c r="M98" s="5">
        <f>'90.1 Data-SI'!M98/Convert!$B$2*1000000</f>
        <v>361971.34199240053</v>
      </c>
      <c r="N98" s="5">
        <f>'90.1 Data-SI'!N98/Convert!$B$2*1000000</f>
        <v>45931.215587723833</v>
      </c>
      <c r="O98" s="5">
        <f>'90.1 Data-SI'!O98/Convert!$B$2*1000000</f>
        <v>1103.988897649878</v>
      </c>
      <c r="P98" s="5">
        <f t="shared" si="6"/>
        <v>44827.226690073956</v>
      </c>
      <c r="Q98" s="5">
        <f>'90.1 Data-SI'!Q98/Convert!$B$2*1000000</f>
        <v>38424.504331950564</v>
      </c>
      <c r="R98" s="5">
        <f>'90.1 Data-SI'!R98/Convert!$B$2*1000000</f>
        <v>0</v>
      </c>
      <c r="S98" s="5">
        <f>'90.1 Data-SI'!S98/Convert!$B$2*1000000</f>
        <v>0</v>
      </c>
      <c r="T98" s="5">
        <f>'90.1 Data-SI'!T98/Convert!$B$2*1000000</f>
        <v>0</v>
      </c>
      <c r="U98" s="5">
        <f>'90.1 Data-SI'!U98/Convert!$B$2*1000000</f>
        <v>700588.47118906211</v>
      </c>
      <c r="V98" s="5">
        <f>'90.1 Data-SI'!V98/Convert!$B$2*1000000</f>
        <v>0</v>
      </c>
      <c r="W98" s="5">
        <f t="shared" si="7"/>
        <v>1510019.7344993758</v>
      </c>
      <c r="X98" s="5">
        <f t="shared" si="8"/>
        <v>0</v>
      </c>
      <c r="Y98" s="5">
        <f t="shared" si="9"/>
        <v>1510019.7344993758</v>
      </c>
      <c r="Z98" s="5">
        <f>'90.1 Data-SI'!Y98/Convert!$B$2*1000000</f>
        <v>2903713.4430507426</v>
      </c>
      <c r="AA98" s="5">
        <f>'90.1 Data-SI'!Z98/Convert!$B$2*1000000</f>
        <v>700588.47118906211</v>
      </c>
      <c r="AB98" s="5">
        <f t="shared" si="5"/>
        <v>3604301.9142398047</v>
      </c>
    </row>
    <row r="99" spans="1:28" x14ac:dyDescent="0.25">
      <c r="A99" s="95">
        <v>2019</v>
      </c>
      <c r="B99" s="95" t="s">
        <v>61</v>
      </c>
      <c r="C99" s="52" t="s">
        <v>11</v>
      </c>
      <c r="D99" s="5">
        <f>'90.1 Data-SI'!D99*Convert!$B$1</f>
        <v>84351.168704612151</v>
      </c>
      <c r="E99" s="5">
        <f>'90.1 Data-SI'!E99/Convert!$B$2*1000000</f>
        <v>0</v>
      </c>
      <c r="F99" s="5">
        <f>'90.1 Data-SI'!F99/Convert!$B$2*1000000</f>
        <v>0</v>
      </c>
      <c r="G99" s="5">
        <f>'90.1 Data-SI'!G99/Convert!$B$2*1000000</f>
        <v>877233.13996917114</v>
      </c>
      <c r="H99" s="5">
        <f>'90.1 Data-SI'!H99/Convert!$B$2*1000000</f>
        <v>195165.01447932757</v>
      </c>
      <c r="I99" s="5">
        <f>'90.1 Data-SI'!I99/Convert!$B$2*1000000</f>
        <v>111965.63139450715</v>
      </c>
      <c r="J99" s="5">
        <f>'90.1 Data-SI'!J99/Convert!$B$2*1000000</f>
        <v>1071753.6388356294</v>
      </c>
      <c r="K99" s="5">
        <f>'90.1 Data-SI'!K99/Convert!$B$2*1000000</f>
        <v>0</v>
      </c>
      <c r="L99" s="5">
        <f>'90.1 Data-SI'!L99/Convert!$B$2*1000000</f>
        <v>13724.3912858077</v>
      </c>
      <c r="M99" s="5">
        <f>'90.1 Data-SI'!M99/Convert!$B$2*1000000</f>
        <v>298714.03022342228</v>
      </c>
      <c r="N99" s="5">
        <f>'90.1 Data-SI'!N99/Convert!$B$2*1000000</f>
        <v>34282.543702186769</v>
      </c>
      <c r="O99" s="5">
        <f>'90.1 Data-SI'!O99/Convert!$B$2*1000000</f>
        <v>1103.988897649878</v>
      </c>
      <c r="P99" s="5">
        <f t="shared" si="6"/>
        <v>33178.554804536892</v>
      </c>
      <c r="Q99" s="5">
        <f>'90.1 Data-SI'!Q99/Convert!$B$2*1000000</f>
        <v>21316.406078578395</v>
      </c>
      <c r="R99" s="5">
        <f>'90.1 Data-SI'!R99/Convert!$B$2*1000000</f>
        <v>0</v>
      </c>
      <c r="S99" s="5">
        <f>'90.1 Data-SI'!S99/Convert!$B$2*1000000</f>
        <v>0</v>
      </c>
      <c r="T99" s="5">
        <f>'90.1 Data-SI'!T99/Convert!$B$2*1000000</f>
        <v>0</v>
      </c>
      <c r="U99" s="5">
        <f>'90.1 Data-SI'!U99/Convert!$B$2*1000000</f>
        <v>769835.98688941507</v>
      </c>
      <c r="V99" s="5">
        <f>'90.1 Data-SI'!V99/Convert!$B$2*1000000</f>
        <v>0</v>
      </c>
      <c r="W99" s="5">
        <f t="shared" si="7"/>
        <v>1230442.1310757087</v>
      </c>
      <c r="X99" s="5">
        <f t="shared" si="8"/>
        <v>0</v>
      </c>
      <c r="Y99" s="5">
        <f t="shared" si="9"/>
        <v>1230442.1310757087</v>
      </c>
      <c r="Z99" s="5">
        <f>'90.1 Data-SI'!Y99/Convert!$B$2*1000000</f>
        <v>2624145.3177978527</v>
      </c>
      <c r="AA99" s="5">
        <f>'90.1 Data-SI'!Z99/Convert!$B$2*1000000</f>
        <v>769835.98688941507</v>
      </c>
      <c r="AB99" s="5">
        <f t="shared" si="5"/>
        <v>3393981.3046872676</v>
      </c>
    </row>
    <row r="100" spans="1:28" x14ac:dyDescent="0.25">
      <c r="A100" s="95">
        <v>2019</v>
      </c>
      <c r="B100" s="95" t="s">
        <v>61</v>
      </c>
      <c r="C100" s="52" t="s">
        <v>13</v>
      </c>
      <c r="D100" s="5">
        <f>'90.1 Data-SI'!D100*Convert!$B$1</f>
        <v>84351.168704612151</v>
      </c>
      <c r="E100" s="5">
        <f>'90.1 Data-SI'!E100/Convert!$B$2*1000000</f>
        <v>1753.4615938359286</v>
      </c>
      <c r="F100" s="5">
        <f>'90.1 Data-SI'!F100/Convert!$B$2*1000000</f>
        <v>1307.9875672938276</v>
      </c>
      <c r="G100" s="5">
        <f>'90.1 Data-SI'!G100/Convert!$B$2*1000000</f>
        <v>833131.21134150331</v>
      </c>
      <c r="H100" s="5">
        <f>'90.1 Data-SI'!H100/Convert!$B$2*1000000</f>
        <v>195165.01447932757</v>
      </c>
      <c r="I100" s="5">
        <f>'90.1 Data-SI'!I100/Convert!$B$2*1000000</f>
        <v>111823.45883284479</v>
      </c>
      <c r="J100" s="5">
        <f>'90.1 Data-SI'!J100/Convert!$B$2*1000000</f>
        <v>1071753.6388356294</v>
      </c>
      <c r="K100" s="5">
        <f>'90.1 Data-SI'!K100/Convert!$B$2*1000000</f>
        <v>0</v>
      </c>
      <c r="L100" s="5">
        <f>'90.1 Data-SI'!L100/Convert!$B$2*1000000</f>
        <v>13724.3912858077</v>
      </c>
      <c r="M100" s="5">
        <f>'90.1 Data-SI'!M100/Convert!$B$2*1000000</f>
        <v>321831.28874972404</v>
      </c>
      <c r="N100" s="5">
        <f>'90.1 Data-SI'!N100/Convert!$B$2*1000000</f>
        <v>40983.610441873272</v>
      </c>
      <c r="O100" s="5">
        <f>'90.1 Data-SI'!O100/Convert!$B$2*1000000</f>
        <v>1103.988897649878</v>
      </c>
      <c r="P100" s="5">
        <f t="shared" si="6"/>
        <v>39879.621544223395</v>
      </c>
      <c r="Q100" s="5">
        <f>'90.1 Data-SI'!Q100/Convert!$B$2*1000000</f>
        <v>28728.335626576751</v>
      </c>
      <c r="R100" s="5">
        <f>'90.1 Data-SI'!R100/Convert!$B$2*1000000</f>
        <v>0</v>
      </c>
      <c r="S100" s="5">
        <f>'90.1 Data-SI'!S100/Convert!$B$2*1000000</f>
        <v>0</v>
      </c>
      <c r="T100" s="5">
        <f>'90.1 Data-SI'!T100/Convert!$B$2*1000000</f>
        <v>0</v>
      </c>
      <c r="U100" s="5">
        <f>'90.1 Data-SI'!U100/Convert!$B$2*1000000</f>
        <v>771693.70836180332</v>
      </c>
      <c r="V100" s="5">
        <f>'90.1 Data-SI'!V100/Convert!$B$2*1000000</f>
        <v>0</v>
      </c>
      <c r="W100" s="5">
        <f t="shared" si="7"/>
        <v>1225323.9188558634</v>
      </c>
      <c r="X100" s="5">
        <f t="shared" si="8"/>
        <v>1307.9875672938276</v>
      </c>
      <c r="Y100" s="5">
        <f t="shared" si="9"/>
        <v>1226631.9064231573</v>
      </c>
      <c r="Z100" s="5">
        <f>'90.1 Data-SI'!Y100/Convert!$B$2*1000000</f>
        <v>2618903.8893579002</v>
      </c>
      <c r="AA100" s="5">
        <f>'90.1 Data-SI'!Z100/Convert!$B$2*1000000</f>
        <v>773001.69592909701</v>
      </c>
      <c r="AB100" s="5">
        <f t="shared" si="5"/>
        <v>3391905.5852869973</v>
      </c>
    </row>
    <row r="101" spans="1:28" x14ac:dyDescent="0.25">
      <c r="A101" s="95">
        <v>2019</v>
      </c>
      <c r="B101" s="95" t="s">
        <v>61</v>
      </c>
      <c r="C101" s="52" t="s">
        <v>19</v>
      </c>
      <c r="D101" s="5">
        <f>'90.1 Data-SI'!D101*Convert!$B$1</f>
        <v>84351.168704612151</v>
      </c>
      <c r="E101" s="5">
        <f>'90.1 Data-SI'!E101/Convert!$B$2*1000000</f>
        <v>3061.4491611297562</v>
      </c>
      <c r="F101" s="5">
        <f>'90.1 Data-SI'!F101/Convert!$B$2*1000000</f>
        <v>6710.5449104639856</v>
      </c>
      <c r="G101" s="5">
        <f>'90.1 Data-SI'!G101/Convert!$B$2*1000000</f>
        <v>682200.81988072861</v>
      </c>
      <c r="H101" s="5">
        <f>'90.1 Data-SI'!H101/Convert!$B$2*1000000</f>
        <v>195165.01447932757</v>
      </c>
      <c r="I101" s="5">
        <f>'90.1 Data-SI'!I101/Convert!$B$2*1000000</f>
        <v>111785.5461497348</v>
      </c>
      <c r="J101" s="5">
        <f>'90.1 Data-SI'!J101/Convert!$B$2*1000000</f>
        <v>1071753.6388356294</v>
      </c>
      <c r="K101" s="5">
        <f>'90.1 Data-SI'!K101/Convert!$B$2*1000000</f>
        <v>0</v>
      </c>
      <c r="L101" s="5">
        <f>'90.1 Data-SI'!L101/Convert!$B$2*1000000</f>
        <v>13724.3912858077</v>
      </c>
      <c r="M101" s="5">
        <f>'90.1 Data-SI'!M101/Convert!$B$2*1000000</f>
        <v>252896.55268502832</v>
      </c>
      <c r="N101" s="5">
        <f>'90.1 Data-SI'!N101/Convert!$B$2*1000000</f>
        <v>33704.375284759793</v>
      </c>
      <c r="O101" s="5">
        <f>'90.1 Data-SI'!O101/Convert!$B$2*1000000</f>
        <v>1103.988897649878</v>
      </c>
      <c r="P101" s="5">
        <f t="shared" si="6"/>
        <v>32600.386387109917</v>
      </c>
      <c r="Q101" s="5">
        <f>'90.1 Data-SI'!Q101/Convert!$B$2*1000000</f>
        <v>22747.609865979612</v>
      </c>
      <c r="R101" s="5">
        <f>'90.1 Data-SI'!R101/Convert!$B$2*1000000</f>
        <v>0</v>
      </c>
      <c r="S101" s="5">
        <f>'90.1 Data-SI'!S101/Convert!$B$2*1000000</f>
        <v>0</v>
      </c>
      <c r="T101" s="5">
        <f>'90.1 Data-SI'!T101/Convert!$B$2*1000000</f>
        <v>0</v>
      </c>
      <c r="U101" s="5">
        <f>'90.1 Data-SI'!U101/Convert!$B$2*1000000</f>
        <v>844855.70859326026</v>
      </c>
      <c r="V101" s="5">
        <f>'90.1 Data-SI'!V101/Convert!$B$2*1000000</f>
        <v>0</v>
      </c>
      <c r="W101" s="5">
        <f t="shared" si="7"/>
        <v>993506.81797997619</v>
      </c>
      <c r="X101" s="5">
        <f t="shared" si="8"/>
        <v>6710.5449104639856</v>
      </c>
      <c r="Y101" s="5">
        <f t="shared" si="9"/>
        <v>1000217.3628904402</v>
      </c>
      <c r="Z101" s="5">
        <f>'90.1 Data-SI'!Y101/Convert!$B$2*1000000</f>
        <v>2387039.3976281257</v>
      </c>
      <c r="AA101" s="5">
        <f>'90.1 Data-SI'!Z101/Convert!$B$2*1000000</f>
        <v>851566.25350372423</v>
      </c>
      <c r="AB101" s="5">
        <f t="shared" si="5"/>
        <v>3238605.6511318497</v>
      </c>
    </row>
    <row r="102" spans="1:28" x14ac:dyDescent="0.25">
      <c r="A102" s="95">
        <v>2019</v>
      </c>
      <c r="B102" s="95" t="s">
        <v>61</v>
      </c>
      <c r="C102" s="52" t="s">
        <v>20</v>
      </c>
      <c r="D102" s="5">
        <f>'90.1 Data-SI'!D102*Convert!$B$1</f>
        <v>84351.168704612151</v>
      </c>
      <c r="E102" s="5">
        <f>'90.1 Data-SI'!E102/Convert!$B$2*1000000</f>
        <v>3734.399286331653</v>
      </c>
      <c r="F102" s="5">
        <f>'90.1 Data-SI'!F102/Convert!$B$2*1000000</f>
        <v>5743.7714911598514</v>
      </c>
      <c r="G102" s="5">
        <f>'90.1 Data-SI'!G102/Convert!$B$2*1000000</f>
        <v>553345.08816073148</v>
      </c>
      <c r="H102" s="5">
        <f>'90.1 Data-SI'!H102/Convert!$B$2*1000000</f>
        <v>195165.01447932757</v>
      </c>
      <c r="I102" s="5">
        <f>'90.1 Data-SI'!I102/Convert!$B$2*1000000</f>
        <v>111870.84968673224</v>
      </c>
      <c r="J102" s="5">
        <f>'90.1 Data-SI'!J102/Convert!$B$2*1000000</f>
        <v>1071753.6388356294</v>
      </c>
      <c r="K102" s="5">
        <f>'90.1 Data-SI'!K102/Convert!$B$2*1000000</f>
        <v>0</v>
      </c>
      <c r="L102" s="5">
        <f>'90.1 Data-SI'!L102/Convert!$B$2*1000000</f>
        <v>13724.3912858077</v>
      </c>
      <c r="M102" s="5">
        <f>'90.1 Data-SI'!M102/Convert!$B$2*1000000</f>
        <v>264867.48237700009</v>
      </c>
      <c r="N102" s="5">
        <f>'90.1 Data-SI'!N102/Convert!$B$2*1000000</f>
        <v>34908.102973501213</v>
      </c>
      <c r="O102" s="5">
        <f>'90.1 Data-SI'!O102/Convert!$B$2*1000000</f>
        <v>1103.988897649878</v>
      </c>
      <c r="P102" s="5">
        <f t="shared" si="6"/>
        <v>33804.114075851336</v>
      </c>
      <c r="Q102" s="5">
        <f>'90.1 Data-SI'!Q102/Convert!$B$2*1000000</f>
        <v>6871.673813681341</v>
      </c>
      <c r="R102" s="5">
        <f>'90.1 Data-SI'!R102/Convert!$B$2*1000000</f>
        <v>0</v>
      </c>
      <c r="S102" s="5">
        <f>'90.1 Data-SI'!S102/Convert!$B$2*1000000</f>
        <v>0</v>
      </c>
      <c r="T102" s="5">
        <f>'90.1 Data-SI'!T102/Convert!$B$2*1000000</f>
        <v>0</v>
      </c>
      <c r="U102" s="5">
        <f>'90.1 Data-SI'!U102/Convert!$B$2*1000000</f>
        <v>849528.44678656361</v>
      </c>
      <c r="V102" s="5">
        <f>'90.1 Data-SI'!V102/Convert!$B$2*1000000</f>
        <v>0</v>
      </c>
      <c r="W102" s="5">
        <f t="shared" si="7"/>
        <v>862622.75771359575</v>
      </c>
      <c r="X102" s="5">
        <f t="shared" si="8"/>
        <v>5743.7714911598514</v>
      </c>
      <c r="Y102" s="5">
        <f t="shared" si="9"/>
        <v>868366.52920475556</v>
      </c>
      <c r="Z102" s="5">
        <f>'90.1 Data-SI'!Y102/Convert!$B$2*1000000</f>
        <v>2256231.162727965</v>
      </c>
      <c r="AA102" s="5">
        <f>'90.1 Data-SI'!Z102/Convert!$B$2*1000000</f>
        <v>855281.69644850097</v>
      </c>
      <c r="AB102" s="5">
        <f t="shared" si="5"/>
        <v>3111512.8591764662</v>
      </c>
    </row>
    <row r="103" spans="1:28" x14ac:dyDescent="0.25">
      <c r="A103" s="95">
        <v>2019</v>
      </c>
      <c r="B103" s="95" t="s">
        <v>61</v>
      </c>
      <c r="C103" s="52" t="s">
        <v>3</v>
      </c>
      <c r="D103" s="5">
        <f>'90.1 Data-SI'!D103*Convert!$B$1</f>
        <v>84351.168704612151</v>
      </c>
      <c r="E103" s="5">
        <f>'90.1 Data-SI'!E103/Convert!$B$2*1000000</f>
        <v>53456.883185052087</v>
      </c>
      <c r="F103" s="5">
        <f>'90.1 Data-SI'!F103/Convert!$B$2*1000000</f>
        <v>179345.94745169426</v>
      </c>
      <c r="G103" s="5">
        <f>'90.1 Data-SI'!G103/Convert!$B$2*1000000</f>
        <v>358578.15685405856</v>
      </c>
      <c r="H103" s="5">
        <f>'90.1 Data-SI'!H103/Convert!$B$2*1000000</f>
        <v>195165.01447932757</v>
      </c>
      <c r="I103" s="5">
        <f>'90.1 Data-SI'!I103/Convert!$B$2*1000000</f>
        <v>111842.41517439976</v>
      </c>
      <c r="J103" s="5">
        <f>'90.1 Data-SI'!J103/Convert!$B$2*1000000</f>
        <v>1071753.6388356294</v>
      </c>
      <c r="K103" s="5">
        <f>'90.1 Data-SI'!K103/Convert!$B$2*1000000</f>
        <v>0</v>
      </c>
      <c r="L103" s="5">
        <f>'90.1 Data-SI'!L103/Convert!$B$2*1000000</f>
        <v>13724.3912858077</v>
      </c>
      <c r="M103" s="5">
        <f>'90.1 Data-SI'!M103/Convert!$B$2*1000000</f>
        <v>203126.67793242045</v>
      </c>
      <c r="N103" s="5">
        <f>'90.1 Data-SI'!N103/Convert!$B$2*1000000</f>
        <v>32130.998935696203</v>
      </c>
      <c r="O103" s="5">
        <f>'90.1 Data-SI'!O103/Convert!$B$2*1000000</f>
        <v>1103.988897649878</v>
      </c>
      <c r="P103" s="5">
        <f t="shared" si="6"/>
        <v>31027.010038046326</v>
      </c>
      <c r="Q103" s="5">
        <f>'90.1 Data-SI'!Q103/Convert!$B$2*1000000</f>
        <v>8814.6988230670995</v>
      </c>
      <c r="R103" s="5">
        <f>'90.1 Data-SI'!R103/Convert!$B$2*1000000</f>
        <v>0</v>
      </c>
      <c r="S103" s="5">
        <f>'90.1 Data-SI'!S103/Convert!$B$2*1000000</f>
        <v>0</v>
      </c>
      <c r="T103" s="5">
        <f>'90.1 Data-SI'!T103/Convert!$B$2*1000000</f>
        <v>0</v>
      </c>
      <c r="U103" s="5">
        <f>'90.1 Data-SI'!U103/Convert!$B$2*1000000</f>
        <v>973294.40079904767</v>
      </c>
      <c r="V103" s="5">
        <f>'90.1 Data-SI'!V103/Convert!$B$2*1000000</f>
        <v>0</v>
      </c>
      <c r="W103" s="5">
        <f t="shared" si="7"/>
        <v>655003.4268326445</v>
      </c>
      <c r="X103" s="5">
        <f t="shared" si="8"/>
        <v>179345.94745169426</v>
      </c>
      <c r="Y103" s="5">
        <f t="shared" si="9"/>
        <v>834349.37428433879</v>
      </c>
      <c r="Z103" s="5">
        <f>'90.1 Data-SI'!Y103/Convert!$B$2*1000000</f>
        <v>2048583.3973346814</v>
      </c>
      <c r="AA103" s="5">
        <f>'90.1 Data-SI'!Z103/Convert!$B$2*1000000</f>
        <v>1152649.8264215193</v>
      </c>
      <c r="AB103" s="5">
        <f t="shared" si="5"/>
        <v>3201233.2237562006</v>
      </c>
    </row>
    <row r="104" spans="1:28" x14ac:dyDescent="0.25">
      <c r="A104" s="95">
        <v>2019</v>
      </c>
      <c r="B104" s="95" t="s">
        <v>61</v>
      </c>
      <c r="C104" s="52" t="s">
        <v>7</v>
      </c>
      <c r="D104" s="5">
        <f>'90.1 Data-SI'!D104*Convert!$B$1</f>
        <v>84351.168704612151</v>
      </c>
      <c r="E104" s="5">
        <f>'90.1 Data-SI'!E104/Convert!$B$2*1000000</f>
        <v>13506.393357925394</v>
      </c>
      <c r="F104" s="5">
        <f>'90.1 Data-SI'!F104/Convert!$B$2*1000000</f>
        <v>35344.098829265822</v>
      </c>
      <c r="G104" s="5">
        <f>'90.1 Data-SI'!G104/Convert!$B$2*1000000</f>
        <v>406082.74879084603</v>
      </c>
      <c r="H104" s="5">
        <f>'90.1 Data-SI'!H104/Convert!$B$2*1000000</f>
        <v>195165.01447932757</v>
      </c>
      <c r="I104" s="5">
        <f>'90.1 Data-SI'!I104/Convert!$B$2*1000000</f>
        <v>111842.41517439976</v>
      </c>
      <c r="J104" s="5">
        <f>'90.1 Data-SI'!J104/Convert!$B$2*1000000</f>
        <v>1071753.6388356294</v>
      </c>
      <c r="K104" s="5">
        <f>'90.1 Data-SI'!K104/Convert!$B$2*1000000</f>
        <v>0</v>
      </c>
      <c r="L104" s="5">
        <f>'90.1 Data-SI'!L104/Convert!$B$2*1000000</f>
        <v>13724.3912858077</v>
      </c>
      <c r="M104" s="5">
        <f>'90.1 Data-SI'!M104/Convert!$B$2*1000000</f>
        <v>234963.85357401441</v>
      </c>
      <c r="N104" s="5">
        <f>'90.1 Data-SI'!N104/Convert!$B$2*1000000</f>
        <v>31344.310761164408</v>
      </c>
      <c r="O104" s="5">
        <f>'90.1 Data-SI'!O104/Convert!$B$2*1000000</f>
        <v>1103.988897649878</v>
      </c>
      <c r="P104" s="5">
        <f t="shared" si="6"/>
        <v>30240.321863514531</v>
      </c>
      <c r="Q104" s="5">
        <f>'90.1 Data-SI'!Q104/Convert!$B$2*1000000</f>
        <v>5203.5157568428367</v>
      </c>
      <c r="R104" s="5">
        <f>'90.1 Data-SI'!R104/Convert!$B$2*1000000</f>
        <v>0</v>
      </c>
      <c r="S104" s="5">
        <f>'90.1 Data-SI'!S104/Convert!$B$2*1000000</f>
        <v>0</v>
      </c>
      <c r="T104" s="5">
        <f>'90.1 Data-SI'!T104/Convert!$B$2*1000000</f>
        <v>0</v>
      </c>
      <c r="U104" s="5">
        <f>'90.1 Data-SI'!U104/Convert!$B$2*1000000</f>
        <v>940462.01722581708</v>
      </c>
      <c r="V104" s="5">
        <f>'90.1 Data-SI'!V104/Convert!$B$2*1000000</f>
        <v>0</v>
      </c>
      <c r="W104" s="5">
        <f t="shared" si="7"/>
        <v>689996.83334314323</v>
      </c>
      <c r="X104" s="5">
        <f t="shared" si="8"/>
        <v>35344.098829265822</v>
      </c>
      <c r="Y104" s="5">
        <f t="shared" si="9"/>
        <v>725340.93217240903</v>
      </c>
      <c r="Z104" s="5">
        <f>'90.1 Data-SI'!Y104/Convert!$B$2*1000000</f>
        <v>2083576.80384518</v>
      </c>
      <c r="AA104" s="5">
        <f>'90.1 Data-SI'!Z104/Convert!$B$2*1000000</f>
        <v>975806.11605508288</v>
      </c>
      <c r="AB104" s="5">
        <f t="shared" si="5"/>
        <v>3059382.9199002627</v>
      </c>
    </row>
    <row r="105" spans="1:28" x14ac:dyDescent="0.25">
      <c r="A105" s="95">
        <v>2019</v>
      </c>
      <c r="B105" s="95" t="s">
        <v>61</v>
      </c>
      <c r="C105" s="52" t="s">
        <v>17</v>
      </c>
      <c r="D105" s="5">
        <f>'90.1 Data-SI'!D105*Convert!$B$1</f>
        <v>84351.168704612151</v>
      </c>
      <c r="E105" s="5">
        <f>'90.1 Data-SI'!E105/Convert!$B$2*1000000</f>
        <v>9231.7383372767254</v>
      </c>
      <c r="F105" s="5">
        <f>'90.1 Data-SI'!F105/Convert!$B$2*1000000</f>
        <v>27107.568423625708</v>
      </c>
      <c r="G105" s="5">
        <f>'90.1 Data-SI'!G105/Convert!$B$2*1000000</f>
        <v>69124.299480245551</v>
      </c>
      <c r="H105" s="5">
        <f>'90.1 Data-SI'!H105/Convert!$B$2*1000000</f>
        <v>195165.01447932757</v>
      </c>
      <c r="I105" s="5">
        <f>'90.1 Data-SI'!I105/Convert!$B$2*1000000</f>
        <v>111823.45883284479</v>
      </c>
      <c r="J105" s="5">
        <f>'90.1 Data-SI'!J105/Convert!$B$2*1000000</f>
        <v>1071753.6388356294</v>
      </c>
      <c r="K105" s="5">
        <f>'90.1 Data-SI'!K105/Convert!$B$2*1000000</f>
        <v>0</v>
      </c>
      <c r="L105" s="5">
        <f>'90.1 Data-SI'!L105/Convert!$B$2*1000000</f>
        <v>13724.3912858077</v>
      </c>
      <c r="M105" s="5">
        <f>'90.1 Data-SI'!M105/Convert!$B$2*1000000</f>
        <v>120145.29277548232</v>
      </c>
      <c r="N105" s="5">
        <f>'90.1 Data-SI'!N105/Convert!$B$2*1000000</f>
        <v>13866.563847470072</v>
      </c>
      <c r="O105" s="5">
        <f>'90.1 Data-SI'!O105/Convert!$B$2*1000000</f>
        <v>1103.988897649878</v>
      </c>
      <c r="P105" s="5">
        <f t="shared" si="6"/>
        <v>12762.574949820193</v>
      </c>
      <c r="Q105" s="5">
        <f>'90.1 Data-SI'!Q105/Convert!$B$2*1000000</f>
        <v>947.81707774915049</v>
      </c>
      <c r="R105" s="5">
        <f>'90.1 Data-SI'!R105/Convert!$B$2*1000000</f>
        <v>0</v>
      </c>
      <c r="S105" s="5">
        <f>'90.1 Data-SI'!S105/Convert!$B$2*1000000</f>
        <v>0</v>
      </c>
      <c r="T105" s="5">
        <f>'90.1 Data-SI'!T105/Convert!$B$2*1000000</f>
        <v>0</v>
      </c>
      <c r="U105" s="5">
        <f>'90.1 Data-SI'!U105/Convert!$B$2*1000000</f>
        <v>988004.52184571454</v>
      </c>
      <c r="V105" s="5">
        <f>'90.1 Data-SI'!V105/Convert!$B$2*1000000</f>
        <v>0</v>
      </c>
      <c r="W105" s="5">
        <f t="shared" si="7"/>
        <v>212211.72262057394</v>
      </c>
      <c r="X105" s="5">
        <f t="shared" si="8"/>
        <v>27107.568423625708</v>
      </c>
      <c r="Y105" s="5">
        <f t="shared" si="9"/>
        <v>239319.29104419966</v>
      </c>
      <c r="Z105" s="5">
        <f>'90.1 Data-SI'!Y105/Convert!$B$2*1000000</f>
        <v>1605782.2149518332</v>
      </c>
      <c r="AA105" s="5">
        <f>'90.1 Data-SI'!Z105/Convert!$B$2*1000000</f>
        <v>1015112.0902693402</v>
      </c>
      <c r="AB105" s="5">
        <f t="shared" si="5"/>
        <v>2620894.3052211734</v>
      </c>
    </row>
    <row r="106" spans="1:28" x14ac:dyDescent="0.25">
      <c r="A106" s="95">
        <v>2019</v>
      </c>
      <c r="B106" s="95" t="s">
        <v>61</v>
      </c>
      <c r="C106" s="52" t="s">
        <v>14</v>
      </c>
      <c r="D106" s="5">
        <f>'90.1 Data-SI'!D106*Convert!$B$1</f>
        <v>84351.168704612151</v>
      </c>
      <c r="E106" s="5">
        <f>'90.1 Data-SI'!E106/Convert!$B$2*1000000</f>
        <v>128922.07891543947</v>
      </c>
      <c r="F106" s="5">
        <f>'90.1 Data-SI'!F106/Convert!$B$2*1000000</f>
        <v>447805.6565533636</v>
      </c>
      <c r="G106" s="5">
        <f>'90.1 Data-SI'!G106/Convert!$B$2*1000000</f>
        <v>247219.12838931091</v>
      </c>
      <c r="H106" s="5">
        <f>'90.1 Data-SI'!H106/Convert!$B$2*1000000</f>
        <v>195165.01447932757</v>
      </c>
      <c r="I106" s="5">
        <f>'90.1 Data-SI'!I106/Convert!$B$2*1000000</f>
        <v>111671.8081004049</v>
      </c>
      <c r="J106" s="5">
        <f>'90.1 Data-SI'!J106/Convert!$B$2*1000000</f>
        <v>1071753.6388356294</v>
      </c>
      <c r="K106" s="5">
        <f>'90.1 Data-SI'!K106/Convert!$B$2*1000000</f>
        <v>0</v>
      </c>
      <c r="L106" s="5">
        <f>'90.1 Data-SI'!L106/Convert!$B$2*1000000</f>
        <v>13724.3912858077</v>
      </c>
      <c r="M106" s="5">
        <f>'90.1 Data-SI'!M106/Convert!$B$2*1000000</f>
        <v>192842.86263884217</v>
      </c>
      <c r="N106" s="5">
        <f>'90.1 Data-SI'!N106/Convert!$B$2*1000000</f>
        <v>34415.238093071654</v>
      </c>
      <c r="O106" s="5">
        <f>'90.1 Data-SI'!O106/Convert!$B$2*1000000</f>
        <v>1103.988897649878</v>
      </c>
      <c r="P106" s="5">
        <f t="shared" si="6"/>
        <v>33311.249195421777</v>
      </c>
      <c r="Q106" s="5">
        <f>'90.1 Data-SI'!Q106/Convert!$B$2*1000000</f>
        <v>5990.2039313746318</v>
      </c>
      <c r="R106" s="5">
        <f>'90.1 Data-SI'!R106/Convert!$B$2*1000000</f>
        <v>0</v>
      </c>
      <c r="S106" s="5">
        <f>'90.1 Data-SI'!S106/Convert!$B$2*1000000</f>
        <v>0</v>
      </c>
      <c r="T106" s="5">
        <f>'90.1 Data-SI'!T106/Convert!$B$2*1000000</f>
        <v>0</v>
      </c>
      <c r="U106" s="5">
        <f>'90.1 Data-SI'!U106/Convert!$B$2*1000000</f>
        <v>1074521.264702657</v>
      </c>
      <c r="V106" s="5">
        <f>'90.1 Data-SI'!V106/Convert!$B$2*1000000</f>
        <v>0</v>
      </c>
      <c r="W106" s="5">
        <f t="shared" si="7"/>
        <v>608285.52307038894</v>
      </c>
      <c r="X106" s="5">
        <f t="shared" si="8"/>
        <v>447805.6565533636</v>
      </c>
      <c r="Y106" s="5">
        <f t="shared" si="9"/>
        <v>1056091.1796237526</v>
      </c>
      <c r="Z106" s="5">
        <f>'90.1 Data-SI'!Y106/Convert!$B$2*1000000</f>
        <v>2001694.8864984312</v>
      </c>
      <c r="AA106" s="5">
        <f>'90.1 Data-SI'!Z106/Convert!$B$2*1000000</f>
        <v>1522326.9212560207</v>
      </c>
      <c r="AB106" s="5">
        <f t="shared" si="5"/>
        <v>3524021.8077544519</v>
      </c>
    </row>
    <row r="107" spans="1:28" x14ac:dyDescent="0.25">
      <c r="A107" s="95">
        <v>2019</v>
      </c>
      <c r="B107" s="95" t="s">
        <v>61</v>
      </c>
      <c r="C107" s="52" t="s">
        <v>2</v>
      </c>
      <c r="D107" s="5">
        <f>'90.1 Data-SI'!D107*Convert!$B$1</f>
        <v>84351.168704612151</v>
      </c>
      <c r="E107" s="5">
        <f>'90.1 Data-SI'!E107/Convert!$B$2*1000000</f>
        <v>41372.215443750414</v>
      </c>
      <c r="F107" s="5">
        <f>'90.1 Data-SI'!F107/Convert!$B$2*1000000</f>
        <v>125585.76280176245</v>
      </c>
      <c r="G107" s="5">
        <f>'90.1 Data-SI'!G107/Convert!$B$2*1000000</f>
        <v>297974.73290277791</v>
      </c>
      <c r="H107" s="5">
        <f>'90.1 Data-SI'!H107/Convert!$B$2*1000000</f>
        <v>195165.01447932757</v>
      </c>
      <c r="I107" s="5">
        <f>'90.1 Data-SI'!I107/Convert!$B$2*1000000</f>
        <v>111757.11163740233</v>
      </c>
      <c r="J107" s="5">
        <f>'90.1 Data-SI'!J107/Convert!$B$2*1000000</f>
        <v>1071753.6388356294</v>
      </c>
      <c r="K107" s="5">
        <f>'90.1 Data-SI'!K107/Convert!$B$2*1000000</f>
        <v>0</v>
      </c>
      <c r="L107" s="5">
        <f>'90.1 Data-SI'!L107/Convert!$B$2*1000000</f>
        <v>13724.3912858077</v>
      </c>
      <c r="M107" s="5">
        <f>'90.1 Data-SI'!M107/Convert!$B$2*1000000</f>
        <v>214424.6574991903</v>
      </c>
      <c r="N107" s="5">
        <f>'90.1 Data-SI'!N107/Convert!$B$2*1000000</f>
        <v>31173.70368716956</v>
      </c>
      <c r="O107" s="5">
        <f>'90.1 Data-SI'!O107/Convert!$B$2*1000000</f>
        <v>1103.988897649878</v>
      </c>
      <c r="P107" s="5">
        <f t="shared" si="6"/>
        <v>30069.714789519683</v>
      </c>
      <c r="Q107" s="5">
        <f>'90.1 Data-SI'!Q107/Convert!$B$2*1000000</f>
        <v>3213.0998935696202</v>
      </c>
      <c r="R107" s="5">
        <f>'90.1 Data-SI'!R107/Convert!$B$2*1000000</f>
        <v>0</v>
      </c>
      <c r="S107" s="5">
        <f>'90.1 Data-SI'!S107/Convert!$B$2*1000000</f>
        <v>0</v>
      </c>
      <c r="T107" s="5">
        <f>'90.1 Data-SI'!T107/Convert!$B$2*1000000</f>
        <v>0</v>
      </c>
      <c r="U107" s="5">
        <f>'90.1 Data-SI'!U107/Convert!$B$2*1000000</f>
        <v>1045973.0143208526</v>
      </c>
      <c r="V107" s="5">
        <f>'90.1 Data-SI'!V107/Convert!$B$2*1000000</f>
        <v>0</v>
      </c>
      <c r="W107" s="5">
        <f t="shared" si="7"/>
        <v>587054.42052880791</v>
      </c>
      <c r="X107" s="5">
        <f t="shared" si="8"/>
        <v>125585.76280176245</v>
      </c>
      <c r="Y107" s="5">
        <f t="shared" si="9"/>
        <v>712640.18333057035</v>
      </c>
      <c r="Z107" s="5">
        <f>'90.1 Data-SI'!Y107/Convert!$B$2*1000000</f>
        <v>1980558.5656646248</v>
      </c>
      <c r="AA107" s="5">
        <f>'90.1 Data-SI'!Z107/Convert!$B$2*1000000</f>
        <v>1171558.7771226149</v>
      </c>
      <c r="AB107" s="5">
        <f t="shared" si="5"/>
        <v>3152117.3427872397</v>
      </c>
    </row>
    <row r="108" spans="1:28" x14ac:dyDescent="0.25">
      <c r="A108" s="95">
        <v>2019</v>
      </c>
      <c r="B108" s="95" t="s">
        <v>61</v>
      </c>
      <c r="C108" s="52" t="s">
        <v>18</v>
      </c>
      <c r="D108" s="5">
        <f>'90.1 Data-SI'!D108*Convert!$B$1</f>
        <v>84351.168704612151</v>
      </c>
      <c r="E108" s="5">
        <f>'90.1 Data-SI'!E108/Convert!$B$2*1000000</f>
        <v>61390.112125812477</v>
      </c>
      <c r="F108" s="5">
        <f>'90.1 Data-SI'!F108/Convert!$B$2*1000000</f>
        <v>207808.89429650124</v>
      </c>
      <c r="G108" s="5">
        <f>'90.1 Data-SI'!G108/Convert!$B$2*1000000</f>
        <v>75986.495123149391</v>
      </c>
      <c r="H108" s="5">
        <f>'90.1 Data-SI'!H108/Convert!$B$2*1000000</f>
        <v>195165.01447932757</v>
      </c>
      <c r="I108" s="5">
        <f>'90.1 Data-SI'!I108/Convert!$B$2*1000000</f>
        <v>111548.59188029752</v>
      </c>
      <c r="J108" s="5">
        <f>'90.1 Data-SI'!J108/Convert!$B$2*1000000</f>
        <v>1071753.6388356294</v>
      </c>
      <c r="K108" s="5">
        <f>'90.1 Data-SI'!K108/Convert!$B$2*1000000</f>
        <v>0</v>
      </c>
      <c r="L108" s="5">
        <f>'90.1 Data-SI'!L108/Convert!$B$2*1000000</f>
        <v>13724.3912858077</v>
      </c>
      <c r="M108" s="5">
        <f>'90.1 Data-SI'!M108/Convert!$B$2*1000000</f>
        <v>150210.05048168538</v>
      </c>
      <c r="N108" s="5">
        <f>'90.1 Data-SI'!N108/Convert!$B$2*1000000</f>
        <v>28026.95098904238</v>
      </c>
      <c r="O108" s="5">
        <f>'90.1 Data-SI'!O108/Convert!$B$2*1000000</f>
        <v>1103.988897649878</v>
      </c>
      <c r="P108" s="5">
        <f t="shared" si="6"/>
        <v>26922.962091392503</v>
      </c>
      <c r="Q108" s="5">
        <f>'90.1 Data-SI'!Q108/Convert!$B$2*1000000</f>
        <v>947.81707774915049</v>
      </c>
      <c r="R108" s="5">
        <f>'90.1 Data-SI'!R108/Convert!$B$2*1000000</f>
        <v>0</v>
      </c>
      <c r="S108" s="5">
        <f>'90.1 Data-SI'!S108/Convert!$B$2*1000000</f>
        <v>0</v>
      </c>
      <c r="T108" s="5">
        <f>'90.1 Data-SI'!T108/Convert!$B$2*1000000</f>
        <v>0</v>
      </c>
      <c r="U108" s="5">
        <f>'90.1 Data-SI'!U108/Convert!$B$2*1000000</f>
        <v>1105078.8872892896</v>
      </c>
      <c r="V108" s="5">
        <f>'90.1 Data-SI'!V108/Convert!$B$2*1000000</f>
        <v>0</v>
      </c>
      <c r="W108" s="5">
        <f t="shared" si="7"/>
        <v>315457.43689978891</v>
      </c>
      <c r="X108" s="5">
        <f t="shared" si="8"/>
        <v>207808.89429650124</v>
      </c>
      <c r="Y108" s="5">
        <f t="shared" si="9"/>
        <v>523266.33119629015</v>
      </c>
      <c r="Z108" s="5">
        <f>'90.1 Data-SI'!Y108/Convert!$B$2*1000000</f>
        <v>1708743.5841077233</v>
      </c>
      <c r="AA108" s="5">
        <f>'90.1 Data-SI'!Z108/Convert!$B$2*1000000</f>
        <v>1312887.7815857909</v>
      </c>
      <c r="AB108" s="5">
        <f t="shared" si="5"/>
        <v>3021631.3656935142</v>
      </c>
    </row>
    <row r="109" spans="1:28" x14ac:dyDescent="0.25">
      <c r="A109" s="95">
        <v>2019</v>
      </c>
      <c r="B109" s="95" t="s">
        <v>61</v>
      </c>
      <c r="C109" s="52" t="s">
        <v>4</v>
      </c>
      <c r="D109" s="5">
        <f>'90.1 Data-SI'!D109*Convert!$B$1</f>
        <v>84351.168704612151</v>
      </c>
      <c r="E109" s="5">
        <f>'90.1 Data-SI'!E109/Convert!$B$2*1000000</f>
        <v>207334.98575762665</v>
      </c>
      <c r="F109" s="5">
        <f>'90.1 Data-SI'!F109/Convert!$B$2*1000000</f>
        <v>729004.02717998158</v>
      </c>
      <c r="G109" s="5">
        <f>'90.1 Data-SI'!G109/Convert!$B$2*1000000</f>
        <v>130609.19331383295</v>
      </c>
      <c r="H109" s="5">
        <f>'90.1 Data-SI'!H109/Convert!$B$2*1000000</f>
        <v>195165.01447932757</v>
      </c>
      <c r="I109" s="5">
        <f>'90.1 Data-SI'!I109/Convert!$B$2*1000000</f>
        <v>111709.72078351487</v>
      </c>
      <c r="J109" s="5">
        <f>'90.1 Data-SI'!J109/Convert!$B$2*1000000</f>
        <v>1071753.6388356294</v>
      </c>
      <c r="K109" s="5">
        <f>'90.1 Data-SI'!K109/Convert!$B$2*1000000</f>
        <v>0</v>
      </c>
      <c r="L109" s="5">
        <f>'90.1 Data-SI'!L109/Convert!$B$2*1000000</f>
        <v>13724.3912858077</v>
      </c>
      <c r="M109" s="5">
        <f>'90.1 Data-SI'!M109/Convert!$B$2*1000000</f>
        <v>187478.21797878196</v>
      </c>
      <c r="N109" s="5">
        <f>'90.1 Data-SI'!N109/Convert!$B$2*1000000</f>
        <v>31988.82637403383</v>
      </c>
      <c r="O109" s="5">
        <f>'90.1 Data-SI'!O109/Convert!$B$2*1000000</f>
        <v>1103.988897649878</v>
      </c>
      <c r="P109" s="5">
        <f t="shared" si="6"/>
        <v>30884.837476383953</v>
      </c>
      <c r="Q109" s="5">
        <f>'90.1 Data-SI'!Q109/Convert!$B$2*1000000</f>
        <v>2293.7173281529444</v>
      </c>
      <c r="R109" s="5">
        <f>'90.1 Data-SI'!R109/Convert!$B$2*1000000</f>
        <v>0</v>
      </c>
      <c r="S109" s="5">
        <f>'90.1 Data-SI'!S109/Convert!$B$2*1000000</f>
        <v>0</v>
      </c>
      <c r="T109" s="5">
        <f>'90.1 Data-SI'!T109/Convert!$B$2*1000000</f>
        <v>0</v>
      </c>
      <c r="U109" s="5">
        <f>'90.1 Data-SI'!U109/Convert!$B$2*1000000</f>
        <v>1160213.4067019576</v>
      </c>
      <c r="V109" s="5">
        <f>'90.1 Data-SI'!V109/Convert!$B$2*1000000</f>
        <v>0</v>
      </c>
      <c r="W109" s="5">
        <f t="shared" si="7"/>
        <v>558600.95185477834</v>
      </c>
      <c r="X109" s="5">
        <f t="shared" si="8"/>
        <v>729004.02717998158</v>
      </c>
      <c r="Y109" s="5">
        <f t="shared" si="9"/>
        <v>1287604.97903476</v>
      </c>
      <c r="Z109" s="5">
        <f>'90.1 Data-SI'!Y109/Convert!$B$2*1000000</f>
        <v>1952048.2279659305</v>
      </c>
      <c r="AA109" s="5">
        <f>'90.1 Data-SI'!Z109/Convert!$B$2*1000000</f>
        <v>1889217.4338819392</v>
      </c>
      <c r="AB109" s="5">
        <f t="shared" si="5"/>
        <v>3841265.6618478699</v>
      </c>
    </row>
    <row r="110" spans="1:28" x14ac:dyDescent="0.25">
      <c r="A110" s="95">
        <v>2019</v>
      </c>
      <c r="B110" s="95" t="s">
        <v>61</v>
      </c>
      <c r="C110" s="52" t="s">
        <v>5</v>
      </c>
      <c r="D110" s="5">
        <f>'90.1 Data-SI'!D110*Convert!$B$1</f>
        <v>84351.168704612151</v>
      </c>
      <c r="E110" s="5">
        <f>'90.1 Data-SI'!E110/Convert!$B$2*1000000</f>
        <v>102724.41488645293</v>
      </c>
      <c r="F110" s="5">
        <f>'90.1 Data-SI'!F110/Convert!$B$2*1000000</f>
        <v>343394.12726851727</v>
      </c>
      <c r="G110" s="5">
        <f>'90.1 Data-SI'!G110/Convert!$B$2*1000000</f>
        <v>220964.59533565945</v>
      </c>
      <c r="H110" s="5">
        <f>'90.1 Data-SI'!H110/Convert!$B$2*1000000</f>
        <v>195165.01447932757</v>
      </c>
      <c r="I110" s="5">
        <f>'90.1 Data-SI'!I110/Convert!$B$2*1000000</f>
        <v>111709.72078351487</v>
      </c>
      <c r="J110" s="5">
        <f>'90.1 Data-SI'!J110/Convert!$B$2*1000000</f>
        <v>1071753.6388356294</v>
      </c>
      <c r="K110" s="5">
        <f>'90.1 Data-SI'!K110/Convert!$B$2*1000000</f>
        <v>0</v>
      </c>
      <c r="L110" s="5">
        <f>'90.1 Data-SI'!L110/Convert!$B$2*1000000</f>
        <v>13724.3912858077</v>
      </c>
      <c r="M110" s="5">
        <f>'90.1 Data-SI'!M110/Convert!$B$2*1000000</f>
        <v>210386.95674797895</v>
      </c>
      <c r="N110" s="5">
        <f>'90.1 Data-SI'!N110/Convert!$B$2*1000000</f>
        <v>30330.146487972816</v>
      </c>
      <c r="O110" s="5">
        <f>'90.1 Data-SI'!O110/Convert!$B$2*1000000</f>
        <v>1103.988897649878</v>
      </c>
      <c r="P110" s="5">
        <f t="shared" si="6"/>
        <v>29226.157590322939</v>
      </c>
      <c r="Q110" s="5">
        <f>'90.1 Data-SI'!Q110/Convert!$B$2*1000000</f>
        <v>2113.6320833806058</v>
      </c>
      <c r="R110" s="5">
        <f>'90.1 Data-SI'!R110/Convert!$B$2*1000000</f>
        <v>0</v>
      </c>
      <c r="S110" s="5">
        <f>'90.1 Data-SI'!S110/Convert!$B$2*1000000</f>
        <v>0</v>
      </c>
      <c r="T110" s="5">
        <f>'90.1 Data-SI'!T110/Convert!$B$2*1000000</f>
        <v>0</v>
      </c>
      <c r="U110" s="5">
        <f>'90.1 Data-SI'!U110/Convert!$B$2*1000000</f>
        <v>1136148.3310979069</v>
      </c>
      <c r="V110" s="5">
        <f>'90.1 Data-SI'!V110/Convert!$B$2*1000000</f>
        <v>0</v>
      </c>
      <c r="W110" s="5">
        <f t="shared" si="7"/>
        <v>565415.75664379483</v>
      </c>
      <c r="X110" s="5">
        <f t="shared" si="8"/>
        <v>343394.12726851727</v>
      </c>
      <c r="Y110" s="5">
        <f t="shared" si="9"/>
        <v>908809.8839123121</v>
      </c>
      <c r="Z110" s="5">
        <f>'90.1 Data-SI'!Y110/Convert!$B$2*1000000</f>
        <v>1958872.5109257242</v>
      </c>
      <c r="AA110" s="5">
        <f>'90.1 Data-SI'!Z110/Convert!$B$2*1000000</f>
        <v>1479542.4583664238</v>
      </c>
      <c r="AB110" s="5">
        <f t="shared" si="5"/>
        <v>3438414.969292148</v>
      </c>
    </row>
    <row r="111" spans="1:28" x14ac:dyDescent="0.25">
      <c r="A111" s="95">
        <v>2019</v>
      </c>
      <c r="B111" s="95" t="s">
        <v>61</v>
      </c>
      <c r="C111" s="52" t="s">
        <v>15</v>
      </c>
      <c r="D111" s="5">
        <f>'90.1 Data-SI'!D111*Convert!$B$1</f>
        <v>84351.168704612151</v>
      </c>
      <c r="E111" s="5">
        <f>'90.1 Data-SI'!E111/Convert!$B$2*1000000</f>
        <v>37836.857743746084</v>
      </c>
      <c r="F111" s="5">
        <f>'90.1 Data-SI'!F111/Convert!$B$2*1000000</f>
        <v>125092.89792133289</v>
      </c>
      <c r="G111" s="5">
        <f>'90.1 Data-SI'!G111/Convert!$B$2*1000000</f>
        <v>70792.457537084047</v>
      </c>
      <c r="H111" s="5">
        <f>'90.1 Data-SI'!H111/Convert!$B$2*1000000</f>
        <v>195165.01447932757</v>
      </c>
      <c r="I111" s="5">
        <f>'90.1 Data-SI'!I111/Convert!$B$2*1000000</f>
        <v>111539.11370952004</v>
      </c>
      <c r="J111" s="5">
        <f>'90.1 Data-SI'!J111/Convert!$B$2*1000000</f>
        <v>1071753.6388356294</v>
      </c>
      <c r="K111" s="5">
        <f>'90.1 Data-SI'!K111/Convert!$B$2*1000000</f>
        <v>0</v>
      </c>
      <c r="L111" s="5">
        <f>'90.1 Data-SI'!L111/Convert!$B$2*1000000</f>
        <v>13724.3912858077</v>
      </c>
      <c r="M111" s="5">
        <f>'90.1 Data-SI'!M111/Convert!$B$2*1000000</f>
        <v>143490.02740044388</v>
      </c>
      <c r="N111" s="5">
        <f>'90.1 Data-SI'!N111/Convert!$B$2*1000000</f>
        <v>27145.481106735671</v>
      </c>
      <c r="O111" s="5">
        <f>'90.1 Data-SI'!O111/Convert!$B$2*1000000</f>
        <v>1103.988897649878</v>
      </c>
      <c r="P111" s="5">
        <f t="shared" si="6"/>
        <v>26041.492209085794</v>
      </c>
      <c r="Q111" s="5">
        <f>'90.1 Data-SI'!Q111/Convert!$B$2*1000000</f>
        <v>758.25366219932039</v>
      </c>
      <c r="R111" s="5">
        <f>'90.1 Data-SI'!R111/Convert!$B$2*1000000</f>
        <v>0</v>
      </c>
      <c r="S111" s="5">
        <f>'90.1 Data-SI'!S111/Convert!$B$2*1000000</f>
        <v>0</v>
      </c>
      <c r="T111" s="5">
        <f>'90.1 Data-SI'!T111/Convert!$B$2*1000000</f>
        <v>0</v>
      </c>
      <c r="U111" s="5">
        <f>'90.1 Data-SI'!U111/Convert!$B$2*1000000</f>
        <v>1153654.5125239335</v>
      </c>
      <c r="V111" s="5">
        <f>'90.1 Data-SI'!V111/Convert!$B$2*1000000</f>
        <v>0</v>
      </c>
      <c r="W111" s="5">
        <f t="shared" si="7"/>
        <v>278919.08855255914</v>
      </c>
      <c r="X111" s="5">
        <f t="shared" si="8"/>
        <v>125092.89792133289</v>
      </c>
      <c r="Y111" s="5">
        <f t="shared" si="9"/>
        <v>404011.986473892</v>
      </c>
      <c r="Z111" s="5">
        <f>'90.1 Data-SI'!Y111/Convert!$B$2*1000000</f>
        <v>1672186.2794189388</v>
      </c>
      <c r="AA111" s="5">
        <f>'90.1 Data-SI'!Z111/Convert!$B$2*1000000</f>
        <v>1278747.4104452664</v>
      </c>
      <c r="AB111" s="5">
        <f t="shared" si="5"/>
        <v>2950933.6898642052</v>
      </c>
    </row>
    <row r="112" spans="1:28" x14ac:dyDescent="0.25">
      <c r="A112" s="95">
        <v>2019</v>
      </c>
      <c r="B112" s="95" t="s">
        <v>61</v>
      </c>
      <c r="C112" s="52" t="s">
        <v>16</v>
      </c>
      <c r="D112" s="5">
        <f>'90.1 Data-SI'!D112*Convert!$B$1</f>
        <v>84351.168704612151</v>
      </c>
      <c r="E112" s="5">
        <f>'90.1 Data-SI'!E112/Convert!$B$2*1000000</f>
        <v>308893.58563844807</v>
      </c>
      <c r="F112" s="5">
        <f>'90.1 Data-SI'!F112/Convert!$B$2*1000000</f>
        <v>1070597.3020007752</v>
      </c>
      <c r="G112" s="5">
        <f>'90.1 Data-SI'!G112/Convert!$B$2*1000000</f>
        <v>157830.49978678854</v>
      </c>
      <c r="H112" s="5">
        <f>'90.1 Data-SI'!H112/Convert!$B$2*1000000</f>
        <v>195165.01447932757</v>
      </c>
      <c r="I112" s="5">
        <f>'90.1 Data-SI'!I112/Convert!$B$2*1000000</f>
        <v>111662.32992962742</v>
      </c>
      <c r="J112" s="5">
        <f>'90.1 Data-SI'!J112/Convert!$B$2*1000000</f>
        <v>1071753.6388356294</v>
      </c>
      <c r="K112" s="5">
        <f>'90.1 Data-SI'!K112/Convert!$B$2*1000000</f>
        <v>0</v>
      </c>
      <c r="L112" s="5">
        <f>'90.1 Data-SI'!L112/Convert!$B$2*1000000</f>
        <v>13724.3912858077</v>
      </c>
      <c r="M112" s="5">
        <f>'90.1 Data-SI'!M112/Convert!$B$2*1000000</f>
        <v>208737.75503269539</v>
      </c>
      <c r="N112" s="5">
        <f>'90.1 Data-SI'!N112/Convert!$B$2*1000000</f>
        <v>37874.770426856056</v>
      </c>
      <c r="O112" s="5">
        <f>'90.1 Data-SI'!O112/Convert!$B$2*1000000</f>
        <v>1103.988897649878</v>
      </c>
      <c r="P112" s="5">
        <f t="shared" si="6"/>
        <v>36770.781529206179</v>
      </c>
      <c r="Q112" s="5">
        <f>'90.1 Data-SI'!Q112/Convert!$B$2*1000000</f>
        <v>2995.1019656873159</v>
      </c>
      <c r="R112" s="5">
        <f>'90.1 Data-SI'!R112/Convert!$B$2*1000000</f>
        <v>0</v>
      </c>
      <c r="S112" s="5">
        <f>'90.1 Data-SI'!S112/Convert!$B$2*1000000</f>
        <v>0</v>
      </c>
      <c r="T112" s="5">
        <f>'90.1 Data-SI'!T112/Convert!$B$2*1000000</f>
        <v>0</v>
      </c>
      <c r="U112" s="5">
        <f>'90.1 Data-SI'!U112/Convert!$B$2*1000000</f>
        <v>1223660.2818864856</v>
      </c>
      <c r="V112" s="5">
        <f>'90.1 Data-SI'!V112/Convert!$B$2*1000000</f>
        <v>0</v>
      </c>
      <c r="W112" s="5">
        <f t="shared" si="7"/>
        <v>715227.72395282541</v>
      </c>
      <c r="X112" s="5">
        <f t="shared" si="8"/>
        <v>1070597.3020007752</v>
      </c>
      <c r="Y112" s="5">
        <f t="shared" si="9"/>
        <v>1785825.0259536006</v>
      </c>
      <c r="Z112" s="5">
        <f>'90.1 Data-SI'!Y112/Convert!$B$2*1000000</f>
        <v>2108627.6092100898</v>
      </c>
      <c r="AA112" s="5">
        <f>'90.1 Data-SI'!Z112/Convert!$B$2*1000000</f>
        <v>2294257.5838872613</v>
      </c>
      <c r="AB112" s="5">
        <f t="shared" si="5"/>
        <v>4402885.1930973511</v>
      </c>
    </row>
    <row r="113" spans="1:28" x14ac:dyDescent="0.25">
      <c r="A113" s="95">
        <v>2019</v>
      </c>
      <c r="B113" s="95" t="s">
        <v>61</v>
      </c>
      <c r="C113" s="52" t="s">
        <v>9</v>
      </c>
      <c r="D113" s="5">
        <f>'90.1 Data-SI'!D113*Convert!$B$1</f>
        <v>84351.168704612151</v>
      </c>
      <c r="E113" s="5">
        <f>'90.1 Data-SI'!E113/Convert!$B$2*1000000</f>
        <v>198652.98132544445</v>
      </c>
      <c r="F113" s="5">
        <f>'90.1 Data-SI'!F113/Convert!$B$2*1000000</f>
        <v>673822.11691342597</v>
      </c>
      <c r="G113" s="5">
        <f>'90.1 Data-SI'!G113/Convert!$B$2*1000000</f>
        <v>126021.75865752704</v>
      </c>
      <c r="H113" s="5">
        <f>'90.1 Data-SI'!H113/Convert!$B$2*1000000</f>
        <v>195165.01447932757</v>
      </c>
      <c r="I113" s="5">
        <f>'90.1 Data-SI'!I113/Convert!$B$2*1000000</f>
        <v>111577.02639263</v>
      </c>
      <c r="J113" s="5">
        <f>'90.1 Data-SI'!J113/Convert!$B$2*1000000</f>
        <v>1071753.6388356294</v>
      </c>
      <c r="K113" s="5">
        <f>'90.1 Data-SI'!K113/Convert!$B$2*1000000</f>
        <v>0</v>
      </c>
      <c r="L113" s="5">
        <f>'90.1 Data-SI'!L113/Convert!$B$2*1000000</f>
        <v>13724.3912858077</v>
      </c>
      <c r="M113" s="5">
        <f>'90.1 Data-SI'!M113/Convert!$B$2*1000000</f>
        <v>205259.26635735604</v>
      </c>
      <c r="N113" s="5">
        <f>'90.1 Data-SI'!N113/Convert!$B$2*1000000</f>
        <v>31856.131983148945</v>
      </c>
      <c r="O113" s="5">
        <f>'90.1 Data-SI'!O113/Convert!$B$2*1000000</f>
        <v>1103.988897649878</v>
      </c>
      <c r="P113" s="5">
        <f t="shared" si="6"/>
        <v>30752.143085499069</v>
      </c>
      <c r="Q113" s="5">
        <f>'90.1 Data-SI'!Q113/Convert!$B$2*1000000</f>
        <v>1307.9875672938276</v>
      </c>
      <c r="R113" s="5">
        <f>'90.1 Data-SI'!R113/Convert!$B$2*1000000</f>
        <v>0</v>
      </c>
      <c r="S113" s="5">
        <f>'90.1 Data-SI'!S113/Convert!$B$2*1000000</f>
        <v>0</v>
      </c>
      <c r="T113" s="5">
        <f>'90.1 Data-SI'!T113/Convert!$B$2*1000000</f>
        <v>0</v>
      </c>
      <c r="U113" s="5">
        <f>'90.1 Data-SI'!U113/Convert!$B$2*1000000</f>
        <v>1207575.8260770827</v>
      </c>
      <c r="V113" s="5">
        <f>'90.1 Data-SI'!V113/Convert!$B$2*1000000</f>
        <v>0</v>
      </c>
      <c r="W113" s="5">
        <f t="shared" si="7"/>
        <v>561994.13699312031</v>
      </c>
      <c r="X113" s="5">
        <f t="shared" si="8"/>
        <v>673822.11691342597</v>
      </c>
      <c r="Y113" s="5">
        <f t="shared" si="9"/>
        <v>1235816.2539065462</v>
      </c>
      <c r="Z113" s="5">
        <f>'90.1 Data-SI'!Y113/Convert!$B$2*1000000</f>
        <v>1955308.7187133876</v>
      </c>
      <c r="AA113" s="5">
        <f>'90.1 Data-SI'!Z113/Convert!$B$2*1000000</f>
        <v>1881397.9429905089</v>
      </c>
      <c r="AB113" s="5">
        <f t="shared" si="5"/>
        <v>3836706.6617038967</v>
      </c>
    </row>
    <row r="114" spans="1:28" x14ac:dyDescent="0.25">
      <c r="A114" s="95">
        <v>2019</v>
      </c>
      <c r="B114" s="95" t="s">
        <v>61</v>
      </c>
      <c r="C114" s="52" t="s">
        <v>12</v>
      </c>
      <c r="D114" s="5">
        <f>'90.1 Data-SI'!D114*Convert!$B$1</f>
        <v>84351.168704612151</v>
      </c>
      <c r="E114" s="5">
        <f>'90.1 Data-SI'!E114/Convert!$B$2*1000000</f>
        <v>287207.53089954756</v>
      </c>
      <c r="F114" s="5">
        <f>'90.1 Data-SI'!F114/Convert!$B$2*1000000</f>
        <v>990355.10819853249</v>
      </c>
      <c r="G114" s="5">
        <f>'90.1 Data-SI'!G114/Convert!$B$2*1000000</f>
        <v>135509.40760579606</v>
      </c>
      <c r="H114" s="5">
        <f>'90.1 Data-SI'!H114/Convert!$B$2*1000000</f>
        <v>195165.01447932757</v>
      </c>
      <c r="I114" s="5">
        <f>'90.1 Data-SI'!I114/Convert!$B$2*1000000</f>
        <v>111510.67919718756</v>
      </c>
      <c r="J114" s="5">
        <f>'90.1 Data-SI'!J114/Convert!$B$2*1000000</f>
        <v>1071753.6388356294</v>
      </c>
      <c r="K114" s="5">
        <f>'90.1 Data-SI'!K114/Convert!$B$2*1000000</f>
        <v>0</v>
      </c>
      <c r="L114" s="5">
        <f>'90.1 Data-SI'!L114/Convert!$B$2*1000000</f>
        <v>13724.3912858077</v>
      </c>
      <c r="M114" s="5">
        <f>'90.1 Data-SI'!M114/Convert!$B$2*1000000</f>
        <v>209647.65942733461</v>
      </c>
      <c r="N114" s="5">
        <f>'90.1 Data-SI'!N114/Convert!$B$2*1000000</f>
        <v>34273.065531409273</v>
      </c>
      <c r="O114" s="5">
        <f>'90.1 Data-SI'!O114/Convert!$B$2*1000000</f>
        <v>1103.988897649878</v>
      </c>
      <c r="P114" s="5">
        <f t="shared" si="6"/>
        <v>33169.076633759396</v>
      </c>
      <c r="Q114" s="5">
        <f>'90.1 Data-SI'!Q114/Convert!$B$2*1000000</f>
        <v>2217.8919619330122</v>
      </c>
      <c r="R114" s="5">
        <f>'90.1 Data-SI'!R114/Convert!$B$2*1000000</f>
        <v>0</v>
      </c>
      <c r="S114" s="5">
        <f>'90.1 Data-SI'!S114/Convert!$B$2*1000000</f>
        <v>0</v>
      </c>
      <c r="T114" s="5">
        <f>'90.1 Data-SI'!T114/Convert!$B$2*1000000</f>
        <v>0</v>
      </c>
      <c r="U114" s="5">
        <f>'90.1 Data-SI'!U114/Convert!$B$2*1000000</f>
        <v>1299220.259324648</v>
      </c>
      <c r="V114" s="5">
        <f>'90.1 Data-SI'!V114/Convert!$B$2*1000000</f>
        <v>0</v>
      </c>
      <c r="W114" s="5">
        <f t="shared" si="7"/>
        <v>667751.5665283706</v>
      </c>
      <c r="X114" s="5">
        <f t="shared" si="8"/>
        <v>990355.10819853249</v>
      </c>
      <c r="Y114" s="5">
        <f t="shared" si="9"/>
        <v>1658106.674726903</v>
      </c>
      <c r="Z114" s="5">
        <f>'90.1 Data-SI'!Y114/Convert!$B$2*1000000</f>
        <v>2061009.2792239727</v>
      </c>
      <c r="AA114" s="5">
        <f>'90.1 Data-SI'!Z114/Convert!$B$2*1000000</f>
        <v>2289575.3675231803</v>
      </c>
      <c r="AB114" s="5">
        <f t="shared" si="5"/>
        <v>4350584.6467471533</v>
      </c>
    </row>
    <row r="115" spans="1:28" x14ac:dyDescent="0.25">
      <c r="A115" s="95">
        <v>2019</v>
      </c>
      <c r="B115" s="95" t="s">
        <v>61</v>
      </c>
      <c r="C115" s="52" t="s">
        <v>8</v>
      </c>
      <c r="D115" s="5">
        <f>'90.1 Data-SI'!D115*Convert!$B$1</f>
        <v>84351.168704612151</v>
      </c>
      <c r="E115" s="5">
        <f>'90.1 Data-SI'!E115/Convert!$B$2*1000000</f>
        <v>368729.27775675198</v>
      </c>
      <c r="F115" s="5">
        <f>'90.1 Data-SI'!F115/Convert!$B$2*1000000</f>
        <v>1236588.5068269842</v>
      </c>
      <c r="G115" s="5">
        <f>'90.1 Data-SI'!G115/Convert!$B$2*1000000</f>
        <v>96165.520708428812</v>
      </c>
      <c r="H115" s="5">
        <f>'90.1 Data-SI'!H115/Convert!$B$2*1000000</f>
        <v>195165.01447932757</v>
      </c>
      <c r="I115" s="5">
        <f>'90.1 Data-SI'!I115/Convert!$B$2*1000000</f>
        <v>110894.5980966506</v>
      </c>
      <c r="J115" s="5">
        <f>'90.1 Data-SI'!J115/Convert!$B$2*1000000</f>
        <v>1071753.6388356294</v>
      </c>
      <c r="K115" s="5">
        <f>'90.1 Data-SI'!K115/Convert!$B$2*1000000</f>
        <v>0</v>
      </c>
      <c r="L115" s="5">
        <f>'90.1 Data-SI'!L115/Convert!$B$2*1000000</f>
        <v>13724.3912858077</v>
      </c>
      <c r="M115" s="5">
        <f>'90.1 Data-SI'!M115/Convert!$B$2*1000000</f>
        <v>238499.21127401874</v>
      </c>
      <c r="N115" s="5">
        <f>'90.1 Data-SI'!N115/Convert!$B$2*1000000</f>
        <v>35078.710047496053</v>
      </c>
      <c r="O115" s="5">
        <f>'90.1 Data-SI'!O115/Convert!$B$2*1000000</f>
        <v>1103.988897649878</v>
      </c>
      <c r="P115" s="5">
        <f t="shared" si="6"/>
        <v>33974.721149846177</v>
      </c>
      <c r="Q115" s="5">
        <f>'90.1 Data-SI'!Q115/Convert!$B$2*1000000</f>
        <v>976.25159008162495</v>
      </c>
      <c r="R115" s="5">
        <f>'90.1 Data-SI'!R115/Convert!$B$2*1000000</f>
        <v>0</v>
      </c>
      <c r="S115" s="5">
        <f>'90.1 Data-SI'!S115/Convert!$B$2*1000000</f>
        <v>0</v>
      </c>
      <c r="T115" s="5">
        <f>'90.1 Data-SI'!T115/Convert!$B$2*1000000</f>
        <v>0</v>
      </c>
      <c r="U115" s="5">
        <f>'90.1 Data-SI'!U115/Convert!$B$2*1000000</f>
        <v>1400835.7282301346</v>
      </c>
      <c r="V115" s="5">
        <f>'90.1 Data-SI'!V115/Convert!$B$2*1000000</f>
        <v>0</v>
      </c>
      <c r="W115" s="5">
        <f t="shared" si="7"/>
        <v>738344.98247912736</v>
      </c>
      <c r="X115" s="5">
        <f t="shared" si="8"/>
        <v>1236588.5068269842</v>
      </c>
      <c r="Y115" s="5">
        <f t="shared" si="9"/>
        <v>1974933.4893061116</v>
      </c>
      <c r="Z115" s="5">
        <f>'90.1 Data-SI'!Y115/Convert!$B$2*1000000</f>
        <v>2130967.6577326371</v>
      </c>
      <c r="AA115" s="5">
        <f>'90.1 Data-SI'!Z115/Convert!$B$2*1000000</f>
        <v>2637414.7568863407</v>
      </c>
      <c r="AB115" s="5">
        <f t="shared" si="5"/>
        <v>4768382.4146189783</v>
      </c>
    </row>
    <row r="116" spans="1:28" x14ac:dyDescent="0.25">
      <c r="A116" s="95">
        <v>2004</v>
      </c>
      <c r="B116" s="95" t="s">
        <v>60</v>
      </c>
      <c r="C116" s="52" t="s">
        <v>10</v>
      </c>
      <c r="D116" s="5">
        <f>'90.1 Data-SI'!D116*Convert!$B$1</f>
        <v>33740.661232232371</v>
      </c>
      <c r="E116" s="5">
        <f>'90.1 Data-SI'!E116/Convert!$B$2*1000000</f>
        <v>0</v>
      </c>
      <c r="F116" s="5">
        <f>'90.1 Data-SI'!F116/Convert!$B$2*1000000</f>
        <v>0</v>
      </c>
      <c r="G116" s="5">
        <f>'90.1 Data-SI'!G116/Convert!$B$2*1000000</f>
        <v>737212.12307328917</v>
      </c>
      <c r="H116" s="5">
        <f>'90.1 Data-SI'!H116/Convert!$B$2*1000000</f>
        <v>132182.56966289654</v>
      </c>
      <c r="I116" s="5">
        <f>'90.1 Data-SI'!I116/Convert!$B$2*1000000</f>
        <v>69238.037529575435</v>
      </c>
      <c r="J116" s="5">
        <f>'90.1 Data-SI'!J116/Convert!$B$2*1000000</f>
        <v>490628.03212607023</v>
      </c>
      <c r="K116" s="5">
        <f>'90.1 Data-SI'!K116/Convert!$B$2*1000000</f>
        <v>0</v>
      </c>
      <c r="L116" s="5">
        <f>'90.1 Data-SI'!L116/Convert!$B$2*1000000</f>
        <v>0</v>
      </c>
      <c r="M116" s="5">
        <f>'90.1 Data-SI'!M116/Convert!$B$2*1000000</f>
        <v>167820.49178626461</v>
      </c>
      <c r="N116" s="5">
        <f>'90.1 Data-SI'!N116/Convert!$B$2*1000000</f>
        <v>0</v>
      </c>
      <c r="O116" s="5">
        <f>'90.1 Data-SI'!O116/Convert!$B$2*1000000</f>
        <v>0</v>
      </c>
      <c r="P116" s="5">
        <f t="shared" si="6"/>
        <v>0</v>
      </c>
      <c r="Q116" s="5">
        <f>'90.1 Data-SI'!Q116/Convert!$B$2*1000000</f>
        <v>0</v>
      </c>
      <c r="R116" s="5">
        <f>'90.1 Data-SI'!R116/Convert!$B$2*1000000</f>
        <v>0</v>
      </c>
      <c r="S116" s="5">
        <f>'90.1 Data-SI'!S116/Convert!$B$2*1000000</f>
        <v>0</v>
      </c>
      <c r="T116" s="5">
        <f>'90.1 Data-SI'!T116/Convert!$B$2*1000000</f>
        <v>260971.95418745105</v>
      </c>
      <c r="U116" s="5">
        <f>'90.1 Data-SI'!U116/Convert!$B$2*1000000</f>
        <v>0</v>
      </c>
      <c r="V116" s="5">
        <f>'90.1 Data-SI'!V116/Convert!$B$2*1000000</f>
        <v>0</v>
      </c>
      <c r="W116" s="5">
        <f t="shared" si="7"/>
        <v>905032.61485955375</v>
      </c>
      <c r="X116" s="5">
        <f t="shared" si="8"/>
        <v>0</v>
      </c>
      <c r="Y116" s="5">
        <f t="shared" si="9"/>
        <v>905032.61485955375</v>
      </c>
      <c r="Z116" s="5">
        <f>'90.1 Data-SI'!Y116/Convert!$B$2*1000000</f>
        <v>1858053.208365547</v>
      </c>
      <c r="AA116" s="5">
        <f>'90.1 Data-SI'!Z116/Convert!$B$2*1000000</f>
        <v>0</v>
      </c>
      <c r="AB116" s="5">
        <f t="shared" si="5"/>
        <v>1858053.208365547</v>
      </c>
    </row>
    <row r="117" spans="1:28" x14ac:dyDescent="0.25">
      <c r="A117" s="95">
        <v>2004</v>
      </c>
      <c r="B117" s="95" t="s">
        <v>60</v>
      </c>
      <c r="C117" s="52" t="s">
        <v>6</v>
      </c>
      <c r="D117" s="5">
        <f>'90.1 Data-SI'!D117*Convert!$B$1</f>
        <v>33740.661232232371</v>
      </c>
      <c r="E117" s="5">
        <f>'90.1 Data-SI'!E117/Convert!$B$2*1000000</f>
        <v>0</v>
      </c>
      <c r="F117" s="5">
        <f>'90.1 Data-SI'!F117/Convert!$B$2*1000000</f>
        <v>28.434512332474512</v>
      </c>
      <c r="G117" s="5">
        <f>'90.1 Data-SI'!G117/Convert!$B$2*1000000</f>
        <v>661358.32234102476</v>
      </c>
      <c r="H117" s="5">
        <f>'90.1 Data-SI'!H117/Convert!$B$2*1000000</f>
        <v>132182.56966289654</v>
      </c>
      <c r="I117" s="5">
        <f>'90.1 Data-SI'!I117/Convert!$B$2*1000000</f>
        <v>69247.515700352931</v>
      </c>
      <c r="J117" s="5">
        <f>'90.1 Data-SI'!J117/Convert!$B$2*1000000</f>
        <v>490628.03212607023</v>
      </c>
      <c r="K117" s="5">
        <f>'90.1 Data-SI'!K117/Convert!$B$2*1000000</f>
        <v>0</v>
      </c>
      <c r="L117" s="5">
        <f>'90.1 Data-SI'!L117/Convert!$B$2*1000000</f>
        <v>0</v>
      </c>
      <c r="M117" s="5">
        <f>'90.1 Data-SI'!M117/Convert!$B$2*1000000</f>
        <v>164275.65591548276</v>
      </c>
      <c r="N117" s="5">
        <f>'90.1 Data-SI'!N117/Convert!$B$2*1000000</f>
        <v>0</v>
      </c>
      <c r="O117" s="5">
        <f>'90.1 Data-SI'!O117/Convert!$B$2*1000000</f>
        <v>0</v>
      </c>
      <c r="P117" s="5">
        <f t="shared" si="6"/>
        <v>0</v>
      </c>
      <c r="Q117" s="5">
        <f>'90.1 Data-SI'!Q117/Convert!$B$2*1000000</f>
        <v>0</v>
      </c>
      <c r="R117" s="5">
        <f>'90.1 Data-SI'!R117/Convert!$B$2*1000000</f>
        <v>0</v>
      </c>
      <c r="S117" s="5">
        <f>'90.1 Data-SI'!S117/Convert!$B$2*1000000</f>
        <v>0</v>
      </c>
      <c r="T117" s="5">
        <f>'90.1 Data-SI'!T117/Convert!$B$2*1000000</f>
        <v>259900.92088959453</v>
      </c>
      <c r="U117" s="5">
        <f>'90.1 Data-SI'!U117/Convert!$B$2*1000000</f>
        <v>0</v>
      </c>
      <c r="V117" s="5">
        <f>'90.1 Data-SI'!V117/Convert!$B$2*1000000</f>
        <v>0</v>
      </c>
      <c r="W117" s="5">
        <f t="shared" si="7"/>
        <v>825633.97825650754</v>
      </c>
      <c r="X117" s="5">
        <f t="shared" si="8"/>
        <v>28.434512332474512</v>
      </c>
      <c r="Y117" s="5">
        <f t="shared" si="9"/>
        <v>825662.41276883997</v>
      </c>
      <c r="Z117" s="5">
        <f>'90.1 Data-SI'!Y117/Convert!$B$2*1000000</f>
        <v>1777593.0166354219</v>
      </c>
      <c r="AA117" s="5">
        <f>'90.1 Data-SI'!Z117/Convert!$B$2*1000000</f>
        <v>28.434512332474512</v>
      </c>
      <c r="AB117" s="5">
        <f t="shared" si="5"/>
        <v>1777621.4511477544</v>
      </c>
    </row>
    <row r="118" spans="1:28" x14ac:dyDescent="0.25">
      <c r="A118" s="95">
        <v>2004</v>
      </c>
      <c r="B118" s="95" t="s">
        <v>60</v>
      </c>
      <c r="C118" s="52" t="s">
        <v>11</v>
      </c>
      <c r="D118" s="5">
        <f>'90.1 Data-SI'!D118*Convert!$B$1</f>
        <v>33740.661232232371</v>
      </c>
      <c r="E118" s="5">
        <f>'90.1 Data-SI'!E118/Convert!$B$2*1000000</f>
        <v>0</v>
      </c>
      <c r="F118" s="5">
        <f>'90.1 Data-SI'!F118/Convert!$B$2*1000000</f>
        <v>0</v>
      </c>
      <c r="G118" s="5">
        <f>'90.1 Data-SI'!G118/Convert!$B$2*1000000</f>
        <v>496675.1050821098</v>
      </c>
      <c r="H118" s="5">
        <f>'90.1 Data-SI'!H118/Convert!$B$2*1000000</f>
        <v>132182.56966289654</v>
      </c>
      <c r="I118" s="5">
        <f>'90.1 Data-SI'!I118/Convert!$B$2*1000000</f>
        <v>69256.993871130428</v>
      </c>
      <c r="J118" s="5">
        <f>'90.1 Data-SI'!J118/Convert!$B$2*1000000</f>
        <v>490628.03212607023</v>
      </c>
      <c r="K118" s="5">
        <f>'90.1 Data-SI'!K118/Convert!$B$2*1000000</f>
        <v>0</v>
      </c>
      <c r="L118" s="5">
        <f>'90.1 Data-SI'!L118/Convert!$B$2*1000000</f>
        <v>0</v>
      </c>
      <c r="M118" s="5">
        <f>'90.1 Data-SI'!M118/Convert!$B$2*1000000</f>
        <v>134864.89199292663</v>
      </c>
      <c r="N118" s="5">
        <f>'90.1 Data-SI'!N118/Convert!$B$2*1000000</f>
        <v>0</v>
      </c>
      <c r="O118" s="5">
        <f>'90.1 Data-SI'!O118/Convert!$B$2*1000000</f>
        <v>0</v>
      </c>
      <c r="P118" s="5">
        <f t="shared" si="6"/>
        <v>0</v>
      </c>
      <c r="Q118" s="5">
        <f>'90.1 Data-SI'!Q118/Convert!$B$2*1000000</f>
        <v>0</v>
      </c>
      <c r="R118" s="5">
        <f>'90.1 Data-SI'!R118/Convert!$B$2*1000000</f>
        <v>0</v>
      </c>
      <c r="S118" s="5">
        <f>'90.1 Data-SI'!S118/Convert!$B$2*1000000</f>
        <v>0</v>
      </c>
      <c r="T118" s="5">
        <f>'90.1 Data-SI'!T118/Convert!$B$2*1000000</f>
        <v>281008.80721106811</v>
      </c>
      <c r="U118" s="5">
        <f>'90.1 Data-SI'!U118/Convert!$B$2*1000000</f>
        <v>0</v>
      </c>
      <c r="V118" s="5">
        <f>'90.1 Data-SI'!V118/Convert!$B$2*1000000</f>
        <v>0</v>
      </c>
      <c r="W118" s="5">
        <f t="shared" si="7"/>
        <v>631539.9970750364</v>
      </c>
      <c r="X118" s="5">
        <f t="shared" si="8"/>
        <v>0</v>
      </c>
      <c r="Y118" s="5">
        <f t="shared" si="9"/>
        <v>631539.9970750364</v>
      </c>
      <c r="Z118" s="5">
        <f>'90.1 Data-SI'!Y118/Convert!$B$2*1000000</f>
        <v>1604625.8781169793</v>
      </c>
      <c r="AA118" s="5">
        <f>'90.1 Data-SI'!Z118/Convert!$B$2*1000000</f>
        <v>0</v>
      </c>
      <c r="AB118" s="5">
        <f t="shared" si="5"/>
        <v>1604625.8781169793</v>
      </c>
    </row>
    <row r="119" spans="1:28" x14ac:dyDescent="0.25">
      <c r="A119" s="95">
        <v>2004</v>
      </c>
      <c r="B119" s="95" t="s">
        <v>60</v>
      </c>
      <c r="C119" s="52" t="s">
        <v>13</v>
      </c>
      <c r="D119" s="5">
        <f>'90.1 Data-SI'!D119*Convert!$B$1</f>
        <v>33740.661232232371</v>
      </c>
      <c r="E119" s="5">
        <f>'90.1 Data-SI'!E119/Convert!$B$2*1000000</f>
        <v>0</v>
      </c>
      <c r="F119" s="5">
        <f>'90.1 Data-SI'!F119/Convert!$B$2*1000000</f>
        <v>9411.8235820490627</v>
      </c>
      <c r="G119" s="5">
        <f>'90.1 Data-SI'!G119/Convert!$B$2*1000000</f>
        <v>501821.7518142878</v>
      </c>
      <c r="H119" s="5">
        <f>'90.1 Data-SI'!H119/Convert!$B$2*1000000</f>
        <v>132182.56966289654</v>
      </c>
      <c r="I119" s="5">
        <f>'90.1 Data-SI'!I119/Convert!$B$2*1000000</f>
        <v>69171.690334133003</v>
      </c>
      <c r="J119" s="5">
        <f>'90.1 Data-SI'!J119/Convert!$B$2*1000000</f>
        <v>490628.03212607023</v>
      </c>
      <c r="K119" s="5">
        <f>'90.1 Data-SI'!K119/Convert!$B$2*1000000</f>
        <v>0</v>
      </c>
      <c r="L119" s="5">
        <f>'90.1 Data-SI'!L119/Convert!$B$2*1000000</f>
        <v>0</v>
      </c>
      <c r="M119" s="5">
        <f>'90.1 Data-SI'!M119/Convert!$B$2*1000000</f>
        <v>144030.28313476092</v>
      </c>
      <c r="N119" s="5">
        <f>'90.1 Data-SI'!N119/Convert!$B$2*1000000</f>
        <v>0</v>
      </c>
      <c r="O119" s="5">
        <f>'90.1 Data-SI'!O119/Convert!$B$2*1000000</f>
        <v>0</v>
      </c>
      <c r="P119" s="5">
        <f t="shared" si="6"/>
        <v>0</v>
      </c>
      <c r="Q119" s="5">
        <f>'90.1 Data-SI'!Q119/Convert!$B$2*1000000</f>
        <v>0</v>
      </c>
      <c r="R119" s="5">
        <f>'90.1 Data-SI'!R119/Convert!$B$2*1000000</f>
        <v>0</v>
      </c>
      <c r="S119" s="5">
        <f>'90.1 Data-SI'!S119/Convert!$B$2*1000000</f>
        <v>0</v>
      </c>
      <c r="T119" s="5">
        <f>'90.1 Data-SI'!T119/Convert!$B$2*1000000</f>
        <v>281852.36441026488</v>
      </c>
      <c r="U119" s="5">
        <f>'90.1 Data-SI'!U119/Convert!$B$2*1000000</f>
        <v>0</v>
      </c>
      <c r="V119" s="5">
        <f>'90.1 Data-SI'!V119/Convert!$B$2*1000000</f>
        <v>0</v>
      </c>
      <c r="W119" s="5">
        <f t="shared" si="7"/>
        <v>645852.03494904866</v>
      </c>
      <c r="X119" s="5">
        <f t="shared" si="8"/>
        <v>9411.8235820490627</v>
      </c>
      <c r="Y119" s="5">
        <f t="shared" si="9"/>
        <v>655263.85853109777</v>
      </c>
      <c r="Z119" s="5">
        <f>'90.1 Data-SI'!Y119/Convert!$B$2*1000000</f>
        <v>1619686.6914824133</v>
      </c>
      <c r="AA119" s="5">
        <f>'90.1 Data-SI'!Z119/Convert!$B$2*1000000</f>
        <v>9411.8235820490627</v>
      </c>
      <c r="AB119" s="5">
        <f t="shared" si="5"/>
        <v>1629098.5150644623</v>
      </c>
    </row>
    <row r="120" spans="1:28" x14ac:dyDescent="0.25">
      <c r="A120" s="95">
        <v>2004</v>
      </c>
      <c r="B120" s="95" t="s">
        <v>60</v>
      </c>
      <c r="C120" s="52" t="s">
        <v>19</v>
      </c>
      <c r="D120" s="5">
        <f>'90.1 Data-SI'!D120*Convert!$B$1</f>
        <v>33740.661232232371</v>
      </c>
      <c r="E120" s="5">
        <f>'90.1 Data-SI'!E120/Convert!$B$2*1000000</f>
        <v>0</v>
      </c>
      <c r="F120" s="5">
        <f>'90.1 Data-SI'!F120/Convert!$B$2*1000000</f>
        <v>33059.859671890372</v>
      </c>
      <c r="G120" s="5">
        <f>'90.1 Data-SI'!G120/Convert!$B$2*1000000</f>
        <v>397884.13106831588</v>
      </c>
      <c r="H120" s="5">
        <f>'90.1 Data-SI'!H120/Convert!$B$2*1000000</f>
        <v>132182.56966289654</v>
      </c>
      <c r="I120" s="5">
        <f>'90.1 Data-SI'!I120/Convert!$B$2*1000000</f>
        <v>69152.733992578011</v>
      </c>
      <c r="J120" s="5">
        <f>'90.1 Data-SI'!J120/Convert!$B$2*1000000</f>
        <v>490628.03212607023</v>
      </c>
      <c r="K120" s="5">
        <f>'90.1 Data-SI'!K120/Convert!$B$2*1000000</f>
        <v>0</v>
      </c>
      <c r="L120" s="5">
        <f>'90.1 Data-SI'!L120/Convert!$B$2*1000000</f>
        <v>0</v>
      </c>
      <c r="M120" s="5">
        <f>'90.1 Data-SI'!M120/Convert!$B$2*1000000</f>
        <v>117861.05361810685</v>
      </c>
      <c r="N120" s="5">
        <f>'90.1 Data-SI'!N120/Convert!$B$2*1000000</f>
        <v>0</v>
      </c>
      <c r="O120" s="5">
        <f>'90.1 Data-SI'!O120/Convert!$B$2*1000000</f>
        <v>0</v>
      </c>
      <c r="P120" s="5">
        <f t="shared" si="6"/>
        <v>0</v>
      </c>
      <c r="Q120" s="5">
        <f>'90.1 Data-SI'!Q120/Convert!$B$2*1000000</f>
        <v>0</v>
      </c>
      <c r="R120" s="5">
        <f>'90.1 Data-SI'!R120/Convert!$B$2*1000000</f>
        <v>0</v>
      </c>
      <c r="S120" s="5">
        <f>'90.1 Data-SI'!S120/Convert!$B$2*1000000</f>
        <v>0</v>
      </c>
      <c r="T120" s="5">
        <f>'90.1 Data-SI'!T120/Convert!$B$2*1000000</f>
        <v>304391.45451913966</v>
      </c>
      <c r="U120" s="5">
        <f>'90.1 Data-SI'!U120/Convert!$B$2*1000000</f>
        <v>0</v>
      </c>
      <c r="V120" s="5">
        <f>'90.1 Data-SI'!V120/Convert!$B$2*1000000</f>
        <v>0</v>
      </c>
      <c r="W120" s="5">
        <f t="shared" si="7"/>
        <v>515745.1846864227</v>
      </c>
      <c r="X120" s="5">
        <f t="shared" si="8"/>
        <v>33059.859671890372</v>
      </c>
      <c r="Y120" s="5">
        <f t="shared" si="9"/>
        <v>548805.04435831308</v>
      </c>
      <c r="Z120" s="5">
        <f>'90.1 Data-SI'!Y120/Convert!$B$2*1000000</f>
        <v>1512099.9749871071</v>
      </c>
      <c r="AA120" s="5">
        <f>'90.1 Data-SI'!Z120/Convert!$B$2*1000000</f>
        <v>33059.859671890372</v>
      </c>
      <c r="AB120" s="5">
        <f t="shared" si="5"/>
        <v>1545159.8346589974</v>
      </c>
    </row>
    <row r="121" spans="1:28" x14ac:dyDescent="0.25">
      <c r="A121" s="95">
        <v>2004</v>
      </c>
      <c r="B121" s="95" t="s">
        <v>60</v>
      </c>
      <c r="C121" s="52" t="s">
        <v>20</v>
      </c>
      <c r="D121" s="5">
        <f>'90.1 Data-SI'!D121*Convert!$B$1</f>
        <v>33740.661232232371</v>
      </c>
      <c r="E121" s="5">
        <f>'90.1 Data-SI'!E121/Convert!$B$2*1000000</f>
        <v>0</v>
      </c>
      <c r="F121" s="5">
        <f>'90.1 Data-SI'!F121/Convert!$B$2*1000000</f>
        <v>34159.327482079381</v>
      </c>
      <c r="G121" s="5">
        <f>'90.1 Data-SI'!G121/Convert!$B$2*1000000</f>
        <v>324778.99986152392</v>
      </c>
      <c r="H121" s="5">
        <f>'90.1 Data-SI'!H121/Convert!$B$2*1000000</f>
        <v>132182.56966289654</v>
      </c>
      <c r="I121" s="5">
        <f>'90.1 Data-SI'!I121/Convert!$B$2*1000000</f>
        <v>69200.124846465478</v>
      </c>
      <c r="J121" s="5">
        <f>'90.1 Data-SI'!J121/Convert!$B$2*1000000</f>
        <v>490628.03212607023</v>
      </c>
      <c r="K121" s="5">
        <f>'90.1 Data-SI'!K121/Convert!$B$2*1000000</f>
        <v>0</v>
      </c>
      <c r="L121" s="5">
        <f>'90.1 Data-SI'!L121/Convert!$B$2*1000000</f>
        <v>0</v>
      </c>
      <c r="M121" s="5">
        <f>'90.1 Data-SI'!M121/Convert!$B$2*1000000</f>
        <v>122439.01010363527</v>
      </c>
      <c r="N121" s="5">
        <f>'90.1 Data-SI'!N121/Convert!$B$2*1000000</f>
        <v>0</v>
      </c>
      <c r="O121" s="5">
        <f>'90.1 Data-SI'!O121/Convert!$B$2*1000000</f>
        <v>0</v>
      </c>
      <c r="P121" s="5">
        <f t="shared" si="6"/>
        <v>0</v>
      </c>
      <c r="Q121" s="5">
        <f>'90.1 Data-SI'!Q121/Convert!$B$2*1000000</f>
        <v>0</v>
      </c>
      <c r="R121" s="5">
        <f>'90.1 Data-SI'!R121/Convert!$B$2*1000000</f>
        <v>0</v>
      </c>
      <c r="S121" s="5">
        <f>'90.1 Data-SI'!S121/Convert!$B$2*1000000</f>
        <v>0</v>
      </c>
      <c r="T121" s="5">
        <f>'90.1 Data-SI'!T121/Convert!$B$2*1000000</f>
        <v>305983.78720975824</v>
      </c>
      <c r="U121" s="5">
        <f>'90.1 Data-SI'!U121/Convert!$B$2*1000000</f>
        <v>0</v>
      </c>
      <c r="V121" s="5">
        <f>'90.1 Data-SI'!V121/Convert!$B$2*1000000</f>
        <v>0</v>
      </c>
      <c r="W121" s="5">
        <f t="shared" si="7"/>
        <v>447218.00996515917</v>
      </c>
      <c r="X121" s="5">
        <f t="shared" si="8"/>
        <v>34159.327482079381</v>
      </c>
      <c r="Y121" s="5">
        <f t="shared" si="9"/>
        <v>481377.33744723856</v>
      </c>
      <c r="Z121" s="5">
        <f>'90.1 Data-SI'!Y121/Convert!$B$2*1000000</f>
        <v>1445212.5238103496</v>
      </c>
      <c r="AA121" s="5">
        <f>'90.1 Data-SI'!Z121/Convert!$B$2*1000000</f>
        <v>34159.327482079381</v>
      </c>
      <c r="AB121" s="5">
        <f t="shared" si="5"/>
        <v>1479371.851292429</v>
      </c>
    </row>
    <row r="122" spans="1:28" x14ac:dyDescent="0.25">
      <c r="A122" s="95">
        <v>2004</v>
      </c>
      <c r="B122" s="95" t="s">
        <v>60</v>
      </c>
      <c r="C122" s="52" t="s">
        <v>3</v>
      </c>
      <c r="D122" s="5">
        <f>'90.1 Data-SI'!D122*Convert!$B$1</f>
        <v>33740.661232232371</v>
      </c>
      <c r="E122" s="5">
        <f>'90.1 Data-SI'!E122/Convert!$B$2*1000000</f>
        <v>0</v>
      </c>
      <c r="F122" s="5">
        <f>'90.1 Data-SI'!F122/Convert!$B$2*1000000</f>
        <v>180634.9786774331</v>
      </c>
      <c r="G122" s="5">
        <f>'90.1 Data-SI'!G122/Convert!$B$2*1000000</f>
        <v>221940.84692574106</v>
      </c>
      <c r="H122" s="5">
        <f>'90.1 Data-SI'!H122/Convert!$B$2*1000000</f>
        <v>132182.56966289654</v>
      </c>
      <c r="I122" s="5">
        <f>'90.1 Data-SI'!I122/Convert!$B$2*1000000</f>
        <v>69181.168504910485</v>
      </c>
      <c r="J122" s="5">
        <f>'90.1 Data-SI'!J122/Convert!$B$2*1000000</f>
        <v>490628.03212607023</v>
      </c>
      <c r="K122" s="5">
        <f>'90.1 Data-SI'!K122/Convert!$B$2*1000000</f>
        <v>0</v>
      </c>
      <c r="L122" s="5">
        <f>'90.1 Data-SI'!L122/Convert!$B$2*1000000</f>
        <v>0</v>
      </c>
      <c r="M122" s="5">
        <f>'90.1 Data-SI'!M122/Convert!$B$2*1000000</f>
        <v>94914.402165799926</v>
      </c>
      <c r="N122" s="5">
        <f>'90.1 Data-SI'!N122/Convert!$B$2*1000000</f>
        <v>0</v>
      </c>
      <c r="O122" s="5">
        <f>'90.1 Data-SI'!O122/Convert!$B$2*1000000</f>
        <v>0</v>
      </c>
      <c r="P122" s="5">
        <f t="shared" si="6"/>
        <v>0</v>
      </c>
      <c r="Q122" s="5">
        <f>'90.1 Data-SI'!Q122/Convert!$B$2*1000000</f>
        <v>0</v>
      </c>
      <c r="R122" s="5">
        <f>'90.1 Data-SI'!R122/Convert!$B$2*1000000</f>
        <v>0</v>
      </c>
      <c r="S122" s="5">
        <f>'90.1 Data-SI'!S122/Convert!$B$2*1000000</f>
        <v>0</v>
      </c>
      <c r="T122" s="5">
        <f>'90.1 Data-SI'!T122/Convert!$B$2*1000000</f>
        <v>344266.11898004642</v>
      </c>
      <c r="U122" s="5">
        <f>'90.1 Data-SI'!U122/Convert!$B$2*1000000</f>
        <v>0</v>
      </c>
      <c r="V122" s="5">
        <f>'90.1 Data-SI'!V122/Convert!$B$2*1000000</f>
        <v>0</v>
      </c>
      <c r="W122" s="5">
        <f t="shared" si="7"/>
        <v>316855.24909154099</v>
      </c>
      <c r="X122" s="5">
        <f t="shared" si="8"/>
        <v>180634.9786774331</v>
      </c>
      <c r="Y122" s="5">
        <f t="shared" si="9"/>
        <v>497490.22776897409</v>
      </c>
      <c r="Z122" s="5">
        <f>'90.1 Data-SI'!Y122/Convert!$B$2*1000000</f>
        <v>1353122.6165362422</v>
      </c>
      <c r="AA122" s="5">
        <f>'90.1 Data-SI'!Z122/Convert!$B$2*1000000</f>
        <v>180634.9786774331</v>
      </c>
      <c r="AB122" s="5">
        <f t="shared" si="5"/>
        <v>1533757.5952136754</v>
      </c>
    </row>
    <row r="123" spans="1:28" x14ac:dyDescent="0.25">
      <c r="A123" s="95">
        <v>2004</v>
      </c>
      <c r="B123" s="95" t="s">
        <v>60</v>
      </c>
      <c r="C123" s="52" t="s">
        <v>7</v>
      </c>
      <c r="D123" s="5">
        <f>'90.1 Data-SI'!D123*Convert!$B$1</f>
        <v>33740.661232232371</v>
      </c>
      <c r="E123" s="5">
        <f>'90.1 Data-SI'!E123/Convert!$B$2*1000000</f>
        <v>0</v>
      </c>
      <c r="F123" s="5">
        <f>'90.1 Data-SI'!F123/Convert!$B$2*1000000</f>
        <v>63153.051890425886</v>
      </c>
      <c r="G123" s="5">
        <f>'90.1 Data-SI'!G123/Convert!$B$2*1000000</f>
        <v>235949.58333487352</v>
      </c>
      <c r="H123" s="5">
        <f>'90.1 Data-SI'!H123/Convert!$B$2*1000000</f>
        <v>132182.56966289654</v>
      </c>
      <c r="I123" s="5">
        <f>'90.1 Data-SI'!I123/Convert!$B$2*1000000</f>
        <v>69181.168504910485</v>
      </c>
      <c r="J123" s="5">
        <f>'90.1 Data-SI'!J123/Convert!$B$2*1000000</f>
        <v>490628.03212607023</v>
      </c>
      <c r="K123" s="5">
        <f>'90.1 Data-SI'!K123/Convert!$B$2*1000000</f>
        <v>0</v>
      </c>
      <c r="L123" s="5">
        <f>'90.1 Data-SI'!L123/Convert!$B$2*1000000</f>
        <v>0</v>
      </c>
      <c r="M123" s="5">
        <f>'90.1 Data-SI'!M123/Convert!$B$2*1000000</f>
        <v>106525.16136822703</v>
      </c>
      <c r="N123" s="5">
        <f>'90.1 Data-SI'!N123/Convert!$B$2*1000000</f>
        <v>0</v>
      </c>
      <c r="O123" s="5">
        <f>'90.1 Data-SI'!O123/Convert!$B$2*1000000</f>
        <v>0</v>
      </c>
      <c r="P123" s="5">
        <f t="shared" si="6"/>
        <v>0</v>
      </c>
      <c r="Q123" s="5">
        <f>'90.1 Data-SI'!Q123/Convert!$B$2*1000000</f>
        <v>0</v>
      </c>
      <c r="R123" s="5">
        <f>'90.1 Data-SI'!R123/Convert!$B$2*1000000</f>
        <v>0</v>
      </c>
      <c r="S123" s="5">
        <f>'90.1 Data-SI'!S123/Convert!$B$2*1000000</f>
        <v>0</v>
      </c>
      <c r="T123" s="5">
        <f>'90.1 Data-SI'!T123/Convert!$B$2*1000000</f>
        <v>333925.43466180319</v>
      </c>
      <c r="U123" s="5">
        <f>'90.1 Data-SI'!U123/Convert!$B$2*1000000</f>
        <v>0</v>
      </c>
      <c r="V123" s="5">
        <f>'90.1 Data-SI'!V123/Convert!$B$2*1000000</f>
        <v>0</v>
      </c>
      <c r="W123" s="5">
        <f t="shared" si="7"/>
        <v>342474.74470310053</v>
      </c>
      <c r="X123" s="5">
        <f t="shared" si="8"/>
        <v>63153.051890425886</v>
      </c>
      <c r="Y123" s="5">
        <f t="shared" si="9"/>
        <v>405627.79659352644</v>
      </c>
      <c r="Z123" s="5">
        <f>'90.1 Data-SI'!Y123/Convert!$B$2*1000000</f>
        <v>1368401.4278295585</v>
      </c>
      <c r="AA123" s="5">
        <f>'90.1 Data-SI'!Z123/Convert!$B$2*1000000</f>
        <v>63153.051890425886</v>
      </c>
      <c r="AB123" s="5">
        <f t="shared" si="5"/>
        <v>1431554.4797199843</v>
      </c>
    </row>
    <row r="124" spans="1:28" x14ac:dyDescent="0.25">
      <c r="A124" s="95">
        <v>2004</v>
      </c>
      <c r="B124" s="95" t="s">
        <v>60</v>
      </c>
      <c r="C124" s="52" t="s">
        <v>17</v>
      </c>
      <c r="D124" s="5">
        <f>'90.1 Data-SI'!D124*Convert!$B$1</f>
        <v>33740.661232232371</v>
      </c>
      <c r="E124" s="5">
        <f>'90.1 Data-SI'!E124/Convert!$B$2*1000000</f>
        <v>0</v>
      </c>
      <c r="F124" s="5">
        <f>'90.1 Data-SI'!F124/Convert!$B$2*1000000</f>
        <v>16169.759346400504</v>
      </c>
      <c r="G124" s="5">
        <f>'90.1 Data-SI'!G124/Convert!$B$2*1000000</f>
        <v>190615.49250613168</v>
      </c>
      <c r="H124" s="5">
        <f>'90.1 Data-SI'!H124/Convert!$B$2*1000000</f>
        <v>132182.56966289654</v>
      </c>
      <c r="I124" s="5">
        <f>'90.1 Data-SI'!I124/Convert!$B$2*1000000</f>
        <v>69171.690334133003</v>
      </c>
      <c r="J124" s="5">
        <f>'90.1 Data-SI'!J124/Convert!$B$2*1000000</f>
        <v>490628.03212607023</v>
      </c>
      <c r="K124" s="5">
        <f>'90.1 Data-SI'!K124/Convert!$B$2*1000000</f>
        <v>0</v>
      </c>
      <c r="L124" s="5">
        <f>'90.1 Data-SI'!L124/Convert!$B$2*1000000</f>
        <v>0</v>
      </c>
      <c r="M124" s="5">
        <f>'90.1 Data-SI'!M124/Convert!$B$2*1000000</f>
        <v>92118.341786439938</v>
      </c>
      <c r="N124" s="5">
        <f>'90.1 Data-SI'!N124/Convert!$B$2*1000000</f>
        <v>0</v>
      </c>
      <c r="O124" s="5">
        <f>'90.1 Data-SI'!O124/Convert!$B$2*1000000</f>
        <v>0</v>
      </c>
      <c r="P124" s="5">
        <f t="shared" si="6"/>
        <v>0</v>
      </c>
      <c r="Q124" s="5">
        <f>'90.1 Data-SI'!Q124/Convert!$B$2*1000000</f>
        <v>0</v>
      </c>
      <c r="R124" s="5">
        <f>'90.1 Data-SI'!R124/Convert!$B$2*1000000</f>
        <v>0</v>
      </c>
      <c r="S124" s="5">
        <f>'90.1 Data-SI'!S124/Convert!$B$2*1000000</f>
        <v>0</v>
      </c>
      <c r="T124" s="5">
        <f>'90.1 Data-SI'!T124/Convert!$B$2*1000000</f>
        <v>348085.8218033755</v>
      </c>
      <c r="U124" s="5">
        <f>'90.1 Data-SI'!U124/Convert!$B$2*1000000</f>
        <v>0</v>
      </c>
      <c r="V124" s="5">
        <f>'90.1 Data-SI'!V124/Convert!$B$2*1000000</f>
        <v>0</v>
      </c>
      <c r="W124" s="5">
        <f t="shared" si="7"/>
        <v>282733.83429257164</v>
      </c>
      <c r="X124" s="5">
        <f t="shared" si="8"/>
        <v>16169.759346400504</v>
      </c>
      <c r="Y124" s="5">
        <f t="shared" si="9"/>
        <v>298903.59363897215</v>
      </c>
      <c r="Z124" s="5">
        <f>'90.1 Data-SI'!Y124/Convert!$B$2*1000000</f>
        <v>1322811.4263898246</v>
      </c>
      <c r="AA124" s="5">
        <f>'90.1 Data-SI'!Z124/Convert!$B$2*1000000</f>
        <v>16169.759346400504</v>
      </c>
      <c r="AB124" s="5">
        <f t="shared" si="5"/>
        <v>1338981.185736225</v>
      </c>
    </row>
    <row r="125" spans="1:28" x14ac:dyDescent="0.25">
      <c r="A125" s="95">
        <v>2004</v>
      </c>
      <c r="B125" s="95" t="s">
        <v>60</v>
      </c>
      <c r="C125" s="52" t="s">
        <v>14</v>
      </c>
      <c r="D125" s="5">
        <f>'90.1 Data-SI'!D125*Convert!$B$1</f>
        <v>33740.661232232371</v>
      </c>
      <c r="E125" s="5">
        <f>'90.1 Data-SI'!E125/Convert!$B$2*1000000</f>
        <v>0</v>
      </c>
      <c r="F125" s="5">
        <f>'90.1 Data-SI'!F125/Convert!$B$2*1000000</f>
        <v>469472.75495070923</v>
      </c>
      <c r="G125" s="5">
        <f>'90.1 Data-SI'!G125/Convert!$B$2*1000000</f>
        <v>142058.82361304268</v>
      </c>
      <c r="H125" s="5">
        <f>'90.1 Data-SI'!H125/Convert!$B$2*1000000</f>
        <v>132182.56966289654</v>
      </c>
      <c r="I125" s="5">
        <f>'90.1 Data-SI'!I125/Convert!$B$2*1000000</f>
        <v>69076.908626358083</v>
      </c>
      <c r="J125" s="5">
        <f>'90.1 Data-SI'!J125/Convert!$B$2*1000000</f>
        <v>490628.03212607023</v>
      </c>
      <c r="K125" s="5">
        <f>'90.1 Data-SI'!K125/Convert!$B$2*1000000</f>
        <v>0</v>
      </c>
      <c r="L125" s="5">
        <f>'90.1 Data-SI'!L125/Convert!$B$2*1000000</f>
        <v>0</v>
      </c>
      <c r="M125" s="5">
        <f>'90.1 Data-SI'!M125/Convert!$B$2*1000000</f>
        <v>85331.971509756026</v>
      </c>
      <c r="N125" s="5">
        <f>'90.1 Data-SI'!N125/Convert!$B$2*1000000</f>
        <v>0</v>
      </c>
      <c r="O125" s="5">
        <f>'90.1 Data-SI'!O125/Convert!$B$2*1000000</f>
        <v>0</v>
      </c>
      <c r="P125" s="5">
        <f t="shared" si="6"/>
        <v>0</v>
      </c>
      <c r="Q125" s="5">
        <f>'90.1 Data-SI'!Q125/Convert!$B$2*1000000</f>
        <v>0</v>
      </c>
      <c r="R125" s="5">
        <f>'90.1 Data-SI'!R125/Convert!$B$2*1000000</f>
        <v>0</v>
      </c>
      <c r="S125" s="5">
        <f>'90.1 Data-SI'!S125/Convert!$B$2*1000000</f>
        <v>0</v>
      </c>
      <c r="T125" s="5">
        <f>'90.1 Data-SI'!T125/Convert!$B$2*1000000</f>
        <v>375856.86218142562</v>
      </c>
      <c r="U125" s="5">
        <f>'90.1 Data-SI'!U125/Convert!$B$2*1000000</f>
        <v>0</v>
      </c>
      <c r="V125" s="5">
        <f>'90.1 Data-SI'!V125/Convert!$B$2*1000000</f>
        <v>0</v>
      </c>
      <c r="W125" s="5">
        <f t="shared" si="7"/>
        <v>227390.79512279871</v>
      </c>
      <c r="X125" s="5">
        <f t="shared" si="8"/>
        <v>469472.75495070923</v>
      </c>
      <c r="Y125" s="5">
        <f t="shared" si="9"/>
        <v>696863.55007350794</v>
      </c>
      <c r="Z125" s="5">
        <f>'90.1 Data-SI'!Y125/Convert!$B$2*1000000</f>
        <v>1295135.1677195493</v>
      </c>
      <c r="AA125" s="5">
        <f>'90.1 Data-SI'!Z125/Convert!$B$2*1000000</f>
        <v>469472.75495070923</v>
      </c>
      <c r="AB125" s="5">
        <f t="shared" si="5"/>
        <v>1764607.9226702584</v>
      </c>
    </row>
    <row r="126" spans="1:28" x14ac:dyDescent="0.25">
      <c r="A126" s="95">
        <v>2004</v>
      </c>
      <c r="B126" s="95" t="s">
        <v>60</v>
      </c>
      <c r="C126" s="52" t="s">
        <v>2</v>
      </c>
      <c r="D126" s="5">
        <f>'90.1 Data-SI'!D126*Convert!$B$1</f>
        <v>33740.661232232371</v>
      </c>
      <c r="E126" s="5">
        <f>'90.1 Data-SI'!E126/Convert!$B$2*1000000</f>
        <v>0</v>
      </c>
      <c r="F126" s="5">
        <f>'90.1 Data-SI'!F126/Convert!$B$2*1000000</f>
        <v>177071.18646509628</v>
      </c>
      <c r="G126" s="5">
        <f>'90.1 Data-SI'!G126/Convert!$B$2*1000000</f>
        <v>151072.56402243706</v>
      </c>
      <c r="H126" s="5">
        <f>'90.1 Data-SI'!H126/Convert!$B$2*1000000</f>
        <v>132182.56966289654</v>
      </c>
      <c r="I126" s="5">
        <f>'90.1 Data-SI'!I126/Convert!$B$2*1000000</f>
        <v>69133.777651023032</v>
      </c>
      <c r="J126" s="5">
        <f>'90.1 Data-SI'!J126/Convert!$B$2*1000000</f>
        <v>490628.03212607023</v>
      </c>
      <c r="K126" s="5">
        <f>'90.1 Data-SI'!K126/Convert!$B$2*1000000</f>
        <v>0</v>
      </c>
      <c r="L126" s="5">
        <f>'90.1 Data-SI'!L126/Convert!$B$2*1000000</f>
        <v>0</v>
      </c>
      <c r="M126" s="5">
        <f>'90.1 Data-SI'!M126/Convert!$B$2*1000000</f>
        <v>94023.454112715728</v>
      </c>
      <c r="N126" s="5">
        <f>'90.1 Data-SI'!N126/Convert!$B$2*1000000</f>
        <v>0</v>
      </c>
      <c r="O126" s="5">
        <f>'90.1 Data-SI'!O126/Convert!$B$2*1000000</f>
        <v>0</v>
      </c>
      <c r="P126" s="5">
        <f t="shared" si="6"/>
        <v>0</v>
      </c>
      <c r="Q126" s="5">
        <f>'90.1 Data-SI'!Q126/Convert!$B$2*1000000</f>
        <v>0</v>
      </c>
      <c r="R126" s="5">
        <f>'90.1 Data-SI'!R126/Convert!$B$2*1000000</f>
        <v>0</v>
      </c>
      <c r="S126" s="5">
        <f>'90.1 Data-SI'!S126/Convert!$B$2*1000000</f>
        <v>0</v>
      </c>
      <c r="T126" s="5">
        <f>'90.1 Data-SI'!T126/Convert!$B$2*1000000</f>
        <v>366615.64567337139</v>
      </c>
      <c r="U126" s="5">
        <f>'90.1 Data-SI'!U126/Convert!$B$2*1000000</f>
        <v>0</v>
      </c>
      <c r="V126" s="5">
        <f>'90.1 Data-SI'!V126/Convert!$B$2*1000000</f>
        <v>0</v>
      </c>
      <c r="W126" s="5">
        <f t="shared" si="7"/>
        <v>245096.01813515279</v>
      </c>
      <c r="X126" s="5">
        <f t="shared" si="8"/>
        <v>177071.18646509628</v>
      </c>
      <c r="Y126" s="5">
        <f t="shared" si="9"/>
        <v>422167.20460024907</v>
      </c>
      <c r="Z126" s="5">
        <f>'90.1 Data-SI'!Y126/Convert!$B$2*1000000</f>
        <v>1303665.5214192916</v>
      </c>
      <c r="AA126" s="5">
        <f>'90.1 Data-SI'!Z126/Convert!$B$2*1000000</f>
        <v>177071.18646509628</v>
      </c>
      <c r="AB126" s="5">
        <f t="shared" si="5"/>
        <v>1480736.7078843878</v>
      </c>
    </row>
    <row r="127" spans="1:28" x14ac:dyDescent="0.25">
      <c r="A127" s="95">
        <v>2004</v>
      </c>
      <c r="B127" s="95" t="s">
        <v>60</v>
      </c>
      <c r="C127" s="52" t="s">
        <v>18</v>
      </c>
      <c r="D127" s="5">
        <f>'90.1 Data-SI'!D127*Convert!$B$1</f>
        <v>33740.661232232371</v>
      </c>
      <c r="E127" s="5">
        <f>'90.1 Data-SI'!E127/Convert!$B$2*1000000</f>
        <v>0</v>
      </c>
      <c r="F127" s="5">
        <f>'90.1 Data-SI'!F127/Convert!$B$2*1000000</f>
        <v>284212.42893386027</v>
      </c>
      <c r="G127" s="5">
        <f>'90.1 Data-SI'!G127/Convert!$B$2*1000000</f>
        <v>48935.795724188647</v>
      </c>
      <c r="H127" s="5">
        <f>'90.1 Data-SI'!H127/Convert!$B$2*1000000</f>
        <v>132182.56966289654</v>
      </c>
      <c r="I127" s="5">
        <f>'90.1 Data-SI'!I127/Convert!$B$2*1000000</f>
        <v>69001.083260138155</v>
      </c>
      <c r="J127" s="5">
        <f>'90.1 Data-SI'!J127/Convert!$B$2*1000000</f>
        <v>490628.03212607023</v>
      </c>
      <c r="K127" s="5">
        <f>'90.1 Data-SI'!K127/Convert!$B$2*1000000</f>
        <v>0</v>
      </c>
      <c r="L127" s="5">
        <f>'90.1 Data-SI'!L127/Convert!$B$2*1000000</f>
        <v>0</v>
      </c>
      <c r="M127" s="5">
        <f>'90.1 Data-SI'!M127/Convert!$B$2*1000000</f>
        <v>68252.307768716331</v>
      </c>
      <c r="N127" s="5">
        <f>'90.1 Data-SI'!N127/Convert!$B$2*1000000</f>
        <v>0</v>
      </c>
      <c r="O127" s="5">
        <f>'90.1 Data-SI'!O127/Convert!$B$2*1000000</f>
        <v>0</v>
      </c>
      <c r="P127" s="5">
        <f t="shared" si="6"/>
        <v>0</v>
      </c>
      <c r="Q127" s="5">
        <f>'90.1 Data-SI'!Q127/Convert!$B$2*1000000</f>
        <v>0</v>
      </c>
      <c r="R127" s="5">
        <f>'90.1 Data-SI'!R127/Convert!$B$2*1000000</f>
        <v>0</v>
      </c>
      <c r="S127" s="5">
        <f>'90.1 Data-SI'!S127/Convert!$B$2*1000000</f>
        <v>0</v>
      </c>
      <c r="T127" s="5">
        <f>'90.1 Data-SI'!T127/Convert!$B$2*1000000</f>
        <v>385420.33649591455</v>
      </c>
      <c r="U127" s="5">
        <f>'90.1 Data-SI'!U127/Convert!$B$2*1000000</f>
        <v>0</v>
      </c>
      <c r="V127" s="5">
        <f>'90.1 Data-SI'!V127/Convert!$B$2*1000000</f>
        <v>0</v>
      </c>
      <c r="W127" s="5">
        <f t="shared" si="7"/>
        <v>117188.10349290498</v>
      </c>
      <c r="X127" s="5">
        <f t="shared" si="8"/>
        <v>284212.42893386027</v>
      </c>
      <c r="Y127" s="5">
        <f t="shared" si="9"/>
        <v>401400.53242676525</v>
      </c>
      <c r="Z127" s="5">
        <f>'90.1 Data-SI'!Y127/Convert!$B$2*1000000</f>
        <v>1194429.6032087021</v>
      </c>
      <c r="AA127" s="5">
        <f>'90.1 Data-SI'!Z127/Convert!$B$2*1000000</f>
        <v>284212.42893386027</v>
      </c>
      <c r="AB127" s="5">
        <f t="shared" si="5"/>
        <v>1478642.0321425623</v>
      </c>
    </row>
    <row r="128" spans="1:28" x14ac:dyDescent="0.25">
      <c r="A128" s="95">
        <v>2004</v>
      </c>
      <c r="B128" s="95" t="s">
        <v>60</v>
      </c>
      <c r="C128" s="52" t="s">
        <v>4</v>
      </c>
      <c r="D128" s="5">
        <f>'90.1 Data-SI'!D128*Convert!$B$1</f>
        <v>33740.661232232371</v>
      </c>
      <c r="E128" s="5">
        <f>'90.1 Data-SI'!E128/Convert!$B$2*1000000</f>
        <v>0</v>
      </c>
      <c r="F128" s="5">
        <f>'90.1 Data-SI'!F128/Convert!$B$2*1000000</f>
        <v>765201.16137922171</v>
      </c>
      <c r="G128" s="5">
        <f>'90.1 Data-SI'!G128/Convert!$B$2*1000000</f>
        <v>78981.597088836701</v>
      </c>
      <c r="H128" s="5">
        <f>'90.1 Data-SI'!H128/Convert!$B$2*1000000</f>
        <v>132182.56966289654</v>
      </c>
      <c r="I128" s="5">
        <f>'90.1 Data-SI'!I128/Convert!$B$2*1000000</f>
        <v>69105.343138690558</v>
      </c>
      <c r="J128" s="5">
        <f>'90.1 Data-SI'!J128/Convert!$B$2*1000000</f>
        <v>490628.03212607023</v>
      </c>
      <c r="K128" s="5">
        <f>'90.1 Data-SI'!K128/Convert!$B$2*1000000</f>
        <v>0</v>
      </c>
      <c r="L128" s="5">
        <f>'90.1 Data-SI'!L128/Convert!$B$2*1000000</f>
        <v>0</v>
      </c>
      <c r="M128" s="5">
        <f>'90.1 Data-SI'!M128/Convert!$B$2*1000000</f>
        <v>82839.212595275749</v>
      </c>
      <c r="N128" s="5">
        <f>'90.1 Data-SI'!N128/Convert!$B$2*1000000</f>
        <v>0</v>
      </c>
      <c r="O128" s="5">
        <f>'90.1 Data-SI'!O128/Convert!$B$2*1000000</f>
        <v>0</v>
      </c>
      <c r="P128" s="5">
        <f t="shared" si="6"/>
        <v>0</v>
      </c>
      <c r="Q128" s="5">
        <f>'90.1 Data-SI'!Q128/Convert!$B$2*1000000</f>
        <v>0</v>
      </c>
      <c r="R128" s="5">
        <f>'90.1 Data-SI'!R128/Convert!$B$2*1000000</f>
        <v>0</v>
      </c>
      <c r="S128" s="5">
        <f>'90.1 Data-SI'!S128/Convert!$B$2*1000000</f>
        <v>0</v>
      </c>
      <c r="T128" s="5">
        <f>'90.1 Data-SI'!T128/Convert!$B$2*1000000</f>
        <v>402338.87133373693</v>
      </c>
      <c r="U128" s="5">
        <f>'90.1 Data-SI'!U128/Convert!$B$2*1000000</f>
        <v>0</v>
      </c>
      <c r="V128" s="5">
        <f>'90.1 Data-SI'!V128/Convert!$B$2*1000000</f>
        <v>0</v>
      </c>
      <c r="W128" s="5">
        <f t="shared" si="7"/>
        <v>161820.80968411244</v>
      </c>
      <c r="X128" s="5">
        <f t="shared" si="8"/>
        <v>765201.16137922171</v>
      </c>
      <c r="Y128" s="5">
        <f t="shared" si="9"/>
        <v>927021.97106333415</v>
      </c>
      <c r="Z128" s="5">
        <f>'90.1 Data-SI'!Y128/Convert!$B$2*1000000</f>
        <v>1256066.1477747292</v>
      </c>
      <c r="AA128" s="5">
        <f>'90.1 Data-SI'!Z128/Convert!$B$2*1000000</f>
        <v>765201.16137922171</v>
      </c>
      <c r="AB128" s="5">
        <f t="shared" si="5"/>
        <v>2021267.3091539508</v>
      </c>
    </row>
    <row r="129" spans="1:28" x14ac:dyDescent="0.25">
      <c r="A129" s="95">
        <v>2004</v>
      </c>
      <c r="B129" s="95" t="s">
        <v>60</v>
      </c>
      <c r="C129" s="52" t="s">
        <v>5</v>
      </c>
      <c r="D129" s="5">
        <f>'90.1 Data-SI'!D129*Convert!$B$1</f>
        <v>33740.661232232371</v>
      </c>
      <c r="E129" s="5">
        <f>'90.1 Data-SI'!E129/Convert!$B$2*1000000</f>
        <v>0</v>
      </c>
      <c r="F129" s="5">
        <f>'90.1 Data-SI'!F129/Convert!$B$2*1000000</f>
        <v>408566.02953454881</v>
      </c>
      <c r="G129" s="5">
        <f>'90.1 Data-SI'!G129/Convert!$B$2*1000000</f>
        <v>105634.21331514281</v>
      </c>
      <c r="H129" s="5">
        <f>'90.1 Data-SI'!H129/Convert!$B$2*1000000</f>
        <v>132182.56966289654</v>
      </c>
      <c r="I129" s="5">
        <f>'90.1 Data-SI'!I129/Convert!$B$2*1000000</f>
        <v>69105.343138690558</v>
      </c>
      <c r="J129" s="5">
        <f>'90.1 Data-SI'!J129/Convert!$B$2*1000000</f>
        <v>490628.03212607023</v>
      </c>
      <c r="K129" s="5">
        <f>'90.1 Data-SI'!K129/Convert!$B$2*1000000</f>
        <v>0</v>
      </c>
      <c r="L129" s="5">
        <f>'90.1 Data-SI'!L129/Convert!$B$2*1000000</f>
        <v>0</v>
      </c>
      <c r="M129" s="5">
        <f>'90.1 Data-SI'!M129/Convert!$B$2*1000000</f>
        <v>89729.842750512078</v>
      </c>
      <c r="N129" s="5">
        <f>'90.1 Data-SI'!N129/Convert!$B$2*1000000</f>
        <v>0</v>
      </c>
      <c r="O129" s="5">
        <f>'90.1 Data-SI'!O129/Convert!$B$2*1000000</f>
        <v>0</v>
      </c>
      <c r="P129" s="5">
        <f t="shared" si="6"/>
        <v>0</v>
      </c>
      <c r="Q129" s="5">
        <f>'90.1 Data-SI'!Q129/Convert!$B$2*1000000</f>
        <v>0</v>
      </c>
      <c r="R129" s="5">
        <f>'90.1 Data-SI'!R129/Convert!$B$2*1000000</f>
        <v>0</v>
      </c>
      <c r="S129" s="5">
        <f>'90.1 Data-SI'!S129/Convert!$B$2*1000000</f>
        <v>0</v>
      </c>
      <c r="T129" s="5">
        <f>'90.1 Data-SI'!T129/Convert!$B$2*1000000</f>
        <v>394585.72763774887</v>
      </c>
      <c r="U129" s="5">
        <f>'90.1 Data-SI'!U129/Convert!$B$2*1000000</f>
        <v>0</v>
      </c>
      <c r="V129" s="5">
        <f>'90.1 Data-SI'!V129/Convert!$B$2*1000000</f>
        <v>0</v>
      </c>
      <c r="W129" s="5">
        <f t="shared" si="7"/>
        <v>195364.05606565491</v>
      </c>
      <c r="X129" s="5">
        <f t="shared" si="8"/>
        <v>408566.02953454881</v>
      </c>
      <c r="Y129" s="5">
        <f t="shared" si="9"/>
        <v>603930.08560020372</v>
      </c>
      <c r="Z129" s="5">
        <f>'90.1 Data-SI'!Y129/Convert!$B$2*1000000</f>
        <v>1281875.2068018387</v>
      </c>
      <c r="AA129" s="5">
        <f>'90.1 Data-SI'!Z129/Convert!$B$2*1000000</f>
        <v>408566.02953454881</v>
      </c>
      <c r="AB129" s="5">
        <f t="shared" si="5"/>
        <v>1690441.2363363875</v>
      </c>
    </row>
    <row r="130" spans="1:28" x14ac:dyDescent="0.25">
      <c r="A130" s="95">
        <v>2004</v>
      </c>
      <c r="B130" s="95" t="s">
        <v>60</v>
      </c>
      <c r="C130" s="52" t="s">
        <v>15</v>
      </c>
      <c r="D130" s="5">
        <f>'90.1 Data-SI'!D130*Convert!$B$1</f>
        <v>33740.661232232371</v>
      </c>
      <c r="E130" s="5">
        <f>'90.1 Data-SI'!E130/Convert!$B$2*1000000</f>
        <v>0</v>
      </c>
      <c r="F130" s="5">
        <f>'90.1 Data-SI'!F130/Convert!$B$2*1000000</f>
        <v>290363.7617684523</v>
      </c>
      <c r="G130" s="5">
        <f>'90.1 Data-SI'!G130/Convert!$B$2*1000000</f>
        <v>31495.961493604264</v>
      </c>
      <c r="H130" s="5">
        <f>'90.1 Data-SI'!H130/Convert!$B$2*1000000</f>
        <v>132182.56966289654</v>
      </c>
      <c r="I130" s="5">
        <f>'90.1 Data-SI'!I130/Convert!$B$2*1000000</f>
        <v>68991.605089360673</v>
      </c>
      <c r="J130" s="5">
        <f>'90.1 Data-SI'!J130/Convert!$B$2*1000000</f>
        <v>490628.03212607023</v>
      </c>
      <c r="K130" s="5">
        <f>'90.1 Data-SI'!K130/Convert!$B$2*1000000</f>
        <v>0</v>
      </c>
      <c r="L130" s="5">
        <f>'90.1 Data-SI'!L130/Convert!$B$2*1000000</f>
        <v>0</v>
      </c>
      <c r="M130" s="5">
        <f>'90.1 Data-SI'!M130/Convert!$B$2*1000000</f>
        <v>63579.569575413014</v>
      </c>
      <c r="N130" s="5">
        <f>'90.1 Data-SI'!N130/Convert!$B$2*1000000</f>
        <v>0</v>
      </c>
      <c r="O130" s="5">
        <f>'90.1 Data-SI'!O130/Convert!$B$2*1000000</f>
        <v>0</v>
      </c>
      <c r="P130" s="5">
        <f t="shared" si="6"/>
        <v>0</v>
      </c>
      <c r="Q130" s="5">
        <f>'90.1 Data-SI'!Q130/Convert!$B$2*1000000</f>
        <v>0</v>
      </c>
      <c r="R130" s="5">
        <f>'90.1 Data-SI'!R130/Convert!$B$2*1000000</f>
        <v>0</v>
      </c>
      <c r="S130" s="5">
        <f>'90.1 Data-SI'!S130/Convert!$B$2*1000000</f>
        <v>0</v>
      </c>
      <c r="T130" s="5">
        <f>'90.1 Data-SI'!T130/Convert!$B$2*1000000</f>
        <v>400414.80266590609</v>
      </c>
      <c r="U130" s="5">
        <f>'90.1 Data-SI'!U130/Convert!$B$2*1000000</f>
        <v>0</v>
      </c>
      <c r="V130" s="5">
        <f>'90.1 Data-SI'!V130/Convert!$B$2*1000000</f>
        <v>0</v>
      </c>
      <c r="W130" s="5">
        <f t="shared" si="7"/>
        <v>95075.531069017277</v>
      </c>
      <c r="X130" s="5">
        <f t="shared" si="8"/>
        <v>290363.7617684523</v>
      </c>
      <c r="Y130" s="5">
        <f t="shared" si="9"/>
        <v>385439.29283746961</v>
      </c>
      <c r="Z130" s="5">
        <f>'90.1 Data-SI'!Y130/Convert!$B$2*1000000</f>
        <v>1187302.0187840285</v>
      </c>
      <c r="AA130" s="5">
        <f>'90.1 Data-SI'!Z130/Convert!$B$2*1000000</f>
        <v>290363.7617684523</v>
      </c>
      <c r="AB130" s="5">
        <f t="shared" ref="AB130:AB193" si="10">SUM(Z130:AA130)</f>
        <v>1477665.7805524808</v>
      </c>
    </row>
    <row r="131" spans="1:28" x14ac:dyDescent="0.25">
      <c r="A131" s="95">
        <v>2004</v>
      </c>
      <c r="B131" s="95" t="s">
        <v>60</v>
      </c>
      <c r="C131" s="52" t="s">
        <v>16</v>
      </c>
      <c r="D131" s="5">
        <f>'90.1 Data-SI'!D131*Convert!$B$1</f>
        <v>33740.661232232371</v>
      </c>
      <c r="E131" s="5">
        <f>'90.1 Data-SI'!E131/Convert!$B$2*1000000</f>
        <v>0</v>
      </c>
      <c r="F131" s="5">
        <f>'90.1 Data-SI'!F131/Convert!$B$2*1000000</f>
        <v>1097164.614690084</v>
      </c>
      <c r="G131" s="5">
        <f>'90.1 Data-SI'!G131/Convert!$B$2*1000000</f>
        <v>84981.279190988833</v>
      </c>
      <c r="H131" s="5">
        <f>'90.1 Data-SI'!H131/Convert!$B$2*1000000</f>
        <v>132182.56966289654</v>
      </c>
      <c r="I131" s="5">
        <f>'90.1 Data-SI'!I131/Convert!$B$2*1000000</f>
        <v>69067.430455580601</v>
      </c>
      <c r="J131" s="5">
        <f>'90.1 Data-SI'!J131/Convert!$B$2*1000000</f>
        <v>490628.03212607023</v>
      </c>
      <c r="K131" s="5">
        <f>'90.1 Data-SI'!K131/Convert!$B$2*1000000</f>
        <v>0</v>
      </c>
      <c r="L131" s="5">
        <f>'90.1 Data-SI'!L131/Convert!$B$2*1000000</f>
        <v>0</v>
      </c>
      <c r="M131" s="5">
        <f>'90.1 Data-SI'!M131/Convert!$B$2*1000000</f>
        <v>91464.34800279302</v>
      </c>
      <c r="N131" s="5">
        <f>'90.1 Data-SI'!N131/Convert!$B$2*1000000</f>
        <v>0</v>
      </c>
      <c r="O131" s="5">
        <f>'90.1 Data-SI'!O131/Convert!$B$2*1000000</f>
        <v>0</v>
      </c>
      <c r="P131" s="5">
        <f t="shared" ref="P131:P194" si="11">N131-O131</f>
        <v>0</v>
      </c>
      <c r="Q131" s="5">
        <f>'90.1 Data-SI'!Q131/Convert!$B$2*1000000</f>
        <v>0</v>
      </c>
      <c r="R131" s="5">
        <f>'90.1 Data-SI'!R131/Convert!$B$2*1000000</f>
        <v>0</v>
      </c>
      <c r="S131" s="5">
        <f>'90.1 Data-SI'!S131/Convert!$B$2*1000000</f>
        <v>0</v>
      </c>
      <c r="T131" s="5">
        <f>'90.1 Data-SI'!T131/Convert!$B$2*1000000</f>
        <v>421797.55593992688</v>
      </c>
      <c r="U131" s="5">
        <f>'90.1 Data-SI'!U131/Convert!$B$2*1000000</f>
        <v>0</v>
      </c>
      <c r="V131" s="5">
        <f>'90.1 Data-SI'!V131/Convert!$B$2*1000000</f>
        <v>0</v>
      </c>
      <c r="W131" s="5">
        <f t="shared" ref="W131:W194" si="12">E131+G131+M131+SUM(P131:S131)</f>
        <v>176445.62719378184</v>
      </c>
      <c r="X131" s="5">
        <f t="shared" ref="X131:X194" si="13">F131</f>
        <v>1097164.614690084</v>
      </c>
      <c r="Y131" s="5">
        <f t="shared" ref="Y131:Y194" si="14">SUM(W131:X131)</f>
        <v>1273610.2418838658</v>
      </c>
      <c r="Z131" s="5">
        <f>'90.1 Data-SI'!Y131/Convert!$B$2*1000000</f>
        <v>1290121.2153782563</v>
      </c>
      <c r="AA131" s="5">
        <f>'90.1 Data-SI'!Z131/Convert!$B$2*1000000</f>
        <v>1097164.614690084</v>
      </c>
      <c r="AB131" s="5">
        <f t="shared" si="10"/>
        <v>2387285.8300683405</v>
      </c>
    </row>
    <row r="132" spans="1:28" x14ac:dyDescent="0.25">
      <c r="A132" s="95">
        <v>2004</v>
      </c>
      <c r="B132" s="95" t="s">
        <v>60</v>
      </c>
      <c r="C132" s="52" t="s">
        <v>9</v>
      </c>
      <c r="D132" s="5">
        <f>'90.1 Data-SI'!D132*Convert!$B$1</f>
        <v>33740.661232232371</v>
      </c>
      <c r="E132" s="5">
        <f>'90.1 Data-SI'!E132/Convert!$B$2*1000000</f>
        <v>0</v>
      </c>
      <c r="F132" s="5">
        <f>'90.1 Data-SI'!F132/Convert!$B$2*1000000</f>
        <v>755125.8658427482</v>
      </c>
      <c r="G132" s="5">
        <f>'90.1 Data-SI'!G132/Convert!$B$2*1000000</f>
        <v>63750.176649407869</v>
      </c>
      <c r="H132" s="5">
        <f>'90.1 Data-SI'!H132/Convert!$B$2*1000000</f>
        <v>132182.56966289654</v>
      </c>
      <c r="I132" s="5">
        <f>'90.1 Data-SI'!I132/Convert!$B$2*1000000</f>
        <v>69020.039601693134</v>
      </c>
      <c r="J132" s="5">
        <f>'90.1 Data-SI'!J132/Convert!$B$2*1000000</f>
        <v>490628.03212607023</v>
      </c>
      <c r="K132" s="5">
        <f>'90.1 Data-SI'!K132/Convert!$B$2*1000000</f>
        <v>0</v>
      </c>
      <c r="L132" s="5">
        <f>'90.1 Data-SI'!L132/Convert!$B$2*1000000</f>
        <v>0</v>
      </c>
      <c r="M132" s="5">
        <f>'90.1 Data-SI'!M132/Convert!$B$2*1000000</f>
        <v>85673.185657745722</v>
      </c>
      <c r="N132" s="5">
        <f>'90.1 Data-SI'!N132/Convert!$B$2*1000000</f>
        <v>0</v>
      </c>
      <c r="O132" s="5">
        <f>'90.1 Data-SI'!O132/Convert!$B$2*1000000</f>
        <v>0</v>
      </c>
      <c r="P132" s="5">
        <f t="shared" si="11"/>
        <v>0</v>
      </c>
      <c r="Q132" s="5">
        <f>'90.1 Data-SI'!Q132/Convert!$B$2*1000000</f>
        <v>0</v>
      </c>
      <c r="R132" s="5">
        <f>'90.1 Data-SI'!R132/Convert!$B$2*1000000</f>
        <v>0</v>
      </c>
      <c r="S132" s="5">
        <f>'90.1 Data-SI'!S132/Convert!$B$2*1000000</f>
        <v>0</v>
      </c>
      <c r="T132" s="5">
        <f>'90.1 Data-SI'!T132/Convert!$B$2*1000000</f>
        <v>416906.81981874135</v>
      </c>
      <c r="U132" s="5">
        <f>'90.1 Data-SI'!U132/Convert!$B$2*1000000</f>
        <v>0</v>
      </c>
      <c r="V132" s="5">
        <f>'90.1 Data-SI'!V132/Convert!$B$2*1000000</f>
        <v>0</v>
      </c>
      <c r="W132" s="5">
        <f t="shared" si="12"/>
        <v>149423.36230715358</v>
      </c>
      <c r="X132" s="5">
        <f t="shared" si="13"/>
        <v>755125.8658427482</v>
      </c>
      <c r="Y132" s="5">
        <f t="shared" si="14"/>
        <v>904549.22814990184</v>
      </c>
      <c r="Z132" s="5">
        <f>'90.1 Data-SI'!Y132/Convert!$B$2*1000000</f>
        <v>1258151.3453457772</v>
      </c>
      <c r="AA132" s="5">
        <f>'90.1 Data-SI'!Z132/Convert!$B$2*1000000</f>
        <v>755125.8658427482</v>
      </c>
      <c r="AB132" s="5">
        <f t="shared" si="10"/>
        <v>2013277.2111885254</v>
      </c>
    </row>
    <row r="133" spans="1:28" x14ac:dyDescent="0.25">
      <c r="A133" s="95">
        <v>2004</v>
      </c>
      <c r="B133" s="95" t="s">
        <v>60</v>
      </c>
      <c r="C133" s="52" t="s">
        <v>12</v>
      </c>
      <c r="D133" s="5">
        <f>'90.1 Data-SI'!D133*Convert!$B$1</f>
        <v>33740.661232232371</v>
      </c>
      <c r="E133" s="5">
        <f>'90.1 Data-SI'!E133/Convert!$B$2*1000000</f>
        <v>0</v>
      </c>
      <c r="F133" s="5">
        <f>'90.1 Data-SI'!F133/Convert!$B$2*1000000</f>
        <v>1174629.7044545221</v>
      </c>
      <c r="G133" s="5">
        <f>'90.1 Data-SI'!G133/Convert!$B$2*1000000</f>
        <v>73427.389013226697</v>
      </c>
      <c r="H133" s="5">
        <f>'90.1 Data-SI'!H133/Convert!$B$2*1000000</f>
        <v>132182.56966289654</v>
      </c>
      <c r="I133" s="5">
        <f>'90.1 Data-SI'!I133/Convert!$B$2*1000000</f>
        <v>68972.648747805681</v>
      </c>
      <c r="J133" s="5">
        <f>'90.1 Data-SI'!J133/Convert!$B$2*1000000</f>
        <v>490628.03212607023</v>
      </c>
      <c r="K133" s="5">
        <f>'90.1 Data-SI'!K133/Convert!$B$2*1000000</f>
        <v>0</v>
      </c>
      <c r="L133" s="5">
        <f>'90.1 Data-SI'!L133/Convert!$B$2*1000000</f>
        <v>0</v>
      </c>
      <c r="M133" s="5">
        <f>'90.1 Data-SI'!M133/Convert!$B$2*1000000</f>
        <v>95852.741072771591</v>
      </c>
      <c r="N133" s="5">
        <f>'90.1 Data-SI'!N133/Convert!$B$2*1000000</f>
        <v>0</v>
      </c>
      <c r="O133" s="5">
        <f>'90.1 Data-SI'!O133/Convert!$B$2*1000000</f>
        <v>0</v>
      </c>
      <c r="P133" s="5">
        <f t="shared" si="11"/>
        <v>0</v>
      </c>
      <c r="Q133" s="5">
        <f>'90.1 Data-SI'!Q133/Convert!$B$2*1000000</f>
        <v>0</v>
      </c>
      <c r="R133" s="5">
        <f>'90.1 Data-SI'!R133/Convert!$B$2*1000000</f>
        <v>0</v>
      </c>
      <c r="S133" s="5">
        <f>'90.1 Data-SI'!S133/Convert!$B$2*1000000</f>
        <v>0</v>
      </c>
      <c r="T133" s="5">
        <f>'90.1 Data-SI'!T133/Convert!$B$2*1000000</f>
        <v>444772.64190456632</v>
      </c>
      <c r="U133" s="5">
        <f>'90.1 Data-SI'!U133/Convert!$B$2*1000000</f>
        <v>0</v>
      </c>
      <c r="V133" s="5">
        <f>'90.1 Data-SI'!V133/Convert!$B$2*1000000</f>
        <v>0</v>
      </c>
      <c r="W133" s="5">
        <f t="shared" si="12"/>
        <v>169280.13008599827</v>
      </c>
      <c r="X133" s="5">
        <f t="shared" si="13"/>
        <v>1174629.7044545221</v>
      </c>
      <c r="Y133" s="5">
        <f t="shared" si="14"/>
        <v>1343909.8345405203</v>
      </c>
      <c r="Z133" s="5">
        <f>'90.1 Data-SI'!Y133/Convert!$B$2*1000000</f>
        <v>1305836.0225273371</v>
      </c>
      <c r="AA133" s="5">
        <f>'90.1 Data-SI'!Z133/Convert!$B$2*1000000</f>
        <v>1174629.7044545221</v>
      </c>
      <c r="AB133" s="5">
        <f t="shared" si="10"/>
        <v>2480465.7269818592</v>
      </c>
    </row>
    <row r="134" spans="1:28" x14ac:dyDescent="0.25">
      <c r="A134" s="95">
        <v>2004</v>
      </c>
      <c r="B134" s="95" t="s">
        <v>60</v>
      </c>
      <c r="C134" s="52" t="s">
        <v>8</v>
      </c>
      <c r="D134" s="5">
        <f>'90.1 Data-SI'!D134*Convert!$B$1</f>
        <v>33740.661232232371</v>
      </c>
      <c r="E134" s="5">
        <f>'90.1 Data-SI'!E134/Convert!$B$2*1000000</f>
        <v>0</v>
      </c>
      <c r="F134" s="5">
        <f>'90.1 Data-SI'!F134/Convert!$B$2*1000000</f>
        <v>1339559.354153652</v>
      </c>
      <c r="G134" s="5">
        <f>'90.1 Data-SI'!G134/Convert!$B$2*1000000</f>
        <v>44936.007656087218</v>
      </c>
      <c r="H134" s="5">
        <f>'90.1 Data-SI'!H134/Convert!$B$2*1000000</f>
        <v>132182.56966289654</v>
      </c>
      <c r="I134" s="5">
        <f>'90.1 Data-SI'!I134/Convert!$B$2*1000000</f>
        <v>68593.521916706028</v>
      </c>
      <c r="J134" s="5">
        <f>'90.1 Data-SI'!J134/Convert!$B$2*1000000</f>
        <v>490628.03212607023</v>
      </c>
      <c r="K134" s="5">
        <f>'90.1 Data-SI'!K134/Convert!$B$2*1000000</f>
        <v>0</v>
      </c>
      <c r="L134" s="5">
        <f>'90.1 Data-SI'!L134/Convert!$B$2*1000000</f>
        <v>0</v>
      </c>
      <c r="M134" s="5">
        <f>'90.1 Data-SI'!M134/Convert!$B$2*1000000</f>
        <v>97975.851326929696</v>
      </c>
      <c r="N134" s="5">
        <f>'90.1 Data-SI'!N134/Convert!$B$2*1000000</f>
        <v>0</v>
      </c>
      <c r="O134" s="5">
        <f>'90.1 Data-SI'!O134/Convert!$B$2*1000000</f>
        <v>0</v>
      </c>
      <c r="P134" s="5">
        <f t="shared" si="11"/>
        <v>0</v>
      </c>
      <c r="Q134" s="5">
        <f>'90.1 Data-SI'!Q134/Convert!$B$2*1000000</f>
        <v>0</v>
      </c>
      <c r="R134" s="5">
        <f>'90.1 Data-SI'!R134/Convert!$B$2*1000000</f>
        <v>0</v>
      </c>
      <c r="S134" s="5">
        <f>'90.1 Data-SI'!S134/Convert!$B$2*1000000</f>
        <v>0</v>
      </c>
      <c r="T134" s="5">
        <f>'90.1 Data-SI'!T134/Convert!$B$2*1000000</f>
        <v>475927.38925018092</v>
      </c>
      <c r="U134" s="5">
        <f>'90.1 Data-SI'!U134/Convert!$B$2*1000000</f>
        <v>0</v>
      </c>
      <c r="V134" s="5">
        <f>'90.1 Data-SI'!V134/Convert!$B$2*1000000</f>
        <v>0</v>
      </c>
      <c r="W134" s="5">
        <f t="shared" si="12"/>
        <v>142911.85898301692</v>
      </c>
      <c r="X134" s="5">
        <f t="shared" si="13"/>
        <v>1339559.354153652</v>
      </c>
      <c r="Y134" s="5">
        <f t="shared" si="14"/>
        <v>1482471.2131366688</v>
      </c>
      <c r="Z134" s="5">
        <f>'90.1 Data-SI'!Y134/Convert!$B$2*1000000</f>
        <v>1310243.3719388708</v>
      </c>
      <c r="AA134" s="5">
        <f>'90.1 Data-SI'!Z134/Convert!$B$2*1000000</f>
        <v>1339559.354153652</v>
      </c>
      <c r="AB134" s="5">
        <f t="shared" si="10"/>
        <v>2649802.726092523</v>
      </c>
    </row>
    <row r="135" spans="1:28" x14ac:dyDescent="0.25">
      <c r="A135" s="95">
        <v>2007</v>
      </c>
      <c r="B135" s="95" t="s">
        <v>60</v>
      </c>
      <c r="C135" s="52" t="s">
        <v>10</v>
      </c>
      <c r="D135" s="5">
        <f>'90.1 Data-SI'!D135*Convert!$B$1</f>
        <v>33740.661232232371</v>
      </c>
      <c r="E135" s="5">
        <f>'90.1 Data-SI'!E135/Convert!$B$2*1000000</f>
        <v>0</v>
      </c>
      <c r="F135" s="5">
        <f>'90.1 Data-SI'!F135/Convert!$B$2*1000000</f>
        <v>0</v>
      </c>
      <c r="G135" s="5">
        <f>'90.1 Data-SI'!G135/Convert!$B$2*1000000</f>
        <v>602451.49095891509</v>
      </c>
      <c r="H135" s="5">
        <f>'90.1 Data-SI'!H135/Convert!$B$2*1000000</f>
        <v>132182.56966289654</v>
      </c>
      <c r="I135" s="5">
        <f>'90.1 Data-SI'!I135/Convert!$B$2*1000000</f>
        <v>69238.037529575435</v>
      </c>
      <c r="J135" s="5">
        <f>'90.1 Data-SI'!J135/Convert!$B$2*1000000</f>
        <v>490628.03212607023</v>
      </c>
      <c r="K135" s="5">
        <f>'90.1 Data-SI'!K135/Convert!$B$2*1000000</f>
        <v>0</v>
      </c>
      <c r="L135" s="5">
        <f>'90.1 Data-SI'!L135/Convert!$B$2*1000000</f>
        <v>0</v>
      </c>
      <c r="M135" s="5">
        <f>'90.1 Data-SI'!M135/Convert!$B$2*1000000</f>
        <v>166247.11543720099</v>
      </c>
      <c r="N135" s="5">
        <f>'90.1 Data-SI'!N135/Convert!$B$2*1000000</f>
        <v>0</v>
      </c>
      <c r="O135" s="5">
        <f>'90.1 Data-SI'!O135/Convert!$B$2*1000000</f>
        <v>0</v>
      </c>
      <c r="P135" s="5">
        <f t="shared" si="11"/>
        <v>0</v>
      </c>
      <c r="Q135" s="5">
        <f>'90.1 Data-SI'!Q135/Convert!$B$2*1000000</f>
        <v>0</v>
      </c>
      <c r="R135" s="5">
        <f>'90.1 Data-SI'!R135/Convert!$B$2*1000000</f>
        <v>0</v>
      </c>
      <c r="S135" s="5">
        <f>'90.1 Data-SI'!S135/Convert!$B$2*1000000</f>
        <v>0</v>
      </c>
      <c r="T135" s="5">
        <f>'90.1 Data-SI'!T135/Convert!$B$2*1000000</f>
        <v>260962.47601667361</v>
      </c>
      <c r="U135" s="5">
        <f>'90.1 Data-SI'!U135/Convert!$B$2*1000000</f>
        <v>0</v>
      </c>
      <c r="V135" s="5">
        <f>'90.1 Data-SI'!V135/Convert!$B$2*1000000</f>
        <v>0</v>
      </c>
      <c r="W135" s="5">
        <f t="shared" si="12"/>
        <v>768698.60639611608</v>
      </c>
      <c r="X135" s="5">
        <f t="shared" si="13"/>
        <v>0</v>
      </c>
      <c r="Y135" s="5">
        <f t="shared" si="14"/>
        <v>768698.60639611608</v>
      </c>
      <c r="Z135" s="5">
        <f>'90.1 Data-SI'!Y135/Convert!$B$2*1000000</f>
        <v>1721709.7217313317</v>
      </c>
      <c r="AA135" s="5">
        <f>'90.1 Data-SI'!Z135/Convert!$B$2*1000000</f>
        <v>0</v>
      </c>
      <c r="AB135" s="5">
        <f t="shared" si="10"/>
        <v>1721709.7217313317</v>
      </c>
    </row>
    <row r="136" spans="1:28" x14ac:dyDescent="0.25">
      <c r="A136" s="95">
        <v>2007</v>
      </c>
      <c r="B136" s="95" t="s">
        <v>60</v>
      </c>
      <c r="C136" s="52" t="s">
        <v>6</v>
      </c>
      <c r="D136" s="5">
        <f>'90.1 Data-SI'!D136*Convert!$B$1</f>
        <v>33740.661232232371</v>
      </c>
      <c r="E136" s="5">
        <f>'90.1 Data-SI'!E136/Convert!$B$2*1000000</f>
        <v>0</v>
      </c>
      <c r="F136" s="5">
        <f>'90.1 Data-SI'!F136/Convert!$B$2*1000000</f>
        <v>9.4781707774915045</v>
      </c>
      <c r="G136" s="5">
        <f>'90.1 Data-SI'!G136/Convert!$B$2*1000000</f>
        <v>541213.02956554235</v>
      </c>
      <c r="H136" s="5">
        <f>'90.1 Data-SI'!H136/Convert!$B$2*1000000</f>
        <v>132182.56966289654</v>
      </c>
      <c r="I136" s="5">
        <f>'90.1 Data-SI'!I136/Convert!$B$2*1000000</f>
        <v>69247.515700352931</v>
      </c>
      <c r="J136" s="5">
        <f>'90.1 Data-SI'!J136/Convert!$B$2*1000000</f>
        <v>490628.03212607023</v>
      </c>
      <c r="K136" s="5">
        <f>'90.1 Data-SI'!K136/Convert!$B$2*1000000</f>
        <v>0</v>
      </c>
      <c r="L136" s="5">
        <f>'90.1 Data-SI'!L136/Convert!$B$2*1000000</f>
        <v>0</v>
      </c>
      <c r="M136" s="5">
        <f>'90.1 Data-SI'!M136/Convert!$B$2*1000000</f>
        <v>163233.0571299587</v>
      </c>
      <c r="N136" s="5">
        <f>'90.1 Data-SI'!N136/Convert!$B$2*1000000</f>
        <v>0</v>
      </c>
      <c r="O136" s="5">
        <f>'90.1 Data-SI'!O136/Convert!$B$2*1000000</f>
        <v>0</v>
      </c>
      <c r="P136" s="5">
        <f t="shared" si="11"/>
        <v>0</v>
      </c>
      <c r="Q136" s="5">
        <f>'90.1 Data-SI'!Q136/Convert!$B$2*1000000</f>
        <v>0</v>
      </c>
      <c r="R136" s="5">
        <f>'90.1 Data-SI'!R136/Convert!$B$2*1000000</f>
        <v>0</v>
      </c>
      <c r="S136" s="5">
        <f>'90.1 Data-SI'!S136/Convert!$B$2*1000000</f>
        <v>0</v>
      </c>
      <c r="T136" s="5">
        <f>'90.1 Data-SI'!T136/Convert!$B$2*1000000</f>
        <v>259891.44271881704</v>
      </c>
      <c r="U136" s="5">
        <f>'90.1 Data-SI'!U136/Convert!$B$2*1000000</f>
        <v>0</v>
      </c>
      <c r="V136" s="5">
        <f>'90.1 Data-SI'!V136/Convert!$B$2*1000000</f>
        <v>0</v>
      </c>
      <c r="W136" s="5">
        <f t="shared" si="12"/>
        <v>704446.08669550112</v>
      </c>
      <c r="X136" s="5">
        <f t="shared" si="13"/>
        <v>9.4781707774915045</v>
      </c>
      <c r="Y136" s="5">
        <f t="shared" si="14"/>
        <v>704455.56486627855</v>
      </c>
      <c r="Z136" s="5">
        <f>'90.1 Data-SI'!Y136/Convert!$B$2*1000000</f>
        <v>1656405.1250744155</v>
      </c>
      <c r="AA136" s="5">
        <f>'90.1 Data-SI'!Z136/Convert!$B$2*1000000</f>
        <v>9.4781707774915045</v>
      </c>
      <c r="AB136" s="5">
        <f t="shared" si="10"/>
        <v>1656414.6032451929</v>
      </c>
    </row>
    <row r="137" spans="1:28" x14ac:dyDescent="0.25">
      <c r="A137" s="95">
        <v>2007</v>
      </c>
      <c r="B137" s="95" t="s">
        <v>60</v>
      </c>
      <c r="C137" s="52" t="s">
        <v>11</v>
      </c>
      <c r="D137" s="5">
        <f>'90.1 Data-SI'!D137*Convert!$B$1</f>
        <v>33740.661232232371</v>
      </c>
      <c r="E137" s="5">
        <f>'90.1 Data-SI'!E137/Convert!$B$2*1000000</f>
        <v>0</v>
      </c>
      <c r="F137" s="5">
        <f>'90.1 Data-SI'!F137/Convert!$B$2*1000000</f>
        <v>0</v>
      </c>
      <c r="G137" s="5">
        <f>'90.1 Data-SI'!G137/Convert!$B$2*1000000</f>
        <v>406585.09184205311</v>
      </c>
      <c r="H137" s="5">
        <f>'90.1 Data-SI'!H137/Convert!$B$2*1000000</f>
        <v>132182.56966289654</v>
      </c>
      <c r="I137" s="5">
        <f>'90.1 Data-SI'!I137/Convert!$B$2*1000000</f>
        <v>69256.993871130428</v>
      </c>
      <c r="J137" s="5">
        <f>'90.1 Data-SI'!J137/Convert!$B$2*1000000</f>
        <v>490628.03212607023</v>
      </c>
      <c r="K137" s="5">
        <f>'90.1 Data-SI'!K137/Convert!$B$2*1000000</f>
        <v>0</v>
      </c>
      <c r="L137" s="5">
        <f>'90.1 Data-SI'!L137/Convert!$B$2*1000000</f>
        <v>0</v>
      </c>
      <c r="M137" s="5">
        <f>'90.1 Data-SI'!M137/Convert!$B$2*1000000</f>
        <v>133898.11857362249</v>
      </c>
      <c r="N137" s="5">
        <f>'90.1 Data-SI'!N137/Convert!$B$2*1000000</f>
        <v>0</v>
      </c>
      <c r="O137" s="5">
        <f>'90.1 Data-SI'!O137/Convert!$B$2*1000000</f>
        <v>0</v>
      </c>
      <c r="P137" s="5">
        <f t="shared" si="11"/>
        <v>0</v>
      </c>
      <c r="Q137" s="5">
        <f>'90.1 Data-SI'!Q137/Convert!$B$2*1000000</f>
        <v>0</v>
      </c>
      <c r="R137" s="5">
        <f>'90.1 Data-SI'!R137/Convert!$B$2*1000000</f>
        <v>0</v>
      </c>
      <c r="S137" s="5">
        <f>'90.1 Data-SI'!S137/Convert!$B$2*1000000</f>
        <v>0</v>
      </c>
      <c r="T137" s="5">
        <f>'90.1 Data-SI'!T137/Convert!$B$2*1000000</f>
        <v>281008.80721106811</v>
      </c>
      <c r="U137" s="5">
        <f>'90.1 Data-SI'!U137/Convert!$B$2*1000000</f>
        <v>0</v>
      </c>
      <c r="V137" s="5">
        <f>'90.1 Data-SI'!V137/Convert!$B$2*1000000</f>
        <v>0</v>
      </c>
      <c r="W137" s="5">
        <f t="shared" si="12"/>
        <v>540483.21041567554</v>
      </c>
      <c r="X137" s="5">
        <f t="shared" si="13"/>
        <v>0</v>
      </c>
      <c r="Y137" s="5">
        <f t="shared" si="14"/>
        <v>540483.21041567554</v>
      </c>
      <c r="Z137" s="5">
        <f>'90.1 Data-SI'!Y137/Convert!$B$2*1000000</f>
        <v>1513559.613286841</v>
      </c>
      <c r="AA137" s="5">
        <f>'90.1 Data-SI'!Z137/Convert!$B$2*1000000</f>
        <v>0</v>
      </c>
      <c r="AB137" s="5">
        <f t="shared" si="10"/>
        <v>1513559.613286841</v>
      </c>
    </row>
    <row r="138" spans="1:28" x14ac:dyDescent="0.25">
      <c r="A138" s="95">
        <v>2007</v>
      </c>
      <c r="B138" s="95" t="s">
        <v>60</v>
      </c>
      <c r="C138" s="52" t="s">
        <v>13</v>
      </c>
      <c r="D138" s="5">
        <f>'90.1 Data-SI'!D138*Convert!$B$1</f>
        <v>33740.661232232371</v>
      </c>
      <c r="E138" s="5">
        <f>'90.1 Data-SI'!E138/Convert!$B$2*1000000</f>
        <v>0</v>
      </c>
      <c r="F138" s="5">
        <f>'90.1 Data-SI'!F138/Convert!$B$2*1000000</f>
        <v>6890.6301552363238</v>
      </c>
      <c r="G138" s="5">
        <f>'90.1 Data-SI'!G138/Convert!$B$2*1000000</f>
        <v>410253.14393294224</v>
      </c>
      <c r="H138" s="5">
        <f>'90.1 Data-SI'!H138/Convert!$B$2*1000000</f>
        <v>132182.56966289654</v>
      </c>
      <c r="I138" s="5">
        <f>'90.1 Data-SI'!I138/Convert!$B$2*1000000</f>
        <v>69171.690334133003</v>
      </c>
      <c r="J138" s="5">
        <f>'90.1 Data-SI'!J138/Convert!$B$2*1000000</f>
        <v>490628.03212607023</v>
      </c>
      <c r="K138" s="5">
        <f>'90.1 Data-SI'!K138/Convert!$B$2*1000000</f>
        <v>0</v>
      </c>
      <c r="L138" s="5">
        <f>'90.1 Data-SI'!L138/Convert!$B$2*1000000</f>
        <v>0</v>
      </c>
      <c r="M138" s="5">
        <f>'90.1 Data-SI'!M138/Convert!$B$2*1000000</f>
        <v>142731.77373824458</v>
      </c>
      <c r="N138" s="5">
        <f>'90.1 Data-SI'!N138/Convert!$B$2*1000000</f>
        <v>0</v>
      </c>
      <c r="O138" s="5">
        <f>'90.1 Data-SI'!O138/Convert!$B$2*1000000</f>
        <v>0</v>
      </c>
      <c r="P138" s="5">
        <f t="shared" si="11"/>
        <v>0</v>
      </c>
      <c r="Q138" s="5">
        <f>'90.1 Data-SI'!Q138/Convert!$B$2*1000000</f>
        <v>0</v>
      </c>
      <c r="R138" s="5">
        <f>'90.1 Data-SI'!R138/Convert!$B$2*1000000</f>
        <v>0</v>
      </c>
      <c r="S138" s="5">
        <f>'90.1 Data-SI'!S138/Convert!$B$2*1000000</f>
        <v>0</v>
      </c>
      <c r="T138" s="5">
        <f>'90.1 Data-SI'!T138/Convert!$B$2*1000000</f>
        <v>281833.40806870995</v>
      </c>
      <c r="U138" s="5">
        <f>'90.1 Data-SI'!U138/Convert!$B$2*1000000</f>
        <v>0</v>
      </c>
      <c r="V138" s="5">
        <f>'90.1 Data-SI'!V138/Convert!$B$2*1000000</f>
        <v>0</v>
      </c>
      <c r="W138" s="5">
        <f t="shared" si="12"/>
        <v>552984.91767118685</v>
      </c>
      <c r="X138" s="5">
        <f t="shared" si="13"/>
        <v>6890.6301552363238</v>
      </c>
      <c r="Y138" s="5">
        <f t="shared" si="14"/>
        <v>559875.54782642319</v>
      </c>
      <c r="Z138" s="5">
        <f>'90.1 Data-SI'!Y138/Convert!$B$2*1000000</f>
        <v>1526800.6178629964</v>
      </c>
      <c r="AA138" s="5">
        <f>'90.1 Data-SI'!Z138/Convert!$B$2*1000000</f>
        <v>6890.6301552363238</v>
      </c>
      <c r="AB138" s="5">
        <f t="shared" si="10"/>
        <v>1533691.2480182326</v>
      </c>
    </row>
    <row r="139" spans="1:28" x14ac:dyDescent="0.25">
      <c r="A139" s="95">
        <v>2007</v>
      </c>
      <c r="B139" s="95" t="s">
        <v>60</v>
      </c>
      <c r="C139" s="52" t="s">
        <v>19</v>
      </c>
      <c r="D139" s="5">
        <f>'90.1 Data-SI'!D139*Convert!$B$1</f>
        <v>33740.661232232371</v>
      </c>
      <c r="E139" s="5">
        <f>'90.1 Data-SI'!E139/Convert!$B$2*1000000</f>
        <v>0</v>
      </c>
      <c r="F139" s="5">
        <f>'90.1 Data-SI'!F139/Convert!$B$2*1000000</f>
        <v>16766.884105382473</v>
      </c>
      <c r="G139" s="5">
        <f>'90.1 Data-SI'!G139/Convert!$B$2*1000000</f>
        <v>313281.97870842664</v>
      </c>
      <c r="H139" s="5">
        <f>'90.1 Data-SI'!H139/Convert!$B$2*1000000</f>
        <v>132182.56966289654</v>
      </c>
      <c r="I139" s="5">
        <f>'90.1 Data-SI'!I139/Convert!$B$2*1000000</f>
        <v>69152.733992578011</v>
      </c>
      <c r="J139" s="5">
        <f>'90.1 Data-SI'!J139/Convert!$B$2*1000000</f>
        <v>490628.03212607023</v>
      </c>
      <c r="K139" s="5">
        <f>'90.1 Data-SI'!K139/Convert!$B$2*1000000</f>
        <v>0</v>
      </c>
      <c r="L139" s="5">
        <f>'90.1 Data-SI'!L139/Convert!$B$2*1000000</f>
        <v>0</v>
      </c>
      <c r="M139" s="5">
        <f>'90.1 Data-SI'!M139/Convert!$B$2*1000000</f>
        <v>109624.52321246674</v>
      </c>
      <c r="N139" s="5">
        <f>'90.1 Data-SI'!N139/Convert!$B$2*1000000</f>
        <v>0</v>
      </c>
      <c r="O139" s="5">
        <f>'90.1 Data-SI'!O139/Convert!$B$2*1000000</f>
        <v>0</v>
      </c>
      <c r="P139" s="5">
        <f t="shared" si="11"/>
        <v>0</v>
      </c>
      <c r="Q139" s="5">
        <f>'90.1 Data-SI'!Q139/Convert!$B$2*1000000</f>
        <v>0</v>
      </c>
      <c r="R139" s="5">
        <f>'90.1 Data-SI'!R139/Convert!$B$2*1000000</f>
        <v>0</v>
      </c>
      <c r="S139" s="5">
        <f>'90.1 Data-SI'!S139/Convert!$B$2*1000000</f>
        <v>0</v>
      </c>
      <c r="T139" s="5">
        <f>'90.1 Data-SI'!T139/Convert!$B$2*1000000</f>
        <v>304258.76012825483</v>
      </c>
      <c r="U139" s="5">
        <f>'90.1 Data-SI'!U139/Convert!$B$2*1000000</f>
        <v>0</v>
      </c>
      <c r="V139" s="5">
        <f>'90.1 Data-SI'!V139/Convert!$B$2*1000000</f>
        <v>0</v>
      </c>
      <c r="W139" s="5">
        <f t="shared" si="12"/>
        <v>422906.50192089338</v>
      </c>
      <c r="X139" s="5">
        <f t="shared" si="13"/>
        <v>16766.884105382473</v>
      </c>
      <c r="Y139" s="5">
        <f t="shared" si="14"/>
        <v>439673.38602627587</v>
      </c>
      <c r="Z139" s="5">
        <f>'90.1 Data-SI'!Y139/Convert!$B$2*1000000</f>
        <v>1419119.1196599156</v>
      </c>
      <c r="AA139" s="5">
        <f>'90.1 Data-SI'!Z139/Convert!$B$2*1000000</f>
        <v>16766.884105382473</v>
      </c>
      <c r="AB139" s="5">
        <f t="shared" si="10"/>
        <v>1435886.0037652981</v>
      </c>
    </row>
    <row r="140" spans="1:28" x14ac:dyDescent="0.25">
      <c r="A140" s="95">
        <v>2007</v>
      </c>
      <c r="B140" s="95" t="s">
        <v>60</v>
      </c>
      <c r="C140" s="52" t="s">
        <v>20</v>
      </c>
      <c r="D140" s="5">
        <f>'90.1 Data-SI'!D140*Convert!$B$1</f>
        <v>33740.661232232371</v>
      </c>
      <c r="E140" s="5">
        <f>'90.1 Data-SI'!E140/Convert!$B$2*1000000</f>
        <v>0</v>
      </c>
      <c r="F140" s="5">
        <f>'90.1 Data-SI'!F140/Convert!$B$2*1000000</f>
        <v>14511.079460339493</v>
      </c>
      <c r="G140" s="5">
        <f>'90.1 Data-SI'!G140/Convert!$B$2*1000000</f>
        <v>247948.94753917778</v>
      </c>
      <c r="H140" s="5">
        <f>'90.1 Data-SI'!H140/Convert!$B$2*1000000</f>
        <v>132182.56966289654</v>
      </c>
      <c r="I140" s="5">
        <f>'90.1 Data-SI'!I140/Convert!$B$2*1000000</f>
        <v>69200.124846465478</v>
      </c>
      <c r="J140" s="5">
        <f>'90.1 Data-SI'!J140/Convert!$B$2*1000000</f>
        <v>490628.03212607023</v>
      </c>
      <c r="K140" s="5">
        <f>'90.1 Data-SI'!K140/Convert!$B$2*1000000</f>
        <v>0</v>
      </c>
      <c r="L140" s="5">
        <f>'90.1 Data-SI'!L140/Convert!$B$2*1000000</f>
        <v>0</v>
      </c>
      <c r="M140" s="5">
        <f>'90.1 Data-SI'!M140/Convert!$B$2*1000000</f>
        <v>113216.74993713603</v>
      </c>
      <c r="N140" s="5">
        <f>'90.1 Data-SI'!N140/Convert!$B$2*1000000</f>
        <v>0</v>
      </c>
      <c r="O140" s="5">
        <f>'90.1 Data-SI'!O140/Convert!$B$2*1000000</f>
        <v>0</v>
      </c>
      <c r="P140" s="5">
        <f t="shared" si="11"/>
        <v>0</v>
      </c>
      <c r="Q140" s="5">
        <f>'90.1 Data-SI'!Q140/Convert!$B$2*1000000</f>
        <v>0</v>
      </c>
      <c r="R140" s="5">
        <f>'90.1 Data-SI'!R140/Convert!$B$2*1000000</f>
        <v>0</v>
      </c>
      <c r="S140" s="5">
        <f>'90.1 Data-SI'!S140/Convert!$B$2*1000000</f>
        <v>0</v>
      </c>
      <c r="T140" s="5">
        <f>'90.1 Data-SI'!T140/Convert!$B$2*1000000</f>
        <v>305775.26745265344</v>
      </c>
      <c r="U140" s="5">
        <f>'90.1 Data-SI'!U140/Convert!$B$2*1000000</f>
        <v>0</v>
      </c>
      <c r="V140" s="5">
        <f>'90.1 Data-SI'!V140/Convert!$B$2*1000000</f>
        <v>0</v>
      </c>
      <c r="W140" s="5">
        <f t="shared" si="12"/>
        <v>361165.6974763138</v>
      </c>
      <c r="X140" s="5">
        <f t="shared" si="13"/>
        <v>14511.079460339493</v>
      </c>
      <c r="Y140" s="5">
        <f t="shared" si="14"/>
        <v>375676.7769366533</v>
      </c>
      <c r="Z140" s="5">
        <f>'90.1 Data-SI'!Y140/Convert!$B$2*1000000</f>
        <v>1358961.169735177</v>
      </c>
      <c r="AA140" s="5">
        <f>'90.1 Data-SI'!Z140/Convert!$B$2*1000000</f>
        <v>14511.079460339493</v>
      </c>
      <c r="AB140" s="5">
        <f t="shared" si="10"/>
        <v>1373472.2491955163</v>
      </c>
    </row>
    <row r="141" spans="1:28" x14ac:dyDescent="0.25">
      <c r="A141" s="95">
        <v>2007</v>
      </c>
      <c r="B141" s="95" t="s">
        <v>60</v>
      </c>
      <c r="C141" s="52" t="s">
        <v>3</v>
      </c>
      <c r="D141" s="5">
        <f>'90.1 Data-SI'!D141*Convert!$B$1</f>
        <v>33740.661232232371</v>
      </c>
      <c r="E141" s="5">
        <f>'90.1 Data-SI'!E141/Convert!$B$2*1000000</f>
        <v>0</v>
      </c>
      <c r="F141" s="5">
        <f>'90.1 Data-SI'!F141/Convert!$B$2*1000000</f>
        <v>179895.68135678876</v>
      </c>
      <c r="G141" s="5">
        <f>'90.1 Data-SI'!G141/Convert!$B$2*1000000</f>
        <v>166891.63105007043</v>
      </c>
      <c r="H141" s="5">
        <f>'90.1 Data-SI'!H141/Convert!$B$2*1000000</f>
        <v>132182.56966289654</v>
      </c>
      <c r="I141" s="5">
        <f>'90.1 Data-SI'!I141/Convert!$B$2*1000000</f>
        <v>69181.168504910485</v>
      </c>
      <c r="J141" s="5">
        <f>'90.1 Data-SI'!J141/Convert!$B$2*1000000</f>
        <v>490628.03212607023</v>
      </c>
      <c r="K141" s="5">
        <f>'90.1 Data-SI'!K141/Convert!$B$2*1000000</f>
        <v>0</v>
      </c>
      <c r="L141" s="5">
        <f>'90.1 Data-SI'!L141/Convert!$B$2*1000000</f>
        <v>0</v>
      </c>
      <c r="M141" s="5">
        <f>'90.1 Data-SI'!M141/Convert!$B$2*1000000</f>
        <v>88867.329209760355</v>
      </c>
      <c r="N141" s="5">
        <f>'90.1 Data-SI'!N141/Convert!$B$2*1000000</f>
        <v>0</v>
      </c>
      <c r="O141" s="5">
        <f>'90.1 Data-SI'!O141/Convert!$B$2*1000000</f>
        <v>0</v>
      </c>
      <c r="P141" s="5">
        <f t="shared" si="11"/>
        <v>0</v>
      </c>
      <c r="Q141" s="5">
        <f>'90.1 Data-SI'!Q141/Convert!$B$2*1000000</f>
        <v>0</v>
      </c>
      <c r="R141" s="5">
        <f>'90.1 Data-SI'!R141/Convert!$B$2*1000000</f>
        <v>0</v>
      </c>
      <c r="S141" s="5">
        <f>'90.1 Data-SI'!S141/Convert!$B$2*1000000</f>
        <v>0</v>
      </c>
      <c r="T141" s="5">
        <f>'90.1 Data-SI'!T141/Convert!$B$2*1000000</f>
        <v>344322.98800471134</v>
      </c>
      <c r="U141" s="5">
        <f>'90.1 Data-SI'!U141/Convert!$B$2*1000000</f>
        <v>0</v>
      </c>
      <c r="V141" s="5">
        <f>'90.1 Data-SI'!V141/Convert!$B$2*1000000</f>
        <v>0</v>
      </c>
      <c r="W141" s="5">
        <f t="shared" si="12"/>
        <v>255758.96025983078</v>
      </c>
      <c r="X141" s="5">
        <f t="shared" si="13"/>
        <v>179895.68135678876</v>
      </c>
      <c r="Y141" s="5">
        <f t="shared" si="14"/>
        <v>435654.64161661954</v>
      </c>
      <c r="Z141" s="5">
        <f>'90.1 Data-SI'!Y141/Convert!$B$2*1000000</f>
        <v>1292073.7185584195</v>
      </c>
      <c r="AA141" s="5">
        <f>'90.1 Data-SI'!Z141/Convert!$B$2*1000000</f>
        <v>179895.68135678876</v>
      </c>
      <c r="AB141" s="5">
        <f t="shared" si="10"/>
        <v>1471969.3999152083</v>
      </c>
    </row>
    <row r="142" spans="1:28" x14ac:dyDescent="0.25">
      <c r="A142" s="95">
        <v>2007</v>
      </c>
      <c r="B142" s="95" t="s">
        <v>60</v>
      </c>
      <c r="C142" s="52" t="s">
        <v>7</v>
      </c>
      <c r="D142" s="5">
        <f>'90.1 Data-SI'!D142*Convert!$B$1</f>
        <v>33740.661232232371</v>
      </c>
      <c r="E142" s="5">
        <f>'90.1 Data-SI'!E142/Convert!$B$2*1000000</f>
        <v>0</v>
      </c>
      <c r="F142" s="5">
        <f>'90.1 Data-SI'!F142/Convert!$B$2*1000000</f>
        <v>59608.216019644075</v>
      </c>
      <c r="G142" s="5">
        <f>'90.1 Data-SI'!G142/Convert!$B$2*1000000</f>
        <v>173033.4857138849</v>
      </c>
      <c r="H142" s="5">
        <f>'90.1 Data-SI'!H142/Convert!$B$2*1000000</f>
        <v>132182.56966289654</v>
      </c>
      <c r="I142" s="5">
        <f>'90.1 Data-SI'!I142/Convert!$B$2*1000000</f>
        <v>69181.168504910485</v>
      </c>
      <c r="J142" s="5">
        <f>'90.1 Data-SI'!J142/Convert!$B$2*1000000</f>
        <v>490628.03212607023</v>
      </c>
      <c r="K142" s="5">
        <f>'90.1 Data-SI'!K142/Convert!$B$2*1000000</f>
        <v>0</v>
      </c>
      <c r="L142" s="5">
        <f>'90.1 Data-SI'!L142/Convert!$B$2*1000000</f>
        <v>0</v>
      </c>
      <c r="M142" s="5">
        <f>'90.1 Data-SI'!M142/Convert!$B$2*1000000</f>
        <v>98667.757793686556</v>
      </c>
      <c r="N142" s="5">
        <f>'90.1 Data-SI'!N142/Convert!$B$2*1000000</f>
        <v>0</v>
      </c>
      <c r="O142" s="5">
        <f>'90.1 Data-SI'!O142/Convert!$B$2*1000000</f>
        <v>0</v>
      </c>
      <c r="P142" s="5">
        <f t="shared" si="11"/>
        <v>0</v>
      </c>
      <c r="Q142" s="5">
        <f>'90.1 Data-SI'!Q142/Convert!$B$2*1000000</f>
        <v>0</v>
      </c>
      <c r="R142" s="5">
        <f>'90.1 Data-SI'!R142/Convert!$B$2*1000000</f>
        <v>0</v>
      </c>
      <c r="S142" s="5">
        <f>'90.1 Data-SI'!S142/Convert!$B$2*1000000</f>
        <v>0</v>
      </c>
      <c r="T142" s="5">
        <f>'90.1 Data-SI'!T142/Convert!$B$2*1000000</f>
        <v>333982.30368646816</v>
      </c>
      <c r="U142" s="5">
        <f>'90.1 Data-SI'!U142/Convert!$B$2*1000000</f>
        <v>0</v>
      </c>
      <c r="V142" s="5">
        <f>'90.1 Data-SI'!V142/Convert!$B$2*1000000</f>
        <v>0</v>
      </c>
      <c r="W142" s="5">
        <f t="shared" si="12"/>
        <v>271701.24350757146</v>
      </c>
      <c r="X142" s="5">
        <f t="shared" si="13"/>
        <v>59608.216019644075</v>
      </c>
      <c r="Y142" s="5">
        <f t="shared" si="14"/>
        <v>331309.45952721551</v>
      </c>
      <c r="Z142" s="5">
        <f>'90.1 Data-SI'!Y142/Convert!$B$2*1000000</f>
        <v>1297675.3174879167</v>
      </c>
      <c r="AA142" s="5">
        <f>'90.1 Data-SI'!Z142/Convert!$B$2*1000000</f>
        <v>59608.216019644075</v>
      </c>
      <c r="AB142" s="5">
        <f t="shared" si="10"/>
        <v>1357283.5335075608</v>
      </c>
    </row>
    <row r="143" spans="1:28" x14ac:dyDescent="0.25">
      <c r="A143" s="95">
        <v>2007</v>
      </c>
      <c r="B143" s="95" t="s">
        <v>60</v>
      </c>
      <c r="C143" s="52" t="s">
        <v>17</v>
      </c>
      <c r="D143" s="5">
        <f>'90.1 Data-SI'!D143*Convert!$B$1</f>
        <v>33740.661232232371</v>
      </c>
      <c r="E143" s="5">
        <f>'90.1 Data-SI'!E143/Convert!$B$2*1000000</f>
        <v>0</v>
      </c>
      <c r="F143" s="5">
        <f>'90.1 Data-SI'!F143/Convert!$B$2*1000000</f>
        <v>12805.008720391023</v>
      </c>
      <c r="G143" s="5">
        <f>'90.1 Data-SI'!G143/Convert!$B$2*1000000</f>
        <v>90033.144215391803</v>
      </c>
      <c r="H143" s="5">
        <f>'90.1 Data-SI'!H143/Convert!$B$2*1000000</f>
        <v>132182.56966289654</v>
      </c>
      <c r="I143" s="5">
        <f>'90.1 Data-SI'!I143/Convert!$B$2*1000000</f>
        <v>69171.690334133003</v>
      </c>
      <c r="J143" s="5">
        <f>'90.1 Data-SI'!J143/Convert!$B$2*1000000</f>
        <v>490628.03212607023</v>
      </c>
      <c r="K143" s="5">
        <f>'90.1 Data-SI'!K143/Convert!$B$2*1000000</f>
        <v>0</v>
      </c>
      <c r="L143" s="5">
        <f>'90.1 Data-SI'!L143/Convert!$B$2*1000000</f>
        <v>0</v>
      </c>
      <c r="M143" s="5">
        <f>'90.1 Data-SI'!M143/Convert!$B$2*1000000</f>
        <v>67550.923131181946</v>
      </c>
      <c r="N143" s="5">
        <f>'90.1 Data-SI'!N143/Convert!$B$2*1000000</f>
        <v>0</v>
      </c>
      <c r="O143" s="5">
        <f>'90.1 Data-SI'!O143/Convert!$B$2*1000000</f>
        <v>0</v>
      </c>
      <c r="P143" s="5">
        <f t="shared" si="11"/>
        <v>0</v>
      </c>
      <c r="Q143" s="5">
        <f>'90.1 Data-SI'!Q143/Convert!$B$2*1000000</f>
        <v>0</v>
      </c>
      <c r="R143" s="5">
        <f>'90.1 Data-SI'!R143/Convert!$B$2*1000000</f>
        <v>0</v>
      </c>
      <c r="S143" s="5">
        <f>'90.1 Data-SI'!S143/Convert!$B$2*1000000</f>
        <v>0</v>
      </c>
      <c r="T143" s="5">
        <f>'90.1 Data-SI'!T143/Convert!$B$2*1000000</f>
        <v>348171.12534037291</v>
      </c>
      <c r="U143" s="5">
        <f>'90.1 Data-SI'!U143/Convert!$B$2*1000000</f>
        <v>0</v>
      </c>
      <c r="V143" s="5">
        <f>'90.1 Data-SI'!V143/Convert!$B$2*1000000</f>
        <v>0</v>
      </c>
      <c r="W143" s="5">
        <f t="shared" si="12"/>
        <v>157584.06734657375</v>
      </c>
      <c r="X143" s="5">
        <f t="shared" si="13"/>
        <v>12805.008720391023</v>
      </c>
      <c r="Y143" s="5">
        <f t="shared" si="14"/>
        <v>170389.07606696477</v>
      </c>
      <c r="Z143" s="5">
        <f>'90.1 Data-SI'!Y143/Convert!$B$2*1000000</f>
        <v>1197746.9629808241</v>
      </c>
      <c r="AA143" s="5">
        <f>'90.1 Data-SI'!Z143/Convert!$B$2*1000000</f>
        <v>12805.008720391023</v>
      </c>
      <c r="AB143" s="5">
        <f t="shared" si="10"/>
        <v>1210551.971701215</v>
      </c>
    </row>
    <row r="144" spans="1:28" x14ac:dyDescent="0.25">
      <c r="A144" s="95">
        <v>2007</v>
      </c>
      <c r="B144" s="95" t="s">
        <v>60</v>
      </c>
      <c r="C144" s="52" t="s">
        <v>14</v>
      </c>
      <c r="D144" s="5">
        <f>'90.1 Data-SI'!D144*Convert!$B$1</f>
        <v>33740.661232232371</v>
      </c>
      <c r="E144" s="5">
        <f>'90.1 Data-SI'!E144/Convert!$B$2*1000000</f>
        <v>0</v>
      </c>
      <c r="F144" s="5">
        <f>'90.1 Data-SI'!F144/Convert!$B$2*1000000</f>
        <v>408755.59295009862</v>
      </c>
      <c r="G144" s="5">
        <f>'90.1 Data-SI'!G144/Convert!$B$2*1000000</f>
        <v>120894.06826690414</v>
      </c>
      <c r="H144" s="5">
        <f>'90.1 Data-SI'!H144/Convert!$B$2*1000000</f>
        <v>132182.56966289654</v>
      </c>
      <c r="I144" s="5">
        <f>'90.1 Data-SI'!I144/Convert!$B$2*1000000</f>
        <v>69076.908626358083</v>
      </c>
      <c r="J144" s="5">
        <f>'90.1 Data-SI'!J144/Convert!$B$2*1000000</f>
        <v>490628.03212607023</v>
      </c>
      <c r="K144" s="5">
        <f>'90.1 Data-SI'!K144/Convert!$B$2*1000000</f>
        <v>0</v>
      </c>
      <c r="L144" s="5">
        <f>'90.1 Data-SI'!L144/Convert!$B$2*1000000</f>
        <v>0</v>
      </c>
      <c r="M144" s="5">
        <f>'90.1 Data-SI'!M144/Convert!$B$2*1000000</f>
        <v>85189.798948093638</v>
      </c>
      <c r="N144" s="5">
        <f>'90.1 Data-SI'!N144/Convert!$B$2*1000000</f>
        <v>0</v>
      </c>
      <c r="O144" s="5">
        <f>'90.1 Data-SI'!O144/Convert!$B$2*1000000</f>
        <v>0</v>
      </c>
      <c r="P144" s="5">
        <f t="shared" si="11"/>
        <v>0</v>
      </c>
      <c r="Q144" s="5">
        <f>'90.1 Data-SI'!Q144/Convert!$B$2*1000000</f>
        <v>0</v>
      </c>
      <c r="R144" s="5">
        <f>'90.1 Data-SI'!R144/Convert!$B$2*1000000</f>
        <v>0</v>
      </c>
      <c r="S144" s="5">
        <f>'90.1 Data-SI'!S144/Convert!$B$2*1000000</f>
        <v>0</v>
      </c>
      <c r="T144" s="5">
        <f>'90.1 Data-SI'!T144/Convert!$B$2*1000000</f>
        <v>375781.03681520571</v>
      </c>
      <c r="U144" s="5">
        <f>'90.1 Data-SI'!U144/Convert!$B$2*1000000</f>
        <v>0</v>
      </c>
      <c r="V144" s="5">
        <f>'90.1 Data-SI'!V144/Convert!$B$2*1000000</f>
        <v>0</v>
      </c>
      <c r="W144" s="5">
        <f t="shared" si="12"/>
        <v>206083.86721499776</v>
      </c>
      <c r="X144" s="5">
        <f t="shared" si="13"/>
        <v>408755.59295009862</v>
      </c>
      <c r="Y144" s="5">
        <f t="shared" si="14"/>
        <v>614839.46016509645</v>
      </c>
      <c r="Z144" s="5">
        <f>'90.1 Data-SI'!Y144/Convert!$B$2*1000000</f>
        <v>1273742.9362747509</v>
      </c>
      <c r="AA144" s="5">
        <f>'90.1 Data-SI'!Z144/Convert!$B$2*1000000</f>
        <v>408755.59295009862</v>
      </c>
      <c r="AB144" s="5">
        <f t="shared" si="10"/>
        <v>1682498.5292248495</v>
      </c>
    </row>
    <row r="145" spans="1:28" x14ac:dyDescent="0.25">
      <c r="A145" s="95">
        <v>2007</v>
      </c>
      <c r="B145" s="95" t="s">
        <v>60</v>
      </c>
      <c r="C145" s="52" t="s">
        <v>2</v>
      </c>
      <c r="D145" s="5">
        <f>'90.1 Data-SI'!D145*Convert!$B$1</f>
        <v>33740.661232232371</v>
      </c>
      <c r="E145" s="5">
        <f>'90.1 Data-SI'!E145/Convert!$B$2*1000000</f>
        <v>0</v>
      </c>
      <c r="F145" s="5">
        <f>'90.1 Data-SI'!F145/Convert!$B$2*1000000</f>
        <v>136201.31407255292</v>
      </c>
      <c r="G145" s="5">
        <f>'90.1 Data-SI'!G145/Convert!$B$2*1000000</f>
        <v>129642.41989452879</v>
      </c>
      <c r="H145" s="5">
        <f>'90.1 Data-SI'!H145/Convert!$B$2*1000000</f>
        <v>132182.56966289654</v>
      </c>
      <c r="I145" s="5">
        <f>'90.1 Data-SI'!I145/Convert!$B$2*1000000</f>
        <v>69133.777651023032</v>
      </c>
      <c r="J145" s="5">
        <f>'90.1 Data-SI'!J145/Convert!$B$2*1000000</f>
        <v>490628.03212607023</v>
      </c>
      <c r="K145" s="5">
        <f>'90.1 Data-SI'!K145/Convert!$B$2*1000000</f>
        <v>0</v>
      </c>
      <c r="L145" s="5">
        <f>'90.1 Data-SI'!L145/Convert!$B$2*1000000</f>
        <v>0</v>
      </c>
      <c r="M145" s="5">
        <f>'90.1 Data-SI'!M145/Convert!$B$2*1000000</f>
        <v>93729.630818613485</v>
      </c>
      <c r="N145" s="5">
        <f>'90.1 Data-SI'!N145/Convert!$B$2*1000000</f>
        <v>0</v>
      </c>
      <c r="O145" s="5">
        <f>'90.1 Data-SI'!O145/Convert!$B$2*1000000</f>
        <v>0</v>
      </c>
      <c r="P145" s="5">
        <f t="shared" si="11"/>
        <v>0</v>
      </c>
      <c r="Q145" s="5">
        <f>'90.1 Data-SI'!Q145/Convert!$B$2*1000000</f>
        <v>0</v>
      </c>
      <c r="R145" s="5">
        <f>'90.1 Data-SI'!R145/Convert!$B$2*1000000</f>
        <v>0</v>
      </c>
      <c r="S145" s="5">
        <f>'90.1 Data-SI'!S145/Convert!$B$2*1000000</f>
        <v>0</v>
      </c>
      <c r="T145" s="5">
        <f>'90.1 Data-SI'!T145/Convert!$B$2*1000000</f>
        <v>366473.473111709</v>
      </c>
      <c r="U145" s="5">
        <f>'90.1 Data-SI'!U145/Convert!$B$2*1000000</f>
        <v>0</v>
      </c>
      <c r="V145" s="5">
        <f>'90.1 Data-SI'!V145/Convert!$B$2*1000000</f>
        <v>0</v>
      </c>
      <c r="W145" s="5">
        <f t="shared" si="12"/>
        <v>223372.05071314226</v>
      </c>
      <c r="X145" s="5">
        <f t="shared" si="13"/>
        <v>136201.31407255292</v>
      </c>
      <c r="Y145" s="5">
        <f t="shared" si="14"/>
        <v>359573.36478569522</v>
      </c>
      <c r="Z145" s="5">
        <f>'90.1 Data-SI'!Y145/Convert!$B$2*1000000</f>
        <v>1281789.9032648411</v>
      </c>
      <c r="AA145" s="5">
        <f>'90.1 Data-SI'!Z145/Convert!$B$2*1000000</f>
        <v>136201.31407255292</v>
      </c>
      <c r="AB145" s="5">
        <f t="shared" si="10"/>
        <v>1417991.2173373939</v>
      </c>
    </row>
    <row r="146" spans="1:28" x14ac:dyDescent="0.25">
      <c r="A146" s="95">
        <v>2007</v>
      </c>
      <c r="B146" s="95" t="s">
        <v>60</v>
      </c>
      <c r="C146" s="52" t="s">
        <v>18</v>
      </c>
      <c r="D146" s="5">
        <f>'90.1 Data-SI'!D146*Convert!$B$1</f>
        <v>33740.661232232371</v>
      </c>
      <c r="E146" s="5">
        <f>'90.1 Data-SI'!E146/Convert!$B$2*1000000</f>
        <v>0</v>
      </c>
      <c r="F146" s="5">
        <f>'90.1 Data-SI'!F146/Convert!$B$2*1000000</f>
        <v>229911.98854961141</v>
      </c>
      <c r="G146" s="5">
        <f>'90.1 Data-SI'!G146/Convert!$B$2*1000000</f>
        <v>44954.963997642204</v>
      </c>
      <c r="H146" s="5">
        <f>'90.1 Data-SI'!H146/Convert!$B$2*1000000</f>
        <v>132182.56966289654</v>
      </c>
      <c r="I146" s="5">
        <f>'90.1 Data-SI'!I146/Convert!$B$2*1000000</f>
        <v>69001.083260138155</v>
      </c>
      <c r="J146" s="5">
        <f>'90.1 Data-SI'!J146/Convert!$B$2*1000000</f>
        <v>490628.03212607023</v>
      </c>
      <c r="K146" s="5">
        <f>'90.1 Data-SI'!K146/Convert!$B$2*1000000</f>
        <v>0</v>
      </c>
      <c r="L146" s="5">
        <f>'90.1 Data-SI'!L146/Convert!$B$2*1000000</f>
        <v>0</v>
      </c>
      <c r="M146" s="5">
        <f>'90.1 Data-SI'!M146/Convert!$B$2*1000000</f>
        <v>68375.523988823712</v>
      </c>
      <c r="N146" s="5">
        <f>'90.1 Data-SI'!N146/Convert!$B$2*1000000</f>
        <v>0</v>
      </c>
      <c r="O146" s="5">
        <f>'90.1 Data-SI'!O146/Convert!$B$2*1000000</f>
        <v>0</v>
      </c>
      <c r="P146" s="5">
        <f t="shared" si="11"/>
        <v>0</v>
      </c>
      <c r="Q146" s="5">
        <f>'90.1 Data-SI'!Q146/Convert!$B$2*1000000</f>
        <v>0</v>
      </c>
      <c r="R146" s="5">
        <f>'90.1 Data-SI'!R146/Convert!$B$2*1000000</f>
        <v>0</v>
      </c>
      <c r="S146" s="5">
        <f>'90.1 Data-SI'!S146/Convert!$B$2*1000000</f>
        <v>0</v>
      </c>
      <c r="T146" s="5">
        <f>'90.1 Data-SI'!T146/Convert!$B$2*1000000</f>
        <v>385249.72942191974</v>
      </c>
      <c r="U146" s="5">
        <f>'90.1 Data-SI'!U146/Convert!$B$2*1000000</f>
        <v>0</v>
      </c>
      <c r="V146" s="5">
        <f>'90.1 Data-SI'!V146/Convert!$B$2*1000000</f>
        <v>0</v>
      </c>
      <c r="W146" s="5">
        <f t="shared" si="12"/>
        <v>113330.48798646592</v>
      </c>
      <c r="X146" s="5">
        <f t="shared" si="13"/>
        <v>229911.98854961141</v>
      </c>
      <c r="Y146" s="5">
        <f t="shared" si="14"/>
        <v>343242.47653607733</v>
      </c>
      <c r="Z146" s="5">
        <f>'90.1 Data-SI'!Y146/Convert!$B$2*1000000</f>
        <v>1190391.9024574908</v>
      </c>
      <c r="AA146" s="5">
        <f>'90.1 Data-SI'!Z146/Convert!$B$2*1000000</f>
        <v>229911.98854961141</v>
      </c>
      <c r="AB146" s="5">
        <f t="shared" si="10"/>
        <v>1420303.8910071021</v>
      </c>
    </row>
    <row r="147" spans="1:28" x14ac:dyDescent="0.25">
      <c r="A147" s="95">
        <v>2007</v>
      </c>
      <c r="B147" s="95" t="s">
        <v>60</v>
      </c>
      <c r="C147" s="52" t="s">
        <v>4</v>
      </c>
      <c r="D147" s="5">
        <f>'90.1 Data-SI'!D147*Convert!$B$1</f>
        <v>33740.661232232371</v>
      </c>
      <c r="E147" s="5">
        <f>'90.1 Data-SI'!E147/Convert!$B$2*1000000</f>
        <v>0</v>
      </c>
      <c r="F147" s="5">
        <f>'90.1 Data-SI'!F147/Convert!$B$2*1000000</f>
        <v>672239.26239358506</v>
      </c>
      <c r="G147" s="5">
        <f>'90.1 Data-SI'!G147/Convert!$B$2*1000000</f>
        <v>69588.729848342628</v>
      </c>
      <c r="H147" s="5">
        <f>'90.1 Data-SI'!H147/Convert!$B$2*1000000</f>
        <v>132182.56966289654</v>
      </c>
      <c r="I147" s="5">
        <f>'90.1 Data-SI'!I147/Convert!$B$2*1000000</f>
        <v>69105.343138690558</v>
      </c>
      <c r="J147" s="5">
        <f>'90.1 Data-SI'!J147/Convert!$B$2*1000000</f>
        <v>490628.03212607023</v>
      </c>
      <c r="K147" s="5">
        <f>'90.1 Data-SI'!K147/Convert!$B$2*1000000</f>
        <v>0</v>
      </c>
      <c r="L147" s="5">
        <f>'90.1 Data-SI'!L147/Convert!$B$2*1000000</f>
        <v>0</v>
      </c>
      <c r="M147" s="5">
        <f>'90.1 Data-SI'!M147/Convert!$B$2*1000000</f>
        <v>83095.123206268021</v>
      </c>
      <c r="N147" s="5">
        <f>'90.1 Data-SI'!N147/Convert!$B$2*1000000</f>
        <v>0</v>
      </c>
      <c r="O147" s="5">
        <f>'90.1 Data-SI'!O147/Convert!$B$2*1000000</f>
        <v>0</v>
      </c>
      <c r="P147" s="5">
        <f t="shared" si="11"/>
        <v>0</v>
      </c>
      <c r="Q147" s="5">
        <f>'90.1 Data-SI'!Q147/Convert!$B$2*1000000</f>
        <v>0</v>
      </c>
      <c r="R147" s="5">
        <f>'90.1 Data-SI'!R147/Convert!$B$2*1000000</f>
        <v>0</v>
      </c>
      <c r="S147" s="5">
        <f>'90.1 Data-SI'!S147/Convert!$B$2*1000000</f>
        <v>0</v>
      </c>
      <c r="T147" s="5">
        <f>'90.1 Data-SI'!T147/Convert!$B$2*1000000</f>
        <v>402234.61145518447</v>
      </c>
      <c r="U147" s="5">
        <f>'90.1 Data-SI'!U147/Convert!$B$2*1000000</f>
        <v>0</v>
      </c>
      <c r="V147" s="5">
        <f>'90.1 Data-SI'!V147/Convert!$B$2*1000000</f>
        <v>0</v>
      </c>
      <c r="W147" s="5">
        <f t="shared" si="12"/>
        <v>152683.85305461066</v>
      </c>
      <c r="X147" s="5">
        <f t="shared" si="13"/>
        <v>672239.26239358506</v>
      </c>
      <c r="Y147" s="5">
        <f t="shared" si="14"/>
        <v>824923.11544819572</v>
      </c>
      <c r="Z147" s="5">
        <f>'90.1 Data-SI'!Y147/Convert!$B$2*1000000</f>
        <v>1246834.4094374527</v>
      </c>
      <c r="AA147" s="5">
        <f>'90.1 Data-SI'!Z147/Convert!$B$2*1000000</f>
        <v>672239.26239358506</v>
      </c>
      <c r="AB147" s="5">
        <f t="shared" si="10"/>
        <v>1919073.6718310378</v>
      </c>
    </row>
    <row r="148" spans="1:28" x14ac:dyDescent="0.25">
      <c r="A148" s="95">
        <v>2007</v>
      </c>
      <c r="B148" s="95" t="s">
        <v>60</v>
      </c>
      <c r="C148" s="52" t="s">
        <v>5</v>
      </c>
      <c r="D148" s="5">
        <f>'90.1 Data-SI'!D148*Convert!$B$1</f>
        <v>33740.661232232371</v>
      </c>
      <c r="E148" s="5">
        <f>'90.1 Data-SI'!E148/Convert!$B$2*1000000</f>
        <v>0</v>
      </c>
      <c r="F148" s="5">
        <f>'90.1 Data-SI'!F148/Convert!$B$2*1000000</f>
        <v>329072.61122372752</v>
      </c>
      <c r="G148" s="5">
        <f>'90.1 Data-SI'!G148/Convert!$B$2*1000000</f>
        <v>92857.63910708428</v>
      </c>
      <c r="H148" s="5">
        <f>'90.1 Data-SI'!H148/Convert!$B$2*1000000</f>
        <v>132182.56966289654</v>
      </c>
      <c r="I148" s="5">
        <f>'90.1 Data-SI'!I148/Convert!$B$2*1000000</f>
        <v>69105.343138690558</v>
      </c>
      <c r="J148" s="5">
        <f>'90.1 Data-SI'!J148/Convert!$B$2*1000000</f>
        <v>490628.03212607023</v>
      </c>
      <c r="K148" s="5">
        <f>'90.1 Data-SI'!K148/Convert!$B$2*1000000</f>
        <v>0</v>
      </c>
      <c r="L148" s="5">
        <f>'90.1 Data-SI'!L148/Convert!$B$2*1000000</f>
        <v>0</v>
      </c>
      <c r="M148" s="5">
        <f>'90.1 Data-SI'!M148/Convert!$B$2*1000000</f>
        <v>90279.576655606579</v>
      </c>
      <c r="N148" s="5">
        <f>'90.1 Data-SI'!N148/Convert!$B$2*1000000</f>
        <v>0</v>
      </c>
      <c r="O148" s="5">
        <f>'90.1 Data-SI'!O148/Convert!$B$2*1000000</f>
        <v>0</v>
      </c>
      <c r="P148" s="5">
        <f t="shared" si="11"/>
        <v>0</v>
      </c>
      <c r="Q148" s="5">
        <f>'90.1 Data-SI'!Q148/Convert!$B$2*1000000</f>
        <v>0</v>
      </c>
      <c r="R148" s="5">
        <f>'90.1 Data-SI'!R148/Convert!$B$2*1000000</f>
        <v>0</v>
      </c>
      <c r="S148" s="5">
        <f>'90.1 Data-SI'!S148/Convert!$B$2*1000000</f>
        <v>0</v>
      </c>
      <c r="T148" s="5">
        <f>'90.1 Data-SI'!T148/Convert!$B$2*1000000</f>
        <v>394453.03324686398</v>
      </c>
      <c r="U148" s="5">
        <f>'90.1 Data-SI'!U148/Convert!$B$2*1000000</f>
        <v>0</v>
      </c>
      <c r="V148" s="5">
        <f>'90.1 Data-SI'!V148/Convert!$B$2*1000000</f>
        <v>0</v>
      </c>
      <c r="W148" s="5">
        <f t="shared" si="12"/>
        <v>183137.21576269087</v>
      </c>
      <c r="X148" s="5">
        <f t="shared" si="13"/>
        <v>329072.61122372752</v>
      </c>
      <c r="Y148" s="5">
        <f t="shared" si="14"/>
        <v>512209.8269864184</v>
      </c>
      <c r="Z148" s="5">
        <f>'90.1 Data-SI'!Y148/Convert!$B$2*1000000</f>
        <v>1269506.1939372122</v>
      </c>
      <c r="AA148" s="5">
        <f>'90.1 Data-SI'!Z148/Convert!$B$2*1000000</f>
        <v>329072.61122372752</v>
      </c>
      <c r="AB148" s="5">
        <f t="shared" si="10"/>
        <v>1598578.8051609397</v>
      </c>
    </row>
    <row r="149" spans="1:28" x14ac:dyDescent="0.25">
      <c r="A149" s="95">
        <v>2007</v>
      </c>
      <c r="B149" s="95" t="s">
        <v>60</v>
      </c>
      <c r="C149" s="52" t="s">
        <v>15</v>
      </c>
      <c r="D149" s="5">
        <f>'90.1 Data-SI'!D149*Convert!$B$1</f>
        <v>33740.661232232371</v>
      </c>
      <c r="E149" s="5">
        <f>'90.1 Data-SI'!E149/Convert!$B$2*1000000</f>
        <v>0</v>
      </c>
      <c r="F149" s="5">
        <f>'90.1 Data-SI'!F149/Convert!$B$2*1000000</f>
        <v>216434.0297040185</v>
      </c>
      <c r="G149" s="5">
        <f>'90.1 Data-SI'!G149/Convert!$B$2*1000000</f>
        <v>31477.005152049285</v>
      </c>
      <c r="H149" s="5">
        <f>'90.1 Data-SI'!H149/Convert!$B$2*1000000</f>
        <v>132182.56966289654</v>
      </c>
      <c r="I149" s="5">
        <f>'90.1 Data-SI'!I149/Convert!$B$2*1000000</f>
        <v>68991.605089360673</v>
      </c>
      <c r="J149" s="5">
        <f>'90.1 Data-SI'!J149/Convert!$B$2*1000000</f>
        <v>490628.03212607023</v>
      </c>
      <c r="K149" s="5">
        <f>'90.1 Data-SI'!K149/Convert!$B$2*1000000</f>
        <v>0</v>
      </c>
      <c r="L149" s="5">
        <f>'90.1 Data-SI'!L149/Convert!$B$2*1000000</f>
        <v>0</v>
      </c>
      <c r="M149" s="5">
        <f>'90.1 Data-SI'!M149/Convert!$B$2*1000000</f>
        <v>63731.220307852876</v>
      </c>
      <c r="N149" s="5">
        <f>'90.1 Data-SI'!N149/Convert!$B$2*1000000</f>
        <v>0</v>
      </c>
      <c r="O149" s="5">
        <f>'90.1 Data-SI'!O149/Convert!$B$2*1000000</f>
        <v>0</v>
      </c>
      <c r="P149" s="5">
        <f t="shared" si="11"/>
        <v>0</v>
      </c>
      <c r="Q149" s="5">
        <f>'90.1 Data-SI'!Q149/Convert!$B$2*1000000</f>
        <v>0</v>
      </c>
      <c r="R149" s="5">
        <f>'90.1 Data-SI'!R149/Convert!$B$2*1000000</f>
        <v>0</v>
      </c>
      <c r="S149" s="5">
        <f>'90.1 Data-SI'!S149/Convert!$B$2*1000000</f>
        <v>0</v>
      </c>
      <c r="T149" s="5">
        <f>'90.1 Data-SI'!T149/Convert!$B$2*1000000</f>
        <v>400149.41388413636</v>
      </c>
      <c r="U149" s="5">
        <f>'90.1 Data-SI'!U149/Convert!$B$2*1000000</f>
        <v>0</v>
      </c>
      <c r="V149" s="5">
        <f>'90.1 Data-SI'!V149/Convert!$B$2*1000000</f>
        <v>0</v>
      </c>
      <c r="W149" s="5">
        <f t="shared" si="12"/>
        <v>95208.225459902169</v>
      </c>
      <c r="X149" s="5">
        <f t="shared" si="13"/>
        <v>216434.0297040185</v>
      </c>
      <c r="Y149" s="5">
        <f t="shared" si="14"/>
        <v>311642.25516392069</v>
      </c>
      <c r="Z149" s="5">
        <f>'90.1 Data-SI'!Y149/Convert!$B$2*1000000</f>
        <v>1187159.846222366</v>
      </c>
      <c r="AA149" s="5">
        <f>'90.1 Data-SI'!Z149/Convert!$B$2*1000000</f>
        <v>216434.0297040185</v>
      </c>
      <c r="AB149" s="5">
        <f t="shared" si="10"/>
        <v>1403593.8759263845</v>
      </c>
    </row>
    <row r="150" spans="1:28" x14ac:dyDescent="0.25">
      <c r="A150" s="95">
        <v>2007</v>
      </c>
      <c r="B150" s="95" t="s">
        <v>60</v>
      </c>
      <c r="C150" s="52" t="s">
        <v>16</v>
      </c>
      <c r="D150" s="5">
        <f>'90.1 Data-SI'!D150*Convert!$B$1</f>
        <v>33740.661232232371</v>
      </c>
      <c r="E150" s="5">
        <f>'90.1 Data-SI'!E150/Convert!$B$2*1000000</f>
        <v>0</v>
      </c>
      <c r="F150" s="5">
        <f>'90.1 Data-SI'!F150/Convert!$B$2*1000000</f>
        <v>978630.61094677541</v>
      </c>
      <c r="G150" s="5">
        <f>'90.1 Data-SI'!G150/Convert!$B$2*1000000</f>
        <v>74545.813164970692</v>
      </c>
      <c r="H150" s="5">
        <f>'90.1 Data-SI'!H150/Convert!$B$2*1000000</f>
        <v>132182.56966289654</v>
      </c>
      <c r="I150" s="5">
        <f>'90.1 Data-SI'!I150/Convert!$B$2*1000000</f>
        <v>69067.430455580601</v>
      </c>
      <c r="J150" s="5">
        <f>'90.1 Data-SI'!J150/Convert!$B$2*1000000</f>
        <v>490628.03212607023</v>
      </c>
      <c r="K150" s="5">
        <f>'90.1 Data-SI'!K150/Convert!$B$2*1000000</f>
        <v>0</v>
      </c>
      <c r="L150" s="5">
        <f>'90.1 Data-SI'!L150/Convert!$B$2*1000000</f>
        <v>0</v>
      </c>
      <c r="M150" s="5">
        <f>'90.1 Data-SI'!M150/Convert!$B$2*1000000</f>
        <v>89132.717991530124</v>
      </c>
      <c r="N150" s="5">
        <f>'90.1 Data-SI'!N150/Convert!$B$2*1000000</f>
        <v>0</v>
      </c>
      <c r="O150" s="5">
        <f>'90.1 Data-SI'!O150/Convert!$B$2*1000000</f>
        <v>0</v>
      </c>
      <c r="P150" s="5">
        <f t="shared" si="11"/>
        <v>0</v>
      </c>
      <c r="Q150" s="5">
        <f>'90.1 Data-SI'!Q150/Convert!$B$2*1000000</f>
        <v>0</v>
      </c>
      <c r="R150" s="5">
        <f>'90.1 Data-SI'!R150/Convert!$B$2*1000000</f>
        <v>0</v>
      </c>
      <c r="S150" s="5">
        <f>'90.1 Data-SI'!S150/Convert!$B$2*1000000</f>
        <v>0</v>
      </c>
      <c r="T150" s="5">
        <f>'90.1 Data-SI'!T150/Convert!$B$2*1000000</f>
        <v>421712.25240292953</v>
      </c>
      <c r="U150" s="5">
        <f>'90.1 Data-SI'!U150/Convert!$B$2*1000000</f>
        <v>0</v>
      </c>
      <c r="V150" s="5">
        <f>'90.1 Data-SI'!V150/Convert!$B$2*1000000</f>
        <v>0</v>
      </c>
      <c r="W150" s="5">
        <f t="shared" si="12"/>
        <v>163678.5311565008</v>
      </c>
      <c r="X150" s="5">
        <f t="shared" si="13"/>
        <v>978630.61094677541</v>
      </c>
      <c r="Y150" s="5">
        <f t="shared" si="14"/>
        <v>1142309.1421032762</v>
      </c>
      <c r="Z150" s="5">
        <f>'90.1 Data-SI'!Y150/Convert!$B$2*1000000</f>
        <v>1277278.2939747551</v>
      </c>
      <c r="AA150" s="5">
        <f>'90.1 Data-SI'!Z150/Convert!$B$2*1000000</f>
        <v>978630.61094677541</v>
      </c>
      <c r="AB150" s="5">
        <f t="shared" si="10"/>
        <v>2255908.9049215307</v>
      </c>
    </row>
    <row r="151" spans="1:28" x14ac:dyDescent="0.25">
      <c r="A151" s="95">
        <v>2007</v>
      </c>
      <c r="B151" s="95" t="s">
        <v>60</v>
      </c>
      <c r="C151" s="52" t="s">
        <v>9</v>
      </c>
      <c r="D151" s="5">
        <f>'90.1 Data-SI'!D151*Convert!$B$1</f>
        <v>33740.661232232371</v>
      </c>
      <c r="E151" s="5">
        <f>'90.1 Data-SI'!E151/Convert!$B$2*1000000</f>
        <v>0</v>
      </c>
      <c r="F151" s="5">
        <f>'90.1 Data-SI'!F151/Convert!$B$2*1000000</f>
        <v>645870.99129060353</v>
      </c>
      <c r="G151" s="5">
        <f>'90.1 Data-SI'!G151/Convert!$B$2*1000000</f>
        <v>56878.502835726518</v>
      </c>
      <c r="H151" s="5">
        <f>'90.1 Data-SI'!H151/Convert!$B$2*1000000</f>
        <v>132182.56966289654</v>
      </c>
      <c r="I151" s="5">
        <f>'90.1 Data-SI'!I151/Convert!$B$2*1000000</f>
        <v>69020.039601693134</v>
      </c>
      <c r="J151" s="5">
        <f>'90.1 Data-SI'!J151/Convert!$B$2*1000000</f>
        <v>490628.03212607023</v>
      </c>
      <c r="K151" s="5">
        <f>'90.1 Data-SI'!K151/Convert!$B$2*1000000</f>
        <v>0</v>
      </c>
      <c r="L151" s="5">
        <f>'90.1 Data-SI'!L151/Convert!$B$2*1000000</f>
        <v>0</v>
      </c>
      <c r="M151" s="5">
        <f>'90.1 Data-SI'!M151/Convert!$B$2*1000000</f>
        <v>85682.663828523218</v>
      </c>
      <c r="N151" s="5">
        <f>'90.1 Data-SI'!N151/Convert!$B$2*1000000</f>
        <v>0</v>
      </c>
      <c r="O151" s="5">
        <f>'90.1 Data-SI'!O151/Convert!$B$2*1000000</f>
        <v>0</v>
      </c>
      <c r="P151" s="5">
        <f t="shared" si="11"/>
        <v>0</v>
      </c>
      <c r="Q151" s="5">
        <f>'90.1 Data-SI'!Q151/Convert!$B$2*1000000</f>
        <v>0</v>
      </c>
      <c r="R151" s="5">
        <f>'90.1 Data-SI'!R151/Convert!$B$2*1000000</f>
        <v>0</v>
      </c>
      <c r="S151" s="5">
        <f>'90.1 Data-SI'!S151/Convert!$B$2*1000000</f>
        <v>0</v>
      </c>
      <c r="T151" s="5">
        <f>'90.1 Data-SI'!T151/Convert!$B$2*1000000</f>
        <v>416774.12542785646</v>
      </c>
      <c r="U151" s="5">
        <f>'90.1 Data-SI'!U151/Convert!$B$2*1000000</f>
        <v>0</v>
      </c>
      <c r="V151" s="5">
        <f>'90.1 Data-SI'!V151/Convert!$B$2*1000000</f>
        <v>0</v>
      </c>
      <c r="W151" s="5">
        <f t="shared" si="12"/>
        <v>142561.16666424973</v>
      </c>
      <c r="X151" s="5">
        <f t="shared" si="13"/>
        <v>645870.99129060353</v>
      </c>
      <c r="Y151" s="5">
        <f t="shared" si="14"/>
        <v>788432.15795485326</v>
      </c>
      <c r="Z151" s="5">
        <f>'90.1 Data-SI'!Y151/Convert!$B$2*1000000</f>
        <v>1251175.4116535436</v>
      </c>
      <c r="AA151" s="5">
        <f>'90.1 Data-SI'!Z151/Convert!$B$2*1000000</f>
        <v>645870.99129060353</v>
      </c>
      <c r="AB151" s="5">
        <f t="shared" si="10"/>
        <v>1897046.4029441471</v>
      </c>
    </row>
    <row r="152" spans="1:28" x14ac:dyDescent="0.25">
      <c r="A152" s="95">
        <v>2007</v>
      </c>
      <c r="B152" s="95" t="s">
        <v>60</v>
      </c>
      <c r="C152" s="52" t="s">
        <v>12</v>
      </c>
      <c r="D152" s="5">
        <f>'90.1 Data-SI'!D152*Convert!$B$1</f>
        <v>33740.661232232371</v>
      </c>
      <c r="E152" s="5">
        <f>'90.1 Data-SI'!E152/Convert!$B$2*1000000</f>
        <v>0</v>
      </c>
      <c r="F152" s="5">
        <f>'90.1 Data-SI'!F152/Convert!$B$2*1000000</f>
        <v>965683.42966472195</v>
      </c>
      <c r="G152" s="5">
        <f>'90.1 Data-SI'!G152/Convert!$B$2*1000000</f>
        <v>61939.846030906978</v>
      </c>
      <c r="H152" s="5">
        <f>'90.1 Data-SI'!H152/Convert!$B$2*1000000</f>
        <v>132182.56966289654</v>
      </c>
      <c r="I152" s="5">
        <f>'90.1 Data-SI'!I152/Convert!$B$2*1000000</f>
        <v>68972.648747805681</v>
      </c>
      <c r="J152" s="5">
        <f>'90.1 Data-SI'!J152/Convert!$B$2*1000000</f>
        <v>490628.03212607023</v>
      </c>
      <c r="K152" s="5">
        <f>'90.1 Data-SI'!K152/Convert!$B$2*1000000</f>
        <v>0</v>
      </c>
      <c r="L152" s="5">
        <f>'90.1 Data-SI'!L152/Convert!$B$2*1000000</f>
        <v>0</v>
      </c>
      <c r="M152" s="5">
        <f>'90.1 Data-SI'!M152/Convert!$B$2*1000000</f>
        <v>90279.576655606579</v>
      </c>
      <c r="N152" s="5">
        <f>'90.1 Data-SI'!N152/Convert!$B$2*1000000</f>
        <v>0</v>
      </c>
      <c r="O152" s="5">
        <f>'90.1 Data-SI'!O152/Convert!$B$2*1000000</f>
        <v>0</v>
      </c>
      <c r="P152" s="5">
        <f t="shared" si="11"/>
        <v>0</v>
      </c>
      <c r="Q152" s="5">
        <f>'90.1 Data-SI'!Q152/Convert!$B$2*1000000</f>
        <v>0</v>
      </c>
      <c r="R152" s="5">
        <f>'90.1 Data-SI'!R152/Convert!$B$2*1000000</f>
        <v>0</v>
      </c>
      <c r="S152" s="5">
        <f>'90.1 Data-SI'!S152/Convert!$B$2*1000000</f>
        <v>0</v>
      </c>
      <c r="T152" s="5">
        <f>'90.1 Data-SI'!T152/Convert!$B$2*1000000</f>
        <v>444677.86019679147</v>
      </c>
      <c r="U152" s="5">
        <f>'90.1 Data-SI'!U152/Convert!$B$2*1000000</f>
        <v>0</v>
      </c>
      <c r="V152" s="5">
        <f>'90.1 Data-SI'!V152/Convert!$B$2*1000000</f>
        <v>0</v>
      </c>
      <c r="W152" s="5">
        <f t="shared" si="12"/>
        <v>152219.42268651357</v>
      </c>
      <c r="X152" s="5">
        <f t="shared" si="13"/>
        <v>965683.42966472195</v>
      </c>
      <c r="Y152" s="5">
        <f t="shared" si="14"/>
        <v>1117902.8523512355</v>
      </c>
      <c r="Z152" s="5">
        <f>'90.1 Data-SI'!Y152/Convert!$B$2*1000000</f>
        <v>1288680.5334200775</v>
      </c>
      <c r="AA152" s="5">
        <f>'90.1 Data-SI'!Z152/Convert!$B$2*1000000</f>
        <v>965683.42966472195</v>
      </c>
      <c r="AB152" s="5">
        <f t="shared" si="10"/>
        <v>2254363.9630847992</v>
      </c>
    </row>
    <row r="153" spans="1:28" x14ac:dyDescent="0.25">
      <c r="A153" s="95">
        <v>2007</v>
      </c>
      <c r="B153" s="95" t="s">
        <v>60</v>
      </c>
      <c r="C153" s="52" t="s">
        <v>8</v>
      </c>
      <c r="D153" s="5">
        <f>'90.1 Data-SI'!D153*Convert!$B$1</f>
        <v>33740.661232232371</v>
      </c>
      <c r="E153" s="5">
        <f>'90.1 Data-SI'!E153/Convert!$B$2*1000000</f>
        <v>0</v>
      </c>
      <c r="F153" s="5">
        <f>'90.1 Data-SI'!F153/Convert!$B$2*1000000</f>
        <v>1205822.3644832468</v>
      </c>
      <c r="G153" s="5">
        <f>'90.1 Data-SI'!G153/Convert!$B$2*1000000</f>
        <v>39713.5355576894</v>
      </c>
      <c r="H153" s="5">
        <f>'90.1 Data-SI'!H153/Convert!$B$2*1000000</f>
        <v>132182.56966289654</v>
      </c>
      <c r="I153" s="5">
        <f>'90.1 Data-SI'!I153/Convert!$B$2*1000000</f>
        <v>68593.521916706028</v>
      </c>
      <c r="J153" s="5">
        <f>'90.1 Data-SI'!J153/Convert!$B$2*1000000</f>
        <v>490628.03212607023</v>
      </c>
      <c r="K153" s="5">
        <f>'90.1 Data-SI'!K153/Convert!$B$2*1000000</f>
        <v>0</v>
      </c>
      <c r="L153" s="5">
        <f>'90.1 Data-SI'!L153/Convert!$B$2*1000000</f>
        <v>0</v>
      </c>
      <c r="M153" s="5">
        <f>'90.1 Data-SI'!M153/Convert!$B$2*1000000</f>
        <v>96506.734856418509</v>
      </c>
      <c r="N153" s="5">
        <f>'90.1 Data-SI'!N153/Convert!$B$2*1000000</f>
        <v>0</v>
      </c>
      <c r="O153" s="5">
        <f>'90.1 Data-SI'!O153/Convert!$B$2*1000000</f>
        <v>0</v>
      </c>
      <c r="P153" s="5">
        <f t="shared" si="11"/>
        <v>0</v>
      </c>
      <c r="Q153" s="5">
        <f>'90.1 Data-SI'!Q153/Convert!$B$2*1000000</f>
        <v>0</v>
      </c>
      <c r="R153" s="5">
        <f>'90.1 Data-SI'!R153/Convert!$B$2*1000000</f>
        <v>0</v>
      </c>
      <c r="S153" s="5">
        <f>'90.1 Data-SI'!S153/Convert!$B$2*1000000</f>
        <v>0</v>
      </c>
      <c r="T153" s="5">
        <f>'90.1 Data-SI'!T153/Convert!$B$2*1000000</f>
        <v>475870.52022551594</v>
      </c>
      <c r="U153" s="5">
        <f>'90.1 Data-SI'!U153/Convert!$B$2*1000000</f>
        <v>0</v>
      </c>
      <c r="V153" s="5">
        <f>'90.1 Data-SI'!V153/Convert!$B$2*1000000</f>
        <v>0</v>
      </c>
      <c r="W153" s="5">
        <f t="shared" si="12"/>
        <v>136220.27041410792</v>
      </c>
      <c r="X153" s="5">
        <f t="shared" si="13"/>
        <v>1205822.3644832468</v>
      </c>
      <c r="Y153" s="5">
        <f t="shared" si="14"/>
        <v>1342042.6348973548</v>
      </c>
      <c r="Z153" s="5">
        <f>'90.1 Data-SI'!Y153/Convert!$B$2*1000000</f>
        <v>1303485.4361745191</v>
      </c>
      <c r="AA153" s="5">
        <f>'90.1 Data-SI'!Z153/Convert!$B$2*1000000</f>
        <v>1205822.3644832468</v>
      </c>
      <c r="AB153" s="5">
        <f t="shared" si="10"/>
        <v>2509307.8006577659</v>
      </c>
    </row>
    <row r="154" spans="1:28" x14ac:dyDescent="0.25">
      <c r="A154" s="95">
        <v>2010</v>
      </c>
      <c r="B154" s="95" t="s">
        <v>60</v>
      </c>
      <c r="C154" s="52" t="s">
        <v>10</v>
      </c>
      <c r="D154" s="5">
        <f>'90.1 Data-SI'!D154*Convert!$B$1</f>
        <v>33740.661232232371</v>
      </c>
      <c r="E154" s="5">
        <f>'90.1 Data-SI'!E154/Convert!$B$2*1000000</f>
        <v>0</v>
      </c>
      <c r="F154" s="5">
        <f>'90.1 Data-SI'!F154/Convert!$B$2*1000000</f>
        <v>0</v>
      </c>
      <c r="G154" s="5">
        <f>'90.1 Data-SI'!G154/Convert!$B$2*1000000</f>
        <v>580471.61292591225</v>
      </c>
      <c r="H154" s="5">
        <f>'90.1 Data-SI'!H154/Convert!$B$2*1000000</f>
        <v>145992.26448570166</v>
      </c>
      <c r="I154" s="5">
        <f>'90.1 Data-SI'!I154/Convert!$B$2*1000000</f>
        <v>37410.340058758971</v>
      </c>
      <c r="J154" s="5">
        <f>'90.1 Data-SI'!J154/Convert!$B$2*1000000</f>
        <v>484713.65356091555</v>
      </c>
      <c r="K154" s="5">
        <f>'90.1 Data-SI'!K154/Convert!$B$2*1000000</f>
        <v>0</v>
      </c>
      <c r="L154" s="5">
        <f>'90.1 Data-SI'!L154/Convert!$B$2*1000000</f>
        <v>0</v>
      </c>
      <c r="M154" s="5">
        <f>'90.1 Data-SI'!M154/Convert!$B$2*1000000</f>
        <v>159460.74516051708</v>
      </c>
      <c r="N154" s="5">
        <f>'90.1 Data-SI'!N154/Convert!$B$2*1000000</f>
        <v>0</v>
      </c>
      <c r="O154" s="5">
        <f>'90.1 Data-SI'!O154/Convert!$B$2*1000000</f>
        <v>0</v>
      </c>
      <c r="P154" s="5">
        <f t="shared" si="11"/>
        <v>0</v>
      </c>
      <c r="Q154" s="5">
        <f>'90.1 Data-SI'!Q154/Convert!$B$2*1000000</f>
        <v>0</v>
      </c>
      <c r="R154" s="5">
        <f>'90.1 Data-SI'!R154/Convert!$B$2*1000000</f>
        <v>0</v>
      </c>
      <c r="S154" s="5">
        <f>'90.1 Data-SI'!S154/Convert!$B$2*1000000</f>
        <v>0</v>
      </c>
      <c r="T154" s="5">
        <f>'90.1 Data-SI'!T154/Convert!$B$2*1000000</f>
        <v>260952.99784589608</v>
      </c>
      <c r="U154" s="5">
        <f>'90.1 Data-SI'!U154/Convert!$B$2*1000000</f>
        <v>0</v>
      </c>
      <c r="V154" s="5">
        <f>'90.1 Data-SI'!V154/Convert!$B$2*1000000</f>
        <v>0</v>
      </c>
      <c r="W154" s="5">
        <f t="shared" si="12"/>
        <v>739932.3580864293</v>
      </c>
      <c r="X154" s="5">
        <f t="shared" si="13"/>
        <v>0</v>
      </c>
      <c r="Y154" s="5">
        <f t="shared" si="14"/>
        <v>739932.3580864293</v>
      </c>
      <c r="Z154" s="5">
        <f>'90.1 Data-SI'!Y154/Convert!$B$2*1000000</f>
        <v>1669011.0922084791</v>
      </c>
      <c r="AA154" s="5">
        <f>'90.1 Data-SI'!Z154/Convert!$B$2*1000000</f>
        <v>0</v>
      </c>
      <c r="AB154" s="5">
        <f t="shared" si="10"/>
        <v>1669011.0922084791</v>
      </c>
    </row>
    <row r="155" spans="1:28" x14ac:dyDescent="0.25">
      <c r="A155" s="95">
        <v>2010</v>
      </c>
      <c r="B155" s="95" t="s">
        <v>60</v>
      </c>
      <c r="C155" s="52" t="s">
        <v>6</v>
      </c>
      <c r="D155" s="5">
        <f>'90.1 Data-SI'!D155*Convert!$B$1</f>
        <v>33740.661232232371</v>
      </c>
      <c r="E155" s="5">
        <f>'90.1 Data-SI'!E155/Convert!$B$2*1000000</f>
        <v>0</v>
      </c>
      <c r="F155" s="5">
        <f>'90.1 Data-SI'!F155/Convert!$B$2*1000000</f>
        <v>0</v>
      </c>
      <c r="G155" s="5">
        <f>'90.1 Data-SI'!G155/Convert!$B$2*1000000</f>
        <v>518408.55067489791</v>
      </c>
      <c r="H155" s="5">
        <f>'90.1 Data-SI'!H155/Convert!$B$2*1000000</f>
        <v>145992.26448570166</v>
      </c>
      <c r="I155" s="5">
        <f>'90.1 Data-SI'!I155/Convert!$B$2*1000000</f>
        <v>37419.81822953646</v>
      </c>
      <c r="J155" s="5">
        <f>'90.1 Data-SI'!J155/Convert!$B$2*1000000</f>
        <v>484713.65356091555</v>
      </c>
      <c r="K155" s="5">
        <f>'90.1 Data-SI'!K155/Convert!$B$2*1000000</f>
        <v>0</v>
      </c>
      <c r="L155" s="5">
        <f>'90.1 Data-SI'!L155/Convert!$B$2*1000000</f>
        <v>0</v>
      </c>
      <c r="M155" s="5">
        <f>'90.1 Data-SI'!M155/Convert!$B$2*1000000</f>
        <v>153991.8406219045</v>
      </c>
      <c r="N155" s="5">
        <f>'90.1 Data-SI'!N155/Convert!$B$2*1000000</f>
        <v>0</v>
      </c>
      <c r="O155" s="5">
        <f>'90.1 Data-SI'!O155/Convert!$B$2*1000000</f>
        <v>0</v>
      </c>
      <c r="P155" s="5">
        <f t="shared" si="11"/>
        <v>0</v>
      </c>
      <c r="Q155" s="5">
        <f>'90.1 Data-SI'!Q155/Convert!$B$2*1000000</f>
        <v>0</v>
      </c>
      <c r="R155" s="5">
        <f>'90.1 Data-SI'!R155/Convert!$B$2*1000000</f>
        <v>0</v>
      </c>
      <c r="S155" s="5">
        <f>'90.1 Data-SI'!S155/Convert!$B$2*1000000</f>
        <v>0</v>
      </c>
      <c r="T155" s="5">
        <f>'90.1 Data-SI'!T155/Convert!$B$2*1000000</f>
        <v>259881.96454803957</v>
      </c>
      <c r="U155" s="5">
        <f>'90.1 Data-SI'!U155/Convert!$B$2*1000000</f>
        <v>0</v>
      </c>
      <c r="V155" s="5">
        <f>'90.1 Data-SI'!V155/Convert!$B$2*1000000</f>
        <v>0</v>
      </c>
      <c r="W155" s="5">
        <f t="shared" si="12"/>
        <v>672400.39129680244</v>
      </c>
      <c r="X155" s="5">
        <f t="shared" si="13"/>
        <v>0</v>
      </c>
      <c r="Y155" s="5">
        <f t="shared" si="14"/>
        <v>672400.39129680244</v>
      </c>
      <c r="Z155" s="5">
        <f>'90.1 Data-SI'!Y155/Convert!$B$2*1000000</f>
        <v>1600408.0921209955</v>
      </c>
      <c r="AA155" s="5">
        <f>'90.1 Data-SI'!Z155/Convert!$B$2*1000000</f>
        <v>0</v>
      </c>
      <c r="AB155" s="5">
        <f t="shared" si="10"/>
        <v>1600408.0921209955</v>
      </c>
    </row>
    <row r="156" spans="1:28" x14ac:dyDescent="0.25">
      <c r="A156" s="95">
        <v>2010</v>
      </c>
      <c r="B156" s="95" t="s">
        <v>60</v>
      </c>
      <c r="C156" s="52" t="s">
        <v>11</v>
      </c>
      <c r="D156" s="5">
        <f>'90.1 Data-SI'!D156*Convert!$B$1</f>
        <v>33740.661232232371</v>
      </c>
      <c r="E156" s="5">
        <f>'90.1 Data-SI'!E156/Convert!$B$2*1000000</f>
        <v>0</v>
      </c>
      <c r="F156" s="5">
        <f>'90.1 Data-SI'!F156/Convert!$B$2*1000000</f>
        <v>0</v>
      </c>
      <c r="G156" s="5">
        <f>'90.1 Data-SI'!G156/Convert!$B$2*1000000</f>
        <v>390434.28883720754</v>
      </c>
      <c r="H156" s="5">
        <f>'90.1 Data-SI'!H156/Convert!$B$2*1000000</f>
        <v>145992.26448570166</v>
      </c>
      <c r="I156" s="5">
        <f>'90.1 Data-SI'!I156/Convert!$B$2*1000000</f>
        <v>37429.296400313957</v>
      </c>
      <c r="J156" s="5">
        <f>'90.1 Data-SI'!J156/Convert!$B$2*1000000</f>
        <v>484713.65356091555</v>
      </c>
      <c r="K156" s="5">
        <f>'90.1 Data-SI'!K156/Convert!$B$2*1000000</f>
        <v>0</v>
      </c>
      <c r="L156" s="5">
        <f>'90.1 Data-SI'!L156/Convert!$B$2*1000000</f>
        <v>0</v>
      </c>
      <c r="M156" s="5">
        <f>'90.1 Data-SI'!M156/Convert!$B$2*1000000</f>
        <v>129064.25147710182</v>
      </c>
      <c r="N156" s="5">
        <f>'90.1 Data-SI'!N156/Convert!$B$2*1000000</f>
        <v>0</v>
      </c>
      <c r="O156" s="5">
        <f>'90.1 Data-SI'!O156/Convert!$B$2*1000000</f>
        <v>0</v>
      </c>
      <c r="P156" s="5">
        <f t="shared" si="11"/>
        <v>0</v>
      </c>
      <c r="Q156" s="5">
        <f>'90.1 Data-SI'!Q156/Convert!$B$2*1000000</f>
        <v>0</v>
      </c>
      <c r="R156" s="5">
        <f>'90.1 Data-SI'!R156/Convert!$B$2*1000000</f>
        <v>0</v>
      </c>
      <c r="S156" s="5">
        <f>'90.1 Data-SI'!S156/Convert!$B$2*1000000</f>
        <v>0</v>
      </c>
      <c r="T156" s="5">
        <f>'90.1 Data-SI'!T156/Convert!$B$2*1000000</f>
        <v>280999.32904029067</v>
      </c>
      <c r="U156" s="5">
        <f>'90.1 Data-SI'!U156/Convert!$B$2*1000000</f>
        <v>0</v>
      </c>
      <c r="V156" s="5">
        <f>'90.1 Data-SI'!V156/Convert!$B$2*1000000</f>
        <v>0</v>
      </c>
      <c r="W156" s="5">
        <f t="shared" si="12"/>
        <v>519498.54031430936</v>
      </c>
      <c r="X156" s="5">
        <f t="shared" si="13"/>
        <v>0</v>
      </c>
      <c r="Y156" s="5">
        <f t="shared" si="14"/>
        <v>519498.54031430936</v>
      </c>
      <c r="Z156" s="5">
        <f>'90.1 Data-SI'!Y156/Convert!$B$2*1000000</f>
        <v>1468633.0838015312</v>
      </c>
      <c r="AA156" s="5">
        <f>'90.1 Data-SI'!Z156/Convert!$B$2*1000000</f>
        <v>0</v>
      </c>
      <c r="AB156" s="5">
        <f t="shared" si="10"/>
        <v>1468633.0838015312</v>
      </c>
    </row>
    <row r="157" spans="1:28" x14ac:dyDescent="0.25">
      <c r="A157" s="95">
        <v>2010</v>
      </c>
      <c r="B157" s="95" t="s">
        <v>60</v>
      </c>
      <c r="C157" s="52" t="s">
        <v>13</v>
      </c>
      <c r="D157" s="5">
        <f>'90.1 Data-SI'!D157*Convert!$B$1</f>
        <v>33740.661232232371</v>
      </c>
      <c r="E157" s="5">
        <f>'90.1 Data-SI'!E157/Convert!$B$2*1000000</f>
        <v>0</v>
      </c>
      <c r="F157" s="5">
        <f>'90.1 Data-SI'!F157/Convert!$B$2*1000000</f>
        <v>7146.5407662285943</v>
      </c>
      <c r="G157" s="5">
        <f>'90.1 Data-SI'!G157/Convert!$B$2*1000000</f>
        <v>400765.49498467328</v>
      </c>
      <c r="H157" s="5">
        <f>'90.1 Data-SI'!H157/Convert!$B$2*1000000</f>
        <v>145992.26448570166</v>
      </c>
      <c r="I157" s="5">
        <f>'90.1 Data-SI'!I157/Convert!$B$2*1000000</f>
        <v>37381.905546426497</v>
      </c>
      <c r="J157" s="5">
        <f>'90.1 Data-SI'!J157/Convert!$B$2*1000000</f>
        <v>484713.65356091555</v>
      </c>
      <c r="K157" s="5">
        <f>'90.1 Data-SI'!K157/Convert!$B$2*1000000</f>
        <v>0</v>
      </c>
      <c r="L157" s="5">
        <f>'90.1 Data-SI'!L157/Convert!$B$2*1000000</f>
        <v>0</v>
      </c>
      <c r="M157" s="5">
        <f>'90.1 Data-SI'!M157/Convert!$B$2*1000000</f>
        <v>136608.87541598504</v>
      </c>
      <c r="N157" s="5">
        <f>'90.1 Data-SI'!N157/Convert!$B$2*1000000</f>
        <v>0</v>
      </c>
      <c r="O157" s="5">
        <f>'90.1 Data-SI'!O157/Convert!$B$2*1000000</f>
        <v>0</v>
      </c>
      <c r="P157" s="5">
        <f t="shared" si="11"/>
        <v>0</v>
      </c>
      <c r="Q157" s="5">
        <f>'90.1 Data-SI'!Q157/Convert!$B$2*1000000</f>
        <v>0</v>
      </c>
      <c r="R157" s="5">
        <f>'90.1 Data-SI'!R157/Convert!$B$2*1000000</f>
        <v>0</v>
      </c>
      <c r="S157" s="5">
        <f>'90.1 Data-SI'!S157/Convert!$B$2*1000000</f>
        <v>0</v>
      </c>
      <c r="T157" s="5">
        <f>'90.1 Data-SI'!T157/Convert!$B$2*1000000</f>
        <v>281814.4517271549</v>
      </c>
      <c r="U157" s="5">
        <f>'90.1 Data-SI'!U157/Convert!$B$2*1000000</f>
        <v>0</v>
      </c>
      <c r="V157" s="5">
        <f>'90.1 Data-SI'!V157/Convert!$B$2*1000000</f>
        <v>0</v>
      </c>
      <c r="W157" s="5">
        <f t="shared" si="12"/>
        <v>537374.37040065834</v>
      </c>
      <c r="X157" s="5">
        <f t="shared" si="13"/>
        <v>7146.5407662285943</v>
      </c>
      <c r="Y157" s="5">
        <f t="shared" si="14"/>
        <v>544520.91116688692</v>
      </c>
      <c r="Z157" s="5">
        <f>'90.1 Data-SI'!Y157/Convert!$B$2*1000000</f>
        <v>1487276.645720857</v>
      </c>
      <c r="AA157" s="5">
        <f>'90.1 Data-SI'!Z157/Convert!$B$2*1000000</f>
        <v>7146.5407662285943</v>
      </c>
      <c r="AB157" s="5">
        <f t="shared" si="10"/>
        <v>1494423.1864870857</v>
      </c>
    </row>
    <row r="158" spans="1:28" x14ac:dyDescent="0.25">
      <c r="A158" s="95">
        <v>2010</v>
      </c>
      <c r="B158" s="95" t="s">
        <v>60</v>
      </c>
      <c r="C158" s="52" t="s">
        <v>19</v>
      </c>
      <c r="D158" s="5">
        <f>'90.1 Data-SI'!D158*Convert!$B$1</f>
        <v>33740.661232232371</v>
      </c>
      <c r="E158" s="5">
        <f>'90.1 Data-SI'!E158/Convert!$B$2*1000000</f>
        <v>0</v>
      </c>
      <c r="F158" s="5">
        <f>'90.1 Data-SI'!F158/Convert!$B$2*1000000</f>
        <v>12909.268598943429</v>
      </c>
      <c r="G158" s="5">
        <f>'90.1 Data-SI'!G158/Convert!$B$2*1000000</f>
        <v>306656.7373349602</v>
      </c>
      <c r="H158" s="5">
        <f>'90.1 Data-SI'!H158/Convert!$B$2*1000000</f>
        <v>145992.26448570166</v>
      </c>
      <c r="I158" s="5">
        <f>'90.1 Data-SI'!I158/Convert!$B$2*1000000</f>
        <v>37362.949204871518</v>
      </c>
      <c r="J158" s="5">
        <f>'90.1 Data-SI'!J158/Convert!$B$2*1000000</f>
        <v>484713.65356091555</v>
      </c>
      <c r="K158" s="5">
        <f>'90.1 Data-SI'!K158/Convert!$B$2*1000000</f>
        <v>0</v>
      </c>
      <c r="L158" s="5">
        <f>'90.1 Data-SI'!L158/Convert!$B$2*1000000</f>
        <v>0</v>
      </c>
      <c r="M158" s="5">
        <f>'90.1 Data-SI'!M158/Convert!$B$2*1000000</f>
        <v>106164.99087868235</v>
      </c>
      <c r="N158" s="5">
        <f>'90.1 Data-SI'!N158/Convert!$B$2*1000000</f>
        <v>0</v>
      </c>
      <c r="O158" s="5">
        <f>'90.1 Data-SI'!O158/Convert!$B$2*1000000</f>
        <v>0</v>
      </c>
      <c r="P158" s="5">
        <f t="shared" si="11"/>
        <v>0</v>
      </c>
      <c r="Q158" s="5">
        <f>'90.1 Data-SI'!Q158/Convert!$B$2*1000000</f>
        <v>0</v>
      </c>
      <c r="R158" s="5">
        <f>'90.1 Data-SI'!R158/Convert!$B$2*1000000</f>
        <v>0</v>
      </c>
      <c r="S158" s="5">
        <f>'90.1 Data-SI'!S158/Convert!$B$2*1000000</f>
        <v>0</v>
      </c>
      <c r="T158" s="5">
        <f>'90.1 Data-SI'!T158/Convert!$B$2*1000000</f>
        <v>304192.41293281235</v>
      </c>
      <c r="U158" s="5">
        <f>'90.1 Data-SI'!U158/Convert!$B$2*1000000</f>
        <v>0</v>
      </c>
      <c r="V158" s="5">
        <f>'90.1 Data-SI'!V158/Convert!$B$2*1000000</f>
        <v>0</v>
      </c>
      <c r="W158" s="5">
        <f t="shared" si="12"/>
        <v>412821.72821364255</v>
      </c>
      <c r="X158" s="5">
        <f t="shared" si="13"/>
        <v>12909.268598943429</v>
      </c>
      <c r="Y158" s="5">
        <f t="shared" si="14"/>
        <v>425730.99681258597</v>
      </c>
      <c r="Z158" s="5">
        <f>'90.1 Data-SI'!Y158/Convert!$B$2*1000000</f>
        <v>1385083.0083979436</v>
      </c>
      <c r="AA158" s="5">
        <f>'90.1 Data-SI'!Z158/Convert!$B$2*1000000</f>
        <v>12909.268598943429</v>
      </c>
      <c r="AB158" s="5">
        <f t="shared" si="10"/>
        <v>1397992.2769968871</v>
      </c>
    </row>
    <row r="159" spans="1:28" x14ac:dyDescent="0.25">
      <c r="A159" s="95">
        <v>2010</v>
      </c>
      <c r="B159" s="95" t="s">
        <v>60</v>
      </c>
      <c r="C159" s="52" t="s">
        <v>20</v>
      </c>
      <c r="D159" s="5">
        <f>'90.1 Data-SI'!D159*Convert!$B$1</f>
        <v>33740.661232232371</v>
      </c>
      <c r="E159" s="5">
        <f>'90.1 Data-SI'!E159/Convert!$B$2*1000000</f>
        <v>0</v>
      </c>
      <c r="F159" s="5">
        <f>'90.1 Data-SI'!F159/Convert!$B$2*1000000</f>
        <v>11534.933836207161</v>
      </c>
      <c r="G159" s="5">
        <f>'90.1 Data-SI'!G159/Convert!$B$2*1000000</f>
        <v>242754.90995311242</v>
      </c>
      <c r="H159" s="5">
        <f>'90.1 Data-SI'!H159/Convert!$B$2*1000000</f>
        <v>145992.26448570166</v>
      </c>
      <c r="I159" s="5">
        <f>'90.1 Data-SI'!I159/Convert!$B$2*1000000</f>
        <v>37391.383717203993</v>
      </c>
      <c r="J159" s="5">
        <f>'90.1 Data-SI'!J159/Convert!$B$2*1000000</f>
        <v>484713.65356091555</v>
      </c>
      <c r="K159" s="5">
        <f>'90.1 Data-SI'!K159/Convert!$B$2*1000000</f>
        <v>0</v>
      </c>
      <c r="L159" s="5">
        <f>'90.1 Data-SI'!L159/Convert!$B$2*1000000</f>
        <v>0</v>
      </c>
      <c r="M159" s="5">
        <f>'90.1 Data-SI'!M159/Convert!$B$2*1000000</f>
        <v>108477.66454839028</v>
      </c>
      <c r="N159" s="5">
        <f>'90.1 Data-SI'!N159/Convert!$B$2*1000000</f>
        <v>0</v>
      </c>
      <c r="O159" s="5">
        <f>'90.1 Data-SI'!O159/Convert!$B$2*1000000</f>
        <v>0</v>
      </c>
      <c r="P159" s="5">
        <f t="shared" si="11"/>
        <v>0</v>
      </c>
      <c r="Q159" s="5">
        <f>'90.1 Data-SI'!Q159/Convert!$B$2*1000000</f>
        <v>0</v>
      </c>
      <c r="R159" s="5">
        <f>'90.1 Data-SI'!R159/Convert!$B$2*1000000</f>
        <v>0</v>
      </c>
      <c r="S159" s="5">
        <f>'90.1 Data-SI'!S159/Convert!$B$2*1000000</f>
        <v>0</v>
      </c>
      <c r="T159" s="5">
        <f>'90.1 Data-SI'!T159/Convert!$B$2*1000000</f>
        <v>305718.39842798846</v>
      </c>
      <c r="U159" s="5">
        <f>'90.1 Data-SI'!U159/Convert!$B$2*1000000</f>
        <v>0</v>
      </c>
      <c r="V159" s="5">
        <f>'90.1 Data-SI'!V159/Convert!$B$2*1000000</f>
        <v>0</v>
      </c>
      <c r="W159" s="5">
        <f t="shared" si="12"/>
        <v>351232.57450150268</v>
      </c>
      <c r="X159" s="5">
        <f t="shared" si="13"/>
        <v>11534.933836207161</v>
      </c>
      <c r="Y159" s="5">
        <f t="shared" si="14"/>
        <v>362767.50833770982</v>
      </c>
      <c r="Z159" s="5">
        <f>'90.1 Data-SI'!Y159/Convert!$B$2*1000000</f>
        <v>1325057.7528640898</v>
      </c>
      <c r="AA159" s="5">
        <f>'90.1 Data-SI'!Z159/Convert!$B$2*1000000</f>
        <v>11534.933836207161</v>
      </c>
      <c r="AB159" s="5">
        <f t="shared" si="10"/>
        <v>1336592.6867002971</v>
      </c>
    </row>
    <row r="160" spans="1:28" x14ac:dyDescent="0.25">
      <c r="A160" s="95">
        <v>2010</v>
      </c>
      <c r="B160" s="95" t="s">
        <v>60</v>
      </c>
      <c r="C160" s="52" t="s">
        <v>3</v>
      </c>
      <c r="D160" s="5">
        <f>'90.1 Data-SI'!D160*Convert!$B$1</f>
        <v>33740.661232232371</v>
      </c>
      <c r="E160" s="5">
        <f>'90.1 Data-SI'!E160/Convert!$B$2*1000000</f>
        <v>0</v>
      </c>
      <c r="F160" s="5">
        <f>'90.1 Data-SI'!F160/Convert!$B$2*1000000</f>
        <v>133841.24954895754</v>
      </c>
      <c r="G160" s="5">
        <f>'90.1 Data-SI'!G160/Convert!$B$2*1000000</f>
        <v>165839.55409376885</v>
      </c>
      <c r="H160" s="5">
        <f>'90.1 Data-SI'!H160/Convert!$B$2*1000000</f>
        <v>145992.26448570166</v>
      </c>
      <c r="I160" s="5">
        <f>'90.1 Data-SI'!I160/Convert!$B$2*1000000</f>
        <v>37381.905546426497</v>
      </c>
      <c r="J160" s="5">
        <f>'90.1 Data-SI'!J160/Convert!$B$2*1000000</f>
        <v>484713.65356091555</v>
      </c>
      <c r="K160" s="5">
        <f>'90.1 Data-SI'!K160/Convert!$B$2*1000000</f>
        <v>0</v>
      </c>
      <c r="L160" s="5">
        <f>'90.1 Data-SI'!L160/Convert!$B$2*1000000</f>
        <v>0</v>
      </c>
      <c r="M160" s="5">
        <f>'90.1 Data-SI'!M160/Convert!$B$2*1000000</f>
        <v>85284.580655868573</v>
      </c>
      <c r="N160" s="5">
        <f>'90.1 Data-SI'!N160/Convert!$B$2*1000000</f>
        <v>0</v>
      </c>
      <c r="O160" s="5">
        <f>'90.1 Data-SI'!O160/Convert!$B$2*1000000</f>
        <v>0</v>
      </c>
      <c r="P160" s="5">
        <f t="shared" si="11"/>
        <v>0</v>
      </c>
      <c r="Q160" s="5">
        <f>'90.1 Data-SI'!Q160/Convert!$B$2*1000000</f>
        <v>0</v>
      </c>
      <c r="R160" s="5">
        <f>'90.1 Data-SI'!R160/Convert!$B$2*1000000</f>
        <v>0</v>
      </c>
      <c r="S160" s="5">
        <f>'90.1 Data-SI'!S160/Convert!$B$2*1000000</f>
        <v>0</v>
      </c>
      <c r="T160" s="5">
        <f>'90.1 Data-SI'!T160/Convert!$B$2*1000000</f>
        <v>344190.29361382645</v>
      </c>
      <c r="U160" s="5">
        <f>'90.1 Data-SI'!U160/Convert!$B$2*1000000</f>
        <v>0</v>
      </c>
      <c r="V160" s="5">
        <f>'90.1 Data-SI'!V160/Convert!$B$2*1000000</f>
        <v>0</v>
      </c>
      <c r="W160" s="5">
        <f t="shared" si="12"/>
        <v>251124.13474963742</v>
      </c>
      <c r="X160" s="5">
        <f t="shared" si="13"/>
        <v>133841.24954895754</v>
      </c>
      <c r="Y160" s="5">
        <f t="shared" si="14"/>
        <v>384965.38429859496</v>
      </c>
      <c r="Z160" s="5">
        <f>'90.1 Data-SI'!Y160/Convert!$B$2*1000000</f>
        <v>1263402.2519565076</v>
      </c>
      <c r="AA160" s="5">
        <f>'90.1 Data-SI'!Z160/Convert!$B$2*1000000</f>
        <v>133841.24954895754</v>
      </c>
      <c r="AB160" s="5">
        <f t="shared" si="10"/>
        <v>1397243.501505465</v>
      </c>
    </row>
    <row r="161" spans="1:28" x14ac:dyDescent="0.25">
      <c r="A161" s="95">
        <v>2010</v>
      </c>
      <c r="B161" s="95" t="s">
        <v>60</v>
      </c>
      <c r="C161" s="52" t="s">
        <v>7</v>
      </c>
      <c r="D161" s="5">
        <f>'90.1 Data-SI'!D161*Convert!$B$1</f>
        <v>33740.661232232371</v>
      </c>
      <c r="E161" s="5">
        <f>'90.1 Data-SI'!E161/Convert!$B$2*1000000</f>
        <v>0</v>
      </c>
      <c r="F161" s="5">
        <f>'90.1 Data-SI'!F161/Convert!$B$2*1000000</f>
        <v>46954.858031692915</v>
      </c>
      <c r="G161" s="5">
        <f>'90.1 Data-SI'!G161/Convert!$B$2*1000000</f>
        <v>171896.10522058595</v>
      </c>
      <c r="H161" s="5">
        <f>'90.1 Data-SI'!H161/Convert!$B$2*1000000</f>
        <v>145992.26448570166</v>
      </c>
      <c r="I161" s="5">
        <f>'90.1 Data-SI'!I161/Convert!$B$2*1000000</f>
        <v>37381.905546426497</v>
      </c>
      <c r="J161" s="5">
        <f>'90.1 Data-SI'!J161/Convert!$B$2*1000000</f>
        <v>484713.65356091555</v>
      </c>
      <c r="K161" s="5">
        <f>'90.1 Data-SI'!K161/Convert!$B$2*1000000</f>
        <v>0</v>
      </c>
      <c r="L161" s="5">
        <f>'90.1 Data-SI'!L161/Convert!$B$2*1000000</f>
        <v>0</v>
      </c>
      <c r="M161" s="5">
        <f>'90.1 Data-SI'!M161/Convert!$B$2*1000000</f>
        <v>94734.316921027596</v>
      </c>
      <c r="N161" s="5">
        <f>'90.1 Data-SI'!N161/Convert!$B$2*1000000</f>
        <v>0</v>
      </c>
      <c r="O161" s="5">
        <f>'90.1 Data-SI'!O161/Convert!$B$2*1000000</f>
        <v>0</v>
      </c>
      <c r="P161" s="5">
        <f t="shared" si="11"/>
        <v>0</v>
      </c>
      <c r="Q161" s="5">
        <f>'90.1 Data-SI'!Q161/Convert!$B$2*1000000</f>
        <v>0</v>
      </c>
      <c r="R161" s="5">
        <f>'90.1 Data-SI'!R161/Convert!$B$2*1000000</f>
        <v>0</v>
      </c>
      <c r="S161" s="5">
        <f>'90.1 Data-SI'!S161/Convert!$B$2*1000000</f>
        <v>0</v>
      </c>
      <c r="T161" s="5">
        <f>'90.1 Data-SI'!T161/Convert!$B$2*1000000</f>
        <v>333868.56563713826</v>
      </c>
      <c r="U161" s="5">
        <f>'90.1 Data-SI'!U161/Convert!$B$2*1000000</f>
        <v>0</v>
      </c>
      <c r="V161" s="5">
        <f>'90.1 Data-SI'!V161/Convert!$B$2*1000000</f>
        <v>0</v>
      </c>
      <c r="W161" s="5">
        <f t="shared" si="12"/>
        <v>266630.42214161356</v>
      </c>
      <c r="X161" s="5">
        <f t="shared" si="13"/>
        <v>46954.858031692915</v>
      </c>
      <c r="Y161" s="5">
        <f t="shared" si="14"/>
        <v>313585.28017330647</v>
      </c>
      <c r="Z161" s="5">
        <f>'90.1 Data-SI'!Y161/Convert!$B$2*1000000</f>
        <v>1268586.8113717956</v>
      </c>
      <c r="AA161" s="5">
        <f>'90.1 Data-SI'!Z161/Convert!$B$2*1000000</f>
        <v>46954.858031692915</v>
      </c>
      <c r="AB161" s="5">
        <f t="shared" si="10"/>
        <v>1315541.6694034885</v>
      </c>
    </row>
    <row r="162" spans="1:28" x14ac:dyDescent="0.25">
      <c r="A162" s="95">
        <v>2010</v>
      </c>
      <c r="B162" s="95" t="s">
        <v>60</v>
      </c>
      <c r="C162" s="52" t="s">
        <v>17</v>
      </c>
      <c r="D162" s="5">
        <f>'90.1 Data-SI'!D162*Convert!$B$1</f>
        <v>33740.661232232371</v>
      </c>
      <c r="E162" s="5">
        <f>'90.1 Data-SI'!E162/Convert!$B$2*1000000</f>
        <v>0</v>
      </c>
      <c r="F162" s="5">
        <f>'90.1 Data-SI'!F162/Convert!$B$2*1000000</f>
        <v>9563.4743144889289</v>
      </c>
      <c r="G162" s="5">
        <f>'90.1 Data-SI'!G162/Convert!$B$2*1000000</f>
        <v>93928.672404940808</v>
      </c>
      <c r="H162" s="5">
        <f>'90.1 Data-SI'!H162/Convert!$B$2*1000000</f>
        <v>145992.26448570166</v>
      </c>
      <c r="I162" s="5">
        <f>'90.1 Data-SI'!I162/Convert!$B$2*1000000</f>
        <v>37381.905546426497</v>
      </c>
      <c r="J162" s="5">
        <f>'90.1 Data-SI'!J162/Convert!$B$2*1000000</f>
        <v>484713.65356091555</v>
      </c>
      <c r="K162" s="5">
        <f>'90.1 Data-SI'!K162/Convert!$B$2*1000000</f>
        <v>0</v>
      </c>
      <c r="L162" s="5">
        <f>'90.1 Data-SI'!L162/Convert!$B$2*1000000</f>
        <v>0</v>
      </c>
      <c r="M162" s="5">
        <f>'90.1 Data-SI'!M162/Convert!$B$2*1000000</f>
        <v>67313.968861744666</v>
      </c>
      <c r="N162" s="5">
        <f>'90.1 Data-SI'!N162/Convert!$B$2*1000000</f>
        <v>0</v>
      </c>
      <c r="O162" s="5">
        <f>'90.1 Data-SI'!O162/Convert!$B$2*1000000</f>
        <v>0</v>
      </c>
      <c r="P162" s="5">
        <f t="shared" si="11"/>
        <v>0</v>
      </c>
      <c r="Q162" s="5">
        <f>'90.1 Data-SI'!Q162/Convert!$B$2*1000000</f>
        <v>0</v>
      </c>
      <c r="R162" s="5">
        <f>'90.1 Data-SI'!R162/Convert!$B$2*1000000</f>
        <v>0</v>
      </c>
      <c r="S162" s="5">
        <f>'90.1 Data-SI'!S162/Convert!$B$2*1000000</f>
        <v>0</v>
      </c>
      <c r="T162" s="5">
        <f>'90.1 Data-SI'!T162/Convert!$B$2*1000000</f>
        <v>348095.29997415299</v>
      </c>
      <c r="U162" s="5">
        <f>'90.1 Data-SI'!U162/Convert!$B$2*1000000</f>
        <v>0</v>
      </c>
      <c r="V162" s="5">
        <f>'90.1 Data-SI'!V162/Convert!$B$2*1000000</f>
        <v>0</v>
      </c>
      <c r="W162" s="5">
        <f t="shared" si="12"/>
        <v>161242.64126668547</v>
      </c>
      <c r="X162" s="5">
        <f t="shared" si="13"/>
        <v>9563.4743144889289</v>
      </c>
      <c r="Y162" s="5">
        <f t="shared" si="14"/>
        <v>170806.11558117441</v>
      </c>
      <c r="Z162" s="5">
        <f>'90.1 Data-SI'!Y162/Convert!$B$2*1000000</f>
        <v>1177416.2866631045</v>
      </c>
      <c r="AA162" s="5">
        <f>'90.1 Data-SI'!Z162/Convert!$B$2*1000000</f>
        <v>9563.4743144889289</v>
      </c>
      <c r="AB162" s="5">
        <f t="shared" si="10"/>
        <v>1186979.7609775935</v>
      </c>
    </row>
    <row r="163" spans="1:28" x14ac:dyDescent="0.25">
      <c r="A163" s="95">
        <v>2010</v>
      </c>
      <c r="B163" s="95" t="s">
        <v>60</v>
      </c>
      <c r="C163" s="52" t="s">
        <v>14</v>
      </c>
      <c r="D163" s="5">
        <f>'90.1 Data-SI'!D163*Convert!$B$1</f>
        <v>33740.661232232371</v>
      </c>
      <c r="E163" s="5">
        <f>'90.1 Data-SI'!E163/Convert!$B$2*1000000</f>
        <v>0</v>
      </c>
      <c r="F163" s="5">
        <f>'90.1 Data-SI'!F163/Convert!$B$2*1000000</f>
        <v>296543.52911537676</v>
      </c>
      <c r="G163" s="5">
        <f>'90.1 Data-SI'!G163/Convert!$B$2*1000000</f>
        <v>124268.29706369113</v>
      </c>
      <c r="H163" s="5">
        <f>'90.1 Data-SI'!H163/Convert!$B$2*1000000</f>
        <v>145992.26448570166</v>
      </c>
      <c r="I163" s="5">
        <f>'90.1 Data-SI'!I163/Convert!$B$2*1000000</f>
        <v>37325.036521761547</v>
      </c>
      <c r="J163" s="5">
        <f>'90.1 Data-SI'!J163/Convert!$B$2*1000000</f>
        <v>484713.65356091555</v>
      </c>
      <c r="K163" s="5">
        <f>'90.1 Data-SI'!K163/Convert!$B$2*1000000</f>
        <v>0</v>
      </c>
      <c r="L163" s="5">
        <f>'90.1 Data-SI'!L163/Convert!$B$2*1000000</f>
        <v>0</v>
      </c>
      <c r="M163" s="5">
        <f>'90.1 Data-SI'!M163/Convert!$B$2*1000000</f>
        <v>82488.520276508556</v>
      </c>
      <c r="N163" s="5">
        <f>'90.1 Data-SI'!N163/Convert!$B$2*1000000</f>
        <v>0</v>
      </c>
      <c r="O163" s="5">
        <f>'90.1 Data-SI'!O163/Convert!$B$2*1000000</f>
        <v>0</v>
      </c>
      <c r="P163" s="5">
        <f t="shared" si="11"/>
        <v>0</v>
      </c>
      <c r="Q163" s="5">
        <f>'90.1 Data-SI'!Q163/Convert!$B$2*1000000</f>
        <v>0</v>
      </c>
      <c r="R163" s="5">
        <f>'90.1 Data-SI'!R163/Convert!$B$2*1000000</f>
        <v>0</v>
      </c>
      <c r="S163" s="5">
        <f>'90.1 Data-SI'!S163/Convert!$B$2*1000000</f>
        <v>0</v>
      </c>
      <c r="T163" s="5">
        <f>'90.1 Data-SI'!T163/Convert!$B$2*1000000</f>
        <v>375610.42974121083</v>
      </c>
      <c r="U163" s="5">
        <f>'90.1 Data-SI'!U163/Convert!$B$2*1000000</f>
        <v>0</v>
      </c>
      <c r="V163" s="5">
        <f>'90.1 Data-SI'!V163/Convert!$B$2*1000000</f>
        <v>0</v>
      </c>
      <c r="W163" s="5">
        <f t="shared" si="12"/>
        <v>206756.81734019969</v>
      </c>
      <c r="X163" s="5">
        <f t="shared" si="13"/>
        <v>296543.52911537676</v>
      </c>
      <c r="Y163" s="5">
        <f t="shared" si="14"/>
        <v>503300.34645557648</v>
      </c>
      <c r="Z163" s="5">
        <f>'90.1 Data-SI'!Y163/Convert!$B$2*1000000</f>
        <v>1250398.2016497892</v>
      </c>
      <c r="AA163" s="5">
        <f>'90.1 Data-SI'!Z163/Convert!$B$2*1000000</f>
        <v>296543.52911537676</v>
      </c>
      <c r="AB163" s="5">
        <f t="shared" si="10"/>
        <v>1546941.730765166</v>
      </c>
    </row>
    <row r="164" spans="1:28" x14ac:dyDescent="0.25">
      <c r="A164" s="95">
        <v>2010</v>
      </c>
      <c r="B164" s="95" t="s">
        <v>60</v>
      </c>
      <c r="C164" s="52" t="s">
        <v>2</v>
      </c>
      <c r="D164" s="5">
        <f>'90.1 Data-SI'!D164*Convert!$B$1</f>
        <v>33740.661232232371</v>
      </c>
      <c r="E164" s="5">
        <f>'90.1 Data-SI'!E164/Convert!$B$2*1000000</f>
        <v>0</v>
      </c>
      <c r="F164" s="5">
        <f>'90.1 Data-SI'!F164/Convert!$B$2*1000000</f>
        <v>100733.99902317971</v>
      </c>
      <c r="G164" s="5">
        <f>'90.1 Data-SI'!G164/Convert!$B$2*1000000</f>
        <v>136343.48663421531</v>
      </c>
      <c r="H164" s="5">
        <f>'90.1 Data-SI'!H164/Convert!$B$2*1000000</f>
        <v>145992.26448570166</v>
      </c>
      <c r="I164" s="5">
        <f>'90.1 Data-SI'!I164/Convert!$B$2*1000000</f>
        <v>37353.471034094022</v>
      </c>
      <c r="J164" s="5">
        <f>'90.1 Data-SI'!J164/Convert!$B$2*1000000</f>
        <v>484713.65356091555</v>
      </c>
      <c r="K164" s="5">
        <f>'90.1 Data-SI'!K164/Convert!$B$2*1000000</f>
        <v>0</v>
      </c>
      <c r="L164" s="5">
        <f>'90.1 Data-SI'!L164/Convert!$B$2*1000000</f>
        <v>0</v>
      </c>
      <c r="M164" s="5">
        <f>'90.1 Data-SI'!M164/Convert!$B$2*1000000</f>
        <v>91322.175441130632</v>
      </c>
      <c r="N164" s="5">
        <f>'90.1 Data-SI'!N164/Convert!$B$2*1000000</f>
        <v>0</v>
      </c>
      <c r="O164" s="5">
        <f>'90.1 Data-SI'!O164/Convert!$B$2*1000000</f>
        <v>0</v>
      </c>
      <c r="P164" s="5">
        <f t="shared" si="11"/>
        <v>0</v>
      </c>
      <c r="Q164" s="5">
        <f>'90.1 Data-SI'!Q164/Convert!$B$2*1000000</f>
        <v>0</v>
      </c>
      <c r="R164" s="5">
        <f>'90.1 Data-SI'!R164/Convert!$B$2*1000000</f>
        <v>0</v>
      </c>
      <c r="S164" s="5">
        <f>'90.1 Data-SI'!S164/Convert!$B$2*1000000</f>
        <v>0</v>
      </c>
      <c r="T164" s="5">
        <f>'90.1 Data-SI'!T164/Convert!$B$2*1000000</f>
        <v>366302.86603771424</v>
      </c>
      <c r="U164" s="5">
        <f>'90.1 Data-SI'!U164/Convert!$B$2*1000000</f>
        <v>0</v>
      </c>
      <c r="V164" s="5">
        <f>'90.1 Data-SI'!V164/Convert!$B$2*1000000</f>
        <v>0</v>
      </c>
      <c r="W164" s="5">
        <f t="shared" si="12"/>
        <v>227665.66207534593</v>
      </c>
      <c r="X164" s="5">
        <f t="shared" si="13"/>
        <v>100733.99902317971</v>
      </c>
      <c r="Y164" s="5">
        <f t="shared" si="14"/>
        <v>328399.66109852563</v>
      </c>
      <c r="Z164" s="5">
        <f>'90.1 Data-SI'!Y164/Convert!$B$2*1000000</f>
        <v>1262037.3953645488</v>
      </c>
      <c r="AA164" s="5">
        <f>'90.1 Data-SI'!Z164/Convert!$B$2*1000000</f>
        <v>100733.99902317971</v>
      </c>
      <c r="AB164" s="5">
        <f t="shared" si="10"/>
        <v>1362771.3943877285</v>
      </c>
    </row>
    <row r="165" spans="1:28" x14ac:dyDescent="0.25">
      <c r="A165" s="95">
        <v>2010</v>
      </c>
      <c r="B165" s="95" t="s">
        <v>60</v>
      </c>
      <c r="C165" s="52" t="s">
        <v>18</v>
      </c>
      <c r="D165" s="5">
        <f>'90.1 Data-SI'!D165*Convert!$B$1</f>
        <v>33740.661232232371</v>
      </c>
      <c r="E165" s="5">
        <f>'90.1 Data-SI'!E165/Convert!$B$2*1000000</f>
        <v>0</v>
      </c>
      <c r="F165" s="5">
        <f>'90.1 Data-SI'!F165/Convert!$B$2*1000000</f>
        <v>168720.91801012625</v>
      </c>
      <c r="G165" s="5">
        <f>'90.1 Data-SI'!G165/Convert!$B$2*1000000</f>
        <v>53134.625378617377</v>
      </c>
      <c r="H165" s="5">
        <f>'90.1 Data-SI'!H165/Convert!$B$2*1000000</f>
        <v>145992.26448570166</v>
      </c>
      <c r="I165" s="5">
        <f>'90.1 Data-SI'!I165/Convert!$B$2*1000000</f>
        <v>37287.123838651583</v>
      </c>
      <c r="J165" s="5">
        <f>'90.1 Data-SI'!J165/Convert!$B$2*1000000</f>
        <v>484713.65356091555</v>
      </c>
      <c r="K165" s="5">
        <f>'90.1 Data-SI'!K165/Convert!$B$2*1000000</f>
        <v>0</v>
      </c>
      <c r="L165" s="5">
        <f>'90.1 Data-SI'!L165/Convert!$B$2*1000000</f>
        <v>0</v>
      </c>
      <c r="M165" s="5">
        <f>'90.1 Data-SI'!M165/Convert!$B$2*1000000</f>
        <v>67209.708983192264</v>
      </c>
      <c r="N165" s="5">
        <f>'90.1 Data-SI'!N165/Convert!$B$2*1000000</f>
        <v>0</v>
      </c>
      <c r="O165" s="5">
        <f>'90.1 Data-SI'!O165/Convert!$B$2*1000000</f>
        <v>0</v>
      </c>
      <c r="P165" s="5">
        <f t="shared" si="11"/>
        <v>0</v>
      </c>
      <c r="Q165" s="5">
        <f>'90.1 Data-SI'!Q165/Convert!$B$2*1000000</f>
        <v>0</v>
      </c>
      <c r="R165" s="5">
        <f>'90.1 Data-SI'!R165/Convert!$B$2*1000000</f>
        <v>0</v>
      </c>
      <c r="S165" s="5">
        <f>'90.1 Data-SI'!S165/Convert!$B$2*1000000</f>
        <v>0</v>
      </c>
      <c r="T165" s="5">
        <f>'90.1 Data-SI'!T165/Convert!$B$2*1000000</f>
        <v>385003.29698170495</v>
      </c>
      <c r="U165" s="5">
        <f>'90.1 Data-SI'!U165/Convert!$B$2*1000000</f>
        <v>0</v>
      </c>
      <c r="V165" s="5">
        <f>'90.1 Data-SI'!V165/Convert!$B$2*1000000</f>
        <v>0</v>
      </c>
      <c r="W165" s="5">
        <f t="shared" si="12"/>
        <v>120344.33436180964</v>
      </c>
      <c r="X165" s="5">
        <f t="shared" si="13"/>
        <v>168720.91801012625</v>
      </c>
      <c r="Y165" s="5">
        <f t="shared" si="14"/>
        <v>289065.25237193587</v>
      </c>
      <c r="Z165" s="5">
        <f>'90.1 Data-SI'!Y165/Convert!$B$2*1000000</f>
        <v>1173340.6732287835</v>
      </c>
      <c r="AA165" s="5">
        <f>'90.1 Data-SI'!Z165/Convert!$B$2*1000000</f>
        <v>168720.91801012625</v>
      </c>
      <c r="AB165" s="5">
        <f t="shared" si="10"/>
        <v>1342061.5912389099</v>
      </c>
    </row>
    <row r="166" spans="1:28" x14ac:dyDescent="0.25">
      <c r="A166" s="95">
        <v>2010</v>
      </c>
      <c r="B166" s="95" t="s">
        <v>60</v>
      </c>
      <c r="C166" s="52" t="s">
        <v>4</v>
      </c>
      <c r="D166" s="5">
        <f>'90.1 Data-SI'!D166*Convert!$B$1</f>
        <v>33740.661232232371</v>
      </c>
      <c r="E166" s="5">
        <f>'90.1 Data-SI'!E166/Convert!$B$2*1000000</f>
        <v>0</v>
      </c>
      <c r="F166" s="5">
        <f>'90.1 Data-SI'!F166/Convert!$B$2*1000000</f>
        <v>510371.06185558514</v>
      </c>
      <c r="G166" s="5">
        <f>'90.1 Data-SI'!G166/Convert!$B$2*1000000</f>
        <v>74583.725848080649</v>
      </c>
      <c r="H166" s="5">
        <f>'90.1 Data-SI'!H166/Convert!$B$2*1000000</f>
        <v>145992.26448570166</v>
      </c>
      <c r="I166" s="5">
        <f>'90.1 Data-SI'!I166/Convert!$B$2*1000000</f>
        <v>37334.514692539036</v>
      </c>
      <c r="J166" s="5">
        <f>'90.1 Data-SI'!J166/Convert!$B$2*1000000</f>
        <v>484713.65356091555</v>
      </c>
      <c r="K166" s="5">
        <f>'90.1 Data-SI'!K166/Convert!$B$2*1000000</f>
        <v>0</v>
      </c>
      <c r="L166" s="5">
        <f>'90.1 Data-SI'!L166/Convert!$B$2*1000000</f>
        <v>0</v>
      </c>
      <c r="M166" s="5">
        <f>'90.1 Data-SI'!M166/Convert!$B$2*1000000</f>
        <v>80005.23953280579</v>
      </c>
      <c r="N166" s="5">
        <f>'90.1 Data-SI'!N166/Convert!$B$2*1000000</f>
        <v>0</v>
      </c>
      <c r="O166" s="5">
        <f>'90.1 Data-SI'!O166/Convert!$B$2*1000000</f>
        <v>0</v>
      </c>
      <c r="P166" s="5">
        <f t="shared" si="11"/>
        <v>0</v>
      </c>
      <c r="Q166" s="5">
        <f>'90.1 Data-SI'!Q166/Convert!$B$2*1000000</f>
        <v>0</v>
      </c>
      <c r="R166" s="5">
        <f>'90.1 Data-SI'!R166/Convert!$B$2*1000000</f>
        <v>0</v>
      </c>
      <c r="S166" s="5">
        <f>'90.1 Data-SI'!S166/Convert!$B$2*1000000</f>
        <v>0</v>
      </c>
      <c r="T166" s="5">
        <f>'90.1 Data-SI'!T166/Convert!$B$2*1000000</f>
        <v>402073.48255196714</v>
      </c>
      <c r="U166" s="5">
        <f>'90.1 Data-SI'!U166/Convert!$B$2*1000000</f>
        <v>0</v>
      </c>
      <c r="V166" s="5">
        <f>'90.1 Data-SI'!V166/Convert!$B$2*1000000</f>
        <v>0</v>
      </c>
      <c r="W166" s="5">
        <f t="shared" si="12"/>
        <v>154588.96538088645</v>
      </c>
      <c r="X166" s="5">
        <f t="shared" si="13"/>
        <v>510371.06185558514</v>
      </c>
      <c r="Y166" s="5">
        <f t="shared" si="14"/>
        <v>664960.02723647165</v>
      </c>
      <c r="Z166" s="5">
        <f>'90.1 Data-SI'!Y166/Convert!$B$2*1000000</f>
        <v>1224712.3588427876</v>
      </c>
      <c r="AA166" s="5">
        <f>'90.1 Data-SI'!Z166/Convert!$B$2*1000000</f>
        <v>510371.06185558514</v>
      </c>
      <c r="AB166" s="5">
        <f t="shared" si="10"/>
        <v>1735083.4206983726</v>
      </c>
    </row>
    <row r="167" spans="1:28" x14ac:dyDescent="0.25">
      <c r="A167" s="95">
        <v>2010</v>
      </c>
      <c r="B167" s="95" t="s">
        <v>60</v>
      </c>
      <c r="C167" s="52" t="s">
        <v>5</v>
      </c>
      <c r="D167" s="5">
        <f>'90.1 Data-SI'!D167*Convert!$B$1</f>
        <v>33740.661232232371</v>
      </c>
      <c r="E167" s="5">
        <f>'90.1 Data-SI'!E167/Convert!$B$2*1000000</f>
        <v>0</v>
      </c>
      <c r="F167" s="5">
        <f>'90.1 Data-SI'!F167/Convert!$B$2*1000000</f>
        <v>256204.43428637285</v>
      </c>
      <c r="G167" s="5">
        <f>'90.1 Data-SI'!G167/Convert!$B$2*1000000</f>
        <v>99132.188161783648</v>
      </c>
      <c r="H167" s="5">
        <f>'90.1 Data-SI'!H167/Convert!$B$2*1000000</f>
        <v>145992.26448570166</v>
      </c>
      <c r="I167" s="5">
        <f>'90.1 Data-SI'!I167/Convert!$B$2*1000000</f>
        <v>37343.992863316525</v>
      </c>
      <c r="J167" s="5">
        <f>'90.1 Data-SI'!J167/Convert!$B$2*1000000</f>
        <v>484713.65356091555</v>
      </c>
      <c r="K167" s="5">
        <f>'90.1 Data-SI'!K167/Convert!$B$2*1000000</f>
        <v>0</v>
      </c>
      <c r="L167" s="5">
        <f>'90.1 Data-SI'!L167/Convert!$B$2*1000000</f>
        <v>0</v>
      </c>
      <c r="M167" s="5">
        <f>'90.1 Data-SI'!M167/Convert!$B$2*1000000</f>
        <v>86839.00066337717</v>
      </c>
      <c r="N167" s="5">
        <f>'90.1 Data-SI'!N167/Convert!$B$2*1000000</f>
        <v>0</v>
      </c>
      <c r="O167" s="5">
        <f>'90.1 Data-SI'!O167/Convert!$B$2*1000000</f>
        <v>0</v>
      </c>
      <c r="P167" s="5">
        <f t="shared" si="11"/>
        <v>0</v>
      </c>
      <c r="Q167" s="5">
        <f>'90.1 Data-SI'!Q167/Convert!$B$2*1000000</f>
        <v>0</v>
      </c>
      <c r="R167" s="5">
        <f>'90.1 Data-SI'!R167/Convert!$B$2*1000000</f>
        <v>0</v>
      </c>
      <c r="S167" s="5">
        <f>'90.1 Data-SI'!S167/Convert!$B$2*1000000</f>
        <v>0</v>
      </c>
      <c r="T167" s="5">
        <f>'90.1 Data-SI'!T167/Convert!$B$2*1000000</f>
        <v>394272.94800209161</v>
      </c>
      <c r="U167" s="5">
        <f>'90.1 Data-SI'!U167/Convert!$B$2*1000000</f>
        <v>0</v>
      </c>
      <c r="V167" s="5">
        <f>'90.1 Data-SI'!V167/Convert!$B$2*1000000</f>
        <v>0</v>
      </c>
      <c r="W167" s="5">
        <f t="shared" si="12"/>
        <v>185971.18882516082</v>
      </c>
      <c r="X167" s="5">
        <f t="shared" si="13"/>
        <v>256204.43428637285</v>
      </c>
      <c r="Y167" s="5">
        <f t="shared" si="14"/>
        <v>442175.6231115337</v>
      </c>
      <c r="Z167" s="5">
        <f>'90.1 Data-SI'!Y167/Convert!$B$2*1000000</f>
        <v>1248303.5259079635</v>
      </c>
      <c r="AA167" s="5">
        <f>'90.1 Data-SI'!Z167/Convert!$B$2*1000000</f>
        <v>256204.43428637285</v>
      </c>
      <c r="AB167" s="5">
        <f t="shared" si="10"/>
        <v>1504507.9601943363</v>
      </c>
    </row>
    <row r="168" spans="1:28" x14ac:dyDescent="0.25">
      <c r="A168" s="95">
        <v>2010</v>
      </c>
      <c r="B168" s="95" t="s">
        <v>60</v>
      </c>
      <c r="C168" s="52" t="s">
        <v>15</v>
      </c>
      <c r="D168" s="5">
        <f>'90.1 Data-SI'!D168*Convert!$B$1</f>
        <v>33740.661232232371</v>
      </c>
      <c r="E168" s="5">
        <f>'90.1 Data-SI'!E168/Convert!$B$2*1000000</f>
        <v>0</v>
      </c>
      <c r="F168" s="5">
        <f>'90.1 Data-SI'!F168/Convert!$B$2*1000000</f>
        <v>179810.37781979135</v>
      </c>
      <c r="G168" s="5">
        <f>'90.1 Data-SI'!G168/Convert!$B$2*1000000</f>
        <v>38803.631163050217</v>
      </c>
      <c r="H168" s="5">
        <f>'90.1 Data-SI'!H168/Convert!$B$2*1000000</f>
        <v>145992.26448570166</v>
      </c>
      <c r="I168" s="5">
        <f>'90.1 Data-SI'!I168/Convert!$B$2*1000000</f>
        <v>37277.645667874087</v>
      </c>
      <c r="J168" s="5">
        <f>'90.1 Data-SI'!J168/Convert!$B$2*1000000</f>
        <v>484713.65356091555</v>
      </c>
      <c r="K168" s="5">
        <f>'90.1 Data-SI'!K168/Convert!$B$2*1000000</f>
        <v>0</v>
      </c>
      <c r="L168" s="5">
        <f>'90.1 Data-SI'!L168/Convert!$B$2*1000000</f>
        <v>0</v>
      </c>
      <c r="M168" s="5">
        <f>'90.1 Data-SI'!M168/Convert!$B$2*1000000</f>
        <v>63010.87932876352</v>
      </c>
      <c r="N168" s="5">
        <f>'90.1 Data-SI'!N168/Convert!$B$2*1000000</f>
        <v>0</v>
      </c>
      <c r="O168" s="5">
        <f>'90.1 Data-SI'!O168/Convert!$B$2*1000000</f>
        <v>0</v>
      </c>
      <c r="P168" s="5">
        <f t="shared" si="11"/>
        <v>0</v>
      </c>
      <c r="Q168" s="5">
        <f>'90.1 Data-SI'!Q168/Convert!$B$2*1000000</f>
        <v>0</v>
      </c>
      <c r="R168" s="5">
        <f>'90.1 Data-SI'!R168/Convert!$B$2*1000000</f>
        <v>0</v>
      </c>
      <c r="S168" s="5">
        <f>'90.1 Data-SI'!S168/Convert!$B$2*1000000</f>
        <v>0</v>
      </c>
      <c r="T168" s="5">
        <f>'90.1 Data-SI'!T168/Convert!$B$2*1000000</f>
        <v>399959.85046858655</v>
      </c>
      <c r="U168" s="5">
        <f>'90.1 Data-SI'!U168/Convert!$B$2*1000000</f>
        <v>0</v>
      </c>
      <c r="V168" s="5">
        <f>'90.1 Data-SI'!V168/Convert!$B$2*1000000</f>
        <v>0</v>
      </c>
      <c r="W168" s="5">
        <f t="shared" si="12"/>
        <v>101814.51049181374</v>
      </c>
      <c r="X168" s="5">
        <f t="shared" si="13"/>
        <v>179810.37781979135</v>
      </c>
      <c r="Y168" s="5">
        <f t="shared" si="14"/>
        <v>281624.88831160509</v>
      </c>
      <c r="Z168" s="5">
        <f>'90.1 Data-SI'!Y168/Convert!$B$2*1000000</f>
        <v>1169757.9246748916</v>
      </c>
      <c r="AA168" s="5">
        <f>'90.1 Data-SI'!Z168/Convert!$B$2*1000000</f>
        <v>179810.37781979135</v>
      </c>
      <c r="AB168" s="5">
        <f t="shared" si="10"/>
        <v>1349568.3024946831</v>
      </c>
    </row>
    <row r="169" spans="1:28" x14ac:dyDescent="0.25">
      <c r="A169" s="95">
        <v>2010</v>
      </c>
      <c r="B169" s="95" t="s">
        <v>60</v>
      </c>
      <c r="C169" s="52" t="s">
        <v>16</v>
      </c>
      <c r="D169" s="5">
        <f>'90.1 Data-SI'!D169*Convert!$B$1</f>
        <v>33740.661232232371</v>
      </c>
      <c r="E169" s="5">
        <f>'90.1 Data-SI'!E169/Convert!$B$2*1000000</f>
        <v>0</v>
      </c>
      <c r="F169" s="5">
        <f>'90.1 Data-SI'!F169/Convert!$B$2*1000000</f>
        <v>769343.12200898549</v>
      </c>
      <c r="G169" s="5">
        <f>'90.1 Data-SI'!G169/Convert!$B$2*1000000</f>
        <v>78716.208307066947</v>
      </c>
      <c r="H169" s="5">
        <f>'90.1 Data-SI'!H169/Convert!$B$2*1000000</f>
        <v>145992.26448570166</v>
      </c>
      <c r="I169" s="5">
        <f>'90.1 Data-SI'!I169/Convert!$B$2*1000000</f>
        <v>37325.036521761547</v>
      </c>
      <c r="J169" s="5">
        <f>'90.1 Data-SI'!J169/Convert!$B$2*1000000</f>
        <v>484713.65356091555</v>
      </c>
      <c r="K169" s="5">
        <f>'90.1 Data-SI'!K169/Convert!$B$2*1000000</f>
        <v>0</v>
      </c>
      <c r="L169" s="5">
        <f>'90.1 Data-SI'!L169/Convert!$B$2*1000000</f>
        <v>0</v>
      </c>
      <c r="M169" s="5">
        <f>'90.1 Data-SI'!M169/Convert!$B$2*1000000</f>
        <v>84677.977726109108</v>
      </c>
      <c r="N169" s="5">
        <f>'90.1 Data-SI'!N169/Convert!$B$2*1000000</f>
        <v>0</v>
      </c>
      <c r="O169" s="5">
        <f>'90.1 Data-SI'!O169/Convert!$B$2*1000000</f>
        <v>0</v>
      </c>
      <c r="P169" s="5">
        <f t="shared" si="11"/>
        <v>0</v>
      </c>
      <c r="Q169" s="5">
        <f>'90.1 Data-SI'!Q169/Convert!$B$2*1000000</f>
        <v>0</v>
      </c>
      <c r="R169" s="5">
        <f>'90.1 Data-SI'!R169/Convert!$B$2*1000000</f>
        <v>0</v>
      </c>
      <c r="S169" s="5">
        <f>'90.1 Data-SI'!S169/Convert!$B$2*1000000</f>
        <v>0</v>
      </c>
      <c r="T169" s="5">
        <f>'90.1 Data-SI'!T169/Convert!$B$2*1000000</f>
        <v>421560.60167048965</v>
      </c>
      <c r="U169" s="5">
        <f>'90.1 Data-SI'!U169/Convert!$B$2*1000000</f>
        <v>0</v>
      </c>
      <c r="V169" s="5">
        <f>'90.1 Data-SI'!V169/Convert!$B$2*1000000</f>
        <v>0</v>
      </c>
      <c r="W169" s="5">
        <f t="shared" si="12"/>
        <v>163394.18603317605</v>
      </c>
      <c r="X169" s="5">
        <f t="shared" si="13"/>
        <v>769343.12200898549</v>
      </c>
      <c r="Y169" s="5">
        <f t="shared" si="14"/>
        <v>932737.30804216152</v>
      </c>
      <c r="Z169" s="5">
        <f>'90.1 Data-SI'!Y169/Convert!$B$2*1000000</f>
        <v>1252976.2641012669</v>
      </c>
      <c r="AA169" s="5">
        <f>'90.1 Data-SI'!Z169/Convert!$B$2*1000000</f>
        <v>769343.12200898549</v>
      </c>
      <c r="AB169" s="5">
        <f t="shared" si="10"/>
        <v>2022319.3861102522</v>
      </c>
    </row>
    <row r="170" spans="1:28" x14ac:dyDescent="0.25">
      <c r="A170" s="95">
        <v>2010</v>
      </c>
      <c r="B170" s="95" t="s">
        <v>60</v>
      </c>
      <c r="C170" s="52" t="s">
        <v>9</v>
      </c>
      <c r="D170" s="5">
        <f>'90.1 Data-SI'!D170*Convert!$B$1</f>
        <v>33740.661232232371</v>
      </c>
      <c r="E170" s="5">
        <f>'90.1 Data-SI'!E170/Convert!$B$2*1000000</f>
        <v>0</v>
      </c>
      <c r="F170" s="5">
        <f>'90.1 Data-SI'!F170/Convert!$B$2*1000000</f>
        <v>503831.12401911599</v>
      </c>
      <c r="G170" s="5">
        <f>'90.1 Data-SI'!G170/Convert!$B$2*1000000</f>
        <v>62916.097620988599</v>
      </c>
      <c r="H170" s="5">
        <f>'90.1 Data-SI'!H170/Convert!$B$2*1000000</f>
        <v>145992.26448570166</v>
      </c>
      <c r="I170" s="5">
        <f>'90.1 Data-SI'!I170/Convert!$B$2*1000000</f>
        <v>37296.602009429072</v>
      </c>
      <c r="J170" s="5">
        <f>'90.1 Data-SI'!J170/Convert!$B$2*1000000</f>
        <v>484713.65356091555</v>
      </c>
      <c r="K170" s="5">
        <f>'90.1 Data-SI'!K170/Convert!$B$2*1000000</f>
        <v>0</v>
      </c>
      <c r="L170" s="5">
        <f>'90.1 Data-SI'!L170/Convert!$B$2*1000000</f>
        <v>0</v>
      </c>
      <c r="M170" s="5">
        <f>'90.1 Data-SI'!M170/Convert!$B$2*1000000</f>
        <v>81227.923563102202</v>
      </c>
      <c r="N170" s="5">
        <f>'90.1 Data-SI'!N170/Convert!$B$2*1000000</f>
        <v>0</v>
      </c>
      <c r="O170" s="5">
        <f>'90.1 Data-SI'!O170/Convert!$B$2*1000000</f>
        <v>0</v>
      </c>
      <c r="P170" s="5">
        <f t="shared" si="11"/>
        <v>0</v>
      </c>
      <c r="Q170" s="5">
        <f>'90.1 Data-SI'!Q170/Convert!$B$2*1000000</f>
        <v>0</v>
      </c>
      <c r="R170" s="5">
        <f>'90.1 Data-SI'!R170/Convert!$B$2*1000000</f>
        <v>0</v>
      </c>
      <c r="S170" s="5">
        <f>'90.1 Data-SI'!S170/Convert!$B$2*1000000</f>
        <v>0</v>
      </c>
      <c r="T170" s="5">
        <f>'90.1 Data-SI'!T170/Convert!$B$2*1000000</f>
        <v>416565.60567075165</v>
      </c>
      <c r="U170" s="5">
        <f>'90.1 Data-SI'!U170/Convert!$B$2*1000000</f>
        <v>0</v>
      </c>
      <c r="V170" s="5">
        <f>'90.1 Data-SI'!V170/Convert!$B$2*1000000</f>
        <v>0</v>
      </c>
      <c r="W170" s="5">
        <f t="shared" si="12"/>
        <v>144144.02118409082</v>
      </c>
      <c r="X170" s="5">
        <f t="shared" si="13"/>
        <v>503831.12401911599</v>
      </c>
      <c r="Y170" s="5">
        <f t="shared" si="14"/>
        <v>647975.1452032068</v>
      </c>
      <c r="Z170" s="5">
        <f>'90.1 Data-SI'!Y170/Convert!$B$2*1000000</f>
        <v>1228712.1469108886</v>
      </c>
      <c r="AA170" s="5">
        <f>'90.1 Data-SI'!Z170/Convert!$B$2*1000000</f>
        <v>503831.12401911599</v>
      </c>
      <c r="AB170" s="5">
        <f t="shared" si="10"/>
        <v>1732543.2709300045</v>
      </c>
    </row>
    <row r="171" spans="1:28" x14ac:dyDescent="0.25">
      <c r="A171" s="95">
        <v>2010</v>
      </c>
      <c r="B171" s="95" t="s">
        <v>60</v>
      </c>
      <c r="C171" s="52" t="s">
        <v>12</v>
      </c>
      <c r="D171" s="5">
        <f>'90.1 Data-SI'!D171*Convert!$B$1</f>
        <v>33740.661232232371</v>
      </c>
      <c r="E171" s="5">
        <f>'90.1 Data-SI'!E171/Convert!$B$2*1000000</f>
        <v>0</v>
      </c>
      <c r="F171" s="5">
        <f>'90.1 Data-SI'!F171/Convert!$B$2*1000000</f>
        <v>798270.49922188953</v>
      </c>
      <c r="G171" s="5">
        <f>'90.1 Data-SI'!G171/Convert!$B$2*1000000</f>
        <v>67399.27239874209</v>
      </c>
      <c r="H171" s="5">
        <f>'90.1 Data-SI'!H171/Convert!$B$2*1000000</f>
        <v>145992.26448570166</v>
      </c>
      <c r="I171" s="5">
        <f>'90.1 Data-SI'!I171/Convert!$B$2*1000000</f>
        <v>37268.167497096598</v>
      </c>
      <c r="J171" s="5">
        <f>'90.1 Data-SI'!J171/Convert!$B$2*1000000</f>
        <v>484713.65356091555</v>
      </c>
      <c r="K171" s="5">
        <f>'90.1 Data-SI'!K171/Convert!$B$2*1000000</f>
        <v>0</v>
      </c>
      <c r="L171" s="5">
        <f>'90.1 Data-SI'!L171/Convert!$B$2*1000000</f>
        <v>0</v>
      </c>
      <c r="M171" s="5">
        <f>'90.1 Data-SI'!M171/Convert!$B$2*1000000</f>
        <v>86734.740784824768</v>
      </c>
      <c r="N171" s="5">
        <f>'90.1 Data-SI'!N171/Convert!$B$2*1000000</f>
        <v>0</v>
      </c>
      <c r="O171" s="5">
        <f>'90.1 Data-SI'!O171/Convert!$B$2*1000000</f>
        <v>0</v>
      </c>
      <c r="P171" s="5">
        <f t="shared" si="11"/>
        <v>0</v>
      </c>
      <c r="Q171" s="5">
        <f>'90.1 Data-SI'!Q171/Convert!$B$2*1000000</f>
        <v>0</v>
      </c>
      <c r="R171" s="5">
        <f>'90.1 Data-SI'!R171/Convert!$B$2*1000000</f>
        <v>0</v>
      </c>
      <c r="S171" s="5">
        <f>'90.1 Data-SI'!S171/Convert!$B$2*1000000</f>
        <v>0</v>
      </c>
      <c r="T171" s="5">
        <f>'90.1 Data-SI'!T171/Convert!$B$2*1000000</f>
        <v>444535.68763512908</v>
      </c>
      <c r="U171" s="5">
        <f>'90.1 Data-SI'!U171/Convert!$B$2*1000000</f>
        <v>0</v>
      </c>
      <c r="V171" s="5">
        <f>'90.1 Data-SI'!V171/Convert!$B$2*1000000</f>
        <v>0</v>
      </c>
      <c r="W171" s="5">
        <f t="shared" si="12"/>
        <v>154134.01318356686</v>
      </c>
      <c r="X171" s="5">
        <f t="shared" si="13"/>
        <v>798270.49922188953</v>
      </c>
      <c r="Y171" s="5">
        <f t="shared" si="14"/>
        <v>952404.51240545639</v>
      </c>
      <c r="Z171" s="5">
        <f>'90.1 Data-SI'!Y171/Convert!$B$2*1000000</f>
        <v>1266643.7863624098</v>
      </c>
      <c r="AA171" s="5">
        <f>'90.1 Data-SI'!Z171/Convert!$B$2*1000000</f>
        <v>798270.49922188953</v>
      </c>
      <c r="AB171" s="5">
        <f t="shared" si="10"/>
        <v>2064914.2855842994</v>
      </c>
    </row>
    <row r="172" spans="1:28" x14ac:dyDescent="0.25">
      <c r="A172" s="95">
        <v>2010</v>
      </c>
      <c r="B172" s="95" t="s">
        <v>60</v>
      </c>
      <c r="C172" s="52" t="s">
        <v>8</v>
      </c>
      <c r="D172" s="5">
        <f>'90.1 Data-SI'!D172*Convert!$B$1</f>
        <v>33740.661232232371</v>
      </c>
      <c r="E172" s="5">
        <f>'90.1 Data-SI'!E172/Convert!$B$2*1000000</f>
        <v>0</v>
      </c>
      <c r="F172" s="5">
        <f>'90.1 Data-SI'!F172/Convert!$B$2*1000000</f>
        <v>1091221.801612597</v>
      </c>
      <c r="G172" s="5">
        <f>'90.1 Data-SI'!G172/Convert!$B$2*1000000</f>
        <v>45627.9141228441</v>
      </c>
      <c r="H172" s="5">
        <f>'90.1 Data-SI'!H172/Convert!$B$2*1000000</f>
        <v>145992.26448570166</v>
      </c>
      <c r="I172" s="5">
        <f>'90.1 Data-SI'!I172/Convert!$B$2*1000000</f>
        <v>37069.125910769275</v>
      </c>
      <c r="J172" s="5">
        <f>'90.1 Data-SI'!J172/Convert!$B$2*1000000</f>
        <v>484713.65356091555</v>
      </c>
      <c r="K172" s="5">
        <f>'90.1 Data-SI'!K172/Convert!$B$2*1000000</f>
        <v>0</v>
      </c>
      <c r="L172" s="5">
        <f>'90.1 Data-SI'!L172/Convert!$B$2*1000000</f>
        <v>0</v>
      </c>
      <c r="M172" s="5">
        <f>'90.1 Data-SI'!M172/Convert!$B$2*1000000</f>
        <v>92535.381300649562</v>
      </c>
      <c r="N172" s="5">
        <f>'90.1 Data-SI'!N172/Convert!$B$2*1000000</f>
        <v>0</v>
      </c>
      <c r="O172" s="5">
        <f>'90.1 Data-SI'!O172/Convert!$B$2*1000000</f>
        <v>0</v>
      </c>
      <c r="P172" s="5">
        <f t="shared" si="11"/>
        <v>0</v>
      </c>
      <c r="Q172" s="5">
        <f>'90.1 Data-SI'!Q172/Convert!$B$2*1000000</f>
        <v>0</v>
      </c>
      <c r="R172" s="5">
        <f>'90.1 Data-SI'!R172/Convert!$B$2*1000000</f>
        <v>0</v>
      </c>
      <c r="S172" s="5">
        <f>'90.1 Data-SI'!S172/Convert!$B$2*1000000</f>
        <v>0</v>
      </c>
      <c r="T172" s="5">
        <f>'90.1 Data-SI'!T172/Convert!$B$2*1000000</f>
        <v>475747.3040054086</v>
      </c>
      <c r="U172" s="5">
        <f>'90.1 Data-SI'!U172/Convert!$B$2*1000000</f>
        <v>0</v>
      </c>
      <c r="V172" s="5">
        <f>'90.1 Data-SI'!V172/Convert!$B$2*1000000</f>
        <v>0</v>
      </c>
      <c r="W172" s="5">
        <f t="shared" si="12"/>
        <v>138163.29542349366</v>
      </c>
      <c r="X172" s="5">
        <f t="shared" si="13"/>
        <v>1091221.801612597</v>
      </c>
      <c r="Y172" s="5">
        <f t="shared" si="14"/>
        <v>1229385.0970360907</v>
      </c>
      <c r="Z172" s="5">
        <f>'90.1 Data-SI'!Y172/Convert!$B$2*1000000</f>
        <v>1281685.6433862885</v>
      </c>
      <c r="AA172" s="5">
        <f>'90.1 Data-SI'!Z172/Convert!$B$2*1000000</f>
        <v>1091221.801612597</v>
      </c>
      <c r="AB172" s="5">
        <f t="shared" si="10"/>
        <v>2372907.4449988855</v>
      </c>
    </row>
    <row r="173" spans="1:28" x14ac:dyDescent="0.25">
      <c r="A173" s="95">
        <v>2013</v>
      </c>
      <c r="B173" s="95" t="s">
        <v>60</v>
      </c>
      <c r="C173" s="52" t="s">
        <v>10</v>
      </c>
      <c r="D173" s="5">
        <f>'90.1 Data-SI'!D173*Convert!$B$1</f>
        <v>33740.661232232371</v>
      </c>
      <c r="E173" s="5">
        <f>'90.1 Data-SI'!E173/Convert!$B$2*1000000</f>
        <v>0</v>
      </c>
      <c r="F173" s="5">
        <f>'90.1 Data-SI'!F173/Convert!$B$2*1000000</f>
        <v>0</v>
      </c>
      <c r="G173" s="5">
        <f>'90.1 Data-SI'!G173/Convert!$B$2*1000000</f>
        <v>493585.2214086476</v>
      </c>
      <c r="H173" s="5">
        <f>'90.1 Data-SI'!H173/Convert!$B$2*1000000</f>
        <v>123339.43632749694</v>
      </c>
      <c r="I173" s="5">
        <f>'90.1 Data-SI'!I173/Convert!$B$2*1000000</f>
        <v>37410.340058758971</v>
      </c>
      <c r="J173" s="5">
        <f>'90.1 Data-SI'!J173/Convert!$B$2*1000000</f>
        <v>484400.87392525835</v>
      </c>
      <c r="K173" s="5">
        <f>'90.1 Data-SI'!K173/Convert!$B$2*1000000</f>
        <v>0</v>
      </c>
      <c r="L173" s="5">
        <f>'90.1 Data-SI'!L173/Convert!$B$2*1000000</f>
        <v>0</v>
      </c>
      <c r="M173" s="5">
        <f>'90.1 Data-SI'!M173/Convert!$B$2*1000000</f>
        <v>144162.97752564578</v>
      </c>
      <c r="N173" s="5">
        <f>'90.1 Data-SI'!N173/Convert!$B$2*1000000</f>
        <v>0</v>
      </c>
      <c r="O173" s="5">
        <f>'90.1 Data-SI'!O173/Convert!$B$2*1000000</f>
        <v>0</v>
      </c>
      <c r="P173" s="5">
        <f t="shared" si="11"/>
        <v>0</v>
      </c>
      <c r="Q173" s="5">
        <f>'90.1 Data-SI'!Q173/Convert!$B$2*1000000</f>
        <v>0</v>
      </c>
      <c r="R173" s="5">
        <f>'90.1 Data-SI'!R173/Convert!$B$2*1000000</f>
        <v>0</v>
      </c>
      <c r="S173" s="5">
        <f>'90.1 Data-SI'!S173/Convert!$B$2*1000000</f>
        <v>0</v>
      </c>
      <c r="T173" s="5">
        <f>'90.1 Data-SI'!T173/Convert!$B$2*1000000</f>
        <v>260640.21821023891</v>
      </c>
      <c r="U173" s="5">
        <f>'90.1 Data-SI'!U173/Convert!$B$2*1000000</f>
        <v>0</v>
      </c>
      <c r="V173" s="5">
        <f>'90.1 Data-SI'!V173/Convert!$B$2*1000000</f>
        <v>0</v>
      </c>
      <c r="W173" s="5">
        <f t="shared" si="12"/>
        <v>637748.19893429335</v>
      </c>
      <c r="X173" s="5">
        <f t="shared" si="13"/>
        <v>0</v>
      </c>
      <c r="Y173" s="5">
        <f t="shared" si="14"/>
        <v>637748.19893429335</v>
      </c>
      <c r="Z173" s="5">
        <f>'90.1 Data-SI'!Y173/Convert!$B$2*1000000</f>
        <v>1543539.0674560466</v>
      </c>
      <c r="AA173" s="5">
        <f>'90.1 Data-SI'!Z173/Convert!$B$2*1000000</f>
        <v>0</v>
      </c>
      <c r="AB173" s="5">
        <f t="shared" si="10"/>
        <v>1543539.0674560466</v>
      </c>
    </row>
    <row r="174" spans="1:28" x14ac:dyDescent="0.25">
      <c r="A174" s="95">
        <v>2013</v>
      </c>
      <c r="B174" s="95" t="s">
        <v>60</v>
      </c>
      <c r="C174" s="52" t="s">
        <v>6</v>
      </c>
      <c r="D174" s="5">
        <f>'90.1 Data-SI'!D174*Convert!$B$1</f>
        <v>33740.661232232371</v>
      </c>
      <c r="E174" s="5">
        <f>'90.1 Data-SI'!E174/Convert!$B$2*1000000</f>
        <v>0</v>
      </c>
      <c r="F174" s="5">
        <f>'90.1 Data-SI'!F174/Convert!$B$2*1000000</f>
        <v>0</v>
      </c>
      <c r="G174" s="5">
        <f>'90.1 Data-SI'!G174/Convert!$B$2*1000000</f>
        <v>443369.87262949755</v>
      </c>
      <c r="H174" s="5">
        <f>'90.1 Data-SI'!H174/Convert!$B$2*1000000</f>
        <v>123339.43632749694</v>
      </c>
      <c r="I174" s="5">
        <f>'90.1 Data-SI'!I174/Convert!$B$2*1000000</f>
        <v>37419.81822953646</v>
      </c>
      <c r="J174" s="5">
        <f>'90.1 Data-SI'!J174/Convert!$B$2*1000000</f>
        <v>484400.87392525835</v>
      </c>
      <c r="K174" s="5">
        <f>'90.1 Data-SI'!K174/Convert!$B$2*1000000</f>
        <v>0</v>
      </c>
      <c r="L174" s="5">
        <f>'90.1 Data-SI'!L174/Convert!$B$2*1000000</f>
        <v>0</v>
      </c>
      <c r="M174" s="5">
        <f>'90.1 Data-SI'!M174/Convert!$B$2*1000000</f>
        <v>140580.228971754</v>
      </c>
      <c r="N174" s="5">
        <f>'90.1 Data-SI'!N174/Convert!$B$2*1000000</f>
        <v>0</v>
      </c>
      <c r="O174" s="5">
        <f>'90.1 Data-SI'!O174/Convert!$B$2*1000000</f>
        <v>0</v>
      </c>
      <c r="P174" s="5">
        <f t="shared" si="11"/>
        <v>0</v>
      </c>
      <c r="Q174" s="5">
        <f>'90.1 Data-SI'!Q174/Convert!$B$2*1000000</f>
        <v>0</v>
      </c>
      <c r="R174" s="5">
        <f>'90.1 Data-SI'!R174/Convert!$B$2*1000000</f>
        <v>0</v>
      </c>
      <c r="S174" s="5">
        <f>'90.1 Data-SI'!S174/Convert!$B$2*1000000</f>
        <v>0</v>
      </c>
      <c r="T174" s="5">
        <f>'90.1 Data-SI'!T174/Convert!$B$2*1000000</f>
        <v>259531.27222927235</v>
      </c>
      <c r="U174" s="5">
        <f>'90.1 Data-SI'!U174/Convert!$B$2*1000000</f>
        <v>0</v>
      </c>
      <c r="V174" s="5">
        <f>'90.1 Data-SI'!V174/Convert!$B$2*1000000</f>
        <v>0</v>
      </c>
      <c r="W174" s="5">
        <f t="shared" si="12"/>
        <v>583950.10160125152</v>
      </c>
      <c r="X174" s="5">
        <f t="shared" si="13"/>
        <v>0</v>
      </c>
      <c r="Y174" s="5">
        <f t="shared" si="14"/>
        <v>583950.10160125152</v>
      </c>
      <c r="Z174" s="5">
        <f>'90.1 Data-SI'!Y174/Convert!$B$2*1000000</f>
        <v>1488632.0241420381</v>
      </c>
      <c r="AA174" s="5">
        <f>'90.1 Data-SI'!Z174/Convert!$B$2*1000000</f>
        <v>0</v>
      </c>
      <c r="AB174" s="5">
        <f t="shared" si="10"/>
        <v>1488632.0241420381</v>
      </c>
    </row>
    <row r="175" spans="1:28" x14ac:dyDescent="0.25">
      <c r="A175" s="95">
        <v>2013</v>
      </c>
      <c r="B175" s="95" t="s">
        <v>60</v>
      </c>
      <c r="C175" s="52" t="s">
        <v>11</v>
      </c>
      <c r="D175" s="5">
        <f>'90.1 Data-SI'!D175*Convert!$B$1</f>
        <v>33740.661232232371</v>
      </c>
      <c r="E175" s="5">
        <f>'90.1 Data-SI'!E175/Convert!$B$2*1000000</f>
        <v>0</v>
      </c>
      <c r="F175" s="5">
        <f>'90.1 Data-SI'!F175/Convert!$B$2*1000000</f>
        <v>0</v>
      </c>
      <c r="G175" s="5">
        <f>'90.1 Data-SI'!G175/Convert!$B$2*1000000</f>
        <v>305263.44623066887</v>
      </c>
      <c r="H175" s="5">
        <f>'90.1 Data-SI'!H175/Convert!$B$2*1000000</f>
        <v>123339.43632749694</v>
      </c>
      <c r="I175" s="5">
        <f>'90.1 Data-SI'!I175/Convert!$B$2*1000000</f>
        <v>37429.296400313957</v>
      </c>
      <c r="J175" s="5">
        <f>'90.1 Data-SI'!J175/Convert!$B$2*1000000</f>
        <v>484400.87392525835</v>
      </c>
      <c r="K175" s="5">
        <f>'90.1 Data-SI'!K175/Convert!$B$2*1000000</f>
        <v>0</v>
      </c>
      <c r="L175" s="5">
        <f>'90.1 Data-SI'!L175/Convert!$B$2*1000000</f>
        <v>0</v>
      </c>
      <c r="M175" s="5">
        <f>'90.1 Data-SI'!M175/Convert!$B$2*1000000</f>
        <v>111709.72078351487</v>
      </c>
      <c r="N175" s="5">
        <f>'90.1 Data-SI'!N175/Convert!$B$2*1000000</f>
        <v>0</v>
      </c>
      <c r="O175" s="5">
        <f>'90.1 Data-SI'!O175/Convert!$B$2*1000000</f>
        <v>0</v>
      </c>
      <c r="P175" s="5">
        <f t="shared" si="11"/>
        <v>0</v>
      </c>
      <c r="Q175" s="5">
        <f>'90.1 Data-SI'!Q175/Convert!$B$2*1000000</f>
        <v>0</v>
      </c>
      <c r="R175" s="5">
        <f>'90.1 Data-SI'!R175/Convert!$B$2*1000000</f>
        <v>0</v>
      </c>
      <c r="S175" s="5">
        <f>'90.1 Data-SI'!S175/Convert!$B$2*1000000</f>
        <v>0</v>
      </c>
      <c r="T175" s="5">
        <f>'90.1 Data-SI'!T175/Convert!$B$2*1000000</f>
        <v>280411.68245208618</v>
      </c>
      <c r="U175" s="5">
        <f>'90.1 Data-SI'!U175/Convert!$B$2*1000000</f>
        <v>0</v>
      </c>
      <c r="V175" s="5">
        <f>'90.1 Data-SI'!V175/Convert!$B$2*1000000</f>
        <v>0</v>
      </c>
      <c r="W175" s="5">
        <f t="shared" si="12"/>
        <v>416973.16701418371</v>
      </c>
      <c r="X175" s="5">
        <f t="shared" si="13"/>
        <v>0</v>
      </c>
      <c r="Y175" s="5">
        <f t="shared" si="14"/>
        <v>416973.16701418371</v>
      </c>
      <c r="Z175" s="5">
        <f>'90.1 Data-SI'!Y175/Convert!$B$2*1000000</f>
        <v>1342544.9779485615</v>
      </c>
      <c r="AA175" s="5">
        <f>'90.1 Data-SI'!Z175/Convert!$B$2*1000000</f>
        <v>0</v>
      </c>
      <c r="AB175" s="5">
        <f t="shared" si="10"/>
        <v>1342544.9779485615</v>
      </c>
    </row>
    <row r="176" spans="1:28" x14ac:dyDescent="0.25">
      <c r="A176" s="95">
        <v>2013</v>
      </c>
      <c r="B176" s="95" t="s">
        <v>60</v>
      </c>
      <c r="C176" s="52" t="s">
        <v>13</v>
      </c>
      <c r="D176" s="5">
        <f>'90.1 Data-SI'!D176*Convert!$B$1</f>
        <v>33740.661232232371</v>
      </c>
      <c r="E176" s="5">
        <f>'90.1 Data-SI'!E176/Convert!$B$2*1000000</f>
        <v>0</v>
      </c>
      <c r="F176" s="5">
        <f>'90.1 Data-SI'!F176/Convert!$B$2*1000000</f>
        <v>3269.9689182345692</v>
      </c>
      <c r="G176" s="5">
        <f>'90.1 Data-SI'!G176/Convert!$B$2*1000000</f>
        <v>344247.16263849143</v>
      </c>
      <c r="H176" s="5">
        <f>'90.1 Data-SI'!H176/Convert!$B$2*1000000</f>
        <v>123339.43632749694</v>
      </c>
      <c r="I176" s="5">
        <f>'90.1 Data-SI'!I176/Convert!$B$2*1000000</f>
        <v>37381.905546426497</v>
      </c>
      <c r="J176" s="5">
        <f>'90.1 Data-SI'!J176/Convert!$B$2*1000000</f>
        <v>484400.87392525835</v>
      </c>
      <c r="K176" s="5">
        <f>'90.1 Data-SI'!K176/Convert!$B$2*1000000</f>
        <v>0</v>
      </c>
      <c r="L176" s="5">
        <f>'90.1 Data-SI'!L176/Convert!$B$2*1000000</f>
        <v>0</v>
      </c>
      <c r="M176" s="5">
        <f>'90.1 Data-SI'!M176/Convert!$B$2*1000000</f>
        <v>125083.4197505554</v>
      </c>
      <c r="N176" s="5">
        <f>'90.1 Data-SI'!N176/Convert!$B$2*1000000</f>
        <v>0</v>
      </c>
      <c r="O176" s="5">
        <f>'90.1 Data-SI'!O176/Convert!$B$2*1000000</f>
        <v>0</v>
      </c>
      <c r="P176" s="5">
        <f t="shared" si="11"/>
        <v>0</v>
      </c>
      <c r="Q176" s="5">
        <f>'90.1 Data-SI'!Q176/Convert!$B$2*1000000</f>
        <v>0</v>
      </c>
      <c r="R176" s="5">
        <f>'90.1 Data-SI'!R176/Convert!$B$2*1000000</f>
        <v>0</v>
      </c>
      <c r="S176" s="5">
        <f>'90.1 Data-SI'!S176/Convert!$B$2*1000000</f>
        <v>0</v>
      </c>
      <c r="T176" s="5">
        <f>'90.1 Data-SI'!T176/Convert!$B$2*1000000</f>
        <v>281463.7594083877</v>
      </c>
      <c r="U176" s="5">
        <f>'90.1 Data-SI'!U176/Convert!$B$2*1000000</f>
        <v>0</v>
      </c>
      <c r="V176" s="5">
        <f>'90.1 Data-SI'!V176/Convert!$B$2*1000000</f>
        <v>0</v>
      </c>
      <c r="W176" s="5">
        <f t="shared" si="12"/>
        <v>469330.58238904685</v>
      </c>
      <c r="X176" s="5">
        <f t="shared" si="13"/>
        <v>3269.9689182345692</v>
      </c>
      <c r="Y176" s="5">
        <f t="shared" si="14"/>
        <v>472600.55130728142</v>
      </c>
      <c r="Z176" s="5">
        <f>'90.1 Data-SI'!Y176/Convert!$B$2*1000000</f>
        <v>1395916.5575966164</v>
      </c>
      <c r="AA176" s="5">
        <f>'90.1 Data-SI'!Z176/Convert!$B$2*1000000</f>
        <v>3269.9689182345692</v>
      </c>
      <c r="AB176" s="5">
        <f t="shared" si="10"/>
        <v>1399186.526514851</v>
      </c>
    </row>
    <row r="177" spans="1:28" x14ac:dyDescent="0.25">
      <c r="A177" s="95">
        <v>2013</v>
      </c>
      <c r="B177" s="95" t="s">
        <v>60</v>
      </c>
      <c r="C177" s="52" t="s">
        <v>19</v>
      </c>
      <c r="D177" s="5">
        <f>'90.1 Data-SI'!D177*Convert!$B$1</f>
        <v>33740.661232232371</v>
      </c>
      <c r="E177" s="5">
        <f>'90.1 Data-SI'!E177/Convert!$B$2*1000000</f>
        <v>0</v>
      </c>
      <c r="F177" s="5">
        <f>'90.1 Data-SI'!F177/Convert!$B$2*1000000</f>
        <v>9241.2165080542163</v>
      </c>
      <c r="G177" s="5">
        <f>'90.1 Data-SI'!G177/Convert!$B$2*1000000</f>
        <v>249380.15132657901</v>
      </c>
      <c r="H177" s="5">
        <f>'90.1 Data-SI'!H177/Convert!$B$2*1000000</f>
        <v>123339.43632749694</v>
      </c>
      <c r="I177" s="5">
        <f>'90.1 Data-SI'!I177/Convert!$B$2*1000000</f>
        <v>37362.949204871518</v>
      </c>
      <c r="J177" s="5">
        <f>'90.1 Data-SI'!J177/Convert!$B$2*1000000</f>
        <v>484400.87392525835</v>
      </c>
      <c r="K177" s="5">
        <f>'90.1 Data-SI'!K177/Convert!$B$2*1000000</f>
        <v>0</v>
      </c>
      <c r="L177" s="5">
        <f>'90.1 Data-SI'!L177/Convert!$B$2*1000000</f>
        <v>0</v>
      </c>
      <c r="M177" s="5">
        <f>'90.1 Data-SI'!M177/Convert!$B$2*1000000</f>
        <v>95303.007167677075</v>
      </c>
      <c r="N177" s="5">
        <f>'90.1 Data-SI'!N177/Convert!$B$2*1000000</f>
        <v>0</v>
      </c>
      <c r="O177" s="5">
        <f>'90.1 Data-SI'!O177/Convert!$B$2*1000000</f>
        <v>0</v>
      </c>
      <c r="P177" s="5">
        <f t="shared" si="11"/>
        <v>0</v>
      </c>
      <c r="Q177" s="5">
        <f>'90.1 Data-SI'!Q177/Convert!$B$2*1000000</f>
        <v>0</v>
      </c>
      <c r="R177" s="5">
        <f>'90.1 Data-SI'!R177/Convert!$B$2*1000000</f>
        <v>0</v>
      </c>
      <c r="S177" s="5">
        <f>'90.1 Data-SI'!S177/Convert!$B$2*1000000</f>
        <v>0</v>
      </c>
      <c r="T177" s="5">
        <f>'90.1 Data-SI'!T177/Convert!$B$2*1000000</f>
        <v>303709.02622316033</v>
      </c>
      <c r="U177" s="5">
        <f>'90.1 Data-SI'!U177/Convert!$B$2*1000000</f>
        <v>0</v>
      </c>
      <c r="V177" s="5">
        <f>'90.1 Data-SI'!V177/Convert!$B$2*1000000</f>
        <v>0</v>
      </c>
      <c r="W177" s="5">
        <f t="shared" si="12"/>
        <v>344683.15849425609</v>
      </c>
      <c r="X177" s="5">
        <f t="shared" si="13"/>
        <v>9241.2165080542163</v>
      </c>
      <c r="Y177" s="5">
        <f t="shared" si="14"/>
        <v>353924.37500231032</v>
      </c>
      <c r="Z177" s="5">
        <f>'90.1 Data-SI'!Y177/Convert!$B$2*1000000</f>
        <v>1293485.9660042657</v>
      </c>
      <c r="AA177" s="5">
        <f>'90.1 Data-SI'!Z177/Convert!$B$2*1000000</f>
        <v>9241.2165080542163</v>
      </c>
      <c r="AB177" s="5">
        <f t="shared" si="10"/>
        <v>1302727.1825123199</v>
      </c>
    </row>
    <row r="178" spans="1:28" x14ac:dyDescent="0.25">
      <c r="A178" s="95">
        <v>2013</v>
      </c>
      <c r="B178" s="95" t="s">
        <v>60</v>
      </c>
      <c r="C178" s="52" t="s">
        <v>20</v>
      </c>
      <c r="D178" s="5">
        <f>'90.1 Data-SI'!D178*Convert!$B$1</f>
        <v>33740.661232232371</v>
      </c>
      <c r="E178" s="5">
        <f>'90.1 Data-SI'!E178/Convert!$B$2*1000000</f>
        <v>0</v>
      </c>
      <c r="F178" s="5">
        <f>'90.1 Data-SI'!F178/Convert!$B$2*1000000</f>
        <v>6767.4139351289341</v>
      </c>
      <c r="G178" s="5">
        <f>'90.1 Data-SI'!G178/Convert!$B$2*1000000</f>
        <v>208131.15210293594</v>
      </c>
      <c r="H178" s="5">
        <f>'90.1 Data-SI'!H178/Convert!$B$2*1000000</f>
        <v>123339.43632749694</v>
      </c>
      <c r="I178" s="5">
        <f>'90.1 Data-SI'!I178/Convert!$B$2*1000000</f>
        <v>37391.383717203993</v>
      </c>
      <c r="J178" s="5">
        <f>'90.1 Data-SI'!J178/Convert!$B$2*1000000</f>
        <v>484400.87392525835</v>
      </c>
      <c r="K178" s="5">
        <f>'90.1 Data-SI'!K178/Convert!$B$2*1000000</f>
        <v>0</v>
      </c>
      <c r="L178" s="5">
        <f>'90.1 Data-SI'!L178/Convert!$B$2*1000000</f>
        <v>0</v>
      </c>
      <c r="M178" s="5">
        <f>'90.1 Data-SI'!M178/Convert!$B$2*1000000</f>
        <v>100771.91170628967</v>
      </c>
      <c r="N178" s="5">
        <f>'90.1 Data-SI'!N178/Convert!$B$2*1000000</f>
        <v>0</v>
      </c>
      <c r="O178" s="5">
        <f>'90.1 Data-SI'!O178/Convert!$B$2*1000000</f>
        <v>0</v>
      </c>
      <c r="P178" s="5">
        <f t="shared" si="11"/>
        <v>0</v>
      </c>
      <c r="Q178" s="5">
        <f>'90.1 Data-SI'!Q178/Convert!$B$2*1000000</f>
        <v>0</v>
      </c>
      <c r="R178" s="5">
        <f>'90.1 Data-SI'!R178/Convert!$B$2*1000000</f>
        <v>0</v>
      </c>
      <c r="S178" s="5">
        <f>'90.1 Data-SI'!S178/Convert!$B$2*1000000</f>
        <v>0</v>
      </c>
      <c r="T178" s="5">
        <f>'90.1 Data-SI'!T178/Convert!$B$2*1000000</f>
        <v>305358.22793844383</v>
      </c>
      <c r="U178" s="5">
        <f>'90.1 Data-SI'!U178/Convert!$B$2*1000000</f>
        <v>0</v>
      </c>
      <c r="V178" s="5">
        <f>'90.1 Data-SI'!V178/Convert!$B$2*1000000</f>
        <v>0</v>
      </c>
      <c r="W178" s="5">
        <f t="shared" si="12"/>
        <v>308903.06380922563</v>
      </c>
      <c r="X178" s="5">
        <f t="shared" si="13"/>
        <v>6767.4139351289341</v>
      </c>
      <c r="Y178" s="5">
        <f t="shared" si="14"/>
        <v>315670.47774435458</v>
      </c>
      <c r="Z178" s="5">
        <f>'90.1 Data-SI'!Y178/Convert!$B$2*1000000</f>
        <v>1259392.9857176286</v>
      </c>
      <c r="AA178" s="5">
        <f>'90.1 Data-SI'!Z178/Convert!$B$2*1000000</f>
        <v>6767.4139351289341</v>
      </c>
      <c r="AB178" s="5">
        <f t="shared" si="10"/>
        <v>1266160.3996527574</v>
      </c>
    </row>
    <row r="179" spans="1:28" x14ac:dyDescent="0.25">
      <c r="A179" s="95">
        <v>2013</v>
      </c>
      <c r="B179" s="95" t="s">
        <v>60</v>
      </c>
      <c r="C179" s="52" t="s">
        <v>3</v>
      </c>
      <c r="D179" s="5">
        <f>'90.1 Data-SI'!D179*Convert!$B$1</f>
        <v>33740.661232232371</v>
      </c>
      <c r="E179" s="5">
        <f>'90.1 Data-SI'!E179/Convert!$B$2*1000000</f>
        <v>0</v>
      </c>
      <c r="F179" s="5">
        <f>'90.1 Data-SI'!F179/Convert!$B$2*1000000</f>
        <v>111453.8101725226</v>
      </c>
      <c r="G179" s="5">
        <f>'90.1 Data-SI'!G179/Convert!$B$2*1000000</f>
        <v>135793.75272912081</v>
      </c>
      <c r="H179" s="5">
        <f>'90.1 Data-SI'!H179/Convert!$B$2*1000000</f>
        <v>123339.43632749694</v>
      </c>
      <c r="I179" s="5">
        <f>'90.1 Data-SI'!I179/Convert!$B$2*1000000</f>
        <v>37381.905546426497</v>
      </c>
      <c r="J179" s="5">
        <f>'90.1 Data-SI'!J179/Convert!$B$2*1000000</f>
        <v>484400.87392525835</v>
      </c>
      <c r="K179" s="5">
        <f>'90.1 Data-SI'!K179/Convert!$B$2*1000000</f>
        <v>0</v>
      </c>
      <c r="L179" s="5">
        <f>'90.1 Data-SI'!L179/Convert!$B$2*1000000</f>
        <v>0</v>
      </c>
      <c r="M179" s="5">
        <f>'90.1 Data-SI'!M179/Convert!$B$2*1000000</f>
        <v>78507.688549962142</v>
      </c>
      <c r="N179" s="5">
        <f>'90.1 Data-SI'!N179/Convert!$B$2*1000000</f>
        <v>0</v>
      </c>
      <c r="O179" s="5">
        <f>'90.1 Data-SI'!O179/Convert!$B$2*1000000</f>
        <v>0</v>
      </c>
      <c r="P179" s="5">
        <f t="shared" si="11"/>
        <v>0</v>
      </c>
      <c r="Q179" s="5">
        <f>'90.1 Data-SI'!Q179/Convert!$B$2*1000000</f>
        <v>0</v>
      </c>
      <c r="R179" s="5">
        <f>'90.1 Data-SI'!R179/Convert!$B$2*1000000</f>
        <v>0</v>
      </c>
      <c r="S179" s="5">
        <f>'90.1 Data-SI'!S179/Convert!$B$2*1000000</f>
        <v>0</v>
      </c>
      <c r="T179" s="5">
        <f>'90.1 Data-SI'!T179/Convert!$B$2*1000000</f>
        <v>343763.7759288394</v>
      </c>
      <c r="U179" s="5">
        <f>'90.1 Data-SI'!U179/Convert!$B$2*1000000</f>
        <v>0</v>
      </c>
      <c r="V179" s="5">
        <f>'90.1 Data-SI'!V179/Convert!$B$2*1000000</f>
        <v>0</v>
      </c>
      <c r="W179" s="5">
        <f t="shared" si="12"/>
        <v>214301.44127908297</v>
      </c>
      <c r="X179" s="5">
        <f t="shared" si="13"/>
        <v>111453.8101725226</v>
      </c>
      <c r="Y179" s="5">
        <f t="shared" si="14"/>
        <v>325755.25145160558</v>
      </c>
      <c r="Z179" s="5">
        <f>'90.1 Data-SI'!Y179/Convert!$B$2*1000000</f>
        <v>1203187.4330071041</v>
      </c>
      <c r="AA179" s="5">
        <f>'90.1 Data-SI'!Z179/Convert!$B$2*1000000</f>
        <v>111453.8101725226</v>
      </c>
      <c r="AB179" s="5">
        <f t="shared" si="10"/>
        <v>1314641.2431796268</v>
      </c>
    </row>
    <row r="180" spans="1:28" x14ac:dyDescent="0.25">
      <c r="A180" s="95">
        <v>2013</v>
      </c>
      <c r="B180" s="95" t="s">
        <v>60</v>
      </c>
      <c r="C180" s="52" t="s">
        <v>7</v>
      </c>
      <c r="D180" s="5">
        <f>'90.1 Data-SI'!D180*Convert!$B$1</f>
        <v>33740.661232232371</v>
      </c>
      <c r="E180" s="5">
        <f>'90.1 Data-SI'!E180/Convert!$B$2*1000000</f>
        <v>0</v>
      </c>
      <c r="F180" s="5">
        <f>'90.1 Data-SI'!F180/Convert!$B$2*1000000</f>
        <v>33837.069675644678</v>
      </c>
      <c r="G180" s="5">
        <f>'90.1 Data-SI'!G180/Convert!$B$2*1000000</f>
        <v>147660.42254254012</v>
      </c>
      <c r="H180" s="5">
        <f>'90.1 Data-SI'!H180/Convert!$B$2*1000000</f>
        <v>123339.43632749694</v>
      </c>
      <c r="I180" s="5">
        <f>'90.1 Data-SI'!I180/Convert!$B$2*1000000</f>
        <v>37381.905546426497</v>
      </c>
      <c r="J180" s="5">
        <f>'90.1 Data-SI'!J180/Convert!$B$2*1000000</f>
        <v>484400.87392525835</v>
      </c>
      <c r="K180" s="5">
        <f>'90.1 Data-SI'!K180/Convert!$B$2*1000000</f>
        <v>0</v>
      </c>
      <c r="L180" s="5">
        <f>'90.1 Data-SI'!L180/Convert!$B$2*1000000</f>
        <v>0</v>
      </c>
      <c r="M180" s="5">
        <f>'90.1 Data-SI'!M180/Convert!$B$2*1000000</f>
        <v>88611.418598768068</v>
      </c>
      <c r="N180" s="5">
        <f>'90.1 Data-SI'!N180/Convert!$B$2*1000000</f>
        <v>0</v>
      </c>
      <c r="O180" s="5">
        <f>'90.1 Data-SI'!O180/Convert!$B$2*1000000</f>
        <v>0</v>
      </c>
      <c r="P180" s="5">
        <f t="shared" si="11"/>
        <v>0</v>
      </c>
      <c r="Q180" s="5">
        <f>'90.1 Data-SI'!Q180/Convert!$B$2*1000000</f>
        <v>0</v>
      </c>
      <c r="R180" s="5">
        <f>'90.1 Data-SI'!R180/Convert!$B$2*1000000</f>
        <v>0</v>
      </c>
      <c r="S180" s="5">
        <f>'90.1 Data-SI'!S180/Convert!$B$2*1000000</f>
        <v>0</v>
      </c>
      <c r="T180" s="5">
        <f>'90.1 Data-SI'!T180/Convert!$B$2*1000000</f>
        <v>333451.5261229286</v>
      </c>
      <c r="U180" s="5">
        <f>'90.1 Data-SI'!U180/Convert!$B$2*1000000</f>
        <v>0</v>
      </c>
      <c r="V180" s="5">
        <f>'90.1 Data-SI'!V180/Convert!$B$2*1000000</f>
        <v>0</v>
      </c>
      <c r="W180" s="5">
        <f t="shared" si="12"/>
        <v>236271.84114130819</v>
      </c>
      <c r="X180" s="5">
        <f t="shared" si="13"/>
        <v>33837.069675644678</v>
      </c>
      <c r="Y180" s="5">
        <f t="shared" si="14"/>
        <v>270108.91081695288</v>
      </c>
      <c r="Z180" s="5">
        <f>'90.1 Data-SI'!Y180/Convert!$B$2*1000000</f>
        <v>1214845.5830634185</v>
      </c>
      <c r="AA180" s="5">
        <f>'90.1 Data-SI'!Z180/Convert!$B$2*1000000</f>
        <v>33837.069675644678</v>
      </c>
      <c r="AB180" s="5">
        <f t="shared" si="10"/>
        <v>1248682.6527390631</v>
      </c>
    </row>
    <row r="181" spans="1:28" x14ac:dyDescent="0.25">
      <c r="A181" s="95">
        <v>2013</v>
      </c>
      <c r="B181" s="95" t="s">
        <v>60</v>
      </c>
      <c r="C181" s="52" t="s">
        <v>17</v>
      </c>
      <c r="D181" s="5">
        <f>'90.1 Data-SI'!D181*Convert!$B$1</f>
        <v>33740.661232232371</v>
      </c>
      <c r="E181" s="5">
        <f>'90.1 Data-SI'!E181/Convert!$B$2*1000000</f>
        <v>0</v>
      </c>
      <c r="F181" s="5">
        <f>'90.1 Data-SI'!F181/Convert!$B$2*1000000</f>
        <v>5298.2974646177508</v>
      </c>
      <c r="G181" s="5">
        <f>'90.1 Data-SI'!G181/Convert!$B$2*1000000</f>
        <v>69768.815093114972</v>
      </c>
      <c r="H181" s="5">
        <f>'90.1 Data-SI'!H181/Convert!$B$2*1000000</f>
        <v>123339.43632749694</v>
      </c>
      <c r="I181" s="5">
        <f>'90.1 Data-SI'!I181/Convert!$B$2*1000000</f>
        <v>37381.905546426497</v>
      </c>
      <c r="J181" s="5">
        <f>'90.1 Data-SI'!J181/Convert!$B$2*1000000</f>
        <v>484400.87392525835</v>
      </c>
      <c r="K181" s="5">
        <f>'90.1 Data-SI'!K181/Convert!$B$2*1000000</f>
        <v>0</v>
      </c>
      <c r="L181" s="5">
        <f>'90.1 Data-SI'!L181/Convert!$B$2*1000000</f>
        <v>0</v>
      </c>
      <c r="M181" s="5">
        <f>'90.1 Data-SI'!M181/Convert!$B$2*1000000</f>
        <v>61210.026881040139</v>
      </c>
      <c r="N181" s="5">
        <f>'90.1 Data-SI'!N181/Convert!$B$2*1000000</f>
        <v>0</v>
      </c>
      <c r="O181" s="5">
        <f>'90.1 Data-SI'!O181/Convert!$B$2*1000000</f>
        <v>0</v>
      </c>
      <c r="P181" s="5">
        <f t="shared" si="11"/>
        <v>0</v>
      </c>
      <c r="Q181" s="5">
        <f>'90.1 Data-SI'!Q181/Convert!$B$2*1000000</f>
        <v>0</v>
      </c>
      <c r="R181" s="5">
        <f>'90.1 Data-SI'!R181/Convert!$B$2*1000000</f>
        <v>0</v>
      </c>
      <c r="S181" s="5">
        <f>'90.1 Data-SI'!S181/Convert!$B$2*1000000</f>
        <v>0</v>
      </c>
      <c r="T181" s="5">
        <f>'90.1 Data-SI'!T181/Convert!$B$2*1000000</f>
        <v>347403.39350739605</v>
      </c>
      <c r="U181" s="5">
        <f>'90.1 Data-SI'!U181/Convert!$B$2*1000000</f>
        <v>0</v>
      </c>
      <c r="V181" s="5">
        <f>'90.1 Data-SI'!V181/Convert!$B$2*1000000</f>
        <v>0</v>
      </c>
      <c r="W181" s="5">
        <f t="shared" si="12"/>
        <v>130978.8419741551</v>
      </c>
      <c r="X181" s="5">
        <f t="shared" si="13"/>
        <v>5298.2974646177508</v>
      </c>
      <c r="Y181" s="5">
        <f t="shared" si="14"/>
        <v>136277.13943877287</v>
      </c>
      <c r="Z181" s="5">
        <f>'90.1 Data-SI'!Y181/Convert!$B$2*1000000</f>
        <v>1123494.9731099554</v>
      </c>
      <c r="AA181" s="5">
        <f>'90.1 Data-SI'!Z181/Convert!$B$2*1000000</f>
        <v>5298.2974646177508</v>
      </c>
      <c r="AB181" s="5">
        <f t="shared" si="10"/>
        <v>1128793.2705745732</v>
      </c>
    </row>
    <row r="182" spans="1:28" x14ac:dyDescent="0.25">
      <c r="A182" s="95">
        <v>2013</v>
      </c>
      <c r="B182" s="95" t="s">
        <v>60</v>
      </c>
      <c r="C182" s="52" t="s">
        <v>14</v>
      </c>
      <c r="D182" s="5">
        <f>'90.1 Data-SI'!D182*Convert!$B$1</f>
        <v>33740.661232232371</v>
      </c>
      <c r="E182" s="5">
        <f>'90.1 Data-SI'!E182/Convert!$B$2*1000000</f>
        <v>0</v>
      </c>
      <c r="F182" s="5">
        <f>'90.1 Data-SI'!F182/Convert!$B$2*1000000</f>
        <v>99918.876336315458</v>
      </c>
      <c r="G182" s="5">
        <f>'90.1 Data-SI'!G182/Convert!$B$2*1000000</f>
        <v>99729.312920765617</v>
      </c>
      <c r="H182" s="5">
        <f>'90.1 Data-SI'!H182/Convert!$B$2*1000000</f>
        <v>123339.43632749694</v>
      </c>
      <c r="I182" s="5">
        <f>'90.1 Data-SI'!I182/Convert!$B$2*1000000</f>
        <v>37325.036521761547</v>
      </c>
      <c r="J182" s="5">
        <f>'90.1 Data-SI'!J182/Convert!$B$2*1000000</f>
        <v>484400.87392525835</v>
      </c>
      <c r="K182" s="5">
        <f>'90.1 Data-SI'!K182/Convert!$B$2*1000000</f>
        <v>0</v>
      </c>
      <c r="L182" s="5">
        <f>'90.1 Data-SI'!L182/Convert!$B$2*1000000</f>
        <v>0</v>
      </c>
      <c r="M182" s="5">
        <f>'90.1 Data-SI'!M182/Convert!$B$2*1000000</f>
        <v>72811.307912689736</v>
      </c>
      <c r="N182" s="5">
        <f>'90.1 Data-SI'!N182/Convert!$B$2*1000000</f>
        <v>0</v>
      </c>
      <c r="O182" s="5">
        <f>'90.1 Data-SI'!O182/Convert!$B$2*1000000</f>
        <v>0</v>
      </c>
      <c r="P182" s="5">
        <f t="shared" si="11"/>
        <v>0</v>
      </c>
      <c r="Q182" s="5">
        <f>'90.1 Data-SI'!Q182/Convert!$B$2*1000000</f>
        <v>0</v>
      </c>
      <c r="R182" s="5">
        <f>'90.1 Data-SI'!R182/Convert!$B$2*1000000</f>
        <v>0</v>
      </c>
      <c r="S182" s="5">
        <f>'90.1 Data-SI'!S182/Convert!$B$2*1000000</f>
        <v>0</v>
      </c>
      <c r="T182" s="5">
        <f>'90.1 Data-SI'!T182/Convert!$B$2*1000000</f>
        <v>374662.61266346171</v>
      </c>
      <c r="U182" s="5">
        <f>'90.1 Data-SI'!U182/Convert!$B$2*1000000</f>
        <v>0</v>
      </c>
      <c r="V182" s="5">
        <f>'90.1 Data-SI'!V182/Convert!$B$2*1000000</f>
        <v>0</v>
      </c>
      <c r="W182" s="5">
        <f t="shared" si="12"/>
        <v>172540.62083345535</v>
      </c>
      <c r="X182" s="5">
        <f t="shared" si="13"/>
        <v>99918.876336315458</v>
      </c>
      <c r="Y182" s="5">
        <f t="shared" si="14"/>
        <v>272459.49716977082</v>
      </c>
      <c r="Z182" s="5">
        <f>'90.1 Data-SI'!Y182/Convert!$B$2*1000000</f>
        <v>1192268.5802714338</v>
      </c>
      <c r="AA182" s="5">
        <f>'90.1 Data-SI'!Z182/Convert!$B$2*1000000</f>
        <v>99918.876336315458</v>
      </c>
      <c r="AB182" s="5">
        <f t="shared" si="10"/>
        <v>1292187.4566077492</v>
      </c>
    </row>
    <row r="183" spans="1:28" x14ac:dyDescent="0.25">
      <c r="A183" s="95">
        <v>2013</v>
      </c>
      <c r="B183" s="95" t="s">
        <v>60</v>
      </c>
      <c r="C183" s="52" t="s">
        <v>2</v>
      </c>
      <c r="D183" s="5">
        <f>'90.1 Data-SI'!D183*Convert!$B$1</f>
        <v>33740.661232232371</v>
      </c>
      <c r="E183" s="5">
        <f>'90.1 Data-SI'!E183/Convert!$B$2*1000000</f>
        <v>0</v>
      </c>
      <c r="F183" s="5">
        <f>'90.1 Data-SI'!F183/Convert!$B$2*1000000</f>
        <v>77000.659396340983</v>
      </c>
      <c r="G183" s="5">
        <f>'90.1 Data-SI'!G183/Convert!$B$2*1000000</f>
        <v>113046.14286314117</v>
      </c>
      <c r="H183" s="5">
        <f>'90.1 Data-SI'!H183/Convert!$B$2*1000000</f>
        <v>123339.43632749694</v>
      </c>
      <c r="I183" s="5">
        <f>'90.1 Data-SI'!I183/Convert!$B$2*1000000</f>
        <v>37353.471034094022</v>
      </c>
      <c r="J183" s="5">
        <f>'90.1 Data-SI'!J183/Convert!$B$2*1000000</f>
        <v>484400.87392525835</v>
      </c>
      <c r="K183" s="5">
        <f>'90.1 Data-SI'!K183/Convert!$B$2*1000000</f>
        <v>0</v>
      </c>
      <c r="L183" s="5">
        <f>'90.1 Data-SI'!L183/Convert!$B$2*1000000</f>
        <v>0</v>
      </c>
      <c r="M183" s="5">
        <f>'90.1 Data-SI'!M183/Convert!$B$2*1000000</f>
        <v>84365.198090451886</v>
      </c>
      <c r="N183" s="5">
        <f>'90.1 Data-SI'!N183/Convert!$B$2*1000000</f>
        <v>0</v>
      </c>
      <c r="O183" s="5">
        <f>'90.1 Data-SI'!O183/Convert!$B$2*1000000</f>
        <v>0</v>
      </c>
      <c r="P183" s="5">
        <f t="shared" si="11"/>
        <v>0</v>
      </c>
      <c r="Q183" s="5">
        <f>'90.1 Data-SI'!Q183/Convert!$B$2*1000000</f>
        <v>0</v>
      </c>
      <c r="R183" s="5">
        <f>'90.1 Data-SI'!R183/Convert!$B$2*1000000</f>
        <v>0</v>
      </c>
      <c r="S183" s="5">
        <f>'90.1 Data-SI'!S183/Convert!$B$2*1000000</f>
        <v>0</v>
      </c>
      <c r="T183" s="5">
        <f>'90.1 Data-SI'!T183/Convert!$B$2*1000000</f>
        <v>365876.34835272701</v>
      </c>
      <c r="U183" s="5">
        <f>'90.1 Data-SI'!U183/Convert!$B$2*1000000</f>
        <v>0</v>
      </c>
      <c r="V183" s="5">
        <f>'90.1 Data-SI'!V183/Convert!$B$2*1000000</f>
        <v>0</v>
      </c>
      <c r="W183" s="5">
        <f t="shared" si="12"/>
        <v>197411.34095359306</v>
      </c>
      <c r="X183" s="5">
        <f t="shared" si="13"/>
        <v>77000.659396340983</v>
      </c>
      <c r="Y183" s="5">
        <f t="shared" si="14"/>
        <v>274412.00034993404</v>
      </c>
      <c r="Z183" s="5">
        <f>'90.1 Data-SI'!Y183/Convert!$B$2*1000000</f>
        <v>1208381.4705931696</v>
      </c>
      <c r="AA183" s="5">
        <f>'90.1 Data-SI'!Z183/Convert!$B$2*1000000</f>
        <v>77000.659396340983</v>
      </c>
      <c r="AB183" s="5">
        <f t="shared" si="10"/>
        <v>1285382.1299895106</v>
      </c>
    </row>
    <row r="184" spans="1:28" x14ac:dyDescent="0.25">
      <c r="A184" s="95">
        <v>2013</v>
      </c>
      <c r="B184" s="95" t="s">
        <v>60</v>
      </c>
      <c r="C184" s="52" t="s">
        <v>18</v>
      </c>
      <c r="D184" s="5">
        <f>'90.1 Data-SI'!D184*Convert!$B$1</f>
        <v>33740.661232232371</v>
      </c>
      <c r="E184" s="5">
        <f>'90.1 Data-SI'!E184/Convert!$B$2*1000000</f>
        <v>0</v>
      </c>
      <c r="F184" s="5">
        <f>'90.1 Data-SI'!F184/Convert!$B$2*1000000</f>
        <v>139518.67384467495</v>
      </c>
      <c r="G184" s="5">
        <f>'90.1 Data-SI'!G184/Convert!$B$2*1000000</f>
        <v>41580.735200855226</v>
      </c>
      <c r="H184" s="5">
        <f>'90.1 Data-SI'!H184/Convert!$B$2*1000000</f>
        <v>123339.43632749694</v>
      </c>
      <c r="I184" s="5">
        <f>'90.1 Data-SI'!I184/Convert!$B$2*1000000</f>
        <v>37287.123838651583</v>
      </c>
      <c r="J184" s="5">
        <f>'90.1 Data-SI'!J184/Convert!$B$2*1000000</f>
        <v>484400.87392525835</v>
      </c>
      <c r="K184" s="5">
        <f>'90.1 Data-SI'!K184/Convert!$B$2*1000000</f>
        <v>0</v>
      </c>
      <c r="L184" s="5">
        <f>'90.1 Data-SI'!L184/Convert!$B$2*1000000</f>
        <v>0</v>
      </c>
      <c r="M184" s="5">
        <f>'90.1 Data-SI'!M184/Convert!$B$2*1000000</f>
        <v>62669.665180773838</v>
      </c>
      <c r="N184" s="5">
        <f>'90.1 Data-SI'!N184/Convert!$B$2*1000000</f>
        <v>0</v>
      </c>
      <c r="O184" s="5">
        <f>'90.1 Data-SI'!O184/Convert!$B$2*1000000</f>
        <v>0</v>
      </c>
      <c r="P184" s="5">
        <f t="shared" si="11"/>
        <v>0</v>
      </c>
      <c r="Q184" s="5">
        <f>'90.1 Data-SI'!Q184/Convert!$B$2*1000000</f>
        <v>0</v>
      </c>
      <c r="R184" s="5">
        <f>'90.1 Data-SI'!R184/Convert!$B$2*1000000</f>
        <v>0</v>
      </c>
      <c r="S184" s="5">
        <f>'90.1 Data-SI'!S184/Convert!$B$2*1000000</f>
        <v>0</v>
      </c>
      <c r="T184" s="5">
        <f>'90.1 Data-SI'!T184/Convert!$B$2*1000000</f>
        <v>384643.12649216026</v>
      </c>
      <c r="U184" s="5">
        <f>'90.1 Data-SI'!U184/Convert!$B$2*1000000</f>
        <v>0</v>
      </c>
      <c r="V184" s="5">
        <f>'90.1 Data-SI'!V184/Convert!$B$2*1000000</f>
        <v>0</v>
      </c>
      <c r="W184" s="5">
        <f t="shared" si="12"/>
        <v>104250.40038162906</v>
      </c>
      <c r="X184" s="5">
        <f t="shared" si="13"/>
        <v>139518.67384467495</v>
      </c>
      <c r="Y184" s="5">
        <f t="shared" si="14"/>
        <v>243769.07422630402</v>
      </c>
      <c r="Z184" s="5">
        <f>'90.1 Data-SI'!Y184/Convert!$B$2*1000000</f>
        <v>1133920.9609651961</v>
      </c>
      <c r="AA184" s="5">
        <f>'90.1 Data-SI'!Z184/Convert!$B$2*1000000</f>
        <v>139518.67384467495</v>
      </c>
      <c r="AB184" s="5">
        <f t="shared" si="10"/>
        <v>1273439.6348098712</v>
      </c>
    </row>
    <row r="185" spans="1:28" x14ac:dyDescent="0.25">
      <c r="A185" s="95">
        <v>2013</v>
      </c>
      <c r="B185" s="95" t="s">
        <v>60</v>
      </c>
      <c r="C185" s="52" t="s">
        <v>4</v>
      </c>
      <c r="D185" s="5">
        <f>'90.1 Data-SI'!D185*Convert!$B$1</f>
        <v>33740.661232232371</v>
      </c>
      <c r="E185" s="5">
        <f>'90.1 Data-SI'!E185/Convert!$B$2*1000000</f>
        <v>0</v>
      </c>
      <c r="F185" s="5">
        <f>'90.1 Data-SI'!F185/Convert!$B$2*1000000</f>
        <v>196814.2161946111</v>
      </c>
      <c r="G185" s="5">
        <f>'90.1 Data-SI'!G185/Convert!$B$2*1000000</f>
        <v>66214.501051555664</v>
      </c>
      <c r="H185" s="5">
        <f>'90.1 Data-SI'!H185/Convert!$B$2*1000000</f>
        <v>123339.43632749694</v>
      </c>
      <c r="I185" s="5">
        <f>'90.1 Data-SI'!I185/Convert!$B$2*1000000</f>
        <v>37334.514692539036</v>
      </c>
      <c r="J185" s="5">
        <f>'90.1 Data-SI'!J185/Convert!$B$2*1000000</f>
        <v>484400.87392525835</v>
      </c>
      <c r="K185" s="5">
        <f>'90.1 Data-SI'!K185/Convert!$B$2*1000000</f>
        <v>0</v>
      </c>
      <c r="L185" s="5">
        <f>'90.1 Data-SI'!L185/Convert!$B$2*1000000</f>
        <v>0</v>
      </c>
      <c r="M185" s="5">
        <f>'90.1 Data-SI'!M185/Convert!$B$2*1000000</f>
        <v>69664.55521456257</v>
      </c>
      <c r="N185" s="5">
        <f>'90.1 Data-SI'!N185/Convert!$B$2*1000000</f>
        <v>0</v>
      </c>
      <c r="O185" s="5">
        <f>'90.1 Data-SI'!O185/Convert!$B$2*1000000</f>
        <v>0</v>
      </c>
      <c r="P185" s="5">
        <f t="shared" si="11"/>
        <v>0</v>
      </c>
      <c r="Q185" s="5">
        <f>'90.1 Data-SI'!Q185/Convert!$B$2*1000000</f>
        <v>0</v>
      </c>
      <c r="R185" s="5">
        <f>'90.1 Data-SI'!R185/Convert!$B$2*1000000</f>
        <v>0</v>
      </c>
      <c r="S185" s="5">
        <f>'90.1 Data-SI'!S185/Convert!$B$2*1000000</f>
        <v>0</v>
      </c>
      <c r="T185" s="5">
        <f>'90.1 Data-SI'!T185/Convert!$B$2*1000000</f>
        <v>401106.70913266297</v>
      </c>
      <c r="U185" s="5">
        <f>'90.1 Data-SI'!U185/Convert!$B$2*1000000</f>
        <v>0</v>
      </c>
      <c r="V185" s="5">
        <f>'90.1 Data-SI'!V185/Convert!$B$2*1000000</f>
        <v>0</v>
      </c>
      <c r="W185" s="5">
        <f t="shared" si="12"/>
        <v>135879.05626611825</v>
      </c>
      <c r="X185" s="5">
        <f t="shared" si="13"/>
        <v>196814.2161946111</v>
      </c>
      <c r="Y185" s="5">
        <f t="shared" si="14"/>
        <v>332693.27246072935</v>
      </c>
      <c r="Z185" s="5">
        <f>'90.1 Data-SI'!Y185/Convert!$B$2*1000000</f>
        <v>1182070.068514853</v>
      </c>
      <c r="AA185" s="5">
        <f>'90.1 Data-SI'!Z185/Convert!$B$2*1000000</f>
        <v>196814.2161946111</v>
      </c>
      <c r="AB185" s="5">
        <f t="shared" si="10"/>
        <v>1378884.2847094641</v>
      </c>
    </row>
    <row r="186" spans="1:28" x14ac:dyDescent="0.25">
      <c r="A186" s="95">
        <v>2013</v>
      </c>
      <c r="B186" s="95" t="s">
        <v>60</v>
      </c>
      <c r="C186" s="52" t="s">
        <v>5</v>
      </c>
      <c r="D186" s="5">
        <f>'90.1 Data-SI'!D186*Convert!$B$1</f>
        <v>33740.661232232371</v>
      </c>
      <c r="E186" s="5">
        <f>'90.1 Data-SI'!E186/Convert!$B$2*1000000</f>
        <v>0</v>
      </c>
      <c r="F186" s="5">
        <f>'90.1 Data-SI'!F186/Convert!$B$2*1000000</f>
        <v>206548.29758309486</v>
      </c>
      <c r="G186" s="5">
        <f>'90.1 Data-SI'!G186/Convert!$B$2*1000000</f>
        <v>81531.225027981927</v>
      </c>
      <c r="H186" s="5">
        <f>'90.1 Data-SI'!H186/Convert!$B$2*1000000</f>
        <v>123339.43632749694</v>
      </c>
      <c r="I186" s="5">
        <f>'90.1 Data-SI'!I186/Convert!$B$2*1000000</f>
        <v>37343.992863316525</v>
      </c>
      <c r="J186" s="5">
        <f>'90.1 Data-SI'!J186/Convert!$B$2*1000000</f>
        <v>484400.87392525835</v>
      </c>
      <c r="K186" s="5">
        <f>'90.1 Data-SI'!K186/Convert!$B$2*1000000</f>
        <v>0</v>
      </c>
      <c r="L186" s="5">
        <f>'90.1 Data-SI'!L186/Convert!$B$2*1000000</f>
        <v>0</v>
      </c>
      <c r="M186" s="5">
        <f>'90.1 Data-SI'!M186/Convert!$B$2*1000000</f>
        <v>80507.582584012853</v>
      </c>
      <c r="N186" s="5">
        <f>'90.1 Data-SI'!N186/Convert!$B$2*1000000</f>
        <v>0</v>
      </c>
      <c r="O186" s="5">
        <f>'90.1 Data-SI'!O186/Convert!$B$2*1000000</f>
        <v>0</v>
      </c>
      <c r="P186" s="5">
        <f t="shared" si="11"/>
        <v>0</v>
      </c>
      <c r="Q186" s="5">
        <f>'90.1 Data-SI'!Q186/Convert!$B$2*1000000</f>
        <v>0</v>
      </c>
      <c r="R186" s="5">
        <f>'90.1 Data-SI'!R186/Convert!$B$2*1000000</f>
        <v>0</v>
      </c>
      <c r="S186" s="5">
        <f>'90.1 Data-SI'!S186/Convert!$B$2*1000000</f>
        <v>0</v>
      </c>
      <c r="T186" s="5">
        <f>'90.1 Data-SI'!T186/Convert!$B$2*1000000</f>
        <v>393903.29934176942</v>
      </c>
      <c r="U186" s="5">
        <f>'90.1 Data-SI'!U186/Convert!$B$2*1000000</f>
        <v>0</v>
      </c>
      <c r="V186" s="5">
        <f>'90.1 Data-SI'!V186/Convert!$B$2*1000000</f>
        <v>0</v>
      </c>
      <c r="W186" s="5">
        <f t="shared" si="12"/>
        <v>162038.80761199479</v>
      </c>
      <c r="X186" s="5">
        <f t="shared" si="13"/>
        <v>206548.29758309486</v>
      </c>
      <c r="Y186" s="5">
        <f t="shared" si="14"/>
        <v>368587.10519508965</v>
      </c>
      <c r="Z186" s="5">
        <f>'90.1 Data-SI'!Y186/Convert!$B$2*1000000</f>
        <v>1201016.9318990586</v>
      </c>
      <c r="AA186" s="5">
        <f>'90.1 Data-SI'!Z186/Convert!$B$2*1000000</f>
        <v>206548.29758309486</v>
      </c>
      <c r="AB186" s="5">
        <f t="shared" si="10"/>
        <v>1407565.2294821534</v>
      </c>
    </row>
    <row r="187" spans="1:28" x14ac:dyDescent="0.25">
      <c r="A187" s="95">
        <v>2013</v>
      </c>
      <c r="B187" s="95" t="s">
        <v>60</v>
      </c>
      <c r="C187" s="52" t="s">
        <v>15</v>
      </c>
      <c r="D187" s="5">
        <f>'90.1 Data-SI'!D187*Convert!$B$1</f>
        <v>33740.661232232371</v>
      </c>
      <c r="E187" s="5">
        <f>'90.1 Data-SI'!E187/Convert!$B$2*1000000</f>
        <v>0</v>
      </c>
      <c r="F187" s="5">
        <f>'90.1 Data-SI'!F187/Convert!$B$2*1000000</f>
        <v>139765.10628488974</v>
      </c>
      <c r="G187" s="5">
        <f>'90.1 Data-SI'!G187/Convert!$B$2*1000000</f>
        <v>33325.248453660126</v>
      </c>
      <c r="H187" s="5">
        <f>'90.1 Data-SI'!H187/Convert!$B$2*1000000</f>
        <v>123339.43632749694</v>
      </c>
      <c r="I187" s="5">
        <f>'90.1 Data-SI'!I187/Convert!$B$2*1000000</f>
        <v>37277.645667874087</v>
      </c>
      <c r="J187" s="5">
        <f>'90.1 Data-SI'!J187/Convert!$B$2*1000000</f>
        <v>484400.87392525835</v>
      </c>
      <c r="K187" s="5">
        <f>'90.1 Data-SI'!K187/Convert!$B$2*1000000</f>
        <v>0</v>
      </c>
      <c r="L187" s="5">
        <f>'90.1 Data-SI'!L187/Convert!$B$2*1000000</f>
        <v>0</v>
      </c>
      <c r="M187" s="5">
        <f>'90.1 Data-SI'!M187/Convert!$B$2*1000000</f>
        <v>59674.56321508652</v>
      </c>
      <c r="N187" s="5">
        <f>'90.1 Data-SI'!N187/Convert!$B$2*1000000</f>
        <v>0</v>
      </c>
      <c r="O187" s="5">
        <f>'90.1 Data-SI'!O187/Convert!$B$2*1000000</f>
        <v>0</v>
      </c>
      <c r="P187" s="5">
        <f t="shared" si="11"/>
        <v>0</v>
      </c>
      <c r="Q187" s="5">
        <f>'90.1 Data-SI'!Q187/Convert!$B$2*1000000</f>
        <v>0</v>
      </c>
      <c r="R187" s="5">
        <f>'90.1 Data-SI'!R187/Convert!$B$2*1000000</f>
        <v>0</v>
      </c>
      <c r="S187" s="5">
        <f>'90.1 Data-SI'!S187/Convert!$B$2*1000000</f>
        <v>0</v>
      </c>
      <c r="T187" s="5">
        <f>'90.1 Data-SI'!T187/Convert!$B$2*1000000</f>
        <v>399599.67997904192</v>
      </c>
      <c r="U187" s="5">
        <f>'90.1 Data-SI'!U187/Convert!$B$2*1000000</f>
        <v>0</v>
      </c>
      <c r="V187" s="5">
        <f>'90.1 Data-SI'!V187/Convert!$B$2*1000000</f>
        <v>0</v>
      </c>
      <c r="W187" s="5">
        <f t="shared" si="12"/>
        <v>92999.811668746639</v>
      </c>
      <c r="X187" s="5">
        <f t="shared" si="13"/>
        <v>139765.10628488974</v>
      </c>
      <c r="Y187" s="5">
        <f t="shared" si="14"/>
        <v>232764.91795363638</v>
      </c>
      <c r="Z187" s="5">
        <f>'90.1 Data-SI'!Y187/Convert!$B$2*1000000</f>
        <v>1137617.4475684178</v>
      </c>
      <c r="AA187" s="5">
        <f>'90.1 Data-SI'!Z187/Convert!$B$2*1000000</f>
        <v>139765.10628488974</v>
      </c>
      <c r="AB187" s="5">
        <f t="shared" si="10"/>
        <v>1277382.5538533074</v>
      </c>
    </row>
    <row r="188" spans="1:28" x14ac:dyDescent="0.25">
      <c r="A188" s="95">
        <v>2013</v>
      </c>
      <c r="B188" s="95" t="s">
        <v>60</v>
      </c>
      <c r="C188" s="52" t="s">
        <v>16</v>
      </c>
      <c r="D188" s="5">
        <f>'90.1 Data-SI'!D188*Convert!$B$1</f>
        <v>33740.661232232371</v>
      </c>
      <c r="E188" s="5">
        <f>'90.1 Data-SI'!E188/Convert!$B$2*1000000</f>
        <v>0</v>
      </c>
      <c r="F188" s="5">
        <f>'90.1 Data-SI'!F188/Convert!$B$2*1000000</f>
        <v>342503.17921543308</v>
      </c>
      <c r="G188" s="5">
        <f>'90.1 Data-SI'!G188/Convert!$B$2*1000000</f>
        <v>69579.251677565131</v>
      </c>
      <c r="H188" s="5">
        <f>'90.1 Data-SI'!H188/Convert!$B$2*1000000</f>
        <v>123339.43632749694</v>
      </c>
      <c r="I188" s="5">
        <f>'90.1 Data-SI'!I188/Convert!$B$2*1000000</f>
        <v>37325.036521761547</v>
      </c>
      <c r="J188" s="5">
        <f>'90.1 Data-SI'!J188/Convert!$B$2*1000000</f>
        <v>484400.87392525835</v>
      </c>
      <c r="K188" s="5">
        <f>'90.1 Data-SI'!K188/Convert!$B$2*1000000</f>
        <v>0</v>
      </c>
      <c r="L188" s="5">
        <f>'90.1 Data-SI'!L188/Convert!$B$2*1000000</f>
        <v>0</v>
      </c>
      <c r="M188" s="5">
        <f>'90.1 Data-SI'!M188/Convert!$B$2*1000000</f>
        <v>73446.345354781675</v>
      </c>
      <c r="N188" s="5">
        <f>'90.1 Data-SI'!N188/Convert!$B$2*1000000</f>
        <v>0</v>
      </c>
      <c r="O188" s="5">
        <f>'90.1 Data-SI'!O188/Convert!$B$2*1000000</f>
        <v>0</v>
      </c>
      <c r="P188" s="5">
        <f t="shared" si="11"/>
        <v>0</v>
      </c>
      <c r="Q188" s="5">
        <f>'90.1 Data-SI'!Q188/Convert!$B$2*1000000</f>
        <v>0</v>
      </c>
      <c r="R188" s="5">
        <f>'90.1 Data-SI'!R188/Convert!$B$2*1000000</f>
        <v>0</v>
      </c>
      <c r="S188" s="5">
        <f>'90.1 Data-SI'!S188/Convert!$B$2*1000000</f>
        <v>0</v>
      </c>
      <c r="T188" s="5">
        <f>'90.1 Data-SI'!T188/Convert!$B$2*1000000</f>
        <v>420612.78459274047</v>
      </c>
      <c r="U188" s="5">
        <f>'90.1 Data-SI'!U188/Convert!$B$2*1000000</f>
        <v>0</v>
      </c>
      <c r="V188" s="5">
        <f>'90.1 Data-SI'!V188/Convert!$B$2*1000000</f>
        <v>0</v>
      </c>
      <c r="W188" s="5">
        <f t="shared" si="12"/>
        <v>143025.59703234682</v>
      </c>
      <c r="X188" s="5">
        <f t="shared" si="13"/>
        <v>342503.17921543308</v>
      </c>
      <c r="Y188" s="5">
        <f t="shared" si="14"/>
        <v>485528.7762477799</v>
      </c>
      <c r="Z188" s="5">
        <f>'90.1 Data-SI'!Y188/Convert!$B$2*1000000</f>
        <v>1208694.2502288267</v>
      </c>
      <c r="AA188" s="5">
        <f>'90.1 Data-SI'!Z188/Convert!$B$2*1000000</f>
        <v>342503.17921543308</v>
      </c>
      <c r="AB188" s="5">
        <f t="shared" si="10"/>
        <v>1551197.4294442597</v>
      </c>
    </row>
    <row r="189" spans="1:28" x14ac:dyDescent="0.25">
      <c r="A189" s="95">
        <v>2013</v>
      </c>
      <c r="B189" s="95" t="s">
        <v>60</v>
      </c>
      <c r="C189" s="52" t="s">
        <v>9</v>
      </c>
      <c r="D189" s="5">
        <f>'90.1 Data-SI'!D189*Convert!$B$1</f>
        <v>33740.661232232371</v>
      </c>
      <c r="E189" s="5">
        <f>'90.1 Data-SI'!E189/Convert!$B$2*1000000</f>
        <v>0</v>
      </c>
      <c r="F189" s="5">
        <f>'90.1 Data-SI'!F189/Convert!$B$2*1000000</f>
        <v>237257.57090216735</v>
      </c>
      <c r="G189" s="5">
        <f>'90.1 Data-SI'!G189/Convert!$B$2*1000000</f>
        <v>61731.326273802166</v>
      </c>
      <c r="H189" s="5">
        <f>'90.1 Data-SI'!H189/Convert!$B$2*1000000</f>
        <v>123339.43632749694</v>
      </c>
      <c r="I189" s="5">
        <f>'90.1 Data-SI'!I189/Convert!$B$2*1000000</f>
        <v>37296.602009429072</v>
      </c>
      <c r="J189" s="5">
        <f>'90.1 Data-SI'!J189/Convert!$B$2*1000000</f>
        <v>484400.87392525835</v>
      </c>
      <c r="K189" s="5">
        <f>'90.1 Data-SI'!K189/Convert!$B$2*1000000</f>
        <v>0</v>
      </c>
      <c r="L189" s="5">
        <f>'90.1 Data-SI'!L189/Convert!$B$2*1000000</f>
        <v>0</v>
      </c>
      <c r="M189" s="5">
        <f>'90.1 Data-SI'!M189/Convert!$B$2*1000000</f>
        <v>75341.979510279954</v>
      </c>
      <c r="N189" s="5">
        <f>'90.1 Data-SI'!N189/Convert!$B$2*1000000</f>
        <v>0</v>
      </c>
      <c r="O189" s="5">
        <f>'90.1 Data-SI'!O189/Convert!$B$2*1000000</f>
        <v>0</v>
      </c>
      <c r="P189" s="5">
        <f t="shared" si="11"/>
        <v>0</v>
      </c>
      <c r="Q189" s="5">
        <f>'90.1 Data-SI'!Q189/Convert!$B$2*1000000</f>
        <v>0</v>
      </c>
      <c r="R189" s="5">
        <f>'90.1 Data-SI'!R189/Convert!$B$2*1000000</f>
        <v>0</v>
      </c>
      <c r="S189" s="5">
        <f>'90.1 Data-SI'!S189/Convert!$B$2*1000000</f>
        <v>0</v>
      </c>
      <c r="T189" s="5">
        <f>'90.1 Data-SI'!T189/Convert!$B$2*1000000</f>
        <v>415788.3956669973</v>
      </c>
      <c r="U189" s="5">
        <f>'90.1 Data-SI'!U189/Convert!$B$2*1000000</f>
        <v>0</v>
      </c>
      <c r="V189" s="5">
        <f>'90.1 Data-SI'!V189/Convert!$B$2*1000000</f>
        <v>0</v>
      </c>
      <c r="W189" s="5">
        <f t="shared" si="12"/>
        <v>137073.30578408213</v>
      </c>
      <c r="X189" s="5">
        <f t="shared" si="13"/>
        <v>237257.57090216735</v>
      </c>
      <c r="Y189" s="5">
        <f t="shared" si="14"/>
        <v>374330.87668624951</v>
      </c>
      <c r="Z189" s="5">
        <f>'90.1 Data-SI'!Y189/Convert!$B$2*1000000</f>
        <v>1197898.6137132638</v>
      </c>
      <c r="AA189" s="5">
        <f>'90.1 Data-SI'!Z189/Convert!$B$2*1000000</f>
        <v>237257.57090216735</v>
      </c>
      <c r="AB189" s="5">
        <f t="shared" si="10"/>
        <v>1435156.1846154311</v>
      </c>
    </row>
    <row r="190" spans="1:28" x14ac:dyDescent="0.25">
      <c r="A190" s="95">
        <v>2013</v>
      </c>
      <c r="B190" s="95" t="s">
        <v>60</v>
      </c>
      <c r="C190" s="52" t="s">
        <v>12</v>
      </c>
      <c r="D190" s="5">
        <f>'90.1 Data-SI'!D190*Convert!$B$1</f>
        <v>33740.661232232371</v>
      </c>
      <c r="E190" s="5">
        <f>'90.1 Data-SI'!E190/Convert!$B$2*1000000</f>
        <v>0</v>
      </c>
      <c r="F190" s="5">
        <f>'90.1 Data-SI'!F190/Convert!$B$2*1000000</f>
        <v>381505.85196481057</v>
      </c>
      <c r="G190" s="5">
        <f>'90.1 Data-SI'!G190/Convert!$B$2*1000000</f>
        <v>62167.322129566783</v>
      </c>
      <c r="H190" s="5">
        <f>'90.1 Data-SI'!H190/Convert!$B$2*1000000</f>
        <v>123339.43632749694</v>
      </c>
      <c r="I190" s="5">
        <f>'90.1 Data-SI'!I190/Convert!$B$2*1000000</f>
        <v>37268.167497096598</v>
      </c>
      <c r="J190" s="5">
        <f>'90.1 Data-SI'!J190/Convert!$B$2*1000000</f>
        <v>484400.87392525835</v>
      </c>
      <c r="K190" s="5">
        <f>'90.1 Data-SI'!K190/Convert!$B$2*1000000</f>
        <v>0</v>
      </c>
      <c r="L190" s="5">
        <f>'90.1 Data-SI'!L190/Convert!$B$2*1000000</f>
        <v>0</v>
      </c>
      <c r="M190" s="5">
        <f>'90.1 Data-SI'!M190/Convert!$B$2*1000000</f>
        <v>75948.582440039419</v>
      </c>
      <c r="N190" s="5">
        <f>'90.1 Data-SI'!N190/Convert!$B$2*1000000</f>
        <v>0</v>
      </c>
      <c r="O190" s="5">
        <f>'90.1 Data-SI'!O190/Convert!$B$2*1000000</f>
        <v>0</v>
      </c>
      <c r="P190" s="5">
        <f t="shared" si="11"/>
        <v>0</v>
      </c>
      <c r="Q190" s="5">
        <f>'90.1 Data-SI'!Q190/Convert!$B$2*1000000</f>
        <v>0</v>
      </c>
      <c r="R190" s="5">
        <f>'90.1 Data-SI'!R190/Convert!$B$2*1000000</f>
        <v>0</v>
      </c>
      <c r="S190" s="5">
        <f>'90.1 Data-SI'!S190/Convert!$B$2*1000000</f>
        <v>0</v>
      </c>
      <c r="T190" s="5">
        <f>'90.1 Data-SI'!T190/Convert!$B$2*1000000</f>
        <v>443758.47763137479</v>
      </c>
      <c r="U190" s="5">
        <f>'90.1 Data-SI'!U190/Convert!$B$2*1000000</f>
        <v>0</v>
      </c>
      <c r="V190" s="5">
        <f>'90.1 Data-SI'!V190/Convert!$B$2*1000000</f>
        <v>0</v>
      </c>
      <c r="W190" s="5">
        <f t="shared" si="12"/>
        <v>138115.90456960621</v>
      </c>
      <c r="X190" s="5">
        <f t="shared" si="13"/>
        <v>381505.85196481057</v>
      </c>
      <c r="Y190" s="5">
        <f t="shared" si="14"/>
        <v>519621.75653441681</v>
      </c>
      <c r="Z190" s="5">
        <f>'90.1 Data-SI'!Y190/Convert!$B$2*1000000</f>
        <v>1226892.3381216105</v>
      </c>
      <c r="AA190" s="5">
        <f>'90.1 Data-SI'!Z190/Convert!$B$2*1000000</f>
        <v>381505.85196481057</v>
      </c>
      <c r="AB190" s="5">
        <f t="shared" si="10"/>
        <v>1608398.1900864211</v>
      </c>
    </row>
    <row r="191" spans="1:28" x14ac:dyDescent="0.25">
      <c r="A191" s="95">
        <v>2013</v>
      </c>
      <c r="B191" s="95" t="s">
        <v>60</v>
      </c>
      <c r="C191" s="52" t="s">
        <v>8</v>
      </c>
      <c r="D191" s="5">
        <f>'90.1 Data-SI'!D191*Convert!$B$1</f>
        <v>33740.661232232371</v>
      </c>
      <c r="E191" s="5">
        <f>'90.1 Data-SI'!E191/Convert!$B$2*1000000</f>
        <v>0</v>
      </c>
      <c r="F191" s="5">
        <f>'90.1 Data-SI'!F191/Convert!$B$2*1000000</f>
        <v>563211.8639401003</v>
      </c>
      <c r="G191" s="5">
        <f>'90.1 Data-SI'!G191/Convert!$B$2*1000000</f>
        <v>49542.398653948097</v>
      </c>
      <c r="H191" s="5">
        <f>'90.1 Data-SI'!H191/Convert!$B$2*1000000</f>
        <v>123339.43632749694</v>
      </c>
      <c r="I191" s="5">
        <f>'90.1 Data-SI'!I191/Convert!$B$2*1000000</f>
        <v>37069.125910769275</v>
      </c>
      <c r="J191" s="5">
        <f>'90.1 Data-SI'!J191/Convert!$B$2*1000000</f>
        <v>484400.87392525835</v>
      </c>
      <c r="K191" s="5">
        <f>'90.1 Data-SI'!K191/Convert!$B$2*1000000</f>
        <v>0</v>
      </c>
      <c r="L191" s="5">
        <f>'90.1 Data-SI'!L191/Convert!$B$2*1000000</f>
        <v>0</v>
      </c>
      <c r="M191" s="5">
        <f>'90.1 Data-SI'!M191/Convert!$B$2*1000000</f>
        <v>80735.058682672636</v>
      </c>
      <c r="N191" s="5">
        <f>'90.1 Data-SI'!N191/Convert!$B$2*1000000</f>
        <v>0</v>
      </c>
      <c r="O191" s="5">
        <f>'90.1 Data-SI'!O191/Convert!$B$2*1000000</f>
        <v>0</v>
      </c>
      <c r="P191" s="5">
        <f t="shared" si="11"/>
        <v>0</v>
      </c>
      <c r="Q191" s="5">
        <f>'90.1 Data-SI'!Q191/Convert!$B$2*1000000</f>
        <v>0</v>
      </c>
      <c r="R191" s="5">
        <f>'90.1 Data-SI'!R191/Convert!$B$2*1000000</f>
        <v>0</v>
      </c>
      <c r="S191" s="5">
        <f>'90.1 Data-SI'!S191/Convert!$B$2*1000000</f>
        <v>0</v>
      </c>
      <c r="T191" s="5">
        <f>'90.1 Data-SI'!T191/Convert!$B$2*1000000</f>
        <v>475074.35388020671</v>
      </c>
      <c r="U191" s="5">
        <f>'90.1 Data-SI'!U191/Convert!$B$2*1000000</f>
        <v>0</v>
      </c>
      <c r="V191" s="5">
        <f>'90.1 Data-SI'!V191/Convert!$B$2*1000000</f>
        <v>0</v>
      </c>
      <c r="W191" s="5">
        <f t="shared" si="12"/>
        <v>130277.45733662073</v>
      </c>
      <c r="X191" s="5">
        <f t="shared" si="13"/>
        <v>563211.8639401003</v>
      </c>
      <c r="Y191" s="5">
        <f t="shared" si="14"/>
        <v>693489.32127672108</v>
      </c>
      <c r="Z191" s="5">
        <f>'90.1 Data-SI'!Y191/Convert!$B$2*1000000</f>
        <v>1250161.2473803521</v>
      </c>
      <c r="AA191" s="5">
        <f>'90.1 Data-SI'!Z191/Convert!$B$2*1000000</f>
        <v>563211.8639401003</v>
      </c>
      <c r="AB191" s="5">
        <f t="shared" si="10"/>
        <v>1813373.1113204523</v>
      </c>
    </row>
    <row r="192" spans="1:28" x14ac:dyDescent="0.25">
      <c r="A192" s="95">
        <v>2016</v>
      </c>
      <c r="B192" s="95" t="s">
        <v>60</v>
      </c>
      <c r="C192" s="52" t="s">
        <v>10</v>
      </c>
      <c r="D192" s="5">
        <f>'90.1 Data-SI'!D192*Convert!$B$1</f>
        <v>33740.661232232371</v>
      </c>
      <c r="E192" s="5">
        <f>'90.1 Data-SI'!E192/Convert!$B$2*1000000</f>
        <v>0</v>
      </c>
      <c r="F192" s="5">
        <f>'90.1 Data-SI'!F192/Convert!$B$2*1000000</f>
        <v>0</v>
      </c>
      <c r="G192" s="5">
        <f>'90.1 Data-SI'!G192/Convert!$B$2*1000000</f>
        <v>479026.75109442062</v>
      </c>
      <c r="H192" s="5">
        <f>'90.1 Data-SI'!H192/Convert!$B$2*1000000</f>
        <v>96791.079979743241</v>
      </c>
      <c r="I192" s="5">
        <f>'90.1 Data-SI'!I192/Convert!$B$2*1000000</f>
        <v>24624.287679922927</v>
      </c>
      <c r="J192" s="5">
        <f>'90.1 Data-SI'!J192/Convert!$B$2*1000000</f>
        <v>484400.87392525835</v>
      </c>
      <c r="K192" s="5">
        <f>'90.1 Data-SI'!K192/Convert!$B$2*1000000</f>
        <v>0</v>
      </c>
      <c r="L192" s="5">
        <f>'90.1 Data-SI'!L192/Convert!$B$2*1000000</f>
        <v>0</v>
      </c>
      <c r="M192" s="5">
        <f>'90.1 Data-SI'!M192/Convert!$B$2*1000000</f>
        <v>139073.19981813285</v>
      </c>
      <c r="N192" s="5">
        <f>'90.1 Data-SI'!N192/Convert!$B$2*1000000</f>
        <v>0</v>
      </c>
      <c r="O192" s="5">
        <f>'90.1 Data-SI'!O192/Convert!$B$2*1000000</f>
        <v>0</v>
      </c>
      <c r="P192" s="5">
        <f t="shared" si="11"/>
        <v>0</v>
      </c>
      <c r="Q192" s="5">
        <f>'90.1 Data-SI'!Q192/Convert!$B$2*1000000</f>
        <v>0</v>
      </c>
      <c r="R192" s="5">
        <f>'90.1 Data-SI'!R192/Convert!$B$2*1000000</f>
        <v>0</v>
      </c>
      <c r="S192" s="5">
        <f>'90.1 Data-SI'!S192/Convert!$B$2*1000000</f>
        <v>0</v>
      </c>
      <c r="T192" s="5">
        <f>'90.1 Data-SI'!T192/Convert!$B$2*1000000</f>
        <v>260640.21821023891</v>
      </c>
      <c r="U192" s="5">
        <f>'90.1 Data-SI'!U192/Convert!$B$2*1000000</f>
        <v>0</v>
      </c>
      <c r="V192" s="5">
        <f>'90.1 Data-SI'!V192/Convert!$B$2*1000000</f>
        <v>0</v>
      </c>
      <c r="W192" s="5">
        <f t="shared" si="12"/>
        <v>618099.95091255347</v>
      </c>
      <c r="X192" s="5">
        <f t="shared" si="13"/>
        <v>0</v>
      </c>
      <c r="Y192" s="5">
        <f t="shared" si="14"/>
        <v>618099.95091255347</v>
      </c>
      <c r="Z192" s="5">
        <f>'90.1 Data-SI'!Y192/Convert!$B$2*1000000</f>
        <v>1484546.9325369394</v>
      </c>
      <c r="AA192" s="5">
        <f>'90.1 Data-SI'!Z192/Convert!$B$2*1000000</f>
        <v>0</v>
      </c>
      <c r="AB192" s="5">
        <f t="shared" si="10"/>
        <v>1484546.9325369394</v>
      </c>
    </row>
    <row r="193" spans="1:28" x14ac:dyDescent="0.25">
      <c r="A193" s="95">
        <v>2016</v>
      </c>
      <c r="B193" s="95" t="s">
        <v>60</v>
      </c>
      <c r="C193" s="52" t="s">
        <v>6</v>
      </c>
      <c r="D193" s="5">
        <f>'90.1 Data-SI'!D193*Convert!$B$1</f>
        <v>33740.661232232371</v>
      </c>
      <c r="E193" s="5">
        <f>'90.1 Data-SI'!E193/Convert!$B$2*1000000</f>
        <v>0</v>
      </c>
      <c r="F193" s="5">
        <f>'90.1 Data-SI'!F193/Convert!$B$2*1000000</f>
        <v>0</v>
      </c>
      <c r="G193" s="5">
        <f>'90.1 Data-SI'!G193/Convert!$B$2*1000000</f>
        <v>428982.0093892655</v>
      </c>
      <c r="H193" s="5">
        <f>'90.1 Data-SI'!H193/Convert!$B$2*1000000</f>
        <v>96791.079979743241</v>
      </c>
      <c r="I193" s="5">
        <f>'90.1 Data-SI'!I193/Convert!$B$2*1000000</f>
        <v>24633.76585070042</v>
      </c>
      <c r="J193" s="5">
        <f>'90.1 Data-SI'!J193/Convert!$B$2*1000000</f>
        <v>484400.87392525835</v>
      </c>
      <c r="K193" s="5">
        <f>'90.1 Data-SI'!K193/Convert!$B$2*1000000</f>
        <v>0</v>
      </c>
      <c r="L193" s="5">
        <f>'90.1 Data-SI'!L193/Convert!$B$2*1000000</f>
        <v>0</v>
      </c>
      <c r="M193" s="5">
        <f>'90.1 Data-SI'!M193/Convert!$B$2*1000000</f>
        <v>135822.1872414533</v>
      </c>
      <c r="N193" s="5">
        <f>'90.1 Data-SI'!N193/Convert!$B$2*1000000</f>
        <v>0</v>
      </c>
      <c r="O193" s="5">
        <f>'90.1 Data-SI'!O193/Convert!$B$2*1000000</f>
        <v>0</v>
      </c>
      <c r="P193" s="5">
        <f t="shared" si="11"/>
        <v>0</v>
      </c>
      <c r="Q193" s="5">
        <f>'90.1 Data-SI'!Q193/Convert!$B$2*1000000</f>
        <v>0</v>
      </c>
      <c r="R193" s="5">
        <f>'90.1 Data-SI'!R193/Convert!$B$2*1000000</f>
        <v>0</v>
      </c>
      <c r="S193" s="5">
        <f>'90.1 Data-SI'!S193/Convert!$B$2*1000000</f>
        <v>0</v>
      </c>
      <c r="T193" s="5">
        <f>'90.1 Data-SI'!T193/Convert!$B$2*1000000</f>
        <v>259531.27222927235</v>
      </c>
      <c r="U193" s="5">
        <f>'90.1 Data-SI'!U193/Convert!$B$2*1000000</f>
        <v>0</v>
      </c>
      <c r="V193" s="5">
        <f>'90.1 Data-SI'!V193/Convert!$B$2*1000000</f>
        <v>0</v>
      </c>
      <c r="W193" s="5">
        <f t="shared" si="12"/>
        <v>564804.19663071877</v>
      </c>
      <c r="X193" s="5">
        <f t="shared" si="13"/>
        <v>0</v>
      </c>
      <c r="Y193" s="5">
        <f t="shared" si="14"/>
        <v>564804.19663071877</v>
      </c>
      <c r="Z193" s="5">
        <f>'90.1 Data-SI'!Y193/Convert!$B$2*1000000</f>
        <v>1430151.7104449158</v>
      </c>
      <c r="AA193" s="5">
        <f>'90.1 Data-SI'!Z193/Convert!$B$2*1000000</f>
        <v>0</v>
      </c>
      <c r="AB193" s="5">
        <f t="shared" si="10"/>
        <v>1430151.7104449158</v>
      </c>
    </row>
    <row r="194" spans="1:28" x14ac:dyDescent="0.25">
      <c r="A194" s="95">
        <v>2016</v>
      </c>
      <c r="B194" s="95" t="s">
        <v>60</v>
      </c>
      <c r="C194" s="52" t="s">
        <v>11</v>
      </c>
      <c r="D194" s="5">
        <f>'90.1 Data-SI'!D194*Convert!$B$1</f>
        <v>33740.661232232371</v>
      </c>
      <c r="E194" s="5">
        <f>'90.1 Data-SI'!E194/Convert!$B$2*1000000</f>
        <v>0</v>
      </c>
      <c r="F194" s="5">
        <f>'90.1 Data-SI'!F194/Convert!$B$2*1000000</f>
        <v>0</v>
      </c>
      <c r="G194" s="5">
        <f>'90.1 Data-SI'!G194/Convert!$B$2*1000000</f>
        <v>299112.11339607689</v>
      </c>
      <c r="H194" s="5">
        <f>'90.1 Data-SI'!H194/Convert!$B$2*1000000</f>
        <v>96791.079979743241</v>
      </c>
      <c r="I194" s="5">
        <f>'90.1 Data-SI'!I194/Convert!$B$2*1000000</f>
        <v>24633.76585070042</v>
      </c>
      <c r="J194" s="5">
        <f>'90.1 Data-SI'!J194/Convert!$B$2*1000000</f>
        <v>484400.87392525835</v>
      </c>
      <c r="K194" s="5">
        <f>'90.1 Data-SI'!K194/Convert!$B$2*1000000</f>
        <v>0</v>
      </c>
      <c r="L194" s="5">
        <f>'90.1 Data-SI'!L194/Convert!$B$2*1000000</f>
        <v>0</v>
      </c>
      <c r="M194" s="5">
        <f>'90.1 Data-SI'!M194/Convert!$B$2*1000000</f>
        <v>109359.13443069697</v>
      </c>
      <c r="N194" s="5">
        <f>'90.1 Data-SI'!N194/Convert!$B$2*1000000</f>
        <v>0</v>
      </c>
      <c r="O194" s="5">
        <f>'90.1 Data-SI'!O194/Convert!$B$2*1000000</f>
        <v>0</v>
      </c>
      <c r="P194" s="5">
        <f t="shared" si="11"/>
        <v>0</v>
      </c>
      <c r="Q194" s="5">
        <f>'90.1 Data-SI'!Q194/Convert!$B$2*1000000</f>
        <v>0</v>
      </c>
      <c r="R194" s="5">
        <f>'90.1 Data-SI'!R194/Convert!$B$2*1000000</f>
        <v>0</v>
      </c>
      <c r="S194" s="5">
        <f>'90.1 Data-SI'!S194/Convert!$B$2*1000000</f>
        <v>0</v>
      </c>
      <c r="T194" s="5">
        <f>'90.1 Data-SI'!T194/Convert!$B$2*1000000</f>
        <v>280411.68245208618</v>
      </c>
      <c r="U194" s="5">
        <f>'90.1 Data-SI'!U194/Convert!$B$2*1000000</f>
        <v>0</v>
      </c>
      <c r="V194" s="5">
        <f>'90.1 Data-SI'!V194/Convert!$B$2*1000000</f>
        <v>0</v>
      </c>
      <c r="W194" s="5">
        <f t="shared" si="12"/>
        <v>408471.24782677385</v>
      </c>
      <c r="X194" s="5">
        <f t="shared" si="13"/>
        <v>0</v>
      </c>
      <c r="Y194" s="5">
        <f t="shared" si="14"/>
        <v>408471.24782677385</v>
      </c>
      <c r="Z194" s="5">
        <f>'90.1 Data-SI'!Y194/Convert!$B$2*1000000</f>
        <v>1294708.6500345622</v>
      </c>
      <c r="AA194" s="5">
        <f>'90.1 Data-SI'!Z194/Convert!$B$2*1000000</f>
        <v>0</v>
      </c>
      <c r="AB194" s="5">
        <f t="shared" ref="AB194:AB257" si="15">SUM(Z194:AA194)</f>
        <v>1294708.6500345622</v>
      </c>
    </row>
    <row r="195" spans="1:28" x14ac:dyDescent="0.25">
      <c r="A195" s="95">
        <v>2016</v>
      </c>
      <c r="B195" s="95" t="s">
        <v>60</v>
      </c>
      <c r="C195" s="52" t="s">
        <v>13</v>
      </c>
      <c r="D195" s="5">
        <f>'90.1 Data-SI'!D195*Convert!$B$1</f>
        <v>33740.661232232371</v>
      </c>
      <c r="E195" s="5">
        <f>'90.1 Data-SI'!E195/Convert!$B$2*1000000</f>
        <v>0</v>
      </c>
      <c r="F195" s="5">
        <f>'90.1 Data-SI'!F195/Convert!$B$2*1000000</f>
        <v>3762.8337986641277</v>
      </c>
      <c r="G195" s="5">
        <f>'90.1 Data-SI'!G195/Convert!$B$2*1000000</f>
        <v>338095.82980389945</v>
      </c>
      <c r="H195" s="5">
        <f>'90.1 Data-SI'!H195/Convert!$B$2*1000000</f>
        <v>96791.079979743241</v>
      </c>
      <c r="I195" s="5">
        <f>'90.1 Data-SI'!I195/Convert!$B$2*1000000</f>
        <v>24605.331338367945</v>
      </c>
      <c r="J195" s="5">
        <f>'90.1 Data-SI'!J195/Convert!$B$2*1000000</f>
        <v>484400.87392525835</v>
      </c>
      <c r="K195" s="5">
        <f>'90.1 Data-SI'!K195/Convert!$B$2*1000000</f>
        <v>0</v>
      </c>
      <c r="L195" s="5">
        <f>'90.1 Data-SI'!L195/Convert!$B$2*1000000</f>
        <v>0</v>
      </c>
      <c r="M195" s="5">
        <f>'90.1 Data-SI'!M195/Convert!$B$2*1000000</f>
        <v>122818.13693473494</v>
      </c>
      <c r="N195" s="5">
        <f>'90.1 Data-SI'!N195/Convert!$B$2*1000000</f>
        <v>0</v>
      </c>
      <c r="O195" s="5">
        <f>'90.1 Data-SI'!O195/Convert!$B$2*1000000</f>
        <v>0</v>
      </c>
      <c r="P195" s="5">
        <f t="shared" ref="P195:P258" si="16">N195-O195</f>
        <v>0</v>
      </c>
      <c r="Q195" s="5">
        <f>'90.1 Data-SI'!Q195/Convert!$B$2*1000000</f>
        <v>0</v>
      </c>
      <c r="R195" s="5">
        <f>'90.1 Data-SI'!R195/Convert!$B$2*1000000</f>
        <v>0</v>
      </c>
      <c r="S195" s="5">
        <f>'90.1 Data-SI'!S195/Convert!$B$2*1000000</f>
        <v>0</v>
      </c>
      <c r="T195" s="5">
        <f>'90.1 Data-SI'!T195/Convert!$B$2*1000000</f>
        <v>281482.7157499427</v>
      </c>
      <c r="U195" s="5">
        <f>'90.1 Data-SI'!U195/Convert!$B$2*1000000</f>
        <v>0</v>
      </c>
      <c r="V195" s="5">
        <f>'90.1 Data-SI'!V195/Convert!$B$2*1000000</f>
        <v>0</v>
      </c>
      <c r="W195" s="5">
        <f t="shared" ref="W195:W258" si="17">E195+G195+M195+SUM(P195:S195)</f>
        <v>460913.96673863439</v>
      </c>
      <c r="X195" s="5">
        <f t="shared" ref="X195:X258" si="18">F195</f>
        <v>3762.8337986641277</v>
      </c>
      <c r="Y195" s="5">
        <f t="shared" ref="Y195:Y258" si="19">SUM(W195:X195)</f>
        <v>464676.80053729855</v>
      </c>
      <c r="Z195" s="5">
        <f>'90.1 Data-SI'!Y195/Convert!$B$2*1000000</f>
        <v>1348184.4895611692</v>
      </c>
      <c r="AA195" s="5">
        <f>'90.1 Data-SI'!Z195/Convert!$B$2*1000000</f>
        <v>3762.8337986641277</v>
      </c>
      <c r="AB195" s="5">
        <f t="shared" si="15"/>
        <v>1351947.3233598333</v>
      </c>
    </row>
    <row r="196" spans="1:28" x14ac:dyDescent="0.25">
      <c r="A196" s="95">
        <v>2016</v>
      </c>
      <c r="B196" s="95" t="s">
        <v>60</v>
      </c>
      <c r="C196" s="52" t="s">
        <v>19</v>
      </c>
      <c r="D196" s="5">
        <f>'90.1 Data-SI'!D196*Convert!$B$1</f>
        <v>33740.661232232371</v>
      </c>
      <c r="E196" s="5">
        <f>'90.1 Data-SI'!E196/Convert!$B$2*1000000</f>
        <v>0</v>
      </c>
      <c r="F196" s="5">
        <f>'90.1 Data-SI'!F196/Convert!$B$2*1000000</f>
        <v>9809.9067547037084</v>
      </c>
      <c r="G196" s="5">
        <f>'90.1 Data-SI'!G196/Convert!$B$2*1000000</f>
        <v>243825.94325096897</v>
      </c>
      <c r="H196" s="5">
        <f>'90.1 Data-SI'!H196/Convert!$B$2*1000000</f>
        <v>96791.079979743241</v>
      </c>
      <c r="I196" s="5">
        <f>'90.1 Data-SI'!I196/Convert!$B$2*1000000</f>
        <v>24595.853167590452</v>
      </c>
      <c r="J196" s="5">
        <f>'90.1 Data-SI'!J196/Convert!$B$2*1000000</f>
        <v>484400.87392525835</v>
      </c>
      <c r="K196" s="5">
        <f>'90.1 Data-SI'!K196/Convert!$B$2*1000000</f>
        <v>0</v>
      </c>
      <c r="L196" s="5">
        <f>'90.1 Data-SI'!L196/Convert!$B$2*1000000</f>
        <v>0</v>
      </c>
      <c r="M196" s="5">
        <f>'90.1 Data-SI'!M196/Convert!$B$2*1000000</f>
        <v>93179.896913518984</v>
      </c>
      <c r="N196" s="5">
        <f>'90.1 Data-SI'!N196/Convert!$B$2*1000000</f>
        <v>0</v>
      </c>
      <c r="O196" s="5">
        <f>'90.1 Data-SI'!O196/Convert!$B$2*1000000</f>
        <v>0</v>
      </c>
      <c r="P196" s="5">
        <f t="shared" si="16"/>
        <v>0</v>
      </c>
      <c r="Q196" s="5">
        <f>'90.1 Data-SI'!Q196/Convert!$B$2*1000000</f>
        <v>0</v>
      </c>
      <c r="R196" s="5">
        <f>'90.1 Data-SI'!R196/Convert!$B$2*1000000</f>
        <v>0</v>
      </c>
      <c r="S196" s="5">
        <f>'90.1 Data-SI'!S196/Convert!$B$2*1000000</f>
        <v>0</v>
      </c>
      <c r="T196" s="5">
        <f>'90.1 Data-SI'!T196/Convert!$B$2*1000000</f>
        <v>303718.50439393776</v>
      </c>
      <c r="U196" s="5">
        <f>'90.1 Data-SI'!U196/Convert!$B$2*1000000</f>
        <v>0</v>
      </c>
      <c r="V196" s="5">
        <f>'90.1 Data-SI'!V196/Convert!$B$2*1000000</f>
        <v>0</v>
      </c>
      <c r="W196" s="5">
        <f t="shared" si="17"/>
        <v>337005.84016448795</v>
      </c>
      <c r="X196" s="5">
        <f t="shared" si="18"/>
        <v>9809.9067547037084</v>
      </c>
      <c r="Y196" s="5">
        <f t="shared" si="19"/>
        <v>346815.74691919168</v>
      </c>
      <c r="Z196" s="5">
        <f>'90.1 Data-SI'!Y196/Convert!$B$2*1000000</f>
        <v>1246512.1516310179</v>
      </c>
      <c r="AA196" s="5">
        <f>'90.1 Data-SI'!Z196/Convert!$B$2*1000000</f>
        <v>9809.9067547037084</v>
      </c>
      <c r="AB196" s="5">
        <f t="shared" si="15"/>
        <v>1256322.0583857216</v>
      </c>
    </row>
    <row r="197" spans="1:28" x14ac:dyDescent="0.25">
      <c r="A197" s="95">
        <v>2016</v>
      </c>
      <c r="B197" s="95" t="s">
        <v>60</v>
      </c>
      <c r="C197" s="52" t="s">
        <v>20</v>
      </c>
      <c r="D197" s="5">
        <f>'90.1 Data-SI'!D197*Convert!$B$1</f>
        <v>33740.661232232371</v>
      </c>
      <c r="E197" s="5">
        <f>'90.1 Data-SI'!E197/Convert!$B$2*1000000</f>
        <v>0</v>
      </c>
      <c r="F197" s="5">
        <f>'90.1 Data-SI'!F197/Convert!$B$2*1000000</f>
        <v>7355.0605233334081</v>
      </c>
      <c r="G197" s="5">
        <f>'90.1 Data-SI'!G197/Convert!$B$2*1000000</f>
        <v>202757.02927209827</v>
      </c>
      <c r="H197" s="5">
        <f>'90.1 Data-SI'!H197/Convert!$B$2*1000000</f>
        <v>96791.079979743241</v>
      </c>
      <c r="I197" s="5">
        <f>'90.1 Data-SI'!I197/Convert!$B$2*1000000</f>
        <v>24614.809509145434</v>
      </c>
      <c r="J197" s="5">
        <f>'90.1 Data-SI'!J197/Convert!$B$2*1000000</f>
        <v>484400.87392525835</v>
      </c>
      <c r="K197" s="5">
        <f>'90.1 Data-SI'!K197/Convert!$B$2*1000000</f>
        <v>0</v>
      </c>
      <c r="L197" s="5">
        <f>'90.1 Data-SI'!L197/Convert!$B$2*1000000</f>
        <v>0</v>
      </c>
      <c r="M197" s="5">
        <f>'90.1 Data-SI'!M197/Convert!$B$2*1000000</f>
        <v>98421.325353471781</v>
      </c>
      <c r="N197" s="5">
        <f>'90.1 Data-SI'!N197/Convert!$B$2*1000000</f>
        <v>0</v>
      </c>
      <c r="O197" s="5">
        <f>'90.1 Data-SI'!O197/Convert!$B$2*1000000</f>
        <v>0</v>
      </c>
      <c r="P197" s="5">
        <f t="shared" si="16"/>
        <v>0</v>
      </c>
      <c r="Q197" s="5">
        <f>'90.1 Data-SI'!Q197/Convert!$B$2*1000000</f>
        <v>0</v>
      </c>
      <c r="R197" s="5">
        <f>'90.1 Data-SI'!R197/Convert!$B$2*1000000</f>
        <v>0</v>
      </c>
      <c r="S197" s="5">
        <f>'90.1 Data-SI'!S197/Convert!$B$2*1000000</f>
        <v>0</v>
      </c>
      <c r="T197" s="5">
        <f>'90.1 Data-SI'!T197/Convert!$B$2*1000000</f>
        <v>305377.18427999876</v>
      </c>
      <c r="U197" s="5">
        <f>'90.1 Data-SI'!U197/Convert!$B$2*1000000</f>
        <v>0</v>
      </c>
      <c r="V197" s="5">
        <f>'90.1 Data-SI'!V197/Convert!$B$2*1000000</f>
        <v>0</v>
      </c>
      <c r="W197" s="5">
        <f t="shared" si="17"/>
        <v>301178.35462557006</v>
      </c>
      <c r="X197" s="5">
        <f t="shared" si="18"/>
        <v>7355.0605233334081</v>
      </c>
      <c r="Y197" s="5">
        <f t="shared" si="19"/>
        <v>308533.4151489035</v>
      </c>
      <c r="Z197" s="5">
        <f>'90.1 Data-SI'!Y197/Convert!$B$2*1000000</f>
        <v>1212362.302319716</v>
      </c>
      <c r="AA197" s="5">
        <f>'90.1 Data-SI'!Z197/Convert!$B$2*1000000</f>
        <v>7355.0605233334081</v>
      </c>
      <c r="AB197" s="5">
        <f t="shared" si="15"/>
        <v>1219717.3628430495</v>
      </c>
    </row>
    <row r="198" spans="1:28" x14ac:dyDescent="0.25">
      <c r="A198" s="95">
        <v>2016</v>
      </c>
      <c r="B198" s="95" t="s">
        <v>60</v>
      </c>
      <c r="C198" s="52" t="s">
        <v>3</v>
      </c>
      <c r="D198" s="5">
        <f>'90.1 Data-SI'!D198*Convert!$B$1</f>
        <v>33740.661232232371</v>
      </c>
      <c r="E198" s="5">
        <f>'90.1 Data-SI'!E198/Convert!$B$2*1000000</f>
        <v>0</v>
      </c>
      <c r="F198" s="5">
        <f>'90.1 Data-SI'!F198/Convert!$B$2*1000000</f>
        <v>117178.62532212747</v>
      </c>
      <c r="G198" s="5">
        <f>'90.1 Data-SI'!G198/Convert!$B$2*1000000</f>
        <v>131841.35551490684</v>
      </c>
      <c r="H198" s="5">
        <f>'90.1 Data-SI'!H198/Convert!$B$2*1000000</f>
        <v>96791.079979743241</v>
      </c>
      <c r="I198" s="5">
        <f>'90.1 Data-SI'!I198/Convert!$B$2*1000000</f>
        <v>24605.331338367945</v>
      </c>
      <c r="J198" s="5">
        <f>'90.1 Data-SI'!J198/Convert!$B$2*1000000</f>
        <v>484400.87392525835</v>
      </c>
      <c r="K198" s="5">
        <f>'90.1 Data-SI'!K198/Convert!$B$2*1000000</f>
        <v>0</v>
      </c>
      <c r="L198" s="5">
        <f>'90.1 Data-SI'!L198/Convert!$B$2*1000000</f>
        <v>0</v>
      </c>
      <c r="M198" s="5">
        <f>'90.1 Data-SI'!M198/Convert!$B$2*1000000</f>
        <v>77104.919274893386</v>
      </c>
      <c r="N198" s="5">
        <f>'90.1 Data-SI'!N198/Convert!$B$2*1000000</f>
        <v>0</v>
      </c>
      <c r="O198" s="5">
        <f>'90.1 Data-SI'!O198/Convert!$B$2*1000000</f>
        <v>0</v>
      </c>
      <c r="P198" s="5">
        <f t="shared" si="16"/>
        <v>0</v>
      </c>
      <c r="Q198" s="5">
        <f>'90.1 Data-SI'!Q198/Convert!$B$2*1000000</f>
        <v>0</v>
      </c>
      <c r="R198" s="5">
        <f>'90.1 Data-SI'!R198/Convert!$B$2*1000000</f>
        <v>0</v>
      </c>
      <c r="S198" s="5">
        <f>'90.1 Data-SI'!S198/Convert!$B$2*1000000</f>
        <v>0</v>
      </c>
      <c r="T198" s="5">
        <f>'90.1 Data-SI'!T198/Convert!$B$2*1000000</f>
        <v>343801.68861194939</v>
      </c>
      <c r="U198" s="5">
        <f>'90.1 Data-SI'!U198/Convert!$B$2*1000000</f>
        <v>0</v>
      </c>
      <c r="V198" s="5">
        <f>'90.1 Data-SI'!V198/Convert!$B$2*1000000</f>
        <v>0</v>
      </c>
      <c r="W198" s="5">
        <f t="shared" si="17"/>
        <v>208946.27478980023</v>
      </c>
      <c r="X198" s="5">
        <f t="shared" si="18"/>
        <v>117178.62532212747</v>
      </c>
      <c r="Y198" s="5">
        <f t="shared" si="19"/>
        <v>326124.90011192771</v>
      </c>
      <c r="Z198" s="5">
        <f>'90.1 Data-SI'!Y198/Convert!$B$2*1000000</f>
        <v>1158554.7268158963</v>
      </c>
      <c r="AA198" s="5">
        <f>'90.1 Data-SI'!Z198/Convert!$B$2*1000000</f>
        <v>117178.62532212747</v>
      </c>
      <c r="AB198" s="5">
        <f t="shared" si="15"/>
        <v>1275733.3521380238</v>
      </c>
    </row>
    <row r="199" spans="1:28" x14ac:dyDescent="0.25">
      <c r="A199" s="95">
        <v>2016</v>
      </c>
      <c r="B199" s="95" t="s">
        <v>60</v>
      </c>
      <c r="C199" s="52" t="s">
        <v>7</v>
      </c>
      <c r="D199" s="5">
        <f>'90.1 Data-SI'!D199*Convert!$B$1</f>
        <v>33740.661232232371</v>
      </c>
      <c r="E199" s="5">
        <f>'90.1 Data-SI'!E199/Convert!$B$2*1000000</f>
        <v>0</v>
      </c>
      <c r="F199" s="5">
        <f>'90.1 Data-SI'!F199/Convert!$B$2*1000000</f>
        <v>36585.739201117212</v>
      </c>
      <c r="G199" s="5">
        <f>'90.1 Data-SI'!G199/Convert!$B$2*1000000</f>
        <v>143091.94422778927</v>
      </c>
      <c r="H199" s="5">
        <f>'90.1 Data-SI'!H199/Convert!$B$2*1000000</f>
        <v>96791.079979743241</v>
      </c>
      <c r="I199" s="5">
        <f>'90.1 Data-SI'!I199/Convert!$B$2*1000000</f>
        <v>24605.331338367945</v>
      </c>
      <c r="J199" s="5">
        <f>'90.1 Data-SI'!J199/Convert!$B$2*1000000</f>
        <v>484400.87392525835</v>
      </c>
      <c r="K199" s="5">
        <f>'90.1 Data-SI'!K199/Convert!$B$2*1000000</f>
        <v>0</v>
      </c>
      <c r="L199" s="5">
        <f>'90.1 Data-SI'!L199/Convert!$B$2*1000000</f>
        <v>0</v>
      </c>
      <c r="M199" s="5">
        <f>'90.1 Data-SI'!M199/Convert!$B$2*1000000</f>
        <v>86602.046393939876</v>
      </c>
      <c r="N199" s="5">
        <f>'90.1 Data-SI'!N199/Convert!$B$2*1000000</f>
        <v>0</v>
      </c>
      <c r="O199" s="5">
        <f>'90.1 Data-SI'!O199/Convert!$B$2*1000000</f>
        <v>0</v>
      </c>
      <c r="P199" s="5">
        <f t="shared" si="16"/>
        <v>0</v>
      </c>
      <c r="Q199" s="5">
        <f>'90.1 Data-SI'!Q199/Convert!$B$2*1000000</f>
        <v>0</v>
      </c>
      <c r="R199" s="5">
        <f>'90.1 Data-SI'!R199/Convert!$B$2*1000000</f>
        <v>0</v>
      </c>
      <c r="S199" s="5">
        <f>'90.1 Data-SI'!S199/Convert!$B$2*1000000</f>
        <v>0</v>
      </c>
      <c r="T199" s="5">
        <f>'90.1 Data-SI'!T199/Convert!$B$2*1000000</f>
        <v>333489.43880603858</v>
      </c>
      <c r="U199" s="5">
        <f>'90.1 Data-SI'!U199/Convert!$B$2*1000000</f>
        <v>0</v>
      </c>
      <c r="V199" s="5">
        <f>'90.1 Data-SI'!V199/Convert!$B$2*1000000</f>
        <v>0</v>
      </c>
      <c r="W199" s="5">
        <f t="shared" si="17"/>
        <v>229693.99062172914</v>
      </c>
      <c r="X199" s="5">
        <f t="shared" si="18"/>
        <v>36585.739201117212</v>
      </c>
      <c r="Y199" s="5">
        <f t="shared" si="19"/>
        <v>266279.72982284636</v>
      </c>
      <c r="Z199" s="5">
        <f>'90.1 Data-SI'!Y199/Convert!$B$2*1000000</f>
        <v>1168980.7146711373</v>
      </c>
      <c r="AA199" s="5">
        <f>'90.1 Data-SI'!Z199/Convert!$B$2*1000000</f>
        <v>36585.739201117212</v>
      </c>
      <c r="AB199" s="5">
        <f t="shared" si="15"/>
        <v>1205566.4538722546</v>
      </c>
    </row>
    <row r="200" spans="1:28" x14ac:dyDescent="0.25">
      <c r="A200" s="95">
        <v>2016</v>
      </c>
      <c r="B200" s="95" t="s">
        <v>60</v>
      </c>
      <c r="C200" s="52" t="s">
        <v>17</v>
      </c>
      <c r="D200" s="5">
        <f>'90.1 Data-SI'!D200*Convert!$B$1</f>
        <v>33740.661232232371</v>
      </c>
      <c r="E200" s="5">
        <f>'90.1 Data-SI'!E200/Convert!$B$2*1000000</f>
        <v>0</v>
      </c>
      <c r="F200" s="5">
        <f>'90.1 Data-SI'!F200/Convert!$B$2*1000000</f>
        <v>6151.3328345919863</v>
      </c>
      <c r="G200" s="5">
        <f>'90.1 Data-SI'!G200/Convert!$B$2*1000000</f>
        <v>65607.898121796199</v>
      </c>
      <c r="H200" s="5">
        <f>'90.1 Data-SI'!H200/Convert!$B$2*1000000</f>
        <v>96791.079979743241</v>
      </c>
      <c r="I200" s="5">
        <f>'90.1 Data-SI'!I200/Convert!$B$2*1000000</f>
        <v>24605.331338367945</v>
      </c>
      <c r="J200" s="5">
        <f>'90.1 Data-SI'!J200/Convert!$B$2*1000000</f>
        <v>484400.87392525835</v>
      </c>
      <c r="K200" s="5">
        <f>'90.1 Data-SI'!K200/Convert!$B$2*1000000</f>
        <v>0</v>
      </c>
      <c r="L200" s="5">
        <f>'90.1 Data-SI'!L200/Convert!$B$2*1000000</f>
        <v>0</v>
      </c>
      <c r="M200" s="5">
        <f>'90.1 Data-SI'!M200/Convert!$B$2*1000000</f>
        <v>59096.39479765953</v>
      </c>
      <c r="N200" s="5">
        <f>'90.1 Data-SI'!N200/Convert!$B$2*1000000</f>
        <v>0</v>
      </c>
      <c r="O200" s="5">
        <f>'90.1 Data-SI'!O200/Convert!$B$2*1000000</f>
        <v>0</v>
      </c>
      <c r="P200" s="5">
        <f t="shared" si="16"/>
        <v>0</v>
      </c>
      <c r="Q200" s="5">
        <f>'90.1 Data-SI'!Q200/Convert!$B$2*1000000</f>
        <v>0</v>
      </c>
      <c r="R200" s="5">
        <f>'90.1 Data-SI'!R200/Convert!$B$2*1000000</f>
        <v>0</v>
      </c>
      <c r="S200" s="5">
        <f>'90.1 Data-SI'!S200/Convert!$B$2*1000000</f>
        <v>0</v>
      </c>
      <c r="T200" s="5">
        <f>'90.1 Data-SI'!T200/Convert!$B$2*1000000</f>
        <v>347450.78436128359</v>
      </c>
      <c r="U200" s="5">
        <f>'90.1 Data-SI'!U200/Convert!$B$2*1000000</f>
        <v>0</v>
      </c>
      <c r="V200" s="5">
        <f>'90.1 Data-SI'!V200/Convert!$B$2*1000000</f>
        <v>0</v>
      </c>
      <c r="W200" s="5">
        <f t="shared" si="17"/>
        <v>124704.29291945574</v>
      </c>
      <c r="X200" s="5">
        <f t="shared" si="18"/>
        <v>6151.3328345919863</v>
      </c>
      <c r="Y200" s="5">
        <f t="shared" si="19"/>
        <v>130855.62575404772</v>
      </c>
      <c r="Z200" s="5">
        <f>'90.1 Data-SI'!Y200/Convert!$B$2*1000000</f>
        <v>1077942.8843533315</v>
      </c>
      <c r="AA200" s="5">
        <f>'90.1 Data-SI'!Z200/Convert!$B$2*1000000</f>
        <v>6151.3328345919863</v>
      </c>
      <c r="AB200" s="5">
        <f t="shared" si="15"/>
        <v>1084094.2171879236</v>
      </c>
    </row>
    <row r="201" spans="1:28" x14ac:dyDescent="0.25">
      <c r="A201" s="95">
        <v>2016</v>
      </c>
      <c r="B201" s="95" t="s">
        <v>60</v>
      </c>
      <c r="C201" s="52" t="s">
        <v>14</v>
      </c>
      <c r="D201" s="5">
        <f>'90.1 Data-SI'!D201*Convert!$B$1</f>
        <v>33740.661232232371</v>
      </c>
      <c r="E201" s="5">
        <f>'90.1 Data-SI'!E201/Convert!$B$2*1000000</f>
        <v>0</v>
      </c>
      <c r="F201" s="5">
        <f>'90.1 Data-SI'!F201/Convert!$B$2*1000000</f>
        <v>104733.78709128113</v>
      </c>
      <c r="G201" s="5">
        <f>'90.1 Data-SI'!G201/Convert!$B$2*1000000</f>
        <v>93293.634962848882</v>
      </c>
      <c r="H201" s="5">
        <f>'90.1 Data-SI'!H201/Convert!$B$2*1000000</f>
        <v>96791.079979743241</v>
      </c>
      <c r="I201" s="5">
        <f>'90.1 Data-SI'!I201/Convert!$B$2*1000000</f>
        <v>24567.418655257985</v>
      </c>
      <c r="J201" s="5">
        <f>'90.1 Data-SI'!J201/Convert!$B$2*1000000</f>
        <v>484400.87392525835</v>
      </c>
      <c r="K201" s="5">
        <f>'90.1 Data-SI'!K201/Convert!$B$2*1000000</f>
        <v>0</v>
      </c>
      <c r="L201" s="5">
        <f>'90.1 Data-SI'!L201/Convert!$B$2*1000000</f>
        <v>0</v>
      </c>
      <c r="M201" s="5">
        <f>'90.1 Data-SI'!M201/Convert!$B$2*1000000</f>
        <v>69958.378508664799</v>
      </c>
      <c r="N201" s="5">
        <f>'90.1 Data-SI'!N201/Convert!$B$2*1000000</f>
        <v>0</v>
      </c>
      <c r="O201" s="5">
        <f>'90.1 Data-SI'!O201/Convert!$B$2*1000000</f>
        <v>0</v>
      </c>
      <c r="P201" s="5">
        <f t="shared" si="16"/>
        <v>0</v>
      </c>
      <c r="Q201" s="5">
        <f>'90.1 Data-SI'!Q201/Convert!$B$2*1000000</f>
        <v>0</v>
      </c>
      <c r="R201" s="5">
        <f>'90.1 Data-SI'!R201/Convert!$B$2*1000000</f>
        <v>0</v>
      </c>
      <c r="S201" s="5">
        <f>'90.1 Data-SI'!S201/Convert!$B$2*1000000</f>
        <v>0</v>
      </c>
      <c r="T201" s="5">
        <f>'90.1 Data-SI'!T201/Convert!$B$2*1000000</f>
        <v>374719.48168812669</v>
      </c>
      <c r="U201" s="5">
        <f>'90.1 Data-SI'!U201/Convert!$B$2*1000000</f>
        <v>0</v>
      </c>
      <c r="V201" s="5">
        <f>'90.1 Data-SI'!V201/Convert!$B$2*1000000</f>
        <v>0</v>
      </c>
      <c r="W201" s="5">
        <f t="shared" si="17"/>
        <v>163252.0134715137</v>
      </c>
      <c r="X201" s="5">
        <f t="shared" si="18"/>
        <v>104733.78709128113</v>
      </c>
      <c r="Y201" s="5">
        <f t="shared" si="19"/>
        <v>267985.80056279484</v>
      </c>
      <c r="Z201" s="5">
        <f>'90.1 Data-SI'!Y201/Convert!$B$2*1000000</f>
        <v>1143730.8677198999</v>
      </c>
      <c r="AA201" s="5">
        <f>'90.1 Data-SI'!Z201/Convert!$B$2*1000000</f>
        <v>104733.78709128113</v>
      </c>
      <c r="AB201" s="5">
        <f t="shared" si="15"/>
        <v>1248464.6548111809</v>
      </c>
    </row>
    <row r="202" spans="1:28" x14ac:dyDescent="0.25">
      <c r="A202" s="95">
        <v>2016</v>
      </c>
      <c r="B202" s="95" t="s">
        <v>60</v>
      </c>
      <c r="C202" s="52" t="s">
        <v>2</v>
      </c>
      <c r="D202" s="5">
        <f>'90.1 Data-SI'!D202*Convert!$B$1</f>
        <v>33740.661232232371</v>
      </c>
      <c r="E202" s="5">
        <f>'90.1 Data-SI'!E202/Convert!$B$2*1000000</f>
        <v>0</v>
      </c>
      <c r="F202" s="5">
        <f>'90.1 Data-SI'!F202/Convert!$B$2*1000000</f>
        <v>83616.422599030062</v>
      </c>
      <c r="G202" s="5">
        <f>'90.1 Data-SI'!G202/Convert!$B$2*1000000</f>
        <v>104184.05318618662</v>
      </c>
      <c r="H202" s="5">
        <f>'90.1 Data-SI'!H202/Convert!$B$2*1000000</f>
        <v>96791.079979743241</v>
      </c>
      <c r="I202" s="5">
        <f>'90.1 Data-SI'!I202/Convert!$B$2*1000000</f>
        <v>24586.374996812963</v>
      </c>
      <c r="J202" s="5">
        <f>'90.1 Data-SI'!J202/Convert!$B$2*1000000</f>
        <v>484400.87392525835</v>
      </c>
      <c r="K202" s="5">
        <f>'90.1 Data-SI'!K202/Convert!$B$2*1000000</f>
        <v>0</v>
      </c>
      <c r="L202" s="5">
        <f>'90.1 Data-SI'!L202/Convert!$B$2*1000000</f>
        <v>0</v>
      </c>
      <c r="M202" s="5">
        <f>'90.1 Data-SI'!M202/Convert!$B$2*1000000</f>
        <v>80820.36221967006</v>
      </c>
      <c r="N202" s="5">
        <f>'90.1 Data-SI'!N202/Convert!$B$2*1000000</f>
        <v>0</v>
      </c>
      <c r="O202" s="5">
        <f>'90.1 Data-SI'!O202/Convert!$B$2*1000000</f>
        <v>0</v>
      </c>
      <c r="P202" s="5">
        <f t="shared" si="16"/>
        <v>0</v>
      </c>
      <c r="Q202" s="5">
        <f>'90.1 Data-SI'!Q202/Convert!$B$2*1000000</f>
        <v>0</v>
      </c>
      <c r="R202" s="5">
        <f>'90.1 Data-SI'!R202/Convert!$B$2*1000000</f>
        <v>0</v>
      </c>
      <c r="S202" s="5">
        <f>'90.1 Data-SI'!S202/Convert!$B$2*1000000</f>
        <v>0</v>
      </c>
      <c r="T202" s="5">
        <f>'90.1 Data-SI'!T202/Convert!$B$2*1000000</f>
        <v>365952.17371894699</v>
      </c>
      <c r="U202" s="5">
        <f>'90.1 Data-SI'!U202/Convert!$B$2*1000000</f>
        <v>0</v>
      </c>
      <c r="V202" s="5">
        <f>'90.1 Data-SI'!V202/Convert!$B$2*1000000</f>
        <v>0</v>
      </c>
      <c r="W202" s="5">
        <f t="shared" si="17"/>
        <v>185004.41540585668</v>
      </c>
      <c r="X202" s="5">
        <f t="shared" si="18"/>
        <v>83616.422599030062</v>
      </c>
      <c r="Y202" s="5">
        <f t="shared" si="19"/>
        <v>268620.83800488675</v>
      </c>
      <c r="Z202" s="5">
        <f>'90.1 Data-SI'!Y202/Convert!$B$2*1000000</f>
        <v>1156734.9180266182</v>
      </c>
      <c r="AA202" s="5">
        <f>'90.1 Data-SI'!Z202/Convert!$B$2*1000000</f>
        <v>83616.422599030062</v>
      </c>
      <c r="AB202" s="5">
        <f t="shared" si="15"/>
        <v>1240351.3406256482</v>
      </c>
    </row>
    <row r="203" spans="1:28" x14ac:dyDescent="0.25">
      <c r="A203" s="95">
        <v>2016</v>
      </c>
      <c r="B203" s="95" t="s">
        <v>60</v>
      </c>
      <c r="C203" s="52" t="s">
        <v>18</v>
      </c>
      <c r="D203" s="5">
        <f>'90.1 Data-SI'!D203*Convert!$B$1</f>
        <v>33740.661232232371</v>
      </c>
      <c r="E203" s="5">
        <f>'90.1 Data-SI'!E203/Convert!$B$2*1000000</f>
        <v>0</v>
      </c>
      <c r="F203" s="5">
        <f>'90.1 Data-SI'!F203/Convert!$B$2*1000000</f>
        <v>148617.7177910668</v>
      </c>
      <c r="G203" s="5">
        <f>'90.1 Data-SI'!G203/Convert!$B$2*1000000</f>
        <v>36614.173713449687</v>
      </c>
      <c r="H203" s="5">
        <f>'90.1 Data-SI'!H203/Convert!$B$2*1000000</f>
        <v>96791.079979743241</v>
      </c>
      <c r="I203" s="5">
        <f>'90.1 Data-SI'!I203/Convert!$B$2*1000000</f>
        <v>24538.984142925507</v>
      </c>
      <c r="J203" s="5">
        <f>'90.1 Data-SI'!J203/Convert!$B$2*1000000</f>
        <v>484400.87392525835</v>
      </c>
      <c r="K203" s="5">
        <f>'90.1 Data-SI'!K203/Convert!$B$2*1000000</f>
        <v>0</v>
      </c>
      <c r="L203" s="5">
        <f>'90.1 Data-SI'!L203/Convert!$B$2*1000000</f>
        <v>0</v>
      </c>
      <c r="M203" s="5">
        <f>'90.1 Data-SI'!M203/Convert!$B$2*1000000</f>
        <v>60101.080900073626</v>
      </c>
      <c r="N203" s="5">
        <f>'90.1 Data-SI'!N203/Convert!$B$2*1000000</f>
        <v>0</v>
      </c>
      <c r="O203" s="5">
        <f>'90.1 Data-SI'!O203/Convert!$B$2*1000000</f>
        <v>0</v>
      </c>
      <c r="P203" s="5">
        <f t="shared" si="16"/>
        <v>0</v>
      </c>
      <c r="Q203" s="5">
        <f>'90.1 Data-SI'!Q203/Convert!$B$2*1000000</f>
        <v>0</v>
      </c>
      <c r="R203" s="5">
        <f>'90.1 Data-SI'!R203/Convert!$B$2*1000000</f>
        <v>0</v>
      </c>
      <c r="S203" s="5">
        <f>'90.1 Data-SI'!S203/Convert!$B$2*1000000</f>
        <v>0</v>
      </c>
      <c r="T203" s="5">
        <f>'90.1 Data-SI'!T203/Convert!$B$2*1000000</f>
        <v>384718.95185838017</v>
      </c>
      <c r="U203" s="5">
        <f>'90.1 Data-SI'!U203/Convert!$B$2*1000000</f>
        <v>0</v>
      </c>
      <c r="V203" s="5">
        <f>'90.1 Data-SI'!V203/Convert!$B$2*1000000</f>
        <v>0</v>
      </c>
      <c r="W203" s="5">
        <f t="shared" si="17"/>
        <v>96715.254613523313</v>
      </c>
      <c r="X203" s="5">
        <f t="shared" si="18"/>
        <v>148617.7177910668</v>
      </c>
      <c r="Y203" s="5">
        <f t="shared" si="19"/>
        <v>245332.97240459011</v>
      </c>
      <c r="Z203" s="5">
        <f>'90.1 Data-SI'!Y203/Convert!$B$2*1000000</f>
        <v>1087165.1445198306</v>
      </c>
      <c r="AA203" s="5">
        <f>'90.1 Data-SI'!Z203/Convert!$B$2*1000000</f>
        <v>148617.7177910668</v>
      </c>
      <c r="AB203" s="5">
        <f t="shared" si="15"/>
        <v>1235782.8623108973</v>
      </c>
    </row>
    <row r="204" spans="1:28" x14ac:dyDescent="0.25">
      <c r="A204" s="95">
        <v>2016</v>
      </c>
      <c r="B204" s="95" t="s">
        <v>60</v>
      </c>
      <c r="C204" s="52" t="s">
        <v>4</v>
      </c>
      <c r="D204" s="5">
        <f>'90.1 Data-SI'!D204*Convert!$B$1</f>
        <v>33740.661232232371</v>
      </c>
      <c r="E204" s="5">
        <f>'90.1 Data-SI'!E204/Convert!$B$2*1000000</f>
        <v>0</v>
      </c>
      <c r="F204" s="5">
        <f>'90.1 Data-SI'!F204/Convert!$B$2*1000000</f>
        <v>201259.47828925462</v>
      </c>
      <c r="G204" s="5">
        <f>'90.1 Data-SI'!G204/Convert!$B$2*1000000</f>
        <v>62499.058106778975</v>
      </c>
      <c r="H204" s="5">
        <f>'90.1 Data-SI'!H204/Convert!$B$2*1000000</f>
        <v>96791.079979743241</v>
      </c>
      <c r="I204" s="5">
        <f>'90.1 Data-SI'!I204/Convert!$B$2*1000000</f>
        <v>24576.896826035474</v>
      </c>
      <c r="J204" s="5">
        <f>'90.1 Data-SI'!J204/Convert!$B$2*1000000</f>
        <v>484400.87392525835</v>
      </c>
      <c r="K204" s="5">
        <f>'90.1 Data-SI'!K204/Convert!$B$2*1000000</f>
        <v>0</v>
      </c>
      <c r="L204" s="5">
        <f>'90.1 Data-SI'!L204/Convert!$B$2*1000000</f>
        <v>0</v>
      </c>
      <c r="M204" s="5">
        <f>'90.1 Data-SI'!M204/Convert!$B$2*1000000</f>
        <v>67437.185081852062</v>
      </c>
      <c r="N204" s="5">
        <f>'90.1 Data-SI'!N204/Convert!$B$2*1000000</f>
        <v>0</v>
      </c>
      <c r="O204" s="5">
        <f>'90.1 Data-SI'!O204/Convert!$B$2*1000000</f>
        <v>0</v>
      </c>
      <c r="P204" s="5">
        <f t="shared" si="16"/>
        <v>0</v>
      </c>
      <c r="Q204" s="5">
        <f>'90.1 Data-SI'!Q204/Convert!$B$2*1000000</f>
        <v>0</v>
      </c>
      <c r="R204" s="5">
        <f>'90.1 Data-SI'!R204/Convert!$B$2*1000000</f>
        <v>0</v>
      </c>
      <c r="S204" s="5">
        <f>'90.1 Data-SI'!S204/Convert!$B$2*1000000</f>
        <v>0</v>
      </c>
      <c r="T204" s="5">
        <f>'90.1 Data-SI'!T204/Convert!$B$2*1000000</f>
        <v>401144.62181577296</v>
      </c>
      <c r="U204" s="5">
        <f>'90.1 Data-SI'!U204/Convert!$B$2*1000000</f>
        <v>0</v>
      </c>
      <c r="V204" s="5">
        <f>'90.1 Data-SI'!V204/Convert!$B$2*1000000</f>
        <v>0</v>
      </c>
      <c r="W204" s="5">
        <f t="shared" si="17"/>
        <v>129936.24318863104</v>
      </c>
      <c r="X204" s="5">
        <f t="shared" si="18"/>
        <v>201259.47828925462</v>
      </c>
      <c r="Y204" s="5">
        <f t="shared" si="19"/>
        <v>331195.72147788567</v>
      </c>
      <c r="Z204" s="5">
        <f>'90.1 Data-SI'!Y204/Convert!$B$2*1000000</f>
        <v>1136849.7157354411</v>
      </c>
      <c r="AA204" s="5">
        <f>'90.1 Data-SI'!Z204/Convert!$B$2*1000000</f>
        <v>201259.47828925462</v>
      </c>
      <c r="AB204" s="5">
        <f t="shared" si="15"/>
        <v>1338109.1940246958</v>
      </c>
    </row>
    <row r="205" spans="1:28" x14ac:dyDescent="0.25">
      <c r="A205" s="95">
        <v>2016</v>
      </c>
      <c r="B205" s="95" t="s">
        <v>60</v>
      </c>
      <c r="C205" s="52" t="s">
        <v>5</v>
      </c>
      <c r="D205" s="5">
        <f>'90.1 Data-SI'!D205*Convert!$B$1</f>
        <v>33740.661232232371</v>
      </c>
      <c r="E205" s="5">
        <f>'90.1 Data-SI'!E205/Convert!$B$2*1000000</f>
        <v>0</v>
      </c>
      <c r="F205" s="5">
        <f>'90.1 Data-SI'!F205/Convert!$B$2*1000000</f>
        <v>213694.83834932349</v>
      </c>
      <c r="G205" s="5">
        <f>'90.1 Data-SI'!G205/Convert!$B$2*1000000</f>
        <v>76725.792443793733</v>
      </c>
      <c r="H205" s="5">
        <f>'90.1 Data-SI'!H205/Convert!$B$2*1000000</f>
        <v>96791.079979743241</v>
      </c>
      <c r="I205" s="5">
        <f>'90.1 Data-SI'!I205/Convert!$B$2*1000000</f>
        <v>24576.896826035474</v>
      </c>
      <c r="J205" s="5">
        <f>'90.1 Data-SI'!J205/Convert!$B$2*1000000</f>
        <v>484400.87392525835</v>
      </c>
      <c r="K205" s="5">
        <f>'90.1 Data-SI'!K205/Convert!$B$2*1000000</f>
        <v>0</v>
      </c>
      <c r="L205" s="5">
        <f>'90.1 Data-SI'!L205/Convert!$B$2*1000000</f>
        <v>0</v>
      </c>
      <c r="M205" s="5">
        <f>'90.1 Data-SI'!M205/Convert!$B$2*1000000</f>
        <v>77995.867327977598</v>
      </c>
      <c r="N205" s="5">
        <f>'90.1 Data-SI'!N205/Convert!$B$2*1000000</f>
        <v>0</v>
      </c>
      <c r="O205" s="5">
        <f>'90.1 Data-SI'!O205/Convert!$B$2*1000000</f>
        <v>0</v>
      </c>
      <c r="P205" s="5">
        <f t="shared" si="16"/>
        <v>0</v>
      </c>
      <c r="Q205" s="5">
        <f>'90.1 Data-SI'!Q205/Convert!$B$2*1000000</f>
        <v>0</v>
      </c>
      <c r="R205" s="5">
        <f>'90.1 Data-SI'!R205/Convert!$B$2*1000000</f>
        <v>0</v>
      </c>
      <c r="S205" s="5">
        <f>'90.1 Data-SI'!S205/Convert!$B$2*1000000</f>
        <v>0</v>
      </c>
      <c r="T205" s="5">
        <f>'90.1 Data-SI'!T205/Convert!$B$2*1000000</f>
        <v>393950.69019565685</v>
      </c>
      <c r="U205" s="5">
        <f>'90.1 Data-SI'!U205/Convert!$B$2*1000000</f>
        <v>0</v>
      </c>
      <c r="V205" s="5">
        <f>'90.1 Data-SI'!V205/Convert!$B$2*1000000</f>
        <v>0</v>
      </c>
      <c r="W205" s="5">
        <f t="shared" si="17"/>
        <v>154721.65977177134</v>
      </c>
      <c r="X205" s="5">
        <f t="shared" si="18"/>
        <v>213694.83834932349</v>
      </c>
      <c r="Y205" s="5">
        <f t="shared" si="19"/>
        <v>368416.49812109483</v>
      </c>
      <c r="Z205" s="5">
        <f>'90.1 Data-SI'!Y205/Convert!$B$2*1000000</f>
        <v>1154431.7225276879</v>
      </c>
      <c r="AA205" s="5">
        <f>'90.1 Data-SI'!Z205/Convert!$B$2*1000000</f>
        <v>213694.83834932349</v>
      </c>
      <c r="AB205" s="5">
        <f t="shared" si="15"/>
        <v>1368126.5608770114</v>
      </c>
    </row>
    <row r="206" spans="1:28" x14ac:dyDescent="0.25">
      <c r="A206" s="95">
        <v>2016</v>
      </c>
      <c r="B206" s="95" t="s">
        <v>60</v>
      </c>
      <c r="C206" s="52" t="s">
        <v>15</v>
      </c>
      <c r="D206" s="5">
        <f>'90.1 Data-SI'!D206*Convert!$B$1</f>
        <v>33740.661232232371</v>
      </c>
      <c r="E206" s="5">
        <f>'90.1 Data-SI'!E206/Convert!$B$2*1000000</f>
        <v>0</v>
      </c>
      <c r="F206" s="5">
        <f>'90.1 Data-SI'!F206/Convert!$B$2*1000000</f>
        <v>148503.9797417369</v>
      </c>
      <c r="G206" s="5">
        <f>'90.1 Data-SI'!G206/Convert!$B$2*1000000</f>
        <v>30026.845023093087</v>
      </c>
      <c r="H206" s="5">
        <f>'90.1 Data-SI'!H206/Convert!$B$2*1000000</f>
        <v>96791.079979743241</v>
      </c>
      <c r="I206" s="5">
        <f>'90.1 Data-SI'!I206/Convert!$B$2*1000000</f>
        <v>24538.984142925507</v>
      </c>
      <c r="J206" s="5">
        <f>'90.1 Data-SI'!J206/Convert!$B$2*1000000</f>
        <v>484400.87392525835</v>
      </c>
      <c r="K206" s="5">
        <f>'90.1 Data-SI'!K206/Convert!$B$2*1000000</f>
        <v>0</v>
      </c>
      <c r="L206" s="5">
        <f>'90.1 Data-SI'!L206/Convert!$B$2*1000000</f>
        <v>0</v>
      </c>
      <c r="M206" s="5">
        <f>'90.1 Data-SI'!M206/Convert!$B$2*1000000</f>
        <v>57845.276255030658</v>
      </c>
      <c r="N206" s="5">
        <f>'90.1 Data-SI'!N206/Convert!$B$2*1000000</f>
        <v>0</v>
      </c>
      <c r="O206" s="5">
        <f>'90.1 Data-SI'!O206/Convert!$B$2*1000000</f>
        <v>0</v>
      </c>
      <c r="P206" s="5">
        <f t="shared" si="16"/>
        <v>0</v>
      </c>
      <c r="Q206" s="5">
        <f>'90.1 Data-SI'!Q206/Convert!$B$2*1000000</f>
        <v>0</v>
      </c>
      <c r="R206" s="5">
        <f>'90.1 Data-SI'!R206/Convert!$B$2*1000000</f>
        <v>0</v>
      </c>
      <c r="S206" s="5">
        <f>'90.1 Data-SI'!S206/Convert!$B$2*1000000</f>
        <v>0</v>
      </c>
      <c r="T206" s="5">
        <f>'90.1 Data-SI'!T206/Convert!$B$2*1000000</f>
        <v>399666.02717448428</v>
      </c>
      <c r="U206" s="5">
        <f>'90.1 Data-SI'!U206/Convert!$B$2*1000000</f>
        <v>0</v>
      </c>
      <c r="V206" s="5">
        <f>'90.1 Data-SI'!V206/Convert!$B$2*1000000</f>
        <v>0</v>
      </c>
      <c r="W206" s="5">
        <f t="shared" si="17"/>
        <v>87872.121278123741</v>
      </c>
      <c r="X206" s="5">
        <f t="shared" si="18"/>
        <v>148503.9797417369</v>
      </c>
      <c r="Y206" s="5">
        <f t="shared" si="19"/>
        <v>236376.10101986065</v>
      </c>
      <c r="Z206" s="5">
        <f>'90.1 Data-SI'!Y206/Convert!$B$2*1000000</f>
        <v>1093259.6083297576</v>
      </c>
      <c r="AA206" s="5">
        <f>'90.1 Data-SI'!Z206/Convert!$B$2*1000000</f>
        <v>148503.9797417369</v>
      </c>
      <c r="AB206" s="5">
        <f t="shared" si="15"/>
        <v>1241763.5880714944</v>
      </c>
    </row>
    <row r="207" spans="1:28" x14ac:dyDescent="0.25">
      <c r="A207" s="95">
        <v>2016</v>
      </c>
      <c r="B207" s="95" t="s">
        <v>60</v>
      </c>
      <c r="C207" s="52" t="s">
        <v>16</v>
      </c>
      <c r="D207" s="5">
        <f>'90.1 Data-SI'!D207*Convert!$B$1</f>
        <v>33740.661232232371</v>
      </c>
      <c r="E207" s="5">
        <f>'90.1 Data-SI'!E207/Convert!$B$2*1000000</f>
        <v>0</v>
      </c>
      <c r="F207" s="5">
        <f>'90.1 Data-SI'!F207/Convert!$B$2*1000000</f>
        <v>330816.59464678599</v>
      </c>
      <c r="G207" s="5">
        <f>'90.1 Data-SI'!G207/Convert!$B$2*1000000</f>
        <v>68489.262038153611</v>
      </c>
      <c r="H207" s="5">
        <f>'90.1 Data-SI'!H207/Convert!$B$2*1000000</f>
        <v>96791.079979743241</v>
      </c>
      <c r="I207" s="5">
        <f>'90.1 Data-SI'!I207/Convert!$B$2*1000000</f>
        <v>24567.418655257985</v>
      </c>
      <c r="J207" s="5">
        <f>'90.1 Data-SI'!J207/Convert!$B$2*1000000</f>
        <v>484400.87392525835</v>
      </c>
      <c r="K207" s="5">
        <f>'90.1 Data-SI'!K207/Convert!$B$2*1000000</f>
        <v>0</v>
      </c>
      <c r="L207" s="5">
        <f>'90.1 Data-SI'!L207/Convert!$B$2*1000000</f>
        <v>0</v>
      </c>
      <c r="M207" s="5">
        <f>'90.1 Data-SI'!M207/Convert!$B$2*1000000</f>
        <v>71835.056322608114</v>
      </c>
      <c r="N207" s="5">
        <f>'90.1 Data-SI'!N207/Convert!$B$2*1000000</f>
        <v>0</v>
      </c>
      <c r="O207" s="5">
        <f>'90.1 Data-SI'!O207/Convert!$B$2*1000000</f>
        <v>0</v>
      </c>
      <c r="P207" s="5">
        <f t="shared" si="16"/>
        <v>0</v>
      </c>
      <c r="Q207" s="5">
        <f>'90.1 Data-SI'!Q207/Convert!$B$2*1000000</f>
        <v>0</v>
      </c>
      <c r="R207" s="5">
        <f>'90.1 Data-SI'!R207/Convert!$B$2*1000000</f>
        <v>0</v>
      </c>
      <c r="S207" s="5">
        <f>'90.1 Data-SI'!S207/Convert!$B$2*1000000</f>
        <v>0</v>
      </c>
      <c r="T207" s="5">
        <f>'90.1 Data-SI'!T207/Convert!$B$2*1000000</f>
        <v>420603.30642196303</v>
      </c>
      <c r="U207" s="5">
        <f>'90.1 Data-SI'!U207/Convert!$B$2*1000000</f>
        <v>0</v>
      </c>
      <c r="V207" s="5">
        <f>'90.1 Data-SI'!V207/Convert!$B$2*1000000</f>
        <v>0</v>
      </c>
      <c r="W207" s="5">
        <f t="shared" si="17"/>
        <v>140324.31836076174</v>
      </c>
      <c r="X207" s="5">
        <f t="shared" si="18"/>
        <v>330816.59464678599</v>
      </c>
      <c r="Y207" s="5">
        <f t="shared" si="19"/>
        <v>471140.91300754773</v>
      </c>
      <c r="Z207" s="5">
        <f>'90.1 Data-SI'!Y207/Convert!$B$2*1000000</f>
        <v>1166677.519172207</v>
      </c>
      <c r="AA207" s="5">
        <f>'90.1 Data-SI'!Z207/Convert!$B$2*1000000</f>
        <v>330816.59464678599</v>
      </c>
      <c r="AB207" s="5">
        <f t="shared" si="15"/>
        <v>1497494.1138189929</v>
      </c>
    </row>
    <row r="208" spans="1:28" x14ac:dyDescent="0.25">
      <c r="A208" s="95">
        <v>2016</v>
      </c>
      <c r="B208" s="95" t="s">
        <v>60</v>
      </c>
      <c r="C208" s="52" t="s">
        <v>9</v>
      </c>
      <c r="D208" s="5">
        <f>'90.1 Data-SI'!D208*Convert!$B$1</f>
        <v>33740.661232232371</v>
      </c>
      <c r="E208" s="5">
        <f>'90.1 Data-SI'!E208/Convert!$B$2*1000000</f>
        <v>0</v>
      </c>
      <c r="F208" s="5">
        <f>'90.1 Data-SI'!F208/Convert!$B$2*1000000</f>
        <v>229352.77647373942</v>
      </c>
      <c r="G208" s="5">
        <f>'90.1 Data-SI'!G208/Convert!$B$2*1000000</f>
        <v>61001.507123935327</v>
      </c>
      <c r="H208" s="5">
        <f>'90.1 Data-SI'!H208/Convert!$B$2*1000000</f>
        <v>96791.079979743241</v>
      </c>
      <c r="I208" s="5">
        <f>'90.1 Data-SI'!I208/Convert!$B$2*1000000</f>
        <v>24548.462313702999</v>
      </c>
      <c r="J208" s="5">
        <f>'90.1 Data-SI'!J208/Convert!$B$2*1000000</f>
        <v>484400.87392525835</v>
      </c>
      <c r="K208" s="5">
        <f>'90.1 Data-SI'!K208/Convert!$B$2*1000000</f>
        <v>0</v>
      </c>
      <c r="L208" s="5">
        <f>'90.1 Data-SI'!L208/Convert!$B$2*1000000</f>
        <v>0</v>
      </c>
      <c r="M208" s="5">
        <f>'90.1 Data-SI'!M208/Convert!$B$2*1000000</f>
        <v>73929.732064433731</v>
      </c>
      <c r="N208" s="5">
        <f>'90.1 Data-SI'!N208/Convert!$B$2*1000000</f>
        <v>0</v>
      </c>
      <c r="O208" s="5">
        <f>'90.1 Data-SI'!O208/Convert!$B$2*1000000</f>
        <v>0</v>
      </c>
      <c r="P208" s="5">
        <f t="shared" si="16"/>
        <v>0</v>
      </c>
      <c r="Q208" s="5">
        <f>'90.1 Data-SI'!Q208/Convert!$B$2*1000000</f>
        <v>0</v>
      </c>
      <c r="R208" s="5">
        <f>'90.1 Data-SI'!R208/Convert!$B$2*1000000</f>
        <v>0</v>
      </c>
      <c r="S208" s="5">
        <f>'90.1 Data-SI'!S208/Convert!$B$2*1000000</f>
        <v>0</v>
      </c>
      <c r="T208" s="5">
        <f>'90.1 Data-SI'!T208/Convert!$B$2*1000000</f>
        <v>415769.43932544236</v>
      </c>
      <c r="U208" s="5">
        <f>'90.1 Data-SI'!U208/Convert!$B$2*1000000</f>
        <v>0</v>
      </c>
      <c r="V208" s="5">
        <f>'90.1 Data-SI'!V208/Convert!$B$2*1000000</f>
        <v>0</v>
      </c>
      <c r="W208" s="5">
        <f t="shared" si="17"/>
        <v>134931.23918836907</v>
      </c>
      <c r="X208" s="5">
        <f t="shared" si="18"/>
        <v>229352.77647373942</v>
      </c>
      <c r="Y208" s="5">
        <f t="shared" si="19"/>
        <v>364284.01566210849</v>
      </c>
      <c r="Z208" s="5">
        <f>'90.1 Data-SI'!Y208/Convert!$B$2*1000000</f>
        <v>1156450.5729032934</v>
      </c>
      <c r="AA208" s="5">
        <f>'90.1 Data-SI'!Z208/Convert!$B$2*1000000</f>
        <v>229352.77647373942</v>
      </c>
      <c r="AB208" s="5">
        <f t="shared" si="15"/>
        <v>1385803.3493770328</v>
      </c>
    </row>
    <row r="209" spans="1:28" x14ac:dyDescent="0.25">
      <c r="A209" s="95">
        <v>2016</v>
      </c>
      <c r="B209" s="95" t="s">
        <v>60</v>
      </c>
      <c r="C209" s="52" t="s">
        <v>12</v>
      </c>
      <c r="D209" s="5">
        <f>'90.1 Data-SI'!D209*Convert!$B$1</f>
        <v>33740.661232232371</v>
      </c>
      <c r="E209" s="5">
        <f>'90.1 Data-SI'!E209/Convert!$B$2*1000000</f>
        <v>0</v>
      </c>
      <c r="F209" s="5">
        <f>'90.1 Data-SI'!F209/Convert!$B$2*1000000</f>
        <v>371676.98886855191</v>
      </c>
      <c r="G209" s="5">
        <f>'90.1 Data-SI'!G209/Convert!$B$2*1000000</f>
        <v>61029.941636267802</v>
      </c>
      <c r="H209" s="5">
        <f>'90.1 Data-SI'!H209/Convert!$B$2*1000000</f>
        <v>96791.079979743241</v>
      </c>
      <c r="I209" s="5">
        <f>'90.1 Data-SI'!I209/Convert!$B$2*1000000</f>
        <v>24529.505972148014</v>
      </c>
      <c r="J209" s="5">
        <f>'90.1 Data-SI'!J209/Convert!$B$2*1000000</f>
        <v>484400.87392525835</v>
      </c>
      <c r="K209" s="5">
        <f>'90.1 Data-SI'!K209/Convert!$B$2*1000000</f>
        <v>0</v>
      </c>
      <c r="L209" s="5">
        <f>'90.1 Data-SI'!L209/Convert!$B$2*1000000</f>
        <v>0</v>
      </c>
      <c r="M209" s="5">
        <f>'90.1 Data-SI'!M209/Convert!$B$2*1000000</f>
        <v>74375.206090975844</v>
      </c>
      <c r="N209" s="5">
        <f>'90.1 Data-SI'!N209/Convert!$B$2*1000000</f>
        <v>0</v>
      </c>
      <c r="O209" s="5">
        <f>'90.1 Data-SI'!O209/Convert!$B$2*1000000</f>
        <v>0</v>
      </c>
      <c r="P209" s="5">
        <f t="shared" si="16"/>
        <v>0</v>
      </c>
      <c r="Q209" s="5">
        <f>'90.1 Data-SI'!Q209/Convert!$B$2*1000000</f>
        <v>0</v>
      </c>
      <c r="R209" s="5">
        <f>'90.1 Data-SI'!R209/Convert!$B$2*1000000</f>
        <v>0</v>
      </c>
      <c r="S209" s="5">
        <f>'90.1 Data-SI'!S209/Convert!$B$2*1000000</f>
        <v>0</v>
      </c>
      <c r="T209" s="5">
        <f>'90.1 Data-SI'!T209/Convert!$B$2*1000000</f>
        <v>443748.99946059723</v>
      </c>
      <c r="U209" s="5">
        <f>'90.1 Data-SI'!U209/Convert!$B$2*1000000</f>
        <v>0</v>
      </c>
      <c r="V209" s="5">
        <f>'90.1 Data-SI'!V209/Convert!$B$2*1000000</f>
        <v>0</v>
      </c>
      <c r="W209" s="5">
        <f t="shared" si="17"/>
        <v>135405.14772724366</v>
      </c>
      <c r="X209" s="5">
        <f t="shared" si="18"/>
        <v>371676.98886855191</v>
      </c>
      <c r="Y209" s="5">
        <f t="shared" si="19"/>
        <v>507082.13659579557</v>
      </c>
      <c r="Z209" s="5">
        <f>'90.1 Data-SI'!Y209/Convert!$B$2*1000000</f>
        <v>1184885.085235768</v>
      </c>
      <c r="AA209" s="5">
        <f>'90.1 Data-SI'!Z209/Convert!$B$2*1000000</f>
        <v>371676.98886855191</v>
      </c>
      <c r="AB209" s="5">
        <f t="shared" si="15"/>
        <v>1556562.0741043198</v>
      </c>
    </row>
    <row r="210" spans="1:28" x14ac:dyDescent="0.25">
      <c r="A210" s="95">
        <v>2016</v>
      </c>
      <c r="B210" s="95" t="s">
        <v>60</v>
      </c>
      <c r="C210" s="52" t="s">
        <v>8</v>
      </c>
      <c r="D210" s="5">
        <f>'90.1 Data-SI'!D210*Convert!$B$1</f>
        <v>33740.661232232371</v>
      </c>
      <c r="E210" s="5">
        <f>'90.1 Data-SI'!E210/Convert!$B$2*1000000</f>
        <v>0</v>
      </c>
      <c r="F210" s="5">
        <f>'90.1 Data-SI'!F210/Convert!$B$2*1000000</f>
        <v>499632.29436468717</v>
      </c>
      <c r="G210" s="5">
        <f>'90.1 Data-SI'!G210/Convert!$B$2*1000000</f>
        <v>51002.036953681789</v>
      </c>
      <c r="H210" s="5">
        <f>'90.1 Data-SI'!H210/Convert!$B$2*1000000</f>
        <v>96791.079979743241</v>
      </c>
      <c r="I210" s="5">
        <f>'90.1 Data-SI'!I210/Convert!$B$2*1000000</f>
        <v>24396.811581263133</v>
      </c>
      <c r="J210" s="5">
        <f>'90.1 Data-SI'!J210/Convert!$B$2*1000000</f>
        <v>484400.87392525835</v>
      </c>
      <c r="K210" s="5">
        <f>'90.1 Data-SI'!K210/Convert!$B$2*1000000</f>
        <v>0</v>
      </c>
      <c r="L210" s="5">
        <f>'90.1 Data-SI'!L210/Convert!$B$2*1000000</f>
        <v>0</v>
      </c>
      <c r="M210" s="5">
        <f>'90.1 Data-SI'!M210/Convert!$B$2*1000000</f>
        <v>78763.5991609544</v>
      </c>
      <c r="N210" s="5">
        <f>'90.1 Data-SI'!N210/Convert!$B$2*1000000</f>
        <v>0</v>
      </c>
      <c r="O210" s="5">
        <f>'90.1 Data-SI'!O210/Convert!$B$2*1000000</f>
        <v>0</v>
      </c>
      <c r="P210" s="5">
        <f t="shared" si="16"/>
        <v>0</v>
      </c>
      <c r="Q210" s="5">
        <f>'90.1 Data-SI'!Q210/Convert!$B$2*1000000</f>
        <v>0</v>
      </c>
      <c r="R210" s="5">
        <f>'90.1 Data-SI'!R210/Convert!$B$2*1000000</f>
        <v>0</v>
      </c>
      <c r="S210" s="5">
        <f>'90.1 Data-SI'!S210/Convert!$B$2*1000000</f>
        <v>0</v>
      </c>
      <c r="T210" s="5">
        <f>'90.1 Data-SI'!T210/Convert!$B$2*1000000</f>
        <v>475008.00668476429</v>
      </c>
      <c r="U210" s="5">
        <f>'90.1 Data-SI'!U210/Convert!$B$2*1000000</f>
        <v>0</v>
      </c>
      <c r="V210" s="5">
        <f>'90.1 Data-SI'!V210/Convert!$B$2*1000000</f>
        <v>0</v>
      </c>
      <c r="W210" s="5">
        <f t="shared" si="17"/>
        <v>129765.63611463619</v>
      </c>
      <c r="X210" s="5">
        <f t="shared" si="18"/>
        <v>499632.29436468717</v>
      </c>
      <c r="Y210" s="5">
        <f t="shared" si="19"/>
        <v>629397.93047932338</v>
      </c>
      <c r="Z210" s="5">
        <f>'90.1 Data-SI'!Y210/Convert!$B$2*1000000</f>
        <v>1210362.4082856653</v>
      </c>
      <c r="AA210" s="5">
        <f>'90.1 Data-SI'!Z210/Convert!$B$2*1000000</f>
        <v>499632.29436468717</v>
      </c>
      <c r="AB210" s="5">
        <f t="shared" si="15"/>
        <v>1709994.7026503524</v>
      </c>
    </row>
    <row r="211" spans="1:28" x14ac:dyDescent="0.25">
      <c r="A211" s="95">
        <v>2019</v>
      </c>
      <c r="B211" s="95" t="s">
        <v>60</v>
      </c>
      <c r="C211" s="52" t="s">
        <v>10</v>
      </c>
      <c r="D211" s="5">
        <f>'90.1 Data-SI'!D211*Convert!$B$1</f>
        <v>33740.661232232371</v>
      </c>
      <c r="E211" s="5">
        <f>'90.1 Data-SI'!E211/Convert!$B$2*1000000</f>
        <v>0</v>
      </c>
      <c r="F211" s="5">
        <f>'90.1 Data-SI'!F211/Convert!$B$2*1000000</f>
        <v>0</v>
      </c>
      <c r="G211" s="5">
        <f>'90.1 Data-SI'!G211/Convert!$B$2*1000000</f>
        <v>376520.33413585002</v>
      </c>
      <c r="H211" s="5">
        <f>'90.1 Data-SI'!H211/Convert!$B$2*1000000</f>
        <v>79076.378796611622</v>
      </c>
      <c r="I211" s="5">
        <f>'90.1 Data-SI'!I211/Convert!$B$2*1000000</f>
        <v>24624.287679922927</v>
      </c>
      <c r="J211" s="5">
        <f>'90.1 Data-SI'!J211/Convert!$B$2*1000000</f>
        <v>484400.87392525835</v>
      </c>
      <c r="K211" s="5">
        <f>'90.1 Data-SI'!K211/Convert!$B$2*1000000</f>
        <v>0</v>
      </c>
      <c r="L211" s="5">
        <f>'90.1 Data-SI'!L211/Convert!$B$2*1000000</f>
        <v>0</v>
      </c>
      <c r="M211" s="5">
        <f>'90.1 Data-SI'!M211/Convert!$B$2*1000000</f>
        <v>122457.96644519024</v>
      </c>
      <c r="N211" s="5">
        <f>'90.1 Data-SI'!N211/Convert!$B$2*1000000</f>
        <v>0</v>
      </c>
      <c r="O211" s="5">
        <f>'90.1 Data-SI'!O211/Convert!$B$2*1000000</f>
        <v>0</v>
      </c>
      <c r="P211" s="5">
        <f t="shared" si="16"/>
        <v>0</v>
      </c>
      <c r="Q211" s="5">
        <f>'90.1 Data-SI'!Q211/Convert!$B$2*1000000</f>
        <v>0</v>
      </c>
      <c r="R211" s="5">
        <f>'90.1 Data-SI'!R211/Convert!$B$2*1000000</f>
        <v>0</v>
      </c>
      <c r="S211" s="5">
        <f>'90.1 Data-SI'!S211/Convert!$B$2*1000000</f>
        <v>0</v>
      </c>
      <c r="T211" s="5">
        <f>'90.1 Data-SI'!T211/Convert!$B$2*1000000</f>
        <v>260753.95625956883</v>
      </c>
      <c r="U211" s="5">
        <f>'90.1 Data-SI'!U211/Convert!$B$2*1000000</f>
        <v>0</v>
      </c>
      <c r="V211" s="5">
        <f>'90.1 Data-SI'!V211/Convert!$B$2*1000000</f>
        <v>0</v>
      </c>
      <c r="W211" s="5">
        <f t="shared" si="17"/>
        <v>498978.30058104027</v>
      </c>
      <c r="X211" s="5">
        <f t="shared" si="18"/>
        <v>0</v>
      </c>
      <c r="Y211" s="5">
        <f t="shared" si="19"/>
        <v>498978.30058104027</v>
      </c>
      <c r="Z211" s="5">
        <f>'90.1 Data-SI'!Y211/Convert!$B$2*1000000</f>
        <v>1347833.7972424019</v>
      </c>
      <c r="AA211" s="5">
        <f>'90.1 Data-SI'!Z211/Convert!$B$2*1000000</f>
        <v>0</v>
      </c>
      <c r="AB211" s="5">
        <f t="shared" si="15"/>
        <v>1347833.7972424019</v>
      </c>
    </row>
    <row r="212" spans="1:28" x14ac:dyDescent="0.25">
      <c r="A212" s="95">
        <v>2019</v>
      </c>
      <c r="B212" s="95" t="s">
        <v>60</v>
      </c>
      <c r="C212" s="52" t="s">
        <v>6</v>
      </c>
      <c r="D212" s="5">
        <f>'90.1 Data-SI'!D212*Convert!$B$1</f>
        <v>33740.661232232371</v>
      </c>
      <c r="E212" s="5">
        <f>'90.1 Data-SI'!E212/Convert!$B$2*1000000</f>
        <v>0</v>
      </c>
      <c r="F212" s="5">
        <f>'90.1 Data-SI'!F212/Convert!$B$2*1000000</f>
        <v>0</v>
      </c>
      <c r="G212" s="5">
        <f>'90.1 Data-SI'!G212/Convert!$B$2*1000000</f>
        <v>361487.95528274844</v>
      </c>
      <c r="H212" s="5">
        <f>'90.1 Data-SI'!H212/Convert!$B$2*1000000</f>
        <v>79076.378796611622</v>
      </c>
      <c r="I212" s="5">
        <f>'90.1 Data-SI'!I212/Convert!$B$2*1000000</f>
        <v>24633.76585070042</v>
      </c>
      <c r="J212" s="5">
        <f>'90.1 Data-SI'!J212/Convert!$B$2*1000000</f>
        <v>484400.87392525835</v>
      </c>
      <c r="K212" s="5">
        <f>'90.1 Data-SI'!K212/Convert!$B$2*1000000</f>
        <v>0</v>
      </c>
      <c r="L212" s="5">
        <f>'90.1 Data-SI'!L212/Convert!$B$2*1000000</f>
        <v>0</v>
      </c>
      <c r="M212" s="5">
        <f>'90.1 Data-SI'!M212/Convert!$B$2*1000000</f>
        <v>125396.19938621263</v>
      </c>
      <c r="N212" s="5">
        <f>'90.1 Data-SI'!N212/Convert!$B$2*1000000</f>
        <v>0</v>
      </c>
      <c r="O212" s="5">
        <f>'90.1 Data-SI'!O212/Convert!$B$2*1000000</f>
        <v>0</v>
      </c>
      <c r="P212" s="5">
        <f t="shared" si="16"/>
        <v>0</v>
      </c>
      <c r="Q212" s="5">
        <f>'90.1 Data-SI'!Q212/Convert!$B$2*1000000</f>
        <v>0</v>
      </c>
      <c r="R212" s="5">
        <f>'90.1 Data-SI'!R212/Convert!$B$2*1000000</f>
        <v>0</v>
      </c>
      <c r="S212" s="5">
        <f>'90.1 Data-SI'!S212/Convert!$B$2*1000000</f>
        <v>0</v>
      </c>
      <c r="T212" s="5">
        <f>'90.1 Data-SI'!T212/Convert!$B$2*1000000</f>
        <v>259588.1412539373</v>
      </c>
      <c r="U212" s="5">
        <f>'90.1 Data-SI'!U212/Convert!$B$2*1000000</f>
        <v>0</v>
      </c>
      <c r="V212" s="5">
        <f>'90.1 Data-SI'!V212/Convert!$B$2*1000000</f>
        <v>0</v>
      </c>
      <c r="W212" s="5">
        <f t="shared" si="17"/>
        <v>486884.15466896107</v>
      </c>
      <c r="X212" s="5">
        <f t="shared" si="18"/>
        <v>0</v>
      </c>
      <c r="Y212" s="5">
        <f t="shared" si="19"/>
        <v>486884.15466896107</v>
      </c>
      <c r="Z212" s="5">
        <f>'90.1 Data-SI'!Y212/Convert!$B$2*1000000</f>
        <v>1334583.3144954687</v>
      </c>
      <c r="AA212" s="5">
        <f>'90.1 Data-SI'!Z212/Convert!$B$2*1000000</f>
        <v>0</v>
      </c>
      <c r="AB212" s="5">
        <f t="shared" si="15"/>
        <v>1334583.3144954687</v>
      </c>
    </row>
    <row r="213" spans="1:28" x14ac:dyDescent="0.25">
      <c r="A213" s="95">
        <v>2019</v>
      </c>
      <c r="B213" s="95" t="s">
        <v>60</v>
      </c>
      <c r="C213" s="52" t="s">
        <v>11</v>
      </c>
      <c r="D213" s="5">
        <f>'90.1 Data-SI'!D213*Convert!$B$1</f>
        <v>33740.661232232371</v>
      </c>
      <c r="E213" s="5">
        <f>'90.1 Data-SI'!E213/Convert!$B$2*1000000</f>
        <v>0</v>
      </c>
      <c r="F213" s="5">
        <f>'90.1 Data-SI'!F213/Convert!$B$2*1000000</f>
        <v>0</v>
      </c>
      <c r="G213" s="5">
        <f>'90.1 Data-SI'!G213/Convert!$B$2*1000000</f>
        <v>263606.88566359377</v>
      </c>
      <c r="H213" s="5">
        <f>'90.1 Data-SI'!H213/Convert!$B$2*1000000</f>
        <v>79076.378796611622</v>
      </c>
      <c r="I213" s="5">
        <f>'90.1 Data-SI'!I213/Convert!$B$2*1000000</f>
        <v>24633.76585070042</v>
      </c>
      <c r="J213" s="5">
        <f>'90.1 Data-SI'!J213/Convert!$B$2*1000000</f>
        <v>484400.87392525835</v>
      </c>
      <c r="K213" s="5">
        <f>'90.1 Data-SI'!K213/Convert!$B$2*1000000</f>
        <v>0</v>
      </c>
      <c r="L213" s="5">
        <f>'90.1 Data-SI'!L213/Convert!$B$2*1000000</f>
        <v>0</v>
      </c>
      <c r="M213" s="5">
        <f>'90.1 Data-SI'!M213/Convert!$B$2*1000000</f>
        <v>104165.09684463164</v>
      </c>
      <c r="N213" s="5">
        <f>'90.1 Data-SI'!N213/Convert!$B$2*1000000</f>
        <v>0</v>
      </c>
      <c r="O213" s="5">
        <f>'90.1 Data-SI'!O213/Convert!$B$2*1000000</f>
        <v>0</v>
      </c>
      <c r="P213" s="5">
        <f t="shared" si="16"/>
        <v>0</v>
      </c>
      <c r="Q213" s="5">
        <f>'90.1 Data-SI'!Q213/Convert!$B$2*1000000</f>
        <v>0</v>
      </c>
      <c r="R213" s="5">
        <f>'90.1 Data-SI'!R213/Convert!$B$2*1000000</f>
        <v>0</v>
      </c>
      <c r="S213" s="5">
        <f>'90.1 Data-SI'!S213/Convert!$B$2*1000000</f>
        <v>0</v>
      </c>
      <c r="T213" s="5">
        <f>'90.1 Data-SI'!T213/Convert!$B$2*1000000</f>
        <v>280430.63879364118</v>
      </c>
      <c r="U213" s="5">
        <f>'90.1 Data-SI'!U213/Convert!$B$2*1000000</f>
        <v>0</v>
      </c>
      <c r="V213" s="5">
        <f>'90.1 Data-SI'!V213/Convert!$B$2*1000000</f>
        <v>0</v>
      </c>
      <c r="W213" s="5">
        <f t="shared" si="17"/>
        <v>367771.98250822542</v>
      </c>
      <c r="X213" s="5">
        <f t="shared" si="18"/>
        <v>0</v>
      </c>
      <c r="Y213" s="5">
        <f t="shared" si="19"/>
        <v>367771.98250822542</v>
      </c>
      <c r="Z213" s="5">
        <f>'90.1 Data-SI'!Y213/Convert!$B$2*1000000</f>
        <v>1236323.1180452146</v>
      </c>
      <c r="AA213" s="5">
        <f>'90.1 Data-SI'!Z213/Convert!$B$2*1000000</f>
        <v>0</v>
      </c>
      <c r="AB213" s="5">
        <f t="shared" si="15"/>
        <v>1236323.1180452146</v>
      </c>
    </row>
    <row r="214" spans="1:28" x14ac:dyDescent="0.25">
      <c r="A214" s="95">
        <v>2019</v>
      </c>
      <c r="B214" s="95" t="s">
        <v>60</v>
      </c>
      <c r="C214" s="52" t="s">
        <v>13</v>
      </c>
      <c r="D214" s="5">
        <f>'90.1 Data-SI'!D214*Convert!$B$1</f>
        <v>33740.661232232371</v>
      </c>
      <c r="E214" s="5">
        <f>'90.1 Data-SI'!E214/Convert!$B$2*1000000</f>
        <v>0</v>
      </c>
      <c r="F214" s="5">
        <f>'90.1 Data-SI'!F214/Convert!$B$2*1000000</f>
        <v>1345.9002504037935</v>
      </c>
      <c r="G214" s="5">
        <f>'90.1 Data-SI'!G214/Convert!$B$2*1000000</f>
        <v>280449.59513519611</v>
      </c>
      <c r="H214" s="5">
        <f>'90.1 Data-SI'!H214/Convert!$B$2*1000000</f>
        <v>79076.378796611622</v>
      </c>
      <c r="I214" s="5">
        <f>'90.1 Data-SI'!I214/Convert!$B$2*1000000</f>
        <v>24605.331338367945</v>
      </c>
      <c r="J214" s="5">
        <f>'90.1 Data-SI'!J214/Convert!$B$2*1000000</f>
        <v>484400.87392525835</v>
      </c>
      <c r="K214" s="5">
        <f>'90.1 Data-SI'!K214/Convert!$B$2*1000000</f>
        <v>0</v>
      </c>
      <c r="L214" s="5">
        <f>'90.1 Data-SI'!L214/Convert!$B$2*1000000</f>
        <v>0</v>
      </c>
      <c r="M214" s="5">
        <f>'90.1 Data-SI'!M214/Convert!$B$2*1000000</f>
        <v>112553.27798271162</v>
      </c>
      <c r="N214" s="5">
        <f>'90.1 Data-SI'!N214/Convert!$B$2*1000000</f>
        <v>0</v>
      </c>
      <c r="O214" s="5">
        <f>'90.1 Data-SI'!O214/Convert!$B$2*1000000</f>
        <v>0</v>
      </c>
      <c r="P214" s="5">
        <f t="shared" si="16"/>
        <v>0</v>
      </c>
      <c r="Q214" s="5">
        <f>'90.1 Data-SI'!Q214/Convert!$B$2*1000000</f>
        <v>0</v>
      </c>
      <c r="R214" s="5">
        <f>'90.1 Data-SI'!R214/Convert!$B$2*1000000</f>
        <v>0</v>
      </c>
      <c r="S214" s="5">
        <f>'90.1 Data-SI'!S214/Convert!$B$2*1000000</f>
        <v>0</v>
      </c>
      <c r="T214" s="5">
        <f>'90.1 Data-SI'!T214/Convert!$B$2*1000000</f>
        <v>281397.41221294529</v>
      </c>
      <c r="U214" s="5">
        <f>'90.1 Data-SI'!U214/Convert!$B$2*1000000</f>
        <v>0</v>
      </c>
      <c r="V214" s="5">
        <f>'90.1 Data-SI'!V214/Convert!$B$2*1000000</f>
        <v>0</v>
      </c>
      <c r="W214" s="5">
        <f t="shared" si="17"/>
        <v>393002.87311790773</v>
      </c>
      <c r="X214" s="5">
        <f t="shared" si="18"/>
        <v>1345.9002504037935</v>
      </c>
      <c r="Y214" s="5">
        <f t="shared" si="19"/>
        <v>394348.77336831152</v>
      </c>
      <c r="Z214" s="5">
        <f>'90.1 Data-SI'!Y214/Convert!$B$2*1000000</f>
        <v>1262482.8693910909</v>
      </c>
      <c r="AA214" s="5">
        <f>'90.1 Data-SI'!Z214/Convert!$B$2*1000000</f>
        <v>1345.9002504037935</v>
      </c>
      <c r="AB214" s="5">
        <f t="shared" si="15"/>
        <v>1263828.7696414948</v>
      </c>
    </row>
    <row r="215" spans="1:28" x14ac:dyDescent="0.25">
      <c r="A215" s="95">
        <v>2019</v>
      </c>
      <c r="B215" s="95" t="s">
        <v>60</v>
      </c>
      <c r="C215" s="52" t="s">
        <v>19</v>
      </c>
      <c r="D215" s="5">
        <f>'90.1 Data-SI'!D215*Convert!$B$1</f>
        <v>33740.661232232371</v>
      </c>
      <c r="E215" s="5">
        <f>'90.1 Data-SI'!E215/Convert!$B$2*1000000</f>
        <v>0</v>
      </c>
      <c r="F215" s="5">
        <f>'90.1 Data-SI'!F215/Convert!$B$2*1000000</f>
        <v>1867.1996431658265</v>
      </c>
      <c r="G215" s="5">
        <f>'90.1 Data-SI'!G215/Convert!$B$2*1000000</f>
        <v>212187.80919570231</v>
      </c>
      <c r="H215" s="5">
        <f>'90.1 Data-SI'!H215/Convert!$B$2*1000000</f>
        <v>79076.378796611622</v>
      </c>
      <c r="I215" s="5">
        <f>'90.1 Data-SI'!I215/Convert!$B$2*1000000</f>
        <v>24595.853167590452</v>
      </c>
      <c r="J215" s="5">
        <f>'90.1 Data-SI'!J215/Convert!$B$2*1000000</f>
        <v>484400.87392525835</v>
      </c>
      <c r="K215" s="5">
        <f>'90.1 Data-SI'!K215/Convert!$B$2*1000000</f>
        <v>0</v>
      </c>
      <c r="L215" s="5">
        <f>'90.1 Data-SI'!L215/Convert!$B$2*1000000</f>
        <v>0</v>
      </c>
      <c r="M215" s="5">
        <f>'90.1 Data-SI'!M215/Convert!$B$2*1000000</f>
        <v>89151.674333085102</v>
      </c>
      <c r="N215" s="5">
        <f>'90.1 Data-SI'!N215/Convert!$B$2*1000000</f>
        <v>0</v>
      </c>
      <c r="O215" s="5">
        <f>'90.1 Data-SI'!O215/Convert!$B$2*1000000</f>
        <v>0</v>
      </c>
      <c r="P215" s="5">
        <f t="shared" si="16"/>
        <v>0</v>
      </c>
      <c r="Q215" s="5">
        <f>'90.1 Data-SI'!Q215/Convert!$B$2*1000000</f>
        <v>0</v>
      </c>
      <c r="R215" s="5">
        <f>'90.1 Data-SI'!R215/Convert!$B$2*1000000</f>
        <v>0</v>
      </c>
      <c r="S215" s="5">
        <f>'90.1 Data-SI'!S215/Convert!$B$2*1000000</f>
        <v>0</v>
      </c>
      <c r="T215" s="5">
        <f>'90.1 Data-SI'!T215/Convert!$B$2*1000000</f>
        <v>303538.41914916545</v>
      </c>
      <c r="U215" s="5">
        <f>'90.1 Data-SI'!U215/Convert!$B$2*1000000</f>
        <v>0</v>
      </c>
      <c r="V215" s="5">
        <f>'90.1 Data-SI'!V215/Convert!$B$2*1000000</f>
        <v>0</v>
      </c>
      <c r="W215" s="5">
        <f t="shared" si="17"/>
        <v>301339.48352878739</v>
      </c>
      <c r="X215" s="5">
        <f t="shared" si="18"/>
        <v>1867.1996431658265</v>
      </c>
      <c r="Y215" s="5">
        <f t="shared" si="19"/>
        <v>303206.68317195319</v>
      </c>
      <c r="Z215" s="5">
        <f>'90.1 Data-SI'!Y215/Convert!$B$2*1000000</f>
        <v>1192951.0085674133</v>
      </c>
      <c r="AA215" s="5">
        <f>'90.1 Data-SI'!Z215/Convert!$B$2*1000000</f>
        <v>1867.1996431658265</v>
      </c>
      <c r="AB215" s="5">
        <f t="shared" si="15"/>
        <v>1194818.2082105791</v>
      </c>
    </row>
    <row r="216" spans="1:28" x14ac:dyDescent="0.25">
      <c r="A216" s="95">
        <v>2019</v>
      </c>
      <c r="B216" s="95" t="s">
        <v>60</v>
      </c>
      <c r="C216" s="52" t="s">
        <v>20</v>
      </c>
      <c r="D216" s="5">
        <f>'90.1 Data-SI'!D216*Convert!$B$1</f>
        <v>33740.661232232371</v>
      </c>
      <c r="E216" s="5">
        <f>'90.1 Data-SI'!E216/Convert!$B$2*1000000</f>
        <v>0</v>
      </c>
      <c r="F216" s="5">
        <f>'90.1 Data-SI'!F216/Convert!$B$2*1000000</f>
        <v>2767.6258670275192</v>
      </c>
      <c r="G216" s="5">
        <f>'90.1 Data-SI'!G216/Convert!$B$2*1000000</f>
        <v>192549.03934473993</v>
      </c>
      <c r="H216" s="5">
        <f>'90.1 Data-SI'!H216/Convert!$B$2*1000000</f>
        <v>79076.378796611622</v>
      </c>
      <c r="I216" s="5">
        <f>'90.1 Data-SI'!I216/Convert!$B$2*1000000</f>
        <v>24614.809509145434</v>
      </c>
      <c r="J216" s="5">
        <f>'90.1 Data-SI'!J216/Convert!$B$2*1000000</f>
        <v>484400.87392525835</v>
      </c>
      <c r="K216" s="5">
        <f>'90.1 Data-SI'!K216/Convert!$B$2*1000000</f>
        <v>0</v>
      </c>
      <c r="L216" s="5">
        <f>'90.1 Data-SI'!L216/Convert!$B$2*1000000</f>
        <v>0</v>
      </c>
      <c r="M216" s="5">
        <f>'90.1 Data-SI'!M216/Convert!$B$2*1000000</f>
        <v>98525.585232024197</v>
      </c>
      <c r="N216" s="5">
        <f>'90.1 Data-SI'!N216/Convert!$B$2*1000000</f>
        <v>0</v>
      </c>
      <c r="O216" s="5">
        <f>'90.1 Data-SI'!O216/Convert!$B$2*1000000</f>
        <v>0</v>
      </c>
      <c r="P216" s="5">
        <f t="shared" si="16"/>
        <v>0</v>
      </c>
      <c r="Q216" s="5">
        <f>'90.1 Data-SI'!Q216/Convert!$B$2*1000000</f>
        <v>0</v>
      </c>
      <c r="R216" s="5">
        <f>'90.1 Data-SI'!R216/Convert!$B$2*1000000</f>
        <v>0</v>
      </c>
      <c r="S216" s="5">
        <f>'90.1 Data-SI'!S216/Convert!$B$2*1000000</f>
        <v>0</v>
      </c>
      <c r="T216" s="5">
        <f>'90.1 Data-SI'!T216/Convert!$B$2*1000000</f>
        <v>305149.70818133897</v>
      </c>
      <c r="U216" s="5">
        <f>'90.1 Data-SI'!U216/Convert!$B$2*1000000</f>
        <v>0</v>
      </c>
      <c r="V216" s="5">
        <f>'90.1 Data-SI'!V216/Convert!$B$2*1000000</f>
        <v>0</v>
      </c>
      <c r="W216" s="5">
        <f t="shared" si="17"/>
        <v>291074.62457676412</v>
      </c>
      <c r="X216" s="5">
        <f t="shared" si="18"/>
        <v>2767.6258670275192</v>
      </c>
      <c r="Y216" s="5">
        <f t="shared" si="19"/>
        <v>293842.25044379162</v>
      </c>
      <c r="Z216" s="5">
        <f>'90.1 Data-SI'!Y216/Convert!$B$2*1000000</f>
        <v>1184325.8731598961</v>
      </c>
      <c r="AA216" s="5">
        <f>'90.1 Data-SI'!Z216/Convert!$B$2*1000000</f>
        <v>2767.6258670275192</v>
      </c>
      <c r="AB216" s="5">
        <f t="shared" si="15"/>
        <v>1187093.4990269237</v>
      </c>
    </row>
    <row r="217" spans="1:28" x14ac:dyDescent="0.25">
      <c r="A217" s="95">
        <v>2019</v>
      </c>
      <c r="B217" s="95" t="s">
        <v>60</v>
      </c>
      <c r="C217" s="52" t="s">
        <v>3</v>
      </c>
      <c r="D217" s="5">
        <f>'90.1 Data-SI'!D217*Convert!$B$1</f>
        <v>33740.661232232371</v>
      </c>
      <c r="E217" s="5">
        <f>'90.1 Data-SI'!E217/Convert!$B$2*1000000</f>
        <v>0</v>
      </c>
      <c r="F217" s="5">
        <f>'90.1 Data-SI'!F217/Convert!$B$2*1000000</f>
        <v>40026.315193346622</v>
      </c>
      <c r="G217" s="5">
        <f>'90.1 Data-SI'!G217/Convert!$B$2*1000000</f>
        <v>126201.84390229938</v>
      </c>
      <c r="H217" s="5">
        <f>'90.1 Data-SI'!H217/Convert!$B$2*1000000</f>
        <v>79076.378796611622</v>
      </c>
      <c r="I217" s="5">
        <f>'90.1 Data-SI'!I217/Convert!$B$2*1000000</f>
        <v>24605.331338367945</v>
      </c>
      <c r="J217" s="5">
        <f>'90.1 Data-SI'!J217/Convert!$B$2*1000000</f>
        <v>484400.87392525835</v>
      </c>
      <c r="K217" s="5">
        <f>'90.1 Data-SI'!K217/Convert!$B$2*1000000</f>
        <v>0</v>
      </c>
      <c r="L217" s="5">
        <f>'90.1 Data-SI'!L217/Convert!$B$2*1000000</f>
        <v>0</v>
      </c>
      <c r="M217" s="5">
        <f>'90.1 Data-SI'!M217/Convert!$B$2*1000000</f>
        <v>74441.55328641829</v>
      </c>
      <c r="N217" s="5">
        <f>'90.1 Data-SI'!N217/Convert!$B$2*1000000</f>
        <v>0</v>
      </c>
      <c r="O217" s="5">
        <f>'90.1 Data-SI'!O217/Convert!$B$2*1000000</f>
        <v>0</v>
      </c>
      <c r="P217" s="5">
        <f t="shared" si="16"/>
        <v>0</v>
      </c>
      <c r="Q217" s="5">
        <f>'90.1 Data-SI'!Q217/Convert!$B$2*1000000</f>
        <v>0</v>
      </c>
      <c r="R217" s="5">
        <f>'90.1 Data-SI'!R217/Convert!$B$2*1000000</f>
        <v>0</v>
      </c>
      <c r="S217" s="5">
        <f>'90.1 Data-SI'!S217/Convert!$B$2*1000000</f>
        <v>0</v>
      </c>
      <c r="T217" s="5">
        <f>'90.1 Data-SI'!T217/Convert!$B$2*1000000</f>
        <v>343337.25824385229</v>
      </c>
      <c r="U217" s="5">
        <f>'90.1 Data-SI'!U217/Convert!$B$2*1000000</f>
        <v>0</v>
      </c>
      <c r="V217" s="5">
        <f>'90.1 Data-SI'!V217/Convert!$B$2*1000000</f>
        <v>0</v>
      </c>
      <c r="W217" s="5">
        <f t="shared" si="17"/>
        <v>200643.39718871767</v>
      </c>
      <c r="X217" s="5">
        <f t="shared" si="18"/>
        <v>40026.315193346622</v>
      </c>
      <c r="Y217" s="5">
        <f t="shared" si="19"/>
        <v>240669.71238206429</v>
      </c>
      <c r="Z217" s="5">
        <f>'90.1 Data-SI'!Y217/Convert!$B$2*1000000</f>
        <v>1132072.7176635854</v>
      </c>
      <c r="AA217" s="5">
        <f>'90.1 Data-SI'!Z217/Convert!$B$2*1000000</f>
        <v>40026.315193346622</v>
      </c>
      <c r="AB217" s="5">
        <f t="shared" si="15"/>
        <v>1172099.0328569321</v>
      </c>
    </row>
    <row r="218" spans="1:28" x14ac:dyDescent="0.25">
      <c r="A218" s="95">
        <v>2019</v>
      </c>
      <c r="B218" s="95" t="s">
        <v>60</v>
      </c>
      <c r="C218" s="52" t="s">
        <v>7</v>
      </c>
      <c r="D218" s="5">
        <f>'90.1 Data-SI'!D218*Convert!$B$1</f>
        <v>33740.661232232371</v>
      </c>
      <c r="E218" s="5">
        <f>'90.1 Data-SI'!E218/Convert!$B$2*1000000</f>
        <v>0</v>
      </c>
      <c r="F218" s="5">
        <f>'90.1 Data-SI'!F218/Convert!$B$2*1000000</f>
        <v>10094.251878028452</v>
      </c>
      <c r="G218" s="5">
        <f>'90.1 Data-SI'!G218/Convert!$B$2*1000000</f>
        <v>144144.02118409082</v>
      </c>
      <c r="H218" s="5">
        <f>'90.1 Data-SI'!H218/Convert!$B$2*1000000</f>
        <v>79076.378796611622</v>
      </c>
      <c r="I218" s="5">
        <f>'90.1 Data-SI'!I218/Convert!$B$2*1000000</f>
        <v>24605.331338367945</v>
      </c>
      <c r="J218" s="5">
        <f>'90.1 Data-SI'!J218/Convert!$B$2*1000000</f>
        <v>484400.87392525835</v>
      </c>
      <c r="K218" s="5">
        <f>'90.1 Data-SI'!K218/Convert!$B$2*1000000</f>
        <v>0</v>
      </c>
      <c r="L218" s="5">
        <f>'90.1 Data-SI'!L218/Convert!$B$2*1000000</f>
        <v>0</v>
      </c>
      <c r="M218" s="5">
        <f>'90.1 Data-SI'!M218/Convert!$B$2*1000000</f>
        <v>88526.115061770659</v>
      </c>
      <c r="N218" s="5">
        <f>'90.1 Data-SI'!N218/Convert!$B$2*1000000</f>
        <v>0</v>
      </c>
      <c r="O218" s="5">
        <f>'90.1 Data-SI'!O218/Convert!$B$2*1000000</f>
        <v>0</v>
      </c>
      <c r="P218" s="5">
        <f t="shared" si="16"/>
        <v>0</v>
      </c>
      <c r="Q218" s="5">
        <f>'90.1 Data-SI'!Q218/Convert!$B$2*1000000</f>
        <v>0</v>
      </c>
      <c r="R218" s="5">
        <f>'90.1 Data-SI'!R218/Convert!$B$2*1000000</f>
        <v>0</v>
      </c>
      <c r="S218" s="5">
        <f>'90.1 Data-SI'!S218/Convert!$B$2*1000000</f>
        <v>0</v>
      </c>
      <c r="T218" s="5">
        <f>'90.1 Data-SI'!T218/Convert!$B$2*1000000</f>
        <v>333072.39929182897</v>
      </c>
      <c r="U218" s="5">
        <f>'90.1 Data-SI'!U218/Convert!$B$2*1000000</f>
        <v>0</v>
      </c>
      <c r="V218" s="5">
        <f>'90.1 Data-SI'!V218/Convert!$B$2*1000000</f>
        <v>0</v>
      </c>
      <c r="W218" s="5">
        <f t="shared" si="17"/>
        <v>232670.13624586147</v>
      </c>
      <c r="X218" s="5">
        <f t="shared" si="18"/>
        <v>10094.251878028452</v>
      </c>
      <c r="Y218" s="5">
        <f t="shared" si="19"/>
        <v>242764.38812388992</v>
      </c>
      <c r="Z218" s="5">
        <f>'90.1 Data-SI'!Y218/Convert!$B$2*1000000</f>
        <v>1153825.1195979284</v>
      </c>
      <c r="AA218" s="5">
        <f>'90.1 Data-SI'!Z218/Convert!$B$2*1000000</f>
        <v>10094.251878028452</v>
      </c>
      <c r="AB218" s="5">
        <f t="shared" si="15"/>
        <v>1163919.3714759569</v>
      </c>
    </row>
    <row r="219" spans="1:28" x14ac:dyDescent="0.25">
      <c r="A219" s="95">
        <v>2019</v>
      </c>
      <c r="B219" s="95" t="s">
        <v>60</v>
      </c>
      <c r="C219" s="52" t="s">
        <v>17</v>
      </c>
      <c r="D219" s="5">
        <f>'90.1 Data-SI'!D219*Convert!$B$1</f>
        <v>33740.661232232371</v>
      </c>
      <c r="E219" s="5">
        <f>'90.1 Data-SI'!E219/Convert!$B$2*1000000</f>
        <v>0</v>
      </c>
      <c r="F219" s="5">
        <f>'90.1 Data-SI'!F219/Convert!$B$2*1000000</f>
        <v>6189.2455177019528</v>
      </c>
      <c r="G219" s="5">
        <f>'90.1 Data-SI'!G219/Convert!$B$2*1000000</f>
        <v>63873.39286951525</v>
      </c>
      <c r="H219" s="5">
        <f>'90.1 Data-SI'!H219/Convert!$B$2*1000000</f>
        <v>79076.378796611622</v>
      </c>
      <c r="I219" s="5">
        <f>'90.1 Data-SI'!I219/Convert!$B$2*1000000</f>
        <v>24605.331338367945</v>
      </c>
      <c r="J219" s="5">
        <f>'90.1 Data-SI'!J219/Convert!$B$2*1000000</f>
        <v>484400.87392525835</v>
      </c>
      <c r="K219" s="5">
        <f>'90.1 Data-SI'!K219/Convert!$B$2*1000000</f>
        <v>0</v>
      </c>
      <c r="L219" s="5">
        <f>'90.1 Data-SI'!L219/Convert!$B$2*1000000</f>
        <v>0</v>
      </c>
      <c r="M219" s="5">
        <f>'90.1 Data-SI'!M219/Convert!$B$2*1000000</f>
        <v>57219.716983716207</v>
      </c>
      <c r="N219" s="5">
        <f>'90.1 Data-SI'!N219/Convert!$B$2*1000000</f>
        <v>0</v>
      </c>
      <c r="O219" s="5">
        <f>'90.1 Data-SI'!O219/Convert!$B$2*1000000</f>
        <v>0</v>
      </c>
      <c r="P219" s="5">
        <f t="shared" si="16"/>
        <v>0</v>
      </c>
      <c r="Q219" s="5">
        <f>'90.1 Data-SI'!Q219/Convert!$B$2*1000000</f>
        <v>0</v>
      </c>
      <c r="R219" s="5">
        <f>'90.1 Data-SI'!R219/Convert!$B$2*1000000</f>
        <v>0</v>
      </c>
      <c r="S219" s="5">
        <f>'90.1 Data-SI'!S219/Convert!$B$2*1000000</f>
        <v>0</v>
      </c>
      <c r="T219" s="5">
        <f>'90.1 Data-SI'!T219/Convert!$B$2*1000000</f>
        <v>347460.26253206102</v>
      </c>
      <c r="U219" s="5">
        <f>'90.1 Data-SI'!U219/Convert!$B$2*1000000</f>
        <v>0</v>
      </c>
      <c r="V219" s="5">
        <f>'90.1 Data-SI'!V219/Convert!$B$2*1000000</f>
        <v>0</v>
      </c>
      <c r="W219" s="5">
        <f t="shared" si="17"/>
        <v>121093.10985323146</v>
      </c>
      <c r="X219" s="5">
        <f t="shared" si="18"/>
        <v>6189.2455177019528</v>
      </c>
      <c r="Y219" s="5">
        <f t="shared" si="19"/>
        <v>127282.35537093342</v>
      </c>
      <c r="Z219" s="5">
        <f>'90.1 Data-SI'!Y219/Convert!$B$2*1000000</f>
        <v>1056645.434616308</v>
      </c>
      <c r="AA219" s="5">
        <f>'90.1 Data-SI'!Z219/Convert!$B$2*1000000</f>
        <v>6189.2455177019528</v>
      </c>
      <c r="AB219" s="5">
        <f t="shared" si="15"/>
        <v>1062834.6801340098</v>
      </c>
    </row>
    <row r="220" spans="1:28" x14ac:dyDescent="0.25">
      <c r="A220" s="95">
        <v>2019</v>
      </c>
      <c r="B220" s="95" t="s">
        <v>60</v>
      </c>
      <c r="C220" s="52" t="s">
        <v>14</v>
      </c>
      <c r="D220" s="5">
        <f>'90.1 Data-SI'!D220*Convert!$B$1</f>
        <v>33740.661232232371</v>
      </c>
      <c r="E220" s="5">
        <f>'90.1 Data-SI'!E220/Convert!$B$2*1000000</f>
        <v>0</v>
      </c>
      <c r="F220" s="5">
        <f>'90.1 Data-SI'!F220/Convert!$B$2*1000000</f>
        <v>119841.99131060258</v>
      </c>
      <c r="G220" s="5">
        <f>'90.1 Data-SI'!G220/Convert!$B$2*1000000</f>
        <v>90440.705558823945</v>
      </c>
      <c r="H220" s="5">
        <f>'90.1 Data-SI'!H220/Convert!$B$2*1000000</f>
        <v>79076.378796611622</v>
      </c>
      <c r="I220" s="5">
        <f>'90.1 Data-SI'!I220/Convert!$B$2*1000000</f>
        <v>24567.418655257985</v>
      </c>
      <c r="J220" s="5">
        <f>'90.1 Data-SI'!J220/Convert!$B$2*1000000</f>
        <v>484400.87392525835</v>
      </c>
      <c r="K220" s="5">
        <f>'90.1 Data-SI'!K220/Convert!$B$2*1000000</f>
        <v>0</v>
      </c>
      <c r="L220" s="5">
        <f>'90.1 Data-SI'!L220/Convert!$B$2*1000000</f>
        <v>0</v>
      </c>
      <c r="M220" s="5">
        <f>'90.1 Data-SI'!M220/Convert!$B$2*1000000</f>
        <v>68271.26411027131</v>
      </c>
      <c r="N220" s="5">
        <f>'90.1 Data-SI'!N220/Convert!$B$2*1000000</f>
        <v>0</v>
      </c>
      <c r="O220" s="5">
        <f>'90.1 Data-SI'!O220/Convert!$B$2*1000000</f>
        <v>0</v>
      </c>
      <c r="P220" s="5">
        <f t="shared" si="16"/>
        <v>0</v>
      </c>
      <c r="Q220" s="5">
        <f>'90.1 Data-SI'!Q220/Convert!$B$2*1000000</f>
        <v>0</v>
      </c>
      <c r="R220" s="5">
        <f>'90.1 Data-SI'!R220/Convert!$B$2*1000000</f>
        <v>0</v>
      </c>
      <c r="S220" s="5">
        <f>'90.1 Data-SI'!S220/Convert!$B$2*1000000</f>
        <v>0</v>
      </c>
      <c r="T220" s="5">
        <f>'90.1 Data-SI'!T220/Convert!$B$2*1000000</f>
        <v>374823.74156667903</v>
      </c>
      <c r="U220" s="5">
        <f>'90.1 Data-SI'!U220/Convert!$B$2*1000000</f>
        <v>0</v>
      </c>
      <c r="V220" s="5">
        <f>'90.1 Data-SI'!V220/Convert!$B$2*1000000</f>
        <v>0</v>
      </c>
      <c r="W220" s="5">
        <f t="shared" si="17"/>
        <v>158711.96966909524</v>
      </c>
      <c r="X220" s="5">
        <f t="shared" si="18"/>
        <v>119841.99131060258</v>
      </c>
      <c r="Y220" s="5">
        <f t="shared" si="19"/>
        <v>278553.96097969782</v>
      </c>
      <c r="Z220" s="5">
        <f>'90.1 Data-SI'!Y220/Convert!$B$2*1000000</f>
        <v>1121589.8607836796</v>
      </c>
      <c r="AA220" s="5">
        <f>'90.1 Data-SI'!Z220/Convert!$B$2*1000000</f>
        <v>119841.99131060258</v>
      </c>
      <c r="AB220" s="5">
        <f t="shared" si="15"/>
        <v>1241431.8520942822</v>
      </c>
    </row>
    <row r="221" spans="1:28" x14ac:dyDescent="0.25">
      <c r="A221" s="95">
        <v>2019</v>
      </c>
      <c r="B221" s="95" t="s">
        <v>60</v>
      </c>
      <c r="C221" s="52" t="s">
        <v>2</v>
      </c>
      <c r="D221" s="5">
        <f>'90.1 Data-SI'!D221*Convert!$B$1</f>
        <v>33740.661232232371</v>
      </c>
      <c r="E221" s="5">
        <f>'90.1 Data-SI'!E221/Convert!$B$2*1000000</f>
        <v>0</v>
      </c>
      <c r="F221" s="5">
        <f>'90.1 Data-SI'!F221/Convert!$B$2*1000000</f>
        <v>33931.851383419584</v>
      </c>
      <c r="G221" s="5">
        <f>'90.1 Data-SI'!G221/Convert!$B$2*1000000</f>
        <v>111671.8081004049</v>
      </c>
      <c r="H221" s="5">
        <f>'90.1 Data-SI'!H221/Convert!$B$2*1000000</f>
        <v>79076.378796611622</v>
      </c>
      <c r="I221" s="5">
        <f>'90.1 Data-SI'!I221/Convert!$B$2*1000000</f>
        <v>24586.374996812963</v>
      </c>
      <c r="J221" s="5">
        <f>'90.1 Data-SI'!J221/Convert!$B$2*1000000</f>
        <v>484400.87392525835</v>
      </c>
      <c r="K221" s="5">
        <f>'90.1 Data-SI'!K221/Convert!$B$2*1000000</f>
        <v>0</v>
      </c>
      <c r="L221" s="5">
        <f>'90.1 Data-SI'!L221/Convert!$B$2*1000000</f>
        <v>0</v>
      </c>
      <c r="M221" s="5">
        <f>'90.1 Data-SI'!M221/Convert!$B$2*1000000</f>
        <v>81341.661612432086</v>
      </c>
      <c r="N221" s="5">
        <f>'90.1 Data-SI'!N221/Convert!$B$2*1000000</f>
        <v>0</v>
      </c>
      <c r="O221" s="5">
        <f>'90.1 Data-SI'!O221/Convert!$B$2*1000000</f>
        <v>0</v>
      </c>
      <c r="P221" s="5">
        <f t="shared" si="16"/>
        <v>0</v>
      </c>
      <c r="Q221" s="5">
        <f>'90.1 Data-SI'!Q221/Convert!$B$2*1000000</f>
        <v>0</v>
      </c>
      <c r="R221" s="5">
        <f>'90.1 Data-SI'!R221/Convert!$B$2*1000000</f>
        <v>0</v>
      </c>
      <c r="S221" s="5">
        <f>'90.1 Data-SI'!S221/Convert!$B$2*1000000</f>
        <v>0</v>
      </c>
      <c r="T221" s="5">
        <f>'90.1 Data-SI'!T221/Convert!$B$2*1000000</f>
        <v>365516.17786318238</v>
      </c>
      <c r="U221" s="5">
        <f>'90.1 Data-SI'!U221/Convert!$B$2*1000000</f>
        <v>0</v>
      </c>
      <c r="V221" s="5">
        <f>'90.1 Data-SI'!V221/Convert!$B$2*1000000</f>
        <v>0</v>
      </c>
      <c r="W221" s="5">
        <f t="shared" si="17"/>
        <v>193013.46971283699</v>
      </c>
      <c r="X221" s="5">
        <f t="shared" si="18"/>
        <v>33931.851383419584</v>
      </c>
      <c r="Y221" s="5">
        <f t="shared" si="19"/>
        <v>226945.32109625658</v>
      </c>
      <c r="Z221" s="5">
        <f>'90.1 Data-SI'!Y221/Convert!$B$2*1000000</f>
        <v>1146602.7534654799</v>
      </c>
      <c r="AA221" s="5">
        <f>'90.1 Data-SI'!Z221/Convert!$B$2*1000000</f>
        <v>33931.851383419584</v>
      </c>
      <c r="AB221" s="5">
        <f t="shared" si="15"/>
        <v>1180534.6048488994</v>
      </c>
    </row>
    <row r="222" spans="1:28" x14ac:dyDescent="0.25">
      <c r="A222" s="95">
        <v>2019</v>
      </c>
      <c r="B222" s="95" t="s">
        <v>60</v>
      </c>
      <c r="C222" s="52" t="s">
        <v>18</v>
      </c>
      <c r="D222" s="5">
        <f>'90.1 Data-SI'!D222*Convert!$B$1</f>
        <v>33740.661232232371</v>
      </c>
      <c r="E222" s="5">
        <f>'90.1 Data-SI'!E222/Convert!$B$2*1000000</f>
        <v>0</v>
      </c>
      <c r="F222" s="5">
        <f>'90.1 Data-SI'!F222/Convert!$B$2*1000000</f>
        <v>48433.452672981592</v>
      </c>
      <c r="G222" s="5">
        <f>'90.1 Data-SI'!G222/Convert!$B$2*1000000</f>
        <v>51096.818661456695</v>
      </c>
      <c r="H222" s="5">
        <f>'90.1 Data-SI'!H222/Convert!$B$2*1000000</f>
        <v>79076.378796611622</v>
      </c>
      <c r="I222" s="5">
        <f>'90.1 Data-SI'!I222/Convert!$B$2*1000000</f>
        <v>24538.984142925507</v>
      </c>
      <c r="J222" s="5">
        <f>'90.1 Data-SI'!J222/Convert!$B$2*1000000</f>
        <v>484400.87392525835</v>
      </c>
      <c r="K222" s="5">
        <f>'90.1 Data-SI'!K222/Convert!$B$2*1000000</f>
        <v>0</v>
      </c>
      <c r="L222" s="5">
        <f>'90.1 Data-SI'!L222/Convert!$B$2*1000000</f>
        <v>0</v>
      </c>
      <c r="M222" s="5">
        <f>'90.1 Data-SI'!M222/Convert!$B$2*1000000</f>
        <v>60527.598585060754</v>
      </c>
      <c r="N222" s="5">
        <f>'90.1 Data-SI'!N222/Convert!$B$2*1000000</f>
        <v>0</v>
      </c>
      <c r="O222" s="5">
        <f>'90.1 Data-SI'!O222/Convert!$B$2*1000000</f>
        <v>0</v>
      </c>
      <c r="P222" s="5">
        <f t="shared" si="16"/>
        <v>0</v>
      </c>
      <c r="Q222" s="5">
        <f>'90.1 Data-SI'!Q222/Convert!$B$2*1000000</f>
        <v>0</v>
      </c>
      <c r="R222" s="5">
        <f>'90.1 Data-SI'!R222/Convert!$B$2*1000000</f>
        <v>0</v>
      </c>
      <c r="S222" s="5">
        <f>'90.1 Data-SI'!S222/Convert!$B$2*1000000</f>
        <v>0</v>
      </c>
      <c r="T222" s="5">
        <f>'90.1 Data-SI'!T222/Convert!$B$2*1000000</f>
        <v>384055.47990395577</v>
      </c>
      <c r="U222" s="5">
        <f>'90.1 Data-SI'!U222/Convert!$B$2*1000000</f>
        <v>0</v>
      </c>
      <c r="V222" s="5">
        <f>'90.1 Data-SI'!V222/Convert!$B$2*1000000</f>
        <v>0</v>
      </c>
      <c r="W222" s="5">
        <f t="shared" si="17"/>
        <v>111624.41724651745</v>
      </c>
      <c r="X222" s="5">
        <f t="shared" si="18"/>
        <v>48433.452672981592</v>
      </c>
      <c r="Y222" s="5">
        <f t="shared" si="19"/>
        <v>160057.86991949903</v>
      </c>
      <c r="Z222" s="5">
        <f>'90.1 Data-SI'!Y222/Convert!$B$2*1000000</f>
        <v>1083705.6121860461</v>
      </c>
      <c r="AA222" s="5">
        <f>'90.1 Data-SI'!Z222/Convert!$B$2*1000000</f>
        <v>48433.452672981592</v>
      </c>
      <c r="AB222" s="5">
        <f t="shared" si="15"/>
        <v>1132139.0648590277</v>
      </c>
    </row>
    <row r="223" spans="1:28" x14ac:dyDescent="0.25">
      <c r="A223" s="95">
        <v>2019</v>
      </c>
      <c r="B223" s="95" t="s">
        <v>60</v>
      </c>
      <c r="C223" s="52" t="s">
        <v>4</v>
      </c>
      <c r="D223" s="5">
        <f>'90.1 Data-SI'!D223*Convert!$B$1</f>
        <v>33740.661232232371</v>
      </c>
      <c r="E223" s="5">
        <f>'90.1 Data-SI'!E223/Convert!$B$2*1000000</f>
        <v>0</v>
      </c>
      <c r="F223" s="5">
        <f>'90.1 Data-SI'!F223/Convert!$B$2*1000000</f>
        <v>221504.85106997643</v>
      </c>
      <c r="G223" s="5">
        <f>'90.1 Data-SI'!G223/Convert!$B$2*1000000</f>
        <v>58755.180649669841</v>
      </c>
      <c r="H223" s="5">
        <f>'90.1 Data-SI'!H223/Convert!$B$2*1000000</f>
        <v>79076.378796611622</v>
      </c>
      <c r="I223" s="5">
        <f>'90.1 Data-SI'!I223/Convert!$B$2*1000000</f>
        <v>24576.896826035474</v>
      </c>
      <c r="J223" s="5">
        <f>'90.1 Data-SI'!J223/Convert!$B$2*1000000</f>
        <v>484400.87392525835</v>
      </c>
      <c r="K223" s="5">
        <f>'90.1 Data-SI'!K223/Convert!$B$2*1000000</f>
        <v>0</v>
      </c>
      <c r="L223" s="5">
        <f>'90.1 Data-SI'!L223/Convert!$B$2*1000000</f>
        <v>0</v>
      </c>
      <c r="M223" s="5">
        <f>'90.1 Data-SI'!M223/Convert!$B$2*1000000</f>
        <v>65655.288975683652</v>
      </c>
      <c r="N223" s="5">
        <f>'90.1 Data-SI'!N223/Convert!$B$2*1000000</f>
        <v>0</v>
      </c>
      <c r="O223" s="5">
        <f>'90.1 Data-SI'!O223/Convert!$B$2*1000000</f>
        <v>0</v>
      </c>
      <c r="P223" s="5">
        <f t="shared" si="16"/>
        <v>0</v>
      </c>
      <c r="Q223" s="5">
        <f>'90.1 Data-SI'!Q223/Convert!$B$2*1000000</f>
        <v>0</v>
      </c>
      <c r="R223" s="5">
        <f>'90.1 Data-SI'!R223/Convert!$B$2*1000000</f>
        <v>0</v>
      </c>
      <c r="S223" s="5">
        <f>'90.1 Data-SI'!S223/Convert!$B$2*1000000</f>
        <v>0</v>
      </c>
      <c r="T223" s="5">
        <f>'90.1 Data-SI'!T223/Convert!$B$2*1000000</f>
        <v>401267.83803588036</v>
      </c>
      <c r="U223" s="5">
        <f>'90.1 Data-SI'!U223/Convert!$B$2*1000000</f>
        <v>0</v>
      </c>
      <c r="V223" s="5">
        <f>'90.1 Data-SI'!V223/Convert!$B$2*1000000</f>
        <v>0</v>
      </c>
      <c r="W223" s="5">
        <f t="shared" si="17"/>
        <v>124410.46962535349</v>
      </c>
      <c r="X223" s="5">
        <f t="shared" si="18"/>
        <v>221504.85106997643</v>
      </c>
      <c r="Y223" s="5">
        <f t="shared" si="19"/>
        <v>345915.32069532992</v>
      </c>
      <c r="Z223" s="5">
        <f>'90.1 Data-SI'!Y223/Convert!$B$2*1000000</f>
        <v>1113732.4572091391</v>
      </c>
      <c r="AA223" s="5">
        <f>'90.1 Data-SI'!Z223/Convert!$B$2*1000000</f>
        <v>221504.85106997643</v>
      </c>
      <c r="AB223" s="5">
        <f t="shared" si="15"/>
        <v>1335237.3082791155</v>
      </c>
    </row>
    <row r="224" spans="1:28" x14ac:dyDescent="0.25">
      <c r="A224" s="95">
        <v>2019</v>
      </c>
      <c r="B224" s="95" t="s">
        <v>60</v>
      </c>
      <c r="C224" s="52" t="s">
        <v>5</v>
      </c>
      <c r="D224" s="5">
        <f>'90.1 Data-SI'!D224*Convert!$B$1</f>
        <v>33740.661232232371</v>
      </c>
      <c r="E224" s="5">
        <f>'90.1 Data-SI'!E224/Convert!$B$2*1000000</f>
        <v>0</v>
      </c>
      <c r="F224" s="5">
        <f>'90.1 Data-SI'!F224/Convert!$B$2*1000000</f>
        <v>99378.620601998424</v>
      </c>
      <c r="G224" s="5">
        <f>'90.1 Data-SI'!G224/Convert!$B$2*1000000</f>
        <v>85076.060898763753</v>
      </c>
      <c r="H224" s="5">
        <f>'90.1 Data-SI'!H224/Convert!$B$2*1000000</f>
        <v>79076.378796611622</v>
      </c>
      <c r="I224" s="5">
        <f>'90.1 Data-SI'!I224/Convert!$B$2*1000000</f>
        <v>24576.896826035474</v>
      </c>
      <c r="J224" s="5">
        <f>'90.1 Data-SI'!J224/Convert!$B$2*1000000</f>
        <v>484400.87392525835</v>
      </c>
      <c r="K224" s="5">
        <f>'90.1 Data-SI'!K224/Convert!$B$2*1000000</f>
        <v>0</v>
      </c>
      <c r="L224" s="5">
        <f>'90.1 Data-SI'!L224/Convert!$B$2*1000000</f>
        <v>0</v>
      </c>
      <c r="M224" s="5">
        <f>'90.1 Data-SI'!M224/Convert!$B$2*1000000</f>
        <v>75522.064755052314</v>
      </c>
      <c r="N224" s="5">
        <f>'90.1 Data-SI'!N224/Convert!$B$2*1000000</f>
        <v>0</v>
      </c>
      <c r="O224" s="5">
        <f>'90.1 Data-SI'!O224/Convert!$B$2*1000000</f>
        <v>0</v>
      </c>
      <c r="P224" s="5">
        <f t="shared" si="16"/>
        <v>0</v>
      </c>
      <c r="Q224" s="5">
        <f>'90.1 Data-SI'!Q224/Convert!$B$2*1000000</f>
        <v>0</v>
      </c>
      <c r="R224" s="5">
        <f>'90.1 Data-SI'!R224/Convert!$B$2*1000000</f>
        <v>0</v>
      </c>
      <c r="S224" s="5">
        <f>'90.1 Data-SI'!S224/Convert!$B$2*1000000</f>
        <v>0</v>
      </c>
      <c r="T224" s="5">
        <f>'90.1 Data-SI'!T224/Convert!$B$2*1000000</f>
        <v>393476.78165678232</v>
      </c>
      <c r="U224" s="5">
        <f>'90.1 Data-SI'!U224/Convert!$B$2*1000000</f>
        <v>0</v>
      </c>
      <c r="V224" s="5">
        <f>'90.1 Data-SI'!V224/Convert!$B$2*1000000</f>
        <v>0</v>
      </c>
      <c r="W224" s="5">
        <f t="shared" si="17"/>
        <v>160598.12565381607</v>
      </c>
      <c r="X224" s="5">
        <f t="shared" si="18"/>
        <v>99378.620601998424</v>
      </c>
      <c r="Y224" s="5">
        <f t="shared" si="19"/>
        <v>259976.74625581451</v>
      </c>
      <c r="Z224" s="5">
        <f>'90.1 Data-SI'!Y224/Convert!$B$2*1000000</f>
        <v>1142129.056858504</v>
      </c>
      <c r="AA224" s="5">
        <f>'90.1 Data-SI'!Z224/Convert!$B$2*1000000</f>
        <v>99378.620601998424</v>
      </c>
      <c r="AB224" s="5">
        <f t="shared" si="15"/>
        <v>1241507.6774605024</v>
      </c>
    </row>
    <row r="225" spans="1:28" x14ac:dyDescent="0.25">
      <c r="A225" s="95">
        <v>2019</v>
      </c>
      <c r="B225" s="95" t="s">
        <v>60</v>
      </c>
      <c r="C225" s="52" t="s">
        <v>15</v>
      </c>
      <c r="D225" s="5">
        <f>'90.1 Data-SI'!D225*Convert!$B$1</f>
        <v>33740.661232232371</v>
      </c>
      <c r="E225" s="5">
        <f>'90.1 Data-SI'!E225/Convert!$B$2*1000000</f>
        <v>0</v>
      </c>
      <c r="F225" s="5">
        <f>'90.1 Data-SI'!F225/Convert!$B$2*1000000</f>
        <v>38462.417015060528</v>
      </c>
      <c r="G225" s="5">
        <f>'90.1 Data-SI'!G225/Convert!$B$2*1000000</f>
        <v>50272.217803814936</v>
      </c>
      <c r="H225" s="5">
        <f>'90.1 Data-SI'!H225/Convert!$B$2*1000000</f>
        <v>79076.378796611622</v>
      </c>
      <c r="I225" s="5">
        <f>'90.1 Data-SI'!I225/Convert!$B$2*1000000</f>
        <v>24538.984142925507</v>
      </c>
      <c r="J225" s="5">
        <f>'90.1 Data-SI'!J225/Convert!$B$2*1000000</f>
        <v>484400.87392525835</v>
      </c>
      <c r="K225" s="5">
        <f>'90.1 Data-SI'!K225/Convert!$B$2*1000000</f>
        <v>0</v>
      </c>
      <c r="L225" s="5">
        <f>'90.1 Data-SI'!L225/Convert!$B$2*1000000</f>
        <v>0</v>
      </c>
      <c r="M225" s="5">
        <f>'90.1 Data-SI'!M225/Convert!$B$2*1000000</f>
        <v>59248.045530099393</v>
      </c>
      <c r="N225" s="5">
        <f>'90.1 Data-SI'!N225/Convert!$B$2*1000000</f>
        <v>0</v>
      </c>
      <c r="O225" s="5">
        <f>'90.1 Data-SI'!O225/Convert!$B$2*1000000</f>
        <v>0</v>
      </c>
      <c r="P225" s="5">
        <f t="shared" si="16"/>
        <v>0</v>
      </c>
      <c r="Q225" s="5">
        <f>'90.1 Data-SI'!Q225/Convert!$B$2*1000000</f>
        <v>0</v>
      </c>
      <c r="R225" s="5">
        <f>'90.1 Data-SI'!R225/Convert!$B$2*1000000</f>
        <v>0</v>
      </c>
      <c r="S225" s="5">
        <f>'90.1 Data-SI'!S225/Convert!$B$2*1000000</f>
        <v>0</v>
      </c>
      <c r="T225" s="5">
        <f>'90.1 Data-SI'!T225/Convert!$B$2*1000000</f>
        <v>398850.90448761999</v>
      </c>
      <c r="U225" s="5">
        <f>'90.1 Data-SI'!U225/Convert!$B$2*1000000</f>
        <v>0</v>
      </c>
      <c r="V225" s="5">
        <f>'90.1 Data-SI'!V225/Convert!$B$2*1000000</f>
        <v>0</v>
      </c>
      <c r="W225" s="5">
        <f t="shared" si="17"/>
        <v>109520.26333391434</v>
      </c>
      <c r="X225" s="5">
        <f t="shared" si="18"/>
        <v>38462.417015060528</v>
      </c>
      <c r="Y225" s="5">
        <f t="shared" si="19"/>
        <v>147982.68034897486</v>
      </c>
      <c r="Z225" s="5">
        <f>'90.1 Data-SI'!Y225/Convert!$B$2*1000000</f>
        <v>1096387.4046863299</v>
      </c>
      <c r="AA225" s="5">
        <f>'90.1 Data-SI'!Z225/Convert!$B$2*1000000</f>
        <v>38462.417015060528</v>
      </c>
      <c r="AB225" s="5">
        <f t="shared" si="15"/>
        <v>1134849.8217013904</v>
      </c>
    </row>
    <row r="226" spans="1:28" x14ac:dyDescent="0.25">
      <c r="A226" s="95">
        <v>2019</v>
      </c>
      <c r="B226" s="95" t="s">
        <v>60</v>
      </c>
      <c r="C226" s="52" t="s">
        <v>16</v>
      </c>
      <c r="D226" s="5">
        <f>'90.1 Data-SI'!D226*Convert!$B$1</f>
        <v>33740.661232232371</v>
      </c>
      <c r="E226" s="5">
        <f>'90.1 Data-SI'!E226/Convert!$B$2*1000000</f>
        <v>0</v>
      </c>
      <c r="F226" s="5">
        <f>'90.1 Data-SI'!F226/Convert!$B$2*1000000</f>
        <v>359165.80344226304</v>
      </c>
      <c r="G226" s="5">
        <f>'90.1 Data-SI'!G226/Convert!$B$2*1000000</f>
        <v>63124.617378093411</v>
      </c>
      <c r="H226" s="5">
        <f>'90.1 Data-SI'!H226/Convert!$B$2*1000000</f>
        <v>79076.378796611622</v>
      </c>
      <c r="I226" s="5">
        <f>'90.1 Data-SI'!I226/Convert!$B$2*1000000</f>
        <v>24567.418655257985</v>
      </c>
      <c r="J226" s="5">
        <f>'90.1 Data-SI'!J226/Convert!$B$2*1000000</f>
        <v>484400.87392525835</v>
      </c>
      <c r="K226" s="5">
        <f>'90.1 Data-SI'!K226/Convert!$B$2*1000000</f>
        <v>0</v>
      </c>
      <c r="L226" s="5">
        <f>'90.1 Data-SI'!L226/Convert!$B$2*1000000</f>
        <v>0</v>
      </c>
      <c r="M226" s="5">
        <f>'90.1 Data-SI'!M226/Convert!$B$2*1000000</f>
        <v>69266.472041907924</v>
      </c>
      <c r="N226" s="5">
        <f>'90.1 Data-SI'!N226/Convert!$B$2*1000000</f>
        <v>0</v>
      </c>
      <c r="O226" s="5">
        <f>'90.1 Data-SI'!O226/Convert!$B$2*1000000</f>
        <v>0</v>
      </c>
      <c r="P226" s="5">
        <f t="shared" si="16"/>
        <v>0</v>
      </c>
      <c r="Q226" s="5">
        <f>'90.1 Data-SI'!Q226/Convert!$B$2*1000000</f>
        <v>0</v>
      </c>
      <c r="R226" s="5">
        <f>'90.1 Data-SI'!R226/Convert!$B$2*1000000</f>
        <v>0</v>
      </c>
      <c r="S226" s="5">
        <f>'90.1 Data-SI'!S226/Convert!$B$2*1000000</f>
        <v>0</v>
      </c>
      <c r="T226" s="5">
        <f>'90.1 Data-SI'!T226/Convert!$B$2*1000000</f>
        <v>420726.52264207037</v>
      </c>
      <c r="U226" s="5">
        <f>'90.1 Data-SI'!U226/Convert!$B$2*1000000</f>
        <v>0</v>
      </c>
      <c r="V226" s="5">
        <f>'90.1 Data-SI'!V226/Convert!$B$2*1000000</f>
        <v>0</v>
      </c>
      <c r="W226" s="5">
        <f t="shared" si="17"/>
        <v>132391.08942000134</v>
      </c>
      <c r="X226" s="5">
        <f t="shared" si="18"/>
        <v>359165.80344226304</v>
      </c>
      <c r="Y226" s="5">
        <f t="shared" si="19"/>
        <v>491556.89286226442</v>
      </c>
      <c r="Z226" s="5">
        <f>'90.1 Data-SI'!Y226/Convert!$B$2*1000000</f>
        <v>1141162.2834391997</v>
      </c>
      <c r="AA226" s="5">
        <f>'90.1 Data-SI'!Z226/Convert!$B$2*1000000</f>
        <v>359165.80344226304</v>
      </c>
      <c r="AB226" s="5">
        <f t="shared" si="15"/>
        <v>1500328.0868814627</v>
      </c>
    </row>
    <row r="227" spans="1:28" x14ac:dyDescent="0.25">
      <c r="A227" s="95">
        <v>2019</v>
      </c>
      <c r="B227" s="95" t="s">
        <v>60</v>
      </c>
      <c r="C227" s="52" t="s">
        <v>9</v>
      </c>
      <c r="D227" s="5">
        <f>'90.1 Data-SI'!D227*Convert!$B$1</f>
        <v>33740.661232232371</v>
      </c>
      <c r="E227" s="5">
        <f>'90.1 Data-SI'!E227/Convert!$B$2*1000000</f>
        <v>0</v>
      </c>
      <c r="F227" s="5">
        <f>'90.1 Data-SI'!F227/Convert!$B$2*1000000</f>
        <v>214178.22505897554</v>
      </c>
      <c r="G227" s="5">
        <f>'90.1 Data-SI'!G227/Convert!$B$2*1000000</f>
        <v>57570.4093024834</v>
      </c>
      <c r="H227" s="5">
        <f>'90.1 Data-SI'!H227/Convert!$B$2*1000000</f>
        <v>79076.378796611622</v>
      </c>
      <c r="I227" s="5">
        <f>'90.1 Data-SI'!I227/Convert!$B$2*1000000</f>
        <v>24548.462313702999</v>
      </c>
      <c r="J227" s="5">
        <f>'90.1 Data-SI'!J227/Convert!$B$2*1000000</f>
        <v>484400.87392525835</v>
      </c>
      <c r="K227" s="5">
        <f>'90.1 Data-SI'!K227/Convert!$B$2*1000000</f>
        <v>0</v>
      </c>
      <c r="L227" s="5">
        <f>'90.1 Data-SI'!L227/Convert!$B$2*1000000</f>
        <v>0</v>
      </c>
      <c r="M227" s="5">
        <f>'90.1 Data-SI'!M227/Convert!$B$2*1000000</f>
        <v>69920.465825554827</v>
      </c>
      <c r="N227" s="5">
        <f>'90.1 Data-SI'!N227/Convert!$B$2*1000000</f>
        <v>0</v>
      </c>
      <c r="O227" s="5">
        <f>'90.1 Data-SI'!O227/Convert!$B$2*1000000</f>
        <v>0</v>
      </c>
      <c r="P227" s="5">
        <f t="shared" si="16"/>
        <v>0</v>
      </c>
      <c r="Q227" s="5">
        <f>'90.1 Data-SI'!Q227/Convert!$B$2*1000000</f>
        <v>0</v>
      </c>
      <c r="R227" s="5">
        <f>'90.1 Data-SI'!R227/Convert!$B$2*1000000</f>
        <v>0</v>
      </c>
      <c r="S227" s="5">
        <f>'90.1 Data-SI'!S227/Convert!$B$2*1000000</f>
        <v>0</v>
      </c>
      <c r="T227" s="5">
        <f>'90.1 Data-SI'!T227/Convert!$B$2*1000000</f>
        <v>415741.00481310987</v>
      </c>
      <c r="U227" s="5">
        <f>'90.1 Data-SI'!U227/Convert!$B$2*1000000</f>
        <v>0</v>
      </c>
      <c r="V227" s="5">
        <f>'90.1 Data-SI'!V227/Convert!$B$2*1000000</f>
        <v>0</v>
      </c>
      <c r="W227" s="5">
        <f t="shared" si="17"/>
        <v>127490.87512803823</v>
      </c>
      <c r="X227" s="5">
        <f t="shared" si="18"/>
        <v>214178.22505897554</v>
      </c>
      <c r="Y227" s="5">
        <f t="shared" si="19"/>
        <v>341669.10018701374</v>
      </c>
      <c r="Z227" s="5">
        <f>'90.1 Data-SI'!Y227/Convert!$B$2*1000000</f>
        <v>1131257.5949767209</v>
      </c>
      <c r="AA227" s="5">
        <f>'90.1 Data-SI'!Z227/Convert!$B$2*1000000</f>
        <v>214178.22505897554</v>
      </c>
      <c r="AB227" s="5">
        <f t="shared" si="15"/>
        <v>1345435.8200356965</v>
      </c>
    </row>
    <row r="228" spans="1:28" x14ac:dyDescent="0.25">
      <c r="A228" s="95">
        <v>2019</v>
      </c>
      <c r="B228" s="95" t="s">
        <v>60</v>
      </c>
      <c r="C228" s="52" t="s">
        <v>12</v>
      </c>
      <c r="D228" s="5">
        <f>'90.1 Data-SI'!D228*Convert!$B$1</f>
        <v>33740.661232232371</v>
      </c>
      <c r="E228" s="5">
        <f>'90.1 Data-SI'!E228/Convert!$B$2*1000000</f>
        <v>0</v>
      </c>
      <c r="F228" s="5">
        <f>'90.1 Data-SI'!F228/Convert!$B$2*1000000</f>
        <v>354388.80537040735</v>
      </c>
      <c r="G228" s="5">
        <f>'90.1 Data-SI'!G228/Convert!$B$2*1000000</f>
        <v>56158.161856637169</v>
      </c>
      <c r="H228" s="5">
        <f>'90.1 Data-SI'!H228/Convert!$B$2*1000000</f>
        <v>79076.378796611622</v>
      </c>
      <c r="I228" s="5">
        <f>'90.1 Data-SI'!I228/Convert!$B$2*1000000</f>
        <v>24529.505972148014</v>
      </c>
      <c r="J228" s="5">
        <f>'90.1 Data-SI'!J228/Convert!$B$2*1000000</f>
        <v>484400.87392525835</v>
      </c>
      <c r="K228" s="5">
        <f>'90.1 Data-SI'!K228/Convert!$B$2*1000000</f>
        <v>0</v>
      </c>
      <c r="L228" s="5">
        <f>'90.1 Data-SI'!L228/Convert!$B$2*1000000</f>
        <v>0</v>
      </c>
      <c r="M228" s="5">
        <f>'90.1 Data-SI'!M228/Convert!$B$2*1000000</f>
        <v>69095.864967913076</v>
      </c>
      <c r="N228" s="5">
        <f>'90.1 Data-SI'!N228/Convert!$B$2*1000000</f>
        <v>0</v>
      </c>
      <c r="O228" s="5">
        <f>'90.1 Data-SI'!O228/Convert!$B$2*1000000</f>
        <v>0</v>
      </c>
      <c r="P228" s="5">
        <f t="shared" si="16"/>
        <v>0</v>
      </c>
      <c r="Q228" s="5">
        <f>'90.1 Data-SI'!Q228/Convert!$B$2*1000000</f>
        <v>0</v>
      </c>
      <c r="R228" s="5">
        <f>'90.1 Data-SI'!R228/Convert!$B$2*1000000</f>
        <v>0</v>
      </c>
      <c r="S228" s="5">
        <f>'90.1 Data-SI'!S228/Convert!$B$2*1000000</f>
        <v>0</v>
      </c>
      <c r="T228" s="5">
        <f>'90.1 Data-SI'!T228/Convert!$B$2*1000000</f>
        <v>443730.0431190423</v>
      </c>
      <c r="U228" s="5">
        <f>'90.1 Data-SI'!U228/Convert!$B$2*1000000</f>
        <v>0</v>
      </c>
      <c r="V228" s="5">
        <f>'90.1 Data-SI'!V228/Convert!$B$2*1000000</f>
        <v>0</v>
      </c>
      <c r="W228" s="5">
        <f t="shared" si="17"/>
        <v>125254.02682455024</v>
      </c>
      <c r="X228" s="5">
        <f t="shared" si="18"/>
        <v>354388.80537040735</v>
      </c>
      <c r="Y228" s="5">
        <f t="shared" si="19"/>
        <v>479642.83219495759</v>
      </c>
      <c r="Z228" s="5">
        <f>'90.1 Data-SI'!Y228/Convert!$B$2*1000000</f>
        <v>1156990.8286376104</v>
      </c>
      <c r="AA228" s="5">
        <f>'90.1 Data-SI'!Z228/Convert!$B$2*1000000</f>
        <v>354388.80537040735</v>
      </c>
      <c r="AB228" s="5">
        <f t="shared" si="15"/>
        <v>1511379.6340080178</v>
      </c>
    </row>
    <row r="229" spans="1:28" x14ac:dyDescent="0.25">
      <c r="A229" s="95">
        <v>2019</v>
      </c>
      <c r="B229" s="95" t="s">
        <v>60</v>
      </c>
      <c r="C229" s="52" t="s">
        <v>8</v>
      </c>
      <c r="D229" s="5">
        <f>'90.1 Data-SI'!D229*Convert!$B$1</f>
        <v>33740.661232232371</v>
      </c>
      <c r="E229" s="5">
        <f>'90.1 Data-SI'!E229/Convert!$B$2*1000000</f>
        <v>0</v>
      </c>
      <c r="F229" s="5">
        <f>'90.1 Data-SI'!F229/Convert!$B$2*1000000</f>
        <v>454497.24512227264</v>
      </c>
      <c r="G229" s="5">
        <f>'90.1 Data-SI'!G229/Convert!$B$2*1000000</f>
        <v>47191.812301130201</v>
      </c>
      <c r="H229" s="5">
        <f>'90.1 Data-SI'!H229/Convert!$B$2*1000000</f>
        <v>79076.378796611622</v>
      </c>
      <c r="I229" s="5">
        <f>'90.1 Data-SI'!I229/Convert!$B$2*1000000</f>
        <v>24396.811581263133</v>
      </c>
      <c r="J229" s="5">
        <f>'90.1 Data-SI'!J229/Convert!$B$2*1000000</f>
        <v>484400.87392525835</v>
      </c>
      <c r="K229" s="5">
        <f>'90.1 Data-SI'!K229/Convert!$B$2*1000000</f>
        <v>0</v>
      </c>
      <c r="L229" s="5">
        <f>'90.1 Data-SI'!L229/Convert!$B$2*1000000</f>
        <v>0</v>
      </c>
      <c r="M229" s="5">
        <f>'90.1 Data-SI'!M229/Convert!$B$2*1000000</f>
        <v>72545.919130919981</v>
      </c>
      <c r="N229" s="5">
        <f>'90.1 Data-SI'!N229/Convert!$B$2*1000000</f>
        <v>0</v>
      </c>
      <c r="O229" s="5">
        <f>'90.1 Data-SI'!O229/Convert!$B$2*1000000</f>
        <v>0</v>
      </c>
      <c r="P229" s="5">
        <f t="shared" si="16"/>
        <v>0</v>
      </c>
      <c r="Q229" s="5">
        <f>'90.1 Data-SI'!Q229/Convert!$B$2*1000000</f>
        <v>0</v>
      </c>
      <c r="R229" s="5">
        <f>'90.1 Data-SI'!R229/Convert!$B$2*1000000</f>
        <v>0</v>
      </c>
      <c r="S229" s="5">
        <f>'90.1 Data-SI'!S229/Convert!$B$2*1000000</f>
        <v>0</v>
      </c>
      <c r="T229" s="5">
        <f>'90.1 Data-SI'!T229/Convert!$B$2*1000000</f>
        <v>474951.13766009931</v>
      </c>
      <c r="U229" s="5">
        <f>'90.1 Data-SI'!U229/Convert!$B$2*1000000</f>
        <v>0</v>
      </c>
      <c r="V229" s="5">
        <f>'90.1 Data-SI'!V229/Convert!$B$2*1000000</f>
        <v>0</v>
      </c>
      <c r="W229" s="5">
        <f t="shared" si="17"/>
        <v>119737.73143205018</v>
      </c>
      <c r="X229" s="5">
        <f t="shared" si="18"/>
        <v>454497.24512227264</v>
      </c>
      <c r="Y229" s="5">
        <f t="shared" si="19"/>
        <v>574234.97655432275</v>
      </c>
      <c r="Z229" s="5">
        <f>'90.1 Data-SI'!Y229/Convert!$B$2*1000000</f>
        <v>1182562.9333952828</v>
      </c>
      <c r="AA229" s="5">
        <f>'90.1 Data-SI'!Z229/Convert!$B$2*1000000</f>
        <v>454497.24512227264</v>
      </c>
      <c r="AB229" s="5">
        <f t="shared" si="15"/>
        <v>1637060.1785175554</v>
      </c>
    </row>
    <row r="230" spans="1:28" x14ac:dyDescent="0.25">
      <c r="A230" s="95">
        <v>2004</v>
      </c>
      <c r="B230" s="95" t="s">
        <v>0</v>
      </c>
      <c r="C230" s="52" t="s">
        <v>10</v>
      </c>
      <c r="D230" s="5">
        <f>'90.1 Data-SI'!D230*Convert!$B$1</f>
        <v>241501.03161968707</v>
      </c>
      <c r="E230" s="5">
        <f>'90.1 Data-SI'!E230/Convert!$B$2*1000000</f>
        <v>0</v>
      </c>
      <c r="F230" s="5">
        <f>'90.1 Data-SI'!F230/Convert!$B$2*1000000</f>
        <v>7831793.5570996748</v>
      </c>
      <c r="G230" s="5">
        <f>'90.1 Data-SI'!G230/Convert!$B$2*1000000</f>
        <v>8859824.3941387367</v>
      </c>
      <c r="H230" s="5">
        <f>'90.1 Data-SI'!H230/Convert!$B$2*1000000</f>
        <v>3964605.0981753669</v>
      </c>
      <c r="I230" s="5">
        <f>'90.1 Data-SI'!I230/Convert!$B$2*1000000</f>
        <v>248138.51095472762</v>
      </c>
      <c r="J230" s="5">
        <f>'90.1 Data-SI'!J230/Convert!$B$2*1000000</f>
        <v>6736571.9674189771</v>
      </c>
      <c r="K230" s="5">
        <f>'90.1 Data-SI'!K230/Convert!$B$2*1000000</f>
        <v>2646276.8465632955</v>
      </c>
      <c r="L230" s="5">
        <f>'90.1 Data-SI'!L230/Convert!$B$2*1000000</f>
        <v>2572252.3327910868</v>
      </c>
      <c r="M230" s="5">
        <f>'90.1 Data-SI'!M230/Convert!$B$2*1000000</f>
        <v>4414050.4782732353</v>
      </c>
      <c r="N230" s="5">
        <f>'90.1 Data-SI'!N230/Convert!$B$2*1000000</f>
        <v>1712297.8981492827</v>
      </c>
      <c r="O230" s="5">
        <f>'90.1 Data-SI'!O230/Convert!$B$2*1000000</f>
        <v>747.12155062115664</v>
      </c>
      <c r="P230" s="5">
        <f t="shared" si="16"/>
        <v>1711550.7765986614</v>
      </c>
      <c r="Q230" s="5">
        <f>'90.1 Data-SI'!Q230/Convert!$B$2*1000000</f>
        <v>1925604.1314967289</v>
      </c>
      <c r="R230" s="5">
        <f>'90.1 Data-SI'!R230/Convert!$B$2*1000000</f>
        <v>0</v>
      </c>
      <c r="S230" s="5">
        <f>'90.1 Data-SI'!S230/Convert!$B$2*1000000</f>
        <v>0</v>
      </c>
      <c r="T230" s="5">
        <f>'90.1 Data-SI'!T230/Convert!$B$2*1000000</f>
        <v>27107.568423625708</v>
      </c>
      <c r="U230" s="5">
        <f>'90.1 Data-SI'!U230/Convert!$B$2*1000000</f>
        <v>1035063.6397559599</v>
      </c>
      <c r="V230" s="5">
        <f>'90.1 Data-SI'!V230/Convert!$B$2*1000000</f>
        <v>211050.42870240333</v>
      </c>
      <c r="W230" s="5">
        <f t="shared" si="17"/>
        <v>16911029.780507363</v>
      </c>
      <c r="X230" s="5">
        <f t="shared" si="18"/>
        <v>7831793.5570996748</v>
      </c>
      <c r="Y230" s="5">
        <f t="shared" si="19"/>
        <v>24742823.337607037</v>
      </c>
      <c r="Z230" s="5">
        <f>'90.1 Data-SI'!Y230/Convert!$B$2*1000000</f>
        <v>30671502.808524173</v>
      </c>
      <c r="AA230" s="5">
        <f>'90.1 Data-SI'!Z230/Convert!$B$2*1000000</f>
        <v>11513143.521589708</v>
      </c>
      <c r="AB230" s="5">
        <f t="shared" si="15"/>
        <v>42184646.33011388</v>
      </c>
    </row>
    <row r="231" spans="1:28" x14ac:dyDescent="0.25">
      <c r="A231" s="95">
        <v>2004</v>
      </c>
      <c r="B231" s="95" t="s">
        <v>0</v>
      </c>
      <c r="C231" s="52" t="s">
        <v>6</v>
      </c>
      <c r="D231" s="5">
        <f>'90.1 Data-SI'!D231*Convert!$B$1</f>
        <v>241501.03161968707</v>
      </c>
      <c r="E231" s="5">
        <f>'90.1 Data-SI'!E231/Convert!$B$2*1000000</f>
        <v>40481.267390666217</v>
      </c>
      <c r="F231" s="5">
        <f>'90.1 Data-SI'!F231/Convert!$B$2*1000000</f>
        <v>7830352.8751414958</v>
      </c>
      <c r="G231" s="5">
        <f>'90.1 Data-SI'!G231/Convert!$B$2*1000000</f>
        <v>6965119.09937663</v>
      </c>
      <c r="H231" s="5">
        <f>'90.1 Data-SI'!H231/Convert!$B$2*1000000</f>
        <v>3964605.0981753669</v>
      </c>
      <c r="I231" s="5">
        <f>'90.1 Data-SI'!I231/Convert!$B$2*1000000</f>
        <v>248185.90180861508</v>
      </c>
      <c r="J231" s="5">
        <f>'90.1 Data-SI'!J231/Convert!$B$2*1000000</f>
        <v>6736571.9674189771</v>
      </c>
      <c r="K231" s="5">
        <f>'90.1 Data-SI'!K231/Convert!$B$2*1000000</f>
        <v>2646276.8465632955</v>
      </c>
      <c r="L231" s="5">
        <f>'90.1 Data-SI'!L231/Convert!$B$2*1000000</f>
        <v>2572252.3327910868</v>
      </c>
      <c r="M231" s="5">
        <f>'90.1 Data-SI'!M231/Convert!$B$2*1000000</f>
        <v>4479516.2038333705</v>
      </c>
      <c r="N231" s="5">
        <f>'90.1 Data-SI'!N231/Convert!$B$2*1000000</f>
        <v>1597744.7261325205</v>
      </c>
      <c r="O231" s="5">
        <f>'90.1 Data-SI'!O231/Convert!$B$2*1000000</f>
        <v>747.12155062115664</v>
      </c>
      <c r="P231" s="5">
        <f t="shared" si="16"/>
        <v>1596997.6045818992</v>
      </c>
      <c r="Q231" s="5">
        <f>'90.1 Data-SI'!Q231/Convert!$B$2*1000000</f>
        <v>1552173.6810343415</v>
      </c>
      <c r="R231" s="5">
        <f>'90.1 Data-SI'!R231/Convert!$B$2*1000000</f>
        <v>26756.876104858518</v>
      </c>
      <c r="S231" s="5">
        <f>'90.1 Data-SI'!S231/Convert!$B$2*1000000</f>
        <v>0</v>
      </c>
      <c r="T231" s="5">
        <f>'90.1 Data-SI'!T231/Convert!$B$2*1000000</f>
        <v>27107.568423625708</v>
      </c>
      <c r="U231" s="5">
        <f>'90.1 Data-SI'!U231/Convert!$B$2*1000000</f>
        <v>1033840.9557256633</v>
      </c>
      <c r="V231" s="5">
        <f>'90.1 Data-SI'!V231/Convert!$B$2*1000000</f>
        <v>209998.35174610181</v>
      </c>
      <c r="W231" s="5">
        <f t="shared" si="17"/>
        <v>14661044.732321765</v>
      </c>
      <c r="X231" s="5">
        <f t="shared" si="18"/>
        <v>7830352.8751414958</v>
      </c>
      <c r="Y231" s="5">
        <f t="shared" si="19"/>
        <v>22491397.607463263</v>
      </c>
      <c r="Z231" s="5">
        <f>'90.1 Data-SI'!Y231/Convert!$B$2*1000000</f>
        <v>28420513.074236158</v>
      </c>
      <c r="AA231" s="5">
        <f>'90.1 Data-SI'!Z231/Convert!$B$2*1000000</f>
        <v>11510470.677430457</v>
      </c>
      <c r="AB231" s="5">
        <f t="shared" si="15"/>
        <v>39930983.751666613</v>
      </c>
    </row>
    <row r="232" spans="1:28" x14ac:dyDescent="0.25">
      <c r="A232" s="95">
        <v>2004</v>
      </c>
      <c r="B232" s="95" t="s">
        <v>0</v>
      </c>
      <c r="C232" s="52" t="s">
        <v>11</v>
      </c>
      <c r="D232" s="5">
        <f>'90.1 Data-SI'!D232*Convert!$B$1</f>
        <v>241501.03161968707</v>
      </c>
      <c r="E232" s="5">
        <f>'90.1 Data-SI'!E232/Convert!$B$2*1000000</f>
        <v>0</v>
      </c>
      <c r="F232" s="5">
        <f>'90.1 Data-SI'!F232/Convert!$B$2*1000000</f>
        <v>8632338.8173081633</v>
      </c>
      <c r="G232" s="5">
        <f>'90.1 Data-SI'!G232/Convert!$B$2*1000000</f>
        <v>7526302.6347703468</v>
      </c>
      <c r="H232" s="5">
        <f>'90.1 Data-SI'!H232/Convert!$B$2*1000000</f>
        <v>3964605.0981753669</v>
      </c>
      <c r="I232" s="5">
        <f>'90.1 Data-SI'!I232/Convert!$B$2*1000000</f>
        <v>248214.33632094754</v>
      </c>
      <c r="J232" s="5">
        <f>'90.1 Data-SI'!J232/Convert!$B$2*1000000</f>
        <v>6736571.9674189771</v>
      </c>
      <c r="K232" s="5">
        <f>'90.1 Data-SI'!K232/Convert!$B$2*1000000</f>
        <v>2646276.8465632955</v>
      </c>
      <c r="L232" s="5">
        <f>'90.1 Data-SI'!L232/Convert!$B$2*1000000</f>
        <v>2572252.3327910868</v>
      </c>
      <c r="M232" s="5">
        <f>'90.1 Data-SI'!M232/Convert!$B$2*1000000</f>
        <v>4194299.0887970957</v>
      </c>
      <c r="N232" s="5">
        <f>'90.1 Data-SI'!N232/Convert!$B$2*1000000</f>
        <v>1512071.5404747745</v>
      </c>
      <c r="O232" s="5">
        <f>'90.1 Data-SI'!O232/Convert!$B$2*1000000</f>
        <v>747.12155062115664</v>
      </c>
      <c r="P232" s="5">
        <f t="shared" si="16"/>
        <v>1511324.4189241533</v>
      </c>
      <c r="Q232" s="5">
        <f>'90.1 Data-SI'!Q232/Convert!$B$2*1000000</f>
        <v>1676783.1922460222</v>
      </c>
      <c r="R232" s="5">
        <f>'90.1 Data-SI'!R232/Convert!$B$2*1000000</f>
        <v>0</v>
      </c>
      <c r="S232" s="5">
        <f>'90.1 Data-SI'!S232/Convert!$B$2*1000000</f>
        <v>0</v>
      </c>
      <c r="T232" s="5">
        <f>'90.1 Data-SI'!T232/Convert!$B$2*1000000</f>
        <v>27117.046594403197</v>
      </c>
      <c r="U232" s="5">
        <f>'90.1 Data-SI'!U232/Convert!$B$2*1000000</f>
        <v>1056673.8691286403</v>
      </c>
      <c r="V232" s="5">
        <f>'90.1 Data-SI'!V232/Convert!$B$2*1000000</f>
        <v>206870.55538952959</v>
      </c>
      <c r="W232" s="5">
        <f t="shared" si="17"/>
        <v>14908709.334737618</v>
      </c>
      <c r="X232" s="5">
        <f t="shared" si="18"/>
        <v>8632338.8173081633</v>
      </c>
      <c r="Y232" s="5">
        <f t="shared" si="19"/>
        <v>23541048.152045779</v>
      </c>
      <c r="Z232" s="5">
        <f>'90.1 Data-SI'!Y232/Convert!$B$2*1000000</f>
        <v>28665068.836636994</v>
      </c>
      <c r="AA232" s="5">
        <f>'90.1 Data-SI'!Z232/Convert!$B$2*1000000</f>
        <v>12335289.533000099</v>
      </c>
      <c r="AB232" s="5">
        <f t="shared" si="15"/>
        <v>41000358.369637094</v>
      </c>
    </row>
    <row r="233" spans="1:28" x14ac:dyDescent="0.25">
      <c r="A233" s="95">
        <v>2004</v>
      </c>
      <c r="B233" s="95" t="s">
        <v>0</v>
      </c>
      <c r="C233" s="52" t="s">
        <v>13</v>
      </c>
      <c r="D233" s="5">
        <f>'90.1 Data-SI'!D233*Convert!$B$1</f>
        <v>241501.03161968707</v>
      </c>
      <c r="E233" s="5">
        <f>'90.1 Data-SI'!E233/Convert!$B$2*1000000</f>
        <v>147300.25205299546</v>
      </c>
      <c r="F233" s="5">
        <f>'90.1 Data-SI'!F233/Convert!$B$2*1000000</f>
        <v>7892548.631783396</v>
      </c>
      <c r="G233" s="5">
        <f>'90.1 Data-SI'!G233/Convert!$B$2*1000000</f>
        <v>6900544.3218695801</v>
      </c>
      <c r="H233" s="5">
        <f>'90.1 Data-SI'!H233/Convert!$B$2*1000000</f>
        <v>3964605.0981753669</v>
      </c>
      <c r="I233" s="5">
        <f>'90.1 Data-SI'!I233/Convert!$B$2*1000000</f>
        <v>247901.55668529033</v>
      </c>
      <c r="J233" s="5">
        <f>'90.1 Data-SI'!J233/Convert!$B$2*1000000</f>
        <v>6736571.9674189771</v>
      </c>
      <c r="K233" s="5">
        <f>'90.1 Data-SI'!K233/Convert!$B$2*1000000</f>
        <v>2646276.8465632955</v>
      </c>
      <c r="L233" s="5">
        <f>'90.1 Data-SI'!L233/Convert!$B$2*1000000</f>
        <v>2572252.3327910868</v>
      </c>
      <c r="M233" s="5">
        <f>'90.1 Data-SI'!M233/Convert!$B$2*1000000</f>
        <v>4447461.0302638933</v>
      </c>
      <c r="N233" s="5">
        <f>'90.1 Data-SI'!N233/Convert!$B$2*1000000</f>
        <v>1432341.1678945161</v>
      </c>
      <c r="O233" s="5">
        <f>'90.1 Data-SI'!O233/Convert!$B$2*1000000</f>
        <v>747.12155062115664</v>
      </c>
      <c r="P233" s="5">
        <f t="shared" si="16"/>
        <v>1431594.0463438949</v>
      </c>
      <c r="Q233" s="5">
        <f>'90.1 Data-SI'!Q233/Convert!$B$2*1000000</f>
        <v>1169653.6647963391</v>
      </c>
      <c r="R233" s="5">
        <f>'90.1 Data-SI'!R233/Convert!$B$2*1000000</f>
        <v>74953.37450840282</v>
      </c>
      <c r="S233" s="5">
        <f>'90.1 Data-SI'!S233/Convert!$B$2*1000000</f>
        <v>0</v>
      </c>
      <c r="T233" s="5">
        <f>'90.1 Data-SI'!T233/Convert!$B$2*1000000</f>
        <v>27107.568423625708</v>
      </c>
      <c r="U233" s="5">
        <f>'90.1 Data-SI'!U233/Convert!$B$2*1000000</f>
        <v>1058342.0271854789</v>
      </c>
      <c r="V233" s="5">
        <f>'90.1 Data-SI'!V233/Convert!$B$2*1000000</f>
        <v>205136.05013724865</v>
      </c>
      <c r="W233" s="5">
        <f t="shared" si="17"/>
        <v>14171506.689835105</v>
      </c>
      <c r="X233" s="5">
        <f t="shared" si="18"/>
        <v>7892548.631783396</v>
      </c>
      <c r="Y233" s="5">
        <f t="shared" si="19"/>
        <v>22064055.321618501</v>
      </c>
      <c r="Z233" s="5">
        <f>'90.1 Data-SI'!Y233/Convert!$B$2*1000000</f>
        <v>27925818.906846546</v>
      </c>
      <c r="AA233" s="5">
        <f>'90.1 Data-SI'!Z233/Convert!$B$2*1000000</f>
        <v>11597176.983702948</v>
      </c>
      <c r="AB233" s="5">
        <f t="shared" si="15"/>
        <v>39522995.890549496</v>
      </c>
    </row>
    <row r="234" spans="1:28" x14ac:dyDescent="0.25">
      <c r="A234" s="95">
        <v>2004</v>
      </c>
      <c r="B234" s="95" t="s">
        <v>0</v>
      </c>
      <c r="C234" s="52" t="s">
        <v>19</v>
      </c>
      <c r="D234" s="5">
        <f>'90.1 Data-SI'!D234*Convert!$B$1</f>
        <v>241501.03161968707</v>
      </c>
      <c r="E234" s="5">
        <f>'90.1 Data-SI'!E234/Convert!$B$2*1000000</f>
        <v>260858.21613812121</v>
      </c>
      <c r="F234" s="5">
        <f>'90.1 Data-SI'!F234/Convert!$B$2*1000000</f>
        <v>9460816.2467979193</v>
      </c>
      <c r="G234" s="5">
        <f>'90.1 Data-SI'!G234/Convert!$B$2*1000000</f>
        <v>5962622.4544121306</v>
      </c>
      <c r="H234" s="5">
        <f>'90.1 Data-SI'!H234/Convert!$B$2*1000000</f>
        <v>3964605.0981753669</v>
      </c>
      <c r="I234" s="5">
        <f>'90.1 Data-SI'!I234/Convert!$B$2*1000000</f>
        <v>247816.25314829286</v>
      </c>
      <c r="J234" s="5">
        <f>'90.1 Data-SI'!J234/Convert!$B$2*1000000</f>
        <v>6736571.9674189771</v>
      </c>
      <c r="K234" s="5">
        <f>'90.1 Data-SI'!K234/Convert!$B$2*1000000</f>
        <v>2646276.8465632955</v>
      </c>
      <c r="L234" s="5">
        <f>'90.1 Data-SI'!L234/Convert!$B$2*1000000</f>
        <v>2572252.3327910868</v>
      </c>
      <c r="M234" s="5">
        <f>'90.1 Data-SI'!M234/Convert!$B$2*1000000</f>
        <v>4222108.0418582559</v>
      </c>
      <c r="N234" s="5">
        <f>'90.1 Data-SI'!N234/Convert!$B$2*1000000</f>
        <v>1489665.1447567849</v>
      </c>
      <c r="O234" s="5">
        <f>'90.1 Data-SI'!O234/Convert!$B$2*1000000</f>
        <v>747.12155062115664</v>
      </c>
      <c r="P234" s="5">
        <f t="shared" si="16"/>
        <v>1488918.0232061637</v>
      </c>
      <c r="Q234" s="5">
        <f>'90.1 Data-SI'!Q234/Convert!$B$2*1000000</f>
        <v>1323200.0313917014</v>
      </c>
      <c r="R234" s="5">
        <f>'90.1 Data-SI'!R234/Convert!$B$2*1000000</f>
        <v>309291.66881110275</v>
      </c>
      <c r="S234" s="5">
        <f>'90.1 Data-SI'!S234/Convert!$B$2*1000000</f>
        <v>0</v>
      </c>
      <c r="T234" s="5">
        <f>'90.1 Data-SI'!T234/Convert!$B$2*1000000</f>
        <v>27117.046594403197</v>
      </c>
      <c r="U234" s="5">
        <f>'90.1 Data-SI'!U234/Convert!$B$2*1000000</f>
        <v>1083800.3938938212</v>
      </c>
      <c r="V234" s="5">
        <f>'90.1 Data-SI'!V234/Convert!$B$2*1000000</f>
        <v>201572.25792491183</v>
      </c>
      <c r="W234" s="5">
        <f t="shared" si="17"/>
        <v>13566998.435817474</v>
      </c>
      <c r="X234" s="5">
        <f t="shared" si="18"/>
        <v>9460816.2467979193</v>
      </c>
      <c r="Y234" s="5">
        <f t="shared" si="19"/>
        <v>23027814.682615392</v>
      </c>
      <c r="Z234" s="5">
        <f>'90.1 Data-SI'!Y234/Convert!$B$2*1000000</f>
        <v>27317680.513421133</v>
      </c>
      <c r="AA234" s="5">
        <f>'90.1 Data-SI'!Z234/Convert!$B$2*1000000</f>
        <v>13190893.487255033</v>
      </c>
      <c r="AB234" s="5">
        <f t="shared" si="15"/>
        <v>40508574.00067617</v>
      </c>
    </row>
    <row r="235" spans="1:28" x14ac:dyDescent="0.25">
      <c r="A235" s="95">
        <v>2004</v>
      </c>
      <c r="B235" s="95" t="s">
        <v>0</v>
      </c>
      <c r="C235" s="52" t="s">
        <v>20</v>
      </c>
      <c r="D235" s="5">
        <f>'90.1 Data-SI'!D235*Convert!$B$1</f>
        <v>241501.03161968707</v>
      </c>
      <c r="E235" s="5">
        <f>'90.1 Data-SI'!E235/Convert!$B$2*1000000</f>
        <v>1203168.4766655492</v>
      </c>
      <c r="F235" s="5">
        <f>'90.1 Data-SI'!F235/Convert!$B$2*1000000</f>
        <v>8478432.280223256</v>
      </c>
      <c r="G235" s="5">
        <f>'90.1 Data-SI'!G235/Convert!$B$2*1000000</f>
        <v>4417566.879631686</v>
      </c>
      <c r="H235" s="5">
        <f>'90.1 Data-SI'!H235/Convert!$B$2*1000000</f>
        <v>3964605.0981753669</v>
      </c>
      <c r="I235" s="5">
        <f>'90.1 Data-SI'!I235/Convert!$B$2*1000000</f>
        <v>247996.33839306521</v>
      </c>
      <c r="J235" s="5">
        <f>'90.1 Data-SI'!J235/Convert!$B$2*1000000</f>
        <v>6736571.9674189771</v>
      </c>
      <c r="K235" s="5">
        <f>'90.1 Data-SI'!K235/Convert!$B$2*1000000</f>
        <v>2646276.8465632955</v>
      </c>
      <c r="L235" s="5">
        <f>'90.1 Data-SI'!L235/Convert!$B$2*1000000</f>
        <v>2572252.3327910868</v>
      </c>
      <c r="M235" s="5">
        <f>'90.1 Data-SI'!M235/Convert!$B$2*1000000</f>
        <v>4428210.8654148094</v>
      </c>
      <c r="N235" s="5">
        <f>'90.1 Data-SI'!N235/Convert!$B$2*1000000</f>
        <v>1136688.5868322237</v>
      </c>
      <c r="O235" s="5">
        <f>'90.1 Data-SI'!O235/Convert!$B$2*1000000</f>
        <v>747.12155062115664</v>
      </c>
      <c r="P235" s="5">
        <f t="shared" si="16"/>
        <v>1135941.4652816025</v>
      </c>
      <c r="Q235" s="5">
        <f>'90.1 Data-SI'!Q235/Convert!$B$2*1000000</f>
        <v>660211.46367694822</v>
      </c>
      <c r="R235" s="5">
        <f>'90.1 Data-SI'!R235/Convert!$B$2*1000000</f>
        <v>2597502.1797423246</v>
      </c>
      <c r="S235" s="5">
        <f>'90.1 Data-SI'!S235/Convert!$B$2*1000000</f>
        <v>0</v>
      </c>
      <c r="T235" s="5">
        <f>'90.1 Data-SI'!T235/Convert!$B$2*1000000</f>
        <v>27117.046594403197</v>
      </c>
      <c r="U235" s="5">
        <f>'90.1 Data-SI'!U235/Convert!$B$2*1000000</f>
        <v>1088264.6123300197</v>
      </c>
      <c r="V235" s="5">
        <f>'90.1 Data-SI'!V235/Convert!$B$2*1000000</f>
        <v>196946.91058549596</v>
      </c>
      <c r="W235" s="5">
        <f t="shared" si="17"/>
        <v>14442601.330412921</v>
      </c>
      <c r="X235" s="5">
        <f t="shared" si="18"/>
        <v>8478432.280223256</v>
      </c>
      <c r="Y235" s="5">
        <f t="shared" si="19"/>
        <v>22921033.610636175</v>
      </c>
      <c r="Z235" s="5">
        <f>'90.1 Data-SI'!Y235/Convert!$B$2*1000000</f>
        <v>28188838.145921934</v>
      </c>
      <c r="AA235" s="5">
        <f>'90.1 Data-SI'!Z235/Convert!$B$2*1000000</f>
        <v>12212983.217287349</v>
      </c>
      <c r="AB235" s="5">
        <f t="shared" si="15"/>
        <v>40401821.363209285</v>
      </c>
    </row>
    <row r="236" spans="1:28" x14ac:dyDescent="0.25">
      <c r="A236" s="95">
        <v>2004</v>
      </c>
      <c r="B236" s="95" t="s">
        <v>0</v>
      </c>
      <c r="C236" s="52" t="s">
        <v>3</v>
      </c>
      <c r="D236" s="5">
        <f>'90.1 Data-SI'!D236*Convert!$B$1</f>
        <v>241501.03161968707</v>
      </c>
      <c r="E236" s="5">
        <f>'90.1 Data-SI'!E236/Convert!$B$2*1000000</f>
        <v>667073.65931985213</v>
      </c>
      <c r="F236" s="5">
        <f>'90.1 Data-SI'!F236/Convert!$B$2*1000000</f>
        <v>10331689.534175392</v>
      </c>
      <c r="G236" s="5">
        <f>'90.1 Data-SI'!G236/Convert!$B$2*1000000</f>
        <v>4530774.1513980441</v>
      </c>
      <c r="H236" s="5">
        <f>'90.1 Data-SI'!H236/Convert!$B$2*1000000</f>
        <v>3964605.0981753669</v>
      </c>
      <c r="I236" s="5">
        <f>'90.1 Data-SI'!I236/Convert!$B$2*1000000</f>
        <v>247948.94753917778</v>
      </c>
      <c r="J236" s="5">
        <f>'90.1 Data-SI'!J236/Convert!$B$2*1000000</f>
        <v>6736571.9674189771</v>
      </c>
      <c r="K236" s="5">
        <f>'90.1 Data-SI'!K236/Convert!$B$2*1000000</f>
        <v>2646276.8465632955</v>
      </c>
      <c r="L236" s="5">
        <f>'90.1 Data-SI'!L236/Convert!$B$2*1000000</f>
        <v>2572252.3327910868</v>
      </c>
      <c r="M236" s="5">
        <f>'90.1 Data-SI'!M236/Convert!$B$2*1000000</f>
        <v>4216174.7069515456</v>
      </c>
      <c r="N236" s="5">
        <f>'90.1 Data-SI'!N236/Convert!$B$2*1000000</f>
        <v>1275932.3937243514</v>
      </c>
      <c r="O236" s="5">
        <f>'90.1 Data-SI'!O236/Convert!$B$2*1000000</f>
        <v>747.12155062115664</v>
      </c>
      <c r="P236" s="5">
        <f t="shared" si="16"/>
        <v>1275185.2721737302</v>
      </c>
      <c r="Q236" s="5">
        <f>'90.1 Data-SI'!Q236/Convert!$B$2*1000000</f>
        <v>829093.51059029193</v>
      </c>
      <c r="R236" s="5">
        <f>'90.1 Data-SI'!R236/Convert!$B$2*1000000</f>
        <v>1185576.9917025247</v>
      </c>
      <c r="S236" s="5">
        <f>'90.1 Data-SI'!S236/Convert!$B$2*1000000</f>
        <v>0</v>
      </c>
      <c r="T236" s="5">
        <f>'90.1 Data-SI'!T236/Convert!$B$2*1000000</f>
        <v>27117.046594403197</v>
      </c>
      <c r="U236" s="5">
        <f>'90.1 Data-SI'!U236/Convert!$B$2*1000000</f>
        <v>1144593.3812606514</v>
      </c>
      <c r="V236" s="5">
        <f>'90.1 Data-SI'!V236/Convert!$B$2*1000000</f>
        <v>193089.29507905693</v>
      </c>
      <c r="W236" s="5">
        <f t="shared" si="17"/>
        <v>12703878.292135991</v>
      </c>
      <c r="X236" s="5">
        <f t="shared" si="18"/>
        <v>10331689.534175392</v>
      </c>
      <c r="Y236" s="5">
        <f t="shared" si="19"/>
        <v>23035567.826311383</v>
      </c>
      <c r="Z236" s="5">
        <f>'90.1 Data-SI'!Y236/Convert!$B$2*1000000</f>
        <v>26446200.623113904</v>
      </c>
      <c r="AA236" s="5">
        <f>'90.1 Data-SI'!Z236/Convert!$B$2*1000000</f>
        <v>14122559.761999339</v>
      </c>
      <c r="AB236" s="5">
        <f t="shared" si="15"/>
        <v>40568760.385113239</v>
      </c>
    </row>
    <row r="237" spans="1:28" x14ac:dyDescent="0.25">
      <c r="A237" s="95">
        <v>2004</v>
      </c>
      <c r="B237" s="95" t="s">
        <v>0</v>
      </c>
      <c r="C237" s="52" t="s">
        <v>7</v>
      </c>
      <c r="D237" s="5">
        <f>'90.1 Data-SI'!D237*Convert!$B$1</f>
        <v>241501.03161968707</v>
      </c>
      <c r="E237" s="5">
        <f>'90.1 Data-SI'!E237/Convert!$B$2*1000000</f>
        <v>1085961.4168310892</v>
      </c>
      <c r="F237" s="5">
        <f>'90.1 Data-SI'!F237/Convert!$B$2*1000000</f>
        <v>8363774.8483279403</v>
      </c>
      <c r="G237" s="5">
        <f>'90.1 Data-SI'!G237/Convert!$B$2*1000000</f>
        <v>3339206.9557641447</v>
      </c>
      <c r="H237" s="5">
        <f>'90.1 Data-SI'!H237/Convert!$B$2*1000000</f>
        <v>3964605.0981753669</v>
      </c>
      <c r="I237" s="5">
        <f>'90.1 Data-SI'!I237/Convert!$B$2*1000000</f>
        <v>247939.46936840026</v>
      </c>
      <c r="J237" s="5">
        <f>'90.1 Data-SI'!J237/Convert!$B$2*1000000</f>
        <v>6736571.9674189771</v>
      </c>
      <c r="K237" s="5">
        <f>'90.1 Data-SI'!K237/Convert!$B$2*1000000</f>
        <v>2646276.8465632955</v>
      </c>
      <c r="L237" s="5">
        <f>'90.1 Data-SI'!L237/Convert!$B$2*1000000</f>
        <v>2572252.3327910868</v>
      </c>
      <c r="M237" s="5">
        <f>'90.1 Data-SI'!M237/Convert!$B$2*1000000</f>
        <v>4411216.5052107666</v>
      </c>
      <c r="N237" s="5">
        <f>'90.1 Data-SI'!N237/Convert!$B$2*1000000</f>
        <v>1019993.3482197484</v>
      </c>
      <c r="O237" s="5">
        <f>'90.1 Data-SI'!O237/Convert!$B$2*1000000</f>
        <v>747.12155062115664</v>
      </c>
      <c r="P237" s="5">
        <f t="shared" si="16"/>
        <v>1019246.2266691272</v>
      </c>
      <c r="Q237" s="5">
        <f>'90.1 Data-SI'!Q237/Convert!$B$2*1000000</f>
        <v>534113.87965320121</v>
      </c>
      <c r="R237" s="5">
        <f>'90.1 Data-SI'!R237/Convert!$B$2*1000000</f>
        <v>2519676.919488342</v>
      </c>
      <c r="S237" s="5">
        <f>'90.1 Data-SI'!S237/Convert!$B$2*1000000</f>
        <v>0</v>
      </c>
      <c r="T237" s="5">
        <f>'90.1 Data-SI'!T237/Convert!$B$2*1000000</f>
        <v>27117.046594403197</v>
      </c>
      <c r="U237" s="5">
        <f>'90.1 Data-SI'!U237/Convert!$B$2*1000000</f>
        <v>1128689.0106960207</v>
      </c>
      <c r="V237" s="5">
        <f>'90.1 Data-SI'!V237/Convert!$B$2*1000000</f>
        <v>192406.86678307757</v>
      </c>
      <c r="W237" s="5">
        <f t="shared" si="17"/>
        <v>12909421.903616671</v>
      </c>
      <c r="X237" s="5">
        <f t="shared" si="18"/>
        <v>8363774.8483279403</v>
      </c>
      <c r="Y237" s="5">
        <f t="shared" si="19"/>
        <v>21273196.751944609</v>
      </c>
      <c r="Z237" s="5">
        <f>'90.1 Data-SI'!Y237/Convert!$B$2*1000000</f>
        <v>26651042.849957049</v>
      </c>
      <c r="AA237" s="5">
        <f>'90.1 Data-SI'!Z237/Convert!$B$2*1000000</f>
        <v>12138740.705587257</v>
      </c>
      <c r="AB237" s="5">
        <f t="shared" si="15"/>
        <v>38789783.555544302</v>
      </c>
    </row>
    <row r="238" spans="1:28" x14ac:dyDescent="0.25">
      <c r="A238" s="95">
        <v>2004</v>
      </c>
      <c r="B238" s="95" t="s">
        <v>0</v>
      </c>
      <c r="C238" s="52" t="s">
        <v>17</v>
      </c>
      <c r="D238" s="5">
        <f>'90.1 Data-SI'!D238*Convert!$B$1</f>
        <v>241501.03161968707</v>
      </c>
      <c r="E238" s="5">
        <f>'90.1 Data-SI'!E238/Convert!$B$2*1000000</f>
        <v>334494.12490845268</v>
      </c>
      <c r="F238" s="5">
        <f>'90.1 Data-SI'!F238/Convert!$B$2*1000000</f>
        <v>10594215.908370351</v>
      </c>
      <c r="G238" s="5">
        <f>'90.1 Data-SI'!G238/Convert!$B$2*1000000</f>
        <v>2912044.7551641571</v>
      </c>
      <c r="H238" s="5">
        <f>'90.1 Data-SI'!H238/Convert!$B$2*1000000</f>
        <v>3964605.0981753669</v>
      </c>
      <c r="I238" s="5">
        <f>'90.1 Data-SI'!I238/Convert!$B$2*1000000</f>
        <v>247901.55668529033</v>
      </c>
      <c r="J238" s="5">
        <f>'90.1 Data-SI'!J238/Convert!$B$2*1000000</f>
        <v>6736571.9674189771</v>
      </c>
      <c r="K238" s="5">
        <f>'90.1 Data-SI'!K238/Convert!$B$2*1000000</f>
        <v>2646276.8465632955</v>
      </c>
      <c r="L238" s="5">
        <f>'90.1 Data-SI'!L238/Convert!$B$2*1000000</f>
        <v>2572252.3327910868</v>
      </c>
      <c r="M238" s="5">
        <f>'90.1 Data-SI'!M238/Convert!$B$2*1000000</f>
        <v>4190280.3443874391</v>
      </c>
      <c r="N238" s="5">
        <f>'90.1 Data-SI'!N238/Convert!$B$2*1000000</f>
        <v>989606.33270711044</v>
      </c>
      <c r="O238" s="5">
        <f>'90.1 Data-SI'!O238/Convert!$B$2*1000000</f>
        <v>747.12155062115664</v>
      </c>
      <c r="P238" s="5">
        <f t="shared" si="16"/>
        <v>988859.21115648933</v>
      </c>
      <c r="Q238" s="5">
        <f>'90.1 Data-SI'!Q238/Convert!$B$2*1000000</f>
        <v>506020.58146871644</v>
      </c>
      <c r="R238" s="5">
        <f>'90.1 Data-SI'!R238/Convert!$B$2*1000000</f>
        <v>499916.63948801195</v>
      </c>
      <c r="S238" s="5">
        <f>'90.1 Data-SI'!S238/Convert!$B$2*1000000</f>
        <v>0</v>
      </c>
      <c r="T238" s="5">
        <f>'90.1 Data-SI'!T238/Convert!$B$2*1000000</f>
        <v>27117.046594403197</v>
      </c>
      <c r="U238" s="5">
        <f>'90.1 Data-SI'!U238/Convert!$B$2*1000000</f>
        <v>1146896.5767595819</v>
      </c>
      <c r="V238" s="5">
        <f>'90.1 Data-SI'!V238/Convert!$B$2*1000000</f>
        <v>191089.40104500623</v>
      </c>
      <c r="W238" s="5">
        <f t="shared" si="17"/>
        <v>9431615.6565732658</v>
      </c>
      <c r="X238" s="5">
        <f t="shared" si="18"/>
        <v>10594215.908370351</v>
      </c>
      <c r="Y238" s="5">
        <f t="shared" si="19"/>
        <v>20025831.564943619</v>
      </c>
      <c r="Z238" s="5">
        <f>'90.1 Data-SI'!Y238/Convert!$B$2*1000000</f>
        <v>23171909.659004796</v>
      </c>
      <c r="AA238" s="5">
        <f>'90.1 Data-SI'!Z238/Convert!$B$2*1000000</f>
        <v>14387398.809864009</v>
      </c>
      <c r="AB238" s="5">
        <f t="shared" si="15"/>
        <v>37559308.468868807</v>
      </c>
    </row>
    <row r="239" spans="1:28" x14ac:dyDescent="0.25">
      <c r="A239" s="95">
        <v>2004</v>
      </c>
      <c r="B239" s="95" t="s">
        <v>0</v>
      </c>
      <c r="C239" s="52" t="s">
        <v>14</v>
      </c>
      <c r="D239" s="5">
        <f>'90.1 Data-SI'!D239*Convert!$B$1</f>
        <v>241501.03161968707</v>
      </c>
      <c r="E239" s="5">
        <f>'90.1 Data-SI'!E239/Convert!$B$2*1000000</f>
        <v>950537.31276229059</v>
      </c>
      <c r="F239" s="5">
        <f>'90.1 Data-SI'!F239/Convert!$B$2*1000000</f>
        <v>11821307.288078289</v>
      </c>
      <c r="G239" s="5">
        <f>'90.1 Data-SI'!G239/Convert!$B$2*1000000</f>
        <v>3661929.1925669527</v>
      </c>
      <c r="H239" s="5">
        <f>'90.1 Data-SI'!H239/Convert!$B$2*1000000</f>
        <v>3964605.0981753669</v>
      </c>
      <c r="I239" s="5">
        <f>'90.1 Data-SI'!I239/Convert!$B$2*1000000</f>
        <v>247569.8207080781</v>
      </c>
      <c r="J239" s="5">
        <f>'90.1 Data-SI'!J239/Convert!$B$2*1000000</f>
        <v>6736571.9674189771</v>
      </c>
      <c r="K239" s="5">
        <f>'90.1 Data-SI'!K239/Convert!$B$2*1000000</f>
        <v>2646276.8465632955</v>
      </c>
      <c r="L239" s="5">
        <f>'90.1 Data-SI'!L239/Convert!$B$2*1000000</f>
        <v>2572252.3327910868</v>
      </c>
      <c r="M239" s="5">
        <f>'90.1 Data-SI'!M239/Convert!$B$2*1000000</f>
        <v>4143060.0975739765</v>
      </c>
      <c r="N239" s="5">
        <f>'90.1 Data-SI'!N239/Convert!$B$2*1000000</f>
        <v>1169075.4963789124</v>
      </c>
      <c r="O239" s="5">
        <f>'90.1 Data-SI'!O239/Convert!$B$2*1000000</f>
        <v>747.12155062115664</v>
      </c>
      <c r="P239" s="5">
        <f t="shared" si="16"/>
        <v>1168328.3748282911</v>
      </c>
      <c r="Q239" s="5">
        <f>'90.1 Data-SI'!Q239/Convert!$B$2*1000000</f>
        <v>590916.55712270795</v>
      </c>
      <c r="R239" s="5">
        <f>'90.1 Data-SI'!R239/Convert!$B$2*1000000</f>
        <v>1678204.9178626456</v>
      </c>
      <c r="S239" s="5">
        <f>'90.1 Data-SI'!S239/Convert!$B$2*1000000</f>
        <v>0</v>
      </c>
      <c r="T239" s="5">
        <f>'90.1 Data-SI'!T239/Convert!$B$2*1000000</f>
        <v>27117.046594403197</v>
      </c>
      <c r="U239" s="5">
        <f>'90.1 Data-SI'!U239/Convert!$B$2*1000000</f>
        <v>1199253.9921344451</v>
      </c>
      <c r="V239" s="5">
        <f>'90.1 Data-SI'!V239/Convert!$B$2*1000000</f>
        <v>187478.21797878196</v>
      </c>
      <c r="W239" s="5">
        <f t="shared" si="17"/>
        <v>12192976.452716865</v>
      </c>
      <c r="X239" s="5">
        <f t="shared" si="18"/>
        <v>11821307.288078289</v>
      </c>
      <c r="Y239" s="5">
        <f t="shared" si="19"/>
        <v>24014283.740795154</v>
      </c>
      <c r="Z239" s="5">
        <f>'90.1 Data-SI'!Y239/Convert!$B$2*1000000</f>
        <v>25929308.579763401</v>
      </c>
      <c r="AA239" s="5">
        <f>'90.1 Data-SI'!Z239/Convert!$B$2*1000000</f>
        <v>15666838.12677603</v>
      </c>
      <c r="AB239" s="5">
        <f t="shared" si="15"/>
        <v>41596146.70653943</v>
      </c>
    </row>
    <row r="240" spans="1:28" x14ac:dyDescent="0.25">
      <c r="A240" s="95">
        <v>2004</v>
      </c>
      <c r="B240" s="95" t="s">
        <v>0</v>
      </c>
      <c r="C240" s="52" t="s">
        <v>2</v>
      </c>
      <c r="D240" s="5">
        <f>'90.1 Data-SI'!D240*Convert!$B$1</f>
        <v>241501.03161968707</v>
      </c>
      <c r="E240" s="5">
        <f>'90.1 Data-SI'!E240/Convert!$B$2*1000000</f>
        <v>1190012.7756263909</v>
      </c>
      <c r="F240" s="5">
        <f>'90.1 Data-SI'!F240/Convert!$B$2*1000000</f>
        <v>8664972.1592950672</v>
      </c>
      <c r="G240" s="5">
        <f>'90.1 Data-SI'!G240/Convert!$B$2*1000000</f>
        <v>2449794.3663458969</v>
      </c>
      <c r="H240" s="5">
        <f>'90.1 Data-SI'!H240/Convert!$B$2*1000000</f>
        <v>3964605.0981753669</v>
      </c>
      <c r="I240" s="5">
        <f>'90.1 Data-SI'!I240/Convert!$B$2*1000000</f>
        <v>247759.38412362791</v>
      </c>
      <c r="J240" s="5">
        <f>'90.1 Data-SI'!J240/Convert!$B$2*1000000</f>
        <v>6736571.9674189771</v>
      </c>
      <c r="K240" s="5">
        <f>'90.1 Data-SI'!K240/Convert!$B$2*1000000</f>
        <v>2646276.8465632955</v>
      </c>
      <c r="L240" s="5">
        <f>'90.1 Data-SI'!L240/Convert!$B$2*1000000</f>
        <v>2572252.3327910868</v>
      </c>
      <c r="M240" s="5">
        <f>'90.1 Data-SI'!M240/Convert!$B$2*1000000</f>
        <v>4500017.4872250846</v>
      </c>
      <c r="N240" s="5">
        <f>'90.1 Data-SI'!N240/Convert!$B$2*1000000</f>
        <v>863641.4430742485</v>
      </c>
      <c r="O240" s="5">
        <f>'90.1 Data-SI'!O240/Convert!$B$2*1000000</f>
        <v>747.12155062115664</v>
      </c>
      <c r="P240" s="5">
        <f t="shared" si="16"/>
        <v>862894.32152362738</v>
      </c>
      <c r="Q240" s="5">
        <f>'90.1 Data-SI'!Q240/Convert!$B$2*1000000</f>
        <v>305206.57720600389</v>
      </c>
      <c r="R240" s="5">
        <f>'90.1 Data-SI'!R240/Convert!$B$2*1000000</f>
        <v>3229411.825477683</v>
      </c>
      <c r="S240" s="5">
        <f>'90.1 Data-SI'!S240/Convert!$B$2*1000000</f>
        <v>0</v>
      </c>
      <c r="T240" s="5">
        <f>'90.1 Data-SI'!T240/Convert!$B$2*1000000</f>
        <v>27117.046594403197</v>
      </c>
      <c r="U240" s="5">
        <f>'90.1 Data-SI'!U240/Convert!$B$2*1000000</f>
        <v>1182098.5030271856</v>
      </c>
      <c r="V240" s="5">
        <f>'90.1 Data-SI'!V240/Convert!$B$2*1000000</f>
        <v>186634.66077958522</v>
      </c>
      <c r="W240" s="5">
        <f t="shared" si="17"/>
        <v>12537337.353404686</v>
      </c>
      <c r="X240" s="5">
        <f t="shared" si="18"/>
        <v>8664972.1592950672</v>
      </c>
      <c r="Y240" s="5">
        <f t="shared" si="19"/>
        <v>21202309.512699753</v>
      </c>
      <c r="Z240" s="5">
        <f>'90.1 Data-SI'!Y240/Convert!$B$2*1000000</f>
        <v>26273015.486667577</v>
      </c>
      <c r="AA240" s="5">
        <f>'90.1 Data-SI'!Z240/Convert!$B$2*1000000</f>
        <v>12493347.508885548</v>
      </c>
      <c r="AB240" s="5">
        <f t="shared" si="15"/>
        <v>38766362.995553121</v>
      </c>
    </row>
    <row r="241" spans="1:28" x14ac:dyDescent="0.25">
      <c r="A241" s="95">
        <v>2004</v>
      </c>
      <c r="B241" s="95" t="s">
        <v>0</v>
      </c>
      <c r="C241" s="52" t="s">
        <v>18</v>
      </c>
      <c r="D241" s="5">
        <f>'90.1 Data-SI'!D241*Convert!$B$1</f>
        <v>241501.03161968707</v>
      </c>
      <c r="E241" s="5">
        <f>'90.1 Data-SI'!E241/Convert!$B$2*1000000</f>
        <v>894436.01993031835</v>
      </c>
      <c r="F241" s="5">
        <f>'90.1 Data-SI'!F241/Convert!$B$2*1000000</f>
        <v>11478339.678494761</v>
      </c>
      <c r="G241" s="5">
        <f>'90.1 Data-SI'!G241/Convert!$B$2*1000000</f>
        <v>1852622.2165100444</v>
      </c>
      <c r="H241" s="5">
        <f>'90.1 Data-SI'!H241/Convert!$B$2*1000000</f>
        <v>3964605.0981753669</v>
      </c>
      <c r="I241" s="5">
        <f>'90.1 Data-SI'!I241/Convert!$B$2*1000000</f>
        <v>247285.47558475332</v>
      </c>
      <c r="J241" s="5">
        <f>'90.1 Data-SI'!J241/Convert!$B$2*1000000</f>
        <v>6736571.9674189771</v>
      </c>
      <c r="K241" s="5">
        <f>'90.1 Data-SI'!K241/Convert!$B$2*1000000</f>
        <v>2646276.8465632955</v>
      </c>
      <c r="L241" s="5">
        <f>'90.1 Data-SI'!L241/Convert!$B$2*1000000</f>
        <v>2572252.3327910868</v>
      </c>
      <c r="M241" s="5">
        <f>'90.1 Data-SI'!M241/Convert!$B$2*1000000</f>
        <v>4130255.0888535851</v>
      </c>
      <c r="N241" s="5">
        <f>'90.1 Data-SI'!N241/Convert!$B$2*1000000</f>
        <v>841405.65443025343</v>
      </c>
      <c r="O241" s="5">
        <f>'90.1 Data-SI'!O241/Convert!$B$2*1000000</f>
        <v>747.12155062115664</v>
      </c>
      <c r="P241" s="5">
        <f t="shared" si="16"/>
        <v>840658.53287963232</v>
      </c>
      <c r="Q241" s="5">
        <f>'90.1 Data-SI'!Q241/Convert!$B$2*1000000</f>
        <v>179819.85599056882</v>
      </c>
      <c r="R241" s="5">
        <f>'90.1 Data-SI'!R241/Convert!$B$2*1000000</f>
        <v>890265.62478822202</v>
      </c>
      <c r="S241" s="5">
        <f>'90.1 Data-SI'!S241/Convert!$B$2*1000000</f>
        <v>0</v>
      </c>
      <c r="T241" s="5">
        <f>'90.1 Data-SI'!T241/Convert!$B$2*1000000</f>
        <v>27117.046594403197</v>
      </c>
      <c r="U241" s="5">
        <f>'90.1 Data-SI'!U241/Convert!$B$2*1000000</f>
        <v>1216058.7889229376</v>
      </c>
      <c r="V241" s="5">
        <f>'90.1 Data-SI'!V241/Convert!$B$2*1000000</f>
        <v>183734.3405216728</v>
      </c>
      <c r="W241" s="5">
        <f t="shared" si="17"/>
        <v>8788057.33895237</v>
      </c>
      <c r="X241" s="5">
        <f t="shared" si="18"/>
        <v>11478339.678494761</v>
      </c>
      <c r="Y241" s="5">
        <f t="shared" si="19"/>
        <v>20266397.017447129</v>
      </c>
      <c r="Z241" s="5">
        <f>'90.1 Data-SI'!Y241/Convert!$B$2*1000000</f>
        <v>22520370.721589252</v>
      </c>
      <c r="AA241" s="5">
        <f>'90.1 Data-SI'!Z241/Convert!$B$2*1000000</f>
        <v>15340684.792151771</v>
      </c>
      <c r="AB241" s="5">
        <f t="shared" si="15"/>
        <v>37861055.513741024</v>
      </c>
    </row>
    <row r="242" spans="1:28" x14ac:dyDescent="0.25">
      <c r="A242" s="95">
        <v>2004</v>
      </c>
      <c r="B242" s="95" t="s">
        <v>0</v>
      </c>
      <c r="C242" s="52" t="s">
        <v>4</v>
      </c>
      <c r="D242" s="5">
        <f>'90.1 Data-SI'!D242*Convert!$B$1</f>
        <v>241501.03161968707</v>
      </c>
      <c r="E242" s="5">
        <f>'90.1 Data-SI'!E242/Convert!$B$2*1000000</f>
        <v>1086861.8430549507</v>
      </c>
      <c r="F242" s="5">
        <f>'90.1 Data-SI'!F242/Convert!$B$2*1000000</f>
        <v>12481158.581265692</v>
      </c>
      <c r="G242" s="5">
        <f>'90.1 Data-SI'!G242/Convert!$B$2*1000000</f>
        <v>2603880.9886755757</v>
      </c>
      <c r="H242" s="5">
        <f>'90.1 Data-SI'!H242/Convert!$B$2*1000000</f>
        <v>3964605.0981753669</v>
      </c>
      <c r="I242" s="5">
        <f>'90.1 Data-SI'!I242/Convert!$B$2*1000000</f>
        <v>247645.64607429801</v>
      </c>
      <c r="J242" s="5">
        <f>'90.1 Data-SI'!J242/Convert!$B$2*1000000</f>
        <v>6736571.9674189771</v>
      </c>
      <c r="K242" s="5">
        <f>'90.1 Data-SI'!K242/Convert!$B$2*1000000</f>
        <v>2646276.8465632955</v>
      </c>
      <c r="L242" s="5">
        <f>'90.1 Data-SI'!L242/Convert!$B$2*1000000</f>
        <v>2572252.3327910868</v>
      </c>
      <c r="M242" s="5">
        <f>'90.1 Data-SI'!M242/Convert!$B$2*1000000</f>
        <v>4151618.8857860509</v>
      </c>
      <c r="N242" s="5">
        <f>'90.1 Data-SI'!N242/Convert!$B$2*1000000</f>
        <v>1006989.2979130299</v>
      </c>
      <c r="O242" s="5">
        <f>'90.1 Data-SI'!O242/Convert!$B$2*1000000</f>
        <v>747.12155062115664</v>
      </c>
      <c r="P242" s="5">
        <f t="shared" si="16"/>
        <v>1006242.1763624088</v>
      </c>
      <c r="Q242" s="5">
        <f>'90.1 Data-SI'!Q242/Convert!$B$2*1000000</f>
        <v>388036.31163050217</v>
      </c>
      <c r="R242" s="5">
        <f>'90.1 Data-SI'!R242/Convert!$B$2*1000000</f>
        <v>2003438.8699214892</v>
      </c>
      <c r="S242" s="5">
        <f>'90.1 Data-SI'!S242/Convert!$B$2*1000000</f>
        <v>0</v>
      </c>
      <c r="T242" s="5">
        <f>'90.1 Data-SI'!T242/Convert!$B$2*1000000</f>
        <v>27117.046594403197</v>
      </c>
      <c r="U242" s="5">
        <f>'90.1 Data-SI'!U242/Convert!$B$2*1000000</f>
        <v>1254597.0313042181</v>
      </c>
      <c r="V242" s="5">
        <f>'90.1 Data-SI'!V242/Convert!$B$2*1000000</f>
        <v>183231.99747046575</v>
      </c>
      <c r="W242" s="5">
        <f t="shared" si="17"/>
        <v>11240079.075430978</v>
      </c>
      <c r="X242" s="5">
        <f t="shared" si="18"/>
        <v>12481158.581265692</v>
      </c>
      <c r="Y242" s="5">
        <f t="shared" si="19"/>
        <v>23721237.65669667</v>
      </c>
      <c r="Z242" s="5">
        <f>'90.1 Data-SI'!Y242/Convert!$B$2*1000000</f>
        <v>24972240.807335421</v>
      </c>
      <c r="AA242" s="5">
        <f>'90.1 Data-SI'!Z242/Convert!$B$2*1000000</f>
        <v>16382041.937303985</v>
      </c>
      <c r="AB242" s="5">
        <f t="shared" si="15"/>
        <v>41354282.744639404</v>
      </c>
    </row>
    <row r="243" spans="1:28" x14ac:dyDescent="0.25">
      <c r="A243" s="95">
        <v>2004</v>
      </c>
      <c r="B243" s="95" t="s">
        <v>0</v>
      </c>
      <c r="C243" s="52" t="s">
        <v>5</v>
      </c>
      <c r="D243" s="5">
        <f>'90.1 Data-SI'!D243*Convert!$B$1</f>
        <v>241501.03161968707</v>
      </c>
      <c r="E243" s="5">
        <f>'90.1 Data-SI'!E243/Convert!$B$2*1000000</f>
        <v>1355046.6852040731</v>
      </c>
      <c r="F243" s="5">
        <f>'90.1 Data-SI'!F243/Convert!$B$2*1000000</f>
        <v>9582468.568727022</v>
      </c>
      <c r="G243" s="5">
        <f>'90.1 Data-SI'!G243/Convert!$B$2*1000000</f>
        <v>2357476.9829731295</v>
      </c>
      <c r="H243" s="5">
        <f>'90.1 Data-SI'!H243/Convert!$B$2*1000000</f>
        <v>3964605.0981753669</v>
      </c>
      <c r="I243" s="5">
        <f>'90.1 Data-SI'!I243/Convert!$B$2*1000000</f>
        <v>247655.12424507554</v>
      </c>
      <c r="J243" s="5">
        <f>'90.1 Data-SI'!J243/Convert!$B$2*1000000</f>
        <v>6736571.9674189771</v>
      </c>
      <c r="K243" s="5">
        <f>'90.1 Data-SI'!K243/Convert!$B$2*1000000</f>
        <v>2646276.8465632955</v>
      </c>
      <c r="L243" s="5">
        <f>'90.1 Data-SI'!L243/Convert!$B$2*1000000</f>
        <v>2572252.3327910868</v>
      </c>
      <c r="M243" s="5">
        <f>'90.1 Data-SI'!M243/Convert!$B$2*1000000</f>
        <v>4498955.932098005</v>
      </c>
      <c r="N243" s="5">
        <f>'90.1 Data-SI'!N243/Convert!$B$2*1000000</f>
        <v>830136.10937581595</v>
      </c>
      <c r="O243" s="5">
        <f>'90.1 Data-SI'!O243/Convert!$B$2*1000000</f>
        <v>747.12155062115664</v>
      </c>
      <c r="P243" s="5">
        <f t="shared" si="16"/>
        <v>829388.98782519484</v>
      </c>
      <c r="Q243" s="5">
        <f>'90.1 Data-SI'!Q243/Convert!$B$2*1000000</f>
        <v>227684.61841690095</v>
      </c>
      <c r="R243" s="5">
        <f>'90.1 Data-SI'!R243/Convert!$B$2*1000000</f>
        <v>3244662.202258667</v>
      </c>
      <c r="S243" s="5">
        <f>'90.1 Data-SI'!S243/Convert!$B$2*1000000</f>
        <v>0</v>
      </c>
      <c r="T243" s="5">
        <f>'90.1 Data-SI'!T243/Convert!$B$2*1000000</f>
        <v>27117.046594403197</v>
      </c>
      <c r="U243" s="5">
        <f>'90.1 Data-SI'!U243/Convert!$B$2*1000000</f>
        <v>1237839.6253696131</v>
      </c>
      <c r="V243" s="5">
        <f>'90.1 Data-SI'!V243/Convert!$B$2*1000000</f>
        <v>183118.25942113585</v>
      </c>
      <c r="W243" s="5">
        <f t="shared" si="17"/>
        <v>12513215.40877597</v>
      </c>
      <c r="X243" s="5">
        <f t="shared" si="18"/>
        <v>9582468.568727022</v>
      </c>
      <c r="Y243" s="5">
        <f t="shared" si="19"/>
        <v>22095683.977502994</v>
      </c>
      <c r="Z243" s="5">
        <f>'90.1 Data-SI'!Y243/Convert!$B$2*1000000</f>
        <v>26245272.88080186</v>
      </c>
      <c r="AA243" s="5">
        <f>'90.1 Data-SI'!Z243/Convert!$B$2*1000000</f>
        <v>13466594.518830707</v>
      </c>
      <c r="AB243" s="5">
        <f t="shared" si="15"/>
        <v>39711867.399632566</v>
      </c>
    </row>
    <row r="244" spans="1:28" x14ac:dyDescent="0.25">
      <c r="A244" s="95">
        <v>2004</v>
      </c>
      <c r="B244" s="95" t="s">
        <v>0</v>
      </c>
      <c r="C244" s="52" t="s">
        <v>15</v>
      </c>
      <c r="D244" s="5">
        <f>'90.1 Data-SI'!D244*Convert!$B$1</f>
        <v>241501.03161968707</v>
      </c>
      <c r="E244" s="5">
        <f>'90.1 Data-SI'!E244/Convert!$B$2*1000000</f>
        <v>1018097.71406425</v>
      </c>
      <c r="F244" s="5">
        <f>'90.1 Data-SI'!F244/Convert!$B$2*1000000</f>
        <v>11621024.061379118</v>
      </c>
      <c r="G244" s="5">
        <f>'90.1 Data-SI'!G244/Convert!$B$2*1000000</f>
        <v>1579736.2016552868</v>
      </c>
      <c r="H244" s="5">
        <f>'90.1 Data-SI'!H244/Convert!$B$2*1000000</f>
        <v>3964605.0981753669</v>
      </c>
      <c r="I244" s="5">
        <f>'90.1 Data-SI'!I244/Convert!$B$2*1000000</f>
        <v>247266.51924319836</v>
      </c>
      <c r="J244" s="5">
        <f>'90.1 Data-SI'!J244/Convert!$B$2*1000000</f>
        <v>6736571.9674189771</v>
      </c>
      <c r="K244" s="5">
        <f>'90.1 Data-SI'!K244/Convert!$B$2*1000000</f>
        <v>2646276.8465632955</v>
      </c>
      <c r="L244" s="5">
        <f>'90.1 Data-SI'!L244/Convert!$B$2*1000000</f>
        <v>2572252.3327910868</v>
      </c>
      <c r="M244" s="5">
        <f>'90.1 Data-SI'!M244/Convert!$B$2*1000000</f>
        <v>4120009.1862431173</v>
      </c>
      <c r="N244" s="5">
        <f>'90.1 Data-SI'!N244/Convert!$B$2*1000000</f>
        <v>765817.24247975857</v>
      </c>
      <c r="O244" s="5">
        <f>'90.1 Data-SI'!O244/Convert!$B$2*1000000</f>
        <v>747.12155062115664</v>
      </c>
      <c r="P244" s="5">
        <f t="shared" si="16"/>
        <v>765070.12092913745</v>
      </c>
      <c r="Q244" s="5">
        <f>'90.1 Data-SI'!Q244/Convert!$B$2*1000000</f>
        <v>109036.87662426227</v>
      </c>
      <c r="R244" s="5">
        <f>'90.1 Data-SI'!R244/Convert!$B$2*1000000</f>
        <v>931893.75084296474</v>
      </c>
      <c r="S244" s="5">
        <f>'90.1 Data-SI'!S244/Convert!$B$2*1000000</f>
        <v>0</v>
      </c>
      <c r="T244" s="5">
        <f>'90.1 Data-SI'!T244/Convert!$B$2*1000000</f>
        <v>27117.046594403197</v>
      </c>
      <c r="U244" s="5">
        <f>'90.1 Data-SI'!U244/Convert!$B$2*1000000</f>
        <v>1246246.762849248</v>
      </c>
      <c r="V244" s="5">
        <f>'90.1 Data-SI'!V244/Convert!$B$2*1000000</f>
        <v>181165.75624097261</v>
      </c>
      <c r="W244" s="5">
        <f t="shared" si="17"/>
        <v>8523843.8503590189</v>
      </c>
      <c r="X244" s="5">
        <f t="shared" si="18"/>
        <v>11621024.061379118</v>
      </c>
      <c r="Y244" s="5">
        <f t="shared" si="19"/>
        <v>20144867.911738135</v>
      </c>
      <c r="Z244" s="5">
        <f>'90.1 Data-SI'!Y244/Convert!$B$2*1000000</f>
        <v>22253569.692373641</v>
      </c>
      <c r="AA244" s="5">
        <f>'90.1 Data-SI'!Z244/Convert!$B$2*1000000</f>
        <v>15513547.67079166</v>
      </c>
      <c r="AB244" s="5">
        <f t="shared" si="15"/>
        <v>37767117.363165304</v>
      </c>
    </row>
    <row r="245" spans="1:28" x14ac:dyDescent="0.25">
      <c r="A245" s="95">
        <v>2004</v>
      </c>
      <c r="B245" s="95" t="s">
        <v>0</v>
      </c>
      <c r="C245" s="52" t="s">
        <v>16</v>
      </c>
      <c r="D245" s="5">
        <f>'90.1 Data-SI'!D245*Convert!$B$1</f>
        <v>241501.03161968707</v>
      </c>
      <c r="E245" s="5">
        <f>'90.1 Data-SI'!E245/Convert!$B$2*1000000</f>
        <v>1104045.7666745428</v>
      </c>
      <c r="F245" s="5">
        <f>'90.1 Data-SI'!F245/Convert!$B$2*1000000</f>
        <v>15122070.783168929</v>
      </c>
      <c r="G245" s="5">
        <f>'90.1 Data-SI'!G245/Convert!$B$2*1000000</f>
        <v>2619643.1866785446</v>
      </c>
      <c r="H245" s="5">
        <f>'90.1 Data-SI'!H245/Convert!$B$2*1000000</f>
        <v>3964605.0981753669</v>
      </c>
      <c r="I245" s="5">
        <f>'90.1 Data-SI'!I245/Convert!$B$2*1000000</f>
        <v>247531.90802496817</v>
      </c>
      <c r="J245" s="5">
        <f>'90.1 Data-SI'!J245/Convert!$B$2*1000000</f>
        <v>6736571.9674189771</v>
      </c>
      <c r="K245" s="5">
        <f>'90.1 Data-SI'!K245/Convert!$B$2*1000000</f>
        <v>2646276.8465632955</v>
      </c>
      <c r="L245" s="5">
        <f>'90.1 Data-SI'!L245/Convert!$B$2*1000000</f>
        <v>2572252.3327910868</v>
      </c>
      <c r="M245" s="5">
        <f>'90.1 Data-SI'!M245/Convert!$B$2*1000000</f>
        <v>4178849.6704297853</v>
      </c>
      <c r="N245" s="5">
        <f>'90.1 Data-SI'!N245/Convert!$B$2*1000000</f>
        <v>1058996.0209691259</v>
      </c>
      <c r="O245" s="5">
        <f>'90.1 Data-SI'!O245/Convert!$B$2*1000000</f>
        <v>747.12155062115664</v>
      </c>
      <c r="P245" s="5">
        <f t="shared" si="16"/>
        <v>1058248.8994185047</v>
      </c>
      <c r="Q245" s="5">
        <f>'90.1 Data-SI'!Q245/Convert!$B$2*1000000</f>
        <v>419333.23153777921</v>
      </c>
      <c r="R245" s="5">
        <f>'90.1 Data-SI'!R245/Convert!$B$2*1000000</f>
        <v>2396223.7451115148</v>
      </c>
      <c r="S245" s="5">
        <f>'90.1 Data-SI'!S245/Convert!$B$2*1000000</f>
        <v>0</v>
      </c>
      <c r="T245" s="5">
        <f>'90.1 Data-SI'!T245/Convert!$B$2*1000000</f>
        <v>27126.524765180689</v>
      </c>
      <c r="U245" s="5">
        <f>'90.1 Data-SI'!U245/Convert!$B$2*1000000</f>
        <v>1302186.9267780031</v>
      </c>
      <c r="V245" s="5">
        <f>'90.1 Data-SI'!V245/Convert!$B$2*1000000</f>
        <v>182028.26978172438</v>
      </c>
      <c r="W245" s="5">
        <f t="shared" si="17"/>
        <v>11776344.499850672</v>
      </c>
      <c r="X245" s="5">
        <f t="shared" si="18"/>
        <v>15122070.783168929</v>
      </c>
      <c r="Y245" s="5">
        <f t="shared" si="19"/>
        <v>26898415.283019602</v>
      </c>
      <c r="Z245" s="5">
        <f>'90.1 Data-SI'!Y245/Convert!$B$2*1000000</f>
        <v>25507207.722358592</v>
      </c>
      <c r="AA245" s="5">
        <f>'90.1 Data-SI'!Z245/Convert!$B$2*1000000</f>
        <v>19070534.556510229</v>
      </c>
      <c r="AB245" s="5">
        <f t="shared" si="15"/>
        <v>44577742.278868824</v>
      </c>
    </row>
    <row r="246" spans="1:28" x14ac:dyDescent="0.25">
      <c r="A246" s="95">
        <v>2004</v>
      </c>
      <c r="B246" s="95" t="s">
        <v>0</v>
      </c>
      <c r="C246" s="52" t="s">
        <v>9</v>
      </c>
      <c r="D246" s="5">
        <f>'90.1 Data-SI'!D246*Convert!$B$1</f>
        <v>241501.03161968707</v>
      </c>
      <c r="E246" s="5">
        <f>'90.1 Data-SI'!E246/Convert!$B$2*1000000</f>
        <v>1502612.3260388381</v>
      </c>
      <c r="F246" s="5">
        <f>'90.1 Data-SI'!F246/Convert!$B$2*1000000</f>
        <v>13156184.425867861</v>
      </c>
      <c r="G246" s="5">
        <f>'90.1 Data-SI'!G246/Convert!$B$2*1000000</f>
        <v>2134000.6723814346</v>
      </c>
      <c r="H246" s="5">
        <f>'90.1 Data-SI'!H246/Convert!$B$2*1000000</f>
        <v>3964605.0981753669</v>
      </c>
      <c r="I246" s="5">
        <f>'90.1 Data-SI'!I246/Convert!$B$2*1000000</f>
        <v>247351.82278019583</v>
      </c>
      <c r="J246" s="5">
        <f>'90.1 Data-SI'!J246/Convert!$B$2*1000000</f>
        <v>6736571.9674189771</v>
      </c>
      <c r="K246" s="5">
        <f>'90.1 Data-SI'!K246/Convert!$B$2*1000000</f>
        <v>2646276.8465632955</v>
      </c>
      <c r="L246" s="5">
        <f>'90.1 Data-SI'!L246/Convert!$B$2*1000000</f>
        <v>2572252.3327910868</v>
      </c>
      <c r="M246" s="5">
        <f>'90.1 Data-SI'!M246/Convert!$B$2*1000000</f>
        <v>4327050.3487066412</v>
      </c>
      <c r="N246" s="5">
        <f>'90.1 Data-SI'!N246/Convert!$B$2*1000000</f>
        <v>854779.35339729395</v>
      </c>
      <c r="O246" s="5">
        <f>'90.1 Data-SI'!O246/Convert!$B$2*1000000</f>
        <v>747.12155062115664</v>
      </c>
      <c r="P246" s="5">
        <f t="shared" si="16"/>
        <v>854032.23184667283</v>
      </c>
      <c r="Q246" s="5">
        <f>'90.1 Data-SI'!Q246/Convert!$B$2*1000000</f>
        <v>163261.49164229116</v>
      </c>
      <c r="R246" s="5">
        <f>'90.1 Data-SI'!R246/Convert!$B$2*1000000</f>
        <v>3397393.4461671649</v>
      </c>
      <c r="S246" s="5">
        <f>'90.1 Data-SI'!S246/Convert!$B$2*1000000</f>
        <v>0</v>
      </c>
      <c r="T246" s="5">
        <f>'90.1 Data-SI'!T246/Convert!$B$2*1000000</f>
        <v>27126.524765180689</v>
      </c>
      <c r="U246" s="5">
        <f>'90.1 Data-SI'!U246/Convert!$B$2*1000000</f>
        <v>1288851.1404940723</v>
      </c>
      <c r="V246" s="5">
        <f>'90.1 Data-SI'!V246/Convert!$B$2*1000000</f>
        <v>180265.33001711091</v>
      </c>
      <c r="W246" s="5">
        <f t="shared" si="17"/>
        <v>12378350.516783044</v>
      </c>
      <c r="X246" s="5">
        <f t="shared" si="18"/>
        <v>13156184.425867861</v>
      </c>
      <c r="Y246" s="5">
        <f t="shared" si="19"/>
        <v>25534534.942650907</v>
      </c>
      <c r="Z246" s="5">
        <f>'90.1 Data-SI'!Y246/Convert!$B$2*1000000</f>
        <v>26107270.714281581</v>
      </c>
      <c r="AA246" s="5">
        <f>'90.1 Data-SI'!Z246/Convert!$B$2*1000000</f>
        <v>17091312.412925228</v>
      </c>
      <c r="AB246" s="5">
        <f t="shared" si="15"/>
        <v>43198583.12720681</v>
      </c>
    </row>
    <row r="247" spans="1:28" x14ac:dyDescent="0.25">
      <c r="A247" s="95">
        <v>2004</v>
      </c>
      <c r="B247" s="95" t="s">
        <v>0</v>
      </c>
      <c r="C247" s="52" t="s">
        <v>12</v>
      </c>
      <c r="D247" s="5">
        <f>'90.1 Data-SI'!D247*Convert!$B$1</f>
        <v>241501.03161968707</v>
      </c>
      <c r="E247" s="5">
        <f>'90.1 Data-SI'!E247/Convert!$B$2*1000000</f>
        <v>1263904.5950077148</v>
      </c>
      <c r="F247" s="5">
        <f>'90.1 Data-SI'!F247/Convert!$B$2*1000000</f>
        <v>16740553.746962601</v>
      </c>
      <c r="G247" s="5">
        <f>'90.1 Data-SI'!G247/Convert!$B$2*1000000</f>
        <v>2309375.2662773603</v>
      </c>
      <c r="H247" s="5">
        <f>'90.1 Data-SI'!H247/Convert!$B$2*1000000</f>
        <v>3964605.0981753669</v>
      </c>
      <c r="I247" s="5">
        <f>'90.1 Data-SI'!I247/Convert!$B$2*1000000</f>
        <v>247200.17204775594</v>
      </c>
      <c r="J247" s="5">
        <f>'90.1 Data-SI'!J247/Convert!$B$2*1000000</f>
        <v>6736571.9674189771</v>
      </c>
      <c r="K247" s="5">
        <f>'90.1 Data-SI'!K247/Convert!$B$2*1000000</f>
        <v>2646276.8465632955</v>
      </c>
      <c r="L247" s="5">
        <f>'90.1 Data-SI'!L247/Convert!$B$2*1000000</f>
        <v>2572252.3327910868</v>
      </c>
      <c r="M247" s="5">
        <f>'90.1 Data-SI'!M247/Convert!$B$2*1000000</f>
        <v>4183076.9345965455</v>
      </c>
      <c r="N247" s="5">
        <f>'90.1 Data-SI'!N247/Convert!$B$2*1000000</f>
        <v>955115.26924781897</v>
      </c>
      <c r="O247" s="5">
        <f>'90.1 Data-SI'!O247/Convert!$B$2*1000000</f>
        <v>747.12155062115664</v>
      </c>
      <c r="P247" s="5">
        <f t="shared" si="16"/>
        <v>954368.14769719786</v>
      </c>
      <c r="Q247" s="5">
        <f>'90.1 Data-SI'!Q247/Convert!$B$2*1000000</f>
        <v>294287.72447033372</v>
      </c>
      <c r="R247" s="5">
        <f>'90.1 Data-SI'!R247/Convert!$B$2*1000000</f>
        <v>2990723.0507881148</v>
      </c>
      <c r="S247" s="5">
        <f>'90.1 Data-SI'!S247/Convert!$B$2*1000000</f>
        <v>0</v>
      </c>
      <c r="T247" s="5">
        <f>'90.1 Data-SI'!T247/Convert!$B$2*1000000</f>
        <v>27136.002935958179</v>
      </c>
      <c r="U247" s="5">
        <f>'90.1 Data-SI'!U247/Convert!$B$2*1000000</f>
        <v>1358420.9140008602</v>
      </c>
      <c r="V247" s="5">
        <f>'90.1 Data-SI'!V247/Convert!$B$2*1000000</f>
        <v>179611.33623346401</v>
      </c>
      <c r="W247" s="5">
        <f t="shared" si="17"/>
        <v>11995735.718837267</v>
      </c>
      <c r="X247" s="5">
        <f t="shared" si="18"/>
        <v>16740553.746962601</v>
      </c>
      <c r="Y247" s="5">
        <f t="shared" si="19"/>
        <v>28736289.465799868</v>
      </c>
      <c r="Z247" s="5">
        <f>'90.1 Data-SI'!Y247/Convert!$B$2*1000000</f>
        <v>25723869.228161275</v>
      </c>
      <c r="AA247" s="5">
        <f>'90.1 Data-SI'!Z247/Convert!$B$2*1000000</f>
        <v>20745251.507526755</v>
      </c>
      <c r="AB247" s="5">
        <f t="shared" si="15"/>
        <v>46469120.735688031</v>
      </c>
    </row>
    <row r="248" spans="1:28" x14ac:dyDescent="0.25">
      <c r="A248" s="95">
        <v>2004</v>
      </c>
      <c r="B248" s="95" t="s">
        <v>0</v>
      </c>
      <c r="C248" s="52" t="s">
        <v>8</v>
      </c>
      <c r="D248" s="5">
        <f>'90.1 Data-SI'!D248*Convert!$B$1</f>
        <v>241501.03161968707</v>
      </c>
      <c r="E248" s="5">
        <f>'90.1 Data-SI'!E248/Convert!$B$2*1000000</f>
        <v>1557216.0678879668</v>
      </c>
      <c r="F248" s="5">
        <f>'90.1 Data-SI'!F248/Convert!$B$2*1000000</f>
        <v>19861582.689599667</v>
      </c>
      <c r="G248" s="5">
        <f>'90.1 Data-SI'!G248/Convert!$B$2*1000000</f>
        <v>1623184.1364993076</v>
      </c>
      <c r="H248" s="5">
        <f>'90.1 Data-SI'!H248/Convert!$B$2*1000000</f>
        <v>3964605.0981753669</v>
      </c>
      <c r="I248" s="5">
        <f>'90.1 Data-SI'!I248/Convert!$B$2*1000000</f>
        <v>245835.31545579719</v>
      </c>
      <c r="J248" s="5">
        <f>'90.1 Data-SI'!J248/Convert!$B$2*1000000</f>
        <v>6736571.9674189771</v>
      </c>
      <c r="K248" s="5">
        <f>'90.1 Data-SI'!K248/Convert!$B$2*1000000</f>
        <v>2646276.8465632955</v>
      </c>
      <c r="L248" s="5">
        <f>'90.1 Data-SI'!L248/Convert!$B$2*1000000</f>
        <v>2572252.3327910868</v>
      </c>
      <c r="M248" s="5">
        <f>'90.1 Data-SI'!M248/Convert!$B$2*1000000</f>
        <v>4110739.5352227306</v>
      </c>
      <c r="N248" s="5">
        <f>'90.1 Data-SI'!N248/Convert!$B$2*1000000</f>
        <v>797426.94202269276</v>
      </c>
      <c r="O248" s="5">
        <f>'90.1 Data-SI'!O248/Convert!$B$2*1000000</f>
        <v>747.12155062115664</v>
      </c>
      <c r="P248" s="5">
        <f t="shared" si="16"/>
        <v>796679.82047207165</v>
      </c>
      <c r="Q248" s="5">
        <f>'90.1 Data-SI'!Q248/Convert!$B$2*1000000</f>
        <v>113728.57115912056</v>
      </c>
      <c r="R248" s="5">
        <f>'90.1 Data-SI'!R248/Convert!$B$2*1000000</f>
        <v>3818868.7443006574</v>
      </c>
      <c r="S248" s="5">
        <f>'90.1 Data-SI'!S248/Convert!$B$2*1000000</f>
        <v>0</v>
      </c>
      <c r="T248" s="5">
        <f>'90.1 Data-SI'!T248/Convert!$B$2*1000000</f>
        <v>27145.481106735671</v>
      </c>
      <c r="U248" s="5">
        <f>'90.1 Data-SI'!U248/Convert!$B$2*1000000</f>
        <v>1442350.1162355472</v>
      </c>
      <c r="V248" s="5">
        <f>'90.1 Data-SI'!V248/Convert!$B$2*1000000</f>
        <v>175668.41719002754</v>
      </c>
      <c r="W248" s="5">
        <f t="shared" si="17"/>
        <v>12020416.875541855</v>
      </c>
      <c r="X248" s="5">
        <f t="shared" si="18"/>
        <v>19861582.689599667</v>
      </c>
      <c r="Y248" s="5">
        <f t="shared" si="19"/>
        <v>31881999.565141521</v>
      </c>
      <c r="Z248" s="5">
        <f>'90.1 Data-SI'!Y248/Convert!$B$2*1000000</f>
        <v>25743252.087401245</v>
      </c>
      <c r="AA248" s="5">
        <f>'90.1 Data-SI'!Z248/Convert!$B$2*1000000</f>
        <v>23950209.652398512</v>
      </c>
      <c r="AB248" s="5">
        <f t="shared" si="15"/>
        <v>49693461.739799753</v>
      </c>
    </row>
    <row r="249" spans="1:28" x14ac:dyDescent="0.25">
      <c r="A249" s="95">
        <v>2007</v>
      </c>
      <c r="B249" s="95" t="s">
        <v>0</v>
      </c>
      <c r="C249" s="52" t="s">
        <v>10</v>
      </c>
      <c r="D249" s="5">
        <f>'90.1 Data-SI'!D249*Convert!$B$1</f>
        <v>241501.03161968707</v>
      </c>
      <c r="E249" s="5">
        <f>'90.1 Data-SI'!E249/Convert!$B$2*1000000</f>
        <v>0</v>
      </c>
      <c r="F249" s="5">
        <f>'90.1 Data-SI'!F249/Convert!$B$2*1000000</f>
        <v>7893382.7108118143</v>
      </c>
      <c r="G249" s="5">
        <f>'90.1 Data-SI'!G249/Convert!$B$2*1000000</f>
        <v>9475223.0663797054</v>
      </c>
      <c r="H249" s="5">
        <f>'90.1 Data-SI'!H249/Convert!$B$2*1000000</f>
        <v>3964605.0981753669</v>
      </c>
      <c r="I249" s="5">
        <f>'90.1 Data-SI'!I249/Convert!$B$2*1000000</f>
        <v>248138.51095472762</v>
      </c>
      <c r="J249" s="5">
        <f>'90.1 Data-SI'!J249/Convert!$B$2*1000000</f>
        <v>6736571.9674189771</v>
      </c>
      <c r="K249" s="5">
        <f>'90.1 Data-SI'!K249/Convert!$B$2*1000000</f>
        <v>2646276.8465632955</v>
      </c>
      <c r="L249" s="5">
        <f>'90.1 Data-SI'!L249/Convert!$B$2*1000000</f>
        <v>2572252.3327910868</v>
      </c>
      <c r="M249" s="5">
        <f>'90.1 Data-SI'!M249/Convert!$B$2*1000000</f>
        <v>4256959.275807092</v>
      </c>
      <c r="N249" s="5">
        <f>'90.1 Data-SI'!N249/Convert!$B$2*1000000</f>
        <v>1824386.7457638974</v>
      </c>
      <c r="O249" s="5">
        <f>'90.1 Data-SI'!O249/Convert!$B$2*1000000</f>
        <v>747.12155062115664</v>
      </c>
      <c r="P249" s="5">
        <f t="shared" si="16"/>
        <v>1823639.6242132762</v>
      </c>
      <c r="Q249" s="5">
        <f>'90.1 Data-SI'!Q249/Convert!$B$2*1000000</f>
        <v>2057407.5743285257</v>
      </c>
      <c r="R249" s="5">
        <f>'90.1 Data-SI'!R249/Convert!$B$2*1000000</f>
        <v>0</v>
      </c>
      <c r="S249" s="5">
        <f>'90.1 Data-SI'!S249/Convert!$B$2*1000000</f>
        <v>0</v>
      </c>
      <c r="T249" s="5">
        <f>'90.1 Data-SI'!T249/Convert!$B$2*1000000</f>
        <v>27107.568423625708</v>
      </c>
      <c r="U249" s="5">
        <f>'90.1 Data-SI'!U249/Convert!$B$2*1000000</f>
        <v>1035092.0742682921</v>
      </c>
      <c r="V249" s="5">
        <f>'90.1 Data-SI'!V249/Convert!$B$2*1000000</f>
        <v>210984.08150696088</v>
      </c>
      <c r="W249" s="5">
        <f t="shared" si="17"/>
        <v>17613229.540728599</v>
      </c>
      <c r="X249" s="5">
        <f t="shared" si="18"/>
        <v>7893382.7108118143</v>
      </c>
      <c r="Y249" s="5">
        <f t="shared" si="19"/>
        <v>25506612.251540415</v>
      </c>
      <c r="Z249" s="5">
        <f>'90.1 Data-SI'!Y249/Convert!$B$2*1000000</f>
        <v>31373636.221549969</v>
      </c>
      <c r="AA249" s="5">
        <f>'90.1 Data-SI'!Z249/Convert!$B$2*1000000</f>
        <v>11574751.631643403</v>
      </c>
      <c r="AB249" s="5">
        <f t="shared" si="15"/>
        <v>42948387.853193372</v>
      </c>
    </row>
    <row r="250" spans="1:28" x14ac:dyDescent="0.25">
      <c r="A250" s="95">
        <v>2007</v>
      </c>
      <c r="B250" s="95" t="s">
        <v>0</v>
      </c>
      <c r="C250" s="52" t="s">
        <v>6</v>
      </c>
      <c r="D250" s="5">
        <f>'90.1 Data-SI'!D250*Convert!$B$1</f>
        <v>241501.03161968707</v>
      </c>
      <c r="E250" s="5">
        <f>'90.1 Data-SI'!E250/Convert!$B$2*1000000</f>
        <v>40414.920195223778</v>
      </c>
      <c r="F250" s="5">
        <f>'90.1 Data-SI'!F250/Convert!$B$2*1000000</f>
        <v>7816012.4027551515</v>
      </c>
      <c r="G250" s="5">
        <f>'90.1 Data-SI'!G250/Convert!$B$2*1000000</f>
        <v>7242801.0686447984</v>
      </c>
      <c r="H250" s="5">
        <f>'90.1 Data-SI'!H250/Convert!$B$2*1000000</f>
        <v>3964605.0981753669</v>
      </c>
      <c r="I250" s="5">
        <f>'90.1 Data-SI'!I250/Convert!$B$2*1000000</f>
        <v>248185.90180861508</v>
      </c>
      <c r="J250" s="5">
        <f>'90.1 Data-SI'!J250/Convert!$B$2*1000000</f>
        <v>6736571.9674189771</v>
      </c>
      <c r="K250" s="5">
        <f>'90.1 Data-SI'!K250/Convert!$B$2*1000000</f>
        <v>2646276.8465632955</v>
      </c>
      <c r="L250" s="5">
        <f>'90.1 Data-SI'!L250/Convert!$B$2*1000000</f>
        <v>2572252.3327910868</v>
      </c>
      <c r="M250" s="5">
        <f>'90.1 Data-SI'!M250/Convert!$B$2*1000000</f>
        <v>4351191.249676913</v>
      </c>
      <c r="N250" s="5">
        <f>'90.1 Data-SI'!N250/Convert!$B$2*1000000</f>
        <v>1674697.9946749741</v>
      </c>
      <c r="O250" s="5">
        <f>'90.1 Data-SI'!O250/Convert!$B$2*1000000</f>
        <v>747.12155062115664</v>
      </c>
      <c r="P250" s="5">
        <f t="shared" si="16"/>
        <v>1673950.8731243529</v>
      </c>
      <c r="Q250" s="5">
        <f>'90.1 Data-SI'!Q250/Convert!$B$2*1000000</f>
        <v>1624918.6417515886</v>
      </c>
      <c r="R250" s="5">
        <f>'90.1 Data-SI'!R250/Convert!$B$2*1000000</f>
        <v>26870.614154188417</v>
      </c>
      <c r="S250" s="5">
        <f>'90.1 Data-SI'!S250/Convert!$B$2*1000000</f>
        <v>0</v>
      </c>
      <c r="T250" s="5">
        <f>'90.1 Data-SI'!T250/Convert!$B$2*1000000</f>
        <v>27107.568423625708</v>
      </c>
      <c r="U250" s="5">
        <f>'90.1 Data-SI'!U250/Convert!$B$2*1000000</f>
        <v>1033859.9120672183</v>
      </c>
      <c r="V250" s="5">
        <f>'90.1 Data-SI'!V250/Convert!$B$2*1000000</f>
        <v>209894.09186754937</v>
      </c>
      <c r="W250" s="5">
        <f t="shared" si="17"/>
        <v>14960147.367547065</v>
      </c>
      <c r="X250" s="5">
        <f t="shared" si="18"/>
        <v>7816012.4027551515</v>
      </c>
      <c r="Y250" s="5">
        <f t="shared" si="19"/>
        <v>22776159.770302217</v>
      </c>
      <c r="Z250" s="5">
        <f>'90.1 Data-SI'!Y250/Convert!$B$2*1000000</f>
        <v>28719511.449582908</v>
      </c>
      <c r="AA250" s="5">
        <f>'90.1 Data-SI'!Z250/Convert!$B$2*1000000</f>
        <v>11496158.639556445</v>
      </c>
      <c r="AB250" s="5">
        <f t="shared" si="15"/>
        <v>40215670.089139357</v>
      </c>
    </row>
    <row r="251" spans="1:28" x14ac:dyDescent="0.25">
      <c r="A251" s="95">
        <v>2007</v>
      </c>
      <c r="B251" s="95" t="s">
        <v>0</v>
      </c>
      <c r="C251" s="52" t="s">
        <v>11</v>
      </c>
      <c r="D251" s="5">
        <f>'90.1 Data-SI'!D251*Convert!$B$1</f>
        <v>241501.03161968707</v>
      </c>
      <c r="E251" s="5">
        <f>'90.1 Data-SI'!E251/Convert!$B$2*1000000</f>
        <v>0</v>
      </c>
      <c r="F251" s="5">
        <f>'90.1 Data-SI'!F251/Convert!$B$2*1000000</f>
        <v>8655209.6433942486</v>
      </c>
      <c r="G251" s="5">
        <f>'90.1 Data-SI'!G251/Convert!$B$2*1000000</f>
        <v>6758011.5897176629</v>
      </c>
      <c r="H251" s="5">
        <f>'90.1 Data-SI'!H251/Convert!$B$2*1000000</f>
        <v>3964605.0981753669</v>
      </c>
      <c r="I251" s="5">
        <f>'90.1 Data-SI'!I251/Convert!$B$2*1000000</f>
        <v>248214.33632094754</v>
      </c>
      <c r="J251" s="5">
        <f>'90.1 Data-SI'!J251/Convert!$B$2*1000000</f>
        <v>6736571.9674189771</v>
      </c>
      <c r="K251" s="5">
        <f>'90.1 Data-SI'!K251/Convert!$B$2*1000000</f>
        <v>2646276.8465632955</v>
      </c>
      <c r="L251" s="5">
        <f>'90.1 Data-SI'!L251/Convert!$B$2*1000000</f>
        <v>2572252.3327910868</v>
      </c>
      <c r="M251" s="5">
        <f>'90.1 Data-SI'!M251/Convert!$B$2*1000000</f>
        <v>4085726.6425409308</v>
      </c>
      <c r="N251" s="5">
        <f>'90.1 Data-SI'!N251/Convert!$B$2*1000000</f>
        <v>1551386.9928598094</v>
      </c>
      <c r="O251" s="5">
        <f>'90.1 Data-SI'!O251/Convert!$B$2*1000000</f>
        <v>747.12155062115664</v>
      </c>
      <c r="P251" s="5">
        <f t="shared" si="16"/>
        <v>1550639.8713091882</v>
      </c>
      <c r="Q251" s="5">
        <f>'90.1 Data-SI'!Q251/Convert!$B$2*1000000</f>
        <v>1752134.6499270797</v>
      </c>
      <c r="R251" s="5">
        <f>'90.1 Data-SI'!R251/Convert!$B$2*1000000</f>
        <v>0</v>
      </c>
      <c r="S251" s="5">
        <f>'90.1 Data-SI'!S251/Convert!$B$2*1000000</f>
        <v>0</v>
      </c>
      <c r="T251" s="5">
        <f>'90.1 Data-SI'!T251/Convert!$B$2*1000000</f>
        <v>27117.046594403197</v>
      </c>
      <c r="U251" s="5">
        <f>'90.1 Data-SI'!U251/Convert!$B$2*1000000</f>
        <v>1056702.3036409731</v>
      </c>
      <c r="V251" s="5">
        <f>'90.1 Data-SI'!V251/Convert!$B$2*1000000</f>
        <v>206842.1208771971</v>
      </c>
      <c r="W251" s="5">
        <f t="shared" si="17"/>
        <v>14146512.753494862</v>
      </c>
      <c r="X251" s="5">
        <f t="shared" si="18"/>
        <v>8655209.6433942486</v>
      </c>
      <c r="Y251" s="5">
        <f t="shared" si="19"/>
        <v>22801722.396889113</v>
      </c>
      <c r="Z251" s="5">
        <f>'90.1 Data-SI'!Y251/Convert!$B$2*1000000</f>
        <v>27902862.77722346</v>
      </c>
      <c r="AA251" s="5">
        <f>'90.1 Data-SI'!Z251/Convert!$B$2*1000000</f>
        <v>12358188.793598518</v>
      </c>
      <c r="AB251" s="5">
        <f t="shared" si="15"/>
        <v>40261051.570821978</v>
      </c>
    </row>
    <row r="252" spans="1:28" x14ac:dyDescent="0.25">
      <c r="A252" s="95">
        <v>2007</v>
      </c>
      <c r="B252" s="95" t="s">
        <v>0</v>
      </c>
      <c r="C252" s="52" t="s">
        <v>13</v>
      </c>
      <c r="D252" s="5">
        <f>'90.1 Data-SI'!D252*Convert!$B$1</f>
        <v>241501.03161968707</v>
      </c>
      <c r="E252" s="5">
        <f>'90.1 Data-SI'!E252/Convert!$B$2*1000000</f>
        <v>147309.73022377293</v>
      </c>
      <c r="F252" s="5">
        <f>'90.1 Data-SI'!F252/Convert!$B$2*1000000</f>
        <v>7745314.7269258425</v>
      </c>
      <c r="G252" s="5">
        <f>'90.1 Data-SI'!G252/Convert!$B$2*1000000</f>
        <v>6133409.6136517506</v>
      </c>
      <c r="H252" s="5">
        <f>'90.1 Data-SI'!H252/Convert!$B$2*1000000</f>
        <v>3964605.0981753669</v>
      </c>
      <c r="I252" s="5">
        <f>'90.1 Data-SI'!I252/Convert!$B$2*1000000</f>
        <v>247901.55668529033</v>
      </c>
      <c r="J252" s="5">
        <f>'90.1 Data-SI'!J252/Convert!$B$2*1000000</f>
        <v>6736571.9674189771</v>
      </c>
      <c r="K252" s="5">
        <f>'90.1 Data-SI'!K252/Convert!$B$2*1000000</f>
        <v>2646276.8465632955</v>
      </c>
      <c r="L252" s="5">
        <f>'90.1 Data-SI'!L252/Convert!$B$2*1000000</f>
        <v>2572252.3327910868</v>
      </c>
      <c r="M252" s="5">
        <f>'90.1 Data-SI'!M252/Convert!$B$2*1000000</f>
        <v>4343902.5363490218</v>
      </c>
      <c r="N252" s="5">
        <f>'90.1 Data-SI'!N252/Convert!$B$2*1000000</f>
        <v>1456311.4617907922</v>
      </c>
      <c r="O252" s="5">
        <f>'90.1 Data-SI'!O252/Convert!$B$2*1000000</f>
        <v>747.12155062115664</v>
      </c>
      <c r="P252" s="5">
        <f t="shared" si="16"/>
        <v>1455564.3402401709</v>
      </c>
      <c r="Q252" s="5">
        <f>'90.1 Data-SI'!Q252/Convert!$B$2*1000000</f>
        <v>1207869.6493711849</v>
      </c>
      <c r="R252" s="5">
        <f>'90.1 Data-SI'!R252/Convert!$B$2*1000000</f>
        <v>74962.852679180316</v>
      </c>
      <c r="S252" s="5">
        <f>'90.1 Data-SI'!S252/Convert!$B$2*1000000</f>
        <v>0</v>
      </c>
      <c r="T252" s="5">
        <f>'90.1 Data-SI'!T252/Convert!$B$2*1000000</f>
        <v>27107.568423625708</v>
      </c>
      <c r="U252" s="5">
        <f>'90.1 Data-SI'!U252/Convert!$B$2*1000000</f>
        <v>1058379.9398685889</v>
      </c>
      <c r="V252" s="5">
        <f>'90.1 Data-SI'!V252/Convert!$B$2*1000000</f>
        <v>205145.52830802611</v>
      </c>
      <c r="W252" s="5">
        <f t="shared" si="17"/>
        <v>13363018.72251508</v>
      </c>
      <c r="X252" s="5">
        <f t="shared" si="18"/>
        <v>7745314.7269258425</v>
      </c>
      <c r="Y252" s="5">
        <f t="shared" si="19"/>
        <v>21108333.449440923</v>
      </c>
      <c r="Z252" s="5">
        <f>'90.1 Data-SI'!Y252/Convert!$B$2*1000000</f>
        <v>27117349.895868074</v>
      </c>
      <c r="AA252" s="5">
        <f>'90.1 Data-SI'!Z252/Convert!$B$2*1000000</f>
        <v>11449962.03518695</v>
      </c>
      <c r="AB252" s="5">
        <f t="shared" si="15"/>
        <v>38567311.931055024</v>
      </c>
    </row>
    <row r="253" spans="1:28" x14ac:dyDescent="0.25">
      <c r="A253" s="95">
        <v>2007</v>
      </c>
      <c r="B253" s="95" t="s">
        <v>0</v>
      </c>
      <c r="C253" s="52" t="s">
        <v>19</v>
      </c>
      <c r="D253" s="5">
        <f>'90.1 Data-SI'!D253*Convert!$B$1</f>
        <v>241501.03161968707</v>
      </c>
      <c r="E253" s="5">
        <f>'90.1 Data-SI'!E253/Convert!$B$2*1000000</f>
        <v>260156.83150058682</v>
      </c>
      <c r="F253" s="5">
        <f>'90.1 Data-SI'!F253/Convert!$B$2*1000000</f>
        <v>9696642.6139126848</v>
      </c>
      <c r="G253" s="5">
        <f>'90.1 Data-SI'!G253/Convert!$B$2*1000000</f>
        <v>6170355.523342412</v>
      </c>
      <c r="H253" s="5">
        <f>'90.1 Data-SI'!H253/Convert!$B$2*1000000</f>
        <v>3964605.0981753669</v>
      </c>
      <c r="I253" s="5">
        <f>'90.1 Data-SI'!I253/Convert!$B$2*1000000</f>
        <v>247816.25314829286</v>
      </c>
      <c r="J253" s="5">
        <f>'90.1 Data-SI'!J253/Convert!$B$2*1000000</f>
        <v>6736571.9674189771</v>
      </c>
      <c r="K253" s="5">
        <f>'90.1 Data-SI'!K253/Convert!$B$2*1000000</f>
        <v>2646276.8465632955</v>
      </c>
      <c r="L253" s="5">
        <f>'90.1 Data-SI'!L253/Convert!$B$2*1000000</f>
        <v>2572252.3327910868</v>
      </c>
      <c r="M253" s="5">
        <f>'90.1 Data-SI'!M253/Convert!$B$2*1000000</f>
        <v>4077139.4198165229</v>
      </c>
      <c r="N253" s="5">
        <f>'90.1 Data-SI'!N253/Convert!$B$2*1000000</f>
        <v>1542221.6017179752</v>
      </c>
      <c r="O253" s="5">
        <f>'90.1 Data-SI'!O253/Convert!$B$2*1000000</f>
        <v>747.12155062115664</v>
      </c>
      <c r="P253" s="5">
        <f t="shared" si="16"/>
        <v>1541474.480167354</v>
      </c>
      <c r="Q253" s="5">
        <f>'90.1 Data-SI'!Q253/Convert!$B$2*1000000</f>
        <v>1372477.0412638797</v>
      </c>
      <c r="R253" s="5">
        <f>'90.1 Data-SI'!R253/Convert!$B$2*1000000</f>
        <v>308865.1511261157</v>
      </c>
      <c r="S253" s="5">
        <f>'90.1 Data-SI'!S253/Convert!$B$2*1000000</f>
        <v>0</v>
      </c>
      <c r="T253" s="5">
        <f>'90.1 Data-SI'!T253/Convert!$B$2*1000000</f>
        <v>27117.046594403197</v>
      </c>
      <c r="U253" s="5">
        <f>'90.1 Data-SI'!U253/Convert!$B$2*1000000</f>
        <v>1083847.7847477086</v>
      </c>
      <c r="V253" s="5">
        <f>'90.1 Data-SI'!V253/Convert!$B$2*1000000</f>
        <v>201524.86707102438</v>
      </c>
      <c r="W253" s="5">
        <f t="shared" si="17"/>
        <v>13730468.447216872</v>
      </c>
      <c r="X253" s="5">
        <f t="shared" si="18"/>
        <v>9696642.6139126848</v>
      </c>
      <c r="Y253" s="5">
        <f t="shared" si="19"/>
        <v>23427111.061129555</v>
      </c>
      <c r="Z253" s="5">
        <f>'90.1 Data-SI'!Y253/Convert!$B$2*1000000</f>
        <v>27481103.13396664</v>
      </c>
      <c r="AA253" s="5">
        <f>'90.1 Data-SI'!Z253/Convert!$B$2*1000000</f>
        <v>13426767.245223688</v>
      </c>
      <c r="AB253" s="5">
        <f t="shared" si="15"/>
        <v>40907870.379190326</v>
      </c>
    </row>
    <row r="254" spans="1:28" x14ac:dyDescent="0.25">
      <c r="A254" s="95">
        <v>2007</v>
      </c>
      <c r="B254" s="95" t="s">
        <v>0</v>
      </c>
      <c r="C254" s="52" t="s">
        <v>20</v>
      </c>
      <c r="D254" s="5">
        <f>'90.1 Data-SI'!D254*Convert!$B$1</f>
        <v>241501.03161968707</v>
      </c>
      <c r="E254" s="5">
        <f>'90.1 Data-SI'!E254/Convert!$B$2*1000000</f>
        <v>1190325.555262048</v>
      </c>
      <c r="F254" s="5">
        <f>'90.1 Data-SI'!F254/Convert!$B$2*1000000</f>
        <v>8551888.1037488133</v>
      </c>
      <c r="G254" s="5">
        <f>'90.1 Data-SI'!G254/Convert!$B$2*1000000</f>
        <v>4311563.0176562201</v>
      </c>
      <c r="H254" s="5">
        <f>'90.1 Data-SI'!H254/Convert!$B$2*1000000</f>
        <v>3964605.0981753669</v>
      </c>
      <c r="I254" s="5">
        <f>'90.1 Data-SI'!I254/Convert!$B$2*1000000</f>
        <v>247996.33839306521</v>
      </c>
      <c r="J254" s="5">
        <f>'90.1 Data-SI'!J254/Convert!$B$2*1000000</f>
        <v>6736571.9674189771</v>
      </c>
      <c r="K254" s="5">
        <f>'90.1 Data-SI'!K254/Convert!$B$2*1000000</f>
        <v>2646276.8465632955</v>
      </c>
      <c r="L254" s="5">
        <f>'90.1 Data-SI'!L254/Convert!$B$2*1000000</f>
        <v>2572252.3327910868</v>
      </c>
      <c r="M254" s="5">
        <f>'90.1 Data-SI'!M254/Convert!$B$2*1000000</f>
        <v>4238391.5392539864</v>
      </c>
      <c r="N254" s="5">
        <f>'90.1 Data-SI'!N254/Convert!$B$2*1000000</f>
        <v>1129219.7882595605</v>
      </c>
      <c r="O254" s="5">
        <f>'90.1 Data-SI'!O254/Convert!$B$2*1000000</f>
        <v>747.12155062115664</v>
      </c>
      <c r="P254" s="5">
        <f t="shared" si="16"/>
        <v>1128472.6667089392</v>
      </c>
      <c r="Q254" s="5">
        <f>'90.1 Data-SI'!Q254/Convert!$B$2*1000000</f>
        <v>652486.75449329265</v>
      </c>
      <c r="R254" s="5">
        <f>'90.1 Data-SI'!R254/Convert!$B$2*1000000</f>
        <v>2572754.6758422945</v>
      </c>
      <c r="S254" s="5">
        <f>'90.1 Data-SI'!S254/Convert!$B$2*1000000</f>
        <v>0</v>
      </c>
      <c r="T254" s="5">
        <f>'90.1 Data-SI'!T254/Convert!$B$2*1000000</f>
        <v>27117.046594403197</v>
      </c>
      <c r="U254" s="5">
        <f>'90.1 Data-SI'!U254/Convert!$B$2*1000000</f>
        <v>1088302.5250131295</v>
      </c>
      <c r="V254" s="5">
        <f>'90.1 Data-SI'!V254/Convert!$B$2*1000000</f>
        <v>196946.91058549596</v>
      </c>
      <c r="W254" s="5">
        <f t="shared" si="17"/>
        <v>14093994.209216781</v>
      </c>
      <c r="X254" s="5">
        <f t="shared" si="18"/>
        <v>8551888.1037488133</v>
      </c>
      <c r="Y254" s="5">
        <f t="shared" si="19"/>
        <v>22645882.312965594</v>
      </c>
      <c r="Z254" s="5">
        <f>'90.1 Data-SI'!Y254/Convert!$B$2*1000000</f>
        <v>27840231.024725795</v>
      </c>
      <c r="AA254" s="5">
        <f>'90.1 Data-SI'!Z254/Convert!$B$2*1000000</f>
        <v>12286476.953496018</v>
      </c>
      <c r="AB254" s="5">
        <f t="shared" si="15"/>
        <v>40126707.978221811</v>
      </c>
    </row>
    <row r="255" spans="1:28" x14ac:dyDescent="0.25">
      <c r="A255" s="95">
        <v>2007</v>
      </c>
      <c r="B255" s="95" t="s">
        <v>0</v>
      </c>
      <c r="C255" s="52" t="s">
        <v>3</v>
      </c>
      <c r="D255" s="5">
        <f>'90.1 Data-SI'!D255*Convert!$B$1</f>
        <v>241501.03161968707</v>
      </c>
      <c r="E255" s="5">
        <f>'90.1 Data-SI'!E255/Convert!$B$2*1000000</f>
        <v>667064.18114907457</v>
      </c>
      <c r="F255" s="5">
        <f>'90.1 Data-SI'!F255/Convert!$B$2*1000000</f>
        <v>10756946.622449106</v>
      </c>
      <c r="G255" s="5">
        <f>'90.1 Data-SI'!G255/Convert!$B$2*1000000</f>
        <v>4589263.9432659447</v>
      </c>
      <c r="H255" s="5">
        <f>'90.1 Data-SI'!H255/Convert!$B$2*1000000</f>
        <v>3964605.0981753669</v>
      </c>
      <c r="I255" s="5">
        <f>'90.1 Data-SI'!I255/Convert!$B$2*1000000</f>
        <v>247948.94753917778</v>
      </c>
      <c r="J255" s="5">
        <f>'90.1 Data-SI'!J255/Convert!$B$2*1000000</f>
        <v>6736571.9674189771</v>
      </c>
      <c r="K255" s="5">
        <f>'90.1 Data-SI'!K255/Convert!$B$2*1000000</f>
        <v>2646276.8465632955</v>
      </c>
      <c r="L255" s="5">
        <f>'90.1 Data-SI'!L255/Convert!$B$2*1000000</f>
        <v>2572252.3327910868</v>
      </c>
      <c r="M255" s="5">
        <f>'90.1 Data-SI'!M255/Convert!$B$2*1000000</f>
        <v>4092427.7092806171</v>
      </c>
      <c r="N255" s="5">
        <f>'90.1 Data-SI'!N255/Convert!$B$2*1000000</f>
        <v>1306072.9767967744</v>
      </c>
      <c r="O255" s="5">
        <f>'90.1 Data-SI'!O255/Convert!$B$2*1000000</f>
        <v>747.12155062115664</v>
      </c>
      <c r="P255" s="5">
        <f t="shared" si="16"/>
        <v>1305325.8552461532</v>
      </c>
      <c r="Q255" s="5">
        <f>'90.1 Data-SI'!Q255/Convert!$B$2*1000000</f>
        <v>851025.99776940723</v>
      </c>
      <c r="R255" s="5">
        <f>'90.1 Data-SI'!R255/Convert!$B$2*1000000</f>
        <v>1185273.6902376451</v>
      </c>
      <c r="S255" s="5">
        <f>'90.1 Data-SI'!S255/Convert!$B$2*1000000</f>
        <v>0</v>
      </c>
      <c r="T255" s="5">
        <f>'90.1 Data-SI'!T255/Convert!$B$2*1000000</f>
        <v>27117.046594403197</v>
      </c>
      <c r="U255" s="5">
        <f>'90.1 Data-SI'!U255/Convert!$B$2*1000000</f>
        <v>1144697.6411392039</v>
      </c>
      <c r="V255" s="5">
        <f>'90.1 Data-SI'!V255/Convert!$B$2*1000000</f>
        <v>193079.81690827943</v>
      </c>
      <c r="W255" s="5">
        <f t="shared" si="17"/>
        <v>12690381.376948843</v>
      </c>
      <c r="X255" s="5">
        <f t="shared" si="18"/>
        <v>10756946.622449106</v>
      </c>
      <c r="Y255" s="5">
        <f t="shared" si="19"/>
        <v>23447327.999397948</v>
      </c>
      <c r="Z255" s="5">
        <f>'90.1 Data-SI'!Y255/Convert!$B$2*1000000</f>
        <v>26432694.229755979</v>
      </c>
      <c r="AA255" s="5">
        <f>'90.1 Data-SI'!Z255/Convert!$B$2*1000000</f>
        <v>14547921.110151604</v>
      </c>
      <c r="AB255" s="5">
        <f t="shared" si="15"/>
        <v>40980615.339907587</v>
      </c>
    </row>
    <row r="256" spans="1:28" x14ac:dyDescent="0.25">
      <c r="A256" s="95">
        <v>2007</v>
      </c>
      <c r="B256" s="95" t="s">
        <v>0</v>
      </c>
      <c r="C256" s="52" t="s">
        <v>7</v>
      </c>
      <c r="D256" s="5">
        <f>'90.1 Data-SI'!D256*Convert!$B$1</f>
        <v>241501.03161968707</v>
      </c>
      <c r="E256" s="5">
        <f>'90.1 Data-SI'!E256/Convert!$B$2*1000000</f>
        <v>1086132.023905084</v>
      </c>
      <c r="F256" s="5">
        <f>'90.1 Data-SI'!F256/Convert!$B$2*1000000</f>
        <v>8619021.9873657878</v>
      </c>
      <c r="G256" s="5">
        <f>'90.1 Data-SI'!G256/Convert!$B$2*1000000</f>
        <v>3353879.1641277019</v>
      </c>
      <c r="H256" s="5">
        <f>'90.1 Data-SI'!H256/Convert!$B$2*1000000</f>
        <v>3964605.0981753669</v>
      </c>
      <c r="I256" s="5">
        <f>'90.1 Data-SI'!I256/Convert!$B$2*1000000</f>
        <v>247939.46936840026</v>
      </c>
      <c r="J256" s="5">
        <f>'90.1 Data-SI'!J256/Convert!$B$2*1000000</f>
        <v>6736571.9674189771</v>
      </c>
      <c r="K256" s="5">
        <f>'90.1 Data-SI'!K256/Convert!$B$2*1000000</f>
        <v>2646276.8465632955</v>
      </c>
      <c r="L256" s="5">
        <f>'90.1 Data-SI'!L256/Convert!$B$2*1000000</f>
        <v>2572252.3327910868</v>
      </c>
      <c r="M256" s="5">
        <f>'90.1 Data-SI'!M256/Convert!$B$2*1000000</f>
        <v>4278569.5051797731</v>
      </c>
      <c r="N256" s="5">
        <f>'90.1 Data-SI'!N256/Convert!$B$2*1000000</f>
        <v>1036760.2323251306</v>
      </c>
      <c r="O256" s="5">
        <f>'90.1 Data-SI'!O256/Convert!$B$2*1000000</f>
        <v>747.12155062115664</v>
      </c>
      <c r="P256" s="5">
        <f t="shared" si="16"/>
        <v>1036013.1107745095</v>
      </c>
      <c r="Q256" s="5">
        <f>'90.1 Data-SI'!Q256/Convert!$B$2*1000000</f>
        <v>542331.45371728647</v>
      </c>
      <c r="R256" s="5">
        <f>'90.1 Data-SI'!R256/Convert!$B$2*1000000</f>
        <v>2519714.8321714518</v>
      </c>
      <c r="S256" s="5">
        <f>'90.1 Data-SI'!S256/Convert!$B$2*1000000</f>
        <v>0</v>
      </c>
      <c r="T256" s="5">
        <f>'90.1 Data-SI'!T256/Convert!$B$2*1000000</f>
        <v>27117.046594403197</v>
      </c>
      <c r="U256" s="5">
        <f>'90.1 Data-SI'!U256/Convert!$B$2*1000000</f>
        <v>1128736.4015499083</v>
      </c>
      <c r="V256" s="5">
        <f>'90.1 Data-SI'!V256/Convert!$B$2*1000000</f>
        <v>192397.38861230007</v>
      </c>
      <c r="W256" s="5">
        <f t="shared" si="17"/>
        <v>12816640.089875806</v>
      </c>
      <c r="X256" s="5">
        <f t="shared" si="18"/>
        <v>8619021.9873657878</v>
      </c>
      <c r="Y256" s="5">
        <f t="shared" si="19"/>
        <v>21435662.077241592</v>
      </c>
      <c r="Z256" s="5">
        <f>'90.1 Data-SI'!Y256/Convert!$B$2*1000000</f>
        <v>26558279.992557738</v>
      </c>
      <c r="AA256" s="5">
        <f>'90.1 Data-SI'!Z256/Convert!$B$2*1000000</f>
        <v>12394044.71364977</v>
      </c>
      <c r="AB256" s="5">
        <f t="shared" si="15"/>
        <v>38952324.706207506</v>
      </c>
    </row>
    <row r="257" spans="1:28" x14ac:dyDescent="0.25">
      <c r="A257" s="95">
        <v>2007</v>
      </c>
      <c r="B257" s="95" t="s">
        <v>0</v>
      </c>
      <c r="C257" s="52" t="s">
        <v>17</v>
      </c>
      <c r="D257" s="5">
        <f>'90.1 Data-SI'!D257*Convert!$B$1</f>
        <v>241501.03161968707</v>
      </c>
      <c r="E257" s="5">
        <f>'90.1 Data-SI'!E257/Convert!$B$2*1000000</f>
        <v>333697.95856314339</v>
      </c>
      <c r="F257" s="5">
        <f>'90.1 Data-SI'!F257/Convert!$B$2*1000000</f>
        <v>10783276.980868975</v>
      </c>
      <c r="G257" s="5">
        <f>'90.1 Data-SI'!G257/Convert!$B$2*1000000</f>
        <v>2874719.7186423955</v>
      </c>
      <c r="H257" s="5">
        <f>'90.1 Data-SI'!H257/Convert!$B$2*1000000</f>
        <v>3964605.0981753669</v>
      </c>
      <c r="I257" s="5">
        <f>'90.1 Data-SI'!I257/Convert!$B$2*1000000</f>
        <v>247901.55668529033</v>
      </c>
      <c r="J257" s="5">
        <f>'90.1 Data-SI'!J257/Convert!$B$2*1000000</f>
        <v>6736571.9674189771</v>
      </c>
      <c r="K257" s="5">
        <f>'90.1 Data-SI'!K257/Convert!$B$2*1000000</f>
        <v>2646276.8465632955</v>
      </c>
      <c r="L257" s="5">
        <f>'90.1 Data-SI'!L257/Convert!$B$2*1000000</f>
        <v>2572252.3327910868</v>
      </c>
      <c r="M257" s="5">
        <f>'90.1 Data-SI'!M257/Convert!$B$2*1000000</f>
        <v>4058846.5502159651</v>
      </c>
      <c r="N257" s="5">
        <f>'90.1 Data-SI'!N257/Convert!$B$2*1000000</f>
        <v>984668.20573203755</v>
      </c>
      <c r="O257" s="5">
        <f>'90.1 Data-SI'!O257/Convert!$B$2*1000000</f>
        <v>747.12155062115664</v>
      </c>
      <c r="P257" s="5">
        <f t="shared" si="16"/>
        <v>983921.08418141643</v>
      </c>
      <c r="Q257" s="5">
        <f>'90.1 Data-SI'!Q257/Convert!$B$2*1000000</f>
        <v>500826.54388265114</v>
      </c>
      <c r="R257" s="5">
        <f>'90.1 Data-SI'!R257/Convert!$B$2*1000000</f>
        <v>499404.81826602737</v>
      </c>
      <c r="S257" s="5">
        <f>'90.1 Data-SI'!S257/Convert!$B$2*1000000</f>
        <v>0</v>
      </c>
      <c r="T257" s="5">
        <f>'90.1 Data-SI'!T257/Convert!$B$2*1000000</f>
        <v>27117.046594403197</v>
      </c>
      <c r="U257" s="5">
        <f>'90.1 Data-SI'!U257/Convert!$B$2*1000000</f>
        <v>1147010.3148089121</v>
      </c>
      <c r="V257" s="5">
        <f>'90.1 Data-SI'!V257/Convert!$B$2*1000000</f>
        <v>191079.92287422874</v>
      </c>
      <c r="W257" s="5">
        <f t="shared" si="17"/>
        <v>9251416.6737515982</v>
      </c>
      <c r="X257" s="5">
        <f t="shared" si="18"/>
        <v>10783276.980868975</v>
      </c>
      <c r="Y257" s="5">
        <f t="shared" si="19"/>
        <v>20034693.654620573</v>
      </c>
      <c r="Z257" s="5">
        <f>'90.1 Data-SI'!Y257/Convert!$B$2*1000000</f>
        <v>22991691.719841573</v>
      </c>
      <c r="AA257" s="5">
        <f>'90.1 Data-SI'!Z257/Convert!$B$2*1000000</f>
        <v>14576573.62041196</v>
      </c>
      <c r="AB257" s="5">
        <f t="shared" si="15"/>
        <v>37568265.340253532</v>
      </c>
    </row>
    <row r="258" spans="1:28" x14ac:dyDescent="0.25">
      <c r="A258" s="95">
        <v>2007</v>
      </c>
      <c r="B258" s="95" t="s">
        <v>0</v>
      </c>
      <c r="C258" s="52" t="s">
        <v>14</v>
      </c>
      <c r="D258" s="5">
        <f>'90.1 Data-SI'!D258*Convert!$B$1</f>
        <v>241501.03161968707</v>
      </c>
      <c r="E258" s="5">
        <f>'90.1 Data-SI'!E258/Convert!$B$2*1000000</f>
        <v>950376.18385907321</v>
      </c>
      <c r="F258" s="5">
        <f>'90.1 Data-SI'!F258/Convert!$B$2*1000000</f>
        <v>12531080.106750742</v>
      </c>
      <c r="G258" s="5">
        <f>'90.1 Data-SI'!G258/Convert!$B$2*1000000</f>
        <v>3686885.2162240879</v>
      </c>
      <c r="H258" s="5">
        <f>'90.1 Data-SI'!H258/Convert!$B$2*1000000</f>
        <v>3964605.0981753669</v>
      </c>
      <c r="I258" s="5">
        <f>'90.1 Data-SI'!I258/Convert!$B$2*1000000</f>
        <v>247569.8207080781</v>
      </c>
      <c r="J258" s="5">
        <f>'90.1 Data-SI'!J258/Convert!$B$2*1000000</f>
        <v>6736571.9674189771</v>
      </c>
      <c r="K258" s="5">
        <f>'90.1 Data-SI'!K258/Convert!$B$2*1000000</f>
        <v>2646276.8465632955</v>
      </c>
      <c r="L258" s="5">
        <f>'90.1 Data-SI'!L258/Convert!$B$2*1000000</f>
        <v>2572252.3327910868</v>
      </c>
      <c r="M258" s="5">
        <f>'90.1 Data-SI'!M258/Convert!$B$2*1000000</f>
        <v>3987693.9221893358</v>
      </c>
      <c r="N258" s="5">
        <f>'90.1 Data-SI'!N258/Convert!$B$2*1000000</f>
        <v>1192306.492954544</v>
      </c>
      <c r="O258" s="5">
        <f>'90.1 Data-SI'!O258/Convert!$B$2*1000000</f>
        <v>747.12155062115664</v>
      </c>
      <c r="P258" s="5">
        <f t="shared" si="16"/>
        <v>1191559.3714039228</v>
      </c>
      <c r="Q258" s="5">
        <f>'90.1 Data-SI'!Q258/Convert!$B$2*1000000</f>
        <v>603683.65315998881</v>
      </c>
      <c r="R258" s="5">
        <f>'90.1 Data-SI'!R258/Convert!$B$2*1000000</f>
        <v>1678024.8326178736</v>
      </c>
      <c r="S258" s="5">
        <f>'90.1 Data-SI'!S258/Convert!$B$2*1000000</f>
        <v>0</v>
      </c>
      <c r="T258" s="5">
        <f>'90.1 Data-SI'!T258/Convert!$B$2*1000000</f>
        <v>27117.046594403197</v>
      </c>
      <c r="U258" s="5">
        <f>'90.1 Data-SI'!U258/Convert!$B$2*1000000</f>
        <v>1199604.6844532124</v>
      </c>
      <c r="V258" s="5">
        <f>'90.1 Data-SI'!V258/Convert!$B$2*1000000</f>
        <v>187478.21797878196</v>
      </c>
      <c r="W258" s="5">
        <f t="shared" si="17"/>
        <v>12098223.179454282</v>
      </c>
      <c r="X258" s="5">
        <f t="shared" si="18"/>
        <v>12531080.106750742</v>
      </c>
      <c r="Y258" s="5">
        <f t="shared" si="19"/>
        <v>24629303.286205024</v>
      </c>
      <c r="Z258" s="5">
        <f>'90.1 Data-SI'!Y258/Convert!$B$2*1000000</f>
        <v>25834555.306500822</v>
      </c>
      <c r="AA258" s="5">
        <f>'90.1 Data-SI'!Z258/Convert!$B$2*1000000</f>
        <v>16376971.115938026</v>
      </c>
      <c r="AB258" s="5">
        <f t="shared" ref="AB258:AB321" si="20">SUM(Z258:AA258)</f>
        <v>42211526.422438845</v>
      </c>
    </row>
    <row r="259" spans="1:28" x14ac:dyDescent="0.25">
      <c r="A259" s="95">
        <v>2007</v>
      </c>
      <c r="B259" s="95" t="s">
        <v>0</v>
      </c>
      <c r="C259" s="52" t="s">
        <v>2</v>
      </c>
      <c r="D259" s="5">
        <f>'90.1 Data-SI'!D259*Convert!$B$1</f>
        <v>241501.03161968707</v>
      </c>
      <c r="E259" s="5">
        <f>'90.1 Data-SI'!E259/Convert!$B$2*1000000</f>
        <v>1189974.862943281</v>
      </c>
      <c r="F259" s="5">
        <f>'90.1 Data-SI'!F259/Convert!$B$2*1000000</f>
        <v>8948748.5923731625</v>
      </c>
      <c r="G259" s="5">
        <f>'90.1 Data-SI'!G259/Convert!$B$2*1000000</f>
        <v>2438249.9543389119</v>
      </c>
      <c r="H259" s="5">
        <f>'90.1 Data-SI'!H259/Convert!$B$2*1000000</f>
        <v>3964605.0981753669</v>
      </c>
      <c r="I259" s="5">
        <f>'90.1 Data-SI'!I259/Convert!$B$2*1000000</f>
        <v>247759.38412362791</v>
      </c>
      <c r="J259" s="5">
        <f>'90.1 Data-SI'!J259/Convert!$B$2*1000000</f>
        <v>6736571.9674189771</v>
      </c>
      <c r="K259" s="5">
        <f>'90.1 Data-SI'!K259/Convert!$B$2*1000000</f>
        <v>2646276.8465632955</v>
      </c>
      <c r="L259" s="5">
        <f>'90.1 Data-SI'!L259/Convert!$B$2*1000000</f>
        <v>2572252.3327910868</v>
      </c>
      <c r="M259" s="5">
        <f>'90.1 Data-SI'!M259/Convert!$B$2*1000000</f>
        <v>4363105.3103442192</v>
      </c>
      <c r="N259" s="5">
        <f>'90.1 Data-SI'!N259/Convert!$B$2*1000000</f>
        <v>874285.42885737133</v>
      </c>
      <c r="O259" s="5">
        <f>'90.1 Data-SI'!O259/Convert!$B$2*1000000</f>
        <v>747.12155062115664</v>
      </c>
      <c r="P259" s="5">
        <f t="shared" ref="P259:P322" si="21">N259-O259</f>
        <v>873538.30730675021</v>
      </c>
      <c r="Q259" s="5">
        <f>'90.1 Data-SI'!Q259/Convert!$B$2*1000000</f>
        <v>303927.02415104263</v>
      </c>
      <c r="R259" s="5">
        <f>'90.1 Data-SI'!R259/Convert!$B$2*1000000</f>
        <v>3229686.6924302303</v>
      </c>
      <c r="S259" s="5">
        <f>'90.1 Data-SI'!S259/Convert!$B$2*1000000</f>
        <v>0</v>
      </c>
      <c r="T259" s="5">
        <f>'90.1 Data-SI'!T259/Convert!$B$2*1000000</f>
        <v>27117.046594403197</v>
      </c>
      <c r="U259" s="5">
        <f>'90.1 Data-SI'!U259/Convert!$B$2*1000000</f>
        <v>1182174.3283934053</v>
      </c>
      <c r="V259" s="5">
        <f>'90.1 Data-SI'!V259/Convert!$B$2*1000000</f>
        <v>186634.66077958522</v>
      </c>
      <c r="W259" s="5">
        <f t="shared" ref="W259:W322" si="22">E259+G259+M259+SUM(P259:S259)</f>
        <v>12398482.151514435</v>
      </c>
      <c r="X259" s="5">
        <f t="shared" ref="X259:X322" si="23">F259</f>
        <v>8948748.5923731625</v>
      </c>
      <c r="Y259" s="5">
        <f t="shared" ref="Y259:Y322" si="24">SUM(W259:X259)</f>
        <v>21347230.743887596</v>
      </c>
      <c r="Z259" s="5">
        <f>'90.1 Data-SI'!Y259/Convert!$B$2*1000000</f>
        <v>26134160.284777328</v>
      </c>
      <c r="AA259" s="5">
        <f>'90.1 Data-SI'!Z259/Convert!$B$2*1000000</f>
        <v>12777199.767329862</v>
      </c>
      <c r="AB259" s="5">
        <f t="shared" si="20"/>
        <v>38911360.052107193</v>
      </c>
    </row>
    <row r="260" spans="1:28" x14ac:dyDescent="0.25">
      <c r="A260" s="95">
        <v>2007</v>
      </c>
      <c r="B260" s="95" t="s">
        <v>0</v>
      </c>
      <c r="C260" s="52" t="s">
        <v>18</v>
      </c>
      <c r="D260" s="5">
        <f>'90.1 Data-SI'!D260*Convert!$B$1</f>
        <v>241501.03161968707</v>
      </c>
      <c r="E260" s="5">
        <f>'90.1 Data-SI'!E260/Convert!$B$2*1000000</f>
        <v>894255.93468554597</v>
      </c>
      <c r="F260" s="5">
        <f>'90.1 Data-SI'!F260/Convert!$B$2*1000000</f>
        <v>11771726.976741232</v>
      </c>
      <c r="G260" s="5">
        <f>'90.1 Data-SI'!G260/Convert!$B$2*1000000</f>
        <v>1844489.9459829568</v>
      </c>
      <c r="H260" s="5">
        <f>'90.1 Data-SI'!H260/Convert!$B$2*1000000</f>
        <v>3964605.0981753669</v>
      </c>
      <c r="I260" s="5">
        <f>'90.1 Data-SI'!I260/Convert!$B$2*1000000</f>
        <v>247285.47558475332</v>
      </c>
      <c r="J260" s="5">
        <f>'90.1 Data-SI'!J260/Convert!$B$2*1000000</f>
        <v>6736571.9674189771</v>
      </c>
      <c r="K260" s="5">
        <f>'90.1 Data-SI'!K260/Convert!$B$2*1000000</f>
        <v>2646276.8465632955</v>
      </c>
      <c r="L260" s="5">
        <f>'90.1 Data-SI'!L260/Convert!$B$2*1000000</f>
        <v>2572252.3327910868</v>
      </c>
      <c r="M260" s="5">
        <f>'90.1 Data-SI'!M260/Convert!$B$2*1000000</f>
        <v>4021379.3411325403</v>
      </c>
      <c r="N260" s="5">
        <f>'90.1 Data-SI'!N260/Convert!$B$2*1000000</f>
        <v>844817.79591015039</v>
      </c>
      <c r="O260" s="5">
        <f>'90.1 Data-SI'!O260/Convert!$B$2*1000000</f>
        <v>747.12155062115664</v>
      </c>
      <c r="P260" s="5">
        <f t="shared" si="21"/>
        <v>844070.67435952928</v>
      </c>
      <c r="Q260" s="5">
        <f>'90.1 Data-SI'!Q260/Convert!$B$2*1000000</f>
        <v>178748.8226927123</v>
      </c>
      <c r="R260" s="5">
        <f>'90.1 Data-SI'!R260/Convert!$B$2*1000000</f>
        <v>889858.06344478985</v>
      </c>
      <c r="S260" s="5">
        <f>'90.1 Data-SI'!S260/Convert!$B$2*1000000</f>
        <v>0</v>
      </c>
      <c r="T260" s="5">
        <f>'90.1 Data-SI'!T260/Convert!$B$2*1000000</f>
        <v>27117.046594403197</v>
      </c>
      <c r="U260" s="5">
        <f>'90.1 Data-SI'!U260/Convert!$B$2*1000000</f>
        <v>1216333.6558754847</v>
      </c>
      <c r="V260" s="5">
        <f>'90.1 Data-SI'!V260/Convert!$B$2*1000000</f>
        <v>183734.3405216728</v>
      </c>
      <c r="W260" s="5">
        <f t="shared" si="22"/>
        <v>8672802.7822980732</v>
      </c>
      <c r="X260" s="5">
        <f t="shared" si="23"/>
        <v>11771726.976741232</v>
      </c>
      <c r="Y260" s="5">
        <f t="shared" si="24"/>
        <v>20444529.759039305</v>
      </c>
      <c r="Z260" s="5">
        <f>'90.1 Data-SI'!Y260/Convert!$B$2*1000000</f>
        <v>22405116.164934956</v>
      </c>
      <c r="AA260" s="5">
        <f>'90.1 Data-SI'!Z260/Convert!$B$2*1000000</f>
        <v>15634337.479180012</v>
      </c>
      <c r="AB260" s="5">
        <f t="shared" si="20"/>
        <v>38039453.644114971</v>
      </c>
    </row>
    <row r="261" spans="1:28" x14ac:dyDescent="0.25">
      <c r="A261" s="95">
        <v>2007</v>
      </c>
      <c r="B261" s="95" t="s">
        <v>0</v>
      </c>
      <c r="C261" s="52" t="s">
        <v>4</v>
      </c>
      <c r="D261" s="5">
        <f>'90.1 Data-SI'!D261*Convert!$B$1</f>
        <v>241501.03161968707</v>
      </c>
      <c r="E261" s="5">
        <f>'90.1 Data-SI'!E261/Convert!$B$2*1000000</f>
        <v>1086928.1902503932</v>
      </c>
      <c r="F261" s="5">
        <f>'90.1 Data-SI'!F261/Convert!$B$2*1000000</f>
        <v>13598881.348372156</v>
      </c>
      <c r="G261" s="5">
        <f>'90.1 Data-SI'!G261/Convert!$B$2*1000000</f>
        <v>2572489.2870605243</v>
      </c>
      <c r="H261" s="5">
        <f>'90.1 Data-SI'!H261/Convert!$B$2*1000000</f>
        <v>3964605.0981753669</v>
      </c>
      <c r="I261" s="5">
        <f>'90.1 Data-SI'!I261/Convert!$B$2*1000000</f>
        <v>247645.64607429801</v>
      </c>
      <c r="J261" s="5">
        <f>'90.1 Data-SI'!J261/Convert!$B$2*1000000</f>
        <v>6736571.9674189771</v>
      </c>
      <c r="K261" s="5">
        <f>'90.1 Data-SI'!K261/Convert!$B$2*1000000</f>
        <v>2646276.8465632955</v>
      </c>
      <c r="L261" s="5">
        <f>'90.1 Data-SI'!L261/Convert!$B$2*1000000</f>
        <v>2572252.3327910868</v>
      </c>
      <c r="M261" s="5">
        <f>'90.1 Data-SI'!M261/Convert!$B$2*1000000</f>
        <v>4047595.961503082</v>
      </c>
      <c r="N261" s="5">
        <f>'90.1 Data-SI'!N261/Convert!$B$2*1000000</f>
        <v>1032115.9286441599</v>
      </c>
      <c r="O261" s="5">
        <f>'90.1 Data-SI'!O261/Convert!$B$2*1000000</f>
        <v>747.12155062115664</v>
      </c>
      <c r="P261" s="5">
        <f t="shared" si="21"/>
        <v>1031368.8070935388</v>
      </c>
      <c r="Q261" s="5">
        <f>'90.1 Data-SI'!Q261/Convert!$B$2*1000000</f>
        <v>391751.7545752789</v>
      </c>
      <c r="R261" s="5">
        <f>'90.1 Data-SI'!R261/Convert!$B$2*1000000</f>
        <v>2004054.9510220261</v>
      </c>
      <c r="S261" s="5">
        <f>'90.1 Data-SI'!S261/Convert!$B$2*1000000</f>
        <v>0</v>
      </c>
      <c r="T261" s="5">
        <f>'90.1 Data-SI'!T261/Convert!$B$2*1000000</f>
        <v>27117.046594403197</v>
      </c>
      <c r="U261" s="5">
        <f>'90.1 Data-SI'!U261/Convert!$B$2*1000000</f>
        <v>1254549.6404503305</v>
      </c>
      <c r="V261" s="5">
        <f>'90.1 Data-SI'!V261/Convert!$B$2*1000000</f>
        <v>183260.43198279824</v>
      </c>
      <c r="W261" s="5">
        <f t="shared" si="22"/>
        <v>11134188.951504843</v>
      </c>
      <c r="X261" s="5">
        <f t="shared" si="23"/>
        <v>13598881.348372156</v>
      </c>
      <c r="Y261" s="5">
        <f t="shared" si="24"/>
        <v>24733070.299876999</v>
      </c>
      <c r="Z261" s="5">
        <f>'90.1 Data-SI'!Y261/Convert!$B$2*1000000</f>
        <v>24866388.596092395</v>
      </c>
      <c r="AA261" s="5">
        <f>'90.1 Data-SI'!Z261/Convert!$B$2*1000000</f>
        <v>17499707.835385781</v>
      </c>
      <c r="AB261" s="5">
        <f t="shared" si="20"/>
        <v>42366096.431478173</v>
      </c>
    </row>
    <row r="262" spans="1:28" x14ac:dyDescent="0.25">
      <c r="A262" s="95">
        <v>2007</v>
      </c>
      <c r="B262" s="95" t="s">
        <v>0</v>
      </c>
      <c r="C262" s="52" t="s">
        <v>5</v>
      </c>
      <c r="D262" s="5">
        <f>'90.1 Data-SI'!D262*Convert!$B$1</f>
        <v>241501.03161968707</v>
      </c>
      <c r="E262" s="5">
        <f>'90.1 Data-SI'!E262/Convert!$B$2*1000000</f>
        <v>1354743.3837391932</v>
      </c>
      <c r="F262" s="5">
        <f>'90.1 Data-SI'!F262/Convert!$B$2*1000000</f>
        <v>10196843.598524021</v>
      </c>
      <c r="G262" s="5">
        <f>'90.1 Data-SI'!G262/Convert!$B$2*1000000</f>
        <v>2312872.7112942548</v>
      </c>
      <c r="H262" s="5">
        <f>'90.1 Data-SI'!H262/Convert!$B$2*1000000</f>
        <v>3964605.0981753669</v>
      </c>
      <c r="I262" s="5">
        <f>'90.1 Data-SI'!I262/Convert!$B$2*1000000</f>
        <v>247655.12424507554</v>
      </c>
      <c r="J262" s="5">
        <f>'90.1 Data-SI'!J262/Convert!$B$2*1000000</f>
        <v>6736571.9674189771</v>
      </c>
      <c r="K262" s="5">
        <f>'90.1 Data-SI'!K262/Convert!$B$2*1000000</f>
        <v>2646276.8465632955</v>
      </c>
      <c r="L262" s="5">
        <f>'90.1 Data-SI'!L262/Convert!$B$2*1000000</f>
        <v>2572252.3327910868</v>
      </c>
      <c r="M262" s="5">
        <f>'90.1 Data-SI'!M262/Convert!$B$2*1000000</f>
        <v>4375208.934427076</v>
      </c>
      <c r="N262" s="5">
        <f>'90.1 Data-SI'!N262/Convert!$B$2*1000000</f>
        <v>837130.9994096047</v>
      </c>
      <c r="O262" s="5">
        <f>'90.1 Data-SI'!O262/Convert!$B$2*1000000</f>
        <v>747.12155062115664</v>
      </c>
      <c r="P262" s="5">
        <f t="shared" si="21"/>
        <v>836383.87785898359</v>
      </c>
      <c r="Q262" s="5">
        <f>'90.1 Data-SI'!Q262/Convert!$B$2*1000000</f>
        <v>223988.13181367924</v>
      </c>
      <c r="R262" s="5">
        <f>'90.1 Data-SI'!R262/Convert!$B$2*1000000</f>
        <v>3245913.3208012958</v>
      </c>
      <c r="S262" s="5">
        <f>'90.1 Data-SI'!S262/Convert!$B$2*1000000</f>
        <v>0</v>
      </c>
      <c r="T262" s="5">
        <f>'90.1 Data-SI'!T262/Convert!$B$2*1000000</f>
        <v>27117.046594403197</v>
      </c>
      <c r="U262" s="5">
        <f>'90.1 Data-SI'!U262/Convert!$B$2*1000000</f>
        <v>1237849.1035403905</v>
      </c>
      <c r="V262" s="5">
        <f>'90.1 Data-SI'!V262/Convert!$B$2*1000000</f>
        <v>183127.73759191338</v>
      </c>
      <c r="W262" s="5">
        <f t="shared" si="22"/>
        <v>12349110.359934483</v>
      </c>
      <c r="X262" s="5">
        <f t="shared" si="23"/>
        <v>10196843.598524021</v>
      </c>
      <c r="Y262" s="5">
        <f t="shared" si="24"/>
        <v>22545953.958458506</v>
      </c>
      <c r="Z262" s="5">
        <f>'90.1 Data-SI'!Y262/Convert!$B$2*1000000</f>
        <v>26081186.788301926</v>
      </c>
      <c r="AA262" s="5">
        <f>'90.1 Data-SI'!Z262/Convert!$B$2*1000000</f>
        <v>14080979.026798485</v>
      </c>
      <c r="AB262" s="5">
        <f t="shared" si="20"/>
        <v>40162165.815100409</v>
      </c>
    </row>
    <row r="263" spans="1:28" x14ac:dyDescent="0.25">
      <c r="A263" s="95">
        <v>2007</v>
      </c>
      <c r="B263" s="95" t="s">
        <v>0</v>
      </c>
      <c r="C263" s="52" t="s">
        <v>15</v>
      </c>
      <c r="D263" s="5">
        <f>'90.1 Data-SI'!D263*Convert!$B$1</f>
        <v>241501.03161968707</v>
      </c>
      <c r="E263" s="5">
        <f>'90.1 Data-SI'!E263/Convert!$B$2*1000000</f>
        <v>1018296.7556505774</v>
      </c>
      <c r="F263" s="5">
        <f>'90.1 Data-SI'!F263/Convert!$B$2*1000000</f>
        <v>12115576.056207068</v>
      </c>
      <c r="G263" s="5">
        <f>'90.1 Data-SI'!G263/Convert!$B$2*1000000</f>
        <v>1573186.78564804</v>
      </c>
      <c r="H263" s="5">
        <f>'90.1 Data-SI'!H263/Convert!$B$2*1000000</f>
        <v>3964605.0981753669</v>
      </c>
      <c r="I263" s="5">
        <f>'90.1 Data-SI'!I263/Convert!$B$2*1000000</f>
        <v>247266.51924319836</v>
      </c>
      <c r="J263" s="5">
        <f>'90.1 Data-SI'!J263/Convert!$B$2*1000000</f>
        <v>6736571.9674189771</v>
      </c>
      <c r="K263" s="5">
        <f>'90.1 Data-SI'!K263/Convert!$B$2*1000000</f>
        <v>2646276.8465632955</v>
      </c>
      <c r="L263" s="5">
        <f>'90.1 Data-SI'!L263/Convert!$B$2*1000000</f>
        <v>2572252.3327910868</v>
      </c>
      <c r="M263" s="5">
        <f>'90.1 Data-SI'!M263/Convert!$B$2*1000000</f>
        <v>4019663.7922218149</v>
      </c>
      <c r="N263" s="5">
        <f>'90.1 Data-SI'!N263/Convert!$B$2*1000000</f>
        <v>764992.64162211691</v>
      </c>
      <c r="O263" s="5">
        <f>'90.1 Data-SI'!O263/Convert!$B$2*1000000</f>
        <v>747.12155062115664</v>
      </c>
      <c r="P263" s="5">
        <f t="shared" si="21"/>
        <v>764245.52007149579</v>
      </c>
      <c r="Q263" s="5">
        <f>'90.1 Data-SI'!Q263/Convert!$B$2*1000000</f>
        <v>108714.61881782756</v>
      </c>
      <c r="R263" s="5">
        <f>'90.1 Data-SI'!R263/Convert!$B$2*1000000</f>
        <v>931391.40779175761</v>
      </c>
      <c r="S263" s="5">
        <f>'90.1 Data-SI'!S263/Convert!$B$2*1000000</f>
        <v>0</v>
      </c>
      <c r="T263" s="5">
        <f>'90.1 Data-SI'!T263/Convert!$B$2*1000000</f>
        <v>27117.046594403197</v>
      </c>
      <c r="U263" s="5">
        <f>'90.1 Data-SI'!U263/Convert!$B$2*1000000</f>
        <v>1246284.675532358</v>
      </c>
      <c r="V263" s="5">
        <f>'90.1 Data-SI'!V263/Convert!$B$2*1000000</f>
        <v>181165.75624097261</v>
      </c>
      <c r="W263" s="5">
        <f t="shared" si="22"/>
        <v>8415498.8802015148</v>
      </c>
      <c r="X263" s="5">
        <f t="shared" si="23"/>
        <v>12115576.056207068</v>
      </c>
      <c r="Y263" s="5">
        <f t="shared" si="24"/>
        <v>20531074.936408583</v>
      </c>
      <c r="Z263" s="5">
        <f>'90.1 Data-SI'!Y263/Convert!$B$2*1000000</f>
        <v>22145224.722216137</v>
      </c>
      <c r="AA263" s="5">
        <f>'90.1 Data-SI'!Z263/Convert!$B$2*1000000</f>
        <v>16008137.578302722</v>
      </c>
      <c r="AB263" s="5">
        <f t="shared" si="20"/>
        <v>38153362.300518855</v>
      </c>
    </row>
    <row r="264" spans="1:28" x14ac:dyDescent="0.25">
      <c r="A264" s="95">
        <v>2007</v>
      </c>
      <c r="B264" s="95" t="s">
        <v>0</v>
      </c>
      <c r="C264" s="52" t="s">
        <v>16</v>
      </c>
      <c r="D264" s="5">
        <f>'90.1 Data-SI'!D264*Convert!$B$1</f>
        <v>241501.03161968707</v>
      </c>
      <c r="E264" s="5">
        <f>'90.1 Data-SI'!E264/Convert!$B$2*1000000</f>
        <v>1104064.7230160979</v>
      </c>
      <c r="F264" s="5">
        <f>'90.1 Data-SI'!F264/Convert!$B$2*1000000</f>
        <v>16824653.556271281</v>
      </c>
      <c r="G264" s="5">
        <f>'90.1 Data-SI'!G264/Convert!$B$2*1000000</f>
        <v>2620723.6981471786</v>
      </c>
      <c r="H264" s="5">
        <f>'90.1 Data-SI'!H264/Convert!$B$2*1000000</f>
        <v>3964605.0981753669</v>
      </c>
      <c r="I264" s="5">
        <f>'90.1 Data-SI'!I264/Convert!$B$2*1000000</f>
        <v>247531.90802496817</v>
      </c>
      <c r="J264" s="5">
        <f>'90.1 Data-SI'!J264/Convert!$B$2*1000000</f>
        <v>6736571.9674189771</v>
      </c>
      <c r="K264" s="5">
        <f>'90.1 Data-SI'!K264/Convert!$B$2*1000000</f>
        <v>2646276.8465632955</v>
      </c>
      <c r="L264" s="5">
        <f>'90.1 Data-SI'!L264/Convert!$B$2*1000000</f>
        <v>2572252.3327910868</v>
      </c>
      <c r="M264" s="5">
        <f>'90.1 Data-SI'!M264/Convert!$B$2*1000000</f>
        <v>4074191.708704723</v>
      </c>
      <c r="N264" s="5">
        <f>'90.1 Data-SI'!N264/Convert!$B$2*1000000</f>
        <v>1097998.6937185032</v>
      </c>
      <c r="O264" s="5">
        <f>'90.1 Data-SI'!O264/Convert!$B$2*1000000</f>
        <v>747.12155062115664</v>
      </c>
      <c r="P264" s="5">
        <f t="shared" si="21"/>
        <v>1097251.572167882</v>
      </c>
      <c r="Q264" s="5">
        <f>'90.1 Data-SI'!Q264/Convert!$B$2*1000000</f>
        <v>425200.21924904641</v>
      </c>
      <c r="R264" s="5">
        <f>'90.1 Data-SI'!R264/Convert!$B$2*1000000</f>
        <v>2396972.5206029369</v>
      </c>
      <c r="S264" s="5">
        <f>'90.1 Data-SI'!S264/Convert!$B$2*1000000</f>
        <v>0</v>
      </c>
      <c r="T264" s="5">
        <f>'90.1 Data-SI'!T264/Convert!$B$2*1000000</f>
        <v>27126.524765180689</v>
      </c>
      <c r="U264" s="5">
        <f>'90.1 Data-SI'!U264/Convert!$B$2*1000000</f>
        <v>1301987.8851916755</v>
      </c>
      <c r="V264" s="5">
        <f>'90.1 Data-SI'!V264/Convert!$B$2*1000000</f>
        <v>182104.09514794429</v>
      </c>
      <c r="W264" s="5">
        <f t="shared" si="22"/>
        <v>11718404.441887865</v>
      </c>
      <c r="X264" s="5">
        <f t="shared" si="23"/>
        <v>16824653.556271281</v>
      </c>
      <c r="Y264" s="5">
        <f t="shared" si="24"/>
        <v>28543057.998159148</v>
      </c>
      <c r="Z264" s="5">
        <f>'90.1 Data-SI'!Y264/Convert!$B$2*1000000</f>
        <v>25449343.489762012</v>
      </c>
      <c r="AA264" s="5">
        <f>'90.1 Data-SI'!Z264/Convert!$B$2*1000000</f>
        <v>20772918.288026255</v>
      </c>
      <c r="AB264" s="5">
        <f t="shared" si="20"/>
        <v>46222261.777788267</v>
      </c>
    </row>
    <row r="265" spans="1:28" x14ac:dyDescent="0.25">
      <c r="A265" s="95">
        <v>2007</v>
      </c>
      <c r="B265" s="95" t="s">
        <v>0</v>
      </c>
      <c r="C265" s="52" t="s">
        <v>9</v>
      </c>
      <c r="D265" s="5">
        <f>'90.1 Data-SI'!D265*Convert!$B$1</f>
        <v>241501.03161968707</v>
      </c>
      <c r="E265" s="5">
        <f>'90.1 Data-SI'!E265/Convert!$B$2*1000000</f>
        <v>1502688.1514050583</v>
      </c>
      <c r="F265" s="5">
        <f>'90.1 Data-SI'!F265/Convert!$B$2*1000000</f>
        <v>14326302.521032296</v>
      </c>
      <c r="G265" s="5">
        <f>'90.1 Data-SI'!G265/Convert!$B$2*1000000</f>
        <v>2092296.720960472</v>
      </c>
      <c r="H265" s="5">
        <f>'90.1 Data-SI'!H265/Convert!$B$2*1000000</f>
        <v>3964605.0981753669</v>
      </c>
      <c r="I265" s="5">
        <f>'90.1 Data-SI'!I265/Convert!$B$2*1000000</f>
        <v>247351.82278019583</v>
      </c>
      <c r="J265" s="5">
        <f>'90.1 Data-SI'!J265/Convert!$B$2*1000000</f>
        <v>6736571.9674189771</v>
      </c>
      <c r="K265" s="5">
        <f>'90.1 Data-SI'!K265/Convert!$B$2*1000000</f>
        <v>2646276.8465632955</v>
      </c>
      <c r="L265" s="5">
        <f>'90.1 Data-SI'!L265/Convert!$B$2*1000000</f>
        <v>2572252.3327910868</v>
      </c>
      <c r="M265" s="5">
        <f>'90.1 Data-SI'!M265/Convert!$B$2*1000000</f>
        <v>4212933.1725456445</v>
      </c>
      <c r="N265" s="5">
        <f>'90.1 Data-SI'!N265/Convert!$B$2*1000000</f>
        <v>858693.83792839793</v>
      </c>
      <c r="O265" s="5">
        <f>'90.1 Data-SI'!O265/Convert!$B$2*1000000</f>
        <v>747.12155062115664</v>
      </c>
      <c r="P265" s="5">
        <f t="shared" si="21"/>
        <v>857946.71637777681</v>
      </c>
      <c r="Q265" s="5">
        <f>'90.1 Data-SI'!Q265/Convert!$B$2*1000000</f>
        <v>159716.65577150934</v>
      </c>
      <c r="R265" s="5">
        <f>'90.1 Data-SI'!R265/Convert!$B$2*1000000</f>
        <v>3399725.0761784283</v>
      </c>
      <c r="S265" s="5">
        <f>'90.1 Data-SI'!S265/Convert!$B$2*1000000</f>
        <v>0</v>
      </c>
      <c r="T265" s="5">
        <f>'90.1 Data-SI'!T265/Convert!$B$2*1000000</f>
        <v>27126.524765180689</v>
      </c>
      <c r="U265" s="5">
        <f>'90.1 Data-SI'!U265/Convert!$B$2*1000000</f>
        <v>1288784.7932986298</v>
      </c>
      <c r="V265" s="5">
        <f>'90.1 Data-SI'!V265/Convert!$B$2*1000000</f>
        <v>180322.19904177586</v>
      </c>
      <c r="W265" s="5">
        <f t="shared" si="22"/>
        <v>12225306.493238889</v>
      </c>
      <c r="X265" s="5">
        <f t="shared" si="23"/>
        <v>14326302.521032296</v>
      </c>
      <c r="Y265" s="5">
        <f t="shared" si="24"/>
        <v>26551609.014271185</v>
      </c>
      <c r="Z265" s="5">
        <f>'90.1 Data-SI'!Y265/Convert!$B$2*1000000</f>
        <v>25954283.559762094</v>
      </c>
      <c r="AA265" s="5">
        <f>'90.1 Data-SI'!Z265/Convert!$B$2*1000000</f>
        <v>18261364.160894223</v>
      </c>
      <c r="AB265" s="5">
        <f t="shared" si="20"/>
        <v>44215647.72065632</v>
      </c>
    </row>
    <row r="266" spans="1:28" x14ac:dyDescent="0.25">
      <c r="A266" s="95">
        <v>2007</v>
      </c>
      <c r="B266" s="95" t="s">
        <v>0</v>
      </c>
      <c r="C266" s="52" t="s">
        <v>12</v>
      </c>
      <c r="D266" s="5">
        <f>'90.1 Data-SI'!D266*Convert!$B$1</f>
        <v>241501.03161968707</v>
      </c>
      <c r="E266" s="5">
        <f>'90.1 Data-SI'!E266/Convert!$B$2*1000000</f>
        <v>1261279.1417023495</v>
      </c>
      <c r="F266" s="5">
        <f>'90.1 Data-SI'!F266/Convert!$B$2*1000000</f>
        <v>18986643.26695865</v>
      </c>
      <c r="G266" s="5">
        <f>'90.1 Data-SI'!G266/Convert!$B$2*1000000</f>
        <v>2276410.1883132444</v>
      </c>
      <c r="H266" s="5">
        <f>'90.1 Data-SI'!H266/Convert!$B$2*1000000</f>
        <v>3964605.0981753669</v>
      </c>
      <c r="I266" s="5">
        <f>'90.1 Data-SI'!I266/Convert!$B$2*1000000</f>
        <v>247200.17204775594</v>
      </c>
      <c r="J266" s="5">
        <f>'90.1 Data-SI'!J266/Convert!$B$2*1000000</f>
        <v>6736571.9674189771</v>
      </c>
      <c r="K266" s="5">
        <f>'90.1 Data-SI'!K266/Convert!$B$2*1000000</f>
        <v>2646276.8465632955</v>
      </c>
      <c r="L266" s="5">
        <f>'90.1 Data-SI'!L266/Convert!$B$2*1000000</f>
        <v>2572252.3327910868</v>
      </c>
      <c r="M266" s="5">
        <f>'90.1 Data-SI'!M266/Convert!$B$2*1000000</f>
        <v>4065121.0992706642</v>
      </c>
      <c r="N266" s="5">
        <f>'90.1 Data-SI'!N266/Convert!$B$2*1000000</f>
        <v>974280.13055990683</v>
      </c>
      <c r="O266" s="5">
        <f>'90.1 Data-SI'!O266/Convert!$B$2*1000000</f>
        <v>747.12155062115664</v>
      </c>
      <c r="P266" s="5">
        <f t="shared" si="21"/>
        <v>973533.00900928571</v>
      </c>
      <c r="Q266" s="5">
        <f>'90.1 Data-SI'!Q266/Convert!$B$2*1000000</f>
        <v>293368.34190491709</v>
      </c>
      <c r="R266" s="5">
        <f>'90.1 Data-SI'!R266/Convert!$B$2*1000000</f>
        <v>2986457.8739382434</v>
      </c>
      <c r="S266" s="5">
        <f>'90.1 Data-SI'!S266/Convert!$B$2*1000000</f>
        <v>0</v>
      </c>
      <c r="T266" s="5">
        <f>'90.1 Data-SI'!T266/Convert!$B$2*1000000</f>
        <v>27136.002935958179</v>
      </c>
      <c r="U266" s="5">
        <f>'90.1 Data-SI'!U266/Convert!$B$2*1000000</f>
        <v>1358828.4753442924</v>
      </c>
      <c r="V266" s="5">
        <f>'90.1 Data-SI'!V266/Convert!$B$2*1000000</f>
        <v>179696.63977046145</v>
      </c>
      <c r="W266" s="5">
        <f t="shared" si="22"/>
        <v>11856169.654138705</v>
      </c>
      <c r="X266" s="5">
        <f t="shared" si="23"/>
        <v>18986643.26695865</v>
      </c>
      <c r="Y266" s="5">
        <f t="shared" si="24"/>
        <v>30842812.921097353</v>
      </c>
      <c r="Z266" s="5">
        <f>'90.1 Data-SI'!Y266/Convert!$B$2*1000000</f>
        <v>25584378.988828931</v>
      </c>
      <c r="AA266" s="5">
        <f>'90.1 Data-SI'!Z266/Convert!$B$2*1000000</f>
        <v>22991758.067037016</v>
      </c>
      <c r="AB266" s="5">
        <f t="shared" si="20"/>
        <v>48576137.055865943</v>
      </c>
    </row>
    <row r="267" spans="1:28" x14ac:dyDescent="0.25">
      <c r="A267" s="95">
        <v>2007</v>
      </c>
      <c r="B267" s="95" t="s">
        <v>0</v>
      </c>
      <c r="C267" s="52" t="s">
        <v>8</v>
      </c>
      <c r="D267" s="5">
        <f>'90.1 Data-SI'!D267*Convert!$B$1</f>
        <v>241501.03161968707</v>
      </c>
      <c r="E267" s="5">
        <f>'90.1 Data-SI'!E267/Convert!$B$2*1000000</f>
        <v>1557035.9826431945</v>
      </c>
      <c r="F267" s="5">
        <f>'90.1 Data-SI'!F267/Convert!$B$2*1000000</f>
        <v>23520033.393491283</v>
      </c>
      <c r="G267" s="5">
        <f>'90.1 Data-SI'!G267/Convert!$B$2*1000000</f>
        <v>1576523.1017617169</v>
      </c>
      <c r="H267" s="5">
        <f>'90.1 Data-SI'!H267/Convert!$B$2*1000000</f>
        <v>3964605.0981753669</v>
      </c>
      <c r="I267" s="5">
        <f>'90.1 Data-SI'!I267/Convert!$B$2*1000000</f>
        <v>245835.31545579719</v>
      </c>
      <c r="J267" s="5">
        <f>'90.1 Data-SI'!J267/Convert!$B$2*1000000</f>
        <v>6736571.9674189771</v>
      </c>
      <c r="K267" s="5">
        <f>'90.1 Data-SI'!K267/Convert!$B$2*1000000</f>
        <v>2646276.8465632955</v>
      </c>
      <c r="L267" s="5">
        <f>'90.1 Data-SI'!L267/Convert!$B$2*1000000</f>
        <v>2572252.3327910868</v>
      </c>
      <c r="M267" s="5">
        <f>'90.1 Data-SI'!M267/Convert!$B$2*1000000</f>
        <v>4015265.9209810589</v>
      </c>
      <c r="N267" s="5">
        <f>'90.1 Data-SI'!N267/Convert!$B$2*1000000</f>
        <v>812307.67014335433</v>
      </c>
      <c r="O267" s="5">
        <f>'90.1 Data-SI'!O267/Convert!$B$2*1000000</f>
        <v>747.12155062115664</v>
      </c>
      <c r="P267" s="5">
        <f t="shared" si="21"/>
        <v>811560.54859273322</v>
      </c>
      <c r="Q267" s="5">
        <f>'90.1 Data-SI'!Q267/Convert!$B$2*1000000</f>
        <v>107795.23625241089</v>
      </c>
      <c r="R267" s="5">
        <f>'90.1 Data-SI'!R267/Convert!$B$2*1000000</f>
        <v>3819617.5197920785</v>
      </c>
      <c r="S267" s="5">
        <f>'90.1 Data-SI'!S267/Convert!$B$2*1000000</f>
        <v>0</v>
      </c>
      <c r="T267" s="5">
        <f>'90.1 Data-SI'!T267/Convert!$B$2*1000000</f>
        <v>27145.481106735671</v>
      </c>
      <c r="U267" s="5">
        <f>'90.1 Data-SI'!U267/Convert!$B$2*1000000</f>
        <v>1442852.4592867543</v>
      </c>
      <c r="V267" s="5">
        <f>'90.1 Data-SI'!V267/Convert!$B$2*1000000</f>
        <v>175677.89536080504</v>
      </c>
      <c r="W267" s="5">
        <f t="shared" si="22"/>
        <v>11887798.310023192</v>
      </c>
      <c r="X267" s="5">
        <f t="shared" si="23"/>
        <v>23520033.393491283</v>
      </c>
      <c r="Y267" s="5">
        <f t="shared" si="24"/>
        <v>35407831.703514472</v>
      </c>
      <c r="Z267" s="5">
        <f>'90.1 Data-SI'!Y267/Convert!$B$2*1000000</f>
        <v>25610643.000053361</v>
      </c>
      <c r="AA267" s="5">
        <f>'90.1 Data-SI'!Z267/Convert!$B$2*1000000</f>
        <v>27609162.699341331</v>
      </c>
      <c r="AB267" s="5">
        <f t="shared" si="20"/>
        <v>53219805.699394688</v>
      </c>
    </row>
    <row r="268" spans="1:28" x14ac:dyDescent="0.25">
      <c r="A268" s="95">
        <v>2010</v>
      </c>
      <c r="B268" s="95" t="s">
        <v>0</v>
      </c>
      <c r="C268" s="52" t="s">
        <v>10</v>
      </c>
      <c r="D268" s="5">
        <f>'90.1 Data-SI'!D268*Convert!$B$1</f>
        <v>241501.03161968707</v>
      </c>
      <c r="E268" s="5">
        <f>'90.1 Data-SI'!E268/Convert!$B$2*1000000</f>
        <v>0</v>
      </c>
      <c r="F268" s="5">
        <f>'90.1 Data-SI'!F268/Convert!$B$2*1000000</f>
        <v>3630518.534610346</v>
      </c>
      <c r="G268" s="5">
        <f>'90.1 Data-SI'!G268/Convert!$B$2*1000000</f>
        <v>6395556.8610156104</v>
      </c>
      <c r="H268" s="5">
        <f>'90.1 Data-SI'!H268/Convert!$B$2*1000000</f>
        <v>3398710.9119052361</v>
      </c>
      <c r="I268" s="5">
        <f>'90.1 Data-SI'!I268/Convert!$B$2*1000000</f>
        <v>201458.51987558193</v>
      </c>
      <c r="J268" s="5">
        <f>'90.1 Data-SI'!J268/Convert!$B$2*1000000</f>
        <v>6588267.0292635681</v>
      </c>
      <c r="K268" s="5">
        <f>'90.1 Data-SI'!K268/Convert!$B$2*1000000</f>
        <v>2646276.8465632955</v>
      </c>
      <c r="L268" s="5">
        <f>'90.1 Data-SI'!L268/Convert!$B$2*1000000</f>
        <v>2480067.6438092045</v>
      </c>
      <c r="M268" s="5">
        <f>'90.1 Data-SI'!M268/Convert!$B$2*1000000</f>
        <v>2838522.5844431557</v>
      </c>
      <c r="N268" s="5">
        <f>'90.1 Data-SI'!N268/Convert!$B$2*1000000</f>
        <v>958148.28389661619</v>
      </c>
      <c r="O268" s="5">
        <f>'90.1 Data-SI'!O268/Convert!$B$2*1000000</f>
        <v>747.12155062115664</v>
      </c>
      <c r="P268" s="5">
        <f t="shared" si="21"/>
        <v>957401.16234599508</v>
      </c>
      <c r="Q268" s="5">
        <f>'90.1 Data-SI'!Q268/Convert!$B$2*1000000</f>
        <v>1001131.7883725401</v>
      </c>
      <c r="R268" s="5">
        <f>'90.1 Data-SI'!R268/Convert!$B$2*1000000</f>
        <v>0</v>
      </c>
      <c r="S268" s="5">
        <f>'90.1 Data-SI'!S268/Convert!$B$2*1000000</f>
        <v>261332.12467699579</v>
      </c>
      <c r="T268" s="5">
        <f>'90.1 Data-SI'!T268/Convert!$B$2*1000000</f>
        <v>25022.370852577573</v>
      </c>
      <c r="U268" s="5">
        <f>'90.1 Data-SI'!U268/Convert!$B$2*1000000</f>
        <v>1027452.6686216341</v>
      </c>
      <c r="V268" s="5">
        <f>'90.1 Data-SI'!V268/Convert!$B$2*1000000</f>
        <v>210756.60540830111</v>
      </c>
      <c r="W268" s="5">
        <f t="shared" si="22"/>
        <v>11453944.520854298</v>
      </c>
      <c r="X268" s="5">
        <f t="shared" si="23"/>
        <v>3630518.534610346</v>
      </c>
      <c r="Y268" s="5">
        <f t="shared" si="24"/>
        <v>15084463.055464644</v>
      </c>
      <c r="Z268" s="5">
        <f>'90.1 Data-SI'!Y268/Convert!$B$2*1000000</f>
        <v>24358965.24534861</v>
      </c>
      <c r="AA268" s="5">
        <f>'90.1 Data-SI'!Z268/Convert!$B$2*1000000</f>
        <v>7304257.5279660532</v>
      </c>
      <c r="AB268" s="5">
        <f t="shared" si="20"/>
        <v>31663222.773314662</v>
      </c>
    </row>
    <row r="269" spans="1:28" x14ac:dyDescent="0.25">
      <c r="A269" s="95">
        <v>2010</v>
      </c>
      <c r="B269" s="95" t="s">
        <v>0</v>
      </c>
      <c r="C269" s="52" t="s">
        <v>6</v>
      </c>
      <c r="D269" s="5">
        <f>'90.1 Data-SI'!D269*Convert!$B$1</f>
        <v>241501.03161968707</v>
      </c>
      <c r="E269" s="5">
        <f>'90.1 Data-SI'!E269/Convert!$B$2*1000000</f>
        <v>31524.396005936742</v>
      </c>
      <c r="F269" s="5">
        <f>'90.1 Data-SI'!F269/Convert!$B$2*1000000</f>
        <v>3722437.8348104586</v>
      </c>
      <c r="G269" s="5">
        <f>'90.1 Data-SI'!G269/Convert!$B$2*1000000</f>
        <v>5351773.3041443583</v>
      </c>
      <c r="H269" s="5">
        <f>'90.1 Data-SI'!H269/Convert!$B$2*1000000</f>
        <v>3398843.6062961211</v>
      </c>
      <c r="I269" s="5">
        <f>'90.1 Data-SI'!I269/Convert!$B$2*1000000</f>
        <v>201496.43255869191</v>
      </c>
      <c r="J269" s="5">
        <f>'90.1 Data-SI'!J269/Convert!$B$2*1000000</f>
        <v>6588267.0292635681</v>
      </c>
      <c r="K269" s="5">
        <f>'90.1 Data-SI'!K269/Convert!$B$2*1000000</f>
        <v>2646276.8465632955</v>
      </c>
      <c r="L269" s="5">
        <f>'90.1 Data-SI'!L269/Convert!$B$2*1000000</f>
        <v>2480067.6438092045</v>
      </c>
      <c r="M269" s="5">
        <f>'90.1 Data-SI'!M269/Convert!$B$2*1000000</f>
        <v>2905978.7258665627</v>
      </c>
      <c r="N269" s="5">
        <f>'90.1 Data-SI'!N269/Convert!$B$2*1000000</f>
        <v>873934.73653860425</v>
      </c>
      <c r="O269" s="5">
        <f>'90.1 Data-SI'!O269/Convert!$B$2*1000000</f>
        <v>747.12155062115664</v>
      </c>
      <c r="P269" s="5">
        <f t="shared" si="21"/>
        <v>873187.61498798314</v>
      </c>
      <c r="Q269" s="5">
        <f>'90.1 Data-SI'!Q269/Convert!$B$2*1000000</f>
        <v>718284.21603063878</v>
      </c>
      <c r="R269" s="5">
        <f>'90.1 Data-SI'!R269/Convert!$B$2*1000000</f>
        <v>28605.119406469359</v>
      </c>
      <c r="S269" s="5">
        <f>'90.1 Data-SI'!S269/Convert!$B$2*1000000</f>
        <v>0</v>
      </c>
      <c r="T269" s="5">
        <f>'90.1 Data-SI'!T269/Convert!$B$2*1000000</f>
        <v>25022.370852577573</v>
      </c>
      <c r="U269" s="5">
        <f>'90.1 Data-SI'!U269/Convert!$B$2*1000000</f>
        <v>1026258.4191036701</v>
      </c>
      <c r="V269" s="5">
        <f>'90.1 Data-SI'!V269/Convert!$B$2*1000000</f>
        <v>209846.70101366192</v>
      </c>
      <c r="W269" s="5">
        <f t="shared" si="22"/>
        <v>9909353.37644195</v>
      </c>
      <c r="X269" s="5">
        <f t="shared" si="23"/>
        <v>3722437.8348104586</v>
      </c>
      <c r="Y269" s="5">
        <f t="shared" si="24"/>
        <v>13631791.211252408</v>
      </c>
      <c r="Z269" s="5">
        <f>'90.1 Data-SI'!Y269/Convert!$B$2*1000000</f>
        <v>22813644.281786393</v>
      </c>
      <c r="AA269" s="5">
        <f>'90.1 Data-SI'!Z269/Convert!$B$2*1000000</f>
        <v>7394982.5786482021</v>
      </c>
      <c r="AB269" s="5">
        <f t="shared" si="20"/>
        <v>30208626.860434595</v>
      </c>
    </row>
    <row r="270" spans="1:28" x14ac:dyDescent="0.25">
      <c r="A270" s="95">
        <v>2010</v>
      </c>
      <c r="B270" s="95" t="s">
        <v>0</v>
      </c>
      <c r="C270" s="52" t="s">
        <v>11</v>
      </c>
      <c r="D270" s="5">
        <f>'90.1 Data-SI'!D270*Convert!$B$1</f>
        <v>241501.03161968707</v>
      </c>
      <c r="E270" s="5">
        <f>'90.1 Data-SI'!E270/Convert!$B$2*1000000</f>
        <v>0</v>
      </c>
      <c r="F270" s="5">
        <f>'90.1 Data-SI'!F270/Convert!$B$2*1000000</f>
        <v>4145107.3824619148</v>
      </c>
      <c r="G270" s="5">
        <f>'90.1 Data-SI'!G270/Convert!$B$2*1000000</f>
        <v>4824654.3145249458</v>
      </c>
      <c r="H270" s="5">
        <f>'90.1 Data-SI'!H270/Convert!$B$2*1000000</f>
        <v>3398947.8661746737</v>
      </c>
      <c r="I270" s="5">
        <f>'90.1 Data-SI'!I270/Convert!$B$2*1000000</f>
        <v>201515.38890024691</v>
      </c>
      <c r="J270" s="5">
        <f>'90.1 Data-SI'!J270/Convert!$B$2*1000000</f>
        <v>6588267.0292635681</v>
      </c>
      <c r="K270" s="5">
        <f>'90.1 Data-SI'!K270/Convert!$B$2*1000000</f>
        <v>2646276.8465632955</v>
      </c>
      <c r="L270" s="5">
        <f>'90.1 Data-SI'!L270/Convert!$B$2*1000000</f>
        <v>2480067.6438092045</v>
      </c>
      <c r="M270" s="5">
        <f>'90.1 Data-SI'!M270/Convert!$B$2*1000000</f>
        <v>2785264.7428444312</v>
      </c>
      <c r="N270" s="5">
        <f>'90.1 Data-SI'!N270/Convert!$B$2*1000000</f>
        <v>803331.84241706994</v>
      </c>
      <c r="O270" s="5">
        <f>'90.1 Data-SI'!O270/Convert!$B$2*1000000</f>
        <v>747.12155062115664</v>
      </c>
      <c r="P270" s="5">
        <f t="shared" si="21"/>
        <v>802584.72086644883</v>
      </c>
      <c r="Q270" s="5">
        <f>'90.1 Data-SI'!Q270/Convert!$B$2*1000000</f>
        <v>796678.16653127084</v>
      </c>
      <c r="R270" s="5">
        <f>'90.1 Data-SI'!R270/Convert!$B$2*1000000</f>
        <v>0</v>
      </c>
      <c r="S270" s="5">
        <f>'90.1 Data-SI'!S270/Convert!$B$2*1000000</f>
        <v>261332.12467699579</v>
      </c>
      <c r="T270" s="5">
        <f>'90.1 Data-SI'!T270/Convert!$B$2*1000000</f>
        <v>25022.370852577573</v>
      </c>
      <c r="U270" s="5">
        <f>'90.1 Data-SI'!U270/Convert!$B$2*1000000</f>
        <v>1049062.8979943146</v>
      </c>
      <c r="V270" s="5">
        <f>'90.1 Data-SI'!V270/Convert!$B$2*1000000</f>
        <v>206823.16453564214</v>
      </c>
      <c r="W270" s="5">
        <f t="shared" si="22"/>
        <v>9470514.0694440939</v>
      </c>
      <c r="X270" s="5">
        <f t="shared" si="23"/>
        <v>4145107.3824619148</v>
      </c>
      <c r="Y270" s="5">
        <f t="shared" si="24"/>
        <v>13615621.451906009</v>
      </c>
      <c r="Z270" s="5">
        <f>'90.1 Data-SI'!Y270/Convert!$B$2*1000000</f>
        <v>22371923.610872179</v>
      </c>
      <c r="AA270" s="5">
        <f>'90.1 Data-SI'!Z270/Convert!$B$2*1000000</f>
        <v>7840447.1270195255</v>
      </c>
      <c r="AB270" s="5">
        <f t="shared" si="20"/>
        <v>30212370.737891704</v>
      </c>
    </row>
    <row r="271" spans="1:28" x14ac:dyDescent="0.25">
      <c r="A271" s="95">
        <v>2010</v>
      </c>
      <c r="B271" s="95" t="s">
        <v>0</v>
      </c>
      <c r="C271" s="52" t="s">
        <v>13</v>
      </c>
      <c r="D271" s="5">
        <f>'90.1 Data-SI'!D271*Convert!$B$1</f>
        <v>241501.03161968707</v>
      </c>
      <c r="E271" s="5">
        <f>'90.1 Data-SI'!E271/Convert!$B$2*1000000</f>
        <v>103084.58537599762</v>
      </c>
      <c r="F271" s="5">
        <f>'90.1 Data-SI'!F271/Convert!$B$2*1000000</f>
        <v>4116189.483419789</v>
      </c>
      <c r="G271" s="5">
        <f>'90.1 Data-SI'!G271/Convert!$B$2*1000000</f>
        <v>5032576.9468707759</v>
      </c>
      <c r="H271" s="5">
        <f>'90.1 Data-SI'!H271/Convert!$B$2*1000000</f>
        <v>3399004.7351993383</v>
      </c>
      <c r="I271" s="5">
        <f>'90.1 Data-SI'!I271/Convert!$B$2*1000000</f>
        <v>201268.95646003209</v>
      </c>
      <c r="J271" s="5">
        <f>'90.1 Data-SI'!J271/Convert!$B$2*1000000</f>
        <v>6588267.0292635681</v>
      </c>
      <c r="K271" s="5">
        <f>'90.1 Data-SI'!K271/Convert!$B$2*1000000</f>
        <v>2646276.8465632955</v>
      </c>
      <c r="L271" s="5">
        <f>'90.1 Data-SI'!L271/Convert!$B$2*1000000</f>
        <v>2480067.6438092045</v>
      </c>
      <c r="M271" s="5">
        <f>'90.1 Data-SI'!M271/Convert!$B$2*1000000</f>
        <v>2895040.9167893375</v>
      </c>
      <c r="N271" s="5">
        <f>'90.1 Data-SI'!N271/Convert!$B$2*1000000</f>
        <v>782944.29707468569</v>
      </c>
      <c r="O271" s="5">
        <f>'90.1 Data-SI'!O271/Convert!$B$2*1000000</f>
        <v>747.12155062115664</v>
      </c>
      <c r="P271" s="5">
        <f t="shared" si="21"/>
        <v>782197.17552406457</v>
      </c>
      <c r="Q271" s="5">
        <f>'90.1 Data-SI'!Q271/Convert!$B$2*1000000</f>
        <v>550861.80741702882</v>
      </c>
      <c r="R271" s="5">
        <f>'90.1 Data-SI'!R271/Convert!$B$2*1000000</f>
        <v>75465.195730387364</v>
      </c>
      <c r="S271" s="5">
        <f>'90.1 Data-SI'!S271/Convert!$B$2*1000000</f>
        <v>0</v>
      </c>
      <c r="T271" s="5">
        <f>'90.1 Data-SI'!T271/Convert!$B$2*1000000</f>
        <v>25022.370852577573</v>
      </c>
      <c r="U271" s="5">
        <f>'90.1 Data-SI'!U271/Convert!$B$2*1000000</f>
        <v>1051546.1787380176</v>
      </c>
      <c r="V271" s="5">
        <f>'90.1 Data-SI'!V271/Convert!$B$2*1000000</f>
        <v>205126.57196647112</v>
      </c>
      <c r="W271" s="5">
        <f t="shared" si="22"/>
        <v>9439226.6277075913</v>
      </c>
      <c r="X271" s="5">
        <f t="shared" si="23"/>
        <v>4116189.483419789</v>
      </c>
      <c r="Y271" s="5">
        <f t="shared" si="24"/>
        <v>13555416.11112738</v>
      </c>
      <c r="Z271" s="5">
        <f>'90.1 Data-SI'!Y271/Convert!$B$2*1000000</f>
        <v>22338731.056809403</v>
      </c>
      <c r="AA271" s="5">
        <f>'90.1 Data-SI'!Z271/Convert!$B$2*1000000</f>
        <v>7814012.5087211011</v>
      </c>
      <c r="AB271" s="5">
        <f t="shared" si="20"/>
        <v>30152743.565530505</v>
      </c>
    </row>
    <row r="272" spans="1:28" x14ac:dyDescent="0.25">
      <c r="A272" s="95">
        <v>2010</v>
      </c>
      <c r="B272" s="95" t="s">
        <v>0</v>
      </c>
      <c r="C272" s="52" t="s">
        <v>19</v>
      </c>
      <c r="D272" s="5">
        <f>'90.1 Data-SI'!D272*Convert!$B$1</f>
        <v>241501.03161968707</v>
      </c>
      <c r="E272" s="5">
        <f>'90.1 Data-SI'!E272/Convert!$B$2*1000000</f>
        <v>173118.78925088234</v>
      </c>
      <c r="F272" s="5">
        <f>'90.1 Data-SI'!F272/Convert!$B$2*1000000</f>
        <v>5031126.7867418202</v>
      </c>
      <c r="G272" s="5">
        <f>'90.1 Data-SI'!G272/Convert!$B$2*1000000</f>
        <v>4136520.1597375078</v>
      </c>
      <c r="H272" s="5">
        <f>'90.1 Data-SI'!H272/Convert!$B$2*1000000</f>
        <v>3398957.3443454509</v>
      </c>
      <c r="I272" s="5">
        <f>'90.1 Data-SI'!I272/Convert!$B$2*1000000</f>
        <v>201193.13109381218</v>
      </c>
      <c r="J272" s="5">
        <f>'90.1 Data-SI'!J272/Convert!$B$2*1000000</f>
        <v>6588267.0292635681</v>
      </c>
      <c r="K272" s="5">
        <f>'90.1 Data-SI'!K272/Convert!$B$2*1000000</f>
        <v>2646276.8465632955</v>
      </c>
      <c r="L272" s="5">
        <f>'90.1 Data-SI'!L272/Convert!$B$2*1000000</f>
        <v>2480067.6438092045</v>
      </c>
      <c r="M272" s="5">
        <f>'90.1 Data-SI'!M272/Convert!$B$2*1000000</f>
        <v>2724680.2752347053</v>
      </c>
      <c r="N272" s="5">
        <f>'90.1 Data-SI'!N272/Convert!$B$2*1000000</f>
        <v>780309.36559854308</v>
      </c>
      <c r="O272" s="5">
        <f>'90.1 Data-SI'!O272/Convert!$B$2*1000000</f>
        <v>747.12155062115664</v>
      </c>
      <c r="P272" s="5">
        <f t="shared" si="21"/>
        <v>779562.24404792197</v>
      </c>
      <c r="Q272" s="5">
        <f>'90.1 Data-SI'!Q272/Convert!$B$2*1000000</f>
        <v>612792.17527715827</v>
      </c>
      <c r="R272" s="5">
        <f>'90.1 Data-SI'!R272/Convert!$B$2*1000000</f>
        <v>273795.91924939712</v>
      </c>
      <c r="S272" s="5">
        <f>'90.1 Data-SI'!S272/Convert!$B$2*1000000</f>
        <v>233210.39198017848</v>
      </c>
      <c r="T272" s="5">
        <f>'90.1 Data-SI'!T272/Convert!$B$2*1000000</f>
        <v>25022.370852577573</v>
      </c>
      <c r="U272" s="5">
        <f>'90.1 Data-SI'!U272/Convert!$B$2*1000000</f>
        <v>1076691.7658107025</v>
      </c>
      <c r="V272" s="5">
        <f>'90.1 Data-SI'!V272/Convert!$B$2*1000000</f>
        <v>201297.39097236458</v>
      </c>
      <c r="W272" s="5">
        <f t="shared" si="22"/>
        <v>8933679.9547777511</v>
      </c>
      <c r="X272" s="5">
        <f t="shared" si="23"/>
        <v>5031126.7867418202</v>
      </c>
      <c r="Y272" s="5">
        <f t="shared" si="24"/>
        <v>13964806.74151957</v>
      </c>
      <c r="Z272" s="5">
        <f>'90.1 Data-SI'!Y272/Convert!$B$2*1000000</f>
        <v>21829222.508494571</v>
      </c>
      <c r="AA272" s="5">
        <f>'90.1 Data-SI'!Z272/Convert!$B$2*1000000</f>
        <v>8754104.8772865944</v>
      </c>
      <c r="AB272" s="5">
        <f t="shared" si="20"/>
        <v>30583327.385781165</v>
      </c>
    </row>
    <row r="273" spans="1:28" x14ac:dyDescent="0.25">
      <c r="A273" s="95">
        <v>2010</v>
      </c>
      <c r="B273" s="95" t="s">
        <v>0</v>
      </c>
      <c r="C273" s="52" t="s">
        <v>20</v>
      </c>
      <c r="D273" s="5">
        <f>'90.1 Data-SI'!D273*Convert!$B$1</f>
        <v>241501.03161968707</v>
      </c>
      <c r="E273" s="5">
        <f>'90.1 Data-SI'!E273/Convert!$B$2*1000000</f>
        <v>807815.01719482336</v>
      </c>
      <c r="F273" s="5">
        <f>'90.1 Data-SI'!F273/Convert!$B$2*1000000</f>
        <v>4442627.1631673733</v>
      </c>
      <c r="G273" s="5">
        <f>'90.1 Data-SI'!G273/Convert!$B$2*1000000</f>
        <v>2816523.750068598</v>
      </c>
      <c r="H273" s="5">
        <f>'90.1 Data-SI'!H273/Convert!$B$2*1000000</f>
        <v>3398938.3880038965</v>
      </c>
      <c r="I273" s="5">
        <f>'90.1 Data-SI'!I273/Convert!$B$2*1000000</f>
        <v>201344.78182625203</v>
      </c>
      <c r="J273" s="5">
        <f>'90.1 Data-SI'!J273/Convert!$B$2*1000000</f>
        <v>6588267.0292635681</v>
      </c>
      <c r="K273" s="5">
        <f>'90.1 Data-SI'!K273/Convert!$B$2*1000000</f>
        <v>2646276.8465632955</v>
      </c>
      <c r="L273" s="5">
        <f>'90.1 Data-SI'!L273/Convert!$B$2*1000000</f>
        <v>2480067.6438092045</v>
      </c>
      <c r="M273" s="5">
        <f>'90.1 Data-SI'!M273/Convert!$B$2*1000000</f>
        <v>2925674.3647421901</v>
      </c>
      <c r="N273" s="5">
        <f>'90.1 Data-SI'!N273/Convert!$B$2*1000000</f>
        <v>580111.44243636751</v>
      </c>
      <c r="O273" s="5">
        <f>'90.1 Data-SI'!O273/Convert!$B$2*1000000</f>
        <v>747.12155062115664</v>
      </c>
      <c r="P273" s="5">
        <f t="shared" si="21"/>
        <v>579364.32088574639</v>
      </c>
      <c r="Q273" s="5">
        <f>'90.1 Data-SI'!Q273/Convert!$B$2*1000000</f>
        <v>265530.95433142449</v>
      </c>
      <c r="R273" s="5">
        <f>'90.1 Data-SI'!R273/Convert!$B$2*1000000</f>
        <v>2460912.2606678945</v>
      </c>
      <c r="S273" s="5">
        <f>'90.1 Data-SI'!S273/Convert!$B$2*1000000</f>
        <v>0</v>
      </c>
      <c r="T273" s="5">
        <f>'90.1 Data-SI'!T273/Convert!$B$2*1000000</f>
        <v>25022.370852577573</v>
      </c>
      <c r="U273" s="5">
        <f>'90.1 Data-SI'!U273/Convert!$B$2*1000000</f>
        <v>1081573.0237611106</v>
      </c>
      <c r="V273" s="5">
        <f>'90.1 Data-SI'!V273/Convert!$B$2*1000000</f>
        <v>196908.99790238601</v>
      </c>
      <c r="W273" s="5">
        <f t="shared" si="22"/>
        <v>9855820.6678906772</v>
      </c>
      <c r="X273" s="5">
        <f t="shared" si="23"/>
        <v>4442627.1631673733</v>
      </c>
      <c r="Y273" s="5">
        <f t="shared" si="24"/>
        <v>14298447.831058051</v>
      </c>
      <c r="Z273" s="5">
        <f>'90.1 Data-SI'!Y273/Convert!$B$2*1000000</f>
        <v>22747117.00109918</v>
      </c>
      <c r="AA273" s="5">
        <f>'90.1 Data-SI'!Z273/Convert!$B$2*1000000</f>
        <v>8170477.0334917782</v>
      </c>
      <c r="AB273" s="5">
        <f t="shared" si="20"/>
        <v>30917594.03459096</v>
      </c>
    </row>
    <row r="274" spans="1:28" x14ac:dyDescent="0.25">
      <c r="A274" s="95">
        <v>2010</v>
      </c>
      <c r="B274" s="95" t="s">
        <v>0</v>
      </c>
      <c r="C274" s="52" t="s">
        <v>3</v>
      </c>
      <c r="D274" s="5">
        <f>'90.1 Data-SI'!D274*Convert!$B$1</f>
        <v>241501.03161968707</v>
      </c>
      <c r="E274" s="5">
        <f>'90.1 Data-SI'!E274/Convert!$B$2*1000000</f>
        <v>444071.25726703194</v>
      </c>
      <c r="F274" s="5">
        <f>'90.1 Data-SI'!F274/Convert!$B$2*1000000</f>
        <v>5811530.9340481386</v>
      </c>
      <c r="G274" s="5">
        <f>'90.1 Data-SI'!G274/Convert!$B$2*1000000</f>
        <v>2761493.4905344825</v>
      </c>
      <c r="H274" s="5">
        <f>'90.1 Data-SI'!H274/Convert!$B$2*1000000</f>
        <v>3399213.2549564433</v>
      </c>
      <c r="I274" s="5">
        <f>'90.1 Data-SI'!I274/Convert!$B$2*1000000</f>
        <v>201306.86914314204</v>
      </c>
      <c r="J274" s="5">
        <f>'90.1 Data-SI'!J274/Convert!$B$2*1000000</f>
        <v>6588267.0292635681</v>
      </c>
      <c r="K274" s="5">
        <f>'90.1 Data-SI'!K274/Convert!$B$2*1000000</f>
        <v>2646276.8465632955</v>
      </c>
      <c r="L274" s="5">
        <f>'90.1 Data-SI'!L274/Convert!$B$2*1000000</f>
        <v>2480067.6438092045</v>
      </c>
      <c r="M274" s="5">
        <f>'90.1 Data-SI'!M274/Convert!$B$2*1000000</f>
        <v>2736594.3359020124</v>
      </c>
      <c r="N274" s="5">
        <f>'90.1 Data-SI'!N274/Convert!$B$2*1000000</f>
        <v>654060.13084235636</v>
      </c>
      <c r="O274" s="5">
        <f>'90.1 Data-SI'!O274/Convert!$B$2*1000000</f>
        <v>747.12155062115664</v>
      </c>
      <c r="P274" s="5">
        <f t="shared" si="21"/>
        <v>653313.00929173524</v>
      </c>
      <c r="Q274" s="5">
        <f>'90.1 Data-SI'!Q274/Convert!$B$2*1000000</f>
        <v>350957.7075489554</v>
      </c>
      <c r="R274" s="5">
        <f>'90.1 Data-SI'!R274/Convert!$B$2*1000000</f>
        <v>987104.0956218529</v>
      </c>
      <c r="S274" s="5">
        <f>'90.1 Data-SI'!S274/Convert!$B$2*1000000</f>
        <v>219779.82398847301</v>
      </c>
      <c r="T274" s="5">
        <f>'90.1 Data-SI'!T274/Convert!$B$2*1000000</f>
        <v>25022.370852577573</v>
      </c>
      <c r="U274" s="5">
        <f>'90.1 Data-SI'!U274/Convert!$B$2*1000000</f>
        <v>1138821.1752571594</v>
      </c>
      <c r="V274" s="5">
        <f>'90.1 Data-SI'!V274/Convert!$B$2*1000000</f>
        <v>192814.42812650971</v>
      </c>
      <c r="W274" s="5">
        <f t="shared" si="22"/>
        <v>8153313.7201545443</v>
      </c>
      <c r="X274" s="5">
        <f t="shared" si="23"/>
        <v>5811530.9340481386</v>
      </c>
      <c r="Y274" s="5">
        <f t="shared" si="24"/>
        <v>13964844.654202683</v>
      </c>
      <c r="Z274" s="5">
        <f>'90.1 Data-SI'!Y274/Convert!$B$2*1000000</f>
        <v>21040752.437856607</v>
      </c>
      <c r="AA274" s="5">
        <f>'90.1 Data-SI'!Z274/Convert!$B$2*1000000</f>
        <v>9596628.9558685943</v>
      </c>
      <c r="AB274" s="5">
        <f t="shared" si="20"/>
        <v>30637381.393725201</v>
      </c>
    </row>
    <row r="275" spans="1:28" x14ac:dyDescent="0.25">
      <c r="A275" s="95">
        <v>2010</v>
      </c>
      <c r="B275" s="95" t="s">
        <v>0</v>
      </c>
      <c r="C275" s="52" t="s">
        <v>7</v>
      </c>
      <c r="D275" s="5">
        <f>'90.1 Data-SI'!D275*Convert!$B$1</f>
        <v>241501.03161968707</v>
      </c>
      <c r="E275" s="5">
        <f>'90.1 Data-SI'!E275/Convert!$B$2*1000000</f>
        <v>735022.66562368872</v>
      </c>
      <c r="F275" s="5">
        <f>'90.1 Data-SI'!F275/Convert!$B$2*1000000</f>
        <v>4586638.4899605783</v>
      </c>
      <c r="G275" s="5">
        <f>'90.1 Data-SI'!G275/Convert!$B$2*1000000</f>
        <v>2319460.0399846109</v>
      </c>
      <c r="H275" s="5">
        <f>'90.1 Data-SI'!H275/Convert!$B$2*1000000</f>
        <v>3398881.5189792314</v>
      </c>
      <c r="I275" s="5">
        <f>'90.1 Data-SI'!I275/Convert!$B$2*1000000</f>
        <v>201297.39097236458</v>
      </c>
      <c r="J275" s="5">
        <f>'90.1 Data-SI'!J275/Convert!$B$2*1000000</f>
        <v>6588267.0292635681</v>
      </c>
      <c r="K275" s="5">
        <f>'90.1 Data-SI'!K275/Convert!$B$2*1000000</f>
        <v>2646276.8465632955</v>
      </c>
      <c r="L275" s="5">
        <f>'90.1 Data-SI'!L275/Convert!$B$2*1000000</f>
        <v>2480067.6438092045</v>
      </c>
      <c r="M275" s="5">
        <f>'90.1 Data-SI'!M275/Convert!$B$2*1000000</f>
        <v>2996722.7328902669</v>
      </c>
      <c r="N275" s="5">
        <f>'90.1 Data-SI'!N275/Convert!$B$2*1000000</f>
        <v>535990.55746714468</v>
      </c>
      <c r="O275" s="5">
        <f>'90.1 Data-SI'!O275/Convert!$B$2*1000000</f>
        <v>747.12155062115664</v>
      </c>
      <c r="P275" s="5">
        <f t="shared" si="21"/>
        <v>535243.43591652357</v>
      </c>
      <c r="Q275" s="5">
        <f>'90.1 Data-SI'!Q275/Convert!$B$2*1000000</f>
        <v>228082.70158955557</v>
      </c>
      <c r="R275" s="5">
        <f>'90.1 Data-SI'!R275/Convert!$B$2*1000000</f>
        <v>2339847.5853269957</v>
      </c>
      <c r="S275" s="5">
        <f>'90.1 Data-SI'!S275/Convert!$B$2*1000000</f>
        <v>0</v>
      </c>
      <c r="T275" s="5">
        <f>'90.1 Data-SI'!T275/Convert!$B$2*1000000</f>
        <v>25022.370852577573</v>
      </c>
      <c r="U275" s="5">
        <f>'90.1 Data-SI'!U275/Convert!$B$2*1000000</f>
        <v>1122120.6383472192</v>
      </c>
      <c r="V275" s="5">
        <f>'90.1 Data-SI'!V275/Convert!$B$2*1000000</f>
        <v>192482.69214929751</v>
      </c>
      <c r="W275" s="5">
        <f t="shared" si="22"/>
        <v>9154379.1613316406</v>
      </c>
      <c r="X275" s="5">
        <f t="shared" si="23"/>
        <v>4586638.4899605783</v>
      </c>
      <c r="Y275" s="5">
        <f t="shared" si="24"/>
        <v>13741017.65129222</v>
      </c>
      <c r="Z275" s="5">
        <f>'90.1 Data-SI'!Y275/Convert!$B$2*1000000</f>
        <v>22041154.407079283</v>
      </c>
      <c r="AA275" s="5">
        <f>'90.1 Data-SI'!Z275/Convert!$B$2*1000000</f>
        <v>8355035.9748710953</v>
      </c>
      <c r="AB275" s="5">
        <f t="shared" si="20"/>
        <v>30396190.381950378</v>
      </c>
    </row>
    <row r="276" spans="1:28" x14ac:dyDescent="0.25">
      <c r="A276" s="95">
        <v>2010</v>
      </c>
      <c r="B276" s="95" t="s">
        <v>0</v>
      </c>
      <c r="C276" s="52" t="s">
        <v>17</v>
      </c>
      <c r="D276" s="5">
        <f>'90.1 Data-SI'!D276*Convert!$B$1</f>
        <v>241501.03161968707</v>
      </c>
      <c r="E276" s="5">
        <f>'90.1 Data-SI'!E276/Convert!$B$2*1000000</f>
        <v>220869.81362788455</v>
      </c>
      <c r="F276" s="5">
        <f>'90.1 Data-SI'!F276/Convert!$B$2*1000000</f>
        <v>5445038.5045948746</v>
      </c>
      <c r="G276" s="5">
        <f>'90.1 Data-SI'!G276/Convert!$B$2*1000000</f>
        <v>1900003.5922267244</v>
      </c>
      <c r="H276" s="5">
        <f>'90.1 Data-SI'!H276/Convert!$B$2*1000000</f>
        <v>3398890.9971500086</v>
      </c>
      <c r="I276" s="5">
        <f>'90.1 Data-SI'!I276/Convert!$B$2*1000000</f>
        <v>201268.95646003209</v>
      </c>
      <c r="J276" s="5">
        <f>'90.1 Data-SI'!J276/Convert!$B$2*1000000</f>
        <v>6588267.0292635681</v>
      </c>
      <c r="K276" s="5">
        <f>'90.1 Data-SI'!K276/Convert!$B$2*1000000</f>
        <v>2646276.8465632955</v>
      </c>
      <c r="L276" s="5">
        <f>'90.1 Data-SI'!L276/Convert!$B$2*1000000</f>
        <v>2480067.6438092045</v>
      </c>
      <c r="M276" s="5">
        <f>'90.1 Data-SI'!M276/Convert!$B$2*1000000</f>
        <v>2784563.3582068966</v>
      </c>
      <c r="N276" s="5">
        <f>'90.1 Data-SI'!N276/Convert!$B$2*1000000</f>
        <v>480363.17317404697</v>
      </c>
      <c r="O276" s="5">
        <f>'90.1 Data-SI'!O276/Convert!$B$2*1000000</f>
        <v>747.12155062115664</v>
      </c>
      <c r="P276" s="5">
        <f t="shared" si="21"/>
        <v>479616.0516234258</v>
      </c>
      <c r="Q276" s="5">
        <f>'90.1 Data-SI'!Q276/Convert!$B$2*1000000</f>
        <v>179090.03684070197</v>
      </c>
      <c r="R276" s="5">
        <f>'90.1 Data-SI'!R276/Convert!$B$2*1000000</f>
        <v>461207.79003273667</v>
      </c>
      <c r="S276" s="5">
        <f>'90.1 Data-SI'!S276/Convert!$B$2*1000000</f>
        <v>0</v>
      </c>
      <c r="T276" s="5">
        <f>'90.1 Data-SI'!T276/Convert!$B$2*1000000</f>
        <v>25022.370852577573</v>
      </c>
      <c r="U276" s="5">
        <f>'90.1 Data-SI'!U276/Convert!$B$2*1000000</f>
        <v>1141171.7616099773</v>
      </c>
      <c r="V276" s="5">
        <f>'90.1 Data-SI'!V276/Convert!$B$2*1000000</f>
        <v>191079.92287422874</v>
      </c>
      <c r="W276" s="5">
        <f t="shared" si="22"/>
        <v>6025350.6425583698</v>
      </c>
      <c r="X276" s="5">
        <f t="shared" si="23"/>
        <v>5445038.5045948746</v>
      </c>
      <c r="Y276" s="5">
        <f t="shared" si="24"/>
        <v>11470389.147153243</v>
      </c>
      <c r="Z276" s="5">
        <f>'90.1 Data-SI'!Y276/Convert!$B$2*1000000</f>
        <v>18910704.162689388</v>
      </c>
      <c r="AA276" s="5">
        <f>'90.1 Data-SI'!Z276/Convert!$B$2*1000000</f>
        <v>9232496.5909389239</v>
      </c>
      <c r="AB276" s="5">
        <f t="shared" si="20"/>
        <v>28143200.753628314</v>
      </c>
    </row>
    <row r="277" spans="1:28" x14ac:dyDescent="0.25">
      <c r="A277" s="95">
        <v>2010</v>
      </c>
      <c r="B277" s="95" t="s">
        <v>0</v>
      </c>
      <c r="C277" s="52" t="s">
        <v>14</v>
      </c>
      <c r="D277" s="5">
        <f>'90.1 Data-SI'!D277*Convert!$B$1</f>
        <v>241501.03161968707</v>
      </c>
      <c r="E277" s="5">
        <f>'90.1 Data-SI'!E277/Convert!$B$2*1000000</f>
        <v>633255.54598576238</v>
      </c>
      <c r="F277" s="5">
        <f>'90.1 Data-SI'!F277/Convert!$B$2*1000000</f>
        <v>6702232.5546921249</v>
      </c>
      <c r="G277" s="5">
        <f>'90.1 Data-SI'!G277/Convert!$B$2*1000000</f>
        <v>2215456.0720431968</v>
      </c>
      <c r="H277" s="5">
        <f>'90.1 Data-SI'!H277/Convert!$B$2*1000000</f>
        <v>3398900.4753207862</v>
      </c>
      <c r="I277" s="5">
        <f>'90.1 Data-SI'!I277/Convert!$B$2*1000000</f>
        <v>200994.08950748484</v>
      </c>
      <c r="J277" s="5">
        <f>'90.1 Data-SI'!J277/Convert!$B$2*1000000</f>
        <v>6588267.0292635681</v>
      </c>
      <c r="K277" s="5">
        <f>'90.1 Data-SI'!K277/Convert!$B$2*1000000</f>
        <v>2646276.8465632955</v>
      </c>
      <c r="L277" s="5">
        <f>'90.1 Data-SI'!L277/Convert!$B$2*1000000</f>
        <v>2480067.6438092045</v>
      </c>
      <c r="M277" s="5">
        <f>'90.1 Data-SI'!M277/Convert!$B$2*1000000</f>
        <v>2787463.678464809</v>
      </c>
      <c r="N277" s="5">
        <f>'90.1 Data-SI'!N277/Convert!$B$2*1000000</f>
        <v>614100.16284445196</v>
      </c>
      <c r="O277" s="5">
        <f>'90.1 Data-SI'!O277/Convert!$B$2*1000000</f>
        <v>747.12155062115664</v>
      </c>
      <c r="P277" s="5">
        <f t="shared" si="21"/>
        <v>613353.04129383084</v>
      </c>
      <c r="Q277" s="5">
        <f>'90.1 Data-SI'!Q277/Convert!$B$2*1000000</f>
        <v>241845.00555847323</v>
      </c>
      <c r="R277" s="5">
        <f>'90.1 Data-SI'!R277/Convert!$B$2*1000000</f>
        <v>1329161.8008107436</v>
      </c>
      <c r="S277" s="5">
        <f>'90.1 Data-SI'!S277/Convert!$B$2*1000000</f>
        <v>225751.07157829267</v>
      </c>
      <c r="T277" s="5">
        <f>'90.1 Data-SI'!T277/Convert!$B$2*1000000</f>
        <v>25022.370852577573</v>
      </c>
      <c r="U277" s="5">
        <f>'90.1 Data-SI'!U277/Convert!$B$2*1000000</f>
        <v>1195007.7716261288</v>
      </c>
      <c r="V277" s="5">
        <f>'90.1 Data-SI'!V277/Convert!$B$2*1000000</f>
        <v>187241.2637093447</v>
      </c>
      <c r="W277" s="5">
        <f t="shared" si="22"/>
        <v>8046286.2157351095</v>
      </c>
      <c r="X277" s="5">
        <f t="shared" si="23"/>
        <v>6702232.5546921249</v>
      </c>
      <c r="Y277" s="5">
        <f t="shared" si="24"/>
        <v>14748518.770427234</v>
      </c>
      <c r="Z277" s="5">
        <f>'90.1 Data-SI'!Y277/Convert!$B$2*1000000</f>
        <v>20927526.209748697</v>
      </c>
      <c r="AA277" s="5">
        <f>'90.1 Data-SI'!Z277/Convert!$B$2*1000000</f>
        <v>10543507.694710772</v>
      </c>
      <c r="AB277" s="5">
        <f t="shared" si="20"/>
        <v>31471033.904459469</v>
      </c>
    </row>
    <row r="278" spans="1:28" x14ac:dyDescent="0.25">
      <c r="A278" s="95">
        <v>2010</v>
      </c>
      <c r="B278" s="95" t="s">
        <v>0</v>
      </c>
      <c r="C278" s="52" t="s">
        <v>2</v>
      </c>
      <c r="D278" s="5">
        <f>'90.1 Data-SI'!D278*Convert!$B$1</f>
        <v>241501.03161968707</v>
      </c>
      <c r="E278" s="5">
        <f>'90.1 Data-SI'!E278/Convert!$B$2*1000000</f>
        <v>812355.06099724199</v>
      </c>
      <c r="F278" s="5">
        <f>'90.1 Data-SI'!F278/Convert!$B$2*1000000</f>
        <v>4856159.7541893274</v>
      </c>
      <c r="G278" s="5">
        <f>'90.1 Data-SI'!G278/Convert!$B$2*1000000</f>
        <v>1692156.7852471133</v>
      </c>
      <c r="H278" s="5">
        <f>'90.1 Data-SI'!H278/Convert!$B$2*1000000</f>
        <v>3398701.4337344589</v>
      </c>
      <c r="I278" s="5">
        <f>'90.1 Data-SI'!I278/Convert!$B$2*1000000</f>
        <v>201145.74023992472</v>
      </c>
      <c r="J278" s="5">
        <f>'90.1 Data-SI'!J278/Convert!$B$2*1000000</f>
        <v>6588267.0292635681</v>
      </c>
      <c r="K278" s="5">
        <f>'90.1 Data-SI'!K278/Convert!$B$2*1000000</f>
        <v>2646276.8465632955</v>
      </c>
      <c r="L278" s="5">
        <f>'90.1 Data-SI'!L278/Convert!$B$2*1000000</f>
        <v>2480067.6438092045</v>
      </c>
      <c r="M278" s="5">
        <f>'90.1 Data-SI'!M278/Convert!$B$2*1000000</f>
        <v>3127436.1860826518</v>
      </c>
      <c r="N278" s="5">
        <f>'90.1 Data-SI'!N278/Convert!$B$2*1000000</f>
        <v>469520.14580459666</v>
      </c>
      <c r="O278" s="5">
        <f>'90.1 Data-SI'!O278/Convert!$B$2*1000000</f>
        <v>747.12155062115664</v>
      </c>
      <c r="P278" s="5">
        <f t="shared" si="21"/>
        <v>468773.02425397548</v>
      </c>
      <c r="Q278" s="5">
        <f>'90.1 Data-SI'!Q278/Convert!$B$2*1000000</f>
        <v>119112.17216073575</v>
      </c>
      <c r="R278" s="5">
        <f>'90.1 Data-SI'!R278/Convert!$B$2*1000000</f>
        <v>2951720.378038737</v>
      </c>
      <c r="S278" s="5">
        <f>'90.1 Data-SI'!S278/Convert!$B$2*1000000</f>
        <v>0</v>
      </c>
      <c r="T278" s="5">
        <f>'90.1 Data-SI'!T278/Convert!$B$2*1000000</f>
        <v>25022.370852577573</v>
      </c>
      <c r="U278" s="5">
        <f>'90.1 Data-SI'!U278/Convert!$B$2*1000000</f>
        <v>1176857.0745872329</v>
      </c>
      <c r="V278" s="5">
        <f>'90.1 Data-SI'!V278/Convert!$B$2*1000000</f>
        <v>186691.52980425017</v>
      </c>
      <c r="W278" s="5">
        <f t="shared" si="22"/>
        <v>9171553.6067804545</v>
      </c>
      <c r="X278" s="5">
        <f t="shared" si="23"/>
        <v>4856159.7541893274</v>
      </c>
      <c r="Y278" s="5">
        <f t="shared" si="24"/>
        <v>14027713.360969782</v>
      </c>
      <c r="Z278" s="5">
        <f>'90.1 Data-SI'!Y278/Convert!$B$2*1000000</f>
        <v>22052205.954205837</v>
      </c>
      <c r="AA278" s="5">
        <f>'90.1 Data-SI'!Z278/Convert!$B$2*1000000</f>
        <v>8679293.6753398553</v>
      </c>
      <c r="AB278" s="5">
        <f t="shared" si="20"/>
        <v>30731499.629545692</v>
      </c>
    </row>
    <row r="279" spans="1:28" x14ac:dyDescent="0.25">
      <c r="A279" s="95">
        <v>2010</v>
      </c>
      <c r="B279" s="95" t="s">
        <v>0</v>
      </c>
      <c r="C279" s="52" t="s">
        <v>18</v>
      </c>
      <c r="D279" s="5">
        <f>'90.1 Data-SI'!D279*Convert!$B$1</f>
        <v>241501.03161968707</v>
      </c>
      <c r="E279" s="5">
        <f>'90.1 Data-SI'!E279/Convert!$B$2*1000000</f>
        <v>594025.39713772503</v>
      </c>
      <c r="F279" s="5">
        <f>'90.1 Data-SI'!F279/Convert!$B$2*1000000</f>
        <v>6809838.2275289865</v>
      </c>
      <c r="G279" s="5">
        <f>'90.1 Data-SI'!G279/Convert!$B$2*1000000</f>
        <v>1201348.6678762708</v>
      </c>
      <c r="H279" s="5">
        <f>'90.1 Data-SI'!H279/Convert!$B$2*1000000</f>
        <v>3399203.7767856657</v>
      </c>
      <c r="I279" s="5">
        <f>'90.1 Data-SI'!I279/Convert!$B$2*1000000</f>
        <v>200766.61340882504</v>
      </c>
      <c r="J279" s="5">
        <f>'90.1 Data-SI'!J279/Convert!$B$2*1000000</f>
        <v>6588267.0292635681</v>
      </c>
      <c r="K279" s="5">
        <f>'90.1 Data-SI'!K279/Convert!$B$2*1000000</f>
        <v>2646276.8465632955</v>
      </c>
      <c r="L279" s="5">
        <f>'90.1 Data-SI'!L279/Convert!$B$2*1000000</f>
        <v>2480067.6438092045</v>
      </c>
      <c r="M279" s="5">
        <f>'90.1 Data-SI'!M279/Convert!$B$2*1000000</f>
        <v>2818855.3800798608</v>
      </c>
      <c r="N279" s="5">
        <f>'90.1 Data-SI'!N279/Convert!$B$2*1000000</f>
        <v>439976.68749115564</v>
      </c>
      <c r="O279" s="5">
        <f>'90.1 Data-SI'!O279/Convert!$B$2*1000000</f>
        <v>747.12155062115664</v>
      </c>
      <c r="P279" s="5">
        <f t="shared" si="21"/>
        <v>439229.56594053446</v>
      </c>
      <c r="Q279" s="5">
        <f>'90.1 Data-SI'!Q279/Convert!$B$2*1000000</f>
        <v>61371.155784257498</v>
      </c>
      <c r="R279" s="5">
        <f>'90.1 Data-SI'!R279/Convert!$B$2*1000000</f>
        <v>772736.30714732734</v>
      </c>
      <c r="S279" s="5">
        <f>'90.1 Data-SI'!S279/Convert!$B$2*1000000</f>
        <v>0</v>
      </c>
      <c r="T279" s="5">
        <f>'90.1 Data-SI'!T279/Convert!$B$2*1000000</f>
        <v>25022.370852577573</v>
      </c>
      <c r="U279" s="5">
        <f>'90.1 Data-SI'!U279/Convert!$B$2*1000000</f>
        <v>1211395.5289004117</v>
      </c>
      <c r="V279" s="5">
        <f>'90.1 Data-SI'!V279/Convert!$B$2*1000000</f>
        <v>183743.81869245032</v>
      </c>
      <c r="W279" s="5">
        <f t="shared" si="22"/>
        <v>5887566.4739659764</v>
      </c>
      <c r="X279" s="5">
        <f t="shared" si="23"/>
        <v>6809838.2275289865</v>
      </c>
      <c r="Y279" s="5">
        <f t="shared" si="24"/>
        <v>12697404.701494962</v>
      </c>
      <c r="Z279" s="5">
        <f>'90.1 Data-SI'!Y279/Convert!$B$2*1000000</f>
        <v>18765384.848328888</v>
      </c>
      <c r="AA279" s="5">
        <f>'90.1 Data-SI'!Z279/Convert!$B$2*1000000</f>
        <v>10667520.081163472</v>
      </c>
      <c r="AB279" s="5">
        <f t="shared" si="20"/>
        <v>29432904.929492362</v>
      </c>
    </row>
    <row r="280" spans="1:28" x14ac:dyDescent="0.25">
      <c r="A280" s="95">
        <v>2010</v>
      </c>
      <c r="B280" s="95" t="s">
        <v>0</v>
      </c>
      <c r="C280" s="52" t="s">
        <v>4</v>
      </c>
      <c r="D280" s="5">
        <f>'90.1 Data-SI'!D280*Convert!$B$1</f>
        <v>241501.03161968707</v>
      </c>
      <c r="E280" s="5">
        <f>'90.1 Data-SI'!E280/Convert!$B$2*1000000</f>
        <v>733449.28927462513</v>
      </c>
      <c r="F280" s="5">
        <f>'90.1 Data-SI'!F280/Convert!$B$2*1000000</f>
        <v>7281680.5251740683</v>
      </c>
      <c r="G280" s="5">
        <f>'90.1 Data-SI'!G280/Convert!$B$2*1000000</f>
        <v>1657191.8132489473</v>
      </c>
      <c r="H280" s="5">
        <f>'90.1 Data-SI'!H280/Convert!$B$2*1000000</f>
        <v>3398938.3880038965</v>
      </c>
      <c r="I280" s="5">
        <f>'90.1 Data-SI'!I280/Convert!$B$2*1000000</f>
        <v>201060.43670292728</v>
      </c>
      <c r="J280" s="5">
        <f>'90.1 Data-SI'!J280/Convert!$B$2*1000000</f>
        <v>6588267.0292635681</v>
      </c>
      <c r="K280" s="5">
        <f>'90.1 Data-SI'!K280/Convert!$B$2*1000000</f>
        <v>2646276.8465632955</v>
      </c>
      <c r="L280" s="5">
        <f>'90.1 Data-SI'!L280/Convert!$B$2*1000000</f>
        <v>2480067.6438092045</v>
      </c>
      <c r="M280" s="5">
        <f>'90.1 Data-SI'!M280/Convert!$B$2*1000000</f>
        <v>2832911.5073428811</v>
      </c>
      <c r="N280" s="5">
        <f>'90.1 Data-SI'!N280/Convert!$B$2*1000000</f>
        <v>551601.10473767307</v>
      </c>
      <c r="O280" s="5">
        <f>'90.1 Data-SI'!O280/Convert!$B$2*1000000</f>
        <v>747.12155062115664</v>
      </c>
      <c r="P280" s="5">
        <f t="shared" si="21"/>
        <v>550853.98318705196</v>
      </c>
      <c r="Q280" s="5">
        <f>'90.1 Data-SI'!Q280/Convert!$B$2*1000000</f>
        <v>145575.22497149202</v>
      </c>
      <c r="R280" s="5">
        <f>'90.1 Data-SI'!R280/Convert!$B$2*1000000</f>
        <v>1500811.4735911149</v>
      </c>
      <c r="S280" s="5">
        <f>'90.1 Data-SI'!S280/Convert!$B$2*1000000</f>
        <v>210282.69686942655</v>
      </c>
      <c r="T280" s="5">
        <f>'90.1 Data-SI'!T280/Convert!$B$2*1000000</f>
        <v>25022.370852577573</v>
      </c>
      <c r="U280" s="5">
        <f>'90.1 Data-SI'!U280/Convert!$B$2*1000000</f>
        <v>1251042.7172626588</v>
      </c>
      <c r="V280" s="5">
        <f>'90.1 Data-SI'!V280/Convert!$B$2*1000000</f>
        <v>183317.30100746319</v>
      </c>
      <c r="W280" s="5">
        <f t="shared" si="22"/>
        <v>7631075.9884855384</v>
      </c>
      <c r="X280" s="5">
        <f t="shared" si="23"/>
        <v>7281680.5251740683</v>
      </c>
      <c r="Y280" s="5">
        <f t="shared" si="24"/>
        <v>14912756.513659608</v>
      </c>
      <c r="Z280" s="5">
        <f>'90.1 Data-SI'!Y280/Convert!$B$2*1000000</f>
        <v>20508496.279675797</v>
      </c>
      <c r="AA280" s="5">
        <f>'90.1 Data-SI'!Z280/Convert!$B$2*1000000</f>
        <v>11179009.567170801</v>
      </c>
      <c r="AB280" s="5">
        <f t="shared" si="20"/>
        <v>31687505.846846595</v>
      </c>
    </row>
    <row r="281" spans="1:28" x14ac:dyDescent="0.25">
      <c r="A281" s="95">
        <v>2010</v>
      </c>
      <c r="B281" s="95" t="s">
        <v>0</v>
      </c>
      <c r="C281" s="52" t="s">
        <v>5</v>
      </c>
      <c r="D281" s="5">
        <f>'90.1 Data-SI'!D281*Convert!$B$1</f>
        <v>241501.03161968707</v>
      </c>
      <c r="E281" s="5">
        <f>'90.1 Data-SI'!E281/Convert!$B$2*1000000</f>
        <v>924652.42836896121</v>
      </c>
      <c r="F281" s="5">
        <f>'90.1 Data-SI'!F281/Convert!$B$2*1000000</f>
        <v>5878816.4683975503</v>
      </c>
      <c r="G281" s="5">
        <f>'90.1 Data-SI'!G281/Convert!$B$2*1000000</f>
        <v>1409773.6432733091</v>
      </c>
      <c r="H281" s="5">
        <f>'90.1 Data-SI'!H281/Convert!$B$2*1000000</f>
        <v>3398815.1717837891</v>
      </c>
      <c r="I281" s="5">
        <f>'90.1 Data-SI'!I281/Convert!$B$2*1000000</f>
        <v>201069.91487370475</v>
      </c>
      <c r="J281" s="5">
        <f>'90.1 Data-SI'!J281/Convert!$B$2*1000000</f>
        <v>6588267.0292635681</v>
      </c>
      <c r="K281" s="5">
        <f>'90.1 Data-SI'!K281/Convert!$B$2*1000000</f>
        <v>2646276.8465632955</v>
      </c>
      <c r="L281" s="5">
        <f>'90.1 Data-SI'!L281/Convert!$B$2*1000000</f>
        <v>2480067.6438092045</v>
      </c>
      <c r="M281" s="5">
        <f>'90.1 Data-SI'!M281/Convert!$B$2*1000000</f>
        <v>3161642.9044186189</v>
      </c>
      <c r="N281" s="5">
        <f>'90.1 Data-SI'!N281/Convert!$B$2*1000000</f>
        <v>441521.62932788674</v>
      </c>
      <c r="O281" s="5">
        <f>'90.1 Data-SI'!O281/Convert!$B$2*1000000</f>
        <v>747.12155062115664</v>
      </c>
      <c r="P281" s="5">
        <f t="shared" si="21"/>
        <v>440774.50777726556</v>
      </c>
      <c r="Q281" s="5">
        <f>'90.1 Data-SI'!Q281/Convert!$B$2*1000000</f>
        <v>74858.592800627914</v>
      </c>
      <c r="R281" s="5">
        <f>'90.1 Data-SI'!R281/Convert!$B$2*1000000</f>
        <v>2838712.1478587058</v>
      </c>
      <c r="S281" s="5">
        <f>'90.1 Data-SI'!S281/Convert!$B$2*1000000</f>
        <v>0</v>
      </c>
      <c r="T281" s="5">
        <f>'90.1 Data-SI'!T281/Convert!$B$2*1000000</f>
        <v>25022.370852577573</v>
      </c>
      <c r="U281" s="5">
        <f>'90.1 Data-SI'!U281/Convert!$B$2*1000000</f>
        <v>1233925.140838509</v>
      </c>
      <c r="V281" s="5">
        <f>'90.1 Data-SI'!V281/Convert!$B$2*1000000</f>
        <v>183108.78125035838</v>
      </c>
      <c r="W281" s="5">
        <f t="shared" si="22"/>
        <v>8850414.2244974896</v>
      </c>
      <c r="X281" s="5">
        <f t="shared" si="23"/>
        <v>5878816.4683975503</v>
      </c>
      <c r="Y281" s="5">
        <f t="shared" si="24"/>
        <v>14729230.69289504</v>
      </c>
      <c r="Z281" s="5">
        <f>'90.1 Data-SI'!Y281/Convert!$B$2*1000000</f>
        <v>21727512.257881314</v>
      </c>
      <c r="AA281" s="5">
        <f>'90.1 Data-SI'!Z281/Convert!$B$2*1000000</f>
        <v>9759027.9339701328</v>
      </c>
      <c r="AB281" s="5">
        <f t="shared" si="20"/>
        <v>31486540.191851445</v>
      </c>
    </row>
    <row r="282" spans="1:28" x14ac:dyDescent="0.25">
      <c r="A282" s="95">
        <v>2010</v>
      </c>
      <c r="B282" s="95" t="s">
        <v>0</v>
      </c>
      <c r="C282" s="52" t="s">
        <v>15</v>
      </c>
      <c r="D282" s="5">
        <f>'90.1 Data-SI'!D282*Convert!$B$1</f>
        <v>241501.03161968707</v>
      </c>
      <c r="E282" s="5">
        <f>'90.1 Data-SI'!E282/Convert!$B$2*1000000</f>
        <v>671518.92141449568</v>
      </c>
      <c r="F282" s="5">
        <f>'90.1 Data-SI'!F282/Convert!$B$2*1000000</f>
        <v>7160947.5858103819</v>
      </c>
      <c r="G282" s="5">
        <f>'90.1 Data-SI'!G282/Convert!$B$2*1000000</f>
        <v>985729.76085911645</v>
      </c>
      <c r="H282" s="5">
        <f>'90.1 Data-SI'!H282/Convert!$B$2*1000000</f>
        <v>3399308.0366642182</v>
      </c>
      <c r="I282" s="5">
        <f>'90.1 Data-SI'!I282/Convert!$B$2*1000000</f>
        <v>200747.65706727008</v>
      </c>
      <c r="J282" s="5">
        <f>'90.1 Data-SI'!J282/Convert!$B$2*1000000</f>
        <v>6588267.0292635681</v>
      </c>
      <c r="K282" s="5">
        <f>'90.1 Data-SI'!K282/Convert!$B$2*1000000</f>
        <v>2646276.8465632955</v>
      </c>
      <c r="L282" s="5">
        <f>'90.1 Data-SI'!L282/Convert!$B$2*1000000</f>
        <v>2480067.6438092045</v>
      </c>
      <c r="M282" s="5">
        <f>'90.1 Data-SI'!M282/Convert!$B$2*1000000</f>
        <v>2850484.0359643502</v>
      </c>
      <c r="N282" s="5">
        <f>'90.1 Data-SI'!N282/Convert!$B$2*1000000</f>
        <v>405002.23732221202</v>
      </c>
      <c r="O282" s="5">
        <f>'90.1 Data-SI'!O282/Convert!$B$2*1000000</f>
        <v>747.12155062115664</v>
      </c>
      <c r="P282" s="5">
        <f t="shared" si="21"/>
        <v>404255.11577159085</v>
      </c>
      <c r="Q282" s="5">
        <f>'90.1 Data-SI'!Q282/Convert!$B$2*1000000</f>
        <v>60764.552854498033</v>
      </c>
      <c r="R282" s="5">
        <f>'90.1 Data-SI'!R282/Convert!$B$2*1000000</f>
        <v>784498.7170821944</v>
      </c>
      <c r="S282" s="5">
        <f>'90.1 Data-SI'!S282/Convert!$B$2*1000000</f>
        <v>0</v>
      </c>
      <c r="T282" s="5">
        <f>'90.1 Data-SI'!T282/Convert!$B$2*1000000</f>
        <v>25022.370852577573</v>
      </c>
      <c r="U282" s="5">
        <f>'90.1 Data-SI'!U282/Convert!$B$2*1000000</f>
        <v>1241763.5880714946</v>
      </c>
      <c r="V282" s="5">
        <f>'90.1 Data-SI'!V282/Convert!$B$2*1000000</f>
        <v>181175.23441175013</v>
      </c>
      <c r="W282" s="5">
        <f t="shared" si="22"/>
        <v>5757251.1039462462</v>
      </c>
      <c r="X282" s="5">
        <f t="shared" si="23"/>
        <v>7160947.5858103819</v>
      </c>
      <c r="Y282" s="5">
        <f t="shared" si="24"/>
        <v>12918198.689756628</v>
      </c>
      <c r="Z282" s="5">
        <f>'90.1 Data-SI'!Y282/Convert!$B$2*1000000</f>
        <v>18632595.675736234</v>
      </c>
      <c r="AA282" s="5">
        <f>'90.1 Data-SI'!Z282/Convert!$B$2*1000000</f>
        <v>11048997.498615948</v>
      </c>
      <c r="AB282" s="5">
        <f t="shared" si="20"/>
        <v>29681593.174352184</v>
      </c>
    </row>
    <row r="283" spans="1:28" x14ac:dyDescent="0.25">
      <c r="A283" s="95">
        <v>2010</v>
      </c>
      <c r="B283" s="95" t="s">
        <v>0</v>
      </c>
      <c r="C283" s="52" t="s">
        <v>16</v>
      </c>
      <c r="D283" s="5">
        <f>'90.1 Data-SI'!D283*Convert!$B$1</f>
        <v>241501.03161968707</v>
      </c>
      <c r="E283" s="5">
        <f>'90.1 Data-SI'!E283/Convert!$B$2*1000000</f>
        <v>747571.76373308746</v>
      </c>
      <c r="F283" s="5">
        <f>'90.1 Data-SI'!F283/Convert!$B$2*1000000</f>
        <v>9769491.8345084842</v>
      </c>
      <c r="G283" s="5">
        <f>'90.1 Data-SI'!G283/Convert!$B$2*1000000</f>
        <v>1775792.1641876984</v>
      </c>
      <c r="H283" s="5">
        <f>'90.1 Data-SI'!H283/Convert!$B$2*1000000</f>
        <v>3398957.3443454509</v>
      </c>
      <c r="I283" s="5">
        <f>'90.1 Data-SI'!I283/Convert!$B$2*1000000</f>
        <v>200965.65499515238</v>
      </c>
      <c r="J283" s="5">
        <f>'90.1 Data-SI'!J283/Convert!$B$2*1000000</f>
        <v>6588267.0292635681</v>
      </c>
      <c r="K283" s="5">
        <f>'90.1 Data-SI'!K283/Convert!$B$2*1000000</f>
        <v>2646276.8465632955</v>
      </c>
      <c r="L283" s="5">
        <f>'90.1 Data-SI'!L283/Convert!$B$2*1000000</f>
        <v>2480067.6438092045</v>
      </c>
      <c r="M283" s="5">
        <f>'90.1 Data-SI'!M283/Convert!$B$2*1000000</f>
        <v>2860474.0279638264</v>
      </c>
      <c r="N283" s="5">
        <f>'90.1 Data-SI'!N283/Convert!$B$2*1000000</f>
        <v>596745.63215086516</v>
      </c>
      <c r="O283" s="5">
        <f>'90.1 Data-SI'!O283/Convert!$B$2*1000000</f>
        <v>747.12155062115664</v>
      </c>
      <c r="P283" s="5">
        <f t="shared" si="21"/>
        <v>595998.51060024404</v>
      </c>
      <c r="Q283" s="5">
        <f>'90.1 Data-SI'!Q283/Convert!$B$2*1000000</f>
        <v>158114.84491011326</v>
      </c>
      <c r="R283" s="5">
        <f>'90.1 Data-SI'!R283/Convert!$B$2*1000000</f>
        <v>1645438.8814848578</v>
      </c>
      <c r="S283" s="5">
        <f>'90.1 Data-SI'!S283/Convert!$B$2*1000000</f>
        <v>215931.68665281145</v>
      </c>
      <c r="T283" s="5">
        <f>'90.1 Data-SI'!T283/Convert!$B$2*1000000</f>
        <v>25022.370852577573</v>
      </c>
      <c r="U283" s="5">
        <f>'90.1 Data-SI'!U283/Convert!$B$2*1000000</f>
        <v>1299011.7395675431</v>
      </c>
      <c r="V283" s="5">
        <f>'90.1 Data-SI'!V283/Convert!$B$2*1000000</f>
        <v>182521.1346621539</v>
      </c>
      <c r="W283" s="5">
        <f t="shared" si="22"/>
        <v>7999321.8795326389</v>
      </c>
      <c r="X283" s="5">
        <f t="shared" si="23"/>
        <v>9769491.8345084842</v>
      </c>
      <c r="Y283" s="5">
        <f t="shared" si="24"/>
        <v>17768813.714041121</v>
      </c>
      <c r="Z283" s="5">
        <f>'90.1 Data-SI'!Y283/Convert!$B$2*1000000</f>
        <v>20875879.657182146</v>
      </c>
      <c r="AA283" s="5">
        <f>'90.1 Data-SI'!Z283/Convert!$B$2*1000000</f>
        <v>13714780.420639323</v>
      </c>
      <c r="AB283" s="5">
        <f t="shared" si="20"/>
        <v>34590660.077821471</v>
      </c>
    </row>
    <row r="284" spans="1:28" x14ac:dyDescent="0.25">
      <c r="A284" s="95">
        <v>2010</v>
      </c>
      <c r="B284" s="95" t="s">
        <v>0</v>
      </c>
      <c r="C284" s="52" t="s">
        <v>9</v>
      </c>
      <c r="D284" s="5">
        <f>'90.1 Data-SI'!D284*Convert!$B$1</f>
        <v>241501.03161968707</v>
      </c>
      <c r="E284" s="5">
        <f>'90.1 Data-SI'!E284/Convert!$B$2*1000000</f>
        <v>1012230.7263529828</v>
      </c>
      <c r="F284" s="5">
        <f>'90.1 Data-SI'!F284/Convert!$B$2*1000000</f>
        <v>8424340.3595961127</v>
      </c>
      <c r="G284" s="5">
        <f>'90.1 Data-SI'!G284/Convert!$B$2*1000000</f>
        <v>1273894.5870071908</v>
      </c>
      <c r="H284" s="5">
        <f>'90.1 Data-SI'!H284/Convert!$B$2*1000000</f>
        <v>3399033.1697116713</v>
      </c>
      <c r="I284" s="5">
        <f>'90.1 Data-SI'!I284/Convert!$B$2*1000000</f>
        <v>200823.48243348999</v>
      </c>
      <c r="J284" s="5">
        <f>'90.1 Data-SI'!J284/Convert!$B$2*1000000</f>
        <v>6588267.0292635681</v>
      </c>
      <c r="K284" s="5">
        <f>'90.1 Data-SI'!K284/Convert!$B$2*1000000</f>
        <v>2646276.8465632955</v>
      </c>
      <c r="L284" s="5">
        <f>'90.1 Data-SI'!L284/Convert!$B$2*1000000</f>
        <v>2480067.6438092045</v>
      </c>
      <c r="M284" s="5">
        <f>'90.1 Data-SI'!M284/Convert!$B$2*1000000</f>
        <v>3020351.8126385529</v>
      </c>
      <c r="N284" s="5">
        <f>'90.1 Data-SI'!N284/Convert!$B$2*1000000</f>
        <v>452203.52779411973</v>
      </c>
      <c r="O284" s="5">
        <f>'90.1 Data-SI'!O284/Convert!$B$2*1000000</f>
        <v>747.12155062115664</v>
      </c>
      <c r="P284" s="5">
        <f t="shared" si="21"/>
        <v>451456.40624349855</v>
      </c>
      <c r="Q284" s="5">
        <f>'90.1 Data-SI'!Q284/Convert!$B$2*1000000</f>
        <v>51182.122198454126</v>
      </c>
      <c r="R284" s="5">
        <f>'90.1 Data-SI'!R284/Convert!$B$2*1000000</f>
        <v>2630296.6506324452</v>
      </c>
      <c r="S284" s="5">
        <f>'90.1 Data-SI'!S284/Convert!$B$2*1000000</f>
        <v>211713.90065682775</v>
      </c>
      <c r="T284" s="5">
        <f>'90.1 Data-SI'!T284/Convert!$B$2*1000000</f>
        <v>25022.370852577573</v>
      </c>
      <c r="U284" s="5">
        <f>'90.1 Data-SI'!U284/Convert!$B$2*1000000</f>
        <v>1285666.4751128352</v>
      </c>
      <c r="V284" s="5">
        <f>'90.1 Data-SI'!V284/Convert!$B$2*1000000</f>
        <v>180568.63148199065</v>
      </c>
      <c r="W284" s="5">
        <f t="shared" si="22"/>
        <v>8651126.2057299521</v>
      </c>
      <c r="X284" s="5">
        <f t="shared" si="23"/>
        <v>8424340.3595961127</v>
      </c>
      <c r="Y284" s="5">
        <f t="shared" si="24"/>
        <v>17075466.565326065</v>
      </c>
      <c r="Z284" s="5">
        <f>'90.1 Data-SI'!Y284/Convert!$B$2*1000000</f>
        <v>21525655.654833075</v>
      </c>
      <c r="AA284" s="5">
        <f>'90.1 Data-SI'!Z284/Convert!$B$2*1000000</f>
        <v>12356283.681272242</v>
      </c>
      <c r="AB284" s="5">
        <f t="shared" si="20"/>
        <v>33881939.336105317</v>
      </c>
    </row>
    <row r="285" spans="1:28" x14ac:dyDescent="0.25">
      <c r="A285" s="95">
        <v>2010</v>
      </c>
      <c r="B285" s="95" t="s">
        <v>0</v>
      </c>
      <c r="C285" s="52" t="s">
        <v>12</v>
      </c>
      <c r="D285" s="5">
        <f>'90.1 Data-SI'!D285*Convert!$B$1</f>
        <v>241501.03161968707</v>
      </c>
      <c r="E285" s="5">
        <f>'90.1 Data-SI'!E285/Convert!$B$2*1000000</f>
        <v>852390.85436136613</v>
      </c>
      <c r="F285" s="5">
        <f>'90.1 Data-SI'!F285/Convert!$B$2*1000000</f>
        <v>11206733.216694962</v>
      </c>
      <c r="G285" s="5">
        <f>'90.1 Data-SI'!G285/Convert!$B$2*1000000</f>
        <v>1506924.893742597</v>
      </c>
      <c r="H285" s="5">
        <f>'90.1 Data-SI'!H285/Convert!$B$2*1000000</f>
        <v>3398976.3006870062</v>
      </c>
      <c r="I285" s="5">
        <f>'90.1 Data-SI'!I285/Convert!$B$2*1000000</f>
        <v>200700.26621338259</v>
      </c>
      <c r="J285" s="5">
        <f>'90.1 Data-SI'!J285/Convert!$B$2*1000000</f>
        <v>6588267.0292635681</v>
      </c>
      <c r="K285" s="5">
        <f>'90.1 Data-SI'!K285/Convert!$B$2*1000000</f>
        <v>2646276.8465632955</v>
      </c>
      <c r="L285" s="5">
        <f>'90.1 Data-SI'!L285/Convert!$B$2*1000000</f>
        <v>2480067.6438092045</v>
      </c>
      <c r="M285" s="5">
        <f>'90.1 Data-SI'!M285/Convert!$B$2*1000000</f>
        <v>2858862.7389316531</v>
      </c>
      <c r="N285" s="5">
        <f>'90.1 Data-SI'!N285/Convert!$B$2*1000000</f>
        <v>536606.63856768154</v>
      </c>
      <c r="O285" s="5">
        <f>'90.1 Data-SI'!O285/Convert!$B$2*1000000</f>
        <v>747.12155062115664</v>
      </c>
      <c r="P285" s="5">
        <f t="shared" si="21"/>
        <v>535859.51701706043</v>
      </c>
      <c r="Q285" s="5">
        <f>'90.1 Data-SI'!Q285/Convert!$B$2*1000000</f>
        <v>104838.04696983354</v>
      </c>
      <c r="R285" s="5">
        <f>'90.1 Data-SI'!R285/Convert!$B$2*1000000</f>
        <v>2012490.5230139936</v>
      </c>
      <c r="S285" s="5">
        <f>'90.1 Data-SI'!S285/Convert!$B$2*1000000</f>
        <v>219732.43313458556</v>
      </c>
      <c r="T285" s="5">
        <f>'90.1 Data-SI'!T285/Convert!$B$2*1000000</f>
        <v>25022.370852577573</v>
      </c>
      <c r="U285" s="5">
        <f>'90.1 Data-SI'!U285/Convert!$B$2*1000000</f>
        <v>1356923.3630180163</v>
      </c>
      <c r="V285" s="5">
        <f>'90.1 Data-SI'!V285/Convert!$B$2*1000000</f>
        <v>180322.19904177586</v>
      </c>
      <c r="W285" s="5">
        <f t="shared" si="22"/>
        <v>8091099.0071710898</v>
      </c>
      <c r="X285" s="5">
        <f t="shared" si="23"/>
        <v>11206733.216694962</v>
      </c>
      <c r="Y285" s="5">
        <f t="shared" si="24"/>
        <v>19297832.223866053</v>
      </c>
      <c r="Z285" s="5">
        <f>'90.1 Data-SI'!Y285/Convert!$B$2*1000000</f>
        <v>20965201.938589223</v>
      </c>
      <c r="AA285" s="5">
        <f>'90.1 Data-SI'!Z285/Convert!$B$2*1000000</f>
        <v>15209933.426276274</v>
      </c>
      <c r="AB285" s="5">
        <f t="shared" si="20"/>
        <v>36175135.364865497</v>
      </c>
    </row>
    <row r="286" spans="1:28" x14ac:dyDescent="0.25">
      <c r="A286" s="95">
        <v>2010</v>
      </c>
      <c r="B286" s="95" t="s">
        <v>0</v>
      </c>
      <c r="C286" s="52" t="s">
        <v>8</v>
      </c>
      <c r="D286" s="5">
        <f>'90.1 Data-SI'!D286*Convert!$B$1</f>
        <v>241501.03161968707</v>
      </c>
      <c r="E286" s="5">
        <f>'90.1 Data-SI'!E286/Convert!$B$2*1000000</f>
        <v>1048171.9499412307</v>
      </c>
      <c r="F286" s="5">
        <f>'90.1 Data-SI'!F286/Convert!$B$2*1000000</f>
        <v>14188158.181950359</v>
      </c>
      <c r="G286" s="5">
        <f>'90.1 Data-SI'!G286/Convert!$B$2*1000000</f>
        <v>1008003.4621862215</v>
      </c>
      <c r="H286" s="5">
        <f>'90.1 Data-SI'!H286/Convert!$B$2*1000000</f>
        <v>3400938.2820379469</v>
      </c>
      <c r="I286" s="5">
        <f>'90.1 Data-SI'!I286/Convert!$B$2*1000000</f>
        <v>199591.32023241612</v>
      </c>
      <c r="J286" s="5">
        <f>'90.1 Data-SI'!J286/Convert!$B$2*1000000</f>
        <v>6588267.0292635681</v>
      </c>
      <c r="K286" s="5">
        <f>'90.1 Data-SI'!K286/Convert!$B$2*1000000</f>
        <v>2646276.8465632955</v>
      </c>
      <c r="L286" s="5">
        <f>'90.1 Data-SI'!L286/Convert!$B$2*1000000</f>
        <v>2480067.6438092045</v>
      </c>
      <c r="M286" s="5">
        <f>'90.1 Data-SI'!M286/Convert!$B$2*1000000</f>
        <v>2825546.9686487704</v>
      </c>
      <c r="N286" s="5">
        <f>'90.1 Data-SI'!N286/Convert!$B$2*1000000</f>
        <v>451701.18474291265</v>
      </c>
      <c r="O286" s="5">
        <f>'90.1 Data-SI'!O286/Convert!$B$2*1000000</f>
        <v>747.12155062115664</v>
      </c>
      <c r="P286" s="5">
        <f t="shared" si="21"/>
        <v>450954.06319229148</v>
      </c>
      <c r="Q286" s="5">
        <f>'90.1 Data-SI'!Q286/Convert!$B$2*1000000</f>
        <v>52708.107693630256</v>
      </c>
      <c r="R286" s="5">
        <f>'90.1 Data-SI'!R286/Convert!$B$2*1000000</f>
        <v>2466826.639233049</v>
      </c>
      <c r="S286" s="5">
        <f>'90.1 Data-SI'!S286/Convert!$B$2*1000000</f>
        <v>226604.10694826691</v>
      </c>
      <c r="T286" s="5">
        <f>'90.1 Data-SI'!T286/Convert!$B$2*1000000</f>
        <v>25022.370852577573</v>
      </c>
      <c r="U286" s="5">
        <f>'90.1 Data-SI'!U286/Convert!$B$2*1000000</f>
        <v>1441895.1640382276</v>
      </c>
      <c r="V286" s="5">
        <f>'90.1 Data-SI'!V286/Convert!$B$2*1000000</f>
        <v>176919.53573265643</v>
      </c>
      <c r="W286" s="5">
        <f t="shared" si="22"/>
        <v>8078815.29784346</v>
      </c>
      <c r="X286" s="5">
        <f t="shared" si="23"/>
        <v>14188158.181950359</v>
      </c>
      <c r="Y286" s="5">
        <f t="shared" si="24"/>
        <v>22266973.479793817</v>
      </c>
      <c r="Z286" s="5">
        <f>'90.1 Data-SI'!Y286/Convert!$B$2*1000000</f>
        <v>20950368.601322453</v>
      </c>
      <c r="AA286" s="5">
        <f>'90.1 Data-SI'!Z286/Convert!$B$2*1000000</f>
        <v>18276330.192551881</v>
      </c>
      <c r="AB286" s="5">
        <f t="shared" si="20"/>
        <v>39226698.793874338</v>
      </c>
    </row>
    <row r="287" spans="1:28" x14ac:dyDescent="0.25">
      <c r="A287" s="95">
        <v>2013</v>
      </c>
      <c r="B287" s="95" t="s">
        <v>0</v>
      </c>
      <c r="C287" s="52" t="s">
        <v>10</v>
      </c>
      <c r="D287" s="5">
        <f>'90.1 Data-SI'!D287*Convert!$B$1</f>
        <v>241501.03161968707</v>
      </c>
      <c r="E287" s="5">
        <f>'90.1 Data-SI'!E287/Convert!$B$2*1000000</f>
        <v>0</v>
      </c>
      <c r="F287" s="5">
        <f>'90.1 Data-SI'!F287/Convert!$B$2*1000000</f>
        <v>3606007.9849797529</v>
      </c>
      <c r="G287" s="5">
        <f>'90.1 Data-SI'!G287/Convert!$B$2*1000000</f>
        <v>5998487.8526341589</v>
      </c>
      <c r="H287" s="5">
        <f>'90.1 Data-SI'!H287/Convert!$B$2*1000000</f>
        <v>3285664.7690420952</v>
      </c>
      <c r="I287" s="5">
        <f>'90.1 Data-SI'!I287/Convert!$B$2*1000000</f>
        <v>201458.51987558193</v>
      </c>
      <c r="J287" s="5">
        <f>'90.1 Data-SI'!J287/Convert!$B$2*1000000</f>
        <v>6555301.9512994513</v>
      </c>
      <c r="K287" s="5">
        <f>'90.1 Data-SI'!K287/Convert!$B$2*1000000</f>
        <v>2646276.8465632955</v>
      </c>
      <c r="L287" s="5">
        <f>'90.1 Data-SI'!L287/Convert!$B$2*1000000</f>
        <v>2474248.0469518248</v>
      </c>
      <c r="M287" s="5">
        <f>'90.1 Data-SI'!M287/Convert!$B$2*1000000</f>
        <v>2714386.9817703497</v>
      </c>
      <c r="N287" s="5">
        <f>'90.1 Data-SI'!N287/Convert!$B$2*1000000</f>
        <v>864541.86929811002</v>
      </c>
      <c r="O287" s="5">
        <f>'90.1 Data-SI'!O287/Convert!$B$2*1000000</f>
        <v>747.12155062115664</v>
      </c>
      <c r="P287" s="5">
        <f t="shared" si="21"/>
        <v>863794.7477474889</v>
      </c>
      <c r="Q287" s="5">
        <f>'90.1 Data-SI'!Q287/Convert!$B$2*1000000</f>
        <v>954726.66424594179</v>
      </c>
      <c r="R287" s="5">
        <f>'90.1 Data-SI'!R287/Convert!$B$2*1000000</f>
        <v>0</v>
      </c>
      <c r="S287" s="5">
        <f>'90.1 Data-SI'!S287/Convert!$B$2*1000000</f>
        <v>261332.12467699579</v>
      </c>
      <c r="T287" s="5">
        <f>'90.1 Data-SI'!T287/Convert!$B$2*1000000</f>
        <v>25022.370852577573</v>
      </c>
      <c r="U287" s="5">
        <f>'90.1 Data-SI'!U287/Convert!$B$2*1000000</f>
        <v>1027452.6686216341</v>
      </c>
      <c r="V287" s="5">
        <f>'90.1 Data-SI'!V287/Convert!$B$2*1000000</f>
        <v>170957.76631361429</v>
      </c>
      <c r="W287" s="5">
        <f t="shared" si="22"/>
        <v>10792728.371074935</v>
      </c>
      <c r="X287" s="5">
        <f t="shared" si="23"/>
        <v>3606007.9849797529</v>
      </c>
      <c r="Y287" s="5">
        <f t="shared" si="24"/>
        <v>14398736.356054688</v>
      </c>
      <c r="Z287" s="5">
        <f>'90.1 Data-SI'!Y287/Convert!$B$2*1000000</f>
        <v>23506119.438789923</v>
      </c>
      <c r="AA287" s="5">
        <f>'90.1 Data-SI'!Z287/Convert!$B$2*1000000</f>
        <v>7279746.9783354597</v>
      </c>
      <c r="AB287" s="5">
        <f t="shared" si="20"/>
        <v>30785866.417125382</v>
      </c>
    </row>
    <row r="288" spans="1:28" x14ac:dyDescent="0.25">
      <c r="A288" s="95">
        <v>2013</v>
      </c>
      <c r="B288" s="95" t="s">
        <v>0</v>
      </c>
      <c r="C288" s="52" t="s">
        <v>6</v>
      </c>
      <c r="D288" s="5">
        <f>'90.1 Data-SI'!D288*Convert!$B$1</f>
        <v>241501.03161968707</v>
      </c>
      <c r="E288" s="5">
        <f>'90.1 Data-SI'!E288/Convert!$B$2*1000000</f>
        <v>1146.8586640764722</v>
      </c>
      <c r="F288" s="5">
        <f>'90.1 Data-SI'!F288/Convert!$B$2*1000000</f>
        <v>3731916.0055879499</v>
      </c>
      <c r="G288" s="5">
        <f>'90.1 Data-SI'!G288/Convert!$B$2*1000000</f>
        <v>4949197.4785411842</v>
      </c>
      <c r="H288" s="5">
        <f>'90.1 Data-SI'!H288/Convert!$B$2*1000000</f>
        <v>3285930.1578238653</v>
      </c>
      <c r="I288" s="5">
        <f>'90.1 Data-SI'!I288/Convert!$B$2*1000000</f>
        <v>201496.43255869191</v>
      </c>
      <c r="J288" s="5">
        <f>'90.1 Data-SI'!J288/Convert!$B$2*1000000</f>
        <v>6555301.9512994513</v>
      </c>
      <c r="K288" s="5">
        <f>'90.1 Data-SI'!K288/Convert!$B$2*1000000</f>
        <v>2646276.8465632955</v>
      </c>
      <c r="L288" s="5">
        <f>'90.1 Data-SI'!L288/Convert!$B$2*1000000</f>
        <v>2474248.0469518248</v>
      </c>
      <c r="M288" s="5">
        <f>'90.1 Data-SI'!M288/Convert!$B$2*1000000</f>
        <v>2721211.2647301438</v>
      </c>
      <c r="N288" s="5">
        <f>'90.1 Data-SI'!N288/Convert!$B$2*1000000</f>
        <v>739467.92771833215</v>
      </c>
      <c r="O288" s="5">
        <f>'90.1 Data-SI'!O288/Convert!$B$2*1000000</f>
        <v>747.12155062115664</v>
      </c>
      <c r="P288" s="5">
        <f t="shared" si="21"/>
        <v>738720.80616771104</v>
      </c>
      <c r="Q288" s="5">
        <f>'90.1 Data-SI'!Q288/Convert!$B$2*1000000</f>
        <v>675803.05460592185</v>
      </c>
      <c r="R288" s="5">
        <f>'90.1 Data-SI'!R288/Convert!$B$2*1000000</f>
        <v>2833.97306246996</v>
      </c>
      <c r="S288" s="5">
        <f>'90.1 Data-SI'!S288/Convert!$B$2*1000000</f>
        <v>261332.12467699579</v>
      </c>
      <c r="T288" s="5">
        <f>'90.1 Data-SI'!T288/Convert!$B$2*1000000</f>
        <v>25022.370852577573</v>
      </c>
      <c r="U288" s="5">
        <f>'90.1 Data-SI'!U288/Convert!$B$2*1000000</f>
        <v>1026267.8972744477</v>
      </c>
      <c r="V288" s="5">
        <f>'90.1 Data-SI'!V288/Convert!$B$2*1000000</f>
        <v>170009.94923586512</v>
      </c>
      <c r="W288" s="5">
        <f t="shared" si="22"/>
        <v>9350245.5604485031</v>
      </c>
      <c r="X288" s="5">
        <f t="shared" si="23"/>
        <v>3731916.0055879499</v>
      </c>
      <c r="Y288" s="5">
        <f t="shared" si="24"/>
        <v>13082161.566036453</v>
      </c>
      <c r="Z288" s="5">
        <f>'90.1 Data-SI'!Y288/Convert!$B$2*1000000</f>
        <v>22062992.11255062</v>
      </c>
      <c r="AA288" s="5">
        <f>'90.1 Data-SI'!Z288/Convert!$B$2*1000000</f>
        <v>7404460.7494256934</v>
      </c>
      <c r="AB288" s="5">
        <f t="shared" si="20"/>
        <v>29467452.861976314</v>
      </c>
    </row>
    <row r="289" spans="1:28" x14ac:dyDescent="0.25">
      <c r="A289" s="95">
        <v>2013</v>
      </c>
      <c r="B289" s="95" t="s">
        <v>0</v>
      </c>
      <c r="C289" s="52" t="s">
        <v>11</v>
      </c>
      <c r="D289" s="5">
        <f>'90.1 Data-SI'!D289*Convert!$B$1</f>
        <v>241501.03161968707</v>
      </c>
      <c r="E289" s="5">
        <f>'90.1 Data-SI'!E289/Convert!$B$2*1000000</f>
        <v>0</v>
      </c>
      <c r="F289" s="5">
        <f>'90.1 Data-SI'!F289/Convert!$B$2*1000000</f>
        <v>4072931.111991317</v>
      </c>
      <c r="G289" s="5">
        <f>'90.1 Data-SI'!G289/Convert!$B$2*1000000</f>
        <v>4736621.0643436043</v>
      </c>
      <c r="H289" s="5">
        <f>'90.1 Data-SI'!H289/Convert!$B$2*1000000</f>
        <v>3288773.6090571121</v>
      </c>
      <c r="I289" s="5">
        <f>'90.1 Data-SI'!I289/Convert!$B$2*1000000</f>
        <v>201515.38890024691</v>
      </c>
      <c r="J289" s="5">
        <f>'90.1 Data-SI'!J289/Convert!$B$2*1000000</f>
        <v>6555301.9512994513</v>
      </c>
      <c r="K289" s="5">
        <f>'90.1 Data-SI'!K289/Convert!$B$2*1000000</f>
        <v>2646276.8465632955</v>
      </c>
      <c r="L289" s="5">
        <f>'90.1 Data-SI'!L289/Convert!$B$2*1000000</f>
        <v>2474248.0469518248</v>
      </c>
      <c r="M289" s="5">
        <f>'90.1 Data-SI'!M289/Convert!$B$2*1000000</f>
        <v>2666010.3981220331</v>
      </c>
      <c r="N289" s="5">
        <f>'90.1 Data-SI'!N289/Convert!$B$2*1000000</f>
        <v>699109.87654777349</v>
      </c>
      <c r="O289" s="5">
        <f>'90.1 Data-SI'!O289/Convert!$B$2*1000000</f>
        <v>747.12155062115664</v>
      </c>
      <c r="P289" s="5">
        <f t="shared" si="21"/>
        <v>698362.75499715237</v>
      </c>
      <c r="Q289" s="5">
        <f>'90.1 Data-SI'!Q289/Convert!$B$2*1000000</f>
        <v>787294.77746155427</v>
      </c>
      <c r="R289" s="5">
        <f>'90.1 Data-SI'!R289/Convert!$B$2*1000000</f>
        <v>0</v>
      </c>
      <c r="S289" s="5">
        <f>'90.1 Data-SI'!S289/Convert!$B$2*1000000</f>
        <v>261332.12467699579</v>
      </c>
      <c r="T289" s="5">
        <f>'90.1 Data-SI'!T289/Convert!$B$2*1000000</f>
        <v>25022.370852577573</v>
      </c>
      <c r="U289" s="5">
        <f>'90.1 Data-SI'!U289/Convert!$B$2*1000000</f>
        <v>1049062.8979943146</v>
      </c>
      <c r="V289" s="5">
        <f>'90.1 Data-SI'!V289/Convert!$B$2*1000000</f>
        <v>167356.06141816749</v>
      </c>
      <c r="W289" s="5">
        <f t="shared" si="22"/>
        <v>9149621.1196013391</v>
      </c>
      <c r="X289" s="5">
        <f t="shared" si="23"/>
        <v>4072931.111991317</v>
      </c>
      <c r="Y289" s="5">
        <f t="shared" si="24"/>
        <v>13222552.231592655</v>
      </c>
      <c r="Z289" s="5">
        <f>'90.1 Data-SI'!Y289/Convert!$B$2*1000000</f>
        <v>21862585.669631343</v>
      </c>
      <c r="AA289" s="5">
        <f>'90.1 Data-SI'!Z289/Convert!$B$2*1000000</f>
        <v>7768280.3347197045</v>
      </c>
      <c r="AB289" s="5">
        <f t="shared" si="20"/>
        <v>29630866.00435105</v>
      </c>
    </row>
    <row r="290" spans="1:28" x14ac:dyDescent="0.25">
      <c r="A290" s="95">
        <v>2013</v>
      </c>
      <c r="B290" s="95" t="s">
        <v>0</v>
      </c>
      <c r="C290" s="52" t="s">
        <v>13</v>
      </c>
      <c r="D290" s="5">
        <f>'90.1 Data-SI'!D290*Convert!$B$1</f>
        <v>241501.03161968707</v>
      </c>
      <c r="E290" s="5">
        <f>'90.1 Data-SI'!E290/Convert!$B$2*1000000</f>
        <v>3288.9252597895525</v>
      </c>
      <c r="F290" s="5">
        <f>'90.1 Data-SI'!F290/Convert!$B$2*1000000</f>
        <v>4123535.0657723444</v>
      </c>
      <c r="G290" s="5">
        <f>'90.1 Data-SI'!G290/Convert!$B$2*1000000</f>
        <v>4630351.8135863701</v>
      </c>
      <c r="H290" s="5">
        <f>'90.1 Data-SI'!H290/Convert!$B$2*1000000</f>
        <v>3287636.228563813</v>
      </c>
      <c r="I290" s="5">
        <f>'90.1 Data-SI'!I290/Convert!$B$2*1000000</f>
        <v>201268.95646003209</v>
      </c>
      <c r="J290" s="5">
        <f>'90.1 Data-SI'!J290/Convert!$B$2*1000000</f>
        <v>6555301.9512994513</v>
      </c>
      <c r="K290" s="5">
        <f>'90.1 Data-SI'!K290/Convert!$B$2*1000000</f>
        <v>2646276.8465632955</v>
      </c>
      <c r="L290" s="5">
        <f>'90.1 Data-SI'!L290/Convert!$B$2*1000000</f>
        <v>2474248.0469518248</v>
      </c>
      <c r="M290" s="5">
        <f>'90.1 Data-SI'!M290/Convert!$B$2*1000000</f>
        <v>2739769.5231124717</v>
      </c>
      <c r="N290" s="5">
        <f>'90.1 Data-SI'!N290/Convert!$B$2*1000000</f>
        <v>667376.9607847319</v>
      </c>
      <c r="O290" s="5">
        <f>'90.1 Data-SI'!O290/Convert!$B$2*1000000</f>
        <v>747.12155062115664</v>
      </c>
      <c r="P290" s="5">
        <f t="shared" si="21"/>
        <v>666629.83923411078</v>
      </c>
      <c r="Q290" s="5">
        <f>'90.1 Data-SI'!Q290/Convert!$B$2*1000000</f>
        <v>490741.77017540013</v>
      </c>
      <c r="R290" s="5">
        <f>'90.1 Data-SI'!R290/Convert!$B$2*1000000</f>
        <v>8331.3121134150315</v>
      </c>
      <c r="S290" s="5">
        <f>'90.1 Data-SI'!S290/Convert!$B$2*1000000</f>
        <v>261332.12467699579</v>
      </c>
      <c r="T290" s="5">
        <f>'90.1 Data-SI'!T290/Convert!$B$2*1000000</f>
        <v>25022.370852577573</v>
      </c>
      <c r="U290" s="5">
        <f>'90.1 Data-SI'!U290/Convert!$B$2*1000000</f>
        <v>1051555.6569087952</v>
      </c>
      <c r="V290" s="5">
        <f>'90.1 Data-SI'!V290/Convert!$B$2*1000000</f>
        <v>165668.947019774</v>
      </c>
      <c r="W290" s="5">
        <f t="shared" si="22"/>
        <v>8800445.3081585523</v>
      </c>
      <c r="X290" s="5">
        <f t="shared" si="23"/>
        <v>4123535.0657723444</v>
      </c>
      <c r="Y290" s="5">
        <f t="shared" si="24"/>
        <v>12923980.373930898</v>
      </c>
      <c r="Z290" s="5">
        <f>'90.1 Data-SI'!Y290/Convert!$B$2*1000000</f>
        <v>21510329.45268587</v>
      </c>
      <c r="AA290" s="5">
        <f>'90.1 Data-SI'!Z290/Convert!$B$2*1000000</f>
        <v>7821377.0474152118</v>
      </c>
      <c r="AB290" s="5">
        <f t="shared" si="20"/>
        <v>29331706.500101082</v>
      </c>
    </row>
    <row r="291" spans="1:28" x14ac:dyDescent="0.25">
      <c r="A291" s="95">
        <v>2013</v>
      </c>
      <c r="B291" s="95" t="s">
        <v>0</v>
      </c>
      <c r="C291" s="52" t="s">
        <v>19</v>
      </c>
      <c r="D291" s="5">
        <f>'90.1 Data-SI'!D291*Convert!$B$1</f>
        <v>241501.03161968707</v>
      </c>
      <c r="E291" s="5">
        <f>'90.1 Data-SI'!E291/Convert!$B$2*1000000</f>
        <v>28576.684894136884</v>
      </c>
      <c r="F291" s="5">
        <f>'90.1 Data-SI'!F291/Convert!$B$2*1000000</f>
        <v>4877428.7694140188</v>
      </c>
      <c r="G291" s="5">
        <f>'90.1 Data-SI'!G291/Convert!$B$2*1000000</f>
        <v>3941857.4883093867</v>
      </c>
      <c r="H291" s="5">
        <f>'90.1 Data-SI'!H291/Convert!$B$2*1000000</f>
        <v>3288366.0477136802</v>
      </c>
      <c r="I291" s="5">
        <f>'90.1 Data-SI'!I291/Convert!$B$2*1000000</f>
        <v>201193.13109381218</v>
      </c>
      <c r="J291" s="5">
        <f>'90.1 Data-SI'!J291/Convert!$B$2*1000000</f>
        <v>6555301.9512994513</v>
      </c>
      <c r="K291" s="5">
        <f>'90.1 Data-SI'!K291/Convert!$B$2*1000000</f>
        <v>2646276.8465632955</v>
      </c>
      <c r="L291" s="5">
        <f>'90.1 Data-SI'!L291/Convert!$B$2*1000000</f>
        <v>2474248.0469518248</v>
      </c>
      <c r="M291" s="5">
        <f>'90.1 Data-SI'!M291/Convert!$B$2*1000000</f>
        <v>2625538.6089021442</v>
      </c>
      <c r="N291" s="5">
        <f>'90.1 Data-SI'!N291/Convert!$B$2*1000000</f>
        <v>671281.96714505844</v>
      </c>
      <c r="O291" s="5">
        <f>'90.1 Data-SI'!O291/Convert!$B$2*1000000</f>
        <v>747.12155062115664</v>
      </c>
      <c r="P291" s="5">
        <f t="shared" si="21"/>
        <v>670534.84559443733</v>
      </c>
      <c r="Q291" s="5">
        <f>'90.1 Data-SI'!Q291/Convert!$B$2*1000000</f>
        <v>579466.9268234981</v>
      </c>
      <c r="R291" s="5">
        <f>'90.1 Data-SI'!R291/Convert!$B$2*1000000</f>
        <v>139186.93786746275</v>
      </c>
      <c r="S291" s="5">
        <f>'90.1 Data-SI'!S291/Convert!$B$2*1000000</f>
        <v>233807.51673916043</v>
      </c>
      <c r="T291" s="5">
        <f>'90.1 Data-SI'!T291/Convert!$B$2*1000000</f>
        <v>25022.370852577573</v>
      </c>
      <c r="U291" s="5">
        <f>'90.1 Data-SI'!U291/Convert!$B$2*1000000</f>
        <v>1076710.7221522573</v>
      </c>
      <c r="V291" s="5">
        <f>'90.1 Data-SI'!V291/Convert!$B$2*1000000</f>
        <v>162171.50200287963</v>
      </c>
      <c r="W291" s="5">
        <f t="shared" si="22"/>
        <v>8218969.0091302264</v>
      </c>
      <c r="X291" s="5">
        <f t="shared" si="23"/>
        <v>4877428.7694140188</v>
      </c>
      <c r="Y291" s="5">
        <f t="shared" si="24"/>
        <v>13096397.778544245</v>
      </c>
      <c r="Z291" s="5">
        <f>'90.1 Data-SI'!Y291/Convert!$B$2*1000000</f>
        <v>20926019.180595074</v>
      </c>
      <c r="AA291" s="5">
        <f>'90.1 Data-SI'!Z291/Convert!$B$2*1000000</f>
        <v>8600416.3381295707</v>
      </c>
      <c r="AB291" s="5">
        <f t="shared" si="20"/>
        <v>29526435.518724643</v>
      </c>
    </row>
    <row r="292" spans="1:28" x14ac:dyDescent="0.25">
      <c r="A292" s="95">
        <v>2013</v>
      </c>
      <c r="B292" s="95" t="s">
        <v>0</v>
      </c>
      <c r="C292" s="52" t="s">
        <v>20</v>
      </c>
      <c r="D292" s="5">
        <f>'90.1 Data-SI'!D292*Convert!$B$1</f>
        <v>241501.03161968707</v>
      </c>
      <c r="E292" s="5">
        <f>'90.1 Data-SI'!E292/Convert!$B$2*1000000</f>
        <v>144267.23740419818</v>
      </c>
      <c r="F292" s="5">
        <f>'90.1 Data-SI'!F292/Convert!$B$2*1000000</f>
        <v>4271214.4446564391</v>
      </c>
      <c r="G292" s="5">
        <f>'90.1 Data-SI'!G292/Convert!$B$2*1000000</f>
        <v>2611956.3901779992</v>
      </c>
      <c r="H292" s="5">
        <f>'90.1 Data-SI'!H292/Convert!$B$2*1000000</f>
        <v>3289759.3388179718</v>
      </c>
      <c r="I292" s="5">
        <f>'90.1 Data-SI'!I292/Convert!$B$2*1000000</f>
        <v>201344.78182625203</v>
      </c>
      <c r="J292" s="5">
        <f>'90.1 Data-SI'!J292/Convert!$B$2*1000000</f>
        <v>6555301.9512994513</v>
      </c>
      <c r="K292" s="5">
        <f>'90.1 Data-SI'!K292/Convert!$B$2*1000000</f>
        <v>2646276.8465632955</v>
      </c>
      <c r="L292" s="5">
        <f>'90.1 Data-SI'!L292/Convert!$B$2*1000000</f>
        <v>2474248.0469518248</v>
      </c>
      <c r="M292" s="5">
        <f>'90.1 Data-SI'!M292/Convert!$B$2*1000000</f>
        <v>2807491.0533176488</v>
      </c>
      <c r="N292" s="5">
        <f>'90.1 Data-SI'!N292/Convert!$B$2*1000000</f>
        <v>491917.06335180911</v>
      </c>
      <c r="O292" s="5">
        <f>'90.1 Data-SI'!O292/Convert!$B$2*1000000</f>
        <v>747.12155062115664</v>
      </c>
      <c r="P292" s="5">
        <f t="shared" si="21"/>
        <v>491169.94180118793</v>
      </c>
      <c r="Q292" s="5">
        <f>'90.1 Data-SI'!Q292/Convert!$B$2*1000000</f>
        <v>214832.21884262245</v>
      </c>
      <c r="R292" s="5">
        <f>'90.1 Data-SI'!R292/Convert!$B$2*1000000</f>
        <v>1064199.5367259686</v>
      </c>
      <c r="S292" s="5">
        <f>'90.1 Data-SI'!S292/Convert!$B$2*1000000</f>
        <v>207875.24149194366</v>
      </c>
      <c r="T292" s="5">
        <f>'90.1 Data-SI'!T292/Convert!$B$2*1000000</f>
        <v>25022.370852577573</v>
      </c>
      <c r="U292" s="5">
        <f>'90.1 Data-SI'!U292/Convert!$B$2*1000000</f>
        <v>1081601.4582734432</v>
      </c>
      <c r="V292" s="5">
        <f>'90.1 Data-SI'!V292/Convert!$B$2*1000000</f>
        <v>157849.4561283435</v>
      </c>
      <c r="W292" s="5">
        <f t="shared" si="22"/>
        <v>7541791.6197615694</v>
      </c>
      <c r="X292" s="5">
        <f t="shared" si="23"/>
        <v>4271214.4446564391</v>
      </c>
      <c r="Y292" s="5">
        <f t="shared" si="24"/>
        <v>11813006.064418009</v>
      </c>
      <c r="Z292" s="5">
        <f>'90.1 Data-SI'!Y292/Convert!$B$2*1000000</f>
        <v>20246045.730847053</v>
      </c>
      <c r="AA292" s="5">
        <f>'90.1 Data-SI'!Z292/Convert!$B$2*1000000</f>
        <v>7999092.749493178</v>
      </c>
      <c r="AB292" s="5">
        <f t="shared" si="20"/>
        <v>28245138.480340231</v>
      </c>
    </row>
    <row r="293" spans="1:28" x14ac:dyDescent="0.25">
      <c r="A293" s="95">
        <v>2013</v>
      </c>
      <c r="B293" s="95" t="s">
        <v>0</v>
      </c>
      <c r="C293" s="52" t="s">
        <v>3</v>
      </c>
      <c r="D293" s="5">
        <f>'90.1 Data-SI'!D293*Convert!$B$1</f>
        <v>241501.03161968707</v>
      </c>
      <c r="E293" s="5">
        <f>'90.1 Data-SI'!E293/Convert!$B$2*1000000</f>
        <v>88639.853111100543</v>
      </c>
      <c r="F293" s="5">
        <f>'90.1 Data-SI'!F293/Convert!$B$2*1000000</f>
        <v>5585855.6878360659</v>
      </c>
      <c r="G293" s="5">
        <f>'90.1 Data-SI'!G293/Convert!$B$2*1000000</f>
        <v>2707136.1811255687</v>
      </c>
      <c r="H293" s="5">
        <f>'90.1 Data-SI'!H293/Convert!$B$2*1000000</f>
        <v>3289835.1641841913</v>
      </c>
      <c r="I293" s="5">
        <f>'90.1 Data-SI'!I293/Convert!$B$2*1000000</f>
        <v>201306.86914314204</v>
      </c>
      <c r="J293" s="5">
        <f>'90.1 Data-SI'!J293/Convert!$B$2*1000000</f>
        <v>6555301.9512994513</v>
      </c>
      <c r="K293" s="5">
        <f>'90.1 Data-SI'!K293/Convert!$B$2*1000000</f>
        <v>2646276.8465632955</v>
      </c>
      <c r="L293" s="5">
        <f>'90.1 Data-SI'!L293/Convert!$B$2*1000000</f>
        <v>2474248.0469518248</v>
      </c>
      <c r="M293" s="5">
        <f>'90.1 Data-SI'!M293/Convert!$B$2*1000000</f>
        <v>2685080.4777263459</v>
      </c>
      <c r="N293" s="5">
        <f>'90.1 Data-SI'!N293/Convert!$B$2*1000000</f>
        <v>554036.99462748831</v>
      </c>
      <c r="O293" s="5">
        <f>'90.1 Data-SI'!O293/Convert!$B$2*1000000</f>
        <v>747.12155062115664</v>
      </c>
      <c r="P293" s="5">
        <f t="shared" si="21"/>
        <v>553289.8730768672</v>
      </c>
      <c r="Q293" s="5">
        <f>'90.1 Data-SI'!Q293/Convert!$B$2*1000000</f>
        <v>333280.91904893378</v>
      </c>
      <c r="R293" s="5">
        <f>'90.1 Data-SI'!R293/Convert!$B$2*1000000</f>
        <v>583144.45708516485</v>
      </c>
      <c r="S293" s="5">
        <f>'90.1 Data-SI'!S293/Convert!$B$2*1000000</f>
        <v>221002.50801876941</v>
      </c>
      <c r="T293" s="5">
        <f>'90.1 Data-SI'!T293/Convert!$B$2*1000000</f>
        <v>25022.370852577573</v>
      </c>
      <c r="U293" s="5">
        <f>'90.1 Data-SI'!U293/Convert!$B$2*1000000</f>
        <v>1138830.6534279366</v>
      </c>
      <c r="V293" s="5">
        <f>'90.1 Data-SI'!V293/Convert!$B$2*1000000</f>
        <v>154190.88220823181</v>
      </c>
      <c r="W293" s="5">
        <f t="shared" si="22"/>
        <v>7171574.2691927506</v>
      </c>
      <c r="X293" s="5">
        <f t="shared" si="23"/>
        <v>5585855.6878360659</v>
      </c>
      <c r="Y293" s="5">
        <f t="shared" si="24"/>
        <v>12757429.957028817</v>
      </c>
      <c r="Z293" s="5">
        <f>'90.1 Data-SI'!Y293/Convert!$B$2*1000000</f>
        <v>19872217.197212014</v>
      </c>
      <c r="AA293" s="5">
        <f>'90.1 Data-SI'!Z293/Convert!$B$2*1000000</f>
        <v>9370972.665998077</v>
      </c>
      <c r="AB293" s="5">
        <f t="shared" si="20"/>
        <v>29243189.86321009</v>
      </c>
    </row>
    <row r="294" spans="1:28" x14ac:dyDescent="0.25">
      <c r="A294" s="95">
        <v>2013</v>
      </c>
      <c r="B294" s="95" t="s">
        <v>0</v>
      </c>
      <c r="C294" s="52" t="s">
        <v>7</v>
      </c>
      <c r="D294" s="5">
        <f>'90.1 Data-SI'!D294*Convert!$B$1</f>
        <v>241501.03161968707</v>
      </c>
      <c r="E294" s="5">
        <f>'90.1 Data-SI'!E294/Convert!$B$2*1000000</f>
        <v>133500.03540096784</v>
      </c>
      <c r="F294" s="5">
        <f>'90.1 Data-SI'!F294/Convert!$B$2*1000000</f>
        <v>4381066.4439675668</v>
      </c>
      <c r="G294" s="5">
        <f>'90.1 Data-SI'!G294/Convert!$B$2*1000000</f>
        <v>2187201.6449554949</v>
      </c>
      <c r="H294" s="5">
        <f>'90.1 Data-SI'!H294/Convert!$B$2*1000000</f>
        <v>3288603.0019831173</v>
      </c>
      <c r="I294" s="5">
        <f>'90.1 Data-SI'!I294/Convert!$B$2*1000000</f>
        <v>201297.39097236458</v>
      </c>
      <c r="J294" s="5">
        <f>'90.1 Data-SI'!J294/Convert!$B$2*1000000</f>
        <v>6555301.9512994513</v>
      </c>
      <c r="K294" s="5">
        <f>'90.1 Data-SI'!K294/Convert!$B$2*1000000</f>
        <v>2646276.8465632955</v>
      </c>
      <c r="L294" s="5">
        <f>'90.1 Data-SI'!L294/Convert!$B$2*1000000</f>
        <v>2474248.0469518248</v>
      </c>
      <c r="M294" s="5">
        <f>'90.1 Data-SI'!M294/Convert!$B$2*1000000</f>
        <v>2922916.21704594</v>
      </c>
      <c r="N294" s="5">
        <f>'90.1 Data-SI'!N294/Convert!$B$2*1000000</f>
        <v>453056.56316409394</v>
      </c>
      <c r="O294" s="5">
        <f>'90.1 Data-SI'!O294/Convert!$B$2*1000000</f>
        <v>747.12155062115664</v>
      </c>
      <c r="P294" s="5">
        <f t="shared" si="21"/>
        <v>452309.44161347277</v>
      </c>
      <c r="Q294" s="5">
        <f>'90.1 Data-SI'!Q294/Convert!$B$2*1000000</f>
        <v>187146.48200156973</v>
      </c>
      <c r="R294" s="5">
        <f>'90.1 Data-SI'!R294/Convert!$B$2*1000000</f>
        <v>1104443.8498471975</v>
      </c>
      <c r="S294" s="5">
        <f>'90.1 Data-SI'!S294/Convert!$B$2*1000000</f>
        <v>200956.17682437488</v>
      </c>
      <c r="T294" s="5">
        <f>'90.1 Data-SI'!T294/Convert!$B$2*1000000</f>
        <v>25022.370852577573</v>
      </c>
      <c r="U294" s="5">
        <f>'90.1 Data-SI'!U294/Convert!$B$2*1000000</f>
        <v>1122092.2038348867</v>
      </c>
      <c r="V294" s="5">
        <f>'90.1 Data-SI'!V294/Convert!$B$2*1000000</f>
        <v>153754.88635246721</v>
      </c>
      <c r="W294" s="5">
        <f t="shared" si="22"/>
        <v>7188473.8476890177</v>
      </c>
      <c r="X294" s="5">
        <f t="shared" si="23"/>
        <v>4381066.4439675668</v>
      </c>
      <c r="Y294" s="5">
        <f t="shared" si="24"/>
        <v>11569540.291656584</v>
      </c>
      <c r="Z294" s="5">
        <f>'90.1 Data-SI'!Y294/Convert!$B$2*1000000</f>
        <v>19887458.095822223</v>
      </c>
      <c r="AA294" s="5">
        <f>'90.1 Data-SI'!Z294/Convert!$B$2*1000000</f>
        <v>8149435.4943657489</v>
      </c>
      <c r="AB294" s="5">
        <f t="shared" si="20"/>
        <v>28036893.590187971</v>
      </c>
    </row>
    <row r="295" spans="1:28" x14ac:dyDescent="0.25">
      <c r="A295" s="95">
        <v>2013</v>
      </c>
      <c r="B295" s="95" t="s">
        <v>0</v>
      </c>
      <c r="C295" s="52" t="s">
        <v>17</v>
      </c>
      <c r="D295" s="5">
        <f>'90.1 Data-SI'!D295*Convert!$B$1</f>
        <v>241501.03161968707</v>
      </c>
      <c r="E295" s="5">
        <f>'90.1 Data-SI'!E295/Convert!$B$2*1000000</f>
        <v>35164.013584493485</v>
      </c>
      <c r="F295" s="5">
        <f>'90.1 Data-SI'!F295/Convert!$B$2*1000000</f>
        <v>5212444.1937152324</v>
      </c>
      <c r="G295" s="5">
        <f>'90.1 Data-SI'!G295/Convert!$B$2*1000000</f>
        <v>1928845.6659026311</v>
      </c>
      <c r="H295" s="5">
        <f>'90.1 Data-SI'!H295/Convert!$B$2*1000000</f>
        <v>3287588.8377099256</v>
      </c>
      <c r="I295" s="5">
        <f>'90.1 Data-SI'!I295/Convert!$B$2*1000000</f>
        <v>201268.95646003209</v>
      </c>
      <c r="J295" s="5">
        <f>'90.1 Data-SI'!J295/Convert!$B$2*1000000</f>
        <v>6555301.9512994513</v>
      </c>
      <c r="K295" s="5">
        <f>'90.1 Data-SI'!K295/Convert!$B$2*1000000</f>
        <v>2646276.8465632955</v>
      </c>
      <c r="L295" s="5">
        <f>'90.1 Data-SI'!L295/Convert!$B$2*1000000</f>
        <v>2474248.0469518248</v>
      </c>
      <c r="M295" s="5">
        <f>'90.1 Data-SI'!M295/Convert!$B$2*1000000</f>
        <v>2677715.9390322347</v>
      </c>
      <c r="N295" s="5">
        <f>'90.1 Data-SI'!N295/Convert!$B$2*1000000</f>
        <v>407049.5222101502</v>
      </c>
      <c r="O295" s="5">
        <f>'90.1 Data-SI'!O295/Convert!$B$2*1000000</f>
        <v>747.12155062115664</v>
      </c>
      <c r="P295" s="5">
        <f t="shared" si="21"/>
        <v>406302.40065952903</v>
      </c>
      <c r="Q295" s="5">
        <f>'90.1 Data-SI'!Q295/Convert!$B$2*1000000</f>
        <v>156389.81782860984</v>
      </c>
      <c r="R295" s="5">
        <f>'90.1 Data-SI'!R295/Convert!$B$2*1000000</f>
        <v>252507.9476831512</v>
      </c>
      <c r="S295" s="5">
        <f>'90.1 Data-SI'!S295/Convert!$B$2*1000000</f>
        <v>0</v>
      </c>
      <c r="T295" s="5">
        <f>'90.1 Data-SI'!T295/Convert!$B$2*1000000</f>
        <v>25022.370852577573</v>
      </c>
      <c r="U295" s="5">
        <f>'90.1 Data-SI'!U295/Convert!$B$2*1000000</f>
        <v>1141181.2397807545</v>
      </c>
      <c r="V295" s="5">
        <f>'90.1 Data-SI'!V295/Convert!$B$2*1000000</f>
        <v>152702.80939616566</v>
      </c>
      <c r="W295" s="5">
        <f t="shared" si="22"/>
        <v>5456925.7846906492</v>
      </c>
      <c r="X295" s="5">
        <f t="shared" si="23"/>
        <v>5212444.1937152324</v>
      </c>
      <c r="Y295" s="5">
        <f t="shared" si="24"/>
        <v>10669369.978405882</v>
      </c>
      <c r="Z295" s="5">
        <f>'90.1 Data-SI'!Y295/Convert!$B$2*1000000</f>
        <v>18153815.357082028</v>
      </c>
      <c r="AA295" s="5">
        <f>'90.1 Data-SI'!Z295/Convert!$B$2*1000000</f>
        <v>8999911.7582300603</v>
      </c>
      <c r="AB295" s="5">
        <f t="shared" si="20"/>
        <v>27153727.115312088</v>
      </c>
    </row>
    <row r="296" spans="1:28" x14ac:dyDescent="0.25">
      <c r="A296" s="95">
        <v>2013</v>
      </c>
      <c r="B296" s="95" t="s">
        <v>0</v>
      </c>
      <c r="C296" s="52" t="s">
        <v>14</v>
      </c>
      <c r="D296" s="5">
        <f>'90.1 Data-SI'!D296*Convert!$B$1</f>
        <v>241501.03161968707</v>
      </c>
      <c r="E296" s="5">
        <f>'90.1 Data-SI'!E296/Convert!$B$2*1000000</f>
        <v>134864.89199292663</v>
      </c>
      <c r="F296" s="5">
        <f>'90.1 Data-SI'!F296/Convert!$B$2*1000000</f>
        <v>6419204.8971054517</v>
      </c>
      <c r="G296" s="5">
        <f>'90.1 Data-SI'!G296/Convert!$B$2*1000000</f>
        <v>2133716.32725811</v>
      </c>
      <c r="H296" s="5">
        <f>'90.1 Data-SI'!H296/Convert!$B$2*1000000</f>
        <v>3285920.6796530872</v>
      </c>
      <c r="I296" s="5">
        <f>'90.1 Data-SI'!I296/Convert!$B$2*1000000</f>
        <v>200994.08950748484</v>
      </c>
      <c r="J296" s="5">
        <f>'90.1 Data-SI'!J296/Convert!$B$2*1000000</f>
        <v>6555301.9512994513</v>
      </c>
      <c r="K296" s="5">
        <f>'90.1 Data-SI'!K296/Convert!$B$2*1000000</f>
        <v>2646276.8465632955</v>
      </c>
      <c r="L296" s="5">
        <f>'90.1 Data-SI'!L296/Convert!$B$2*1000000</f>
        <v>2474248.0469518248</v>
      </c>
      <c r="M296" s="5">
        <f>'90.1 Data-SI'!M296/Convert!$B$2*1000000</f>
        <v>2753910.9539124891</v>
      </c>
      <c r="N296" s="5">
        <f>'90.1 Data-SI'!N296/Convert!$B$2*1000000</f>
        <v>520095.6650732914</v>
      </c>
      <c r="O296" s="5">
        <f>'90.1 Data-SI'!O296/Convert!$B$2*1000000</f>
        <v>747.12155062115664</v>
      </c>
      <c r="P296" s="5">
        <f t="shared" si="21"/>
        <v>519348.54352267022</v>
      </c>
      <c r="Q296" s="5">
        <f>'90.1 Data-SI'!Q296/Convert!$B$2*1000000</f>
        <v>228300.6995174379</v>
      </c>
      <c r="R296" s="5">
        <f>'90.1 Data-SI'!R296/Convert!$B$2*1000000</f>
        <v>875612.37276622024</v>
      </c>
      <c r="S296" s="5">
        <f>'90.1 Data-SI'!S296/Convert!$B$2*1000000</f>
        <v>225912.20048150999</v>
      </c>
      <c r="T296" s="5">
        <f>'90.1 Data-SI'!T296/Convert!$B$2*1000000</f>
        <v>25022.370852577573</v>
      </c>
      <c r="U296" s="5">
        <f>'90.1 Data-SI'!U296/Convert!$B$2*1000000</f>
        <v>1194894.0335767991</v>
      </c>
      <c r="V296" s="5">
        <f>'90.1 Data-SI'!V296/Convert!$B$2*1000000</f>
        <v>148921.01925594654</v>
      </c>
      <c r="W296" s="5">
        <f t="shared" si="22"/>
        <v>6871665.9894513637</v>
      </c>
      <c r="X296" s="5">
        <f t="shared" si="23"/>
        <v>6419204.8971054517</v>
      </c>
      <c r="Y296" s="5">
        <f t="shared" si="24"/>
        <v>13290870.886556815</v>
      </c>
      <c r="Z296" s="5">
        <f>'90.1 Data-SI'!Y296/Convert!$B$2*1000000</f>
        <v>19562811.790351581</v>
      </c>
      <c r="AA296" s="5">
        <f>'90.1 Data-SI'!Z296/Convert!$B$2*1000000</f>
        <v>10260385.255416324</v>
      </c>
      <c r="AB296" s="5">
        <f t="shared" si="20"/>
        <v>29823197.045767903</v>
      </c>
    </row>
    <row r="297" spans="1:28" x14ac:dyDescent="0.25">
      <c r="A297" s="95">
        <v>2013</v>
      </c>
      <c r="B297" s="95" t="s">
        <v>0</v>
      </c>
      <c r="C297" s="52" t="s">
        <v>2</v>
      </c>
      <c r="D297" s="5">
        <f>'90.1 Data-SI'!D297*Convert!$B$1</f>
        <v>241501.03161968707</v>
      </c>
      <c r="E297" s="5">
        <f>'90.1 Data-SI'!E297/Convert!$B$2*1000000</f>
        <v>155299.82818919831</v>
      </c>
      <c r="F297" s="5">
        <f>'90.1 Data-SI'!F297/Convert!$B$2*1000000</f>
        <v>4504557.5310275033</v>
      </c>
      <c r="G297" s="5">
        <f>'90.1 Data-SI'!G297/Convert!$B$2*1000000</f>
        <v>1601763.4705421769</v>
      </c>
      <c r="H297" s="5">
        <f>'90.1 Data-SI'!H297/Convert!$B$2*1000000</f>
        <v>3284783.2991597885</v>
      </c>
      <c r="I297" s="5">
        <f>'90.1 Data-SI'!I297/Convert!$B$2*1000000</f>
        <v>201145.74023992472</v>
      </c>
      <c r="J297" s="5">
        <f>'90.1 Data-SI'!J297/Convert!$B$2*1000000</f>
        <v>6555301.9512994513</v>
      </c>
      <c r="K297" s="5">
        <f>'90.1 Data-SI'!K297/Convert!$B$2*1000000</f>
        <v>2646276.8465632955</v>
      </c>
      <c r="L297" s="5">
        <f>'90.1 Data-SI'!L297/Convert!$B$2*1000000</f>
        <v>2474248.0469518248</v>
      </c>
      <c r="M297" s="5">
        <f>'90.1 Data-SI'!M297/Convert!$B$2*1000000</f>
        <v>3080509.7625632919</v>
      </c>
      <c r="N297" s="5">
        <f>'90.1 Data-SI'!N297/Convert!$B$2*1000000</f>
        <v>394519.3804423064</v>
      </c>
      <c r="O297" s="5">
        <f>'90.1 Data-SI'!O297/Convert!$B$2*1000000</f>
        <v>747.12155062115664</v>
      </c>
      <c r="P297" s="5">
        <f t="shared" si="21"/>
        <v>393772.25889168523</v>
      </c>
      <c r="Q297" s="5">
        <f>'90.1 Data-SI'!Q297/Convert!$B$2*1000000</f>
        <v>80185.324777578135</v>
      </c>
      <c r="R297" s="5">
        <f>'90.1 Data-SI'!R297/Convert!$B$2*1000000</f>
        <v>1552875.0656718756</v>
      </c>
      <c r="S297" s="5">
        <f>'90.1 Data-SI'!S297/Convert!$B$2*1000000</f>
        <v>198065.33473723999</v>
      </c>
      <c r="T297" s="5">
        <f>'90.1 Data-SI'!T297/Convert!$B$2*1000000</f>
        <v>25022.370852577573</v>
      </c>
      <c r="U297" s="5">
        <f>'90.1 Data-SI'!U297/Convert!$B$2*1000000</f>
        <v>1176762.2928794576</v>
      </c>
      <c r="V297" s="5">
        <f>'90.1 Data-SI'!V297/Convert!$B$2*1000000</f>
        <v>148304.93815540956</v>
      </c>
      <c r="W297" s="5">
        <f t="shared" si="22"/>
        <v>7062471.0453730468</v>
      </c>
      <c r="X297" s="5">
        <f t="shared" si="23"/>
        <v>4504557.5310275033</v>
      </c>
      <c r="Y297" s="5">
        <f t="shared" si="24"/>
        <v>11567028.57640055</v>
      </c>
      <c r="Z297" s="5">
        <f>'90.1 Data-SI'!Y297/Convert!$B$2*1000000</f>
        <v>19752024.513582647</v>
      </c>
      <c r="AA297" s="5">
        <f>'90.1 Data-SI'!Z297/Convert!$B$2*1000000</f>
        <v>8327596.6704702573</v>
      </c>
      <c r="AB297" s="5">
        <f t="shared" si="20"/>
        <v>28079621.184052903</v>
      </c>
    </row>
    <row r="298" spans="1:28" x14ac:dyDescent="0.25">
      <c r="A298" s="95">
        <v>2013</v>
      </c>
      <c r="B298" s="95" t="s">
        <v>0</v>
      </c>
      <c r="C298" s="52" t="s">
        <v>18</v>
      </c>
      <c r="D298" s="5">
        <f>'90.1 Data-SI'!D298*Convert!$B$1</f>
        <v>241501.03161968707</v>
      </c>
      <c r="E298" s="5">
        <f>'90.1 Data-SI'!E298/Convert!$B$2*1000000</f>
        <v>77863.172937092721</v>
      </c>
      <c r="F298" s="5">
        <f>'90.1 Data-SI'!F298/Convert!$B$2*1000000</f>
        <v>6129817.3869270803</v>
      </c>
      <c r="G298" s="5">
        <f>'90.1 Data-SI'!G298/Convert!$B$2*1000000</f>
        <v>1157843.8640075848</v>
      </c>
      <c r="H298" s="5">
        <f>'90.1 Data-SI'!H298/Convert!$B$2*1000000</f>
        <v>3288176.4842981305</v>
      </c>
      <c r="I298" s="5">
        <f>'90.1 Data-SI'!I298/Convert!$B$2*1000000</f>
        <v>200766.61340882504</v>
      </c>
      <c r="J298" s="5">
        <f>'90.1 Data-SI'!J298/Convert!$B$2*1000000</f>
        <v>6555301.9512994513</v>
      </c>
      <c r="K298" s="5">
        <f>'90.1 Data-SI'!K298/Convert!$B$2*1000000</f>
        <v>2646276.8465632955</v>
      </c>
      <c r="L298" s="5">
        <f>'90.1 Data-SI'!L298/Convert!$B$2*1000000</f>
        <v>2474248.0469518248</v>
      </c>
      <c r="M298" s="5">
        <f>'90.1 Data-SI'!M298/Convert!$B$2*1000000</f>
        <v>2785956.6493111881</v>
      </c>
      <c r="N298" s="5">
        <f>'90.1 Data-SI'!N298/Convert!$B$2*1000000</f>
        <v>363563.67468301917</v>
      </c>
      <c r="O298" s="5">
        <f>'90.1 Data-SI'!O298/Convert!$B$2*1000000</f>
        <v>747.12155062115664</v>
      </c>
      <c r="P298" s="5">
        <f t="shared" si="21"/>
        <v>362816.553132398</v>
      </c>
      <c r="Q298" s="5">
        <f>'90.1 Data-SI'!Q298/Convert!$B$2*1000000</f>
        <v>40026.315193346622</v>
      </c>
      <c r="R298" s="5">
        <f>'90.1 Data-SI'!R298/Convert!$B$2*1000000</f>
        <v>294164.50825022632</v>
      </c>
      <c r="S298" s="5">
        <f>'90.1 Data-SI'!S298/Convert!$B$2*1000000</f>
        <v>198804.63205788433</v>
      </c>
      <c r="T298" s="5">
        <f>'90.1 Data-SI'!T298/Convert!$B$2*1000000</f>
        <v>25022.370852577573</v>
      </c>
      <c r="U298" s="5">
        <f>'90.1 Data-SI'!U298/Convert!$B$2*1000000</f>
        <v>1211442.9197542993</v>
      </c>
      <c r="V298" s="5">
        <f>'90.1 Data-SI'!V298/Convert!$B$2*1000000</f>
        <v>145755.31021626436</v>
      </c>
      <c r="W298" s="5">
        <f t="shared" si="22"/>
        <v>4917475.6948897215</v>
      </c>
      <c r="X298" s="5">
        <f t="shared" si="23"/>
        <v>6129817.3869270803</v>
      </c>
      <c r="Y298" s="5">
        <f t="shared" si="24"/>
        <v>11047293.081816802</v>
      </c>
      <c r="Z298" s="5">
        <f>'90.1 Data-SI'!Y298/Convert!$B$2*1000000</f>
        <v>17607493.593467418</v>
      </c>
      <c r="AA298" s="5">
        <f>'90.1 Data-SI'!Z298/Convert!$B$2*1000000</f>
        <v>9987546.6314154528</v>
      </c>
      <c r="AB298" s="5">
        <f t="shared" si="20"/>
        <v>27595040.224882871</v>
      </c>
    </row>
    <row r="299" spans="1:28" x14ac:dyDescent="0.25">
      <c r="A299" s="95">
        <v>2013</v>
      </c>
      <c r="B299" s="95" t="s">
        <v>0</v>
      </c>
      <c r="C299" s="52" t="s">
        <v>4</v>
      </c>
      <c r="D299" s="5">
        <f>'90.1 Data-SI'!D299*Convert!$B$1</f>
        <v>241501.03161968707</v>
      </c>
      <c r="E299" s="5">
        <f>'90.1 Data-SI'!E299/Convert!$B$2*1000000</f>
        <v>153091.41439804281</v>
      </c>
      <c r="F299" s="5">
        <f>'90.1 Data-SI'!F299/Convert!$B$2*1000000</f>
        <v>6986008.9877702212</v>
      </c>
      <c r="G299" s="5">
        <f>'90.1 Data-SI'!G299/Convert!$B$2*1000000</f>
        <v>1556941.2009354196</v>
      </c>
      <c r="H299" s="5">
        <f>'90.1 Data-SI'!H299/Convert!$B$2*1000000</f>
        <v>3286214.5029471894</v>
      </c>
      <c r="I299" s="5">
        <f>'90.1 Data-SI'!I299/Convert!$B$2*1000000</f>
        <v>201060.43670292728</v>
      </c>
      <c r="J299" s="5">
        <f>'90.1 Data-SI'!J299/Convert!$B$2*1000000</f>
        <v>6555301.9512994513</v>
      </c>
      <c r="K299" s="5">
        <f>'90.1 Data-SI'!K299/Convert!$B$2*1000000</f>
        <v>2646276.8465632955</v>
      </c>
      <c r="L299" s="5">
        <f>'90.1 Data-SI'!L299/Convert!$B$2*1000000</f>
        <v>2474248.0469518248</v>
      </c>
      <c r="M299" s="5">
        <f>'90.1 Data-SI'!M299/Convert!$B$2*1000000</f>
        <v>2803908.3047637572</v>
      </c>
      <c r="N299" s="5">
        <f>'90.1 Data-SI'!N299/Convert!$B$2*1000000</f>
        <v>464041.76309520658</v>
      </c>
      <c r="O299" s="5">
        <f>'90.1 Data-SI'!O299/Convert!$B$2*1000000</f>
        <v>747.12155062115664</v>
      </c>
      <c r="P299" s="5">
        <f t="shared" si="21"/>
        <v>463294.64154458541</v>
      </c>
      <c r="Q299" s="5">
        <f>'90.1 Data-SI'!Q299/Convert!$B$2*1000000</f>
        <v>141964.04190526778</v>
      </c>
      <c r="R299" s="5">
        <f>'90.1 Data-SI'!R299/Convert!$B$2*1000000</f>
        <v>952594.0758210062</v>
      </c>
      <c r="S299" s="5">
        <f>'90.1 Data-SI'!S299/Convert!$B$2*1000000</f>
        <v>211979.28943859751</v>
      </c>
      <c r="T299" s="5">
        <f>'90.1 Data-SI'!T299/Convert!$B$2*1000000</f>
        <v>25022.370852577573</v>
      </c>
      <c r="U299" s="5">
        <f>'90.1 Data-SI'!U299/Convert!$B$2*1000000</f>
        <v>1251033.2390918813</v>
      </c>
      <c r="V299" s="5">
        <f>'90.1 Data-SI'!V299/Convert!$B$2*1000000</f>
        <v>145215.05448194736</v>
      </c>
      <c r="W299" s="5">
        <f t="shared" si="22"/>
        <v>6283772.9688066766</v>
      </c>
      <c r="X299" s="5">
        <f t="shared" si="23"/>
        <v>6986008.9877702212</v>
      </c>
      <c r="Y299" s="5">
        <f t="shared" si="24"/>
        <v>13269781.956576899</v>
      </c>
      <c r="Z299" s="5">
        <f>'90.1 Data-SI'!Y299/Convert!$B$2*1000000</f>
        <v>18971591.931763992</v>
      </c>
      <c r="AA299" s="5">
        <f>'90.1 Data-SI'!Z299/Convert!$B$2*1000000</f>
        <v>10883328.551596176</v>
      </c>
      <c r="AB299" s="5">
        <f t="shared" si="20"/>
        <v>29854920.483360168</v>
      </c>
    </row>
    <row r="300" spans="1:28" x14ac:dyDescent="0.25">
      <c r="A300" s="95">
        <v>2013</v>
      </c>
      <c r="B300" s="95" t="s">
        <v>0</v>
      </c>
      <c r="C300" s="52" t="s">
        <v>5</v>
      </c>
      <c r="D300" s="5">
        <f>'90.1 Data-SI'!D300*Convert!$B$1</f>
        <v>241501.03161968707</v>
      </c>
      <c r="E300" s="5">
        <f>'90.1 Data-SI'!E300/Convert!$B$2*1000000</f>
        <v>154200.36037900927</v>
      </c>
      <c r="F300" s="5">
        <f>'90.1 Data-SI'!F300/Convert!$B$2*1000000</f>
        <v>5233163.4750348292</v>
      </c>
      <c r="G300" s="5">
        <f>'90.1 Data-SI'!G300/Convert!$B$2*1000000</f>
        <v>1295495.338209094</v>
      </c>
      <c r="H300" s="5">
        <f>'90.1 Data-SI'!H300/Convert!$B$2*1000000</f>
        <v>3285181.3823324433</v>
      </c>
      <c r="I300" s="5">
        <f>'90.1 Data-SI'!I300/Convert!$B$2*1000000</f>
        <v>201069.91487370475</v>
      </c>
      <c r="J300" s="5">
        <f>'90.1 Data-SI'!J300/Convert!$B$2*1000000</f>
        <v>6555301.9512994513</v>
      </c>
      <c r="K300" s="5">
        <f>'90.1 Data-SI'!K300/Convert!$B$2*1000000</f>
        <v>2646276.8465632955</v>
      </c>
      <c r="L300" s="5">
        <f>'90.1 Data-SI'!L300/Convert!$B$2*1000000</f>
        <v>2474248.0469518248</v>
      </c>
      <c r="M300" s="5">
        <f>'90.1 Data-SI'!M300/Convert!$B$2*1000000</f>
        <v>3101911.4721788676</v>
      </c>
      <c r="N300" s="5">
        <f>'90.1 Data-SI'!N300/Convert!$B$2*1000000</f>
        <v>372463.67704308371</v>
      </c>
      <c r="O300" s="5">
        <f>'90.1 Data-SI'!O300/Convert!$B$2*1000000</f>
        <v>747.12155062115664</v>
      </c>
      <c r="P300" s="5">
        <f t="shared" si="21"/>
        <v>371716.55549246253</v>
      </c>
      <c r="Q300" s="5">
        <f>'90.1 Data-SI'!Q300/Convert!$B$2*1000000</f>
        <v>34178.283823634367</v>
      </c>
      <c r="R300" s="5">
        <f>'90.1 Data-SI'!R300/Convert!$B$2*1000000</f>
        <v>1333777.6699793821</v>
      </c>
      <c r="S300" s="5">
        <f>'90.1 Data-SI'!S300/Convert!$B$2*1000000</f>
        <v>206481.95038765244</v>
      </c>
      <c r="T300" s="5">
        <f>'90.1 Data-SI'!T300/Convert!$B$2*1000000</f>
        <v>25022.370852577573</v>
      </c>
      <c r="U300" s="5">
        <f>'90.1 Data-SI'!U300/Convert!$B$2*1000000</f>
        <v>1233944.0971800641</v>
      </c>
      <c r="V300" s="5">
        <f>'90.1 Data-SI'!V300/Convert!$B$2*1000000</f>
        <v>144911.75301706759</v>
      </c>
      <c r="W300" s="5">
        <f t="shared" si="22"/>
        <v>6497761.6304501025</v>
      </c>
      <c r="X300" s="5">
        <f t="shared" si="23"/>
        <v>5233163.4750348292</v>
      </c>
      <c r="Y300" s="5">
        <f t="shared" si="24"/>
        <v>11730925.105484933</v>
      </c>
      <c r="Z300" s="5">
        <f>'90.1 Data-SI'!Y300/Convert!$B$2*1000000</f>
        <v>19184234.693157014</v>
      </c>
      <c r="AA300" s="5">
        <f>'90.1 Data-SI'!Z300/Convert!$B$2*1000000</f>
        <v>9113384.4187781885</v>
      </c>
      <c r="AB300" s="5">
        <f t="shared" si="20"/>
        <v>28297619.111935202</v>
      </c>
    </row>
    <row r="301" spans="1:28" x14ac:dyDescent="0.25">
      <c r="A301" s="95">
        <v>2013</v>
      </c>
      <c r="B301" s="95" t="s">
        <v>0</v>
      </c>
      <c r="C301" s="52" t="s">
        <v>15</v>
      </c>
      <c r="D301" s="5">
        <f>'90.1 Data-SI'!D301*Convert!$B$1</f>
        <v>241501.03161968707</v>
      </c>
      <c r="E301" s="5">
        <f>'90.1 Data-SI'!E301/Convert!$B$2*1000000</f>
        <v>96288.736928536207</v>
      </c>
      <c r="F301" s="5">
        <f>'90.1 Data-SI'!F301/Convert!$B$2*1000000</f>
        <v>6322470.6861503739</v>
      </c>
      <c r="G301" s="5">
        <f>'90.1 Data-SI'!G301/Convert!$B$2*1000000</f>
        <v>940139.75941938232</v>
      </c>
      <c r="H301" s="5">
        <f>'90.1 Data-SI'!H301/Convert!$B$2*1000000</f>
        <v>3288062.7462488008</v>
      </c>
      <c r="I301" s="5">
        <f>'90.1 Data-SI'!I301/Convert!$B$2*1000000</f>
        <v>200747.65706727008</v>
      </c>
      <c r="J301" s="5">
        <f>'90.1 Data-SI'!J301/Convert!$B$2*1000000</f>
        <v>6555301.9512994513</v>
      </c>
      <c r="K301" s="5">
        <f>'90.1 Data-SI'!K301/Convert!$B$2*1000000</f>
        <v>2646276.8465632955</v>
      </c>
      <c r="L301" s="5">
        <f>'90.1 Data-SI'!L301/Convert!$B$2*1000000</f>
        <v>2474248.0469518248</v>
      </c>
      <c r="M301" s="5">
        <f>'90.1 Data-SI'!M301/Convert!$B$2*1000000</f>
        <v>2804003.086471532</v>
      </c>
      <c r="N301" s="5">
        <f>'90.1 Data-SI'!N301/Convert!$B$2*1000000</f>
        <v>331053.54891622323</v>
      </c>
      <c r="O301" s="5">
        <f>'90.1 Data-SI'!O301/Convert!$B$2*1000000</f>
        <v>747.12155062115664</v>
      </c>
      <c r="P301" s="5">
        <f t="shared" si="21"/>
        <v>330306.42736560205</v>
      </c>
      <c r="Q301" s="5">
        <f>'90.1 Data-SI'!Q301/Convert!$B$2*1000000</f>
        <v>35173.491755270974</v>
      </c>
      <c r="R301" s="5">
        <f>'90.1 Data-SI'!R301/Convert!$B$2*1000000</f>
        <v>269341.17898397607</v>
      </c>
      <c r="S301" s="5">
        <f>'90.1 Data-SI'!S301/Convert!$B$2*1000000</f>
        <v>210424.86943108891</v>
      </c>
      <c r="T301" s="5">
        <f>'90.1 Data-SI'!T301/Convert!$B$2*1000000</f>
        <v>25022.370852577573</v>
      </c>
      <c r="U301" s="5">
        <f>'90.1 Data-SI'!U301/Convert!$B$2*1000000</f>
        <v>1241725.6753883846</v>
      </c>
      <c r="V301" s="5">
        <f>'90.1 Data-SI'!V301/Convert!$B$2*1000000</f>
        <v>143328.89849722656</v>
      </c>
      <c r="W301" s="5">
        <f t="shared" si="22"/>
        <v>4685677.5503553888</v>
      </c>
      <c r="X301" s="5">
        <f t="shared" si="23"/>
        <v>6322470.6861503739</v>
      </c>
      <c r="Y301" s="5">
        <f t="shared" si="24"/>
        <v>11008148.236505762</v>
      </c>
      <c r="Z301" s="5">
        <f>'90.1 Data-SI'!Y301/Convert!$B$2*1000000</f>
        <v>17373136.342823163</v>
      </c>
      <c r="AA301" s="5">
        <f>'90.1 Data-SI'!Z301/Convert!$B$2*1000000</f>
        <v>10210473.208102055</v>
      </c>
      <c r="AB301" s="5">
        <f t="shared" si="20"/>
        <v>27583609.550925218</v>
      </c>
    </row>
    <row r="302" spans="1:28" x14ac:dyDescent="0.25">
      <c r="A302" s="95">
        <v>2013</v>
      </c>
      <c r="B302" s="95" t="s">
        <v>0</v>
      </c>
      <c r="C302" s="52" t="s">
        <v>16</v>
      </c>
      <c r="D302" s="5">
        <f>'90.1 Data-SI'!D302*Convert!$B$1</f>
        <v>241501.03161968707</v>
      </c>
      <c r="E302" s="5">
        <f>'90.1 Data-SI'!E302/Convert!$B$2*1000000</f>
        <v>165280.34201789685</v>
      </c>
      <c r="F302" s="5">
        <f>'90.1 Data-SI'!F302/Convert!$B$2*1000000</f>
        <v>8084149.8540503858</v>
      </c>
      <c r="G302" s="5">
        <f>'90.1 Data-SI'!G302/Convert!$B$2*1000000</f>
        <v>1513464.8315790659</v>
      </c>
      <c r="H302" s="5">
        <f>'90.1 Data-SI'!H302/Convert!$B$2*1000000</f>
        <v>3286271.3719718545</v>
      </c>
      <c r="I302" s="5">
        <f>'90.1 Data-SI'!I302/Convert!$B$2*1000000</f>
        <v>200965.65499515238</v>
      </c>
      <c r="J302" s="5">
        <f>'90.1 Data-SI'!J302/Convert!$B$2*1000000</f>
        <v>6555301.9512994513</v>
      </c>
      <c r="K302" s="5">
        <f>'90.1 Data-SI'!K302/Convert!$B$2*1000000</f>
        <v>2646276.8465632955</v>
      </c>
      <c r="L302" s="5">
        <f>'90.1 Data-SI'!L302/Convert!$B$2*1000000</f>
        <v>2474248.0469518248</v>
      </c>
      <c r="M302" s="5">
        <f>'90.1 Data-SI'!M302/Convert!$B$2*1000000</f>
        <v>2833480.1975895301</v>
      </c>
      <c r="N302" s="5">
        <f>'90.1 Data-SI'!N302/Convert!$B$2*1000000</f>
        <v>494779.47092661151</v>
      </c>
      <c r="O302" s="5">
        <f>'90.1 Data-SI'!O302/Convert!$B$2*1000000</f>
        <v>747.12155062115664</v>
      </c>
      <c r="P302" s="5">
        <f t="shared" si="21"/>
        <v>494032.34937599034</v>
      </c>
      <c r="Q302" s="5">
        <f>'90.1 Data-SI'!Q302/Convert!$B$2*1000000</f>
        <v>146001.74265647915</v>
      </c>
      <c r="R302" s="5">
        <f>'90.1 Data-SI'!R302/Convert!$B$2*1000000</f>
        <v>1074227.4414085546</v>
      </c>
      <c r="S302" s="5">
        <f>'90.1 Data-SI'!S302/Convert!$B$2*1000000</f>
        <v>217059.58897533294</v>
      </c>
      <c r="T302" s="5">
        <f>'90.1 Data-SI'!T302/Convert!$B$2*1000000</f>
        <v>25022.370852577573</v>
      </c>
      <c r="U302" s="5">
        <f>'90.1 Data-SI'!U302/Convert!$B$2*1000000</f>
        <v>1299040.1740798757</v>
      </c>
      <c r="V302" s="5">
        <f>'90.1 Data-SI'!V302/Convert!$B$2*1000000</f>
        <v>144437.84447819303</v>
      </c>
      <c r="W302" s="5">
        <f t="shared" si="22"/>
        <v>6443546.4936028495</v>
      </c>
      <c r="X302" s="5">
        <f t="shared" si="23"/>
        <v>8084149.8540503858</v>
      </c>
      <c r="Y302" s="5">
        <f t="shared" si="24"/>
        <v>14527696.347653236</v>
      </c>
      <c r="Z302" s="5">
        <f>'90.1 Data-SI'!Y302/Convert!$B$2*1000000</f>
        <v>19130521.89936097</v>
      </c>
      <c r="AA302" s="5">
        <f>'90.1 Data-SI'!Z302/Convert!$B$2*1000000</f>
        <v>12029466.874693558</v>
      </c>
      <c r="AB302" s="5">
        <f t="shared" si="20"/>
        <v>31159988.774054527</v>
      </c>
    </row>
    <row r="303" spans="1:28" x14ac:dyDescent="0.25">
      <c r="A303" s="95">
        <v>2013</v>
      </c>
      <c r="B303" s="95" t="s">
        <v>0</v>
      </c>
      <c r="C303" s="52" t="s">
        <v>9</v>
      </c>
      <c r="D303" s="5">
        <f>'90.1 Data-SI'!D303*Convert!$B$1</f>
        <v>241501.03161968707</v>
      </c>
      <c r="E303" s="5">
        <f>'90.1 Data-SI'!E303/Convert!$B$2*1000000</f>
        <v>191023.05384956379</v>
      </c>
      <c r="F303" s="5">
        <f>'90.1 Data-SI'!F303/Convert!$B$2*1000000</f>
        <v>6899634.4174749404</v>
      </c>
      <c r="G303" s="5">
        <f>'90.1 Data-SI'!G303/Convert!$B$2*1000000</f>
        <v>1077980.7970364413</v>
      </c>
      <c r="H303" s="5">
        <f>'90.1 Data-SI'!H303/Convert!$B$2*1000000</f>
        <v>3286148.1557517475</v>
      </c>
      <c r="I303" s="5">
        <f>'90.1 Data-SI'!I303/Convert!$B$2*1000000</f>
        <v>200823.48243348999</v>
      </c>
      <c r="J303" s="5">
        <f>'90.1 Data-SI'!J303/Convert!$B$2*1000000</f>
        <v>6555301.9512994513</v>
      </c>
      <c r="K303" s="5">
        <f>'90.1 Data-SI'!K303/Convert!$B$2*1000000</f>
        <v>2646276.8465632955</v>
      </c>
      <c r="L303" s="5">
        <f>'90.1 Data-SI'!L303/Convert!$B$2*1000000</f>
        <v>2474248.0469518248</v>
      </c>
      <c r="M303" s="5">
        <f>'90.1 Data-SI'!M303/Convert!$B$2*1000000</f>
        <v>2993348.5040934794</v>
      </c>
      <c r="N303" s="5">
        <f>'90.1 Data-SI'!N303/Convert!$B$2*1000000</f>
        <v>367989.98043610773</v>
      </c>
      <c r="O303" s="5">
        <f>'90.1 Data-SI'!O303/Convert!$B$2*1000000</f>
        <v>747.12155062115664</v>
      </c>
      <c r="P303" s="5">
        <f t="shared" si="21"/>
        <v>367242.85888548655</v>
      </c>
      <c r="Q303" s="5">
        <f>'90.1 Data-SI'!Q303/Convert!$B$2*1000000</f>
        <v>25922.797076439267</v>
      </c>
      <c r="R303" s="5">
        <f>'90.1 Data-SI'!R303/Convert!$B$2*1000000</f>
        <v>1431364.9163044346</v>
      </c>
      <c r="S303" s="5">
        <f>'90.1 Data-SI'!S303/Convert!$B$2*1000000</f>
        <v>213183.01712733891</v>
      </c>
      <c r="T303" s="5">
        <f>'90.1 Data-SI'!T303/Convert!$B$2*1000000</f>
        <v>25022.370852577573</v>
      </c>
      <c r="U303" s="5">
        <f>'90.1 Data-SI'!U303/Convert!$B$2*1000000</f>
        <v>1285638.0406005029</v>
      </c>
      <c r="V303" s="5">
        <f>'90.1 Data-SI'!V303/Convert!$B$2*1000000</f>
        <v>142542.21032269474</v>
      </c>
      <c r="W303" s="5">
        <f t="shared" si="22"/>
        <v>6300065.9443731839</v>
      </c>
      <c r="X303" s="5">
        <f t="shared" si="23"/>
        <v>6899634.4174749404</v>
      </c>
      <c r="Y303" s="5">
        <f t="shared" si="24"/>
        <v>13199700.361848123</v>
      </c>
      <c r="Z303" s="5">
        <f>'90.1 Data-SI'!Y303/Convert!$B$2*1000000</f>
        <v>18984899.283535592</v>
      </c>
      <c r="AA303" s="5">
        <f>'90.1 Data-SI'!Z303/Convert!$B$2*1000000</f>
        <v>10831558.782809516</v>
      </c>
      <c r="AB303" s="5">
        <f t="shared" si="20"/>
        <v>29816458.066345111</v>
      </c>
    </row>
    <row r="304" spans="1:28" x14ac:dyDescent="0.25">
      <c r="A304" s="95">
        <v>2013</v>
      </c>
      <c r="B304" s="95" t="s">
        <v>0</v>
      </c>
      <c r="C304" s="52" t="s">
        <v>12</v>
      </c>
      <c r="D304" s="5">
        <f>'90.1 Data-SI'!D304*Convert!$B$1</f>
        <v>241501.03161968707</v>
      </c>
      <c r="E304" s="5">
        <f>'90.1 Data-SI'!E304/Convert!$B$2*1000000</f>
        <v>192113.04348897532</v>
      </c>
      <c r="F304" s="5">
        <f>'90.1 Data-SI'!F304/Convert!$B$2*1000000</f>
        <v>9240401.3853673525</v>
      </c>
      <c r="G304" s="5">
        <f>'90.1 Data-SI'!G304/Convert!$B$2*1000000</f>
        <v>1235583.82072457</v>
      </c>
      <c r="H304" s="5">
        <f>'90.1 Data-SI'!H304/Convert!$B$2*1000000</f>
        <v>3285712.1598959831</v>
      </c>
      <c r="I304" s="5">
        <f>'90.1 Data-SI'!I304/Convert!$B$2*1000000</f>
        <v>200700.26621338259</v>
      </c>
      <c r="J304" s="5">
        <f>'90.1 Data-SI'!J304/Convert!$B$2*1000000</f>
        <v>6555301.9512994513</v>
      </c>
      <c r="K304" s="5">
        <f>'90.1 Data-SI'!K304/Convert!$B$2*1000000</f>
        <v>2646276.8465632955</v>
      </c>
      <c r="L304" s="5">
        <f>'90.1 Data-SI'!L304/Convert!$B$2*1000000</f>
        <v>2474248.0469518248</v>
      </c>
      <c r="M304" s="5">
        <f>'90.1 Data-SI'!M304/Convert!$B$2*1000000</f>
        <v>2857317.7970949216</v>
      </c>
      <c r="N304" s="5">
        <f>'90.1 Data-SI'!N304/Convert!$B$2*1000000</f>
        <v>443625.78324048989</v>
      </c>
      <c r="O304" s="5">
        <f>'90.1 Data-SI'!O304/Convert!$B$2*1000000</f>
        <v>747.12155062115664</v>
      </c>
      <c r="P304" s="5">
        <f t="shared" si="21"/>
        <v>442878.66168986872</v>
      </c>
      <c r="Q304" s="5">
        <f>'90.1 Data-SI'!Q304/Convert!$B$2*1000000</f>
        <v>97824.200594489812</v>
      </c>
      <c r="R304" s="5">
        <f>'90.1 Data-SI'!R304/Convert!$B$2*1000000</f>
        <v>1390390.784033339</v>
      </c>
      <c r="S304" s="5">
        <f>'90.1 Data-SI'!S304/Convert!$B$2*1000000</f>
        <v>220414.86143056495</v>
      </c>
      <c r="T304" s="5">
        <f>'90.1 Data-SI'!T304/Convert!$B$2*1000000</f>
        <v>25022.370852577573</v>
      </c>
      <c r="U304" s="5">
        <f>'90.1 Data-SI'!U304/Convert!$B$2*1000000</f>
        <v>1356885.4503349063</v>
      </c>
      <c r="V304" s="5">
        <f>'90.1 Data-SI'!V304/Convert!$B$2*1000000</f>
        <v>142343.16873636743</v>
      </c>
      <c r="W304" s="5">
        <f t="shared" si="22"/>
        <v>6436523.1690567303</v>
      </c>
      <c r="X304" s="5">
        <f t="shared" si="23"/>
        <v>9240401.3853673525</v>
      </c>
      <c r="Y304" s="5">
        <f t="shared" si="24"/>
        <v>15676924.554424083</v>
      </c>
      <c r="Z304" s="5">
        <f>'90.1 Data-SI'!Y304/Convert!$B$2*1000000</f>
        <v>19120579.298215382</v>
      </c>
      <c r="AA304" s="5">
        <f>'90.1 Data-SI'!Z304/Convert!$B$2*1000000</f>
        <v>13243563.682265555</v>
      </c>
      <c r="AB304" s="5">
        <f t="shared" si="20"/>
        <v>32364142.980480939</v>
      </c>
    </row>
    <row r="305" spans="1:28" x14ac:dyDescent="0.25">
      <c r="A305" s="95">
        <v>2013</v>
      </c>
      <c r="B305" s="95" t="s">
        <v>0</v>
      </c>
      <c r="C305" s="52" t="s">
        <v>8</v>
      </c>
      <c r="D305" s="5">
        <f>'90.1 Data-SI'!D305*Convert!$B$1</f>
        <v>241501.03161968707</v>
      </c>
      <c r="E305" s="5">
        <f>'90.1 Data-SI'!E305/Convert!$B$2*1000000</f>
        <v>242944.47336866223</v>
      </c>
      <c r="F305" s="5">
        <f>'90.1 Data-SI'!F305/Convert!$B$2*1000000</f>
        <v>11493248.841127753</v>
      </c>
      <c r="G305" s="5">
        <f>'90.1 Data-SI'!G305/Convert!$B$2*1000000</f>
        <v>704199.65425528644</v>
      </c>
      <c r="H305" s="5">
        <f>'90.1 Data-SI'!H305/Convert!$B$2*1000000</f>
        <v>3292887.1351745436</v>
      </c>
      <c r="I305" s="5">
        <f>'90.1 Data-SI'!I305/Convert!$B$2*1000000</f>
        <v>199591.32023241612</v>
      </c>
      <c r="J305" s="5">
        <f>'90.1 Data-SI'!J305/Convert!$B$2*1000000</f>
        <v>6555301.9512994513</v>
      </c>
      <c r="K305" s="5">
        <f>'90.1 Data-SI'!K305/Convert!$B$2*1000000</f>
        <v>2646276.8465632955</v>
      </c>
      <c r="L305" s="5">
        <f>'90.1 Data-SI'!L305/Convert!$B$2*1000000</f>
        <v>2474248.0469518248</v>
      </c>
      <c r="M305" s="5">
        <f>'90.1 Data-SI'!M305/Convert!$B$2*1000000</f>
        <v>2836664.8629707675</v>
      </c>
      <c r="N305" s="5">
        <f>'90.1 Data-SI'!N305/Convert!$B$2*1000000</f>
        <v>365629.91591251228</v>
      </c>
      <c r="O305" s="5">
        <f>'90.1 Data-SI'!O305/Convert!$B$2*1000000</f>
        <v>747.12155062115664</v>
      </c>
      <c r="P305" s="5">
        <f t="shared" si="21"/>
        <v>364882.79436189111</v>
      </c>
      <c r="Q305" s="5">
        <f>'90.1 Data-SI'!Q305/Convert!$B$2*1000000</f>
        <v>25287.759634347334</v>
      </c>
      <c r="R305" s="5">
        <f>'90.1 Data-SI'!R305/Convert!$B$2*1000000</f>
        <v>1771981.9395351468</v>
      </c>
      <c r="S305" s="5">
        <f>'90.1 Data-SI'!S305/Convert!$B$2*1000000</f>
        <v>226992.71195014406</v>
      </c>
      <c r="T305" s="5">
        <f>'90.1 Data-SI'!T305/Convert!$B$2*1000000</f>
        <v>25022.370852577573</v>
      </c>
      <c r="U305" s="5">
        <f>'90.1 Data-SI'!U305/Convert!$B$2*1000000</f>
        <v>1441819.3386720077</v>
      </c>
      <c r="V305" s="5">
        <f>'90.1 Data-SI'!V305/Convert!$B$2*1000000</f>
        <v>139092.15615968785</v>
      </c>
      <c r="W305" s="5">
        <f t="shared" si="22"/>
        <v>6172954.196076246</v>
      </c>
      <c r="X305" s="5">
        <f t="shared" si="23"/>
        <v>11493248.841127753</v>
      </c>
      <c r="Y305" s="5">
        <f t="shared" si="24"/>
        <v>17666203.037203997</v>
      </c>
      <c r="Z305" s="5">
        <f>'90.1 Data-SI'!Y305/Convert!$B$2*1000000</f>
        <v>18859844.298297368</v>
      </c>
      <c r="AA305" s="5">
        <f>'90.1 Data-SI'!Z305/Convert!$B$2*1000000</f>
        <v>15581354.504533837</v>
      </c>
      <c r="AB305" s="5">
        <f t="shared" si="20"/>
        <v>34441198.802831203</v>
      </c>
    </row>
    <row r="306" spans="1:28" x14ac:dyDescent="0.25">
      <c r="A306" s="95">
        <v>2016</v>
      </c>
      <c r="B306" s="95" t="s">
        <v>0</v>
      </c>
      <c r="C306" s="52" t="s">
        <v>10</v>
      </c>
      <c r="D306" s="5">
        <f>'90.1 Data-SI'!D306*Convert!$B$1</f>
        <v>241501.03161968707</v>
      </c>
      <c r="E306" s="5">
        <f>'90.1 Data-SI'!E306/Convert!$B$2*1000000</f>
        <v>0</v>
      </c>
      <c r="F306" s="5">
        <f>'90.1 Data-SI'!F306/Convert!$B$2*1000000</f>
        <v>3629096.8089937223</v>
      </c>
      <c r="G306" s="5">
        <f>'90.1 Data-SI'!G306/Convert!$B$2*1000000</f>
        <v>5841055.4360200251</v>
      </c>
      <c r="H306" s="5">
        <f>'90.1 Data-SI'!H306/Convert!$B$2*1000000</f>
        <v>3220568.6921422835</v>
      </c>
      <c r="I306" s="5">
        <f>'90.1 Data-SI'!I306/Convert!$B$2*1000000</f>
        <v>147110.68863744565</v>
      </c>
      <c r="J306" s="5">
        <f>'90.1 Data-SI'!J306/Convert!$B$2*1000000</f>
        <v>6555301.9512994513</v>
      </c>
      <c r="K306" s="5">
        <f>'90.1 Data-SI'!K306/Convert!$B$2*1000000</f>
        <v>2646276.8465632955</v>
      </c>
      <c r="L306" s="5">
        <f>'90.1 Data-SI'!L306/Convert!$B$2*1000000</f>
        <v>2443879.9877807419</v>
      </c>
      <c r="M306" s="5">
        <f>'90.1 Data-SI'!M306/Convert!$B$2*1000000</f>
        <v>2691193.8978778282</v>
      </c>
      <c r="N306" s="5">
        <f>'90.1 Data-SI'!N306/Convert!$B$2*1000000</f>
        <v>766793.49406984018</v>
      </c>
      <c r="O306" s="5">
        <f>'90.1 Data-SI'!O306/Convert!$B$2*1000000</f>
        <v>747.12155062115664</v>
      </c>
      <c r="P306" s="5">
        <f t="shared" si="21"/>
        <v>766046.37251921906</v>
      </c>
      <c r="Q306" s="5">
        <f>'90.1 Data-SI'!Q306/Convert!$B$2*1000000</f>
        <v>952309.73069768143</v>
      </c>
      <c r="R306" s="5">
        <f>'90.1 Data-SI'!R306/Convert!$B$2*1000000</f>
        <v>0</v>
      </c>
      <c r="S306" s="5">
        <f>'90.1 Data-SI'!S306/Convert!$B$2*1000000</f>
        <v>192615.38654018237</v>
      </c>
      <c r="T306" s="5">
        <f>'90.1 Data-SI'!T306/Convert!$B$2*1000000</f>
        <v>25022.370852577573</v>
      </c>
      <c r="U306" s="5">
        <f>'90.1 Data-SI'!U306/Convert!$B$2*1000000</f>
        <v>941106.53283868649</v>
      </c>
      <c r="V306" s="5">
        <f>'90.1 Data-SI'!V306/Convert!$B$2*1000000</f>
        <v>171033.59167983421</v>
      </c>
      <c r="W306" s="5">
        <f t="shared" si="22"/>
        <v>10443220.823654937</v>
      </c>
      <c r="X306" s="5">
        <f t="shared" si="23"/>
        <v>3629096.8089937223</v>
      </c>
      <c r="Y306" s="5">
        <f t="shared" si="24"/>
        <v>14072317.632648658</v>
      </c>
      <c r="Z306" s="5">
        <f>'90.1 Data-SI'!Y306/Convert!$B$2*1000000</f>
        <v>23006875.749427117</v>
      </c>
      <c r="AA306" s="5">
        <f>'90.1 Data-SI'!Z306/Convert!$B$2*1000000</f>
        <v>7216480.1883957041</v>
      </c>
      <c r="AB306" s="5">
        <f t="shared" si="20"/>
        <v>30223355.937822822</v>
      </c>
    </row>
    <row r="307" spans="1:28" x14ac:dyDescent="0.25">
      <c r="A307" s="95">
        <v>2016</v>
      </c>
      <c r="B307" s="95" t="s">
        <v>0</v>
      </c>
      <c r="C307" s="52" t="s">
        <v>6</v>
      </c>
      <c r="D307" s="5">
        <f>'90.1 Data-SI'!D307*Convert!$B$1</f>
        <v>241501.03161968707</v>
      </c>
      <c r="E307" s="5">
        <f>'90.1 Data-SI'!E307/Convert!$B$2*1000000</f>
        <v>1127.9023225214889</v>
      </c>
      <c r="F307" s="5">
        <f>'90.1 Data-SI'!F307/Convert!$B$2*1000000</f>
        <v>3749630.7067710818</v>
      </c>
      <c r="G307" s="5">
        <f>'90.1 Data-SI'!G307/Convert!$B$2*1000000</f>
        <v>4850785.6313584903</v>
      </c>
      <c r="H307" s="5">
        <f>'90.1 Data-SI'!H307/Convert!$B$2*1000000</f>
        <v>3220625.5611669486</v>
      </c>
      <c r="I307" s="5">
        <f>'90.1 Data-SI'!I307/Convert!$B$2*1000000</f>
        <v>147139.12314977811</v>
      </c>
      <c r="J307" s="5">
        <f>'90.1 Data-SI'!J307/Convert!$B$2*1000000</f>
        <v>6555301.9512994513</v>
      </c>
      <c r="K307" s="5">
        <f>'90.1 Data-SI'!K307/Convert!$B$2*1000000</f>
        <v>2646276.8465632955</v>
      </c>
      <c r="L307" s="5">
        <f>'90.1 Data-SI'!L307/Convert!$B$2*1000000</f>
        <v>2443879.9877807419</v>
      </c>
      <c r="M307" s="5">
        <f>'90.1 Data-SI'!M307/Convert!$B$2*1000000</f>
        <v>2696217.3283898984</v>
      </c>
      <c r="N307" s="5">
        <f>'90.1 Data-SI'!N307/Convert!$B$2*1000000</f>
        <v>675509.23131181963</v>
      </c>
      <c r="O307" s="5">
        <f>'90.1 Data-SI'!O307/Convert!$B$2*1000000</f>
        <v>747.12155062115664</v>
      </c>
      <c r="P307" s="5">
        <f t="shared" si="21"/>
        <v>674762.10976119852</v>
      </c>
      <c r="Q307" s="5">
        <f>'90.1 Data-SI'!Q307/Convert!$B$2*1000000</f>
        <v>677234.25839332293</v>
      </c>
      <c r="R307" s="5">
        <f>'90.1 Data-SI'!R307/Convert!$B$2*1000000</f>
        <v>2767.6258670275192</v>
      </c>
      <c r="S307" s="5">
        <f>'90.1 Data-SI'!S307/Convert!$B$2*1000000</f>
        <v>192615.38654018237</v>
      </c>
      <c r="T307" s="5">
        <f>'90.1 Data-SI'!T307/Convert!$B$2*1000000</f>
        <v>25022.370852577573</v>
      </c>
      <c r="U307" s="5">
        <f>'90.1 Data-SI'!U307/Convert!$B$2*1000000</f>
        <v>941798.43930544343</v>
      </c>
      <c r="V307" s="5">
        <f>'90.1 Data-SI'!V307/Convert!$B$2*1000000</f>
        <v>170038.38374819761</v>
      </c>
      <c r="W307" s="5">
        <f t="shared" si="22"/>
        <v>9095510.2426326424</v>
      </c>
      <c r="X307" s="5">
        <f t="shared" si="23"/>
        <v>3749630.7067710818</v>
      </c>
      <c r="Y307" s="5">
        <f t="shared" si="24"/>
        <v>12845140.949403724</v>
      </c>
      <c r="Z307" s="5">
        <f>'90.1 Data-SI'!Y307/Convert!$B$2*1000000</f>
        <v>21658255.26401018</v>
      </c>
      <c r="AA307" s="5">
        <f>'90.1 Data-SI'!Z307/Convert!$B$2*1000000</f>
        <v>7337705.992639821</v>
      </c>
      <c r="AB307" s="5">
        <f t="shared" si="20"/>
        <v>28995961.256650001</v>
      </c>
    </row>
    <row r="308" spans="1:28" x14ac:dyDescent="0.25">
      <c r="A308" s="95">
        <v>2016</v>
      </c>
      <c r="B308" s="95" t="s">
        <v>0</v>
      </c>
      <c r="C308" s="52" t="s">
        <v>11</v>
      </c>
      <c r="D308" s="5">
        <f>'90.1 Data-SI'!D308*Convert!$B$1</f>
        <v>241501.03161968707</v>
      </c>
      <c r="E308" s="5">
        <f>'90.1 Data-SI'!E308/Convert!$B$2*1000000</f>
        <v>0</v>
      </c>
      <c r="F308" s="5">
        <f>'90.1 Data-SI'!F308/Convert!$B$2*1000000</f>
        <v>4064533.4526824593</v>
      </c>
      <c r="G308" s="5">
        <f>'90.1 Data-SI'!G308/Convert!$B$2*1000000</f>
        <v>4798399.7814712934</v>
      </c>
      <c r="H308" s="5">
        <f>'90.1 Data-SI'!H308/Convert!$B$2*1000000</f>
        <v>3221999.8959296844</v>
      </c>
      <c r="I308" s="5">
        <f>'90.1 Data-SI'!I308/Convert!$B$2*1000000</f>
        <v>147158.07949133308</v>
      </c>
      <c r="J308" s="5">
        <f>'90.1 Data-SI'!J308/Convert!$B$2*1000000</f>
        <v>6555301.9512994513</v>
      </c>
      <c r="K308" s="5">
        <f>'90.1 Data-SI'!K308/Convert!$B$2*1000000</f>
        <v>2646276.8465632955</v>
      </c>
      <c r="L308" s="5">
        <f>'90.1 Data-SI'!L308/Convert!$B$2*1000000</f>
        <v>2443879.9877807419</v>
      </c>
      <c r="M308" s="5">
        <f>'90.1 Data-SI'!M308/Convert!$B$2*1000000</f>
        <v>2647783.8757169168</v>
      </c>
      <c r="N308" s="5">
        <f>'90.1 Data-SI'!N308/Convert!$B$2*1000000</f>
        <v>642269.28639515676</v>
      </c>
      <c r="O308" s="5">
        <f>'90.1 Data-SI'!O308/Convert!$B$2*1000000</f>
        <v>747.12155062115664</v>
      </c>
      <c r="P308" s="5">
        <f t="shared" si="21"/>
        <v>641522.16484453564</v>
      </c>
      <c r="Q308" s="5">
        <f>'90.1 Data-SI'!Q308/Convert!$B$2*1000000</f>
        <v>786138.44062670041</v>
      </c>
      <c r="R308" s="5">
        <f>'90.1 Data-SI'!R308/Convert!$B$2*1000000</f>
        <v>0</v>
      </c>
      <c r="S308" s="5">
        <f>'90.1 Data-SI'!S308/Convert!$B$2*1000000</f>
        <v>192615.38654018237</v>
      </c>
      <c r="T308" s="5">
        <f>'90.1 Data-SI'!T308/Convert!$B$2*1000000</f>
        <v>25022.370852577573</v>
      </c>
      <c r="U308" s="5">
        <f>'90.1 Data-SI'!U308/Convert!$B$2*1000000</f>
        <v>962726.24038214458</v>
      </c>
      <c r="V308" s="5">
        <f>'90.1 Data-SI'!V308/Convert!$B$2*1000000</f>
        <v>167422.40861360994</v>
      </c>
      <c r="W308" s="5">
        <f t="shared" si="22"/>
        <v>9066459.6491996292</v>
      </c>
      <c r="X308" s="5">
        <f t="shared" si="23"/>
        <v>4064533.4526824593</v>
      </c>
      <c r="Y308" s="5">
        <f t="shared" si="24"/>
        <v>13130993.101882089</v>
      </c>
      <c r="Z308" s="5">
        <f>'90.1 Data-SI'!Y308/Convert!$B$2*1000000</f>
        <v>21627972.508376095</v>
      </c>
      <c r="AA308" s="5">
        <f>'90.1 Data-SI'!Z308/Convert!$B$2*1000000</f>
        <v>7673536.5396279003</v>
      </c>
      <c r="AB308" s="5">
        <f t="shared" si="20"/>
        <v>29301509.048003994</v>
      </c>
    </row>
    <row r="309" spans="1:28" x14ac:dyDescent="0.25">
      <c r="A309" s="95">
        <v>2016</v>
      </c>
      <c r="B309" s="95" t="s">
        <v>0</v>
      </c>
      <c r="C309" s="52" t="s">
        <v>13</v>
      </c>
      <c r="D309" s="5">
        <f>'90.1 Data-SI'!D309*Convert!$B$1</f>
        <v>241501.03161968707</v>
      </c>
      <c r="E309" s="5">
        <f>'90.1 Data-SI'!E309/Convert!$B$2*1000000</f>
        <v>3260.4907474570778</v>
      </c>
      <c r="F309" s="5">
        <f>'90.1 Data-SI'!F309/Convert!$B$2*1000000</f>
        <v>4129383.0971420561</v>
      </c>
      <c r="G309" s="5">
        <f>'90.1 Data-SI'!G309/Convert!$B$2*1000000</f>
        <v>4554848.7051728731</v>
      </c>
      <c r="H309" s="5">
        <f>'90.1 Data-SI'!H309/Convert!$B$2*1000000</f>
        <v>3220871.993607163</v>
      </c>
      <c r="I309" s="5">
        <f>'90.1 Data-SI'!I309/Convert!$B$2*1000000</f>
        <v>146968.51607578329</v>
      </c>
      <c r="J309" s="5">
        <f>'90.1 Data-SI'!J309/Convert!$B$2*1000000</f>
        <v>6555301.9512994513</v>
      </c>
      <c r="K309" s="5">
        <f>'90.1 Data-SI'!K309/Convert!$B$2*1000000</f>
        <v>2646276.8465632955</v>
      </c>
      <c r="L309" s="5">
        <f>'90.1 Data-SI'!L309/Convert!$B$2*1000000</f>
        <v>2443879.9877807419</v>
      </c>
      <c r="M309" s="5">
        <f>'90.1 Data-SI'!M309/Convert!$B$2*1000000</f>
        <v>2722509.7741266596</v>
      </c>
      <c r="N309" s="5">
        <f>'90.1 Data-SI'!N309/Convert!$B$2*1000000</f>
        <v>620080.88860504923</v>
      </c>
      <c r="O309" s="5">
        <f>'90.1 Data-SI'!O309/Convert!$B$2*1000000</f>
        <v>747.12155062115664</v>
      </c>
      <c r="P309" s="5">
        <f t="shared" si="21"/>
        <v>619333.76705442811</v>
      </c>
      <c r="Q309" s="5">
        <f>'90.1 Data-SI'!Q309/Convert!$B$2*1000000</f>
        <v>493945.39189819223</v>
      </c>
      <c r="R309" s="5">
        <f>'90.1 Data-SI'!R309/Convert!$B$2*1000000</f>
        <v>8236.5304056401183</v>
      </c>
      <c r="S309" s="5">
        <f>'90.1 Data-SI'!S309/Convert!$B$2*1000000</f>
        <v>192615.38654018237</v>
      </c>
      <c r="T309" s="5">
        <f>'90.1 Data-SI'!T309/Convert!$B$2*1000000</f>
        <v>25022.370852577573</v>
      </c>
      <c r="U309" s="5">
        <f>'90.1 Data-SI'!U309/Convert!$B$2*1000000</f>
        <v>973986.3072658045</v>
      </c>
      <c r="V309" s="5">
        <f>'90.1 Data-SI'!V309/Convert!$B$2*1000000</f>
        <v>165507.81811655665</v>
      </c>
      <c r="W309" s="5">
        <f t="shared" si="22"/>
        <v>8594750.045945432</v>
      </c>
      <c r="X309" s="5">
        <f t="shared" si="23"/>
        <v>4129383.0971420561</v>
      </c>
      <c r="Y309" s="5">
        <f t="shared" si="24"/>
        <v>12724133.143087488</v>
      </c>
      <c r="Z309" s="5">
        <f>'90.1 Data-SI'!Y309/Convert!$B$2*1000000</f>
        <v>21153049.80522833</v>
      </c>
      <c r="AA309" s="5">
        <f>'90.1 Data-SI'!Z309/Convert!$B$2*1000000</f>
        <v>7749655.7291419338</v>
      </c>
      <c r="AB309" s="5">
        <f t="shared" si="20"/>
        <v>28902705.534370266</v>
      </c>
    </row>
    <row r="310" spans="1:28" x14ac:dyDescent="0.25">
      <c r="A310" s="95">
        <v>2016</v>
      </c>
      <c r="B310" s="95" t="s">
        <v>0</v>
      </c>
      <c r="C310" s="52" t="s">
        <v>19</v>
      </c>
      <c r="D310" s="5">
        <f>'90.1 Data-SI'!D310*Convert!$B$1</f>
        <v>241501.03161968707</v>
      </c>
      <c r="E310" s="5">
        <f>'90.1 Data-SI'!E310/Convert!$B$2*1000000</f>
        <v>28425.034161697022</v>
      </c>
      <c r="F310" s="5">
        <f>'90.1 Data-SI'!F310/Convert!$B$2*1000000</f>
        <v>4882082.5512657668</v>
      </c>
      <c r="G310" s="5">
        <f>'90.1 Data-SI'!G310/Convert!$B$2*1000000</f>
        <v>3930379.423497845</v>
      </c>
      <c r="H310" s="5">
        <f>'90.1 Data-SI'!H310/Convert!$B$2*1000000</f>
        <v>3221592.3345862529</v>
      </c>
      <c r="I310" s="5">
        <f>'90.1 Data-SI'!I310/Convert!$B$2*1000000</f>
        <v>146921.12522189581</v>
      </c>
      <c r="J310" s="5">
        <f>'90.1 Data-SI'!J310/Convert!$B$2*1000000</f>
        <v>6555301.9512994513</v>
      </c>
      <c r="K310" s="5">
        <f>'90.1 Data-SI'!K310/Convert!$B$2*1000000</f>
        <v>2646276.8465632955</v>
      </c>
      <c r="L310" s="5">
        <f>'90.1 Data-SI'!L310/Convert!$B$2*1000000</f>
        <v>2443879.9877807419</v>
      </c>
      <c r="M310" s="5">
        <f>'90.1 Data-SI'!M310/Convert!$B$2*1000000</f>
        <v>2609890.1489485055</v>
      </c>
      <c r="N310" s="5">
        <f>'90.1 Data-SI'!N310/Convert!$B$2*1000000</f>
        <v>611474.70953908691</v>
      </c>
      <c r="O310" s="5">
        <f>'90.1 Data-SI'!O310/Convert!$B$2*1000000</f>
        <v>747.12155062115664</v>
      </c>
      <c r="P310" s="5">
        <f t="shared" si="21"/>
        <v>610727.58798846579</v>
      </c>
      <c r="Q310" s="5">
        <f>'90.1 Data-SI'!Q310/Convert!$B$2*1000000</f>
        <v>577988.33218220936</v>
      </c>
      <c r="R310" s="5">
        <f>'90.1 Data-SI'!R310/Convert!$B$2*1000000</f>
        <v>137916.86298327887</v>
      </c>
      <c r="S310" s="5">
        <f>'90.1 Data-SI'!S310/Convert!$B$2*1000000</f>
        <v>180407.5025787733</v>
      </c>
      <c r="T310" s="5">
        <f>'90.1 Data-SI'!T310/Convert!$B$2*1000000</f>
        <v>25022.370852577573</v>
      </c>
      <c r="U310" s="5">
        <f>'90.1 Data-SI'!U310/Convert!$B$2*1000000</f>
        <v>1003084.2915527034</v>
      </c>
      <c r="V310" s="5">
        <f>'90.1 Data-SI'!V310/Convert!$B$2*1000000</f>
        <v>162209.41468598958</v>
      </c>
      <c r="W310" s="5">
        <f t="shared" si="22"/>
        <v>8075734.8923407756</v>
      </c>
      <c r="X310" s="5">
        <f t="shared" si="23"/>
        <v>4882082.5512657668</v>
      </c>
      <c r="Y310" s="5">
        <f t="shared" si="24"/>
        <v>12957817.443606542</v>
      </c>
      <c r="Z310" s="5">
        <f>'90.1 Data-SI'!Y310/Convert!$B$2*1000000</f>
        <v>20631409.198318306</v>
      </c>
      <c r="AA310" s="5">
        <f>'90.1 Data-SI'!Z310/Convert!$B$2*1000000</f>
        <v>8531434.2112109866</v>
      </c>
      <c r="AB310" s="5">
        <f t="shared" si="20"/>
        <v>29162843.409529291</v>
      </c>
    </row>
    <row r="311" spans="1:28" x14ac:dyDescent="0.25">
      <c r="A311" s="95">
        <v>2016</v>
      </c>
      <c r="B311" s="95" t="s">
        <v>0</v>
      </c>
      <c r="C311" s="52" t="s">
        <v>20</v>
      </c>
      <c r="D311" s="5">
        <f>'90.1 Data-SI'!D311*Convert!$B$1</f>
        <v>241501.03161968707</v>
      </c>
      <c r="E311" s="5">
        <f>'90.1 Data-SI'!E311/Convert!$B$2*1000000</f>
        <v>143471.07105888889</v>
      </c>
      <c r="F311" s="5">
        <f>'90.1 Data-SI'!F311/Convert!$B$2*1000000</f>
        <v>3899433.1959093348</v>
      </c>
      <c r="G311" s="5">
        <f>'90.1 Data-SI'!G311/Convert!$B$2*1000000</f>
        <v>2543362.8682612926</v>
      </c>
      <c r="H311" s="5">
        <f>'90.1 Data-SI'!H311/Convert!$B$2*1000000</f>
        <v>3223004.5820320984</v>
      </c>
      <c r="I311" s="5">
        <f>'90.1 Data-SI'!I311/Convert!$B$2*1000000</f>
        <v>147025.38510044821</v>
      </c>
      <c r="J311" s="5">
        <f>'90.1 Data-SI'!J311/Convert!$B$2*1000000</f>
        <v>6555301.9512994513</v>
      </c>
      <c r="K311" s="5">
        <f>'90.1 Data-SI'!K311/Convert!$B$2*1000000</f>
        <v>2646276.8465632955</v>
      </c>
      <c r="L311" s="5">
        <f>'90.1 Data-SI'!L311/Convert!$B$2*1000000</f>
        <v>2443879.9877807419</v>
      </c>
      <c r="M311" s="5">
        <f>'90.1 Data-SI'!M311/Convert!$B$2*1000000</f>
        <v>2799368.2609613379</v>
      </c>
      <c r="N311" s="5">
        <f>'90.1 Data-SI'!N311/Convert!$B$2*1000000</f>
        <v>466733.56359601422</v>
      </c>
      <c r="O311" s="5">
        <f>'90.1 Data-SI'!O311/Convert!$B$2*1000000</f>
        <v>747.12155062115664</v>
      </c>
      <c r="P311" s="5">
        <f t="shared" si="21"/>
        <v>465986.44204539305</v>
      </c>
      <c r="Q311" s="5">
        <f>'90.1 Data-SI'!Q311/Convert!$B$2*1000000</f>
        <v>213524.23127532864</v>
      </c>
      <c r="R311" s="5">
        <f>'90.1 Data-SI'!R311/Convert!$B$2*1000000</f>
        <v>1063318.0668436619</v>
      </c>
      <c r="S311" s="5">
        <f>'90.1 Data-SI'!S311/Convert!$B$2*1000000</f>
        <v>170872.46277661686</v>
      </c>
      <c r="T311" s="5">
        <f>'90.1 Data-SI'!T311/Convert!$B$2*1000000</f>
        <v>25022.370852577573</v>
      </c>
      <c r="U311" s="5">
        <f>'90.1 Data-SI'!U311/Convert!$B$2*1000000</f>
        <v>1009785.3582923901</v>
      </c>
      <c r="V311" s="5">
        <f>'90.1 Data-SI'!V311/Convert!$B$2*1000000</f>
        <v>157868.4124698985</v>
      </c>
      <c r="W311" s="5">
        <f t="shared" si="22"/>
        <v>7399903.4032225199</v>
      </c>
      <c r="X311" s="5">
        <f t="shared" si="23"/>
        <v>3899433.1959093348</v>
      </c>
      <c r="Y311" s="5">
        <f t="shared" si="24"/>
        <v>11299336.599131854</v>
      </c>
      <c r="Z311" s="5">
        <f>'90.1 Data-SI'!Y311/Convert!$B$2*1000000</f>
        <v>19952743.73613758</v>
      </c>
      <c r="AA311" s="5">
        <f>'90.1 Data-SI'!Z311/Convert!$B$2*1000000</f>
        <v>7555504.8789357981</v>
      </c>
      <c r="AB311" s="5">
        <f t="shared" si="20"/>
        <v>27508248.615073379</v>
      </c>
    </row>
    <row r="312" spans="1:28" x14ac:dyDescent="0.25">
      <c r="A312" s="95">
        <v>2016</v>
      </c>
      <c r="B312" s="95" t="s">
        <v>0</v>
      </c>
      <c r="C312" s="52" t="s">
        <v>3</v>
      </c>
      <c r="D312" s="5">
        <f>'90.1 Data-SI'!D312*Convert!$B$1</f>
        <v>241501.03161968707</v>
      </c>
      <c r="E312" s="5">
        <f>'90.1 Data-SI'!E312/Convert!$B$2*1000000</f>
        <v>88213.335426113423</v>
      </c>
      <c r="F312" s="5">
        <f>'90.1 Data-SI'!F312/Convert!$B$2*1000000</f>
        <v>5565591.3587137898</v>
      </c>
      <c r="G312" s="5">
        <f>'90.1 Data-SI'!G312/Convert!$B$2*1000000</f>
        <v>2686777.0702955169</v>
      </c>
      <c r="H312" s="5">
        <f>'90.1 Data-SI'!H312/Convert!$B$2*1000000</f>
        <v>3223080.4073983189</v>
      </c>
      <c r="I312" s="5">
        <f>'90.1 Data-SI'!I312/Convert!$B$2*1000000</f>
        <v>146996.95058811575</v>
      </c>
      <c r="J312" s="5">
        <f>'90.1 Data-SI'!J312/Convert!$B$2*1000000</f>
        <v>6555301.9512994513</v>
      </c>
      <c r="K312" s="5">
        <f>'90.1 Data-SI'!K312/Convert!$B$2*1000000</f>
        <v>2646276.8465632955</v>
      </c>
      <c r="L312" s="5">
        <f>'90.1 Data-SI'!L312/Convert!$B$2*1000000</f>
        <v>2443879.9877807419</v>
      </c>
      <c r="M312" s="5">
        <f>'90.1 Data-SI'!M312/Convert!$B$2*1000000</f>
        <v>2671223.392049653</v>
      </c>
      <c r="N312" s="5">
        <f>'90.1 Data-SI'!N312/Convert!$B$2*1000000</f>
        <v>512048.69808320107</v>
      </c>
      <c r="O312" s="5">
        <f>'90.1 Data-SI'!O312/Convert!$B$2*1000000</f>
        <v>747.12155062115664</v>
      </c>
      <c r="P312" s="5">
        <f t="shared" si="21"/>
        <v>511301.5765325799</v>
      </c>
      <c r="Q312" s="5">
        <f>'90.1 Data-SI'!Q312/Convert!$B$2*1000000</f>
        <v>331735.97721220268</v>
      </c>
      <c r="R312" s="5">
        <f>'90.1 Data-SI'!R312/Convert!$B$2*1000000</f>
        <v>578831.88938140625</v>
      </c>
      <c r="S312" s="5">
        <f>'90.1 Data-SI'!S312/Convert!$B$2*1000000</f>
        <v>173611.65413131189</v>
      </c>
      <c r="T312" s="5">
        <f>'90.1 Data-SI'!T312/Convert!$B$2*1000000</f>
        <v>25022.370852577573</v>
      </c>
      <c r="U312" s="5">
        <f>'90.1 Data-SI'!U312/Convert!$B$2*1000000</f>
        <v>1084899.8617040103</v>
      </c>
      <c r="V312" s="5">
        <f>'90.1 Data-SI'!V312/Convert!$B$2*1000000</f>
        <v>154219.31672056427</v>
      </c>
      <c r="W312" s="5">
        <f t="shared" si="22"/>
        <v>7041694.8950287839</v>
      </c>
      <c r="X312" s="5">
        <f t="shared" si="23"/>
        <v>5565591.3587137898</v>
      </c>
      <c r="Y312" s="5">
        <f t="shared" si="24"/>
        <v>12607286.253742574</v>
      </c>
      <c r="Z312" s="5">
        <f>'90.1 Data-SI'!Y312/Convert!$B$2*1000000</f>
        <v>19590952.479389951</v>
      </c>
      <c r="AA312" s="5">
        <f>'90.1 Data-SI'!Z312/Convert!$B$2*1000000</f>
        <v>9296768.0669810958</v>
      </c>
      <c r="AB312" s="5">
        <f t="shared" si="20"/>
        <v>28887720.546371046</v>
      </c>
    </row>
    <row r="313" spans="1:28" x14ac:dyDescent="0.25">
      <c r="A313" s="95">
        <v>2016</v>
      </c>
      <c r="B313" s="95" t="s">
        <v>0</v>
      </c>
      <c r="C313" s="52" t="s">
        <v>7</v>
      </c>
      <c r="D313" s="5">
        <f>'90.1 Data-SI'!D313*Convert!$B$1</f>
        <v>241501.03161968707</v>
      </c>
      <c r="E313" s="5">
        <f>'90.1 Data-SI'!E313/Convert!$B$2*1000000</f>
        <v>132665.95637254859</v>
      </c>
      <c r="F313" s="5">
        <f>'90.1 Data-SI'!F313/Convert!$B$2*1000000</f>
        <v>4241652.0300014429</v>
      </c>
      <c r="G313" s="5">
        <f>'90.1 Data-SI'!G313/Convert!$B$2*1000000</f>
        <v>2176548.1810015943</v>
      </c>
      <c r="H313" s="5">
        <f>'90.1 Data-SI'!H313/Convert!$B$2*1000000</f>
        <v>3221829.2888556896</v>
      </c>
      <c r="I313" s="5">
        <f>'90.1 Data-SI'!I313/Convert!$B$2*1000000</f>
        <v>146996.95058811575</v>
      </c>
      <c r="J313" s="5">
        <f>'90.1 Data-SI'!J313/Convert!$B$2*1000000</f>
        <v>6555301.9512994513</v>
      </c>
      <c r="K313" s="5">
        <f>'90.1 Data-SI'!K313/Convert!$B$2*1000000</f>
        <v>2646276.8465632955</v>
      </c>
      <c r="L313" s="5">
        <f>'90.1 Data-SI'!L313/Convert!$B$2*1000000</f>
        <v>2443879.9877807419</v>
      </c>
      <c r="M313" s="5">
        <f>'90.1 Data-SI'!M313/Convert!$B$2*1000000</f>
        <v>2906082.9857451152</v>
      </c>
      <c r="N313" s="5">
        <f>'90.1 Data-SI'!N313/Convert!$B$2*1000000</f>
        <v>426707.24840266752</v>
      </c>
      <c r="O313" s="5">
        <f>'90.1 Data-SI'!O313/Convert!$B$2*1000000</f>
        <v>747.12155062115664</v>
      </c>
      <c r="P313" s="5">
        <f t="shared" si="21"/>
        <v>425960.12685204635</v>
      </c>
      <c r="Q313" s="5">
        <f>'90.1 Data-SI'!Q313/Convert!$B$2*1000000</f>
        <v>188975.76896162564</v>
      </c>
      <c r="R313" s="5">
        <f>'90.1 Data-SI'!R313/Convert!$B$2*1000000</f>
        <v>1092425.5293013384</v>
      </c>
      <c r="S313" s="5">
        <f>'90.1 Data-SI'!S313/Convert!$B$2*1000000</f>
        <v>166616.76409752315</v>
      </c>
      <c r="T313" s="5">
        <f>'90.1 Data-SI'!T313/Convert!$B$2*1000000</f>
        <v>25022.370852577573</v>
      </c>
      <c r="U313" s="5">
        <f>'90.1 Data-SI'!U313/Convert!$B$2*1000000</f>
        <v>1061953.2102517034</v>
      </c>
      <c r="V313" s="5">
        <f>'90.1 Data-SI'!V313/Convert!$B$2*1000000</f>
        <v>153764.36452324467</v>
      </c>
      <c r="W313" s="5">
        <f t="shared" si="22"/>
        <v>7089275.312331792</v>
      </c>
      <c r="X313" s="5">
        <f t="shared" si="23"/>
        <v>4241652.0300014429</v>
      </c>
      <c r="Y313" s="5">
        <f t="shared" si="24"/>
        <v>11330927.342333235</v>
      </c>
      <c r="Z313" s="5">
        <f>'90.1 Data-SI'!Y313/Convert!$B$2*1000000</f>
        <v>19636788.913269904</v>
      </c>
      <c r="AA313" s="5">
        <f>'90.1 Data-SI'!Z313/Convert!$B$2*1000000</f>
        <v>7949882.0868164413</v>
      </c>
      <c r="AB313" s="5">
        <f t="shared" si="20"/>
        <v>27586671.000086345</v>
      </c>
    </row>
    <row r="314" spans="1:28" x14ac:dyDescent="0.25">
      <c r="A314" s="95">
        <v>2016</v>
      </c>
      <c r="B314" s="95" t="s">
        <v>0</v>
      </c>
      <c r="C314" s="52" t="s">
        <v>17</v>
      </c>
      <c r="D314" s="5">
        <f>'90.1 Data-SI'!D314*Convert!$B$1</f>
        <v>241501.03161968707</v>
      </c>
      <c r="E314" s="5">
        <f>'90.1 Data-SI'!E314/Convert!$B$2*1000000</f>
        <v>34993.406510498637</v>
      </c>
      <c r="F314" s="5">
        <f>'90.1 Data-SI'!F314/Convert!$B$2*1000000</f>
        <v>4978570.3297806308</v>
      </c>
      <c r="G314" s="5">
        <f>'90.1 Data-SI'!G314/Convert!$B$2*1000000</f>
        <v>1873085.5872186488</v>
      </c>
      <c r="H314" s="5">
        <f>'90.1 Data-SI'!H314/Convert!$B$2*1000000</f>
        <v>3220796.168240943</v>
      </c>
      <c r="I314" s="5">
        <f>'90.1 Data-SI'!I314/Convert!$B$2*1000000</f>
        <v>146968.51607578329</v>
      </c>
      <c r="J314" s="5">
        <f>'90.1 Data-SI'!J314/Convert!$B$2*1000000</f>
        <v>6555301.9512994513</v>
      </c>
      <c r="K314" s="5">
        <f>'90.1 Data-SI'!K314/Convert!$B$2*1000000</f>
        <v>2646276.8465632955</v>
      </c>
      <c r="L314" s="5">
        <f>'90.1 Data-SI'!L314/Convert!$B$2*1000000</f>
        <v>2443879.9877807419</v>
      </c>
      <c r="M314" s="5">
        <f>'90.1 Data-SI'!M314/Convert!$B$2*1000000</f>
        <v>2664503.3689684118</v>
      </c>
      <c r="N314" s="5">
        <f>'90.1 Data-SI'!N314/Convert!$B$2*1000000</f>
        <v>350123.62852053618</v>
      </c>
      <c r="O314" s="5">
        <f>'90.1 Data-SI'!O314/Convert!$B$2*1000000</f>
        <v>747.12155062115664</v>
      </c>
      <c r="P314" s="5">
        <f t="shared" si="21"/>
        <v>349376.506969915</v>
      </c>
      <c r="Q314" s="5">
        <f>'90.1 Data-SI'!Q314/Convert!$B$2*1000000</f>
        <v>156655.2066103796</v>
      </c>
      <c r="R314" s="5">
        <f>'90.1 Data-SI'!R314/Convert!$B$2*1000000</f>
        <v>250413.27194132557</v>
      </c>
      <c r="S314" s="5">
        <f>'90.1 Data-SI'!S314/Convert!$B$2*1000000</f>
        <v>0</v>
      </c>
      <c r="T314" s="5">
        <f>'90.1 Data-SI'!T314/Convert!$B$2*1000000</f>
        <v>25022.370852577573</v>
      </c>
      <c r="U314" s="5">
        <f>'90.1 Data-SI'!U314/Convert!$B$2*1000000</f>
        <v>1089041.8223337738</v>
      </c>
      <c r="V314" s="5">
        <f>'90.1 Data-SI'!V314/Convert!$B$2*1000000</f>
        <v>152882.894640938</v>
      </c>
      <c r="W314" s="5">
        <f t="shared" si="22"/>
        <v>5329027.3482191795</v>
      </c>
      <c r="X314" s="5">
        <f t="shared" si="23"/>
        <v>4978570.3297806308</v>
      </c>
      <c r="Y314" s="5">
        <f t="shared" si="24"/>
        <v>10307597.677999809</v>
      </c>
      <c r="Z314" s="5">
        <f>'90.1 Data-SI'!Y314/Convert!$B$2*1000000</f>
        <v>17874616.880489457</v>
      </c>
      <c r="AA314" s="5">
        <f>'90.1 Data-SI'!Z314/Convert!$B$2*1000000</f>
        <v>8713879.5205069222</v>
      </c>
      <c r="AB314" s="5">
        <f t="shared" si="20"/>
        <v>26588496.40099638</v>
      </c>
    </row>
    <row r="315" spans="1:28" x14ac:dyDescent="0.25">
      <c r="A315" s="95">
        <v>2016</v>
      </c>
      <c r="B315" s="95" t="s">
        <v>0</v>
      </c>
      <c r="C315" s="52" t="s">
        <v>14</v>
      </c>
      <c r="D315" s="5">
        <f>'90.1 Data-SI'!D315*Convert!$B$1</f>
        <v>241501.03161968707</v>
      </c>
      <c r="E315" s="5">
        <f>'90.1 Data-SI'!E315/Convert!$B$2*1000000</f>
        <v>134229.85455083469</v>
      </c>
      <c r="F315" s="5">
        <f>'90.1 Data-SI'!F315/Convert!$B$2*1000000</f>
        <v>6500148.4755452294</v>
      </c>
      <c r="G315" s="5">
        <f>'90.1 Data-SI'!G315/Convert!$B$2*1000000</f>
        <v>2105025.9043146437</v>
      </c>
      <c r="H315" s="5">
        <f>'90.1 Data-SI'!H315/Convert!$B$2*1000000</f>
        <v>3220113.7399449642</v>
      </c>
      <c r="I315" s="5">
        <f>'90.1 Data-SI'!I315/Convert!$B$2*1000000</f>
        <v>146778.95266023348</v>
      </c>
      <c r="J315" s="5">
        <f>'90.1 Data-SI'!J315/Convert!$B$2*1000000</f>
        <v>6555301.9512994513</v>
      </c>
      <c r="K315" s="5">
        <f>'90.1 Data-SI'!K315/Convert!$B$2*1000000</f>
        <v>2646276.8465632955</v>
      </c>
      <c r="L315" s="5">
        <f>'90.1 Data-SI'!L315/Convert!$B$2*1000000</f>
        <v>2443879.9877807419</v>
      </c>
      <c r="M315" s="5">
        <f>'90.1 Data-SI'!M315/Convert!$B$2*1000000</f>
        <v>2740357.1697006766</v>
      </c>
      <c r="N315" s="5">
        <f>'90.1 Data-SI'!N315/Convert!$B$2*1000000</f>
        <v>440896.07005657232</v>
      </c>
      <c r="O315" s="5">
        <f>'90.1 Data-SI'!O315/Convert!$B$2*1000000</f>
        <v>747.12155062115664</v>
      </c>
      <c r="P315" s="5">
        <f t="shared" si="21"/>
        <v>440148.94850595115</v>
      </c>
      <c r="Q315" s="5">
        <f>'90.1 Data-SI'!Q315/Convert!$B$2*1000000</f>
        <v>226679.93231448682</v>
      </c>
      <c r="R315" s="5">
        <f>'90.1 Data-SI'!R315/Convert!$B$2*1000000</f>
        <v>869811.73225039546</v>
      </c>
      <c r="S315" s="5">
        <f>'90.1 Data-SI'!S315/Convert!$B$2*1000000</f>
        <v>177763.0929318532</v>
      </c>
      <c r="T315" s="5">
        <f>'90.1 Data-SI'!T315/Convert!$B$2*1000000</f>
        <v>25022.370852577573</v>
      </c>
      <c r="U315" s="5">
        <f>'90.1 Data-SI'!U315/Convert!$B$2*1000000</f>
        <v>1160630.4462161672</v>
      </c>
      <c r="V315" s="5">
        <f>'90.1 Data-SI'!V315/Convert!$B$2*1000000</f>
        <v>148939.9755975015</v>
      </c>
      <c r="W315" s="5">
        <f t="shared" si="22"/>
        <v>6694016.6345688421</v>
      </c>
      <c r="X315" s="5">
        <f t="shared" si="23"/>
        <v>6500148.4755452294</v>
      </c>
      <c r="Y315" s="5">
        <f t="shared" si="24"/>
        <v>13194165.110114072</v>
      </c>
      <c r="Z315" s="5">
        <f>'90.1 Data-SI'!Y315/Convert!$B$2*1000000</f>
        <v>19234781.777913377</v>
      </c>
      <c r="AA315" s="5">
        <f>'90.1 Data-SI'!Z315/Convert!$B$2*1000000</f>
        <v>10307065.24649547</v>
      </c>
      <c r="AB315" s="5">
        <f t="shared" si="20"/>
        <v>29541847.024408847</v>
      </c>
    </row>
    <row r="316" spans="1:28" x14ac:dyDescent="0.25">
      <c r="A316" s="95">
        <v>2016</v>
      </c>
      <c r="B316" s="95" t="s">
        <v>0</v>
      </c>
      <c r="C316" s="52" t="s">
        <v>2</v>
      </c>
      <c r="D316" s="5">
        <f>'90.1 Data-SI'!D316*Convert!$B$1</f>
        <v>241501.03161968707</v>
      </c>
      <c r="E316" s="5">
        <f>'90.1 Data-SI'!E316/Convert!$B$2*1000000</f>
        <v>153631.67013235981</v>
      </c>
      <c r="F316" s="5">
        <f>'90.1 Data-SI'!F316/Convert!$B$2*1000000</f>
        <v>4491657.7405993361</v>
      </c>
      <c r="G316" s="5">
        <f>'90.1 Data-SI'!G316/Convert!$B$2*1000000</f>
        <v>1584778.5885089121</v>
      </c>
      <c r="H316" s="5">
        <f>'90.1 Data-SI'!H316/Convert!$B$2*1000000</f>
        <v>3219033.2284763297</v>
      </c>
      <c r="I316" s="5">
        <f>'90.1 Data-SI'!I316/Convert!$B$2*1000000</f>
        <v>146892.69070956335</v>
      </c>
      <c r="J316" s="5">
        <f>'90.1 Data-SI'!J316/Convert!$B$2*1000000</f>
        <v>6555301.9512994513</v>
      </c>
      <c r="K316" s="5">
        <f>'90.1 Data-SI'!K316/Convert!$B$2*1000000</f>
        <v>2646276.8465632955</v>
      </c>
      <c r="L316" s="5">
        <f>'90.1 Data-SI'!L316/Convert!$B$2*1000000</f>
        <v>2443879.9877807419</v>
      </c>
      <c r="M316" s="5">
        <f>'90.1 Data-SI'!M316/Convert!$B$2*1000000</f>
        <v>3055240.9592704992</v>
      </c>
      <c r="N316" s="5">
        <f>'90.1 Data-SI'!N316/Convert!$B$2*1000000</f>
        <v>369572.83495594875</v>
      </c>
      <c r="O316" s="5">
        <f>'90.1 Data-SI'!O316/Convert!$B$2*1000000</f>
        <v>747.12155062115664</v>
      </c>
      <c r="P316" s="5">
        <f t="shared" si="21"/>
        <v>368825.71340532758</v>
      </c>
      <c r="Q316" s="5">
        <f>'90.1 Data-SI'!Q316/Convert!$B$2*1000000</f>
        <v>79152.204162831564</v>
      </c>
      <c r="R316" s="5">
        <f>'90.1 Data-SI'!R316/Convert!$B$2*1000000</f>
        <v>1530099.0212935635</v>
      </c>
      <c r="S316" s="5">
        <f>'90.1 Data-SI'!S316/Convert!$B$2*1000000</f>
        <v>160294.82418893633</v>
      </c>
      <c r="T316" s="5">
        <f>'90.1 Data-SI'!T316/Convert!$B$2*1000000</f>
        <v>25022.370852577573</v>
      </c>
      <c r="U316" s="5">
        <f>'90.1 Data-SI'!U316/Convert!$B$2*1000000</f>
        <v>1137977.6180579625</v>
      </c>
      <c r="V316" s="5">
        <f>'90.1 Data-SI'!V316/Convert!$B$2*1000000</f>
        <v>148304.93815540956</v>
      </c>
      <c r="W316" s="5">
        <f t="shared" si="22"/>
        <v>6932022.9809624292</v>
      </c>
      <c r="X316" s="5">
        <f t="shared" si="23"/>
        <v>4491657.7405993361</v>
      </c>
      <c r="Y316" s="5">
        <f t="shared" si="24"/>
        <v>11423680.721561765</v>
      </c>
      <c r="Z316" s="5">
        <f>'90.1 Data-SI'!Y316/Convert!$B$2*1000000</f>
        <v>19471205.269787125</v>
      </c>
      <c r="AA316" s="5">
        <f>'90.1 Data-SI'!Z316/Convert!$B$2*1000000</f>
        <v>8275912.2052205941</v>
      </c>
      <c r="AB316" s="5">
        <f t="shared" si="20"/>
        <v>27747117.47500772</v>
      </c>
    </row>
    <row r="317" spans="1:28" x14ac:dyDescent="0.25">
      <c r="A317" s="95">
        <v>2016</v>
      </c>
      <c r="B317" s="95" t="s">
        <v>0</v>
      </c>
      <c r="C317" s="52" t="s">
        <v>18</v>
      </c>
      <c r="D317" s="5">
        <f>'90.1 Data-SI'!D317*Convert!$B$1</f>
        <v>241501.03161968707</v>
      </c>
      <c r="E317" s="5">
        <f>'90.1 Data-SI'!E317/Convert!$B$2*1000000</f>
        <v>77351.351715108161</v>
      </c>
      <c r="F317" s="5">
        <f>'90.1 Data-SI'!F317/Convert!$B$2*1000000</f>
        <v>6002601.3787515899</v>
      </c>
      <c r="G317" s="5">
        <f>'90.1 Data-SI'!G317/Convert!$B$2*1000000</f>
        <v>1124518.6155539246</v>
      </c>
      <c r="H317" s="5">
        <f>'90.1 Data-SI'!H317/Convert!$B$2*1000000</f>
        <v>3222511.7171516689</v>
      </c>
      <c r="I317" s="5">
        <f>'90.1 Data-SI'!I317/Convert!$B$2*1000000</f>
        <v>146608.3455862386</v>
      </c>
      <c r="J317" s="5">
        <f>'90.1 Data-SI'!J317/Convert!$B$2*1000000</f>
        <v>6555301.9512994513</v>
      </c>
      <c r="K317" s="5">
        <f>'90.1 Data-SI'!K317/Convert!$B$2*1000000</f>
        <v>2646276.8465632955</v>
      </c>
      <c r="L317" s="5">
        <f>'90.1 Data-SI'!L317/Convert!$B$2*1000000</f>
        <v>2443879.9877807419</v>
      </c>
      <c r="M317" s="5">
        <f>'90.1 Data-SI'!M317/Convert!$B$2*1000000</f>
        <v>2772364.9524162649</v>
      </c>
      <c r="N317" s="5">
        <f>'90.1 Data-SI'!N317/Convert!$B$2*1000000</f>
        <v>339204.77578486595</v>
      </c>
      <c r="O317" s="5">
        <f>'90.1 Data-SI'!O317/Convert!$B$2*1000000</f>
        <v>747.12155062115664</v>
      </c>
      <c r="P317" s="5">
        <f t="shared" si="21"/>
        <v>338457.65423424478</v>
      </c>
      <c r="Q317" s="5">
        <f>'90.1 Data-SI'!Q317/Convert!$B$2*1000000</f>
        <v>41760.820445627571</v>
      </c>
      <c r="R317" s="5">
        <f>'90.1 Data-SI'!R317/Convert!$B$2*1000000</f>
        <v>291766.53104352095</v>
      </c>
      <c r="S317" s="5">
        <f>'90.1 Data-SI'!S317/Convert!$B$2*1000000</f>
        <v>166161.81190020358</v>
      </c>
      <c r="T317" s="5">
        <f>'90.1 Data-SI'!T317/Convert!$B$2*1000000</f>
        <v>25022.370852577573</v>
      </c>
      <c r="U317" s="5">
        <f>'90.1 Data-SI'!U317/Convert!$B$2*1000000</f>
        <v>1181738.3325376408</v>
      </c>
      <c r="V317" s="5">
        <f>'90.1 Data-SI'!V317/Convert!$B$2*1000000</f>
        <v>145831.1355824843</v>
      </c>
      <c r="W317" s="5">
        <f t="shared" si="22"/>
        <v>4812381.7373088943</v>
      </c>
      <c r="X317" s="5">
        <f t="shared" si="23"/>
        <v>6002601.3787515899</v>
      </c>
      <c r="Y317" s="5">
        <f t="shared" si="24"/>
        <v>10814983.116060484</v>
      </c>
      <c r="Z317" s="5">
        <f>'90.1 Data-SI'!Y317/Convert!$B$2*1000000</f>
        <v>17352284.367112681</v>
      </c>
      <c r="AA317" s="5">
        <f>'90.1 Data-SI'!Z317/Convert!$B$2*1000000</f>
        <v>9830626.0360233039</v>
      </c>
      <c r="AB317" s="5">
        <f t="shared" si="20"/>
        <v>27182910.403135985</v>
      </c>
    </row>
    <row r="318" spans="1:28" x14ac:dyDescent="0.25">
      <c r="A318" s="95">
        <v>2016</v>
      </c>
      <c r="B318" s="95" t="s">
        <v>0</v>
      </c>
      <c r="C318" s="52" t="s">
        <v>4</v>
      </c>
      <c r="D318" s="5">
        <f>'90.1 Data-SI'!D318*Convert!$B$1</f>
        <v>241501.03161968707</v>
      </c>
      <c r="E318" s="5">
        <f>'90.1 Data-SI'!E318/Convert!$B$2*1000000</f>
        <v>152418.46427284088</v>
      </c>
      <c r="F318" s="5">
        <f>'90.1 Data-SI'!F318/Convert!$B$2*1000000</f>
        <v>7038821.355342404</v>
      </c>
      <c r="G318" s="5">
        <f>'90.1 Data-SI'!G318/Convert!$B$2*1000000</f>
        <v>1551974.6394480141</v>
      </c>
      <c r="H318" s="5">
        <f>'90.1 Data-SI'!H318/Convert!$B$2*1000000</f>
        <v>3219914.6983586363</v>
      </c>
      <c r="I318" s="5">
        <f>'90.1 Data-SI'!I318/Convert!$B$2*1000000</f>
        <v>146816.86534334344</v>
      </c>
      <c r="J318" s="5">
        <f>'90.1 Data-SI'!J318/Convert!$B$2*1000000</f>
        <v>6555301.9512994513</v>
      </c>
      <c r="K318" s="5">
        <f>'90.1 Data-SI'!K318/Convert!$B$2*1000000</f>
        <v>2646276.8465632955</v>
      </c>
      <c r="L318" s="5">
        <f>'90.1 Data-SI'!L318/Convert!$B$2*1000000</f>
        <v>2443879.9877807419</v>
      </c>
      <c r="M318" s="5">
        <f>'90.1 Data-SI'!M318/Convert!$B$2*1000000</f>
        <v>2792752.4977586498</v>
      </c>
      <c r="N318" s="5">
        <f>'90.1 Data-SI'!N318/Convert!$B$2*1000000</f>
        <v>389429.6027347935</v>
      </c>
      <c r="O318" s="5">
        <f>'90.1 Data-SI'!O318/Convert!$B$2*1000000</f>
        <v>747.12155062115664</v>
      </c>
      <c r="P318" s="5">
        <f t="shared" si="21"/>
        <v>388682.48118417233</v>
      </c>
      <c r="Q318" s="5">
        <f>'90.1 Data-SI'!Q318/Convert!$B$2*1000000</f>
        <v>142570.6448350272</v>
      </c>
      <c r="R318" s="5">
        <f>'90.1 Data-SI'!R318/Convert!$B$2*1000000</f>
        <v>950025.49154030601</v>
      </c>
      <c r="S318" s="5">
        <f>'90.1 Data-SI'!S318/Convert!$B$2*1000000</f>
        <v>172275.23205168557</v>
      </c>
      <c r="T318" s="5">
        <f>'90.1 Data-SI'!T318/Convert!$B$2*1000000</f>
        <v>25022.370852577573</v>
      </c>
      <c r="U318" s="5">
        <f>'90.1 Data-SI'!U318/Convert!$B$2*1000000</f>
        <v>1229821.0928918552</v>
      </c>
      <c r="V318" s="5">
        <f>'90.1 Data-SI'!V318/Convert!$B$2*1000000</f>
        <v>145215.05448194736</v>
      </c>
      <c r="W318" s="5">
        <f t="shared" si="22"/>
        <v>6150699.4510906953</v>
      </c>
      <c r="X318" s="5">
        <f t="shared" si="23"/>
        <v>7038821.355342404</v>
      </c>
      <c r="Y318" s="5">
        <f t="shared" si="24"/>
        <v>13189520.8064331</v>
      </c>
      <c r="Z318" s="5">
        <f>'90.1 Data-SI'!Y318/Convert!$B$2*1000000</f>
        <v>18687597.500758015</v>
      </c>
      <c r="AA318" s="5">
        <f>'90.1 Data-SI'!Z318/Convert!$B$2*1000000</f>
        <v>10914919.294797555</v>
      </c>
      <c r="AB318" s="5">
        <f t="shared" si="20"/>
        <v>29602516.795555569</v>
      </c>
    </row>
    <row r="319" spans="1:28" x14ac:dyDescent="0.25">
      <c r="A319" s="95">
        <v>2016</v>
      </c>
      <c r="B319" s="95" t="s">
        <v>0</v>
      </c>
      <c r="C319" s="52" t="s">
        <v>5</v>
      </c>
      <c r="D319" s="5">
        <f>'90.1 Data-SI'!D319*Convert!$B$1</f>
        <v>241501.03161968707</v>
      </c>
      <c r="E319" s="5">
        <f>'90.1 Data-SI'!E319/Convert!$B$2*1000000</f>
        <v>152750.20025005308</v>
      </c>
      <c r="F319" s="5">
        <f>'90.1 Data-SI'!F319/Convert!$B$2*1000000</f>
        <v>5250764.4381686309</v>
      </c>
      <c r="G319" s="5">
        <f>'90.1 Data-SI'!G319/Convert!$B$2*1000000</f>
        <v>1286405.7724334793</v>
      </c>
      <c r="H319" s="5">
        <f>'90.1 Data-SI'!H319/Convert!$B$2*1000000</f>
        <v>3218853.1432315577</v>
      </c>
      <c r="I319" s="5">
        <f>'90.1 Data-SI'!I319/Convert!$B$2*1000000</f>
        <v>146826.3435141209</v>
      </c>
      <c r="J319" s="5">
        <f>'90.1 Data-SI'!J319/Convert!$B$2*1000000</f>
        <v>6555301.9512994513</v>
      </c>
      <c r="K319" s="5">
        <f>'90.1 Data-SI'!K319/Convert!$B$2*1000000</f>
        <v>2646276.8465632955</v>
      </c>
      <c r="L319" s="5">
        <f>'90.1 Data-SI'!L319/Convert!$B$2*1000000</f>
        <v>2443879.9877807419</v>
      </c>
      <c r="M319" s="5">
        <f>'90.1 Data-SI'!M319/Convert!$B$2*1000000</f>
        <v>3093693.8981147823</v>
      </c>
      <c r="N319" s="5">
        <f>'90.1 Data-SI'!N319/Convert!$B$2*1000000</f>
        <v>314684.74798349541</v>
      </c>
      <c r="O319" s="5">
        <f>'90.1 Data-SI'!O319/Convert!$B$2*1000000</f>
        <v>747.12155062115664</v>
      </c>
      <c r="P319" s="5">
        <f t="shared" si="21"/>
        <v>313937.62643287424</v>
      </c>
      <c r="Q319" s="5">
        <f>'90.1 Data-SI'!Q319/Convert!$B$2*1000000</f>
        <v>33912.895041864605</v>
      </c>
      <c r="R319" s="5">
        <f>'90.1 Data-SI'!R319/Convert!$B$2*1000000</f>
        <v>1317465.7380713192</v>
      </c>
      <c r="S319" s="5">
        <f>'90.1 Data-SI'!S319/Convert!$B$2*1000000</f>
        <v>162351.58724765197</v>
      </c>
      <c r="T319" s="5">
        <f>'90.1 Data-SI'!T319/Convert!$B$2*1000000</f>
        <v>25022.370852577573</v>
      </c>
      <c r="U319" s="5">
        <f>'90.1 Data-SI'!U319/Convert!$B$2*1000000</f>
        <v>1209329.2876709187</v>
      </c>
      <c r="V319" s="5">
        <f>'90.1 Data-SI'!V319/Convert!$B$2*1000000</f>
        <v>144911.75301706759</v>
      </c>
      <c r="W319" s="5">
        <f t="shared" si="22"/>
        <v>6360517.7175920252</v>
      </c>
      <c r="X319" s="5">
        <f t="shared" si="23"/>
        <v>5250764.4381686309</v>
      </c>
      <c r="Y319" s="5">
        <f t="shared" si="24"/>
        <v>11611282.155760657</v>
      </c>
      <c r="Z319" s="5">
        <f>'90.1 Data-SI'!Y319/Convert!$B$2*1000000</f>
        <v>18896060.388838165</v>
      </c>
      <c r="AA319" s="5">
        <f>'90.1 Data-SI'!Z319/Convert!$B$2*1000000</f>
        <v>9106380.0505736228</v>
      </c>
      <c r="AB319" s="5">
        <f t="shared" si="20"/>
        <v>28002440.439411789</v>
      </c>
    </row>
    <row r="320" spans="1:28" x14ac:dyDescent="0.25">
      <c r="A320" s="95">
        <v>2016</v>
      </c>
      <c r="B320" s="95" t="s">
        <v>0</v>
      </c>
      <c r="C320" s="52" t="s">
        <v>15</v>
      </c>
      <c r="D320" s="5">
        <f>'90.1 Data-SI'!D320*Convert!$B$1</f>
        <v>241501.03161968707</v>
      </c>
      <c r="E320" s="5">
        <f>'90.1 Data-SI'!E320/Convert!$B$2*1000000</f>
        <v>95748.481194219174</v>
      </c>
      <c r="F320" s="5">
        <f>'90.1 Data-SI'!F320/Convert!$B$2*1000000</f>
        <v>6056304.6943768561</v>
      </c>
      <c r="G320" s="5">
        <f>'90.1 Data-SI'!G320/Convert!$B$2*1000000</f>
        <v>898947.62922040443</v>
      </c>
      <c r="H320" s="5">
        <f>'90.1 Data-SI'!H320/Convert!$B$2*1000000</f>
        <v>3221800.8543433575</v>
      </c>
      <c r="I320" s="5">
        <f>'90.1 Data-SI'!I320/Convert!$B$2*1000000</f>
        <v>146598.86741546111</v>
      </c>
      <c r="J320" s="5">
        <f>'90.1 Data-SI'!J320/Convert!$B$2*1000000</f>
        <v>6555301.9512994513</v>
      </c>
      <c r="K320" s="5">
        <f>'90.1 Data-SI'!K320/Convert!$B$2*1000000</f>
        <v>2646276.8465632955</v>
      </c>
      <c r="L320" s="5">
        <f>'90.1 Data-SI'!L320/Convert!$B$2*1000000</f>
        <v>2443879.9877807419</v>
      </c>
      <c r="M320" s="5">
        <f>'90.1 Data-SI'!M320/Convert!$B$2*1000000</f>
        <v>2805244.7268433832</v>
      </c>
      <c r="N320" s="5">
        <f>'90.1 Data-SI'!N320/Convert!$B$2*1000000</f>
        <v>272677.49509765313</v>
      </c>
      <c r="O320" s="5">
        <f>'90.1 Data-SI'!O320/Convert!$B$2*1000000</f>
        <v>747.12155062115664</v>
      </c>
      <c r="P320" s="5">
        <f t="shared" si="21"/>
        <v>271930.37354703195</v>
      </c>
      <c r="Q320" s="5">
        <f>'90.1 Data-SI'!Q320/Convert!$B$2*1000000</f>
        <v>35182.969926048463</v>
      </c>
      <c r="R320" s="5">
        <f>'90.1 Data-SI'!R320/Convert!$B$2*1000000</f>
        <v>267720.411781025</v>
      </c>
      <c r="S320" s="5">
        <f>'90.1 Data-SI'!S320/Convert!$B$2*1000000</f>
        <v>168711.43983934878</v>
      </c>
      <c r="T320" s="5">
        <f>'90.1 Data-SI'!T320/Convert!$B$2*1000000</f>
        <v>25022.370852577573</v>
      </c>
      <c r="U320" s="5">
        <f>'90.1 Data-SI'!U320/Convert!$B$2*1000000</f>
        <v>1223233.7642014986</v>
      </c>
      <c r="V320" s="5">
        <f>'90.1 Data-SI'!V320/Convert!$B$2*1000000</f>
        <v>143395.24569266898</v>
      </c>
      <c r="W320" s="5">
        <f t="shared" si="22"/>
        <v>4543486.0323514612</v>
      </c>
      <c r="X320" s="5">
        <f t="shared" si="23"/>
        <v>6056304.6943768561</v>
      </c>
      <c r="Y320" s="5">
        <f t="shared" si="24"/>
        <v>10599790.726728316</v>
      </c>
      <c r="Z320" s="5">
        <f>'90.1 Data-SI'!Y320/Convert!$B$2*1000000</f>
        <v>17080203.99677401</v>
      </c>
      <c r="AA320" s="5">
        <f>'90.1 Data-SI'!Z320/Convert!$B$2*1000000</f>
        <v>9925815.305141652</v>
      </c>
      <c r="AB320" s="5">
        <f t="shared" si="20"/>
        <v>27006019.301915661</v>
      </c>
    </row>
    <row r="321" spans="1:28" x14ac:dyDescent="0.25">
      <c r="A321" s="95">
        <v>2016</v>
      </c>
      <c r="B321" s="95" t="s">
        <v>0</v>
      </c>
      <c r="C321" s="52" t="s">
        <v>16</v>
      </c>
      <c r="D321" s="5">
        <f>'90.1 Data-SI'!D321*Convert!$B$1</f>
        <v>241501.03161968707</v>
      </c>
      <c r="E321" s="5">
        <f>'90.1 Data-SI'!E321/Convert!$B$2*1000000</f>
        <v>164455.7411602551</v>
      </c>
      <c r="F321" s="5">
        <f>'90.1 Data-SI'!F321/Convert!$B$2*1000000</f>
        <v>7943579.1032494102</v>
      </c>
      <c r="G321" s="5">
        <f>'90.1 Data-SI'!G321/Convert!$B$2*1000000</f>
        <v>1518355.5677002517</v>
      </c>
      <c r="H321" s="5">
        <f>'90.1 Data-SI'!H321/Convert!$B$2*1000000</f>
        <v>3219516.6151859816</v>
      </c>
      <c r="I321" s="5">
        <f>'90.1 Data-SI'!I321/Convert!$B$2*1000000</f>
        <v>146750.51814790099</v>
      </c>
      <c r="J321" s="5">
        <f>'90.1 Data-SI'!J321/Convert!$B$2*1000000</f>
        <v>6555301.9512994513</v>
      </c>
      <c r="K321" s="5">
        <f>'90.1 Data-SI'!K321/Convert!$B$2*1000000</f>
        <v>2646276.8465632955</v>
      </c>
      <c r="L321" s="5">
        <f>'90.1 Data-SI'!L321/Convert!$B$2*1000000</f>
        <v>2443879.9877807419</v>
      </c>
      <c r="M321" s="5">
        <f>'90.1 Data-SI'!M321/Convert!$B$2*1000000</f>
        <v>2825215.2326715579</v>
      </c>
      <c r="N321" s="5">
        <f>'90.1 Data-SI'!N321/Convert!$B$2*1000000</f>
        <v>410537.48905626702</v>
      </c>
      <c r="O321" s="5">
        <f>'90.1 Data-SI'!O321/Convert!$B$2*1000000</f>
        <v>747.12155062115664</v>
      </c>
      <c r="P321" s="5">
        <f t="shared" si="21"/>
        <v>409790.36750564585</v>
      </c>
      <c r="Q321" s="5">
        <f>'90.1 Data-SI'!Q321/Convert!$B$2*1000000</f>
        <v>146124.95887658652</v>
      </c>
      <c r="R321" s="5">
        <f>'90.1 Data-SI'!R321/Convert!$B$2*1000000</f>
        <v>1071829.4642018494</v>
      </c>
      <c r="S321" s="5">
        <f>'90.1 Data-SI'!S321/Convert!$B$2*1000000</f>
        <v>174455.21133050864</v>
      </c>
      <c r="T321" s="5">
        <f>'90.1 Data-SI'!T321/Convert!$B$2*1000000</f>
        <v>25022.370852577573</v>
      </c>
      <c r="U321" s="5">
        <f>'90.1 Data-SI'!U321/Convert!$B$2*1000000</f>
        <v>1284955.6123045234</v>
      </c>
      <c r="V321" s="5">
        <f>'90.1 Data-SI'!V321/Convert!$B$2*1000000</f>
        <v>144447.32264897053</v>
      </c>
      <c r="W321" s="5">
        <f t="shared" si="22"/>
        <v>6310226.5434466554</v>
      </c>
      <c r="X321" s="5">
        <f t="shared" si="23"/>
        <v>7943579.1032494102</v>
      </c>
      <c r="Y321" s="5">
        <f t="shared" si="24"/>
        <v>14253805.646696065</v>
      </c>
      <c r="Z321" s="5">
        <f>'90.1 Data-SI'!Y321/Convert!$B$2*1000000</f>
        <v>18845901.909083679</v>
      </c>
      <c r="AA321" s="5">
        <f>'90.1 Data-SI'!Z321/Convert!$B$2*1000000</f>
        <v>11874821.040288007</v>
      </c>
      <c r="AB321" s="5">
        <f t="shared" si="20"/>
        <v>30720722.949371688</v>
      </c>
    </row>
    <row r="322" spans="1:28" x14ac:dyDescent="0.25">
      <c r="A322" s="95">
        <v>2016</v>
      </c>
      <c r="B322" s="95" t="s">
        <v>0</v>
      </c>
      <c r="C322" s="52" t="s">
        <v>9</v>
      </c>
      <c r="D322" s="5">
        <f>'90.1 Data-SI'!D322*Convert!$B$1</f>
        <v>241501.03161968707</v>
      </c>
      <c r="E322" s="5">
        <f>'90.1 Data-SI'!E322/Convert!$B$2*1000000</f>
        <v>189762.45713615741</v>
      </c>
      <c r="F322" s="5">
        <f>'90.1 Data-SI'!F322/Convert!$B$2*1000000</f>
        <v>6724269.3017497929</v>
      </c>
      <c r="G322" s="5">
        <f>'90.1 Data-SI'!G322/Convert!$B$2*1000000</f>
        <v>1069990.6990710159</v>
      </c>
      <c r="H322" s="5">
        <f>'90.1 Data-SI'!H322/Convert!$B$2*1000000</f>
        <v>3219393.3989658742</v>
      </c>
      <c r="I322" s="5">
        <f>'90.1 Data-SI'!I322/Convert!$B$2*1000000</f>
        <v>146646.25826934856</v>
      </c>
      <c r="J322" s="5">
        <f>'90.1 Data-SI'!J322/Convert!$B$2*1000000</f>
        <v>6555301.9512994513</v>
      </c>
      <c r="K322" s="5">
        <f>'90.1 Data-SI'!K322/Convert!$B$2*1000000</f>
        <v>2646276.8465632955</v>
      </c>
      <c r="L322" s="5">
        <f>'90.1 Data-SI'!L322/Convert!$B$2*1000000</f>
        <v>2443879.9877807419</v>
      </c>
      <c r="M322" s="5">
        <f>'90.1 Data-SI'!M322/Convert!$B$2*1000000</f>
        <v>2984467.4580749702</v>
      </c>
      <c r="N322" s="5">
        <f>'90.1 Data-SI'!N322/Convert!$B$2*1000000</f>
        <v>298514.98863709491</v>
      </c>
      <c r="O322" s="5">
        <f>'90.1 Data-SI'!O322/Convert!$B$2*1000000</f>
        <v>747.12155062115664</v>
      </c>
      <c r="P322" s="5">
        <f t="shared" si="21"/>
        <v>297767.86708647374</v>
      </c>
      <c r="Q322" s="5">
        <f>'90.1 Data-SI'!Q322/Convert!$B$2*1000000</f>
        <v>25486.801220674657</v>
      </c>
      <c r="R322" s="5">
        <f>'90.1 Data-SI'!R322/Convert!$B$2*1000000</f>
        <v>1419526.6810033477</v>
      </c>
      <c r="S322" s="5">
        <f>'90.1 Data-SI'!S322/Convert!$B$2*1000000</f>
        <v>171554.89107259625</v>
      </c>
      <c r="T322" s="5">
        <f>'90.1 Data-SI'!T322/Convert!$B$2*1000000</f>
        <v>25022.370852577573</v>
      </c>
      <c r="U322" s="5">
        <f>'90.1 Data-SI'!U322/Convert!$B$2*1000000</f>
        <v>1270643.5744305111</v>
      </c>
      <c r="V322" s="5">
        <f>'90.1 Data-SI'!V322/Convert!$B$2*1000000</f>
        <v>142542.21032269474</v>
      </c>
      <c r="W322" s="5">
        <f t="shared" si="22"/>
        <v>6158556.8546652356</v>
      </c>
      <c r="X322" s="5">
        <f t="shared" si="23"/>
        <v>6724269.3017497929</v>
      </c>
      <c r="Y322" s="5">
        <f t="shared" si="24"/>
        <v>12882826.156415028</v>
      </c>
      <c r="Z322" s="5">
        <f>'90.1 Data-SI'!Y322/Convert!$B$2*1000000</f>
        <v>18692099.631877322</v>
      </c>
      <c r="AA322" s="5">
        <f>'90.1 Data-SI'!Z322/Convert!$B$2*1000000</f>
        <v>10641189.722743599</v>
      </c>
      <c r="AB322" s="5">
        <f t="shared" ref="AB322:AB385" si="25">SUM(Z322:AA322)</f>
        <v>29333289.354620919</v>
      </c>
    </row>
    <row r="323" spans="1:28" x14ac:dyDescent="0.25">
      <c r="A323" s="95">
        <v>2016</v>
      </c>
      <c r="B323" s="95" t="s">
        <v>0</v>
      </c>
      <c r="C323" s="52" t="s">
        <v>12</v>
      </c>
      <c r="D323" s="5">
        <f>'90.1 Data-SI'!D323*Convert!$B$1</f>
        <v>241501.03161968707</v>
      </c>
      <c r="E323" s="5">
        <f>'90.1 Data-SI'!E323/Convert!$B$2*1000000</f>
        <v>191136.79189889369</v>
      </c>
      <c r="F323" s="5">
        <f>'90.1 Data-SI'!F323/Convert!$B$2*1000000</f>
        <v>8880354.1120427828</v>
      </c>
      <c r="G323" s="5">
        <f>'90.1 Data-SI'!G323/Convert!$B$2*1000000</f>
        <v>1205955.0588741314</v>
      </c>
      <c r="H323" s="5">
        <f>'90.1 Data-SI'!H323/Convert!$B$2*1000000</f>
        <v>3218966.8812808874</v>
      </c>
      <c r="I323" s="5">
        <f>'90.1 Data-SI'!I323/Convert!$B$2*1000000</f>
        <v>146560.95473235115</v>
      </c>
      <c r="J323" s="5">
        <f>'90.1 Data-SI'!J323/Convert!$B$2*1000000</f>
        <v>6555301.9512994513</v>
      </c>
      <c r="K323" s="5">
        <f>'90.1 Data-SI'!K323/Convert!$B$2*1000000</f>
        <v>2646276.8465632955</v>
      </c>
      <c r="L323" s="5">
        <f>'90.1 Data-SI'!L323/Convert!$B$2*1000000</f>
        <v>2443879.9877807419</v>
      </c>
      <c r="M323" s="5">
        <f>'90.1 Data-SI'!M323/Convert!$B$2*1000000</f>
        <v>2853308.5308560426</v>
      </c>
      <c r="N323" s="5">
        <f>'90.1 Data-SI'!N323/Convert!$B$2*1000000</f>
        <v>350625.97157174326</v>
      </c>
      <c r="O323" s="5">
        <f>'90.1 Data-SI'!O323/Convert!$B$2*1000000</f>
        <v>747.12155062115664</v>
      </c>
      <c r="P323" s="5">
        <f t="shared" ref="P323:P386" si="26">N323-O323</f>
        <v>349878.85002112208</v>
      </c>
      <c r="Q323" s="5">
        <f>'90.1 Data-SI'!Q323/Convert!$B$2*1000000</f>
        <v>98051.676693149624</v>
      </c>
      <c r="R323" s="5">
        <f>'90.1 Data-SI'!R323/Convert!$B$2*1000000</f>
        <v>1386675.3410885623</v>
      </c>
      <c r="S323" s="5">
        <f>'90.1 Data-SI'!S323/Convert!$B$2*1000000</f>
        <v>174275.12608573632</v>
      </c>
      <c r="T323" s="5">
        <f>'90.1 Data-SI'!T323/Convert!$B$2*1000000</f>
        <v>25022.370852577573</v>
      </c>
      <c r="U323" s="5">
        <f>'90.1 Data-SI'!U323/Convert!$B$2*1000000</f>
        <v>1351122.7225021916</v>
      </c>
      <c r="V323" s="5">
        <f>'90.1 Data-SI'!V323/Convert!$B$2*1000000</f>
        <v>142343.16873636743</v>
      </c>
      <c r="W323" s="5">
        <f t="shared" ref="W323:W386" si="27">E323+G323+M323+SUM(P323:S323)</f>
        <v>6259281.3755176375</v>
      </c>
      <c r="X323" s="5">
        <f t="shared" ref="X323:X386" si="28">F323</f>
        <v>8880354.1120427828</v>
      </c>
      <c r="Y323" s="5">
        <f t="shared" ref="Y323:Y386" si="29">SUM(W323:X323)</f>
        <v>15139635.487560421</v>
      </c>
      <c r="Z323" s="5">
        <f>'90.1 Data-SI'!Y323/Convert!$B$2*1000000</f>
        <v>18792094.333579857</v>
      </c>
      <c r="AA323" s="5">
        <f>'90.1 Data-SI'!Z323/Convert!$B$2*1000000</f>
        <v>12877753.68110827</v>
      </c>
      <c r="AB323" s="5">
        <f t="shared" si="25"/>
        <v>31669848.014688127</v>
      </c>
    </row>
    <row r="324" spans="1:28" x14ac:dyDescent="0.25">
      <c r="A324" s="95">
        <v>2016</v>
      </c>
      <c r="B324" s="95" t="s">
        <v>0</v>
      </c>
      <c r="C324" s="52" t="s">
        <v>8</v>
      </c>
      <c r="D324" s="5">
        <f>'90.1 Data-SI'!D324*Convert!$B$1</f>
        <v>241501.03161968707</v>
      </c>
      <c r="E324" s="5">
        <f>'90.1 Data-SI'!E324/Convert!$B$2*1000000</f>
        <v>241570.13860592598</v>
      </c>
      <c r="F324" s="5">
        <f>'90.1 Data-SI'!F324/Convert!$B$2*1000000</f>
        <v>10917772.224201579</v>
      </c>
      <c r="G324" s="5">
        <f>'90.1 Data-SI'!G324/Convert!$B$2*1000000</f>
        <v>695110.08847967198</v>
      </c>
      <c r="H324" s="5">
        <f>'90.1 Data-SI'!H324/Convert!$B$2*1000000</f>
        <v>3226141.8565594489</v>
      </c>
      <c r="I324" s="5">
        <f>'90.1 Data-SI'!I324/Convert!$B$2*1000000</f>
        <v>145745.8320454869</v>
      </c>
      <c r="J324" s="5">
        <f>'90.1 Data-SI'!J324/Convert!$B$2*1000000</f>
        <v>6555301.9512994513</v>
      </c>
      <c r="K324" s="5">
        <f>'90.1 Data-SI'!K324/Convert!$B$2*1000000</f>
        <v>2646276.8465632955</v>
      </c>
      <c r="L324" s="5">
        <f>'90.1 Data-SI'!L324/Convert!$B$2*1000000</f>
        <v>2443879.9877807419</v>
      </c>
      <c r="M324" s="5">
        <f>'90.1 Data-SI'!M324/Convert!$B$2*1000000</f>
        <v>2831575.0852632541</v>
      </c>
      <c r="N324" s="5">
        <f>'90.1 Data-SI'!N324/Convert!$B$2*1000000</f>
        <v>258896.23478718044</v>
      </c>
      <c r="O324" s="5">
        <f>'90.1 Data-SI'!O324/Convert!$B$2*1000000</f>
        <v>747.12155062115664</v>
      </c>
      <c r="P324" s="5">
        <f t="shared" si="26"/>
        <v>258149.11323655929</v>
      </c>
      <c r="Q324" s="5">
        <f>'90.1 Data-SI'!Q324/Convert!$B$2*1000000</f>
        <v>28538.772211026921</v>
      </c>
      <c r="R324" s="5">
        <f>'90.1 Data-SI'!R324/Convert!$B$2*1000000</f>
        <v>1764949.1368182478</v>
      </c>
      <c r="S324" s="5">
        <f>'90.1 Data-SI'!S324/Convert!$B$2*1000000</f>
        <v>173355.74352031964</v>
      </c>
      <c r="T324" s="5">
        <f>'90.1 Data-SI'!T324/Convert!$B$2*1000000</f>
        <v>25022.370852577573</v>
      </c>
      <c r="U324" s="5">
        <f>'90.1 Data-SI'!U324/Convert!$B$2*1000000</f>
        <v>1440814.6525695936</v>
      </c>
      <c r="V324" s="5">
        <f>'90.1 Data-SI'!V324/Convert!$B$2*1000000</f>
        <v>139101.63433046531</v>
      </c>
      <c r="W324" s="5">
        <f t="shared" si="27"/>
        <v>5993248.0781350061</v>
      </c>
      <c r="X324" s="5">
        <f t="shared" si="28"/>
        <v>10917772.224201579</v>
      </c>
      <c r="Y324" s="5">
        <f t="shared" si="29"/>
        <v>16911020.302336585</v>
      </c>
      <c r="Z324" s="5">
        <f>'90.1 Data-SI'!Y324/Convert!$B$2*1000000</f>
        <v>18529198.310724579</v>
      </c>
      <c r="AA324" s="5">
        <f>'90.1 Data-SI'!Z324/Convert!$B$2*1000000</f>
        <v>15004863.723334469</v>
      </c>
      <c r="AB324" s="5">
        <f t="shared" si="25"/>
        <v>33534062.034059048</v>
      </c>
    </row>
    <row r="325" spans="1:28" x14ac:dyDescent="0.25">
      <c r="A325" s="95">
        <v>2019</v>
      </c>
      <c r="B325" s="95" t="s">
        <v>0</v>
      </c>
      <c r="C325" s="52" t="s">
        <v>10</v>
      </c>
      <c r="D325" s="5">
        <f>'90.1 Data-SI'!D325*Convert!$B$1</f>
        <v>241501.03161968707</v>
      </c>
      <c r="E325" s="5">
        <f>'90.1 Data-SI'!E325/Convert!$B$2*1000000</f>
        <v>0</v>
      </c>
      <c r="F325" s="5">
        <f>'90.1 Data-SI'!F325/Convert!$B$2*1000000</f>
        <v>526209.08522477327</v>
      </c>
      <c r="G325" s="5">
        <f>'90.1 Data-SI'!G325/Convert!$B$2*1000000</f>
        <v>6208836.8966990281</v>
      </c>
      <c r="H325" s="5">
        <f>'90.1 Data-SI'!H325/Convert!$B$2*1000000</f>
        <v>3105589.0024405341</v>
      </c>
      <c r="I325" s="5">
        <f>'90.1 Data-SI'!I325/Convert!$B$2*1000000</f>
        <v>147110.68863744565</v>
      </c>
      <c r="J325" s="5">
        <f>'90.1 Data-SI'!J325/Convert!$B$2*1000000</f>
        <v>6533028.2499723462</v>
      </c>
      <c r="K325" s="5">
        <f>'90.1 Data-SI'!K325/Convert!$B$2*1000000</f>
        <v>2646276.8465632955</v>
      </c>
      <c r="L325" s="5">
        <f>'90.1 Data-SI'!L325/Convert!$B$2*1000000</f>
        <v>2443557.7299743076</v>
      </c>
      <c r="M325" s="5">
        <f>'90.1 Data-SI'!M325/Convert!$B$2*1000000</f>
        <v>2637537.9731064485</v>
      </c>
      <c r="N325" s="5">
        <f>'90.1 Data-SI'!N325/Convert!$B$2*1000000</f>
        <v>701043.42338638171</v>
      </c>
      <c r="O325" s="5">
        <f>'90.1 Data-SI'!O325/Convert!$B$2*1000000</f>
        <v>747.12155062115664</v>
      </c>
      <c r="P325" s="5">
        <f t="shared" si="26"/>
        <v>700296.30183576059</v>
      </c>
      <c r="Q325" s="5">
        <f>'90.1 Data-SI'!Q325/Convert!$B$2*1000000</f>
        <v>905411.74169065349</v>
      </c>
      <c r="R325" s="5">
        <f>'90.1 Data-SI'!R325/Convert!$B$2*1000000</f>
        <v>0</v>
      </c>
      <c r="S325" s="5">
        <f>'90.1 Data-SI'!S325/Convert!$B$2*1000000</f>
        <v>182985.56503025099</v>
      </c>
      <c r="T325" s="5">
        <f>'90.1 Data-SI'!T325/Convert!$B$2*1000000</f>
        <v>25022.370852577573</v>
      </c>
      <c r="U325" s="5">
        <f>'90.1 Data-SI'!U325/Convert!$B$2*1000000</f>
        <v>941144.44552179659</v>
      </c>
      <c r="V325" s="5">
        <f>'90.1 Data-SI'!V325/Convert!$B$2*1000000</f>
        <v>121405.88948888869</v>
      </c>
      <c r="W325" s="5">
        <f t="shared" si="27"/>
        <v>10635068.478362143</v>
      </c>
      <c r="X325" s="5">
        <f t="shared" si="28"/>
        <v>526209.08522477327</v>
      </c>
      <c r="Y325" s="5">
        <f t="shared" si="29"/>
        <v>11161277.563586917</v>
      </c>
      <c r="Z325" s="5">
        <f>'90.1 Data-SI'!Y325/Convert!$B$2*1000000</f>
        <v>23011539.009449638</v>
      </c>
      <c r="AA325" s="5">
        <f>'90.1 Data-SI'!Z325/Convert!$B$2*1000000</f>
        <v>4113639.855480643</v>
      </c>
      <c r="AB325" s="5">
        <f t="shared" si="25"/>
        <v>27125178.86493028</v>
      </c>
    </row>
    <row r="326" spans="1:28" x14ac:dyDescent="0.25">
      <c r="A326" s="95">
        <v>2019</v>
      </c>
      <c r="B326" s="95" t="s">
        <v>0</v>
      </c>
      <c r="C326" s="52" t="s">
        <v>6</v>
      </c>
      <c r="D326" s="5">
        <f>'90.1 Data-SI'!D326*Convert!$B$1</f>
        <v>241501.03161968707</v>
      </c>
      <c r="E326" s="5">
        <f>'90.1 Data-SI'!E326/Convert!$B$2*1000000</f>
        <v>1127.9023225214889</v>
      </c>
      <c r="F326" s="5">
        <f>'90.1 Data-SI'!F326/Convert!$B$2*1000000</f>
        <v>602053.40778626048</v>
      </c>
      <c r="G326" s="5">
        <f>'90.1 Data-SI'!G326/Convert!$B$2*1000000</f>
        <v>5458554.3761235774</v>
      </c>
      <c r="H326" s="5">
        <f>'90.1 Data-SI'!H326/Convert!$B$2*1000000</f>
        <v>3106053.4328086311</v>
      </c>
      <c r="I326" s="5">
        <f>'90.1 Data-SI'!I326/Convert!$B$2*1000000</f>
        <v>147139.12314977811</v>
      </c>
      <c r="J326" s="5">
        <f>'90.1 Data-SI'!J326/Convert!$B$2*1000000</f>
        <v>6533028.2499723462</v>
      </c>
      <c r="K326" s="5">
        <f>'90.1 Data-SI'!K326/Convert!$B$2*1000000</f>
        <v>2646276.8465632955</v>
      </c>
      <c r="L326" s="5">
        <f>'90.1 Data-SI'!L326/Convert!$B$2*1000000</f>
        <v>2443557.7299743076</v>
      </c>
      <c r="M326" s="5">
        <f>'90.1 Data-SI'!M326/Convert!$B$2*1000000</f>
        <v>2640191.8609241466</v>
      </c>
      <c r="N326" s="5">
        <f>'90.1 Data-SI'!N326/Convert!$B$2*1000000</f>
        <v>625455.01143588684</v>
      </c>
      <c r="O326" s="5">
        <f>'90.1 Data-SI'!O326/Convert!$B$2*1000000</f>
        <v>747.12155062115664</v>
      </c>
      <c r="P326" s="5">
        <f t="shared" si="26"/>
        <v>624707.88988526573</v>
      </c>
      <c r="Q326" s="5">
        <f>'90.1 Data-SI'!Q326/Convert!$B$2*1000000</f>
        <v>615635.62651040568</v>
      </c>
      <c r="R326" s="5">
        <f>'90.1 Data-SI'!R326/Convert!$B$2*1000000</f>
        <v>2758.1476962500278</v>
      </c>
      <c r="S326" s="5">
        <f>'90.1 Data-SI'!S326/Convert!$B$2*1000000</f>
        <v>182985.56503025099</v>
      </c>
      <c r="T326" s="5">
        <f>'90.1 Data-SI'!T326/Convert!$B$2*1000000</f>
        <v>25022.370852577573</v>
      </c>
      <c r="U326" s="5">
        <f>'90.1 Data-SI'!U326/Convert!$B$2*1000000</f>
        <v>941760.52662233345</v>
      </c>
      <c r="V326" s="5">
        <f>'90.1 Data-SI'!V326/Convert!$B$2*1000000</f>
        <v>120799.28655912924</v>
      </c>
      <c r="W326" s="5">
        <f t="shared" si="27"/>
        <v>9525961.3684924189</v>
      </c>
      <c r="X326" s="5">
        <f t="shared" si="28"/>
        <v>602053.40778626048</v>
      </c>
      <c r="Y326" s="5">
        <f t="shared" si="29"/>
        <v>10128014.77627868</v>
      </c>
      <c r="Z326" s="5">
        <f>'90.1 Data-SI'!Y326/Convert!$B$2*1000000</f>
        <v>21902318.161530584</v>
      </c>
      <c r="AA326" s="5">
        <f>'90.1 Data-SI'!Z326/Convert!$B$2*1000000</f>
        <v>4190090.7809718894</v>
      </c>
      <c r="AB326" s="5">
        <f t="shared" si="25"/>
        <v>26092408.942502473</v>
      </c>
    </row>
    <row r="327" spans="1:28" x14ac:dyDescent="0.25">
      <c r="A327" s="95">
        <v>2019</v>
      </c>
      <c r="B327" s="95" t="s">
        <v>0</v>
      </c>
      <c r="C327" s="52" t="s">
        <v>11</v>
      </c>
      <c r="D327" s="5">
        <f>'90.1 Data-SI'!D327*Convert!$B$1</f>
        <v>241501.03161968707</v>
      </c>
      <c r="E327" s="5">
        <f>'90.1 Data-SI'!E327/Convert!$B$2*1000000</f>
        <v>0</v>
      </c>
      <c r="F327" s="5">
        <f>'90.1 Data-SI'!F327/Convert!$B$2*1000000</f>
        <v>726520.7464362788</v>
      </c>
      <c r="G327" s="5">
        <f>'90.1 Data-SI'!G327/Convert!$B$2*1000000</f>
        <v>4933463.7150505483</v>
      </c>
      <c r="H327" s="5">
        <f>'90.1 Data-SI'!H327/Convert!$B$2*1000000</f>
        <v>3107560.4619622524</v>
      </c>
      <c r="I327" s="5">
        <f>'90.1 Data-SI'!I327/Convert!$B$2*1000000</f>
        <v>147158.07949133308</v>
      </c>
      <c r="J327" s="5">
        <f>'90.1 Data-SI'!J327/Convert!$B$2*1000000</f>
        <v>6533028.2499723462</v>
      </c>
      <c r="K327" s="5">
        <f>'90.1 Data-SI'!K327/Convert!$B$2*1000000</f>
        <v>2646276.8465632955</v>
      </c>
      <c r="L327" s="5">
        <f>'90.1 Data-SI'!L327/Convert!$B$2*1000000</f>
        <v>2443557.7299743076</v>
      </c>
      <c r="M327" s="5">
        <f>'90.1 Data-SI'!M327/Convert!$B$2*1000000</f>
        <v>2591350.8469077321</v>
      </c>
      <c r="N327" s="5">
        <f>'90.1 Data-SI'!N327/Convert!$B$2*1000000</f>
        <v>567050.52310498431</v>
      </c>
      <c r="O327" s="5">
        <f>'90.1 Data-SI'!O327/Convert!$B$2*1000000</f>
        <v>747.12155062115664</v>
      </c>
      <c r="P327" s="5">
        <f t="shared" si="26"/>
        <v>566303.4015543632</v>
      </c>
      <c r="Q327" s="5">
        <f>'90.1 Data-SI'!Q327/Convert!$B$2*1000000</f>
        <v>719886.02689203469</v>
      </c>
      <c r="R327" s="5">
        <f>'90.1 Data-SI'!R327/Convert!$B$2*1000000</f>
        <v>0</v>
      </c>
      <c r="S327" s="5">
        <f>'90.1 Data-SI'!S327/Convert!$B$2*1000000</f>
        <v>182985.56503025099</v>
      </c>
      <c r="T327" s="5">
        <f>'90.1 Data-SI'!T327/Convert!$B$2*1000000</f>
        <v>25022.370852577573</v>
      </c>
      <c r="U327" s="5">
        <f>'90.1 Data-SI'!U327/Convert!$B$2*1000000</f>
        <v>962783.10940680956</v>
      </c>
      <c r="V327" s="5">
        <f>'90.1 Data-SI'!V327/Convert!$B$2*1000000</f>
        <v>118306.52764464896</v>
      </c>
      <c r="W327" s="5">
        <f t="shared" si="27"/>
        <v>8993989.5554349292</v>
      </c>
      <c r="X327" s="5">
        <f t="shared" si="28"/>
        <v>726520.7464362788</v>
      </c>
      <c r="Y327" s="5">
        <f t="shared" si="29"/>
        <v>9720510.3018712085</v>
      </c>
      <c r="Z327" s="5">
        <f>'90.1 Data-SI'!Y327/Convert!$B$2*1000000</f>
        <v>21369370.096883018</v>
      </c>
      <c r="AA327" s="5">
        <f>'90.1 Data-SI'!Z327/Convert!$B$2*1000000</f>
        <v>4335580.7024063841</v>
      </c>
      <c r="AB327" s="5">
        <f t="shared" si="25"/>
        <v>25704950.799289402</v>
      </c>
    </row>
    <row r="328" spans="1:28" x14ac:dyDescent="0.25">
      <c r="A328" s="95">
        <v>2019</v>
      </c>
      <c r="B328" s="95" t="s">
        <v>0</v>
      </c>
      <c r="C328" s="52" t="s">
        <v>13</v>
      </c>
      <c r="D328" s="5">
        <f>'90.1 Data-SI'!D328*Convert!$B$1</f>
        <v>241501.03161968707</v>
      </c>
      <c r="E328" s="5">
        <f>'90.1 Data-SI'!E328/Convert!$B$2*1000000</f>
        <v>3251.0125766795863</v>
      </c>
      <c r="F328" s="5">
        <f>'90.1 Data-SI'!F328/Convert!$B$2*1000000</f>
        <v>761637.3691668848</v>
      </c>
      <c r="G328" s="5">
        <f>'90.1 Data-SI'!G328/Convert!$B$2*1000000</f>
        <v>4908071.6955376482</v>
      </c>
      <c r="H328" s="5">
        <f>'90.1 Data-SI'!H328/Convert!$B$2*1000000</f>
        <v>3107077.0752526</v>
      </c>
      <c r="I328" s="5">
        <f>'90.1 Data-SI'!I328/Convert!$B$2*1000000</f>
        <v>146968.51607578329</v>
      </c>
      <c r="J328" s="5">
        <f>'90.1 Data-SI'!J328/Convert!$B$2*1000000</f>
        <v>6533028.2499723462</v>
      </c>
      <c r="K328" s="5">
        <f>'90.1 Data-SI'!K328/Convert!$B$2*1000000</f>
        <v>2646276.8465632955</v>
      </c>
      <c r="L328" s="5">
        <f>'90.1 Data-SI'!L328/Convert!$B$2*1000000</f>
        <v>2443557.7299743076</v>
      </c>
      <c r="M328" s="5">
        <f>'90.1 Data-SI'!M328/Convert!$B$2*1000000</f>
        <v>2702093.7942719436</v>
      </c>
      <c r="N328" s="5">
        <f>'90.1 Data-SI'!N328/Convert!$B$2*1000000</f>
        <v>576026.3508312687</v>
      </c>
      <c r="O328" s="5">
        <f>'90.1 Data-SI'!O328/Convert!$B$2*1000000</f>
        <v>747.12155062115664</v>
      </c>
      <c r="P328" s="5">
        <f t="shared" si="26"/>
        <v>575279.22928064759</v>
      </c>
      <c r="Q328" s="5">
        <f>'90.1 Data-SI'!Q328/Convert!$B$2*1000000</f>
        <v>460743.35966463952</v>
      </c>
      <c r="R328" s="5">
        <f>'90.1 Data-SI'!R328/Convert!$B$2*1000000</f>
        <v>8198.6177225301526</v>
      </c>
      <c r="S328" s="5">
        <f>'90.1 Data-SI'!S328/Convert!$B$2*1000000</f>
        <v>182985.56503025099</v>
      </c>
      <c r="T328" s="5">
        <f>'90.1 Data-SI'!T328/Convert!$B$2*1000000</f>
        <v>25022.370852577573</v>
      </c>
      <c r="U328" s="5">
        <f>'90.1 Data-SI'!U328/Convert!$B$2*1000000</f>
        <v>973938.91641191696</v>
      </c>
      <c r="V328" s="5">
        <f>'90.1 Data-SI'!V328/Convert!$B$2*1000000</f>
        <v>117263.92885912491</v>
      </c>
      <c r="W328" s="5">
        <f t="shared" si="27"/>
        <v>8840623.2740843408</v>
      </c>
      <c r="X328" s="5">
        <f t="shared" si="28"/>
        <v>761637.3691668848</v>
      </c>
      <c r="Y328" s="5">
        <f t="shared" si="29"/>
        <v>9602260.6432512254</v>
      </c>
      <c r="Z328" s="5">
        <f>'90.1 Data-SI'!Y328/Convert!$B$2*1000000</f>
        <v>21214297.74479248</v>
      </c>
      <c r="AA328" s="5">
        <f>'90.1 Data-SI'!Z328/Convert!$B$2*1000000</f>
        <v>4381862.6103128744</v>
      </c>
      <c r="AB328" s="5">
        <f t="shared" si="25"/>
        <v>25596160.355105355</v>
      </c>
    </row>
    <row r="329" spans="1:28" x14ac:dyDescent="0.25">
      <c r="A329" s="95">
        <v>2019</v>
      </c>
      <c r="B329" s="95" t="s">
        <v>0</v>
      </c>
      <c r="C329" s="52" t="s">
        <v>19</v>
      </c>
      <c r="D329" s="5">
        <f>'90.1 Data-SI'!D329*Convert!$B$1</f>
        <v>241501.03161968707</v>
      </c>
      <c r="E329" s="5">
        <f>'90.1 Data-SI'!E329/Convert!$B$2*1000000</f>
        <v>28358.686966254583</v>
      </c>
      <c r="F329" s="5">
        <f>'90.1 Data-SI'!F329/Convert!$B$2*1000000</f>
        <v>1035471.2010993918</v>
      </c>
      <c r="G329" s="5">
        <f>'90.1 Data-SI'!G329/Convert!$B$2*1000000</f>
        <v>4440703.0944995414</v>
      </c>
      <c r="H329" s="5">
        <f>'90.1 Data-SI'!H329/Convert!$B$2*1000000</f>
        <v>3106811.6864708303</v>
      </c>
      <c r="I329" s="5">
        <f>'90.1 Data-SI'!I329/Convert!$B$2*1000000</f>
        <v>146921.12522189581</v>
      </c>
      <c r="J329" s="5">
        <f>'90.1 Data-SI'!J329/Convert!$B$2*1000000</f>
        <v>6533028.2499723462</v>
      </c>
      <c r="K329" s="5">
        <f>'90.1 Data-SI'!K329/Convert!$B$2*1000000</f>
        <v>2646276.8465632955</v>
      </c>
      <c r="L329" s="5">
        <f>'90.1 Data-SI'!L329/Convert!$B$2*1000000</f>
        <v>2443557.7299743076</v>
      </c>
      <c r="M329" s="5">
        <f>'90.1 Data-SI'!M329/Convert!$B$2*1000000</f>
        <v>2586924.541154644</v>
      </c>
      <c r="N329" s="5">
        <f>'90.1 Data-SI'!N329/Convert!$B$2*1000000</f>
        <v>527431.7692550699</v>
      </c>
      <c r="O329" s="5">
        <f>'90.1 Data-SI'!O329/Convert!$B$2*1000000</f>
        <v>747.12155062115664</v>
      </c>
      <c r="P329" s="5">
        <f t="shared" si="26"/>
        <v>526684.64770444878</v>
      </c>
      <c r="Q329" s="5">
        <f>'90.1 Data-SI'!Q329/Convert!$B$2*1000000</f>
        <v>539990.34553524607</v>
      </c>
      <c r="R329" s="5">
        <f>'90.1 Data-SI'!R329/Convert!$B$2*1000000</f>
        <v>137130.17480874708</v>
      </c>
      <c r="S329" s="5">
        <f>'90.1 Data-SI'!S329/Convert!$B$2*1000000</f>
        <v>172407.92644257046</v>
      </c>
      <c r="T329" s="5">
        <f>'90.1 Data-SI'!T329/Convert!$B$2*1000000</f>
        <v>25022.370852577573</v>
      </c>
      <c r="U329" s="5">
        <f>'90.1 Data-SI'!U329/Convert!$B$2*1000000</f>
        <v>1003112.7260650359</v>
      </c>
      <c r="V329" s="5">
        <f>'90.1 Data-SI'!V329/Convert!$B$2*1000000</f>
        <v>114325.69591810253</v>
      </c>
      <c r="W329" s="5">
        <f t="shared" si="27"/>
        <v>8432199.4171114527</v>
      </c>
      <c r="X329" s="5">
        <f t="shared" si="28"/>
        <v>1035471.2010993918</v>
      </c>
      <c r="Y329" s="5">
        <f t="shared" si="29"/>
        <v>9467670.6182108447</v>
      </c>
      <c r="Z329" s="5">
        <f>'90.1 Data-SI'!Y329/Convert!$B$2*1000000</f>
        <v>20802603.918901358</v>
      </c>
      <c r="AA329" s="5">
        <f>'90.1 Data-SI'!Z329/Convert!$B$2*1000000</f>
        <v>4684860.7737277234</v>
      </c>
      <c r="AB329" s="5">
        <f t="shared" si="25"/>
        <v>25487464.69262908</v>
      </c>
    </row>
    <row r="330" spans="1:28" x14ac:dyDescent="0.25">
      <c r="A330" s="95">
        <v>2019</v>
      </c>
      <c r="B330" s="95" t="s">
        <v>0</v>
      </c>
      <c r="C330" s="52" t="s">
        <v>20</v>
      </c>
      <c r="D330" s="5">
        <f>'90.1 Data-SI'!D330*Convert!$B$1</f>
        <v>241501.03161968707</v>
      </c>
      <c r="E330" s="5">
        <f>'90.1 Data-SI'!E330/Convert!$B$2*1000000</f>
        <v>142542.21032269474</v>
      </c>
      <c r="F330" s="5">
        <f>'90.1 Data-SI'!F330/Convert!$B$2*1000000</f>
        <v>752329.80546338821</v>
      </c>
      <c r="G330" s="5">
        <f>'90.1 Data-SI'!G330/Convert!$B$2*1000000</f>
        <v>2822684.5610739677</v>
      </c>
      <c r="H330" s="5">
        <f>'90.1 Data-SI'!H330/Convert!$B$2*1000000</f>
        <v>3107361.4203759246</v>
      </c>
      <c r="I330" s="5">
        <f>'90.1 Data-SI'!I330/Convert!$B$2*1000000</f>
        <v>147025.38510044821</v>
      </c>
      <c r="J330" s="5">
        <f>'90.1 Data-SI'!J330/Convert!$B$2*1000000</f>
        <v>6533028.2499723462</v>
      </c>
      <c r="K330" s="5">
        <f>'90.1 Data-SI'!K330/Convert!$B$2*1000000</f>
        <v>2646276.8465632955</v>
      </c>
      <c r="L330" s="5">
        <f>'90.1 Data-SI'!L330/Convert!$B$2*1000000</f>
        <v>2443557.7299743076</v>
      </c>
      <c r="M330" s="5">
        <f>'90.1 Data-SI'!M330/Convert!$B$2*1000000</f>
        <v>2824134.7212029235</v>
      </c>
      <c r="N330" s="5">
        <f>'90.1 Data-SI'!N330/Convert!$B$2*1000000</f>
        <v>405523.53671497403</v>
      </c>
      <c r="O330" s="5">
        <f>'90.1 Data-SI'!O330/Convert!$B$2*1000000</f>
        <v>747.12155062115664</v>
      </c>
      <c r="P330" s="5">
        <f t="shared" si="26"/>
        <v>404776.41516435286</v>
      </c>
      <c r="Q330" s="5">
        <f>'90.1 Data-SI'!Q330/Convert!$B$2*1000000</f>
        <v>195809.530092197</v>
      </c>
      <c r="R330" s="5">
        <f>'90.1 Data-SI'!R330/Convert!$B$2*1000000</f>
        <v>1057868.1186466042</v>
      </c>
      <c r="S330" s="5">
        <f>'90.1 Data-SI'!S330/Convert!$B$2*1000000</f>
        <v>164702.17360046986</v>
      </c>
      <c r="T330" s="5">
        <f>'90.1 Data-SI'!T330/Convert!$B$2*1000000</f>
        <v>25022.370852577573</v>
      </c>
      <c r="U330" s="5">
        <f>'90.1 Data-SI'!U330/Convert!$B$2*1000000</f>
        <v>1009832.7491462776</v>
      </c>
      <c r="V330" s="5">
        <f>'90.1 Data-SI'!V330/Convert!$B$2*1000000</f>
        <v>112221.54200549943</v>
      </c>
      <c r="W330" s="5">
        <f t="shared" si="27"/>
        <v>7612517.7301032096</v>
      </c>
      <c r="X330" s="5">
        <f t="shared" si="28"/>
        <v>752329.80546338821</v>
      </c>
      <c r="Y330" s="5">
        <f t="shared" si="29"/>
        <v>8364847.5355665982</v>
      </c>
      <c r="Z330" s="5">
        <f>'90.1 Data-SI'!Y330/Convert!$B$2*1000000</f>
        <v>19981481.549934939</v>
      </c>
      <c r="AA330" s="5">
        <f>'90.1 Data-SI'!Z330/Convert!$B$2*1000000</f>
        <v>4408439.4011729611</v>
      </c>
      <c r="AB330" s="5">
        <f t="shared" si="25"/>
        <v>24389920.951107901</v>
      </c>
    </row>
    <row r="331" spans="1:28" x14ac:dyDescent="0.25">
      <c r="A331" s="95">
        <v>2019</v>
      </c>
      <c r="B331" s="95" t="s">
        <v>0</v>
      </c>
      <c r="C331" s="52" t="s">
        <v>3</v>
      </c>
      <c r="D331" s="5">
        <f>'90.1 Data-SI'!D331*Convert!$B$1</f>
        <v>241501.03161968707</v>
      </c>
      <c r="E331" s="5">
        <f>'90.1 Data-SI'!E331/Convert!$B$2*1000000</f>
        <v>87530.907130134045</v>
      </c>
      <c r="F331" s="5">
        <f>'90.1 Data-SI'!F331/Convert!$B$2*1000000</f>
        <v>1674072.4354036595</v>
      </c>
      <c r="G331" s="5">
        <f>'90.1 Data-SI'!G331/Convert!$B$2*1000000</f>
        <v>2989623.5829779254</v>
      </c>
      <c r="H331" s="5">
        <f>'90.1 Data-SI'!H331/Convert!$B$2*1000000</f>
        <v>3107835.3289147997</v>
      </c>
      <c r="I331" s="5">
        <f>'90.1 Data-SI'!I331/Convert!$B$2*1000000</f>
        <v>146996.95058811575</v>
      </c>
      <c r="J331" s="5">
        <f>'90.1 Data-SI'!J331/Convert!$B$2*1000000</f>
        <v>6533028.2499723462</v>
      </c>
      <c r="K331" s="5">
        <f>'90.1 Data-SI'!K331/Convert!$B$2*1000000</f>
        <v>2646276.8465632955</v>
      </c>
      <c r="L331" s="5">
        <f>'90.1 Data-SI'!L331/Convert!$B$2*1000000</f>
        <v>2443557.7299743076</v>
      </c>
      <c r="M331" s="5">
        <f>'90.1 Data-SI'!M331/Convert!$B$2*1000000</f>
        <v>2738726.9243269479</v>
      </c>
      <c r="N331" s="5">
        <f>'90.1 Data-SI'!N331/Convert!$B$2*1000000</f>
        <v>390889.24103452713</v>
      </c>
      <c r="O331" s="5">
        <f>'90.1 Data-SI'!O331/Convert!$B$2*1000000</f>
        <v>747.12155062115664</v>
      </c>
      <c r="P331" s="5">
        <f t="shared" si="26"/>
        <v>390142.11948390596</v>
      </c>
      <c r="Q331" s="5">
        <f>'90.1 Data-SI'!Q331/Convert!$B$2*1000000</f>
        <v>297481.86802234838</v>
      </c>
      <c r="R331" s="5">
        <f>'90.1 Data-SI'!R331/Convert!$B$2*1000000</f>
        <v>566747.22164010466</v>
      </c>
      <c r="S331" s="5">
        <f>'90.1 Data-SI'!S331/Convert!$B$2*1000000</f>
        <v>165602.59982433156</v>
      </c>
      <c r="T331" s="5">
        <f>'90.1 Data-SI'!T331/Convert!$B$2*1000000</f>
        <v>25022.370852577573</v>
      </c>
      <c r="U331" s="5">
        <f>'90.1 Data-SI'!U331/Convert!$B$2*1000000</f>
        <v>1084899.8617040103</v>
      </c>
      <c r="V331" s="5">
        <f>'90.1 Data-SI'!V331/Convert!$B$2*1000000</f>
        <v>108022.71235107067</v>
      </c>
      <c r="W331" s="5">
        <f t="shared" si="27"/>
        <v>7235855.2234056974</v>
      </c>
      <c r="X331" s="5">
        <f t="shared" si="28"/>
        <v>1674072.4354036595</v>
      </c>
      <c r="Y331" s="5">
        <f t="shared" si="29"/>
        <v>8909927.6588093564</v>
      </c>
      <c r="Z331" s="5">
        <f>'90.1 Data-SI'!Y331/Convert!$B$2*1000000</f>
        <v>19601075.165780317</v>
      </c>
      <c r="AA331" s="5">
        <f>'90.1 Data-SI'!Z331/Convert!$B$2*1000000</f>
        <v>5405249.143670965</v>
      </c>
      <c r="AB331" s="5">
        <f t="shared" si="25"/>
        <v>25006324.309451282</v>
      </c>
    </row>
    <row r="332" spans="1:28" x14ac:dyDescent="0.25">
      <c r="A332" s="95">
        <v>2019</v>
      </c>
      <c r="B332" s="95" t="s">
        <v>0</v>
      </c>
      <c r="C332" s="52" t="s">
        <v>7</v>
      </c>
      <c r="D332" s="5">
        <f>'90.1 Data-SI'!D332*Convert!$B$1</f>
        <v>241501.03161968707</v>
      </c>
      <c r="E332" s="5">
        <f>'90.1 Data-SI'!E332/Convert!$B$2*1000000</f>
        <v>132296.30771222644</v>
      </c>
      <c r="F332" s="5">
        <f>'90.1 Data-SI'!F332/Convert!$B$2*1000000</f>
        <v>1087231.4917152729</v>
      </c>
      <c r="G332" s="5">
        <f>'90.1 Data-SI'!G332/Convert!$B$2*1000000</f>
        <v>2455727.7012526062</v>
      </c>
      <c r="H332" s="5">
        <f>'90.1 Data-SI'!H332/Convert!$B$2*1000000</f>
        <v>3106716.9047630555</v>
      </c>
      <c r="I332" s="5">
        <f>'90.1 Data-SI'!I332/Convert!$B$2*1000000</f>
        <v>146996.95058811575</v>
      </c>
      <c r="J332" s="5">
        <f>'90.1 Data-SI'!J332/Convert!$B$2*1000000</f>
        <v>6533028.2499723462</v>
      </c>
      <c r="K332" s="5">
        <f>'90.1 Data-SI'!K332/Convert!$B$2*1000000</f>
        <v>2646276.8465632955</v>
      </c>
      <c r="L332" s="5">
        <f>'90.1 Data-SI'!L332/Convert!$B$2*1000000</f>
        <v>2443557.7299743076</v>
      </c>
      <c r="M332" s="5">
        <f>'90.1 Data-SI'!M332/Convert!$B$2*1000000</f>
        <v>2877402.0409724265</v>
      </c>
      <c r="N332" s="5">
        <f>'90.1 Data-SI'!N332/Convert!$B$2*1000000</f>
        <v>340057.81115484016</v>
      </c>
      <c r="O332" s="5">
        <f>'90.1 Data-SI'!O332/Convert!$B$2*1000000</f>
        <v>747.12155062115664</v>
      </c>
      <c r="P332" s="5">
        <f t="shared" si="26"/>
        <v>339310.68960421899</v>
      </c>
      <c r="Q332" s="5">
        <f>'90.1 Data-SI'!Q332/Convert!$B$2*1000000</f>
        <v>166531.46056052574</v>
      </c>
      <c r="R332" s="5">
        <f>'90.1 Data-SI'!R332/Convert!$B$2*1000000</f>
        <v>1088624.7828195642</v>
      </c>
      <c r="S332" s="5">
        <f>'90.1 Data-SI'!S332/Convert!$B$2*1000000</f>
        <v>160399.08406748873</v>
      </c>
      <c r="T332" s="5">
        <f>'90.1 Data-SI'!T332/Convert!$B$2*1000000</f>
        <v>25022.370852577573</v>
      </c>
      <c r="U332" s="5">
        <f>'90.1 Data-SI'!U332/Convert!$B$2*1000000</f>
        <v>1062038.5137887006</v>
      </c>
      <c r="V332" s="5">
        <f>'90.1 Data-SI'!V332/Convert!$B$2*1000000</f>
        <v>108430.27369450283</v>
      </c>
      <c r="W332" s="5">
        <f t="shared" si="27"/>
        <v>7220292.0669890568</v>
      </c>
      <c r="X332" s="5">
        <f t="shared" si="28"/>
        <v>1087231.4917152729</v>
      </c>
      <c r="Y332" s="5">
        <f t="shared" si="29"/>
        <v>8307523.5587043297</v>
      </c>
      <c r="Z332" s="5">
        <f>'90.1 Data-SI'!Y332/Convert!$B$2*1000000</f>
        <v>19584791.668384582</v>
      </c>
      <c r="AA332" s="5">
        <f>'90.1 Data-SI'!Z332/Convert!$B$2*1000000</f>
        <v>4795546.8520672694</v>
      </c>
      <c r="AB332" s="5">
        <f t="shared" si="25"/>
        <v>24380338.520451851</v>
      </c>
    </row>
    <row r="333" spans="1:28" x14ac:dyDescent="0.25">
      <c r="A333" s="95">
        <v>2019</v>
      </c>
      <c r="B333" s="95" t="s">
        <v>0</v>
      </c>
      <c r="C333" s="52" t="s">
        <v>17</v>
      </c>
      <c r="D333" s="5">
        <f>'90.1 Data-SI'!D333*Convert!$B$1</f>
        <v>241501.03161968707</v>
      </c>
      <c r="E333" s="5">
        <f>'90.1 Data-SI'!E333/Convert!$B$2*1000000</f>
        <v>34908.102973501213</v>
      </c>
      <c r="F333" s="5">
        <f>'90.1 Data-SI'!F333/Convert!$B$2*1000000</f>
        <v>1353928.2610523291</v>
      </c>
      <c r="G333" s="5">
        <f>'90.1 Data-SI'!G333/Convert!$B$2*1000000</f>
        <v>2234165.981157965</v>
      </c>
      <c r="H333" s="5">
        <f>'90.1 Data-SI'!H333/Convert!$B$2*1000000</f>
        <v>3106242.9962241813</v>
      </c>
      <c r="I333" s="5">
        <f>'90.1 Data-SI'!I333/Convert!$B$2*1000000</f>
        <v>146968.51607578329</v>
      </c>
      <c r="J333" s="5">
        <f>'90.1 Data-SI'!J333/Convert!$B$2*1000000</f>
        <v>6533028.2499723462</v>
      </c>
      <c r="K333" s="5">
        <f>'90.1 Data-SI'!K333/Convert!$B$2*1000000</f>
        <v>2646276.8465632955</v>
      </c>
      <c r="L333" s="5">
        <f>'90.1 Data-SI'!L333/Convert!$B$2*1000000</f>
        <v>2443557.7299743076</v>
      </c>
      <c r="M333" s="5">
        <f>'90.1 Data-SI'!M333/Convert!$B$2*1000000</f>
        <v>2622306.5526670194</v>
      </c>
      <c r="N333" s="5">
        <f>'90.1 Data-SI'!N333/Convert!$B$2*1000000</f>
        <v>351166.2273060602</v>
      </c>
      <c r="O333" s="5">
        <f>'90.1 Data-SI'!O333/Convert!$B$2*1000000</f>
        <v>747.12155062115664</v>
      </c>
      <c r="P333" s="5">
        <f t="shared" si="26"/>
        <v>350419.10575543903</v>
      </c>
      <c r="Q333" s="5">
        <f>'90.1 Data-SI'!Q333/Convert!$B$2*1000000</f>
        <v>123974.47376958889</v>
      </c>
      <c r="R333" s="5">
        <f>'90.1 Data-SI'!R333/Convert!$B$2*1000000</f>
        <v>249332.76047269153</v>
      </c>
      <c r="S333" s="5">
        <f>'90.1 Data-SI'!S333/Convert!$B$2*1000000</f>
        <v>0</v>
      </c>
      <c r="T333" s="5">
        <f>'90.1 Data-SI'!T333/Convert!$B$2*1000000</f>
        <v>25022.370852577573</v>
      </c>
      <c r="U333" s="5">
        <f>'90.1 Data-SI'!U333/Convert!$B$2*1000000</f>
        <v>1089221.9075785463</v>
      </c>
      <c r="V333" s="5">
        <f>'90.1 Data-SI'!V333/Convert!$B$2*1000000</f>
        <v>106913.76637010417</v>
      </c>
      <c r="W333" s="5">
        <f t="shared" si="27"/>
        <v>5615106.9767962052</v>
      </c>
      <c r="X333" s="5">
        <f t="shared" si="28"/>
        <v>1353928.2610523291</v>
      </c>
      <c r="Y333" s="5">
        <f t="shared" si="29"/>
        <v>6969035.2378485342</v>
      </c>
      <c r="Z333" s="5">
        <f>'90.1 Data-SI'!Y333/Convert!$B$2*1000000</f>
        <v>17977597.205986902</v>
      </c>
      <c r="AA333" s="5">
        <f>'90.1 Data-SI'!Z333/Convert!$B$2*1000000</f>
        <v>5089436.4933649488</v>
      </c>
      <c r="AB333" s="5">
        <f t="shared" si="25"/>
        <v>23067033.699351851</v>
      </c>
    </row>
    <row r="334" spans="1:28" x14ac:dyDescent="0.25">
      <c r="A334" s="95">
        <v>2019</v>
      </c>
      <c r="B334" s="95" t="s">
        <v>0</v>
      </c>
      <c r="C334" s="52" t="s">
        <v>14</v>
      </c>
      <c r="D334" s="5">
        <f>'90.1 Data-SI'!D334*Convert!$B$1</f>
        <v>241501.03161968707</v>
      </c>
      <c r="E334" s="5">
        <f>'90.1 Data-SI'!E334/Convert!$B$2*1000000</f>
        <v>132978.7360082058</v>
      </c>
      <c r="F334" s="5">
        <f>'90.1 Data-SI'!F334/Convert!$B$2*1000000</f>
        <v>2623453.4113310957</v>
      </c>
      <c r="G334" s="5">
        <f>'90.1 Data-SI'!G334/Convert!$B$2*1000000</f>
        <v>2391077.0983793368</v>
      </c>
      <c r="H334" s="5">
        <f>'90.1 Data-SI'!H334/Convert!$B$2*1000000</f>
        <v>3106233.5180534031</v>
      </c>
      <c r="I334" s="5">
        <f>'90.1 Data-SI'!I334/Convert!$B$2*1000000</f>
        <v>146778.95266023348</v>
      </c>
      <c r="J334" s="5">
        <f>'90.1 Data-SI'!J334/Convert!$B$2*1000000</f>
        <v>6533028.2499723462</v>
      </c>
      <c r="K334" s="5">
        <f>'90.1 Data-SI'!K334/Convert!$B$2*1000000</f>
        <v>2646276.8465632955</v>
      </c>
      <c r="L334" s="5">
        <f>'90.1 Data-SI'!L334/Convert!$B$2*1000000</f>
        <v>2443557.7299743076</v>
      </c>
      <c r="M334" s="5">
        <f>'90.1 Data-SI'!M334/Convert!$B$2*1000000</f>
        <v>2698359.3949856116</v>
      </c>
      <c r="N334" s="5">
        <f>'90.1 Data-SI'!N334/Convert!$B$2*1000000</f>
        <v>322911.80021835805</v>
      </c>
      <c r="O334" s="5">
        <f>'90.1 Data-SI'!O334/Convert!$B$2*1000000</f>
        <v>747.12155062115664</v>
      </c>
      <c r="P334" s="5">
        <f t="shared" si="26"/>
        <v>322164.67866773688</v>
      </c>
      <c r="Q334" s="5">
        <f>'90.1 Data-SI'!Q334/Convert!$B$2*1000000</f>
        <v>203761.71537451234</v>
      </c>
      <c r="R334" s="5">
        <f>'90.1 Data-SI'!R334/Convert!$B$2*1000000</f>
        <v>846211.08701444149</v>
      </c>
      <c r="S334" s="5">
        <f>'90.1 Data-SI'!S334/Convert!$B$2*1000000</f>
        <v>165602.59982433156</v>
      </c>
      <c r="T334" s="5">
        <f>'90.1 Data-SI'!T334/Convert!$B$2*1000000</f>
        <v>25022.370852577573</v>
      </c>
      <c r="U334" s="5">
        <f>'90.1 Data-SI'!U334/Convert!$B$2*1000000</f>
        <v>1160857.9223148271</v>
      </c>
      <c r="V334" s="5">
        <f>'90.1 Data-SI'!V334/Convert!$B$2*1000000</f>
        <v>103643.7974518696</v>
      </c>
      <c r="W334" s="5">
        <f t="shared" si="27"/>
        <v>6760155.3102541761</v>
      </c>
      <c r="X334" s="5">
        <f t="shared" si="28"/>
        <v>2623453.4113310957</v>
      </c>
      <c r="Y334" s="5">
        <f t="shared" si="29"/>
        <v>9383608.7215852719</v>
      </c>
      <c r="Z334" s="5">
        <f>'90.1 Data-SI'!Y334/Convert!$B$2*1000000</f>
        <v>19119157.572598759</v>
      </c>
      <c r="AA334" s="5">
        <f>'90.1 Data-SI'!Z334/Convert!$B$2*1000000</f>
        <v>6430597.6583799962</v>
      </c>
      <c r="AB334" s="5">
        <f t="shared" si="25"/>
        <v>25549755.230978757</v>
      </c>
    </row>
    <row r="335" spans="1:28" x14ac:dyDescent="0.25">
      <c r="A335" s="95">
        <v>2019</v>
      </c>
      <c r="B335" s="95" t="s">
        <v>0</v>
      </c>
      <c r="C335" s="52" t="s">
        <v>2</v>
      </c>
      <c r="D335" s="5">
        <f>'90.1 Data-SI'!D335*Convert!$B$1</f>
        <v>241501.03161968707</v>
      </c>
      <c r="E335" s="5">
        <f>'90.1 Data-SI'!E335/Convert!$B$2*1000000</f>
        <v>153025.06720260033</v>
      </c>
      <c r="F335" s="5">
        <f>'90.1 Data-SI'!F335/Convert!$B$2*1000000</f>
        <v>1523957.1666297489</v>
      </c>
      <c r="G335" s="5">
        <f>'90.1 Data-SI'!G335/Convert!$B$2*1000000</f>
        <v>1898705.0828302084</v>
      </c>
      <c r="H335" s="5">
        <f>'90.1 Data-SI'!H335/Convert!$B$2*1000000</f>
        <v>3105399.4390249844</v>
      </c>
      <c r="I335" s="5">
        <f>'90.1 Data-SI'!I335/Convert!$B$2*1000000</f>
        <v>146892.69070956335</v>
      </c>
      <c r="J335" s="5">
        <f>'90.1 Data-SI'!J335/Convert!$B$2*1000000</f>
        <v>6533028.2499723462</v>
      </c>
      <c r="K335" s="5">
        <f>'90.1 Data-SI'!K335/Convert!$B$2*1000000</f>
        <v>2646276.8465632955</v>
      </c>
      <c r="L335" s="5">
        <f>'90.1 Data-SI'!L335/Convert!$B$2*1000000</f>
        <v>2443557.7299743076</v>
      </c>
      <c r="M335" s="5">
        <f>'90.1 Data-SI'!M335/Convert!$B$2*1000000</f>
        <v>3019176.519462144</v>
      </c>
      <c r="N335" s="5">
        <f>'90.1 Data-SI'!N335/Convert!$B$2*1000000</f>
        <v>276516.15426253719</v>
      </c>
      <c r="O335" s="5">
        <f>'90.1 Data-SI'!O335/Convert!$B$2*1000000</f>
        <v>747.12155062115664</v>
      </c>
      <c r="P335" s="5">
        <f t="shared" si="26"/>
        <v>275769.03271191602</v>
      </c>
      <c r="Q335" s="5">
        <f>'90.1 Data-SI'!Q335/Convert!$B$2*1000000</f>
        <v>66167.110197668197</v>
      </c>
      <c r="R335" s="5">
        <f>'90.1 Data-SI'!R335/Convert!$B$2*1000000</f>
        <v>1519293.9066072232</v>
      </c>
      <c r="S335" s="5">
        <f>'90.1 Data-SI'!S335/Convert!$B$2*1000000</f>
        <v>158901.53308464508</v>
      </c>
      <c r="T335" s="5">
        <f>'90.1 Data-SI'!T335/Convert!$B$2*1000000</f>
        <v>25022.370852577573</v>
      </c>
      <c r="U335" s="5">
        <f>'90.1 Data-SI'!U335/Convert!$B$2*1000000</f>
        <v>1137939.7053748525</v>
      </c>
      <c r="V335" s="5">
        <f>'90.1 Data-SI'!V335/Convert!$B$2*1000000</f>
        <v>103861.7953797519</v>
      </c>
      <c r="W335" s="5">
        <f t="shared" si="27"/>
        <v>7091038.2520964053</v>
      </c>
      <c r="X335" s="5">
        <f t="shared" si="28"/>
        <v>1523957.1666297489</v>
      </c>
      <c r="Y335" s="5">
        <f t="shared" si="29"/>
        <v>8614995.4187261537</v>
      </c>
      <c r="Z335" s="5">
        <f>'90.1 Data-SI'!Y335/Convert!$B$2*1000000</f>
        <v>19449557.127731334</v>
      </c>
      <c r="AA335" s="5">
        <f>'90.1 Data-SI'!Z335/Convert!$B$2*1000000</f>
        <v>5308173.7185678976</v>
      </c>
      <c r="AB335" s="5">
        <f t="shared" si="25"/>
        <v>24757730.846299231</v>
      </c>
    </row>
    <row r="336" spans="1:28" x14ac:dyDescent="0.25">
      <c r="A336" s="95">
        <v>2019</v>
      </c>
      <c r="B336" s="95" t="s">
        <v>0</v>
      </c>
      <c r="C336" s="52" t="s">
        <v>18</v>
      </c>
      <c r="D336" s="5">
        <f>'90.1 Data-SI'!D336*Convert!$B$1</f>
        <v>241501.03161968707</v>
      </c>
      <c r="E336" s="5">
        <f>'90.1 Data-SI'!E336/Convert!$B$2*1000000</f>
        <v>77000.659396340983</v>
      </c>
      <c r="F336" s="5">
        <f>'90.1 Data-SI'!F336/Convert!$B$2*1000000</f>
        <v>2365931.5113066519</v>
      </c>
      <c r="G336" s="5">
        <f>'90.1 Data-SI'!G336/Convert!$B$2*1000000</f>
        <v>1476888.5705487262</v>
      </c>
      <c r="H336" s="5">
        <f>'90.1 Data-SI'!H336/Convert!$B$2*1000000</f>
        <v>3107712.1126946919</v>
      </c>
      <c r="I336" s="5">
        <f>'90.1 Data-SI'!I336/Convert!$B$2*1000000</f>
        <v>146608.3455862386</v>
      </c>
      <c r="J336" s="5">
        <f>'90.1 Data-SI'!J336/Convert!$B$2*1000000</f>
        <v>6533028.2499723462</v>
      </c>
      <c r="K336" s="5">
        <f>'90.1 Data-SI'!K336/Convert!$B$2*1000000</f>
        <v>2646276.8465632955</v>
      </c>
      <c r="L336" s="5">
        <f>'90.1 Data-SI'!L336/Convert!$B$2*1000000</f>
        <v>2443557.7299743076</v>
      </c>
      <c r="M336" s="5">
        <f>'90.1 Data-SI'!M336/Convert!$B$2*1000000</f>
        <v>2711799.4411480944</v>
      </c>
      <c r="N336" s="5">
        <f>'90.1 Data-SI'!N336/Convert!$B$2*1000000</f>
        <v>288524.99663761893</v>
      </c>
      <c r="O336" s="5">
        <f>'90.1 Data-SI'!O336/Convert!$B$2*1000000</f>
        <v>747.12155062115664</v>
      </c>
      <c r="P336" s="5">
        <f t="shared" si="26"/>
        <v>287777.87508699775</v>
      </c>
      <c r="Q336" s="5">
        <f>'90.1 Data-SI'!Q336/Convert!$B$2*1000000</f>
        <v>27183.393789845635</v>
      </c>
      <c r="R336" s="5">
        <f>'90.1 Data-SI'!R336/Convert!$B$2*1000000</f>
        <v>286183.88845557853</v>
      </c>
      <c r="S336" s="5">
        <f>'90.1 Data-SI'!S336/Convert!$B$2*1000000</f>
        <v>152295.24805273351</v>
      </c>
      <c r="T336" s="5">
        <f>'90.1 Data-SI'!T336/Convert!$B$2*1000000</f>
        <v>25022.370852577573</v>
      </c>
      <c r="U336" s="5">
        <f>'90.1 Data-SI'!U336/Convert!$B$2*1000000</f>
        <v>1181861.5487577482</v>
      </c>
      <c r="V336" s="5">
        <f>'90.1 Data-SI'!V336/Convert!$B$2*1000000</f>
        <v>101293.21109905172</v>
      </c>
      <c r="W336" s="5">
        <f t="shared" si="27"/>
        <v>5019129.0764783174</v>
      </c>
      <c r="X336" s="5">
        <f t="shared" si="28"/>
        <v>2365931.5113066519</v>
      </c>
      <c r="Y336" s="5">
        <f t="shared" si="29"/>
        <v>7385060.5877849692</v>
      </c>
      <c r="Z336" s="5">
        <f>'90.1 Data-SI'!Y336/Convert!$B$2*1000000</f>
        <v>17377107.696378928</v>
      </c>
      <c r="AA336" s="5">
        <f>'90.1 Data-SI'!Z336/Convert!$B$2*1000000</f>
        <v>6194069.906627696</v>
      </c>
      <c r="AB336" s="5">
        <f t="shared" si="25"/>
        <v>23571177.603006624</v>
      </c>
    </row>
    <row r="337" spans="1:28" x14ac:dyDescent="0.25">
      <c r="A337" s="95">
        <v>2019</v>
      </c>
      <c r="B337" s="95" t="s">
        <v>0</v>
      </c>
      <c r="C337" s="52" t="s">
        <v>4</v>
      </c>
      <c r="D337" s="5">
        <f>'90.1 Data-SI'!D337*Convert!$B$1</f>
        <v>241501.03161968707</v>
      </c>
      <c r="E337" s="5">
        <f>'90.1 Data-SI'!E337/Convert!$B$2*1000000</f>
        <v>149546.57852726098</v>
      </c>
      <c r="F337" s="5">
        <f>'90.1 Data-SI'!F337/Convert!$B$2*1000000</f>
        <v>3508430.2168254782</v>
      </c>
      <c r="G337" s="5">
        <f>'90.1 Data-SI'!G337/Convert!$B$2*1000000</f>
        <v>1819571.8350089316</v>
      </c>
      <c r="H337" s="5">
        <f>'90.1 Data-SI'!H337/Convert!$B$2*1000000</f>
        <v>3106138.7363456287</v>
      </c>
      <c r="I337" s="5">
        <f>'90.1 Data-SI'!I337/Convert!$B$2*1000000</f>
        <v>146816.86534334344</v>
      </c>
      <c r="J337" s="5">
        <f>'90.1 Data-SI'!J337/Convert!$B$2*1000000</f>
        <v>6533028.2499723462</v>
      </c>
      <c r="K337" s="5">
        <f>'90.1 Data-SI'!K337/Convert!$B$2*1000000</f>
        <v>2646276.8465632955</v>
      </c>
      <c r="L337" s="5">
        <f>'90.1 Data-SI'!L337/Convert!$B$2*1000000</f>
        <v>2443557.7299743076</v>
      </c>
      <c r="M337" s="5">
        <f>'90.1 Data-SI'!M337/Convert!$B$2*1000000</f>
        <v>2793586.5767870685</v>
      </c>
      <c r="N337" s="5">
        <f>'90.1 Data-SI'!N337/Convert!$B$2*1000000</f>
        <v>256071.73989548799</v>
      </c>
      <c r="O337" s="5">
        <f>'90.1 Data-SI'!O337/Convert!$B$2*1000000</f>
        <v>747.12155062115664</v>
      </c>
      <c r="P337" s="5">
        <f t="shared" si="26"/>
        <v>255324.61834486685</v>
      </c>
      <c r="Q337" s="5">
        <f>'90.1 Data-SI'!Q337/Convert!$B$2*1000000</f>
        <v>123728.0413293741</v>
      </c>
      <c r="R337" s="5">
        <f>'90.1 Data-SI'!R337/Convert!$B$2*1000000</f>
        <v>895668.18213139218</v>
      </c>
      <c r="S337" s="5">
        <f>'90.1 Data-SI'!S337/Convert!$B$2*1000000</f>
        <v>162332.63090609701</v>
      </c>
      <c r="T337" s="5">
        <f>'90.1 Data-SI'!T337/Convert!$B$2*1000000</f>
        <v>25022.370852577573</v>
      </c>
      <c r="U337" s="5">
        <f>'90.1 Data-SI'!U337/Convert!$B$2*1000000</f>
        <v>1230029.61264896</v>
      </c>
      <c r="V337" s="5">
        <f>'90.1 Data-SI'!V337/Convert!$B$2*1000000</f>
        <v>100610.78280307233</v>
      </c>
      <c r="W337" s="5">
        <f t="shared" si="27"/>
        <v>6199758.4630349912</v>
      </c>
      <c r="X337" s="5">
        <f t="shared" si="28"/>
        <v>3508430.2168254782</v>
      </c>
      <c r="Y337" s="5">
        <f t="shared" si="29"/>
        <v>9708188.679860469</v>
      </c>
      <c r="Z337" s="5">
        <f>'90.1 Data-SI'!Y337/Convert!$B$2*1000000</f>
        <v>18555699.276218444</v>
      </c>
      <c r="AA337" s="5">
        <f>'90.1 Data-SI'!Z337/Convert!$B$2*1000000</f>
        <v>7384736.6760377344</v>
      </c>
      <c r="AB337" s="5">
        <f t="shared" si="25"/>
        <v>25940435.95225618</v>
      </c>
    </row>
    <row r="338" spans="1:28" x14ac:dyDescent="0.25">
      <c r="A338" s="95">
        <v>2019</v>
      </c>
      <c r="B338" s="95" t="s">
        <v>0</v>
      </c>
      <c r="C338" s="52" t="s">
        <v>5</v>
      </c>
      <c r="D338" s="5">
        <f>'90.1 Data-SI'!D338*Convert!$B$1</f>
        <v>241501.03161968707</v>
      </c>
      <c r="E338" s="5">
        <f>'90.1 Data-SI'!E338/Convert!$B$2*1000000</f>
        <v>150949.34780232969</v>
      </c>
      <c r="F338" s="5">
        <f>'90.1 Data-SI'!F338/Convert!$B$2*1000000</f>
        <v>2360197.2179862694</v>
      </c>
      <c r="G338" s="5">
        <f>'90.1 Data-SI'!G338/Convert!$B$2*1000000</f>
        <v>1568106.4861113045</v>
      </c>
      <c r="H338" s="5">
        <f>'90.1 Data-SI'!H338/Convert!$B$2*1000000</f>
        <v>3105484.742561982</v>
      </c>
      <c r="I338" s="5">
        <f>'90.1 Data-SI'!I338/Convert!$B$2*1000000</f>
        <v>146826.3435141209</v>
      </c>
      <c r="J338" s="5">
        <f>'90.1 Data-SI'!J338/Convert!$B$2*1000000</f>
        <v>6533028.2499723462</v>
      </c>
      <c r="K338" s="5">
        <f>'90.1 Data-SI'!K338/Convert!$B$2*1000000</f>
        <v>2646276.8465632955</v>
      </c>
      <c r="L338" s="5">
        <f>'90.1 Data-SI'!L338/Convert!$B$2*1000000</f>
        <v>2443557.7299743076</v>
      </c>
      <c r="M338" s="5">
        <f>'90.1 Data-SI'!M338/Convert!$B$2*1000000</f>
        <v>3071334.8932506796</v>
      </c>
      <c r="N338" s="5">
        <f>'90.1 Data-SI'!N338/Convert!$B$2*1000000</f>
        <v>255958.00184615809</v>
      </c>
      <c r="O338" s="5">
        <f>'90.1 Data-SI'!O338/Convert!$B$2*1000000</f>
        <v>747.12155062115664</v>
      </c>
      <c r="P338" s="5">
        <f t="shared" si="26"/>
        <v>255210.88029553695</v>
      </c>
      <c r="Q338" s="5">
        <f>'90.1 Data-SI'!Q338/Convert!$B$2*1000000</f>
        <v>53684.359283711885</v>
      </c>
      <c r="R338" s="5">
        <f>'90.1 Data-SI'!R338/Convert!$B$2*1000000</f>
        <v>1284585.9636442012</v>
      </c>
      <c r="S338" s="5">
        <f>'90.1 Data-SI'!S338/Convert!$B$2*1000000</f>
        <v>161233.16309590798</v>
      </c>
      <c r="T338" s="5">
        <f>'90.1 Data-SI'!T338/Convert!$B$2*1000000</f>
        <v>25022.370852577573</v>
      </c>
      <c r="U338" s="5">
        <f>'90.1 Data-SI'!U338/Convert!$B$2*1000000</f>
        <v>1209310.3313293636</v>
      </c>
      <c r="V338" s="5">
        <f>'90.1 Data-SI'!V338/Convert!$B$2*1000000</f>
        <v>100933.04060950704</v>
      </c>
      <c r="W338" s="5">
        <f t="shared" si="27"/>
        <v>6545105.0934836715</v>
      </c>
      <c r="X338" s="5">
        <f t="shared" si="28"/>
        <v>2360197.2179862694</v>
      </c>
      <c r="Y338" s="5">
        <f t="shared" si="29"/>
        <v>8905302.3114699405</v>
      </c>
      <c r="Z338" s="5">
        <f>'90.1 Data-SI'!Y338/Convert!$B$2*1000000</f>
        <v>18900695.214348357</v>
      </c>
      <c r="AA338" s="5">
        <f>'90.1 Data-SI'!Z338/Convert!$B$2*1000000</f>
        <v>6215784.3958789287</v>
      </c>
      <c r="AB338" s="5">
        <f t="shared" si="25"/>
        <v>25116479.610227287</v>
      </c>
    </row>
    <row r="339" spans="1:28" x14ac:dyDescent="0.25">
      <c r="A339" s="95">
        <v>2019</v>
      </c>
      <c r="B339" s="95" t="s">
        <v>0</v>
      </c>
      <c r="C339" s="52" t="s">
        <v>15</v>
      </c>
      <c r="D339" s="5">
        <f>'90.1 Data-SI'!D339*Convert!$B$1</f>
        <v>241501.03161968707</v>
      </c>
      <c r="E339" s="5">
        <f>'90.1 Data-SI'!E339/Convert!$B$2*1000000</f>
        <v>95596.830461779318</v>
      </c>
      <c r="F339" s="5">
        <f>'90.1 Data-SI'!F339/Convert!$B$2*1000000</f>
        <v>5985768.1474507647</v>
      </c>
      <c r="G339" s="5">
        <f>'90.1 Data-SI'!G339/Convert!$B$2*1000000</f>
        <v>922586.18713946803</v>
      </c>
      <c r="H339" s="5">
        <f>'90.1 Data-SI'!H339/Convert!$B$2*1000000</f>
        <v>3107484.6365960324</v>
      </c>
      <c r="I339" s="5">
        <f>'90.1 Data-SI'!I339/Convert!$B$2*1000000</f>
        <v>146598.86741546111</v>
      </c>
      <c r="J339" s="5">
        <f>'90.1 Data-SI'!J339/Convert!$B$2*1000000</f>
        <v>6533028.2499723462</v>
      </c>
      <c r="K339" s="5">
        <f>'90.1 Data-SI'!K339/Convert!$B$2*1000000</f>
        <v>2646276.8465632955</v>
      </c>
      <c r="L339" s="5">
        <f>'90.1 Data-SI'!L339/Convert!$B$2*1000000</f>
        <v>2443557.7299743076</v>
      </c>
      <c r="M339" s="5">
        <f>'90.1 Data-SI'!M339/Convert!$B$2*1000000</f>
        <v>2749626.8207210633</v>
      </c>
      <c r="N339" s="5">
        <f>'90.1 Data-SI'!N339/Convert!$B$2*1000000</f>
        <v>267028.50531426817</v>
      </c>
      <c r="O339" s="5">
        <f>'90.1 Data-SI'!O339/Convert!$B$2*1000000</f>
        <v>747.12155062115664</v>
      </c>
      <c r="P339" s="5">
        <f t="shared" si="26"/>
        <v>266281.383763647</v>
      </c>
      <c r="Q339" s="5">
        <f>'90.1 Data-SI'!Q339/Convert!$B$2*1000000</f>
        <v>35363.055170820808</v>
      </c>
      <c r="R339" s="5">
        <f>'90.1 Data-SI'!R339/Convert!$B$2*1000000</f>
        <v>266687.29116627848</v>
      </c>
      <c r="S339" s="5">
        <f>'90.1 Data-SI'!S339/Convert!$B$2*1000000</f>
        <v>152589.07134683576</v>
      </c>
      <c r="T339" s="5">
        <f>'90.1 Data-SI'!T339/Convert!$B$2*1000000</f>
        <v>25022.370852577573</v>
      </c>
      <c r="U339" s="5">
        <f>'90.1 Data-SI'!U339/Convert!$B$2*1000000</f>
        <v>1223319.0677384962</v>
      </c>
      <c r="V339" s="5">
        <f>'90.1 Data-SI'!V339/Convert!$B$2*1000000</f>
        <v>99160.622674116123</v>
      </c>
      <c r="W339" s="5">
        <f t="shared" si="27"/>
        <v>4488730.6397698931</v>
      </c>
      <c r="X339" s="5">
        <f t="shared" si="28"/>
        <v>5985768.1474507647</v>
      </c>
      <c r="Y339" s="5">
        <f t="shared" si="29"/>
        <v>10474498.787220657</v>
      </c>
      <c r="Z339" s="5">
        <f>'90.1 Data-SI'!Y339/Convert!$B$2*1000000</f>
        <v>16844320.760634579</v>
      </c>
      <c r="AA339" s="5">
        <f>'90.1 Data-SI'!Z339/Convert!$B$2*1000000</f>
        <v>9855364.0617525559</v>
      </c>
      <c r="AB339" s="5">
        <f t="shared" si="25"/>
        <v>26699684.822387137</v>
      </c>
    </row>
    <row r="340" spans="1:28" x14ac:dyDescent="0.25">
      <c r="A340" s="95">
        <v>2019</v>
      </c>
      <c r="B340" s="95" t="s">
        <v>0</v>
      </c>
      <c r="C340" s="52" t="s">
        <v>16</v>
      </c>
      <c r="D340" s="5">
        <f>'90.1 Data-SI'!D340*Convert!$B$1</f>
        <v>241501.03161968707</v>
      </c>
      <c r="E340" s="5">
        <f>'90.1 Data-SI'!E340/Convert!$B$2*1000000</f>
        <v>161773.41883022501</v>
      </c>
      <c r="F340" s="5">
        <f>'90.1 Data-SI'!F340/Convert!$B$2*1000000</f>
        <v>4692955.1315717017</v>
      </c>
      <c r="G340" s="5">
        <f>'90.1 Data-SI'!G340/Convert!$B$2*1000000</f>
        <v>1747025.9158780116</v>
      </c>
      <c r="H340" s="5">
        <f>'90.1 Data-SI'!H340/Convert!$B$2*1000000</f>
        <v>3106167.1708579608</v>
      </c>
      <c r="I340" s="5">
        <f>'90.1 Data-SI'!I340/Convert!$B$2*1000000</f>
        <v>146750.51814790099</v>
      </c>
      <c r="J340" s="5">
        <f>'90.1 Data-SI'!J340/Convert!$B$2*1000000</f>
        <v>6533028.2499723462</v>
      </c>
      <c r="K340" s="5">
        <f>'90.1 Data-SI'!K340/Convert!$B$2*1000000</f>
        <v>2646276.8465632955</v>
      </c>
      <c r="L340" s="5">
        <f>'90.1 Data-SI'!L340/Convert!$B$2*1000000</f>
        <v>2443557.7299743076</v>
      </c>
      <c r="M340" s="5">
        <f>'90.1 Data-SI'!M340/Convert!$B$2*1000000</f>
        <v>2820969.0121632419</v>
      </c>
      <c r="N340" s="5">
        <f>'90.1 Data-SI'!N340/Convert!$B$2*1000000</f>
        <v>215201.86750294463</v>
      </c>
      <c r="O340" s="5">
        <f>'90.1 Data-SI'!O340/Convert!$B$2*1000000</f>
        <v>747.12155062115664</v>
      </c>
      <c r="P340" s="5">
        <f t="shared" si="26"/>
        <v>214454.74595232349</v>
      </c>
      <c r="Q340" s="5">
        <f>'90.1 Data-SI'!Q340/Convert!$B$2*1000000</f>
        <v>127291.83354171092</v>
      </c>
      <c r="R340" s="5">
        <f>'90.1 Data-SI'!R340/Convert!$B$2*1000000</f>
        <v>1017377.3730851607</v>
      </c>
      <c r="S340" s="5">
        <f>'90.1 Data-SI'!S340/Convert!$B$2*1000000</f>
        <v>165270.86384711936</v>
      </c>
      <c r="T340" s="5">
        <f>'90.1 Data-SI'!T340/Convert!$B$2*1000000</f>
        <v>25022.370852577573</v>
      </c>
      <c r="U340" s="5">
        <f>'90.1 Data-SI'!U340/Convert!$B$2*1000000</f>
        <v>1285088.3066954082</v>
      </c>
      <c r="V340" s="5">
        <f>'90.1 Data-SI'!V340/Convert!$B$2*1000000</f>
        <v>99862.007311650494</v>
      </c>
      <c r="W340" s="5">
        <f t="shared" si="27"/>
        <v>6254163.1632977929</v>
      </c>
      <c r="X340" s="5">
        <f t="shared" si="28"/>
        <v>4692955.1315717017</v>
      </c>
      <c r="Y340" s="5">
        <f t="shared" si="29"/>
        <v>10947118.294869494</v>
      </c>
      <c r="Z340" s="5">
        <f>'90.1 Data-SI'!Y340/Convert!$B$2*1000000</f>
        <v>18609317.288306713</v>
      </c>
      <c r="AA340" s="5">
        <f>'90.1 Data-SI'!Z340/Convert!$B$2*1000000</f>
        <v>8624320.2848304063</v>
      </c>
      <c r="AB340" s="5">
        <f t="shared" si="25"/>
        <v>27233637.573137119</v>
      </c>
    </row>
    <row r="341" spans="1:28" x14ac:dyDescent="0.25">
      <c r="A341" s="95">
        <v>2019</v>
      </c>
      <c r="B341" s="95" t="s">
        <v>0</v>
      </c>
      <c r="C341" s="52" t="s">
        <v>9</v>
      </c>
      <c r="D341" s="5">
        <f>'90.1 Data-SI'!D341*Convert!$B$1</f>
        <v>241501.03161968707</v>
      </c>
      <c r="E341" s="5">
        <f>'90.1 Data-SI'!E341/Convert!$B$2*1000000</f>
        <v>189241.15774339539</v>
      </c>
      <c r="F341" s="5">
        <f>'90.1 Data-SI'!F341/Convert!$B$2*1000000</f>
        <v>6667409.7552556219</v>
      </c>
      <c r="G341" s="5">
        <f>'90.1 Data-SI'!G341/Convert!$B$2*1000000</f>
        <v>1091686.231980694</v>
      </c>
      <c r="H341" s="5">
        <f>'90.1 Data-SI'!H341/Convert!$B$2*1000000</f>
        <v>3106195.6053702934</v>
      </c>
      <c r="I341" s="5">
        <f>'90.1 Data-SI'!I341/Convert!$B$2*1000000</f>
        <v>146646.25826934856</v>
      </c>
      <c r="J341" s="5">
        <f>'90.1 Data-SI'!J341/Convert!$B$2*1000000</f>
        <v>6533028.2499723462</v>
      </c>
      <c r="K341" s="5">
        <f>'90.1 Data-SI'!K341/Convert!$B$2*1000000</f>
        <v>2646276.8465632955</v>
      </c>
      <c r="L341" s="5">
        <f>'90.1 Data-SI'!L341/Convert!$B$2*1000000</f>
        <v>2443557.7299743076</v>
      </c>
      <c r="M341" s="5">
        <f>'90.1 Data-SI'!M341/Convert!$B$2*1000000</f>
        <v>2968781.0854382217</v>
      </c>
      <c r="N341" s="5">
        <f>'90.1 Data-SI'!N341/Convert!$B$2*1000000</f>
        <v>289539.16091081052</v>
      </c>
      <c r="O341" s="5">
        <f>'90.1 Data-SI'!O341/Convert!$B$2*1000000</f>
        <v>747.12155062115664</v>
      </c>
      <c r="P341" s="5">
        <f t="shared" si="26"/>
        <v>288792.03936018934</v>
      </c>
      <c r="Q341" s="5">
        <f>'90.1 Data-SI'!Q341/Convert!$B$2*1000000</f>
        <v>50376.477682367346</v>
      </c>
      <c r="R341" s="5">
        <f>'90.1 Data-SI'!R341/Convert!$B$2*1000000</f>
        <v>1413365.8699979782</v>
      </c>
      <c r="S341" s="5">
        <f>'90.1 Data-SI'!S341/Convert!$B$2*1000000</f>
        <v>161508.03004845523</v>
      </c>
      <c r="T341" s="5">
        <f>'90.1 Data-SI'!T341/Convert!$B$2*1000000</f>
        <v>25022.370852577573</v>
      </c>
      <c r="U341" s="5">
        <f>'90.1 Data-SI'!U341/Convert!$B$2*1000000</f>
        <v>1270709.9216259536</v>
      </c>
      <c r="V341" s="5">
        <f>'90.1 Data-SI'!V341/Convert!$B$2*1000000</f>
        <v>98885.755721568872</v>
      </c>
      <c r="W341" s="5">
        <f t="shared" si="27"/>
        <v>6163750.8922513006</v>
      </c>
      <c r="X341" s="5">
        <f t="shared" si="28"/>
        <v>6667409.7552556219</v>
      </c>
      <c r="Y341" s="5">
        <f t="shared" si="29"/>
        <v>12831160.647506922</v>
      </c>
      <c r="Z341" s="5">
        <f>'90.1 Data-SI'!Y341/Convert!$B$2*1000000</f>
        <v>18517833.983962364</v>
      </c>
      <c r="AA341" s="5">
        <f>'90.1 Data-SI'!Z341/Convert!$B$2*1000000</f>
        <v>10584396.52344487</v>
      </c>
      <c r="AB341" s="5">
        <f t="shared" si="25"/>
        <v>29102230.507407233</v>
      </c>
    </row>
    <row r="342" spans="1:28" x14ac:dyDescent="0.25">
      <c r="A342" s="95">
        <v>2019</v>
      </c>
      <c r="B342" s="95" t="s">
        <v>0</v>
      </c>
      <c r="C342" s="52" t="s">
        <v>12</v>
      </c>
      <c r="D342" s="5">
        <f>'90.1 Data-SI'!D342*Convert!$B$1</f>
        <v>241501.03161968707</v>
      </c>
      <c r="E342" s="5">
        <f>'90.1 Data-SI'!E342/Convert!$B$2*1000000</f>
        <v>190359.58189513939</v>
      </c>
      <c r="F342" s="5">
        <f>'90.1 Data-SI'!F342/Convert!$B$2*1000000</f>
        <v>8688771.8461173456</v>
      </c>
      <c r="G342" s="5">
        <f>'90.1 Data-SI'!G342/Convert!$B$2*1000000</f>
        <v>1215054.1028205235</v>
      </c>
      <c r="H342" s="5">
        <f>'90.1 Data-SI'!H342/Convert!$B$2*1000000</f>
        <v>3106224.0398826259</v>
      </c>
      <c r="I342" s="5">
        <f>'90.1 Data-SI'!I342/Convert!$B$2*1000000</f>
        <v>146560.95473235115</v>
      </c>
      <c r="J342" s="5">
        <f>'90.1 Data-SI'!J342/Convert!$B$2*1000000</f>
        <v>6533028.2499723462</v>
      </c>
      <c r="K342" s="5">
        <f>'90.1 Data-SI'!K342/Convert!$B$2*1000000</f>
        <v>2646276.8465632955</v>
      </c>
      <c r="L342" s="5">
        <f>'90.1 Data-SI'!L342/Convert!$B$2*1000000</f>
        <v>2443557.7299743076</v>
      </c>
      <c r="M342" s="5">
        <f>'90.1 Data-SI'!M342/Convert!$B$2*1000000</f>
        <v>2846342.0753345867</v>
      </c>
      <c r="N342" s="5">
        <f>'90.1 Data-SI'!N342/Convert!$B$2*1000000</f>
        <v>337233.31626314775</v>
      </c>
      <c r="O342" s="5">
        <f>'90.1 Data-SI'!O342/Convert!$B$2*1000000</f>
        <v>747.12155062115664</v>
      </c>
      <c r="P342" s="5">
        <f t="shared" si="26"/>
        <v>336486.19471252657</v>
      </c>
      <c r="Q342" s="5">
        <f>'90.1 Data-SI'!Q342/Convert!$B$2*1000000</f>
        <v>96535.169368750983</v>
      </c>
      <c r="R342" s="5">
        <f>'90.1 Data-SI'!R342/Convert!$B$2*1000000</f>
        <v>1380306.0103260877</v>
      </c>
      <c r="S342" s="5">
        <f>'90.1 Data-SI'!S342/Convert!$B$2*1000000</f>
        <v>165706.85970288399</v>
      </c>
      <c r="T342" s="5">
        <f>'90.1 Data-SI'!T342/Convert!$B$2*1000000</f>
        <v>25022.370852577573</v>
      </c>
      <c r="U342" s="5">
        <f>'90.1 Data-SI'!U342/Convert!$B$2*1000000</f>
        <v>1351236.4605515215</v>
      </c>
      <c r="V342" s="5">
        <f>'90.1 Data-SI'!V342/Convert!$B$2*1000000</f>
        <v>98184.371084034501</v>
      </c>
      <c r="W342" s="5">
        <f t="shared" si="27"/>
        <v>6230789.9941604985</v>
      </c>
      <c r="X342" s="5">
        <f t="shared" si="28"/>
        <v>8688771.8461173456</v>
      </c>
      <c r="Y342" s="5">
        <f t="shared" si="29"/>
        <v>14919561.840277843</v>
      </c>
      <c r="Z342" s="5">
        <f>'90.1 Data-SI'!Y342/Convert!$B$2*1000000</f>
        <v>18584114.832209364</v>
      </c>
      <c r="AA342" s="5">
        <f>'90.1 Data-SI'!Z342/Convert!$B$2*1000000</f>
        <v>12686294.631402943</v>
      </c>
      <c r="AB342" s="5">
        <f t="shared" si="25"/>
        <v>31270409.463612307</v>
      </c>
    </row>
    <row r="343" spans="1:28" x14ac:dyDescent="0.25">
      <c r="A343" s="95">
        <v>2019</v>
      </c>
      <c r="B343" s="95" t="s">
        <v>0</v>
      </c>
      <c r="C343" s="52" t="s">
        <v>8</v>
      </c>
      <c r="D343" s="5">
        <f>'90.1 Data-SI'!D343*Convert!$B$1</f>
        <v>241501.03161968707</v>
      </c>
      <c r="E343" s="5">
        <f>'90.1 Data-SI'!E343/Convert!$B$2*1000000</f>
        <v>240565.45250351189</v>
      </c>
      <c r="F343" s="5">
        <f>'90.1 Data-SI'!F343/Convert!$B$2*1000000</f>
        <v>10579316.223908136</v>
      </c>
      <c r="G343" s="5">
        <f>'90.1 Data-SI'!G343/Convert!$B$2*1000000</f>
        <v>703602.52949630446</v>
      </c>
      <c r="H343" s="5">
        <f>'90.1 Data-SI'!H343/Convert!$B$2*1000000</f>
        <v>3111664.5099089062</v>
      </c>
      <c r="I343" s="5">
        <f>'90.1 Data-SI'!I343/Convert!$B$2*1000000</f>
        <v>145745.8320454869</v>
      </c>
      <c r="J343" s="5">
        <f>'90.1 Data-SI'!J343/Convert!$B$2*1000000</f>
        <v>6533028.2499723462</v>
      </c>
      <c r="K343" s="5">
        <f>'90.1 Data-SI'!K343/Convert!$B$2*1000000</f>
        <v>2646276.8465632955</v>
      </c>
      <c r="L343" s="5">
        <f>'90.1 Data-SI'!L343/Convert!$B$2*1000000</f>
        <v>2443557.7299743076</v>
      </c>
      <c r="M343" s="5">
        <f>'90.1 Data-SI'!M343/Convert!$B$2*1000000</f>
        <v>2779644.1875733784</v>
      </c>
      <c r="N343" s="5">
        <f>'90.1 Data-SI'!N343/Convert!$B$2*1000000</f>
        <v>251124.13474963739</v>
      </c>
      <c r="O343" s="5">
        <f>'90.1 Data-SI'!O343/Convert!$B$2*1000000</f>
        <v>747.12155062115664</v>
      </c>
      <c r="P343" s="5">
        <f t="shared" si="26"/>
        <v>250377.01319901625</v>
      </c>
      <c r="Q343" s="5">
        <f>'90.1 Data-SI'!Q343/Convert!$B$2*1000000</f>
        <v>28453.468674029496</v>
      </c>
      <c r="R343" s="5">
        <f>'90.1 Data-SI'!R343/Convert!$B$2*1000000</f>
        <v>1759006.323740761</v>
      </c>
      <c r="S343" s="5">
        <f>'90.1 Data-SI'!S343/Convert!$B$2*1000000</f>
        <v>167308.67056428007</v>
      </c>
      <c r="T343" s="5">
        <f>'90.1 Data-SI'!T343/Convert!$B$2*1000000</f>
        <v>25022.370852577573</v>
      </c>
      <c r="U343" s="5">
        <f>'90.1 Data-SI'!U343/Convert!$B$2*1000000</f>
        <v>1441042.1286682535</v>
      </c>
      <c r="V343" s="5">
        <f>'90.1 Data-SI'!V343/Convert!$B$2*1000000</f>
        <v>95653.699486444268</v>
      </c>
      <c r="W343" s="5">
        <f t="shared" si="27"/>
        <v>5928957.6457512816</v>
      </c>
      <c r="X343" s="5">
        <f t="shared" si="28"/>
        <v>10579316.223908136</v>
      </c>
      <c r="Y343" s="5">
        <f t="shared" si="29"/>
        <v>16508273.869659416</v>
      </c>
      <c r="Z343" s="5">
        <f>'90.1 Data-SI'!Y343/Convert!$B$2*1000000</f>
        <v>18284386.637712751</v>
      </c>
      <c r="AA343" s="5">
        <f>'90.1 Data-SI'!Z343/Convert!$B$2*1000000</f>
        <v>14666635.199139686</v>
      </c>
      <c r="AB343" s="5">
        <f t="shared" si="25"/>
        <v>32951021.836852439</v>
      </c>
    </row>
    <row r="344" spans="1:28" x14ac:dyDescent="0.25">
      <c r="A344" s="95">
        <v>2004</v>
      </c>
      <c r="B344" s="95" t="s">
        <v>59</v>
      </c>
      <c r="C344" s="52" t="s">
        <v>10</v>
      </c>
      <c r="D344" s="5">
        <f>'90.1 Data-SI'!D344*Convert!$B$1</f>
        <v>122119.68521488593</v>
      </c>
      <c r="E344" s="5">
        <f>'90.1 Data-SI'!E344/Convert!$B$2*1000000</f>
        <v>0</v>
      </c>
      <c r="F344" s="5">
        <f>'90.1 Data-SI'!F344/Convert!$B$2*1000000</f>
        <v>605133.81328894524</v>
      </c>
      <c r="G344" s="5">
        <f>'90.1 Data-SI'!G344/Convert!$B$2*1000000</f>
        <v>7341885.8659526948</v>
      </c>
      <c r="H344" s="5">
        <f>'90.1 Data-SI'!H344/Convert!$B$2*1000000</f>
        <v>1376656.9145767537</v>
      </c>
      <c r="I344" s="5">
        <f>'90.1 Data-SI'!I344/Convert!$B$2*1000000</f>
        <v>290524.89067166956</v>
      </c>
      <c r="J344" s="5">
        <f>'90.1 Data-SI'!J344/Convert!$B$2*1000000</f>
        <v>1659921.5264328646</v>
      </c>
      <c r="K344" s="5">
        <f>'90.1 Data-SI'!K344/Convert!$B$2*1000000</f>
        <v>1695502.5795315676</v>
      </c>
      <c r="L344" s="5">
        <f>'90.1 Data-SI'!L344/Convert!$B$2*1000000</f>
        <v>981388.75864302542</v>
      </c>
      <c r="M344" s="5">
        <f>'90.1 Data-SI'!M344/Convert!$B$2*1000000</f>
        <v>1353833.4793445538</v>
      </c>
      <c r="N344" s="5">
        <f>'90.1 Data-SI'!N344/Convert!$B$2*1000000</f>
        <v>456468.7046439909</v>
      </c>
      <c r="O344" s="5">
        <f>'90.1 Data-SI'!O344/Convert!$B$2*1000000</f>
        <v>1431.9525628926392</v>
      </c>
      <c r="P344" s="5">
        <f t="shared" si="26"/>
        <v>455036.75208109827</v>
      </c>
      <c r="Q344" s="5">
        <f>'90.1 Data-SI'!Q344/Convert!$B$2*1000000</f>
        <v>0</v>
      </c>
      <c r="R344" s="5">
        <f>'90.1 Data-SI'!R344/Convert!$B$2*1000000</f>
        <v>0</v>
      </c>
      <c r="S344" s="5">
        <f>'90.1 Data-SI'!S344/Convert!$B$2*1000000</f>
        <v>470913.43690888793</v>
      </c>
      <c r="T344" s="5">
        <f>'90.1 Data-SI'!T344/Convert!$B$2*1000000</f>
        <v>88146.988230670991</v>
      </c>
      <c r="U344" s="5">
        <f>'90.1 Data-SI'!U344/Convert!$B$2*1000000</f>
        <v>1663390.5369374268</v>
      </c>
      <c r="V344" s="5">
        <f>'90.1 Data-SI'!V344/Convert!$B$2*1000000</f>
        <v>71418.01680839849</v>
      </c>
      <c r="W344" s="5">
        <f t="shared" si="27"/>
        <v>9621669.5342872348</v>
      </c>
      <c r="X344" s="5">
        <f t="shared" si="28"/>
        <v>605133.81328894524</v>
      </c>
      <c r="Y344" s="5">
        <f t="shared" si="29"/>
        <v>10226803.34757618</v>
      </c>
      <c r="Z344" s="5">
        <f>'90.1 Data-SI'!Y344/Convert!$B$2*1000000</f>
        <v>14091139.625871954</v>
      </c>
      <c r="AA344" s="5">
        <f>'90.1 Data-SI'!Z344/Convert!$B$2*1000000</f>
        <v>3964026.9297579401</v>
      </c>
      <c r="AB344" s="5">
        <f t="shared" si="25"/>
        <v>18055166.555629894</v>
      </c>
    </row>
    <row r="345" spans="1:28" x14ac:dyDescent="0.25">
      <c r="A345" s="95">
        <v>2004</v>
      </c>
      <c r="B345" s="95" t="s">
        <v>59</v>
      </c>
      <c r="C345" s="52" t="s">
        <v>6</v>
      </c>
      <c r="D345" s="5">
        <f>'90.1 Data-SI'!D345*Convert!$B$1</f>
        <v>122119.68521488593</v>
      </c>
      <c r="E345" s="5">
        <f>'90.1 Data-SI'!E345/Convert!$B$2*1000000</f>
        <v>0</v>
      </c>
      <c r="F345" s="5">
        <f>'90.1 Data-SI'!F345/Convert!$B$2*1000000</f>
        <v>861158.1623305456</v>
      </c>
      <c r="G345" s="5">
        <f>'90.1 Data-SI'!G345/Convert!$B$2*1000000</f>
        <v>8501359.9753340073</v>
      </c>
      <c r="H345" s="5">
        <f>'90.1 Data-SI'!H345/Convert!$B$2*1000000</f>
        <v>1376656.9145767537</v>
      </c>
      <c r="I345" s="5">
        <f>'90.1 Data-SI'!I345/Convert!$B$2*1000000</f>
        <v>290581.75969633454</v>
      </c>
      <c r="J345" s="5">
        <f>'90.1 Data-SI'!J345/Convert!$B$2*1000000</f>
        <v>1659921.5264328646</v>
      </c>
      <c r="K345" s="5">
        <f>'90.1 Data-SI'!K345/Convert!$B$2*1000000</f>
        <v>1695502.5795315676</v>
      </c>
      <c r="L345" s="5">
        <f>'90.1 Data-SI'!L345/Convert!$B$2*1000000</f>
        <v>981388.75864302542</v>
      </c>
      <c r="M345" s="5">
        <f>'90.1 Data-SI'!M345/Convert!$B$2*1000000</f>
        <v>1262634.5201235309</v>
      </c>
      <c r="N345" s="5">
        <f>'90.1 Data-SI'!N345/Convert!$B$2*1000000</f>
        <v>425512.99888470361</v>
      </c>
      <c r="O345" s="5">
        <f>'90.1 Data-SI'!O345/Convert!$B$2*1000000</f>
        <v>1431.9525628926392</v>
      </c>
      <c r="P345" s="5">
        <f t="shared" si="26"/>
        <v>424081.04632181098</v>
      </c>
      <c r="Q345" s="5">
        <f>'90.1 Data-SI'!Q345/Convert!$B$2*1000000</f>
        <v>0</v>
      </c>
      <c r="R345" s="5">
        <f>'90.1 Data-SI'!R345/Convert!$B$2*1000000</f>
        <v>0</v>
      </c>
      <c r="S345" s="5">
        <f>'90.1 Data-SI'!S345/Convert!$B$2*1000000</f>
        <v>54812.261606233369</v>
      </c>
      <c r="T345" s="5">
        <f>'90.1 Data-SI'!T345/Convert!$B$2*1000000</f>
        <v>88128.031889116013</v>
      </c>
      <c r="U345" s="5">
        <f>'90.1 Data-SI'!U345/Convert!$B$2*1000000</f>
        <v>1678735.6954261854</v>
      </c>
      <c r="V345" s="5">
        <f>'90.1 Data-SI'!V345/Convert!$B$2*1000000</f>
        <v>71664.44924861328</v>
      </c>
      <c r="W345" s="5">
        <f t="shared" si="27"/>
        <v>10242887.803385582</v>
      </c>
      <c r="X345" s="5">
        <f t="shared" si="28"/>
        <v>861158.1623305456</v>
      </c>
      <c r="Y345" s="5">
        <f t="shared" si="29"/>
        <v>11104045.965716127</v>
      </c>
      <c r="Z345" s="5">
        <f>'90.1 Data-SI'!Y345/Convert!$B$2*1000000</f>
        <v>14712661.196435183</v>
      </c>
      <c r="AA345" s="5">
        <f>'90.1 Data-SI'!Z345/Convert!$B$2*1000000</f>
        <v>4235396.4372882983</v>
      </c>
      <c r="AB345" s="5">
        <f t="shared" si="25"/>
        <v>18948057.633723482</v>
      </c>
    </row>
    <row r="346" spans="1:28" x14ac:dyDescent="0.25">
      <c r="A346" s="95">
        <v>2004</v>
      </c>
      <c r="B346" s="95" t="s">
        <v>59</v>
      </c>
      <c r="C346" s="52" t="s">
        <v>11</v>
      </c>
      <c r="D346" s="5">
        <f>'90.1 Data-SI'!D346*Convert!$B$1</f>
        <v>122119.68521488593</v>
      </c>
      <c r="E346" s="5">
        <f>'90.1 Data-SI'!E346/Convert!$B$2*1000000</f>
        <v>0</v>
      </c>
      <c r="F346" s="5">
        <f>'90.1 Data-SI'!F346/Convert!$B$2*1000000</f>
        <v>972318.14920896594</v>
      </c>
      <c r="G346" s="5">
        <f>'90.1 Data-SI'!G346/Convert!$B$2*1000000</f>
        <v>5127064.8313515903</v>
      </c>
      <c r="H346" s="5">
        <f>'90.1 Data-SI'!H346/Convert!$B$2*1000000</f>
        <v>1376656.9145767537</v>
      </c>
      <c r="I346" s="5">
        <f>'90.1 Data-SI'!I346/Convert!$B$2*1000000</f>
        <v>290610.19420866703</v>
      </c>
      <c r="J346" s="5">
        <f>'90.1 Data-SI'!J346/Convert!$B$2*1000000</f>
        <v>1659921.5264328646</v>
      </c>
      <c r="K346" s="5">
        <f>'90.1 Data-SI'!K346/Convert!$B$2*1000000</f>
        <v>1695502.5795315676</v>
      </c>
      <c r="L346" s="5">
        <f>'90.1 Data-SI'!L346/Convert!$B$2*1000000</f>
        <v>981388.75864302542</v>
      </c>
      <c r="M346" s="5">
        <f>'90.1 Data-SI'!M346/Convert!$B$2*1000000</f>
        <v>1342251.1546544596</v>
      </c>
      <c r="N346" s="5">
        <f>'90.1 Data-SI'!N346/Convert!$B$2*1000000</f>
        <v>363592.1091953516</v>
      </c>
      <c r="O346" s="5">
        <f>'90.1 Data-SI'!O346/Convert!$B$2*1000000</f>
        <v>1431.9525628926392</v>
      </c>
      <c r="P346" s="5">
        <f t="shared" si="26"/>
        <v>362160.15663245897</v>
      </c>
      <c r="Q346" s="5">
        <f>'90.1 Data-SI'!Q346/Convert!$B$2*1000000</f>
        <v>0</v>
      </c>
      <c r="R346" s="5">
        <f>'90.1 Data-SI'!R346/Convert!$B$2*1000000</f>
        <v>0</v>
      </c>
      <c r="S346" s="5">
        <f>'90.1 Data-SI'!S346/Convert!$B$2*1000000</f>
        <v>459672.326366783</v>
      </c>
      <c r="T346" s="5">
        <f>'90.1 Data-SI'!T346/Convert!$B$2*1000000</f>
        <v>88156.466401448488</v>
      </c>
      <c r="U346" s="5">
        <f>'90.1 Data-SI'!U346/Convert!$B$2*1000000</f>
        <v>1724031.8735718175</v>
      </c>
      <c r="V346" s="5">
        <f>'90.1 Data-SI'!V346/Convert!$B$2*1000000</f>
        <v>71209.497051293671</v>
      </c>
      <c r="W346" s="5">
        <f t="shared" si="27"/>
        <v>7291148.4690052914</v>
      </c>
      <c r="X346" s="5">
        <f t="shared" si="28"/>
        <v>972318.14920896594</v>
      </c>
      <c r="Y346" s="5">
        <f t="shared" si="29"/>
        <v>8263466.6182142571</v>
      </c>
      <c r="Z346" s="5">
        <f>'90.1 Data-SI'!Y346/Convert!$B$2*1000000</f>
        <v>11760523.778882235</v>
      </c>
      <c r="AA346" s="5">
        <f>'90.1 Data-SI'!Z346/Convert!$B$2*1000000</f>
        <v>4391862.0804831283</v>
      </c>
      <c r="AB346" s="5">
        <f t="shared" si="25"/>
        <v>16152385.859365363</v>
      </c>
    </row>
    <row r="347" spans="1:28" x14ac:dyDescent="0.25">
      <c r="A347" s="95">
        <v>2004</v>
      </c>
      <c r="B347" s="95" t="s">
        <v>59</v>
      </c>
      <c r="C347" s="52" t="s">
        <v>13</v>
      </c>
      <c r="D347" s="5">
        <f>'90.1 Data-SI'!D347*Convert!$B$1</f>
        <v>122119.68521488593</v>
      </c>
      <c r="E347" s="5">
        <f>'90.1 Data-SI'!E347/Convert!$B$2*1000000</f>
        <v>0</v>
      </c>
      <c r="F347" s="5">
        <f>'90.1 Data-SI'!F347/Convert!$B$2*1000000</f>
        <v>1323588.6363935787</v>
      </c>
      <c r="G347" s="5">
        <f>'90.1 Data-SI'!G347/Convert!$B$2*1000000</f>
        <v>6644036.5861183275</v>
      </c>
      <c r="H347" s="5">
        <f>'90.1 Data-SI'!H347/Convert!$B$2*1000000</f>
        <v>1376656.9145767537</v>
      </c>
      <c r="I347" s="5">
        <f>'90.1 Data-SI'!I347/Convert!$B$2*1000000</f>
        <v>290250.0237191224</v>
      </c>
      <c r="J347" s="5">
        <f>'90.1 Data-SI'!J347/Convert!$B$2*1000000</f>
        <v>1659921.5264328646</v>
      </c>
      <c r="K347" s="5">
        <f>'90.1 Data-SI'!K347/Convert!$B$2*1000000</f>
        <v>1695502.5795315676</v>
      </c>
      <c r="L347" s="5">
        <f>'90.1 Data-SI'!L347/Convert!$B$2*1000000</f>
        <v>981388.75864302542</v>
      </c>
      <c r="M347" s="5">
        <f>'90.1 Data-SI'!M347/Convert!$B$2*1000000</f>
        <v>1198182.9588365885</v>
      </c>
      <c r="N347" s="5">
        <f>'90.1 Data-SI'!N347/Convert!$B$2*1000000</f>
        <v>347773.04216771829</v>
      </c>
      <c r="O347" s="5">
        <f>'90.1 Data-SI'!O347/Convert!$B$2*1000000</f>
        <v>1431.9525628926392</v>
      </c>
      <c r="P347" s="5">
        <f t="shared" si="26"/>
        <v>346341.08960482565</v>
      </c>
      <c r="Q347" s="5">
        <f>'90.1 Data-SI'!Q347/Convert!$B$2*1000000</f>
        <v>0</v>
      </c>
      <c r="R347" s="5">
        <f>'90.1 Data-SI'!R347/Convert!$B$2*1000000</f>
        <v>0</v>
      </c>
      <c r="S347" s="5">
        <f>'90.1 Data-SI'!S347/Convert!$B$2*1000000</f>
        <v>53854.966357706726</v>
      </c>
      <c r="T347" s="5">
        <f>'90.1 Data-SI'!T347/Convert!$B$2*1000000</f>
        <v>88137.510059893495</v>
      </c>
      <c r="U347" s="5">
        <f>'90.1 Data-SI'!U347/Convert!$B$2*1000000</f>
        <v>1732893.9632487718</v>
      </c>
      <c r="V347" s="5">
        <f>'90.1 Data-SI'!V347/Convert!$B$2*1000000</f>
        <v>71351.669612956059</v>
      </c>
      <c r="W347" s="5">
        <f t="shared" si="27"/>
        <v>8242415.6009174492</v>
      </c>
      <c r="X347" s="5">
        <f t="shared" si="28"/>
        <v>1323588.6363935787</v>
      </c>
      <c r="Y347" s="5">
        <f t="shared" si="29"/>
        <v>9566004.2373110279</v>
      </c>
      <c r="Z347" s="5">
        <f>'90.1 Data-SI'!Y347/Convert!$B$2*1000000</f>
        <v>12711553.956524957</v>
      </c>
      <c r="AA347" s="5">
        <f>'90.1 Data-SI'!Z347/Convert!$B$2*1000000</f>
        <v>4751985.1791739175</v>
      </c>
      <c r="AB347" s="5">
        <f t="shared" si="25"/>
        <v>17463539.135698874</v>
      </c>
    </row>
    <row r="348" spans="1:28" x14ac:dyDescent="0.25">
      <c r="A348" s="95">
        <v>2004</v>
      </c>
      <c r="B348" s="95" t="s">
        <v>59</v>
      </c>
      <c r="C348" s="52" t="s">
        <v>19</v>
      </c>
      <c r="D348" s="5">
        <f>'90.1 Data-SI'!D348*Convert!$B$1</f>
        <v>122119.68521488593</v>
      </c>
      <c r="E348" s="5">
        <f>'90.1 Data-SI'!E348/Convert!$B$2*1000000</f>
        <v>0</v>
      </c>
      <c r="F348" s="5">
        <f>'90.1 Data-SI'!F348/Convert!$B$2*1000000</f>
        <v>1792085.1397542064</v>
      </c>
      <c r="G348" s="5">
        <f>'90.1 Data-SI'!G348/Convert!$B$2*1000000</f>
        <v>4607604.2037203899</v>
      </c>
      <c r="H348" s="5">
        <f>'90.1 Data-SI'!H348/Convert!$B$2*1000000</f>
        <v>1376656.9145767537</v>
      </c>
      <c r="I348" s="5">
        <f>'90.1 Data-SI'!I348/Convert!$B$2*1000000</f>
        <v>290145.76384056994</v>
      </c>
      <c r="J348" s="5">
        <f>'90.1 Data-SI'!J348/Convert!$B$2*1000000</f>
        <v>1659921.5264328646</v>
      </c>
      <c r="K348" s="5">
        <f>'90.1 Data-SI'!K348/Convert!$B$2*1000000</f>
        <v>1695502.5795315676</v>
      </c>
      <c r="L348" s="5">
        <f>'90.1 Data-SI'!L348/Convert!$B$2*1000000</f>
        <v>981388.75864302542</v>
      </c>
      <c r="M348" s="5">
        <f>'90.1 Data-SI'!M348/Convert!$B$2*1000000</f>
        <v>1209215.5496215886</v>
      </c>
      <c r="N348" s="5">
        <f>'90.1 Data-SI'!N348/Convert!$B$2*1000000</f>
        <v>365345.57078918751</v>
      </c>
      <c r="O348" s="5">
        <f>'90.1 Data-SI'!O348/Convert!$B$2*1000000</f>
        <v>1431.9525628926392</v>
      </c>
      <c r="P348" s="5">
        <f t="shared" si="26"/>
        <v>363913.61822629487</v>
      </c>
      <c r="Q348" s="5">
        <f>'90.1 Data-SI'!Q348/Convert!$B$2*1000000</f>
        <v>0</v>
      </c>
      <c r="R348" s="5">
        <f>'90.1 Data-SI'!R348/Convert!$B$2*1000000</f>
        <v>0</v>
      </c>
      <c r="S348" s="5">
        <f>'90.1 Data-SI'!S348/Convert!$B$2*1000000</f>
        <v>455151.23890591954</v>
      </c>
      <c r="T348" s="5">
        <f>'90.1 Data-SI'!T348/Convert!$B$2*1000000</f>
        <v>88165.94457222597</v>
      </c>
      <c r="U348" s="5">
        <f>'90.1 Data-SI'!U348/Convert!$B$2*1000000</f>
        <v>1795051.8072075611</v>
      </c>
      <c r="V348" s="5">
        <f>'90.1 Data-SI'!V348/Convert!$B$2*1000000</f>
        <v>70782.979366306565</v>
      </c>
      <c r="W348" s="5">
        <f t="shared" si="27"/>
        <v>6635884.6104741925</v>
      </c>
      <c r="X348" s="5">
        <f t="shared" si="28"/>
        <v>1792085.1397542064</v>
      </c>
      <c r="Y348" s="5">
        <f t="shared" si="29"/>
        <v>8427969.7502283994</v>
      </c>
      <c r="Z348" s="5">
        <f>'90.1 Data-SI'!Y348/Convert!$B$2*1000000</f>
        <v>11104378.450468833</v>
      </c>
      <c r="AA348" s="5">
        <f>'90.1 Data-SI'!Z348/Convert!$B$2*1000000</f>
        <v>5282649.0046641128</v>
      </c>
      <c r="AB348" s="5">
        <f t="shared" si="25"/>
        <v>16387027.455132946</v>
      </c>
    </row>
    <row r="349" spans="1:28" x14ac:dyDescent="0.25">
      <c r="A349" s="95">
        <v>2004</v>
      </c>
      <c r="B349" s="95" t="s">
        <v>59</v>
      </c>
      <c r="C349" s="52" t="s">
        <v>20</v>
      </c>
      <c r="D349" s="5">
        <f>'90.1 Data-SI'!D349*Convert!$B$1</f>
        <v>122119.68521488593</v>
      </c>
      <c r="E349" s="5">
        <f>'90.1 Data-SI'!E349/Convert!$B$2*1000000</f>
        <v>0</v>
      </c>
      <c r="F349" s="5">
        <f>'90.1 Data-SI'!F349/Convert!$B$2*1000000</f>
        <v>1909235.3305640013</v>
      </c>
      <c r="G349" s="5">
        <f>'90.1 Data-SI'!G349/Convert!$B$2*1000000</f>
        <v>3482412.6380412634</v>
      </c>
      <c r="H349" s="5">
        <f>'90.1 Data-SI'!H349/Convert!$B$2*1000000</f>
        <v>1376656.9145767537</v>
      </c>
      <c r="I349" s="5">
        <f>'90.1 Data-SI'!I349/Convert!$B$2*1000000</f>
        <v>290363.7617684523</v>
      </c>
      <c r="J349" s="5">
        <f>'90.1 Data-SI'!J349/Convert!$B$2*1000000</f>
        <v>1659921.5264328646</v>
      </c>
      <c r="K349" s="5">
        <f>'90.1 Data-SI'!K349/Convert!$B$2*1000000</f>
        <v>1695502.5795315676</v>
      </c>
      <c r="L349" s="5">
        <f>'90.1 Data-SI'!L349/Convert!$B$2*1000000</f>
        <v>981388.75864302542</v>
      </c>
      <c r="M349" s="5">
        <f>'90.1 Data-SI'!M349/Convert!$B$2*1000000</f>
        <v>1092055.8806410164</v>
      </c>
      <c r="N349" s="5">
        <f>'90.1 Data-SI'!N349/Convert!$B$2*1000000</f>
        <v>248233.2926625025</v>
      </c>
      <c r="O349" s="5">
        <f>'90.1 Data-SI'!O349/Convert!$B$2*1000000</f>
        <v>1431.9525628926392</v>
      </c>
      <c r="P349" s="5">
        <f t="shared" si="26"/>
        <v>246801.34009960986</v>
      </c>
      <c r="Q349" s="5">
        <f>'90.1 Data-SI'!Q349/Convert!$B$2*1000000</f>
        <v>0</v>
      </c>
      <c r="R349" s="5">
        <f>'90.1 Data-SI'!R349/Convert!$B$2*1000000</f>
        <v>0</v>
      </c>
      <c r="S349" s="5">
        <f>'90.1 Data-SI'!S349/Convert!$B$2*1000000</f>
        <v>51817.159640546059</v>
      </c>
      <c r="T349" s="5">
        <f>'90.1 Data-SI'!T349/Convert!$B$2*1000000</f>
        <v>88137.510059893495</v>
      </c>
      <c r="U349" s="5">
        <f>'90.1 Data-SI'!U349/Convert!$B$2*1000000</f>
        <v>1799715.067230087</v>
      </c>
      <c r="V349" s="5">
        <f>'90.1 Data-SI'!V349/Convert!$B$2*1000000</f>
        <v>70242.723631989531</v>
      </c>
      <c r="W349" s="5">
        <f t="shared" si="27"/>
        <v>4873087.018422436</v>
      </c>
      <c r="X349" s="5">
        <f t="shared" si="28"/>
        <v>1909235.3305640013</v>
      </c>
      <c r="Y349" s="5">
        <f t="shared" si="29"/>
        <v>6782322.3489864375</v>
      </c>
      <c r="Z349" s="5">
        <f>'90.1 Data-SI'!Y349/Convert!$B$2*1000000</f>
        <v>9341230.1660983078</v>
      </c>
      <c r="AA349" s="5">
        <f>'90.1 Data-SI'!Z349/Convert!$B$2*1000000</f>
        <v>5404462.4554964341</v>
      </c>
      <c r="AB349" s="5">
        <f t="shared" si="25"/>
        <v>14745692.621594742</v>
      </c>
    </row>
    <row r="350" spans="1:28" x14ac:dyDescent="0.25">
      <c r="A350" s="95">
        <v>2004</v>
      </c>
      <c r="B350" s="95" t="s">
        <v>59</v>
      </c>
      <c r="C350" s="52" t="s">
        <v>3</v>
      </c>
      <c r="D350" s="5">
        <f>'90.1 Data-SI'!D350*Convert!$B$1</f>
        <v>122119.68521488593</v>
      </c>
      <c r="E350" s="5">
        <f>'90.1 Data-SI'!E350/Convert!$B$2*1000000</f>
        <v>0</v>
      </c>
      <c r="F350" s="5">
        <f>'90.1 Data-SI'!F350/Convert!$B$2*1000000</f>
        <v>2403161.7661206382</v>
      </c>
      <c r="G350" s="5">
        <f>'90.1 Data-SI'!G350/Convert!$B$2*1000000</f>
        <v>2601255.5353702111</v>
      </c>
      <c r="H350" s="5">
        <f>'90.1 Data-SI'!H350/Convert!$B$2*1000000</f>
        <v>1376656.9145767537</v>
      </c>
      <c r="I350" s="5">
        <f>'90.1 Data-SI'!I350/Convert!$B$2*1000000</f>
        <v>290306.89274378732</v>
      </c>
      <c r="J350" s="5">
        <f>'90.1 Data-SI'!J350/Convert!$B$2*1000000</f>
        <v>1659921.5264328646</v>
      </c>
      <c r="K350" s="5">
        <f>'90.1 Data-SI'!K350/Convert!$B$2*1000000</f>
        <v>1695502.5795315676</v>
      </c>
      <c r="L350" s="5">
        <f>'90.1 Data-SI'!L350/Convert!$B$2*1000000</f>
        <v>981388.75864302542</v>
      </c>
      <c r="M350" s="5">
        <f>'90.1 Data-SI'!M350/Convert!$B$2*1000000</f>
        <v>1167625.3362499559</v>
      </c>
      <c r="N350" s="5">
        <f>'90.1 Data-SI'!N350/Convert!$B$2*1000000</f>
        <v>253683.24085956012</v>
      </c>
      <c r="O350" s="5">
        <f>'90.1 Data-SI'!O350/Convert!$B$2*1000000</f>
        <v>1431.9525628926392</v>
      </c>
      <c r="P350" s="5">
        <f t="shared" si="26"/>
        <v>252251.28829666748</v>
      </c>
      <c r="Q350" s="5">
        <f>'90.1 Data-SI'!Q350/Convert!$B$2*1000000</f>
        <v>0</v>
      </c>
      <c r="R350" s="5">
        <f>'90.1 Data-SI'!R350/Convert!$B$2*1000000</f>
        <v>0</v>
      </c>
      <c r="S350" s="5">
        <f>'90.1 Data-SI'!S350/Convert!$B$2*1000000</f>
        <v>452696.39267454925</v>
      </c>
      <c r="T350" s="5">
        <f>'90.1 Data-SI'!T350/Convert!$B$2*1000000</f>
        <v>88175.422743003466</v>
      </c>
      <c r="U350" s="5">
        <f>'90.1 Data-SI'!U350/Convert!$B$2*1000000</f>
        <v>1918827.2393908228</v>
      </c>
      <c r="V350" s="5">
        <f>'90.1 Data-SI'!V350/Convert!$B$2*1000000</f>
        <v>70195.332778102078</v>
      </c>
      <c r="W350" s="5">
        <f t="shared" si="27"/>
        <v>4473828.5525913835</v>
      </c>
      <c r="X350" s="5">
        <f t="shared" si="28"/>
        <v>2403161.7661206382</v>
      </c>
      <c r="Y350" s="5">
        <f t="shared" si="29"/>
        <v>6876990.3187120222</v>
      </c>
      <c r="Z350" s="5">
        <f>'90.1 Data-SI'!Y350/Convert!$B$2*1000000</f>
        <v>8941895.8749010358</v>
      </c>
      <c r="AA350" s="5">
        <f>'90.1 Data-SI'!Z350/Convert!$B$2*1000000</f>
        <v>6017491.5850430289</v>
      </c>
      <c r="AB350" s="5">
        <f t="shared" si="25"/>
        <v>14959387.459944066</v>
      </c>
    </row>
    <row r="351" spans="1:28" x14ac:dyDescent="0.25">
      <c r="A351" s="95">
        <v>2004</v>
      </c>
      <c r="B351" s="95" t="s">
        <v>59</v>
      </c>
      <c r="C351" s="52" t="s">
        <v>7</v>
      </c>
      <c r="D351" s="5">
        <f>'90.1 Data-SI'!D351*Convert!$B$1</f>
        <v>122119.68521488593</v>
      </c>
      <c r="E351" s="5">
        <f>'90.1 Data-SI'!E351/Convert!$B$2*1000000</f>
        <v>0</v>
      </c>
      <c r="F351" s="5">
        <f>'90.1 Data-SI'!F351/Convert!$B$2*1000000</f>
        <v>1527558.8715251959</v>
      </c>
      <c r="G351" s="5">
        <f>'90.1 Data-SI'!G351/Convert!$B$2*1000000</f>
        <v>2049028.8713612235</v>
      </c>
      <c r="H351" s="5">
        <f>'90.1 Data-SI'!H351/Convert!$B$2*1000000</f>
        <v>1376656.9145767537</v>
      </c>
      <c r="I351" s="5">
        <f>'90.1 Data-SI'!I351/Convert!$B$2*1000000</f>
        <v>290297.41457300977</v>
      </c>
      <c r="J351" s="5">
        <f>'90.1 Data-SI'!J351/Convert!$B$2*1000000</f>
        <v>1659921.5264328646</v>
      </c>
      <c r="K351" s="5">
        <f>'90.1 Data-SI'!K351/Convert!$B$2*1000000</f>
        <v>1695502.5795315676</v>
      </c>
      <c r="L351" s="5">
        <f>'90.1 Data-SI'!L351/Convert!$B$2*1000000</f>
        <v>981388.75864302542</v>
      </c>
      <c r="M351" s="5">
        <f>'90.1 Data-SI'!M351/Convert!$B$2*1000000</f>
        <v>1033433.3943822312</v>
      </c>
      <c r="N351" s="5">
        <f>'90.1 Data-SI'!N351/Convert!$B$2*1000000</f>
        <v>191914.00190264799</v>
      </c>
      <c r="O351" s="5">
        <f>'90.1 Data-SI'!O351/Convert!$B$2*1000000</f>
        <v>1431.9525628926392</v>
      </c>
      <c r="P351" s="5">
        <f t="shared" si="26"/>
        <v>190482.04933975535</v>
      </c>
      <c r="Q351" s="5">
        <f>'90.1 Data-SI'!Q351/Convert!$B$2*1000000</f>
        <v>0</v>
      </c>
      <c r="R351" s="5">
        <f>'90.1 Data-SI'!R351/Convert!$B$2*1000000</f>
        <v>0</v>
      </c>
      <c r="S351" s="5">
        <f>'90.1 Data-SI'!S351/Convert!$B$2*1000000</f>
        <v>322835.97485213814</v>
      </c>
      <c r="T351" s="5">
        <f>'90.1 Data-SI'!T351/Convert!$B$2*1000000</f>
        <v>88137.510059893495</v>
      </c>
      <c r="U351" s="5">
        <f>'90.1 Data-SI'!U351/Convert!$B$2*1000000</f>
        <v>1886914.2383830086</v>
      </c>
      <c r="V351" s="5">
        <f>'90.1 Data-SI'!V351/Convert!$B$2*1000000</f>
        <v>70346.983510541948</v>
      </c>
      <c r="W351" s="5">
        <f t="shared" si="27"/>
        <v>3595780.2899353486</v>
      </c>
      <c r="X351" s="5">
        <f t="shared" si="28"/>
        <v>1527558.8715251959</v>
      </c>
      <c r="Y351" s="5">
        <f t="shared" si="29"/>
        <v>5123339.1614605449</v>
      </c>
      <c r="Z351" s="5">
        <f>'90.1 Data-SI'!Y351/Convert!$B$2*1000000</f>
        <v>8063951.8721235534</v>
      </c>
      <c r="AA351" s="5">
        <f>'90.1 Data-SI'!Z351/Convert!$B$2*1000000</f>
        <v>5109985.1676105494</v>
      </c>
      <c r="AB351" s="5">
        <f t="shared" si="25"/>
        <v>13173937.039734103</v>
      </c>
    </row>
    <row r="352" spans="1:28" x14ac:dyDescent="0.25">
      <c r="A352" s="95">
        <v>2004</v>
      </c>
      <c r="B352" s="95" t="s">
        <v>59</v>
      </c>
      <c r="C352" s="52" t="s">
        <v>17</v>
      </c>
      <c r="D352" s="5">
        <f>'90.1 Data-SI'!D352*Convert!$B$1</f>
        <v>122119.68521488593</v>
      </c>
      <c r="E352" s="5">
        <f>'90.1 Data-SI'!E352/Convert!$B$2*1000000</f>
        <v>0</v>
      </c>
      <c r="F352" s="5">
        <f>'90.1 Data-SI'!F352/Convert!$B$2*1000000</f>
        <v>2655811.8863654523</v>
      </c>
      <c r="G352" s="5">
        <f>'90.1 Data-SI'!G352/Convert!$B$2*1000000</f>
        <v>1837940.5299757104</v>
      </c>
      <c r="H352" s="5">
        <f>'90.1 Data-SI'!H352/Convert!$B$2*1000000</f>
        <v>1376656.9145767537</v>
      </c>
      <c r="I352" s="5">
        <f>'90.1 Data-SI'!I352/Convert!$B$2*1000000</f>
        <v>290250.0237191224</v>
      </c>
      <c r="J352" s="5">
        <f>'90.1 Data-SI'!J352/Convert!$B$2*1000000</f>
        <v>1659921.5264328646</v>
      </c>
      <c r="K352" s="5">
        <f>'90.1 Data-SI'!K352/Convert!$B$2*1000000</f>
        <v>1695502.5795315676</v>
      </c>
      <c r="L352" s="5">
        <f>'90.1 Data-SI'!L352/Convert!$B$2*1000000</f>
        <v>981388.75864302542</v>
      </c>
      <c r="M352" s="5">
        <f>'90.1 Data-SI'!M352/Convert!$B$2*1000000</f>
        <v>1164127.8912330617</v>
      </c>
      <c r="N352" s="5">
        <f>'90.1 Data-SI'!N352/Convert!$B$2*1000000</f>
        <v>200178.96682062058</v>
      </c>
      <c r="O352" s="5">
        <f>'90.1 Data-SI'!O352/Convert!$B$2*1000000</f>
        <v>1431.9525628926392</v>
      </c>
      <c r="P352" s="5">
        <f t="shared" si="26"/>
        <v>198747.01425772795</v>
      </c>
      <c r="Q352" s="5">
        <f>'90.1 Data-SI'!Q352/Convert!$B$2*1000000</f>
        <v>0</v>
      </c>
      <c r="R352" s="5">
        <f>'90.1 Data-SI'!R352/Convert!$B$2*1000000</f>
        <v>0</v>
      </c>
      <c r="S352" s="5">
        <f>'90.1 Data-SI'!S352/Convert!$B$2*1000000</f>
        <v>0</v>
      </c>
      <c r="T352" s="5">
        <f>'90.1 Data-SI'!T352/Convert!$B$2*1000000</f>
        <v>88165.94457222597</v>
      </c>
      <c r="U352" s="5">
        <f>'90.1 Data-SI'!U352/Convert!$B$2*1000000</f>
        <v>1932200.9383578631</v>
      </c>
      <c r="V352" s="5">
        <f>'90.1 Data-SI'!V352/Convert!$B$2*1000000</f>
        <v>70536.546926091774</v>
      </c>
      <c r="W352" s="5">
        <f t="shared" si="27"/>
        <v>3200815.4354665</v>
      </c>
      <c r="X352" s="5">
        <f t="shared" si="28"/>
        <v>2655811.8863654523</v>
      </c>
      <c r="Y352" s="5">
        <f t="shared" si="29"/>
        <v>5856627.3218319528</v>
      </c>
      <c r="Z352" s="5">
        <f>'90.1 Data-SI'!Y352/Convert!$B$2*1000000</f>
        <v>7669167.102899475</v>
      </c>
      <c r="AA352" s="5">
        <f>'90.1 Data-SI'!Z352/Convert!$B$2*1000000</f>
        <v>6283524.8824256612</v>
      </c>
      <c r="AB352" s="5">
        <f t="shared" si="25"/>
        <v>13952691.985325135</v>
      </c>
    </row>
    <row r="353" spans="1:28" x14ac:dyDescent="0.25">
      <c r="A353" s="95">
        <v>2004</v>
      </c>
      <c r="B353" s="95" t="s">
        <v>59</v>
      </c>
      <c r="C353" s="52" t="s">
        <v>14</v>
      </c>
      <c r="D353" s="5">
        <f>'90.1 Data-SI'!D353*Convert!$B$1</f>
        <v>122119.68521488593</v>
      </c>
      <c r="E353" s="5">
        <f>'90.1 Data-SI'!E353/Convert!$B$2*1000000</f>
        <v>0</v>
      </c>
      <c r="F353" s="5">
        <f>'90.1 Data-SI'!F353/Convert!$B$2*1000000</f>
        <v>3330401.735111855</v>
      </c>
      <c r="G353" s="5">
        <f>'90.1 Data-SI'!G353/Convert!$B$2*1000000</f>
        <v>1845238.7214743786</v>
      </c>
      <c r="H353" s="5">
        <f>'90.1 Data-SI'!H353/Convert!$B$2*1000000</f>
        <v>1376656.9145767537</v>
      </c>
      <c r="I353" s="5">
        <f>'90.1 Data-SI'!I353/Convert!$B$2*1000000</f>
        <v>289861.41871724516</v>
      </c>
      <c r="J353" s="5">
        <f>'90.1 Data-SI'!J353/Convert!$B$2*1000000</f>
        <v>1659921.5264328646</v>
      </c>
      <c r="K353" s="5">
        <f>'90.1 Data-SI'!K353/Convert!$B$2*1000000</f>
        <v>1695502.5795315676</v>
      </c>
      <c r="L353" s="5">
        <f>'90.1 Data-SI'!L353/Convert!$B$2*1000000</f>
        <v>981388.75864302542</v>
      </c>
      <c r="M353" s="5">
        <f>'90.1 Data-SI'!M353/Convert!$B$2*1000000</f>
        <v>1249507.2535967052</v>
      </c>
      <c r="N353" s="5">
        <f>'90.1 Data-SI'!N353/Convert!$B$2*1000000</f>
        <v>207676.19990561638</v>
      </c>
      <c r="O353" s="5">
        <f>'90.1 Data-SI'!O353/Convert!$B$2*1000000</f>
        <v>1431.9525628926392</v>
      </c>
      <c r="P353" s="5">
        <f t="shared" si="26"/>
        <v>206244.24734272374</v>
      </c>
      <c r="Q353" s="5">
        <f>'90.1 Data-SI'!Q353/Convert!$B$2*1000000</f>
        <v>0</v>
      </c>
      <c r="R353" s="5">
        <f>'90.1 Data-SI'!R353/Convert!$B$2*1000000</f>
        <v>0</v>
      </c>
      <c r="S353" s="5">
        <f>'90.1 Data-SI'!S353/Convert!$B$2*1000000</f>
        <v>456933.13501208794</v>
      </c>
      <c r="T353" s="5">
        <f>'90.1 Data-SI'!T353/Convert!$B$2*1000000</f>
        <v>88203.857255335941</v>
      </c>
      <c r="U353" s="5">
        <f>'90.1 Data-SI'!U353/Convert!$B$2*1000000</f>
        <v>2017400.2154767341</v>
      </c>
      <c r="V353" s="5">
        <f>'90.1 Data-SI'!V353/Convert!$B$2*1000000</f>
        <v>69465.513628235247</v>
      </c>
      <c r="W353" s="5">
        <f t="shared" si="27"/>
        <v>3757923.3574258955</v>
      </c>
      <c r="X353" s="5">
        <f t="shared" si="28"/>
        <v>3330401.735111855</v>
      </c>
      <c r="Y353" s="5">
        <f t="shared" si="29"/>
        <v>7088325.0925377505</v>
      </c>
      <c r="Z353" s="5">
        <f>'90.1 Data-SI'!Y353/Convert!$B$2*1000000</f>
        <v>8224843.8210714702</v>
      </c>
      <c r="AA353" s="5">
        <f>'90.1 Data-SI'!Z353/Convert!$B$2*1000000</f>
        <v>7043314.0082909344</v>
      </c>
      <c r="AB353" s="5">
        <f t="shared" si="25"/>
        <v>15268157.829362404</v>
      </c>
    </row>
    <row r="354" spans="1:28" x14ac:dyDescent="0.25">
      <c r="A354" s="95">
        <v>2004</v>
      </c>
      <c r="B354" s="95" t="s">
        <v>59</v>
      </c>
      <c r="C354" s="52" t="s">
        <v>2</v>
      </c>
      <c r="D354" s="5">
        <f>'90.1 Data-SI'!D354*Convert!$B$1</f>
        <v>122119.68521488593</v>
      </c>
      <c r="E354" s="5">
        <f>'90.1 Data-SI'!E354/Convert!$B$2*1000000</f>
        <v>0</v>
      </c>
      <c r="F354" s="5">
        <f>'90.1 Data-SI'!F354/Convert!$B$2*1000000</f>
        <v>4016479.1268405775</v>
      </c>
      <c r="G354" s="5">
        <f>'90.1 Data-SI'!G354/Convert!$B$2*1000000</f>
        <v>1500318.6087106855</v>
      </c>
      <c r="H354" s="5">
        <f>'90.1 Data-SI'!H354/Convert!$B$2*1000000</f>
        <v>1376656.9145767537</v>
      </c>
      <c r="I354" s="5">
        <f>'90.1 Data-SI'!I354/Convert!$B$2*1000000</f>
        <v>290079.41664512752</v>
      </c>
      <c r="J354" s="5">
        <f>'90.1 Data-SI'!J354/Convert!$B$2*1000000</f>
        <v>1659921.5264328646</v>
      </c>
      <c r="K354" s="5">
        <f>'90.1 Data-SI'!K354/Convert!$B$2*1000000</f>
        <v>1695502.5795315676</v>
      </c>
      <c r="L354" s="5">
        <f>'90.1 Data-SI'!L354/Convert!$B$2*1000000</f>
        <v>981388.75864302542</v>
      </c>
      <c r="M354" s="5">
        <f>'90.1 Data-SI'!M354/Convert!$B$2*1000000</f>
        <v>1006970.341571475</v>
      </c>
      <c r="N354" s="5">
        <f>'90.1 Data-SI'!N354/Convert!$B$2*1000000</f>
        <v>169081.08849967094</v>
      </c>
      <c r="O354" s="5">
        <f>'90.1 Data-SI'!O354/Convert!$B$2*1000000</f>
        <v>1431.9525628926392</v>
      </c>
      <c r="P354" s="5">
        <f t="shared" si="26"/>
        <v>167649.1359367783</v>
      </c>
      <c r="Q354" s="5">
        <f>'90.1 Data-SI'!Q354/Convert!$B$2*1000000</f>
        <v>0</v>
      </c>
      <c r="R354" s="5">
        <f>'90.1 Data-SI'!R354/Convert!$B$2*1000000</f>
        <v>0</v>
      </c>
      <c r="S354" s="5">
        <f>'90.1 Data-SI'!S354/Convert!$B$2*1000000</f>
        <v>51381.163784781449</v>
      </c>
      <c r="T354" s="5">
        <f>'90.1 Data-SI'!T354/Convert!$B$2*1000000</f>
        <v>88156.466401448488</v>
      </c>
      <c r="U354" s="5">
        <f>'90.1 Data-SI'!U354/Convert!$B$2*1000000</f>
        <v>1989373.2644876919</v>
      </c>
      <c r="V354" s="5">
        <f>'90.1 Data-SI'!V354/Convert!$B$2*1000000</f>
        <v>69768.815093114972</v>
      </c>
      <c r="W354" s="5">
        <f t="shared" si="27"/>
        <v>2726319.2500037206</v>
      </c>
      <c r="X354" s="5">
        <f t="shared" si="28"/>
        <v>4016479.1268405775</v>
      </c>
      <c r="Y354" s="5">
        <f t="shared" si="29"/>
        <v>6742798.3768442981</v>
      </c>
      <c r="Z354" s="5">
        <f>'90.1 Data-SI'!Y354/Convert!$B$2*1000000</f>
        <v>7193723.1003589472</v>
      </c>
      <c r="AA354" s="5">
        <f>'90.1 Data-SI'!Z354/Convert!$B$2*1000000</f>
        <v>7701354.9708598368</v>
      </c>
      <c r="AB354" s="5">
        <f t="shared" si="25"/>
        <v>14895078.071218785</v>
      </c>
    </row>
    <row r="355" spans="1:28" x14ac:dyDescent="0.25">
      <c r="A355" s="95">
        <v>2004</v>
      </c>
      <c r="B355" s="95" t="s">
        <v>59</v>
      </c>
      <c r="C355" s="52" t="s">
        <v>18</v>
      </c>
      <c r="D355" s="5">
        <f>'90.1 Data-SI'!D355*Convert!$B$1</f>
        <v>122119.68521488593</v>
      </c>
      <c r="E355" s="5">
        <f>'90.1 Data-SI'!E355/Convert!$B$2*1000000</f>
        <v>0</v>
      </c>
      <c r="F355" s="5">
        <f>'90.1 Data-SI'!F355/Convert!$B$2*1000000</f>
        <v>3234890.208187073</v>
      </c>
      <c r="G355" s="5">
        <f>'90.1 Data-SI'!G355/Convert!$B$2*1000000</f>
        <v>720445.2389679068</v>
      </c>
      <c r="H355" s="5">
        <f>'90.1 Data-SI'!H355/Convert!$B$2*1000000</f>
        <v>1376656.9145767537</v>
      </c>
      <c r="I355" s="5">
        <f>'90.1 Data-SI'!I355/Convert!$B$2*1000000</f>
        <v>289529.68274003302</v>
      </c>
      <c r="J355" s="5">
        <f>'90.1 Data-SI'!J355/Convert!$B$2*1000000</f>
        <v>1659921.5264328646</v>
      </c>
      <c r="K355" s="5">
        <f>'90.1 Data-SI'!K355/Convert!$B$2*1000000</f>
        <v>1695502.5795315676</v>
      </c>
      <c r="L355" s="5">
        <f>'90.1 Data-SI'!L355/Convert!$B$2*1000000</f>
        <v>981388.75864302542</v>
      </c>
      <c r="M355" s="5">
        <f>'90.1 Data-SI'!M355/Convert!$B$2*1000000</f>
        <v>1155540.6685086545</v>
      </c>
      <c r="N355" s="5">
        <f>'90.1 Data-SI'!N355/Convert!$B$2*1000000</f>
        <v>135168.19345780637</v>
      </c>
      <c r="O355" s="5">
        <f>'90.1 Data-SI'!O355/Convert!$B$2*1000000</f>
        <v>1431.9525628926392</v>
      </c>
      <c r="P355" s="5">
        <f t="shared" si="26"/>
        <v>133736.24089491373</v>
      </c>
      <c r="Q355" s="5">
        <f>'90.1 Data-SI'!Q355/Convert!$B$2*1000000</f>
        <v>0</v>
      </c>
      <c r="R355" s="5">
        <f>'90.1 Data-SI'!R355/Convert!$B$2*1000000</f>
        <v>0</v>
      </c>
      <c r="S355" s="5">
        <f>'90.1 Data-SI'!S355/Convert!$B$2*1000000</f>
        <v>288998.90517649351</v>
      </c>
      <c r="T355" s="5">
        <f>'90.1 Data-SI'!T355/Convert!$B$2*1000000</f>
        <v>88184.900913780963</v>
      </c>
      <c r="U355" s="5">
        <f>'90.1 Data-SI'!U355/Convert!$B$2*1000000</f>
        <v>2047379.66964594</v>
      </c>
      <c r="V355" s="5">
        <f>'90.1 Data-SI'!V355/Convert!$B$2*1000000</f>
        <v>69844.6404593349</v>
      </c>
      <c r="W355" s="5">
        <f t="shared" si="27"/>
        <v>2298721.0535479682</v>
      </c>
      <c r="X355" s="5">
        <f t="shared" si="28"/>
        <v>3234890.208187073</v>
      </c>
      <c r="Y355" s="5">
        <f t="shared" si="29"/>
        <v>5533611.2617350407</v>
      </c>
      <c r="Z355" s="5">
        <f>'90.1 Data-SI'!Y355/Convert!$B$2*1000000</f>
        <v>6765679.4298766535</v>
      </c>
      <c r="AA355" s="5">
        <f>'90.1 Data-SI'!Z355/Convert!$B$2*1000000</f>
        <v>6977772.4573645806</v>
      </c>
      <c r="AB355" s="5">
        <f t="shared" si="25"/>
        <v>13743451.887241233</v>
      </c>
    </row>
    <row r="356" spans="1:28" x14ac:dyDescent="0.25">
      <c r="A356" s="95">
        <v>2004</v>
      </c>
      <c r="B356" s="95" t="s">
        <v>59</v>
      </c>
      <c r="C356" s="52" t="s">
        <v>4</v>
      </c>
      <c r="D356" s="5">
        <f>'90.1 Data-SI'!D356*Convert!$B$1</f>
        <v>122119.68521488593</v>
      </c>
      <c r="E356" s="5">
        <f>'90.1 Data-SI'!E356/Convert!$B$2*1000000</f>
        <v>0</v>
      </c>
      <c r="F356" s="5">
        <f>'90.1 Data-SI'!F356/Convert!$B$2*1000000</f>
        <v>3964131.1896364917</v>
      </c>
      <c r="G356" s="5">
        <f>'90.1 Data-SI'!G356/Convert!$B$2*1000000</f>
        <v>1175776.5631185987</v>
      </c>
      <c r="H356" s="5">
        <f>'90.1 Data-SI'!H356/Convert!$B$2*1000000</f>
        <v>1376656.9145767537</v>
      </c>
      <c r="I356" s="5">
        <f>'90.1 Data-SI'!I356/Convert!$B$2*1000000</f>
        <v>289946.72225424269</v>
      </c>
      <c r="J356" s="5">
        <f>'90.1 Data-SI'!J356/Convert!$B$2*1000000</f>
        <v>1659921.5264328646</v>
      </c>
      <c r="K356" s="5">
        <f>'90.1 Data-SI'!K356/Convert!$B$2*1000000</f>
        <v>1695502.5795315676</v>
      </c>
      <c r="L356" s="5">
        <f>'90.1 Data-SI'!L356/Convert!$B$2*1000000</f>
        <v>981388.75864302542</v>
      </c>
      <c r="M356" s="5">
        <f>'90.1 Data-SI'!M356/Convert!$B$2*1000000</f>
        <v>1248663.6963975085</v>
      </c>
      <c r="N356" s="5">
        <f>'90.1 Data-SI'!N356/Convert!$B$2*1000000</f>
        <v>170597.59582406961</v>
      </c>
      <c r="O356" s="5">
        <f>'90.1 Data-SI'!O356/Convert!$B$2*1000000</f>
        <v>1431.9525628926392</v>
      </c>
      <c r="P356" s="5">
        <f t="shared" si="26"/>
        <v>169165.64326117697</v>
      </c>
      <c r="Q356" s="5">
        <f>'90.1 Data-SI'!Q356/Convert!$B$2*1000000</f>
        <v>0</v>
      </c>
      <c r="R356" s="5">
        <f>'90.1 Data-SI'!R356/Convert!$B$2*1000000</f>
        <v>0</v>
      </c>
      <c r="S356" s="5">
        <f>'90.1 Data-SI'!S356/Convert!$B$2*1000000</f>
        <v>437578.71028445032</v>
      </c>
      <c r="T356" s="5">
        <f>'90.1 Data-SI'!T356/Convert!$B$2*1000000</f>
        <v>88203.857255335941</v>
      </c>
      <c r="U356" s="5">
        <f>'90.1 Data-SI'!U356/Convert!$B$2*1000000</f>
        <v>2101537.9374685264</v>
      </c>
      <c r="V356" s="5">
        <f>'90.1 Data-SI'!V356/Convert!$B$2*1000000</f>
        <v>69238.037529575435</v>
      </c>
      <c r="W356" s="5">
        <f t="shared" si="27"/>
        <v>3031184.6130617345</v>
      </c>
      <c r="X356" s="5">
        <f t="shared" si="28"/>
        <v>3964131.1896364917</v>
      </c>
      <c r="Y356" s="5">
        <f t="shared" si="29"/>
        <v>6995315.8026982266</v>
      </c>
      <c r="Z356" s="5">
        <f>'90.1 Data-SI'!Y356/Convert!$B$2*1000000</f>
        <v>7497972.3823164245</v>
      </c>
      <c r="AA356" s="5">
        <f>'90.1 Data-SI'!Z356/Convert!$B$2*1000000</f>
        <v>7761171.7066365862</v>
      </c>
      <c r="AB356" s="5">
        <f t="shared" si="25"/>
        <v>15259144.088953011</v>
      </c>
    </row>
    <row r="357" spans="1:28" x14ac:dyDescent="0.25">
      <c r="A357" s="95">
        <v>2004</v>
      </c>
      <c r="B357" s="95" t="s">
        <v>59</v>
      </c>
      <c r="C357" s="52" t="s">
        <v>5</v>
      </c>
      <c r="D357" s="5">
        <f>'90.1 Data-SI'!D357*Convert!$B$1</f>
        <v>122119.68521488593</v>
      </c>
      <c r="E357" s="5">
        <f>'90.1 Data-SI'!E357/Convert!$B$2*1000000</f>
        <v>0</v>
      </c>
      <c r="F357" s="5">
        <f>'90.1 Data-SI'!F357/Convert!$B$2*1000000</f>
        <v>6060579.3493975056</v>
      </c>
      <c r="G357" s="5">
        <f>'90.1 Data-SI'!G357/Convert!$B$2*1000000</f>
        <v>1110936.3968297793</v>
      </c>
      <c r="H357" s="5">
        <f>'90.1 Data-SI'!H357/Convert!$B$2*1000000</f>
        <v>1376656.9145767537</v>
      </c>
      <c r="I357" s="5">
        <f>'90.1 Data-SI'!I357/Convert!$B$2*1000000</f>
        <v>289965.67859579762</v>
      </c>
      <c r="J357" s="5">
        <f>'90.1 Data-SI'!J357/Convert!$B$2*1000000</f>
        <v>1659921.5264328646</v>
      </c>
      <c r="K357" s="5">
        <f>'90.1 Data-SI'!K357/Convert!$B$2*1000000</f>
        <v>1695502.5795315676</v>
      </c>
      <c r="L357" s="5">
        <f>'90.1 Data-SI'!L357/Convert!$B$2*1000000</f>
        <v>981388.75864302542</v>
      </c>
      <c r="M357" s="5">
        <f>'90.1 Data-SI'!M357/Convert!$B$2*1000000</f>
        <v>1015396.4353926647</v>
      </c>
      <c r="N357" s="5">
        <f>'90.1 Data-SI'!N357/Convert!$B$2*1000000</f>
        <v>151868.73036774638</v>
      </c>
      <c r="O357" s="5">
        <f>'90.1 Data-SI'!O357/Convert!$B$2*1000000</f>
        <v>1431.9525628926392</v>
      </c>
      <c r="P357" s="5">
        <f t="shared" si="26"/>
        <v>150436.77780485374</v>
      </c>
      <c r="Q357" s="5">
        <f>'90.1 Data-SI'!Q357/Convert!$B$2*1000000</f>
        <v>0</v>
      </c>
      <c r="R357" s="5">
        <f>'90.1 Data-SI'!R357/Convert!$B$2*1000000</f>
        <v>0</v>
      </c>
      <c r="S357" s="5">
        <f>'90.1 Data-SI'!S357/Convert!$B$2*1000000</f>
        <v>53447.405014274598</v>
      </c>
      <c r="T357" s="5">
        <f>'90.1 Data-SI'!T357/Convert!$B$2*1000000</f>
        <v>88175.422743003466</v>
      </c>
      <c r="U357" s="5">
        <f>'90.1 Data-SI'!U357/Convert!$B$2*1000000</f>
        <v>2077975.2049156826</v>
      </c>
      <c r="V357" s="5">
        <f>'90.1 Data-SI'!V357/Convert!$B$2*1000000</f>
        <v>69266.472041907924</v>
      </c>
      <c r="W357" s="5">
        <f t="shared" si="27"/>
        <v>2330217.0150415725</v>
      </c>
      <c r="X357" s="5">
        <f t="shared" si="28"/>
        <v>6060579.3493975056</v>
      </c>
      <c r="Y357" s="5">
        <f t="shared" si="29"/>
        <v>8390796.3644390777</v>
      </c>
      <c r="Z357" s="5">
        <f>'90.1 Data-SI'!Y357/Convert!$B$2*1000000</f>
        <v>6797004.784296263</v>
      </c>
      <c r="AA357" s="5">
        <f>'90.1 Data-SI'!Z357/Convert!$B$2*1000000</f>
        <v>9834057.1338447556</v>
      </c>
      <c r="AB357" s="5">
        <f t="shared" si="25"/>
        <v>16631061.918141019</v>
      </c>
    </row>
    <row r="358" spans="1:28" x14ac:dyDescent="0.25">
      <c r="A358" s="95">
        <v>2004</v>
      </c>
      <c r="B358" s="95" t="s">
        <v>59</v>
      </c>
      <c r="C358" s="52" t="s">
        <v>15</v>
      </c>
      <c r="D358" s="5">
        <f>'90.1 Data-SI'!D358*Convert!$B$1</f>
        <v>122119.68521488593</v>
      </c>
      <c r="E358" s="5">
        <f>'90.1 Data-SI'!E358/Convert!$B$2*1000000</f>
        <v>0</v>
      </c>
      <c r="F358" s="5">
        <f>'90.1 Data-SI'!F358/Convert!$B$2*1000000</f>
        <v>3378020.0650979723</v>
      </c>
      <c r="G358" s="5">
        <f>'90.1 Data-SI'!G358/Convert!$B$2*1000000</f>
        <v>437294.36516112555</v>
      </c>
      <c r="H358" s="5">
        <f>'90.1 Data-SI'!H358/Convert!$B$2*1000000</f>
        <v>1376656.9145767537</v>
      </c>
      <c r="I358" s="5">
        <f>'90.1 Data-SI'!I358/Convert!$B$2*1000000</f>
        <v>289510.72639847803</v>
      </c>
      <c r="J358" s="5">
        <f>'90.1 Data-SI'!J358/Convert!$B$2*1000000</f>
        <v>1659921.5264328646</v>
      </c>
      <c r="K358" s="5">
        <f>'90.1 Data-SI'!K358/Convert!$B$2*1000000</f>
        <v>1695502.5795315676</v>
      </c>
      <c r="L358" s="5">
        <f>'90.1 Data-SI'!L358/Convert!$B$2*1000000</f>
        <v>981388.75864302542</v>
      </c>
      <c r="M358" s="5">
        <f>'90.1 Data-SI'!M358/Convert!$B$2*1000000</f>
        <v>1170430.8748000932</v>
      </c>
      <c r="N358" s="5">
        <f>'90.1 Data-SI'!N358/Convert!$B$2*1000000</f>
        <v>109842.52114034905</v>
      </c>
      <c r="O358" s="5">
        <f>'90.1 Data-SI'!O358/Convert!$B$2*1000000</f>
        <v>1431.9525628926392</v>
      </c>
      <c r="P358" s="5">
        <f t="shared" si="26"/>
        <v>108410.56857745642</v>
      </c>
      <c r="Q358" s="5">
        <f>'90.1 Data-SI'!Q358/Convert!$B$2*1000000</f>
        <v>0</v>
      </c>
      <c r="R358" s="5">
        <f>'90.1 Data-SI'!R358/Convert!$B$2*1000000</f>
        <v>0</v>
      </c>
      <c r="S358" s="5">
        <f>'90.1 Data-SI'!S358/Convert!$B$2*1000000</f>
        <v>336598.27882105584</v>
      </c>
      <c r="T358" s="5">
        <f>'90.1 Data-SI'!T358/Convert!$B$2*1000000</f>
        <v>88194.379084558444</v>
      </c>
      <c r="U358" s="5">
        <f>'90.1 Data-SI'!U358/Convert!$B$2*1000000</f>
        <v>2095054.8686567224</v>
      </c>
      <c r="V358" s="5">
        <f>'90.1 Data-SI'!V358/Convert!$B$2*1000000</f>
        <v>69721.424239227519</v>
      </c>
      <c r="W358" s="5">
        <f t="shared" si="27"/>
        <v>2052734.0873597311</v>
      </c>
      <c r="X358" s="5">
        <f t="shared" si="28"/>
        <v>3378020.0650979723</v>
      </c>
      <c r="Y358" s="5">
        <f t="shared" si="29"/>
        <v>5430754.1524577029</v>
      </c>
      <c r="Z358" s="5">
        <f>'90.1 Data-SI'!Y358/Convert!$B$2*1000000</f>
        <v>6519550.2911267532</v>
      </c>
      <c r="AA358" s="5">
        <f>'90.1 Data-SI'!Z358/Convert!$B$2*1000000</f>
        <v>7168577.5132862628</v>
      </c>
      <c r="AB358" s="5">
        <f t="shared" si="25"/>
        <v>13688127.804413017</v>
      </c>
    </row>
    <row r="359" spans="1:28" x14ac:dyDescent="0.25">
      <c r="A359" s="95">
        <v>2004</v>
      </c>
      <c r="B359" s="95" t="s">
        <v>59</v>
      </c>
      <c r="C359" s="52" t="s">
        <v>16</v>
      </c>
      <c r="D359" s="5">
        <f>'90.1 Data-SI'!D359*Convert!$B$1</f>
        <v>122119.68521488593</v>
      </c>
      <c r="E359" s="5">
        <f>'90.1 Data-SI'!E359/Convert!$B$2*1000000</f>
        <v>0</v>
      </c>
      <c r="F359" s="5">
        <f>'90.1 Data-SI'!F359/Convert!$B$2*1000000</f>
        <v>4877267.6405108003</v>
      </c>
      <c r="G359" s="5">
        <f>'90.1 Data-SI'!G359/Convert!$B$2*1000000</f>
        <v>1224020.4523760306</v>
      </c>
      <c r="H359" s="5">
        <f>'90.1 Data-SI'!H359/Convert!$B$2*1000000</f>
        <v>1376656.9145767537</v>
      </c>
      <c r="I359" s="5">
        <f>'90.1 Data-SI'!I359/Convert!$B$2*1000000</f>
        <v>289814.02786335774</v>
      </c>
      <c r="J359" s="5">
        <f>'90.1 Data-SI'!J359/Convert!$B$2*1000000</f>
        <v>1659921.5264328646</v>
      </c>
      <c r="K359" s="5">
        <f>'90.1 Data-SI'!K359/Convert!$B$2*1000000</f>
        <v>1695502.5795315676</v>
      </c>
      <c r="L359" s="5">
        <f>'90.1 Data-SI'!L359/Convert!$B$2*1000000</f>
        <v>981388.75864302542</v>
      </c>
      <c r="M359" s="5">
        <f>'90.1 Data-SI'!M359/Convert!$B$2*1000000</f>
        <v>1249488.29725515</v>
      </c>
      <c r="N359" s="5">
        <f>'90.1 Data-SI'!N359/Convert!$B$2*1000000</f>
        <v>185762.66906805601</v>
      </c>
      <c r="O359" s="5">
        <f>'90.1 Data-SI'!O359/Convert!$B$2*1000000</f>
        <v>1431.9525628926392</v>
      </c>
      <c r="P359" s="5">
        <f t="shared" si="26"/>
        <v>184330.71650516338</v>
      </c>
      <c r="Q359" s="5">
        <f>'90.1 Data-SI'!Q359/Convert!$B$2*1000000</f>
        <v>0</v>
      </c>
      <c r="R359" s="5">
        <f>'90.1 Data-SI'!R359/Convert!$B$2*1000000</f>
        <v>0</v>
      </c>
      <c r="S359" s="5">
        <f>'90.1 Data-SI'!S359/Convert!$B$2*1000000</f>
        <v>439796.60224638326</v>
      </c>
      <c r="T359" s="5">
        <f>'90.1 Data-SI'!T359/Convert!$B$2*1000000</f>
        <v>88222.813596890919</v>
      </c>
      <c r="U359" s="5">
        <f>'90.1 Data-SI'!U359/Convert!$B$2*1000000</f>
        <v>2164226.5589908552</v>
      </c>
      <c r="V359" s="5">
        <f>'90.1 Data-SI'!V359/Convert!$B$2*1000000</f>
        <v>68792.563503033336</v>
      </c>
      <c r="W359" s="5">
        <f t="shared" si="27"/>
        <v>3097636.068382727</v>
      </c>
      <c r="X359" s="5">
        <f t="shared" si="28"/>
        <v>4877267.6405108003</v>
      </c>
      <c r="Y359" s="5">
        <f t="shared" si="29"/>
        <v>7974903.7088935273</v>
      </c>
      <c r="Z359" s="5">
        <f>'90.1 Data-SI'!Y359/Convert!$B$2*1000000</f>
        <v>7563855.1473907679</v>
      </c>
      <c r="AA359" s="5">
        <f>'90.1 Data-SI'!Z359/Convert!$B$2*1000000</f>
        <v>8736996.779033225</v>
      </c>
      <c r="AB359" s="5">
        <f t="shared" si="25"/>
        <v>16300851.926423993</v>
      </c>
    </row>
    <row r="360" spans="1:28" x14ac:dyDescent="0.25">
      <c r="A360" s="95">
        <v>2004</v>
      </c>
      <c r="B360" s="95" t="s">
        <v>59</v>
      </c>
      <c r="C360" s="52" t="s">
        <v>9</v>
      </c>
      <c r="D360" s="5">
        <f>'90.1 Data-SI'!D360*Convert!$B$1</f>
        <v>122119.68521488593</v>
      </c>
      <c r="E360" s="5">
        <f>'90.1 Data-SI'!E360/Convert!$B$2*1000000</f>
        <v>0</v>
      </c>
      <c r="F360" s="5">
        <f>'90.1 Data-SI'!F360/Convert!$B$2*1000000</f>
        <v>3896551.8319929778</v>
      </c>
      <c r="G360" s="5">
        <f>'90.1 Data-SI'!G360/Convert!$B$2*1000000</f>
        <v>733127.03146819049</v>
      </c>
      <c r="H360" s="5">
        <f>'90.1 Data-SI'!H360/Convert!$B$2*1000000</f>
        <v>1376656.9145767537</v>
      </c>
      <c r="I360" s="5">
        <f>'90.1 Data-SI'!I360/Convert!$B$2*1000000</f>
        <v>289605.50810625294</v>
      </c>
      <c r="J360" s="5">
        <f>'90.1 Data-SI'!J360/Convert!$B$2*1000000</f>
        <v>1659921.5264328646</v>
      </c>
      <c r="K360" s="5">
        <f>'90.1 Data-SI'!K360/Convert!$B$2*1000000</f>
        <v>1695502.5795315676</v>
      </c>
      <c r="L360" s="5">
        <f>'90.1 Data-SI'!L360/Convert!$B$2*1000000</f>
        <v>981388.75864302542</v>
      </c>
      <c r="M360" s="5">
        <f>'90.1 Data-SI'!M360/Convert!$B$2*1000000</f>
        <v>1086359.5000037439</v>
      </c>
      <c r="N360" s="5">
        <f>'90.1 Data-SI'!N360/Convert!$B$2*1000000</f>
        <v>129519.20367442141</v>
      </c>
      <c r="O360" s="5">
        <f>'90.1 Data-SI'!O360/Convert!$B$2*1000000</f>
        <v>1431.9525628926392</v>
      </c>
      <c r="P360" s="5">
        <f t="shared" si="26"/>
        <v>128087.25111152878</v>
      </c>
      <c r="Q360" s="5">
        <f>'90.1 Data-SI'!Q360/Convert!$B$2*1000000</f>
        <v>0</v>
      </c>
      <c r="R360" s="5">
        <f>'90.1 Data-SI'!R360/Convert!$B$2*1000000</f>
        <v>0</v>
      </c>
      <c r="S360" s="5">
        <f>'90.1 Data-SI'!S360/Convert!$B$2*1000000</f>
        <v>440573.81225013756</v>
      </c>
      <c r="T360" s="5">
        <f>'90.1 Data-SI'!T360/Convert!$B$2*1000000</f>
        <v>88184.900913780963</v>
      </c>
      <c r="U360" s="5">
        <f>'90.1 Data-SI'!U360/Convert!$B$2*1000000</f>
        <v>2148123.1468398971</v>
      </c>
      <c r="V360" s="5">
        <f>'90.1 Data-SI'!V360/Convert!$B$2*1000000</f>
        <v>69076.908626358083</v>
      </c>
      <c r="W360" s="5">
        <f t="shared" si="27"/>
        <v>2388147.5948336008</v>
      </c>
      <c r="X360" s="5">
        <f t="shared" si="28"/>
        <v>3896551.8319929778</v>
      </c>
      <c r="Y360" s="5">
        <f t="shared" si="29"/>
        <v>6284699.4268265786</v>
      </c>
      <c r="Z360" s="5">
        <f>'90.1 Data-SI'!Y360/Convert!$B$2*1000000</f>
        <v>6854414.0646955287</v>
      </c>
      <c r="AA360" s="5">
        <f>'90.1 Data-SI'!Z360/Convert!$B$2*1000000</f>
        <v>7740177.5583644416</v>
      </c>
      <c r="AB360" s="5">
        <f t="shared" si="25"/>
        <v>14594591.623059969</v>
      </c>
    </row>
    <row r="361" spans="1:28" x14ac:dyDescent="0.25">
      <c r="A361" s="95">
        <v>2004</v>
      </c>
      <c r="B361" s="95" t="s">
        <v>59</v>
      </c>
      <c r="C361" s="52" t="s">
        <v>12</v>
      </c>
      <c r="D361" s="5">
        <f>'90.1 Data-SI'!D361*Convert!$B$1</f>
        <v>122119.68521488593</v>
      </c>
      <c r="E361" s="5">
        <f>'90.1 Data-SI'!E361/Convert!$B$2*1000000</f>
        <v>0</v>
      </c>
      <c r="F361" s="5">
        <f>'90.1 Data-SI'!F361/Convert!$B$2*1000000</f>
        <v>6155323.1444893107</v>
      </c>
      <c r="G361" s="5">
        <f>'90.1 Data-SI'!G361/Convert!$B$2*1000000</f>
        <v>943902.59321804647</v>
      </c>
      <c r="H361" s="5">
        <f>'90.1 Data-SI'!H361/Convert!$B$2*1000000</f>
        <v>1376656.9145767537</v>
      </c>
      <c r="I361" s="5">
        <f>'90.1 Data-SI'!I361/Convert!$B$2*1000000</f>
        <v>289425.42286148062</v>
      </c>
      <c r="J361" s="5">
        <f>'90.1 Data-SI'!J361/Convert!$B$2*1000000</f>
        <v>1659921.5264328646</v>
      </c>
      <c r="K361" s="5">
        <f>'90.1 Data-SI'!K361/Convert!$B$2*1000000</f>
        <v>1695502.5795315676</v>
      </c>
      <c r="L361" s="5">
        <f>'90.1 Data-SI'!L361/Convert!$B$2*1000000</f>
        <v>981388.75864302542</v>
      </c>
      <c r="M361" s="5">
        <f>'90.1 Data-SI'!M361/Convert!$B$2*1000000</f>
        <v>1195965.0668746554</v>
      </c>
      <c r="N361" s="5">
        <f>'90.1 Data-SI'!N361/Convert!$B$2*1000000</f>
        <v>167649.88471226973</v>
      </c>
      <c r="O361" s="5">
        <f>'90.1 Data-SI'!O361/Convert!$B$2*1000000</f>
        <v>1431.9525628926392</v>
      </c>
      <c r="P361" s="5">
        <f t="shared" si="26"/>
        <v>166217.9321493771</v>
      </c>
      <c r="Q361" s="5">
        <f>'90.1 Data-SI'!Q361/Convert!$B$2*1000000</f>
        <v>0</v>
      </c>
      <c r="R361" s="5">
        <f>'90.1 Data-SI'!R361/Convert!$B$2*1000000</f>
        <v>0</v>
      </c>
      <c r="S361" s="5">
        <f>'90.1 Data-SI'!S361/Convert!$B$2*1000000</f>
        <v>456686.70257187315</v>
      </c>
      <c r="T361" s="5">
        <f>'90.1 Data-SI'!T361/Convert!$B$2*1000000</f>
        <v>88232.291767668416</v>
      </c>
      <c r="U361" s="5">
        <f>'90.1 Data-SI'!U361/Convert!$B$2*1000000</f>
        <v>2238573.3305694987</v>
      </c>
      <c r="V361" s="5">
        <f>'90.1 Data-SI'!V361/Convert!$B$2*1000000</f>
        <v>68441.871184266143</v>
      </c>
      <c r="W361" s="5">
        <f t="shared" si="27"/>
        <v>2762772.2948139524</v>
      </c>
      <c r="X361" s="5">
        <f t="shared" si="28"/>
        <v>6155323.1444893107</v>
      </c>
      <c r="Y361" s="5">
        <f t="shared" si="29"/>
        <v>8918095.439303264</v>
      </c>
      <c r="Z361" s="5">
        <f>'90.1 Data-SI'!Y361/Convert!$B$2*1000000</f>
        <v>7228271.0328429034</v>
      </c>
      <c r="AA361" s="5">
        <f>'90.1 Data-SI'!Z361/Convert!$B$2*1000000</f>
        <v>10089399.054590376</v>
      </c>
      <c r="AB361" s="5">
        <f t="shared" si="25"/>
        <v>17317670.087433279</v>
      </c>
    </row>
    <row r="362" spans="1:28" x14ac:dyDescent="0.25">
      <c r="A362" s="95">
        <v>2004</v>
      </c>
      <c r="B362" s="95" t="s">
        <v>59</v>
      </c>
      <c r="C362" s="52" t="s">
        <v>8</v>
      </c>
      <c r="D362" s="5">
        <f>'90.1 Data-SI'!D362*Convert!$B$1</f>
        <v>122119.68521488593</v>
      </c>
      <c r="E362" s="5">
        <f>'90.1 Data-SI'!E362/Convert!$B$2*1000000</f>
        <v>0</v>
      </c>
      <c r="F362" s="5">
        <f>'90.1 Data-SI'!F362/Convert!$B$2*1000000</f>
        <v>8569744.9774936084</v>
      </c>
      <c r="G362" s="5">
        <f>'90.1 Data-SI'!G362/Convert!$B$2*1000000</f>
        <v>474486.70729200228</v>
      </c>
      <c r="H362" s="5">
        <f>'90.1 Data-SI'!H362/Convert!$B$2*1000000</f>
        <v>1376656.9145767537</v>
      </c>
      <c r="I362" s="5">
        <f>'90.1 Data-SI'!I362/Convert!$B$2*1000000</f>
        <v>287833.09017086198</v>
      </c>
      <c r="J362" s="5">
        <f>'90.1 Data-SI'!J362/Convert!$B$2*1000000</f>
        <v>1659921.5264328646</v>
      </c>
      <c r="K362" s="5">
        <f>'90.1 Data-SI'!K362/Convert!$B$2*1000000</f>
        <v>1695502.5795315676</v>
      </c>
      <c r="L362" s="5">
        <f>'90.1 Data-SI'!L362/Convert!$B$2*1000000</f>
        <v>981388.75864302542</v>
      </c>
      <c r="M362" s="5">
        <f>'90.1 Data-SI'!M362/Convert!$B$2*1000000</f>
        <v>1231896.8122921258</v>
      </c>
      <c r="N362" s="5">
        <f>'90.1 Data-SI'!N362/Convert!$B$2*1000000</f>
        <v>141490.13336639319</v>
      </c>
      <c r="O362" s="5">
        <f>'90.1 Data-SI'!O362/Convert!$B$2*1000000</f>
        <v>1431.9525628926392</v>
      </c>
      <c r="P362" s="5">
        <f t="shared" si="26"/>
        <v>140058.18080350055</v>
      </c>
      <c r="Q362" s="5">
        <f>'90.1 Data-SI'!Q362/Convert!$B$2*1000000</f>
        <v>0</v>
      </c>
      <c r="R362" s="5">
        <f>'90.1 Data-SI'!R362/Convert!$B$2*1000000</f>
        <v>0</v>
      </c>
      <c r="S362" s="5">
        <f>'90.1 Data-SI'!S362/Convert!$B$2*1000000</f>
        <v>457786.17038206221</v>
      </c>
      <c r="T362" s="5">
        <f>'90.1 Data-SI'!T362/Convert!$B$2*1000000</f>
        <v>88251.248109223394</v>
      </c>
      <c r="U362" s="5">
        <f>'90.1 Data-SI'!U362/Convert!$B$2*1000000</f>
        <v>2338814.4647122486</v>
      </c>
      <c r="V362" s="5">
        <f>'90.1 Data-SI'!V362/Convert!$B$2*1000000</f>
        <v>67721.530205176809</v>
      </c>
      <c r="W362" s="5">
        <f t="shared" si="27"/>
        <v>2304227.8707696907</v>
      </c>
      <c r="X362" s="5">
        <f t="shared" si="28"/>
        <v>8569744.9774936084</v>
      </c>
      <c r="Y362" s="5">
        <f t="shared" si="29"/>
        <v>10873972.848263299</v>
      </c>
      <c r="Z362" s="5">
        <f>'90.1 Data-SI'!Y362/Convert!$B$2*1000000</f>
        <v>6767432.89147049</v>
      </c>
      <c r="AA362" s="5">
        <f>'90.1 Data-SI'!Z362/Convert!$B$2*1000000</f>
        <v>12604071.499908203</v>
      </c>
      <c r="AB362" s="5">
        <f t="shared" si="25"/>
        <v>19371504.391378693</v>
      </c>
    </row>
    <row r="363" spans="1:28" x14ac:dyDescent="0.25">
      <c r="A363" s="95">
        <v>2007</v>
      </c>
      <c r="B363" s="95" t="s">
        <v>59</v>
      </c>
      <c r="C363" s="52" t="s">
        <v>10</v>
      </c>
      <c r="D363" s="5">
        <f>'90.1 Data-SI'!D363*Convert!$B$1</f>
        <v>122119.68521488593</v>
      </c>
      <c r="E363" s="5">
        <f>'90.1 Data-SI'!E363/Convert!$B$2*1000000</f>
        <v>0</v>
      </c>
      <c r="F363" s="5">
        <f>'90.1 Data-SI'!F363/Convert!$B$2*1000000</f>
        <v>17392.443376696912</v>
      </c>
      <c r="G363" s="5">
        <f>'90.1 Data-SI'!G363/Convert!$B$2*1000000</f>
        <v>7642220.6633790685</v>
      </c>
      <c r="H363" s="5">
        <f>'90.1 Data-SI'!H363/Convert!$B$2*1000000</f>
        <v>1376656.9145767537</v>
      </c>
      <c r="I363" s="5">
        <f>'90.1 Data-SI'!I363/Convert!$B$2*1000000</f>
        <v>290524.89067166956</v>
      </c>
      <c r="J363" s="5">
        <f>'90.1 Data-SI'!J363/Convert!$B$2*1000000</f>
        <v>1659921.5264328646</v>
      </c>
      <c r="K363" s="5">
        <f>'90.1 Data-SI'!K363/Convert!$B$2*1000000</f>
        <v>1695502.5795315676</v>
      </c>
      <c r="L363" s="5">
        <f>'90.1 Data-SI'!L363/Convert!$B$2*1000000</f>
        <v>981388.75864302542</v>
      </c>
      <c r="M363" s="5">
        <f>'90.1 Data-SI'!M363/Convert!$B$2*1000000</f>
        <v>870456.24786326475</v>
      </c>
      <c r="N363" s="5">
        <f>'90.1 Data-SI'!N363/Convert!$B$2*1000000</f>
        <v>374454.09290635691</v>
      </c>
      <c r="O363" s="5">
        <f>'90.1 Data-SI'!O363/Convert!$B$2*1000000</f>
        <v>1431.9525628926392</v>
      </c>
      <c r="P363" s="5">
        <f t="shared" si="26"/>
        <v>373022.14034346427</v>
      </c>
      <c r="Q363" s="5">
        <f>'90.1 Data-SI'!Q363/Convert!$B$2*1000000</f>
        <v>0</v>
      </c>
      <c r="R363" s="5">
        <f>'90.1 Data-SI'!R363/Convert!$B$2*1000000</f>
        <v>0</v>
      </c>
      <c r="S363" s="5">
        <f>'90.1 Data-SI'!S363/Convert!$B$2*1000000</f>
        <v>0</v>
      </c>
      <c r="T363" s="5">
        <f>'90.1 Data-SI'!T363/Convert!$B$2*1000000</f>
        <v>88090.119206006042</v>
      </c>
      <c r="U363" s="5">
        <f>'90.1 Data-SI'!U363/Convert!$B$2*1000000</f>
        <v>1661712.9007098107</v>
      </c>
      <c r="V363" s="5">
        <f>'90.1 Data-SI'!V363/Convert!$B$2*1000000</f>
        <v>72498.528277032514</v>
      </c>
      <c r="W363" s="5">
        <f t="shared" si="27"/>
        <v>8885699.0515857972</v>
      </c>
      <c r="X363" s="5">
        <f t="shared" si="28"/>
        <v>17392.443376696912</v>
      </c>
      <c r="Y363" s="5">
        <f t="shared" si="29"/>
        <v>8903091.4949624948</v>
      </c>
      <c r="Z363" s="5">
        <f>'90.1 Data-SI'!Y363/Convert!$B$2*1000000</f>
        <v>13356211.741956042</v>
      </c>
      <c r="AA363" s="5">
        <f>'90.1 Data-SI'!Z363/Convert!$B$2*1000000</f>
        <v>3374607.9236180754</v>
      </c>
      <c r="AB363" s="5">
        <f t="shared" si="25"/>
        <v>16730819.665574118</v>
      </c>
    </row>
    <row r="364" spans="1:28" x14ac:dyDescent="0.25">
      <c r="A364" s="95">
        <v>2007</v>
      </c>
      <c r="B364" s="95" t="s">
        <v>59</v>
      </c>
      <c r="C364" s="52" t="s">
        <v>6</v>
      </c>
      <c r="D364" s="5">
        <f>'90.1 Data-SI'!D364*Convert!$B$1</f>
        <v>122119.68521488593</v>
      </c>
      <c r="E364" s="5">
        <f>'90.1 Data-SI'!E364/Convert!$B$2*1000000</f>
        <v>0</v>
      </c>
      <c r="F364" s="5">
        <f>'90.1 Data-SI'!F364/Convert!$B$2*1000000</f>
        <v>76631.010736018812</v>
      </c>
      <c r="G364" s="5">
        <f>'90.1 Data-SI'!G364/Convert!$B$2*1000000</f>
        <v>6597015.3808911918</v>
      </c>
      <c r="H364" s="5">
        <f>'90.1 Data-SI'!H364/Convert!$B$2*1000000</f>
        <v>1376656.9145767537</v>
      </c>
      <c r="I364" s="5">
        <f>'90.1 Data-SI'!I364/Convert!$B$2*1000000</f>
        <v>290581.75969633454</v>
      </c>
      <c r="J364" s="5">
        <f>'90.1 Data-SI'!J364/Convert!$B$2*1000000</f>
        <v>1659921.5264328646</v>
      </c>
      <c r="K364" s="5">
        <f>'90.1 Data-SI'!K364/Convert!$B$2*1000000</f>
        <v>1695502.5795315676</v>
      </c>
      <c r="L364" s="5">
        <f>'90.1 Data-SI'!L364/Convert!$B$2*1000000</f>
        <v>981388.75864302542</v>
      </c>
      <c r="M364" s="5">
        <f>'90.1 Data-SI'!M364/Convert!$B$2*1000000</f>
        <v>893052.20699680457</v>
      </c>
      <c r="N364" s="5">
        <f>'90.1 Data-SI'!N364/Convert!$B$2*1000000</f>
        <v>340816.06481703953</v>
      </c>
      <c r="O364" s="5">
        <f>'90.1 Data-SI'!O364/Convert!$B$2*1000000</f>
        <v>1431.9525628926392</v>
      </c>
      <c r="P364" s="5">
        <f t="shared" si="26"/>
        <v>339384.11225414689</v>
      </c>
      <c r="Q364" s="5">
        <f>'90.1 Data-SI'!Q364/Convert!$B$2*1000000</f>
        <v>0</v>
      </c>
      <c r="R364" s="5">
        <f>'90.1 Data-SI'!R364/Convert!$B$2*1000000</f>
        <v>0</v>
      </c>
      <c r="S364" s="5">
        <f>'90.1 Data-SI'!S364/Convert!$B$2*1000000</f>
        <v>0</v>
      </c>
      <c r="T364" s="5">
        <f>'90.1 Data-SI'!T364/Convert!$B$2*1000000</f>
        <v>88080.64103522856</v>
      </c>
      <c r="U364" s="5">
        <f>'90.1 Data-SI'!U364/Convert!$B$2*1000000</f>
        <v>1677911.0945685436</v>
      </c>
      <c r="V364" s="5">
        <f>'90.1 Data-SI'!V364/Convert!$B$2*1000000</f>
        <v>72602.788155584916</v>
      </c>
      <c r="W364" s="5">
        <f t="shared" si="27"/>
        <v>7829451.7001421433</v>
      </c>
      <c r="X364" s="5">
        <f t="shared" si="28"/>
        <v>76631.010736018812</v>
      </c>
      <c r="Y364" s="5">
        <f t="shared" si="29"/>
        <v>7906082.7108781617</v>
      </c>
      <c r="Z364" s="5">
        <f>'90.1 Data-SI'!Y364/Convert!$B$2*1000000</f>
        <v>12300116.041244827</v>
      </c>
      <c r="AA364" s="5">
        <f>'90.1 Data-SI'!Z364/Convert!$B$2*1000000</f>
        <v>3450044.6848361301</v>
      </c>
      <c r="AB364" s="5">
        <f t="shared" si="25"/>
        <v>15750160.726080958</v>
      </c>
    </row>
    <row r="365" spans="1:28" x14ac:dyDescent="0.25">
      <c r="A365" s="95">
        <v>2007</v>
      </c>
      <c r="B365" s="95" t="s">
        <v>59</v>
      </c>
      <c r="C365" s="52" t="s">
        <v>11</v>
      </c>
      <c r="D365" s="5">
        <f>'90.1 Data-SI'!D365*Convert!$B$1</f>
        <v>122119.68521488593</v>
      </c>
      <c r="E365" s="5">
        <f>'90.1 Data-SI'!E365/Convert!$B$2*1000000</f>
        <v>0</v>
      </c>
      <c r="F365" s="5">
        <f>'90.1 Data-SI'!F365/Convert!$B$2*1000000</f>
        <v>35960.179929802762</v>
      </c>
      <c r="G365" s="5">
        <f>'90.1 Data-SI'!G365/Convert!$B$2*1000000</f>
        <v>4769586.1423077201</v>
      </c>
      <c r="H365" s="5">
        <f>'90.1 Data-SI'!H365/Convert!$B$2*1000000</f>
        <v>1376656.9145767537</v>
      </c>
      <c r="I365" s="5">
        <f>'90.1 Data-SI'!I365/Convert!$B$2*1000000</f>
        <v>290610.19420866703</v>
      </c>
      <c r="J365" s="5">
        <f>'90.1 Data-SI'!J365/Convert!$B$2*1000000</f>
        <v>1659921.5264328646</v>
      </c>
      <c r="K365" s="5">
        <f>'90.1 Data-SI'!K365/Convert!$B$2*1000000</f>
        <v>1695502.5795315676</v>
      </c>
      <c r="L365" s="5">
        <f>'90.1 Data-SI'!L365/Convert!$B$2*1000000</f>
        <v>981388.75864302542</v>
      </c>
      <c r="M365" s="5">
        <f>'90.1 Data-SI'!M365/Convert!$B$2*1000000</f>
        <v>776167.4049687793</v>
      </c>
      <c r="N365" s="5">
        <f>'90.1 Data-SI'!N365/Convert!$B$2*1000000</f>
        <v>295396.67045130022</v>
      </c>
      <c r="O365" s="5">
        <f>'90.1 Data-SI'!O365/Convert!$B$2*1000000</f>
        <v>1431.9525628926392</v>
      </c>
      <c r="P365" s="5">
        <f t="shared" si="26"/>
        <v>293964.71788840758</v>
      </c>
      <c r="Q365" s="5">
        <f>'90.1 Data-SI'!Q365/Convert!$B$2*1000000</f>
        <v>0</v>
      </c>
      <c r="R365" s="5">
        <f>'90.1 Data-SI'!R365/Convert!$B$2*1000000</f>
        <v>0</v>
      </c>
      <c r="S365" s="5">
        <f>'90.1 Data-SI'!S365/Convert!$B$2*1000000</f>
        <v>0</v>
      </c>
      <c r="T365" s="5">
        <f>'90.1 Data-SI'!T365/Convert!$B$2*1000000</f>
        <v>88099.597376783538</v>
      </c>
      <c r="U365" s="5">
        <f>'90.1 Data-SI'!U365/Convert!$B$2*1000000</f>
        <v>1722856.5803954084</v>
      </c>
      <c r="V365" s="5">
        <f>'90.1 Data-SI'!V365/Convert!$B$2*1000000</f>
        <v>72356.355715370155</v>
      </c>
      <c r="W365" s="5">
        <f t="shared" si="27"/>
        <v>5839718.2651649071</v>
      </c>
      <c r="X365" s="5">
        <f t="shared" si="28"/>
        <v>35960.179929802762</v>
      </c>
      <c r="Y365" s="5">
        <f t="shared" si="29"/>
        <v>5875678.4450947102</v>
      </c>
      <c r="Z365" s="5">
        <f>'90.1 Data-SI'!Y365/Convert!$B$2*1000000</f>
        <v>10310193.042852042</v>
      </c>
      <c r="AA365" s="5">
        <f>'90.1 Data-SI'!Z365/Convert!$B$2*1000000</f>
        <v>3454328.8180275569</v>
      </c>
      <c r="AB365" s="5">
        <f t="shared" si="25"/>
        <v>13764521.8608796</v>
      </c>
    </row>
    <row r="366" spans="1:28" x14ac:dyDescent="0.25">
      <c r="A366" s="95">
        <v>2007</v>
      </c>
      <c r="B366" s="95" t="s">
        <v>59</v>
      </c>
      <c r="C366" s="52" t="s">
        <v>13</v>
      </c>
      <c r="D366" s="5">
        <f>'90.1 Data-SI'!D366*Convert!$B$1</f>
        <v>122119.68521488593</v>
      </c>
      <c r="E366" s="5">
        <f>'90.1 Data-SI'!E366/Convert!$B$2*1000000</f>
        <v>0</v>
      </c>
      <c r="F366" s="5">
        <f>'90.1 Data-SI'!F366/Convert!$B$2*1000000</f>
        <v>384842.16807848751</v>
      </c>
      <c r="G366" s="5">
        <f>'90.1 Data-SI'!G366/Convert!$B$2*1000000</f>
        <v>5176920.0096411947</v>
      </c>
      <c r="H366" s="5">
        <f>'90.1 Data-SI'!H366/Convert!$B$2*1000000</f>
        <v>1376656.9145767537</v>
      </c>
      <c r="I366" s="5">
        <f>'90.1 Data-SI'!I366/Convert!$B$2*1000000</f>
        <v>290250.0237191224</v>
      </c>
      <c r="J366" s="5">
        <f>'90.1 Data-SI'!J366/Convert!$B$2*1000000</f>
        <v>1659921.5264328646</v>
      </c>
      <c r="K366" s="5">
        <f>'90.1 Data-SI'!K366/Convert!$B$2*1000000</f>
        <v>1695502.5795315676</v>
      </c>
      <c r="L366" s="5">
        <f>'90.1 Data-SI'!L366/Convert!$B$2*1000000</f>
        <v>981388.75864302542</v>
      </c>
      <c r="M366" s="5">
        <f>'90.1 Data-SI'!M366/Convert!$B$2*1000000</f>
        <v>817795.53102352214</v>
      </c>
      <c r="N366" s="5">
        <f>'90.1 Data-SI'!N366/Convert!$B$2*1000000</f>
        <v>283624.78234565578</v>
      </c>
      <c r="O366" s="5">
        <f>'90.1 Data-SI'!O366/Convert!$B$2*1000000</f>
        <v>1431.9525628926392</v>
      </c>
      <c r="P366" s="5">
        <f t="shared" si="26"/>
        <v>282192.82978276315</v>
      </c>
      <c r="Q366" s="5">
        <f>'90.1 Data-SI'!Q366/Convert!$B$2*1000000</f>
        <v>0</v>
      </c>
      <c r="R366" s="5">
        <f>'90.1 Data-SI'!R366/Convert!$B$2*1000000</f>
        <v>0</v>
      </c>
      <c r="S366" s="5">
        <f>'90.1 Data-SI'!S366/Convert!$B$2*1000000</f>
        <v>0</v>
      </c>
      <c r="T366" s="5">
        <f>'90.1 Data-SI'!T366/Convert!$B$2*1000000</f>
        <v>88090.119206006042</v>
      </c>
      <c r="U366" s="5">
        <f>'90.1 Data-SI'!U366/Convert!$B$2*1000000</f>
        <v>1731908.2334879127</v>
      </c>
      <c r="V366" s="5">
        <f>'90.1 Data-SI'!V366/Convert!$B$2*1000000</f>
        <v>72327.92120303768</v>
      </c>
      <c r="W366" s="5">
        <f t="shared" si="27"/>
        <v>6276908.3704474801</v>
      </c>
      <c r="X366" s="5">
        <f t="shared" si="28"/>
        <v>384842.16807848751</v>
      </c>
      <c r="Y366" s="5">
        <f t="shared" si="29"/>
        <v>6661750.5385259679</v>
      </c>
      <c r="Z366" s="5">
        <f>'90.1 Data-SI'!Y366/Convert!$B$2*1000000</f>
        <v>10746975.586791182</v>
      </c>
      <c r="AA366" s="5">
        <f>'90.1 Data-SI'!Z366/Convert!$B$2*1000000</f>
        <v>3812262.459268746</v>
      </c>
      <c r="AB366" s="5">
        <f t="shared" si="25"/>
        <v>14559238.046059929</v>
      </c>
    </row>
    <row r="367" spans="1:28" x14ac:dyDescent="0.25">
      <c r="A367" s="95">
        <v>2007</v>
      </c>
      <c r="B367" s="95" t="s">
        <v>59</v>
      </c>
      <c r="C367" s="52" t="s">
        <v>19</v>
      </c>
      <c r="D367" s="5">
        <f>'90.1 Data-SI'!D367*Convert!$B$1</f>
        <v>122119.68521488593</v>
      </c>
      <c r="E367" s="5">
        <f>'90.1 Data-SI'!E367/Convert!$B$2*1000000</f>
        <v>0</v>
      </c>
      <c r="F367" s="5">
        <f>'90.1 Data-SI'!F367/Convert!$B$2*1000000</f>
        <v>543118.14189181814</v>
      </c>
      <c r="G367" s="5">
        <f>'90.1 Data-SI'!G367/Convert!$B$2*1000000</f>
        <v>4217823.9086668296</v>
      </c>
      <c r="H367" s="5">
        <f>'90.1 Data-SI'!H367/Convert!$B$2*1000000</f>
        <v>1376656.9145767537</v>
      </c>
      <c r="I367" s="5">
        <f>'90.1 Data-SI'!I367/Convert!$B$2*1000000</f>
        <v>290145.76384056994</v>
      </c>
      <c r="J367" s="5">
        <f>'90.1 Data-SI'!J367/Convert!$B$2*1000000</f>
        <v>1659921.5264328646</v>
      </c>
      <c r="K367" s="5">
        <f>'90.1 Data-SI'!K367/Convert!$B$2*1000000</f>
        <v>1695502.5795315676</v>
      </c>
      <c r="L367" s="5">
        <f>'90.1 Data-SI'!L367/Convert!$B$2*1000000</f>
        <v>981388.75864302542</v>
      </c>
      <c r="M367" s="5">
        <f>'90.1 Data-SI'!M367/Convert!$B$2*1000000</f>
        <v>660808.58843593032</v>
      </c>
      <c r="N367" s="5">
        <f>'90.1 Data-SI'!N367/Convert!$B$2*1000000</f>
        <v>277302.84243706893</v>
      </c>
      <c r="O367" s="5">
        <f>'90.1 Data-SI'!O367/Convert!$B$2*1000000</f>
        <v>1431.9525628926392</v>
      </c>
      <c r="P367" s="5">
        <f t="shared" si="26"/>
        <v>275870.8898741763</v>
      </c>
      <c r="Q367" s="5">
        <f>'90.1 Data-SI'!Q367/Convert!$B$2*1000000</f>
        <v>0</v>
      </c>
      <c r="R367" s="5">
        <f>'90.1 Data-SI'!R367/Convert!$B$2*1000000</f>
        <v>0</v>
      </c>
      <c r="S367" s="5">
        <f>'90.1 Data-SI'!S367/Convert!$B$2*1000000</f>
        <v>0</v>
      </c>
      <c r="T367" s="5">
        <f>'90.1 Data-SI'!T367/Convert!$B$2*1000000</f>
        <v>88109.07554756102</v>
      </c>
      <c r="U367" s="5">
        <f>'90.1 Data-SI'!U367/Convert!$B$2*1000000</f>
        <v>1794274.5972038067</v>
      </c>
      <c r="V367" s="5">
        <f>'90.1 Data-SI'!V367/Convert!$B$2*1000000</f>
        <v>72024.61973815794</v>
      </c>
      <c r="W367" s="5">
        <f t="shared" si="27"/>
        <v>5154503.3869769359</v>
      </c>
      <c r="X367" s="5">
        <f t="shared" si="28"/>
        <v>543118.14189181814</v>
      </c>
      <c r="Y367" s="5">
        <f t="shared" si="29"/>
        <v>5697621.5288687544</v>
      </c>
      <c r="Z367" s="5">
        <f>'90.1 Data-SI'!Y367/Convert!$B$2*1000000</f>
        <v>9624181.9983187616</v>
      </c>
      <c r="AA367" s="5">
        <f>'90.1 Data-SI'!Z367/Convert!$B$2*1000000</f>
        <v>4032895.3186271931</v>
      </c>
      <c r="AB367" s="5">
        <f t="shared" si="25"/>
        <v>13657077.316945955</v>
      </c>
    </row>
    <row r="368" spans="1:28" x14ac:dyDescent="0.25">
      <c r="A368" s="95">
        <v>2007</v>
      </c>
      <c r="B368" s="95" t="s">
        <v>59</v>
      </c>
      <c r="C368" s="52" t="s">
        <v>20</v>
      </c>
      <c r="D368" s="5">
        <f>'90.1 Data-SI'!D368*Convert!$B$1</f>
        <v>122119.68521488593</v>
      </c>
      <c r="E368" s="5">
        <f>'90.1 Data-SI'!E368/Convert!$B$2*1000000</f>
        <v>0</v>
      </c>
      <c r="F368" s="5">
        <f>'90.1 Data-SI'!F368/Convert!$B$2*1000000</f>
        <v>624706.23594446504</v>
      </c>
      <c r="G368" s="5">
        <f>'90.1 Data-SI'!G368/Convert!$B$2*1000000</f>
        <v>2593104.3085015682</v>
      </c>
      <c r="H368" s="5">
        <f>'90.1 Data-SI'!H368/Convert!$B$2*1000000</f>
        <v>1376656.9145767537</v>
      </c>
      <c r="I368" s="5">
        <f>'90.1 Data-SI'!I368/Convert!$B$2*1000000</f>
        <v>290363.7617684523</v>
      </c>
      <c r="J368" s="5">
        <f>'90.1 Data-SI'!J368/Convert!$B$2*1000000</f>
        <v>1659921.5264328646</v>
      </c>
      <c r="K368" s="5">
        <f>'90.1 Data-SI'!K368/Convert!$B$2*1000000</f>
        <v>1695502.5795315676</v>
      </c>
      <c r="L368" s="5">
        <f>'90.1 Data-SI'!L368/Convert!$B$2*1000000</f>
        <v>981388.75864302542</v>
      </c>
      <c r="M368" s="5">
        <f>'90.1 Data-SI'!M368/Convert!$B$2*1000000</f>
        <v>654486.64852734341</v>
      </c>
      <c r="N368" s="5">
        <f>'90.1 Data-SI'!N368/Convert!$B$2*1000000</f>
        <v>192719.6464187348</v>
      </c>
      <c r="O368" s="5">
        <f>'90.1 Data-SI'!O368/Convert!$B$2*1000000</f>
        <v>1431.9525628926392</v>
      </c>
      <c r="P368" s="5">
        <f t="shared" si="26"/>
        <v>191287.69385584217</v>
      </c>
      <c r="Q368" s="5">
        <f>'90.1 Data-SI'!Q368/Convert!$B$2*1000000</f>
        <v>0</v>
      </c>
      <c r="R368" s="5">
        <f>'90.1 Data-SI'!R368/Convert!$B$2*1000000</f>
        <v>0</v>
      </c>
      <c r="S368" s="5">
        <f>'90.1 Data-SI'!S368/Convert!$B$2*1000000</f>
        <v>0</v>
      </c>
      <c r="T368" s="5">
        <f>'90.1 Data-SI'!T368/Convert!$B$2*1000000</f>
        <v>88099.597376783538</v>
      </c>
      <c r="U368" s="5">
        <f>'90.1 Data-SI'!U368/Convert!$B$2*1000000</f>
        <v>1798805.1628354478</v>
      </c>
      <c r="V368" s="5">
        <f>'90.1 Data-SI'!V368/Convert!$B$2*1000000</f>
        <v>71209.497051293671</v>
      </c>
      <c r="W368" s="5">
        <f t="shared" si="27"/>
        <v>3438878.6508847536</v>
      </c>
      <c r="X368" s="5">
        <f t="shared" si="28"/>
        <v>624706.23594446504</v>
      </c>
      <c r="Y368" s="5">
        <f t="shared" si="29"/>
        <v>4063584.8868292188</v>
      </c>
      <c r="Z368" s="5">
        <f>'90.1 Data-SI'!Y368/Convert!$B$2*1000000</f>
        <v>7907941.1811260423</v>
      </c>
      <c r="AA368" s="5">
        <f>'90.1 Data-SI'!Z368/Convert!$B$2*1000000</f>
        <v>4119013.9783114805</v>
      </c>
      <c r="AB368" s="5">
        <f t="shared" si="25"/>
        <v>12026955.159437522</v>
      </c>
    </row>
    <row r="369" spans="1:28" x14ac:dyDescent="0.25">
      <c r="A369" s="95">
        <v>2007</v>
      </c>
      <c r="B369" s="95" t="s">
        <v>59</v>
      </c>
      <c r="C369" s="52" t="s">
        <v>3</v>
      </c>
      <c r="D369" s="5">
        <f>'90.1 Data-SI'!D369*Convert!$B$1</f>
        <v>122119.68521488593</v>
      </c>
      <c r="E369" s="5">
        <f>'90.1 Data-SI'!E369/Convert!$B$2*1000000</f>
        <v>0</v>
      </c>
      <c r="F369" s="5">
        <f>'90.1 Data-SI'!F369/Convert!$B$2*1000000</f>
        <v>2036593.5113011547</v>
      </c>
      <c r="G369" s="5">
        <f>'90.1 Data-SI'!G369/Convert!$B$2*1000000</f>
        <v>2305479.738087811</v>
      </c>
      <c r="H369" s="5">
        <f>'90.1 Data-SI'!H369/Convert!$B$2*1000000</f>
        <v>1376656.9145767537</v>
      </c>
      <c r="I369" s="5">
        <f>'90.1 Data-SI'!I369/Convert!$B$2*1000000</f>
        <v>290306.89274378732</v>
      </c>
      <c r="J369" s="5">
        <f>'90.1 Data-SI'!J369/Convert!$B$2*1000000</f>
        <v>1659921.5264328646</v>
      </c>
      <c r="K369" s="5">
        <f>'90.1 Data-SI'!K369/Convert!$B$2*1000000</f>
        <v>1695502.5795315676</v>
      </c>
      <c r="L369" s="5">
        <f>'90.1 Data-SI'!L369/Convert!$B$2*1000000</f>
        <v>981388.75864302542</v>
      </c>
      <c r="M369" s="5">
        <f>'90.1 Data-SI'!M369/Convert!$B$2*1000000</f>
        <v>607095.79463988577</v>
      </c>
      <c r="N369" s="5">
        <f>'90.1 Data-SI'!N369/Convert!$B$2*1000000</f>
        <v>199562.88572008366</v>
      </c>
      <c r="O369" s="5">
        <f>'90.1 Data-SI'!O369/Convert!$B$2*1000000</f>
        <v>1431.9525628926392</v>
      </c>
      <c r="P369" s="5">
        <f t="shared" si="26"/>
        <v>198130.93315719103</v>
      </c>
      <c r="Q369" s="5">
        <f>'90.1 Data-SI'!Q369/Convert!$B$2*1000000</f>
        <v>0</v>
      </c>
      <c r="R369" s="5">
        <f>'90.1 Data-SI'!R369/Convert!$B$2*1000000</f>
        <v>0</v>
      </c>
      <c r="S369" s="5">
        <f>'90.1 Data-SI'!S369/Convert!$B$2*1000000</f>
        <v>0</v>
      </c>
      <c r="T369" s="5">
        <f>'90.1 Data-SI'!T369/Convert!$B$2*1000000</f>
        <v>88109.07554756102</v>
      </c>
      <c r="U369" s="5">
        <f>'90.1 Data-SI'!U369/Convert!$B$2*1000000</f>
        <v>1918230.1146318405</v>
      </c>
      <c r="V369" s="5">
        <f>'90.1 Data-SI'!V369/Convert!$B$2*1000000</f>
        <v>71465.407662285957</v>
      </c>
      <c r="W369" s="5">
        <f t="shared" si="27"/>
        <v>3110706.4658848881</v>
      </c>
      <c r="X369" s="5">
        <f t="shared" si="28"/>
        <v>2036593.5113011547</v>
      </c>
      <c r="Y369" s="5">
        <f t="shared" si="29"/>
        <v>5147299.9771860428</v>
      </c>
      <c r="Z369" s="5">
        <f>'90.1 Data-SI'!Y369/Convert!$B$2*1000000</f>
        <v>7579996.4722248353</v>
      </c>
      <c r="AA369" s="5">
        <f>'90.1 Data-SI'!Z369/Convert!$B$2*1000000</f>
        <v>5650335.6836353401</v>
      </c>
      <c r="AB369" s="5">
        <f t="shared" si="25"/>
        <v>13230332.155860174</v>
      </c>
    </row>
    <row r="370" spans="1:28" x14ac:dyDescent="0.25">
      <c r="A370" s="95">
        <v>2007</v>
      </c>
      <c r="B370" s="95" t="s">
        <v>59</v>
      </c>
      <c r="C370" s="52" t="s">
        <v>7</v>
      </c>
      <c r="D370" s="5">
        <f>'90.1 Data-SI'!D370*Convert!$B$1</f>
        <v>122119.68521488593</v>
      </c>
      <c r="E370" s="5">
        <f>'90.1 Data-SI'!E370/Convert!$B$2*1000000</f>
        <v>0</v>
      </c>
      <c r="F370" s="5">
        <f>'90.1 Data-SI'!F370/Convert!$B$2*1000000</f>
        <v>1319380.3285683724</v>
      </c>
      <c r="G370" s="5">
        <f>'90.1 Data-SI'!G370/Convert!$B$2*1000000</f>
        <v>1828054.7978547865</v>
      </c>
      <c r="H370" s="5">
        <f>'90.1 Data-SI'!H370/Convert!$B$2*1000000</f>
        <v>1376656.9145767537</v>
      </c>
      <c r="I370" s="5">
        <f>'90.1 Data-SI'!I370/Convert!$B$2*1000000</f>
        <v>290297.41457300977</v>
      </c>
      <c r="J370" s="5">
        <f>'90.1 Data-SI'!J370/Convert!$B$2*1000000</f>
        <v>1659921.5264328646</v>
      </c>
      <c r="K370" s="5">
        <f>'90.1 Data-SI'!K370/Convert!$B$2*1000000</f>
        <v>1695502.5795315676</v>
      </c>
      <c r="L370" s="5">
        <f>'90.1 Data-SI'!L370/Convert!$B$2*1000000</f>
        <v>981388.75864302542</v>
      </c>
      <c r="M370" s="5">
        <f>'90.1 Data-SI'!M370/Convert!$B$2*1000000</f>
        <v>604858.94633639778</v>
      </c>
      <c r="N370" s="5">
        <f>'90.1 Data-SI'!N370/Convert!$B$2*1000000</f>
        <v>161782.89700100248</v>
      </c>
      <c r="O370" s="5">
        <f>'90.1 Data-SI'!O370/Convert!$B$2*1000000</f>
        <v>1431.9525628926392</v>
      </c>
      <c r="P370" s="5">
        <f t="shared" si="26"/>
        <v>160350.94443810984</v>
      </c>
      <c r="Q370" s="5">
        <f>'90.1 Data-SI'!Q370/Convert!$B$2*1000000</f>
        <v>0</v>
      </c>
      <c r="R370" s="5">
        <f>'90.1 Data-SI'!R370/Convert!$B$2*1000000</f>
        <v>0</v>
      </c>
      <c r="S370" s="5">
        <f>'90.1 Data-SI'!S370/Convert!$B$2*1000000</f>
        <v>0</v>
      </c>
      <c r="T370" s="5">
        <f>'90.1 Data-SI'!T370/Convert!$B$2*1000000</f>
        <v>88099.597376783538</v>
      </c>
      <c r="U370" s="5">
        <f>'90.1 Data-SI'!U370/Convert!$B$2*1000000</f>
        <v>1885937.9867929271</v>
      </c>
      <c r="V370" s="5">
        <f>'90.1 Data-SI'!V370/Convert!$B$2*1000000</f>
        <v>71228.453392848663</v>
      </c>
      <c r="W370" s="5">
        <f t="shared" si="27"/>
        <v>2593264.6886292938</v>
      </c>
      <c r="X370" s="5">
        <f t="shared" si="28"/>
        <v>1319380.3285683724</v>
      </c>
      <c r="Y370" s="5">
        <f t="shared" si="29"/>
        <v>3912645.0171976662</v>
      </c>
      <c r="Z370" s="5">
        <f>'90.1 Data-SI'!Y370/Convert!$B$2*1000000</f>
        <v>7062270.349845917</v>
      </c>
      <c r="AA370" s="5">
        <f>'90.1 Data-SI'!Z370/Convert!$B$2*1000000</f>
        <v>4900820.8948928677</v>
      </c>
      <c r="AB370" s="5">
        <f t="shared" si="25"/>
        <v>11963091.244738784</v>
      </c>
    </row>
    <row r="371" spans="1:28" x14ac:dyDescent="0.25">
      <c r="A371" s="95">
        <v>2007</v>
      </c>
      <c r="B371" s="95" t="s">
        <v>59</v>
      </c>
      <c r="C371" s="52" t="s">
        <v>17</v>
      </c>
      <c r="D371" s="5">
        <f>'90.1 Data-SI'!D371*Convert!$B$1</f>
        <v>122119.68521488593</v>
      </c>
      <c r="E371" s="5">
        <f>'90.1 Data-SI'!E371/Convert!$B$2*1000000</f>
        <v>0</v>
      </c>
      <c r="F371" s="5">
        <f>'90.1 Data-SI'!F371/Convert!$B$2*1000000</f>
        <v>768016.17810013657</v>
      </c>
      <c r="G371" s="5">
        <f>'90.1 Data-SI'!G371/Convert!$B$2*1000000</f>
        <v>1286491.075970477</v>
      </c>
      <c r="H371" s="5">
        <f>'90.1 Data-SI'!H371/Convert!$B$2*1000000</f>
        <v>1376656.9145767537</v>
      </c>
      <c r="I371" s="5">
        <f>'90.1 Data-SI'!I371/Convert!$B$2*1000000</f>
        <v>290250.0237191224</v>
      </c>
      <c r="J371" s="5">
        <f>'90.1 Data-SI'!J371/Convert!$B$2*1000000</f>
        <v>1659921.5264328646</v>
      </c>
      <c r="K371" s="5">
        <f>'90.1 Data-SI'!K371/Convert!$B$2*1000000</f>
        <v>1695502.5795315676</v>
      </c>
      <c r="L371" s="5">
        <f>'90.1 Data-SI'!L371/Convert!$B$2*1000000</f>
        <v>981388.75864302542</v>
      </c>
      <c r="M371" s="5">
        <f>'90.1 Data-SI'!M371/Convert!$B$2*1000000</f>
        <v>575486.0950969517</v>
      </c>
      <c r="N371" s="5">
        <f>'90.1 Data-SI'!N371/Convert!$B$2*1000000</f>
        <v>149063.19181760889</v>
      </c>
      <c r="O371" s="5">
        <f>'90.1 Data-SI'!O371/Convert!$B$2*1000000</f>
        <v>1431.9525628926392</v>
      </c>
      <c r="P371" s="5">
        <f t="shared" si="26"/>
        <v>147631.23925471626</v>
      </c>
      <c r="Q371" s="5">
        <f>'90.1 Data-SI'!Q371/Convert!$B$2*1000000</f>
        <v>0</v>
      </c>
      <c r="R371" s="5">
        <f>'90.1 Data-SI'!R371/Convert!$B$2*1000000</f>
        <v>0</v>
      </c>
      <c r="S371" s="5">
        <f>'90.1 Data-SI'!S371/Convert!$B$2*1000000</f>
        <v>0</v>
      </c>
      <c r="T371" s="5">
        <f>'90.1 Data-SI'!T371/Convert!$B$2*1000000</f>
        <v>88109.07554756102</v>
      </c>
      <c r="U371" s="5">
        <f>'90.1 Data-SI'!U371/Convert!$B$2*1000000</f>
        <v>1931518.5100618836</v>
      </c>
      <c r="V371" s="5">
        <f>'90.1 Data-SI'!V371/Convert!$B$2*1000000</f>
        <v>71730.796444055712</v>
      </c>
      <c r="W371" s="5">
        <f t="shared" si="27"/>
        <v>2009608.4103221451</v>
      </c>
      <c r="X371" s="5">
        <f t="shared" si="28"/>
        <v>768016.17810013657</v>
      </c>
      <c r="Y371" s="5">
        <f t="shared" si="29"/>
        <v>2777624.5884222817</v>
      </c>
      <c r="Z371" s="5">
        <f>'90.1 Data-SI'!Y371/Convert!$B$2*1000000</f>
        <v>6479097.4582484206</v>
      </c>
      <c r="AA371" s="5">
        <f>'90.1 Data-SI'!Z371/Convert!$B$2*1000000</f>
        <v>4395037.2676935885</v>
      </c>
      <c r="AB371" s="5">
        <f t="shared" si="25"/>
        <v>10874134.725942008</v>
      </c>
    </row>
    <row r="372" spans="1:28" x14ac:dyDescent="0.25">
      <c r="A372" s="95">
        <v>2007</v>
      </c>
      <c r="B372" s="95" t="s">
        <v>59</v>
      </c>
      <c r="C372" s="52" t="s">
        <v>14</v>
      </c>
      <c r="D372" s="5">
        <f>'90.1 Data-SI'!D372*Convert!$B$1</f>
        <v>122119.68521488593</v>
      </c>
      <c r="E372" s="5">
        <f>'90.1 Data-SI'!E372/Convert!$B$2*1000000</f>
        <v>0</v>
      </c>
      <c r="F372" s="5">
        <f>'90.1 Data-SI'!F372/Convert!$B$2*1000000</f>
        <v>3789391.6331826583</v>
      </c>
      <c r="G372" s="5">
        <f>'90.1 Data-SI'!G372/Convert!$B$2*1000000</f>
        <v>1620217.4690459529</v>
      </c>
      <c r="H372" s="5">
        <f>'90.1 Data-SI'!H372/Convert!$B$2*1000000</f>
        <v>1376656.9145767537</v>
      </c>
      <c r="I372" s="5">
        <f>'90.1 Data-SI'!I372/Convert!$B$2*1000000</f>
        <v>289861.41871724516</v>
      </c>
      <c r="J372" s="5">
        <f>'90.1 Data-SI'!J372/Convert!$B$2*1000000</f>
        <v>1659921.5264328646</v>
      </c>
      <c r="K372" s="5">
        <f>'90.1 Data-SI'!K372/Convert!$B$2*1000000</f>
        <v>1695502.5795315676</v>
      </c>
      <c r="L372" s="5">
        <f>'90.1 Data-SI'!L372/Convert!$B$2*1000000</f>
        <v>981388.75864302542</v>
      </c>
      <c r="M372" s="5">
        <f>'90.1 Data-SI'!M372/Convert!$B$2*1000000</f>
        <v>616062.14419539284</v>
      </c>
      <c r="N372" s="5">
        <f>'90.1 Data-SI'!N372/Convert!$B$2*1000000</f>
        <v>170483.85777473971</v>
      </c>
      <c r="O372" s="5">
        <f>'90.1 Data-SI'!O372/Convert!$B$2*1000000</f>
        <v>1431.9525628926392</v>
      </c>
      <c r="P372" s="5">
        <f t="shared" si="26"/>
        <v>169051.90521184707</v>
      </c>
      <c r="Q372" s="5">
        <f>'90.1 Data-SI'!Q372/Convert!$B$2*1000000</f>
        <v>0</v>
      </c>
      <c r="R372" s="5">
        <f>'90.1 Data-SI'!R372/Convert!$B$2*1000000</f>
        <v>0</v>
      </c>
      <c r="S372" s="5">
        <f>'90.1 Data-SI'!S372/Convert!$B$2*1000000</f>
        <v>0</v>
      </c>
      <c r="T372" s="5">
        <f>'90.1 Data-SI'!T372/Convert!$B$2*1000000</f>
        <v>88118.553718338517</v>
      </c>
      <c r="U372" s="5">
        <f>'90.1 Data-SI'!U372/Convert!$B$2*1000000</f>
        <v>2016803.0907177522</v>
      </c>
      <c r="V372" s="5">
        <f>'90.1 Data-SI'!V372/Convert!$B$2*1000000</f>
        <v>71057.846318853815</v>
      </c>
      <c r="W372" s="5">
        <f t="shared" si="27"/>
        <v>2405331.5184531929</v>
      </c>
      <c r="X372" s="5">
        <f t="shared" si="28"/>
        <v>3789391.6331826583</v>
      </c>
      <c r="Y372" s="5">
        <f t="shared" si="29"/>
        <v>6194723.1516358517</v>
      </c>
      <c r="Z372" s="5">
        <f>'90.1 Data-SI'!Y372/Convert!$B$2*1000000</f>
        <v>6873777.9675939437</v>
      </c>
      <c r="AA372" s="5">
        <f>'90.1 Data-SI'!Z372/Convert!$B$2*1000000</f>
        <v>7501706.7816027561</v>
      </c>
      <c r="AB372" s="5">
        <f t="shared" si="25"/>
        <v>14375484.749196701</v>
      </c>
    </row>
    <row r="373" spans="1:28" x14ac:dyDescent="0.25">
      <c r="A373" s="95">
        <v>2007</v>
      </c>
      <c r="B373" s="95" t="s">
        <v>59</v>
      </c>
      <c r="C373" s="52" t="s">
        <v>2</v>
      </c>
      <c r="D373" s="5">
        <f>'90.1 Data-SI'!D373*Convert!$B$1</f>
        <v>122119.68521488593</v>
      </c>
      <c r="E373" s="5">
        <f>'90.1 Data-SI'!E373/Convert!$B$2*1000000</f>
        <v>0</v>
      </c>
      <c r="F373" s="5">
        <f>'90.1 Data-SI'!F373/Convert!$B$2*1000000</f>
        <v>2271216.1507271794</v>
      </c>
      <c r="G373" s="5">
        <f>'90.1 Data-SI'!G373/Convert!$B$2*1000000</f>
        <v>1255838.6716760695</v>
      </c>
      <c r="H373" s="5">
        <f>'90.1 Data-SI'!H373/Convert!$B$2*1000000</f>
        <v>1376656.9145767537</v>
      </c>
      <c r="I373" s="5">
        <f>'90.1 Data-SI'!I373/Convert!$B$2*1000000</f>
        <v>290079.41664512752</v>
      </c>
      <c r="J373" s="5">
        <f>'90.1 Data-SI'!J373/Convert!$B$2*1000000</f>
        <v>1659921.5264328646</v>
      </c>
      <c r="K373" s="5">
        <f>'90.1 Data-SI'!K373/Convert!$B$2*1000000</f>
        <v>1695502.5795315676</v>
      </c>
      <c r="L373" s="5">
        <f>'90.1 Data-SI'!L373/Convert!$B$2*1000000</f>
        <v>981388.75864302542</v>
      </c>
      <c r="M373" s="5">
        <f>'90.1 Data-SI'!M373/Convert!$B$2*1000000</f>
        <v>626535.52290452097</v>
      </c>
      <c r="N373" s="5">
        <f>'90.1 Data-SI'!N373/Convert!$B$2*1000000</f>
        <v>147963.72400741989</v>
      </c>
      <c r="O373" s="5">
        <f>'90.1 Data-SI'!O373/Convert!$B$2*1000000</f>
        <v>1431.9525628926392</v>
      </c>
      <c r="P373" s="5">
        <f t="shared" si="26"/>
        <v>146531.77144452726</v>
      </c>
      <c r="Q373" s="5">
        <f>'90.1 Data-SI'!Q373/Convert!$B$2*1000000</f>
        <v>0</v>
      </c>
      <c r="R373" s="5">
        <f>'90.1 Data-SI'!R373/Convert!$B$2*1000000</f>
        <v>0</v>
      </c>
      <c r="S373" s="5">
        <f>'90.1 Data-SI'!S373/Convert!$B$2*1000000</f>
        <v>0</v>
      </c>
      <c r="T373" s="5">
        <f>'90.1 Data-SI'!T373/Convert!$B$2*1000000</f>
        <v>88071.162864451064</v>
      </c>
      <c r="U373" s="5">
        <f>'90.1 Data-SI'!U373/Convert!$B$2*1000000</f>
        <v>1988131.6241158408</v>
      </c>
      <c r="V373" s="5">
        <f>'90.1 Data-SI'!V373/Convert!$B$2*1000000</f>
        <v>71399.060466843512</v>
      </c>
      <c r="W373" s="5">
        <f t="shared" si="27"/>
        <v>2028905.9660251176</v>
      </c>
      <c r="X373" s="5">
        <f t="shared" si="28"/>
        <v>2271216.1507271794</v>
      </c>
      <c r="Y373" s="5">
        <f t="shared" si="29"/>
        <v>4300122.1167522967</v>
      </c>
      <c r="Z373" s="5">
        <f>'90.1 Data-SI'!Y373/Convert!$B$2*1000000</f>
        <v>6497864.2363878535</v>
      </c>
      <c r="AA373" s="5">
        <f>'90.1 Data-SI'!Z373/Convert!$B$2*1000000</f>
        <v>5954850.3543745875</v>
      </c>
      <c r="AB373" s="5">
        <f t="shared" si="25"/>
        <v>12452714.59076244</v>
      </c>
    </row>
    <row r="374" spans="1:28" x14ac:dyDescent="0.25">
      <c r="A374" s="95">
        <v>2007</v>
      </c>
      <c r="B374" s="95" t="s">
        <v>59</v>
      </c>
      <c r="C374" s="52" t="s">
        <v>18</v>
      </c>
      <c r="D374" s="5">
        <f>'90.1 Data-SI'!D374*Convert!$B$1</f>
        <v>122119.68521488593</v>
      </c>
      <c r="E374" s="5">
        <f>'90.1 Data-SI'!E374/Convert!$B$2*1000000</f>
        <v>0</v>
      </c>
      <c r="F374" s="5">
        <f>'90.1 Data-SI'!F374/Convert!$B$2*1000000</f>
        <v>3067306.6706702458</v>
      </c>
      <c r="G374" s="5">
        <f>'90.1 Data-SI'!G374/Convert!$B$2*1000000</f>
        <v>599191.00021145784</v>
      </c>
      <c r="H374" s="5">
        <f>'90.1 Data-SI'!H374/Convert!$B$2*1000000</f>
        <v>1376656.9145767537</v>
      </c>
      <c r="I374" s="5">
        <f>'90.1 Data-SI'!I374/Convert!$B$2*1000000</f>
        <v>289529.68274003302</v>
      </c>
      <c r="J374" s="5">
        <f>'90.1 Data-SI'!J374/Convert!$B$2*1000000</f>
        <v>1659921.5264328646</v>
      </c>
      <c r="K374" s="5">
        <f>'90.1 Data-SI'!K374/Convert!$B$2*1000000</f>
        <v>1695502.5795315676</v>
      </c>
      <c r="L374" s="5">
        <f>'90.1 Data-SI'!L374/Convert!$B$2*1000000</f>
        <v>981388.75864302542</v>
      </c>
      <c r="M374" s="5">
        <f>'90.1 Data-SI'!M374/Convert!$B$2*1000000</f>
        <v>563846.90138219204</v>
      </c>
      <c r="N374" s="5">
        <f>'90.1 Data-SI'!N374/Convert!$B$2*1000000</f>
        <v>117244.97251756991</v>
      </c>
      <c r="O374" s="5">
        <f>'90.1 Data-SI'!O374/Convert!$B$2*1000000</f>
        <v>1431.9525628926392</v>
      </c>
      <c r="P374" s="5">
        <f t="shared" si="26"/>
        <v>115813.01995467728</v>
      </c>
      <c r="Q374" s="5">
        <f>'90.1 Data-SI'!Q374/Convert!$B$2*1000000</f>
        <v>0</v>
      </c>
      <c r="R374" s="5">
        <f>'90.1 Data-SI'!R374/Convert!$B$2*1000000</f>
        <v>0</v>
      </c>
      <c r="S374" s="5">
        <f>'90.1 Data-SI'!S374/Convert!$B$2*1000000</f>
        <v>0</v>
      </c>
      <c r="T374" s="5">
        <f>'90.1 Data-SI'!T374/Convert!$B$2*1000000</f>
        <v>88109.07554756102</v>
      </c>
      <c r="U374" s="5">
        <f>'90.1 Data-SI'!U374/Convert!$B$2*1000000</f>
        <v>2046981.5864732852</v>
      </c>
      <c r="V374" s="5">
        <f>'90.1 Data-SI'!V374/Convert!$B$2*1000000</f>
        <v>71294.800588291095</v>
      </c>
      <c r="W374" s="5">
        <f t="shared" si="27"/>
        <v>1278850.921548327</v>
      </c>
      <c r="X374" s="5">
        <f t="shared" si="28"/>
        <v>3067306.6706702458</v>
      </c>
      <c r="Y374" s="5">
        <f t="shared" si="29"/>
        <v>4346157.5922185723</v>
      </c>
      <c r="Z374" s="5">
        <f>'90.1 Data-SI'!Y374/Convert!$B$2*1000000</f>
        <v>5747174.1544689713</v>
      </c>
      <c r="AA374" s="5">
        <f>'90.1 Data-SI'!Z374/Convert!$B$2*1000000</f>
        <v>6809790.8366750991</v>
      </c>
      <c r="AB374" s="5">
        <f t="shared" si="25"/>
        <v>12556964.99114407</v>
      </c>
    </row>
    <row r="375" spans="1:28" x14ac:dyDescent="0.25">
      <c r="A375" s="95">
        <v>2007</v>
      </c>
      <c r="B375" s="95" t="s">
        <v>59</v>
      </c>
      <c r="C375" s="52" t="s">
        <v>4</v>
      </c>
      <c r="D375" s="5">
        <f>'90.1 Data-SI'!D375*Convert!$B$1</f>
        <v>122119.68521488593</v>
      </c>
      <c r="E375" s="5">
        <f>'90.1 Data-SI'!E375/Convert!$B$2*1000000</f>
        <v>0</v>
      </c>
      <c r="F375" s="5">
        <f>'90.1 Data-SI'!F375/Convert!$B$2*1000000</f>
        <v>5295615.1422877209</v>
      </c>
      <c r="G375" s="5">
        <f>'90.1 Data-SI'!G375/Convert!$B$2*1000000</f>
        <v>979218.25753497996</v>
      </c>
      <c r="H375" s="5">
        <f>'90.1 Data-SI'!H375/Convert!$B$2*1000000</f>
        <v>1376656.9145767537</v>
      </c>
      <c r="I375" s="5">
        <f>'90.1 Data-SI'!I375/Convert!$B$2*1000000</f>
        <v>289946.72225424269</v>
      </c>
      <c r="J375" s="5">
        <f>'90.1 Data-SI'!J375/Convert!$B$2*1000000</f>
        <v>1659921.5264328646</v>
      </c>
      <c r="K375" s="5">
        <f>'90.1 Data-SI'!K375/Convert!$B$2*1000000</f>
        <v>1695502.5795315676</v>
      </c>
      <c r="L375" s="5">
        <f>'90.1 Data-SI'!L375/Convert!$B$2*1000000</f>
        <v>981388.75864302542</v>
      </c>
      <c r="M375" s="5">
        <f>'90.1 Data-SI'!M375/Convert!$B$2*1000000</f>
        <v>610327.85087501036</v>
      </c>
      <c r="N375" s="5">
        <f>'90.1 Data-SI'!N375/Convert!$B$2*1000000</f>
        <v>144693.75508918532</v>
      </c>
      <c r="O375" s="5">
        <f>'90.1 Data-SI'!O375/Convert!$B$2*1000000</f>
        <v>1431.9525628926392</v>
      </c>
      <c r="P375" s="5">
        <f t="shared" si="26"/>
        <v>143261.80252629268</v>
      </c>
      <c r="Q375" s="5">
        <f>'90.1 Data-SI'!Q375/Convert!$B$2*1000000</f>
        <v>0</v>
      </c>
      <c r="R375" s="5">
        <f>'90.1 Data-SI'!R375/Convert!$B$2*1000000</f>
        <v>0</v>
      </c>
      <c r="S375" s="5">
        <f>'90.1 Data-SI'!S375/Convert!$B$2*1000000</f>
        <v>0</v>
      </c>
      <c r="T375" s="5">
        <f>'90.1 Data-SI'!T375/Convert!$B$2*1000000</f>
        <v>88128.031889116013</v>
      </c>
      <c r="U375" s="5">
        <f>'90.1 Data-SI'!U375/Convert!$B$2*1000000</f>
        <v>2100988.2035634317</v>
      </c>
      <c r="V375" s="5">
        <f>'90.1 Data-SI'!V375/Convert!$B$2*1000000</f>
        <v>70707.154000086623</v>
      </c>
      <c r="W375" s="5">
        <f t="shared" si="27"/>
        <v>1732807.9109362829</v>
      </c>
      <c r="X375" s="5">
        <f t="shared" si="28"/>
        <v>5295615.1422877209</v>
      </c>
      <c r="Y375" s="5">
        <f t="shared" si="29"/>
        <v>7028423.0532240039</v>
      </c>
      <c r="Z375" s="5">
        <f>'90.1 Data-SI'!Y375/Convert!$B$2*1000000</f>
        <v>6200988.9712952655</v>
      </c>
      <c r="AA375" s="5">
        <f>'90.1 Data-SI'!Z375/Convert!$B$2*1000000</f>
        <v>9092105.9253827222</v>
      </c>
      <c r="AB375" s="5">
        <f t="shared" si="25"/>
        <v>15293094.896677988</v>
      </c>
    </row>
    <row r="376" spans="1:28" x14ac:dyDescent="0.25">
      <c r="A376" s="95">
        <v>2007</v>
      </c>
      <c r="B376" s="95" t="s">
        <v>59</v>
      </c>
      <c r="C376" s="52" t="s">
        <v>5</v>
      </c>
      <c r="D376" s="5">
        <f>'90.1 Data-SI'!D376*Convert!$B$1</f>
        <v>122119.68521488593</v>
      </c>
      <c r="E376" s="5">
        <f>'90.1 Data-SI'!E376/Convert!$B$2*1000000</f>
        <v>0</v>
      </c>
      <c r="F376" s="5">
        <f>'90.1 Data-SI'!F376/Convert!$B$2*1000000</f>
        <v>3815560.8626993131</v>
      </c>
      <c r="G376" s="5">
        <f>'90.1 Data-SI'!G376/Convert!$B$2*1000000</f>
        <v>965958.29661726917</v>
      </c>
      <c r="H376" s="5">
        <f>'90.1 Data-SI'!H376/Convert!$B$2*1000000</f>
        <v>1376656.9145767537</v>
      </c>
      <c r="I376" s="5">
        <f>'90.1 Data-SI'!I376/Convert!$B$2*1000000</f>
        <v>289965.67859579762</v>
      </c>
      <c r="J376" s="5">
        <f>'90.1 Data-SI'!J376/Convert!$B$2*1000000</f>
        <v>1659921.5264328646</v>
      </c>
      <c r="K376" s="5">
        <f>'90.1 Data-SI'!K376/Convert!$B$2*1000000</f>
        <v>1695502.5795315676</v>
      </c>
      <c r="L376" s="5">
        <f>'90.1 Data-SI'!L376/Convert!$B$2*1000000</f>
        <v>981388.75864302542</v>
      </c>
      <c r="M376" s="5">
        <f>'90.1 Data-SI'!M376/Convert!$B$2*1000000</f>
        <v>621000.27117046597</v>
      </c>
      <c r="N376" s="5">
        <f>'90.1 Data-SI'!N376/Convert!$B$2*1000000</f>
        <v>134978.63004225653</v>
      </c>
      <c r="O376" s="5">
        <f>'90.1 Data-SI'!O376/Convert!$B$2*1000000</f>
        <v>1431.9525628926392</v>
      </c>
      <c r="P376" s="5">
        <f t="shared" si="26"/>
        <v>133546.67747936389</v>
      </c>
      <c r="Q376" s="5">
        <f>'90.1 Data-SI'!Q376/Convert!$B$2*1000000</f>
        <v>0</v>
      </c>
      <c r="R376" s="5">
        <f>'90.1 Data-SI'!R376/Convert!$B$2*1000000</f>
        <v>0</v>
      </c>
      <c r="S376" s="5">
        <f>'90.1 Data-SI'!S376/Convert!$B$2*1000000</f>
        <v>0</v>
      </c>
      <c r="T376" s="5">
        <f>'90.1 Data-SI'!T376/Convert!$B$2*1000000</f>
        <v>88080.64103522856</v>
      </c>
      <c r="U376" s="5">
        <f>'90.1 Data-SI'!U376/Convert!$B$2*1000000</f>
        <v>2076221.7433218467</v>
      </c>
      <c r="V376" s="5">
        <f>'90.1 Data-SI'!V376/Convert!$B$2*1000000</f>
        <v>71285.322417513598</v>
      </c>
      <c r="W376" s="5">
        <f t="shared" si="27"/>
        <v>1720505.2452670992</v>
      </c>
      <c r="X376" s="5">
        <f t="shared" si="28"/>
        <v>3815560.8626993131</v>
      </c>
      <c r="Y376" s="5">
        <f t="shared" si="29"/>
        <v>5536066.1079664119</v>
      </c>
      <c r="Z376" s="5">
        <f>'90.1 Data-SI'!Y376/Convert!$B$2*1000000</f>
        <v>6189236.039531175</v>
      </c>
      <c r="AA376" s="5">
        <f>'90.1 Data-SI'!Z376/Convert!$B$2*1000000</f>
        <v>7587294.6637235042</v>
      </c>
      <c r="AB376" s="5">
        <f t="shared" si="25"/>
        <v>13776530.703254679</v>
      </c>
    </row>
    <row r="377" spans="1:28" x14ac:dyDescent="0.25">
      <c r="A377" s="95">
        <v>2007</v>
      </c>
      <c r="B377" s="95" t="s">
        <v>59</v>
      </c>
      <c r="C377" s="52" t="s">
        <v>15</v>
      </c>
      <c r="D377" s="5">
        <f>'90.1 Data-SI'!D377*Convert!$B$1</f>
        <v>122119.68521488593</v>
      </c>
      <c r="E377" s="5">
        <f>'90.1 Data-SI'!E377/Convert!$B$2*1000000</f>
        <v>0</v>
      </c>
      <c r="F377" s="5">
        <f>'90.1 Data-SI'!F377/Convert!$B$2*1000000</f>
        <v>3789221.026108664</v>
      </c>
      <c r="G377" s="5">
        <f>'90.1 Data-SI'!G377/Convert!$B$2*1000000</f>
        <v>380728.64196105627</v>
      </c>
      <c r="H377" s="5">
        <f>'90.1 Data-SI'!H377/Convert!$B$2*1000000</f>
        <v>1376656.9145767537</v>
      </c>
      <c r="I377" s="5">
        <f>'90.1 Data-SI'!I377/Convert!$B$2*1000000</f>
        <v>289510.72639847803</v>
      </c>
      <c r="J377" s="5">
        <f>'90.1 Data-SI'!J377/Convert!$B$2*1000000</f>
        <v>1659921.5264328646</v>
      </c>
      <c r="K377" s="5">
        <f>'90.1 Data-SI'!K377/Convert!$B$2*1000000</f>
        <v>1695502.5795315676</v>
      </c>
      <c r="L377" s="5">
        <f>'90.1 Data-SI'!L377/Convert!$B$2*1000000</f>
        <v>981388.75864302542</v>
      </c>
      <c r="M377" s="5">
        <f>'90.1 Data-SI'!M377/Convert!$B$2*1000000</f>
        <v>555818.89073365671</v>
      </c>
      <c r="N377" s="5">
        <f>'90.1 Data-SI'!N377/Convert!$B$2*1000000</f>
        <v>101008.86597572696</v>
      </c>
      <c r="O377" s="5">
        <f>'90.1 Data-SI'!O377/Convert!$B$2*1000000</f>
        <v>1431.9525628926392</v>
      </c>
      <c r="P377" s="5">
        <f t="shared" si="26"/>
        <v>99576.913412834328</v>
      </c>
      <c r="Q377" s="5">
        <f>'90.1 Data-SI'!Q377/Convert!$B$2*1000000</f>
        <v>0</v>
      </c>
      <c r="R377" s="5">
        <f>'90.1 Data-SI'!R377/Convert!$B$2*1000000</f>
        <v>0</v>
      </c>
      <c r="S377" s="5">
        <f>'90.1 Data-SI'!S377/Convert!$B$2*1000000</f>
        <v>0</v>
      </c>
      <c r="T377" s="5">
        <f>'90.1 Data-SI'!T377/Convert!$B$2*1000000</f>
        <v>88118.553718338517</v>
      </c>
      <c r="U377" s="5">
        <f>'90.1 Data-SI'!U377/Convert!$B$2*1000000</f>
        <v>2094647.30731329</v>
      </c>
      <c r="V377" s="5">
        <f>'90.1 Data-SI'!V377/Convert!$B$2*1000000</f>
        <v>71200.018880516189</v>
      </c>
      <c r="W377" s="5">
        <f t="shared" si="27"/>
        <v>1036124.4461075473</v>
      </c>
      <c r="X377" s="5">
        <f t="shared" si="28"/>
        <v>3789221.026108664</v>
      </c>
      <c r="Y377" s="5">
        <f t="shared" si="29"/>
        <v>4825345.4722162113</v>
      </c>
      <c r="Z377" s="5">
        <f>'90.1 Data-SI'!Y377/Convert!$B$2*1000000</f>
        <v>5504343.4191496391</v>
      </c>
      <c r="AA377" s="5">
        <f>'90.1 Data-SI'!Z377/Convert!$B$2*1000000</f>
        <v>7579370.9129535221</v>
      </c>
      <c r="AB377" s="5">
        <f t="shared" si="25"/>
        <v>13083714.332103161</v>
      </c>
    </row>
    <row r="378" spans="1:28" x14ac:dyDescent="0.25">
      <c r="A378" s="95">
        <v>2007</v>
      </c>
      <c r="B378" s="95" t="s">
        <v>59</v>
      </c>
      <c r="C378" s="52" t="s">
        <v>16</v>
      </c>
      <c r="D378" s="5">
        <f>'90.1 Data-SI'!D378*Convert!$B$1</f>
        <v>122119.68521488593</v>
      </c>
      <c r="E378" s="5">
        <f>'90.1 Data-SI'!E378/Convert!$B$2*1000000</f>
        <v>0</v>
      </c>
      <c r="F378" s="5">
        <f>'90.1 Data-SI'!F378/Convert!$B$2*1000000</f>
        <v>6999941.8988131341</v>
      </c>
      <c r="G378" s="5">
        <f>'90.1 Data-SI'!G378/Convert!$B$2*1000000</f>
        <v>1030419.3360749892</v>
      </c>
      <c r="H378" s="5">
        <f>'90.1 Data-SI'!H378/Convert!$B$2*1000000</f>
        <v>1376656.9145767537</v>
      </c>
      <c r="I378" s="5">
        <f>'90.1 Data-SI'!I378/Convert!$B$2*1000000</f>
        <v>289814.02786335774</v>
      </c>
      <c r="J378" s="5">
        <f>'90.1 Data-SI'!J378/Convert!$B$2*1000000</f>
        <v>1659921.5264328646</v>
      </c>
      <c r="K378" s="5">
        <f>'90.1 Data-SI'!K378/Convert!$B$2*1000000</f>
        <v>1695502.5795315676</v>
      </c>
      <c r="L378" s="5">
        <f>'90.1 Data-SI'!L378/Convert!$B$2*1000000</f>
        <v>981388.75864302542</v>
      </c>
      <c r="M378" s="5">
        <f>'90.1 Data-SI'!M378/Convert!$B$2*1000000</f>
        <v>636459.16770855465</v>
      </c>
      <c r="N378" s="5">
        <f>'90.1 Data-SI'!N378/Convert!$B$2*1000000</f>
        <v>159783.00296695181</v>
      </c>
      <c r="O378" s="5">
        <f>'90.1 Data-SI'!O378/Convert!$B$2*1000000</f>
        <v>1431.9525628926392</v>
      </c>
      <c r="P378" s="5">
        <f t="shared" si="26"/>
        <v>158351.05040405918</v>
      </c>
      <c r="Q378" s="5">
        <f>'90.1 Data-SI'!Q378/Convert!$B$2*1000000</f>
        <v>0</v>
      </c>
      <c r="R378" s="5">
        <f>'90.1 Data-SI'!R378/Convert!$B$2*1000000</f>
        <v>0</v>
      </c>
      <c r="S378" s="5">
        <f>'90.1 Data-SI'!S378/Convert!$B$2*1000000</f>
        <v>0</v>
      </c>
      <c r="T378" s="5">
        <f>'90.1 Data-SI'!T378/Convert!$B$2*1000000</f>
        <v>88146.988230670991</v>
      </c>
      <c r="U378" s="5">
        <f>'90.1 Data-SI'!U378/Convert!$B$2*1000000</f>
        <v>2163563.0870364308</v>
      </c>
      <c r="V378" s="5">
        <f>'90.1 Data-SI'!V378/Convert!$B$2*1000000</f>
        <v>70299.592656654495</v>
      </c>
      <c r="W378" s="5">
        <f t="shared" si="27"/>
        <v>1825229.5541876031</v>
      </c>
      <c r="X378" s="5">
        <f t="shared" si="28"/>
        <v>6999941.8988131341</v>
      </c>
      <c r="Y378" s="5">
        <f t="shared" si="29"/>
        <v>8825171.4530007374</v>
      </c>
      <c r="Z378" s="5">
        <f>'90.1 Data-SI'!Y378/Convert!$B$2*1000000</f>
        <v>6292889.3151538232</v>
      </c>
      <c r="AA378" s="5">
        <f>'90.1 Data-SI'!Z378/Convert!$B$2*1000000</f>
        <v>10859007.565381132</v>
      </c>
      <c r="AB378" s="5">
        <f t="shared" si="25"/>
        <v>17151896.880534954</v>
      </c>
    </row>
    <row r="379" spans="1:28" x14ac:dyDescent="0.25">
      <c r="A379" s="95">
        <v>2007</v>
      </c>
      <c r="B379" s="95" t="s">
        <v>59</v>
      </c>
      <c r="C379" s="52" t="s">
        <v>9</v>
      </c>
      <c r="D379" s="5">
        <f>'90.1 Data-SI'!D379*Convert!$B$1</f>
        <v>122119.68521488593</v>
      </c>
      <c r="E379" s="5">
        <f>'90.1 Data-SI'!E379/Convert!$B$2*1000000</f>
        <v>0</v>
      </c>
      <c r="F379" s="5">
        <f>'90.1 Data-SI'!F379/Convert!$B$2*1000000</f>
        <v>5720189.8022654532</v>
      </c>
      <c r="G379" s="5">
        <f>'90.1 Data-SI'!G379/Convert!$B$2*1000000</f>
        <v>673803.16057187109</v>
      </c>
      <c r="H379" s="5">
        <f>'90.1 Data-SI'!H379/Convert!$B$2*1000000</f>
        <v>1376656.9145767537</v>
      </c>
      <c r="I379" s="5">
        <f>'90.1 Data-SI'!I379/Convert!$B$2*1000000</f>
        <v>289605.50810625294</v>
      </c>
      <c r="J379" s="5">
        <f>'90.1 Data-SI'!J379/Convert!$B$2*1000000</f>
        <v>1659921.5264328646</v>
      </c>
      <c r="K379" s="5">
        <f>'90.1 Data-SI'!K379/Convert!$B$2*1000000</f>
        <v>1695502.5795315676</v>
      </c>
      <c r="L379" s="5">
        <f>'90.1 Data-SI'!L379/Convert!$B$2*1000000</f>
        <v>981388.75864302542</v>
      </c>
      <c r="M379" s="5">
        <f>'90.1 Data-SI'!M379/Convert!$B$2*1000000</f>
        <v>593722.09567284526</v>
      </c>
      <c r="N379" s="5">
        <f>'90.1 Data-SI'!N379/Convert!$B$2*1000000</f>
        <v>127016.96658916364</v>
      </c>
      <c r="O379" s="5">
        <f>'90.1 Data-SI'!O379/Convert!$B$2*1000000</f>
        <v>1431.9525628926392</v>
      </c>
      <c r="P379" s="5">
        <f t="shared" si="26"/>
        <v>125585.014026271</v>
      </c>
      <c r="Q379" s="5">
        <f>'90.1 Data-SI'!Q379/Convert!$B$2*1000000</f>
        <v>0</v>
      </c>
      <c r="R379" s="5">
        <f>'90.1 Data-SI'!R379/Convert!$B$2*1000000</f>
        <v>0</v>
      </c>
      <c r="S379" s="5">
        <f>'90.1 Data-SI'!S379/Convert!$B$2*1000000</f>
        <v>0</v>
      </c>
      <c r="T379" s="5">
        <f>'90.1 Data-SI'!T379/Convert!$B$2*1000000</f>
        <v>88118.553718338517</v>
      </c>
      <c r="U379" s="5">
        <f>'90.1 Data-SI'!U379/Convert!$B$2*1000000</f>
        <v>2147308.0241530333</v>
      </c>
      <c r="V379" s="5">
        <f>'90.1 Data-SI'!V379/Convert!$B$2*1000000</f>
        <v>70337.505339764451</v>
      </c>
      <c r="W379" s="5">
        <f t="shared" si="27"/>
        <v>1393110.2702709872</v>
      </c>
      <c r="X379" s="5">
        <f t="shared" si="28"/>
        <v>5720189.8022654532</v>
      </c>
      <c r="Y379" s="5">
        <f t="shared" si="29"/>
        <v>7113300.0725364406</v>
      </c>
      <c r="Z379" s="5">
        <f>'90.1 Data-SI'!Y379/Convert!$B$2*1000000</f>
        <v>5860580.4678216567</v>
      </c>
      <c r="AA379" s="5">
        <f>'90.1 Data-SI'!Z379/Convert!$B$2*1000000</f>
        <v>9563000.4059500545</v>
      </c>
      <c r="AB379" s="5">
        <f t="shared" si="25"/>
        <v>15423580.873771712</v>
      </c>
    </row>
    <row r="380" spans="1:28" x14ac:dyDescent="0.25">
      <c r="A380" s="95">
        <v>2007</v>
      </c>
      <c r="B380" s="95" t="s">
        <v>59</v>
      </c>
      <c r="C380" s="52" t="s">
        <v>12</v>
      </c>
      <c r="D380" s="5">
        <f>'90.1 Data-SI'!D380*Convert!$B$1</f>
        <v>122119.68521488593</v>
      </c>
      <c r="E380" s="5">
        <f>'90.1 Data-SI'!E380/Convert!$B$2*1000000</f>
        <v>0</v>
      </c>
      <c r="F380" s="5">
        <f>'90.1 Data-SI'!F380/Convert!$B$2*1000000</f>
        <v>8321748.6391005442</v>
      </c>
      <c r="G380" s="5">
        <f>'90.1 Data-SI'!G380/Convert!$B$2*1000000</f>
        <v>802014.3766789987</v>
      </c>
      <c r="H380" s="5">
        <f>'90.1 Data-SI'!H380/Convert!$B$2*1000000</f>
        <v>1376656.9145767537</v>
      </c>
      <c r="I380" s="5">
        <f>'90.1 Data-SI'!I380/Convert!$B$2*1000000</f>
        <v>289425.42286148062</v>
      </c>
      <c r="J380" s="5">
        <f>'90.1 Data-SI'!J380/Convert!$B$2*1000000</f>
        <v>1659921.5264328646</v>
      </c>
      <c r="K380" s="5">
        <f>'90.1 Data-SI'!K380/Convert!$B$2*1000000</f>
        <v>1695502.5795315676</v>
      </c>
      <c r="L380" s="5">
        <f>'90.1 Data-SI'!L380/Convert!$B$2*1000000</f>
        <v>981388.75864302542</v>
      </c>
      <c r="M380" s="5">
        <f>'90.1 Data-SI'!M380/Convert!$B$2*1000000</f>
        <v>645491.86445950391</v>
      </c>
      <c r="N380" s="5">
        <f>'90.1 Data-SI'!N380/Convert!$B$2*1000000</f>
        <v>155006.00489509606</v>
      </c>
      <c r="O380" s="5">
        <f>'90.1 Data-SI'!O380/Convert!$B$2*1000000</f>
        <v>1431.9525628926392</v>
      </c>
      <c r="P380" s="5">
        <f t="shared" si="26"/>
        <v>153574.05233220343</v>
      </c>
      <c r="Q380" s="5">
        <f>'90.1 Data-SI'!Q380/Convert!$B$2*1000000</f>
        <v>0</v>
      </c>
      <c r="R380" s="5">
        <f>'90.1 Data-SI'!R380/Convert!$B$2*1000000</f>
        <v>0</v>
      </c>
      <c r="S380" s="5">
        <f>'90.1 Data-SI'!S380/Convert!$B$2*1000000</f>
        <v>0</v>
      </c>
      <c r="T380" s="5">
        <f>'90.1 Data-SI'!T380/Convert!$B$2*1000000</f>
        <v>88156.466401448488</v>
      </c>
      <c r="U380" s="5">
        <f>'90.1 Data-SI'!U380/Convert!$B$2*1000000</f>
        <v>2237985.6839812938</v>
      </c>
      <c r="V380" s="5">
        <f>'90.1 Data-SI'!V380/Convert!$B$2*1000000</f>
        <v>69929.943996332324</v>
      </c>
      <c r="W380" s="5">
        <f t="shared" si="27"/>
        <v>1601080.2934707059</v>
      </c>
      <c r="X380" s="5">
        <f t="shared" si="28"/>
        <v>8321748.6391005442</v>
      </c>
      <c r="Y380" s="5">
        <f t="shared" si="29"/>
        <v>9922828.9325712509</v>
      </c>
      <c r="Z380" s="5">
        <f>'90.1 Data-SI'!Y380/Convert!$B$2*1000000</f>
        <v>6067991.2789455028</v>
      </c>
      <c r="AA380" s="5">
        <f>'90.1 Data-SI'!Z380/Convert!$B$2*1000000</f>
        <v>12255246.380784182</v>
      </c>
      <c r="AB380" s="5">
        <f t="shared" si="25"/>
        <v>18323237.659729686</v>
      </c>
    </row>
    <row r="381" spans="1:28" x14ac:dyDescent="0.25">
      <c r="A381" s="95">
        <v>2007</v>
      </c>
      <c r="B381" s="95" t="s">
        <v>59</v>
      </c>
      <c r="C381" s="52" t="s">
        <v>8</v>
      </c>
      <c r="D381" s="5">
        <f>'90.1 Data-SI'!D381*Convert!$B$1</f>
        <v>122119.68521488593</v>
      </c>
      <c r="E381" s="5">
        <f>'90.1 Data-SI'!E381/Convert!$B$2*1000000</f>
        <v>0</v>
      </c>
      <c r="F381" s="5">
        <f>'90.1 Data-SI'!F381/Convert!$B$2*1000000</f>
        <v>11867987.279157434</v>
      </c>
      <c r="G381" s="5">
        <f>'90.1 Data-SI'!G381/Convert!$B$2*1000000</f>
        <v>426422.90327934281</v>
      </c>
      <c r="H381" s="5">
        <f>'90.1 Data-SI'!H381/Convert!$B$2*1000000</f>
        <v>1376656.9145767537</v>
      </c>
      <c r="I381" s="5">
        <f>'90.1 Data-SI'!I381/Convert!$B$2*1000000</f>
        <v>287833.09017086198</v>
      </c>
      <c r="J381" s="5">
        <f>'90.1 Data-SI'!J381/Convert!$B$2*1000000</f>
        <v>1659921.5264328646</v>
      </c>
      <c r="K381" s="5">
        <f>'90.1 Data-SI'!K381/Convert!$B$2*1000000</f>
        <v>1695502.5795315676</v>
      </c>
      <c r="L381" s="5">
        <f>'90.1 Data-SI'!L381/Convert!$B$2*1000000</f>
        <v>981388.75864302542</v>
      </c>
      <c r="M381" s="5">
        <f>'90.1 Data-SI'!M381/Convert!$B$2*1000000</f>
        <v>690987.08419146319</v>
      </c>
      <c r="N381" s="5">
        <f>'90.1 Data-SI'!N381/Convert!$B$2*1000000</f>
        <v>147963.72400741989</v>
      </c>
      <c r="O381" s="5">
        <f>'90.1 Data-SI'!O381/Convert!$B$2*1000000</f>
        <v>1431.9525628926392</v>
      </c>
      <c r="P381" s="5">
        <f t="shared" si="26"/>
        <v>146531.77144452726</v>
      </c>
      <c r="Q381" s="5">
        <f>'90.1 Data-SI'!Q381/Convert!$B$2*1000000</f>
        <v>0</v>
      </c>
      <c r="R381" s="5">
        <f>'90.1 Data-SI'!R381/Convert!$B$2*1000000</f>
        <v>0</v>
      </c>
      <c r="S381" s="5">
        <f>'90.1 Data-SI'!S381/Convert!$B$2*1000000</f>
        <v>0</v>
      </c>
      <c r="T381" s="5">
        <f>'90.1 Data-SI'!T381/Convert!$B$2*1000000</f>
        <v>88156.466401448488</v>
      </c>
      <c r="U381" s="5">
        <f>'90.1 Data-SI'!U381/Convert!$B$2*1000000</f>
        <v>2338008.820196162</v>
      </c>
      <c r="V381" s="5">
        <f>'90.1 Data-SI'!V381/Convert!$B$2*1000000</f>
        <v>69607.68618989762</v>
      </c>
      <c r="W381" s="5">
        <f t="shared" si="27"/>
        <v>1263941.7589153333</v>
      </c>
      <c r="X381" s="5">
        <f t="shared" si="28"/>
        <v>11867987.279157434</v>
      </c>
      <c r="Y381" s="5">
        <f t="shared" si="29"/>
        <v>13131929.038072767</v>
      </c>
      <c r="Z381" s="5">
        <f>'90.1 Data-SI'!Y381/Convert!$B$2*1000000</f>
        <v>5728928.6757223001</v>
      </c>
      <c r="AA381" s="5">
        <f>'90.1 Data-SI'!Z381/Convert!$B$2*1000000</f>
        <v>15901508.157055942</v>
      </c>
      <c r="AB381" s="5">
        <f t="shared" si="25"/>
        <v>21630436.832778241</v>
      </c>
    </row>
    <row r="382" spans="1:28" x14ac:dyDescent="0.25">
      <c r="A382" s="95">
        <v>2010</v>
      </c>
      <c r="B382" s="95" t="s">
        <v>59</v>
      </c>
      <c r="C382" s="52" t="s">
        <v>10</v>
      </c>
      <c r="D382" s="5">
        <f>'90.1 Data-SI'!D382*Convert!$B$1</f>
        <v>122119.68521488593</v>
      </c>
      <c r="E382" s="5">
        <f>'90.1 Data-SI'!E382/Convert!$B$2*1000000</f>
        <v>0</v>
      </c>
      <c r="F382" s="5">
        <f>'90.1 Data-SI'!F382/Convert!$B$2*1000000</f>
        <v>26434.618298423808</v>
      </c>
      <c r="G382" s="5">
        <f>'90.1 Data-SI'!G382/Convert!$B$2*1000000</f>
        <v>5584803.6108797649</v>
      </c>
      <c r="H382" s="5">
        <f>'90.1 Data-SI'!H382/Convert!$B$2*1000000</f>
        <v>1201225.4516561634</v>
      </c>
      <c r="I382" s="5">
        <f>'90.1 Data-SI'!I382/Convert!$B$2*1000000</f>
        <v>233665.34417749807</v>
      </c>
      <c r="J382" s="5">
        <f>'90.1 Data-SI'!J382/Convert!$B$2*1000000</f>
        <v>1654272.5366494798</v>
      </c>
      <c r="K382" s="5">
        <f>'90.1 Data-SI'!K382/Convert!$B$2*1000000</f>
        <v>1695502.5795315676</v>
      </c>
      <c r="L382" s="5">
        <f>'90.1 Data-SI'!L382/Convert!$B$2*1000000</f>
        <v>933912.60121857049</v>
      </c>
      <c r="M382" s="5">
        <f>'90.1 Data-SI'!M382/Convert!$B$2*1000000</f>
        <v>853158.58619434282</v>
      </c>
      <c r="N382" s="5">
        <f>'90.1 Data-SI'!N382/Convert!$B$2*1000000</f>
        <v>124979.15987200299</v>
      </c>
      <c r="O382" s="5">
        <f>'90.1 Data-SI'!O382/Convert!$B$2*1000000</f>
        <v>1431.9525628926392</v>
      </c>
      <c r="P382" s="5">
        <f t="shared" si="26"/>
        <v>123547.20730911035</v>
      </c>
      <c r="Q382" s="5">
        <f>'90.1 Data-SI'!Q382/Convert!$B$2*1000000</f>
        <v>0</v>
      </c>
      <c r="R382" s="5">
        <f>'90.1 Data-SI'!R382/Convert!$B$2*1000000</f>
        <v>0</v>
      </c>
      <c r="S382" s="5">
        <f>'90.1 Data-SI'!S382/Convert!$B$2*1000000</f>
        <v>304154.50024970237</v>
      </c>
      <c r="T382" s="5">
        <f>'90.1 Data-SI'!T382/Convert!$B$2*1000000</f>
        <v>86023.8779765129</v>
      </c>
      <c r="U382" s="5">
        <f>'90.1 Data-SI'!U382/Convert!$B$2*1000000</f>
        <v>1661551.7718065933</v>
      </c>
      <c r="V382" s="5">
        <f>'90.1 Data-SI'!V382/Convert!$B$2*1000000</f>
        <v>72413.224740035104</v>
      </c>
      <c r="W382" s="5">
        <f t="shared" si="27"/>
        <v>6865663.9046329204</v>
      </c>
      <c r="X382" s="5">
        <f t="shared" si="28"/>
        <v>26434.618298423808</v>
      </c>
      <c r="Y382" s="5">
        <f t="shared" si="29"/>
        <v>6892098.5229313439</v>
      </c>
      <c r="Z382" s="5">
        <f>'90.1 Data-SI'!Y382/Convert!$B$2*1000000</f>
        <v>11048599.415443294</v>
      </c>
      <c r="AA382" s="5">
        <f>'90.1 Data-SI'!Z382/Convert!$B$2*1000000</f>
        <v>3383498.4478073628</v>
      </c>
      <c r="AB382" s="5">
        <f t="shared" si="25"/>
        <v>14432097.863250656</v>
      </c>
    </row>
    <row r="383" spans="1:28" x14ac:dyDescent="0.25">
      <c r="A383" s="95">
        <v>2010</v>
      </c>
      <c r="B383" s="95" t="s">
        <v>59</v>
      </c>
      <c r="C383" s="52" t="s">
        <v>6</v>
      </c>
      <c r="D383" s="5">
        <f>'90.1 Data-SI'!D383*Convert!$B$1</f>
        <v>122119.68521488593</v>
      </c>
      <c r="E383" s="5">
        <f>'90.1 Data-SI'!E383/Convert!$B$2*1000000</f>
        <v>0</v>
      </c>
      <c r="F383" s="5">
        <f>'90.1 Data-SI'!F383/Convert!$B$2*1000000</f>
        <v>67986.918986946577</v>
      </c>
      <c r="G383" s="5">
        <f>'90.1 Data-SI'!G383/Convert!$B$2*1000000</f>
        <v>6618284.3961158833</v>
      </c>
      <c r="H383" s="5">
        <f>'90.1 Data-SI'!H383/Convert!$B$2*1000000</f>
        <v>1201282.3206808283</v>
      </c>
      <c r="I383" s="5">
        <f>'90.1 Data-SI'!I383/Convert!$B$2*1000000</f>
        <v>233703.25686060803</v>
      </c>
      <c r="J383" s="5">
        <f>'90.1 Data-SI'!J383/Convert!$B$2*1000000</f>
        <v>1654272.5366494798</v>
      </c>
      <c r="K383" s="5">
        <f>'90.1 Data-SI'!K383/Convert!$B$2*1000000</f>
        <v>1695502.5795315676</v>
      </c>
      <c r="L383" s="5">
        <f>'90.1 Data-SI'!L383/Convert!$B$2*1000000</f>
        <v>933912.60121857049</v>
      </c>
      <c r="M383" s="5">
        <f>'90.1 Data-SI'!M383/Convert!$B$2*1000000</f>
        <v>1105107.3218016222</v>
      </c>
      <c r="N383" s="5">
        <f>'90.1 Data-SI'!N383/Convert!$B$2*1000000</f>
        <v>160683.42919081351</v>
      </c>
      <c r="O383" s="5">
        <f>'90.1 Data-SI'!O383/Convert!$B$2*1000000</f>
        <v>1431.9525628926392</v>
      </c>
      <c r="P383" s="5">
        <f t="shared" si="26"/>
        <v>159251.47662792087</v>
      </c>
      <c r="Q383" s="5">
        <f>'90.1 Data-SI'!Q383/Convert!$B$2*1000000</f>
        <v>0</v>
      </c>
      <c r="R383" s="5">
        <f>'90.1 Data-SI'!R383/Convert!$B$2*1000000</f>
        <v>0</v>
      </c>
      <c r="S383" s="5">
        <f>'90.1 Data-SI'!S383/Convert!$B$2*1000000</f>
        <v>34851.23394883627</v>
      </c>
      <c r="T383" s="5">
        <f>'90.1 Data-SI'!T383/Convert!$B$2*1000000</f>
        <v>85995.443464180426</v>
      </c>
      <c r="U383" s="5">
        <f>'90.1 Data-SI'!U383/Convert!$B$2*1000000</f>
        <v>1675532.0737033931</v>
      </c>
      <c r="V383" s="5">
        <f>'90.1 Data-SI'!V383/Convert!$B$2*1000000</f>
        <v>73398.954500894222</v>
      </c>
      <c r="W383" s="5">
        <f t="shared" si="27"/>
        <v>7917494.4284942625</v>
      </c>
      <c r="X383" s="5">
        <f t="shared" si="28"/>
        <v>67986.918986946577</v>
      </c>
      <c r="Y383" s="5">
        <f t="shared" si="29"/>
        <v>7985481.3474812089</v>
      </c>
      <c r="Z383" s="5">
        <f>'90.1 Data-SI'!Y383/Convert!$B$2*1000000</f>
        <v>12101500.972602494</v>
      </c>
      <c r="AA383" s="5">
        <f>'90.1 Data-SI'!Z383/Convert!$B$2*1000000</f>
        <v>3439021.5722219078</v>
      </c>
      <c r="AB383" s="5">
        <f t="shared" si="25"/>
        <v>15540522.544824403</v>
      </c>
    </row>
    <row r="384" spans="1:28" x14ac:dyDescent="0.25">
      <c r="A384" s="95">
        <v>2010</v>
      </c>
      <c r="B384" s="95" t="s">
        <v>59</v>
      </c>
      <c r="C384" s="52" t="s">
        <v>11</v>
      </c>
      <c r="D384" s="5">
        <f>'90.1 Data-SI'!D384*Convert!$B$1</f>
        <v>122119.68521488593</v>
      </c>
      <c r="E384" s="5">
        <f>'90.1 Data-SI'!E384/Convert!$B$2*1000000</f>
        <v>0</v>
      </c>
      <c r="F384" s="5">
        <f>'90.1 Data-SI'!F384/Convert!$B$2*1000000</f>
        <v>51267.42573545155</v>
      </c>
      <c r="G384" s="5">
        <f>'90.1 Data-SI'!G384/Convert!$B$2*1000000</f>
        <v>3951402.0062823207</v>
      </c>
      <c r="H384" s="5">
        <f>'90.1 Data-SI'!H384/Convert!$B$2*1000000</f>
        <v>1201765.7073904804</v>
      </c>
      <c r="I384" s="5">
        <f>'90.1 Data-SI'!I384/Convert!$B$2*1000000</f>
        <v>233731.69137294049</v>
      </c>
      <c r="J384" s="5">
        <f>'90.1 Data-SI'!J384/Convert!$B$2*1000000</f>
        <v>1654272.5366494798</v>
      </c>
      <c r="K384" s="5">
        <f>'90.1 Data-SI'!K384/Convert!$B$2*1000000</f>
        <v>1695502.5795315676</v>
      </c>
      <c r="L384" s="5">
        <f>'90.1 Data-SI'!L384/Convert!$B$2*1000000</f>
        <v>933912.60121857049</v>
      </c>
      <c r="M384" s="5">
        <f>'90.1 Data-SI'!M384/Convert!$B$2*1000000</f>
        <v>771219.79982292873</v>
      </c>
      <c r="N384" s="5">
        <f>'90.1 Data-SI'!N384/Convert!$B$2*1000000</f>
        <v>98677.235964464053</v>
      </c>
      <c r="O384" s="5">
        <f>'90.1 Data-SI'!O384/Convert!$B$2*1000000</f>
        <v>1431.9525628926392</v>
      </c>
      <c r="P384" s="5">
        <f t="shared" si="26"/>
        <v>97245.283401571418</v>
      </c>
      <c r="Q384" s="5">
        <f>'90.1 Data-SI'!Q384/Convert!$B$2*1000000</f>
        <v>0</v>
      </c>
      <c r="R384" s="5">
        <f>'90.1 Data-SI'!R384/Convert!$B$2*1000000</f>
        <v>0</v>
      </c>
      <c r="S384" s="5">
        <f>'90.1 Data-SI'!S384/Convert!$B$2*1000000</f>
        <v>296486.66009071178</v>
      </c>
      <c r="T384" s="5">
        <f>'90.1 Data-SI'!T384/Convert!$B$2*1000000</f>
        <v>86023.8779765129</v>
      </c>
      <c r="U384" s="5">
        <f>'90.1 Data-SI'!U384/Convert!$B$2*1000000</f>
        <v>1722922.9275908507</v>
      </c>
      <c r="V384" s="5">
        <f>'90.1 Data-SI'!V384/Convert!$B$2*1000000</f>
        <v>72261.57400759522</v>
      </c>
      <c r="W384" s="5">
        <f t="shared" si="27"/>
        <v>5116353.7495975327</v>
      </c>
      <c r="X384" s="5">
        <f t="shared" si="28"/>
        <v>51267.42573545155</v>
      </c>
      <c r="Y384" s="5">
        <f t="shared" si="29"/>
        <v>5167621.175332984</v>
      </c>
      <c r="Z384" s="5">
        <f>'90.1 Data-SI'!Y384/Convert!$B$2*1000000</f>
        <v>9299763.1689467821</v>
      </c>
      <c r="AA384" s="5">
        <f>'90.1 Data-SI'!Z384/Convert!$B$2*1000000</f>
        <v>3469692.9328578697</v>
      </c>
      <c r="AB384" s="5">
        <f t="shared" si="25"/>
        <v>12769456.101804651</v>
      </c>
    </row>
    <row r="385" spans="1:28" x14ac:dyDescent="0.25">
      <c r="A385" s="95">
        <v>2010</v>
      </c>
      <c r="B385" s="95" t="s">
        <v>59</v>
      </c>
      <c r="C385" s="52" t="s">
        <v>13</v>
      </c>
      <c r="D385" s="5">
        <f>'90.1 Data-SI'!D385*Convert!$B$1</f>
        <v>122119.68521488593</v>
      </c>
      <c r="E385" s="5">
        <f>'90.1 Data-SI'!E385/Convert!$B$2*1000000</f>
        <v>0</v>
      </c>
      <c r="F385" s="5">
        <f>'90.1 Data-SI'!F385/Convert!$B$2*1000000</f>
        <v>426783.07376888749</v>
      </c>
      <c r="G385" s="5">
        <f>'90.1 Data-SI'!G385/Convert!$B$2*1000000</f>
        <v>5120297.4174164608</v>
      </c>
      <c r="H385" s="5">
        <f>'90.1 Data-SI'!H385/Convert!$B$2*1000000</f>
        <v>1201623.5348288179</v>
      </c>
      <c r="I385" s="5">
        <f>'90.1 Data-SI'!I385/Convert!$B$2*1000000</f>
        <v>233437.86807883825</v>
      </c>
      <c r="J385" s="5">
        <f>'90.1 Data-SI'!J385/Convert!$B$2*1000000</f>
        <v>1654272.5366494798</v>
      </c>
      <c r="K385" s="5">
        <f>'90.1 Data-SI'!K385/Convert!$B$2*1000000</f>
        <v>1695502.5795315676</v>
      </c>
      <c r="L385" s="5">
        <f>'90.1 Data-SI'!L385/Convert!$B$2*1000000</f>
        <v>933912.60121857049</v>
      </c>
      <c r="M385" s="5">
        <f>'90.1 Data-SI'!M385/Convert!$B$2*1000000</f>
        <v>953456.58936175797</v>
      </c>
      <c r="N385" s="5">
        <f>'90.1 Data-SI'!N385/Convert!$B$2*1000000</f>
        <v>135234.54065324881</v>
      </c>
      <c r="O385" s="5">
        <f>'90.1 Data-SI'!O385/Convert!$B$2*1000000</f>
        <v>1431.9525628926392</v>
      </c>
      <c r="P385" s="5">
        <f t="shared" si="26"/>
        <v>133802.58809035618</v>
      </c>
      <c r="Q385" s="5">
        <f>'90.1 Data-SI'!Q385/Convert!$B$2*1000000</f>
        <v>0</v>
      </c>
      <c r="R385" s="5">
        <f>'90.1 Data-SI'!R385/Convert!$B$2*1000000</f>
        <v>0</v>
      </c>
      <c r="S385" s="5">
        <f>'90.1 Data-SI'!S385/Convert!$B$2*1000000</f>
        <v>35088.18821827355</v>
      </c>
      <c r="T385" s="5">
        <f>'90.1 Data-SI'!T385/Convert!$B$2*1000000</f>
        <v>86004.921634957907</v>
      </c>
      <c r="U385" s="5">
        <f>'90.1 Data-SI'!U385/Convert!$B$2*1000000</f>
        <v>1730600.245920619</v>
      </c>
      <c r="V385" s="5">
        <f>'90.1 Data-SI'!V385/Convert!$B$2*1000000</f>
        <v>72877.655108132181</v>
      </c>
      <c r="W385" s="5">
        <f t="shared" si="27"/>
        <v>6242644.7830868484</v>
      </c>
      <c r="X385" s="5">
        <f t="shared" si="28"/>
        <v>426783.07376888749</v>
      </c>
      <c r="Y385" s="5">
        <f t="shared" si="29"/>
        <v>6669427.8568557361</v>
      </c>
      <c r="Z385" s="5">
        <f>'90.1 Data-SI'!Y385/Convert!$B$2*1000000</f>
        <v>10426215.331339315</v>
      </c>
      <c r="AA385" s="5">
        <f>'90.1 Data-SI'!Z385/Convert!$B$2*1000000</f>
        <v>3852895.3773918515</v>
      </c>
      <c r="AB385" s="5">
        <f t="shared" si="25"/>
        <v>14279110.708731167</v>
      </c>
    </row>
    <row r="386" spans="1:28" x14ac:dyDescent="0.25">
      <c r="A386" s="95">
        <v>2010</v>
      </c>
      <c r="B386" s="95" t="s">
        <v>59</v>
      </c>
      <c r="C386" s="52" t="s">
        <v>19</v>
      </c>
      <c r="D386" s="5">
        <f>'90.1 Data-SI'!D386*Convert!$B$1</f>
        <v>122119.68521488593</v>
      </c>
      <c r="E386" s="5">
        <f>'90.1 Data-SI'!E386/Convert!$B$2*1000000</f>
        <v>0</v>
      </c>
      <c r="F386" s="5">
        <f>'90.1 Data-SI'!F386/Convert!$B$2*1000000</f>
        <v>295358.75776819023</v>
      </c>
      <c r="G386" s="5">
        <f>'90.1 Data-SI'!G386/Convert!$B$2*1000000</f>
        <v>3302441.1313182553</v>
      </c>
      <c r="H386" s="5">
        <f>'90.1 Data-SI'!H386/Convert!$B$2*1000000</f>
        <v>1201253.8861684958</v>
      </c>
      <c r="I386" s="5">
        <f>'90.1 Data-SI'!I386/Convert!$B$2*1000000</f>
        <v>233362.04271261833</v>
      </c>
      <c r="J386" s="5">
        <f>'90.1 Data-SI'!J386/Convert!$B$2*1000000</f>
        <v>1654272.5366494798</v>
      </c>
      <c r="K386" s="5">
        <f>'90.1 Data-SI'!K386/Convert!$B$2*1000000</f>
        <v>1695502.5795315676</v>
      </c>
      <c r="L386" s="5">
        <f>'90.1 Data-SI'!L386/Convert!$B$2*1000000</f>
        <v>933912.60121857049</v>
      </c>
      <c r="M386" s="5">
        <f>'90.1 Data-SI'!M386/Convert!$B$2*1000000</f>
        <v>657576.53220080561</v>
      </c>
      <c r="N386" s="5">
        <f>'90.1 Data-SI'!N386/Convert!$B$2*1000000</f>
        <v>98373.934499584328</v>
      </c>
      <c r="O386" s="5">
        <f>'90.1 Data-SI'!O386/Convert!$B$2*1000000</f>
        <v>1431.9525628926392</v>
      </c>
      <c r="P386" s="5">
        <f t="shared" si="26"/>
        <v>96941.981936691693</v>
      </c>
      <c r="Q386" s="5">
        <f>'90.1 Data-SI'!Q386/Convert!$B$2*1000000</f>
        <v>0</v>
      </c>
      <c r="R386" s="5">
        <f>'90.1 Data-SI'!R386/Convert!$B$2*1000000</f>
        <v>0</v>
      </c>
      <c r="S386" s="5">
        <f>'90.1 Data-SI'!S386/Convert!$B$2*1000000</f>
        <v>247304.43192630835</v>
      </c>
      <c r="T386" s="5">
        <f>'90.1 Data-SI'!T386/Convert!$B$2*1000000</f>
        <v>86023.8779765129</v>
      </c>
      <c r="U386" s="5">
        <f>'90.1 Data-SI'!U386/Convert!$B$2*1000000</f>
        <v>1794521.0296440215</v>
      </c>
      <c r="V386" s="5">
        <f>'90.1 Data-SI'!V386/Convert!$B$2*1000000</f>
        <v>71996.185225825466</v>
      </c>
      <c r="W386" s="5">
        <f t="shared" si="27"/>
        <v>4304264.0773820616</v>
      </c>
      <c r="X386" s="5">
        <f t="shared" si="28"/>
        <v>295358.75776819023</v>
      </c>
      <c r="Y386" s="5">
        <f t="shared" si="29"/>
        <v>4599622.8351502521</v>
      </c>
      <c r="Z386" s="5">
        <f>'90.1 Data-SI'!Y386/Convert!$B$2*1000000</f>
        <v>8486536.1162380129</v>
      </c>
      <c r="AA386" s="5">
        <f>'90.1 Data-SI'!Z386/Convert!$B$2*1000000</f>
        <v>3785382.3669437794</v>
      </c>
      <c r="AB386" s="5">
        <f t="shared" ref="AB386:AB449" si="30">SUM(Z386:AA386)</f>
        <v>12271918.483181793</v>
      </c>
    </row>
    <row r="387" spans="1:28" x14ac:dyDescent="0.25">
      <c r="A387" s="95">
        <v>2010</v>
      </c>
      <c r="B387" s="95" t="s">
        <v>59</v>
      </c>
      <c r="C387" s="52" t="s">
        <v>20</v>
      </c>
      <c r="D387" s="5">
        <f>'90.1 Data-SI'!D387*Convert!$B$1</f>
        <v>122119.68521488593</v>
      </c>
      <c r="E387" s="5">
        <f>'90.1 Data-SI'!E387/Convert!$B$2*1000000</f>
        <v>0</v>
      </c>
      <c r="F387" s="5">
        <f>'90.1 Data-SI'!F387/Convert!$B$2*1000000</f>
        <v>788422.67978407582</v>
      </c>
      <c r="G387" s="5">
        <f>'90.1 Data-SI'!G387/Convert!$B$2*1000000</f>
        <v>2456410.129548586</v>
      </c>
      <c r="H387" s="5">
        <f>'90.1 Data-SI'!H387/Convert!$B$2*1000000</f>
        <v>1201377.1023886034</v>
      </c>
      <c r="I387" s="5">
        <f>'90.1 Data-SI'!I387/Convert!$B$2*1000000</f>
        <v>233523.17161583569</v>
      </c>
      <c r="J387" s="5">
        <f>'90.1 Data-SI'!J387/Convert!$B$2*1000000</f>
        <v>1654272.5366494798</v>
      </c>
      <c r="K387" s="5">
        <f>'90.1 Data-SI'!K387/Convert!$B$2*1000000</f>
        <v>1695502.5795315676</v>
      </c>
      <c r="L387" s="5">
        <f>'90.1 Data-SI'!L387/Convert!$B$2*1000000</f>
        <v>933912.60121857049</v>
      </c>
      <c r="M387" s="5">
        <f>'90.1 Data-SI'!M387/Convert!$B$2*1000000</f>
        <v>664524.03138070693</v>
      </c>
      <c r="N387" s="5">
        <f>'90.1 Data-SI'!N387/Convert!$B$2*1000000</f>
        <v>76896.399517788581</v>
      </c>
      <c r="O387" s="5">
        <f>'90.1 Data-SI'!O387/Convert!$B$2*1000000</f>
        <v>1431.9525628926392</v>
      </c>
      <c r="P387" s="5">
        <f t="shared" ref="P387:P450" si="31">N387-O387</f>
        <v>75464.446954895946</v>
      </c>
      <c r="Q387" s="5">
        <f>'90.1 Data-SI'!Q387/Convert!$B$2*1000000</f>
        <v>0</v>
      </c>
      <c r="R387" s="5">
        <f>'90.1 Data-SI'!R387/Convert!$B$2*1000000</f>
        <v>0</v>
      </c>
      <c r="S387" s="5">
        <f>'90.1 Data-SI'!S387/Convert!$B$2*1000000</f>
        <v>33211.510404330234</v>
      </c>
      <c r="T387" s="5">
        <f>'90.1 Data-SI'!T387/Convert!$B$2*1000000</f>
        <v>86014.399805735404</v>
      </c>
      <c r="U387" s="5">
        <f>'90.1 Data-SI'!U387/Convert!$B$2*1000000</f>
        <v>1798862.0318601127</v>
      </c>
      <c r="V387" s="5">
        <f>'90.1 Data-SI'!V387/Convert!$B$2*1000000</f>
        <v>71351.669612956059</v>
      </c>
      <c r="W387" s="5">
        <f t="shared" ref="W387:W450" si="32">E387+G387+M387+SUM(P387:S387)</f>
        <v>3229610.1182885189</v>
      </c>
      <c r="X387" s="5">
        <f t="shared" ref="X387:X450" si="33">F387</f>
        <v>788422.67978407582</v>
      </c>
      <c r="Y387" s="5">
        <f t="shared" ref="Y387:Y450" si="34">SUM(W387:X387)</f>
        <v>4018032.7980725947</v>
      </c>
      <c r="Z387" s="5">
        <f>'90.1 Data-SI'!Y387/Convert!$B$2*1000000</f>
        <v>7411503.0303133698</v>
      </c>
      <c r="AA387" s="5">
        <f>'90.1 Data-SI'!Z387/Convert!$B$2*1000000</f>
        <v>4282796.7693465343</v>
      </c>
      <c r="AB387" s="5">
        <f t="shared" si="30"/>
        <v>11694299.799659904</v>
      </c>
    </row>
    <row r="388" spans="1:28" x14ac:dyDescent="0.25">
      <c r="A388" s="95">
        <v>2010</v>
      </c>
      <c r="B388" s="95" t="s">
        <v>59</v>
      </c>
      <c r="C388" s="52" t="s">
        <v>3</v>
      </c>
      <c r="D388" s="5">
        <f>'90.1 Data-SI'!D388*Convert!$B$1</f>
        <v>122119.68521488593</v>
      </c>
      <c r="E388" s="5">
        <f>'90.1 Data-SI'!E388/Convert!$B$2*1000000</f>
        <v>0</v>
      </c>
      <c r="F388" s="5">
        <f>'90.1 Data-SI'!F388/Convert!$B$2*1000000</f>
        <v>727468.56351402798</v>
      </c>
      <c r="G388" s="5">
        <f>'90.1 Data-SI'!G388/Convert!$B$2*1000000</f>
        <v>1945309.2485431337</v>
      </c>
      <c r="H388" s="5">
        <f>'90.1 Data-SI'!H388/Convert!$B$2*1000000</f>
        <v>1201386.5805593806</v>
      </c>
      <c r="I388" s="5">
        <f>'90.1 Data-SI'!I388/Convert!$B$2*1000000</f>
        <v>233485.25893272573</v>
      </c>
      <c r="J388" s="5">
        <f>'90.1 Data-SI'!J388/Convert!$B$2*1000000</f>
        <v>1654272.5366494798</v>
      </c>
      <c r="K388" s="5">
        <f>'90.1 Data-SI'!K388/Convert!$B$2*1000000</f>
        <v>1695502.5795315676</v>
      </c>
      <c r="L388" s="5">
        <f>'90.1 Data-SI'!L388/Convert!$B$2*1000000</f>
        <v>933912.60121857049</v>
      </c>
      <c r="M388" s="5">
        <f>'90.1 Data-SI'!M388/Convert!$B$2*1000000</f>
        <v>602792.70510690473</v>
      </c>
      <c r="N388" s="5">
        <f>'90.1 Data-SI'!N388/Convert!$B$2*1000000</f>
        <v>80327.497339240508</v>
      </c>
      <c r="O388" s="5">
        <f>'90.1 Data-SI'!O388/Convert!$B$2*1000000</f>
        <v>1431.9525628926392</v>
      </c>
      <c r="P388" s="5">
        <f t="shared" si="31"/>
        <v>78895.544776347873</v>
      </c>
      <c r="Q388" s="5">
        <f>'90.1 Data-SI'!Q388/Convert!$B$2*1000000</f>
        <v>0</v>
      </c>
      <c r="R388" s="5">
        <f>'90.1 Data-SI'!R388/Convert!$B$2*1000000</f>
        <v>0</v>
      </c>
      <c r="S388" s="5">
        <f>'90.1 Data-SI'!S388/Convert!$B$2*1000000</f>
        <v>224462.04035255383</v>
      </c>
      <c r="T388" s="5">
        <f>'90.1 Data-SI'!T388/Convert!$B$2*1000000</f>
        <v>86023.8779765129</v>
      </c>
      <c r="U388" s="5">
        <f>'90.1 Data-SI'!U388/Convert!$B$2*1000000</f>
        <v>1918343.8526811707</v>
      </c>
      <c r="V388" s="5">
        <f>'90.1 Data-SI'!V388/Convert!$B$2*1000000</f>
        <v>71531.754857728389</v>
      </c>
      <c r="W388" s="5">
        <f t="shared" si="32"/>
        <v>2851459.5387789402</v>
      </c>
      <c r="X388" s="5">
        <f t="shared" si="33"/>
        <v>727468.56351402798</v>
      </c>
      <c r="Y388" s="5">
        <f t="shared" si="34"/>
        <v>3578928.102292968</v>
      </c>
      <c r="Z388" s="5">
        <f>'90.1 Data-SI'!Y388/Convert!$B$2*1000000</f>
        <v>7033494.6233654525</v>
      </c>
      <c r="AA388" s="5">
        <f>'90.1 Data-SI'!Z388/Convert!$B$2*1000000</f>
        <v>4341314.9957267661</v>
      </c>
      <c r="AB388" s="5">
        <f t="shared" si="30"/>
        <v>11374809.619092219</v>
      </c>
    </row>
    <row r="389" spans="1:28" x14ac:dyDescent="0.25">
      <c r="A389" s="95">
        <v>2010</v>
      </c>
      <c r="B389" s="95" t="s">
        <v>59</v>
      </c>
      <c r="C389" s="52" t="s">
        <v>7</v>
      </c>
      <c r="D389" s="5">
        <f>'90.1 Data-SI'!D389*Convert!$B$1</f>
        <v>122119.68521488593</v>
      </c>
      <c r="E389" s="5">
        <f>'90.1 Data-SI'!E389/Convert!$B$2*1000000</f>
        <v>0</v>
      </c>
      <c r="F389" s="5">
        <f>'90.1 Data-SI'!F389/Convert!$B$2*1000000</f>
        <v>1649666.145651619</v>
      </c>
      <c r="G389" s="5">
        <f>'90.1 Data-SI'!G389/Convert!$B$2*1000000</f>
        <v>1761044.1304579217</v>
      </c>
      <c r="H389" s="5">
        <f>'90.1 Data-SI'!H389/Convert!$B$2*1000000</f>
        <v>1201433.971413268</v>
      </c>
      <c r="I389" s="5">
        <f>'90.1 Data-SI'!I389/Convert!$B$2*1000000</f>
        <v>233475.78076194826</v>
      </c>
      <c r="J389" s="5">
        <f>'90.1 Data-SI'!J389/Convert!$B$2*1000000</f>
        <v>1654272.5366494798</v>
      </c>
      <c r="K389" s="5">
        <f>'90.1 Data-SI'!K389/Convert!$B$2*1000000</f>
        <v>1695502.5795315676</v>
      </c>
      <c r="L389" s="5">
        <f>'90.1 Data-SI'!L389/Convert!$B$2*1000000</f>
        <v>933912.60121857049</v>
      </c>
      <c r="M389" s="5">
        <f>'90.1 Data-SI'!M389/Convert!$B$2*1000000</f>
        <v>624924.23387234739</v>
      </c>
      <c r="N389" s="5">
        <f>'90.1 Data-SI'!N389/Convert!$B$2*1000000</f>
        <v>71721.31827327823</v>
      </c>
      <c r="O389" s="5">
        <f>'90.1 Data-SI'!O389/Convert!$B$2*1000000</f>
        <v>1431.9525628926392</v>
      </c>
      <c r="P389" s="5">
        <f t="shared" si="31"/>
        <v>70289.365710385595</v>
      </c>
      <c r="Q389" s="5">
        <f>'90.1 Data-SI'!Q389/Convert!$B$2*1000000</f>
        <v>0</v>
      </c>
      <c r="R389" s="5">
        <f>'90.1 Data-SI'!R389/Convert!$B$2*1000000</f>
        <v>0</v>
      </c>
      <c r="S389" s="5">
        <f>'90.1 Data-SI'!S389/Convert!$B$2*1000000</f>
        <v>0</v>
      </c>
      <c r="T389" s="5">
        <f>'90.1 Data-SI'!T389/Convert!$B$2*1000000</f>
        <v>86014.399805735404</v>
      </c>
      <c r="U389" s="5">
        <f>'90.1 Data-SI'!U389/Convert!$B$2*1000000</f>
        <v>1885871.6395974848</v>
      </c>
      <c r="V389" s="5">
        <f>'90.1 Data-SI'!V389/Convert!$B$2*1000000</f>
        <v>71389.582296066015</v>
      </c>
      <c r="W389" s="5">
        <f t="shared" si="32"/>
        <v>2456257.7300406545</v>
      </c>
      <c r="X389" s="5">
        <f t="shared" si="33"/>
        <v>1649666.145651619</v>
      </c>
      <c r="Y389" s="5">
        <f t="shared" si="34"/>
        <v>4105923.8756922735</v>
      </c>
      <c r="Z389" s="5">
        <f>'90.1 Data-SI'!Y389/Convert!$B$2*1000000</f>
        <v>6638188.5547486152</v>
      </c>
      <c r="AA389" s="5">
        <f>'90.1 Data-SI'!Z389/Convert!$B$2*1000000</f>
        <v>5231040.3647806719</v>
      </c>
      <c r="AB389" s="5">
        <f t="shared" si="30"/>
        <v>11869228.919529287</v>
      </c>
    </row>
    <row r="390" spans="1:28" x14ac:dyDescent="0.25">
      <c r="A390" s="95">
        <v>2010</v>
      </c>
      <c r="B390" s="95" t="s">
        <v>59</v>
      </c>
      <c r="C390" s="52" t="s">
        <v>17</v>
      </c>
      <c r="D390" s="5">
        <f>'90.1 Data-SI'!D390*Convert!$B$1</f>
        <v>122119.68521488593</v>
      </c>
      <c r="E390" s="5">
        <f>'90.1 Data-SI'!E390/Convert!$B$2*1000000</f>
        <v>0</v>
      </c>
      <c r="F390" s="5">
        <f>'90.1 Data-SI'!F390/Convert!$B$2*1000000</f>
        <v>961636.25074273313</v>
      </c>
      <c r="G390" s="5">
        <f>'90.1 Data-SI'!G390/Convert!$B$2*1000000</f>
        <v>1134195.8279177435</v>
      </c>
      <c r="H390" s="5">
        <f>'90.1 Data-SI'!H390/Convert!$B$2*1000000</f>
        <v>1201595.1003164856</v>
      </c>
      <c r="I390" s="5">
        <f>'90.1 Data-SI'!I390/Convert!$B$2*1000000</f>
        <v>233437.86807883825</v>
      </c>
      <c r="J390" s="5">
        <f>'90.1 Data-SI'!J390/Convert!$B$2*1000000</f>
        <v>1654272.5366494798</v>
      </c>
      <c r="K390" s="5">
        <f>'90.1 Data-SI'!K390/Convert!$B$2*1000000</f>
        <v>1695502.5795315676</v>
      </c>
      <c r="L390" s="5">
        <f>'90.1 Data-SI'!L390/Convert!$B$2*1000000</f>
        <v>933912.60121857049</v>
      </c>
      <c r="M390" s="5">
        <f>'90.1 Data-SI'!M390/Convert!$B$2*1000000</f>
        <v>608688.12733050447</v>
      </c>
      <c r="N390" s="5">
        <f>'90.1 Data-SI'!N390/Convert!$B$2*1000000</f>
        <v>60802.465537608005</v>
      </c>
      <c r="O390" s="5">
        <f>'90.1 Data-SI'!O390/Convert!$B$2*1000000</f>
        <v>1431.9525628926392</v>
      </c>
      <c r="P390" s="5">
        <f t="shared" si="31"/>
        <v>59370.512974715362</v>
      </c>
      <c r="Q390" s="5">
        <f>'90.1 Data-SI'!Q390/Convert!$B$2*1000000</f>
        <v>0</v>
      </c>
      <c r="R390" s="5">
        <f>'90.1 Data-SI'!R390/Convert!$B$2*1000000</f>
        <v>0</v>
      </c>
      <c r="S390" s="5">
        <f>'90.1 Data-SI'!S390/Convert!$B$2*1000000</f>
        <v>0</v>
      </c>
      <c r="T390" s="5">
        <f>'90.1 Data-SI'!T390/Convert!$B$2*1000000</f>
        <v>86014.399805735404</v>
      </c>
      <c r="U390" s="5">
        <f>'90.1 Data-SI'!U390/Convert!$B$2*1000000</f>
        <v>1931527.9882326613</v>
      </c>
      <c r="V390" s="5">
        <f>'90.1 Data-SI'!V390/Convert!$B$2*1000000</f>
        <v>72072.010592045408</v>
      </c>
      <c r="W390" s="5">
        <f t="shared" si="32"/>
        <v>1802254.4682229632</v>
      </c>
      <c r="X390" s="5">
        <f t="shared" si="33"/>
        <v>961636.25074273313</v>
      </c>
      <c r="Y390" s="5">
        <f t="shared" si="34"/>
        <v>2763890.7189656962</v>
      </c>
      <c r="Z390" s="5">
        <f>'90.1 Data-SI'!Y390/Convert!$B$2*1000000</f>
        <v>5985000.4156177882</v>
      </c>
      <c r="AA390" s="5">
        <f>'90.1 Data-SI'!Z390/Convert!$B$2*1000000</f>
        <v>4588676.2966777394</v>
      </c>
      <c r="AB390" s="5">
        <f t="shared" si="30"/>
        <v>10573676.712295529</v>
      </c>
    </row>
    <row r="391" spans="1:28" x14ac:dyDescent="0.25">
      <c r="A391" s="95">
        <v>2010</v>
      </c>
      <c r="B391" s="95" t="s">
        <v>59</v>
      </c>
      <c r="C391" s="52" t="s">
        <v>14</v>
      </c>
      <c r="D391" s="5">
        <f>'90.1 Data-SI'!D391*Convert!$B$1</f>
        <v>122119.68521488593</v>
      </c>
      <c r="E391" s="5">
        <f>'90.1 Data-SI'!E391/Convert!$B$2*1000000</f>
        <v>0</v>
      </c>
      <c r="F391" s="5">
        <f>'90.1 Data-SI'!F391/Convert!$B$2*1000000</f>
        <v>753675.70571379189</v>
      </c>
      <c r="G391" s="5">
        <f>'90.1 Data-SI'!G391/Convert!$B$2*1000000</f>
        <v>1352117.9304338279</v>
      </c>
      <c r="H391" s="5">
        <f>'90.1 Data-SI'!H391/Convert!$B$2*1000000</f>
        <v>1200912.6720205061</v>
      </c>
      <c r="I391" s="5">
        <f>'90.1 Data-SI'!I391/Convert!$B$2*1000000</f>
        <v>233125.08844318107</v>
      </c>
      <c r="J391" s="5">
        <f>'90.1 Data-SI'!J391/Convert!$B$2*1000000</f>
        <v>1654272.5366494798</v>
      </c>
      <c r="K391" s="5">
        <f>'90.1 Data-SI'!K391/Convert!$B$2*1000000</f>
        <v>1695502.5795315676</v>
      </c>
      <c r="L391" s="5">
        <f>'90.1 Data-SI'!L391/Convert!$B$2*1000000</f>
        <v>933912.60121857049</v>
      </c>
      <c r="M391" s="5">
        <f>'90.1 Data-SI'!M391/Convert!$B$2*1000000</f>
        <v>633909.53976940934</v>
      </c>
      <c r="N391" s="5">
        <f>'90.1 Data-SI'!N391/Convert!$B$2*1000000</f>
        <v>72583.831814029938</v>
      </c>
      <c r="O391" s="5">
        <f>'90.1 Data-SI'!O391/Convert!$B$2*1000000</f>
        <v>1431.9525628926392</v>
      </c>
      <c r="P391" s="5">
        <f t="shared" si="31"/>
        <v>71151.879251137303</v>
      </c>
      <c r="Q391" s="5">
        <f>'90.1 Data-SI'!Q391/Convert!$B$2*1000000</f>
        <v>0</v>
      </c>
      <c r="R391" s="5">
        <f>'90.1 Data-SI'!R391/Convert!$B$2*1000000</f>
        <v>0</v>
      </c>
      <c r="S391" s="5">
        <f>'90.1 Data-SI'!S391/Convert!$B$2*1000000</f>
        <v>232091.96782843448</v>
      </c>
      <c r="T391" s="5">
        <f>'90.1 Data-SI'!T391/Convert!$B$2*1000000</f>
        <v>86014.399805735404</v>
      </c>
      <c r="U391" s="5">
        <f>'90.1 Data-SI'!U391/Convert!$B$2*1000000</f>
        <v>2016547.1801067602</v>
      </c>
      <c r="V391" s="5">
        <f>'90.1 Data-SI'!V391/Convert!$B$2*1000000</f>
        <v>71721.31827327823</v>
      </c>
      <c r="W391" s="5">
        <f t="shared" si="32"/>
        <v>2289271.3172828089</v>
      </c>
      <c r="X391" s="5">
        <f t="shared" si="33"/>
        <v>753675.70571379189</v>
      </c>
      <c r="Y391" s="5">
        <f t="shared" si="34"/>
        <v>3042947.0229966007</v>
      </c>
      <c r="Z391" s="5">
        <f>'90.1 Data-SI'!Y391/Convert!$B$2*1000000</f>
        <v>6470661.8862564526</v>
      </c>
      <c r="AA391" s="5">
        <f>'90.1 Data-SI'!Z391/Convert!$B$2*1000000</f>
        <v>4465734.9435228975</v>
      </c>
      <c r="AB391" s="5">
        <f t="shared" si="30"/>
        <v>10936396.829779349</v>
      </c>
    </row>
    <row r="392" spans="1:28" x14ac:dyDescent="0.25">
      <c r="A392" s="95">
        <v>2010</v>
      </c>
      <c r="B392" s="95" t="s">
        <v>59</v>
      </c>
      <c r="C392" s="52" t="s">
        <v>2</v>
      </c>
      <c r="D392" s="5">
        <f>'90.1 Data-SI'!D392*Convert!$B$1</f>
        <v>122119.68521488593</v>
      </c>
      <c r="E392" s="5">
        <f>'90.1 Data-SI'!E392/Convert!$B$2*1000000</f>
        <v>0</v>
      </c>
      <c r="F392" s="5">
        <f>'90.1 Data-SI'!F392/Convert!$B$2*1000000</f>
        <v>2758318.3033240223</v>
      </c>
      <c r="G392" s="5">
        <f>'90.1 Data-SI'!G392/Convert!$B$2*1000000</f>
        <v>1196533.757121305</v>
      </c>
      <c r="H392" s="5">
        <f>'90.1 Data-SI'!H392/Convert!$B$2*1000000</f>
        <v>1200836.8466542861</v>
      </c>
      <c r="I392" s="5">
        <f>'90.1 Data-SI'!I392/Convert!$B$2*1000000</f>
        <v>233305.17368795339</v>
      </c>
      <c r="J392" s="5">
        <f>'90.1 Data-SI'!J392/Convert!$B$2*1000000</f>
        <v>1654272.5366494798</v>
      </c>
      <c r="K392" s="5">
        <f>'90.1 Data-SI'!K392/Convert!$B$2*1000000</f>
        <v>1695502.5795315676</v>
      </c>
      <c r="L392" s="5">
        <f>'90.1 Data-SI'!L392/Convert!$B$2*1000000</f>
        <v>933912.60121857049</v>
      </c>
      <c r="M392" s="5">
        <f>'90.1 Data-SI'!M392/Convert!$B$2*1000000</f>
        <v>632250.85988334822</v>
      </c>
      <c r="N392" s="5">
        <f>'90.1 Data-SI'!N392/Convert!$B$2*1000000</f>
        <v>77152.310128780853</v>
      </c>
      <c r="O392" s="5">
        <f>'90.1 Data-SI'!O392/Convert!$B$2*1000000</f>
        <v>1431.9525628926392</v>
      </c>
      <c r="P392" s="5">
        <f t="shared" si="31"/>
        <v>75720.357565888218</v>
      </c>
      <c r="Q392" s="5">
        <f>'90.1 Data-SI'!Q392/Convert!$B$2*1000000</f>
        <v>0</v>
      </c>
      <c r="R392" s="5">
        <f>'90.1 Data-SI'!R392/Convert!$B$2*1000000</f>
        <v>0</v>
      </c>
      <c r="S392" s="5">
        <f>'90.1 Data-SI'!S392/Convert!$B$2*1000000</f>
        <v>0</v>
      </c>
      <c r="T392" s="5">
        <f>'90.1 Data-SI'!T392/Convert!$B$2*1000000</f>
        <v>86014.399805735404</v>
      </c>
      <c r="U392" s="5">
        <f>'90.1 Data-SI'!U392/Convert!$B$2*1000000</f>
        <v>1988141.102286618</v>
      </c>
      <c r="V392" s="5">
        <f>'90.1 Data-SI'!V392/Convert!$B$2*1000000</f>
        <v>71124.193514296261</v>
      </c>
      <c r="W392" s="5">
        <f t="shared" si="32"/>
        <v>1904504.9745705414</v>
      </c>
      <c r="X392" s="5">
        <f t="shared" si="33"/>
        <v>2758318.3033240223</v>
      </c>
      <c r="Y392" s="5">
        <f t="shared" si="34"/>
        <v>4662823.277894564</v>
      </c>
      <c r="Z392" s="5">
        <f>'90.1 Data-SI'!Y392/Convert!$B$2*1000000</f>
        <v>6085412.1568345325</v>
      </c>
      <c r="AA392" s="5">
        <f>'90.1 Data-SI'!Z392/Convert!$B$2*1000000</f>
        <v>6441971.4633129863</v>
      </c>
      <c r="AB392" s="5">
        <f t="shared" si="30"/>
        <v>12527383.620147519</v>
      </c>
    </row>
    <row r="393" spans="1:28" x14ac:dyDescent="0.25">
      <c r="A393" s="95">
        <v>2010</v>
      </c>
      <c r="B393" s="95" t="s">
        <v>59</v>
      </c>
      <c r="C393" s="52" t="s">
        <v>18</v>
      </c>
      <c r="D393" s="5">
        <f>'90.1 Data-SI'!D393*Convert!$B$1</f>
        <v>122119.68521488593</v>
      </c>
      <c r="E393" s="5">
        <f>'90.1 Data-SI'!E393/Convert!$B$2*1000000</f>
        <v>0</v>
      </c>
      <c r="F393" s="5">
        <f>'90.1 Data-SI'!F393/Convert!$B$2*1000000</f>
        <v>3417743.0788264391</v>
      </c>
      <c r="G393" s="5">
        <f>'90.1 Data-SI'!G393/Convert!$B$2*1000000</f>
        <v>522597.90215854906</v>
      </c>
      <c r="H393" s="5">
        <f>'90.1 Data-SI'!H393/Convert!$B$2*1000000</f>
        <v>1201026.4100698361</v>
      </c>
      <c r="I393" s="5">
        <f>'90.1 Data-SI'!I393/Convert!$B$2*1000000</f>
        <v>232859.69966141129</v>
      </c>
      <c r="J393" s="5">
        <f>'90.1 Data-SI'!J393/Convert!$B$2*1000000</f>
        <v>1654272.5366494798</v>
      </c>
      <c r="K393" s="5">
        <f>'90.1 Data-SI'!K393/Convert!$B$2*1000000</f>
        <v>1695502.5795315676</v>
      </c>
      <c r="L393" s="5">
        <f>'90.1 Data-SI'!L393/Convert!$B$2*1000000</f>
        <v>933912.60121857049</v>
      </c>
      <c r="M393" s="5">
        <f>'90.1 Data-SI'!M393/Convert!$B$2*1000000</f>
        <v>594736.25994603697</v>
      </c>
      <c r="N393" s="5">
        <f>'90.1 Data-SI'!N393/Convert!$B$2*1000000</f>
        <v>66792.669468982625</v>
      </c>
      <c r="O393" s="5">
        <f>'90.1 Data-SI'!O393/Convert!$B$2*1000000</f>
        <v>1431.9525628926392</v>
      </c>
      <c r="P393" s="5">
        <f t="shared" si="31"/>
        <v>65360.716906089983</v>
      </c>
      <c r="Q393" s="5">
        <f>'90.1 Data-SI'!Q393/Convert!$B$2*1000000</f>
        <v>0</v>
      </c>
      <c r="R393" s="5">
        <f>'90.1 Data-SI'!R393/Convert!$B$2*1000000</f>
        <v>0</v>
      </c>
      <c r="S393" s="5">
        <f>'90.1 Data-SI'!S393/Convert!$B$2*1000000</f>
        <v>0</v>
      </c>
      <c r="T393" s="5">
        <f>'90.1 Data-SI'!T393/Convert!$B$2*1000000</f>
        <v>86014.399805735404</v>
      </c>
      <c r="U393" s="5">
        <f>'90.1 Data-SI'!U393/Convert!$B$2*1000000</f>
        <v>2046611.9378129633</v>
      </c>
      <c r="V393" s="5">
        <f>'90.1 Data-SI'!V393/Convert!$B$2*1000000</f>
        <v>71664.44924861328</v>
      </c>
      <c r="W393" s="5">
        <f t="shared" si="32"/>
        <v>1182694.8790106762</v>
      </c>
      <c r="X393" s="5">
        <f t="shared" si="33"/>
        <v>3417743.0788264391</v>
      </c>
      <c r="Y393" s="5">
        <f t="shared" si="34"/>
        <v>4600437.957837115</v>
      </c>
      <c r="Z393" s="5">
        <f>'90.1 Data-SI'!Y393/Convert!$B$2*1000000</f>
        <v>5363876.9282272141</v>
      </c>
      <c r="AA393" s="5">
        <f>'90.1 Data-SI'!Z393/Convert!$B$2*1000000</f>
        <v>7159857.5961709702</v>
      </c>
      <c r="AB393" s="5">
        <f t="shared" si="30"/>
        <v>12523734.524398185</v>
      </c>
    </row>
    <row r="394" spans="1:28" x14ac:dyDescent="0.25">
      <c r="A394" s="95">
        <v>2010</v>
      </c>
      <c r="B394" s="95" t="s">
        <v>59</v>
      </c>
      <c r="C394" s="52" t="s">
        <v>4</v>
      </c>
      <c r="D394" s="5">
        <f>'90.1 Data-SI'!D394*Convert!$B$1</f>
        <v>122119.68521488593</v>
      </c>
      <c r="E394" s="5">
        <f>'90.1 Data-SI'!E394/Convert!$B$2*1000000</f>
        <v>0</v>
      </c>
      <c r="F394" s="5">
        <f>'90.1 Data-SI'!F394/Convert!$B$2*1000000</f>
        <v>1157758.5604705873</v>
      </c>
      <c r="G394" s="5">
        <f>'90.1 Data-SI'!G394/Convert!$B$2*1000000</f>
        <v>853376.58412222518</v>
      </c>
      <c r="H394" s="5">
        <f>'90.1 Data-SI'!H394/Convert!$B$2*1000000</f>
        <v>1200732.5867757336</v>
      </c>
      <c r="I394" s="5">
        <f>'90.1 Data-SI'!I394/Convert!$B$2*1000000</f>
        <v>233200.91380940098</v>
      </c>
      <c r="J394" s="5">
        <f>'90.1 Data-SI'!J394/Convert!$B$2*1000000</f>
        <v>1654272.5366494798</v>
      </c>
      <c r="K394" s="5">
        <f>'90.1 Data-SI'!K394/Convert!$B$2*1000000</f>
        <v>1695502.5795315676</v>
      </c>
      <c r="L394" s="5">
        <f>'90.1 Data-SI'!L394/Convert!$B$2*1000000</f>
        <v>933912.60121857049</v>
      </c>
      <c r="M394" s="5">
        <f>'90.1 Data-SI'!M394/Convert!$B$2*1000000</f>
        <v>620611.6661685888</v>
      </c>
      <c r="N394" s="5">
        <f>'90.1 Data-SI'!N394/Convert!$B$2*1000000</f>
        <v>63740.698478630373</v>
      </c>
      <c r="O394" s="5">
        <f>'90.1 Data-SI'!O394/Convert!$B$2*1000000</f>
        <v>1431.9525628926392</v>
      </c>
      <c r="P394" s="5">
        <f t="shared" si="31"/>
        <v>62308.745915737731</v>
      </c>
      <c r="Q394" s="5">
        <f>'90.1 Data-SI'!Q394/Convert!$B$2*1000000</f>
        <v>0</v>
      </c>
      <c r="R394" s="5">
        <f>'90.1 Data-SI'!R394/Convert!$B$2*1000000</f>
        <v>0</v>
      </c>
      <c r="S394" s="5">
        <f>'90.1 Data-SI'!S394/Convert!$B$2*1000000</f>
        <v>210974.60333618338</v>
      </c>
      <c r="T394" s="5">
        <f>'90.1 Data-SI'!T394/Convert!$B$2*1000000</f>
        <v>86014.399805735404</v>
      </c>
      <c r="U394" s="5">
        <f>'90.1 Data-SI'!U394/Convert!$B$2*1000000</f>
        <v>2100419.5133167827</v>
      </c>
      <c r="V394" s="5">
        <f>'90.1 Data-SI'!V394/Convert!$B$2*1000000</f>
        <v>71636.014736280791</v>
      </c>
      <c r="W394" s="5">
        <f t="shared" si="32"/>
        <v>1747271.5995427349</v>
      </c>
      <c r="X394" s="5">
        <f t="shared" si="33"/>
        <v>1157758.5604705873</v>
      </c>
      <c r="Y394" s="5">
        <f t="shared" si="34"/>
        <v>2905030.1600133223</v>
      </c>
      <c r="Z394" s="5">
        <f>'90.1 Data-SI'!Y394/Convert!$B$2*1000000</f>
        <v>5928482.0832716059</v>
      </c>
      <c r="AA394" s="5">
        <f>'90.1 Data-SI'!Z394/Convert!$B$2*1000000</f>
        <v>4953680.6533189369</v>
      </c>
      <c r="AB394" s="5">
        <f t="shared" si="30"/>
        <v>10882162.736590542</v>
      </c>
    </row>
    <row r="395" spans="1:28" x14ac:dyDescent="0.25">
      <c r="A395" s="95">
        <v>2010</v>
      </c>
      <c r="B395" s="95" t="s">
        <v>59</v>
      </c>
      <c r="C395" s="52" t="s">
        <v>5</v>
      </c>
      <c r="D395" s="5">
        <f>'90.1 Data-SI'!D395*Convert!$B$1</f>
        <v>122119.68521488593</v>
      </c>
      <c r="E395" s="5">
        <f>'90.1 Data-SI'!E395/Convert!$B$2*1000000</f>
        <v>0</v>
      </c>
      <c r="F395" s="5">
        <f>'90.1 Data-SI'!F395/Convert!$B$2*1000000</f>
        <v>4412003.1933852984</v>
      </c>
      <c r="G395" s="5">
        <f>'90.1 Data-SI'!G395/Convert!$B$2*1000000</f>
        <v>893137.51053380198</v>
      </c>
      <c r="H395" s="5">
        <f>'90.1 Data-SI'!H395/Convert!$B$2*1000000</f>
        <v>1200874.7593373964</v>
      </c>
      <c r="I395" s="5">
        <f>'90.1 Data-SI'!I395/Convert!$B$2*1000000</f>
        <v>233210.39198017848</v>
      </c>
      <c r="J395" s="5">
        <f>'90.1 Data-SI'!J395/Convert!$B$2*1000000</f>
        <v>1654272.5366494798</v>
      </c>
      <c r="K395" s="5">
        <f>'90.1 Data-SI'!K395/Convert!$B$2*1000000</f>
        <v>1695502.5795315676</v>
      </c>
      <c r="L395" s="5">
        <f>'90.1 Data-SI'!L395/Convert!$B$2*1000000</f>
        <v>933912.60121857049</v>
      </c>
      <c r="M395" s="5">
        <f>'90.1 Data-SI'!M395/Convert!$B$2*1000000</f>
        <v>634724.66245627357</v>
      </c>
      <c r="N395" s="5">
        <f>'90.1 Data-SI'!N395/Convert!$B$2*1000000</f>
        <v>78801.511844064386</v>
      </c>
      <c r="O395" s="5">
        <f>'90.1 Data-SI'!O395/Convert!$B$2*1000000</f>
        <v>1431.9525628926392</v>
      </c>
      <c r="P395" s="5">
        <f t="shared" si="31"/>
        <v>77369.559281171751</v>
      </c>
      <c r="Q395" s="5">
        <f>'90.1 Data-SI'!Q395/Convert!$B$2*1000000</f>
        <v>0</v>
      </c>
      <c r="R395" s="5">
        <f>'90.1 Data-SI'!R395/Convert!$B$2*1000000</f>
        <v>0</v>
      </c>
      <c r="S395" s="5">
        <f>'90.1 Data-SI'!S395/Convert!$B$2*1000000</f>
        <v>0</v>
      </c>
      <c r="T395" s="5">
        <f>'90.1 Data-SI'!T395/Convert!$B$2*1000000</f>
        <v>86014.399805735404</v>
      </c>
      <c r="U395" s="5">
        <f>'90.1 Data-SI'!U395/Convert!$B$2*1000000</f>
        <v>2076363.9158835087</v>
      </c>
      <c r="V395" s="5">
        <f>'90.1 Data-SI'!V395/Convert!$B$2*1000000</f>
        <v>71000.977294188866</v>
      </c>
      <c r="W395" s="5">
        <f t="shared" si="32"/>
        <v>1605231.7322712473</v>
      </c>
      <c r="X395" s="5">
        <f t="shared" si="33"/>
        <v>4412003.1933852984</v>
      </c>
      <c r="Y395" s="5">
        <f t="shared" si="34"/>
        <v>6017234.9256565459</v>
      </c>
      <c r="Z395" s="5">
        <f>'90.1 Data-SI'!Y395/Convert!$B$2*1000000</f>
        <v>5785949.3511196896</v>
      </c>
      <c r="AA395" s="5">
        <f>'90.1 Data-SI'!Z395/Convert!$B$2*1000000</f>
        <v>8183879.1669711526</v>
      </c>
      <c r="AB395" s="5">
        <f t="shared" si="30"/>
        <v>13969828.518090842</v>
      </c>
    </row>
    <row r="396" spans="1:28" x14ac:dyDescent="0.25">
      <c r="A396" s="95">
        <v>2010</v>
      </c>
      <c r="B396" s="95" t="s">
        <v>59</v>
      </c>
      <c r="C396" s="52" t="s">
        <v>15</v>
      </c>
      <c r="D396" s="5">
        <f>'90.1 Data-SI'!D396*Convert!$B$1</f>
        <v>122119.68521488593</v>
      </c>
      <c r="E396" s="5">
        <f>'90.1 Data-SI'!E396/Convert!$B$2*1000000</f>
        <v>0</v>
      </c>
      <c r="F396" s="5">
        <f>'90.1 Data-SI'!F396/Convert!$B$2*1000000</f>
        <v>718587.51749551843</v>
      </c>
      <c r="G396" s="5">
        <f>'90.1 Data-SI'!G396/Convert!$B$2*1000000</f>
        <v>346228.10033098725</v>
      </c>
      <c r="H396" s="5">
        <f>'90.1 Data-SI'!H396/Convert!$B$2*1000000</f>
        <v>1200941.1065328387</v>
      </c>
      <c r="I396" s="5">
        <f>'90.1 Data-SI'!I396/Convert!$B$2*1000000</f>
        <v>232840.74331985629</v>
      </c>
      <c r="J396" s="5">
        <f>'90.1 Data-SI'!J396/Convert!$B$2*1000000</f>
        <v>1654272.5366494798</v>
      </c>
      <c r="K396" s="5">
        <f>'90.1 Data-SI'!K396/Convert!$B$2*1000000</f>
        <v>1695502.5795315676</v>
      </c>
      <c r="L396" s="5">
        <f>'90.1 Data-SI'!L396/Convert!$B$2*1000000</f>
        <v>933912.60121857049</v>
      </c>
      <c r="M396" s="5">
        <f>'90.1 Data-SI'!M396/Convert!$B$2*1000000</f>
        <v>607342.22708010068</v>
      </c>
      <c r="N396" s="5">
        <f>'90.1 Data-SI'!N396/Convert!$B$2*1000000</f>
        <v>50329.086828479893</v>
      </c>
      <c r="O396" s="5">
        <f>'90.1 Data-SI'!O396/Convert!$B$2*1000000</f>
        <v>1431.9525628926392</v>
      </c>
      <c r="P396" s="5">
        <f t="shared" si="31"/>
        <v>48897.13426558725</v>
      </c>
      <c r="Q396" s="5">
        <f>'90.1 Data-SI'!Q396/Convert!$B$2*1000000</f>
        <v>0</v>
      </c>
      <c r="R396" s="5">
        <f>'90.1 Data-SI'!R396/Convert!$B$2*1000000</f>
        <v>0</v>
      </c>
      <c r="S396" s="5">
        <f>'90.1 Data-SI'!S396/Convert!$B$2*1000000</f>
        <v>224338.82413244643</v>
      </c>
      <c r="T396" s="5">
        <f>'90.1 Data-SI'!T396/Convert!$B$2*1000000</f>
        <v>86004.921634957907</v>
      </c>
      <c r="U396" s="5">
        <f>'90.1 Data-SI'!U396/Convert!$B$2*1000000</f>
        <v>2093746.8810894284</v>
      </c>
      <c r="V396" s="5">
        <f>'90.1 Data-SI'!V396/Convert!$B$2*1000000</f>
        <v>72166.792299820314</v>
      </c>
      <c r="W396" s="5">
        <f t="shared" si="32"/>
        <v>1226806.2858091216</v>
      </c>
      <c r="X396" s="5">
        <f t="shared" si="33"/>
        <v>718587.51749551843</v>
      </c>
      <c r="Y396" s="5">
        <f t="shared" si="34"/>
        <v>1945393.8033046401</v>
      </c>
      <c r="Z396" s="5">
        <f>'90.1 Data-SI'!Y396/Convert!$B$2*1000000</f>
        <v>5408376.9400275378</v>
      </c>
      <c r="AA396" s="5">
        <f>'90.1 Data-SI'!Z396/Convert!$B$2*1000000</f>
        <v>4507836.9781165151</v>
      </c>
      <c r="AB396" s="5">
        <f t="shared" si="30"/>
        <v>9916213.9181440528</v>
      </c>
    </row>
    <row r="397" spans="1:28" x14ac:dyDescent="0.25">
      <c r="A397" s="95">
        <v>2010</v>
      </c>
      <c r="B397" s="95" t="s">
        <v>59</v>
      </c>
      <c r="C397" s="52" t="s">
        <v>16</v>
      </c>
      <c r="D397" s="5">
        <f>'90.1 Data-SI'!D397*Convert!$B$1</f>
        <v>122119.68521488593</v>
      </c>
      <c r="E397" s="5">
        <f>'90.1 Data-SI'!E397/Convert!$B$2*1000000</f>
        <v>0</v>
      </c>
      <c r="F397" s="5">
        <f>'90.1 Data-SI'!F397/Convert!$B$2*1000000</f>
        <v>2078487.026137667</v>
      </c>
      <c r="G397" s="5">
        <f>'90.1 Data-SI'!G397/Convert!$B$2*1000000</f>
        <v>884531.33146783966</v>
      </c>
      <c r="H397" s="5">
        <f>'90.1 Data-SI'!H397/Convert!$B$2*1000000</f>
        <v>1200779.9776296213</v>
      </c>
      <c r="I397" s="5">
        <f>'90.1 Data-SI'!I397/Convert!$B$2*1000000</f>
        <v>233087.17576007106</v>
      </c>
      <c r="J397" s="5">
        <f>'90.1 Data-SI'!J397/Convert!$B$2*1000000</f>
        <v>1654272.5366494798</v>
      </c>
      <c r="K397" s="5">
        <f>'90.1 Data-SI'!K397/Convert!$B$2*1000000</f>
        <v>1695502.5795315676</v>
      </c>
      <c r="L397" s="5">
        <f>'90.1 Data-SI'!L397/Convert!$B$2*1000000</f>
        <v>933912.60121857049</v>
      </c>
      <c r="M397" s="5">
        <f>'90.1 Data-SI'!M397/Convert!$B$2*1000000</f>
        <v>638819.23223214992</v>
      </c>
      <c r="N397" s="5">
        <f>'90.1 Data-SI'!N397/Convert!$B$2*1000000</f>
        <v>71162.106197406218</v>
      </c>
      <c r="O397" s="5">
        <f>'90.1 Data-SI'!O397/Convert!$B$2*1000000</f>
        <v>1431.9525628926392</v>
      </c>
      <c r="P397" s="5">
        <f t="shared" si="31"/>
        <v>69730.153634513583</v>
      </c>
      <c r="Q397" s="5">
        <f>'90.1 Data-SI'!Q397/Convert!$B$2*1000000</f>
        <v>0</v>
      </c>
      <c r="R397" s="5">
        <f>'90.1 Data-SI'!R397/Convert!$B$2*1000000</f>
        <v>0</v>
      </c>
      <c r="S397" s="5">
        <f>'90.1 Data-SI'!S397/Convert!$B$2*1000000</f>
        <v>224803.25450054352</v>
      </c>
      <c r="T397" s="5">
        <f>'90.1 Data-SI'!T397/Convert!$B$2*1000000</f>
        <v>86023.8779765129</v>
      </c>
      <c r="U397" s="5">
        <f>'90.1 Data-SI'!U397/Convert!$B$2*1000000</f>
        <v>2162937.5277651162</v>
      </c>
      <c r="V397" s="5">
        <f>'90.1 Data-SI'!V397/Convert!$B$2*1000000</f>
        <v>71275.844246736116</v>
      </c>
      <c r="W397" s="5">
        <f t="shared" si="32"/>
        <v>1817883.9718350465</v>
      </c>
      <c r="X397" s="5">
        <f t="shared" si="33"/>
        <v>2078487.026137667</v>
      </c>
      <c r="Y397" s="5">
        <f t="shared" si="34"/>
        <v>3896370.9979727138</v>
      </c>
      <c r="Z397" s="5">
        <f>'90.1 Data-SI'!Y397/Convert!$B$2*1000000</f>
        <v>5998677.4160497086</v>
      </c>
      <c r="AA397" s="5">
        <f>'90.1 Data-SI'!Z397/Convert!$B$2*1000000</f>
        <v>5936936.6116051283</v>
      </c>
      <c r="AB397" s="5">
        <f t="shared" si="30"/>
        <v>11935614.027654838</v>
      </c>
    </row>
    <row r="398" spans="1:28" x14ac:dyDescent="0.25">
      <c r="A398" s="95">
        <v>2010</v>
      </c>
      <c r="B398" s="95" t="s">
        <v>59</v>
      </c>
      <c r="C398" s="52" t="s">
        <v>9</v>
      </c>
      <c r="D398" s="5">
        <f>'90.1 Data-SI'!D398*Convert!$B$1</f>
        <v>122119.68521488593</v>
      </c>
      <c r="E398" s="5">
        <f>'90.1 Data-SI'!E398/Convert!$B$2*1000000</f>
        <v>0</v>
      </c>
      <c r="F398" s="5">
        <f>'90.1 Data-SI'!F398/Convert!$B$2*1000000</f>
        <v>1551263.7766397023</v>
      </c>
      <c r="G398" s="5">
        <f>'90.1 Data-SI'!G398/Convert!$B$2*1000000</f>
        <v>601096.11253773374</v>
      </c>
      <c r="H398" s="5">
        <f>'90.1 Data-SI'!H398/Convert!$B$2*1000000</f>
        <v>1200647.2832387364</v>
      </c>
      <c r="I398" s="5">
        <f>'90.1 Data-SI'!I398/Convert!$B$2*1000000</f>
        <v>232926.04685685373</v>
      </c>
      <c r="J398" s="5">
        <f>'90.1 Data-SI'!J398/Convert!$B$2*1000000</f>
        <v>1654272.5366494798</v>
      </c>
      <c r="K398" s="5">
        <f>'90.1 Data-SI'!K398/Convert!$B$2*1000000</f>
        <v>1695502.5795315676</v>
      </c>
      <c r="L398" s="5">
        <f>'90.1 Data-SI'!L398/Convert!$B$2*1000000</f>
        <v>933912.60121857049</v>
      </c>
      <c r="M398" s="5">
        <f>'90.1 Data-SI'!M398/Convert!$B$2*1000000</f>
        <v>623123.38142462401</v>
      </c>
      <c r="N398" s="5">
        <f>'90.1 Data-SI'!N398/Convert!$B$2*1000000</f>
        <v>58120.143207577908</v>
      </c>
      <c r="O398" s="5">
        <f>'90.1 Data-SI'!O398/Convert!$B$2*1000000</f>
        <v>1431.9525628926392</v>
      </c>
      <c r="P398" s="5">
        <f t="shared" si="31"/>
        <v>56688.190644685266</v>
      </c>
      <c r="Q398" s="5">
        <f>'90.1 Data-SI'!Q398/Convert!$B$2*1000000</f>
        <v>0</v>
      </c>
      <c r="R398" s="5">
        <f>'90.1 Data-SI'!R398/Convert!$B$2*1000000</f>
        <v>0</v>
      </c>
      <c r="S398" s="5">
        <f>'90.1 Data-SI'!S398/Convert!$B$2*1000000</f>
        <v>219125.83020482608</v>
      </c>
      <c r="T398" s="5">
        <f>'90.1 Data-SI'!T398/Convert!$B$2*1000000</f>
        <v>86014.399805735404</v>
      </c>
      <c r="U398" s="5">
        <f>'90.1 Data-SI'!U398/Convert!$B$2*1000000</f>
        <v>2146616.1176862763</v>
      </c>
      <c r="V398" s="5">
        <f>'90.1 Data-SI'!V398/Convert!$B$2*1000000</f>
        <v>71152.628026628721</v>
      </c>
      <c r="W398" s="5">
        <f t="shared" si="32"/>
        <v>1500033.5148118692</v>
      </c>
      <c r="X398" s="5">
        <f t="shared" si="33"/>
        <v>1551263.7766397023</v>
      </c>
      <c r="Y398" s="5">
        <f t="shared" si="34"/>
        <v>3051297.2914515715</v>
      </c>
      <c r="Z398" s="5">
        <f>'90.1 Data-SI'!Y398/Convert!$B$2*1000000</f>
        <v>5680390.9631707659</v>
      </c>
      <c r="AA398" s="5">
        <f>'90.1 Data-SI'!Z398/Convert!$B$2*1000000</f>
        <v>5393382.4738575462</v>
      </c>
      <c r="AB398" s="5">
        <f t="shared" si="30"/>
        <v>11073773.437028311</v>
      </c>
    </row>
    <row r="399" spans="1:28" x14ac:dyDescent="0.25">
      <c r="A399" s="95">
        <v>2010</v>
      </c>
      <c r="B399" s="95" t="s">
        <v>59</v>
      </c>
      <c r="C399" s="52" t="s">
        <v>12</v>
      </c>
      <c r="D399" s="5">
        <f>'90.1 Data-SI'!D399*Convert!$B$1</f>
        <v>122119.68521488593</v>
      </c>
      <c r="E399" s="5">
        <f>'90.1 Data-SI'!E399/Convert!$B$2*1000000</f>
        <v>0</v>
      </c>
      <c r="F399" s="5">
        <f>'90.1 Data-SI'!F399/Convert!$B$2*1000000</f>
        <v>2948241.8893633974</v>
      </c>
      <c r="G399" s="5">
        <f>'90.1 Data-SI'!G399/Convert!$B$2*1000000</f>
        <v>700379.95143195731</v>
      </c>
      <c r="H399" s="5">
        <f>'90.1 Data-SI'!H399/Convert!$B$2*1000000</f>
        <v>1200524.0670186288</v>
      </c>
      <c r="I399" s="5">
        <f>'90.1 Data-SI'!I399/Convert!$B$2*1000000</f>
        <v>232783.87429519134</v>
      </c>
      <c r="J399" s="5">
        <f>'90.1 Data-SI'!J399/Convert!$B$2*1000000</f>
        <v>1654272.5366494798</v>
      </c>
      <c r="K399" s="5">
        <f>'90.1 Data-SI'!K399/Convert!$B$2*1000000</f>
        <v>1695502.5795315676</v>
      </c>
      <c r="L399" s="5">
        <f>'90.1 Data-SI'!L399/Convert!$B$2*1000000</f>
        <v>933912.60121857049</v>
      </c>
      <c r="M399" s="5">
        <f>'90.1 Data-SI'!M399/Convert!$B$2*1000000</f>
        <v>644752.56713885965</v>
      </c>
      <c r="N399" s="5">
        <f>'90.1 Data-SI'!N399/Convert!$B$2*1000000</f>
        <v>71143.149855851239</v>
      </c>
      <c r="O399" s="5">
        <f>'90.1 Data-SI'!O399/Convert!$B$2*1000000</f>
        <v>1431.9525628926392</v>
      </c>
      <c r="P399" s="5">
        <f t="shared" si="31"/>
        <v>69711.197292958605</v>
      </c>
      <c r="Q399" s="5">
        <f>'90.1 Data-SI'!Q399/Convert!$B$2*1000000</f>
        <v>0</v>
      </c>
      <c r="R399" s="5">
        <f>'90.1 Data-SI'!R399/Convert!$B$2*1000000</f>
        <v>0</v>
      </c>
      <c r="S399" s="5">
        <f>'90.1 Data-SI'!S399/Convert!$B$2*1000000</f>
        <v>224405.17132788888</v>
      </c>
      <c r="T399" s="5">
        <f>'90.1 Data-SI'!T399/Convert!$B$2*1000000</f>
        <v>86023.8779765129</v>
      </c>
      <c r="U399" s="5">
        <f>'90.1 Data-SI'!U399/Convert!$B$2*1000000</f>
        <v>2237246.3866606499</v>
      </c>
      <c r="V399" s="5">
        <f>'90.1 Data-SI'!V399/Convert!$B$2*1000000</f>
        <v>70944.108269523902</v>
      </c>
      <c r="W399" s="5">
        <f t="shared" si="32"/>
        <v>1639248.8871916644</v>
      </c>
      <c r="X399" s="5">
        <f t="shared" si="33"/>
        <v>2948241.8893633974</v>
      </c>
      <c r="Y399" s="5">
        <f t="shared" si="34"/>
        <v>4587490.7765550613</v>
      </c>
      <c r="Z399" s="5">
        <f>'90.1 Data-SI'!Y399/Convert!$B$2*1000000</f>
        <v>5819141.905182465</v>
      </c>
      <c r="AA399" s="5">
        <f>'90.1 Data-SI'!Z399/Convert!$B$2*1000000</f>
        <v>6881000.3337263921</v>
      </c>
      <c r="AB399" s="5">
        <f t="shared" si="30"/>
        <v>12700142.238908857</v>
      </c>
    </row>
    <row r="400" spans="1:28" x14ac:dyDescent="0.25">
      <c r="A400" s="95">
        <v>2010</v>
      </c>
      <c r="B400" s="95" t="s">
        <v>59</v>
      </c>
      <c r="C400" s="52" t="s">
        <v>8</v>
      </c>
      <c r="D400" s="5">
        <f>'90.1 Data-SI'!D400*Convert!$B$1</f>
        <v>122119.68521488593</v>
      </c>
      <c r="E400" s="5">
        <f>'90.1 Data-SI'!E400/Convert!$B$2*1000000</f>
        <v>0</v>
      </c>
      <c r="F400" s="5">
        <f>'90.1 Data-SI'!F400/Convert!$B$2*1000000</f>
        <v>5074224.0292670755</v>
      </c>
      <c r="G400" s="5">
        <f>'90.1 Data-SI'!G400/Convert!$B$2*1000000</f>
        <v>383117.14099698409</v>
      </c>
      <c r="H400" s="5">
        <f>'90.1 Data-SI'!H400/Convert!$B$2*1000000</f>
        <v>1200960.0628743935</v>
      </c>
      <c r="I400" s="5">
        <f>'90.1 Data-SI'!I400/Convert!$B$2*1000000</f>
        <v>231494.84306945253</v>
      </c>
      <c r="J400" s="5">
        <f>'90.1 Data-SI'!J400/Convert!$B$2*1000000</f>
        <v>1654272.5366494798</v>
      </c>
      <c r="K400" s="5">
        <f>'90.1 Data-SI'!K400/Convert!$B$2*1000000</f>
        <v>1695502.5795315676</v>
      </c>
      <c r="L400" s="5">
        <f>'90.1 Data-SI'!L400/Convert!$B$2*1000000</f>
        <v>933912.60121857049</v>
      </c>
      <c r="M400" s="5">
        <f>'90.1 Data-SI'!M400/Convert!$B$2*1000000</f>
        <v>680788.57243488228</v>
      </c>
      <c r="N400" s="5">
        <f>'90.1 Data-SI'!N400/Convert!$B$2*1000000</f>
        <v>74005.557430653658</v>
      </c>
      <c r="O400" s="5">
        <f>'90.1 Data-SI'!O400/Convert!$B$2*1000000</f>
        <v>1431.9525628926392</v>
      </c>
      <c r="P400" s="5">
        <f t="shared" si="31"/>
        <v>72573.604867761023</v>
      </c>
      <c r="Q400" s="5">
        <f>'90.1 Data-SI'!Q400/Convert!$B$2*1000000</f>
        <v>0</v>
      </c>
      <c r="R400" s="5">
        <f>'90.1 Data-SI'!R400/Convert!$B$2*1000000</f>
        <v>0</v>
      </c>
      <c r="S400" s="5">
        <f>'90.1 Data-SI'!S400/Convert!$B$2*1000000</f>
        <v>237011.13846195256</v>
      </c>
      <c r="T400" s="5">
        <f>'90.1 Data-SI'!T400/Convert!$B$2*1000000</f>
        <v>86023.8779765129</v>
      </c>
      <c r="U400" s="5">
        <f>'90.1 Data-SI'!U400/Convert!$B$2*1000000</f>
        <v>2336767.1798243108</v>
      </c>
      <c r="V400" s="5">
        <f>'90.1 Data-SI'!V400/Convert!$B$2*1000000</f>
        <v>70583.937779979227</v>
      </c>
      <c r="W400" s="5">
        <f t="shared" si="32"/>
        <v>1373490.45676158</v>
      </c>
      <c r="X400" s="5">
        <f t="shared" si="33"/>
        <v>5074224.0292670755</v>
      </c>
      <c r="Y400" s="5">
        <f t="shared" si="34"/>
        <v>6447714.4860286554</v>
      </c>
      <c r="Z400" s="5">
        <f>'90.1 Data-SI'!Y400/Convert!$B$2*1000000</f>
        <v>5552160.7907220842</v>
      </c>
      <c r="AA400" s="5">
        <f>'90.1 Data-SI'!Z400/Convert!$B$2*1000000</f>
        <v>9106493.7886229549</v>
      </c>
      <c r="AB400" s="5">
        <f t="shared" si="30"/>
        <v>14658654.57934504</v>
      </c>
    </row>
    <row r="401" spans="1:28" x14ac:dyDescent="0.25">
      <c r="A401" s="95">
        <v>2013</v>
      </c>
      <c r="B401" s="95" t="s">
        <v>59</v>
      </c>
      <c r="C401" s="52" t="s">
        <v>10</v>
      </c>
      <c r="D401" s="5">
        <f>'90.1 Data-SI'!D401*Convert!$B$1</f>
        <v>122119.68521488593</v>
      </c>
      <c r="E401" s="5">
        <f>'90.1 Data-SI'!E401/Convert!$B$2*1000000</f>
        <v>0</v>
      </c>
      <c r="F401" s="5">
        <f>'90.1 Data-SI'!F401/Convert!$B$2*1000000</f>
        <v>39343.886897367236</v>
      </c>
      <c r="G401" s="5">
        <f>'90.1 Data-SI'!G401/Convert!$B$2*1000000</f>
        <v>4946704.7196267042</v>
      </c>
      <c r="H401" s="5">
        <f>'90.1 Data-SI'!H401/Convert!$B$2*1000000</f>
        <v>864143.78612545552</v>
      </c>
      <c r="I401" s="5">
        <f>'90.1 Data-SI'!I401/Convert!$B$2*1000000</f>
        <v>233665.34417749807</v>
      </c>
      <c r="J401" s="5">
        <f>'90.1 Data-SI'!J401/Convert!$B$2*1000000</f>
        <v>1571660.8001528638</v>
      </c>
      <c r="K401" s="5">
        <f>'90.1 Data-SI'!K401/Convert!$B$2*1000000</f>
        <v>1695502.5795315676</v>
      </c>
      <c r="L401" s="5">
        <f>'90.1 Data-SI'!L401/Convert!$B$2*1000000</f>
        <v>930358.28717701114</v>
      </c>
      <c r="M401" s="5">
        <f>'90.1 Data-SI'!M401/Convert!$B$2*1000000</f>
        <v>568567.03042938292</v>
      </c>
      <c r="N401" s="5">
        <f>'90.1 Data-SI'!N401/Convert!$B$2*1000000</f>
        <v>114534.21567520735</v>
      </c>
      <c r="O401" s="5">
        <f>'90.1 Data-SI'!O401/Convert!$B$2*1000000</f>
        <v>1431.9525628926392</v>
      </c>
      <c r="P401" s="5">
        <f t="shared" si="31"/>
        <v>113102.26311231471</v>
      </c>
      <c r="Q401" s="5">
        <f>'90.1 Data-SI'!Q401/Convert!$B$2*1000000</f>
        <v>0</v>
      </c>
      <c r="R401" s="5">
        <f>'90.1 Data-SI'!R401/Convert!$B$2*1000000</f>
        <v>0</v>
      </c>
      <c r="S401" s="5">
        <f>'90.1 Data-SI'!S401/Convert!$B$2*1000000</f>
        <v>303509.98463683296</v>
      </c>
      <c r="T401" s="5">
        <f>'90.1 Data-SI'!T401/Convert!$B$2*1000000</f>
        <v>86023.8779765129</v>
      </c>
      <c r="U401" s="5">
        <f>'90.1 Data-SI'!U401/Convert!$B$2*1000000</f>
        <v>1661741.335222143</v>
      </c>
      <c r="V401" s="5">
        <f>'90.1 Data-SI'!V401/Convert!$B$2*1000000</f>
        <v>59049.00394377207</v>
      </c>
      <c r="W401" s="5">
        <f t="shared" si="32"/>
        <v>5931883.997805235</v>
      </c>
      <c r="X401" s="5">
        <f t="shared" si="33"/>
        <v>39343.886897367236</v>
      </c>
      <c r="Y401" s="5">
        <f t="shared" si="34"/>
        <v>5971227.8847026024</v>
      </c>
      <c r="Z401" s="5">
        <f>'90.1 Data-SI'!Y401/Convert!$B$2*1000000</f>
        <v>9678217.0499212407</v>
      </c>
      <c r="AA401" s="5">
        <f>'90.1 Data-SI'!Z401/Convert!$B$2*1000000</f>
        <v>3396587.8016510783</v>
      </c>
      <c r="AB401" s="5">
        <f t="shared" si="30"/>
        <v>13074804.85157232</v>
      </c>
    </row>
    <row r="402" spans="1:28" x14ac:dyDescent="0.25">
      <c r="A402" s="95">
        <v>2013</v>
      </c>
      <c r="B402" s="95" t="s">
        <v>59</v>
      </c>
      <c r="C402" s="52" t="s">
        <v>6</v>
      </c>
      <c r="D402" s="5">
        <f>'90.1 Data-SI'!D402*Convert!$B$1</f>
        <v>122119.68521488593</v>
      </c>
      <c r="E402" s="5">
        <f>'90.1 Data-SI'!E402/Convert!$B$2*1000000</f>
        <v>0</v>
      </c>
      <c r="F402" s="5">
        <f>'90.1 Data-SI'!F402/Convert!$B$2*1000000</f>
        <v>74460.509627973268</v>
      </c>
      <c r="G402" s="5">
        <f>'90.1 Data-SI'!G402/Convert!$B$2*1000000</f>
        <v>4330955.3550669681</v>
      </c>
      <c r="H402" s="5">
        <f>'90.1 Data-SI'!H402/Convert!$B$2*1000000</f>
        <v>864494.47844422271</v>
      </c>
      <c r="I402" s="5">
        <f>'90.1 Data-SI'!I402/Convert!$B$2*1000000</f>
        <v>233703.25686060803</v>
      </c>
      <c r="J402" s="5">
        <f>'90.1 Data-SI'!J402/Convert!$B$2*1000000</f>
        <v>1571660.8001528638</v>
      </c>
      <c r="K402" s="5">
        <f>'90.1 Data-SI'!K402/Convert!$B$2*1000000</f>
        <v>1695502.5795315676</v>
      </c>
      <c r="L402" s="5">
        <f>'90.1 Data-SI'!L402/Convert!$B$2*1000000</f>
        <v>930358.28717701114</v>
      </c>
      <c r="M402" s="5">
        <f>'90.1 Data-SI'!M402/Convert!$B$2*1000000</f>
        <v>535848.38490548229</v>
      </c>
      <c r="N402" s="5">
        <f>'90.1 Data-SI'!N402/Convert!$B$2*1000000</f>
        <v>108316.53564517292</v>
      </c>
      <c r="O402" s="5">
        <f>'90.1 Data-SI'!O402/Convert!$B$2*1000000</f>
        <v>1431.9525628926392</v>
      </c>
      <c r="P402" s="5">
        <f t="shared" si="31"/>
        <v>106884.58308228028</v>
      </c>
      <c r="Q402" s="5">
        <f>'90.1 Data-SI'!Q402/Convert!$B$2*1000000</f>
        <v>0</v>
      </c>
      <c r="R402" s="5">
        <f>'90.1 Data-SI'!R402/Convert!$B$2*1000000</f>
        <v>0</v>
      </c>
      <c r="S402" s="5">
        <f>'90.1 Data-SI'!S402/Convert!$B$2*1000000</f>
        <v>294050.77020089643</v>
      </c>
      <c r="T402" s="5">
        <f>'90.1 Data-SI'!T402/Convert!$B$2*1000000</f>
        <v>86014.399805735404</v>
      </c>
      <c r="U402" s="5">
        <f>'90.1 Data-SI'!U402/Convert!$B$2*1000000</f>
        <v>1675797.462485163</v>
      </c>
      <c r="V402" s="5">
        <f>'90.1 Data-SI'!V402/Convert!$B$2*1000000</f>
        <v>59181.698334656954</v>
      </c>
      <c r="W402" s="5">
        <f t="shared" si="32"/>
        <v>5267739.0932556279</v>
      </c>
      <c r="X402" s="5">
        <f t="shared" si="33"/>
        <v>74460.509627973268</v>
      </c>
      <c r="Y402" s="5">
        <f t="shared" si="34"/>
        <v>5342199.6028836016</v>
      </c>
      <c r="Z402" s="5">
        <f>'90.1 Data-SI'!Y402/Convert!$B$2*1000000</f>
        <v>9014583.9665936176</v>
      </c>
      <c r="AA402" s="5">
        <f>'90.1 Data-SI'!Z402/Convert!$B$2*1000000</f>
        <v>3445770.0298154815</v>
      </c>
      <c r="AB402" s="5">
        <f t="shared" si="30"/>
        <v>12460353.9964091</v>
      </c>
    </row>
    <row r="403" spans="1:28" x14ac:dyDescent="0.25">
      <c r="A403" s="95">
        <v>2013</v>
      </c>
      <c r="B403" s="95" t="s">
        <v>59</v>
      </c>
      <c r="C403" s="52" t="s">
        <v>11</v>
      </c>
      <c r="D403" s="5">
        <f>'90.1 Data-SI'!D403*Convert!$B$1</f>
        <v>122119.68521488593</v>
      </c>
      <c r="E403" s="5">
        <f>'90.1 Data-SI'!E403/Convert!$B$2*1000000</f>
        <v>0</v>
      </c>
      <c r="F403" s="5">
        <f>'90.1 Data-SI'!F403/Convert!$B$2*1000000</f>
        <v>70602.894121534206</v>
      </c>
      <c r="G403" s="5">
        <f>'90.1 Data-SI'!G403/Convert!$B$2*1000000</f>
        <v>3460214.7620803784</v>
      </c>
      <c r="H403" s="5">
        <f>'90.1 Data-SI'!H403/Convert!$B$2*1000000</f>
        <v>865574.98991285672</v>
      </c>
      <c r="I403" s="5">
        <f>'90.1 Data-SI'!I403/Convert!$B$2*1000000</f>
        <v>233731.69137294049</v>
      </c>
      <c r="J403" s="5">
        <f>'90.1 Data-SI'!J403/Convert!$B$2*1000000</f>
        <v>1571660.8001528638</v>
      </c>
      <c r="K403" s="5">
        <f>'90.1 Data-SI'!K403/Convert!$B$2*1000000</f>
        <v>1695502.5795315676</v>
      </c>
      <c r="L403" s="5">
        <f>'90.1 Data-SI'!L403/Convert!$B$2*1000000</f>
        <v>930358.28717701114</v>
      </c>
      <c r="M403" s="5">
        <f>'90.1 Data-SI'!M403/Convert!$B$2*1000000</f>
        <v>538075.75503819284</v>
      </c>
      <c r="N403" s="5">
        <f>'90.1 Data-SI'!N403/Convert!$B$2*1000000</f>
        <v>89274.890553192483</v>
      </c>
      <c r="O403" s="5">
        <f>'90.1 Data-SI'!O403/Convert!$B$2*1000000</f>
        <v>1431.9525628926392</v>
      </c>
      <c r="P403" s="5">
        <f t="shared" si="31"/>
        <v>87842.937990299848</v>
      </c>
      <c r="Q403" s="5">
        <f>'90.1 Data-SI'!Q403/Convert!$B$2*1000000</f>
        <v>0</v>
      </c>
      <c r="R403" s="5">
        <f>'90.1 Data-SI'!R403/Convert!$B$2*1000000</f>
        <v>0</v>
      </c>
      <c r="S403" s="5">
        <f>'90.1 Data-SI'!S403/Convert!$B$2*1000000</f>
        <v>293918.07581001159</v>
      </c>
      <c r="T403" s="5">
        <f>'90.1 Data-SI'!T403/Convert!$B$2*1000000</f>
        <v>86023.8779765129</v>
      </c>
      <c r="U403" s="5">
        <f>'90.1 Data-SI'!U403/Convert!$B$2*1000000</f>
        <v>1723065.1001525132</v>
      </c>
      <c r="V403" s="5">
        <f>'90.1 Data-SI'!V403/Convert!$B$2*1000000</f>
        <v>58925.787723664682</v>
      </c>
      <c r="W403" s="5">
        <f t="shared" si="32"/>
        <v>4380051.5309188832</v>
      </c>
      <c r="X403" s="5">
        <f t="shared" si="33"/>
        <v>70602.894121534206</v>
      </c>
      <c r="Y403" s="5">
        <f t="shared" si="34"/>
        <v>4450654.4250404174</v>
      </c>
      <c r="Z403" s="5">
        <f>'90.1 Data-SI'!Y403/Convert!$B$2*1000000</f>
        <v>8127758.9177976251</v>
      </c>
      <c r="AA403" s="5">
        <f>'90.1 Data-SI'!Z403/Convert!$B$2*1000000</f>
        <v>3489170.5738056153</v>
      </c>
      <c r="AB403" s="5">
        <f t="shared" si="30"/>
        <v>11616929.49160324</v>
      </c>
    </row>
    <row r="404" spans="1:28" x14ac:dyDescent="0.25">
      <c r="A404" s="95">
        <v>2013</v>
      </c>
      <c r="B404" s="95" t="s">
        <v>59</v>
      </c>
      <c r="C404" s="52" t="s">
        <v>13</v>
      </c>
      <c r="D404" s="5">
        <f>'90.1 Data-SI'!D404*Convert!$B$1</f>
        <v>122119.68521488593</v>
      </c>
      <c r="E404" s="5">
        <f>'90.1 Data-SI'!E404/Convert!$B$2*1000000</f>
        <v>0</v>
      </c>
      <c r="F404" s="5">
        <f>'90.1 Data-SI'!F404/Convert!$B$2*1000000</f>
        <v>134656.37223582179</v>
      </c>
      <c r="G404" s="5">
        <f>'90.1 Data-SI'!G404/Convert!$B$2*1000000</f>
        <v>3396919.5376282902</v>
      </c>
      <c r="H404" s="5">
        <f>'90.1 Data-SI'!H404/Convert!$B$2*1000000</f>
        <v>865338.03564341937</v>
      </c>
      <c r="I404" s="5">
        <f>'90.1 Data-SI'!I404/Convert!$B$2*1000000</f>
        <v>233437.86807883825</v>
      </c>
      <c r="J404" s="5">
        <f>'90.1 Data-SI'!J404/Convert!$B$2*1000000</f>
        <v>1571660.8001528638</v>
      </c>
      <c r="K404" s="5">
        <f>'90.1 Data-SI'!K404/Convert!$B$2*1000000</f>
        <v>1695502.5795315676</v>
      </c>
      <c r="L404" s="5">
        <f>'90.1 Data-SI'!L404/Convert!$B$2*1000000</f>
        <v>930358.28717701114</v>
      </c>
      <c r="M404" s="5">
        <f>'90.1 Data-SI'!M404/Convert!$B$2*1000000</f>
        <v>521422.60898214008</v>
      </c>
      <c r="N404" s="5">
        <f>'90.1 Data-SI'!N404/Convert!$B$2*1000000</f>
        <v>96317.171440868682</v>
      </c>
      <c r="O404" s="5">
        <f>'90.1 Data-SI'!O404/Convert!$B$2*1000000</f>
        <v>1431.9525628926392</v>
      </c>
      <c r="P404" s="5">
        <f t="shared" si="31"/>
        <v>94885.218877976047</v>
      </c>
      <c r="Q404" s="5">
        <f>'90.1 Data-SI'!Q404/Convert!$B$2*1000000</f>
        <v>0</v>
      </c>
      <c r="R404" s="5">
        <f>'90.1 Data-SI'!R404/Convert!$B$2*1000000</f>
        <v>0</v>
      </c>
      <c r="S404" s="5">
        <f>'90.1 Data-SI'!S404/Convert!$B$2*1000000</f>
        <v>294628.93861832347</v>
      </c>
      <c r="T404" s="5">
        <f>'90.1 Data-SI'!T404/Convert!$B$2*1000000</f>
        <v>86014.399805735404</v>
      </c>
      <c r="U404" s="5">
        <f>'90.1 Data-SI'!U404/Convert!$B$2*1000000</f>
        <v>1730723.4621407264</v>
      </c>
      <c r="V404" s="5">
        <f>'90.1 Data-SI'!V404/Convert!$B$2*1000000</f>
        <v>59096.39479765953</v>
      </c>
      <c r="W404" s="5">
        <f t="shared" si="32"/>
        <v>4307856.30410673</v>
      </c>
      <c r="X404" s="5">
        <f t="shared" si="33"/>
        <v>134656.37223582179</v>
      </c>
      <c r="Y404" s="5">
        <f t="shared" si="34"/>
        <v>4442512.6763425516</v>
      </c>
      <c r="Z404" s="5">
        <f>'90.1 Data-SI'!Y404/Convert!$B$2*1000000</f>
        <v>8055194.0423251502</v>
      </c>
      <c r="AA404" s="5">
        <f>'90.1 Data-SI'!Z404/Convert!$B$2*1000000</f>
        <v>3560882.4139081156</v>
      </c>
      <c r="AB404" s="5">
        <f t="shared" si="30"/>
        <v>11616076.456233267</v>
      </c>
    </row>
    <row r="405" spans="1:28" x14ac:dyDescent="0.25">
      <c r="A405" s="95">
        <v>2013</v>
      </c>
      <c r="B405" s="95" t="s">
        <v>59</v>
      </c>
      <c r="C405" s="52" t="s">
        <v>19</v>
      </c>
      <c r="D405" s="5">
        <f>'90.1 Data-SI'!D405*Convert!$B$1</f>
        <v>122119.68521488593</v>
      </c>
      <c r="E405" s="5">
        <f>'90.1 Data-SI'!E405/Convert!$B$2*1000000</f>
        <v>0</v>
      </c>
      <c r="F405" s="5">
        <f>'90.1 Data-SI'!F405/Convert!$B$2*1000000</f>
        <v>364890.61859186797</v>
      </c>
      <c r="G405" s="5">
        <f>'90.1 Data-SI'!G405/Convert!$B$2*1000000</f>
        <v>2943929.321659639</v>
      </c>
      <c r="H405" s="5">
        <f>'90.1 Data-SI'!H405/Convert!$B$2*1000000</f>
        <v>864816.73625065736</v>
      </c>
      <c r="I405" s="5">
        <f>'90.1 Data-SI'!I405/Convert!$B$2*1000000</f>
        <v>233362.04271261833</v>
      </c>
      <c r="J405" s="5">
        <f>'90.1 Data-SI'!J405/Convert!$B$2*1000000</f>
        <v>1571660.8001528638</v>
      </c>
      <c r="K405" s="5">
        <f>'90.1 Data-SI'!K405/Convert!$B$2*1000000</f>
        <v>1695502.5795315676</v>
      </c>
      <c r="L405" s="5">
        <f>'90.1 Data-SI'!L405/Convert!$B$2*1000000</f>
        <v>930358.28717701114</v>
      </c>
      <c r="M405" s="5">
        <f>'90.1 Data-SI'!M405/Convert!$B$2*1000000</f>
        <v>520095.6650732914</v>
      </c>
      <c r="N405" s="5">
        <f>'90.1 Data-SI'!N405/Convert!$B$2*1000000</f>
        <v>92269.992518879793</v>
      </c>
      <c r="O405" s="5">
        <f>'90.1 Data-SI'!O405/Convert!$B$2*1000000</f>
        <v>1431.9525628926392</v>
      </c>
      <c r="P405" s="5">
        <f t="shared" si="31"/>
        <v>90838.039955987158</v>
      </c>
      <c r="Q405" s="5">
        <f>'90.1 Data-SI'!Q405/Convert!$B$2*1000000</f>
        <v>0</v>
      </c>
      <c r="R405" s="5">
        <f>'90.1 Data-SI'!R405/Convert!$B$2*1000000</f>
        <v>0</v>
      </c>
      <c r="S405" s="5">
        <f>'90.1 Data-SI'!S405/Convert!$B$2*1000000</f>
        <v>230433.28794237348</v>
      </c>
      <c r="T405" s="5">
        <f>'90.1 Data-SI'!T405/Convert!$B$2*1000000</f>
        <v>86023.8779765129</v>
      </c>
      <c r="U405" s="5">
        <f>'90.1 Data-SI'!U405/Convert!$B$2*1000000</f>
        <v>1794653.7240349066</v>
      </c>
      <c r="V405" s="5">
        <f>'90.1 Data-SI'!V405/Convert!$B$2*1000000</f>
        <v>58650.920771117439</v>
      </c>
      <c r="W405" s="5">
        <f t="shared" si="32"/>
        <v>3785296.3146312912</v>
      </c>
      <c r="X405" s="5">
        <f t="shared" si="33"/>
        <v>364890.61859186797</v>
      </c>
      <c r="Y405" s="5">
        <f t="shared" si="34"/>
        <v>4150186.9332231591</v>
      </c>
      <c r="Z405" s="5">
        <f>'90.1 Data-SI'!Y405/Convert!$B$2*1000000</f>
        <v>7531600.9322349653</v>
      </c>
      <c r="AA405" s="5">
        <f>'90.1 Data-SI'!Z405/Convert!$B$2*1000000</f>
        <v>3855046.9221583423</v>
      </c>
      <c r="AB405" s="5">
        <f t="shared" si="30"/>
        <v>11386647.854393307</v>
      </c>
    </row>
    <row r="406" spans="1:28" x14ac:dyDescent="0.25">
      <c r="A406" s="95">
        <v>2013</v>
      </c>
      <c r="B406" s="95" t="s">
        <v>59</v>
      </c>
      <c r="C406" s="52" t="s">
        <v>20</v>
      </c>
      <c r="D406" s="5">
        <f>'90.1 Data-SI'!D406*Convert!$B$1</f>
        <v>122119.68521488593</v>
      </c>
      <c r="E406" s="5">
        <f>'90.1 Data-SI'!E406/Convert!$B$2*1000000</f>
        <v>0</v>
      </c>
      <c r="F406" s="5">
        <f>'90.1 Data-SI'!F406/Convert!$B$2*1000000</f>
        <v>230708.15489492071</v>
      </c>
      <c r="G406" s="5">
        <f>'90.1 Data-SI'!G406/Convert!$B$2*1000000</f>
        <v>1873436.2795374158</v>
      </c>
      <c r="H406" s="5">
        <f>'90.1 Data-SI'!H406/Convert!$B$2*1000000</f>
        <v>865110.55954475957</v>
      </c>
      <c r="I406" s="5">
        <f>'90.1 Data-SI'!I406/Convert!$B$2*1000000</f>
        <v>233523.17161583569</v>
      </c>
      <c r="J406" s="5">
        <f>'90.1 Data-SI'!J406/Convert!$B$2*1000000</f>
        <v>1571660.8001528638</v>
      </c>
      <c r="K406" s="5">
        <f>'90.1 Data-SI'!K406/Convert!$B$2*1000000</f>
        <v>1695502.5795315676</v>
      </c>
      <c r="L406" s="5">
        <f>'90.1 Data-SI'!L406/Convert!$B$2*1000000</f>
        <v>930358.28717701114</v>
      </c>
      <c r="M406" s="5">
        <f>'90.1 Data-SI'!M406/Convert!$B$2*1000000</f>
        <v>522266.16618133691</v>
      </c>
      <c r="N406" s="5">
        <f>'90.1 Data-SI'!N406/Convert!$B$2*1000000</f>
        <v>66659.975078097748</v>
      </c>
      <c r="O406" s="5">
        <f>'90.1 Data-SI'!O406/Convert!$B$2*1000000</f>
        <v>1431.9525628926392</v>
      </c>
      <c r="P406" s="5">
        <f t="shared" si="31"/>
        <v>65228.022515205106</v>
      </c>
      <c r="Q406" s="5">
        <f>'90.1 Data-SI'!Q406/Convert!$B$2*1000000</f>
        <v>0</v>
      </c>
      <c r="R406" s="5">
        <f>'90.1 Data-SI'!R406/Convert!$B$2*1000000</f>
        <v>0</v>
      </c>
      <c r="S406" s="5">
        <f>'90.1 Data-SI'!S406/Convert!$B$2*1000000</f>
        <v>193857.02691203373</v>
      </c>
      <c r="T406" s="5">
        <f>'90.1 Data-SI'!T406/Convert!$B$2*1000000</f>
        <v>86014.399805735404</v>
      </c>
      <c r="U406" s="5">
        <f>'90.1 Data-SI'!U406/Convert!$B$2*1000000</f>
        <v>1798871.5100308903</v>
      </c>
      <c r="V406" s="5">
        <f>'90.1 Data-SI'!V406/Convert!$B$2*1000000</f>
        <v>58205.446744575325</v>
      </c>
      <c r="W406" s="5">
        <f t="shared" si="32"/>
        <v>2654787.4951459914</v>
      </c>
      <c r="X406" s="5">
        <f t="shared" si="33"/>
        <v>230708.15489492071</v>
      </c>
      <c r="Y406" s="5">
        <f t="shared" si="34"/>
        <v>2885495.650040912</v>
      </c>
      <c r="Z406" s="5">
        <f>'90.1 Data-SI'!Y406/Convert!$B$2*1000000</f>
        <v>6401101.5909204427</v>
      </c>
      <c r="AA406" s="5">
        <f>'90.1 Data-SI'!Z406/Convert!$B$2*1000000</f>
        <v>3725082.244457379</v>
      </c>
      <c r="AB406" s="5">
        <f t="shared" si="30"/>
        <v>10126183.835377822</v>
      </c>
    </row>
    <row r="407" spans="1:28" x14ac:dyDescent="0.25">
      <c r="A407" s="95">
        <v>2013</v>
      </c>
      <c r="B407" s="95" t="s">
        <v>59</v>
      </c>
      <c r="C407" s="52" t="s">
        <v>3</v>
      </c>
      <c r="D407" s="5">
        <f>'90.1 Data-SI'!D407*Convert!$B$1</f>
        <v>122119.68521488593</v>
      </c>
      <c r="E407" s="5">
        <f>'90.1 Data-SI'!E407/Convert!$B$2*1000000</f>
        <v>0</v>
      </c>
      <c r="F407" s="5">
        <f>'90.1 Data-SI'!F407/Convert!$B$2*1000000</f>
        <v>759552.17159583676</v>
      </c>
      <c r="G407" s="5">
        <f>'90.1 Data-SI'!G407/Convert!$B$2*1000000</f>
        <v>1729254.3456702151</v>
      </c>
      <c r="H407" s="5">
        <f>'90.1 Data-SI'!H407/Convert!$B$2*1000000</f>
        <v>865214.81942331197</v>
      </c>
      <c r="I407" s="5">
        <f>'90.1 Data-SI'!I407/Convert!$B$2*1000000</f>
        <v>233485.25893272573</v>
      </c>
      <c r="J407" s="5">
        <f>'90.1 Data-SI'!J407/Convert!$B$2*1000000</f>
        <v>1571660.8001528638</v>
      </c>
      <c r="K407" s="5">
        <f>'90.1 Data-SI'!K407/Convert!$B$2*1000000</f>
        <v>1695502.5795315676</v>
      </c>
      <c r="L407" s="5">
        <f>'90.1 Data-SI'!L407/Convert!$B$2*1000000</f>
        <v>930358.28717701114</v>
      </c>
      <c r="M407" s="5">
        <f>'90.1 Data-SI'!M407/Convert!$B$2*1000000</f>
        <v>500788.63119954121</v>
      </c>
      <c r="N407" s="5">
        <f>'90.1 Data-SI'!N407/Convert!$B$2*1000000</f>
        <v>75474.673901164846</v>
      </c>
      <c r="O407" s="5">
        <f>'90.1 Data-SI'!O407/Convert!$B$2*1000000</f>
        <v>1431.9525628926392</v>
      </c>
      <c r="P407" s="5">
        <f t="shared" si="31"/>
        <v>74042.721338272211</v>
      </c>
      <c r="Q407" s="5">
        <f>'90.1 Data-SI'!Q407/Convert!$B$2*1000000</f>
        <v>0</v>
      </c>
      <c r="R407" s="5">
        <f>'90.1 Data-SI'!R407/Convert!$B$2*1000000</f>
        <v>0</v>
      </c>
      <c r="S407" s="5">
        <f>'90.1 Data-SI'!S407/Convert!$B$2*1000000</f>
        <v>204728.4887938165</v>
      </c>
      <c r="T407" s="5">
        <f>'90.1 Data-SI'!T407/Convert!$B$2*1000000</f>
        <v>86023.8779765129</v>
      </c>
      <c r="U407" s="5">
        <f>'90.1 Data-SI'!U407/Convert!$B$2*1000000</f>
        <v>1918467.0689012778</v>
      </c>
      <c r="V407" s="5">
        <f>'90.1 Data-SI'!V407/Convert!$B$2*1000000</f>
        <v>58195.968573797836</v>
      </c>
      <c r="W407" s="5">
        <f t="shared" si="32"/>
        <v>2508814.1870018449</v>
      </c>
      <c r="X407" s="5">
        <f t="shared" si="33"/>
        <v>759552.17159583676</v>
      </c>
      <c r="Y407" s="5">
        <f t="shared" si="34"/>
        <v>3268366.3585976819</v>
      </c>
      <c r="Z407" s="5">
        <f>'90.1 Data-SI'!Y407/Convert!$B$2*1000000</f>
        <v>6255194.629971738</v>
      </c>
      <c r="AA407" s="5">
        <f>'90.1 Data-SI'!Z407/Convert!$B$2*1000000</f>
        <v>4373531.2981994599</v>
      </c>
      <c r="AB407" s="5">
        <f t="shared" si="30"/>
        <v>10628725.928171199</v>
      </c>
    </row>
    <row r="408" spans="1:28" x14ac:dyDescent="0.25">
      <c r="A408" s="95">
        <v>2013</v>
      </c>
      <c r="B408" s="95" t="s">
        <v>59</v>
      </c>
      <c r="C408" s="52" t="s">
        <v>7</v>
      </c>
      <c r="D408" s="5">
        <f>'90.1 Data-SI'!D408*Convert!$B$1</f>
        <v>122119.68521488593</v>
      </c>
      <c r="E408" s="5">
        <f>'90.1 Data-SI'!E408/Convert!$B$2*1000000</f>
        <v>0</v>
      </c>
      <c r="F408" s="5">
        <f>'90.1 Data-SI'!F408/Convert!$B$2*1000000</f>
        <v>334522.55942078517</v>
      </c>
      <c r="G408" s="5">
        <f>'90.1 Data-SI'!G408/Convert!$B$2*1000000</f>
        <v>1380742.0061818524</v>
      </c>
      <c r="H408" s="5">
        <f>'90.1 Data-SI'!H408/Convert!$B$2*1000000</f>
        <v>865053.69052009459</v>
      </c>
      <c r="I408" s="5">
        <f>'90.1 Data-SI'!I408/Convert!$B$2*1000000</f>
        <v>233475.78076194826</v>
      </c>
      <c r="J408" s="5">
        <f>'90.1 Data-SI'!J408/Convert!$B$2*1000000</f>
        <v>1571660.8001528638</v>
      </c>
      <c r="K408" s="5">
        <f>'90.1 Data-SI'!K408/Convert!$B$2*1000000</f>
        <v>1695502.5795315676</v>
      </c>
      <c r="L408" s="5">
        <f>'90.1 Data-SI'!L408/Convert!$B$2*1000000</f>
        <v>930358.28717701114</v>
      </c>
      <c r="M408" s="5">
        <f>'90.1 Data-SI'!M408/Convert!$B$2*1000000</f>
        <v>520427.40105050354</v>
      </c>
      <c r="N408" s="5">
        <f>'90.1 Data-SI'!N408/Convert!$B$2*1000000</f>
        <v>59153.263822324479</v>
      </c>
      <c r="O408" s="5">
        <f>'90.1 Data-SI'!O408/Convert!$B$2*1000000</f>
        <v>1431.9525628926392</v>
      </c>
      <c r="P408" s="5">
        <f t="shared" si="31"/>
        <v>57721.311259431837</v>
      </c>
      <c r="Q408" s="5">
        <f>'90.1 Data-SI'!Q408/Convert!$B$2*1000000</f>
        <v>0</v>
      </c>
      <c r="R408" s="5">
        <f>'90.1 Data-SI'!R408/Convert!$B$2*1000000</f>
        <v>0</v>
      </c>
      <c r="S408" s="5">
        <f>'90.1 Data-SI'!S408/Convert!$B$2*1000000</f>
        <v>192349.99775841262</v>
      </c>
      <c r="T408" s="5">
        <f>'90.1 Data-SI'!T408/Convert!$B$2*1000000</f>
        <v>86014.399805735404</v>
      </c>
      <c r="U408" s="5">
        <f>'90.1 Data-SI'!U408/Convert!$B$2*1000000</f>
        <v>1886042.2466714797</v>
      </c>
      <c r="V408" s="5">
        <f>'90.1 Data-SI'!V408/Convert!$B$2*1000000</f>
        <v>58366.575647792684</v>
      </c>
      <c r="W408" s="5">
        <f t="shared" si="32"/>
        <v>2151240.7162502003</v>
      </c>
      <c r="X408" s="5">
        <f t="shared" si="33"/>
        <v>334522.55942078517</v>
      </c>
      <c r="Y408" s="5">
        <f t="shared" si="34"/>
        <v>2485763.2756709857</v>
      </c>
      <c r="Z408" s="5">
        <f>'90.1 Data-SI'!Y408/Convert!$B$2*1000000</f>
        <v>5897592.7247077618</v>
      </c>
      <c r="AA408" s="5">
        <f>'90.1 Data-SI'!Z408/Convert!$B$2*1000000</f>
        <v>3916076.8637946104</v>
      </c>
      <c r="AB408" s="5">
        <f t="shared" si="30"/>
        <v>9813669.5885023717</v>
      </c>
    </row>
    <row r="409" spans="1:28" x14ac:dyDescent="0.25">
      <c r="A409" s="95">
        <v>2013</v>
      </c>
      <c r="B409" s="95" t="s">
        <v>59</v>
      </c>
      <c r="C409" s="52" t="s">
        <v>17</v>
      </c>
      <c r="D409" s="5">
        <f>'90.1 Data-SI'!D409*Convert!$B$1</f>
        <v>122119.68521488593</v>
      </c>
      <c r="E409" s="5">
        <f>'90.1 Data-SI'!E409/Convert!$B$2*1000000</f>
        <v>0</v>
      </c>
      <c r="F409" s="5">
        <f>'90.1 Data-SI'!F409/Convert!$B$2*1000000</f>
        <v>999046.5908014921</v>
      </c>
      <c r="G409" s="5">
        <f>'90.1 Data-SI'!G409/Convert!$B$2*1000000</f>
        <v>966773.41930413351</v>
      </c>
      <c r="H409" s="5">
        <f>'90.1 Data-SI'!H409/Convert!$B$2*1000000</f>
        <v>865157.95039864711</v>
      </c>
      <c r="I409" s="5">
        <f>'90.1 Data-SI'!I409/Convert!$B$2*1000000</f>
        <v>233437.86807883825</v>
      </c>
      <c r="J409" s="5">
        <f>'90.1 Data-SI'!J409/Convert!$B$2*1000000</f>
        <v>1571660.8001528638</v>
      </c>
      <c r="K409" s="5">
        <f>'90.1 Data-SI'!K409/Convert!$B$2*1000000</f>
        <v>1695502.5795315676</v>
      </c>
      <c r="L409" s="5">
        <f>'90.1 Data-SI'!L409/Convert!$B$2*1000000</f>
        <v>930358.28717701114</v>
      </c>
      <c r="M409" s="5">
        <f>'90.1 Data-SI'!M409/Convert!$B$2*1000000</f>
        <v>526853.60083764279</v>
      </c>
      <c r="N409" s="5">
        <f>'90.1 Data-SI'!N409/Convert!$B$2*1000000</f>
        <v>56101.29283197222</v>
      </c>
      <c r="O409" s="5">
        <f>'90.1 Data-SI'!O409/Convert!$B$2*1000000</f>
        <v>1431.9525628926392</v>
      </c>
      <c r="P409" s="5">
        <f t="shared" si="31"/>
        <v>54669.340269079577</v>
      </c>
      <c r="Q409" s="5">
        <f>'90.1 Data-SI'!Q409/Convert!$B$2*1000000</f>
        <v>0</v>
      </c>
      <c r="R409" s="5">
        <f>'90.1 Data-SI'!R409/Convert!$B$2*1000000</f>
        <v>0</v>
      </c>
      <c r="S409" s="5">
        <f>'90.1 Data-SI'!S409/Convert!$B$2*1000000</f>
        <v>0</v>
      </c>
      <c r="T409" s="5">
        <f>'90.1 Data-SI'!T409/Convert!$B$2*1000000</f>
        <v>86023.8779765129</v>
      </c>
      <c r="U409" s="5">
        <f>'90.1 Data-SI'!U409/Convert!$B$2*1000000</f>
        <v>1931651.2044527687</v>
      </c>
      <c r="V409" s="5">
        <f>'90.1 Data-SI'!V409/Convert!$B$2*1000000</f>
        <v>58736.224308114855</v>
      </c>
      <c r="W409" s="5">
        <f t="shared" si="32"/>
        <v>1548296.3604108559</v>
      </c>
      <c r="X409" s="5">
        <f t="shared" si="33"/>
        <v>999046.5908014921</v>
      </c>
      <c r="Y409" s="5">
        <f t="shared" si="34"/>
        <v>2547342.951212348</v>
      </c>
      <c r="Z409" s="5">
        <f>'90.1 Data-SI'!Y409/Convert!$B$2*1000000</f>
        <v>5295093.8428949583</v>
      </c>
      <c r="AA409" s="5">
        <f>'90.1 Data-SI'!Z409/Convert!$B$2*1000000</f>
        <v>4626209.8529566061</v>
      </c>
      <c r="AB409" s="5">
        <f t="shared" si="30"/>
        <v>9921303.6958515644</v>
      </c>
    </row>
    <row r="410" spans="1:28" x14ac:dyDescent="0.25">
      <c r="A410" s="95">
        <v>2013</v>
      </c>
      <c r="B410" s="95" t="s">
        <v>59</v>
      </c>
      <c r="C410" s="52" t="s">
        <v>14</v>
      </c>
      <c r="D410" s="5">
        <f>'90.1 Data-SI'!D410*Convert!$B$1</f>
        <v>122119.68521488593</v>
      </c>
      <c r="E410" s="5">
        <f>'90.1 Data-SI'!E410/Convert!$B$2*1000000</f>
        <v>0</v>
      </c>
      <c r="F410" s="5">
        <f>'90.1 Data-SI'!F410/Convert!$B$2*1000000</f>
        <v>731610.52414379176</v>
      </c>
      <c r="G410" s="5">
        <f>'90.1 Data-SI'!G410/Convert!$B$2*1000000</f>
        <v>1184856.6507234355</v>
      </c>
      <c r="H410" s="5">
        <f>'90.1 Data-SI'!H410/Convert!$B$2*1000000</f>
        <v>863650.92124502594</v>
      </c>
      <c r="I410" s="5">
        <f>'90.1 Data-SI'!I410/Convert!$B$2*1000000</f>
        <v>233125.08844318107</v>
      </c>
      <c r="J410" s="5">
        <f>'90.1 Data-SI'!J410/Convert!$B$2*1000000</f>
        <v>1571660.8001528638</v>
      </c>
      <c r="K410" s="5">
        <f>'90.1 Data-SI'!K410/Convert!$B$2*1000000</f>
        <v>1695502.5795315676</v>
      </c>
      <c r="L410" s="5">
        <f>'90.1 Data-SI'!L410/Convert!$B$2*1000000</f>
        <v>930358.28717701114</v>
      </c>
      <c r="M410" s="5">
        <f>'90.1 Data-SI'!M410/Convert!$B$2*1000000</f>
        <v>538710.7924802847</v>
      </c>
      <c r="N410" s="5">
        <f>'90.1 Data-SI'!N410/Convert!$B$2*1000000</f>
        <v>67588.835814291931</v>
      </c>
      <c r="O410" s="5">
        <f>'90.1 Data-SI'!O410/Convert!$B$2*1000000</f>
        <v>1431.9525628926392</v>
      </c>
      <c r="P410" s="5">
        <f t="shared" si="31"/>
        <v>66156.883251399297</v>
      </c>
      <c r="Q410" s="5">
        <f>'90.1 Data-SI'!Q410/Convert!$B$2*1000000</f>
        <v>0</v>
      </c>
      <c r="R410" s="5">
        <f>'90.1 Data-SI'!R410/Convert!$B$2*1000000</f>
        <v>0</v>
      </c>
      <c r="S410" s="5">
        <f>'90.1 Data-SI'!S410/Convert!$B$2*1000000</f>
        <v>232774.39612441385</v>
      </c>
      <c r="T410" s="5">
        <f>'90.1 Data-SI'!T410/Convert!$B$2*1000000</f>
        <v>86014.399805735404</v>
      </c>
      <c r="U410" s="5">
        <f>'90.1 Data-SI'!U410/Convert!$B$2*1000000</f>
        <v>2016518.7455944275</v>
      </c>
      <c r="V410" s="5">
        <f>'90.1 Data-SI'!V410/Convert!$B$2*1000000</f>
        <v>58442.401014012612</v>
      </c>
      <c r="W410" s="5">
        <f t="shared" si="32"/>
        <v>2022498.7225795335</v>
      </c>
      <c r="X410" s="5">
        <f t="shared" si="33"/>
        <v>731610.52414379176</v>
      </c>
      <c r="Y410" s="5">
        <f t="shared" si="34"/>
        <v>2754109.246723325</v>
      </c>
      <c r="Z410" s="5">
        <f>'90.1 Data-SI'!Y410/Convert!$B$2*1000000</f>
        <v>5767182.5729802558</v>
      </c>
      <c r="AA410" s="5">
        <f>'90.1 Data-SI'!Z410/Convert!$B$2*1000000</f>
        <v>4443631.8492697868</v>
      </c>
      <c r="AB410" s="5">
        <f t="shared" si="30"/>
        <v>10210814.422250044</v>
      </c>
    </row>
    <row r="411" spans="1:28" x14ac:dyDescent="0.25">
      <c r="A411" s="95">
        <v>2013</v>
      </c>
      <c r="B411" s="95" t="s">
        <v>59</v>
      </c>
      <c r="C411" s="52" t="s">
        <v>2</v>
      </c>
      <c r="D411" s="5">
        <f>'90.1 Data-SI'!D411*Convert!$B$1</f>
        <v>122119.68521488593</v>
      </c>
      <c r="E411" s="5">
        <f>'90.1 Data-SI'!E411/Convert!$B$2*1000000</f>
        <v>0</v>
      </c>
      <c r="F411" s="5">
        <f>'90.1 Data-SI'!F411/Convert!$B$2*1000000</f>
        <v>385543.55271602189</v>
      </c>
      <c r="G411" s="5">
        <f>'90.1 Data-SI'!G411/Convert!$B$2*1000000</f>
        <v>966849.24467035348</v>
      </c>
      <c r="H411" s="5">
        <f>'90.1 Data-SI'!H411/Convert!$B$2*1000000</f>
        <v>863290.75075548131</v>
      </c>
      <c r="I411" s="5">
        <f>'90.1 Data-SI'!I411/Convert!$B$2*1000000</f>
        <v>233305.17368795339</v>
      </c>
      <c r="J411" s="5">
        <f>'90.1 Data-SI'!J411/Convert!$B$2*1000000</f>
        <v>1571660.8001528638</v>
      </c>
      <c r="K411" s="5">
        <f>'90.1 Data-SI'!K411/Convert!$B$2*1000000</f>
        <v>1695502.5795315676</v>
      </c>
      <c r="L411" s="5">
        <f>'90.1 Data-SI'!L411/Convert!$B$2*1000000</f>
        <v>930358.28717701114</v>
      </c>
      <c r="M411" s="5">
        <f>'90.1 Data-SI'!M411/Convert!$B$2*1000000</f>
        <v>546331.24178538786</v>
      </c>
      <c r="N411" s="5">
        <f>'90.1 Data-SI'!N411/Convert!$B$2*1000000</f>
        <v>58006.40515824801</v>
      </c>
      <c r="O411" s="5">
        <f>'90.1 Data-SI'!O411/Convert!$B$2*1000000</f>
        <v>1431.9525628926392</v>
      </c>
      <c r="P411" s="5">
        <f t="shared" si="31"/>
        <v>56574.452595355368</v>
      </c>
      <c r="Q411" s="5">
        <f>'90.1 Data-SI'!Q411/Convert!$B$2*1000000</f>
        <v>0</v>
      </c>
      <c r="R411" s="5">
        <f>'90.1 Data-SI'!R411/Convert!$B$2*1000000</f>
        <v>0</v>
      </c>
      <c r="S411" s="5">
        <f>'90.1 Data-SI'!S411/Convert!$B$2*1000000</f>
        <v>187023.26578146237</v>
      </c>
      <c r="T411" s="5">
        <f>'90.1 Data-SI'!T411/Convert!$B$2*1000000</f>
        <v>86004.921634957907</v>
      </c>
      <c r="U411" s="5">
        <f>'90.1 Data-SI'!U411/Convert!$B$2*1000000</f>
        <v>1987752.4972847409</v>
      </c>
      <c r="V411" s="5">
        <f>'90.1 Data-SI'!V411/Convert!$B$2*1000000</f>
        <v>58309.706623127742</v>
      </c>
      <c r="W411" s="5">
        <f t="shared" si="32"/>
        <v>1756778.204832559</v>
      </c>
      <c r="X411" s="5">
        <f t="shared" si="33"/>
        <v>385543.55271602189</v>
      </c>
      <c r="Y411" s="5">
        <f t="shared" si="34"/>
        <v>2142321.7575485809</v>
      </c>
      <c r="Z411" s="5">
        <f>'90.1 Data-SI'!Y411/Convert!$B$2*1000000</f>
        <v>5501139.7974268477</v>
      </c>
      <c r="AA411" s="5">
        <f>'90.1 Data-SI'!Z411/Convert!$B$2*1000000</f>
        <v>4068808.1077031074</v>
      </c>
      <c r="AB411" s="5">
        <f t="shared" si="30"/>
        <v>9569947.9051299542</v>
      </c>
    </row>
    <row r="412" spans="1:28" x14ac:dyDescent="0.25">
      <c r="A412" s="95">
        <v>2013</v>
      </c>
      <c r="B412" s="95" t="s">
        <v>59</v>
      </c>
      <c r="C412" s="52" t="s">
        <v>18</v>
      </c>
      <c r="D412" s="5">
        <f>'90.1 Data-SI'!D412*Convert!$B$1</f>
        <v>122119.68521488593</v>
      </c>
      <c r="E412" s="5">
        <f>'90.1 Data-SI'!E412/Convert!$B$2*1000000</f>
        <v>0</v>
      </c>
      <c r="F412" s="5">
        <f>'90.1 Data-SI'!F412/Convert!$B$2*1000000</f>
        <v>682219.77622228349</v>
      </c>
      <c r="G412" s="5">
        <f>'90.1 Data-SI'!G412/Convert!$B$2*1000000</f>
        <v>421389.99459649477</v>
      </c>
      <c r="H412" s="5">
        <f>'90.1 Data-SI'!H412/Convert!$B$2*1000000</f>
        <v>864200.6551501205</v>
      </c>
      <c r="I412" s="5">
        <f>'90.1 Data-SI'!I412/Convert!$B$2*1000000</f>
        <v>232859.69966141129</v>
      </c>
      <c r="J412" s="5">
        <f>'90.1 Data-SI'!J412/Convert!$B$2*1000000</f>
        <v>1571660.8001528638</v>
      </c>
      <c r="K412" s="5">
        <f>'90.1 Data-SI'!K412/Convert!$B$2*1000000</f>
        <v>1695502.5795315676</v>
      </c>
      <c r="L412" s="5">
        <f>'90.1 Data-SI'!L412/Convert!$B$2*1000000</f>
        <v>930358.28717701114</v>
      </c>
      <c r="M412" s="5">
        <f>'90.1 Data-SI'!M412/Convert!$B$2*1000000</f>
        <v>532019.2039113756</v>
      </c>
      <c r="N412" s="5">
        <f>'90.1 Data-SI'!N412/Convert!$B$2*1000000</f>
        <v>50016.307192822678</v>
      </c>
      <c r="O412" s="5">
        <f>'90.1 Data-SI'!O412/Convert!$B$2*1000000</f>
        <v>1431.9525628926392</v>
      </c>
      <c r="P412" s="5">
        <f t="shared" si="31"/>
        <v>48584.354629930036</v>
      </c>
      <c r="Q412" s="5">
        <f>'90.1 Data-SI'!Q412/Convert!$B$2*1000000</f>
        <v>0</v>
      </c>
      <c r="R412" s="5">
        <f>'90.1 Data-SI'!R412/Convert!$B$2*1000000</f>
        <v>0</v>
      </c>
      <c r="S412" s="5">
        <f>'90.1 Data-SI'!S412/Convert!$B$2*1000000</f>
        <v>200188.44499139808</v>
      </c>
      <c r="T412" s="5">
        <f>'90.1 Data-SI'!T412/Convert!$B$2*1000000</f>
        <v>86014.399805735404</v>
      </c>
      <c r="U412" s="5">
        <f>'90.1 Data-SI'!U412/Convert!$B$2*1000000</f>
        <v>2046204.3764695311</v>
      </c>
      <c r="V412" s="5">
        <f>'90.1 Data-SI'!V412/Convert!$B$2*1000000</f>
        <v>58802.571503557301</v>
      </c>
      <c r="W412" s="5">
        <f t="shared" si="32"/>
        <v>1202181.9981291983</v>
      </c>
      <c r="X412" s="5">
        <f t="shared" si="33"/>
        <v>682219.77622228349</v>
      </c>
      <c r="Y412" s="5">
        <f t="shared" si="34"/>
        <v>1884401.7743514818</v>
      </c>
      <c r="Z412" s="5">
        <f>'90.1 Data-SI'!Y412/Convert!$B$2*1000000</f>
        <v>4947510.3641427904</v>
      </c>
      <c r="AA412" s="5">
        <f>'90.1 Data-SI'!Z412/Convert!$B$2*1000000</f>
        <v>4423926.7322233822</v>
      </c>
      <c r="AB412" s="5">
        <f t="shared" si="30"/>
        <v>9371437.0963661727</v>
      </c>
    </row>
    <row r="413" spans="1:28" x14ac:dyDescent="0.25">
      <c r="A413" s="95">
        <v>2013</v>
      </c>
      <c r="B413" s="95" t="s">
        <v>59</v>
      </c>
      <c r="C413" s="52" t="s">
        <v>4</v>
      </c>
      <c r="D413" s="5">
        <f>'90.1 Data-SI'!D413*Convert!$B$1</f>
        <v>122119.68521488593</v>
      </c>
      <c r="E413" s="5">
        <f>'90.1 Data-SI'!E413/Convert!$B$2*1000000</f>
        <v>0</v>
      </c>
      <c r="F413" s="5">
        <f>'90.1 Data-SI'!F413/Convert!$B$2*1000000</f>
        <v>1179946.958260695</v>
      </c>
      <c r="G413" s="5">
        <f>'90.1 Data-SI'!G413/Convert!$B$2*1000000</f>
        <v>729297.85047408391</v>
      </c>
      <c r="H413" s="5">
        <f>'90.1 Data-SI'!H413/Convert!$B$2*1000000</f>
        <v>863395.01063403359</v>
      </c>
      <c r="I413" s="5">
        <f>'90.1 Data-SI'!I413/Convert!$B$2*1000000</f>
        <v>233200.91380940098</v>
      </c>
      <c r="J413" s="5">
        <f>'90.1 Data-SI'!J413/Convert!$B$2*1000000</f>
        <v>1571660.8001528638</v>
      </c>
      <c r="K413" s="5">
        <f>'90.1 Data-SI'!K413/Convert!$B$2*1000000</f>
        <v>1695502.5795315676</v>
      </c>
      <c r="L413" s="5">
        <f>'90.1 Data-SI'!L413/Convert!$B$2*1000000</f>
        <v>930358.28717701114</v>
      </c>
      <c r="M413" s="5">
        <f>'90.1 Data-SI'!M413/Convert!$B$2*1000000</f>
        <v>540160.95260924078</v>
      </c>
      <c r="N413" s="5">
        <f>'90.1 Data-SI'!N413/Convert!$B$2*1000000</f>
        <v>59437.608945649226</v>
      </c>
      <c r="O413" s="5">
        <f>'90.1 Data-SI'!O413/Convert!$B$2*1000000</f>
        <v>1431.9525628926392</v>
      </c>
      <c r="P413" s="5">
        <f t="shared" si="31"/>
        <v>58005.656382756584</v>
      </c>
      <c r="Q413" s="5">
        <f>'90.1 Data-SI'!Q413/Convert!$B$2*1000000</f>
        <v>0</v>
      </c>
      <c r="R413" s="5">
        <f>'90.1 Data-SI'!R413/Convert!$B$2*1000000</f>
        <v>0</v>
      </c>
      <c r="S413" s="5">
        <f>'90.1 Data-SI'!S413/Convert!$B$2*1000000</f>
        <v>211562.24992438787</v>
      </c>
      <c r="T413" s="5">
        <f>'90.1 Data-SI'!T413/Convert!$B$2*1000000</f>
        <v>86014.399805735404</v>
      </c>
      <c r="U413" s="5">
        <f>'90.1 Data-SI'!U413/Convert!$B$2*1000000</f>
        <v>2100552.2077076673</v>
      </c>
      <c r="V413" s="5">
        <f>'90.1 Data-SI'!V413/Convert!$B$2*1000000</f>
        <v>58328.66296468272</v>
      </c>
      <c r="W413" s="5">
        <f t="shared" si="32"/>
        <v>1539026.7093904694</v>
      </c>
      <c r="X413" s="5">
        <f t="shared" si="33"/>
        <v>1179946.958260695</v>
      </c>
      <c r="Y413" s="5">
        <f t="shared" si="34"/>
        <v>2718973.6676511643</v>
      </c>
      <c r="Z413" s="5">
        <f>'90.1 Data-SI'!Y413/Convert!$B$2*1000000</f>
        <v>5283426.2146678669</v>
      </c>
      <c r="AA413" s="5">
        <f>'90.1 Data-SI'!Z413/Convert!$B$2*1000000</f>
        <v>4975992.2673291527</v>
      </c>
      <c r="AB413" s="5">
        <f t="shared" si="30"/>
        <v>10259418.481997021</v>
      </c>
    </row>
    <row r="414" spans="1:28" x14ac:dyDescent="0.25">
      <c r="A414" s="95">
        <v>2013</v>
      </c>
      <c r="B414" s="95" t="s">
        <v>59</v>
      </c>
      <c r="C414" s="52" t="s">
        <v>5</v>
      </c>
      <c r="D414" s="5">
        <f>'90.1 Data-SI'!D414*Convert!$B$1</f>
        <v>122119.68521488593</v>
      </c>
      <c r="E414" s="5">
        <f>'90.1 Data-SI'!E414/Convert!$B$2*1000000</f>
        <v>0</v>
      </c>
      <c r="F414" s="5">
        <f>'90.1 Data-SI'!F414/Convert!$B$2*1000000</f>
        <v>711194.54428907519</v>
      </c>
      <c r="G414" s="5">
        <f>'90.1 Data-SI'!G414/Convert!$B$2*1000000</f>
        <v>714691.98930596944</v>
      </c>
      <c r="H414" s="5">
        <f>'90.1 Data-SI'!H414/Convert!$B$2*1000000</f>
        <v>863404.48880481126</v>
      </c>
      <c r="I414" s="5">
        <f>'90.1 Data-SI'!I414/Convert!$B$2*1000000</f>
        <v>233210.39198017848</v>
      </c>
      <c r="J414" s="5">
        <f>'90.1 Data-SI'!J414/Convert!$B$2*1000000</f>
        <v>1571660.8001528638</v>
      </c>
      <c r="K414" s="5">
        <f>'90.1 Data-SI'!K414/Convert!$B$2*1000000</f>
        <v>1695502.5795315676</v>
      </c>
      <c r="L414" s="5">
        <f>'90.1 Data-SI'!L414/Convert!$B$2*1000000</f>
        <v>930358.28717701114</v>
      </c>
      <c r="M414" s="5">
        <f>'90.1 Data-SI'!M414/Convert!$B$2*1000000</f>
        <v>539459.56797170651</v>
      </c>
      <c r="N414" s="5">
        <f>'90.1 Data-SI'!N414/Convert!$B$2*1000000</f>
        <v>53030.365500064974</v>
      </c>
      <c r="O414" s="5">
        <f>'90.1 Data-SI'!O414/Convert!$B$2*1000000</f>
        <v>1431.9525628926392</v>
      </c>
      <c r="P414" s="5">
        <f t="shared" si="31"/>
        <v>51598.412937172332</v>
      </c>
      <c r="Q414" s="5">
        <f>'90.1 Data-SI'!Q414/Convert!$B$2*1000000</f>
        <v>0</v>
      </c>
      <c r="R414" s="5">
        <f>'90.1 Data-SI'!R414/Convert!$B$2*1000000</f>
        <v>0</v>
      </c>
      <c r="S414" s="5">
        <f>'90.1 Data-SI'!S414/Convert!$B$2*1000000</f>
        <v>198112.72559112744</v>
      </c>
      <c r="T414" s="5">
        <f>'90.1 Data-SI'!T414/Convert!$B$2*1000000</f>
        <v>86014.399805735404</v>
      </c>
      <c r="U414" s="5">
        <f>'90.1 Data-SI'!U414/Convert!$B$2*1000000</f>
        <v>2076269.1341757339</v>
      </c>
      <c r="V414" s="5">
        <f>'90.1 Data-SI'!V414/Convert!$B$2*1000000</f>
        <v>58186.490403020347</v>
      </c>
      <c r="W414" s="5">
        <f t="shared" si="32"/>
        <v>1503862.6958059757</v>
      </c>
      <c r="X414" s="5">
        <f t="shared" si="33"/>
        <v>711194.54428907519</v>
      </c>
      <c r="Y414" s="5">
        <f t="shared" si="34"/>
        <v>2215057.240095051</v>
      </c>
      <c r="Z414" s="5">
        <f>'90.1 Data-SI'!Y414/Convert!$B$2*1000000</f>
        <v>5248110.5503509343</v>
      </c>
      <c r="AA414" s="5">
        <f>'90.1 Data-SI'!Z414/Convert!$B$2*1000000</f>
        <v>4482966.2579963766</v>
      </c>
      <c r="AB414" s="5">
        <f t="shared" si="30"/>
        <v>9731076.8083473109</v>
      </c>
    </row>
    <row r="415" spans="1:28" x14ac:dyDescent="0.25">
      <c r="A415" s="95">
        <v>2013</v>
      </c>
      <c r="B415" s="95" t="s">
        <v>59</v>
      </c>
      <c r="C415" s="52" t="s">
        <v>15</v>
      </c>
      <c r="D415" s="5">
        <f>'90.1 Data-SI'!D415*Convert!$B$1</f>
        <v>122119.68521488593</v>
      </c>
      <c r="E415" s="5">
        <f>'90.1 Data-SI'!E415/Convert!$B$2*1000000</f>
        <v>0</v>
      </c>
      <c r="F415" s="5">
        <f>'90.1 Data-SI'!F415/Convert!$B$2*1000000</f>
        <v>721412.01238721085</v>
      </c>
      <c r="G415" s="5">
        <f>'90.1 Data-SI'!G415/Convert!$B$2*1000000</f>
        <v>255540.96233194845</v>
      </c>
      <c r="H415" s="5">
        <f>'90.1 Data-SI'!H415/Convert!$B$2*1000000</f>
        <v>863736.22478202323</v>
      </c>
      <c r="I415" s="5">
        <f>'90.1 Data-SI'!I415/Convert!$B$2*1000000</f>
        <v>232840.74331985629</v>
      </c>
      <c r="J415" s="5">
        <f>'90.1 Data-SI'!J415/Convert!$B$2*1000000</f>
        <v>1571660.8001528638</v>
      </c>
      <c r="K415" s="5">
        <f>'90.1 Data-SI'!K415/Convert!$B$2*1000000</f>
        <v>1695502.5795315676</v>
      </c>
      <c r="L415" s="5">
        <f>'90.1 Data-SI'!L415/Convert!$B$2*1000000</f>
        <v>930358.28717701114</v>
      </c>
      <c r="M415" s="5">
        <f>'90.1 Data-SI'!M415/Convert!$B$2*1000000</f>
        <v>542113.45578940422</v>
      </c>
      <c r="N415" s="5">
        <f>'90.1 Data-SI'!N415/Convert!$B$2*1000000</f>
        <v>44500.011800322616</v>
      </c>
      <c r="O415" s="5">
        <f>'90.1 Data-SI'!O415/Convert!$B$2*1000000</f>
        <v>1431.9525628926392</v>
      </c>
      <c r="P415" s="5">
        <f t="shared" si="31"/>
        <v>43068.059237429974</v>
      </c>
      <c r="Q415" s="5">
        <f>'90.1 Data-SI'!Q415/Convert!$B$2*1000000</f>
        <v>0</v>
      </c>
      <c r="R415" s="5">
        <f>'90.1 Data-SI'!R415/Convert!$B$2*1000000</f>
        <v>0</v>
      </c>
      <c r="S415" s="5">
        <f>'90.1 Data-SI'!S415/Convert!$B$2*1000000</f>
        <v>226433.49987427206</v>
      </c>
      <c r="T415" s="5">
        <f>'90.1 Data-SI'!T415/Convert!$B$2*1000000</f>
        <v>86004.921634957907</v>
      </c>
      <c r="U415" s="5">
        <f>'90.1 Data-SI'!U415/Convert!$B$2*1000000</f>
        <v>2093889.0536510909</v>
      </c>
      <c r="V415" s="5">
        <f>'90.1 Data-SI'!V415/Convert!$B$2*1000000</f>
        <v>58878.396869777229</v>
      </c>
      <c r="W415" s="5">
        <f t="shared" si="32"/>
        <v>1067155.9772330546</v>
      </c>
      <c r="X415" s="5">
        <f t="shared" si="33"/>
        <v>721412.01238721085</v>
      </c>
      <c r="Y415" s="5">
        <f t="shared" si="34"/>
        <v>1788567.9896202656</v>
      </c>
      <c r="Z415" s="5">
        <f>'90.1 Data-SI'!Y415/Convert!$B$2*1000000</f>
        <v>4812076.7819032148</v>
      </c>
      <c r="AA415" s="5">
        <f>'90.1 Data-SI'!Z415/Convert!$B$2*1000000</f>
        <v>4510803.6455698684</v>
      </c>
      <c r="AB415" s="5">
        <f t="shared" si="30"/>
        <v>9322880.4274730831</v>
      </c>
    </row>
    <row r="416" spans="1:28" x14ac:dyDescent="0.25">
      <c r="A416" s="95">
        <v>2013</v>
      </c>
      <c r="B416" s="95" t="s">
        <v>59</v>
      </c>
      <c r="C416" s="52" t="s">
        <v>16</v>
      </c>
      <c r="D416" s="5">
        <f>'90.1 Data-SI'!D416*Convert!$B$1</f>
        <v>122119.68521488593</v>
      </c>
      <c r="E416" s="5">
        <f>'90.1 Data-SI'!E416/Convert!$B$2*1000000</f>
        <v>0</v>
      </c>
      <c r="F416" s="5">
        <f>'90.1 Data-SI'!F416/Convert!$B$2*1000000</f>
        <v>2062108.7470341616</v>
      </c>
      <c r="G416" s="5">
        <f>'90.1 Data-SI'!G416/Convert!$B$2*1000000</f>
        <v>762935.87856340129</v>
      </c>
      <c r="H416" s="5">
        <f>'90.1 Data-SI'!H416/Convert!$B$2*1000000</f>
        <v>863395.01063403359</v>
      </c>
      <c r="I416" s="5">
        <f>'90.1 Data-SI'!I416/Convert!$B$2*1000000</f>
        <v>233087.17576007106</v>
      </c>
      <c r="J416" s="5">
        <f>'90.1 Data-SI'!J416/Convert!$B$2*1000000</f>
        <v>1571660.8001528638</v>
      </c>
      <c r="K416" s="5">
        <f>'90.1 Data-SI'!K416/Convert!$B$2*1000000</f>
        <v>1695502.5795315676</v>
      </c>
      <c r="L416" s="5">
        <f>'90.1 Data-SI'!L416/Convert!$B$2*1000000</f>
        <v>930358.28717701114</v>
      </c>
      <c r="M416" s="5">
        <f>'90.1 Data-SI'!M416/Convert!$B$2*1000000</f>
        <v>542691.6242068311</v>
      </c>
      <c r="N416" s="5">
        <f>'90.1 Data-SI'!N416/Convert!$B$2*1000000</f>
        <v>66934.842030645013</v>
      </c>
      <c r="O416" s="5">
        <f>'90.1 Data-SI'!O416/Convert!$B$2*1000000</f>
        <v>1431.9525628926392</v>
      </c>
      <c r="P416" s="5">
        <f t="shared" si="31"/>
        <v>65502.889467752371</v>
      </c>
      <c r="Q416" s="5">
        <f>'90.1 Data-SI'!Q416/Convert!$B$2*1000000</f>
        <v>0</v>
      </c>
      <c r="R416" s="5">
        <f>'90.1 Data-SI'!R416/Convert!$B$2*1000000</f>
        <v>0</v>
      </c>
      <c r="S416" s="5">
        <f>'90.1 Data-SI'!S416/Convert!$B$2*1000000</f>
        <v>224480.99669410882</v>
      </c>
      <c r="T416" s="5">
        <f>'90.1 Data-SI'!T416/Convert!$B$2*1000000</f>
        <v>86023.8779765129</v>
      </c>
      <c r="U416" s="5">
        <f>'90.1 Data-SI'!U416/Convert!$B$2*1000000</f>
        <v>2162975.4404482264</v>
      </c>
      <c r="V416" s="5">
        <f>'90.1 Data-SI'!V416/Convert!$B$2*1000000</f>
        <v>57959.014304360557</v>
      </c>
      <c r="W416" s="5">
        <f t="shared" si="32"/>
        <v>1595611.3889320937</v>
      </c>
      <c r="X416" s="5">
        <f t="shared" si="33"/>
        <v>2062108.7470341616</v>
      </c>
      <c r="Y416" s="5">
        <f t="shared" si="34"/>
        <v>3657720.1359662553</v>
      </c>
      <c r="Z416" s="5">
        <f>'90.1 Data-SI'!Y416/Convert!$B$2*1000000</f>
        <v>5339536.9856706169</v>
      </c>
      <c r="AA416" s="5">
        <f>'90.1 Data-SI'!Z416/Convert!$B$2*1000000</f>
        <v>5920586.7670139568</v>
      </c>
      <c r="AB416" s="5">
        <f t="shared" si="30"/>
        <v>11260123.752684575</v>
      </c>
    </row>
    <row r="417" spans="1:28" x14ac:dyDescent="0.25">
      <c r="A417" s="95">
        <v>2013</v>
      </c>
      <c r="B417" s="95" t="s">
        <v>59</v>
      </c>
      <c r="C417" s="52" t="s">
        <v>9</v>
      </c>
      <c r="D417" s="5">
        <f>'90.1 Data-SI'!D417*Convert!$B$1</f>
        <v>122119.68521488593</v>
      </c>
      <c r="E417" s="5">
        <f>'90.1 Data-SI'!E417/Convert!$B$2*1000000</f>
        <v>0</v>
      </c>
      <c r="F417" s="5">
        <f>'90.1 Data-SI'!F417/Convert!$B$2*1000000</f>
        <v>1538686.244017971</v>
      </c>
      <c r="G417" s="5">
        <f>'90.1 Data-SI'!G417/Convert!$B$2*1000000</f>
        <v>493092.35652821802</v>
      </c>
      <c r="H417" s="5">
        <f>'90.1 Data-SI'!H417/Convert!$B$2*1000000</f>
        <v>863063.27465682151</v>
      </c>
      <c r="I417" s="5">
        <f>'90.1 Data-SI'!I417/Convert!$B$2*1000000</f>
        <v>232926.04685685373</v>
      </c>
      <c r="J417" s="5">
        <f>'90.1 Data-SI'!J417/Convert!$B$2*1000000</f>
        <v>1571660.8001528638</v>
      </c>
      <c r="K417" s="5">
        <f>'90.1 Data-SI'!K417/Convert!$B$2*1000000</f>
        <v>1695502.5795315676</v>
      </c>
      <c r="L417" s="5">
        <f>'90.1 Data-SI'!L417/Convert!$B$2*1000000</f>
        <v>930358.28717701114</v>
      </c>
      <c r="M417" s="5">
        <f>'90.1 Data-SI'!M417/Convert!$B$2*1000000</f>
        <v>527829.8524277244</v>
      </c>
      <c r="N417" s="5">
        <f>'90.1 Data-SI'!N417/Convert!$B$2*1000000</f>
        <v>53618.012088269439</v>
      </c>
      <c r="O417" s="5">
        <f>'90.1 Data-SI'!O417/Convert!$B$2*1000000</f>
        <v>1431.9525628926392</v>
      </c>
      <c r="P417" s="5">
        <f t="shared" si="31"/>
        <v>52186.059525376797</v>
      </c>
      <c r="Q417" s="5">
        <f>'90.1 Data-SI'!Q417/Convert!$B$2*1000000</f>
        <v>0</v>
      </c>
      <c r="R417" s="5">
        <f>'90.1 Data-SI'!R417/Convert!$B$2*1000000</f>
        <v>0</v>
      </c>
      <c r="S417" s="5">
        <f>'90.1 Data-SI'!S417/Convert!$B$2*1000000</f>
        <v>219362.78447426338</v>
      </c>
      <c r="T417" s="5">
        <f>'90.1 Data-SI'!T417/Convert!$B$2*1000000</f>
        <v>86014.399805735404</v>
      </c>
      <c r="U417" s="5">
        <f>'90.1 Data-SI'!U417/Convert!$B$2*1000000</f>
        <v>2146720.3775648284</v>
      </c>
      <c r="V417" s="5">
        <f>'90.1 Data-SI'!V417/Convert!$B$2*1000000</f>
        <v>57854.754425808147</v>
      </c>
      <c r="W417" s="5">
        <f t="shared" si="32"/>
        <v>1292471.0529555827</v>
      </c>
      <c r="X417" s="5">
        <f t="shared" si="33"/>
        <v>1538686.244017971</v>
      </c>
      <c r="Y417" s="5">
        <f t="shared" si="34"/>
        <v>2831157.2969735535</v>
      </c>
      <c r="Z417" s="5">
        <f>'90.1 Data-SI'!Y417/Convert!$B$2*1000000</f>
        <v>5035771.0904227924</v>
      </c>
      <c r="AA417" s="5">
        <f>'90.1 Data-SI'!Z417/Convert!$B$2*1000000</f>
        <v>5380918.6792851444</v>
      </c>
      <c r="AB417" s="5">
        <f t="shared" si="30"/>
        <v>10416689.769707937</v>
      </c>
    </row>
    <row r="418" spans="1:28" x14ac:dyDescent="0.25">
      <c r="A418" s="95">
        <v>2013</v>
      </c>
      <c r="B418" s="95" t="s">
        <v>59</v>
      </c>
      <c r="C418" s="52" t="s">
        <v>12</v>
      </c>
      <c r="D418" s="5">
        <f>'90.1 Data-SI'!D418*Convert!$B$1</f>
        <v>122119.68521488593</v>
      </c>
      <c r="E418" s="5">
        <f>'90.1 Data-SI'!E418/Convert!$B$2*1000000</f>
        <v>0</v>
      </c>
      <c r="F418" s="5">
        <f>'90.1 Data-SI'!F418/Convert!$B$2*1000000</f>
        <v>2928299.8180475556</v>
      </c>
      <c r="G418" s="5">
        <f>'90.1 Data-SI'!G418/Convert!$B$2*1000000</f>
        <v>590139.34711895359</v>
      </c>
      <c r="H418" s="5">
        <f>'90.1 Data-SI'!H418/Convert!$B$2*1000000</f>
        <v>862807.36404582916</v>
      </c>
      <c r="I418" s="5">
        <f>'90.1 Data-SI'!I418/Convert!$B$2*1000000</f>
        <v>232783.87429519134</v>
      </c>
      <c r="J418" s="5">
        <f>'90.1 Data-SI'!J418/Convert!$B$2*1000000</f>
        <v>1571660.8001528638</v>
      </c>
      <c r="K418" s="5">
        <f>'90.1 Data-SI'!K418/Convert!$B$2*1000000</f>
        <v>1695502.5795315676</v>
      </c>
      <c r="L418" s="5">
        <f>'90.1 Data-SI'!L418/Convert!$B$2*1000000</f>
        <v>930358.28717701114</v>
      </c>
      <c r="M418" s="5">
        <f>'90.1 Data-SI'!M418/Convert!$B$2*1000000</f>
        <v>543032.83835482073</v>
      </c>
      <c r="N418" s="5">
        <f>'90.1 Data-SI'!N418/Convert!$B$2*1000000</f>
        <v>66678.931419652727</v>
      </c>
      <c r="O418" s="5">
        <f>'90.1 Data-SI'!O418/Convert!$B$2*1000000</f>
        <v>1431.9525628926392</v>
      </c>
      <c r="P418" s="5">
        <f t="shared" si="31"/>
        <v>65246.978856760084</v>
      </c>
      <c r="Q418" s="5">
        <f>'90.1 Data-SI'!Q418/Convert!$B$2*1000000</f>
        <v>0</v>
      </c>
      <c r="R418" s="5">
        <f>'90.1 Data-SI'!R418/Convert!$B$2*1000000</f>
        <v>0</v>
      </c>
      <c r="S418" s="5">
        <f>'90.1 Data-SI'!S418/Convert!$B$2*1000000</f>
        <v>225296.11938097305</v>
      </c>
      <c r="T418" s="5">
        <f>'90.1 Data-SI'!T418/Convert!$B$2*1000000</f>
        <v>86023.8779765129</v>
      </c>
      <c r="U418" s="5">
        <f>'90.1 Data-SI'!U418/Convert!$B$2*1000000</f>
        <v>2237132.6486113202</v>
      </c>
      <c r="V418" s="5">
        <f>'90.1 Data-SI'!V418/Convert!$B$2*1000000</f>
        <v>57617.80015637086</v>
      </c>
      <c r="W418" s="5">
        <f t="shared" si="32"/>
        <v>1423715.2837115075</v>
      </c>
      <c r="X418" s="5">
        <f t="shared" si="33"/>
        <v>2928299.8180475556</v>
      </c>
      <c r="Y418" s="5">
        <f t="shared" si="34"/>
        <v>4352015.1017590631</v>
      </c>
      <c r="Z418" s="5">
        <f>'90.1 Data-SI'!Y418/Convert!$B$2*1000000</f>
        <v>5166408.7182489568</v>
      </c>
      <c r="AA418" s="5">
        <f>'90.1 Data-SI'!Z418/Convert!$B$2*1000000</f>
        <v>6860944.5243612211</v>
      </c>
      <c r="AB418" s="5">
        <f t="shared" si="30"/>
        <v>12027353.242610179</v>
      </c>
    </row>
    <row r="419" spans="1:28" x14ac:dyDescent="0.25">
      <c r="A419" s="95">
        <v>2013</v>
      </c>
      <c r="B419" s="95" t="s">
        <v>59</v>
      </c>
      <c r="C419" s="52" t="s">
        <v>8</v>
      </c>
      <c r="D419" s="5">
        <f>'90.1 Data-SI'!D419*Convert!$B$1</f>
        <v>122119.68521488593</v>
      </c>
      <c r="E419" s="5">
        <f>'90.1 Data-SI'!E419/Convert!$B$2*1000000</f>
        <v>0</v>
      </c>
      <c r="F419" s="5">
        <f>'90.1 Data-SI'!F419/Convert!$B$2*1000000</f>
        <v>4764430.0174047649</v>
      </c>
      <c r="G419" s="5">
        <f>'90.1 Data-SI'!G419/Convert!$B$2*1000000</f>
        <v>308836.71661378315</v>
      </c>
      <c r="H419" s="5">
        <f>'90.1 Data-SI'!H419/Convert!$B$2*1000000</f>
        <v>863840.48466057575</v>
      </c>
      <c r="I419" s="5">
        <f>'90.1 Data-SI'!I419/Convert!$B$2*1000000</f>
        <v>231494.84306945253</v>
      </c>
      <c r="J419" s="5">
        <f>'90.1 Data-SI'!J419/Convert!$B$2*1000000</f>
        <v>1571660.8001528638</v>
      </c>
      <c r="K419" s="5">
        <f>'90.1 Data-SI'!K419/Convert!$B$2*1000000</f>
        <v>1695502.5795315676</v>
      </c>
      <c r="L419" s="5">
        <f>'90.1 Data-SI'!L419/Convert!$B$2*1000000</f>
        <v>930358.28717701114</v>
      </c>
      <c r="M419" s="5">
        <f>'90.1 Data-SI'!M419/Convert!$B$2*1000000</f>
        <v>551714.84278700303</v>
      </c>
      <c r="N419" s="5">
        <f>'90.1 Data-SI'!N419/Convert!$B$2*1000000</f>
        <v>68366.045818046216</v>
      </c>
      <c r="O419" s="5">
        <f>'90.1 Data-SI'!O419/Convert!$B$2*1000000</f>
        <v>1431.9525628926392</v>
      </c>
      <c r="P419" s="5">
        <f t="shared" si="31"/>
        <v>66934.093255153581</v>
      </c>
      <c r="Q419" s="5">
        <f>'90.1 Data-SI'!Q419/Convert!$B$2*1000000</f>
        <v>0</v>
      </c>
      <c r="R419" s="5">
        <f>'90.1 Data-SI'!R419/Convert!$B$2*1000000</f>
        <v>0</v>
      </c>
      <c r="S419" s="5">
        <f>'90.1 Data-SI'!S419/Convert!$B$2*1000000</f>
        <v>236432.97004452557</v>
      </c>
      <c r="T419" s="5">
        <f>'90.1 Data-SI'!T419/Convert!$B$2*1000000</f>
        <v>86023.8779765129</v>
      </c>
      <c r="U419" s="5">
        <f>'90.1 Data-SI'!U419/Convert!$B$2*1000000</f>
        <v>2336899.8742151954</v>
      </c>
      <c r="V419" s="5">
        <f>'90.1 Data-SI'!V419/Convert!$B$2*1000000</f>
        <v>57286.064179158653</v>
      </c>
      <c r="W419" s="5">
        <f t="shared" si="32"/>
        <v>1163918.6227004654</v>
      </c>
      <c r="X419" s="5">
        <f t="shared" si="33"/>
        <v>4764430.0174047649</v>
      </c>
      <c r="Y419" s="5">
        <f t="shared" si="34"/>
        <v>5928348.6401052307</v>
      </c>
      <c r="Z419" s="5">
        <f>'90.1 Data-SI'!Y419/Convert!$B$2*1000000</f>
        <v>4906014.9324789327</v>
      </c>
      <c r="AA419" s="5">
        <f>'90.1 Data-SI'!Z419/Convert!$B$2*1000000</f>
        <v>8796841.9493223056</v>
      </c>
      <c r="AB419" s="5">
        <f t="shared" si="30"/>
        <v>13702856.881801238</v>
      </c>
    </row>
    <row r="420" spans="1:28" x14ac:dyDescent="0.25">
      <c r="A420" s="95">
        <v>2016</v>
      </c>
      <c r="B420" s="95" t="s">
        <v>59</v>
      </c>
      <c r="C420" s="52" t="s">
        <v>10</v>
      </c>
      <c r="D420" s="5">
        <f>'90.1 Data-SI'!D420*Convert!$B$1</f>
        <v>122119.68521488593</v>
      </c>
      <c r="E420" s="5">
        <f>'90.1 Data-SI'!E420/Convert!$B$2*1000000</f>
        <v>0</v>
      </c>
      <c r="F420" s="5">
        <f>'90.1 Data-SI'!F420/Convert!$B$2*1000000</f>
        <v>32159.433448028678</v>
      </c>
      <c r="G420" s="5">
        <f>'90.1 Data-SI'!G420/Convert!$B$2*1000000</f>
        <v>4719285.4899915718</v>
      </c>
      <c r="H420" s="5">
        <f>'90.1 Data-SI'!H420/Convert!$B$2*1000000</f>
        <v>784252.2846419795</v>
      </c>
      <c r="I420" s="5">
        <f>'90.1 Data-SI'!I420/Convert!$B$2*1000000</f>
        <v>173507.39425275949</v>
      </c>
      <c r="J420" s="5">
        <f>'90.1 Data-SI'!J420/Convert!$B$2*1000000</f>
        <v>1571660.8001528638</v>
      </c>
      <c r="K420" s="5">
        <f>'90.1 Data-SI'!K420/Convert!$B$2*1000000</f>
        <v>1695502.5795315676</v>
      </c>
      <c r="L420" s="5">
        <f>'90.1 Data-SI'!L420/Convert!$B$2*1000000</f>
        <v>921534.11018316657</v>
      </c>
      <c r="M420" s="5">
        <f>'90.1 Data-SI'!M420/Convert!$B$2*1000000</f>
        <v>509100.98697140114</v>
      </c>
      <c r="N420" s="5">
        <f>'90.1 Data-SI'!N420/Convert!$B$2*1000000</f>
        <v>89436.019456409849</v>
      </c>
      <c r="O420" s="5">
        <f>'90.1 Data-SI'!O420/Convert!$B$2*1000000</f>
        <v>1431.9525628926392</v>
      </c>
      <c r="P420" s="5">
        <f t="shared" si="31"/>
        <v>88004.066893517214</v>
      </c>
      <c r="Q420" s="5">
        <f>'90.1 Data-SI'!Q420/Convert!$B$2*1000000</f>
        <v>0</v>
      </c>
      <c r="R420" s="5">
        <f>'90.1 Data-SI'!R420/Convert!$B$2*1000000</f>
        <v>0</v>
      </c>
      <c r="S420" s="5">
        <f>'90.1 Data-SI'!S420/Convert!$B$2*1000000</f>
        <v>286316.58284646337</v>
      </c>
      <c r="T420" s="5">
        <f>'90.1 Data-SI'!T420/Convert!$B$2*1000000</f>
        <v>86023.8779765129</v>
      </c>
      <c r="U420" s="5">
        <f>'90.1 Data-SI'!U420/Convert!$B$2*1000000</f>
        <v>1659305.4453323279</v>
      </c>
      <c r="V420" s="5">
        <f>'90.1 Data-SI'!V420/Convert!$B$2*1000000</f>
        <v>59124.829309992005</v>
      </c>
      <c r="W420" s="5">
        <f t="shared" si="32"/>
        <v>5602707.1267029531</v>
      </c>
      <c r="X420" s="5">
        <f t="shared" si="33"/>
        <v>32159.433448028678</v>
      </c>
      <c r="Y420" s="5">
        <f t="shared" si="34"/>
        <v>5634866.5601509819</v>
      </c>
      <c r="Z420" s="5">
        <f>'90.1 Data-SI'!Y420/Convert!$B$2*1000000</f>
        <v>9200223.4194415677</v>
      </c>
      <c r="AA420" s="5">
        <f>'90.1 Data-SI'!Z420/Convert!$B$2*1000000</f>
        <v>3386967.4583119242</v>
      </c>
      <c r="AB420" s="5">
        <f t="shared" si="30"/>
        <v>12587190.877753492</v>
      </c>
    </row>
    <row r="421" spans="1:28" x14ac:dyDescent="0.25">
      <c r="A421" s="95">
        <v>2016</v>
      </c>
      <c r="B421" s="95" t="s">
        <v>59</v>
      </c>
      <c r="C421" s="52" t="s">
        <v>6</v>
      </c>
      <c r="D421" s="5">
        <f>'90.1 Data-SI'!D421*Convert!$B$1</f>
        <v>122119.68521488593</v>
      </c>
      <c r="E421" s="5">
        <f>'90.1 Data-SI'!E421/Convert!$B$2*1000000</f>
        <v>0</v>
      </c>
      <c r="F421" s="5">
        <f>'90.1 Data-SI'!F421/Convert!$B$2*1000000</f>
        <v>66840.060322870078</v>
      </c>
      <c r="G421" s="5">
        <f>'90.1 Data-SI'!G421/Convert!$B$2*1000000</f>
        <v>4172650.9467413048</v>
      </c>
      <c r="H421" s="5">
        <f>'90.1 Data-SI'!H421/Convert!$B$2*1000000</f>
        <v>784602.9769607468</v>
      </c>
      <c r="I421" s="5">
        <f>'90.1 Data-SI'!I421/Convert!$B$2*1000000</f>
        <v>173535.82876509195</v>
      </c>
      <c r="J421" s="5">
        <f>'90.1 Data-SI'!J421/Convert!$B$2*1000000</f>
        <v>1571660.8001528638</v>
      </c>
      <c r="K421" s="5">
        <f>'90.1 Data-SI'!K421/Convert!$B$2*1000000</f>
        <v>1695502.5795315676</v>
      </c>
      <c r="L421" s="5">
        <f>'90.1 Data-SI'!L421/Convert!$B$2*1000000</f>
        <v>921534.11018316657</v>
      </c>
      <c r="M421" s="5">
        <f>'90.1 Data-SI'!M421/Convert!$B$2*1000000</f>
        <v>477775.63255179179</v>
      </c>
      <c r="N421" s="5">
        <f>'90.1 Data-SI'!N421/Convert!$B$2*1000000</f>
        <v>84289.372724231958</v>
      </c>
      <c r="O421" s="5">
        <f>'90.1 Data-SI'!O421/Convert!$B$2*1000000</f>
        <v>1431.9525628926392</v>
      </c>
      <c r="P421" s="5">
        <f t="shared" si="31"/>
        <v>82857.420161339323</v>
      </c>
      <c r="Q421" s="5">
        <f>'90.1 Data-SI'!Q421/Convert!$B$2*1000000</f>
        <v>0</v>
      </c>
      <c r="R421" s="5">
        <f>'90.1 Data-SI'!R421/Convert!$B$2*1000000</f>
        <v>0</v>
      </c>
      <c r="S421" s="5">
        <f>'90.1 Data-SI'!S421/Convert!$B$2*1000000</f>
        <v>278790.91524913511</v>
      </c>
      <c r="T421" s="5">
        <f>'90.1 Data-SI'!T421/Convert!$B$2*1000000</f>
        <v>86014.399805735404</v>
      </c>
      <c r="U421" s="5">
        <f>'90.1 Data-SI'!U421/Convert!$B$2*1000000</f>
        <v>1657637.2872754894</v>
      </c>
      <c r="V421" s="5">
        <f>'90.1 Data-SI'!V421/Convert!$B$2*1000000</f>
        <v>59238.567359321903</v>
      </c>
      <c r="W421" s="5">
        <f t="shared" si="32"/>
        <v>5012074.9147035712</v>
      </c>
      <c r="X421" s="5">
        <f t="shared" si="33"/>
        <v>66840.060322870078</v>
      </c>
      <c r="Y421" s="5">
        <f t="shared" si="34"/>
        <v>5078914.9750264417</v>
      </c>
      <c r="Z421" s="5">
        <f>'90.1 Data-SI'!Y421/Convert!$B$2*1000000</f>
        <v>8610093.5504933912</v>
      </c>
      <c r="AA421" s="5">
        <f>'90.1 Data-SI'!Z421/Convert!$B$2*1000000</f>
        <v>3419989.4053007048</v>
      </c>
      <c r="AB421" s="5">
        <f t="shared" si="30"/>
        <v>12030082.955794096</v>
      </c>
    </row>
    <row r="422" spans="1:28" x14ac:dyDescent="0.25">
      <c r="A422" s="95">
        <v>2016</v>
      </c>
      <c r="B422" s="95" t="s">
        <v>59</v>
      </c>
      <c r="C422" s="52" t="s">
        <v>11</v>
      </c>
      <c r="D422" s="5">
        <f>'90.1 Data-SI'!D422*Convert!$B$1</f>
        <v>122119.68521488593</v>
      </c>
      <c r="E422" s="5">
        <f>'90.1 Data-SI'!E422/Convert!$B$2*1000000</f>
        <v>0</v>
      </c>
      <c r="F422" s="5">
        <f>'90.1 Data-SI'!F422/Convert!$B$2*1000000</f>
        <v>58508.748209455058</v>
      </c>
      <c r="G422" s="5">
        <f>'90.1 Data-SI'!G422/Convert!$B$2*1000000</f>
        <v>3302791.8236370222</v>
      </c>
      <c r="H422" s="5">
        <f>'90.1 Data-SI'!H422/Convert!$B$2*1000000</f>
        <v>785048.45098728884</v>
      </c>
      <c r="I422" s="5">
        <f>'90.1 Data-SI'!I422/Convert!$B$2*1000000</f>
        <v>173554.78510664694</v>
      </c>
      <c r="J422" s="5">
        <f>'90.1 Data-SI'!J422/Convert!$B$2*1000000</f>
        <v>1571660.8001528638</v>
      </c>
      <c r="K422" s="5">
        <f>'90.1 Data-SI'!K422/Convert!$B$2*1000000</f>
        <v>1695502.5795315676</v>
      </c>
      <c r="L422" s="5">
        <f>'90.1 Data-SI'!L422/Convert!$B$2*1000000</f>
        <v>921534.11018316657</v>
      </c>
      <c r="M422" s="5">
        <f>'90.1 Data-SI'!M422/Convert!$B$2*1000000</f>
        <v>483633.14209228155</v>
      </c>
      <c r="N422" s="5">
        <f>'90.1 Data-SI'!N422/Convert!$B$2*1000000</f>
        <v>70574.459609201731</v>
      </c>
      <c r="O422" s="5">
        <f>'90.1 Data-SI'!O422/Convert!$B$2*1000000</f>
        <v>1431.9525628926392</v>
      </c>
      <c r="P422" s="5">
        <f t="shared" si="31"/>
        <v>69142.507046309096</v>
      </c>
      <c r="Q422" s="5">
        <f>'90.1 Data-SI'!Q422/Convert!$B$2*1000000</f>
        <v>0</v>
      </c>
      <c r="R422" s="5">
        <f>'90.1 Data-SI'!R422/Convert!$B$2*1000000</f>
        <v>0</v>
      </c>
      <c r="S422" s="5">
        <f>'90.1 Data-SI'!S422/Convert!$B$2*1000000</f>
        <v>279065.78220168239</v>
      </c>
      <c r="T422" s="5">
        <f>'90.1 Data-SI'!T422/Convert!$B$2*1000000</f>
        <v>86023.8779765129</v>
      </c>
      <c r="U422" s="5">
        <f>'90.1 Data-SI'!U422/Convert!$B$2*1000000</f>
        <v>1720856.6863613576</v>
      </c>
      <c r="V422" s="5">
        <f>'90.1 Data-SI'!V422/Convert!$B$2*1000000</f>
        <v>58992.134919107128</v>
      </c>
      <c r="W422" s="5">
        <f t="shared" si="32"/>
        <v>4134633.2549772952</v>
      </c>
      <c r="X422" s="5">
        <f t="shared" si="33"/>
        <v>58508.748209455058</v>
      </c>
      <c r="Y422" s="5">
        <f t="shared" si="34"/>
        <v>4193142.0031867502</v>
      </c>
      <c r="Z422" s="5">
        <f>'90.1 Data-SI'!Y422/Convert!$B$2*1000000</f>
        <v>7732879.3668657737</v>
      </c>
      <c r="AA422" s="5">
        <f>'90.1 Data-SI'!Z422/Convert!$B$2*1000000</f>
        <v>3474868.0141023803</v>
      </c>
      <c r="AB422" s="5">
        <f t="shared" si="30"/>
        <v>11207747.380968153</v>
      </c>
    </row>
    <row r="423" spans="1:28" x14ac:dyDescent="0.25">
      <c r="A423" s="95">
        <v>2016</v>
      </c>
      <c r="B423" s="95" t="s">
        <v>59</v>
      </c>
      <c r="C423" s="52" t="s">
        <v>13</v>
      </c>
      <c r="D423" s="5">
        <f>'90.1 Data-SI'!D423*Convert!$B$1</f>
        <v>122119.68521488593</v>
      </c>
      <c r="E423" s="5">
        <f>'90.1 Data-SI'!E423/Convert!$B$2*1000000</f>
        <v>0</v>
      </c>
      <c r="F423" s="5">
        <f>'90.1 Data-SI'!F423/Convert!$B$2*1000000</f>
        <v>120401.20338647459</v>
      </c>
      <c r="G423" s="5">
        <f>'90.1 Data-SI'!G423/Convert!$B$2*1000000</f>
        <v>3288640.9146662271</v>
      </c>
      <c r="H423" s="5">
        <f>'90.1 Data-SI'!H423/Convert!$B$2*1000000</f>
        <v>784839.93123018404</v>
      </c>
      <c r="I423" s="5">
        <f>'90.1 Data-SI'!I423/Convert!$B$2*1000000</f>
        <v>173336.78717876464</v>
      </c>
      <c r="J423" s="5">
        <f>'90.1 Data-SI'!J423/Convert!$B$2*1000000</f>
        <v>1571660.8001528638</v>
      </c>
      <c r="K423" s="5">
        <f>'90.1 Data-SI'!K423/Convert!$B$2*1000000</f>
        <v>1695502.5795315676</v>
      </c>
      <c r="L423" s="5">
        <f>'90.1 Data-SI'!L423/Convert!$B$2*1000000</f>
        <v>921534.11018316657</v>
      </c>
      <c r="M423" s="5">
        <f>'90.1 Data-SI'!M423/Convert!$B$2*1000000</f>
        <v>465463.48871183029</v>
      </c>
      <c r="N423" s="5">
        <f>'90.1 Data-SI'!N423/Convert!$B$2*1000000</f>
        <v>74612.160360413123</v>
      </c>
      <c r="O423" s="5">
        <f>'90.1 Data-SI'!O423/Convert!$B$2*1000000</f>
        <v>1431.9525628926392</v>
      </c>
      <c r="P423" s="5">
        <f t="shared" si="31"/>
        <v>73180.207797520488</v>
      </c>
      <c r="Q423" s="5">
        <f>'90.1 Data-SI'!Q423/Convert!$B$2*1000000</f>
        <v>0</v>
      </c>
      <c r="R423" s="5">
        <f>'90.1 Data-SI'!R423/Convert!$B$2*1000000</f>
        <v>0</v>
      </c>
      <c r="S423" s="5">
        <f>'90.1 Data-SI'!S423/Convert!$B$2*1000000</f>
        <v>279397.51817889459</v>
      </c>
      <c r="T423" s="5">
        <f>'90.1 Data-SI'!T423/Convert!$B$2*1000000</f>
        <v>86014.399805735404</v>
      </c>
      <c r="U423" s="5">
        <f>'90.1 Data-SI'!U423/Convert!$B$2*1000000</f>
        <v>1724088.7425964822</v>
      </c>
      <c r="V423" s="5">
        <f>'90.1 Data-SI'!V423/Convert!$B$2*1000000</f>
        <v>59153.263822324479</v>
      </c>
      <c r="W423" s="5">
        <f t="shared" si="32"/>
        <v>4106682.1293544723</v>
      </c>
      <c r="X423" s="5">
        <f t="shared" si="33"/>
        <v>120401.20338647459</v>
      </c>
      <c r="Y423" s="5">
        <f t="shared" si="34"/>
        <v>4227083.3327409467</v>
      </c>
      <c r="Z423" s="5">
        <f>'90.1 Data-SI'!Y423/Convert!$B$2*1000000</f>
        <v>7704653.3742904048</v>
      </c>
      <c r="AA423" s="5">
        <f>'90.1 Data-SI'!Z423/Convert!$B$2*1000000</f>
        <v>3539992.5255145244</v>
      </c>
      <c r="AB423" s="5">
        <f t="shared" si="30"/>
        <v>11244645.899804929</v>
      </c>
    </row>
    <row r="424" spans="1:28" x14ac:dyDescent="0.25">
      <c r="A424" s="95">
        <v>2016</v>
      </c>
      <c r="B424" s="95" t="s">
        <v>59</v>
      </c>
      <c r="C424" s="52" t="s">
        <v>19</v>
      </c>
      <c r="D424" s="5">
        <f>'90.1 Data-SI'!D424*Convert!$B$1</f>
        <v>122119.68521488593</v>
      </c>
      <c r="E424" s="5">
        <f>'90.1 Data-SI'!E424/Convert!$B$2*1000000</f>
        <v>0</v>
      </c>
      <c r="F424" s="5">
        <f>'90.1 Data-SI'!F424/Convert!$B$2*1000000</f>
        <v>368170.06568087998</v>
      </c>
      <c r="G424" s="5">
        <f>'90.1 Data-SI'!G424/Convert!$B$2*1000000</f>
        <v>2831404.4781892598</v>
      </c>
      <c r="H424" s="5">
        <f>'90.1 Data-SI'!H424/Convert!$B$2*1000000</f>
        <v>784384.97903286456</v>
      </c>
      <c r="I424" s="5">
        <f>'90.1 Data-SI'!I424/Convert!$B$2*1000000</f>
        <v>173279.91815409969</v>
      </c>
      <c r="J424" s="5">
        <f>'90.1 Data-SI'!J424/Convert!$B$2*1000000</f>
        <v>1571660.8001528638</v>
      </c>
      <c r="K424" s="5">
        <f>'90.1 Data-SI'!K424/Convert!$B$2*1000000</f>
        <v>1695502.5795315676</v>
      </c>
      <c r="L424" s="5">
        <f>'90.1 Data-SI'!L424/Convert!$B$2*1000000</f>
        <v>921534.11018316657</v>
      </c>
      <c r="M424" s="5">
        <f>'90.1 Data-SI'!M424/Convert!$B$2*1000000</f>
        <v>468742.93580084236</v>
      </c>
      <c r="N424" s="5">
        <f>'90.1 Data-SI'!N424/Convert!$B$2*1000000</f>
        <v>73607.474257999012</v>
      </c>
      <c r="O424" s="5">
        <f>'90.1 Data-SI'!O424/Convert!$B$2*1000000</f>
        <v>1431.9525628926392</v>
      </c>
      <c r="P424" s="5">
        <f t="shared" si="31"/>
        <v>72175.521695106378</v>
      </c>
      <c r="Q424" s="5">
        <f>'90.1 Data-SI'!Q424/Convert!$B$2*1000000</f>
        <v>0</v>
      </c>
      <c r="R424" s="5">
        <f>'90.1 Data-SI'!R424/Convert!$B$2*1000000</f>
        <v>0</v>
      </c>
      <c r="S424" s="5">
        <f>'90.1 Data-SI'!S424/Convert!$B$2*1000000</f>
        <v>206908.46807263957</v>
      </c>
      <c r="T424" s="5">
        <f>'90.1 Data-SI'!T424/Convert!$B$2*1000000</f>
        <v>86023.8779765129</v>
      </c>
      <c r="U424" s="5">
        <f>'90.1 Data-SI'!U424/Convert!$B$2*1000000</f>
        <v>1793705.9069571572</v>
      </c>
      <c r="V424" s="5">
        <f>'90.1 Data-SI'!V424/Convert!$B$2*1000000</f>
        <v>58698.311625004892</v>
      </c>
      <c r="W424" s="5">
        <f t="shared" si="32"/>
        <v>3579231.4037578483</v>
      </c>
      <c r="X424" s="5">
        <f t="shared" si="33"/>
        <v>368170.06568087998</v>
      </c>
      <c r="Y424" s="5">
        <f t="shared" si="34"/>
        <v>3947401.4694387284</v>
      </c>
      <c r="Z424" s="5">
        <f>'90.1 Data-SI'!Y424/Convert!$B$2*1000000</f>
        <v>7176245.3534452533</v>
      </c>
      <c r="AA424" s="5">
        <f>'90.1 Data-SI'!Z424/Convert!$B$2*1000000</f>
        <v>3857388.0303403828</v>
      </c>
      <c r="AB424" s="5">
        <f t="shared" si="30"/>
        <v>11033633.383785635</v>
      </c>
    </row>
    <row r="425" spans="1:28" x14ac:dyDescent="0.25">
      <c r="A425" s="95">
        <v>2016</v>
      </c>
      <c r="B425" s="95" t="s">
        <v>59</v>
      </c>
      <c r="C425" s="52" t="s">
        <v>20</v>
      </c>
      <c r="D425" s="5">
        <f>'90.1 Data-SI'!D425*Convert!$B$1</f>
        <v>122119.68521488593</v>
      </c>
      <c r="E425" s="5">
        <f>'90.1 Data-SI'!E425/Convert!$B$2*1000000</f>
        <v>0</v>
      </c>
      <c r="F425" s="5">
        <f>'90.1 Data-SI'!F425/Convert!$B$2*1000000</f>
        <v>288003.69724485686</v>
      </c>
      <c r="G425" s="5">
        <f>'90.1 Data-SI'!G425/Convert!$B$2*1000000</f>
        <v>1826168.6418700658</v>
      </c>
      <c r="H425" s="5">
        <f>'90.1 Data-SI'!H425/Convert!$B$2*1000000</f>
        <v>784631.41147307924</v>
      </c>
      <c r="I425" s="5">
        <f>'90.1 Data-SI'!I425/Convert!$B$2*1000000</f>
        <v>173403.13437420706</v>
      </c>
      <c r="J425" s="5">
        <f>'90.1 Data-SI'!J425/Convert!$B$2*1000000</f>
        <v>1571660.8001528638</v>
      </c>
      <c r="K425" s="5">
        <f>'90.1 Data-SI'!K425/Convert!$B$2*1000000</f>
        <v>1695502.5795315676</v>
      </c>
      <c r="L425" s="5">
        <f>'90.1 Data-SI'!L425/Convert!$B$2*1000000</f>
        <v>921534.11018316657</v>
      </c>
      <c r="M425" s="5">
        <f>'90.1 Data-SI'!M425/Convert!$B$2*1000000</f>
        <v>488590.22540890961</v>
      </c>
      <c r="N425" s="5">
        <f>'90.1 Data-SI'!N425/Convert!$B$2*1000000</f>
        <v>53987.66074859161</v>
      </c>
      <c r="O425" s="5">
        <f>'90.1 Data-SI'!O425/Convert!$B$2*1000000</f>
        <v>1431.9525628926392</v>
      </c>
      <c r="P425" s="5">
        <f t="shared" si="31"/>
        <v>52555.708185698968</v>
      </c>
      <c r="Q425" s="5">
        <f>'90.1 Data-SI'!Q425/Convert!$B$2*1000000</f>
        <v>0</v>
      </c>
      <c r="R425" s="5">
        <f>'90.1 Data-SI'!R425/Convert!$B$2*1000000</f>
        <v>0</v>
      </c>
      <c r="S425" s="5">
        <f>'90.1 Data-SI'!S425/Convert!$B$2*1000000</f>
        <v>172180.45034391066</v>
      </c>
      <c r="T425" s="5">
        <f>'90.1 Data-SI'!T425/Convert!$B$2*1000000</f>
        <v>86014.399805735404</v>
      </c>
      <c r="U425" s="5">
        <f>'90.1 Data-SI'!U425/Convert!$B$2*1000000</f>
        <v>1797980.561977806</v>
      </c>
      <c r="V425" s="5">
        <f>'90.1 Data-SI'!V425/Convert!$B$2*1000000</f>
        <v>58224.403086130311</v>
      </c>
      <c r="W425" s="5">
        <f t="shared" si="32"/>
        <v>2539495.0258085849</v>
      </c>
      <c r="X425" s="5">
        <f t="shared" si="33"/>
        <v>288003.69724485686</v>
      </c>
      <c r="Y425" s="5">
        <f t="shared" si="34"/>
        <v>2827498.7230534418</v>
      </c>
      <c r="Z425" s="5">
        <f>'90.1 Data-SI'!Y425/Convert!$B$2*1000000</f>
        <v>6136404.7156174378</v>
      </c>
      <c r="AA425" s="5">
        <f>'90.1 Data-SI'!Z425/Convert!$B$2*1000000</f>
        <v>3781486.8387542306</v>
      </c>
      <c r="AB425" s="5">
        <f t="shared" si="30"/>
        <v>9917891.554371668</v>
      </c>
    </row>
    <row r="426" spans="1:28" x14ac:dyDescent="0.25">
      <c r="A426" s="95">
        <v>2016</v>
      </c>
      <c r="B426" s="95" t="s">
        <v>59</v>
      </c>
      <c r="C426" s="52" t="s">
        <v>3</v>
      </c>
      <c r="D426" s="5">
        <f>'90.1 Data-SI'!D426*Convert!$B$1</f>
        <v>122119.68521488593</v>
      </c>
      <c r="E426" s="5">
        <f>'90.1 Data-SI'!E426/Convert!$B$2*1000000</f>
        <v>0</v>
      </c>
      <c r="F426" s="5">
        <f>'90.1 Data-SI'!F426/Convert!$B$2*1000000</f>
        <v>741742.68870493025</v>
      </c>
      <c r="G426" s="5">
        <f>'90.1 Data-SI'!G426/Convert!$B$2*1000000</f>
        <v>1673570.0923524527</v>
      </c>
      <c r="H426" s="5">
        <f>'90.1 Data-SI'!H426/Convert!$B$2*1000000</f>
        <v>784726.19318085408</v>
      </c>
      <c r="I426" s="5">
        <f>'90.1 Data-SI'!I426/Convert!$B$2*1000000</f>
        <v>173374.6998618746</v>
      </c>
      <c r="J426" s="5">
        <f>'90.1 Data-SI'!J426/Convert!$B$2*1000000</f>
        <v>1571660.8001528638</v>
      </c>
      <c r="K426" s="5">
        <f>'90.1 Data-SI'!K426/Convert!$B$2*1000000</f>
        <v>1695502.5795315676</v>
      </c>
      <c r="L426" s="5">
        <f>'90.1 Data-SI'!L426/Convert!$B$2*1000000</f>
        <v>921534.11018316657</v>
      </c>
      <c r="M426" s="5">
        <f>'90.1 Data-SI'!M426/Convert!$B$2*1000000</f>
        <v>448507.04119089799</v>
      </c>
      <c r="N426" s="5">
        <f>'90.1 Data-SI'!N426/Convert!$B$2*1000000</f>
        <v>60669.771146723127</v>
      </c>
      <c r="O426" s="5">
        <f>'90.1 Data-SI'!O426/Convert!$B$2*1000000</f>
        <v>1431.9525628926392</v>
      </c>
      <c r="P426" s="5">
        <f t="shared" si="31"/>
        <v>59237.818583830485</v>
      </c>
      <c r="Q426" s="5">
        <f>'90.1 Data-SI'!Q426/Convert!$B$2*1000000</f>
        <v>0</v>
      </c>
      <c r="R426" s="5">
        <f>'90.1 Data-SI'!R426/Convert!$B$2*1000000</f>
        <v>0</v>
      </c>
      <c r="S426" s="5">
        <f>'90.1 Data-SI'!S426/Convert!$B$2*1000000</f>
        <v>174085.56267018645</v>
      </c>
      <c r="T426" s="5">
        <f>'90.1 Data-SI'!T426/Convert!$B$2*1000000</f>
        <v>86023.8779765129</v>
      </c>
      <c r="U426" s="5">
        <f>'90.1 Data-SI'!U426/Convert!$B$2*1000000</f>
        <v>1917860.4659715185</v>
      </c>
      <c r="V426" s="5">
        <f>'90.1 Data-SI'!V426/Convert!$B$2*1000000</f>
        <v>58243.359427685296</v>
      </c>
      <c r="W426" s="5">
        <f t="shared" si="32"/>
        <v>2355400.5147973676</v>
      </c>
      <c r="X426" s="5">
        <f t="shared" si="33"/>
        <v>741742.68870493025</v>
      </c>
      <c r="Y426" s="5">
        <f t="shared" si="34"/>
        <v>3097143.2035022979</v>
      </c>
      <c r="Z426" s="5">
        <f>'90.1 Data-SI'!Y426/Convert!$B$2*1000000</f>
        <v>5952386.0299724406</v>
      </c>
      <c r="AA426" s="5">
        <f>'90.1 Data-SI'!Z426/Convert!$B$2*1000000</f>
        <v>4355105.7342080167</v>
      </c>
      <c r="AB426" s="5">
        <f t="shared" si="30"/>
        <v>10307491.764180457</v>
      </c>
    </row>
    <row r="427" spans="1:28" x14ac:dyDescent="0.25">
      <c r="A427" s="95">
        <v>2016</v>
      </c>
      <c r="B427" s="95" t="s">
        <v>59</v>
      </c>
      <c r="C427" s="52" t="s">
        <v>7</v>
      </c>
      <c r="D427" s="5">
        <f>'90.1 Data-SI'!D427*Convert!$B$1</f>
        <v>122119.68521488593</v>
      </c>
      <c r="E427" s="5">
        <f>'90.1 Data-SI'!E427/Convert!$B$2*1000000</f>
        <v>0</v>
      </c>
      <c r="F427" s="5">
        <f>'90.1 Data-SI'!F427/Convert!$B$2*1000000</f>
        <v>416034.82810721209</v>
      </c>
      <c r="G427" s="5">
        <f>'90.1 Data-SI'!G427/Convert!$B$2*1000000</f>
        <v>1349075.4376142533</v>
      </c>
      <c r="H427" s="5">
        <f>'90.1 Data-SI'!H427/Convert!$B$2*1000000</f>
        <v>784584.0206191917</v>
      </c>
      <c r="I427" s="5">
        <f>'90.1 Data-SI'!I427/Convert!$B$2*1000000</f>
        <v>173365.2216910971</v>
      </c>
      <c r="J427" s="5">
        <f>'90.1 Data-SI'!J427/Convert!$B$2*1000000</f>
        <v>1571660.8001528638</v>
      </c>
      <c r="K427" s="5">
        <f>'90.1 Data-SI'!K427/Convert!$B$2*1000000</f>
        <v>1695502.5795315676</v>
      </c>
      <c r="L427" s="5">
        <f>'90.1 Data-SI'!L427/Convert!$B$2*1000000</f>
        <v>921534.11018316657</v>
      </c>
      <c r="M427" s="5">
        <f>'90.1 Data-SI'!M427/Convert!$B$2*1000000</f>
        <v>498599.17374994059</v>
      </c>
      <c r="N427" s="5">
        <f>'90.1 Data-SI'!N427/Convert!$B$2*1000000</f>
        <v>48850.492187191216</v>
      </c>
      <c r="O427" s="5">
        <f>'90.1 Data-SI'!O427/Convert!$B$2*1000000</f>
        <v>1431.9525628926392</v>
      </c>
      <c r="P427" s="5">
        <f t="shared" si="31"/>
        <v>47418.539624298573</v>
      </c>
      <c r="Q427" s="5">
        <f>'90.1 Data-SI'!Q427/Convert!$B$2*1000000</f>
        <v>0</v>
      </c>
      <c r="R427" s="5">
        <f>'90.1 Data-SI'!R427/Convert!$B$2*1000000</f>
        <v>0</v>
      </c>
      <c r="S427" s="5">
        <f>'90.1 Data-SI'!S427/Convert!$B$2*1000000</f>
        <v>164777.9989666898</v>
      </c>
      <c r="T427" s="5">
        <f>'90.1 Data-SI'!T427/Convert!$B$2*1000000</f>
        <v>86014.399805735404</v>
      </c>
      <c r="U427" s="5">
        <f>'90.1 Data-SI'!U427/Convert!$B$2*1000000</f>
        <v>1885445.1219124978</v>
      </c>
      <c r="V427" s="5">
        <f>'90.1 Data-SI'!V427/Convert!$B$2*1000000</f>
        <v>58319.184793905231</v>
      </c>
      <c r="W427" s="5">
        <f t="shared" si="32"/>
        <v>2059871.1499551821</v>
      </c>
      <c r="X427" s="5">
        <f t="shared" si="33"/>
        <v>416034.82810721209</v>
      </c>
      <c r="Y427" s="5">
        <f t="shared" si="34"/>
        <v>2475905.9780623941</v>
      </c>
      <c r="Z427" s="5">
        <f>'90.1 Data-SI'!Y427/Convert!$B$2*1000000</f>
        <v>5656780.8397640353</v>
      </c>
      <c r="AA427" s="5">
        <f>'90.1 Data-SI'!Z427/Convert!$B$2*1000000</f>
        <v>3996982.5295512774</v>
      </c>
      <c r="AB427" s="5">
        <f t="shared" si="30"/>
        <v>9653763.3693153132</v>
      </c>
    </row>
    <row r="428" spans="1:28" x14ac:dyDescent="0.25">
      <c r="A428" s="95">
        <v>2016</v>
      </c>
      <c r="B428" s="95" t="s">
        <v>59</v>
      </c>
      <c r="C428" s="52" t="s">
        <v>17</v>
      </c>
      <c r="D428" s="5">
        <f>'90.1 Data-SI'!D428*Convert!$B$1</f>
        <v>122119.68521488593</v>
      </c>
      <c r="E428" s="5">
        <f>'90.1 Data-SI'!E428/Convert!$B$2*1000000</f>
        <v>0</v>
      </c>
      <c r="F428" s="5">
        <f>'90.1 Data-SI'!F428/Convert!$B$2*1000000</f>
        <v>893507.15919412416</v>
      </c>
      <c r="G428" s="5">
        <f>'90.1 Data-SI'!G428/Convert!$B$2*1000000</f>
        <v>955996.73913012561</v>
      </c>
      <c r="H428" s="5">
        <f>'90.1 Data-SI'!H428/Convert!$B$2*1000000</f>
        <v>784659.84598541167</v>
      </c>
      <c r="I428" s="5">
        <f>'90.1 Data-SI'!I428/Convert!$B$2*1000000</f>
        <v>173336.78717876464</v>
      </c>
      <c r="J428" s="5">
        <f>'90.1 Data-SI'!J428/Convert!$B$2*1000000</f>
        <v>1571660.8001528638</v>
      </c>
      <c r="K428" s="5">
        <f>'90.1 Data-SI'!K428/Convert!$B$2*1000000</f>
        <v>1695502.5795315676</v>
      </c>
      <c r="L428" s="5">
        <f>'90.1 Data-SI'!L428/Convert!$B$2*1000000</f>
        <v>921534.11018316657</v>
      </c>
      <c r="M428" s="5">
        <f>'90.1 Data-SI'!M428/Convert!$B$2*1000000</f>
        <v>478277.97560299886</v>
      </c>
      <c r="N428" s="5">
        <f>'90.1 Data-SI'!N428/Convert!$B$2*1000000</f>
        <v>46556.774859038269</v>
      </c>
      <c r="O428" s="5">
        <f>'90.1 Data-SI'!O428/Convert!$B$2*1000000</f>
        <v>1431.9525628926392</v>
      </c>
      <c r="P428" s="5">
        <f t="shared" si="31"/>
        <v>45124.822296145627</v>
      </c>
      <c r="Q428" s="5">
        <f>'90.1 Data-SI'!Q428/Convert!$B$2*1000000</f>
        <v>0</v>
      </c>
      <c r="R428" s="5">
        <f>'90.1 Data-SI'!R428/Convert!$B$2*1000000</f>
        <v>0</v>
      </c>
      <c r="S428" s="5">
        <f>'90.1 Data-SI'!S428/Convert!$B$2*1000000</f>
        <v>0</v>
      </c>
      <c r="T428" s="5">
        <f>'90.1 Data-SI'!T428/Convert!$B$2*1000000</f>
        <v>86014.399805735404</v>
      </c>
      <c r="U428" s="5">
        <f>'90.1 Data-SI'!U428/Convert!$B$2*1000000</f>
        <v>1931945.0277468709</v>
      </c>
      <c r="V428" s="5">
        <f>'90.1 Data-SI'!V428/Convert!$B$2*1000000</f>
        <v>58812.04967433479</v>
      </c>
      <c r="W428" s="5">
        <f t="shared" si="32"/>
        <v>1479399.5370292701</v>
      </c>
      <c r="X428" s="5">
        <f t="shared" si="33"/>
        <v>893507.15919412416</v>
      </c>
      <c r="Y428" s="5">
        <f t="shared" si="34"/>
        <v>2372906.696223394</v>
      </c>
      <c r="Z428" s="5">
        <f>'90.1 Data-SI'!Y428/Convert!$B$2*1000000</f>
        <v>5076840.0044016624</v>
      </c>
      <c r="AA428" s="5">
        <f>'90.1 Data-SI'!Z428/Convert!$B$2*1000000</f>
        <v>4520954.7664725622</v>
      </c>
      <c r="AB428" s="5">
        <f t="shared" si="30"/>
        <v>9597794.7708742246</v>
      </c>
    </row>
    <row r="429" spans="1:28" x14ac:dyDescent="0.25">
      <c r="A429" s="95">
        <v>2016</v>
      </c>
      <c r="B429" s="95" t="s">
        <v>59</v>
      </c>
      <c r="C429" s="52" t="s">
        <v>14</v>
      </c>
      <c r="D429" s="5">
        <f>'90.1 Data-SI'!D429*Convert!$B$1</f>
        <v>122119.68521488593</v>
      </c>
      <c r="E429" s="5">
        <f>'90.1 Data-SI'!E429/Convert!$B$2*1000000</f>
        <v>0</v>
      </c>
      <c r="F429" s="5">
        <f>'90.1 Data-SI'!F429/Convert!$B$2*1000000</f>
        <v>716502.31992447039</v>
      </c>
      <c r="G429" s="5">
        <f>'90.1 Data-SI'!G429/Convert!$B$2*1000000</f>
        <v>1139503.6035531387</v>
      </c>
      <c r="H429" s="5">
        <f>'90.1 Data-SI'!H429/Convert!$B$2*1000000</f>
        <v>783768.89793232747</v>
      </c>
      <c r="I429" s="5">
        <f>'90.1 Data-SI'!I429/Convert!$B$2*1000000</f>
        <v>173109.31108010482</v>
      </c>
      <c r="J429" s="5">
        <f>'90.1 Data-SI'!J429/Convert!$B$2*1000000</f>
        <v>1571660.8001528638</v>
      </c>
      <c r="K429" s="5">
        <f>'90.1 Data-SI'!K429/Convert!$B$2*1000000</f>
        <v>1695502.5795315676</v>
      </c>
      <c r="L429" s="5">
        <f>'90.1 Data-SI'!L429/Convert!$B$2*1000000</f>
        <v>921524.63201238902</v>
      </c>
      <c r="M429" s="5">
        <f>'90.1 Data-SI'!M429/Convert!$B$2*1000000</f>
        <v>485604.60161399975</v>
      </c>
      <c r="N429" s="5">
        <f>'90.1 Data-SI'!N429/Convert!$B$2*1000000</f>
        <v>51665.508908106196</v>
      </c>
      <c r="O429" s="5">
        <f>'90.1 Data-SI'!O429/Convert!$B$2*1000000</f>
        <v>1431.9525628926392</v>
      </c>
      <c r="P429" s="5">
        <f t="shared" si="31"/>
        <v>50233.556345213554</v>
      </c>
      <c r="Q429" s="5">
        <f>'90.1 Data-SI'!Q429/Convert!$B$2*1000000</f>
        <v>0</v>
      </c>
      <c r="R429" s="5">
        <f>'90.1 Data-SI'!R429/Convert!$B$2*1000000</f>
        <v>0</v>
      </c>
      <c r="S429" s="5">
        <f>'90.1 Data-SI'!S429/Convert!$B$2*1000000</f>
        <v>209865.65735521688</v>
      </c>
      <c r="T429" s="5">
        <f>'90.1 Data-SI'!T429/Convert!$B$2*1000000</f>
        <v>86014.399805735404</v>
      </c>
      <c r="U429" s="5">
        <f>'90.1 Data-SI'!U429/Convert!$B$2*1000000</f>
        <v>2015608.8411997883</v>
      </c>
      <c r="V429" s="5">
        <f>'90.1 Data-SI'!V429/Convert!$B$2*1000000</f>
        <v>58451.879184790108</v>
      </c>
      <c r="W429" s="5">
        <f t="shared" si="32"/>
        <v>1885207.418867569</v>
      </c>
      <c r="X429" s="5">
        <f t="shared" si="33"/>
        <v>716502.31992447039</v>
      </c>
      <c r="Y429" s="5">
        <f t="shared" si="34"/>
        <v>2601709.7387920395</v>
      </c>
      <c r="Z429" s="5">
        <f>'90.1 Data-SI'!Y429/Convert!$B$2*1000000</f>
        <v>5481178.7697694497</v>
      </c>
      <c r="AA429" s="5">
        <f>'90.1 Data-SI'!Z429/Convert!$B$2*1000000</f>
        <v>4427613.7406558264</v>
      </c>
      <c r="AB429" s="5">
        <f t="shared" si="30"/>
        <v>9908792.5104252771</v>
      </c>
    </row>
    <row r="430" spans="1:28" x14ac:dyDescent="0.25">
      <c r="A430" s="95">
        <v>2016</v>
      </c>
      <c r="B430" s="95" t="s">
        <v>59</v>
      </c>
      <c r="C430" s="52" t="s">
        <v>2</v>
      </c>
      <c r="D430" s="5">
        <f>'90.1 Data-SI'!D430*Convert!$B$1</f>
        <v>122119.68521488593</v>
      </c>
      <c r="E430" s="5">
        <f>'90.1 Data-SI'!E430/Convert!$B$2*1000000</f>
        <v>0</v>
      </c>
      <c r="F430" s="5">
        <f>'90.1 Data-SI'!F430/Convert!$B$2*1000000</f>
        <v>481263.59939790866</v>
      </c>
      <c r="G430" s="5">
        <f>'90.1 Data-SI'!G430/Convert!$B$2*1000000</f>
        <v>935448.06488452409</v>
      </c>
      <c r="H430" s="5">
        <f>'90.1 Data-SI'!H430/Convert!$B$2*1000000</f>
        <v>783446.64012589282</v>
      </c>
      <c r="I430" s="5">
        <f>'90.1 Data-SI'!I430/Convert!$B$2*1000000</f>
        <v>173242.00547098974</v>
      </c>
      <c r="J430" s="5">
        <f>'90.1 Data-SI'!J430/Convert!$B$2*1000000</f>
        <v>1571660.8001528638</v>
      </c>
      <c r="K430" s="5">
        <f>'90.1 Data-SI'!K430/Convert!$B$2*1000000</f>
        <v>1695502.5795315676</v>
      </c>
      <c r="L430" s="5">
        <f>'90.1 Data-SI'!L430/Convert!$B$2*1000000</f>
        <v>921524.63201238902</v>
      </c>
      <c r="M430" s="5">
        <f>'90.1 Data-SI'!M430/Convert!$B$2*1000000</f>
        <v>518190.55274701555</v>
      </c>
      <c r="N430" s="5">
        <f>'90.1 Data-SI'!N430/Convert!$B$2*1000000</f>
        <v>47751.024377002206</v>
      </c>
      <c r="O430" s="5">
        <f>'90.1 Data-SI'!O430/Convert!$B$2*1000000</f>
        <v>1431.9525628926392</v>
      </c>
      <c r="P430" s="5">
        <f t="shared" si="31"/>
        <v>46319.071814109564</v>
      </c>
      <c r="Q430" s="5">
        <f>'90.1 Data-SI'!Q430/Convert!$B$2*1000000</f>
        <v>0</v>
      </c>
      <c r="R430" s="5">
        <f>'90.1 Data-SI'!R430/Convert!$B$2*1000000</f>
        <v>0</v>
      </c>
      <c r="S430" s="5">
        <f>'90.1 Data-SI'!S430/Convert!$B$2*1000000</f>
        <v>162162.02383210216</v>
      </c>
      <c r="T430" s="5">
        <f>'90.1 Data-SI'!T430/Convert!$B$2*1000000</f>
        <v>86014.399805735404</v>
      </c>
      <c r="U430" s="5">
        <f>'90.1 Data-SI'!U430/Convert!$B$2*1000000</f>
        <v>1987449.195819861</v>
      </c>
      <c r="V430" s="5">
        <f>'90.1 Data-SI'!V430/Convert!$B$2*1000000</f>
        <v>58224.403086130311</v>
      </c>
      <c r="W430" s="5">
        <f t="shared" si="32"/>
        <v>1662119.7132777513</v>
      </c>
      <c r="X430" s="5">
        <f t="shared" si="33"/>
        <v>481263.59939790866</v>
      </c>
      <c r="Y430" s="5">
        <f t="shared" si="34"/>
        <v>2143383.31267566</v>
      </c>
      <c r="Z430" s="5">
        <f>'90.1 Data-SI'!Y430/Convert!$B$2*1000000</f>
        <v>5257664.5464946451</v>
      </c>
      <c r="AA430" s="5">
        <f>'90.1 Data-SI'!Z430/Convert!$B$2*1000000</f>
        <v>4164215.3747493369</v>
      </c>
      <c r="AB430" s="5">
        <f t="shared" si="30"/>
        <v>9421879.9212439824</v>
      </c>
    </row>
    <row r="431" spans="1:28" x14ac:dyDescent="0.25">
      <c r="A431" s="95">
        <v>2016</v>
      </c>
      <c r="B431" s="95" t="s">
        <v>59</v>
      </c>
      <c r="C431" s="52" t="s">
        <v>18</v>
      </c>
      <c r="D431" s="5">
        <f>'90.1 Data-SI'!D431*Convert!$B$1</f>
        <v>122119.68521488593</v>
      </c>
      <c r="E431" s="5">
        <f>'90.1 Data-SI'!E431/Convert!$B$2*1000000</f>
        <v>0</v>
      </c>
      <c r="F431" s="5">
        <f>'90.1 Data-SI'!F431/Convert!$B$2*1000000</f>
        <v>694598.26725768752</v>
      </c>
      <c r="G431" s="5">
        <f>'90.1 Data-SI'!G431/Convert!$B$2*1000000</f>
        <v>423133.97801955329</v>
      </c>
      <c r="H431" s="5">
        <f>'90.1 Data-SI'!H431/Convert!$B$2*1000000</f>
        <v>784356.5445205319</v>
      </c>
      <c r="I431" s="5">
        <f>'90.1 Data-SI'!I431/Convert!$B$2*1000000</f>
        <v>172910.26949377754</v>
      </c>
      <c r="J431" s="5">
        <f>'90.1 Data-SI'!J431/Convert!$B$2*1000000</f>
        <v>1571660.8001528638</v>
      </c>
      <c r="K431" s="5">
        <f>'90.1 Data-SI'!K431/Convert!$B$2*1000000</f>
        <v>1695502.5795315676</v>
      </c>
      <c r="L431" s="5">
        <f>'90.1 Data-SI'!L431/Convert!$B$2*1000000</f>
        <v>921524.63201238902</v>
      </c>
      <c r="M431" s="5">
        <f>'90.1 Data-SI'!M431/Convert!$B$2*1000000</f>
        <v>475813.65120085102</v>
      </c>
      <c r="N431" s="5">
        <f>'90.1 Data-SI'!N431/Convert!$B$2*1000000</f>
        <v>38490.851527393002</v>
      </c>
      <c r="O431" s="5">
        <f>'90.1 Data-SI'!O431/Convert!$B$2*1000000</f>
        <v>1431.9525628926392</v>
      </c>
      <c r="P431" s="5">
        <f t="shared" si="31"/>
        <v>37058.89896450036</v>
      </c>
      <c r="Q431" s="5">
        <f>'90.1 Data-SI'!Q431/Convert!$B$2*1000000</f>
        <v>0</v>
      </c>
      <c r="R431" s="5">
        <f>'90.1 Data-SI'!R431/Convert!$B$2*1000000</f>
        <v>0</v>
      </c>
      <c r="S431" s="5">
        <f>'90.1 Data-SI'!S431/Convert!$B$2*1000000</f>
        <v>163062.45005596385</v>
      </c>
      <c r="T431" s="5">
        <f>'90.1 Data-SI'!T431/Convert!$B$2*1000000</f>
        <v>86014.399805735404</v>
      </c>
      <c r="U431" s="5">
        <f>'90.1 Data-SI'!U431/Convert!$B$2*1000000</f>
        <v>2045209.168537894</v>
      </c>
      <c r="V431" s="5">
        <f>'90.1 Data-SI'!V431/Convert!$B$2*1000000</f>
        <v>58698.311625004892</v>
      </c>
      <c r="W431" s="5">
        <f t="shared" si="32"/>
        <v>1099068.9782408685</v>
      </c>
      <c r="X431" s="5">
        <f t="shared" si="33"/>
        <v>694598.26725768752</v>
      </c>
      <c r="Y431" s="5">
        <f t="shared" si="34"/>
        <v>1793667.2454985562</v>
      </c>
      <c r="Z431" s="5">
        <f>'90.1 Data-SI'!Y431/Convert!$B$2*1000000</f>
        <v>4695665.8884140635</v>
      </c>
      <c r="AA431" s="5">
        <f>'90.1 Data-SI'!Z431/Convert!$B$2*1000000</f>
        <v>4435310.01532715</v>
      </c>
      <c r="AB431" s="5">
        <f t="shared" si="30"/>
        <v>9130975.9037412144</v>
      </c>
    </row>
    <row r="432" spans="1:28" x14ac:dyDescent="0.25">
      <c r="A432" s="95">
        <v>2016</v>
      </c>
      <c r="B432" s="95" t="s">
        <v>59</v>
      </c>
      <c r="C432" s="52" t="s">
        <v>4</v>
      </c>
      <c r="D432" s="5">
        <f>'90.1 Data-SI'!D432*Convert!$B$1</f>
        <v>122119.68521488593</v>
      </c>
      <c r="E432" s="5">
        <f>'90.1 Data-SI'!E432/Convert!$B$2*1000000</f>
        <v>0</v>
      </c>
      <c r="F432" s="5">
        <f>'90.1 Data-SI'!F432/Convert!$B$2*1000000</f>
        <v>1128120.3204493716</v>
      </c>
      <c r="G432" s="5">
        <f>'90.1 Data-SI'!G432/Convert!$B$2*1000000</f>
        <v>715601.89370060852</v>
      </c>
      <c r="H432" s="5">
        <f>'90.1 Data-SI'!H432/Convert!$B$2*1000000</f>
        <v>783361.33658889541</v>
      </c>
      <c r="I432" s="5">
        <f>'90.1 Data-SI'!I432/Convert!$B$2*1000000</f>
        <v>173166.18010476977</v>
      </c>
      <c r="J432" s="5">
        <f>'90.1 Data-SI'!J432/Convert!$B$2*1000000</f>
        <v>1571660.8001528638</v>
      </c>
      <c r="K432" s="5">
        <f>'90.1 Data-SI'!K432/Convert!$B$2*1000000</f>
        <v>1695502.5795315676</v>
      </c>
      <c r="L432" s="5">
        <f>'90.1 Data-SI'!L432/Convert!$B$2*1000000</f>
        <v>921524.63201238902</v>
      </c>
      <c r="M432" s="5">
        <f>'90.1 Data-SI'!M432/Convert!$B$2*1000000</f>
        <v>484827.39161024545</v>
      </c>
      <c r="N432" s="5">
        <f>'90.1 Data-SI'!N432/Convert!$B$2*1000000</f>
        <v>46992.770714802879</v>
      </c>
      <c r="O432" s="5">
        <f>'90.1 Data-SI'!O432/Convert!$B$2*1000000</f>
        <v>1431.9525628926392</v>
      </c>
      <c r="P432" s="5">
        <f t="shared" si="31"/>
        <v>45560.818151910236</v>
      </c>
      <c r="Q432" s="5">
        <f>'90.1 Data-SI'!Q432/Convert!$B$2*1000000</f>
        <v>0</v>
      </c>
      <c r="R432" s="5">
        <f>'90.1 Data-SI'!R432/Convert!$B$2*1000000</f>
        <v>0</v>
      </c>
      <c r="S432" s="5">
        <f>'90.1 Data-SI'!S432/Convert!$B$2*1000000</f>
        <v>189800.36981926736</v>
      </c>
      <c r="T432" s="5">
        <f>'90.1 Data-SI'!T432/Convert!$B$2*1000000</f>
        <v>86014.399805735404</v>
      </c>
      <c r="U432" s="5">
        <f>'90.1 Data-SI'!U432/Convert!$B$2*1000000</f>
        <v>2098969.3531878265</v>
      </c>
      <c r="V432" s="5">
        <f>'90.1 Data-SI'!V432/Convert!$B$2*1000000</f>
        <v>58347.619306237706</v>
      </c>
      <c r="W432" s="5">
        <f t="shared" si="32"/>
        <v>1435790.4732820315</v>
      </c>
      <c r="X432" s="5">
        <f t="shared" si="33"/>
        <v>1128120.3204493716</v>
      </c>
      <c r="Y432" s="5">
        <f t="shared" si="34"/>
        <v>2563910.7937314031</v>
      </c>
      <c r="Z432" s="5">
        <f>'90.1 Data-SI'!Y432/Convert!$B$2*1000000</f>
        <v>5031306.8719865931</v>
      </c>
      <c r="AA432" s="5">
        <f>'90.1 Data-SI'!Z432/Convert!$B$2*1000000</f>
        <v>4922592.2531687645</v>
      </c>
      <c r="AB432" s="5">
        <f t="shared" si="30"/>
        <v>9953899.1251553576</v>
      </c>
    </row>
    <row r="433" spans="1:28" x14ac:dyDescent="0.25">
      <c r="A433" s="95">
        <v>2016</v>
      </c>
      <c r="B433" s="95" t="s">
        <v>59</v>
      </c>
      <c r="C433" s="52" t="s">
        <v>5</v>
      </c>
      <c r="D433" s="5">
        <f>'90.1 Data-SI'!D433*Convert!$B$1</f>
        <v>122119.68521488593</v>
      </c>
      <c r="E433" s="5">
        <f>'90.1 Data-SI'!E433/Convert!$B$2*1000000</f>
        <v>0</v>
      </c>
      <c r="F433" s="5">
        <f>'90.1 Data-SI'!F433/Convert!$B$2*1000000</f>
        <v>793209.15602670901</v>
      </c>
      <c r="G433" s="5">
        <f>'90.1 Data-SI'!G433/Convert!$B$2*1000000</f>
        <v>706929.3674392039</v>
      </c>
      <c r="H433" s="5">
        <f>'90.1 Data-SI'!H433/Convert!$B$2*1000000</f>
        <v>783332.90207656287</v>
      </c>
      <c r="I433" s="5">
        <f>'90.1 Data-SI'!I433/Convert!$B$2*1000000</f>
        <v>173166.18010476977</v>
      </c>
      <c r="J433" s="5">
        <f>'90.1 Data-SI'!J433/Convert!$B$2*1000000</f>
        <v>1571660.8001528638</v>
      </c>
      <c r="K433" s="5">
        <f>'90.1 Data-SI'!K433/Convert!$B$2*1000000</f>
        <v>1695502.5795315676</v>
      </c>
      <c r="L433" s="5">
        <f>'90.1 Data-SI'!L433/Convert!$B$2*1000000</f>
        <v>921524.63201238902</v>
      </c>
      <c r="M433" s="5">
        <f>'90.1 Data-SI'!M433/Convert!$B$2*1000000</f>
        <v>519868.1889746316</v>
      </c>
      <c r="N433" s="5">
        <f>'90.1 Data-SI'!N433/Convert!$B$2*1000000</f>
        <v>43969.234236783086</v>
      </c>
      <c r="O433" s="5">
        <f>'90.1 Data-SI'!O433/Convert!$B$2*1000000</f>
        <v>1431.9525628926392</v>
      </c>
      <c r="P433" s="5">
        <f t="shared" si="31"/>
        <v>42537.281673890444</v>
      </c>
      <c r="Q433" s="5">
        <f>'90.1 Data-SI'!Q433/Convert!$B$2*1000000</f>
        <v>0</v>
      </c>
      <c r="R433" s="5">
        <f>'90.1 Data-SI'!R433/Convert!$B$2*1000000</f>
        <v>0</v>
      </c>
      <c r="S433" s="5">
        <f>'90.1 Data-SI'!S433/Convert!$B$2*1000000</f>
        <v>180653.93501898806</v>
      </c>
      <c r="T433" s="5">
        <f>'90.1 Data-SI'!T433/Convert!$B$2*1000000</f>
        <v>86004.921634957907</v>
      </c>
      <c r="U433" s="5">
        <f>'90.1 Data-SI'!U433/Convert!$B$2*1000000</f>
        <v>2074932.7120961079</v>
      </c>
      <c r="V433" s="5">
        <f>'90.1 Data-SI'!V433/Convert!$B$2*1000000</f>
        <v>58167.534061465361</v>
      </c>
      <c r="W433" s="5">
        <f t="shared" si="32"/>
        <v>1449988.7731067138</v>
      </c>
      <c r="X433" s="5">
        <f t="shared" si="33"/>
        <v>793209.15602670901</v>
      </c>
      <c r="Y433" s="5">
        <f t="shared" si="34"/>
        <v>2243197.9291334227</v>
      </c>
      <c r="Z433" s="5">
        <f>'90.1 Data-SI'!Y433/Convert!$B$2*1000000</f>
        <v>5045277.6957126157</v>
      </c>
      <c r="AA433" s="5">
        <f>'90.1 Data-SI'!Z433/Convert!$B$2*1000000</f>
        <v>4563644.4476543851</v>
      </c>
      <c r="AB433" s="5">
        <f t="shared" si="30"/>
        <v>9608922.1433669999</v>
      </c>
    </row>
    <row r="434" spans="1:28" x14ac:dyDescent="0.25">
      <c r="A434" s="95">
        <v>2016</v>
      </c>
      <c r="B434" s="95" t="s">
        <v>59</v>
      </c>
      <c r="C434" s="52" t="s">
        <v>15</v>
      </c>
      <c r="D434" s="5">
        <f>'90.1 Data-SI'!D434*Convert!$B$1</f>
        <v>122119.68521488593</v>
      </c>
      <c r="E434" s="5">
        <f>'90.1 Data-SI'!E434/Convert!$B$2*1000000</f>
        <v>0</v>
      </c>
      <c r="F434" s="5">
        <f>'90.1 Data-SI'!F434/Convert!$B$2*1000000</f>
        <v>717459.615172997</v>
      </c>
      <c r="G434" s="5">
        <f>'90.1 Data-SI'!G434/Convert!$B$2*1000000</f>
        <v>274686.86730248132</v>
      </c>
      <c r="H434" s="5">
        <f>'90.1 Data-SI'!H434/Convert!$B$2*1000000</f>
        <v>783645.68171222007</v>
      </c>
      <c r="I434" s="5">
        <f>'90.1 Data-SI'!I434/Convert!$B$2*1000000</f>
        <v>172900.79132300001</v>
      </c>
      <c r="J434" s="5">
        <f>'90.1 Data-SI'!J434/Convert!$B$2*1000000</f>
        <v>1571660.8001528638</v>
      </c>
      <c r="K434" s="5">
        <f>'90.1 Data-SI'!K434/Convert!$B$2*1000000</f>
        <v>1695502.5795315676</v>
      </c>
      <c r="L434" s="5">
        <f>'90.1 Data-SI'!L434/Convert!$B$2*1000000</f>
        <v>921524.63201238902</v>
      </c>
      <c r="M434" s="5">
        <f>'90.1 Data-SI'!M434/Convert!$B$2*1000000</f>
        <v>484163.91965582105</v>
      </c>
      <c r="N434" s="5">
        <f>'90.1 Data-SI'!N434/Convert!$B$2*1000000</f>
        <v>34538.454313179041</v>
      </c>
      <c r="O434" s="5">
        <f>'90.1 Data-SI'!O434/Convert!$B$2*1000000</f>
        <v>1431.9525628926392</v>
      </c>
      <c r="P434" s="5">
        <f t="shared" si="31"/>
        <v>33106.501750286399</v>
      </c>
      <c r="Q434" s="5">
        <f>'90.1 Data-SI'!Q434/Convert!$B$2*1000000</f>
        <v>0</v>
      </c>
      <c r="R434" s="5">
        <f>'90.1 Data-SI'!R434/Convert!$B$2*1000000</f>
        <v>0</v>
      </c>
      <c r="S434" s="5">
        <f>'90.1 Data-SI'!S434/Convert!$B$2*1000000</f>
        <v>191582.26592543579</v>
      </c>
      <c r="T434" s="5">
        <f>'90.1 Data-SI'!T434/Convert!$B$2*1000000</f>
        <v>86014.399805735404</v>
      </c>
      <c r="U434" s="5">
        <f>'90.1 Data-SI'!U434/Convert!$B$2*1000000</f>
        <v>2092277.7646189171</v>
      </c>
      <c r="V434" s="5">
        <f>'90.1 Data-SI'!V434/Convert!$B$2*1000000</f>
        <v>58736.224308114855</v>
      </c>
      <c r="W434" s="5">
        <f t="shared" si="32"/>
        <v>983539.55463402462</v>
      </c>
      <c r="X434" s="5">
        <f t="shared" si="33"/>
        <v>717459.615172997</v>
      </c>
      <c r="Y434" s="5">
        <f t="shared" si="34"/>
        <v>1700999.1698070215</v>
      </c>
      <c r="Z434" s="5">
        <f>'90.1 Data-SI'!Y434/Convert!$B$2*1000000</f>
        <v>4579454.0365112405</v>
      </c>
      <c r="AA434" s="5">
        <f>'90.1 Data-SI'!Z434/Convert!$B$2*1000000</f>
        <v>4505249.4374942593</v>
      </c>
      <c r="AB434" s="5">
        <f t="shared" si="30"/>
        <v>9084703.4740054999</v>
      </c>
    </row>
    <row r="435" spans="1:28" x14ac:dyDescent="0.25">
      <c r="A435" s="95">
        <v>2016</v>
      </c>
      <c r="B435" s="95" t="s">
        <v>59</v>
      </c>
      <c r="C435" s="52" t="s">
        <v>16</v>
      </c>
      <c r="D435" s="5">
        <f>'90.1 Data-SI'!D435*Convert!$B$1</f>
        <v>122119.68521488593</v>
      </c>
      <c r="E435" s="5">
        <f>'90.1 Data-SI'!E435/Convert!$B$2*1000000</f>
        <v>0</v>
      </c>
      <c r="F435" s="5">
        <f>'90.1 Data-SI'!F435/Convert!$B$2*1000000</f>
        <v>1920514.3537892161</v>
      </c>
      <c r="G435" s="5">
        <f>'90.1 Data-SI'!G435/Convert!$B$2*1000000</f>
        <v>759855.47306071653</v>
      </c>
      <c r="H435" s="5">
        <f>'90.1 Data-SI'!H435/Convert!$B$2*1000000</f>
        <v>783152.81683179049</v>
      </c>
      <c r="I435" s="5">
        <f>'90.1 Data-SI'!I435/Convert!$B$2*1000000</f>
        <v>173080.87656777239</v>
      </c>
      <c r="J435" s="5">
        <f>'90.1 Data-SI'!J435/Convert!$B$2*1000000</f>
        <v>1571660.8001528638</v>
      </c>
      <c r="K435" s="5">
        <f>'90.1 Data-SI'!K435/Convert!$B$2*1000000</f>
        <v>1695502.5795315676</v>
      </c>
      <c r="L435" s="5">
        <f>'90.1 Data-SI'!L435/Convert!$B$2*1000000</f>
        <v>921524.63201238902</v>
      </c>
      <c r="M435" s="5">
        <f>'90.1 Data-SI'!M435/Convert!$B$2*1000000</f>
        <v>485775.20868799457</v>
      </c>
      <c r="N435" s="5">
        <f>'90.1 Data-SI'!N435/Convert!$B$2*1000000</f>
        <v>39741.970070021882</v>
      </c>
      <c r="O435" s="5">
        <f>'90.1 Data-SI'!O435/Convert!$B$2*1000000</f>
        <v>1431.9525628926392</v>
      </c>
      <c r="P435" s="5">
        <f t="shared" si="31"/>
        <v>38310.01750712924</v>
      </c>
      <c r="Q435" s="5">
        <f>'90.1 Data-SI'!Q435/Convert!$B$2*1000000</f>
        <v>0</v>
      </c>
      <c r="R435" s="5">
        <f>'90.1 Data-SI'!R435/Convert!$B$2*1000000</f>
        <v>0</v>
      </c>
      <c r="S435" s="5">
        <f>'90.1 Data-SI'!S435/Convert!$B$2*1000000</f>
        <v>197041.69229327087</v>
      </c>
      <c r="T435" s="5">
        <f>'90.1 Data-SI'!T435/Convert!$B$2*1000000</f>
        <v>86023.8779765129</v>
      </c>
      <c r="U435" s="5">
        <f>'90.1 Data-SI'!U435/Convert!$B$2*1000000</f>
        <v>2160833.3738525137</v>
      </c>
      <c r="V435" s="5">
        <f>'90.1 Data-SI'!V435/Convert!$B$2*1000000</f>
        <v>57996.926987470521</v>
      </c>
      <c r="W435" s="5">
        <f t="shared" si="32"/>
        <v>1480982.3915491111</v>
      </c>
      <c r="X435" s="5">
        <f t="shared" si="33"/>
        <v>1920514.3537892161</v>
      </c>
      <c r="Y435" s="5">
        <f t="shared" si="34"/>
        <v>3401496.7453383273</v>
      </c>
      <c r="Z435" s="5">
        <f>'90.1 Data-SI'!Y435/Convert!$B$2*1000000</f>
        <v>5075863.75281158</v>
      </c>
      <c r="AA435" s="5">
        <f>'90.1 Data-SI'!Z435/Convert!$B$2*1000000</f>
        <v>5776850.3071732968</v>
      </c>
      <c r="AB435" s="5">
        <f t="shared" si="30"/>
        <v>10852714.059984878</v>
      </c>
    </row>
    <row r="436" spans="1:28" x14ac:dyDescent="0.25">
      <c r="A436" s="95">
        <v>2016</v>
      </c>
      <c r="B436" s="95" t="s">
        <v>59</v>
      </c>
      <c r="C436" s="52" t="s">
        <v>9</v>
      </c>
      <c r="D436" s="5">
        <f>'90.1 Data-SI'!D436*Convert!$B$1</f>
        <v>122119.68521488593</v>
      </c>
      <c r="E436" s="5">
        <f>'90.1 Data-SI'!E436/Convert!$B$2*1000000</f>
        <v>0</v>
      </c>
      <c r="F436" s="5">
        <f>'90.1 Data-SI'!F436/Convert!$B$2*1000000</f>
        <v>1505237.7793442034</v>
      </c>
      <c r="G436" s="5">
        <f>'90.1 Data-SI'!G436/Convert!$B$2*1000000</f>
        <v>512664.77918373799</v>
      </c>
      <c r="H436" s="5">
        <f>'90.1 Data-SI'!H436/Convert!$B$2*1000000</f>
        <v>782858.9935376884</v>
      </c>
      <c r="I436" s="5">
        <f>'90.1 Data-SI'!I436/Convert!$B$2*1000000</f>
        <v>172957.66034766496</v>
      </c>
      <c r="J436" s="5">
        <f>'90.1 Data-SI'!J436/Convert!$B$2*1000000</f>
        <v>1571660.8001528638</v>
      </c>
      <c r="K436" s="5">
        <f>'90.1 Data-SI'!K436/Convert!$B$2*1000000</f>
        <v>1695502.5795315676</v>
      </c>
      <c r="L436" s="5">
        <f>'90.1 Data-SI'!L436/Convert!$B$2*1000000</f>
        <v>921524.63201238902</v>
      </c>
      <c r="M436" s="5">
        <f>'90.1 Data-SI'!M436/Convert!$B$2*1000000</f>
        <v>497831.44191696384</v>
      </c>
      <c r="N436" s="5">
        <f>'90.1 Data-SI'!N436/Convert!$B$2*1000000</f>
        <v>34254.109189854295</v>
      </c>
      <c r="O436" s="5">
        <f>'90.1 Data-SI'!O436/Convert!$B$2*1000000</f>
        <v>1431.9525628926392</v>
      </c>
      <c r="P436" s="5">
        <f t="shared" si="31"/>
        <v>32822.156626961652</v>
      </c>
      <c r="Q436" s="5">
        <f>'90.1 Data-SI'!Q436/Convert!$B$2*1000000</f>
        <v>0</v>
      </c>
      <c r="R436" s="5">
        <f>'90.1 Data-SI'!R436/Convert!$B$2*1000000</f>
        <v>0</v>
      </c>
      <c r="S436" s="5">
        <f>'90.1 Data-SI'!S436/Convert!$B$2*1000000</f>
        <v>194141.37203535851</v>
      </c>
      <c r="T436" s="5">
        <f>'90.1 Data-SI'!T436/Convert!$B$2*1000000</f>
        <v>86014.399805735404</v>
      </c>
      <c r="U436" s="5">
        <f>'90.1 Data-SI'!U436/Convert!$B$2*1000000</f>
        <v>2144540.3982860055</v>
      </c>
      <c r="V436" s="5">
        <f>'90.1 Data-SI'!V436/Convert!$B$2*1000000</f>
        <v>57864.232596585636</v>
      </c>
      <c r="W436" s="5">
        <f t="shared" si="32"/>
        <v>1237459.7497630219</v>
      </c>
      <c r="X436" s="5">
        <f t="shared" si="33"/>
        <v>1505237.7793442034</v>
      </c>
      <c r="Y436" s="5">
        <f t="shared" si="34"/>
        <v>2742697.5291072251</v>
      </c>
      <c r="Z436" s="5">
        <f>'90.1 Data-SI'!Y436/Convert!$B$2*1000000</f>
        <v>4831781.8989496194</v>
      </c>
      <c r="AA436" s="5">
        <f>'90.1 Data-SI'!Z436/Convert!$B$2*1000000</f>
        <v>5345280.7571617765</v>
      </c>
      <c r="AB436" s="5">
        <f t="shared" si="30"/>
        <v>10177062.656111397</v>
      </c>
    </row>
    <row r="437" spans="1:28" x14ac:dyDescent="0.25">
      <c r="A437" s="95">
        <v>2016</v>
      </c>
      <c r="B437" s="95" t="s">
        <v>59</v>
      </c>
      <c r="C437" s="52" t="s">
        <v>12</v>
      </c>
      <c r="D437" s="5">
        <f>'90.1 Data-SI'!D437*Convert!$B$1</f>
        <v>122119.68521488593</v>
      </c>
      <c r="E437" s="5">
        <f>'90.1 Data-SI'!E437/Convert!$B$2*1000000</f>
        <v>0</v>
      </c>
      <c r="F437" s="5">
        <f>'90.1 Data-SI'!F437/Convert!$B$2*1000000</f>
        <v>2713638.2062789276</v>
      </c>
      <c r="G437" s="5">
        <f>'90.1 Data-SI'!G437/Convert!$B$2*1000000</f>
        <v>602887.48681467958</v>
      </c>
      <c r="H437" s="5">
        <f>'90.1 Data-SI'!H437/Convert!$B$2*1000000</f>
        <v>782650.47378058347</v>
      </c>
      <c r="I437" s="5">
        <f>'90.1 Data-SI'!I437/Convert!$B$2*1000000</f>
        <v>172853.40046911256</v>
      </c>
      <c r="J437" s="5">
        <f>'90.1 Data-SI'!J437/Convert!$B$2*1000000</f>
        <v>1571660.8001528638</v>
      </c>
      <c r="K437" s="5">
        <f>'90.1 Data-SI'!K437/Convert!$B$2*1000000</f>
        <v>1695502.5795315676</v>
      </c>
      <c r="L437" s="5">
        <f>'90.1 Data-SI'!L437/Convert!$B$2*1000000</f>
        <v>921524.63201238902</v>
      </c>
      <c r="M437" s="5">
        <f>'90.1 Data-SI'!M437/Convert!$B$2*1000000</f>
        <v>483007.58282096713</v>
      </c>
      <c r="N437" s="5">
        <f>'90.1 Data-SI'!N437/Convert!$B$2*1000000</f>
        <v>62878.184937878643</v>
      </c>
      <c r="O437" s="5">
        <f>'90.1 Data-SI'!O437/Convert!$B$2*1000000</f>
        <v>1431.9525628926392</v>
      </c>
      <c r="P437" s="5">
        <f t="shared" si="31"/>
        <v>61446.232374986001</v>
      </c>
      <c r="Q437" s="5">
        <f>'90.1 Data-SI'!Q437/Convert!$B$2*1000000</f>
        <v>0</v>
      </c>
      <c r="R437" s="5">
        <f>'90.1 Data-SI'!R437/Convert!$B$2*1000000</f>
        <v>0</v>
      </c>
      <c r="S437" s="5">
        <f>'90.1 Data-SI'!S437/Convert!$B$2*1000000</f>
        <v>204301.9711088294</v>
      </c>
      <c r="T437" s="5">
        <f>'90.1 Data-SI'!T437/Convert!$B$2*1000000</f>
        <v>86023.8779765129</v>
      </c>
      <c r="U437" s="5">
        <f>'90.1 Data-SI'!U437/Convert!$B$2*1000000</f>
        <v>2234336.5882319598</v>
      </c>
      <c r="V437" s="5">
        <f>'90.1 Data-SI'!V437/Convert!$B$2*1000000</f>
        <v>57674.66918103581</v>
      </c>
      <c r="W437" s="5">
        <f t="shared" si="32"/>
        <v>1351643.2731194622</v>
      </c>
      <c r="X437" s="5">
        <f t="shared" si="33"/>
        <v>2713638.2062789276</v>
      </c>
      <c r="Y437" s="5">
        <f t="shared" si="34"/>
        <v>4065281.4793983898</v>
      </c>
      <c r="Z437" s="5">
        <f>'90.1 Data-SI'!Y437/Convert!$B$2*1000000</f>
        <v>4945472.5574256293</v>
      </c>
      <c r="AA437" s="5">
        <f>'90.1 Data-SI'!Z437/Convert!$B$2*1000000</f>
        <v>6643486.8522132328</v>
      </c>
      <c r="AB437" s="5">
        <f t="shared" si="30"/>
        <v>11588959.409638863</v>
      </c>
    </row>
    <row r="438" spans="1:28" x14ac:dyDescent="0.25">
      <c r="A438" s="95">
        <v>2016</v>
      </c>
      <c r="B438" s="95" t="s">
        <v>59</v>
      </c>
      <c r="C438" s="52" t="s">
        <v>8</v>
      </c>
      <c r="D438" s="5">
        <f>'90.1 Data-SI'!D438*Convert!$B$1</f>
        <v>122119.68521488593</v>
      </c>
      <c r="E438" s="5">
        <f>'90.1 Data-SI'!E438/Convert!$B$2*1000000</f>
        <v>0</v>
      </c>
      <c r="F438" s="5">
        <f>'90.1 Data-SI'!F438/Convert!$B$2*1000000</f>
        <v>4329836.9309152244</v>
      </c>
      <c r="G438" s="5">
        <f>'90.1 Data-SI'!G438/Convert!$B$2*1000000</f>
        <v>346019.58057388238</v>
      </c>
      <c r="H438" s="5">
        <f>'90.1 Data-SI'!H438/Convert!$B$2*1000000</f>
        <v>783531.94366289012</v>
      </c>
      <c r="I438" s="5">
        <f>'90.1 Data-SI'!I438/Convert!$B$2*1000000</f>
        <v>171896.10522058595</v>
      </c>
      <c r="J438" s="5">
        <f>'90.1 Data-SI'!J438/Convert!$B$2*1000000</f>
        <v>1571660.8001528638</v>
      </c>
      <c r="K438" s="5">
        <f>'90.1 Data-SI'!K438/Convert!$B$2*1000000</f>
        <v>1695502.5795315676</v>
      </c>
      <c r="L438" s="5">
        <f>'90.1 Data-SI'!L438/Convert!$B$2*1000000</f>
        <v>921524.63201238902</v>
      </c>
      <c r="M438" s="5">
        <f>'90.1 Data-SI'!M438/Convert!$B$2*1000000</f>
        <v>485907.9030788794</v>
      </c>
      <c r="N438" s="5">
        <f>'90.1 Data-SI'!N438/Convert!$B$2*1000000</f>
        <v>52461.67525341548</v>
      </c>
      <c r="O438" s="5">
        <f>'90.1 Data-SI'!O438/Convert!$B$2*1000000</f>
        <v>1431.9525628926392</v>
      </c>
      <c r="P438" s="5">
        <f t="shared" si="31"/>
        <v>51029.722690522838</v>
      </c>
      <c r="Q438" s="5">
        <f>'90.1 Data-SI'!Q438/Convert!$B$2*1000000</f>
        <v>0</v>
      </c>
      <c r="R438" s="5">
        <f>'90.1 Data-SI'!R438/Convert!$B$2*1000000</f>
        <v>0</v>
      </c>
      <c r="S438" s="5">
        <f>'90.1 Data-SI'!S438/Convert!$B$2*1000000</f>
        <v>213040.84456567655</v>
      </c>
      <c r="T438" s="5">
        <f>'90.1 Data-SI'!T438/Convert!$B$2*1000000</f>
        <v>86023.8779765129</v>
      </c>
      <c r="U438" s="5">
        <f>'90.1 Data-SI'!U438/Convert!$B$2*1000000</f>
        <v>2332956.9551717592</v>
      </c>
      <c r="V438" s="5">
        <f>'90.1 Data-SI'!V438/Convert!$B$2*1000000</f>
        <v>57371.367716156077</v>
      </c>
      <c r="W438" s="5">
        <f t="shared" si="32"/>
        <v>1095998.0509089611</v>
      </c>
      <c r="X438" s="5">
        <f t="shared" si="33"/>
        <v>4329836.9309152244</v>
      </c>
      <c r="Y438" s="5">
        <f t="shared" si="34"/>
        <v>5425834.9818241857</v>
      </c>
      <c r="Z438" s="5">
        <f>'90.1 Data-SI'!Y438/Convert!$B$2*1000000</f>
        <v>4689448.2083840296</v>
      </c>
      <c r="AA438" s="5">
        <f>'90.1 Data-SI'!Z438/Convert!$B$2*1000000</f>
        <v>8358296.4656185508</v>
      </c>
      <c r="AB438" s="5">
        <f t="shared" si="30"/>
        <v>13047744.67400258</v>
      </c>
    </row>
    <row r="439" spans="1:28" x14ac:dyDescent="0.25">
      <c r="A439" s="95">
        <v>2019</v>
      </c>
      <c r="B439" s="95" t="s">
        <v>59</v>
      </c>
      <c r="C439" s="52" t="s">
        <v>10</v>
      </c>
      <c r="D439" s="5">
        <f>'90.1 Data-SI'!D439*Convert!$B$1</f>
        <v>122119.68521488593</v>
      </c>
      <c r="E439" s="5">
        <f>'90.1 Data-SI'!E439/Convert!$B$2*1000000</f>
        <v>0</v>
      </c>
      <c r="F439" s="5">
        <f>'90.1 Data-SI'!F439/Convert!$B$2*1000000</f>
        <v>75.825366219932036</v>
      </c>
      <c r="G439" s="5">
        <f>'90.1 Data-SI'!G439/Convert!$B$2*1000000</f>
        <v>4276446.3949256148</v>
      </c>
      <c r="H439" s="5">
        <f>'90.1 Data-SI'!H439/Convert!$B$2*1000000</f>
        <v>499101.51680114772</v>
      </c>
      <c r="I439" s="5">
        <f>'90.1 Data-SI'!I439/Convert!$B$2*1000000</f>
        <v>173507.39425275949</v>
      </c>
      <c r="J439" s="5">
        <f>'90.1 Data-SI'!J439/Convert!$B$2*1000000</f>
        <v>1562448.018157142</v>
      </c>
      <c r="K439" s="5">
        <f>'90.1 Data-SI'!K439/Convert!$B$2*1000000</f>
        <v>1695502.5795315676</v>
      </c>
      <c r="L439" s="5">
        <f>'90.1 Data-SI'!L439/Convert!$B$2*1000000</f>
        <v>921249.7650598418</v>
      </c>
      <c r="M439" s="5">
        <f>'90.1 Data-SI'!M439/Convert!$B$2*1000000</f>
        <v>756301.15901915717</v>
      </c>
      <c r="N439" s="5">
        <f>'90.1 Data-SI'!N439/Convert!$B$2*1000000</f>
        <v>88848.372868205362</v>
      </c>
      <c r="O439" s="5">
        <f>'90.1 Data-SI'!O439/Convert!$B$2*1000000</f>
        <v>1431.9525628926392</v>
      </c>
      <c r="P439" s="5">
        <f t="shared" si="31"/>
        <v>87416.420305312728</v>
      </c>
      <c r="Q439" s="5">
        <f>'90.1 Data-SI'!Q439/Convert!$B$2*1000000</f>
        <v>0</v>
      </c>
      <c r="R439" s="5">
        <f>'90.1 Data-SI'!R439/Convert!$B$2*1000000</f>
        <v>0</v>
      </c>
      <c r="S439" s="5">
        <f>'90.1 Data-SI'!S439/Convert!$B$2*1000000</f>
        <v>134334.11442938709</v>
      </c>
      <c r="T439" s="5">
        <f>'90.1 Data-SI'!T439/Convert!$B$2*1000000</f>
        <v>85843.792731740556</v>
      </c>
      <c r="U439" s="5">
        <f>'90.1 Data-SI'!U439/Convert!$B$2*1000000</f>
        <v>1657751.0253248191</v>
      </c>
      <c r="V439" s="5">
        <f>'90.1 Data-SI'!V439/Convert!$B$2*1000000</f>
        <v>45931.215587723833</v>
      </c>
      <c r="W439" s="5">
        <f t="shared" si="32"/>
        <v>5254498.088679472</v>
      </c>
      <c r="X439" s="5">
        <f t="shared" si="33"/>
        <v>75.825366219932036</v>
      </c>
      <c r="Y439" s="5">
        <f t="shared" si="34"/>
        <v>5254573.9140456915</v>
      </c>
      <c r="Z439" s="5">
        <f>'90.1 Data-SI'!Y439/Convert!$B$2*1000000</f>
        <v>8544011.7438327186</v>
      </c>
      <c r="AA439" s="5">
        <f>'90.1 Data-SI'!Z439/Convert!$B$2*1000000</f>
        <v>3353329.4302226068</v>
      </c>
      <c r="AB439" s="5">
        <f t="shared" si="30"/>
        <v>11897341.174055325</v>
      </c>
    </row>
    <row r="440" spans="1:28" x14ac:dyDescent="0.25">
      <c r="A440" s="95">
        <v>2019</v>
      </c>
      <c r="B440" s="95" t="s">
        <v>59</v>
      </c>
      <c r="C440" s="52" t="s">
        <v>6</v>
      </c>
      <c r="D440" s="5">
        <f>'90.1 Data-SI'!D440*Convert!$B$1</f>
        <v>122119.68521488593</v>
      </c>
      <c r="E440" s="5">
        <f>'90.1 Data-SI'!E440/Convert!$B$2*1000000</f>
        <v>0</v>
      </c>
      <c r="F440" s="5">
        <f>'90.1 Data-SI'!F440/Convert!$B$2*1000000</f>
        <v>2132.5884249355886</v>
      </c>
      <c r="G440" s="5">
        <f>'90.1 Data-SI'!G440/Convert!$B$2*1000000</f>
        <v>3649038.8803095645</v>
      </c>
      <c r="H440" s="5">
        <f>'90.1 Data-SI'!H440/Convert!$B$2*1000000</f>
        <v>499205.77667970012</v>
      </c>
      <c r="I440" s="5">
        <f>'90.1 Data-SI'!I440/Convert!$B$2*1000000</f>
        <v>173535.82876509195</v>
      </c>
      <c r="J440" s="5">
        <f>'90.1 Data-SI'!J440/Convert!$B$2*1000000</f>
        <v>1562448.018157142</v>
      </c>
      <c r="K440" s="5">
        <f>'90.1 Data-SI'!K440/Convert!$B$2*1000000</f>
        <v>1695502.5795315676</v>
      </c>
      <c r="L440" s="5">
        <f>'90.1 Data-SI'!L440/Convert!$B$2*1000000</f>
        <v>921249.7650598418</v>
      </c>
      <c r="M440" s="5">
        <f>'90.1 Data-SI'!M440/Convert!$B$2*1000000</f>
        <v>725904.66533574194</v>
      </c>
      <c r="N440" s="5">
        <f>'90.1 Data-SI'!N440/Convert!$B$2*1000000</f>
        <v>80972.01295210993</v>
      </c>
      <c r="O440" s="5">
        <f>'90.1 Data-SI'!O440/Convert!$B$2*1000000</f>
        <v>1431.9525628926392</v>
      </c>
      <c r="P440" s="5">
        <f t="shared" si="31"/>
        <v>79540.060389217295</v>
      </c>
      <c r="Q440" s="5">
        <f>'90.1 Data-SI'!Q440/Convert!$B$2*1000000</f>
        <v>0</v>
      </c>
      <c r="R440" s="5">
        <f>'90.1 Data-SI'!R440/Convert!$B$2*1000000</f>
        <v>0</v>
      </c>
      <c r="S440" s="5">
        <f>'90.1 Data-SI'!S440/Convert!$B$2*1000000</f>
        <v>126969.5757352762</v>
      </c>
      <c r="T440" s="5">
        <f>'90.1 Data-SI'!T440/Convert!$B$2*1000000</f>
        <v>85862.749073295548</v>
      </c>
      <c r="U440" s="5">
        <f>'90.1 Data-SI'!U440/Convert!$B$2*1000000</f>
        <v>1656082.8672679807</v>
      </c>
      <c r="V440" s="5">
        <f>'90.1 Data-SI'!V440/Convert!$B$2*1000000</f>
        <v>45409.916194961799</v>
      </c>
      <c r="W440" s="5">
        <f t="shared" si="32"/>
        <v>4581453.1817698004</v>
      </c>
      <c r="X440" s="5">
        <f t="shared" si="33"/>
        <v>2132.5884249355886</v>
      </c>
      <c r="Y440" s="5">
        <f t="shared" si="34"/>
        <v>4583585.7701947363</v>
      </c>
      <c r="Z440" s="5">
        <f>'90.1 Data-SI'!Y440/Convert!$B$2*1000000</f>
        <v>7870587.7100919485</v>
      </c>
      <c r="AA440" s="5">
        <f>'90.1 Data-SI'!Z440/Convert!$B$2*1000000</f>
        <v>3353727.5133952615</v>
      </c>
      <c r="AB440" s="5">
        <f t="shared" si="30"/>
        <v>11224315.22348721</v>
      </c>
    </row>
    <row r="441" spans="1:28" x14ac:dyDescent="0.25">
      <c r="A441" s="95">
        <v>2019</v>
      </c>
      <c r="B441" s="95" t="s">
        <v>59</v>
      </c>
      <c r="C441" s="52" t="s">
        <v>11</v>
      </c>
      <c r="D441" s="5">
        <f>'90.1 Data-SI'!D441*Convert!$B$1</f>
        <v>122119.68521488593</v>
      </c>
      <c r="E441" s="5">
        <f>'90.1 Data-SI'!E441/Convert!$B$2*1000000</f>
        <v>0</v>
      </c>
      <c r="F441" s="5">
        <f>'90.1 Data-SI'!F441/Convert!$B$2*1000000</f>
        <v>246.43244021477912</v>
      </c>
      <c r="G441" s="5">
        <f>'90.1 Data-SI'!G441/Convert!$B$2*1000000</f>
        <v>2782411.8134404058</v>
      </c>
      <c r="H441" s="5">
        <f>'90.1 Data-SI'!H441/Convert!$B$2*1000000</f>
        <v>499793.42326790449</v>
      </c>
      <c r="I441" s="5">
        <f>'90.1 Data-SI'!I441/Convert!$B$2*1000000</f>
        <v>173554.78510664694</v>
      </c>
      <c r="J441" s="5">
        <f>'90.1 Data-SI'!J441/Convert!$B$2*1000000</f>
        <v>1562448.018157142</v>
      </c>
      <c r="K441" s="5">
        <f>'90.1 Data-SI'!K441/Convert!$B$2*1000000</f>
        <v>1695502.5795315676</v>
      </c>
      <c r="L441" s="5">
        <f>'90.1 Data-SI'!L441/Convert!$B$2*1000000</f>
        <v>921249.7650598418</v>
      </c>
      <c r="M441" s="5">
        <f>'90.1 Data-SI'!M441/Convert!$B$2*1000000</f>
        <v>687063.12148958165</v>
      </c>
      <c r="N441" s="5">
        <f>'90.1 Data-SI'!N441/Convert!$B$2*1000000</f>
        <v>65380.422023136402</v>
      </c>
      <c r="O441" s="5">
        <f>'90.1 Data-SI'!O441/Convert!$B$2*1000000</f>
        <v>1431.9525628926392</v>
      </c>
      <c r="P441" s="5">
        <f t="shared" si="31"/>
        <v>63948.469460243759</v>
      </c>
      <c r="Q441" s="5">
        <f>'90.1 Data-SI'!Q441/Convert!$B$2*1000000</f>
        <v>0</v>
      </c>
      <c r="R441" s="5">
        <f>'90.1 Data-SI'!R441/Convert!$B$2*1000000</f>
        <v>0</v>
      </c>
      <c r="S441" s="5">
        <f>'90.1 Data-SI'!S441/Convert!$B$2*1000000</f>
        <v>127348.70256637587</v>
      </c>
      <c r="T441" s="5">
        <f>'90.1 Data-SI'!T441/Convert!$B$2*1000000</f>
        <v>85843.792731740556</v>
      </c>
      <c r="U441" s="5">
        <f>'90.1 Data-SI'!U441/Convert!$B$2*1000000</f>
        <v>1719321.222695404</v>
      </c>
      <c r="V441" s="5">
        <f>'90.1 Data-SI'!V441/Convert!$B$2*1000000</f>
        <v>45845.912050726402</v>
      </c>
      <c r="W441" s="5">
        <f t="shared" si="32"/>
        <v>3660772.1069566072</v>
      </c>
      <c r="X441" s="5">
        <f t="shared" si="33"/>
        <v>246.43244021477912</v>
      </c>
      <c r="Y441" s="5">
        <f t="shared" si="34"/>
        <v>3661018.539396822</v>
      </c>
      <c r="Z441" s="5">
        <f>'90.1 Data-SI'!Y441/Convert!$B$2*1000000</f>
        <v>6950939.7558935024</v>
      </c>
      <c r="AA441" s="5">
        <f>'90.1 Data-SI'!Z441/Convert!$B$2*1000000</f>
        <v>3415070.2346671866</v>
      </c>
      <c r="AB441" s="5">
        <f t="shared" si="30"/>
        <v>10366009.990560688</v>
      </c>
    </row>
    <row r="442" spans="1:28" x14ac:dyDescent="0.25">
      <c r="A442" s="95">
        <v>2019</v>
      </c>
      <c r="B442" s="95" t="s">
        <v>59</v>
      </c>
      <c r="C442" s="52" t="s">
        <v>13</v>
      </c>
      <c r="D442" s="5">
        <f>'90.1 Data-SI'!D442*Convert!$B$1</f>
        <v>122119.68521488593</v>
      </c>
      <c r="E442" s="5">
        <f>'90.1 Data-SI'!E442/Convert!$B$2*1000000</f>
        <v>0</v>
      </c>
      <c r="F442" s="5">
        <f>'90.1 Data-SI'!F442/Convert!$B$2*1000000</f>
        <v>52708.107693630256</v>
      </c>
      <c r="G442" s="5">
        <f>'90.1 Data-SI'!G442/Convert!$B$2*1000000</f>
        <v>2879477.7603726969</v>
      </c>
      <c r="H442" s="5">
        <f>'90.1 Data-SI'!H442/Convert!$B$2*1000000</f>
        <v>499622.81619390968</v>
      </c>
      <c r="I442" s="5">
        <f>'90.1 Data-SI'!I442/Convert!$B$2*1000000</f>
        <v>173336.78717876464</v>
      </c>
      <c r="J442" s="5">
        <f>'90.1 Data-SI'!J442/Convert!$B$2*1000000</f>
        <v>1562448.018157142</v>
      </c>
      <c r="K442" s="5">
        <f>'90.1 Data-SI'!K442/Convert!$B$2*1000000</f>
        <v>1695502.5795315676</v>
      </c>
      <c r="L442" s="5">
        <f>'90.1 Data-SI'!L442/Convert!$B$2*1000000</f>
        <v>921249.7650598418</v>
      </c>
      <c r="M442" s="5">
        <f>'90.1 Data-SI'!M442/Convert!$B$2*1000000</f>
        <v>701422.55021748133</v>
      </c>
      <c r="N442" s="5">
        <f>'90.1 Data-SI'!N442/Convert!$B$2*1000000</f>
        <v>71010.455464966362</v>
      </c>
      <c r="O442" s="5">
        <f>'90.1 Data-SI'!O442/Convert!$B$2*1000000</f>
        <v>1431.9525628926392</v>
      </c>
      <c r="P442" s="5">
        <f t="shared" si="31"/>
        <v>69578.502902073727</v>
      </c>
      <c r="Q442" s="5">
        <f>'90.1 Data-SI'!Q442/Convert!$B$2*1000000</f>
        <v>0</v>
      </c>
      <c r="R442" s="5">
        <f>'90.1 Data-SI'!R442/Convert!$B$2*1000000</f>
        <v>0</v>
      </c>
      <c r="S442" s="5">
        <f>'90.1 Data-SI'!S442/Convert!$B$2*1000000</f>
        <v>127870.0019591379</v>
      </c>
      <c r="T442" s="5">
        <f>'90.1 Data-SI'!T442/Convert!$B$2*1000000</f>
        <v>85862.749073295548</v>
      </c>
      <c r="U442" s="5">
        <f>'90.1 Data-SI'!U442/Convert!$B$2*1000000</f>
        <v>1722155.1957578741</v>
      </c>
      <c r="V442" s="5">
        <f>'90.1 Data-SI'!V442/Convert!$B$2*1000000</f>
        <v>45419.394365739296</v>
      </c>
      <c r="W442" s="5">
        <f t="shared" si="32"/>
        <v>3778348.8154513901</v>
      </c>
      <c r="X442" s="5">
        <f t="shared" si="33"/>
        <v>52708.107693630256</v>
      </c>
      <c r="Y442" s="5">
        <f t="shared" si="34"/>
        <v>3831056.9231450204</v>
      </c>
      <c r="Z442" s="5">
        <f>'90.1 Data-SI'!Y442/Convert!$B$2*1000000</f>
        <v>7067710.8198721977</v>
      </c>
      <c r="AA442" s="5">
        <f>'90.1 Data-SI'!Z442/Convert!$B$2*1000000</f>
        <v>3470365.8829830717</v>
      </c>
      <c r="AB442" s="5">
        <f t="shared" si="30"/>
        <v>10538076.70285527</v>
      </c>
    </row>
    <row r="443" spans="1:28" x14ac:dyDescent="0.25">
      <c r="A443" s="95">
        <v>2019</v>
      </c>
      <c r="B443" s="95" t="s">
        <v>59</v>
      </c>
      <c r="C443" s="52" t="s">
        <v>19</v>
      </c>
      <c r="D443" s="5">
        <f>'90.1 Data-SI'!D443*Convert!$B$1</f>
        <v>122119.68521488593</v>
      </c>
      <c r="E443" s="5">
        <f>'90.1 Data-SI'!E443/Convert!$B$2*1000000</f>
        <v>0</v>
      </c>
      <c r="F443" s="5">
        <f>'90.1 Data-SI'!F443/Convert!$B$2*1000000</f>
        <v>38377.113478063111</v>
      </c>
      <c r="G443" s="5">
        <f>'90.1 Data-SI'!G443/Convert!$B$2*1000000</f>
        <v>2344558.2362034083</v>
      </c>
      <c r="H443" s="5">
        <f>'90.1 Data-SI'!H443/Convert!$B$2*1000000</f>
        <v>499025.69143492775</v>
      </c>
      <c r="I443" s="5">
        <f>'90.1 Data-SI'!I443/Convert!$B$2*1000000</f>
        <v>173279.91815409969</v>
      </c>
      <c r="J443" s="5">
        <f>'90.1 Data-SI'!J443/Convert!$B$2*1000000</f>
        <v>1562448.018157142</v>
      </c>
      <c r="K443" s="5">
        <f>'90.1 Data-SI'!K443/Convert!$B$2*1000000</f>
        <v>1695502.5795315676</v>
      </c>
      <c r="L443" s="5">
        <f>'90.1 Data-SI'!L443/Convert!$B$2*1000000</f>
        <v>921249.7650598418</v>
      </c>
      <c r="M443" s="5">
        <f>'90.1 Data-SI'!M443/Convert!$B$2*1000000</f>
        <v>660230.42001850333</v>
      </c>
      <c r="N443" s="5">
        <f>'90.1 Data-SI'!N443/Convert!$B$2*1000000</f>
        <v>66451.455320992929</v>
      </c>
      <c r="O443" s="5">
        <f>'90.1 Data-SI'!O443/Convert!$B$2*1000000</f>
        <v>1431.9525628926392</v>
      </c>
      <c r="P443" s="5">
        <f t="shared" si="31"/>
        <v>65019.502758100287</v>
      </c>
      <c r="Q443" s="5">
        <f>'90.1 Data-SI'!Q443/Convert!$B$2*1000000</f>
        <v>0</v>
      </c>
      <c r="R443" s="5">
        <f>'90.1 Data-SI'!R443/Convert!$B$2*1000000</f>
        <v>0</v>
      </c>
      <c r="S443" s="5">
        <f>'90.1 Data-SI'!S443/Convert!$B$2*1000000</f>
        <v>101994.59573658608</v>
      </c>
      <c r="T443" s="5">
        <f>'90.1 Data-SI'!T443/Convert!$B$2*1000000</f>
        <v>85843.792731740556</v>
      </c>
      <c r="U443" s="5">
        <f>'90.1 Data-SI'!U443/Convert!$B$2*1000000</f>
        <v>1791687.0565815514</v>
      </c>
      <c r="V443" s="5">
        <f>'90.1 Data-SI'!V443/Convert!$B$2*1000000</f>
        <v>45940.693758501322</v>
      </c>
      <c r="W443" s="5">
        <f t="shared" si="32"/>
        <v>3171802.754716598</v>
      </c>
      <c r="X443" s="5">
        <f t="shared" si="33"/>
        <v>38377.113478063111</v>
      </c>
      <c r="Y443" s="5">
        <f t="shared" si="34"/>
        <v>3210179.8681946611</v>
      </c>
      <c r="Z443" s="5">
        <f>'90.1 Data-SI'!Y443/Convert!$B$2*1000000</f>
        <v>6461032.0647465214</v>
      </c>
      <c r="AA443" s="5">
        <f>'90.1 Data-SI'!Z443/Convert!$B$2*1000000</f>
        <v>3525576.2277619601</v>
      </c>
      <c r="AB443" s="5">
        <f t="shared" si="30"/>
        <v>9986608.2925084811</v>
      </c>
    </row>
    <row r="444" spans="1:28" x14ac:dyDescent="0.25">
      <c r="A444" s="95">
        <v>2019</v>
      </c>
      <c r="B444" s="95" t="s">
        <v>59</v>
      </c>
      <c r="C444" s="52" t="s">
        <v>20</v>
      </c>
      <c r="D444" s="5">
        <f>'90.1 Data-SI'!D444*Convert!$B$1</f>
        <v>122119.68521488593</v>
      </c>
      <c r="E444" s="5">
        <f>'90.1 Data-SI'!E444/Convert!$B$2*1000000</f>
        <v>0</v>
      </c>
      <c r="F444" s="5">
        <f>'90.1 Data-SI'!F444/Convert!$B$2*1000000</f>
        <v>42424.292400051971</v>
      </c>
      <c r="G444" s="5">
        <f>'90.1 Data-SI'!G444/Convert!$B$2*1000000</f>
        <v>1587337.6946188349</v>
      </c>
      <c r="H444" s="5">
        <f>'90.1 Data-SI'!H444/Convert!$B$2*1000000</f>
        <v>499158.38582581264</v>
      </c>
      <c r="I444" s="5">
        <f>'90.1 Data-SI'!I444/Convert!$B$2*1000000</f>
        <v>173403.13437420706</v>
      </c>
      <c r="J444" s="5">
        <f>'90.1 Data-SI'!J444/Convert!$B$2*1000000</f>
        <v>1562448.018157142</v>
      </c>
      <c r="K444" s="5">
        <f>'90.1 Data-SI'!K444/Convert!$B$2*1000000</f>
        <v>1695502.5795315676</v>
      </c>
      <c r="L444" s="5">
        <f>'90.1 Data-SI'!L444/Convert!$B$2*1000000</f>
        <v>921249.7650598418</v>
      </c>
      <c r="M444" s="5">
        <f>'90.1 Data-SI'!M444/Convert!$B$2*1000000</f>
        <v>722805.30349150219</v>
      </c>
      <c r="N444" s="5">
        <f>'90.1 Data-SI'!N444/Convert!$B$2*1000000</f>
        <v>48509.278039201519</v>
      </c>
      <c r="O444" s="5">
        <f>'90.1 Data-SI'!O444/Convert!$B$2*1000000</f>
        <v>1431.9525628926392</v>
      </c>
      <c r="P444" s="5">
        <f t="shared" si="31"/>
        <v>47077.325476308877</v>
      </c>
      <c r="Q444" s="5">
        <f>'90.1 Data-SI'!Q444/Convert!$B$2*1000000</f>
        <v>0</v>
      </c>
      <c r="R444" s="5">
        <f>'90.1 Data-SI'!R444/Convert!$B$2*1000000</f>
        <v>0</v>
      </c>
      <c r="S444" s="5">
        <f>'90.1 Data-SI'!S444/Convert!$B$2*1000000</f>
        <v>88327.073475443336</v>
      </c>
      <c r="T444" s="5">
        <f>'90.1 Data-SI'!T444/Convert!$B$2*1000000</f>
        <v>85853.270902518052</v>
      </c>
      <c r="U444" s="5">
        <f>'90.1 Data-SI'!U444/Convert!$B$2*1000000</f>
        <v>1796255.5348963025</v>
      </c>
      <c r="V444" s="5">
        <f>'90.1 Data-SI'!V444/Convert!$B$2*1000000</f>
        <v>45400.43802418431</v>
      </c>
      <c r="W444" s="5">
        <f t="shared" si="32"/>
        <v>2445547.3970620893</v>
      </c>
      <c r="X444" s="5">
        <f t="shared" si="33"/>
        <v>42424.292400051971</v>
      </c>
      <c r="Y444" s="5">
        <f t="shared" si="34"/>
        <v>2487971.6894621411</v>
      </c>
      <c r="Z444" s="5">
        <f>'90.1 Data-SI'!Y444/Convert!$B$2*1000000</f>
        <v>5734482.8837979101</v>
      </c>
      <c r="AA444" s="5">
        <f>'90.1 Data-SI'!Z444/Convert!$B$2*1000000</f>
        <v>3534182.4068279224</v>
      </c>
      <c r="AB444" s="5">
        <f t="shared" si="30"/>
        <v>9268665.290625833</v>
      </c>
    </row>
    <row r="445" spans="1:28" x14ac:dyDescent="0.25">
      <c r="A445" s="95">
        <v>2019</v>
      </c>
      <c r="B445" s="95" t="s">
        <v>59</v>
      </c>
      <c r="C445" s="52" t="s">
        <v>3</v>
      </c>
      <c r="D445" s="5">
        <f>'90.1 Data-SI'!D445*Convert!$B$1</f>
        <v>122119.68521488593</v>
      </c>
      <c r="E445" s="5">
        <f>'90.1 Data-SI'!E445/Convert!$B$2*1000000</f>
        <v>0</v>
      </c>
      <c r="F445" s="5">
        <f>'90.1 Data-SI'!F445/Convert!$B$2*1000000</f>
        <v>197904.20583402264</v>
      </c>
      <c r="G445" s="5">
        <f>'90.1 Data-SI'!G445/Convert!$B$2*1000000</f>
        <v>1316631.6590429</v>
      </c>
      <c r="H445" s="5">
        <f>'90.1 Data-SI'!H445/Convert!$B$2*1000000</f>
        <v>499139.42948425765</v>
      </c>
      <c r="I445" s="5">
        <f>'90.1 Data-SI'!I445/Convert!$B$2*1000000</f>
        <v>173374.6998618746</v>
      </c>
      <c r="J445" s="5">
        <f>'90.1 Data-SI'!J445/Convert!$B$2*1000000</f>
        <v>1562448.018157142</v>
      </c>
      <c r="K445" s="5">
        <f>'90.1 Data-SI'!K445/Convert!$B$2*1000000</f>
        <v>1695502.5795315676</v>
      </c>
      <c r="L445" s="5">
        <f>'90.1 Data-SI'!L445/Convert!$B$2*1000000</f>
        <v>921249.7650598418</v>
      </c>
      <c r="M445" s="5">
        <f>'90.1 Data-SI'!M445/Convert!$B$2*1000000</f>
        <v>626298.56863508362</v>
      </c>
      <c r="N445" s="5">
        <f>'90.1 Data-SI'!N445/Convert!$B$2*1000000</f>
        <v>53400.014160387145</v>
      </c>
      <c r="O445" s="5">
        <f>'90.1 Data-SI'!O445/Convert!$B$2*1000000</f>
        <v>1431.9525628926392</v>
      </c>
      <c r="P445" s="5">
        <f t="shared" si="31"/>
        <v>51968.061597494503</v>
      </c>
      <c r="Q445" s="5">
        <f>'90.1 Data-SI'!Q445/Convert!$B$2*1000000</f>
        <v>0</v>
      </c>
      <c r="R445" s="5">
        <f>'90.1 Data-SI'!R445/Convert!$B$2*1000000</f>
        <v>0</v>
      </c>
      <c r="S445" s="5">
        <f>'90.1 Data-SI'!S445/Convert!$B$2*1000000</f>
        <v>94601.622530142718</v>
      </c>
      <c r="T445" s="5">
        <f>'90.1 Data-SI'!T445/Convert!$B$2*1000000</f>
        <v>85853.270902518052</v>
      </c>
      <c r="U445" s="5">
        <f>'90.1 Data-SI'!U445/Convert!$B$2*1000000</f>
        <v>1915253.9690077084</v>
      </c>
      <c r="V445" s="5">
        <f>'90.1 Data-SI'!V445/Convert!$B$2*1000000</f>
        <v>45732.17400139651</v>
      </c>
      <c r="W445" s="5">
        <f t="shared" si="32"/>
        <v>2089499.9118056209</v>
      </c>
      <c r="X445" s="5">
        <f t="shared" si="33"/>
        <v>197904.20583402264</v>
      </c>
      <c r="Y445" s="5">
        <f t="shared" si="34"/>
        <v>2287404.1176396436</v>
      </c>
      <c r="Z445" s="5">
        <f>'90.1 Data-SI'!Y445/Convert!$B$2*1000000</f>
        <v>5378710.265493989</v>
      </c>
      <c r="AA445" s="5">
        <f>'90.1 Data-SI'!Z445/Convert!$B$2*1000000</f>
        <v>3808660.7543732985</v>
      </c>
      <c r="AB445" s="5">
        <f t="shared" si="30"/>
        <v>9187371.0198672879</v>
      </c>
    </row>
    <row r="446" spans="1:28" x14ac:dyDescent="0.25">
      <c r="A446" s="95">
        <v>2019</v>
      </c>
      <c r="B446" s="95" t="s">
        <v>59</v>
      </c>
      <c r="C446" s="52" t="s">
        <v>7</v>
      </c>
      <c r="D446" s="5">
        <f>'90.1 Data-SI'!D446*Convert!$B$1</f>
        <v>122119.68521488593</v>
      </c>
      <c r="E446" s="5">
        <f>'90.1 Data-SI'!E446/Convert!$B$2*1000000</f>
        <v>0</v>
      </c>
      <c r="F446" s="5">
        <f>'90.1 Data-SI'!F446/Convert!$B$2*1000000</f>
        <v>94431.015456147856</v>
      </c>
      <c r="G446" s="5">
        <f>'90.1 Data-SI'!G446/Convert!$B$2*1000000</f>
        <v>1144830.3355300887</v>
      </c>
      <c r="H446" s="5">
        <f>'90.1 Data-SI'!H446/Convert!$B$2*1000000</f>
        <v>499205.77667970012</v>
      </c>
      <c r="I446" s="5">
        <f>'90.1 Data-SI'!I446/Convert!$B$2*1000000</f>
        <v>173365.2216910971</v>
      </c>
      <c r="J446" s="5">
        <f>'90.1 Data-SI'!J446/Convert!$B$2*1000000</f>
        <v>1562448.018157142</v>
      </c>
      <c r="K446" s="5">
        <f>'90.1 Data-SI'!K446/Convert!$B$2*1000000</f>
        <v>1695502.5795315676</v>
      </c>
      <c r="L446" s="5">
        <f>'90.1 Data-SI'!L446/Convert!$B$2*1000000</f>
        <v>921249.7650598418</v>
      </c>
      <c r="M446" s="5">
        <f>'90.1 Data-SI'!M446/Convert!$B$2*1000000</f>
        <v>751874.85326606862</v>
      </c>
      <c r="N446" s="5">
        <f>'90.1 Data-SI'!N446/Convert!$B$2*1000000</f>
        <v>44338.882897105264</v>
      </c>
      <c r="O446" s="5">
        <f>'90.1 Data-SI'!O446/Convert!$B$2*1000000</f>
        <v>1431.9525628926392</v>
      </c>
      <c r="P446" s="5">
        <f t="shared" si="31"/>
        <v>42906.930334212622</v>
      </c>
      <c r="Q446" s="5">
        <f>'90.1 Data-SI'!Q446/Convert!$B$2*1000000</f>
        <v>0</v>
      </c>
      <c r="R446" s="5">
        <f>'90.1 Data-SI'!R446/Convert!$B$2*1000000</f>
        <v>0</v>
      </c>
      <c r="S446" s="5">
        <f>'90.1 Data-SI'!S446/Convert!$B$2*1000000</f>
        <v>86829.522492599674</v>
      </c>
      <c r="T446" s="5">
        <f>'90.1 Data-SI'!T446/Convert!$B$2*1000000</f>
        <v>85834.314560963074</v>
      </c>
      <c r="U446" s="5">
        <f>'90.1 Data-SI'!U446/Convert!$B$2*1000000</f>
        <v>1882942.8848272399</v>
      </c>
      <c r="V446" s="5">
        <f>'90.1 Data-SI'!V446/Convert!$B$2*1000000</f>
        <v>46120.779003273659</v>
      </c>
      <c r="W446" s="5">
        <f t="shared" si="32"/>
        <v>2026441.6416229699</v>
      </c>
      <c r="X446" s="5">
        <f t="shared" si="33"/>
        <v>94431.015456147856</v>
      </c>
      <c r="Y446" s="5">
        <f t="shared" si="34"/>
        <v>2120872.6570791178</v>
      </c>
      <c r="Z446" s="5">
        <f>'90.1 Data-SI'!Y446/Convert!$B$2*1000000</f>
        <v>5316078.5129963253</v>
      </c>
      <c r="AA446" s="5">
        <f>'90.1 Data-SI'!Z446/Convert!$B$2*1000000</f>
        <v>3672885.9579857327</v>
      </c>
      <c r="AB446" s="5">
        <f t="shared" si="30"/>
        <v>8988964.470982058</v>
      </c>
    </row>
    <row r="447" spans="1:28" x14ac:dyDescent="0.25">
      <c r="A447" s="95">
        <v>2019</v>
      </c>
      <c r="B447" s="95" t="s">
        <v>59</v>
      </c>
      <c r="C447" s="52" t="s">
        <v>17</v>
      </c>
      <c r="D447" s="5">
        <f>'90.1 Data-SI'!D447*Convert!$B$1</f>
        <v>122119.68521488593</v>
      </c>
      <c r="E447" s="5">
        <f>'90.1 Data-SI'!E447/Convert!$B$2*1000000</f>
        <v>0</v>
      </c>
      <c r="F447" s="5">
        <f>'90.1 Data-SI'!F447/Convert!$B$2*1000000</f>
        <v>622355.6495916472</v>
      </c>
      <c r="G447" s="5">
        <f>'90.1 Data-SI'!G447/Convert!$B$2*1000000</f>
        <v>762054.40868109441</v>
      </c>
      <c r="H447" s="5">
        <f>'90.1 Data-SI'!H447/Convert!$B$2*1000000</f>
        <v>499376.38375369494</v>
      </c>
      <c r="I447" s="5">
        <f>'90.1 Data-SI'!I447/Convert!$B$2*1000000</f>
        <v>173336.78717876464</v>
      </c>
      <c r="J447" s="5">
        <f>'90.1 Data-SI'!J447/Convert!$B$2*1000000</f>
        <v>1562448.018157142</v>
      </c>
      <c r="K447" s="5">
        <f>'90.1 Data-SI'!K447/Convert!$B$2*1000000</f>
        <v>1695502.5795315676</v>
      </c>
      <c r="L447" s="5">
        <f>'90.1 Data-SI'!L447/Convert!$B$2*1000000</f>
        <v>921249.7650598418</v>
      </c>
      <c r="M447" s="5">
        <f>'90.1 Data-SI'!M447/Convert!$B$2*1000000</f>
        <v>584736.78977578331</v>
      </c>
      <c r="N447" s="5">
        <f>'90.1 Data-SI'!N447/Convert!$B$2*1000000</f>
        <v>41125.783003535646</v>
      </c>
      <c r="O447" s="5">
        <f>'90.1 Data-SI'!O447/Convert!$B$2*1000000</f>
        <v>1431.9525628926392</v>
      </c>
      <c r="P447" s="5">
        <f t="shared" si="31"/>
        <v>39693.830440643003</v>
      </c>
      <c r="Q447" s="5">
        <f>'90.1 Data-SI'!Q447/Convert!$B$2*1000000</f>
        <v>0</v>
      </c>
      <c r="R447" s="5">
        <f>'90.1 Data-SI'!R447/Convert!$B$2*1000000</f>
        <v>0</v>
      </c>
      <c r="S447" s="5">
        <f>'90.1 Data-SI'!S447/Convert!$B$2*1000000</f>
        <v>0</v>
      </c>
      <c r="T447" s="5">
        <f>'90.1 Data-SI'!T447/Convert!$B$2*1000000</f>
        <v>85900.661756405505</v>
      </c>
      <c r="U447" s="5">
        <f>'90.1 Data-SI'!U447/Convert!$B$2*1000000</f>
        <v>1930788.6909120169</v>
      </c>
      <c r="V447" s="5">
        <f>'90.1 Data-SI'!V447/Convert!$B$2*1000000</f>
        <v>44784.356923647356</v>
      </c>
      <c r="W447" s="5">
        <f t="shared" si="32"/>
        <v>1386485.0288975209</v>
      </c>
      <c r="X447" s="5">
        <f t="shared" si="33"/>
        <v>622355.6495916472</v>
      </c>
      <c r="Y447" s="5">
        <f t="shared" si="34"/>
        <v>2008840.6784891682</v>
      </c>
      <c r="Z447" s="5">
        <f>'90.1 Data-SI'!Y447/Convert!$B$2*1000000</f>
        <v>4675003.4761191327</v>
      </c>
      <c r="AA447" s="5">
        <f>'90.1 Data-SI'!Z447/Convert!$B$2*1000000</f>
        <v>4248646.9200352328</v>
      </c>
      <c r="AB447" s="5">
        <f t="shared" si="30"/>
        <v>8923650.3961543664</v>
      </c>
    </row>
    <row r="448" spans="1:28" x14ac:dyDescent="0.25">
      <c r="A448" s="95">
        <v>2019</v>
      </c>
      <c r="B448" s="95" t="s">
        <v>59</v>
      </c>
      <c r="C448" s="52" t="s">
        <v>14</v>
      </c>
      <c r="D448" s="5">
        <f>'90.1 Data-SI'!D448*Convert!$B$1</f>
        <v>122119.68521488593</v>
      </c>
      <c r="E448" s="5">
        <f>'90.1 Data-SI'!E448/Convert!$B$2*1000000</f>
        <v>0</v>
      </c>
      <c r="F448" s="5">
        <f>'90.1 Data-SI'!F448/Convert!$B$2*1000000</f>
        <v>327707.75463176874</v>
      </c>
      <c r="G448" s="5">
        <f>'90.1 Data-SI'!G448/Convert!$B$2*1000000</f>
        <v>910492.04122738889</v>
      </c>
      <c r="H448" s="5">
        <f>'90.1 Data-SI'!H448/Convert!$B$2*1000000</f>
        <v>498788.73716549046</v>
      </c>
      <c r="I448" s="5">
        <f>'90.1 Data-SI'!I448/Convert!$B$2*1000000</f>
        <v>173109.31108010482</v>
      </c>
      <c r="J448" s="5">
        <f>'90.1 Data-SI'!J448/Convert!$B$2*1000000</f>
        <v>1562448.018157142</v>
      </c>
      <c r="K448" s="5">
        <f>'90.1 Data-SI'!K448/Convert!$B$2*1000000</f>
        <v>1695502.5795315676</v>
      </c>
      <c r="L448" s="5">
        <f>'90.1 Data-SI'!L448/Convert!$B$2*1000000</f>
        <v>921249.7650598418</v>
      </c>
      <c r="M448" s="5">
        <f>'90.1 Data-SI'!M448/Convert!$B$2*1000000</f>
        <v>633018.59171632514</v>
      </c>
      <c r="N448" s="5">
        <f>'90.1 Data-SI'!N448/Convert!$B$2*1000000</f>
        <v>49731.962069497924</v>
      </c>
      <c r="O448" s="5">
        <f>'90.1 Data-SI'!O448/Convert!$B$2*1000000</f>
        <v>1431.9525628926392</v>
      </c>
      <c r="P448" s="5">
        <f t="shared" si="31"/>
        <v>48300.009506605282</v>
      </c>
      <c r="Q448" s="5">
        <f>'90.1 Data-SI'!Q448/Convert!$B$2*1000000</f>
        <v>0</v>
      </c>
      <c r="R448" s="5">
        <f>'90.1 Data-SI'!R448/Convert!$B$2*1000000</f>
        <v>0</v>
      </c>
      <c r="S448" s="5">
        <f>'90.1 Data-SI'!S448/Convert!$B$2*1000000</f>
        <v>101492.25268537903</v>
      </c>
      <c r="T448" s="5">
        <f>'90.1 Data-SI'!T448/Convert!$B$2*1000000</f>
        <v>85834.314560963074</v>
      </c>
      <c r="U448" s="5">
        <f>'90.1 Data-SI'!U448/Convert!$B$2*1000000</f>
        <v>2012234.6124030014</v>
      </c>
      <c r="V448" s="5">
        <f>'90.1 Data-SI'!V448/Convert!$B$2*1000000</f>
        <v>46168.16985716112</v>
      </c>
      <c r="W448" s="5">
        <f t="shared" si="32"/>
        <v>1693302.8951356984</v>
      </c>
      <c r="X448" s="5">
        <f t="shared" si="33"/>
        <v>327707.75463176874</v>
      </c>
      <c r="Y448" s="5">
        <f t="shared" si="34"/>
        <v>2021010.6497674671</v>
      </c>
      <c r="Z448" s="5">
        <f>'90.1 Data-SI'!Y448/Convert!$B$2*1000000</f>
        <v>4982314.2072377391</v>
      </c>
      <c r="AA448" s="5">
        <f>'90.1 Data-SI'!Z448/Convert!$B$2*1000000</f>
        <v>4035444.9465663382</v>
      </c>
      <c r="AB448" s="5">
        <f t="shared" si="30"/>
        <v>9017759.1538040768</v>
      </c>
    </row>
    <row r="449" spans="1:28" x14ac:dyDescent="0.25">
      <c r="A449" s="95">
        <v>2019</v>
      </c>
      <c r="B449" s="95" t="s">
        <v>59</v>
      </c>
      <c r="C449" s="52" t="s">
        <v>2</v>
      </c>
      <c r="D449" s="5">
        <f>'90.1 Data-SI'!D449*Convert!$B$1</f>
        <v>122119.68521488593</v>
      </c>
      <c r="E449" s="5">
        <f>'90.1 Data-SI'!E449/Convert!$B$2*1000000</f>
        <v>0</v>
      </c>
      <c r="F449" s="5">
        <f>'90.1 Data-SI'!F449/Convert!$B$2*1000000</f>
        <v>137310.26005351942</v>
      </c>
      <c r="G449" s="5">
        <f>'90.1 Data-SI'!G449/Convert!$B$2*1000000</f>
        <v>793768.36810258112</v>
      </c>
      <c r="H449" s="5">
        <f>'90.1 Data-SI'!H449/Convert!$B$2*1000000</f>
        <v>498589.69557916309</v>
      </c>
      <c r="I449" s="5">
        <f>'90.1 Data-SI'!I449/Convert!$B$2*1000000</f>
        <v>173242.00547098974</v>
      </c>
      <c r="J449" s="5">
        <f>'90.1 Data-SI'!J449/Convert!$B$2*1000000</f>
        <v>1562448.018157142</v>
      </c>
      <c r="K449" s="5">
        <f>'90.1 Data-SI'!K449/Convert!$B$2*1000000</f>
        <v>1695502.5795315676</v>
      </c>
      <c r="L449" s="5">
        <f>'90.1 Data-SI'!L449/Convert!$B$2*1000000</f>
        <v>921249.7650598418</v>
      </c>
      <c r="M449" s="5">
        <f>'90.1 Data-SI'!M449/Convert!$B$2*1000000</f>
        <v>815132.16503504699</v>
      </c>
      <c r="N449" s="5">
        <f>'90.1 Data-SI'!N449/Convert!$B$2*1000000</f>
        <v>45229.830950189462</v>
      </c>
      <c r="O449" s="5">
        <f>'90.1 Data-SI'!O449/Convert!$B$2*1000000</f>
        <v>1431.9525628926392</v>
      </c>
      <c r="P449" s="5">
        <f t="shared" si="31"/>
        <v>43797.87838729682</v>
      </c>
      <c r="Q449" s="5">
        <f>'90.1 Data-SI'!Q449/Convert!$B$2*1000000</f>
        <v>0</v>
      </c>
      <c r="R449" s="5">
        <f>'90.1 Data-SI'!R449/Convert!$B$2*1000000</f>
        <v>0</v>
      </c>
      <c r="S449" s="5">
        <f>'90.1 Data-SI'!S449/Convert!$B$2*1000000</f>
        <v>90364.880192604018</v>
      </c>
      <c r="T449" s="5">
        <f>'90.1 Data-SI'!T449/Convert!$B$2*1000000</f>
        <v>85824.836390185577</v>
      </c>
      <c r="U449" s="5">
        <f>'90.1 Data-SI'!U449/Convert!$B$2*1000000</f>
        <v>1984624.7009281686</v>
      </c>
      <c r="V449" s="5">
        <f>'90.1 Data-SI'!V449/Convert!$B$2*1000000</f>
        <v>46120.779003273659</v>
      </c>
      <c r="W449" s="5">
        <f t="shared" si="32"/>
        <v>1743063.2917175288</v>
      </c>
      <c r="X449" s="5">
        <f t="shared" si="33"/>
        <v>137310.26005351942</v>
      </c>
      <c r="Y449" s="5">
        <f t="shared" si="34"/>
        <v>1880373.5517710482</v>
      </c>
      <c r="Z449" s="5">
        <f>'90.1 Data-SI'!Y449/Convert!$B$2*1000000</f>
        <v>5031960.8657702403</v>
      </c>
      <c r="AA449" s="5">
        <f>'90.1 Data-SI'!Z449/Convert!$B$2*1000000</f>
        <v>3817437.5405132561</v>
      </c>
      <c r="AB449" s="5">
        <f t="shared" si="30"/>
        <v>8849398.4062834959</v>
      </c>
    </row>
    <row r="450" spans="1:28" x14ac:dyDescent="0.25">
      <c r="A450" s="95">
        <v>2019</v>
      </c>
      <c r="B450" s="95" t="s">
        <v>59</v>
      </c>
      <c r="C450" s="52" t="s">
        <v>18</v>
      </c>
      <c r="D450" s="5">
        <f>'90.1 Data-SI'!D450*Convert!$B$1</f>
        <v>122119.68521488593</v>
      </c>
      <c r="E450" s="5">
        <f>'90.1 Data-SI'!E450/Convert!$B$2*1000000</f>
        <v>0</v>
      </c>
      <c r="F450" s="5">
        <f>'90.1 Data-SI'!F450/Convert!$B$2*1000000</f>
        <v>235466.19662522146</v>
      </c>
      <c r="G450" s="5">
        <f>'90.1 Data-SI'!G450/Convert!$B$2*1000000</f>
        <v>321101.46959985717</v>
      </c>
      <c r="H450" s="5">
        <f>'90.1 Data-SI'!H450/Convert!$B$2*1000000</f>
        <v>498968.82241026283</v>
      </c>
      <c r="I450" s="5">
        <f>'90.1 Data-SI'!I450/Convert!$B$2*1000000</f>
        <v>172910.26949377754</v>
      </c>
      <c r="J450" s="5">
        <f>'90.1 Data-SI'!J450/Convert!$B$2*1000000</f>
        <v>1562448.018157142</v>
      </c>
      <c r="K450" s="5">
        <f>'90.1 Data-SI'!K450/Convert!$B$2*1000000</f>
        <v>1695502.5795315676</v>
      </c>
      <c r="L450" s="5">
        <f>'90.1 Data-SI'!L450/Convert!$B$2*1000000</f>
        <v>921249.7650598418</v>
      </c>
      <c r="M450" s="5">
        <f>'90.1 Data-SI'!M450/Convert!$B$2*1000000</f>
        <v>611616.8821007493</v>
      </c>
      <c r="N450" s="5">
        <f>'90.1 Data-SI'!N450/Convert!$B$2*1000000</f>
        <v>35742.182001920468</v>
      </c>
      <c r="O450" s="5">
        <f>'90.1 Data-SI'!O450/Convert!$B$2*1000000</f>
        <v>1431.9525628926392</v>
      </c>
      <c r="P450" s="5">
        <f t="shared" si="31"/>
        <v>34310.229439027826</v>
      </c>
      <c r="Q450" s="5">
        <f>'90.1 Data-SI'!Q450/Convert!$B$2*1000000</f>
        <v>0</v>
      </c>
      <c r="R450" s="5">
        <f>'90.1 Data-SI'!R450/Convert!$B$2*1000000</f>
        <v>0</v>
      </c>
      <c r="S450" s="5">
        <f>'90.1 Data-SI'!S450/Convert!$B$2*1000000</f>
        <v>101880.85768725617</v>
      </c>
      <c r="T450" s="5">
        <f>'90.1 Data-SI'!T450/Convert!$B$2*1000000</f>
        <v>85834.314560963074</v>
      </c>
      <c r="U450" s="5">
        <f>'90.1 Data-SI'!U450/Convert!$B$2*1000000</f>
        <v>2041749.6362041098</v>
      </c>
      <c r="V450" s="5">
        <f>'90.1 Data-SI'!V450/Convert!$B$2*1000000</f>
        <v>46215.56071104858</v>
      </c>
      <c r="W450" s="5">
        <f t="shared" si="32"/>
        <v>1068909.4388268904</v>
      </c>
      <c r="X450" s="5">
        <f t="shared" si="33"/>
        <v>235466.19662522146</v>
      </c>
      <c r="Y450" s="5">
        <f t="shared" si="34"/>
        <v>1304375.635452112</v>
      </c>
      <c r="Z450" s="5">
        <f>'90.1 Data-SI'!Y450/Convert!$B$2*1000000</f>
        <v>4357958.6636120416</v>
      </c>
      <c r="AA450" s="5">
        <f>'90.1 Data-SI'!Z450/Convert!$B$2*1000000</f>
        <v>3972718.4123608987</v>
      </c>
      <c r="AB450" s="5">
        <f t="shared" ref="AB450:AB513" si="35">SUM(Z450:AA450)</f>
        <v>8330677.0759729408</v>
      </c>
    </row>
    <row r="451" spans="1:28" x14ac:dyDescent="0.25">
      <c r="A451" s="95">
        <v>2019</v>
      </c>
      <c r="B451" s="95" t="s">
        <v>59</v>
      </c>
      <c r="C451" s="52" t="s">
        <v>4</v>
      </c>
      <c r="D451" s="5">
        <f>'90.1 Data-SI'!D451*Convert!$B$1</f>
        <v>122119.68521488593</v>
      </c>
      <c r="E451" s="5">
        <f>'90.1 Data-SI'!E451/Convert!$B$2*1000000</f>
        <v>0</v>
      </c>
      <c r="F451" s="5">
        <f>'90.1 Data-SI'!F451/Convert!$B$2*1000000</f>
        <v>565761.49187924538</v>
      </c>
      <c r="G451" s="5">
        <f>'90.1 Data-SI'!G451/Convert!$B$2*1000000</f>
        <v>569315.80592080462</v>
      </c>
      <c r="H451" s="5">
        <f>'90.1 Data-SI'!H451/Convert!$B$2*1000000</f>
        <v>498447.5230175007</v>
      </c>
      <c r="I451" s="5">
        <f>'90.1 Data-SI'!I451/Convert!$B$2*1000000</f>
        <v>173166.18010476977</v>
      </c>
      <c r="J451" s="5">
        <f>'90.1 Data-SI'!J451/Convert!$B$2*1000000</f>
        <v>1562448.018157142</v>
      </c>
      <c r="K451" s="5">
        <f>'90.1 Data-SI'!K451/Convert!$B$2*1000000</f>
        <v>1695502.5795315676</v>
      </c>
      <c r="L451" s="5">
        <f>'90.1 Data-SI'!L451/Convert!$B$2*1000000</f>
        <v>921249.7650598418</v>
      </c>
      <c r="M451" s="5">
        <f>'90.1 Data-SI'!M451/Convert!$B$2*1000000</f>
        <v>620753.83873025107</v>
      </c>
      <c r="N451" s="5">
        <f>'90.1 Data-SI'!N451/Convert!$B$2*1000000</f>
        <v>46907.467177805462</v>
      </c>
      <c r="O451" s="5">
        <f>'90.1 Data-SI'!O451/Convert!$B$2*1000000</f>
        <v>1431.9525628926392</v>
      </c>
      <c r="P451" s="5">
        <f t="shared" ref="P451:P514" si="36">N451-O451</f>
        <v>45475.51461491282</v>
      </c>
      <c r="Q451" s="5">
        <f>'90.1 Data-SI'!Q451/Convert!$B$2*1000000</f>
        <v>0</v>
      </c>
      <c r="R451" s="5">
        <f>'90.1 Data-SI'!R451/Convert!$B$2*1000000</f>
        <v>0</v>
      </c>
      <c r="S451" s="5">
        <f>'90.1 Data-SI'!S451/Convert!$B$2*1000000</f>
        <v>95852.741072771591</v>
      </c>
      <c r="T451" s="5">
        <f>'90.1 Data-SI'!T451/Convert!$B$2*1000000</f>
        <v>85843.792731740556</v>
      </c>
      <c r="U451" s="5">
        <f>'90.1 Data-SI'!U451/Convert!$B$2*1000000</f>
        <v>2095282.344755382</v>
      </c>
      <c r="V451" s="5">
        <f>'90.1 Data-SI'!V451/Convert!$B$2*1000000</f>
        <v>45931.215587723833</v>
      </c>
      <c r="W451" s="5">
        <f t="shared" ref="W451:W514" si="37">E451+G451+M451+SUM(P451:S451)</f>
        <v>1331397.9003387401</v>
      </c>
      <c r="X451" s="5">
        <f t="shared" ref="X451:X514" si="38">F451</f>
        <v>565761.49187924538</v>
      </c>
      <c r="Y451" s="5">
        <f t="shared" ref="Y451:Y514" si="39">SUM(W451:X451)</f>
        <v>1897159.3922179854</v>
      </c>
      <c r="Z451" s="5">
        <f>'90.1 Data-SI'!Y451/Convert!$B$2*1000000</f>
        <v>4619897.3912187964</v>
      </c>
      <c r="AA451" s="5">
        <f>'90.1 Data-SI'!Z451/Convert!$B$2*1000000</f>
        <v>4356555.8943369724</v>
      </c>
      <c r="AB451" s="5">
        <f t="shared" si="35"/>
        <v>8976453.2855557688</v>
      </c>
    </row>
    <row r="452" spans="1:28" x14ac:dyDescent="0.25">
      <c r="A452" s="95">
        <v>2019</v>
      </c>
      <c r="B452" s="95" t="s">
        <v>59</v>
      </c>
      <c r="C452" s="52" t="s">
        <v>5</v>
      </c>
      <c r="D452" s="5">
        <f>'90.1 Data-SI'!D452*Convert!$B$1</f>
        <v>122119.68521488593</v>
      </c>
      <c r="E452" s="5">
        <f>'90.1 Data-SI'!E452/Convert!$B$2*1000000</f>
        <v>0</v>
      </c>
      <c r="F452" s="5">
        <f>'90.1 Data-SI'!F452/Convert!$B$2*1000000</f>
        <v>348209.03802348289</v>
      </c>
      <c r="G452" s="5">
        <f>'90.1 Data-SI'!G452/Convert!$B$2*1000000</f>
        <v>607541.26866642805</v>
      </c>
      <c r="H452" s="5">
        <f>'90.1 Data-SI'!H452/Convert!$B$2*1000000</f>
        <v>498570.73923760816</v>
      </c>
      <c r="I452" s="5">
        <f>'90.1 Data-SI'!I452/Convert!$B$2*1000000</f>
        <v>173166.18010476977</v>
      </c>
      <c r="J452" s="5">
        <f>'90.1 Data-SI'!J452/Convert!$B$2*1000000</f>
        <v>1562448.018157142</v>
      </c>
      <c r="K452" s="5">
        <f>'90.1 Data-SI'!K452/Convert!$B$2*1000000</f>
        <v>1695502.5795315676</v>
      </c>
      <c r="L452" s="5">
        <f>'90.1 Data-SI'!L452/Convert!$B$2*1000000</f>
        <v>921249.7650598418</v>
      </c>
      <c r="M452" s="5">
        <f>'90.1 Data-SI'!M452/Convert!$B$2*1000000</f>
        <v>792877.42004949681</v>
      </c>
      <c r="N452" s="5">
        <f>'90.1 Data-SI'!N452/Convert!$B$2*1000000</f>
        <v>43334.196794691161</v>
      </c>
      <c r="O452" s="5">
        <f>'90.1 Data-SI'!O452/Convert!$B$2*1000000</f>
        <v>1431.9525628926392</v>
      </c>
      <c r="P452" s="5">
        <f t="shared" si="36"/>
        <v>41902.244231798519</v>
      </c>
      <c r="Q452" s="5">
        <f>'90.1 Data-SI'!Q452/Convert!$B$2*1000000</f>
        <v>0</v>
      </c>
      <c r="R452" s="5">
        <f>'90.1 Data-SI'!R452/Convert!$B$2*1000000</f>
        <v>0</v>
      </c>
      <c r="S452" s="5">
        <f>'90.1 Data-SI'!S452/Convert!$B$2*1000000</f>
        <v>97994.807668484675</v>
      </c>
      <c r="T452" s="5">
        <f>'90.1 Data-SI'!T452/Convert!$B$2*1000000</f>
        <v>85834.314560963074</v>
      </c>
      <c r="U452" s="5">
        <f>'90.1 Data-SI'!U452/Convert!$B$2*1000000</f>
        <v>2071748.0467148705</v>
      </c>
      <c r="V452" s="5">
        <f>'90.1 Data-SI'!V452/Convert!$B$2*1000000</f>
        <v>45817.477538393934</v>
      </c>
      <c r="W452" s="5">
        <f t="shared" si="37"/>
        <v>1540315.7406162082</v>
      </c>
      <c r="X452" s="5">
        <f t="shared" si="38"/>
        <v>348209.03802348289</v>
      </c>
      <c r="Y452" s="5">
        <f t="shared" si="39"/>
        <v>1888524.778639691</v>
      </c>
      <c r="Z452" s="5">
        <f>'90.1 Data-SI'!Y452/Convert!$B$2*1000000</f>
        <v>4828824.7096670428</v>
      </c>
      <c r="AA452" s="5">
        <f>'90.1 Data-SI'!Z452/Convert!$B$2*1000000</f>
        <v>4115459.6642699214</v>
      </c>
      <c r="AB452" s="5">
        <f t="shared" si="35"/>
        <v>8944284.3739369642</v>
      </c>
    </row>
    <row r="453" spans="1:28" x14ac:dyDescent="0.25">
      <c r="A453" s="95">
        <v>2019</v>
      </c>
      <c r="B453" s="95" t="s">
        <v>59</v>
      </c>
      <c r="C453" s="52" t="s">
        <v>15</v>
      </c>
      <c r="D453" s="5">
        <f>'90.1 Data-SI'!D453*Convert!$B$1</f>
        <v>122119.68521488593</v>
      </c>
      <c r="E453" s="5">
        <f>'90.1 Data-SI'!E453/Convert!$B$2*1000000</f>
        <v>0</v>
      </c>
      <c r="F453" s="5">
        <f>'90.1 Data-SI'!F453/Convert!$B$2*1000000</f>
        <v>245475.1449662525</v>
      </c>
      <c r="G453" s="5">
        <f>'90.1 Data-SI'!G453/Convert!$B$2*1000000</f>
        <v>220983.55167721445</v>
      </c>
      <c r="H453" s="5">
        <f>'90.1 Data-SI'!H453/Convert!$B$2*1000000</f>
        <v>498722.38997004798</v>
      </c>
      <c r="I453" s="5">
        <f>'90.1 Data-SI'!I453/Convert!$B$2*1000000</f>
        <v>172900.79132300001</v>
      </c>
      <c r="J453" s="5">
        <f>'90.1 Data-SI'!J453/Convert!$B$2*1000000</f>
        <v>1562448.018157142</v>
      </c>
      <c r="K453" s="5">
        <f>'90.1 Data-SI'!K453/Convert!$B$2*1000000</f>
        <v>1695502.5795315676</v>
      </c>
      <c r="L453" s="5">
        <f>'90.1 Data-SI'!L453/Convert!$B$2*1000000</f>
        <v>921249.7650598418</v>
      </c>
      <c r="M453" s="5">
        <f>'90.1 Data-SI'!M453/Convert!$B$2*1000000</f>
        <v>612043.39978573646</v>
      </c>
      <c r="N453" s="5">
        <f>'90.1 Data-SI'!N453/Convert!$B$2*1000000</f>
        <v>45855.390221503898</v>
      </c>
      <c r="O453" s="5">
        <f>'90.1 Data-SI'!O453/Convert!$B$2*1000000</f>
        <v>1431.9525628926392</v>
      </c>
      <c r="P453" s="5">
        <f t="shared" si="36"/>
        <v>44423.437658611256</v>
      </c>
      <c r="Q453" s="5">
        <f>'90.1 Data-SI'!Q453/Convert!$B$2*1000000</f>
        <v>0</v>
      </c>
      <c r="R453" s="5">
        <f>'90.1 Data-SI'!R453/Convert!$B$2*1000000</f>
        <v>0</v>
      </c>
      <c r="S453" s="5">
        <f>'90.1 Data-SI'!S453/Convert!$B$2*1000000</f>
        <v>114846.99531086456</v>
      </c>
      <c r="T453" s="5">
        <f>'90.1 Data-SI'!T453/Convert!$B$2*1000000</f>
        <v>85824.836390185577</v>
      </c>
      <c r="U453" s="5">
        <f>'90.1 Data-SI'!U453/Convert!$B$2*1000000</f>
        <v>2088240.0638677056</v>
      </c>
      <c r="V453" s="5">
        <f>'90.1 Data-SI'!V453/Convert!$B$2*1000000</f>
        <v>46234.517052603565</v>
      </c>
      <c r="W453" s="5">
        <f t="shared" si="37"/>
        <v>992297.38443242665</v>
      </c>
      <c r="X453" s="5">
        <f t="shared" si="38"/>
        <v>245475.1449662525</v>
      </c>
      <c r="Y453" s="5">
        <f t="shared" si="39"/>
        <v>1237772.5293986793</v>
      </c>
      <c r="Z453" s="5">
        <f>'90.1 Data-SI'!Y453/Convert!$B$2*1000000</f>
        <v>4281100.1767773628</v>
      </c>
      <c r="AA453" s="5">
        <f>'90.1 Data-SI'!Z453/Convert!$B$2*1000000</f>
        <v>4029217.7883655266</v>
      </c>
      <c r="AB453" s="5">
        <f t="shared" si="35"/>
        <v>8310317.9651428889</v>
      </c>
    </row>
    <row r="454" spans="1:28" x14ac:dyDescent="0.25">
      <c r="A454" s="95">
        <v>2019</v>
      </c>
      <c r="B454" s="95" t="s">
        <v>59</v>
      </c>
      <c r="C454" s="52" t="s">
        <v>16</v>
      </c>
      <c r="D454" s="5">
        <f>'90.1 Data-SI'!D454*Convert!$B$1</f>
        <v>122119.68521488593</v>
      </c>
      <c r="E454" s="5">
        <f>'90.1 Data-SI'!E454/Convert!$B$2*1000000</f>
        <v>0</v>
      </c>
      <c r="F454" s="5">
        <f>'90.1 Data-SI'!F454/Convert!$B$2*1000000</f>
        <v>1054721.3659484771</v>
      </c>
      <c r="G454" s="5">
        <f>'90.1 Data-SI'!G454/Convert!$B$2*1000000</f>
        <v>584594.61721412092</v>
      </c>
      <c r="H454" s="5">
        <f>'90.1 Data-SI'!H454/Convert!$B$2*1000000</f>
        <v>498485.43570061063</v>
      </c>
      <c r="I454" s="5">
        <f>'90.1 Data-SI'!I454/Convert!$B$2*1000000</f>
        <v>173080.87656777239</v>
      </c>
      <c r="J454" s="5">
        <f>'90.1 Data-SI'!J454/Convert!$B$2*1000000</f>
        <v>1562448.018157142</v>
      </c>
      <c r="K454" s="5">
        <f>'90.1 Data-SI'!K454/Convert!$B$2*1000000</f>
        <v>1695502.5795315676</v>
      </c>
      <c r="L454" s="5">
        <f>'90.1 Data-SI'!L454/Convert!$B$2*1000000</f>
        <v>921249.7650598418</v>
      </c>
      <c r="M454" s="5">
        <f>'90.1 Data-SI'!M454/Convert!$B$2*1000000</f>
        <v>629578.01572409575</v>
      </c>
      <c r="N454" s="5">
        <f>'90.1 Data-SI'!N454/Convert!$B$2*1000000</f>
        <v>34993.406510498637</v>
      </c>
      <c r="O454" s="5">
        <f>'90.1 Data-SI'!O454/Convert!$B$2*1000000</f>
        <v>1431.9525628926392</v>
      </c>
      <c r="P454" s="5">
        <f t="shared" si="36"/>
        <v>33561.453947605994</v>
      </c>
      <c r="Q454" s="5">
        <f>'90.1 Data-SI'!Q454/Convert!$B$2*1000000</f>
        <v>0</v>
      </c>
      <c r="R454" s="5">
        <f>'90.1 Data-SI'!R454/Convert!$B$2*1000000</f>
        <v>0</v>
      </c>
      <c r="S454" s="5">
        <f>'90.1 Data-SI'!S454/Convert!$B$2*1000000</f>
        <v>100923.56243872955</v>
      </c>
      <c r="T454" s="5">
        <f>'90.1 Data-SI'!T454/Convert!$B$2*1000000</f>
        <v>85834.314560963074</v>
      </c>
      <c r="U454" s="5">
        <f>'90.1 Data-SI'!U454/Convert!$B$2*1000000</f>
        <v>2156928.3674921868</v>
      </c>
      <c r="V454" s="5">
        <f>'90.1 Data-SI'!V454/Convert!$B$2*1000000</f>
        <v>45969.128270833797</v>
      </c>
      <c r="W454" s="5">
        <f t="shared" si="37"/>
        <v>1348657.6493245522</v>
      </c>
      <c r="X454" s="5">
        <f t="shared" si="38"/>
        <v>1054721.3659484771</v>
      </c>
      <c r="Y454" s="5">
        <f t="shared" si="39"/>
        <v>2403379.015273029</v>
      </c>
      <c r="Z454" s="5">
        <f>'90.1 Data-SI'!Y454/Convert!$B$2*1000000</f>
        <v>4637157.1402046094</v>
      </c>
      <c r="AA454" s="5">
        <f>'90.1 Data-SI'!Z454/Convert!$B$2*1000000</f>
        <v>4907152.3129722308</v>
      </c>
      <c r="AB454" s="5">
        <f t="shared" si="35"/>
        <v>9544309.4531768411</v>
      </c>
    </row>
    <row r="455" spans="1:28" x14ac:dyDescent="0.25">
      <c r="A455" s="95">
        <v>2019</v>
      </c>
      <c r="B455" s="95" t="s">
        <v>59</v>
      </c>
      <c r="C455" s="52" t="s">
        <v>9</v>
      </c>
      <c r="D455" s="5">
        <f>'90.1 Data-SI'!D455*Convert!$B$1</f>
        <v>122119.68521488593</v>
      </c>
      <c r="E455" s="5">
        <f>'90.1 Data-SI'!E455/Convert!$B$2*1000000</f>
        <v>0</v>
      </c>
      <c r="F455" s="5">
        <f>'90.1 Data-SI'!F455/Convert!$B$2*1000000</f>
        <v>766935.66663150256</v>
      </c>
      <c r="G455" s="5">
        <f>'90.1 Data-SI'!G455/Convert!$B$2*1000000</f>
        <v>410850.26869192428</v>
      </c>
      <c r="H455" s="5">
        <f>'90.1 Data-SI'!H455/Convert!$B$2*1000000</f>
        <v>498295.87228506088</v>
      </c>
      <c r="I455" s="5">
        <f>'90.1 Data-SI'!I455/Convert!$B$2*1000000</f>
        <v>172957.66034766496</v>
      </c>
      <c r="J455" s="5">
        <f>'90.1 Data-SI'!J455/Convert!$B$2*1000000</f>
        <v>1562448.018157142</v>
      </c>
      <c r="K455" s="5">
        <f>'90.1 Data-SI'!K455/Convert!$B$2*1000000</f>
        <v>1695502.5795315676</v>
      </c>
      <c r="L455" s="5">
        <f>'90.1 Data-SI'!L455/Convert!$B$2*1000000</f>
        <v>921249.7650598418</v>
      </c>
      <c r="M455" s="5">
        <f>'90.1 Data-SI'!M455/Convert!$B$2*1000000</f>
        <v>708066.74793250277</v>
      </c>
      <c r="N455" s="5">
        <f>'90.1 Data-SI'!N455/Convert!$B$2*1000000</f>
        <v>29638.240021215934</v>
      </c>
      <c r="O455" s="5">
        <f>'90.1 Data-SI'!O455/Convert!$B$2*1000000</f>
        <v>1431.9525628926392</v>
      </c>
      <c r="P455" s="5">
        <f t="shared" si="36"/>
        <v>28206.287458323295</v>
      </c>
      <c r="Q455" s="5">
        <f>'90.1 Data-SI'!Q455/Convert!$B$2*1000000</f>
        <v>0</v>
      </c>
      <c r="R455" s="5">
        <f>'90.1 Data-SI'!R455/Convert!$B$2*1000000</f>
        <v>0</v>
      </c>
      <c r="S455" s="5">
        <f>'90.1 Data-SI'!S455/Convert!$B$2*1000000</f>
        <v>106250.29441567976</v>
      </c>
      <c r="T455" s="5">
        <f>'90.1 Data-SI'!T455/Convert!$B$2*1000000</f>
        <v>85834.314560963074</v>
      </c>
      <c r="U455" s="5">
        <f>'90.1 Data-SI'!U455/Convert!$B$2*1000000</f>
        <v>2140881.8243658934</v>
      </c>
      <c r="V455" s="5">
        <f>'90.1 Data-SI'!V455/Convert!$B$2*1000000</f>
        <v>45883.824733836373</v>
      </c>
      <c r="W455" s="5">
        <f t="shared" si="37"/>
        <v>1253373.5984984301</v>
      </c>
      <c r="X455" s="5">
        <f t="shared" si="38"/>
        <v>766935.66663150256</v>
      </c>
      <c r="Y455" s="5">
        <f t="shared" si="39"/>
        <v>2020309.2651299327</v>
      </c>
      <c r="Z455" s="5">
        <f>'90.1 Data-SI'!Y455/Convert!$B$2*1000000</f>
        <v>4541475.0062058326</v>
      </c>
      <c r="AA455" s="5">
        <f>'90.1 Data-SI'!Z455/Convert!$B$2*1000000</f>
        <v>4603329.5486997422</v>
      </c>
      <c r="AB455" s="5">
        <f t="shared" si="35"/>
        <v>9144804.5549055748</v>
      </c>
    </row>
    <row r="456" spans="1:28" x14ac:dyDescent="0.25">
      <c r="A456" s="95">
        <v>2019</v>
      </c>
      <c r="B456" s="95" t="s">
        <v>59</v>
      </c>
      <c r="C456" s="52" t="s">
        <v>12</v>
      </c>
      <c r="D456" s="5">
        <f>'90.1 Data-SI'!D456*Convert!$B$1</f>
        <v>122119.68521488593</v>
      </c>
      <c r="E456" s="5">
        <f>'90.1 Data-SI'!E456/Convert!$B$2*1000000</f>
        <v>0</v>
      </c>
      <c r="F456" s="5">
        <f>'90.1 Data-SI'!F456/Convert!$B$2*1000000</f>
        <v>1494527.4463656379</v>
      </c>
      <c r="G456" s="5">
        <f>'90.1 Data-SI'!G456/Convert!$B$2*1000000</f>
        <v>463302.46577456227</v>
      </c>
      <c r="H456" s="5">
        <f>'90.1 Data-SI'!H456/Convert!$B$2*1000000</f>
        <v>498276.91594350594</v>
      </c>
      <c r="I456" s="5">
        <f>'90.1 Data-SI'!I456/Convert!$B$2*1000000</f>
        <v>172853.40046911256</v>
      </c>
      <c r="J456" s="5">
        <f>'90.1 Data-SI'!J456/Convert!$B$2*1000000</f>
        <v>1562448.018157142</v>
      </c>
      <c r="K456" s="5">
        <f>'90.1 Data-SI'!K456/Convert!$B$2*1000000</f>
        <v>1695502.5795315676</v>
      </c>
      <c r="L456" s="5">
        <f>'90.1 Data-SI'!L456/Convert!$B$2*1000000</f>
        <v>921249.7650598418</v>
      </c>
      <c r="M456" s="5">
        <f>'90.1 Data-SI'!M456/Convert!$B$2*1000000</f>
        <v>615559.80114418583</v>
      </c>
      <c r="N456" s="5">
        <f>'90.1 Data-SI'!N456/Convert!$B$2*1000000</f>
        <v>49409.704263063213</v>
      </c>
      <c r="O456" s="5">
        <f>'90.1 Data-SI'!O456/Convert!$B$2*1000000</f>
        <v>1431.9525628926392</v>
      </c>
      <c r="P456" s="5">
        <f t="shared" si="36"/>
        <v>47977.751700170571</v>
      </c>
      <c r="Q456" s="5">
        <f>'90.1 Data-SI'!Q456/Convert!$B$2*1000000</f>
        <v>0</v>
      </c>
      <c r="R456" s="5">
        <f>'90.1 Data-SI'!R456/Convert!$B$2*1000000</f>
        <v>0</v>
      </c>
      <c r="S456" s="5">
        <f>'90.1 Data-SI'!S456/Convert!$B$2*1000000</f>
        <v>104828.56879905604</v>
      </c>
      <c r="T456" s="5">
        <f>'90.1 Data-SI'!T456/Convert!$B$2*1000000</f>
        <v>85843.792731740556</v>
      </c>
      <c r="U456" s="5">
        <f>'90.1 Data-SI'!U456/Convert!$B$2*1000000</f>
        <v>2229976.6296743136</v>
      </c>
      <c r="V456" s="5">
        <f>'90.1 Data-SI'!V456/Convert!$B$2*1000000</f>
        <v>45789.043026061459</v>
      </c>
      <c r="W456" s="5">
        <f t="shared" si="37"/>
        <v>1231668.5874179748</v>
      </c>
      <c r="X456" s="5">
        <f t="shared" si="38"/>
        <v>1494527.4463656379</v>
      </c>
      <c r="Y456" s="5">
        <f t="shared" si="39"/>
        <v>2726196.0337836128</v>
      </c>
      <c r="Z456" s="5">
        <f>'90.1 Data-SI'!Y456/Convert!$B$2*1000000</f>
        <v>4519542.5190267162</v>
      </c>
      <c r="AA456" s="5">
        <f>'90.1 Data-SI'!Z456/Convert!$B$2*1000000</f>
        <v>5420016.1337422971</v>
      </c>
      <c r="AB456" s="5">
        <f t="shared" si="35"/>
        <v>9939558.6527690142</v>
      </c>
    </row>
    <row r="457" spans="1:28" x14ac:dyDescent="0.25">
      <c r="A457" s="95">
        <v>2019</v>
      </c>
      <c r="B457" s="95" t="s">
        <v>59</v>
      </c>
      <c r="C457" s="52" t="s">
        <v>8</v>
      </c>
      <c r="D457" s="5">
        <f>'90.1 Data-SI'!D457*Convert!$B$1</f>
        <v>122119.68521488593</v>
      </c>
      <c r="E457" s="5">
        <f>'90.1 Data-SI'!E457/Convert!$B$2*1000000</f>
        <v>0</v>
      </c>
      <c r="F457" s="5">
        <f>'90.1 Data-SI'!F457/Convert!$B$2*1000000</f>
        <v>2422392.9746281691</v>
      </c>
      <c r="G457" s="5">
        <f>'90.1 Data-SI'!G457/Convert!$B$2*1000000</f>
        <v>270042.56362151046</v>
      </c>
      <c r="H457" s="5">
        <f>'90.1 Data-SI'!H457/Convert!$B$2*1000000</f>
        <v>498722.38997004798</v>
      </c>
      <c r="I457" s="5">
        <f>'90.1 Data-SI'!I457/Convert!$B$2*1000000</f>
        <v>171896.10522058595</v>
      </c>
      <c r="J457" s="5">
        <f>'90.1 Data-SI'!J457/Convert!$B$2*1000000</f>
        <v>1562448.018157142</v>
      </c>
      <c r="K457" s="5">
        <f>'90.1 Data-SI'!K457/Convert!$B$2*1000000</f>
        <v>1695502.5795315676</v>
      </c>
      <c r="L457" s="5">
        <f>'90.1 Data-SI'!L457/Convert!$B$2*1000000</f>
        <v>921249.7650598418</v>
      </c>
      <c r="M457" s="5">
        <f>'90.1 Data-SI'!M457/Convert!$B$2*1000000</f>
        <v>582604.20135084784</v>
      </c>
      <c r="N457" s="5">
        <f>'90.1 Data-SI'!N457/Convert!$B$2*1000000</f>
        <v>41552.300688522759</v>
      </c>
      <c r="O457" s="5">
        <f>'90.1 Data-SI'!O457/Convert!$B$2*1000000</f>
        <v>1431.9525628926392</v>
      </c>
      <c r="P457" s="5">
        <f t="shared" si="36"/>
        <v>40120.348125630117</v>
      </c>
      <c r="Q457" s="5">
        <f>'90.1 Data-SI'!Q457/Convert!$B$2*1000000</f>
        <v>0</v>
      </c>
      <c r="R457" s="5">
        <f>'90.1 Data-SI'!R457/Convert!$B$2*1000000</f>
        <v>0</v>
      </c>
      <c r="S457" s="5">
        <f>'90.1 Data-SI'!S457/Convert!$B$2*1000000</f>
        <v>113491.61688968327</v>
      </c>
      <c r="T457" s="5">
        <f>'90.1 Data-SI'!T457/Convert!$B$2*1000000</f>
        <v>85843.792731740556</v>
      </c>
      <c r="U457" s="5">
        <f>'90.1 Data-SI'!U457/Convert!$B$2*1000000</f>
        <v>2329222.5558854276</v>
      </c>
      <c r="V457" s="5">
        <f>'90.1 Data-SI'!V457/Convert!$B$2*1000000</f>
        <v>45646.870464399079</v>
      </c>
      <c r="W457" s="5">
        <f t="shared" si="37"/>
        <v>1006258.7299876716</v>
      </c>
      <c r="X457" s="5">
        <f t="shared" si="38"/>
        <v>2422392.9746281691</v>
      </c>
      <c r="Y457" s="5">
        <f t="shared" si="39"/>
        <v>3428651.7046158407</v>
      </c>
      <c r="Z457" s="5">
        <f>'90.1 Data-SI'!Y457/Convert!$B$2*1000000</f>
        <v>4293478.6678127665</v>
      </c>
      <c r="AA457" s="5">
        <f>'90.1 Data-SI'!Z457/Convert!$B$2*1000000</f>
        <v>6447118.1100451639</v>
      </c>
      <c r="AB457" s="5">
        <f t="shared" si="35"/>
        <v>10740596.777857929</v>
      </c>
    </row>
    <row r="458" spans="1:28" x14ac:dyDescent="0.25">
      <c r="A458" s="95">
        <v>2004</v>
      </c>
      <c r="B458" s="95" t="s">
        <v>58</v>
      </c>
      <c r="C458" s="52" t="s">
        <v>10</v>
      </c>
      <c r="D458" s="5">
        <f>'90.1 Data-SI'!D458*Convert!$B$1</f>
        <v>43201.815571462859</v>
      </c>
      <c r="E458" s="5">
        <f>'90.1 Data-SI'!E458/Convert!$B$2*1000000</f>
        <v>0</v>
      </c>
      <c r="F458" s="5">
        <f>'90.1 Data-SI'!F458/Convert!$B$2*1000000</f>
        <v>0</v>
      </c>
      <c r="G458" s="5">
        <f>'90.1 Data-SI'!G458/Convert!$B$2*1000000</f>
        <v>1285059.8721830756</v>
      </c>
      <c r="H458" s="5">
        <f>'90.1 Data-SI'!H458/Convert!$B$2*1000000</f>
        <v>472060.29557296442</v>
      </c>
      <c r="I458" s="5">
        <f>'90.1 Data-SI'!I458/Convert!$B$2*1000000</f>
        <v>90431.227388046449</v>
      </c>
      <c r="J458" s="5">
        <f>'90.1 Data-SI'!J458/Convert!$B$2*1000000</f>
        <v>570529.01178032369</v>
      </c>
      <c r="K458" s="5">
        <f>'90.1 Data-SI'!K458/Convert!$B$2*1000000</f>
        <v>399495.42010048946</v>
      </c>
      <c r="L458" s="5">
        <f>'90.1 Data-SI'!L458/Convert!$B$2*1000000</f>
        <v>0</v>
      </c>
      <c r="M458" s="5">
        <f>'90.1 Data-SI'!M458/Convert!$B$2*1000000</f>
        <v>306685.17184729263</v>
      </c>
      <c r="N458" s="5">
        <f>'90.1 Data-SI'!N458/Convert!$B$2*1000000</f>
        <v>246.43244021477912</v>
      </c>
      <c r="O458" s="5">
        <f>'90.1 Data-SI'!O458/Convert!$B$2*1000000</f>
        <v>246.43244021477912</v>
      </c>
      <c r="P458" s="5">
        <f t="shared" si="36"/>
        <v>0</v>
      </c>
      <c r="Q458" s="5">
        <f>'90.1 Data-SI'!Q458/Convert!$B$2*1000000</f>
        <v>0</v>
      </c>
      <c r="R458" s="5">
        <f>'90.1 Data-SI'!R458/Convert!$B$2*1000000</f>
        <v>0</v>
      </c>
      <c r="S458" s="5">
        <f>'90.1 Data-SI'!S458/Convert!$B$2*1000000</f>
        <v>0</v>
      </c>
      <c r="T458" s="5">
        <f>'90.1 Data-SI'!T458/Convert!$B$2*1000000</f>
        <v>0</v>
      </c>
      <c r="U458" s="5">
        <f>'90.1 Data-SI'!U458/Convert!$B$2*1000000</f>
        <v>437701.92650455772</v>
      </c>
      <c r="V458" s="5">
        <f>'90.1 Data-SI'!V458/Convert!$B$2*1000000</f>
        <v>0</v>
      </c>
      <c r="W458" s="5">
        <f t="shared" si="37"/>
        <v>1591745.0440303683</v>
      </c>
      <c r="X458" s="5">
        <f t="shared" si="38"/>
        <v>0</v>
      </c>
      <c r="Y458" s="5">
        <f t="shared" si="39"/>
        <v>1591745.0440303683</v>
      </c>
      <c r="Z458" s="5">
        <f>'90.1 Data-SI'!Y458/Convert!$B$2*1000000</f>
        <v>2725021.4893826949</v>
      </c>
      <c r="AA458" s="5">
        <f>'90.1 Data-SI'!Z458/Convert!$B$2*1000000</f>
        <v>837197.34660504712</v>
      </c>
      <c r="AB458" s="5">
        <f t="shared" si="35"/>
        <v>3562218.8359877421</v>
      </c>
    </row>
    <row r="459" spans="1:28" x14ac:dyDescent="0.25">
      <c r="A459" s="95">
        <v>2004</v>
      </c>
      <c r="B459" s="95" t="s">
        <v>58</v>
      </c>
      <c r="C459" s="52" t="s">
        <v>6</v>
      </c>
      <c r="D459" s="5">
        <f>'90.1 Data-SI'!D459*Convert!$B$1</f>
        <v>43201.815571462859</v>
      </c>
      <c r="E459" s="5">
        <f>'90.1 Data-SI'!E459/Convert!$B$2*1000000</f>
        <v>37.912683109966018</v>
      </c>
      <c r="F459" s="5">
        <f>'90.1 Data-SI'!F459/Convert!$B$2*1000000</f>
        <v>0</v>
      </c>
      <c r="G459" s="5">
        <f>'90.1 Data-SI'!G459/Convert!$B$2*1000000</f>
        <v>1159227.6769410984</v>
      </c>
      <c r="H459" s="5">
        <f>'90.1 Data-SI'!H459/Convert!$B$2*1000000</f>
        <v>472060.29557296442</v>
      </c>
      <c r="I459" s="5">
        <f>'90.1 Data-SI'!I459/Convert!$B$2*1000000</f>
        <v>90450.183729601442</v>
      </c>
      <c r="J459" s="5">
        <f>'90.1 Data-SI'!J459/Convert!$B$2*1000000</f>
        <v>570529.01178032369</v>
      </c>
      <c r="K459" s="5">
        <f>'90.1 Data-SI'!K459/Convert!$B$2*1000000</f>
        <v>399495.42010048946</v>
      </c>
      <c r="L459" s="5">
        <f>'90.1 Data-SI'!L459/Convert!$B$2*1000000</f>
        <v>0</v>
      </c>
      <c r="M459" s="5">
        <f>'90.1 Data-SI'!M459/Convert!$B$2*1000000</f>
        <v>315604.1305489121</v>
      </c>
      <c r="N459" s="5">
        <f>'90.1 Data-SI'!N459/Convert!$B$2*1000000</f>
        <v>246.43244021477912</v>
      </c>
      <c r="O459" s="5">
        <f>'90.1 Data-SI'!O459/Convert!$B$2*1000000</f>
        <v>246.43244021477912</v>
      </c>
      <c r="P459" s="5">
        <f t="shared" si="36"/>
        <v>0</v>
      </c>
      <c r="Q459" s="5">
        <f>'90.1 Data-SI'!Q459/Convert!$B$2*1000000</f>
        <v>0</v>
      </c>
      <c r="R459" s="5">
        <f>'90.1 Data-SI'!R459/Convert!$B$2*1000000</f>
        <v>0</v>
      </c>
      <c r="S459" s="5">
        <f>'90.1 Data-SI'!S459/Convert!$B$2*1000000</f>
        <v>0</v>
      </c>
      <c r="T459" s="5">
        <f>'90.1 Data-SI'!T459/Convert!$B$2*1000000</f>
        <v>0</v>
      </c>
      <c r="U459" s="5">
        <f>'90.1 Data-SI'!U459/Convert!$B$2*1000000</f>
        <v>436782.54393914103</v>
      </c>
      <c r="V459" s="5">
        <f>'90.1 Data-SI'!V459/Convert!$B$2*1000000</f>
        <v>0</v>
      </c>
      <c r="W459" s="5">
        <f t="shared" si="37"/>
        <v>1474869.7201731205</v>
      </c>
      <c r="X459" s="5">
        <f t="shared" si="38"/>
        <v>0</v>
      </c>
      <c r="Y459" s="5">
        <f t="shared" si="39"/>
        <v>1474869.7201731205</v>
      </c>
      <c r="Z459" s="5">
        <f>'90.1 Data-SI'!Y459/Convert!$B$2*1000000</f>
        <v>2608165.1218670025</v>
      </c>
      <c r="AA459" s="5">
        <f>'90.1 Data-SI'!Z459/Convert!$B$2*1000000</f>
        <v>836277.96403963049</v>
      </c>
      <c r="AB459" s="5">
        <f t="shared" si="35"/>
        <v>3444443.0859066332</v>
      </c>
    </row>
    <row r="460" spans="1:28" x14ac:dyDescent="0.25">
      <c r="A460" s="95">
        <v>2004</v>
      </c>
      <c r="B460" s="95" t="s">
        <v>58</v>
      </c>
      <c r="C460" s="52" t="s">
        <v>11</v>
      </c>
      <c r="D460" s="5">
        <f>'90.1 Data-SI'!D460*Convert!$B$1</f>
        <v>43201.815571462859</v>
      </c>
      <c r="E460" s="5">
        <f>'90.1 Data-SI'!E460/Convert!$B$2*1000000</f>
        <v>0</v>
      </c>
      <c r="F460" s="5">
        <f>'90.1 Data-SI'!F460/Convert!$B$2*1000000</f>
        <v>0</v>
      </c>
      <c r="G460" s="5">
        <f>'90.1 Data-SI'!G460/Convert!$B$2*1000000</f>
        <v>930633.15412955836</v>
      </c>
      <c r="H460" s="5">
        <f>'90.1 Data-SI'!H460/Convert!$B$2*1000000</f>
        <v>472060.29557296442</v>
      </c>
      <c r="I460" s="5">
        <f>'90.1 Data-SI'!I460/Convert!$B$2*1000000</f>
        <v>90459.661900378924</v>
      </c>
      <c r="J460" s="5">
        <f>'90.1 Data-SI'!J460/Convert!$B$2*1000000</f>
        <v>570529.01178032369</v>
      </c>
      <c r="K460" s="5">
        <f>'90.1 Data-SI'!K460/Convert!$B$2*1000000</f>
        <v>399495.42010048946</v>
      </c>
      <c r="L460" s="5">
        <f>'90.1 Data-SI'!L460/Convert!$B$2*1000000</f>
        <v>0</v>
      </c>
      <c r="M460" s="5">
        <f>'90.1 Data-SI'!M460/Convert!$B$2*1000000</f>
        <v>303225.63951350824</v>
      </c>
      <c r="N460" s="5">
        <f>'90.1 Data-SI'!N460/Convert!$B$2*1000000</f>
        <v>246.43244021477912</v>
      </c>
      <c r="O460" s="5">
        <f>'90.1 Data-SI'!O460/Convert!$B$2*1000000</f>
        <v>246.43244021477912</v>
      </c>
      <c r="P460" s="5">
        <f t="shared" si="36"/>
        <v>0</v>
      </c>
      <c r="Q460" s="5">
        <f>'90.1 Data-SI'!Q460/Convert!$B$2*1000000</f>
        <v>0</v>
      </c>
      <c r="R460" s="5">
        <f>'90.1 Data-SI'!R460/Convert!$B$2*1000000</f>
        <v>0</v>
      </c>
      <c r="S460" s="5">
        <f>'90.1 Data-SI'!S460/Convert!$B$2*1000000</f>
        <v>0</v>
      </c>
      <c r="T460" s="5">
        <f>'90.1 Data-SI'!T460/Convert!$B$2*1000000</f>
        <v>0</v>
      </c>
      <c r="U460" s="5">
        <f>'90.1 Data-SI'!U460/Convert!$B$2*1000000</f>
        <v>456051.66512978129</v>
      </c>
      <c r="V460" s="5">
        <f>'90.1 Data-SI'!V460/Convert!$B$2*1000000</f>
        <v>0</v>
      </c>
      <c r="W460" s="5">
        <f t="shared" si="37"/>
        <v>1233858.7936430667</v>
      </c>
      <c r="X460" s="5">
        <f t="shared" si="38"/>
        <v>0</v>
      </c>
      <c r="Y460" s="5">
        <f t="shared" si="39"/>
        <v>1233858.7936430667</v>
      </c>
      <c r="Z460" s="5">
        <f>'90.1 Data-SI'!Y460/Convert!$B$2*1000000</f>
        <v>2367154.1953369481</v>
      </c>
      <c r="AA460" s="5">
        <f>'90.1 Data-SI'!Z460/Convert!$B$2*1000000</f>
        <v>855547.08523027063</v>
      </c>
      <c r="AB460" s="5">
        <f t="shared" si="35"/>
        <v>3222701.2805672185</v>
      </c>
    </row>
    <row r="461" spans="1:28" x14ac:dyDescent="0.25">
      <c r="A461" s="95">
        <v>2004</v>
      </c>
      <c r="B461" s="95" t="s">
        <v>58</v>
      </c>
      <c r="C461" s="52" t="s">
        <v>13</v>
      </c>
      <c r="D461" s="5">
        <f>'90.1 Data-SI'!D461*Convert!$B$1</f>
        <v>43201.815571462859</v>
      </c>
      <c r="E461" s="5">
        <f>'90.1 Data-SI'!E461/Convert!$B$2*1000000</f>
        <v>9572.9524852664199</v>
      </c>
      <c r="F461" s="5">
        <f>'90.1 Data-SI'!F461/Convert!$B$2*1000000</f>
        <v>3383.706967564467</v>
      </c>
      <c r="G461" s="5">
        <f>'90.1 Data-SI'!G461/Convert!$B$2*1000000</f>
        <v>960783.2153727588</v>
      </c>
      <c r="H461" s="5">
        <f>'90.1 Data-SI'!H461/Convert!$B$2*1000000</f>
        <v>472060.29557296442</v>
      </c>
      <c r="I461" s="5">
        <f>'90.1 Data-SI'!I461/Convert!$B$2*1000000</f>
        <v>90345.92385104901</v>
      </c>
      <c r="J461" s="5">
        <f>'90.1 Data-SI'!J461/Convert!$B$2*1000000</f>
        <v>570529.01178032369</v>
      </c>
      <c r="K461" s="5">
        <f>'90.1 Data-SI'!K461/Convert!$B$2*1000000</f>
        <v>399495.42010048946</v>
      </c>
      <c r="L461" s="5">
        <f>'90.1 Data-SI'!L461/Convert!$B$2*1000000</f>
        <v>0</v>
      </c>
      <c r="M461" s="5">
        <f>'90.1 Data-SI'!M461/Convert!$B$2*1000000</f>
        <v>310618.6127199516</v>
      </c>
      <c r="N461" s="5">
        <f>'90.1 Data-SI'!N461/Convert!$B$2*1000000</f>
        <v>246.43244021477912</v>
      </c>
      <c r="O461" s="5">
        <f>'90.1 Data-SI'!O461/Convert!$B$2*1000000</f>
        <v>246.43244021477912</v>
      </c>
      <c r="P461" s="5">
        <f t="shared" si="36"/>
        <v>0</v>
      </c>
      <c r="Q461" s="5">
        <f>'90.1 Data-SI'!Q461/Convert!$B$2*1000000</f>
        <v>0</v>
      </c>
      <c r="R461" s="5">
        <f>'90.1 Data-SI'!R461/Convert!$B$2*1000000</f>
        <v>0</v>
      </c>
      <c r="S461" s="5">
        <f>'90.1 Data-SI'!S461/Convert!$B$2*1000000</f>
        <v>0</v>
      </c>
      <c r="T461" s="5">
        <f>'90.1 Data-SI'!T461/Convert!$B$2*1000000</f>
        <v>0</v>
      </c>
      <c r="U461" s="5">
        <f>'90.1 Data-SI'!U461/Convert!$B$2*1000000</f>
        <v>456402.35744854843</v>
      </c>
      <c r="V461" s="5">
        <f>'90.1 Data-SI'!V461/Convert!$B$2*1000000</f>
        <v>0</v>
      </c>
      <c r="W461" s="5">
        <f t="shared" si="37"/>
        <v>1280974.7805779767</v>
      </c>
      <c r="X461" s="5">
        <f t="shared" si="38"/>
        <v>3383.706967564467</v>
      </c>
      <c r="Y461" s="5">
        <f t="shared" si="39"/>
        <v>1284358.4875455413</v>
      </c>
      <c r="Z461" s="5">
        <f>'90.1 Data-SI'!Y461/Convert!$B$2*1000000</f>
        <v>2414165.9223933062</v>
      </c>
      <c r="AA461" s="5">
        <f>'90.1 Data-SI'!Z461/Convert!$B$2*1000000</f>
        <v>859281.48451660236</v>
      </c>
      <c r="AB461" s="5">
        <f t="shared" si="35"/>
        <v>3273447.4069099086</v>
      </c>
    </row>
    <row r="462" spans="1:28" x14ac:dyDescent="0.25">
      <c r="A462" s="95">
        <v>2004</v>
      </c>
      <c r="B462" s="95" t="s">
        <v>58</v>
      </c>
      <c r="C462" s="52" t="s">
        <v>19</v>
      </c>
      <c r="D462" s="5">
        <f>'90.1 Data-SI'!D462*Convert!$B$1</f>
        <v>43201.815571462859</v>
      </c>
      <c r="E462" s="5">
        <f>'90.1 Data-SI'!E462/Convert!$B$2*1000000</f>
        <v>23107.78035552429</v>
      </c>
      <c r="F462" s="5">
        <f>'90.1 Data-SI'!F462/Convert!$B$2*1000000</f>
        <v>11752.931764089466</v>
      </c>
      <c r="G462" s="5">
        <f>'90.1 Data-SI'!G462/Convert!$B$2*1000000</f>
        <v>803417.14595406747</v>
      </c>
      <c r="H462" s="5">
        <f>'90.1 Data-SI'!H462/Convert!$B$2*1000000</f>
        <v>472060.29557296442</v>
      </c>
      <c r="I462" s="5">
        <f>'90.1 Data-SI'!I462/Convert!$B$2*1000000</f>
        <v>90317.48933871655</v>
      </c>
      <c r="J462" s="5">
        <f>'90.1 Data-SI'!J462/Convert!$B$2*1000000</f>
        <v>570529.01178032369</v>
      </c>
      <c r="K462" s="5">
        <f>'90.1 Data-SI'!K462/Convert!$B$2*1000000</f>
        <v>399495.42010048946</v>
      </c>
      <c r="L462" s="5">
        <f>'90.1 Data-SI'!L462/Convert!$B$2*1000000</f>
        <v>0</v>
      </c>
      <c r="M462" s="5">
        <f>'90.1 Data-SI'!M462/Convert!$B$2*1000000</f>
        <v>303604.76634460787</v>
      </c>
      <c r="N462" s="5">
        <f>'90.1 Data-SI'!N462/Convert!$B$2*1000000</f>
        <v>246.43244021477912</v>
      </c>
      <c r="O462" s="5">
        <f>'90.1 Data-SI'!O462/Convert!$B$2*1000000</f>
        <v>246.43244021477912</v>
      </c>
      <c r="P462" s="5">
        <f t="shared" si="36"/>
        <v>0</v>
      </c>
      <c r="Q462" s="5">
        <f>'90.1 Data-SI'!Q462/Convert!$B$2*1000000</f>
        <v>0</v>
      </c>
      <c r="R462" s="5">
        <f>'90.1 Data-SI'!R462/Convert!$B$2*1000000</f>
        <v>0</v>
      </c>
      <c r="S462" s="5">
        <f>'90.1 Data-SI'!S462/Convert!$B$2*1000000</f>
        <v>0</v>
      </c>
      <c r="T462" s="5">
        <f>'90.1 Data-SI'!T462/Convert!$B$2*1000000</f>
        <v>0</v>
      </c>
      <c r="U462" s="5">
        <f>'90.1 Data-SI'!U462/Convert!$B$2*1000000</f>
        <v>477112.16059736739</v>
      </c>
      <c r="V462" s="5">
        <f>'90.1 Data-SI'!V462/Convert!$B$2*1000000</f>
        <v>0</v>
      </c>
      <c r="W462" s="5">
        <f t="shared" si="37"/>
        <v>1130129.6926541997</v>
      </c>
      <c r="X462" s="5">
        <f t="shared" si="38"/>
        <v>11752.931764089466</v>
      </c>
      <c r="Y462" s="5">
        <f t="shared" si="39"/>
        <v>1141882.6244182892</v>
      </c>
      <c r="Z462" s="5">
        <f>'90.1 Data-SI'!Y462/Convert!$B$2*1000000</f>
        <v>2263282.9217864191</v>
      </c>
      <c r="AA462" s="5">
        <f>'90.1 Data-SI'!Z462/Convert!$B$2*1000000</f>
        <v>888360.51246194623</v>
      </c>
      <c r="AB462" s="5">
        <f t="shared" si="35"/>
        <v>3151643.4342483655</v>
      </c>
    </row>
    <row r="463" spans="1:28" x14ac:dyDescent="0.25">
      <c r="A463" s="95">
        <v>2004</v>
      </c>
      <c r="B463" s="95" t="s">
        <v>58</v>
      </c>
      <c r="C463" s="52" t="s">
        <v>20</v>
      </c>
      <c r="D463" s="5">
        <f>'90.1 Data-SI'!D463*Convert!$B$1</f>
        <v>43201.815571462859</v>
      </c>
      <c r="E463" s="5">
        <f>'90.1 Data-SI'!E463/Convert!$B$2*1000000</f>
        <v>25619.495611559538</v>
      </c>
      <c r="F463" s="5">
        <f>'90.1 Data-SI'!F463/Convert!$B$2*1000000</f>
        <v>8511.3973581873724</v>
      </c>
      <c r="G463" s="5">
        <f>'90.1 Data-SI'!G463/Convert!$B$2*1000000</f>
        <v>642297.7209074893</v>
      </c>
      <c r="H463" s="5">
        <f>'90.1 Data-SI'!H463/Convert!$B$2*1000000</f>
        <v>472060.29557296442</v>
      </c>
      <c r="I463" s="5">
        <f>'90.1 Data-SI'!I463/Convert!$B$2*1000000</f>
        <v>90383.836534158996</v>
      </c>
      <c r="J463" s="5">
        <f>'90.1 Data-SI'!J463/Convert!$B$2*1000000</f>
        <v>570529.01178032369</v>
      </c>
      <c r="K463" s="5">
        <f>'90.1 Data-SI'!K463/Convert!$B$2*1000000</f>
        <v>399495.42010048946</v>
      </c>
      <c r="L463" s="5">
        <f>'90.1 Data-SI'!L463/Convert!$B$2*1000000</f>
        <v>0</v>
      </c>
      <c r="M463" s="5">
        <f>'90.1 Data-SI'!M463/Convert!$B$2*1000000</f>
        <v>318807.75227170426</v>
      </c>
      <c r="N463" s="5">
        <f>'90.1 Data-SI'!N463/Convert!$B$2*1000000</f>
        <v>246.43244021477912</v>
      </c>
      <c r="O463" s="5">
        <f>'90.1 Data-SI'!O463/Convert!$B$2*1000000</f>
        <v>246.43244021477912</v>
      </c>
      <c r="P463" s="5">
        <f t="shared" si="36"/>
        <v>0</v>
      </c>
      <c r="Q463" s="5">
        <f>'90.1 Data-SI'!Q463/Convert!$B$2*1000000</f>
        <v>0</v>
      </c>
      <c r="R463" s="5">
        <f>'90.1 Data-SI'!R463/Convert!$B$2*1000000</f>
        <v>0</v>
      </c>
      <c r="S463" s="5">
        <f>'90.1 Data-SI'!S463/Convert!$B$2*1000000</f>
        <v>0</v>
      </c>
      <c r="T463" s="5">
        <f>'90.1 Data-SI'!T463/Convert!$B$2*1000000</f>
        <v>0</v>
      </c>
      <c r="U463" s="5">
        <f>'90.1 Data-SI'!U463/Convert!$B$2*1000000</f>
        <v>480467.43305259937</v>
      </c>
      <c r="V463" s="5">
        <f>'90.1 Data-SI'!V463/Convert!$B$2*1000000</f>
        <v>0</v>
      </c>
      <c r="W463" s="5">
        <f t="shared" si="37"/>
        <v>986724.96879075305</v>
      </c>
      <c r="X463" s="5">
        <f t="shared" si="38"/>
        <v>8511.3973581873724</v>
      </c>
      <c r="Y463" s="5">
        <f t="shared" si="39"/>
        <v>995236.3661489404</v>
      </c>
      <c r="Z463" s="5">
        <f>'90.1 Data-SI'!Y463/Convert!$B$2*1000000</f>
        <v>2119944.5451184148</v>
      </c>
      <c r="AA463" s="5">
        <f>'90.1 Data-SI'!Z463/Convert!$B$2*1000000</f>
        <v>888474.25051127619</v>
      </c>
      <c r="AB463" s="5">
        <f t="shared" si="35"/>
        <v>3008418.7956296909</v>
      </c>
    </row>
    <row r="464" spans="1:28" x14ac:dyDescent="0.25">
      <c r="A464" s="95">
        <v>2004</v>
      </c>
      <c r="B464" s="95" t="s">
        <v>58</v>
      </c>
      <c r="C464" s="52" t="s">
        <v>3</v>
      </c>
      <c r="D464" s="5">
        <f>'90.1 Data-SI'!D464*Convert!$B$1</f>
        <v>43201.815571462859</v>
      </c>
      <c r="E464" s="5">
        <f>'90.1 Data-SI'!E464/Convert!$B$2*1000000</f>
        <v>117737.83739799948</v>
      </c>
      <c r="F464" s="5">
        <f>'90.1 Data-SI'!F464/Convert!$B$2*1000000</f>
        <v>66081.806660670773</v>
      </c>
      <c r="G464" s="5">
        <f>'90.1 Data-SI'!G464/Convert!$B$2*1000000</f>
        <v>515716.75017409027</v>
      </c>
      <c r="H464" s="5">
        <f>'90.1 Data-SI'!H464/Convert!$B$2*1000000</f>
        <v>472060.29557296442</v>
      </c>
      <c r="I464" s="5">
        <f>'90.1 Data-SI'!I464/Convert!$B$2*1000000</f>
        <v>90364.880192604018</v>
      </c>
      <c r="J464" s="5">
        <f>'90.1 Data-SI'!J464/Convert!$B$2*1000000</f>
        <v>570529.01178032369</v>
      </c>
      <c r="K464" s="5">
        <f>'90.1 Data-SI'!K464/Convert!$B$2*1000000</f>
        <v>399495.42010048946</v>
      </c>
      <c r="L464" s="5">
        <f>'90.1 Data-SI'!L464/Convert!$B$2*1000000</f>
        <v>0</v>
      </c>
      <c r="M464" s="5">
        <f>'90.1 Data-SI'!M464/Convert!$B$2*1000000</f>
        <v>301841.82657999441</v>
      </c>
      <c r="N464" s="5">
        <f>'90.1 Data-SI'!N464/Convert!$B$2*1000000</f>
        <v>246.43244021477912</v>
      </c>
      <c r="O464" s="5">
        <f>'90.1 Data-SI'!O464/Convert!$B$2*1000000</f>
        <v>246.43244021477912</v>
      </c>
      <c r="P464" s="5">
        <f t="shared" si="36"/>
        <v>0</v>
      </c>
      <c r="Q464" s="5">
        <f>'90.1 Data-SI'!Q464/Convert!$B$2*1000000</f>
        <v>0</v>
      </c>
      <c r="R464" s="5">
        <f>'90.1 Data-SI'!R464/Convert!$B$2*1000000</f>
        <v>0</v>
      </c>
      <c r="S464" s="5">
        <f>'90.1 Data-SI'!S464/Convert!$B$2*1000000</f>
        <v>0</v>
      </c>
      <c r="T464" s="5">
        <f>'90.1 Data-SI'!T464/Convert!$B$2*1000000</f>
        <v>0</v>
      </c>
      <c r="U464" s="5">
        <f>'90.1 Data-SI'!U464/Convert!$B$2*1000000</f>
        <v>527554.98547517718</v>
      </c>
      <c r="V464" s="5">
        <f>'90.1 Data-SI'!V464/Convert!$B$2*1000000</f>
        <v>0</v>
      </c>
      <c r="W464" s="5">
        <f t="shared" si="37"/>
        <v>935296.41415208415</v>
      </c>
      <c r="X464" s="5">
        <f t="shared" si="38"/>
        <v>66081.806660670773</v>
      </c>
      <c r="Y464" s="5">
        <f t="shared" si="39"/>
        <v>1001378.2208127549</v>
      </c>
      <c r="Z464" s="5">
        <f>'90.1 Data-SI'!Y464/Convert!$B$2*1000000</f>
        <v>2068497.0341381913</v>
      </c>
      <c r="AA464" s="5">
        <f>'90.1 Data-SI'!Z464/Convert!$B$2*1000000</f>
        <v>993132.21223633725</v>
      </c>
      <c r="AB464" s="5">
        <f t="shared" si="35"/>
        <v>3061629.2463745284</v>
      </c>
    </row>
    <row r="465" spans="1:28" x14ac:dyDescent="0.25">
      <c r="A465" s="95">
        <v>2004</v>
      </c>
      <c r="B465" s="95" t="s">
        <v>58</v>
      </c>
      <c r="C465" s="52" t="s">
        <v>7</v>
      </c>
      <c r="D465" s="5">
        <f>'90.1 Data-SI'!D465*Convert!$B$1</f>
        <v>43201.815571462859</v>
      </c>
      <c r="E465" s="5">
        <f>'90.1 Data-SI'!E465/Convert!$B$2*1000000</f>
        <v>54196.180505696422</v>
      </c>
      <c r="F465" s="5">
        <f>'90.1 Data-SI'!F465/Convert!$B$2*1000000</f>
        <v>31078.921979394643</v>
      </c>
      <c r="G465" s="5">
        <f>'90.1 Data-SI'!G465/Convert!$B$2*1000000</f>
        <v>500409.50436844159</v>
      </c>
      <c r="H465" s="5">
        <f>'90.1 Data-SI'!H465/Convert!$B$2*1000000</f>
        <v>472060.29557296442</v>
      </c>
      <c r="I465" s="5">
        <f>'90.1 Data-SI'!I465/Convert!$B$2*1000000</f>
        <v>90364.880192604018</v>
      </c>
      <c r="J465" s="5">
        <f>'90.1 Data-SI'!J465/Convert!$B$2*1000000</f>
        <v>570529.01178032369</v>
      </c>
      <c r="K465" s="5">
        <f>'90.1 Data-SI'!K465/Convert!$B$2*1000000</f>
        <v>399495.42010048946</v>
      </c>
      <c r="L465" s="5">
        <f>'90.1 Data-SI'!L465/Convert!$B$2*1000000</f>
        <v>0</v>
      </c>
      <c r="M465" s="5">
        <f>'90.1 Data-SI'!M465/Convert!$B$2*1000000</f>
        <v>315679.95591513201</v>
      </c>
      <c r="N465" s="5">
        <f>'90.1 Data-SI'!N465/Convert!$B$2*1000000</f>
        <v>246.43244021477912</v>
      </c>
      <c r="O465" s="5">
        <f>'90.1 Data-SI'!O465/Convert!$B$2*1000000</f>
        <v>246.43244021477912</v>
      </c>
      <c r="P465" s="5">
        <f t="shared" si="36"/>
        <v>0</v>
      </c>
      <c r="Q465" s="5">
        <f>'90.1 Data-SI'!Q465/Convert!$B$2*1000000</f>
        <v>0</v>
      </c>
      <c r="R465" s="5">
        <f>'90.1 Data-SI'!R465/Convert!$B$2*1000000</f>
        <v>0</v>
      </c>
      <c r="S465" s="5">
        <f>'90.1 Data-SI'!S465/Convert!$B$2*1000000</f>
        <v>0</v>
      </c>
      <c r="T465" s="5">
        <f>'90.1 Data-SI'!T465/Convert!$B$2*1000000</f>
        <v>0</v>
      </c>
      <c r="U465" s="5">
        <f>'90.1 Data-SI'!U465/Convert!$B$2*1000000</f>
        <v>513783.20333548199</v>
      </c>
      <c r="V465" s="5">
        <f>'90.1 Data-SI'!V465/Convert!$B$2*1000000</f>
        <v>0</v>
      </c>
      <c r="W465" s="5">
        <f t="shared" si="37"/>
        <v>870285.64078926994</v>
      </c>
      <c r="X465" s="5">
        <f t="shared" si="38"/>
        <v>31078.921979394643</v>
      </c>
      <c r="Y465" s="5">
        <f t="shared" si="39"/>
        <v>901364.56276866456</v>
      </c>
      <c r="Z465" s="5">
        <f>'90.1 Data-SI'!Y465/Convert!$B$2*1000000</f>
        <v>2003486.260775377</v>
      </c>
      <c r="AA465" s="5">
        <f>'90.1 Data-SI'!Z465/Convert!$B$2*1000000</f>
        <v>944357.54541536607</v>
      </c>
      <c r="AB465" s="5">
        <f t="shared" si="35"/>
        <v>2947843.8061907431</v>
      </c>
    </row>
    <row r="466" spans="1:28" x14ac:dyDescent="0.25">
      <c r="A466" s="95">
        <v>2004</v>
      </c>
      <c r="B466" s="95" t="s">
        <v>58</v>
      </c>
      <c r="C466" s="52" t="s">
        <v>17</v>
      </c>
      <c r="D466" s="5">
        <f>'90.1 Data-SI'!D466*Convert!$B$1</f>
        <v>43201.815571462859</v>
      </c>
      <c r="E466" s="5">
        <f>'90.1 Data-SI'!E466/Convert!$B$2*1000000</f>
        <v>15714.807149080914</v>
      </c>
      <c r="F466" s="5">
        <f>'90.1 Data-SI'!F466/Convert!$B$2*1000000</f>
        <v>10084.773707250961</v>
      </c>
      <c r="G466" s="5">
        <f>'90.1 Data-SI'!G466/Convert!$B$2*1000000</f>
        <v>433199.79538524919</v>
      </c>
      <c r="H466" s="5">
        <f>'90.1 Data-SI'!H466/Convert!$B$2*1000000</f>
        <v>472060.29557296442</v>
      </c>
      <c r="I466" s="5">
        <f>'90.1 Data-SI'!I466/Convert!$B$2*1000000</f>
        <v>90345.92385104901</v>
      </c>
      <c r="J466" s="5">
        <f>'90.1 Data-SI'!J466/Convert!$B$2*1000000</f>
        <v>570529.01178032369</v>
      </c>
      <c r="K466" s="5">
        <f>'90.1 Data-SI'!K466/Convert!$B$2*1000000</f>
        <v>399495.42010048946</v>
      </c>
      <c r="L466" s="5">
        <f>'90.1 Data-SI'!L466/Convert!$B$2*1000000</f>
        <v>0</v>
      </c>
      <c r="M466" s="5">
        <f>'90.1 Data-SI'!M466/Convert!$B$2*1000000</f>
        <v>303462.59378294554</v>
      </c>
      <c r="N466" s="5">
        <f>'90.1 Data-SI'!N466/Convert!$B$2*1000000</f>
        <v>246.43244021477912</v>
      </c>
      <c r="O466" s="5">
        <f>'90.1 Data-SI'!O466/Convert!$B$2*1000000</f>
        <v>246.43244021477912</v>
      </c>
      <c r="P466" s="5">
        <f t="shared" si="36"/>
        <v>0</v>
      </c>
      <c r="Q466" s="5">
        <f>'90.1 Data-SI'!Q466/Convert!$B$2*1000000</f>
        <v>0</v>
      </c>
      <c r="R466" s="5">
        <f>'90.1 Data-SI'!R466/Convert!$B$2*1000000</f>
        <v>0</v>
      </c>
      <c r="S466" s="5">
        <f>'90.1 Data-SI'!S466/Convert!$B$2*1000000</f>
        <v>0</v>
      </c>
      <c r="T466" s="5">
        <f>'90.1 Data-SI'!T466/Convert!$B$2*1000000</f>
        <v>0</v>
      </c>
      <c r="U466" s="5">
        <f>'90.1 Data-SI'!U466/Convert!$B$2*1000000</f>
        <v>525498.22241646145</v>
      </c>
      <c r="V466" s="5">
        <f>'90.1 Data-SI'!V466/Convert!$B$2*1000000</f>
        <v>0</v>
      </c>
      <c r="W466" s="5">
        <f t="shared" si="37"/>
        <v>752377.19631727564</v>
      </c>
      <c r="X466" s="5">
        <f t="shared" si="38"/>
        <v>10084.773707250961</v>
      </c>
      <c r="Y466" s="5">
        <f t="shared" si="39"/>
        <v>762461.97002452658</v>
      </c>
      <c r="Z466" s="5">
        <f>'90.1 Data-SI'!Y466/Convert!$B$2*1000000</f>
        <v>1885568.3381326052</v>
      </c>
      <c r="AA466" s="5">
        <f>'90.1 Data-SI'!Z466/Convert!$B$2*1000000</f>
        <v>935068.93805342435</v>
      </c>
      <c r="AB466" s="5">
        <f t="shared" si="35"/>
        <v>2820637.2761860294</v>
      </c>
    </row>
    <row r="467" spans="1:28" x14ac:dyDescent="0.25">
      <c r="A467" s="95">
        <v>2004</v>
      </c>
      <c r="B467" s="95" t="s">
        <v>58</v>
      </c>
      <c r="C467" s="52" t="s">
        <v>14</v>
      </c>
      <c r="D467" s="5">
        <f>'90.1 Data-SI'!D467*Convert!$B$1</f>
        <v>43201.815571462859</v>
      </c>
      <c r="E467" s="5">
        <f>'90.1 Data-SI'!E467/Convert!$B$2*1000000</f>
        <v>279416.47452044958</v>
      </c>
      <c r="F467" s="5">
        <f>'90.1 Data-SI'!F467/Convert!$B$2*1000000</f>
        <v>157669.37088357116</v>
      </c>
      <c r="G467" s="5">
        <f>'90.1 Data-SI'!G467/Convert!$B$2*1000000</f>
        <v>358938.32734360325</v>
      </c>
      <c r="H467" s="5">
        <f>'90.1 Data-SI'!H467/Convert!$B$2*1000000</f>
        <v>472060.29557296442</v>
      </c>
      <c r="I467" s="5">
        <f>'90.1 Data-SI'!I467/Convert!$B$2*1000000</f>
        <v>90222.70763094163</v>
      </c>
      <c r="J467" s="5">
        <f>'90.1 Data-SI'!J467/Convert!$B$2*1000000</f>
        <v>570529.01178032369</v>
      </c>
      <c r="K467" s="5">
        <f>'90.1 Data-SI'!K467/Convert!$B$2*1000000</f>
        <v>399495.42010048946</v>
      </c>
      <c r="L467" s="5">
        <f>'90.1 Data-SI'!L467/Convert!$B$2*1000000</f>
        <v>0</v>
      </c>
      <c r="M467" s="5">
        <f>'90.1 Data-SI'!M467/Convert!$B$2*1000000</f>
        <v>297225.9574113561</v>
      </c>
      <c r="N467" s="5">
        <f>'90.1 Data-SI'!N467/Convert!$B$2*1000000</f>
        <v>246.43244021477912</v>
      </c>
      <c r="O467" s="5">
        <f>'90.1 Data-SI'!O467/Convert!$B$2*1000000</f>
        <v>246.43244021477912</v>
      </c>
      <c r="P467" s="5">
        <f t="shared" si="36"/>
        <v>0</v>
      </c>
      <c r="Q467" s="5">
        <f>'90.1 Data-SI'!Q467/Convert!$B$2*1000000</f>
        <v>0</v>
      </c>
      <c r="R467" s="5">
        <f>'90.1 Data-SI'!R467/Convert!$B$2*1000000</f>
        <v>0</v>
      </c>
      <c r="S467" s="5">
        <f>'90.1 Data-SI'!S467/Convert!$B$2*1000000</f>
        <v>0</v>
      </c>
      <c r="T467" s="5">
        <f>'90.1 Data-SI'!T467/Convert!$B$2*1000000</f>
        <v>0</v>
      </c>
      <c r="U467" s="5">
        <f>'90.1 Data-SI'!U467/Convert!$B$2*1000000</f>
        <v>572197.16983716213</v>
      </c>
      <c r="V467" s="5">
        <f>'90.1 Data-SI'!V467/Convert!$B$2*1000000</f>
        <v>0</v>
      </c>
      <c r="W467" s="5">
        <f t="shared" si="37"/>
        <v>935580.75927540893</v>
      </c>
      <c r="X467" s="5">
        <f t="shared" si="38"/>
        <v>157669.37088357116</v>
      </c>
      <c r="Y467" s="5">
        <f t="shared" si="39"/>
        <v>1093250.1301589801</v>
      </c>
      <c r="Z467" s="5">
        <f>'90.1 Data-SI'!Y467/Convert!$B$2*1000000</f>
        <v>2068648.684870631</v>
      </c>
      <c r="AA467" s="5">
        <f>'90.1 Data-SI'!Z467/Convert!$B$2*1000000</f>
        <v>1129361.9608212227</v>
      </c>
      <c r="AB467" s="5">
        <f t="shared" si="35"/>
        <v>3198010.6456918539</v>
      </c>
    </row>
    <row r="468" spans="1:28" x14ac:dyDescent="0.25">
      <c r="A468" s="95">
        <v>2004</v>
      </c>
      <c r="B468" s="95" t="s">
        <v>58</v>
      </c>
      <c r="C468" s="52" t="s">
        <v>2</v>
      </c>
      <c r="D468" s="5">
        <f>'90.1 Data-SI'!D468*Convert!$B$1</f>
        <v>43201.815571462859</v>
      </c>
      <c r="E468" s="5">
        <f>'90.1 Data-SI'!E468/Convert!$B$2*1000000</f>
        <v>126742.09963661639</v>
      </c>
      <c r="F468" s="5">
        <f>'90.1 Data-SI'!F468/Convert!$B$2*1000000</f>
        <v>72820.786083467232</v>
      </c>
      <c r="G468" s="5">
        <f>'90.1 Data-SI'!G468/Convert!$B$2*1000000</f>
        <v>361165.69747631386</v>
      </c>
      <c r="H468" s="5">
        <f>'90.1 Data-SI'!H468/Convert!$B$2*1000000</f>
        <v>472060.29557296442</v>
      </c>
      <c r="I468" s="5">
        <f>'90.1 Data-SI'!I468/Convert!$B$2*1000000</f>
        <v>90298.532997161557</v>
      </c>
      <c r="J468" s="5">
        <f>'90.1 Data-SI'!J468/Convert!$B$2*1000000</f>
        <v>570529.01178032369</v>
      </c>
      <c r="K468" s="5">
        <f>'90.1 Data-SI'!K468/Convert!$B$2*1000000</f>
        <v>399495.42010048946</v>
      </c>
      <c r="L468" s="5">
        <f>'90.1 Data-SI'!L468/Convert!$B$2*1000000</f>
        <v>0</v>
      </c>
      <c r="M468" s="5">
        <f>'90.1 Data-SI'!M468/Convert!$B$2*1000000</f>
        <v>320324.25959610287</v>
      </c>
      <c r="N468" s="5">
        <f>'90.1 Data-SI'!N468/Convert!$B$2*1000000</f>
        <v>246.43244021477912</v>
      </c>
      <c r="O468" s="5">
        <f>'90.1 Data-SI'!O468/Convert!$B$2*1000000</f>
        <v>246.43244021477912</v>
      </c>
      <c r="P468" s="5">
        <f t="shared" si="36"/>
        <v>0</v>
      </c>
      <c r="Q468" s="5">
        <f>'90.1 Data-SI'!Q468/Convert!$B$2*1000000</f>
        <v>0</v>
      </c>
      <c r="R468" s="5">
        <f>'90.1 Data-SI'!R468/Convert!$B$2*1000000</f>
        <v>0</v>
      </c>
      <c r="S468" s="5">
        <f>'90.1 Data-SI'!S468/Convert!$B$2*1000000</f>
        <v>0</v>
      </c>
      <c r="T468" s="5">
        <f>'90.1 Data-SI'!T468/Convert!$B$2*1000000</f>
        <v>0</v>
      </c>
      <c r="U468" s="5">
        <f>'90.1 Data-SI'!U468/Convert!$B$2*1000000</f>
        <v>558159.99891569722</v>
      </c>
      <c r="V468" s="5">
        <f>'90.1 Data-SI'!V468/Convert!$B$2*1000000</f>
        <v>0</v>
      </c>
      <c r="W468" s="5">
        <f t="shared" si="37"/>
        <v>808232.05670903309</v>
      </c>
      <c r="X468" s="5">
        <f t="shared" si="38"/>
        <v>72820.786083467232</v>
      </c>
      <c r="Y468" s="5">
        <f t="shared" si="39"/>
        <v>881052.84279250028</v>
      </c>
      <c r="Z468" s="5">
        <f>'90.1 Data-SI'!Y468/Convert!$B$2*1000000</f>
        <v>1941366.3294996975</v>
      </c>
      <c r="AA468" s="5">
        <f>'90.1 Data-SI'!Z468/Convert!$B$2*1000000</f>
        <v>1030476.2050996539</v>
      </c>
      <c r="AB468" s="5">
        <f t="shared" si="35"/>
        <v>2971842.5345993517</v>
      </c>
    </row>
    <row r="469" spans="1:28" x14ac:dyDescent="0.25">
      <c r="A469" s="95">
        <v>2004</v>
      </c>
      <c r="B469" s="95" t="s">
        <v>58</v>
      </c>
      <c r="C469" s="52" t="s">
        <v>18</v>
      </c>
      <c r="D469" s="5">
        <f>'90.1 Data-SI'!D469*Convert!$B$1</f>
        <v>43201.815571462859</v>
      </c>
      <c r="E469" s="5">
        <f>'90.1 Data-SI'!E469/Convert!$B$2*1000000</f>
        <v>161460.63919456778</v>
      </c>
      <c r="F469" s="5">
        <f>'90.1 Data-SI'!F469/Convert!$B$2*1000000</f>
        <v>110041.56272667636</v>
      </c>
      <c r="G469" s="5">
        <f>'90.1 Data-SI'!G469/Convert!$B$2*1000000</f>
        <v>225457.24828419043</v>
      </c>
      <c r="H469" s="5">
        <f>'90.1 Data-SI'!H469/Convert!$B$2*1000000</f>
        <v>472060.29557296442</v>
      </c>
      <c r="I469" s="5">
        <f>'90.1 Data-SI'!I469/Convert!$B$2*1000000</f>
        <v>90118.447752389227</v>
      </c>
      <c r="J469" s="5">
        <f>'90.1 Data-SI'!J469/Convert!$B$2*1000000</f>
        <v>570529.01178032369</v>
      </c>
      <c r="K469" s="5">
        <f>'90.1 Data-SI'!K469/Convert!$B$2*1000000</f>
        <v>399495.42010048946</v>
      </c>
      <c r="L469" s="5">
        <f>'90.1 Data-SI'!L469/Convert!$B$2*1000000</f>
        <v>0</v>
      </c>
      <c r="M469" s="5">
        <f>'90.1 Data-SI'!M469/Convert!$B$2*1000000</f>
        <v>296022.22972261463</v>
      </c>
      <c r="N469" s="5">
        <f>'90.1 Data-SI'!N469/Convert!$B$2*1000000</f>
        <v>246.43244021477912</v>
      </c>
      <c r="O469" s="5">
        <f>'90.1 Data-SI'!O469/Convert!$B$2*1000000</f>
        <v>246.43244021477912</v>
      </c>
      <c r="P469" s="5">
        <f t="shared" si="36"/>
        <v>0</v>
      </c>
      <c r="Q469" s="5">
        <f>'90.1 Data-SI'!Q469/Convert!$B$2*1000000</f>
        <v>0</v>
      </c>
      <c r="R469" s="5">
        <f>'90.1 Data-SI'!R469/Convert!$B$2*1000000</f>
        <v>0</v>
      </c>
      <c r="S469" s="5">
        <f>'90.1 Data-SI'!S469/Convert!$B$2*1000000</f>
        <v>0</v>
      </c>
      <c r="T469" s="5">
        <f>'90.1 Data-SI'!T469/Convert!$B$2*1000000</f>
        <v>0</v>
      </c>
      <c r="U469" s="5">
        <f>'90.1 Data-SI'!U469/Convert!$B$2*1000000</f>
        <v>586812.50917605415</v>
      </c>
      <c r="V469" s="5">
        <f>'90.1 Data-SI'!V469/Convert!$B$2*1000000</f>
        <v>0</v>
      </c>
      <c r="W469" s="5">
        <f t="shared" si="37"/>
        <v>682940.11720137286</v>
      </c>
      <c r="X469" s="5">
        <f t="shared" si="38"/>
        <v>110041.56272667636</v>
      </c>
      <c r="Y469" s="5">
        <f t="shared" si="39"/>
        <v>792981.67992804921</v>
      </c>
      <c r="Z469" s="5">
        <f>'90.1 Data-SI'!Y469/Convert!$B$2*1000000</f>
        <v>1815894.3047472648</v>
      </c>
      <c r="AA469" s="5">
        <f>'90.1 Data-SI'!Z469/Convert!$B$2*1000000</f>
        <v>1096340.0138324425</v>
      </c>
      <c r="AB469" s="5">
        <f t="shared" si="35"/>
        <v>2912234.3185797073</v>
      </c>
    </row>
    <row r="470" spans="1:28" x14ac:dyDescent="0.25">
      <c r="A470" s="95">
        <v>2004</v>
      </c>
      <c r="B470" s="95" t="s">
        <v>58</v>
      </c>
      <c r="C470" s="52" t="s">
        <v>4</v>
      </c>
      <c r="D470" s="5">
        <f>'90.1 Data-SI'!D470*Convert!$B$1</f>
        <v>43201.815571462859</v>
      </c>
      <c r="E470" s="5">
        <f>'90.1 Data-SI'!E470/Convert!$B$2*1000000</f>
        <v>447350.70435604407</v>
      </c>
      <c r="F470" s="5">
        <f>'90.1 Data-SI'!F470/Convert!$B$2*1000000</f>
        <v>231542.23392333998</v>
      </c>
      <c r="G470" s="5">
        <f>'90.1 Data-SI'!G470/Convert!$B$2*1000000</f>
        <v>256839.47172846482</v>
      </c>
      <c r="H470" s="5">
        <f>'90.1 Data-SI'!H470/Convert!$B$2*1000000</f>
        <v>472060.29557296442</v>
      </c>
      <c r="I470" s="5">
        <f>'90.1 Data-SI'!I470/Convert!$B$2*1000000</f>
        <v>90251.142143274104</v>
      </c>
      <c r="J470" s="5">
        <f>'90.1 Data-SI'!J470/Convert!$B$2*1000000</f>
        <v>570529.01178032369</v>
      </c>
      <c r="K470" s="5">
        <f>'90.1 Data-SI'!K470/Convert!$B$2*1000000</f>
        <v>399495.42010048946</v>
      </c>
      <c r="L470" s="5">
        <f>'90.1 Data-SI'!L470/Convert!$B$2*1000000</f>
        <v>0</v>
      </c>
      <c r="M470" s="5">
        <f>'90.1 Data-SI'!M470/Convert!$B$2*1000000</f>
        <v>295387.19228052272</v>
      </c>
      <c r="N470" s="5">
        <f>'90.1 Data-SI'!N470/Convert!$B$2*1000000</f>
        <v>246.43244021477912</v>
      </c>
      <c r="O470" s="5">
        <f>'90.1 Data-SI'!O470/Convert!$B$2*1000000</f>
        <v>246.43244021477912</v>
      </c>
      <c r="P470" s="5">
        <f t="shared" si="36"/>
        <v>0</v>
      </c>
      <c r="Q470" s="5">
        <f>'90.1 Data-SI'!Q470/Convert!$B$2*1000000</f>
        <v>0</v>
      </c>
      <c r="R470" s="5">
        <f>'90.1 Data-SI'!R470/Convert!$B$2*1000000</f>
        <v>0</v>
      </c>
      <c r="S470" s="5">
        <f>'90.1 Data-SI'!S470/Convert!$B$2*1000000</f>
        <v>0</v>
      </c>
      <c r="T470" s="5">
        <f>'90.1 Data-SI'!T470/Convert!$B$2*1000000</f>
        <v>0</v>
      </c>
      <c r="U470" s="5">
        <f>'90.1 Data-SI'!U470/Convert!$B$2*1000000</f>
        <v>616062.14419539284</v>
      </c>
      <c r="V470" s="5">
        <f>'90.1 Data-SI'!V470/Convert!$B$2*1000000</f>
        <v>0</v>
      </c>
      <c r="W470" s="5">
        <f t="shared" si="37"/>
        <v>999577.36836503167</v>
      </c>
      <c r="X470" s="5">
        <f t="shared" si="38"/>
        <v>231542.23392333998</v>
      </c>
      <c r="Y470" s="5">
        <f t="shared" si="39"/>
        <v>1231119.6022883717</v>
      </c>
      <c r="Z470" s="5">
        <f>'90.1 Data-SI'!Y470/Convert!$B$2*1000000</f>
        <v>2132673.7284725863</v>
      </c>
      <c r="AA470" s="5">
        <f>'90.1 Data-SI'!Z470/Convert!$B$2*1000000</f>
        <v>1247099.7982192223</v>
      </c>
      <c r="AB470" s="5">
        <f t="shared" si="35"/>
        <v>3379773.5266918084</v>
      </c>
    </row>
    <row r="471" spans="1:28" x14ac:dyDescent="0.25">
      <c r="A471" s="95">
        <v>2004</v>
      </c>
      <c r="B471" s="95" t="s">
        <v>58</v>
      </c>
      <c r="C471" s="52" t="s">
        <v>5</v>
      </c>
      <c r="D471" s="5">
        <f>'90.1 Data-SI'!D471*Convert!$B$1</f>
        <v>43201.815571462859</v>
      </c>
      <c r="E471" s="5">
        <f>'90.1 Data-SI'!E471/Convert!$B$2*1000000</f>
        <v>265853.21213785926</v>
      </c>
      <c r="F471" s="5">
        <f>'90.1 Data-SI'!F471/Convert!$B$2*1000000</f>
        <v>139708.23726022479</v>
      </c>
      <c r="G471" s="5">
        <f>'90.1 Data-SI'!G471/Convert!$B$2*1000000</f>
        <v>287937.35004941444</v>
      </c>
      <c r="H471" s="5">
        <f>'90.1 Data-SI'!H471/Convert!$B$2*1000000</f>
        <v>472060.29557296442</v>
      </c>
      <c r="I471" s="5">
        <f>'90.1 Data-SI'!I471/Convert!$B$2*1000000</f>
        <v>90260.620314051601</v>
      </c>
      <c r="J471" s="5">
        <f>'90.1 Data-SI'!J471/Convert!$B$2*1000000</f>
        <v>570529.01178032369</v>
      </c>
      <c r="K471" s="5">
        <f>'90.1 Data-SI'!K471/Convert!$B$2*1000000</f>
        <v>399495.42010048946</v>
      </c>
      <c r="L471" s="5">
        <f>'90.1 Data-SI'!L471/Convert!$B$2*1000000</f>
        <v>0</v>
      </c>
      <c r="M471" s="5">
        <f>'90.1 Data-SI'!M471/Convert!$B$2*1000000</f>
        <v>316021.17006312177</v>
      </c>
      <c r="N471" s="5">
        <f>'90.1 Data-SI'!N471/Convert!$B$2*1000000</f>
        <v>246.43244021477912</v>
      </c>
      <c r="O471" s="5">
        <f>'90.1 Data-SI'!O471/Convert!$B$2*1000000</f>
        <v>246.43244021477912</v>
      </c>
      <c r="P471" s="5">
        <f t="shared" si="36"/>
        <v>0</v>
      </c>
      <c r="Q471" s="5">
        <f>'90.1 Data-SI'!Q471/Convert!$B$2*1000000</f>
        <v>0</v>
      </c>
      <c r="R471" s="5">
        <f>'90.1 Data-SI'!R471/Convert!$B$2*1000000</f>
        <v>0</v>
      </c>
      <c r="S471" s="5">
        <f>'90.1 Data-SI'!S471/Convert!$B$2*1000000</f>
        <v>0</v>
      </c>
      <c r="T471" s="5">
        <f>'90.1 Data-SI'!T471/Convert!$B$2*1000000</f>
        <v>0</v>
      </c>
      <c r="U471" s="5">
        <f>'90.1 Data-SI'!U471/Convert!$B$2*1000000</f>
        <v>602783.22693612729</v>
      </c>
      <c r="V471" s="5">
        <f>'90.1 Data-SI'!V471/Convert!$B$2*1000000</f>
        <v>0</v>
      </c>
      <c r="W471" s="5">
        <f t="shared" si="37"/>
        <v>869811.73225039546</v>
      </c>
      <c r="X471" s="5">
        <f t="shared" si="38"/>
        <v>139708.23726022479</v>
      </c>
      <c r="Y471" s="5">
        <f t="shared" si="39"/>
        <v>1009519.9695106202</v>
      </c>
      <c r="Z471" s="5">
        <f>'90.1 Data-SI'!Y471/Convert!$B$2*1000000</f>
        <v>2002908.0923579498</v>
      </c>
      <c r="AA471" s="5">
        <f>'90.1 Data-SI'!Z471/Convert!$B$2*1000000</f>
        <v>1141986.8842968412</v>
      </c>
      <c r="AB471" s="5">
        <f t="shared" si="35"/>
        <v>3144894.9766547913</v>
      </c>
    </row>
    <row r="472" spans="1:28" x14ac:dyDescent="0.25">
      <c r="A472" s="95">
        <v>2004</v>
      </c>
      <c r="B472" s="95" t="s">
        <v>58</v>
      </c>
      <c r="C472" s="52" t="s">
        <v>15</v>
      </c>
      <c r="D472" s="5">
        <f>'90.1 Data-SI'!D472*Convert!$B$1</f>
        <v>43201.815571462859</v>
      </c>
      <c r="E472" s="5">
        <f>'90.1 Data-SI'!E472/Convert!$B$2*1000000</f>
        <v>178976.29879137207</v>
      </c>
      <c r="F472" s="5">
        <f>'90.1 Data-SI'!F472/Convert!$B$2*1000000</f>
        <v>131291.62160981234</v>
      </c>
      <c r="G472" s="5">
        <f>'90.1 Data-SI'!G472/Convert!$B$2*1000000</f>
        <v>189023.15981551309</v>
      </c>
      <c r="H472" s="5">
        <f>'90.1 Data-SI'!H472/Convert!$B$2*1000000</f>
        <v>472060.29557296442</v>
      </c>
      <c r="I472" s="5">
        <f>'90.1 Data-SI'!I472/Convert!$B$2*1000000</f>
        <v>90118.447752389227</v>
      </c>
      <c r="J472" s="5">
        <f>'90.1 Data-SI'!J472/Convert!$B$2*1000000</f>
        <v>570529.01178032369</v>
      </c>
      <c r="K472" s="5">
        <f>'90.1 Data-SI'!K472/Convert!$B$2*1000000</f>
        <v>399495.42010048946</v>
      </c>
      <c r="L472" s="5">
        <f>'90.1 Data-SI'!L472/Convert!$B$2*1000000</f>
        <v>0</v>
      </c>
      <c r="M472" s="5">
        <f>'90.1 Data-SI'!M472/Convert!$B$2*1000000</f>
        <v>292467.91568105534</v>
      </c>
      <c r="N472" s="5">
        <f>'90.1 Data-SI'!N472/Convert!$B$2*1000000</f>
        <v>246.43244021477912</v>
      </c>
      <c r="O472" s="5">
        <f>'90.1 Data-SI'!O472/Convert!$B$2*1000000</f>
        <v>246.43244021477912</v>
      </c>
      <c r="P472" s="5">
        <f t="shared" si="36"/>
        <v>0</v>
      </c>
      <c r="Q472" s="5">
        <f>'90.1 Data-SI'!Q472/Convert!$B$2*1000000</f>
        <v>0</v>
      </c>
      <c r="R472" s="5">
        <f>'90.1 Data-SI'!R472/Convert!$B$2*1000000</f>
        <v>0</v>
      </c>
      <c r="S472" s="5">
        <f>'90.1 Data-SI'!S472/Convert!$B$2*1000000</f>
        <v>0</v>
      </c>
      <c r="T472" s="5">
        <f>'90.1 Data-SI'!T472/Convert!$B$2*1000000</f>
        <v>0</v>
      </c>
      <c r="U472" s="5">
        <f>'90.1 Data-SI'!U472/Convert!$B$2*1000000</f>
        <v>612043.39978573646</v>
      </c>
      <c r="V472" s="5">
        <f>'90.1 Data-SI'!V472/Convert!$B$2*1000000</f>
        <v>0</v>
      </c>
      <c r="W472" s="5">
        <f t="shared" si="37"/>
        <v>660467.37428794056</v>
      </c>
      <c r="X472" s="5">
        <f t="shared" si="38"/>
        <v>131291.62160981234</v>
      </c>
      <c r="Y472" s="5">
        <f t="shared" si="39"/>
        <v>791758.99589775293</v>
      </c>
      <c r="Z472" s="5">
        <f>'90.1 Data-SI'!Y472/Convert!$B$2*1000000</f>
        <v>1793421.5618338326</v>
      </c>
      <c r="AA472" s="5">
        <f>'90.1 Data-SI'!Z472/Convert!$B$2*1000000</f>
        <v>1142830.4414960381</v>
      </c>
      <c r="AB472" s="5">
        <f t="shared" si="35"/>
        <v>2936252.0033298708</v>
      </c>
    </row>
    <row r="473" spans="1:28" x14ac:dyDescent="0.25">
      <c r="A473" s="95">
        <v>2004</v>
      </c>
      <c r="B473" s="95" t="s">
        <v>58</v>
      </c>
      <c r="C473" s="52" t="s">
        <v>16</v>
      </c>
      <c r="D473" s="5">
        <f>'90.1 Data-SI'!D473*Convert!$B$1</f>
        <v>43201.815571462859</v>
      </c>
      <c r="E473" s="5">
        <f>'90.1 Data-SI'!E473/Convert!$B$2*1000000</f>
        <v>693337.67054428114</v>
      </c>
      <c r="F473" s="5">
        <f>'90.1 Data-SI'!F473/Convert!$B$2*1000000</f>
        <v>340181.02737494762</v>
      </c>
      <c r="G473" s="5">
        <f>'90.1 Data-SI'!G473/Convert!$B$2*1000000</f>
        <v>255029.14110996394</v>
      </c>
      <c r="H473" s="5">
        <f>'90.1 Data-SI'!H473/Convert!$B$2*1000000</f>
        <v>472060.29557296442</v>
      </c>
      <c r="I473" s="5">
        <f>'90.1 Data-SI'!I473/Convert!$B$2*1000000</f>
        <v>90213.229460164148</v>
      </c>
      <c r="J473" s="5">
        <f>'90.1 Data-SI'!J473/Convert!$B$2*1000000</f>
        <v>570529.01178032369</v>
      </c>
      <c r="K473" s="5">
        <f>'90.1 Data-SI'!K473/Convert!$B$2*1000000</f>
        <v>399495.42010048946</v>
      </c>
      <c r="L473" s="5">
        <f>'90.1 Data-SI'!L473/Convert!$B$2*1000000</f>
        <v>0</v>
      </c>
      <c r="M473" s="5">
        <f>'90.1 Data-SI'!M473/Convert!$B$2*1000000</f>
        <v>298875.1591266396</v>
      </c>
      <c r="N473" s="5">
        <f>'90.1 Data-SI'!N473/Convert!$B$2*1000000</f>
        <v>246.43244021477912</v>
      </c>
      <c r="O473" s="5">
        <f>'90.1 Data-SI'!O473/Convert!$B$2*1000000</f>
        <v>246.43244021477912</v>
      </c>
      <c r="P473" s="5">
        <f t="shared" si="36"/>
        <v>0</v>
      </c>
      <c r="Q473" s="5">
        <f>'90.1 Data-SI'!Q473/Convert!$B$2*1000000</f>
        <v>0</v>
      </c>
      <c r="R473" s="5">
        <f>'90.1 Data-SI'!R473/Convert!$B$2*1000000</f>
        <v>0</v>
      </c>
      <c r="S473" s="5">
        <f>'90.1 Data-SI'!S473/Convert!$B$2*1000000</f>
        <v>0</v>
      </c>
      <c r="T473" s="5">
        <f>'90.1 Data-SI'!T473/Convert!$B$2*1000000</f>
        <v>0</v>
      </c>
      <c r="U473" s="5">
        <f>'90.1 Data-SI'!U473/Convert!$B$2*1000000</f>
        <v>649937.12655414746</v>
      </c>
      <c r="V473" s="5">
        <f>'90.1 Data-SI'!V473/Convert!$B$2*1000000</f>
        <v>0</v>
      </c>
      <c r="W473" s="5">
        <f t="shared" si="37"/>
        <v>1247241.9707808846</v>
      </c>
      <c r="X473" s="5">
        <f t="shared" si="38"/>
        <v>340181.02737494762</v>
      </c>
      <c r="Y473" s="5">
        <f t="shared" si="39"/>
        <v>1587422.9981558323</v>
      </c>
      <c r="Z473" s="5">
        <f>'90.1 Data-SI'!Y473/Convert!$B$2*1000000</f>
        <v>2380290.9400345515</v>
      </c>
      <c r="AA473" s="5">
        <f>'90.1 Data-SI'!Z473/Convert!$B$2*1000000</f>
        <v>1389613.5740295842</v>
      </c>
      <c r="AB473" s="5">
        <f t="shared" si="35"/>
        <v>3769904.514064136</v>
      </c>
    </row>
    <row r="474" spans="1:28" x14ac:dyDescent="0.25">
      <c r="A474" s="95">
        <v>2004</v>
      </c>
      <c r="B474" s="95" t="s">
        <v>58</v>
      </c>
      <c r="C474" s="52" t="s">
        <v>9</v>
      </c>
      <c r="D474" s="5">
        <f>'90.1 Data-SI'!D474*Convert!$B$1</f>
        <v>43201.815571462859</v>
      </c>
      <c r="E474" s="5">
        <f>'90.1 Data-SI'!E474/Convert!$B$2*1000000</f>
        <v>471946.55752363452</v>
      </c>
      <c r="F474" s="5">
        <f>'90.1 Data-SI'!F474/Convert!$B$2*1000000</f>
        <v>241816.57104614077</v>
      </c>
      <c r="G474" s="5">
        <f>'90.1 Data-SI'!G474/Convert!$B$2*1000000</f>
        <v>210766.08357907858</v>
      </c>
      <c r="H474" s="5">
        <f>'90.1 Data-SI'!H474/Convert!$B$2*1000000</f>
        <v>472060.29557296442</v>
      </c>
      <c r="I474" s="5">
        <f>'90.1 Data-SI'!I474/Convert!$B$2*1000000</f>
        <v>90146.882264721702</v>
      </c>
      <c r="J474" s="5">
        <f>'90.1 Data-SI'!J474/Convert!$B$2*1000000</f>
        <v>570529.01178032369</v>
      </c>
      <c r="K474" s="5">
        <f>'90.1 Data-SI'!K474/Convert!$B$2*1000000</f>
        <v>399495.42010048946</v>
      </c>
      <c r="L474" s="5">
        <f>'90.1 Data-SI'!L474/Convert!$B$2*1000000</f>
        <v>0</v>
      </c>
      <c r="M474" s="5">
        <f>'90.1 Data-SI'!M474/Convert!$B$2*1000000</f>
        <v>308106.89746391634</v>
      </c>
      <c r="N474" s="5">
        <f>'90.1 Data-SI'!N474/Convert!$B$2*1000000</f>
        <v>246.43244021477912</v>
      </c>
      <c r="O474" s="5">
        <f>'90.1 Data-SI'!O474/Convert!$B$2*1000000</f>
        <v>246.43244021477912</v>
      </c>
      <c r="P474" s="5">
        <f t="shared" si="36"/>
        <v>0</v>
      </c>
      <c r="Q474" s="5">
        <f>'90.1 Data-SI'!Q474/Convert!$B$2*1000000</f>
        <v>0</v>
      </c>
      <c r="R474" s="5">
        <f>'90.1 Data-SI'!R474/Convert!$B$2*1000000</f>
        <v>0</v>
      </c>
      <c r="S474" s="5">
        <f>'90.1 Data-SI'!S474/Convert!$B$2*1000000</f>
        <v>0</v>
      </c>
      <c r="T474" s="5">
        <f>'90.1 Data-SI'!T474/Convert!$B$2*1000000</f>
        <v>0</v>
      </c>
      <c r="U474" s="5">
        <f>'90.1 Data-SI'!U474/Convert!$B$2*1000000</f>
        <v>641075.03687719291</v>
      </c>
      <c r="V474" s="5">
        <f>'90.1 Data-SI'!V474/Convert!$B$2*1000000</f>
        <v>0</v>
      </c>
      <c r="W474" s="5">
        <f t="shared" si="37"/>
        <v>990819.5385666294</v>
      </c>
      <c r="X474" s="5">
        <f t="shared" si="38"/>
        <v>241816.57104614077</v>
      </c>
      <c r="Y474" s="5">
        <f t="shared" si="39"/>
        <v>1232636.1096127701</v>
      </c>
      <c r="Z474" s="5">
        <f>'90.1 Data-SI'!Y474/Convert!$B$2*1000000</f>
        <v>2123811.6387956315</v>
      </c>
      <c r="AA474" s="5">
        <f>'90.1 Data-SI'!Z474/Convert!$B$2*1000000</f>
        <v>1282387.0280238232</v>
      </c>
      <c r="AB474" s="5">
        <f t="shared" si="35"/>
        <v>3406198.6668194546</v>
      </c>
    </row>
    <row r="475" spans="1:28" x14ac:dyDescent="0.25">
      <c r="A475" s="95">
        <v>2004</v>
      </c>
      <c r="B475" s="95" t="s">
        <v>58</v>
      </c>
      <c r="C475" s="52" t="s">
        <v>12</v>
      </c>
      <c r="D475" s="5">
        <f>'90.1 Data-SI'!D475*Convert!$B$1</f>
        <v>43201.815571462859</v>
      </c>
      <c r="E475" s="5">
        <f>'90.1 Data-SI'!E475/Convert!$B$2*1000000</f>
        <v>820951.76189242664</v>
      </c>
      <c r="F475" s="5">
        <f>'90.1 Data-SI'!F475/Convert!$B$2*1000000</f>
        <v>420698.088129738</v>
      </c>
      <c r="G475" s="5">
        <f>'90.1 Data-SI'!G475/Convert!$B$2*1000000</f>
        <v>214111.87786353313</v>
      </c>
      <c r="H475" s="5">
        <f>'90.1 Data-SI'!H475/Convert!$B$2*1000000</f>
        <v>472060.29557296442</v>
      </c>
      <c r="I475" s="5">
        <f>'90.1 Data-SI'!I475/Convert!$B$2*1000000</f>
        <v>90090.013240056753</v>
      </c>
      <c r="J475" s="5">
        <f>'90.1 Data-SI'!J475/Convert!$B$2*1000000</f>
        <v>570529.01178032369</v>
      </c>
      <c r="K475" s="5">
        <f>'90.1 Data-SI'!K475/Convert!$B$2*1000000</f>
        <v>399495.42010048946</v>
      </c>
      <c r="L475" s="5">
        <f>'90.1 Data-SI'!L475/Convert!$B$2*1000000</f>
        <v>0</v>
      </c>
      <c r="M475" s="5">
        <f>'90.1 Data-SI'!M475/Convert!$B$2*1000000</f>
        <v>297955.77656122297</v>
      </c>
      <c r="N475" s="5">
        <f>'90.1 Data-SI'!N475/Convert!$B$2*1000000</f>
        <v>246.43244021477912</v>
      </c>
      <c r="O475" s="5">
        <f>'90.1 Data-SI'!O475/Convert!$B$2*1000000</f>
        <v>246.43244021477912</v>
      </c>
      <c r="P475" s="5">
        <f t="shared" si="36"/>
        <v>0</v>
      </c>
      <c r="Q475" s="5">
        <f>'90.1 Data-SI'!Q475/Convert!$B$2*1000000</f>
        <v>0</v>
      </c>
      <c r="R475" s="5">
        <f>'90.1 Data-SI'!R475/Convert!$B$2*1000000</f>
        <v>0</v>
      </c>
      <c r="S475" s="5">
        <f>'90.1 Data-SI'!S475/Convert!$B$2*1000000</f>
        <v>0</v>
      </c>
      <c r="T475" s="5">
        <f>'90.1 Data-SI'!T475/Convert!$B$2*1000000</f>
        <v>0</v>
      </c>
      <c r="U475" s="5">
        <f>'90.1 Data-SI'!U475/Convert!$B$2*1000000</f>
        <v>689764.40016116679</v>
      </c>
      <c r="V475" s="5">
        <f>'90.1 Data-SI'!V475/Convert!$B$2*1000000</f>
        <v>0</v>
      </c>
      <c r="W475" s="5">
        <f t="shared" si="37"/>
        <v>1333019.4163171826</v>
      </c>
      <c r="X475" s="5">
        <f t="shared" si="38"/>
        <v>420698.088129738</v>
      </c>
      <c r="Y475" s="5">
        <f t="shared" si="39"/>
        <v>1753717.5044469205</v>
      </c>
      <c r="Z475" s="5">
        <f>'90.1 Data-SI'!Y475/Convert!$B$2*1000000</f>
        <v>2465945.1693507424</v>
      </c>
      <c r="AA475" s="5">
        <f>'90.1 Data-SI'!Z475/Convert!$B$2*1000000</f>
        <v>1509957.9083913942</v>
      </c>
      <c r="AB475" s="5">
        <f t="shared" si="35"/>
        <v>3975903.0777421365</v>
      </c>
    </row>
    <row r="476" spans="1:28" x14ac:dyDescent="0.25">
      <c r="A476" s="95">
        <v>2004</v>
      </c>
      <c r="B476" s="95" t="s">
        <v>58</v>
      </c>
      <c r="C476" s="52" t="s">
        <v>8</v>
      </c>
      <c r="D476" s="5">
        <f>'90.1 Data-SI'!D476*Convert!$B$1</f>
        <v>43201.815571462859</v>
      </c>
      <c r="E476" s="5">
        <f>'90.1 Data-SI'!E476/Convert!$B$2*1000000</f>
        <v>1015349.0445387774</v>
      </c>
      <c r="F476" s="5">
        <f>'90.1 Data-SI'!F476/Convert!$B$2*1000000</f>
        <v>576282.26144226105</v>
      </c>
      <c r="G476" s="5">
        <f>'90.1 Data-SI'!G476/Convert!$B$2*1000000</f>
        <v>142039.86727148772</v>
      </c>
      <c r="H476" s="5">
        <f>'90.1 Data-SI'!H476/Convert!$B$2*1000000</f>
        <v>472060.29557296442</v>
      </c>
      <c r="I476" s="5">
        <f>'90.1 Data-SI'!I476/Convert!$B$2*1000000</f>
        <v>89597.148359627186</v>
      </c>
      <c r="J476" s="5">
        <f>'90.1 Data-SI'!J476/Convert!$B$2*1000000</f>
        <v>570529.01178032369</v>
      </c>
      <c r="K476" s="5">
        <f>'90.1 Data-SI'!K476/Convert!$B$2*1000000</f>
        <v>399495.42010048946</v>
      </c>
      <c r="L476" s="5">
        <f>'90.1 Data-SI'!L476/Convert!$B$2*1000000</f>
        <v>0</v>
      </c>
      <c r="M476" s="5">
        <f>'90.1 Data-SI'!M476/Convert!$B$2*1000000</f>
        <v>294922.76191242569</v>
      </c>
      <c r="N476" s="5">
        <f>'90.1 Data-SI'!N476/Convert!$B$2*1000000</f>
        <v>246.43244021477912</v>
      </c>
      <c r="O476" s="5">
        <f>'90.1 Data-SI'!O476/Convert!$B$2*1000000</f>
        <v>246.43244021477912</v>
      </c>
      <c r="P476" s="5">
        <f t="shared" si="36"/>
        <v>0</v>
      </c>
      <c r="Q476" s="5">
        <f>'90.1 Data-SI'!Q476/Convert!$B$2*1000000</f>
        <v>0</v>
      </c>
      <c r="R476" s="5">
        <f>'90.1 Data-SI'!R476/Convert!$B$2*1000000</f>
        <v>0</v>
      </c>
      <c r="S476" s="5">
        <f>'90.1 Data-SI'!S476/Convert!$B$2*1000000</f>
        <v>0</v>
      </c>
      <c r="T476" s="5">
        <f>'90.1 Data-SI'!T476/Convert!$B$2*1000000</f>
        <v>0</v>
      </c>
      <c r="U476" s="5">
        <f>'90.1 Data-SI'!U476/Convert!$B$2*1000000</f>
        <v>743846.84261753329</v>
      </c>
      <c r="V476" s="5">
        <f>'90.1 Data-SI'!V476/Convert!$B$2*1000000</f>
        <v>0</v>
      </c>
      <c r="W476" s="5">
        <f t="shared" si="37"/>
        <v>1452311.6737226909</v>
      </c>
      <c r="X476" s="5">
        <f t="shared" si="38"/>
        <v>576282.26144226105</v>
      </c>
      <c r="Y476" s="5">
        <f t="shared" si="39"/>
        <v>2028593.935164952</v>
      </c>
      <c r="Z476" s="5">
        <f>'90.1 Data-SI'!Y476/Convert!$B$2*1000000</f>
        <v>2584744.5618758211</v>
      </c>
      <c r="AA476" s="5">
        <f>'90.1 Data-SI'!Z476/Convert!$B$2*1000000</f>
        <v>1719624.5241602836</v>
      </c>
      <c r="AB476" s="5">
        <f t="shared" si="35"/>
        <v>4304369.0860361047</v>
      </c>
    </row>
    <row r="477" spans="1:28" x14ac:dyDescent="0.25">
      <c r="A477" s="95">
        <v>2007</v>
      </c>
      <c r="B477" s="95" t="s">
        <v>58</v>
      </c>
      <c r="C477" s="52" t="s">
        <v>10</v>
      </c>
      <c r="D477" s="5">
        <f>'90.1 Data-SI'!D477*Convert!$B$1</f>
        <v>43201.815571462859</v>
      </c>
      <c r="E477" s="5">
        <f>'90.1 Data-SI'!E477/Convert!$B$2*1000000</f>
        <v>0</v>
      </c>
      <c r="F477" s="5">
        <f>'90.1 Data-SI'!F477/Convert!$B$2*1000000</f>
        <v>0</v>
      </c>
      <c r="G477" s="5">
        <f>'90.1 Data-SI'!G477/Convert!$B$2*1000000</f>
        <v>1112528.7295203977</v>
      </c>
      <c r="H477" s="5">
        <f>'90.1 Data-SI'!H477/Convert!$B$2*1000000</f>
        <v>472060.29557296442</v>
      </c>
      <c r="I477" s="5">
        <f>'90.1 Data-SI'!I477/Convert!$B$2*1000000</f>
        <v>90431.227388046449</v>
      </c>
      <c r="J477" s="5">
        <f>'90.1 Data-SI'!J477/Convert!$B$2*1000000</f>
        <v>570529.01178032369</v>
      </c>
      <c r="K477" s="5">
        <f>'90.1 Data-SI'!K477/Convert!$B$2*1000000</f>
        <v>399495.42010048946</v>
      </c>
      <c r="L477" s="5">
        <f>'90.1 Data-SI'!L477/Convert!$B$2*1000000</f>
        <v>0</v>
      </c>
      <c r="M477" s="5">
        <f>'90.1 Data-SI'!M477/Convert!$B$2*1000000</f>
        <v>305263.44623066887</v>
      </c>
      <c r="N477" s="5">
        <f>'90.1 Data-SI'!N477/Convert!$B$2*1000000</f>
        <v>246.43244021477912</v>
      </c>
      <c r="O477" s="5">
        <f>'90.1 Data-SI'!O477/Convert!$B$2*1000000</f>
        <v>246.43244021477912</v>
      </c>
      <c r="P477" s="5">
        <f t="shared" si="36"/>
        <v>0</v>
      </c>
      <c r="Q477" s="5">
        <f>'90.1 Data-SI'!Q477/Convert!$B$2*1000000</f>
        <v>0</v>
      </c>
      <c r="R477" s="5">
        <f>'90.1 Data-SI'!R477/Convert!$B$2*1000000</f>
        <v>0</v>
      </c>
      <c r="S477" s="5">
        <f>'90.1 Data-SI'!S477/Convert!$B$2*1000000</f>
        <v>0</v>
      </c>
      <c r="T477" s="5">
        <f>'90.1 Data-SI'!T477/Convert!$B$2*1000000</f>
        <v>0</v>
      </c>
      <c r="U477" s="5">
        <f>'90.1 Data-SI'!U477/Convert!$B$2*1000000</f>
        <v>437682.97016300267</v>
      </c>
      <c r="V477" s="5">
        <f>'90.1 Data-SI'!V477/Convert!$B$2*1000000</f>
        <v>0</v>
      </c>
      <c r="W477" s="5">
        <f t="shared" si="37"/>
        <v>1417792.1757510665</v>
      </c>
      <c r="X477" s="5">
        <f t="shared" si="38"/>
        <v>0</v>
      </c>
      <c r="Y477" s="5">
        <f t="shared" si="39"/>
        <v>1417792.1757510665</v>
      </c>
      <c r="Z477" s="5">
        <f>'90.1 Data-SI'!Y477/Convert!$B$2*1000000</f>
        <v>2551068.6211033934</v>
      </c>
      <c r="AA477" s="5">
        <f>'90.1 Data-SI'!Z477/Convert!$B$2*1000000</f>
        <v>837178.39026349213</v>
      </c>
      <c r="AB477" s="5">
        <f t="shared" si="35"/>
        <v>3388247.0113668856</v>
      </c>
    </row>
    <row r="478" spans="1:28" x14ac:dyDescent="0.25">
      <c r="A478" s="95">
        <v>2007</v>
      </c>
      <c r="B478" s="95" t="s">
        <v>58</v>
      </c>
      <c r="C478" s="52" t="s">
        <v>6</v>
      </c>
      <c r="D478" s="5">
        <f>'90.1 Data-SI'!D478*Convert!$B$1</f>
        <v>43201.815571462859</v>
      </c>
      <c r="E478" s="5">
        <f>'90.1 Data-SI'!E478/Convert!$B$2*1000000</f>
        <v>75.825366219932036</v>
      </c>
      <c r="F478" s="5">
        <f>'90.1 Data-SI'!F478/Convert!$B$2*1000000</f>
        <v>0</v>
      </c>
      <c r="G478" s="5">
        <f>'90.1 Data-SI'!G478/Convert!$B$2*1000000</f>
        <v>1021149.6850546022</v>
      </c>
      <c r="H478" s="5">
        <f>'90.1 Data-SI'!H478/Convert!$B$2*1000000</f>
        <v>472060.29557296442</v>
      </c>
      <c r="I478" s="5">
        <f>'90.1 Data-SI'!I478/Convert!$B$2*1000000</f>
        <v>90450.183729601442</v>
      </c>
      <c r="J478" s="5">
        <f>'90.1 Data-SI'!J478/Convert!$B$2*1000000</f>
        <v>570529.01178032369</v>
      </c>
      <c r="K478" s="5">
        <f>'90.1 Data-SI'!K478/Convert!$B$2*1000000</f>
        <v>399495.42010048946</v>
      </c>
      <c r="L478" s="5">
        <f>'90.1 Data-SI'!L478/Convert!$B$2*1000000</f>
        <v>0</v>
      </c>
      <c r="M478" s="5">
        <f>'90.1 Data-SI'!M478/Convert!$B$2*1000000</f>
        <v>313983.36334596103</v>
      </c>
      <c r="N478" s="5">
        <f>'90.1 Data-SI'!N478/Convert!$B$2*1000000</f>
        <v>246.43244021477912</v>
      </c>
      <c r="O478" s="5">
        <f>'90.1 Data-SI'!O478/Convert!$B$2*1000000</f>
        <v>246.43244021477912</v>
      </c>
      <c r="P478" s="5">
        <f t="shared" si="36"/>
        <v>0</v>
      </c>
      <c r="Q478" s="5">
        <f>'90.1 Data-SI'!Q478/Convert!$B$2*1000000</f>
        <v>0</v>
      </c>
      <c r="R478" s="5">
        <f>'90.1 Data-SI'!R478/Convert!$B$2*1000000</f>
        <v>0</v>
      </c>
      <c r="S478" s="5">
        <f>'90.1 Data-SI'!S478/Convert!$B$2*1000000</f>
        <v>0</v>
      </c>
      <c r="T478" s="5">
        <f>'90.1 Data-SI'!T478/Convert!$B$2*1000000</f>
        <v>0</v>
      </c>
      <c r="U478" s="5">
        <f>'90.1 Data-SI'!U478/Convert!$B$2*1000000</f>
        <v>436763.58759758604</v>
      </c>
      <c r="V478" s="5">
        <f>'90.1 Data-SI'!V478/Convert!$B$2*1000000</f>
        <v>0</v>
      </c>
      <c r="W478" s="5">
        <f t="shared" si="37"/>
        <v>1335208.8737667832</v>
      </c>
      <c r="X478" s="5">
        <f t="shared" si="38"/>
        <v>0</v>
      </c>
      <c r="Y478" s="5">
        <f t="shared" si="39"/>
        <v>1335208.8737667832</v>
      </c>
      <c r="Z478" s="5">
        <f>'90.1 Data-SI'!Y478/Convert!$B$2*1000000</f>
        <v>2468494.7972898874</v>
      </c>
      <c r="AA478" s="5">
        <f>'90.1 Data-SI'!Z478/Convert!$B$2*1000000</f>
        <v>836259.00769807538</v>
      </c>
      <c r="AB478" s="5">
        <f t="shared" si="35"/>
        <v>3304753.8049879628</v>
      </c>
    </row>
    <row r="479" spans="1:28" x14ac:dyDescent="0.25">
      <c r="A479" s="95">
        <v>2007</v>
      </c>
      <c r="B479" s="95" t="s">
        <v>58</v>
      </c>
      <c r="C479" s="52" t="s">
        <v>11</v>
      </c>
      <c r="D479" s="5">
        <f>'90.1 Data-SI'!D479*Convert!$B$1</f>
        <v>43201.815571462859</v>
      </c>
      <c r="E479" s="5">
        <f>'90.1 Data-SI'!E479/Convert!$B$2*1000000</f>
        <v>0</v>
      </c>
      <c r="F479" s="5">
        <f>'90.1 Data-SI'!F479/Convert!$B$2*1000000</f>
        <v>0</v>
      </c>
      <c r="G479" s="5">
        <f>'90.1 Data-SI'!G479/Convert!$B$2*1000000</f>
        <v>839955.49430129724</v>
      </c>
      <c r="H479" s="5">
        <f>'90.1 Data-SI'!H479/Convert!$B$2*1000000</f>
        <v>472060.29557296442</v>
      </c>
      <c r="I479" s="5">
        <f>'90.1 Data-SI'!I479/Convert!$B$2*1000000</f>
        <v>90459.661900378924</v>
      </c>
      <c r="J479" s="5">
        <f>'90.1 Data-SI'!J479/Convert!$B$2*1000000</f>
        <v>570529.01178032369</v>
      </c>
      <c r="K479" s="5">
        <f>'90.1 Data-SI'!K479/Convert!$B$2*1000000</f>
        <v>399495.42010048946</v>
      </c>
      <c r="L479" s="5">
        <f>'90.1 Data-SI'!L479/Convert!$B$2*1000000</f>
        <v>0</v>
      </c>
      <c r="M479" s="5">
        <f>'90.1 Data-SI'!M479/Convert!$B$2*1000000</f>
        <v>302950.77256096096</v>
      </c>
      <c r="N479" s="5">
        <f>'90.1 Data-SI'!N479/Convert!$B$2*1000000</f>
        <v>246.43244021477912</v>
      </c>
      <c r="O479" s="5">
        <f>'90.1 Data-SI'!O479/Convert!$B$2*1000000</f>
        <v>246.43244021477912</v>
      </c>
      <c r="P479" s="5">
        <f t="shared" si="36"/>
        <v>0</v>
      </c>
      <c r="Q479" s="5">
        <f>'90.1 Data-SI'!Q479/Convert!$B$2*1000000</f>
        <v>0</v>
      </c>
      <c r="R479" s="5">
        <f>'90.1 Data-SI'!R479/Convert!$B$2*1000000</f>
        <v>0</v>
      </c>
      <c r="S479" s="5">
        <f>'90.1 Data-SI'!S479/Convert!$B$2*1000000</f>
        <v>0</v>
      </c>
      <c r="T479" s="5">
        <f>'90.1 Data-SI'!T479/Convert!$B$2*1000000</f>
        <v>0</v>
      </c>
      <c r="U479" s="5">
        <f>'90.1 Data-SI'!U479/Convert!$B$2*1000000</f>
        <v>456032.70878822624</v>
      </c>
      <c r="V479" s="5">
        <f>'90.1 Data-SI'!V479/Convert!$B$2*1000000</f>
        <v>0</v>
      </c>
      <c r="W479" s="5">
        <f t="shared" si="37"/>
        <v>1142906.2668622583</v>
      </c>
      <c r="X479" s="5">
        <f t="shared" si="38"/>
        <v>0</v>
      </c>
      <c r="Y479" s="5">
        <f t="shared" si="39"/>
        <v>1142906.2668622583</v>
      </c>
      <c r="Z479" s="5">
        <f>'90.1 Data-SI'!Y479/Convert!$B$2*1000000</f>
        <v>2276211.1467269179</v>
      </c>
      <c r="AA479" s="5">
        <f>'90.1 Data-SI'!Z479/Convert!$B$2*1000000</f>
        <v>855528.12888871564</v>
      </c>
      <c r="AB479" s="5">
        <f t="shared" si="35"/>
        <v>3131739.2756156335</v>
      </c>
    </row>
    <row r="480" spans="1:28" x14ac:dyDescent="0.25">
      <c r="A480" s="95">
        <v>2007</v>
      </c>
      <c r="B480" s="95" t="s">
        <v>58</v>
      </c>
      <c r="C480" s="52" t="s">
        <v>13</v>
      </c>
      <c r="D480" s="5">
        <f>'90.1 Data-SI'!D480*Convert!$B$1</f>
        <v>43201.815571462859</v>
      </c>
      <c r="E480" s="5">
        <f>'90.1 Data-SI'!E480/Convert!$B$2*1000000</f>
        <v>4113.5261174313127</v>
      </c>
      <c r="F480" s="5">
        <f>'90.1 Data-SI'!F480/Convert!$B$2*1000000</f>
        <v>37.912683109966018</v>
      </c>
      <c r="G480" s="5">
        <f>'90.1 Data-SI'!G480/Convert!$B$2*1000000</f>
        <v>858618.01256217796</v>
      </c>
      <c r="H480" s="5">
        <f>'90.1 Data-SI'!H480/Convert!$B$2*1000000</f>
        <v>472060.29557296442</v>
      </c>
      <c r="I480" s="5">
        <f>'90.1 Data-SI'!I480/Convert!$B$2*1000000</f>
        <v>90345.92385104901</v>
      </c>
      <c r="J480" s="5">
        <f>'90.1 Data-SI'!J480/Convert!$B$2*1000000</f>
        <v>570529.01178032369</v>
      </c>
      <c r="K480" s="5">
        <f>'90.1 Data-SI'!K480/Convert!$B$2*1000000</f>
        <v>399495.42010048946</v>
      </c>
      <c r="L480" s="5">
        <f>'90.1 Data-SI'!L480/Convert!$B$2*1000000</f>
        <v>0</v>
      </c>
      <c r="M480" s="5">
        <f>'90.1 Data-SI'!M480/Convert!$B$2*1000000</f>
        <v>309670.79564220243</v>
      </c>
      <c r="N480" s="5">
        <f>'90.1 Data-SI'!N480/Convert!$B$2*1000000</f>
        <v>246.43244021477912</v>
      </c>
      <c r="O480" s="5">
        <f>'90.1 Data-SI'!O480/Convert!$B$2*1000000</f>
        <v>246.43244021477912</v>
      </c>
      <c r="P480" s="5">
        <f t="shared" si="36"/>
        <v>0</v>
      </c>
      <c r="Q480" s="5">
        <f>'90.1 Data-SI'!Q480/Convert!$B$2*1000000</f>
        <v>0</v>
      </c>
      <c r="R480" s="5">
        <f>'90.1 Data-SI'!R480/Convert!$B$2*1000000</f>
        <v>0</v>
      </c>
      <c r="S480" s="5">
        <f>'90.1 Data-SI'!S480/Convert!$B$2*1000000</f>
        <v>0</v>
      </c>
      <c r="T480" s="5">
        <f>'90.1 Data-SI'!T480/Convert!$B$2*1000000</f>
        <v>0</v>
      </c>
      <c r="U480" s="5">
        <f>'90.1 Data-SI'!U480/Convert!$B$2*1000000</f>
        <v>456354.966594661</v>
      </c>
      <c r="V480" s="5">
        <f>'90.1 Data-SI'!V480/Convert!$B$2*1000000</f>
        <v>0</v>
      </c>
      <c r="W480" s="5">
        <f t="shared" si="37"/>
        <v>1172402.3343218118</v>
      </c>
      <c r="X480" s="5">
        <f t="shared" si="38"/>
        <v>37.912683109966018</v>
      </c>
      <c r="Y480" s="5">
        <f t="shared" si="39"/>
        <v>1172440.2470049218</v>
      </c>
      <c r="Z480" s="5">
        <f>'90.1 Data-SI'!Y480/Convert!$B$2*1000000</f>
        <v>2305583.9979663636</v>
      </c>
      <c r="AA480" s="5">
        <f>'90.1 Data-SI'!Z480/Convert!$B$2*1000000</f>
        <v>855888.29937826039</v>
      </c>
      <c r="AB480" s="5">
        <f t="shared" si="35"/>
        <v>3161472.2973446241</v>
      </c>
    </row>
    <row r="481" spans="1:28" x14ac:dyDescent="0.25">
      <c r="A481" s="95">
        <v>2007</v>
      </c>
      <c r="B481" s="95" t="s">
        <v>58</v>
      </c>
      <c r="C481" s="52" t="s">
        <v>19</v>
      </c>
      <c r="D481" s="5">
        <f>'90.1 Data-SI'!D481*Convert!$B$1</f>
        <v>43201.815571462859</v>
      </c>
      <c r="E481" s="5">
        <f>'90.1 Data-SI'!E481/Convert!$B$2*1000000</f>
        <v>8170.1832101976761</v>
      </c>
      <c r="F481" s="5">
        <f>'90.1 Data-SI'!F481/Convert!$B$2*1000000</f>
        <v>985.72976085911648</v>
      </c>
      <c r="G481" s="5">
        <f>'90.1 Data-SI'!G481/Convert!$B$2*1000000</f>
        <v>719573.2472563776</v>
      </c>
      <c r="H481" s="5">
        <f>'90.1 Data-SI'!H481/Convert!$B$2*1000000</f>
        <v>472060.29557296442</v>
      </c>
      <c r="I481" s="5">
        <f>'90.1 Data-SI'!I481/Convert!$B$2*1000000</f>
        <v>90317.48933871655</v>
      </c>
      <c r="J481" s="5">
        <f>'90.1 Data-SI'!J481/Convert!$B$2*1000000</f>
        <v>570529.01178032369</v>
      </c>
      <c r="K481" s="5">
        <f>'90.1 Data-SI'!K481/Convert!$B$2*1000000</f>
        <v>399495.42010048946</v>
      </c>
      <c r="L481" s="5">
        <f>'90.1 Data-SI'!L481/Convert!$B$2*1000000</f>
        <v>0</v>
      </c>
      <c r="M481" s="5">
        <f>'90.1 Data-SI'!M481/Convert!$B$2*1000000</f>
        <v>301784.95755532949</v>
      </c>
      <c r="N481" s="5">
        <f>'90.1 Data-SI'!N481/Convert!$B$2*1000000</f>
        <v>246.43244021477912</v>
      </c>
      <c r="O481" s="5">
        <f>'90.1 Data-SI'!O481/Convert!$B$2*1000000</f>
        <v>246.43244021477912</v>
      </c>
      <c r="P481" s="5">
        <f t="shared" si="36"/>
        <v>0</v>
      </c>
      <c r="Q481" s="5">
        <f>'90.1 Data-SI'!Q481/Convert!$B$2*1000000</f>
        <v>0</v>
      </c>
      <c r="R481" s="5">
        <f>'90.1 Data-SI'!R481/Convert!$B$2*1000000</f>
        <v>0</v>
      </c>
      <c r="S481" s="5">
        <f>'90.1 Data-SI'!S481/Convert!$B$2*1000000</f>
        <v>0</v>
      </c>
      <c r="T481" s="5">
        <f>'90.1 Data-SI'!T481/Convert!$B$2*1000000</f>
        <v>0</v>
      </c>
      <c r="U481" s="5">
        <f>'90.1 Data-SI'!U481/Convert!$B$2*1000000</f>
        <v>476894.16266948503</v>
      </c>
      <c r="V481" s="5">
        <f>'90.1 Data-SI'!V481/Convert!$B$2*1000000</f>
        <v>0</v>
      </c>
      <c r="W481" s="5">
        <f t="shared" si="37"/>
        <v>1029528.3880219047</v>
      </c>
      <c r="X481" s="5">
        <f t="shared" si="38"/>
        <v>985.72976085911648</v>
      </c>
      <c r="Y481" s="5">
        <f t="shared" si="39"/>
        <v>1030514.1177827639</v>
      </c>
      <c r="Z481" s="5">
        <f>'90.1 Data-SI'!Y481/Convert!$B$2*1000000</f>
        <v>2162672.1389833465</v>
      </c>
      <c r="AA481" s="5">
        <f>'90.1 Data-SI'!Z481/Convert!$B$2*1000000</f>
        <v>877365.83436005609</v>
      </c>
      <c r="AB481" s="5">
        <f t="shared" si="35"/>
        <v>3040037.9733434026</v>
      </c>
    </row>
    <row r="482" spans="1:28" x14ac:dyDescent="0.25">
      <c r="A482" s="95">
        <v>2007</v>
      </c>
      <c r="B482" s="95" t="s">
        <v>58</v>
      </c>
      <c r="C482" s="52" t="s">
        <v>20</v>
      </c>
      <c r="D482" s="5">
        <f>'90.1 Data-SI'!D482*Convert!$B$1</f>
        <v>43201.815571462859</v>
      </c>
      <c r="E482" s="5">
        <f>'90.1 Data-SI'!E482/Convert!$B$2*1000000</f>
        <v>7724.7091836555765</v>
      </c>
      <c r="F482" s="5">
        <f>'90.1 Data-SI'!F482/Convert!$B$2*1000000</f>
        <v>445.47402654210072</v>
      </c>
      <c r="G482" s="5">
        <f>'90.1 Data-SI'!G482/Convert!$B$2*1000000</f>
        <v>594006.44079617015</v>
      </c>
      <c r="H482" s="5">
        <f>'90.1 Data-SI'!H482/Convert!$B$2*1000000</f>
        <v>472060.29557296442</v>
      </c>
      <c r="I482" s="5">
        <f>'90.1 Data-SI'!I482/Convert!$B$2*1000000</f>
        <v>90383.836534158996</v>
      </c>
      <c r="J482" s="5">
        <f>'90.1 Data-SI'!J482/Convert!$B$2*1000000</f>
        <v>570529.01178032369</v>
      </c>
      <c r="K482" s="5">
        <f>'90.1 Data-SI'!K482/Convert!$B$2*1000000</f>
        <v>399495.42010048946</v>
      </c>
      <c r="L482" s="5">
        <f>'90.1 Data-SI'!L482/Convert!$B$2*1000000</f>
        <v>0</v>
      </c>
      <c r="M482" s="5">
        <f>'90.1 Data-SI'!M482/Convert!$B$2*1000000</f>
        <v>316902.63994542853</v>
      </c>
      <c r="N482" s="5">
        <f>'90.1 Data-SI'!N482/Convert!$B$2*1000000</f>
        <v>246.43244021477912</v>
      </c>
      <c r="O482" s="5">
        <f>'90.1 Data-SI'!O482/Convert!$B$2*1000000</f>
        <v>246.43244021477912</v>
      </c>
      <c r="P482" s="5">
        <f t="shared" si="36"/>
        <v>0</v>
      </c>
      <c r="Q482" s="5">
        <f>'90.1 Data-SI'!Q482/Convert!$B$2*1000000</f>
        <v>0</v>
      </c>
      <c r="R482" s="5">
        <f>'90.1 Data-SI'!R482/Convert!$B$2*1000000</f>
        <v>0</v>
      </c>
      <c r="S482" s="5">
        <f>'90.1 Data-SI'!S482/Convert!$B$2*1000000</f>
        <v>0</v>
      </c>
      <c r="T482" s="5">
        <f>'90.1 Data-SI'!T482/Convert!$B$2*1000000</f>
        <v>0</v>
      </c>
      <c r="U482" s="5">
        <f>'90.1 Data-SI'!U482/Convert!$B$2*1000000</f>
        <v>480230.47878316208</v>
      </c>
      <c r="V482" s="5">
        <f>'90.1 Data-SI'!V482/Convert!$B$2*1000000</f>
        <v>0</v>
      </c>
      <c r="W482" s="5">
        <f t="shared" si="37"/>
        <v>918633.78992525418</v>
      </c>
      <c r="X482" s="5">
        <f t="shared" si="38"/>
        <v>445.47402654210072</v>
      </c>
      <c r="Y482" s="5">
        <f t="shared" si="39"/>
        <v>919079.26395179634</v>
      </c>
      <c r="Z482" s="5">
        <f>'90.1 Data-SI'!Y482/Convert!$B$2*1000000</f>
        <v>2051853.3662529159</v>
      </c>
      <c r="AA482" s="5">
        <f>'90.1 Data-SI'!Z482/Convert!$B$2*1000000</f>
        <v>880171.37291019363</v>
      </c>
      <c r="AB482" s="5">
        <f t="shared" si="35"/>
        <v>2932024.7391631096</v>
      </c>
    </row>
    <row r="483" spans="1:28" x14ac:dyDescent="0.25">
      <c r="A483" s="95">
        <v>2007</v>
      </c>
      <c r="B483" s="95" t="s">
        <v>58</v>
      </c>
      <c r="C483" s="52" t="s">
        <v>3</v>
      </c>
      <c r="D483" s="5">
        <f>'90.1 Data-SI'!D483*Convert!$B$1</f>
        <v>43201.815571462859</v>
      </c>
      <c r="E483" s="5">
        <f>'90.1 Data-SI'!E483/Convert!$B$2*1000000</f>
        <v>66034.41580678332</v>
      </c>
      <c r="F483" s="5">
        <f>'90.1 Data-SI'!F483/Convert!$B$2*1000000</f>
        <v>15383.071171868714</v>
      </c>
      <c r="G483" s="5">
        <f>'90.1 Data-SI'!G483/Convert!$B$2*1000000</f>
        <v>482751.67220997479</v>
      </c>
      <c r="H483" s="5">
        <f>'90.1 Data-SI'!H483/Convert!$B$2*1000000</f>
        <v>472060.29557296442</v>
      </c>
      <c r="I483" s="5">
        <f>'90.1 Data-SI'!I483/Convert!$B$2*1000000</f>
        <v>90364.880192604018</v>
      </c>
      <c r="J483" s="5">
        <f>'90.1 Data-SI'!J483/Convert!$B$2*1000000</f>
        <v>570529.01178032369</v>
      </c>
      <c r="K483" s="5">
        <f>'90.1 Data-SI'!K483/Convert!$B$2*1000000</f>
        <v>399495.42010048946</v>
      </c>
      <c r="L483" s="5">
        <f>'90.1 Data-SI'!L483/Convert!$B$2*1000000</f>
        <v>0</v>
      </c>
      <c r="M483" s="5">
        <f>'90.1 Data-SI'!M483/Convert!$B$2*1000000</f>
        <v>299709.23815505882</v>
      </c>
      <c r="N483" s="5">
        <f>'90.1 Data-SI'!N483/Convert!$B$2*1000000</f>
        <v>246.43244021477912</v>
      </c>
      <c r="O483" s="5">
        <f>'90.1 Data-SI'!O483/Convert!$B$2*1000000</f>
        <v>246.43244021477912</v>
      </c>
      <c r="P483" s="5">
        <f t="shared" si="36"/>
        <v>0</v>
      </c>
      <c r="Q483" s="5">
        <f>'90.1 Data-SI'!Q483/Convert!$B$2*1000000</f>
        <v>0</v>
      </c>
      <c r="R483" s="5">
        <f>'90.1 Data-SI'!R483/Convert!$B$2*1000000</f>
        <v>0</v>
      </c>
      <c r="S483" s="5">
        <f>'90.1 Data-SI'!S483/Convert!$B$2*1000000</f>
        <v>0</v>
      </c>
      <c r="T483" s="5">
        <f>'90.1 Data-SI'!T483/Convert!$B$2*1000000</f>
        <v>0</v>
      </c>
      <c r="U483" s="5">
        <f>'90.1 Data-SI'!U483/Convert!$B$2*1000000</f>
        <v>527194.81498563243</v>
      </c>
      <c r="V483" s="5">
        <f>'90.1 Data-SI'!V483/Convert!$B$2*1000000</f>
        <v>0</v>
      </c>
      <c r="W483" s="5">
        <f t="shared" si="37"/>
        <v>848495.32617181691</v>
      </c>
      <c r="X483" s="5">
        <f t="shared" si="38"/>
        <v>15383.071171868714</v>
      </c>
      <c r="Y483" s="5">
        <f t="shared" si="39"/>
        <v>863878.39734368562</v>
      </c>
      <c r="Z483" s="5">
        <f>'90.1 Data-SI'!Y483/Convert!$B$2*1000000</f>
        <v>1981695.9461579239</v>
      </c>
      <c r="AA483" s="5">
        <f>'90.1 Data-SI'!Z483/Convert!$B$2*1000000</f>
        <v>942073.30625799065</v>
      </c>
      <c r="AB483" s="5">
        <f t="shared" si="35"/>
        <v>2923769.2524159146</v>
      </c>
    </row>
    <row r="484" spans="1:28" x14ac:dyDescent="0.25">
      <c r="A484" s="95">
        <v>2007</v>
      </c>
      <c r="B484" s="95" t="s">
        <v>58</v>
      </c>
      <c r="C484" s="52" t="s">
        <v>7</v>
      </c>
      <c r="D484" s="5">
        <f>'90.1 Data-SI'!D484*Convert!$B$1</f>
        <v>43201.815571462859</v>
      </c>
      <c r="E484" s="5">
        <f>'90.1 Data-SI'!E484/Convert!$B$2*1000000</f>
        <v>24169.335482603336</v>
      </c>
      <c r="F484" s="5">
        <f>'90.1 Data-SI'!F484/Convert!$B$2*1000000</f>
        <v>2606.4969638101638</v>
      </c>
      <c r="G484" s="5">
        <f>'90.1 Data-SI'!G484/Convert!$B$2*1000000</f>
        <v>464098.6321198715</v>
      </c>
      <c r="H484" s="5">
        <f>'90.1 Data-SI'!H484/Convert!$B$2*1000000</f>
        <v>472060.29557296442</v>
      </c>
      <c r="I484" s="5">
        <f>'90.1 Data-SI'!I484/Convert!$B$2*1000000</f>
        <v>90364.880192604018</v>
      </c>
      <c r="J484" s="5">
        <f>'90.1 Data-SI'!J484/Convert!$B$2*1000000</f>
        <v>570529.01178032369</v>
      </c>
      <c r="K484" s="5">
        <f>'90.1 Data-SI'!K484/Convert!$B$2*1000000</f>
        <v>399495.42010048946</v>
      </c>
      <c r="L484" s="5">
        <f>'90.1 Data-SI'!L484/Convert!$B$2*1000000</f>
        <v>0</v>
      </c>
      <c r="M484" s="5">
        <f>'90.1 Data-SI'!M484/Convert!$B$2*1000000</f>
        <v>313263.02236687171</v>
      </c>
      <c r="N484" s="5">
        <f>'90.1 Data-SI'!N484/Convert!$B$2*1000000</f>
        <v>246.43244021477912</v>
      </c>
      <c r="O484" s="5">
        <f>'90.1 Data-SI'!O484/Convert!$B$2*1000000</f>
        <v>246.43244021477912</v>
      </c>
      <c r="P484" s="5">
        <f t="shared" si="36"/>
        <v>0</v>
      </c>
      <c r="Q484" s="5">
        <f>'90.1 Data-SI'!Q484/Convert!$B$2*1000000</f>
        <v>0</v>
      </c>
      <c r="R484" s="5">
        <f>'90.1 Data-SI'!R484/Convert!$B$2*1000000</f>
        <v>0</v>
      </c>
      <c r="S484" s="5">
        <f>'90.1 Data-SI'!S484/Convert!$B$2*1000000</f>
        <v>0</v>
      </c>
      <c r="T484" s="5">
        <f>'90.1 Data-SI'!T484/Convert!$B$2*1000000</f>
        <v>0</v>
      </c>
      <c r="U484" s="5">
        <f>'90.1 Data-SI'!U484/Convert!$B$2*1000000</f>
        <v>513423.03284593736</v>
      </c>
      <c r="V484" s="5">
        <f>'90.1 Data-SI'!V484/Convert!$B$2*1000000</f>
        <v>0</v>
      </c>
      <c r="W484" s="5">
        <f t="shared" si="37"/>
        <v>801530.98996934656</v>
      </c>
      <c r="X484" s="5">
        <f t="shared" si="38"/>
        <v>2606.4969638101638</v>
      </c>
      <c r="Y484" s="5">
        <f t="shared" si="39"/>
        <v>804137.48693315673</v>
      </c>
      <c r="Z484" s="5">
        <f>'90.1 Data-SI'!Y484/Convert!$B$2*1000000</f>
        <v>1934731.6099554535</v>
      </c>
      <c r="AA484" s="5">
        <f>'90.1 Data-SI'!Z484/Convert!$B$2*1000000</f>
        <v>915524.94991023687</v>
      </c>
      <c r="AB484" s="5">
        <f t="shared" si="35"/>
        <v>2850256.5598656903</v>
      </c>
    </row>
    <row r="485" spans="1:28" x14ac:dyDescent="0.25">
      <c r="A485" s="95">
        <v>2007</v>
      </c>
      <c r="B485" s="95" t="s">
        <v>58</v>
      </c>
      <c r="C485" s="52" t="s">
        <v>17</v>
      </c>
      <c r="D485" s="5">
        <f>'90.1 Data-SI'!D485*Convert!$B$1</f>
        <v>43201.815571462859</v>
      </c>
      <c r="E485" s="5">
        <f>'90.1 Data-SI'!E485/Convert!$B$2*1000000</f>
        <v>4776.998071855719</v>
      </c>
      <c r="F485" s="5">
        <f>'90.1 Data-SI'!F485/Convert!$B$2*1000000</f>
        <v>303.30146487972814</v>
      </c>
      <c r="G485" s="5">
        <f>'90.1 Data-SI'!G485/Convert!$B$2*1000000</f>
        <v>394216.07897742669</v>
      </c>
      <c r="H485" s="5">
        <f>'90.1 Data-SI'!H485/Convert!$B$2*1000000</f>
        <v>472060.29557296442</v>
      </c>
      <c r="I485" s="5">
        <f>'90.1 Data-SI'!I485/Convert!$B$2*1000000</f>
        <v>90345.92385104901</v>
      </c>
      <c r="J485" s="5">
        <f>'90.1 Data-SI'!J485/Convert!$B$2*1000000</f>
        <v>570529.01178032369</v>
      </c>
      <c r="K485" s="5">
        <f>'90.1 Data-SI'!K485/Convert!$B$2*1000000</f>
        <v>399495.42010048946</v>
      </c>
      <c r="L485" s="5">
        <f>'90.1 Data-SI'!L485/Convert!$B$2*1000000</f>
        <v>0</v>
      </c>
      <c r="M485" s="5">
        <f>'90.1 Data-SI'!M485/Convert!$B$2*1000000</f>
        <v>295624.14654996002</v>
      </c>
      <c r="N485" s="5">
        <f>'90.1 Data-SI'!N485/Convert!$B$2*1000000</f>
        <v>246.43244021477912</v>
      </c>
      <c r="O485" s="5">
        <f>'90.1 Data-SI'!O485/Convert!$B$2*1000000</f>
        <v>246.43244021477912</v>
      </c>
      <c r="P485" s="5">
        <f t="shared" si="36"/>
        <v>0</v>
      </c>
      <c r="Q485" s="5">
        <f>'90.1 Data-SI'!Q485/Convert!$B$2*1000000</f>
        <v>0</v>
      </c>
      <c r="R485" s="5">
        <f>'90.1 Data-SI'!R485/Convert!$B$2*1000000</f>
        <v>0</v>
      </c>
      <c r="S485" s="5">
        <f>'90.1 Data-SI'!S485/Convert!$B$2*1000000</f>
        <v>0</v>
      </c>
      <c r="T485" s="5">
        <f>'90.1 Data-SI'!T485/Convert!$B$2*1000000</f>
        <v>0</v>
      </c>
      <c r="U485" s="5">
        <f>'90.1 Data-SI'!U485/Convert!$B$2*1000000</f>
        <v>524995.87936525443</v>
      </c>
      <c r="V485" s="5">
        <f>'90.1 Data-SI'!V485/Convert!$B$2*1000000</f>
        <v>0</v>
      </c>
      <c r="W485" s="5">
        <f t="shared" si="37"/>
        <v>694617.2235992424</v>
      </c>
      <c r="X485" s="5">
        <f t="shared" si="38"/>
        <v>303.30146487972814</v>
      </c>
      <c r="Y485" s="5">
        <f t="shared" si="39"/>
        <v>694920.52506412216</v>
      </c>
      <c r="Z485" s="5">
        <f>'90.1 Data-SI'!Y485/Convert!$B$2*1000000</f>
        <v>1827808.3654145717</v>
      </c>
      <c r="AA485" s="5">
        <f>'90.1 Data-SI'!Z485/Convert!$B$2*1000000</f>
        <v>924794.60093062359</v>
      </c>
      <c r="AB485" s="5">
        <f t="shared" si="35"/>
        <v>2752602.9663451952</v>
      </c>
    </row>
    <row r="486" spans="1:28" x14ac:dyDescent="0.25">
      <c r="A486" s="95">
        <v>2007</v>
      </c>
      <c r="B486" s="95" t="s">
        <v>58</v>
      </c>
      <c r="C486" s="52" t="s">
        <v>14</v>
      </c>
      <c r="D486" s="5">
        <f>'90.1 Data-SI'!D486*Convert!$B$1</f>
        <v>43201.815571462859</v>
      </c>
      <c r="E486" s="5">
        <f>'90.1 Data-SI'!E486/Convert!$B$2*1000000</f>
        <v>163346.7951792886</v>
      </c>
      <c r="F486" s="5">
        <f>'90.1 Data-SI'!F486/Convert!$B$2*1000000</f>
        <v>43656.454601125879</v>
      </c>
      <c r="G486" s="5">
        <f>'90.1 Data-SI'!G486/Convert!$B$2*1000000</f>
        <v>359677.62466424762</v>
      </c>
      <c r="H486" s="5">
        <f>'90.1 Data-SI'!H486/Convert!$B$2*1000000</f>
        <v>472060.29557296442</v>
      </c>
      <c r="I486" s="5">
        <f>'90.1 Data-SI'!I486/Convert!$B$2*1000000</f>
        <v>90222.70763094163</v>
      </c>
      <c r="J486" s="5">
        <f>'90.1 Data-SI'!J486/Convert!$B$2*1000000</f>
        <v>570529.01178032369</v>
      </c>
      <c r="K486" s="5">
        <f>'90.1 Data-SI'!K486/Convert!$B$2*1000000</f>
        <v>399495.42010048946</v>
      </c>
      <c r="L486" s="5">
        <f>'90.1 Data-SI'!L486/Convert!$B$2*1000000</f>
        <v>0</v>
      </c>
      <c r="M486" s="5">
        <f>'90.1 Data-SI'!M486/Convert!$B$2*1000000</f>
        <v>295083.89081564301</v>
      </c>
      <c r="N486" s="5">
        <f>'90.1 Data-SI'!N486/Convert!$B$2*1000000</f>
        <v>246.43244021477912</v>
      </c>
      <c r="O486" s="5">
        <f>'90.1 Data-SI'!O486/Convert!$B$2*1000000</f>
        <v>246.43244021477912</v>
      </c>
      <c r="P486" s="5">
        <f t="shared" si="36"/>
        <v>0</v>
      </c>
      <c r="Q486" s="5">
        <f>'90.1 Data-SI'!Q486/Convert!$B$2*1000000</f>
        <v>0</v>
      </c>
      <c r="R486" s="5">
        <f>'90.1 Data-SI'!R486/Convert!$B$2*1000000</f>
        <v>0</v>
      </c>
      <c r="S486" s="5">
        <f>'90.1 Data-SI'!S486/Convert!$B$2*1000000</f>
        <v>0</v>
      </c>
      <c r="T486" s="5">
        <f>'90.1 Data-SI'!T486/Convert!$B$2*1000000</f>
        <v>0</v>
      </c>
      <c r="U486" s="5">
        <f>'90.1 Data-SI'!U486/Convert!$B$2*1000000</f>
        <v>571476.82885807287</v>
      </c>
      <c r="V486" s="5">
        <f>'90.1 Data-SI'!V486/Convert!$B$2*1000000</f>
        <v>0</v>
      </c>
      <c r="W486" s="5">
        <f t="shared" si="37"/>
        <v>818108.31065917923</v>
      </c>
      <c r="X486" s="5">
        <f t="shared" si="38"/>
        <v>43656.454601125879</v>
      </c>
      <c r="Y486" s="5">
        <f t="shared" si="39"/>
        <v>861764.76526030514</v>
      </c>
      <c r="Z486" s="5">
        <f>'90.1 Data-SI'!Y486/Convert!$B$2*1000000</f>
        <v>1951176.2362544013</v>
      </c>
      <c r="AA486" s="5">
        <f>'90.1 Data-SI'!Z486/Convert!$B$2*1000000</f>
        <v>1014628.7035596882</v>
      </c>
      <c r="AB486" s="5">
        <f t="shared" si="35"/>
        <v>2965804.9398140893</v>
      </c>
    </row>
    <row r="487" spans="1:28" x14ac:dyDescent="0.25">
      <c r="A487" s="95">
        <v>2007</v>
      </c>
      <c r="B487" s="95" t="s">
        <v>58</v>
      </c>
      <c r="C487" s="52" t="s">
        <v>2</v>
      </c>
      <c r="D487" s="5">
        <f>'90.1 Data-SI'!D487*Convert!$B$1</f>
        <v>43201.815571462859</v>
      </c>
      <c r="E487" s="5">
        <f>'90.1 Data-SI'!E487/Convert!$B$2*1000000</f>
        <v>61484.893833587397</v>
      </c>
      <c r="F487" s="5">
        <f>'90.1 Data-SI'!F487/Convert!$B$2*1000000</f>
        <v>9193.8256541667579</v>
      </c>
      <c r="G487" s="5">
        <f>'90.1 Data-SI'!G487/Convert!$B$2*1000000</f>
        <v>360179.9677154547</v>
      </c>
      <c r="H487" s="5">
        <f>'90.1 Data-SI'!H487/Convert!$B$2*1000000</f>
        <v>472060.29557296442</v>
      </c>
      <c r="I487" s="5">
        <f>'90.1 Data-SI'!I487/Convert!$B$2*1000000</f>
        <v>90298.532997161557</v>
      </c>
      <c r="J487" s="5">
        <f>'90.1 Data-SI'!J487/Convert!$B$2*1000000</f>
        <v>570529.01178032369</v>
      </c>
      <c r="K487" s="5">
        <f>'90.1 Data-SI'!K487/Convert!$B$2*1000000</f>
        <v>399495.42010048946</v>
      </c>
      <c r="L487" s="5">
        <f>'90.1 Data-SI'!L487/Convert!$B$2*1000000</f>
        <v>0</v>
      </c>
      <c r="M487" s="5">
        <f>'90.1 Data-SI'!M487/Convert!$B$2*1000000</f>
        <v>317518.72104596539</v>
      </c>
      <c r="N487" s="5">
        <f>'90.1 Data-SI'!N487/Convert!$B$2*1000000</f>
        <v>246.43244021477912</v>
      </c>
      <c r="O487" s="5">
        <f>'90.1 Data-SI'!O487/Convert!$B$2*1000000</f>
        <v>246.43244021477912</v>
      </c>
      <c r="P487" s="5">
        <f t="shared" si="36"/>
        <v>0</v>
      </c>
      <c r="Q487" s="5">
        <f>'90.1 Data-SI'!Q487/Convert!$B$2*1000000</f>
        <v>0</v>
      </c>
      <c r="R487" s="5">
        <f>'90.1 Data-SI'!R487/Convert!$B$2*1000000</f>
        <v>0</v>
      </c>
      <c r="S487" s="5">
        <f>'90.1 Data-SI'!S487/Convert!$B$2*1000000</f>
        <v>0</v>
      </c>
      <c r="T487" s="5">
        <f>'90.1 Data-SI'!T487/Convert!$B$2*1000000</f>
        <v>0</v>
      </c>
      <c r="U487" s="5">
        <f>'90.1 Data-SI'!U487/Convert!$B$2*1000000</f>
        <v>557487.04879049526</v>
      </c>
      <c r="V487" s="5">
        <f>'90.1 Data-SI'!V487/Convert!$B$2*1000000</f>
        <v>0</v>
      </c>
      <c r="W487" s="5">
        <f t="shared" si="37"/>
        <v>739183.58259500749</v>
      </c>
      <c r="X487" s="5">
        <f t="shared" si="38"/>
        <v>9193.8256541667579</v>
      </c>
      <c r="Y487" s="5">
        <f t="shared" si="39"/>
        <v>748377.40824917424</v>
      </c>
      <c r="Z487" s="5">
        <f>'90.1 Data-SI'!Y487/Convert!$B$2*1000000</f>
        <v>1872317.8553856718</v>
      </c>
      <c r="AA487" s="5">
        <f>'90.1 Data-SI'!Z487/Convert!$B$2*1000000</f>
        <v>966176.29454515153</v>
      </c>
      <c r="AB487" s="5">
        <f t="shared" si="35"/>
        <v>2838494.1499308236</v>
      </c>
    </row>
    <row r="488" spans="1:28" x14ac:dyDescent="0.25">
      <c r="A488" s="95">
        <v>2007</v>
      </c>
      <c r="B488" s="95" t="s">
        <v>58</v>
      </c>
      <c r="C488" s="52" t="s">
        <v>18</v>
      </c>
      <c r="D488" s="5">
        <f>'90.1 Data-SI'!D488*Convert!$B$1</f>
        <v>43201.815571462859</v>
      </c>
      <c r="E488" s="5">
        <f>'90.1 Data-SI'!E488/Convert!$B$2*1000000</f>
        <v>78223.343426637395</v>
      </c>
      <c r="F488" s="5">
        <f>'90.1 Data-SI'!F488/Convert!$B$2*1000000</f>
        <v>19714.59521718233</v>
      </c>
      <c r="G488" s="5">
        <f>'90.1 Data-SI'!G488/Convert!$B$2*1000000</f>
        <v>249873.01620700854</v>
      </c>
      <c r="H488" s="5">
        <f>'90.1 Data-SI'!H488/Convert!$B$2*1000000</f>
        <v>472060.29557296442</v>
      </c>
      <c r="I488" s="5">
        <f>'90.1 Data-SI'!I488/Convert!$B$2*1000000</f>
        <v>90118.447752389227</v>
      </c>
      <c r="J488" s="5">
        <f>'90.1 Data-SI'!J488/Convert!$B$2*1000000</f>
        <v>570529.01178032369</v>
      </c>
      <c r="K488" s="5">
        <f>'90.1 Data-SI'!K488/Convert!$B$2*1000000</f>
        <v>399495.42010048946</v>
      </c>
      <c r="L488" s="5">
        <f>'90.1 Data-SI'!L488/Convert!$B$2*1000000</f>
        <v>0</v>
      </c>
      <c r="M488" s="5">
        <f>'90.1 Data-SI'!M488/Convert!$B$2*1000000</f>
        <v>294628.93861832347</v>
      </c>
      <c r="N488" s="5">
        <f>'90.1 Data-SI'!N488/Convert!$B$2*1000000</f>
        <v>246.43244021477912</v>
      </c>
      <c r="O488" s="5">
        <f>'90.1 Data-SI'!O488/Convert!$B$2*1000000</f>
        <v>246.43244021477912</v>
      </c>
      <c r="P488" s="5">
        <f t="shared" si="36"/>
        <v>0</v>
      </c>
      <c r="Q488" s="5">
        <f>'90.1 Data-SI'!Q488/Convert!$B$2*1000000</f>
        <v>0</v>
      </c>
      <c r="R488" s="5">
        <f>'90.1 Data-SI'!R488/Convert!$B$2*1000000</f>
        <v>0</v>
      </c>
      <c r="S488" s="5">
        <f>'90.1 Data-SI'!S488/Convert!$B$2*1000000</f>
        <v>0</v>
      </c>
      <c r="T488" s="5">
        <f>'90.1 Data-SI'!T488/Convert!$B$2*1000000</f>
        <v>0</v>
      </c>
      <c r="U488" s="5">
        <f>'90.1 Data-SI'!U488/Convert!$B$2*1000000</f>
        <v>586035.29917229968</v>
      </c>
      <c r="V488" s="5">
        <f>'90.1 Data-SI'!V488/Convert!$B$2*1000000</f>
        <v>0</v>
      </c>
      <c r="W488" s="5">
        <f t="shared" si="37"/>
        <v>622725.29825196939</v>
      </c>
      <c r="X488" s="5">
        <f t="shared" si="38"/>
        <v>19714.59521718233</v>
      </c>
      <c r="Y488" s="5">
        <f t="shared" si="39"/>
        <v>642439.89346915169</v>
      </c>
      <c r="Z488" s="5">
        <f>'90.1 Data-SI'!Y488/Convert!$B$2*1000000</f>
        <v>1755679.4857978614</v>
      </c>
      <c r="AA488" s="5">
        <f>'90.1 Data-SI'!Z488/Convert!$B$2*1000000</f>
        <v>1005235.8363191939</v>
      </c>
      <c r="AB488" s="5">
        <f t="shared" si="35"/>
        <v>2760915.3221170553</v>
      </c>
    </row>
    <row r="489" spans="1:28" x14ac:dyDescent="0.25">
      <c r="A489" s="95">
        <v>2007</v>
      </c>
      <c r="B489" s="95" t="s">
        <v>58</v>
      </c>
      <c r="C489" s="52" t="s">
        <v>4</v>
      </c>
      <c r="D489" s="5">
        <f>'90.1 Data-SI'!D489*Convert!$B$1</f>
        <v>43201.815571462859</v>
      </c>
      <c r="E489" s="5">
        <f>'90.1 Data-SI'!E489/Convert!$B$2*1000000</f>
        <v>283624.78234565578</v>
      </c>
      <c r="F489" s="5">
        <f>'90.1 Data-SI'!F489/Convert!$B$2*1000000</f>
        <v>80261.150143798077</v>
      </c>
      <c r="G489" s="5">
        <f>'90.1 Data-SI'!G489/Convert!$B$2*1000000</f>
        <v>268819.87959121406</v>
      </c>
      <c r="H489" s="5">
        <f>'90.1 Data-SI'!H489/Convert!$B$2*1000000</f>
        <v>472060.29557296442</v>
      </c>
      <c r="I489" s="5">
        <f>'90.1 Data-SI'!I489/Convert!$B$2*1000000</f>
        <v>90251.142143274104</v>
      </c>
      <c r="J489" s="5">
        <f>'90.1 Data-SI'!J489/Convert!$B$2*1000000</f>
        <v>570529.01178032369</v>
      </c>
      <c r="K489" s="5">
        <f>'90.1 Data-SI'!K489/Convert!$B$2*1000000</f>
        <v>399495.42010048946</v>
      </c>
      <c r="L489" s="5">
        <f>'90.1 Data-SI'!L489/Convert!$B$2*1000000</f>
        <v>0</v>
      </c>
      <c r="M489" s="5">
        <f>'90.1 Data-SI'!M489/Convert!$B$2*1000000</f>
        <v>295036.49996175553</v>
      </c>
      <c r="N489" s="5">
        <f>'90.1 Data-SI'!N489/Convert!$B$2*1000000</f>
        <v>246.43244021477912</v>
      </c>
      <c r="O489" s="5">
        <f>'90.1 Data-SI'!O489/Convert!$B$2*1000000</f>
        <v>246.43244021477912</v>
      </c>
      <c r="P489" s="5">
        <f t="shared" si="36"/>
        <v>0</v>
      </c>
      <c r="Q489" s="5">
        <f>'90.1 Data-SI'!Q489/Convert!$B$2*1000000</f>
        <v>0</v>
      </c>
      <c r="R489" s="5">
        <f>'90.1 Data-SI'!R489/Convert!$B$2*1000000</f>
        <v>0</v>
      </c>
      <c r="S489" s="5">
        <f>'90.1 Data-SI'!S489/Convert!$B$2*1000000</f>
        <v>0</v>
      </c>
      <c r="T489" s="5">
        <f>'90.1 Data-SI'!T489/Convert!$B$2*1000000</f>
        <v>0</v>
      </c>
      <c r="U489" s="5">
        <f>'90.1 Data-SI'!U489/Convert!$B$2*1000000</f>
        <v>615607.19199807325</v>
      </c>
      <c r="V489" s="5">
        <f>'90.1 Data-SI'!V489/Convert!$B$2*1000000</f>
        <v>0</v>
      </c>
      <c r="W489" s="5">
        <f t="shared" si="37"/>
        <v>847481.16189862532</v>
      </c>
      <c r="X489" s="5">
        <f t="shared" si="38"/>
        <v>80261.150143798077</v>
      </c>
      <c r="Y489" s="5">
        <f t="shared" si="39"/>
        <v>927742.31204242341</v>
      </c>
      <c r="Z489" s="5">
        <f>'90.1 Data-SI'!Y489/Convert!$B$2*1000000</f>
        <v>1980577.5220061797</v>
      </c>
      <c r="AA489" s="5">
        <f>'90.1 Data-SI'!Z489/Convert!$B$2*1000000</f>
        <v>1095363.762242361</v>
      </c>
      <c r="AB489" s="5">
        <f t="shared" si="35"/>
        <v>3075941.2842485406</v>
      </c>
    </row>
    <row r="490" spans="1:28" x14ac:dyDescent="0.25">
      <c r="A490" s="95">
        <v>2007</v>
      </c>
      <c r="B490" s="95" t="s">
        <v>58</v>
      </c>
      <c r="C490" s="52" t="s">
        <v>5</v>
      </c>
      <c r="D490" s="5">
        <f>'90.1 Data-SI'!D490*Convert!$B$1</f>
        <v>43201.815571462859</v>
      </c>
      <c r="E490" s="5">
        <f>'90.1 Data-SI'!E490/Convert!$B$2*1000000</f>
        <v>151006.21682699464</v>
      </c>
      <c r="F490" s="5">
        <f>'90.1 Data-SI'!F490/Convert!$B$2*1000000</f>
        <v>33675.940772427319</v>
      </c>
      <c r="G490" s="5">
        <f>'90.1 Data-SI'!G490/Convert!$B$2*1000000</f>
        <v>303348.85573361564</v>
      </c>
      <c r="H490" s="5">
        <f>'90.1 Data-SI'!H490/Convert!$B$2*1000000</f>
        <v>472060.29557296442</v>
      </c>
      <c r="I490" s="5">
        <f>'90.1 Data-SI'!I490/Convert!$B$2*1000000</f>
        <v>90260.620314051601</v>
      </c>
      <c r="J490" s="5">
        <f>'90.1 Data-SI'!J490/Convert!$B$2*1000000</f>
        <v>570529.01178032369</v>
      </c>
      <c r="K490" s="5">
        <f>'90.1 Data-SI'!K490/Convert!$B$2*1000000</f>
        <v>399495.42010048946</v>
      </c>
      <c r="L490" s="5">
        <f>'90.1 Data-SI'!L490/Convert!$B$2*1000000</f>
        <v>0</v>
      </c>
      <c r="M490" s="5">
        <f>'90.1 Data-SI'!M490/Convert!$B$2*1000000</f>
        <v>315518.82701191469</v>
      </c>
      <c r="N490" s="5">
        <f>'90.1 Data-SI'!N490/Convert!$B$2*1000000</f>
        <v>246.43244021477912</v>
      </c>
      <c r="O490" s="5">
        <f>'90.1 Data-SI'!O490/Convert!$B$2*1000000</f>
        <v>246.43244021477912</v>
      </c>
      <c r="P490" s="5">
        <f t="shared" si="36"/>
        <v>0</v>
      </c>
      <c r="Q490" s="5">
        <f>'90.1 Data-SI'!Q490/Convert!$B$2*1000000</f>
        <v>0</v>
      </c>
      <c r="R490" s="5">
        <f>'90.1 Data-SI'!R490/Convert!$B$2*1000000</f>
        <v>0</v>
      </c>
      <c r="S490" s="5">
        <f>'90.1 Data-SI'!S490/Convert!$B$2*1000000</f>
        <v>0</v>
      </c>
      <c r="T490" s="5">
        <f>'90.1 Data-SI'!T490/Convert!$B$2*1000000</f>
        <v>0</v>
      </c>
      <c r="U490" s="5">
        <f>'90.1 Data-SI'!U490/Convert!$B$2*1000000</f>
        <v>602280.88388492016</v>
      </c>
      <c r="V490" s="5">
        <f>'90.1 Data-SI'!V490/Convert!$B$2*1000000</f>
        <v>0</v>
      </c>
      <c r="W490" s="5">
        <f t="shared" si="37"/>
        <v>769873.89957252494</v>
      </c>
      <c r="X490" s="5">
        <f t="shared" si="38"/>
        <v>33675.940772427319</v>
      </c>
      <c r="Y490" s="5">
        <f t="shared" si="39"/>
        <v>803549.8403449523</v>
      </c>
      <c r="Z490" s="5">
        <f>'90.1 Data-SI'!Y490/Convert!$B$2*1000000</f>
        <v>1902970.2596800795</v>
      </c>
      <c r="AA490" s="5">
        <f>'90.1 Data-SI'!Z490/Convert!$B$2*1000000</f>
        <v>1035452.2447578369</v>
      </c>
      <c r="AB490" s="5">
        <f t="shared" si="35"/>
        <v>2938422.5044379164</v>
      </c>
    </row>
    <row r="491" spans="1:28" x14ac:dyDescent="0.25">
      <c r="A491" s="95">
        <v>2007</v>
      </c>
      <c r="B491" s="95" t="s">
        <v>58</v>
      </c>
      <c r="C491" s="52" t="s">
        <v>15</v>
      </c>
      <c r="D491" s="5">
        <f>'90.1 Data-SI'!D491*Convert!$B$1</f>
        <v>43201.815571462859</v>
      </c>
      <c r="E491" s="5">
        <f>'90.1 Data-SI'!E491/Convert!$B$2*1000000</f>
        <v>81493.312344871956</v>
      </c>
      <c r="F491" s="5">
        <f>'90.1 Data-SI'!F491/Convert!$B$2*1000000</f>
        <v>25591.061099227063</v>
      </c>
      <c r="G491" s="5">
        <f>'90.1 Data-SI'!G491/Convert!$B$2*1000000</f>
        <v>221135.2024096543</v>
      </c>
      <c r="H491" s="5">
        <f>'90.1 Data-SI'!H491/Convert!$B$2*1000000</f>
        <v>472060.29557296442</v>
      </c>
      <c r="I491" s="5">
        <f>'90.1 Data-SI'!I491/Convert!$B$2*1000000</f>
        <v>90118.447752389227</v>
      </c>
      <c r="J491" s="5">
        <f>'90.1 Data-SI'!J491/Convert!$B$2*1000000</f>
        <v>570529.01178032369</v>
      </c>
      <c r="K491" s="5">
        <f>'90.1 Data-SI'!K491/Convert!$B$2*1000000</f>
        <v>399495.42010048946</v>
      </c>
      <c r="L491" s="5">
        <f>'90.1 Data-SI'!L491/Convert!$B$2*1000000</f>
        <v>0</v>
      </c>
      <c r="M491" s="5">
        <f>'90.1 Data-SI'!M491/Convert!$B$2*1000000</f>
        <v>292524.78470572032</v>
      </c>
      <c r="N491" s="5">
        <f>'90.1 Data-SI'!N491/Convert!$B$2*1000000</f>
        <v>246.43244021477912</v>
      </c>
      <c r="O491" s="5">
        <f>'90.1 Data-SI'!O491/Convert!$B$2*1000000</f>
        <v>246.43244021477912</v>
      </c>
      <c r="P491" s="5">
        <f t="shared" si="36"/>
        <v>0</v>
      </c>
      <c r="Q491" s="5">
        <f>'90.1 Data-SI'!Q491/Convert!$B$2*1000000</f>
        <v>0</v>
      </c>
      <c r="R491" s="5">
        <f>'90.1 Data-SI'!R491/Convert!$B$2*1000000</f>
        <v>0</v>
      </c>
      <c r="S491" s="5">
        <f>'90.1 Data-SI'!S491/Convert!$B$2*1000000</f>
        <v>0</v>
      </c>
      <c r="T491" s="5">
        <f>'90.1 Data-SI'!T491/Convert!$B$2*1000000</f>
        <v>0</v>
      </c>
      <c r="U491" s="5">
        <f>'90.1 Data-SI'!U491/Convert!$B$2*1000000</f>
        <v>611446.27502675448</v>
      </c>
      <c r="V491" s="5">
        <f>'90.1 Data-SI'!V491/Convert!$B$2*1000000</f>
        <v>0</v>
      </c>
      <c r="W491" s="5">
        <f t="shared" si="37"/>
        <v>595153.29946024658</v>
      </c>
      <c r="X491" s="5">
        <f t="shared" si="38"/>
        <v>25591.061099227063</v>
      </c>
      <c r="Y491" s="5">
        <f t="shared" si="39"/>
        <v>620744.36055947363</v>
      </c>
      <c r="Z491" s="5">
        <f>'90.1 Data-SI'!Y491/Convert!$B$2*1000000</f>
        <v>1728107.4870061385</v>
      </c>
      <c r="AA491" s="5">
        <f>'90.1 Data-SI'!Z491/Convert!$B$2*1000000</f>
        <v>1036532.7562264708</v>
      </c>
      <c r="AB491" s="5">
        <f t="shared" si="35"/>
        <v>2764640.2432326092</v>
      </c>
    </row>
    <row r="492" spans="1:28" x14ac:dyDescent="0.25">
      <c r="A492" s="95">
        <v>2007</v>
      </c>
      <c r="B492" s="95" t="s">
        <v>58</v>
      </c>
      <c r="C492" s="52" t="s">
        <v>16</v>
      </c>
      <c r="D492" s="5">
        <f>'90.1 Data-SI'!D492*Convert!$B$1</f>
        <v>43201.815571462859</v>
      </c>
      <c r="E492" s="5">
        <f>'90.1 Data-SI'!E492/Convert!$B$2*1000000</f>
        <v>471330.47642309748</v>
      </c>
      <c r="F492" s="5">
        <f>'90.1 Data-SI'!F492/Convert!$B$2*1000000</f>
        <v>130656.58416772039</v>
      </c>
      <c r="G492" s="5">
        <f>'90.1 Data-SI'!G492/Convert!$B$2*1000000</f>
        <v>266203.90445662639</v>
      </c>
      <c r="H492" s="5">
        <f>'90.1 Data-SI'!H492/Convert!$B$2*1000000</f>
        <v>472060.29557296442</v>
      </c>
      <c r="I492" s="5">
        <f>'90.1 Data-SI'!I492/Convert!$B$2*1000000</f>
        <v>90213.229460164148</v>
      </c>
      <c r="J492" s="5">
        <f>'90.1 Data-SI'!J492/Convert!$B$2*1000000</f>
        <v>570529.01178032369</v>
      </c>
      <c r="K492" s="5">
        <f>'90.1 Data-SI'!K492/Convert!$B$2*1000000</f>
        <v>399495.42010048946</v>
      </c>
      <c r="L492" s="5">
        <f>'90.1 Data-SI'!L492/Convert!$B$2*1000000</f>
        <v>0</v>
      </c>
      <c r="M492" s="5">
        <f>'90.1 Data-SI'!M492/Convert!$B$2*1000000</f>
        <v>300059.93047382607</v>
      </c>
      <c r="N492" s="5">
        <f>'90.1 Data-SI'!N492/Convert!$B$2*1000000</f>
        <v>246.43244021477912</v>
      </c>
      <c r="O492" s="5">
        <f>'90.1 Data-SI'!O492/Convert!$B$2*1000000</f>
        <v>246.43244021477912</v>
      </c>
      <c r="P492" s="5">
        <f t="shared" si="36"/>
        <v>0</v>
      </c>
      <c r="Q492" s="5">
        <f>'90.1 Data-SI'!Q492/Convert!$B$2*1000000</f>
        <v>0</v>
      </c>
      <c r="R492" s="5">
        <f>'90.1 Data-SI'!R492/Convert!$B$2*1000000</f>
        <v>0</v>
      </c>
      <c r="S492" s="5">
        <f>'90.1 Data-SI'!S492/Convert!$B$2*1000000</f>
        <v>0</v>
      </c>
      <c r="T492" s="5">
        <f>'90.1 Data-SI'!T492/Convert!$B$2*1000000</f>
        <v>0</v>
      </c>
      <c r="U492" s="5">
        <f>'90.1 Data-SI'!U492/Convert!$B$2*1000000</f>
        <v>649283.1327705005</v>
      </c>
      <c r="V492" s="5">
        <f>'90.1 Data-SI'!V492/Convert!$B$2*1000000</f>
        <v>0</v>
      </c>
      <c r="W492" s="5">
        <f t="shared" si="37"/>
        <v>1037594.3113535501</v>
      </c>
      <c r="X492" s="5">
        <f t="shared" si="38"/>
        <v>130656.58416772039</v>
      </c>
      <c r="Y492" s="5">
        <f t="shared" si="39"/>
        <v>1168250.8955212703</v>
      </c>
      <c r="Z492" s="5">
        <f>'90.1 Data-SI'!Y492/Convert!$B$2*1000000</f>
        <v>2170652.7587779942</v>
      </c>
      <c r="AA492" s="5">
        <f>'90.1 Data-SI'!Z492/Convert!$B$2*1000000</f>
        <v>1179435.1370387103</v>
      </c>
      <c r="AB492" s="5">
        <f t="shared" si="35"/>
        <v>3350087.8958167043</v>
      </c>
    </row>
    <row r="493" spans="1:28" x14ac:dyDescent="0.25">
      <c r="A493" s="95">
        <v>2007</v>
      </c>
      <c r="B493" s="95" t="s">
        <v>58</v>
      </c>
      <c r="C493" s="52" t="s">
        <v>9</v>
      </c>
      <c r="D493" s="5">
        <f>'90.1 Data-SI'!D493*Convert!$B$1</f>
        <v>43201.815571462859</v>
      </c>
      <c r="E493" s="5">
        <f>'90.1 Data-SI'!E493/Convert!$B$2*1000000</f>
        <v>295652.58106229251</v>
      </c>
      <c r="F493" s="5">
        <f>'90.1 Data-SI'!F493/Convert!$B$2*1000000</f>
        <v>74517.378652638217</v>
      </c>
      <c r="G493" s="5">
        <f>'90.1 Data-SI'!G493/Convert!$B$2*1000000</f>
        <v>233854.90759304789</v>
      </c>
      <c r="H493" s="5">
        <f>'90.1 Data-SI'!H493/Convert!$B$2*1000000</f>
        <v>472060.29557296442</v>
      </c>
      <c r="I493" s="5">
        <f>'90.1 Data-SI'!I493/Convert!$B$2*1000000</f>
        <v>90146.882264721702</v>
      </c>
      <c r="J493" s="5">
        <f>'90.1 Data-SI'!J493/Convert!$B$2*1000000</f>
        <v>570529.01178032369</v>
      </c>
      <c r="K493" s="5">
        <f>'90.1 Data-SI'!K493/Convert!$B$2*1000000</f>
        <v>399495.42010048946</v>
      </c>
      <c r="L493" s="5">
        <f>'90.1 Data-SI'!L493/Convert!$B$2*1000000</f>
        <v>0</v>
      </c>
      <c r="M493" s="5">
        <f>'90.1 Data-SI'!M493/Convert!$B$2*1000000</f>
        <v>309367.49417732266</v>
      </c>
      <c r="N493" s="5">
        <f>'90.1 Data-SI'!N493/Convert!$B$2*1000000</f>
        <v>246.43244021477912</v>
      </c>
      <c r="O493" s="5">
        <f>'90.1 Data-SI'!O493/Convert!$B$2*1000000</f>
        <v>246.43244021477912</v>
      </c>
      <c r="P493" s="5">
        <f t="shared" si="36"/>
        <v>0</v>
      </c>
      <c r="Q493" s="5">
        <f>'90.1 Data-SI'!Q493/Convert!$B$2*1000000</f>
        <v>0</v>
      </c>
      <c r="R493" s="5">
        <f>'90.1 Data-SI'!R493/Convert!$B$2*1000000</f>
        <v>0</v>
      </c>
      <c r="S493" s="5">
        <f>'90.1 Data-SI'!S493/Convert!$B$2*1000000</f>
        <v>0</v>
      </c>
      <c r="T493" s="5">
        <f>'90.1 Data-SI'!T493/Convert!$B$2*1000000</f>
        <v>0</v>
      </c>
      <c r="U493" s="5">
        <f>'90.1 Data-SI'!U493/Convert!$B$2*1000000</f>
        <v>640326.2613857711</v>
      </c>
      <c r="V493" s="5">
        <f>'90.1 Data-SI'!V493/Convert!$B$2*1000000</f>
        <v>0</v>
      </c>
      <c r="W493" s="5">
        <f t="shared" si="37"/>
        <v>838874.98283266299</v>
      </c>
      <c r="X493" s="5">
        <f t="shared" si="38"/>
        <v>74517.378652638217</v>
      </c>
      <c r="Y493" s="5">
        <f t="shared" si="39"/>
        <v>913392.36148530117</v>
      </c>
      <c r="Z493" s="5">
        <f>'90.1 Data-SI'!Y493/Convert!$B$2*1000000</f>
        <v>1971857.6048908879</v>
      </c>
      <c r="AA493" s="5">
        <f>'90.1 Data-SI'!Z493/Convert!$B$2*1000000</f>
        <v>1114339.0601388987</v>
      </c>
      <c r="AB493" s="5">
        <f t="shared" si="35"/>
        <v>3086196.6650297865</v>
      </c>
    </row>
    <row r="494" spans="1:28" x14ac:dyDescent="0.25">
      <c r="A494" s="95">
        <v>2007</v>
      </c>
      <c r="B494" s="95" t="s">
        <v>58</v>
      </c>
      <c r="C494" s="52" t="s">
        <v>12</v>
      </c>
      <c r="D494" s="5">
        <f>'90.1 Data-SI'!D494*Convert!$B$1</f>
        <v>43201.815571462859</v>
      </c>
      <c r="E494" s="5">
        <f>'90.1 Data-SI'!E494/Convert!$B$2*1000000</f>
        <v>511584.26771510404</v>
      </c>
      <c r="F494" s="5">
        <f>'90.1 Data-SI'!F494/Convert!$B$2*1000000</f>
        <v>167280.23605194758</v>
      </c>
      <c r="G494" s="5">
        <f>'90.1 Data-SI'!G494/Convert!$B$2*1000000</f>
        <v>230338.50623459855</v>
      </c>
      <c r="H494" s="5">
        <f>'90.1 Data-SI'!H494/Convert!$B$2*1000000</f>
        <v>472060.29557296442</v>
      </c>
      <c r="I494" s="5">
        <f>'90.1 Data-SI'!I494/Convert!$B$2*1000000</f>
        <v>90090.013240056753</v>
      </c>
      <c r="J494" s="5">
        <f>'90.1 Data-SI'!J494/Convert!$B$2*1000000</f>
        <v>570529.01178032369</v>
      </c>
      <c r="K494" s="5">
        <f>'90.1 Data-SI'!K494/Convert!$B$2*1000000</f>
        <v>399495.42010048946</v>
      </c>
      <c r="L494" s="5">
        <f>'90.1 Data-SI'!L494/Convert!$B$2*1000000</f>
        <v>0</v>
      </c>
      <c r="M494" s="5">
        <f>'90.1 Data-SI'!M494/Convert!$B$2*1000000</f>
        <v>298950.98449285957</v>
      </c>
      <c r="N494" s="5">
        <f>'90.1 Data-SI'!N494/Convert!$B$2*1000000</f>
        <v>246.43244021477912</v>
      </c>
      <c r="O494" s="5">
        <f>'90.1 Data-SI'!O494/Convert!$B$2*1000000</f>
        <v>246.43244021477912</v>
      </c>
      <c r="P494" s="5">
        <f t="shared" si="36"/>
        <v>0</v>
      </c>
      <c r="Q494" s="5">
        <f>'90.1 Data-SI'!Q494/Convert!$B$2*1000000</f>
        <v>0</v>
      </c>
      <c r="R494" s="5">
        <f>'90.1 Data-SI'!R494/Convert!$B$2*1000000</f>
        <v>0</v>
      </c>
      <c r="S494" s="5">
        <f>'90.1 Data-SI'!S494/Convert!$B$2*1000000</f>
        <v>0</v>
      </c>
      <c r="T494" s="5">
        <f>'90.1 Data-SI'!T494/Convert!$B$2*1000000</f>
        <v>0</v>
      </c>
      <c r="U494" s="5">
        <f>'90.1 Data-SI'!U494/Convert!$B$2*1000000</f>
        <v>689110.40637751983</v>
      </c>
      <c r="V494" s="5">
        <f>'90.1 Data-SI'!V494/Convert!$B$2*1000000</f>
        <v>0</v>
      </c>
      <c r="W494" s="5">
        <f t="shared" si="37"/>
        <v>1040873.7584425622</v>
      </c>
      <c r="X494" s="5">
        <f t="shared" si="38"/>
        <v>167280.23605194758</v>
      </c>
      <c r="Y494" s="5">
        <f t="shared" si="39"/>
        <v>1208153.9944945099</v>
      </c>
      <c r="Z494" s="5">
        <f>'90.1 Data-SI'!Y494/Convert!$B$2*1000000</f>
        <v>2173808.989646899</v>
      </c>
      <c r="AA494" s="5">
        <f>'90.1 Data-SI'!Z494/Convert!$B$2*1000000</f>
        <v>1255886.0625299569</v>
      </c>
      <c r="AB494" s="5">
        <f t="shared" si="35"/>
        <v>3429695.052176856</v>
      </c>
    </row>
    <row r="495" spans="1:28" x14ac:dyDescent="0.25">
      <c r="A495" s="95">
        <v>2007</v>
      </c>
      <c r="B495" s="95" t="s">
        <v>58</v>
      </c>
      <c r="C495" s="52" t="s">
        <v>8</v>
      </c>
      <c r="D495" s="5">
        <f>'90.1 Data-SI'!D495*Convert!$B$1</f>
        <v>43201.815571462859</v>
      </c>
      <c r="E495" s="5">
        <f>'90.1 Data-SI'!E495/Convert!$B$2*1000000</f>
        <v>690911.25882524333</v>
      </c>
      <c r="F495" s="5">
        <f>'90.1 Data-SI'!F495/Convert!$B$2*1000000</f>
        <v>254214.01842309965</v>
      </c>
      <c r="G495" s="5">
        <f>'90.1 Data-SI'!G495/Convert!$B$2*1000000</f>
        <v>155735.82404496291</v>
      </c>
      <c r="H495" s="5">
        <f>'90.1 Data-SI'!H495/Convert!$B$2*1000000</f>
        <v>472060.29557296442</v>
      </c>
      <c r="I495" s="5">
        <f>'90.1 Data-SI'!I495/Convert!$B$2*1000000</f>
        <v>89597.148359627186</v>
      </c>
      <c r="J495" s="5">
        <f>'90.1 Data-SI'!J495/Convert!$B$2*1000000</f>
        <v>570529.01178032369</v>
      </c>
      <c r="K495" s="5">
        <f>'90.1 Data-SI'!K495/Convert!$B$2*1000000</f>
        <v>399495.42010048946</v>
      </c>
      <c r="L495" s="5">
        <f>'90.1 Data-SI'!L495/Convert!$B$2*1000000</f>
        <v>0</v>
      </c>
      <c r="M495" s="5">
        <f>'90.1 Data-SI'!M495/Convert!$B$2*1000000</f>
        <v>295358.75776819023</v>
      </c>
      <c r="N495" s="5">
        <f>'90.1 Data-SI'!N495/Convert!$B$2*1000000</f>
        <v>246.43244021477912</v>
      </c>
      <c r="O495" s="5">
        <f>'90.1 Data-SI'!O495/Convert!$B$2*1000000</f>
        <v>246.43244021477912</v>
      </c>
      <c r="P495" s="5">
        <f t="shared" si="36"/>
        <v>0</v>
      </c>
      <c r="Q495" s="5">
        <f>'90.1 Data-SI'!Q495/Convert!$B$2*1000000</f>
        <v>0</v>
      </c>
      <c r="R495" s="5">
        <f>'90.1 Data-SI'!R495/Convert!$B$2*1000000</f>
        <v>0</v>
      </c>
      <c r="S495" s="5">
        <f>'90.1 Data-SI'!S495/Convert!$B$2*1000000</f>
        <v>0</v>
      </c>
      <c r="T495" s="5">
        <f>'90.1 Data-SI'!T495/Convert!$B$2*1000000</f>
        <v>0</v>
      </c>
      <c r="U495" s="5">
        <f>'90.1 Data-SI'!U495/Convert!$B$2*1000000</f>
        <v>743543.54115265363</v>
      </c>
      <c r="V495" s="5">
        <f>'90.1 Data-SI'!V495/Convert!$B$2*1000000</f>
        <v>0</v>
      </c>
      <c r="W495" s="5">
        <f t="shared" si="37"/>
        <v>1142005.8406383963</v>
      </c>
      <c r="X495" s="5">
        <f t="shared" si="38"/>
        <v>254214.01842309965</v>
      </c>
      <c r="Y495" s="5">
        <f t="shared" si="39"/>
        <v>1396219.8590614959</v>
      </c>
      <c r="Z495" s="5">
        <f>'90.1 Data-SI'!Y495/Convert!$B$2*1000000</f>
        <v>2274438.7287915261</v>
      </c>
      <c r="AA495" s="5">
        <f>'90.1 Data-SI'!Z495/Convert!$B$2*1000000</f>
        <v>1397252.9796762427</v>
      </c>
      <c r="AB495" s="5">
        <f t="shared" si="35"/>
        <v>3671691.7084677685</v>
      </c>
    </row>
    <row r="496" spans="1:28" x14ac:dyDescent="0.25">
      <c r="A496" s="95">
        <v>2010</v>
      </c>
      <c r="B496" s="95" t="s">
        <v>58</v>
      </c>
      <c r="C496" s="52" t="s">
        <v>10</v>
      </c>
      <c r="D496" s="5">
        <f>'90.1 Data-SI'!D496*Convert!$B$1</f>
        <v>43201.815571462859</v>
      </c>
      <c r="E496" s="5">
        <f>'90.1 Data-SI'!E496/Convert!$B$2*1000000</f>
        <v>0</v>
      </c>
      <c r="F496" s="5">
        <f>'90.1 Data-SI'!F496/Convert!$B$2*1000000</f>
        <v>0</v>
      </c>
      <c r="G496" s="5">
        <f>'90.1 Data-SI'!G496/Convert!$B$2*1000000</f>
        <v>973995.78543658194</v>
      </c>
      <c r="H496" s="5">
        <f>'90.1 Data-SI'!H496/Convert!$B$2*1000000</f>
        <v>396452.92728091462</v>
      </c>
      <c r="I496" s="5">
        <f>'90.1 Data-SI'!I496/Convert!$B$2*1000000</f>
        <v>62470.623594446501</v>
      </c>
      <c r="J496" s="5">
        <f>'90.1 Data-SI'!J496/Convert!$B$2*1000000</f>
        <v>560169.37112052541</v>
      </c>
      <c r="K496" s="5">
        <f>'90.1 Data-SI'!K496/Convert!$B$2*1000000</f>
        <v>399495.42010048946</v>
      </c>
      <c r="L496" s="5">
        <f>'90.1 Data-SI'!L496/Convert!$B$2*1000000</f>
        <v>0</v>
      </c>
      <c r="M496" s="5">
        <f>'90.1 Data-SI'!M496/Convert!$B$2*1000000</f>
        <v>293775.9032483492</v>
      </c>
      <c r="N496" s="5">
        <f>'90.1 Data-SI'!N496/Convert!$B$2*1000000</f>
        <v>246.43244021477912</v>
      </c>
      <c r="O496" s="5">
        <f>'90.1 Data-SI'!O496/Convert!$B$2*1000000</f>
        <v>246.43244021477912</v>
      </c>
      <c r="P496" s="5">
        <f t="shared" si="36"/>
        <v>0</v>
      </c>
      <c r="Q496" s="5">
        <f>'90.1 Data-SI'!Q496/Convert!$B$2*1000000</f>
        <v>0</v>
      </c>
      <c r="R496" s="5">
        <f>'90.1 Data-SI'!R496/Convert!$B$2*1000000</f>
        <v>0</v>
      </c>
      <c r="S496" s="5">
        <f>'90.1 Data-SI'!S496/Convert!$B$2*1000000</f>
        <v>0</v>
      </c>
      <c r="T496" s="5">
        <f>'90.1 Data-SI'!T496/Convert!$B$2*1000000</f>
        <v>0</v>
      </c>
      <c r="U496" s="5">
        <f>'90.1 Data-SI'!U496/Convert!$B$2*1000000</f>
        <v>433683.18209490133</v>
      </c>
      <c r="V496" s="5">
        <f>'90.1 Data-SI'!V496/Convert!$B$2*1000000</f>
        <v>0</v>
      </c>
      <c r="W496" s="5">
        <f t="shared" si="37"/>
        <v>1267771.688684931</v>
      </c>
      <c r="X496" s="5">
        <f t="shared" si="38"/>
        <v>0</v>
      </c>
      <c r="Y496" s="5">
        <f t="shared" si="39"/>
        <v>1267771.688684931</v>
      </c>
      <c r="Z496" s="5">
        <f>'90.1 Data-SI'!Y496/Convert!$B$2*1000000</f>
        <v>2287111.0431210329</v>
      </c>
      <c r="AA496" s="5">
        <f>'90.1 Data-SI'!Z496/Convert!$B$2*1000000</f>
        <v>833178.60219539062</v>
      </c>
      <c r="AB496" s="5">
        <f t="shared" si="35"/>
        <v>3120289.6453164234</v>
      </c>
    </row>
    <row r="497" spans="1:28" x14ac:dyDescent="0.25">
      <c r="A497" s="95">
        <v>2010</v>
      </c>
      <c r="B497" s="95" t="s">
        <v>58</v>
      </c>
      <c r="C497" s="52" t="s">
        <v>6</v>
      </c>
      <c r="D497" s="5">
        <f>'90.1 Data-SI'!D497*Convert!$B$1</f>
        <v>43201.815571462859</v>
      </c>
      <c r="E497" s="5">
        <f>'90.1 Data-SI'!E497/Convert!$B$2*1000000</f>
        <v>113.73804932989805</v>
      </c>
      <c r="F497" s="5">
        <f>'90.1 Data-SI'!F497/Convert!$B$2*1000000</f>
        <v>0</v>
      </c>
      <c r="G497" s="5">
        <f>'90.1 Data-SI'!G497/Convert!$B$2*1000000</f>
        <v>894559.23615042563</v>
      </c>
      <c r="H497" s="5">
        <f>'90.1 Data-SI'!H497/Convert!$B$2*1000000</f>
        <v>396452.92728091462</v>
      </c>
      <c r="I497" s="5">
        <f>'90.1 Data-SI'!I497/Convert!$B$2*1000000</f>
        <v>62480.101765223997</v>
      </c>
      <c r="J497" s="5">
        <f>'90.1 Data-SI'!J497/Convert!$B$2*1000000</f>
        <v>560169.37112052541</v>
      </c>
      <c r="K497" s="5">
        <f>'90.1 Data-SI'!K497/Convert!$B$2*1000000</f>
        <v>399495.42010048946</v>
      </c>
      <c r="L497" s="5">
        <f>'90.1 Data-SI'!L497/Convert!$B$2*1000000</f>
        <v>0</v>
      </c>
      <c r="M497" s="5">
        <f>'90.1 Data-SI'!M497/Convert!$B$2*1000000</f>
        <v>303633.20085694041</v>
      </c>
      <c r="N497" s="5">
        <f>'90.1 Data-SI'!N497/Convert!$B$2*1000000</f>
        <v>246.43244021477912</v>
      </c>
      <c r="O497" s="5">
        <f>'90.1 Data-SI'!O497/Convert!$B$2*1000000</f>
        <v>246.43244021477912</v>
      </c>
      <c r="P497" s="5">
        <f t="shared" si="36"/>
        <v>0</v>
      </c>
      <c r="Q497" s="5">
        <f>'90.1 Data-SI'!Q497/Convert!$B$2*1000000</f>
        <v>0</v>
      </c>
      <c r="R497" s="5">
        <f>'90.1 Data-SI'!R497/Convert!$B$2*1000000</f>
        <v>0</v>
      </c>
      <c r="S497" s="5">
        <f>'90.1 Data-SI'!S497/Convert!$B$2*1000000</f>
        <v>0</v>
      </c>
      <c r="T497" s="5">
        <f>'90.1 Data-SI'!T497/Convert!$B$2*1000000</f>
        <v>0</v>
      </c>
      <c r="U497" s="5">
        <f>'90.1 Data-SI'!U497/Convert!$B$2*1000000</f>
        <v>432687.97416326468</v>
      </c>
      <c r="V497" s="5">
        <f>'90.1 Data-SI'!V497/Convert!$B$2*1000000</f>
        <v>0</v>
      </c>
      <c r="W497" s="5">
        <f t="shared" si="37"/>
        <v>1198306.1750566959</v>
      </c>
      <c r="X497" s="5">
        <f t="shared" si="38"/>
        <v>0</v>
      </c>
      <c r="Y497" s="5">
        <f t="shared" si="39"/>
        <v>1198306.1750566959</v>
      </c>
      <c r="Z497" s="5">
        <f>'90.1 Data-SI'!Y497/Convert!$B$2*1000000</f>
        <v>2217655.007663575</v>
      </c>
      <c r="AA497" s="5">
        <f>'90.1 Data-SI'!Z497/Convert!$B$2*1000000</f>
        <v>832183.39426375413</v>
      </c>
      <c r="AB497" s="5">
        <f t="shared" si="35"/>
        <v>3049838.4019273291</v>
      </c>
    </row>
    <row r="498" spans="1:28" x14ac:dyDescent="0.25">
      <c r="A498" s="95">
        <v>2010</v>
      </c>
      <c r="B498" s="95" t="s">
        <v>58</v>
      </c>
      <c r="C498" s="52" t="s">
        <v>11</v>
      </c>
      <c r="D498" s="5">
        <f>'90.1 Data-SI'!D498*Convert!$B$1</f>
        <v>43201.815571462859</v>
      </c>
      <c r="E498" s="5">
        <f>'90.1 Data-SI'!E498/Convert!$B$2*1000000</f>
        <v>18.956341554983009</v>
      </c>
      <c r="F498" s="5">
        <f>'90.1 Data-SI'!F498/Convert!$B$2*1000000</f>
        <v>0</v>
      </c>
      <c r="G498" s="5">
        <f>'90.1 Data-SI'!G498/Convert!$B$2*1000000</f>
        <v>722824.25983305706</v>
      </c>
      <c r="H498" s="5">
        <f>'90.1 Data-SI'!H498/Convert!$B$2*1000000</f>
        <v>396452.92728091462</v>
      </c>
      <c r="I498" s="5">
        <f>'90.1 Data-SI'!I498/Convert!$B$2*1000000</f>
        <v>62489.579936001493</v>
      </c>
      <c r="J498" s="5">
        <f>'90.1 Data-SI'!J498/Convert!$B$2*1000000</f>
        <v>560169.37112052541</v>
      </c>
      <c r="K498" s="5">
        <f>'90.1 Data-SI'!K498/Convert!$B$2*1000000</f>
        <v>399495.42010048946</v>
      </c>
      <c r="L498" s="5">
        <f>'90.1 Data-SI'!L498/Convert!$B$2*1000000</f>
        <v>0</v>
      </c>
      <c r="M498" s="5">
        <f>'90.1 Data-SI'!M498/Convert!$B$2*1000000</f>
        <v>289340.11932448315</v>
      </c>
      <c r="N498" s="5">
        <f>'90.1 Data-SI'!N498/Convert!$B$2*1000000</f>
        <v>246.43244021477912</v>
      </c>
      <c r="O498" s="5">
        <f>'90.1 Data-SI'!O498/Convert!$B$2*1000000</f>
        <v>246.43244021477912</v>
      </c>
      <c r="P498" s="5">
        <f t="shared" si="36"/>
        <v>0</v>
      </c>
      <c r="Q498" s="5">
        <f>'90.1 Data-SI'!Q498/Convert!$B$2*1000000</f>
        <v>0</v>
      </c>
      <c r="R498" s="5">
        <f>'90.1 Data-SI'!R498/Convert!$B$2*1000000</f>
        <v>0</v>
      </c>
      <c r="S498" s="5">
        <f>'90.1 Data-SI'!S498/Convert!$B$2*1000000</f>
        <v>0</v>
      </c>
      <c r="T498" s="5">
        <f>'90.1 Data-SI'!T498/Convert!$B$2*1000000</f>
        <v>0</v>
      </c>
      <c r="U498" s="5">
        <f>'90.1 Data-SI'!U498/Convert!$B$2*1000000</f>
        <v>451938.13901234994</v>
      </c>
      <c r="V498" s="5">
        <f>'90.1 Data-SI'!V498/Convert!$B$2*1000000</f>
        <v>0</v>
      </c>
      <c r="W498" s="5">
        <f t="shared" si="37"/>
        <v>1012183.3354990953</v>
      </c>
      <c r="X498" s="5">
        <f t="shared" si="38"/>
        <v>0</v>
      </c>
      <c r="Y498" s="5">
        <f t="shared" si="39"/>
        <v>1012183.3354990953</v>
      </c>
      <c r="Z498" s="5">
        <f>'90.1 Data-SI'!Y498/Convert!$B$2*1000000</f>
        <v>2031532.1681059743</v>
      </c>
      <c r="AA498" s="5">
        <f>'90.1 Data-SI'!Z498/Convert!$B$2*1000000</f>
        <v>851433.5591128394</v>
      </c>
      <c r="AB498" s="5">
        <f t="shared" si="35"/>
        <v>2882965.7272188137</v>
      </c>
    </row>
    <row r="499" spans="1:28" x14ac:dyDescent="0.25">
      <c r="A499" s="95">
        <v>2010</v>
      </c>
      <c r="B499" s="95" t="s">
        <v>58</v>
      </c>
      <c r="C499" s="52" t="s">
        <v>13</v>
      </c>
      <c r="D499" s="5">
        <f>'90.1 Data-SI'!D499*Convert!$B$1</f>
        <v>43201.815571462859</v>
      </c>
      <c r="E499" s="5">
        <f>'90.1 Data-SI'!E499/Convert!$B$2*1000000</f>
        <v>4502.1311193084648</v>
      </c>
      <c r="F499" s="5">
        <f>'90.1 Data-SI'!F499/Convert!$B$2*1000000</f>
        <v>161.12890321735557</v>
      </c>
      <c r="G499" s="5">
        <f>'90.1 Data-SI'!G499/Convert!$B$2*1000000</f>
        <v>752528.84704971558</v>
      </c>
      <c r="H499" s="5">
        <f>'90.1 Data-SI'!H499/Convert!$B$2*1000000</f>
        <v>396452.92728091462</v>
      </c>
      <c r="I499" s="5">
        <f>'90.1 Data-SI'!I499/Convert!$B$2*1000000</f>
        <v>62404.276399004077</v>
      </c>
      <c r="J499" s="5">
        <f>'90.1 Data-SI'!J499/Convert!$B$2*1000000</f>
        <v>560169.37112052541</v>
      </c>
      <c r="K499" s="5">
        <f>'90.1 Data-SI'!K499/Convert!$B$2*1000000</f>
        <v>399495.42010048946</v>
      </c>
      <c r="L499" s="5">
        <f>'90.1 Data-SI'!L499/Convert!$B$2*1000000</f>
        <v>0</v>
      </c>
      <c r="M499" s="5">
        <f>'90.1 Data-SI'!M499/Convert!$B$2*1000000</f>
        <v>300410.6227925932</v>
      </c>
      <c r="N499" s="5">
        <f>'90.1 Data-SI'!N499/Convert!$B$2*1000000</f>
        <v>246.43244021477912</v>
      </c>
      <c r="O499" s="5">
        <f>'90.1 Data-SI'!O499/Convert!$B$2*1000000</f>
        <v>246.43244021477912</v>
      </c>
      <c r="P499" s="5">
        <f t="shared" si="36"/>
        <v>0</v>
      </c>
      <c r="Q499" s="5">
        <f>'90.1 Data-SI'!Q499/Convert!$B$2*1000000</f>
        <v>0</v>
      </c>
      <c r="R499" s="5">
        <f>'90.1 Data-SI'!R499/Convert!$B$2*1000000</f>
        <v>0</v>
      </c>
      <c r="S499" s="5">
        <f>'90.1 Data-SI'!S499/Convert!$B$2*1000000</f>
        <v>0</v>
      </c>
      <c r="T499" s="5">
        <f>'90.1 Data-SI'!T499/Convert!$B$2*1000000</f>
        <v>0</v>
      </c>
      <c r="U499" s="5">
        <f>'90.1 Data-SI'!U499/Convert!$B$2*1000000</f>
        <v>452601.61096677429</v>
      </c>
      <c r="V499" s="5">
        <f>'90.1 Data-SI'!V499/Convert!$B$2*1000000</f>
        <v>0</v>
      </c>
      <c r="W499" s="5">
        <f t="shared" si="37"/>
        <v>1057441.6009616172</v>
      </c>
      <c r="X499" s="5">
        <f t="shared" si="38"/>
        <v>161.12890321735557</v>
      </c>
      <c r="Y499" s="5">
        <f t="shared" si="39"/>
        <v>1057602.7298648346</v>
      </c>
      <c r="Z499" s="5">
        <f>'90.1 Data-SI'!Y499/Convert!$B$2*1000000</f>
        <v>2076714.6082022765</v>
      </c>
      <c r="AA499" s="5">
        <f>'90.1 Data-SI'!Z499/Convert!$B$2*1000000</f>
        <v>852258.15997048107</v>
      </c>
      <c r="AB499" s="5">
        <f t="shared" si="35"/>
        <v>2928972.7681727577</v>
      </c>
    </row>
    <row r="500" spans="1:28" x14ac:dyDescent="0.25">
      <c r="A500" s="95">
        <v>2010</v>
      </c>
      <c r="B500" s="95" t="s">
        <v>58</v>
      </c>
      <c r="C500" s="52" t="s">
        <v>19</v>
      </c>
      <c r="D500" s="5">
        <f>'90.1 Data-SI'!D500*Convert!$B$1</f>
        <v>43201.815571462859</v>
      </c>
      <c r="E500" s="5">
        <f>'90.1 Data-SI'!E500/Convert!$B$2*1000000</f>
        <v>7895.3162576504228</v>
      </c>
      <c r="F500" s="5">
        <f>'90.1 Data-SI'!F500/Convert!$B$2*1000000</f>
        <v>1516.5073243986408</v>
      </c>
      <c r="G500" s="5">
        <f>'90.1 Data-SI'!G500/Convert!$B$2*1000000</f>
        <v>615616.67016885069</v>
      </c>
      <c r="H500" s="5">
        <f>'90.1 Data-SI'!H500/Convert!$B$2*1000000</f>
        <v>396452.92728091462</v>
      </c>
      <c r="I500" s="5">
        <f>'90.1 Data-SI'!I500/Convert!$B$2*1000000</f>
        <v>62385.320057449084</v>
      </c>
      <c r="J500" s="5">
        <f>'90.1 Data-SI'!J500/Convert!$B$2*1000000</f>
        <v>560169.37112052541</v>
      </c>
      <c r="K500" s="5">
        <f>'90.1 Data-SI'!K500/Convert!$B$2*1000000</f>
        <v>399495.42010048946</v>
      </c>
      <c r="L500" s="5">
        <f>'90.1 Data-SI'!L500/Convert!$B$2*1000000</f>
        <v>0</v>
      </c>
      <c r="M500" s="5">
        <f>'90.1 Data-SI'!M500/Convert!$B$2*1000000</f>
        <v>290591.23786711198</v>
      </c>
      <c r="N500" s="5">
        <f>'90.1 Data-SI'!N500/Convert!$B$2*1000000</f>
        <v>246.43244021477912</v>
      </c>
      <c r="O500" s="5">
        <f>'90.1 Data-SI'!O500/Convert!$B$2*1000000</f>
        <v>246.43244021477912</v>
      </c>
      <c r="P500" s="5">
        <f t="shared" si="36"/>
        <v>0</v>
      </c>
      <c r="Q500" s="5">
        <f>'90.1 Data-SI'!Q500/Convert!$B$2*1000000</f>
        <v>0</v>
      </c>
      <c r="R500" s="5">
        <f>'90.1 Data-SI'!R500/Convert!$B$2*1000000</f>
        <v>0</v>
      </c>
      <c r="S500" s="5">
        <f>'90.1 Data-SI'!S500/Convert!$B$2*1000000</f>
        <v>0</v>
      </c>
      <c r="T500" s="5">
        <f>'90.1 Data-SI'!T500/Convert!$B$2*1000000</f>
        <v>0</v>
      </c>
      <c r="U500" s="5">
        <f>'90.1 Data-SI'!U500/Convert!$B$2*1000000</f>
        <v>473434.63033570064</v>
      </c>
      <c r="V500" s="5">
        <f>'90.1 Data-SI'!V500/Convert!$B$2*1000000</f>
        <v>0</v>
      </c>
      <c r="W500" s="5">
        <f t="shared" si="37"/>
        <v>914103.22429361311</v>
      </c>
      <c r="X500" s="5">
        <f t="shared" si="38"/>
        <v>1516.5073243986408</v>
      </c>
      <c r="Y500" s="5">
        <f t="shared" si="39"/>
        <v>915619.73161801172</v>
      </c>
      <c r="Z500" s="5">
        <f>'90.1 Data-SI'!Y500/Convert!$B$2*1000000</f>
        <v>1933357.2751927171</v>
      </c>
      <c r="AA500" s="5">
        <f>'90.1 Data-SI'!Z500/Convert!$B$2*1000000</f>
        <v>874446.55776058882</v>
      </c>
      <c r="AB500" s="5">
        <f t="shared" si="35"/>
        <v>2807803.8329533059</v>
      </c>
    </row>
    <row r="501" spans="1:28" x14ac:dyDescent="0.25">
      <c r="A501" s="95">
        <v>2010</v>
      </c>
      <c r="B501" s="95" t="s">
        <v>58</v>
      </c>
      <c r="C501" s="52" t="s">
        <v>20</v>
      </c>
      <c r="D501" s="5">
        <f>'90.1 Data-SI'!D501*Convert!$B$1</f>
        <v>43201.815571462859</v>
      </c>
      <c r="E501" s="5">
        <f>'90.1 Data-SI'!E501/Convert!$B$2*1000000</f>
        <v>7525.6675973282554</v>
      </c>
      <c r="F501" s="5">
        <f>'90.1 Data-SI'!F501/Convert!$B$2*1000000</f>
        <v>815.12268686426944</v>
      </c>
      <c r="G501" s="5">
        <f>'90.1 Data-SI'!G501/Convert!$B$2*1000000</f>
        <v>492106.62676735898</v>
      </c>
      <c r="H501" s="5">
        <f>'90.1 Data-SI'!H501/Convert!$B$2*1000000</f>
        <v>396452.92728091462</v>
      </c>
      <c r="I501" s="5">
        <f>'90.1 Data-SI'!I501/Convert!$B$2*1000000</f>
        <v>62432.710911336544</v>
      </c>
      <c r="J501" s="5">
        <f>'90.1 Data-SI'!J501/Convert!$B$2*1000000</f>
        <v>560169.37112052541</v>
      </c>
      <c r="K501" s="5">
        <f>'90.1 Data-SI'!K501/Convert!$B$2*1000000</f>
        <v>399495.42010048946</v>
      </c>
      <c r="L501" s="5">
        <f>'90.1 Data-SI'!L501/Convert!$B$2*1000000</f>
        <v>0</v>
      </c>
      <c r="M501" s="5">
        <f>'90.1 Data-SI'!M501/Convert!$B$2*1000000</f>
        <v>303424.68109983555</v>
      </c>
      <c r="N501" s="5">
        <f>'90.1 Data-SI'!N501/Convert!$B$2*1000000</f>
        <v>246.43244021477912</v>
      </c>
      <c r="O501" s="5">
        <f>'90.1 Data-SI'!O501/Convert!$B$2*1000000</f>
        <v>246.43244021477912</v>
      </c>
      <c r="P501" s="5">
        <f t="shared" si="36"/>
        <v>0</v>
      </c>
      <c r="Q501" s="5">
        <f>'90.1 Data-SI'!Q501/Convert!$B$2*1000000</f>
        <v>0</v>
      </c>
      <c r="R501" s="5">
        <f>'90.1 Data-SI'!R501/Convert!$B$2*1000000</f>
        <v>0</v>
      </c>
      <c r="S501" s="5">
        <f>'90.1 Data-SI'!S501/Convert!$B$2*1000000</f>
        <v>0</v>
      </c>
      <c r="T501" s="5">
        <f>'90.1 Data-SI'!T501/Convert!$B$2*1000000</f>
        <v>0</v>
      </c>
      <c r="U501" s="5">
        <f>'90.1 Data-SI'!U501/Convert!$B$2*1000000</f>
        <v>477339.63669602718</v>
      </c>
      <c r="V501" s="5">
        <f>'90.1 Data-SI'!V501/Convert!$B$2*1000000</f>
        <v>0</v>
      </c>
      <c r="W501" s="5">
        <f t="shared" si="37"/>
        <v>803056.97546452284</v>
      </c>
      <c r="X501" s="5">
        <f t="shared" si="38"/>
        <v>815.12268686426944</v>
      </c>
      <c r="Y501" s="5">
        <f t="shared" si="39"/>
        <v>803872.09815138706</v>
      </c>
      <c r="Z501" s="5">
        <f>'90.1 Data-SI'!Y501/Convert!$B$2*1000000</f>
        <v>1822358.4172175142</v>
      </c>
      <c r="AA501" s="5">
        <f>'90.1 Data-SI'!Z501/Convert!$B$2*1000000</f>
        <v>877650.17948338087</v>
      </c>
      <c r="AB501" s="5">
        <f t="shared" si="35"/>
        <v>2700008.5967008951</v>
      </c>
    </row>
    <row r="502" spans="1:28" x14ac:dyDescent="0.25">
      <c r="A502" s="95">
        <v>2010</v>
      </c>
      <c r="B502" s="95" t="s">
        <v>58</v>
      </c>
      <c r="C502" s="52" t="s">
        <v>3</v>
      </c>
      <c r="D502" s="5">
        <f>'90.1 Data-SI'!D502*Convert!$B$1</f>
        <v>43201.815571462859</v>
      </c>
      <c r="E502" s="5">
        <f>'90.1 Data-SI'!E502/Convert!$B$2*1000000</f>
        <v>61039.419807045299</v>
      </c>
      <c r="F502" s="5">
        <f>'90.1 Data-SI'!F502/Convert!$B$2*1000000</f>
        <v>18093.828014231283</v>
      </c>
      <c r="G502" s="5">
        <f>'90.1 Data-SI'!G502/Convert!$B$2*1000000</f>
        <v>401855.48462408484</v>
      </c>
      <c r="H502" s="5">
        <f>'90.1 Data-SI'!H502/Convert!$B$2*1000000</f>
        <v>391192.5424994069</v>
      </c>
      <c r="I502" s="5">
        <f>'90.1 Data-SI'!I502/Convert!$B$2*1000000</f>
        <v>62423.232740559055</v>
      </c>
      <c r="J502" s="5">
        <f>'90.1 Data-SI'!J502/Convert!$B$2*1000000</f>
        <v>560169.37112052541</v>
      </c>
      <c r="K502" s="5">
        <f>'90.1 Data-SI'!K502/Convert!$B$2*1000000</f>
        <v>399495.42010048946</v>
      </c>
      <c r="L502" s="5">
        <f>'90.1 Data-SI'!L502/Convert!$B$2*1000000</f>
        <v>0</v>
      </c>
      <c r="M502" s="5">
        <f>'90.1 Data-SI'!M502/Convert!$B$2*1000000</f>
        <v>288780.90724861115</v>
      </c>
      <c r="N502" s="5">
        <f>'90.1 Data-SI'!N502/Convert!$B$2*1000000</f>
        <v>246.43244021477912</v>
      </c>
      <c r="O502" s="5">
        <f>'90.1 Data-SI'!O502/Convert!$B$2*1000000</f>
        <v>246.43244021477912</v>
      </c>
      <c r="P502" s="5">
        <f t="shared" si="36"/>
        <v>0</v>
      </c>
      <c r="Q502" s="5">
        <f>'90.1 Data-SI'!Q502/Convert!$B$2*1000000</f>
        <v>0</v>
      </c>
      <c r="R502" s="5">
        <f>'90.1 Data-SI'!R502/Convert!$B$2*1000000</f>
        <v>0</v>
      </c>
      <c r="S502" s="5">
        <f>'90.1 Data-SI'!S502/Convert!$B$2*1000000</f>
        <v>0</v>
      </c>
      <c r="T502" s="5">
        <f>'90.1 Data-SI'!T502/Convert!$B$2*1000000</f>
        <v>0</v>
      </c>
      <c r="U502" s="5">
        <f>'90.1 Data-SI'!U502/Convert!$B$2*1000000</f>
        <v>525365.52802557661</v>
      </c>
      <c r="V502" s="5">
        <f>'90.1 Data-SI'!V502/Convert!$B$2*1000000</f>
        <v>0</v>
      </c>
      <c r="W502" s="5">
        <f t="shared" si="37"/>
        <v>751675.81167974137</v>
      </c>
      <c r="X502" s="5">
        <f t="shared" si="38"/>
        <v>18093.828014231283</v>
      </c>
      <c r="Y502" s="5">
        <f t="shared" si="39"/>
        <v>769769.63969397265</v>
      </c>
      <c r="Z502" s="5">
        <f>'90.1 Data-SI'!Y502/Convert!$B$2*1000000</f>
        <v>1765707.3904804476</v>
      </c>
      <c r="AA502" s="5">
        <f>'90.1 Data-SI'!Z502/Convert!$B$2*1000000</f>
        <v>942954.7761402973</v>
      </c>
      <c r="AB502" s="5">
        <f t="shared" si="35"/>
        <v>2708662.1666207449</v>
      </c>
    </row>
    <row r="503" spans="1:28" x14ac:dyDescent="0.25">
      <c r="A503" s="95">
        <v>2010</v>
      </c>
      <c r="B503" s="95" t="s">
        <v>58</v>
      </c>
      <c r="C503" s="52" t="s">
        <v>7</v>
      </c>
      <c r="D503" s="5">
        <f>'90.1 Data-SI'!D503*Convert!$B$1</f>
        <v>43201.815571462859</v>
      </c>
      <c r="E503" s="5">
        <f>'90.1 Data-SI'!E503/Convert!$B$2*1000000</f>
        <v>24595.853167590452</v>
      </c>
      <c r="F503" s="5">
        <f>'90.1 Data-SI'!F503/Convert!$B$2*1000000</f>
        <v>4454.7402654210073</v>
      </c>
      <c r="G503" s="5">
        <f>'90.1 Data-SI'!G503/Convert!$B$2*1000000</f>
        <v>395391.3721538356</v>
      </c>
      <c r="H503" s="5">
        <f>'90.1 Data-SI'!H503/Convert!$B$2*1000000</f>
        <v>391088.2826208545</v>
      </c>
      <c r="I503" s="5">
        <f>'90.1 Data-SI'!I503/Convert!$B$2*1000000</f>
        <v>62413.754569781559</v>
      </c>
      <c r="J503" s="5">
        <f>'90.1 Data-SI'!J503/Convert!$B$2*1000000</f>
        <v>560169.37112052541</v>
      </c>
      <c r="K503" s="5">
        <f>'90.1 Data-SI'!K503/Convert!$B$2*1000000</f>
        <v>399495.42010048946</v>
      </c>
      <c r="L503" s="5">
        <f>'90.1 Data-SI'!L503/Convert!$B$2*1000000</f>
        <v>0</v>
      </c>
      <c r="M503" s="5">
        <f>'90.1 Data-SI'!M503/Convert!$B$2*1000000</f>
        <v>300998.26938079769</v>
      </c>
      <c r="N503" s="5">
        <f>'90.1 Data-SI'!N503/Convert!$B$2*1000000</f>
        <v>246.43244021477912</v>
      </c>
      <c r="O503" s="5">
        <f>'90.1 Data-SI'!O503/Convert!$B$2*1000000</f>
        <v>246.43244021477912</v>
      </c>
      <c r="P503" s="5">
        <f t="shared" si="36"/>
        <v>0</v>
      </c>
      <c r="Q503" s="5">
        <f>'90.1 Data-SI'!Q503/Convert!$B$2*1000000</f>
        <v>0</v>
      </c>
      <c r="R503" s="5">
        <f>'90.1 Data-SI'!R503/Convert!$B$2*1000000</f>
        <v>0</v>
      </c>
      <c r="S503" s="5">
        <f>'90.1 Data-SI'!S503/Convert!$B$2*1000000</f>
        <v>0</v>
      </c>
      <c r="T503" s="5">
        <f>'90.1 Data-SI'!T503/Convert!$B$2*1000000</f>
        <v>0</v>
      </c>
      <c r="U503" s="5">
        <f>'90.1 Data-SI'!U503/Convert!$B$2*1000000</f>
        <v>511375.74795799912</v>
      </c>
      <c r="V503" s="5">
        <f>'90.1 Data-SI'!V503/Convert!$B$2*1000000</f>
        <v>0</v>
      </c>
      <c r="W503" s="5">
        <f t="shared" si="37"/>
        <v>720985.49470222369</v>
      </c>
      <c r="X503" s="5">
        <f t="shared" si="38"/>
        <v>4454.7402654210073</v>
      </c>
      <c r="Y503" s="5">
        <f t="shared" si="39"/>
        <v>725440.23496764468</v>
      </c>
      <c r="Z503" s="5">
        <f>'90.1 Data-SI'!Y503/Convert!$B$2*1000000</f>
        <v>1734912.8136243776</v>
      </c>
      <c r="AA503" s="5">
        <f>'90.1 Data-SI'!Z503/Convert!$B$2*1000000</f>
        <v>915325.90832390962</v>
      </c>
      <c r="AB503" s="5">
        <f t="shared" si="35"/>
        <v>2650238.7219482874</v>
      </c>
    </row>
    <row r="504" spans="1:28" x14ac:dyDescent="0.25">
      <c r="A504" s="95">
        <v>2010</v>
      </c>
      <c r="B504" s="95" t="s">
        <v>58</v>
      </c>
      <c r="C504" s="52" t="s">
        <v>17</v>
      </c>
      <c r="D504" s="5">
        <f>'90.1 Data-SI'!D504*Convert!$B$1</f>
        <v>43201.815571462859</v>
      </c>
      <c r="E504" s="5">
        <f>'90.1 Data-SI'!E504/Convert!$B$2*1000000</f>
        <v>4843.3452672981593</v>
      </c>
      <c r="F504" s="5">
        <f>'90.1 Data-SI'!F504/Convert!$B$2*1000000</f>
        <v>701.38463753437134</v>
      </c>
      <c r="G504" s="5">
        <f>'90.1 Data-SI'!G504/Convert!$B$2*1000000</f>
        <v>321006.68789208232</v>
      </c>
      <c r="H504" s="5">
        <f>'90.1 Data-SI'!H504/Convert!$B$2*1000000</f>
        <v>396452.92728091462</v>
      </c>
      <c r="I504" s="5">
        <f>'90.1 Data-SI'!I504/Convert!$B$2*1000000</f>
        <v>62404.276399004077</v>
      </c>
      <c r="J504" s="5">
        <f>'90.1 Data-SI'!J504/Convert!$B$2*1000000</f>
        <v>560169.37112052541</v>
      </c>
      <c r="K504" s="5">
        <f>'90.1 Data-SI'!K504/Convert!$B$2*1000000</f>
        <v>399495.42010048946</v>
      </c>
      <c r="L504" s="5">
        <f>'90.1 Data-SI'!L504/Convert!$B$2*1000000</f>
        <v>0</v>
      </c>
      <c r="M504" s="5">
        <f>'90.1 Data-SI'!M504/Convert!$B$2*1000000</f>
        <v>285055.98613305698</v>
      </c>
      <c r="N504" s="5">
        <f>'90.1 Data-SI'!N504/Convert!$B$2*1000000</f>
        <v>246.43244021477912</v>
      </c>
      <c r="O504" s="5">
        <f>'90.1 Data-SI'!O504/Convert!$B$2*1000000</f>
        <v>246.43244021477912</v>
      </c>
      <c r="P504" s="5">
        <f t="shared" si="36"/>
        <v>0</v>
      </c>
      <c r="Q504" s="5">
        <f>'90.1 Data-SI'!Q504/Convert!$B$2*1000000</f>
        <v>0</v>
      </c>
      <c r="R504" s="5">
        <f>'90.1 Data-SI'!R504/Convert!$B$2*1000000</f>
        <v>0</v>
      </c>
      <c r="S504" s="5">
        <f>'90.1 Data-SI'!S504/Convert!$B$2*1000000</f>
        <v>0</v>
      </c>
      <c r="T504" s="5">
        <f>'90.1 Data-SI'!T504/Convert!$B$2*1000000</f>
        <v>0</v>
      </c>
      <c r="U504" s="5">
        <f>'90.1 Data-SI'!U504/Convert!$B$2*1000000</f>
        <v>524408.23277705</v>
      </c>
      <c r="V504" s="5">
        <f>'90.1 Data-SI'!V504/Convert!$B$2*1000000</f>
        <v>0</v>
      </c>
      <c r="W504" s="5">
        <f t="shared" si="37"/>
        <v>610906.01929243747</v>
      </c>
      <c r="X504" s="5">
        <f t="shared" si="38"/>
        <v>701.38463753437134</v>
      </c>
      <c r="Y504" s="5">
        <f t="shared" si="39"/>
        <v>611607.40392997186</v>
      </c>
      <c r="Z504" s="5">
        <f>'90.1 Data-SI'!Y504/Convert!$B$2*1000000</f>
        <v>1630179.0265330963</v>
      </c>
      <c r="AA504" s="5">
        <f>'90.1 Data-SI'!Z504/Convert!$B$2*1000000</f>
        <v>924605.03751507378</v>
      </c>
      <c r="AB504" s="5">
        <f t="shared" si="35"/>
        <v>2554784.0640481701</v>
      </c>
    </row>
    <row r="505" spans="1:28" x14ac:dyDescent="0.25">
      <c r="A505" s="95">
        <v>2010</v>
      </c>
      <c r="B505" s="95" t="s">
        <v>58</v>
      </c>
      <c r="C505" s="52" t="s">
        <v>14</v>
      </c>
      <c r="D505" s="5">
        <f>'90.1 Data-SI'!D505*Convert!$B$1</f>
        <v>43201.815571462859</v>
      </c>
      <c r="E505" s="5">
        <f>'90.1 Data-SI'!E505/Convert!$B$2*1000000</f>
        <v>143755.41618221364</v>
      </c>
      <c r="F505" s="5">
        <f>'90.1 Data-SI'!F505/Convert!$B$2*1000000</f>
        <v>48916.839382633654</v>
      </c>
      <c r="G505" s="5">
        <f>'90.1 Data-SI'!G505/Convert!$B$2*1000000</f>
        <v>300069.40864460351</v>
      </c>
      <c r="H505" s="5">
        <f>'90.1 Data-SI'!H505/Convert!$B$2*1000000</f>
        <v>390927.15371763706</v>
      </c>
      <c r="I505" s="5">
        <f>'90.1 Data-SI'!I505/Convert!$B$2*1000000</f>
        <v>62318.972862006645</v>
      </c>
      <c r="J505" s="5">
        <f>'90.1 Data-SI'!J505/Convert!$B$2*1000000</f>
        <v>560169.37112052541</v>
      </c>
      <c r="K505" s="5">
        <f>'90.1 Data-SI'!K505/Convert!$B$2*1000000</f>
        <v>399495.42010048946</v>
      </c>
      <c r="L505" s="5">
        <f>'90.1 Data-SI'!L505/Convert!$B$2*1000000</f>
        <v>0</v>
      </c>
      <c r="M505" s="5">
        <f>'90.1 Data-SI'!M505/Convert!$B$2*1000000</f>
        <v>283596.34783332329</v>
      </c>
      <c r="N505" s="5">
        <f>'90.1 Data-SI'!N505/Convert!$B$2*1000000</f>
        <v>246.43244021477912</v>
      </c>
      <c r="O505" s="5">
        <f>'90.1 Data-SI'!O505/Convert!$B$2*1000000</f>
        <v>246.43244021477912</v>
      </c>
      <c r="P505" s="5">
        <f t="shared" si="36"/>
        <v>0</v>
      </c>
      <c r="Q505" s="5">
        <f>'90.1 Data-SI'!Q505/Convert!$B$2*1000000</f>
        <v>0</v>
      </c>
      <c r="R505" s="5">
        <f>'90.1 Data-SI'!R505/Convert!$B$2*1000000</f>
        <v>0</v>
      </c>
      <c r="S505" s="5">
        <f>'90.1 Data-SI'!S505/Convert!$B$2*1000000</f>
        <v>0</v>
      </c>
      <c r="T505" s="5">
        <f>'90.1 Data-SI'!T505/Convert!$B$2*1000000</f>
        <v>0</v>
      </c>
      <c r="U505" s="5">
        <f>'90.1 Data-SI'!U505/Convert!$B$2*1000000</f>
        <v>570623.79348809854</v>
      </c>
      <c r="V505" s="5">
        <f>'90.1 Data-SI'!V505/Convert!$B$2*1000000</f>
        <v>0</v>
      </c>
      <c r="W505" s="5">
        <f t="shared" si="37"/>
        <v>727421.17266014044</v>
      </c>
      <c r="X505" s="5">
        <f t="shared" si="38"/>
        <v>48916.839382633654</v>
      </c>
      <c r="Y505" s="5">
        <f t="shared" si="39"/>
        <v>776338.01204277412</v>
      </c>
      <c r="Z505" s="5">
        <f>'90.1 Data-SI'!Y505/Convert!$B$2*1000000</f>
        <v>1741083.1028005246</v>
      </c>
      <c r="AA505" s="5">
        <f>'90.1 Data-SI'!Z505/Convert!$B$2*1000000</f>
        <v>1019036.0529712217</v>
      </c>
      <c r="AB505" s="5">
        <f t="shared" si="35"/>
        <v>2760119.1557717463</v>
      </c>
    </row>
    <row r="506" spans="1:28" x14ac:dyDescent="0.25">
      <c r="A506" s="95">
        <v>2010</v>
      </c>
      <c r="B506" s="95" t="s">
        <v>58</v>
      </c>
      <c r="C506" s="52" t="s">
        <v>2</v>
      </c>
      <c r="D506" s="5">
        <f>'90.1 Data-SI'!D506*Convert!$B$1</f>
        <v>43201.815571462859</v>
      </c>
      <c r="E506" s="5">
        <f>'90.1 Data-SI'!E506/Convert!$B$2*1000000</f>
        <v>60470.729560395797</v>
      </c>
      <c r="F506" s="5">
        <f>'90.1 Data-SI'!F506/Convert!$B$2*1000000</f>
        <v>14643.773851224374</v>
      </c>
      <c r="G506" s="5">
        <f>'90.1 Data-SI'!G506/Convert!$B$2*1000000</f>
        <v>308978.8891754456</v>
      </c>
      <c r="H506" s="5">
        <f>'90.1 Data-SI'!H506/Convert!$B$2*1000000</f>
        <v>390860.8065221947</v>
      </c>
      <c r="I506" s="5">
        <f>'90.1 Data-SI'!I506/Convert!$B$2*1000000</f>
        <v>62375.841886671602</v>
      </c>
      <c r="J506" s="5">
        <f>'90.1 Data-SI'!J506/Convert!$B$2*1000000</f>
        <v>560169.37112052541</v>
      </c>
      <c r="K506" s="5">
        <f>'90.1 Data-SI'!K506/Convert!$B$2*1000000</f>
        <v>399495.42010048946</v>
      </c>
      <c r="L506" s="5">
        <f>'90.1 Data-SI'!L506/Convert!$B$2*1000000</f>
        <v>0</v>
      </c>
      <c r="M506" s="5">
        <f>'90.1 Data-SI'!M506/Convert!$B$2*1000000</f>
        <v>302438.95133897639</v>
      </c>
      <c r="N506" s="5">
        <f>'90.1 Data-SI'!N506/Convert!$B$2*1000000</f>
        <v>246.43244021477912</v>
      </c>
      <c r="O506" s="5">
        <f>'90.1 Data-SI'!O506/Convert!$B$2*1000000</f>
        <v>246.43244021477912</v>
      </c>
      <c r="P506" s="5">
        <f t="shared" si="36"/>
        <v>0</v>
      </c>
      <c r="Q506" s="5">
        <f>'90.1 Data-SI'!Q506/Convert!$B$2*1000000</f>
        <v>0</v>
      </c>
      <c r="R506" s="5">
        <f>'90.1 Data-SI'!R506/Convert!$B$2*1000000</f>
        <v>0</v>
      </c>
      <c r="S506" s="5">
        <f>'90.1 Data-SI'!S506/Convert!$B$2*1000000</f>
        <v>0</v>
      </c>
      <c r="T506" s="5">
        <f>'90.1 Data-SI'!T506/Convert!$B$2*1000000</f>
        <v>0</v>
      </c>
      <c r="U506" s="5">
        <f>'90.1 Data-SI'!U506/Convert!$B$2*1000000</f>
        <v>556453.92817574879</v>
      </c>
      <c r="V506" s="5">
        <f>'90.1 Data-SI'!V506/Convert!$B$2*1000000</f>
        <v>0</v>
      </c>
      <c r="W506" s="5">
        <f t="shared" si="37"/>
        <v>671888.57007481786</v>
      </c>
      <c r="X506" s="5">
        <f t="shared" si="38"/>
        <v>14643.773851224374</v>
      </c>
      <c r="Y506" s="5">
        <f t="shared" si="39"/>
        <v>686532.3439260422</v>
      </c>
      <c r="Z506" s="5">
        <f>'90.1 Data-SI'!Y506/Convert!$B$2*1000000</f>
        <v>1685522.0657028693</v>
      </c>
      <c r="AA506" s="5">
        <f>'90.1 Data-SI'!Z506/Convert!$B$2*1000000</f>
        <v>970593.12212746253</v>
      </c>
      <c r="AB506" s="5">
        <f t="shared" si="35"/>
        <v>2656115.1878303317</v>
      </c>
    </row>
    <row r="507" spans="1:28" x14ac:dyDescent="0.25">
      <c r="A507" s="95">
        <v>2010</v>
      </c>
      <c r="B507" s="95" t="s">
        <v>58</v>
      </c>
      <c r="C507" s="52" t="s">
        <v>18</v>
      </c>
      <c r="D507" s="5">
        <f>'90.1 Data-SI'!D507*Convert!$B$1</f>
        <v>43201.815571462859</v>
      </c>
      <c r="E507" s="5">
        <f>'90.1 Data-SI'!E507/Convert!$B$2*1000000</f>
        <v>70963.064611078895</v>
      </c>
      <c r="F507" s="5">
        <f>'90.1 Data-SI'!F507/Convert!$B$2*1000000</f>
        <v>25316.194146679813</v>
      </c>
      <c r="G507" s="5">
        <f>'90.1 Data-SI'!G507/Convert!$B$2*1000000</f>
        <v>202918.15817531565</v>
      </c>
      <c r="H507" s="5">
        <f>'90.1 Data-SI'!H507/Convert!$B$2*1000000</f>
        <v>391097.76079163194</v>
      </c>
      <c r="I507" s="5">
        <f>'90.1 Data-SI'!I507/Convert!$B$2*1000000</f>
        <v>62252.625666564214</v>
      </c>
      <c r="J507" s="5">
        <f>'90.1 Data-SI'!J507/Convert!$B$2*1000000</f>
        <v>560169.37112052541</v>
      </c>
      <c r="K507" s="5">
        <f>'90.1 Data-SI'!K507/Convert!$B$2*1000000</f>
        <v>399495.42010048946</v>
      </c>
      <c r="L507" s="5">
        <f>'90.1 Data-SI'!L507/Convert!$B$2*1000000</f>
        <v>0</v>
      </c>
      <c r="M507" s="5">
        <f>'90.1 Data-SI'!M507/Convert!$B$2*1000000</f>
        <v>283766.95490731811</v>
      </c>
      <c r="N507" s="5">
        <f>'90.1 Data-SI'!N507/Convert!$B$2*1000000</f>
        <v>246.43244021477912</v>
      </c>
      <c r="O507" s="5">
        <f>'90.1 Data-SI'!O507/Convert!$B$2*1000000</f>
        <v>246.43244021477912</v>
      </c>
      <c r="P507" s="5">
        <f t="shared" si="36"/>
        <v>0</v>
      </c>
      <c r="Q507" s="5">
        <f>'90.1 Data-SI'!Q507/Convert!$B$2*1000000</f>
        <v>0</v>
      </c>
      <c r="R507" s="5">
        <f>'90.1 Data-SI'!R507/Convert!$B$2*1000000</f>
        <v>0</v>
      </c>
      <c r="S507" s="5">
        <f>'90.1 Data-SI'!S507/Convert!$B$2*1000000</f>
        <v>0</v>
      </c>
      <c r="T507" s="5">
        <f>'90.1 Data-SI'!T507/Convert!$B$2*1000000</f>
        <v>0</v>
      </c>
      <c r="U507" s="5">
        <f>'90.1 Data-SI'!U507/Convert!$B$2*1000000</f>
        <v>586044.77734307712</v>
      </c>
      <c r="V507" s="5">
        <f>'90.1 Data-SI'!V507/Convert!$B$2*1000000</f>
        <v>0</v>
      </c>
      <c r="W507" s="5">
        <f t="shared" si="37"/>
        <v>557648.17769371264</v>
      </c>
      <c r="X507" s="5">
        <f t="shared" si="38"/>
        <v>25316.194146679813</v>
      </c>
      <c r="Y507" s="5">
        <f t="shared" si="39"/>
        <v>582964.37184039247</v>
      </c>
      <c r="Z507" s="5">
        <f>'90.1 Data-SI'!Y507/Convert!$B$2*1000000</f>
        <v>1571414.3677126491</v>
      </c>
      <c r="AA507" s="5">
        <f>'90.1 Data-SI'!Z507/Convert!$B$2*1000000</f>
        <v>1010846.913419469</v>
      </c>
      <c r="AB507" s="5">
        <f t="shared" si="35"/>
        <v>2582261.2811321178</v>
      </c>
    </row>
    <row r="508" spans="1:28" x14ac:dyDescent="0.25">
      <c r="A508" s="95">
        <v>2010</v>
      </c>
      <c r="B508" s="95" t="s">
        <v>58</v>
      </c>
      <c r="C508" s="52" t="s">
        <v>4</v>
      </c>
      <c r="D508" s="5">
        <f>'90.1 Data-SI'!D508*Convert!$B$1</f>
        <v>43201.815571462859</v>
      </c>
      <c r="E508" s="5">
        <f>'90.1 Data-SI'!E508/Convert!$B$2*1000000</f>
        <v>250375.35925821564</v>
      </c>
      <c r="F508" s="5">
        <f>'90.1 Data-SI'!F508/Convert!$B$2*1000000</f>
        <v>84080.852967127139</v>
      </c>
      <c r="G508" s="5">
        <f>'90.1 Data-SI'!G508/Convert!$B$2*1000000</f>
        <v>217552.45385576252</v>
      </c>
      <c r="H508" s="5">
        <f>'90.1 Data-SI'!H508/Convert!$B$2*1000000</f>
        <v>390927.15371763706</v>
      </c>
      <c r="I508" s="5">
        <f>'90.1 Data-SI'!I508/Convert!$B$2*1000000</f>
        <v>62347.40737433912</v>
      </c>
      <c r="J508" s="5">
        <f>'90.1 Data-SI'!J508/Convert!$B$2*1000000</f>
        <v>560169.37112052541</v>
      </c>
      <c r="K508" s="5">
        <f>'90.1 Data-SI'!K508/Convert!$B$2*1000000</f>
        <v>399495.42010048946</v>
      </c>
      <c r="L508" s="5">
        <f>'90.1 Data-SI'!L508/Convert!$B$2*1000000</f>
        <v>0</v>
      </c>
      <c r="M508" s="5">
        <f>'90.1 Data-SI'!M508/Convert!$B$2*1000000</f>
        <v>283103.48295289377</v>
      </c>
      <c r="N508" s="5">
        <f>'90.1 Data-SI'!N508/Convert!$B$2*1000000</f>
        <v>246.43244021477912</v>
      </c>
      <c r="O508" s="5">
        <f>'90.1 Data-SI'!O508/Convert!$B$2*1000000</f>
        <v>246.43244021477912</v>
      </c>
      <c r="P508" s="5">
        <f t="shared" si="36"/>
        <v>0</v>
      </c>
      <c r="Q508" s="5">
        <f>'90.1 Data-SI'!Q508/Convert!$B$2*1000000</f>
        <v>0</v>
      </c>
      <c r="R508" s="5">
        <f>'90.1 Data-SI'!R508/Convert!$B$2*1000000</f>
        <v>0</v>
      </c>
      <c r="S508" s="5">
        <f>'90.1 Data-SI'!S508/Convert!$B$2*1000000</f>
        <v>0</v>
      </c>
      <c r="T508" s="5">
        <f>'90.1 Data-SI'!T508/Convert!$B$2*1000000</f>
        <v>0</v>
      </c>
      <c r="U508" s="5">
        <f>'90.1 Data-SI'!U508/Convert!$B$2*1000000</f>
        <v>615436.58492407855</v>
      </c>
      <c r="V508" s="5">
        <f>'90.1 Data-SI'!V508/Convert!$B$2*1000000</f>
        <v>0</v>
      </c>
      <c r="W508" s="5">
        <f t="shared" si="37"/>
        <v>751031.29606687184</v>
      </c>
      <c r="X508" s="5">
        <f t="shared" si="38"/>
        <v>84080.852967127139</v>
      </c>
      <c r="Y508" s="5">
        <f t="shared" si="39"/>
        <v>835112.14903399895</v>
      </c>
      <c r="Z508" s="5">
        <f>'90.1 Data-SI'!Y508/Convert!$B$2*1000000</f>
        <v>1764712.1825488107</v>
      </c>
      <c r="AA508" s="5">
        <f>'90.1 Data-SI'!Z508/Convert!$B$2*1000000</f>
        <v>1099012.8579916949</v>
      </c>
      <c r="AB508" s="5">
        <f t="shared" si="35"/>
        <v>2863725.0405405057</v>
      </c>
    </row>
    <row r="509" spans="1:28" x14ac:dyDescent="0.25">
      <c r="A509" s="95">
        <v>2010</v>
      </c>
      <c r="B509" s="95" t="s">
        <v>58</v>
      </c>
      <c r="C509" s="52" t="s">
        <v>5</v>
      </c>
      <c r="D509" s="5">
        <f>'90.1 Data-SI'!D509*Convert!$B$1</f>
        <v>43201.815571462859</v>
      </c>
      <c r="E509" s="5">
        <f>'90.1 Data-SI'!E509/Convert!$B$2*1000000</f>
        <v>143982.89228087344</v>
      </c>
      <c r="F509" s="5">
        <f>'90.1 Data-SI'!F509/Convert!$B$2*1000000</f>
        <v>42177.859959837195</v>
      </c>
      <c r="G509" s="5">
        <f>'90.1 Data-SI'!G509/Convert!$B$2*1000000</f>
        <v>245446.71045392001</v>
      </c>
      <c r="H509" s="5">
        <f>'90.1 Data-SI'!H509/Convert!$B$2*1000000</f>
        <v>390946.11005919211</v>
      </c>
      <c r="I509" s="5">
        <f>'90.1 Data-SI'!I509/Convert!$B$2*1000000</f>
        <v>62347.40737433912</v>
      </c>
      <c r="J509" s="5">
        <f>'90.1 Data-SI'!J509/Convert!$B$2*1000000</f>
        <v>560169.37112052541</v>
      </c>
      <c r="K509" s="5">
        <f>'90.1 Data-SI'!K509/Convert!$B$2*1000000</f>
        <v>399495.42010048946</v>
      </c>
      <c r="L509" s="5">
        <f>'90.1 Data-SI'!L509/Convert!$B$2*1000000</f>
        <v>0</v>
      </c>
      <c r="M509" s="5">
        <f>'90.1 Data-SI'!M509/Convert!$B$2*1000000</f>
        <v>300363.23193870578</v>
      </c>
      <c r="N509" s="5">
        <f>'90.1 Data-SI'!N509/Convert!$B$2*1000000</f>
        <v>246.43244021477912</v>
      </c>
      <c r="O509" s="5">
        <f>'90.1 Data-SI'!O509/Convert!$B$2*1000000</f>
        <v>246.43244021477912</v>
      </c>
      <c r="P509" s="5">
        <f t="shared" si="36"/>
        <v>0</v>
      </c>
      <c r="Q509" s="5">
        <f>'90.1 Data-SI'!Q509/Convert!$B$2*1000000</f>
        <v>0</v>
      </c>
      <c r="R509" s="5">
        <f>'90.1 Data-SI'!R509/Convert!$B$2*1000000</f>
        <v>0</v>
      </c>
      <c r="S509" s="5">
        <f>'90.1 Data-SI'!S509/Convert!$B$2*1000000</f>
        <v>0</v>
      </c>
      <c r="T509" s="5">
        <f>'90.1 Data-SI'!T509/Convert!$B$2*1000000</f>
        <v>0</v>
      </c>
      <c r="U509" s="5">
        <f>'90.1 Data-SI'!U509/Convert!$B$2*1000000</f>
        <v>602261.92754336516</v>
      </c>
      <c r="V509" s="5">
        <f>'90.1 Data-SI'!V509/Convert!$B$2*1000000</f>
        <v>0</v>
      </c>
      <c r="W509" s="5">
        <f t="shared" si="37"/>
        <v>689792.83467349922</v>
      </c>
      <c r="X509" s="5">
        <f t="shared" si="38"/>
        <v>42177.859959837195</v>
      </c>
      <c r="Y509" s="5">
        <f t="shared" si="39"/>
        <v>731970.69463333639</v>
      </c>
      <c r="Z509" s="5">
        <f>'90.1 Data-SI'!Y509/Convert!$B$2*1000000</f>
        <v>1703502.1556677707</v>
      </c>
      <c r="AA509" s="5">
        <f>'90.1 Data-SI'!Z509/Convert!$B$2*1000000</f>
        <v>1043925.7294329145</v>
      </c>
      <c r="AB509" s="5">
        <f t="shared" si="35"/>
        <v>2747427.8851006851</v>
      </c>
    </row>
    <row r="510" spans="1:28" x14ac:dyDescent="0.25">
      <c r="A510" s="95">
        <v>2010</v>
      </c>
      <c r="B510" s="95" t="s">
        <v>58</v>
      </c>
      <c r="C510" s="52" t="s">
        <v>15</v>
      </c>
      <c r="D510" s="5">
        <f>'90.1 Data-SI'!D510*Convert!$B$1</f>
        <v>43201.815571462859</v>
      </c>
      <c r="E510" s="5">
        <f>'90.1 Data-SI'!E510/Convert!$B$2*1000000</f>
        <v>82213.65332396132</v>
      </c>
      <c r="F510" s="5">
        <f>'90.1 Data-SI'!F510/Convert!$B$2*1000000</f>
        <v>34709.06138717389</v>
      </c>
      <c r="G510" s="5">
        <f>'90.1 Data-SI'!G510/Convert!$B$2*1000000</f>
        <v>170986.20082594675</v>
      </c>
      <c r="H510" s="5">
        <f>'90.1 Data-SI'!H510/Convert!$B$2*1000000</f>
        <v>391145.15164551942</v>
      </c>
      <c r="I510" s="5">
        <f>'90.1 Data-SI'!I510/Convert!$B$2*1000000</f>
        <v>62243.147495786718</v>
      </c>
      <c r="J510" s="5">
        <f>'90.1 Data-SI'!J510/Convert!$B$2*1000000</f>
        <v>560169.37112052541</v>
      </c>
      <c r="K510" s="5">
        <f>'90.1 Data-SI'!K510/Convert!$B$2*1000000</f>
        <v>399495.42010048946</v>
      </c>
      <c r="L510" s="5">
        <f>'90.1 Data-SI'!L510/Convert!$B$2*1000000</f>
        <v>0</v>
      </c>
      <c r="M510" s="5">
        <f>'90.1 Data-SI'!M510/Convert!$B$2*1000000</f>
        <v>281255.2396512829</v>
      </c>
      <c r="N510" s="5">
        <f>'90.1 Data-SI'!N510/Convert!$B$2*1000000</f>
        <v>246.43244021477912</v>
      </c>
      <c r="O510" s="5">
        <f>'90.1 Data-SI'!O510/Convert!$B$2*1000000</f>
        <v>246.43244021477912</v>
      </c>
      <c r="P510" s="5">
        <f t="shared" si="36"/>
        <v>0</v>
      </c>
      <c r="Q510" s="5">
        <f>'90.1 Data-SI'!Q510/Convert!$B$2*1000000</f>
        <v>0</v>
      </c>
      <c r="R510" s="5">
        <f>'90.1 Data-SI'!R510/Convert!$B$2*1000000</f>
        <v>0</v>
      </c>
      <c r="S510" s="5">
        <f>'90.1 Data-SI'!S510/Convert!$B$2*1000000</f>
        <v>0</v>
      </c>
      <c r="T510" s="5">
        <f>'90.1 Data-SI'!T510/Convert!$B$2*1000000</f>
        <v>0</v>
      </c>
      <c r="U510" s="5">
        <f>'90.1 Data-SI'!U510/Convert!$B$2*1000000</f>
        <v>611541.05673452944</v>
      </c>
      <c r="V510" s="5">
        <f>'90.1 Data-SI'!V510/Convert!$B$2*1000000</f>
        <v>0</v>
      </c>
      <c r="W510" s="5">
        <f t="shared" si="37"/>
        <v>534455.09380119096</v>
      </c>
      <c r="X510" s="5">
        <f t="shared" si="38"/>
        <v>34709.06138717389</v>
      </c>
      <c r="Y510" s="5">
        <f t="shared" si="39"/>
        <v>569164.15518836491</v>
      </c>
      <c r="Z510" s="5">
        <f>'90.1 Data-SI'!Y510/Convert!$B$2*1000000</f>
        <v>1548259.1965032374</v>
      </c>
      <c r="AA510" s="5">
        <f>'90.1 Data-SI'!Z510/Convert!$B$2*1000000</f>
        <v>1045755.0163929701</v>
      </c>
      <c r="AB510" s="5">
        <f t="shared" si="35"/>
        <v>2594014.2128962073</v>
      </c>
    </row>
    <row r="511" spans="1:28" x14ac:dyDescent="0.25">
      <c r="A511" s="95">
        <v>2010</v>
      </c>
      <c r="B511" s="95" t="s">
        <v>58</v>
      </c>
      <c r="C511" s="52" t="s">
        <v>16</v>
      </c>
      <c r="D511" s="5">
        <f>'90.1 Data-SI'!D511*Convert!$B$1</f>
        <v>43201.815571462859</v>
      </c>
      <c r="E511" s="5">
        <f>'90.1 Data-SI'!E511/Convert!$B$2*1000000</f>
        <v>411921.30198978086</v>
      </c>
      <c r="F511" s="5">
        <f>'90.1 Data-SI'!F511/Convert!$B$2*1000000</f>
        <v>132343.69856611389</v>
      </c>
      <c r="G511" s="5">
        <f>'90.1 Data-SI'!G511/Convert!$B$2*1000000</f>
        <v>215998.03384825389</v>
      </c>
      <c r="H511" s="5">
        <f>'90.1 Data-SI'!H511/Convert!$B$2*1000000</f>
        <v>390965.06640074705</v>
      </c>
      <c r="I511" s="5">
        <f>'90.1 Data-SI'!I511/Convert!$B$2*1000000</f>
        <v>62309.494691229149</v>
      </c>
      <c r="J511" s="5">
        <f>'90.1 Data-SI'!J511/Convert!$B$2*1000000</f>
        <v>560169.37112052541</v>
      </c>
      <c r="K511" s="5">
        <f>'90.1 Data-SI'!K511/Convert!$B$2*1000000</f>
        <v>399495.42010048946</v>
      </c>
      <c r="L511" s="5">
        <f>'90.1 Data-SI'!L511/Convert!$B$2*1000000</f>
        <v>0</v>
      </c>
      <c r="M511" s="5">
        <f>'90.1 Data-SI'!M511/Convert!$B$2*1000000</f>
        <v>286894.75126389036</v>
      </c>
      <c r="N511" s="5">
        <f>'90.1 Data-SI'!N511/Convert!$B$2*1000000</f>
        <v>246.43244021477912</v>
      </c>
      <c r="O511" s="5">
        <f>'90.1 Data-SI'!O511/Convert!$B$2*1000000</f>
        <v>246.43244021477912</v>
      </c>
      <c r="P511" s="5">
        <f t="shared" si="36"/>
        <v>0</v>
      </c>
      <c r="Q511" s="5">
        <f>'90.1 Data-SI'!Q511/Convert!$B$2*1000000</f>
        <v>0</v>
      </c>
      <c r="R511" s="5">
        <f>'90.1 Data-SI'!R511/Convert!$B$2*1000000</f>
        <v>0</v>
      </c>
      <c r="S511" s="5">
        <f>'90.1 Data-SI'!S511/Convert!$B$2*1000000</f>
        <v>0</v>
      </c>
      <c r="T511" s="5">
        <f>'90.1 Data-SI'!T511/Convert!$B$2*1000000</f>
        <v>0</v>
      </c>
      <c r="U511" s="5">
        <f>'90.1 Data-SI'!U511/Convert!$B$2*1000000</f>
        <v>649093.5693549508</v>
      </c>
      <c r="V511" s="5">
        <f>'90.1 Data-SI'!V511/Convert!$B$2*1000000</f>
        <v>0</v>
      </c>
      <c r="W511" s="5">
        <f t="shared" si="37"/>
        <v>914814.08710192516</v>
      </c>
      <c r="X511" s="5">
        <f t="shared" si="38"/>
        <v>132343.69856611389</v>
      </c>
      <c r="Y511" s="5">
        <f t="shared" si="39"/>
        <v>1047157.785668039</v>
      </c>
      <c r="Z511" s="5">
        <f>'90.1 Data-SI'!Y511/Convert!$B$2*1000000</f>
        <v>1928513.9299254189</v>
      </c>
      <c r="AA511" s="5">
        <f>'90.1 Data-SI'!Z511/Convert!$B$2*1000000</f>
        <v>1180932.6880215541</v>
      </c>
      <c r="AB511" s="5">
        <f t="shared" si="35"/>
        <v>3109446.6179469731</v>
      </c>
    </row>
    <row r="512" spans="1:28" x14ac:dyDescent="0.25">
      <c r="A512" s="95">
        <v>2010</v>
      </c>
      <c r="B512" s="95" t="s">
        <v>58</v>
      </c>
      <c r="C512" s="52" t="s">
        <v>9</v>
      </c>
      <c r="D512" s="5">
        <f>'90.1 Data-SI'!D512*Convert!$B$1</f>
        <v>43201.815571462859</v>
      </c>
      <c r="E512" s="5">
        <f>'90.1 Data-SI'!E512/Convert!$B$2*1000000</f>
        <v>268165.88580756716</v>
      </c>
      <c r="F512" s="5">
        <f>'90.1 Data-SI'!F512/Convert!$B$2*1000000</f>
        <v>81389.052466319554</v>
      </c>
      <c r="G512" s="5">
        <f>'90.1 Data-SI'!G512/Convert!$B$2*1000000</f>
        <v>187487.69614955946</v>
      </c>
      <c r="H512" s="5">
        <f>'90.1 Data-SI'!H512/Convert!$B$2*1000000</f>
        <v>391050.36993774452</v>
      </c>
      <c r="I512" s="5">
        <f>'90.1 Data-SI'!I512/Convert!$B$2*1000000</f>
        <v>62271.582008119192</v>
      </c>
      <c r="J512" s="5">
        <f>'90.1 Data-SI'!J512/Convert!$B$2*1000000</f>
        <v>560169.37112052541</v>
      </c>
      <c r="K512" s="5">
        <f>'90.1 Data-SI'!K512/Convert!$B$2*1000000</f>
        <v>399495.42010048946</v>
      </c>
      <c r="L512" s="5">
        <f>'90.1 Data-SI'!L512/Convert!$B$2*1000000</f>
        <v>0</v>
      </c>
      <c r="M512" s="5">
        <f>'90.1 Data-SI'!M512/Convert!$B$2*1000000</f>
        <v>295235.5415480829</v>
      </c>
      <c r="N512" s="5">
        <f>'90.1 Data-SI'!N512/Convert!$B$2*1000000</f>
        <v>246.43244021477912</v>
      </c>
      <c r="O512" s="5">
        <f>'90.1 Data-SI'!O512/Convert!$B$2*1000000</f>
        <v>246.43244021477912</v>
      </c>
      <c r="P512" s="5">
        <f t="shared" si="36"/>
        <v>0</v>
      </c>
      <c r="Q512" s="5">
        <f>'90.1 Data-SI'!Q512/Convert!$B$2*1000000</f>
        <v>0</v>
      </c>
      <c r="R512" s="5">
        <f>'90.1 Data-SI'!R512/Convert!$B$2*1000000</f>
        <v>0</v>
      </c>
      <c r="S512" s="5">
        <f>'90.1 Data-SI'!S512/Convert!$B$2*1000000</f>
        <v>0</v>
      </c>
      <c r="T512" s="5">
        <f>'90.1 Data-SI'!T512/Convert!$B$2*1000000</f>
        <v>0</v>
      </c>
      <c r="U512" s="5">
        <f>'90.1 Data-SI'!U512/Convert!$B$2*1000000</f>
        <v>640288.34870266099</v>
      </c>
      <c r="V512" s="5">
        <f>'90.1 Data-SI'!V512/Convert!$B$2*1000000</f>
        <v>0</v>
      </c>
      <c r="W512" s="5">
        <f t="shared" si="37"/>
        <v>750889.12350520957</v>
      </c>
      <c r="X512" s="5">
        <f t="shared" si="38"/>
        <v>81389.052466319554</v>
      </c>
      <c r="Y512" s="5">
        <f t="shared" si="39"/>
        <v>832278.1759715291</v>
      </c>
      <c r="Z512" s="5">
        <f>'90.1 Data-SI'!Y512/Convert!$B$2*1000000</f>
        <v>1764617.4008410359</v>
      </c>
      <c r="AA512" s="5">
        <f>'90.1 Data-SI'!Z512/Convert!$B$2*1000000</f>
        <v>1121172.8212694703</v>
      </c>
      <c r="AB512" s="5">
        <f t="shared" si="35"/>
        <v>2885790.2221105061</v>
      </c>
    </row>
    <row r="513" spans="1:28" x14ac:dyDescent="0.25">
      <c r="A513" s="95">
        <v>2010</v>
      </c>
      <c r="B513" s="95" t="s">
        <v>58</v>
      </c>
      <c r="C513" s="52" t="s">
        <v>12</v>
      </c>
      <c r="D513" s="5">
        <f>'90.1 Data-SI'!D513*Convert!$B$1</f>
        <v>43201.815571462859</v>
      </c>
      <c r="E513" s="5">
        <f>'90.1 Data-SI'!E513/Convert!$B$2*1000000</f>
        <v>470221.53044213104</v>
      </c>
      <c r="F513" s="5">
        <f>'90.1 Data-SI'!F513/Convert!$B$2*1000000</f>
        <v>172531.14266267786</v>
      </c>
      <c r="G513" s="5">
        <f>'90.1 Data-SI'!G513/Convert!$B$2*1000000</f>
        <v>183885.99125411268</v>
      </c>
      <c r="H513" s="5">
        <f>'90.1 Data-SI'!H513/Convert!$B$2*1000000</f>
        <v>390974.5445715246</v>
      </c>
      <c r="I513" s="5">
        <f>'90.1 Data-SI'!I513/Convert!$B$2*1000000</f>
        <v>62233.669325009221</v>
      </c>
      <c r="J513" s="5">
        <f>'90.1 Data-SI'!J513/Convert!$B$2*1000000</f>
        <v>560169.37112052541</v>
      </c>
      <c r="K513" s="5">
        <f>'90.1 Data-SI'!K513/Convert!$B$2*1000000</f>
        <v>399495.42010048946</v>
      </c>
      <c r="L513" s="5">
        <f>'90.1 Data-SI'!L513/Convert!$B$2*1000000</f>
        <v>0</v>
      </c>
      <c r="M513" s="5">
        <f>'90.1 Data-SI'!M513/Convert!$B$2*1000000</f>
        <v>286041.71589391615</v>
      </c>
      <c r="N513" s="5">
        <f>'90.1 Data-SI'!N513/Convert!$B$2*1000000</f>
        <v>246.43244021477912</v>
      </c>
      <c r="O513" s="5">
        <f>'90.1 Data-SI'!O513/Convert!$B$2*1000000</f>
        <v>246.43244021477912</v>
      </c>
      <c r="P513" s="5">
        <f t="shared" si="36"/>
        <v>0</v>
      </c>
      <c r="Q513" s="5">
        <f>'90.1 Data-SI'!Q513/Convert!$B$2*1000000</f>
        <v>0</v>
      </c>
      <c r="R513" s="5">
        <f>'90.1 Data-SI'!R513/Convert!$B$2*1000000</f>
        <v>0</v>
      </c>
      <c r="S513" s="5">
        <f>'90.1 Data-SI'!S513/Convert!$B$2*1000000</f>
        <v>0</v>
      </c>
      <c r="T513" s="5">
        <f>'90.1 Data-SI'!T513/Convert!$B$2*1000000</f>
        <v>0</v>
      </c>
      <c r="U513" s="5">
        <f>'90.1 Data-SI'!U513/Convert!$B$2*1000000</f>
        <v>689034.58101129998</v>
      </c>
      <c r="V513" s="5">
        <f>'90.1 Data-SI'!V513/Convert!$B$2*1000000</f>
        <v>0</v>
      </c>
      <c r="W513" s="5">
        <f t="shared" si="37"/>
        <v>940149.23759015976</v>
      </c>
      <c r="X513" s="5">
        <f t="shared" si="38"/>
        <v>172531.14266267786</v>
      </c>
      <c r="Y513" s="5">
        <f t="shared" si="39"/>
        <v>1112680.3802528377</v>
      </c>
      <c r="Z513" s="5">
        <f>'90.1 Data-SI'!Y513/Convert!$B$2*1000000</f>
        <v>1953773.255047434</v>
      </c>
      <c r="AA513" s="5">
        <f>'90.1 Data-SI'!Z513/Convert!$B$2*1000000</f>
        <v>1261070.6219452447</v>
      </c>
      <c r="AB513" s="5">
        <f t="shared" si="35"/>
        <v>3214843.8769926787</v>
      </c>
    </row>
    <row r="514" spans="1:28" x14ac:dyDescent="0.25">
      <c r="A514" s="95">
        <v>2010</v>
      </c>
      <c r="B514" s="95" t="s">
        <v>58</v>
      </c>
      <c r="C514" s="52" t="s">
        <v>8</v>
      </c>
      <c r="D514" s="5">
        <f>'90.1 Data-SI'!D514*Convert!$B$1</f>
        <v>43201.815571462859</v>
      </c>
      <c r="E514" s="5">
        <f>'90.1 Data-SI'!E514/Convert!$B$2*1000000</f>
        <v>677509.12534587015</v>
      </c>
      <c r="F514" s="5">
        <f>'90.1 Data-SI'!F514/Convert!$B$2*1000000</f>
        <v>263379.40956493391</v>
      </c>
      <c r="G514" s="5">
        <f>'90.1 Data-SI'!G514/Convert!$B$2*1000000</f>
        <v>127016.96658916364</v>
      </c>
      <c r="H514" s="5">
        <f>'90.1 Data-SI'!H514/Convert!$B$2*1000000</f>
        <v>392026.62152782612</v>
      </c>
      <c r="I514" s="5">
        <f>'90.1 Data-SI'!I514/Convert!$B$2*1000000</f>
        <v>61892.455177019525</v>
      </c>
      <c r="J514" s="5">
        <f>'90.1 Data-SI'!J514/Convert!$B$2*1000000</f>
        <v>560169.37112052541</v>
      </c>
      <c r="K514" s="5">
        <f>'90.1 Data-SI'!K514/Convert!$B$2*1000000</f>
        <v>399495.42010048946</v>
      </c>
      <c r="L514" s="5">
        <f>'90.1 Data-SI'!L514/Convert!$B$2*1000000</f>
        <v>0</v>
      </c>
      <c r="M514" s="5">
        <f>'90.1 Data-SI'!M514/Convert!$B$2*1000000</f>
        <v>284724.25015584478</v>
      </c>
      <c r="N514" s="5">
        <f>'90.1 Data-SI'!N514/Convert!$B$2*1000000</f>
        <v>246.43244021477912</v>
      </c>
      <c r="O514" s="5">
        <f>'90.1 Data-SI'!O514/Convert!$B$2*1000000</f>
        <v>246.43244021477912</v>
      </c>
      <c r="P514" s="5">
        <f t="shared" si="36"/>
        <v>0</v>
      </c>
      <c r="Q514" s="5">
        <f>'90.1 Data-SI'!Q514/Convert!$B$2*1000000</f>
        <v>0</v>
      </c>
      <c r="R514" s="5">
        <f>'90.1 Data-SI'!R514/Convert!$B$2*1000000</f>
        <v>0</v>
      </c>
      <c r="S514" s="5">
        <f>'90.1 Data-SI'!S514/Convert!$B$2*1000000</f>
        <v>0</v>
      </c>
      <c r="T514" s="5">
        <f>'90.1 Data-SI'!T514/Convert!$B$2*1000000</f>
        <v>0</v>
      </c>
      <c r="U514" s="5">
        <f>'90.1 Data-SI'!U514/Convert!$B$2*1000000</f>
        <v>743372.9340786587</v>
      </c>
      <c r="V514" s="5">
        <f>'90.1 Data-SI'!V514/Convert!$B$2*1000000</f>
        <v>0</v>
      </c>
      <c r="W514" s="5">
        <f t="shared" si="37"/>
        <v>1089250.3420908786</v>
      </c>
      <c r="X514" s="5">
        <f t="shared" si="38"/>
        <v>263379.40956493391</v>
      </c>
      <c r="Y514" s="5">
        <f t="shared" si="39"/>
        <v>1352629.7516558126</v>
      </c>
      <c r="Z514" s="5">
        <f>'90.1 Data-SI'!Y514/Convert!$B$2*1000000</f>
        <v>2103575.744185687</v>
      </c>
      <c r="AA514" s="5">
        <f>'90.1 Data-SI'!Z514/Convert!$B$2*1000000</f>
        <v>1406247.7637440823</v>
      </c>
      <c r="AB514" s="5">
        <f t="shared" ref="AB514:AB577" si="40">SUM(Z514:AA514)</f>
        <v>3509823.5079297693</v>
      </c>
    </row>
    <row r="515" spans="1:28" x14ac:dyDescent="0.25">
      <c r="A515" s="95">
        <v>2013</v>
      </c>
      <c r="B515" s="95" t="s">
        <v>58</v>
      </c>
      <c r="C515" s="52" t="s">
        <v>10</v>
      </c>
      <c r="D515" s="5">
        <f>'90.1 Data-SI'!D515*Convert!$B$1</f>
        <v>43201.815571462859</v>
      </c>
      <c r="E515" s="5">
        <f>'90.1 Data-SI'!E515/Convert!$B$2*1000000</f>
        <v>0</v>
      </c>
      <c r="F515" s="5">
        <f>'90.1 Data-SI'!F515/Convert!$B$2*1000000</f>
        <v>0</v>
      </c>
      <c r="G515" s="5">
        <f>'90.1 Data-SI'!G515/Convert!$B$2*1000000</f>
        <v>891791.61028339819</v>
      </c>
      <c r="H515" s="5">
        <f>'90.1 Data-SI'!H515/Convert!$B$2*1000000</f>
        <v>302600.08024219377</v>
      </c>
      <c r="I515" s="5">
        <f>'90.1 Data-SI'!I515/Convert!$B$2*1000000</f>
        <v>62470.623594446501</v>
      </c>
      <c r="J515" s="5">
        <f>'90.1 Data-SI'!J515/Convert!$B$2*1000000</f>
        <v>528559.67157759122</v>
      </c>
      <c r="K515" s="5">
        <f>'90.1 Data-SI'!K515/Convert!$B$2*1000000</f>
        <v>399495.42010048946</v>
      </c>
      <c r="L515" s="5">
        <f>'90.1 Data-SI'!L515/Convert!$B$2*1000000</f>
        <v>0</v>
      </c>
      <c r="M515" s="5">
        <f>'90.1 Data-SI'!M515/Convert!$B$2*1000000</f>
        <v>253493.6774440103</v>
      </c>
      <c r="N515" s="5">
        <f>'90.1 Data-SI'!N515/Convert!$B$2*1000000</f>
        <v>246.43244021477912</v>
      </c>
      <c r="O515" s="5">
        <f>'90.1 Data-SI'!O515/Convert!$B$2*1000000</f>
        <v>246.43244021477912</v>
      </c>
      <c r="P515" s="5">
        <f t="shared" ref="P515:P578" si="41">N515-O515</f>
        <v>0</v>
      </c>
      <c r="Q515" s="5">
        <f>'90.1 Data-SI'!Q515/Convert!$B$2*1000000</f>
        <v>0</v>
      </c>
      <c r="R515" s="5">
        <f>'90.1 Data-SI'!R515/Convert!$B$2*1000000</f>
        <v>0</v>
      </c>
      <c r="S515" s="5">
        <f>'90.1 Data-SI'!S515/Convert!$B$2*1000000</f>
        <v>0</v>
      </c>
      <c r="T515" s="5">
        <f>'90.1 Data-SI'!T515/Convert!$B$2*1000000</f>
        <v>0</v>
      </c>
      <c r="U515" s="5">
        <f>'90.1 Data-SI'!U515/Convert!$B$2*1000000</f>
        <v>433569.44404557138</v>
      </c>
      <c r="V515" s="5">
        <f>'90.1 Data-SI'!V515/Convert!$B$2*1000000</f>
        <v>0</v>
      </c>
      <c r="W515" s="5">
        <f t="shared" ref="W515:W578" si="42">E515+G515+M515+SUM(P515:S515)</f>
        <v>1145285.2877274086</v>
      </c>
      <c r="X515" s="5">
        <f t="shared" ref="X515:X578" si="43">F515</f>
        <v>0</v>
      </c>
      <c r="Y515" s="5">
        <f t="shared" ref="Y515:Y578" si="44">SUM(W515:X515)</f>
        <v>1145285.2877274086</v>
      </c>
      <c r="Z515" s="5">
        <f>'90.1 Data-SI'!Y515/Convert!$B$2*1000000</f>
        <v>2039171.5737526326</v>
      </c>
      <c r="AA515" s="5">
        <f>'90.1 Data-SI'!Z515/Convert!$B$2*1000000</f>
        <v>833064.86414606078</v>
      </c>
      <c r="AB515" s="5">
        <f t="shared" si="40"/>
        <v>2872236.4378986936</v>
      </c>
    </row>
    <row r="516" spans="1:28" x14ac:dyDescent="0.25">
      <c r="A516" s="95">
        <v>2013</v>
      </c>
      <c r="B516" s="95" t="s">
        <v>58</v>
      </c>
      <c r="C516" s="52" t="s">
        <v>6</v>
      </c>
      <c r="D516" s="5">
        <f>'90.1 Data-SI'!D516*Convert!$B$1</f>
        <v>43201.815571462859</v>
      </c>
      <c r="E516" s="5">
        <f>'90.1 Data-SI'!E516/Convert!$B$2*1000000</f>
        <v>113.73804932989805</v>
      </c>
      <c r="F516" s="5">
        <f>'90.1 Data-SI'!F516/Convert!$B$2*1000000</f>
        <v>0</v>
      </c>
      <c r="G516" s="5">
        <f>'90.1 Data-SI'!G516/Convert!$B$2*1000000</f>
        <v>816297.98004067829</v>
      </c>
      <c r="H516" s="5">
        <f>'90.1 Data-SI'!H516/Convert!$B$2*1000000</f>
        <v>302912.85987785098</v>
      </c>
      <c r="I516" s="5">
        <f>'90.1 Data-SI'!I516/Convert!$B$2*1000000</f>
        <v>62480.101765223997</v>
      </c>
      <c r="J516" s="5">
        <f>'90.1 Data-SI'!J516/Convert!$B$2*1000000</f>
        <v>528559.67157759122</v>
      </c>
      <c r="K516" s="5">
        <f>'90.1 Data-SI'!K516/Convert!$B$2*1000000</f>
        <v>399495.42010048946</v>
      </c>
      <c r="L516" s="5">
        <f>'90.1 Data-SI'!L516/Convert!$B$2*1000000</f>
        <v>0</v>
      </c>
      <c r="M516" s="5">
        <f>'90.1 Data-SI'!M516/Convert!$B$2*1000000</f>
        <v>257901.0268555439</v>
      </c>
      <c r="N516" s="5">
        <f>'90.1 Data-SI'!N516/Convert!$B$2*1000000</f>
        <v>246.43244021477912</v>
      </c>
      <c r="O516" s="5">
        <f>'90.1 Data-SI'!O516/Convert!$B$2*1000000</f>
        <v>246.43244021477912</v>
      </c>
      <c r="P516" s="5">
        <f t="shared" si="41"/>
        <v>0</v>
      </c>
      <c r="Q516" s="5">
        <f>'90.1 Data-SI'!Q516/Convert!$B$2*1000000</f>
        <v>0</v>
      </c>
      <c r="R516" s="5">
        <f>'90.1 Data-SI'!R516/Convert!$B$2*1000000</f>
        <v>0</v>
      </c>
      <c r="S516" s="5">
        <f>'90.1 Data-SI'!S516/Convert!$B$2*1000000</f>
        <v>0</v>
      </c>
      <c r="T516" s="5">
        <f>'90.1 Data-SI'!T516/Convert!$B$2*1000000</f>
        <v>0</v>
      </c>
      <c r="U516" s="5">
        <f>'90.1 Data-SI'!U516/Convert!$B$2*1000000</f>
        <v>432574.23611393478</v>
      </c>
      <c r="V516" s="5">
        <f>'90.1 Data-SI'!V516/Convert!$B$2*1000000</f>
        <v>0</v>
      </c>
      <c r="W516" s="5">
        <f t="shared" si="42"/>
        <v>1074312.744945552</v>
      </c>
      <c r="X516" s="5">
        <f t="shared" si="43"/>
        <v>0</v>
      </c>
      <c r="Y516" s="5">
        <f t="shared" si="44"/>
        <v>1074312.744945552</v>
      </c>
      <c r="Z516" s="5">
        <f>'90.1 Data-SI'!Y516/Convert!$B$2*1000000</f>
        <v>1968502.3324356559</v>
      </c>
      <c r="AA516" s="5">
        <f>'90.1 Data-SI'!Z516/Convert!$B$2*1000000</f>
        <v>832069.65621442418</v>
      </c>
      <c r="AB516" s="5">
        <f t="shared" si="40"/>
        <v>2800571.9886500798</v>
      </c>
    </row>
    <row r="517" spans="1:28" x14ac:dyDescent="0.25">
      <c r="A517" s="95">
        <v>2013</v>
      </c>
      <c r="B517" s="95" t="s">
        <v>58</v>
      </c>
      <c r="C517" s="52" t="s">
        <v>11</v>
      </c>
      <c r="D517" s="5">
        <f>'90.1 Data-SI'!D517*Convert!$B$1</f>
        <v>43201.815571462859</v>
      </c>
      <c r="E517" s="5">
        <f>'90.1 Data-SI'!E517/Convert!$B$2*1000000</f>
        <v>47.390853887457524</v>
      </c>
      <c r="F517" s="5">
        <f>'90.1 Data-SI'!F517/Convert!$B$2*1000000</f>
        <v>0</v>
      </c>
      <c r="G517" s="5">
        <f>'90.1 Data-SI'!G517/Convert!$B$2*1000000</f>
        <v>639435.3133326869</v>
      </c>
      <c r="H517" s="5">
        <f>'90.1 Data-SI'!H517/Convert!$B$2*1000000</f>
        <v>305595.18220788112</v>
      </c>
      <c r="I517" s="5">
        <f>'90.1 Data-SI'!I517/Convert!$B$2*1000000</f>
        <v>62489.579936001493</v>
      </c>
      <c r="J517" s="5">
        <f>'90.1 Data-SI'!J517/Convert!$B$2*1000000</f>
        <v>528559.67157759122</v>
      </c>
      <c r="K517" s="5">
        <f>'90.1 Data-SI'!K517/Convert!$B$2*1000000</f>
        <v>399495.42010048946</v>
      </c>
      <c r="L517" s="5">
        <f>'90.1 Data-SI'!L517/Convert!$B$2*1000000</f>
        <v>0</v>
      </c>
      <c r="M517" s="5">
        <f>'90.1 Data-SI'!M517/Convert!$B$2*1000000</f>
        <v>249882.494377786</v>
      </c>
      <c r="N517" s="5">
        <f>'90.1 Data-SI'!N517/Convert!$B$2*1000000</f>
        <v>246.43244021477912</v>
      </c>
      <c r="O517" s="5">
        <f>'90.1 Data-SI'!O517/Convert!$B$2*1000000</f>
        <v>246.43244021477912</v>
      </c>
      <c r="P517" s="5">
        <f t="shared" si="41"/>
        <v>0</v>
      </c>
      <c r="Q517" s="5">
        <f>'90.1 Data-SI'!Q517/Convert!$B$2*1000000</f>
        <v>0</v>
      </c>
      <c r="R517" s="5">
        <f>'90.1 Data-SI'!R517/Convert!$B$2*1000000</f>
        <v>0</v>
      </c>
      <c r="S517" s="5">
        <f>'90.1 Data-SI'!S517/Convert!$B$2*1000000</f>
        <v>0</v>
      </c>
      <c r="T517" s="5">
        <f>'90.1 Data-SI'!T517/Convert!$B$2*1000000</f>
        <v>0</v>
      </c>
      <c r="U517" s="5">
        <f>'90.1 Data-SI'!U517/Convert!$B$2*1000000</f>
        <v>451786.48827991006</v>
      </c>
      <c r="V517" s="5">
        <f>'90.1 Data-SI'!V517/Convert!$B$2*1000000</f>
        <v>0</v>
      </c>
      <c r="W517" s="5">
        <f t="shared" si="42"/>
        <v>889365.19856436038</v>
      </c>
      <c r="X517" s="5">
        <f t="shared" si="43"/>
        <v>0</v>
      </c>
      <c r="Y517" s="5">
        <f t="shared" si="44"/>
        <v>889365.19856436038</v>
      </c>
      <c r="Z517" s="5">
        <f>'90.1 Data-SI'!Y517/Convert!$B$2*1000000</f>
        <v>1786246.5865552714</v>
      </c>
      <c r="AA517" s="5">
        <f>'90.1 Data-SI'!Z517/Convert!$B$2*1000000</f>
        <v>851281.90838039957</v>
      </c>
      <c r="AB517" s="5">
        <f t="shared" si="40"/>
        <v>2637528.4949356709</v>
      </c>
    </row>
    <row r="518" spans="1:28" x14ac:dyDescent="0.25">
      <c r="A518" s="95">
        <v>2013</v>
      </c>
      <c r="B518" s="95" t="s">
        <v>58</v>
      </c>
      <c r="C518" s="52" t="s">
        <v>13</v>
      </c>
      <c r="D518" s="5">
        <f>'90.1 Data-SI'!D518*Convert!$B$1</f>
        <v>43201.815571462859</v>
      </c>
      <c r="E518" s="5">
        <f>'90.1 Data-SI'!E518/Convert!$B$2*1000000</f>
        <v>3525.8795292268401</v>
      </c>
      <c r="F518" s="5">
        <f>'90.1 Data-SI'!F518/Convert!$B$2*1000000</f>
        <v>786.68817453179486</v>
      </c>
      <c r="G518" s="5">
        <f>'90.1 Data-SI'!G518/Convert!$B$2*1000000</f>
        <v>686162.69526572002</v>
      </c>
      <c r="H518" s="5">
        <f>'90.1 Data-SI'!H518/Convert!$B$2*1000000</f>
        <v>304258.76012825483</v>
      </c>
      <c r="I518" s="5">
        <f>'90.1 Data-SI'!I518/Convert!$B$2*1000000</f>
        <v>62404.276399004077</v>
      </c>
      <c r="J518" s="5">
        <f>'90.1 Data-SI'!J518/Convert!$B$2*1000000</f>
        <v>528559.67157759122</v>
      </c>
      <c r="K518" s="5">
        <f>'90.1 Data-SI'!K518/Convert!$B$2*1000000</f>
        <v>399495.42010048946</v>
      </c>
      <c r="L518" s="5">
        <f>'90.1 Data-SI'!L518/Convert!$B$2*1000000</f>
        <v>0</v>
      </c>
      <c r="M518" s="5">
        <f>'90.1 Data-SI'!M518/Convert!$B$2*1000000</f>
        <v>254991.22842685395</v>
      </c>
      <c r="N518" s="5">
        <f>'90.1 Data-SI'!N518/Convert!$B$2*1000000</f>
        <v>246.43244021477912</v>
      </c>
      <c r="O518" s="5">
        <f>'90.1 Data-SI'!O518/Convert!$B$2*1000000</f>
        <v>246.43244021477912</v>
      </c>
      <c r="P518" s="5">
        <f t="shared" si="41"/>
        <v>0</v>
      </c>
      <c r="Q518" s="5">
        <f>'90.1 Data-SI'!Q518/Convert!$B$2*1000000</f>
        <v>0</v>
      </c>
      <c r="R518" s="5">
        <f>'90.1 Data-SI'!R518/Convert!$B$2*1000000</f>
        <v>0</v>
      </c>
      <c r="S518" s="5">
        <f>'90.1 Data-SI'!S518/Convert!$B$2*1000000</f>
        <v>0</v>
      </c>
      <c r="T518" s="5">
        <f>'90.1 Data-SI'!T518/Convert!$B$2*1000000</f>
        <v>0</v>
      </c>
      <c r="U518" s="5">
        <f>'90.1 Data-SI'!U518/Convert!$B$2*1000000</f>
        <v>452506.82925899944</v>
      </c>
      <c r="V518" s="5">
        <f>'90.1 Data-SI'!V518/Convert!$B$2*1000000</f>
        <v>0</v>
      </c>
      <c r="W518" s="5">
        <f t="shared" si="42"/>
        <v>944679.80322180083</v>
      </c>
      <c r="X518" s="5">
        <f t="shared" si="43"/>
        <v>786.68817453179486</v>
      </c>
      <c r="Y518" s="5">
        <f t="shared" si="44"/>
        <v>945466.49139633263</v>
      </c>
      <c r="Z518" s="5">
        <f>'90.1 Data-SI'!Y518/Convert!$B$2*1000000</f>
        <v>1840148.9437668656</v>
      </c>
      <c r="AA518" s="5">
        <f>'90.1 Data-SI'!Z518/Convert!$B$2*1000000</f>
        <v>852788.93753402063</v>
      </c>
      <c r="AB518" s="5">
        <f t="shared" si="40"/>
        <v>2692937.8813008862</v>
      </c>
    </row>
    <row r="519" spans="1:28" x14ac:dyDescent="0.25">
      <c r="A519" s="95">
        <v>2013</v>
      </c>
      <c r="B519" s="95" t="s">
        <v>58</v>
      </c>
      <c r="C519" s="52" t="s">
        <v>19</v>
      </c>
      <c r="D519" s="5">
        <f>'90.1 Data-SI'!D519*Convert!$B$1</f>
        <v>43201.815571462859</v>
      </c>
      <c r="E519" s="5">
        <f>'90.1 Data-SI'!E519/Convert!$B$2*1000000</f>
        <v>7610.9711343256777</v>
      </c>
      <c r="F519" s="5">
        <f>'90.1 Data-SI'!F519/Convert!$B$2*1000000</f>
        <v>2786.5822085825025</v>
      </c>
      <c r="G519" s="5">
        <f>'90.1 Data-SI'!G519/Convert!$B$2*1000000</f>
        <v>553904.30023660348</v>
      </c>
      <c r="H519" s="5">
        <f>'90.1 Data-SI'!H519/Convert!$B$2*1000000</f>
        <v>305272.92440144636</v>
      </c>
      <c r="I519" s="5">
        <f>'90.1 Data-SI'!I519/Convert!$B$2*1000000</f>
        <v>62385.320057449084</v>
      </c>
      <c r="J519" s="5">
        <f>'90.1 Data-SI'!J519/Convert!$B$2*1000000</f>
        <v>528559.67157759122</v>
      </c>
      <c r="K519" s="5">
        <f>'90.1 Data-SI'!K519/Convert!$B$2*1000000</f>
        <v>399495.42010048946</v>
      </c>
      <c r="L519" s="5">
        <f>'90.1 Data-SI'!L519/Convert!$B$2*1000000</f>
        <v>0</v>
      </c>
      <c r="M519" s="5">
        <f>'90.1 Data-SI'!M519/Convert!$B$2*1000000</f>
        <v>249152.67522791922</v>
      </c>
      <c r="N519" s="5">
        <f>'90.1 Data-SI'!N519/Convert!$B$2*1000000</f>
        <v>246.43244021477912</v>
      </c>
      <c r="O519" s="5">
        <f>'90.1 Data-SI'!O519/Convert!$B$2*1000000</f>
        <v>246.43244021477912</v>
      </c>
      <c r="P519" s="5">
        <f t="shared" si="41"/>
        <v>0</v>
      </c>
      <c r="Q519" s="5">
        <f>'90.1 Data-SI'!Q519/Convert!$B$2*1000000</f>
        <v>0</v>
      </c>
      <c r="R519" s="5">
        <f>'90.1 Data-SI'!R519/Convert!$B$2*1000000</f>
        <v>0</v>
      </c>
      <c r="S519" s="5">
        <f>'90.1 Data-SI'!S519/Convert!$B$2*1000000</f>
        <v>0</v>
      </c>
      <c r="T519" s="5">
        <f>'90.1 Data-SI'!T519/Convert!$B$2*1000000</f>
        <v>0</v>
      </c>
      <c r="U519" s="5">
        <f>'90.1 Data-SI'!U519/Convert!$B$2*1000000</f>
        <v>473245.06692015083</v>
      </c>
      <c r="V519" s="5">
        <f>'90.1 Data-SI'!V519/Convert!$B$2*1000000</f>
        <v>0</v>
      </c>
      <c r="W519" s="5">
        <f t="shared" si="42"/>
        <v>810667.94659884844</v>
      </c>
      <c r="X519" s="5">
        <f t="shared" si="43"/>
        <v>2786.5822085825025</v>
      </c>
      <c r="Y519" s="5">
        <f t="shared" si="44"/>
        <v>813454.52880743099</v>
      </c>
      <c r="Z519" s="5">
        <f>'90.1 Data-SI'!Y519/Convert!$B$2*1000000</f>
        <v>1707141.7732463274</v>
      </c>
      <c r="AA519" s="5">
        <f>'90.1 Data-SI'!Z519/Convert!$B$2*1000000</f>
        <v>875527.06922922272</v>
      </c>
      <c r="AB519" s="5">
        <f t="shared" si="40"/>
        <v>2582668.8424755502</v>
      </c>
    </row>
    <row r="520" spans="1:28" x14ac:dyDescent="0.25">
      <c r="A520" s="95">
        <v>2013</v>
      </c>
      <c r="B520" s="95" t="s">
        <v>58</v>
      </c>
      <c r="C520" s="52" t="s">
        <v>20</v>
      </c>
      <c r="D520" s="5">
        <f>'90.1 Data-SI'!D520*Convert!$B$1</f>
        <v>43201.815571462859</v>
      </c>
      <c r="E520" s="5">
        <f>'90.1 Data-SI'!E520/Convert!$B$2*1000000</f>
        <v>7032.8027168986964</v>
      </c>
      <c r="F520" s="5">
        <f>'90.1 Data-SI'!F520/Convert!$B$2*1000000</f>
        <v>1924.0686678307754</v>
      </c>
      <c r="G520" s="5">
        <f>'90.1 Data-SI'!G520/Convert!$B$2*1000000</f>
        <v>445578.28642065317</v>
      </c>
      <c r="H520" s="5">
        <f>'90.1 Data-SI'!H520/Convert!$B$2*1000000</f>
        <v>307358.12197249453</v>
      </c>
      <c r="I520" s="5">
        <f>'90.1 Data-SI'!I520/Convert!$B$2*1000000</f>
        <v>62432.710911336544</v>
      </c>
      <c r="J520" s="5">
        <f>'90.1 Data-SI'!J520/Convert!$B$2*1000000</f>
        <v>528559.67157759122</v>
      </c>
      <c r="K520" s="5">
        <f>'90.1 Data-SI'!K520/Convert!$B$2*1000000</f>
        <v>399495.42010048946</v>
      </c>
      <c r="L520" s="5">
        <f>'90.1 Data-SI'!L520/Convert!$B$2*1000000</f>
        <v>0</v>
      </c>
      <c r="M520" s="5">
        <f>'90.1 Data-SI'!M520/Convert!$B$2*1000000</f>
        <v>254839.57769441413</v>
      </c>
      <c r="N520" s="5">
        <f>'90.1 Data-SI'!N520/Convert!$B$2*1000000</f>
        <v>246.43244021477912</v>
      </c>
      <c r="O520" s="5">
        <f>'90.1 Data-SI'!O520/Convert!$B$2*1000000</f>
        <v>246.43244021477912</v>
      </c>
      <c r="P520" s="5">
        <f t="shared" si="41"/>
        <v>0</v>
      </c>
      <c r="Q520" s="5">
        <f>'90.1 Data-SI'!Q520/Convert!$B$2*1000000</f>
        <v>0</v>
      </c>
      <c r="R520" s="5">
        <f>'90.1 Data-SI'!R520/Convert!$B$2*1000000</f>
        <v>0</v>
      </c>
      <c r="S520" s="5">
        <f>'90.1 Data-SI'!S520/Convert!$B$2*1000000</f>
        <v>0</v>
      </c>
      <c r="T520" s="5">
        <f>'90.1 Data-SI'!T520/Convert!$B$2*1000000</f>
        <v>0</v>
      </c>
      <c r="U520" s="5">
        <f>'90.1 Data-SI'!U520/Convert!$B$2*1000000</f>
        <v>477169.02962203237</v>
      </c>
      <c r="V520" s="5">
        <f>'90.1 Data-SI'!V520/Convert!$B$2*1000000</f>
        <v>0</v>
      </c>
      <c r="W520" s="5">
        <f t="shared" si="42"/>
        <v>707450.66683196602</v>
      </c>
      <c r="X520" s="5">
        <f t="shared" si="43"/>
        <v>1924.0686678307754</v>
      </c>
      <c r="Y520" s="5">
        <f t="shared" si="44"/>
        <v>709374.73549979681</v>
      </c>
      <c r="Z520" s="5">
        <f>'90.1 Data-SI'!Y520/Convert!$B$2*1000000</f>
        <v>1606047.6037336031</v>
      </c>
      <c r="AA520" s="5">
        <f>'90.1 Data-SI'!Z520/Convert!$B$2*1000000</f>
        <v>878588.5183903526</v>
      </c>
      <c r="AB520" s="5">
        <f t="shared" si="40"/>
        <v>2484636.1221239557</v>
      </c>
    </row>
    <row r="521" spans="1:28" x14ac:dyDescent="0.25">
      <c r="A521" s="95">
        <v>2013</v>
      </c>
      <c r="B521" s="95" t="s">
        <v>58</v>
      </c>
      <c r="C521" s="52" t="s">
        <v>3</v>
      </c>
      <c r="D521" s="5">
        <f>'90.1 Data-SI'!D521*Convert!$B$1</f>
        <v>43201.815571462859</v>
      </c>
      <c r="E521" s="5">
        <f>'90.1 Data-SI'!E521/Convert!$B$2*1000000</f>
        <v>62186.278471121761</v>
      </c>
      <c r="F521" s="5">
        <f>'90.1 Data-SI'!F521/Convert!$B$2*1000000</f>
        <v>23847.077676168625</v>
      </c>
      <c r="G521" s="5">
        <f>'90.1 Data-SI'!G521/Convert!$B$2*1000000</f>
        <v>359440.67039481038</v>
      </c>
      <c r="H521" s="5">
        <f>'90.1 Data-SI'!H521/Convert!$B$2*1000000</f>
        <v>306637.78099340515</v>
      </c>
      <c r="I521" s="5">
        <f>'90.1 Data-SI'!I521/Convert!$B$2*1000000</f>
        <v>62423.232740559055</v>
      </c>
      <c r="J521" s="5">
        <f>'90.1 Data-SI'!J521/Convert!$B$2*1000000</f>
        <v>528559.67157759122</v>
      </c>
      <c r="K521" s="5">
        <f>'90.1 Data-SI'!K521/Convert!$B$2*1000000</f>
        <v>399495.42010048946</v>
      </c>
      <c r="L521" s="5">
        <f>'90.1 Data-SI'!L521/Convert!$B$2*1000000</f>
        <v>0</v>
      </c>
      <c r="M521" s="5">
        <f>'90.1 Data-SI'!M521/Convert!$B$2*1000000</f>
        <v>247939.46936840026</v>
      </c>
      <c r="N521" s="5">
        <f>'90.1 Data-SI'!N521/Convert!$B$2*1000000</f>
        <v>246.43244021477912</v>
      </c>
      <c r="O521" s="5">
        <f>'90.1 Data-SI'!O521/Convert!$B$2*1000000</f>
        <v>246.43244021477912</v>
      </c>
      <c r="P521" s="5">
        <f t="shared" si="41"/>
        <v>0</v>
      </c>
      <c r="Q521" s="5">
        <f>'90.1 Data-SI'!Q521/Convert!$B$2*1000000</f>
        <v>0</v>
      </c>
      <c r="R521" s="5">
        <f>'90.1 Data-SI'!R521/Convert!$B$2*1000000</f>
        <v>0</v>
      </c>
      <c r="S521" s="5">
        <f>'90.1 Data-SI'!S521/Convert!$B$2*1000000</f>
        <v>0</v>
      </c>
      <c r="T521" s="5">
        <f>'90.1 Data-SI'!T521/Convert!$B$2*1000000</f>
        <v>0</v>
      </c>
      <c r="U521" s="5">
        <f>'90.1 Data-SI'!U521/Convert!$B$2*1000000</f>
        <v>525318.13717168919</v>
      </c>
      <c r="V521" s="5">
        <f>'90.1 Data-SI'!V521/Convert!$B$2*1000000</f>
        <v>0</v>
      </c>
      <c r="W521" s="5">
        <f t="shared" si="42"/>
        <v>669566.41823433235</v>
      </c>
      <c r="X521" s="5">
        <f t="shared" si="43"/>
        <v>23847.077676168625</v>
      </c>
      <c r="Y521" s="5">
        <f t="shared" si="44"/>
        <v>693413.49591050099</v>
      </c>
      <c r="Z521" s="5">
        <f>'90.1 Data-SI'!Y521/Convert!$B$2*1000000</f>
        <v>1567424.0578153252</v>
      </c>
      <c r="AA521" s="5">
        <f>'90.1 Data-SI'!Z521/Convert!$B$2*1000000</f>
        <v>948670.11311912478</v>
      </c>
      <c r="AB521" s="5">
        <f t="shared" si="40"/>
        <v>2516094.1709344499</v>
      </c>
    </row>
    <row r="522" spans="1:28" x14ac:dyDescent="0.25">
      <c r="A522" s="95">
        <v>2013</v>
      </c>
      <c r="B522" s="95" t="s">
        <v>58</v>
      </c>
      <c r="C522" s="52" t="s">
        <v>7</v>
      </c>
      <c r="D522" s="5">
        <f>'90.1 Data-SI'!D522*Convert!$B$1</f>
        <v>43201.815571462859</v>
      </c>
      <c r="E522" s="5">
        <f>'90.1 Data-SI'!E522/Convert!$B$2*1000000</f>
        <v>24586.374996812963</v>
      </c>
      <c r="F522" s="5">
        <f>'90.1 Data-SI'!F522/Convert!$B$2*1000000</f>
        <v>8947.3932139519802</v>
      </c>
      <c r="G522" s="5">
        <f>'90.1 Data-SI'!G522/Convert!$B$2*1000000</f>
        <v>356559.30647845293</v>
      </c>
      <c r="H522" s="5">
        <f>'90.1 Data-SI'!H522/Convert!$B$2*1000000</f>
        <v>306618.82465185021</v>
      </c>
      <c r="I522" s="5">
        <f>'90.1 Data-SI'!I522/Convert!$B$2*1000000</f>
        <v>62413.754569781559</v>
      </c>
      <c r="J522" s="5">
        <f>'90.1 Data-SI'!J522/Convert!$B$2*1000000</f>
        <v>528559.67157759122</v>
      </c>
      <c r="K522" s="5">
        <f>'90.1 Data-SI'!K522/Convert!$B$2*1000000</f>
        <v>399495.42010048946</v>
      </c>
      <c r="L522" s="5">
        <f>'90.1 Data-SI'!L522/Convert!$B$2*1000000</f>
        <v>0</v>
      </c>
      <c r="M522" s="5">
        <f>'90.1 Data-SI'!M522/Convert!$B$2*1000000</f>
        <v>254185.58391076716</v>
      </c>
      <c r="N522" s="5">
        <f>'90.1 Data-SI'!N522/Convert!$B$2*1000000</f>
        <v>246.43244021477912</v>
      </c>
      <c r="O522" s="5">
        <f>'90.1 Data-SI'!O522/Convert!$B$2*1000000</f>
        <v>246.43244021477912</v>
      </c>
      <c r="P522" s="5">
        <f t="shared" si="41"/>
        <v>0</v>
      </c>
      <c r="Q522" s="5">
        <f>'90.1 Data-SI'!Q522/Convert!$B$2*1000000</f>
        <v>0</v>
      </c>
      <c r="R522" s="5">
        <f>'90.1 Data-SI'!R522/Convert!$B$2*1000000</f>
        <v>0</v>
      </c>
      <c r="S522" s="5">
        <f>'90.1 Data-SI'!S522/Convert!$B$2*1000000</f>
        <v>0</v>
      </c>
      <c r="T522" s="5">
        <f>'90.1 Data-SI'!T522/Convert!$B$2*1000000</f>
        <v>0</v>
      </c>
      <c r="U522" s="5">
        <f>'90.1 Data-SI'!U522/Convert!$B$2*1000000</f>
        <v>511356.79161644418</v>
      </c>
      <c r="V522" s="5">
        <f>'90.1 Data-SI'!V522/Convert!$B$2*1000000</f>
        <v>0</v>
      </c>
      <c r="W522" s="5">
        <f t="shared" si="42"/>
        <v>635331.2653860331</v>
      </c>
      <c r="X522" s="5">
        <f t="shared" si="43"/>
        <v>8947.3932139519802</v>
      </c>
      <c r="Y522" s="5">
        <f t="shared" si="44"/>
        <v>644278.65859998506</v>
      </c>
      <c r="Z522" s="5">
        <f>'90.1 Data-SI'!Y522/Convert!$B$2*1000000</f>
        <v>1533179.4267962482</v>
      </c>
      <c r="AA522" s="5">
        <f>'90.1 Data-SI'!Z522/Convert!$B$2*1000000</f>
        <v>919799.6049308856</v>
      </c>
      <c r="AB522" s="5">
        <f t="shared" si="40"/>
        <v>2452979.0317271338</v>
      </c>
    </row>
    <row r="523" spans="1:28" x14ac:dyDescent="0.25">
      <c r="A523" s="95">
        <v>2013</v>
      </c>
      <c r="B523" s="95" t="s">
        <v>58</v>
      </c>
      <c r="C523" s="52" t="s">
        <v>17</v>
      </c>
      <c r="D523" s="5">
        <f>'90.1 Data-SI'!D523*Convert!$B$1</f>
        <v>43201.815571462859</v>
      </c>
      <c r="E523" s="5">
        <f>'90.1 Data-SI'!E523/Convert!$B$2*1000000</f>
        <v>4947.6051458505653</v>
      </c>
      <c r="F523" s="5">
        <f>'90.1 Data-SI'!F523/Convert!$B$2*1000000</f>
        <v>985.72976085911648</v>
      </c>
      <c r="G523" s="5">
        <f>'90.1 Data-SI'!G523/Convert!$B$2*1000000</f>
        <v>277511.36219417379</v>
      </c>
      <c r="H523" s="5">
        <f>'90.1 Data-SI'!H523/Convert!$B$2*1000000</f>
        <v>305936.39635587076</v>
      </c>
      <c r="I523" s="5">
        <f>'90.1 Data-SI'!I523/Convert!$B$2*1000000</f>
        <v>62404.276399004077</v>
      </c>
      <c r="J523" s="5">
        <f>'90.1 Data-SI'!J523/Convert!$B$2*1000000</f>
        <v>528559.67157759122</v>
      </c>
      <c r="K523" s="5">
        <f>'90.1 Data-SI'!K523/Convert!$B$2*1000000</f>
        <v>399495.42010048946</v>
      </c>
      <c r="L523" s="5">
        <f>'90.1 Data-SI'!L523/Convert!$B$2*1000000</f>
        <v>0</v>
      </c>
      <c r="M523" s="5">
        <f>'90.1 Data-SI'!M523/Convert!$B$2*1000000</f>
        <v>282838.09417112404</v>
      </c>
      <c r="N523" s="5">
        <f>'90.1 Data-SI'!N523/Convert!$B$2*1000000</f>
        <v>246.43244021477912</v>
      </c>
      <c r="O523" s="5">
        <f>'90.1 Data-SI'!O523/Convert!$B$2*1000000</f>
        <v>246.43244021477912</v>
      </c>
      <c r="P523" s="5">
        <f t="shared" si="41"/>
        <v>0</v>
      </c>
      <c r="Q523" s="5">
        <f>'90.1 Data-SI'!Q523/Convert!$B$2*1000000</f>
        <v>0</v>
      </c>
      <c r="R523" s="5">
        <f>'90.1 Data-SI'!R523/Convert!$B$2*1000000</f>
        <v>0</v>
      </c>
      <c r="S523" s="5">
        <f>'90.1 Data-SI'!S523/Convert!$B$2*1000000</f>
        <v>0</v>
      </c>
      <c r="T523" s="5">
        <f>'90.1 Data-SI'!T523/Convert!$B$2*1000000</f>
        <v>0</v>
      </c>
      <c r="U523" s="5">
        <f>'90.1 Data-SI'!U523/Convert!$B$2*1000000</f>
        <v>524313.45106927503</v>
      </c>
      <c r="V523" s="5">
        <f>'90.1 Data-SI'!V523/Convert!$B$2*1000000</f>
        <v>0</v>
      </c>
      <c r="W523" s="5">
        <f t="shared" si="42"/>
        <v>565297.06151114847</v>
      </c>
      <c r="X523" s="5">
        <f t="shared" si="43"/>
        <v>985.72976085911648</v>
      </c>
      <c r="Y523" s="5">
        <f t="shared" si="44"/>
        <v>566282.79127200763</v>
      </c>
      <c r="Z523" s="5">
        <f>'90.1 Data-SI'!Y523/Convert!$B$2*1000000</f>
        <v>1462443.8382838292</v>
      </c>
      <c r="AA523" s="5">
        <f>'90.1 Data-SI'!Z523/Convert!$B$2*1000000</f>
        <v>924785.12275984616</v>
      </c>
      <c r="AB523" s="5">
        <f t="shared" si="40"/>
        <v>2387228.9610436754</v>
      </c>
    </row>
    <row r="524" spans="1:28" x14ac:dyDescent="0.25">
      <c r="A524" s="95">
        <v>2013</v>
      </c>
      <c r="B524" s="95" t="s">
        <v>58</v>
      </c>
      <c r="C524" s="52" t="s">
        <v>14</v>
      </c>
      <c r="D524" s="5">
        <f>'90.1 Data-SI'!D524*Convert!$B$1</f>
        <v>43201.815571462859</v>
      </c>
      <c r="E524" s="5">
        <f>'90.1 Data-SI'!E524/Convert!$B$2*1000000</f>
        <v>142731.77373824458</v>
      </c>
      <c r="F524" s="5">
        <f>'90.1 Data-SI'!F524/Convert!$B$2*1000000</f>
        <v>59845.170289081361</v>
      </c>
      <c r="G524" s="5">
        <f>'90.1 Data-SI'!G524/Convert!$B$2*1000000</f>
        <v>267341.28494992538</v>
      </c>
      <c r="H524" s="5">
        <f>'90.1 Data-SI'!H524/Convert!$B$2*1000000</f>
        <v>302372.60414353397</v>
      </c>
      <c r="I524" s="5">
        <f>'90.1 Data-SI'!I524/Convert!$B$2*1000000</f>
        <v>62318.972862006645</v>
      </c>
      <c r="J524" s="5">
        <f>'90.1 Data-SI'!J524/Convert!$B$2*1000000</f>
        <v>528559.67157759122</v>
      </c>
      <c r="K524" s="5">
        <f>'90.1 Data-SI'!K524/Convert!$B$2*1000000</f>
        <v>399495.42010048946</v>
      </c>
      <c r="L524" s="5">
        <f>'90.1 Data-SI'!L524/Convert!$B$2*1000000</f>
        <v>0</v>
      </c>
      <c r="M524" s="5">
        <f>'90.1 Data-SI'!M524/Convert!$B$2*1000000</f>
        <v>245550.97033247241</v>
      </c>
      <c r="N524" s="5">
        <f>'90.1 Data-SI'!N524/Convert!$B$2*1000000</f>
        <v>246.43244021477912</v>
      </c>
      <c r="O524" s="5">
        <f>'90.1 Data-SI'!O524/Convert!$B$2*1000000</f>
        <v>246.43244021477912</v>
      </c>
      <c r="P524" s="5">
        <f t="shared" si="41"/>
        <v>0</v>
      </c>
      <c r="Q524" s="5">
        <f>'90.1 Data-SI'!Q524/Convert!$B$2*1000000</f>
        <v>0</v>
      </c>
      <c r="R524" s="5">
        <f>'90.1 Data-SI'!R524/Convert!$B$2*1000000</f>
        <v>0</v>
      </c>
      <c r="S524" s="5">
        <f>'90.1 Data-SI'!S524/Convert!$B$2*1000000</f>
        <v>0</v>
      </c>
      <c r="T524" s="5">
        <f>'90.1 Data-SI'!T524/Convert!$B$2*1000000</f>
        <v>0</v>
      </c>
      <c r="U524" s="5">
        <f>'90.1 Data-SI'!U524/Convert!$B$2*1000000</f>
        <v>570491.09909721359</v>
      </c>
      <c r="V524" s="5">
        <f>'90.1 Data-SI'!V524/Convert!$B$2*1000000</f>
        <v>0</v>
      </c>
      <c r="W524" s="5">
        <f t="shared" si="42"/>
        <v>655624.0290206424</v>
      </c>
      <c r="X524" s="5">
        <f t="shared" si="43"/>
        <v>59845.170289081361</v>
      </c>
      <c r="Y524" s="5">
        <f t="shared" si="44"/>
        <v>715469.1993097238</v>
      </c>
      <c r="Z524" s="5">
        <f>'90.1 Data-SI'!Y524/Convert!$B$2*1000000</f>
        <v>1549131.1882147668</v>
      </c>
      <c r="AA524" s="5">
        <f>'90.1 Data-SI'!Z524/Convert!$B$2*1000000</f>
        <v>1029831.6894867845</v>
      </c>
      <c r="AB524" s="5">
        <f t="shared" si="40"/>
        <v>2578962.8777015512</v>
      </c>
    </row>
    <row r="525" spans="1:28" x14ac:dyDescent="0.25">
      <c r="A525" s="95">
        <v>2013</v>
      </c>
      <c r="B525" s="95" t="s">
        <v>58</v>
      </c>
      <c r="C525" s="52" t="s">
        <v>2</v>
      </c>
      <c r="D525" s="5">
        <f>'90.1 Data-SI'!D525*Convert!$B$1</f>
        <v>43201.815571462859</v>
      </c>
      <c r="E525" s="5">
        <f>'90.1 Data-SI'!E525/Convert!$B$2*1000000</f>
        <v>56869.024664949029</v>
      </c>
      <c r="F525" s="5">
        <f>'90.1 Data-SI'!F525/Convert!$B$2*1000000</f>
        <v>23363.690966516559</v>
      </c>
      <c r="G525" s="5">
        <f>'90.1 Data-SI'!G525/Convert!$B$2*1000000</f>
        <v>277454.49316950882</v>
      </c>
      <c r="H525" s="5">
        <f>'90.1 Data-SI'!H525/Convert!$B$2*1000000</f>
        <v>302382.08231431147</v>
      </c>
      <c r="I525" s="5">
        <f>'90.1 Data-SI'!I525/Convert!$B$2*1000000</f>
        <v>62375.841886671602</v>
      </c>
      <c r="J525" s="5">
        <f>'90.1 Data-SI'!J525/Convert!$B$2*1000000</f>
        <v>528559.67157759122</v>
      </c>
      <c r="K525" s="5">
        <f>'90.1 Data-SI'!K525/Convert!$B$2*1000000</f>
        <v>399495.42010048946</v>
      </c>
      <c r="L525" s="5">
        <f>'90.1 Data-SI'!L525/Convert!$B$2*1000000</f>
        <v>0</v>
      </c>
      <c r="M525" s="5">
        <f>'90.1 Data-SI'!M525/Convert!$B$2*1000000</f>
        <v>255228.18269629122</v>
      </c>
      <c r="N525" s="5">
        <f>'90.1 Data-SI'!N525/Convert!$B$2*1000000</f>
        <v>246.43244021477912</v>
      </c>
      <c r="O525" s="5">
        <f>'90.1 Data-SI'!O525/Convert!$B$2*1000000</f>
        <v>246.43244021477912</v>
      </c>
      <c r="P525" s="5">
        <f t="shared" si="41"/>
        <v>0</v>
      </c>
      <c r="Q525" s="5">
        <f>'90.1 Data-SI'!Q525/Convert!$B$2*1000000</f>
        <v>0</v>
      </c>
      <c r="R525" s="5">
        <f>'90.1 Data-SI'!R525/Convert!$B$2*1000000</f>
        <v>0</v>
      </c>
      <c r="S525" s="5">
        <f>'90.1 Data-SI'!S525/Convert!$B$2*1000000</f>
        <v>0</v>
      </c>
      <c r="T525" s="5">
        <f>'90.1 Data-SI'!T525/Convert!$B$2*1000000</f>
        <v>0</v>
      </c>
      <c r="U525" s="5">
        <f>'90.1 Data-SI'!U525/Convert!$B$2*1000000</f>
        <v>556311.7556140864</v>
      </c>
      <c r="V525" s="5">
        <f>'90.1 Data-SI'!V525/Convert!$B$2*1000000</f>
        <v>0</v>
      </c>
      <c r="W525" s="5">
        <f t="shared" si="42"/>
        <v>589551.70053074905</v>
      </c>
      <c r="X525" s="5">
        <f t="shared" si="43"/>
        <v>23363.690966516559</v>
      </c>
      <c r="Y525" s="5">
        <f t="shared" si="44"/>
        <v>612915.39149726555</v>
      </c>
      <c r="Z525" s="5">
        <f>'90.1 Data-SI'!Y525/Convert!$B$2*1000000</f>
        <v>1483106.2505787606</v>
      </c>
      <c r="AA525" s="5">
        <f>'90.1 Data-SI'!Z525/Convert!$B$2*1000000</f>
        <v>979170.8666810923</v>
      </c>
      <c r="AB525" s="5">
        <f t="shared" si="40"/>
        <v>2462277.1172598531</v>
      </c>
    </row>
    <row r="526" spans="1:28" x14ac:dyDescent="0.25">
      <c r="A526" s="95">
        <v>2013</v>
      </c>
      <c r="B526" s="95" t="s">
        <v>58</v>
      </c>
      <c r="C526" s="52" t="s">
        <v>18</v>
      </c>
      <c r="D526" s="5">
        <f>'90.1 Data-SI'!D526*Convert!$B$1</f>
        <v>43201.815571462859</v>
      </c>
      <c r="E526" s="5">
        <f>'90.1 Data-SI'!E526/Convert!$B$2*1000000</f>
        <v>70564.981438424249</v>
      </c>
      <c r="F526" s="5">
        <f>'90.1 Data-SI'!F526/Convert!$B$2*1000000</f>
        <v>25970.18793032672</v>
      </c>
      <c r="G526" s="5">
        <f>'90.1 Data-SI'!G526/Convert!$B$2*1000000</f>
        <v>179127.94952381196</v>
      </c>
      <c r="H526" s="5">
        <f>'90.1 Data-SI'!H526/Convert!$B$2*1000000</f>
        <v>304372.49817758473</v>
      </c>
      <c r="I526" s="5">
        <f>'90.1 Data-SI'!I526/Convert!$B$2*1000000</f>
        <v>62252.625666564214</v>
      </c>
      <c r="J526" s="5">
        <f>'90.1 Data-SI'!J526/Convert!$B$2*1000000</f>
        <v>528559.67157759122</v>
      </c>
      <c r="K526" s="5">
        <f>'90.1 Data-SI'!K526/Convert!$B$2*1000000</f>
        <v>399495.42010048946</v>
      </c>
      <c r="L526" s="5">
        <f>'90.1 Data-SI'!L526/Convert!$B$2*1000000</f>
        <v>0</v>
      </c>
      <c r="M526" s="5">
        <f>'90.1 Data-SI'!M526/Convert!$B$2*1000000</f>
        <v>282496.88002313435</v>
      </c>
      <c r="N526" s="5">
        <f>'90.1 Data-SI'!N526/Convert!$B$2*1000000</f>
        <v>246.43244021477912</v>
      </c>
      <c r="O526" s="5">
        <f>'90.1 Data-SI'!O526/Convert!$B$2*1000000</f>
        <v>246.43244021477912</v>
      </c>
      <c r="P526" s="5">
        <f t="shared" si="41"/>
        <v>0</v>
      </c>
      <c r="Q526" s="5">
        <f>'90.1 Data-SI'!Q526/Convert!$B$2*1000000</f>
        <v>0</v>
      </c>
      <c r="R526" s="5">
        <f>'90.1 Data-SI'!R526/Convert!$B$2*1000000</f>
        <v>0</v>
      </c>
      <c r="S526" s="5">
        <f>'90.1 Data-SI'!S526/Convert!$B$2*1000000</f>
        <v>0</v>
      </c>
      <c r="T526" s="5">
        <f>'90.1 Data-SI'!T526/Convert!$B$2*1000000</f>
        <v>0</v>
      </c>
      <c r="U526" s="5">
        <f>'90.1 Data-SI'!U526/Convert!$B$2*1000000</f>
        <v>585826.77941519499</v>
      </c>
      <c r="V526" s="5">
        <f>'90.1 Data-SI'!V526/Convert!$B$2*1000000</f>
        <v>0</v>
      </c>
      <c r="W526" s="5">
        <f t="shared" si="42"/>
        <v>532189.81098537054</v>
      </c>
      <c r="X526" s="5">
        <f t="shared" si="43"/>
        <v>25970.18793032672</v>
      </c>
      <c r="Y526" s="5">
        <f t="shared" si="44"/>
        <v>558159.99891569722</v>
      </c>
      <c r="Z526" s="5">
        <f>'90.1 Data-SI'!Y526/Convert!$B$2*1000000</f>
        <v>1427621.0388473254</v>
      </c>
      <c r="AA526" s="5">
        <f>'90.1 Data-SI'!Z526/Convert!$B$2*1000000</f>
        <v>1011292.3874460112</v>
      </c>
      <c r="AB526" s="5">
        <f t="shared" si="40"/>
        <v>2438913.4262933368</v>
      </c>
    </row>
    <row r="527" spans="1:28" x14ac:dyDescent="0.25">
      <c r="A527" s="95">
        <v>2013</v>
      </c>
      <c r="B527" s="95" t="s">
        <v>58</v>
      </c>
      <c r="C527" s="52" t="s">
        <v>4</v>
      </c>
      <c r="D527" s="5">
        <f>'90.1 Data-SI'!D527*Convert!$B$1</f>
        <v>43201.815571462859</v>
      </c>
      <c r="E527" s="5">
        <f>'90.1 Data-SI'!E527/Convert!$B$2*1000000</f>
        <v>239892.50237830996</v>
      </c>
      <c r="F527" s="5">
        <f>'90.1 Data-SI'!F527/Convert!$B$2*1000000</f>
        <v>95426.22338778447</v>
      </c>
      <c r="G527" s="5">
        <f>'90.1 Data-SI'!G527/Convert!$B$2*1000000</f>
        <v>194397.28264635077</v>
      </c>
      <c r="H527" s="5">
        <f>'90.1 Data-SI'!H527/Convert!$B$2*1000000</f>
        <v>302600.08024219377</v>
      </c>
      <c r="I527" s="5">
        <f>'90.1 Data-SI'!I527/Convert!$B$2*1000000</f>
        <v>62347.40737433912</v>
      </c>
      <c r="J527" s="5">
        <f>'90.1 Data-SI'!J527/Convert!$B$2*1000000</f>
        <v>528559.67157759122</v>
      </c>
      <c r="K527" s="5">
        <f>'90.1 Data-SI'!K527/Convert!$B$2*1000000</f>
        <v>399495.42010048946</v>
      </c>
      <c r="L527" s="5">
        <f>'90.1 Data-SI'!L527/Convert!$B$2*1000000</f>
        <v>0</v>
      </c>
      <c r="M527" s="5">
        <f>'90.1 Data-SI'!M527/Convert!$B$2*1000000</f>
        <v>245370.88508770007</v>
      </c>
      <c r="N527" s="5">
        <f>'90.1 Data-SI'!N527/Convert!$B$2*1000000</f>
        <v>246.43244021477912</v>
      </c>
      <c r="O527" s="5">
        <f>'90.1 Data-SI'!O527/Convert!$B$2*1000000</f>
        <v>246.43244021477912</v>
      </c>
      <c r="P527" s="5">
        <f t="shared" si="41"/>
        <v>0</v>
      </c>
      <c r="Q527" s="5">
        <f>'90.1 Data-SI'!Q527/Convert!$B$2*1000000</f>
        <v>0</v>
      </c>
      <c r="R527" s="5">
        <f>'90.1 Data-SI'!R527/Convert!$B$2*1000000</f>
        <v>0</v>
      </c>
      <c r="S527" s="5">
        <f>'90.1 Data-SI'!S527/Convert!$B$2*1000000</f>
        <v>0</v>
      </c>
      <c r="T527" s="5">
        <f>'90.1 Data-SI'!T527/Convert!$B$2*1000000</f>
        <v>0</v>
      </c>
      <c r="U527" s="5">
        <f>'90.1 Data-SI'!U527/Convert!$B$2*1000000</f>
        <v>615209.10882541863</v>
      </c>
      <c r="V527" s="5">
        <f>'90.1 Data-SI'!V527/Convert!$B$2*1000000</f>
        <v>0</v>
      </c>
      <c r="W527" s="5">
        <f t="shared" si="42"/>
        <v>679660.67011236085</v>
      </c>
      <c r="X527" s="5">
        <f t="shared" si="43"/>
        <v>95426.22338778447</v>
      </c>
      <c r="Y527" s="5">
        <f t="shared" si="44"/>
        <v>775086.89350014529</v>
      </c>
      <c r="Z527" s="5">
        <f>'90.1 Data-SI'!Y527/Convert!$B$2*1000000</f>
        <v>1573414.2617466997</v>
      </c>
      <c r="AA527" s="5">
        <f>'90.1 Data-SI'!Z527/Convert!$B$2*1000000</f>
        <v>1110130.7523136926</v>
      </c>
      <c r="AB527" s="5">
        <f t="shared" si="40"/>
        <v>2683545.014060392</v>
      </c>
    </row>
    <row r="528" spans="1:28" x14ac:dyDescent="0.25">
      <c r="A528" s="95">
        <v>2013</v>
      </c>
      <c r="B528" s="95" t="s">
        <v>58</v>
      </c>
      <c r="C528" s="52" t="s">
        <v>5</v>
      </c>
      <c r="D528" s="5">
        <f>'90.1 Data-SI'!D528*Convert!$B$1</f>
        <v>43201.815571462859</v>
      </c>
      <c r="E528" s="5">
        <f>'90.1 Data-SI'!E528/Convert!$B$2*1000000</f>
        <v>132087.78795512163</v>
      </c>
      <c r="F528" s="5">
        <f>'90.1 Data-SI'!F528/Convert!$B$2*1000000</f>
        <v>41921.949348844922</v>
      </c>
      <c r="G528" s="5">
        <f>'90.1 Data-SI'!G528/Convert!$B$2*1000000</f>
        <v>221097.28972654435</v>
      </c>
      <c r="H528" s="5">
        <f>'90.1 Data-SI'!H528/Convert!$B$2*1000000</f>
        <v>302467.38585130888</v>
      </c>
      <c r="I528" s="5">
        <f>'90.1 Data-SI'!I528/Convert!$B$2*1000000</f>
        <v>62347.40737433912</v>
      </c>
      <c r="J528" s="5">
        <f>'90.1 Data-SI'!J528/Convert!$B$2*1000000</f>
        <v>528559.67157759122</v>
      </c>
      <c r="K528" s="5">
        <f>'90.1 Data-SI'!K528/Convert!$B$2*1000000</f>
        <v>399495.42010048946</v>
      </c>
      <c r="L528" s="5">
        <f>'90.1 Data-SI'!L528/Convert!$B$2*1000000</f>
        <v>0</v>
      </c>
      <c r="M528" s="5">
        <f>'90.1 Data-SI'!M528/Convert!$B$2*1000000</f>
        <v>273966.52632339194</v>
      </c>
      <c r="N528" s="5">
        <f>'90.1 Data-SI'!N528/Convert!$B$2*1000000</f>
        <v>246.43244021477912</v>
      </c>
      <c r="O528" s="5">
        <f>'90.1 Data-SI'!O528/Convert!$B$2*1000000</f>
        <v>246.43244021477912</v>
      </c>
      <c r="P528" s="5">
        <f t="shared" si="41"/>
        <v>0</v>
      </c>
      <c r="Q528" s="5">
        <f>'90.1 Data-SI'!Q528/Convert!$B$2*1000000</f>
        <v>0</v>
      </c>
      <c r="R528" s="5">
        <f>'90.1 Data-SI'!R528/Convert!$B$2*1000000</f>
        <v>0</v>
      </c>
      <c r="S528" s="5">
        <f>'90.1 Data-SI'!S528/Convert!$B$2*1000000</f>
        <v>0</v>
      </c>
      <c r="T528" s="5">
        <f>'90.1 Data-SI'!T528/Convert!$B$2*1000000</f>
        <v>0</v>
      </c>
      <c r="U528" s="5">
        <f>'90.1 Data-SI'!U528/Convert!$B$2*1000000</f>
        <v>602043.92961548292</v>
      </c>
      <c r="V528" s="5">
        <f>'90.1 Data-SI'!V528/Convert!$B$2*1000000</f>
        <v>0</v>
      </c>
      <c r="W528" s="5">
        <f t="shared" si="42"/>
        <v>627151.60400505795</v>
      </c>
      <c r="X528" s="5">
        <f t="shared" si="43"/>
        <v>41921.949348844922</v>
      </c>
      <c r="Y528" s="5">
        <f t="shared" si="44"/>
        <v>669073.55335390288</v>
      </c>
      <c r="Z528" s="5">
        <f>'90.1 Data-SI'!Y528/Convert!$B$2*1000000</f>
        <v>1520763.0230777345</v>
      </c>
      <c r="AA528" s="5">
        <f>'90.1 Data-SI'!Z528/Convert!$B$2*1000000</f>
        <v>1043451.8208940398</v>
      </c>
      <c r="AB528" s="5">
        <f t="shared" si="40"/>
        <v>2564214.8439717744</v>
      </c>
    </row>
    <row r="529" spans="1:28" x14ac:dyDescent="0.25">
      <c r="A529" s="95">
        <v>2013</v>
      </c>
      <c r="B529" s="95" t="s">
        <v>58</v>
      </c>
      <c r="C529" s="52" t="s">
        <v>15</v>
      </c>
      <c r="D529" s="5">
        <f>'90.1 Data-SI'!D529*Convert!$B$1</f>
        <v>43201.815571462859</v>
      </c>
      <c r="E529" s="5">
        <f>'90.1 Data-SI'!E529/Convert!$B$2*1000000</f>
        <v>76251.883904919159</v>
      </c>
      <c r="F529" s="5">
        <f>'90.1 Data-SI'!F529/Convert!$B$2*1000000</f>
        <v>34472.107117736603</v>
      </c>
      <c r="G529" s="5">
        <f>'90.1 Data-SI'!G529/Convert!$B$2*1000000</f>
        <v>154200.36037900927</v>
      </c>
      <c r="H529" s="5">
        <f>'90.1 Data-SI'!H529/Convert!$B$2*1000000</f>
        <v>303813.28610171273</v>
      </c>
      <c r="I529" s="5">
        <f>'90.1 Data-SI'!I529/Convert!$B$2*1000000</f>
        <v>62243.147495786718</v>
      </c>
      <c r="J529" s="5">
        <f>'90.1 Data-SI'!J529/Convert!$B$2*1000000</f>
        <v>528559.67157759122</v>
      </c>
      <c r="K529" s="5">
        <f>'90.1 Data-SI'!K529/Convert!$B$2*1000000</f>
        <v>399495.42010048946</v>
      </c>
      <c r="L529" s="5">
        <f>'90.1 Data-SI'!L529/Convert!$B$2*1000000</f>
        <v>0</v>
      </c>
      <c r="M529" s="5">
        <f>'90.1 Data-SI'!M529/Convert!$B$2*1000000</f>
        <v>280042.03379176394</v>
      </c>
      <c r="N529" s="5">
        <f>'90.1 Data-SI'!N529/Convert!$B$2*1000000</f>
        <v>246.43244021477912</v>
      </c>
      <c r="O529" s="5">
        <f>'90.1 Data-SI'!O529/Convert!$B$2*1000000</f>
        <v>246.43244021477912</v>
      </c>
      <c r="P529" s="5">
        <f t="shared" si="41"/>
        <v>0</v>
      </c>
      <c r="Q529" s="5">
        <f>'90.1 Data-SI'!Q529/Convert!$B$2*1000000</f>
        <v>0</v>
      </c>
      <c r="R529" s="5">
        <f>'90.1 Data-SI'!R529/Convert!$B$2*1000000</f>
        <v>0</v>
      </c>
      <c r="S529" s="5">
        <f>'90.1 Data-SI'!S529/Convert!$B$2*1000000</f>
        <v>0</v>
      </c>
      <c r="T529" s="5">
        <f>'90.1 Data-SI'!T529/Convert!$B$2*1000000</f>
        <v>0</v>
      </c>
      <c r="U529" s="5">
        <f>'90.1 Data-SI'!U529/Convert!$B$2*1000000</f>
        <v>611313.58063586964</v>
      </c>
      <c r="V529" s="5">
        <f>'90.1 Data-SI'!V529/Convert!$B$2*1000000</f>
        <v>0</v>
      </c>
      <c r="W529" s="5">
        <f t="shared" si="42"/>
        <v>510494.27807569236</v>
      </c>
      <c r="X529" s="5">
        <f t="shared" si="43"/>
        <v>34472.107117736603</v>
      </c>
      <c r="Y529" s="5">
        <f t="shared" si="44"/>
        <v>544966.38519342896</v>
      </c>
      <c r="Z529" s="5">
        <f>'90.1 Data-SI'!Y529/Convert!$B$2*1000000</f>
        <v>1405356.815690998</v>
      </c>
      <c r="AA529" s="5">
        <f>'90.1 Data-SI'!Z529/Convert!$B$2*1000000</f>
        <v>1045281.1078540955</v>
      </c>
      <c r="AB529" s="5">
        <f t="shared" si="40"/>
        <v>2450637.9235450933</v>
      </c>
    </row>
    <row r="530" spans="1:28" x14ac:dyDescent="0.25">
      <c r="A530" s="95">
        <v>2013</v>
      </c>
      <c r="B530" s="95" t="s">
        <v>58</v>
      </c>
      <c r="C530" s="52" t="s">
        <v>16</v>
      </c>
      <c r="D530" s="5">
        <f>'90.1 Data-SI'!D530*Convert!$B$1</f>
        <v>43201.815571462859</v>
      </c>
      <c r="E530" s="5">
        <f>'90.1 Data-SI'!E530/Convert!$B$2*1000000</f>
        <v>384699.99551682523</v>
      </c>
      <c r="F530" s="5">
        <f>'90.1 Data-SI'!F530/Convert!$B$2*1000000</f>
        <v>145556.26862993703</v>
      </c>
      <c r="G530" s="5">
        <f>'90.1 Data-SI'!G530/Convert!$B$2*1000000</f>
        <v>191980.34909809046</v>
      </c>
      <c r="H530" s="5">
        <f>'90.1 Data-SI'!H530/Convert!$B$2*1000000</f>
        <v>302742.25280385622</v>
      </c>
      <c r="I530" s="5">
        <f>'90.1 Data-SI'!I530/Convert!$B$2*1000000</f>
        <v>62309.494691229149</v>
      </c>
      <c r="J530" s="5">
        <f>'90.1 Data-SI'!J530/Convert!$B$2*1000000</f>
        <v>528559.67157759122</v>
      </c>
      <c r="K530" s="5">
        <f>'90.1 Data-SI'!K530/Convert!$B$2*1000000</f>
        <v>399495.42010048946</v>
      </c>
      <c r="L530" s="5">
        <f>'90.1 Data-SI'!L530/Convert!$B$2*1000000</f>
        <v>0</v>
      </c>
      <c r="M530" s="5">
        <f>'90.1 Data-SI'!M530/Convert!$B$2*1000000</f>
        <v>247200.17204775594</v>
      </c>
      <c r="N530" s="5">
        <f>'90.1 Data-SI'!N530/Convert!$B$2*1000000</f>
        <v>246.43244021477912</v>
      </c>
      <c r="O530" s="5">
        <f>'90.1 Data-SI'!O530/Convert!$B$2*1000000</f>
        <v>246.43244021477912</v>
      </c>
      <c r="P530" s="5">
        <f t="shared" si="41"/>
        <v>0</v>
      </c>
      <c r="Q530" s="5">
        <f>'90.1 Data-SI'!Q530/Convert!$B$2*1000000</f>
        <v>0</v>
      </c>
      <c r="R530" s="5">
        <f>'90.1 Data-SI'!R530/Convert!$B$2*1000000</f>
        <v>0</v>
      </c>
      <c r="S530" s="5">
        <f>'90.1 Data-SI'!S530/Convert!$B$2*1000000</f>
        <v>0</v>
      </c>
      <c r="T530" s="5">
        <f>'90.1 Data-SI'!T530/Convert!$B$2*1000000</f>
        <v>0</v>
      </c>
      <c r="U530" s="5">
        <f>'90.1 Data-SI'!U530/Convert!$B$2*1000000</f>
        <v>649008.26581795339</v>
      </c>
      <c r="V530" s="5">
        <f>'90.1 Data-SI'!V530/Convert!$B$2*1000000</f>
        <v>0</v>
      </c>
      <c r="W530" s="5">
        <f t="shared" si="42"/>
        <v>823880.51666267158</v>
      </c>
      <c r="X530" s="5">
        <f t="shared" si="43"/>
        <v>145556.26862993703</v>
      </c>
      <c r="Y530" s="5">
        <f t="shared" si="44"/>
        <v>969436.78529260866</v>
      </c>
      <c r="Z530" s="5">
        <f>'90.1 Data-SI'!Y530/Convert!$B$2*1000000</f>
        <v>1717738.3681755629</v>
      </c>
      <c r="AA530" s="5">
        <f>'90.1 Data-SI'!Z530/Convert!$B$2*1000000</f>
        <v>1194059.9545483796</v>
      </c>
      <c r="AB530" s="5">
        <f t="shared" si="40"/>
        <v>2911798.3227239428</v>
      </c>
    </row>
    <row r="531" spans="1:28" x14ac:dyDescent="0.25">
      <c r="A531" s="95">
        <v>2013</v>
      </c>
      <c r="B531" s="95" t="s">
        <v>58</v>
      </c>
      <c r="C531" s="52" t="s">
        <v>9</v>
      </c>
      <c r="D531" s="5">
        <f>'90.1 Data-SI'!D531*Convert!$B$1</f>
        <v>43201.815571462859</v>
      </c>
      <c r="E531" s="5">
        <f>'90.1 Data-SI'!E531/Convert!$B$2*1000000</f>
        <v>245114.97447670784</v>
      </c>
      <c r="F531" s="5">
        <f>'90.1 Data-SI'!F531/Convert!$B$2*1000000</f>
        <v>82877.12527838572</v>
      </c>
      <c r="G531" s="5">
        <f>'90.1 Data-SI'!G531/Convert!$B$2*1000000</f>
        <v>167431.88678438743</v>
      </c>
      <c r="H531" s="5">
        <f>'90.1 Data-SI'!H531/Convert!$B$2*1000000</f>
        <v>302931.81621940603</v>
      </c>
      <c r="I531" s="5">
        <f>'90.1 Data-SI'!I531/Convert!$B$2*1000000</f>
        <v>62271.582008119192</v>
      </c>
      <c r="J531" s="5">
        <f>'90.1 Data-SI'!J531/Convert!$B$2*1000000</f>
        <v>528559.67157759122</v>
      </c>
      <c r="K531" s="5">
        <f>'90.1 Data-SI'!K531/Convert!$B$2*1000000</f>
        <v>399495.42010048946</v>
      </c>
      <c r="L531" s="5">
        <f>'90.1 Data-SI'!L531/Convert!$B$2*1000000</f>
        <v>0</v>
      </c>
      <c r="M531" s="5">
        <f>'90.1 Data-SI'!M531/Convert!$B$2*1000000</f>
        <v>268933.61764054396</v>
      </c>
      <c r="N531" s="5">
        <f>'90.1 Data-SI'!N531/Convert!$B$2*1000000</f>
        <v>246.43244021477912</v>
      </c>
      <c r="O531" s="5">
        <f>'90.1 Data-SI'!O531/Convert!$B$2*1000000</f>
        <v>246.43244021477912</v>
      </c>
      <c r="P531" s="5">
        <f t="shared" si="41"/>
        <v>0</v>
      </c>
      <c r="Q531" s="5">
        <f>'90.1 Data-SI'!Q531/Convert!$B$2*1000000</f>
        <v>0</v>
      </c>
      <c r="R531" s="5">
        <f>'90.1 Data-SI'!R531/Convert!$B$2*1000000</f>
        <v>0</v>
      </c>
      <c r="S531" s="5">
        <f>'90.1 Data-SI'!S531/Convert!$B$2*1000000</f>
        <v>0</v>
      </c>
      <c r="T531" s="5">
        <f>'90.1 Data-SI'!T531/Convert!$B$2*1000000</f>
        <v>0</v>
      </c>
      <c r="U531" s="5">
        <f>'90.1 Data-SI'!U531/Convert!$B$2*1000000</f>
        <v>640193.56699488626</v>
      </c>
      <c r="V531" s="5">
        <f>'90.1 Data-SI'!V531/Convert!$B$2*1000000</f>
        <v>0</v>
      </c>
      <c r="W531" s="5">
        <f t="shared" si="42"/>
        <v>681480.47890163923</v>
      </c>
      <c r="X531" s="5">
        <f t="shared" si="43"/>
        <v>82877.12527838572</v>
      </c>
      <c r="Y531" s="5">
        <f t="shared" si="44"/>
        <v>764357.60418002494</v>
      </c>
      <c r="Z531" s="5">
        <f>'90.1 Data-SI'!Y531/Convert!$B$2*1000000</f>
        <v>1575499.4593177477</v>
      </c>
      <c r="AA531" s="5">
        <f>'90.1 Data-SI'!Z531/Convert!$B$2*1000000</f>
        <v>1122575.590544539</v>
      </c>
      <c r="AB531" s="5">
        <f t="shared" si="40"/>
        <v>2698075.049862287</v>
      </c>
    </row>
    <row r="532" spans="1:28" x14ac:dyDescent="0.25">
      <c r="A532" s="95">
        <v>2013</v>
      </c>
      <c r="B532" s="95" t="s">
        <v>58</v>
      </c>
      <c r="C532" s="52" t="s">
        <v>12</v>
      </c>
      <c r="D532" s="5">
        <f>'90.1 Data-SI'!D532*Convert!$B$1</f>
        <v>43201.815571462859</v>
      </c>
      <c r="E532" s="5">
        <f>'90.1 Data-SI'!E532/Convert!$B$2*1000000</f>
        <v>452611.08913755184</v>
      </c>
      <c r="F532" s="5">
        <f>'90.1 Data-SI'!F532/Convert!$B$2*1000000</f>
        <v>189800.36981926736</v>
      </c>
      <c r="G532" s="5">
        <f>'90.1 Data-SI'!G532/Convert!$B$2*1000000</f>
        <v>161782.89700100248</v>
      </c>
      <c r="H532" s="5">
        <f>'90.1 Data-SI'!H532/Convert!$B$2*1000000</f>
        <v>302325.21328964655</v>
      </c>
      <c r="I532" s="5">
        <f>'90.1 Data-SI'!I532/Convert!$B$2*1000000</f>
        <v>62233.669325009221</v>
      </c>
      <c r="J532" s="5">
        <f>'90.1 Data-SI'!J532/Convert!$B$2*1000000</f>
        <v>528559.67157759122</v>
      </c>
      <c r="K532" s="5">
        <f>'90.1 Data-SI'!K532/Convert!$B$2*1000000</f>
        <v>399495.42010048946</v>
      </c>
      <c r="L532" s="5">
        <f>'90.1 Data-SI'!L532/Convert!$B$2*1000000</f>
        <v>0</v>
      </c>
      <c r="M532" s="5">
        <f>'90.1 Data-SI'!M532/Convert!$B$2*1000000</f>
        <v>246603.04728877396</v>
      </c>
      <c r="N532" s="5">
        <f>'90.1 Data-SI'!N532/Convert!$B$2*1000000</f>
        <v>246.43244021477912</v>
      </c>
      <c r="O532" s="5">
        <f>'90.1 Data-SI'!O532/Convert!$B$2*1000000</f>
        <v>246.43244021477912</v>
      </c>
      <c r="P532" s="5">
        <f t="shared" si="41"/>
        <v>0</v>
      </c>
      <c r="Q532" s="5">
        <f>'90.1 Data-SI'!Q532/Convert!$B$2*1000000</f>
        <v>0</v>
      </c>
      <c r="R532" s="5">
        <f>'90.1 Data-SI'!R532/Convert!$B$2*1000000</f>
        <v>0</v>
      </c>
      <c r="S532" s="5">
        <f>'90.1 Data-SI'!S532/Convert!$B$2*1000000</f>
        <v>0</v>
      </c>
      <c r="T532" s="5">
        <f>'90.1 Data-SI'!T532/Convert!$B$2*1000000</f>
        <v>0</v>
      </c>
      <c r="U532" s="5">
        <f>'90.1 Data-SI'!U532/Convert!$B$2*1000000</f>
        <v>688977.71198663488</v>
      </c>
      <c r="V532" s="5">
        <f>'90.1 Data-SI'!V532/Convert!$B$2*1000000</f>
        <v>0</v>
      </c>
      <c r="W532" s="5">
        <f t="shared" si="42"/>
        <v>860997.03342732822</v>
      </c>
      <c r="X532" s="5">
        <f t="shared" si="43"/>
        <v>189800.36981926736</v>
      </c>
      <c r="Y532" s="5">
        <f t="shared" si="44"/>
        <v>1050797.4032465955</v>
      </c>
      <c r="Z532" s="5">
        <f>'90.1 Data-SI'!Y532/Convert!$B$2*1000000</f>
        <v>1754352.5418890128</v>
      </c>
      <c r="AA532" s="5">
        <f>'90.1 Data-SI'!Z532/Convert!$B$2*1000000</f>
        <v>1278273.5019063919</v>
      </c>
      <c r="AB532" s="5">
        <f t="shared" si="40"/>
        <v>3032626.043795405</v>
      </c>
    </row>
    <row r="533" spans="1:28" x14ac:dyDescent="0.25">
      <c r="A533" s="95">
        <v>2013</v>
      </c>
      <c r="B533" s="95" t="s">
        <v>58</v>
      </c>
      <c r="C533" s="52" t="s">
        <v>8</v>
      </c>
      <c r="D533" s="5">
        <f>'90.1 Data-SI'!D533*Convert!$B$1</f>
        <v>43201.815571462859</v>
      </c>
      <c r="E533" s="5">
        <f>'90.1 Data-SI'!E533/Convert!$B$2*1000000</f>
        <v>631852.77671069361</v>
      </c>
      <c r="F533" s="5">
        <f>'90.1 Data-SI'!F533/Convert!$B$2*1000000</f>
        <v>248631.37583515715</v>
      </c>
      <c r="G533" s="5">
        <f>'90.1 Data-SI'!G533/Convert!$B$2*1000000</f>
        <v>111880.32785750974</v>
      </c>
      <c r="H533" s="5">
        <f>'90.1 Data-SI'!H533/Convert!$B$2*1000000</f>
        <v>307405.51282638195</v>
      </c>
      <c r="I533" s="5">
        <f>'90.1 Data-SI'!I533/Convert!$B$2*1000000</f>
        <v>61892.455177019525</v>
      </c>
      <c r="J533" s="5">
        <f>'90.1 Data-SI'!J533/Convert!$B$2*1000000</f>
        <v>528559.67157759122</v>
      </c>
      <c r="K533" s="5">
        <f>'90.1 Data-SI'!K533/Convert!$B$2*1000000</f>
        <v>399495.42010048946</v>
      </c>
      <c r="L533" s="5">
        <f>'90.1 Data-SI'!L533/Convert!$B$2*1000000</f>
        <v>0</v>
      </c>
      <c r="M533" s="5">
        <f>'90.1 Data-SI'!M533/Convert!$B$2*1000000</f>
        <v>282070.36233814718</v>
      </c>
      <c r="N533" s="5">
        <f>'90.1 Data-SI'!N533/Convert!$B$2*1000000</f>
        <v>246.43244021477912</v>
      </c>
      <c r="O533" s="5">
        <f>'90.1 Data-SI'!O533/Convert!$B$2*1000000</f>
        <v>246.43244021477912</v>
      </c>
      <c r="P533" s="5">
        <f t="shared" si="41"/>
        <v>0</v>
      </c>
      <c r="Q533" s="5">
        <f>'90.1 Data-SI'!Q533/Convert!$B$2*1000000</f>
        <v>0</v>
      </c>
      <c r="R533" s="5">
        <f>'90.1 Data-SI'!R533/Convert!$B$2*1000000</f>
        <v>0</v>
      </c>
      <c r="S533" s="5">
        <f>'90.1 Data-SI'!S533/Convert!$B$2*1000000</f>
        <v>0</v>
      </c>
      <c r="T533" s="5">
        <f>'90.1 Data-SI'!T533/Convert!$B$2*1000000</f>
        <v>0</v>
      </c>
      <c r="U533" s="5">
        <f>'90.1 Data-SI'!U533/Convert!$B$2*1000000</f>
        <v>742899.02553978411</v>
      </c>
      <c r="V533" s="5">
        <f>'90.1 Data-SI'!V533/Convert!$B$2*1000000</f>
        <v>0</v>
      </c>
      <c r="W533" s="5">
        <f t="shared" si="42"/>
        <v>1025803.4669063506</v>
      </c>
      <c r="X533" s="5">
        <f t="shared" si="43"/>
        <v>248631.37583515715</v>
      </c>
      <c r="Y533" s="5">
        <f t="shared" si="44"/>
        <v>1274434.8427415078</v>
      </c>
      <c r="Z533" s="5">
        <f>'90.1 Data-SI'!Y533/Convert!$B$2*1000000</f>
        <v>1923907.5389275579</v>
      </c>
      <c r="AA533" s="5">
        <f>'90.1 Data-SI'!Z533/Convert!$B$2*1000000</f>
        <v>1391025.8214754309</v>
      </c>
      <c r="AB533" s="5">
        <f t="shared" si="40"/>
        <v>3314933.3604029887</v>
      </c>
    </row>
    <row r="534" spans="1:28" x14ac:dyDescent="0.25">
      <c r="A534" s="95">
        <v>2016</v>
      </c>
      <c r="B534" s="95" t="s">
        <v>58</v>
      </c>
      <c r="C534" s="52" t="s">
        <v>10</v>
      </c>
      <c r="D534" s="5">
        <f>'90.1 Data-SI'!D534*Convert!$B$1</f>
        <v>43201.815571462859</v>
      </c>
      <c r="E534" s="5">
        <f>'90.1 Data-SI'!E534/Convert!$B$2*1000000</f>
        <v>9.4781707774915045</v>
      </c>
      <c r="F534" s="5">
        <f>'90.1 Data-SI'!F534/Convert!$B$2*1000000</f>
        <v>0</v>
      </c>
      <c r="G534" s="5">
        <f>'90.1 Data-SI'!G534/Convert!$B$2*1000000</f>
        <v>755855.68499261502</v>
      </c>
      <c r="H534" s="5">
        <f>'90.1 Data-SI'!H534/Convert!$B$2*1000000</f>
        <v>271397.94204269175</v>
      </c>
      <c r="I534" s="5">
        <f>'90.1 Data-SI'!I534/Convert!$B$2*1000000</f>
        <v>42054.643739729807</v>
      </c>
      <c r="J534" s="5">
        <f>'90.1 Data-SI'!J534/Convert!$B$2*1000000</f>
        <v>528559.67157759122</v>
      </c>
      <c r="K534" s="5">
        <f>'90.1 Data-SI'!K534/Convert!$B$2*1000000</f>
        <v>399495.42010048946</v>
      </c>
      <c r="L534" s="5">
        <f>'90.1 Data-SI'!L534/Convert!$B$2*1000000</f>
        <v>0</v>
      </c>
      <c r="M534" s="5">
        <f>'90.1 Data-SI'!M534/Convert!$B$2*1000000</f>
        <v>170152.12179752751</v>
      </c>
      <c r="N534" s="5">
        <f>'90.1 Data-SI'!N534/Convert!$B$2*1000000</f>
        <v>246.43244021477912</v>
      </c>
      <c r="O534" s="5">
        <f>'90.1 Data-SI'!O534/Convert!$B$2*1000000</f>
        <v>246.43244021477912</v>
      </c>
      <c r="P534" s="5">
        <f t="shared" si="41"/>
        <v>0</v>
      </c>
      <c r="Q534" s="5">
        <f>'90.1 Data-SI'!Q534/Convert!$B$2*1000000</f>
        <v>0</v>
      </c>
      <c r="R534" s="5">
        <f>'90.1 Data-SI'!R534/Convert!$B$2*1000000</f>
        <v>0</v>
      </c>
      <c r="S534" s="5">
        <f>'90.1 Data-SI'!S534/Convert!$B$2*1000000</f>
        <v>0</v>
      </c>
      <c r="T534" s="5">
        <f>'90.1 Data-SI'!T534/Convert!$B$2*1000000</f>
        <v>0</v>
      </c>
      <c r="U534" s="5">
        <f>'90.1 Data-SI'!U534/Convert!$B$2*1000000</f>
        <v>401504.79230531765</v>
      </c>
      <c r="V534" s="5">
        <f>'90.1 Data-SI'!V534/Convert!$B$2*1000000</f>
        <v>0</v>
      </c>
      <c r="W534" s="5">
        <f t="shared" si="42"/>
        <v>926017.28496091999</v>
      </c>
      <c r="X534" s="5">
        <f t="shared" si="43"/>
        <v>0</v>
      </c>
      <c r="Y534" s="5">
        <f t="shared" si="44"/>
        <v>926017.28496091999</v>
      </c>
      <c r="Z534" s="5">
        <f>'90.1 Data-SI'!Y534/Convert!$B$2*1000000</f>
        <v>1768275.9747611475</v>
      </c>
      <c r="AA534" s="5">
        <f>'90.1 Data-SI'!Z534/Convert!$B$2*1000000</f>
        <v>801000.21240580711</v>
      </c>
      <c r="AB534" s="5">
        <f t="shared" si="40"/>
        <v>2569276.1871669544</v>
      </c>
    </row>
    <row r="535" spans="1:28" x14ac:dyDescent="0.25">
      <c r="A535" s="95">
        <v>2016</v>
      </c>
      <c r="B535" s="95" t="s">
        <v>58</v>
      </c>
      <c r="C535" s="52" t="s">
        <v>6</v>
      </c>
      <c r="D535" s="5">
        <f>'90.1 Data-SI'!D535*Convert!$B$1</f>
        <v>43201.815571462859</v>
      </c>
      <c r="E535" s="5">
        <f>'90.1 Data-SI'!E535/Convert!$B$2*1000000</f>
        <v>123.21622010738956</v>
      </c>
      <c r="F535" s="5">
        <f>'90.1 Data-SI'!F535/Convert!$B$2*1000000</f>
        <v>0</v>
      </c>
      <c r="G535" s="5">
        <f>'90.1 Data-SI'!G535/Convert!$B$2*1000000</f>
        <v>705564.51084724499</v>
      </c>
      <c r="H535" s="5">
        <f>'90.1 Data-SI'!H535/Convert!$B$2*1000000</f>
        <v>271966.63228934124</v>
      </c>
      <c r="I535" s="5">
        <f>'90.1 Data-SI'!I535/Convert!$B$2*1000000</f>
        <v>42064.121910507296</v>
      </c>
      <c r="J535" s="5">
        <f>'90.1 Data-SI'!J535/Convert!$B$2*1000000</f>
        <v>528559.67157759122</v>
      </c>
      <c r="K535" s="5">
        <f>'90.1 Data-SI'!K535/Convert!$B$2*1000000</f>
        <v>399495.42010048946</v>
      </c>
      <c r="L535" s="5">
        <f>'90.1 Data-SI'!L535/Convert!$B$2*1000000</f>
        <v>0</v>
      </c>
      <c r="M535" s="5">
        <f>'90.1 Data-SI'!M535/Convert!$B$2*1000000</f>
        <v>173687.47949753184</v>
      </c>
      <c r="N535" s="5">
        <f>'90.1 Data-SI'!N535/Convert!$B$2*1000000</f>
        <v>246.43244021477912</v>
      </c>
      <c r="O535" s="5">
        <f>'90.1 Data-SI'!O535/Convert!$B$2*1000000</f>
        <v>246.43244021477912</v>
      </c>
      <c r="P535" s="5">
        <f t="shared" si="41"/>
        <v>0</v>
      </c>
      <c r="Q535" s="5">
        <f>'90.1 Data-SI'!Q535/Convert!$B$2*1000000</f>
        <v>0</v>
      </c>
      <c r="R535" s="5">
        <f>'90.1 Data-SI'!R535/Convert!$B$2*1000000</f>
        <v>0</v>
      </c>
      <c r="S535" s="5">
        <f>'90.1 Data-SI'!S535/Convert!$B$2*1000000</f>
        <v>0</v>
      </c>
      <c r="T535" s="5">
        <f>'90.1 Data-SI'!T535/Convert!$B$2*1000000</f>
        <v>0</v>
      </c>
      <c r="U535" s="5">
        <f>'90.1 Data-SI'!U535/Convert!$B$2*1000000</f>
        <v>402111.39523507713</v>
      </c>
      <c r="V535" s="5">
        <f>'90.1 Data-SI'!V535/Convert!$B$2*1000000</f>
        <v>0</v>
      </c>
      <c r="W535" s="5">
        <f t="shared" si="42"/>
        <v>879375.20656488417</v>
      </c>
      <c r="X535" s="5">
        <f t="shared" si="43"/>
        <v>0</v>
      </c>
      <c r="Y535" s="5">
        <f t="shared" si="44"/>
        <v>879375.20656488417</v>
      </c>
      <c r="Z535" s="5">
        <f>'90.1 Data-SI'!Y535/Convert!$B$2*1000000</f>
        <v>1722221.5429533164</v>
      </c>
      <c r="AA535" s="5">
        <f>'90.1 Data-SI'!Z535/Convert!$B$2*1000000</f>
        <v>801606.81533556653</v>
      </c>
      <c r="AB535" s="5">
        <f t="shared" si="40"/>
        <v>2523828.3582888828</v>
      </c>
    </row>
    <row r="536" spans="1:28" x14ac:dyDescent="0.25">
      <c r="A536" s="95">
        <v>2016</v>
      </c>
      <c r="B536" s="95" t="s">
        <v>58</v>
      </c>
      <c r="C536" s="52" t="s">
        <v>11</v>
      </c>
      <c r="D536" s="5">
        <f>'90.1 Data-SI'!D536*Convert!$B$1</f>
        <v>43201.815571462859</v>
      </c>
      <c r="E536" s="5">
        <f>'90.1 Data-SI'!E536/Convert!$B$2*1000000</f>
        <v>66.347195442440551</v>
      </c>
      <c r="F536" s="5">
        <f>'90.1 Data-SI'!F536/Convert!$B$2*1000000</f>
        <v>0</v>
      </c>
      <c r="G536" s="5">
        <f>'90.1 Data-SI'!G536/Convert!$B$2*1000000</f>
        <v>556624.53524974349</v>
      </c>
      <c r="H536" s="5">
        <f>'90.1 Data-SI'!H536/Convert!$B$2*1000000</f>
        <v>272971.31839175534</v>
      </c>
      <c r="I536" s="5">
        <f>'90.1 Data-SI'!I536/Convert!$B$2*1000000</f>
        <v>42073.600081284785</v>
      </c>
      <c r="J536" s="5">
        <f>'90.1 Data-SI'!J536/Convert!$B$2*1000000</f>
        <v>528559.67157759122</v>
      </c>
      <c r="K536" s="5">
        <f>'90.1 Data-SI'!K536/Convert!$B$2*1000000</f>
        <v>399495.42010048946</v>
      </c>
      <c r="L536" s="5">
        <f>'90.1 Data-SI'!L536/Convert!$B$2*1000000</f>
        <v>0</v>
      </c>
      <c r="M536" s="5">
        <f>'90.1 Data-SI'!M536/Convert!$B$2*1000000</f>
        <v>163403.66420395355</v>
      </c>
      <c r="N536" s="5">
        <f>'90.1 Data-SI'!N536/Convert!$B$2*1000000</f>
        <v>246.43244021477912</v>
      </c>
      <c r="O536" s="5">
        <f>'90.1 Data-SI'!O536/Convert!$B$2*1000000</f>
        <v>246.43244021477912</v>
      </c>
      <c r="P536" s="5">
        <f t="shared" si="41"/>
        <v>0</v>
      </c>
      <c r="Q536" s="5">
        <f>'90.1 Data-SI'!Q536/Convert!$B$2*1000000</f>
        <v>0</v>
      </c>
      <c r="R536" s="5">
        <f>'90.1 Data-SI'!R536/Convert!$B$2*1000000</f>
        <v>0</v>
      </c>
      <c r="S536" s="5">
        <f>'90.1 Data-SI'!S536/Convert!$B$2*1000000</f>
        <v>0</v>
      </c>
      <c r="T536" s="5">
        <f>'90.1 Data-SI'!T536/Convert!$B$2*1000000</f>
        <v>0</v>
      </c>
      <c r="U536" s="5">
        <f>'90.1 Data-SI'!U536/Convert!$B$2*1000000</f>
        <v>419769.22739354376</v>
      </c>
      <c r="V536" s="5">
        <f>'90.1 Data-SI'!V536/Convert!$B$2*1000000</f>
        <v>0</v>
      </c>
      <c r="W536" s="5">
        <f t="shared" si="42"/>
        <v>720094.54664913949</v>
      </c>
      <c r="X536" s="5">
        <f t="shared" si="43"/>
        <v>0</v>
      </c>
      <c r="Y536" s="5">
        <f t="shared" si="44"/>
        <v>720094.54664913949</v>
      </c>
      <c r="Z536" s="5">
        <f>'90.1 Data-SI'!Y536/Convert!$B$2*1000000</f>
        <v>1563945.5691399858</v>
      </c>
      <c r="AA536" s="5">
        <f>'90.1 Data-SI'!Z536/Convert!$B$2*1000000</f>
        <v>819264.64749403321</v>
      </c>
      <c r="AB536" s="5">
        <f t="shared" si="40"/>
        <v>2383210.2166340193</v>
      </c>
    </row>
    <row r="537" spans="1:28" x14ac:dyDescent="0.25">
      <c r="A537" s="95">
        <v>2016</v>
      </c>
      <c r="B537" s="95" t="s">
        <v>58</v>
      </c>
      <c r="C537" s="52" t="s">
        <v>13</v>
      </c>
      <c r="D537" s="5">
        <f>'90.1 Data-SI'!D537*Convert!$B$1</f>
        <v>43201.815571462859</v>
      </c>
      <c r="E537" s="5">
        <f>'90.1 Data-SI'!E537/Convert!$B$2*1000000</f>
        <v>2284.239157375453</v>
      </c>
      <c r="F537" s="5">
        <f>'90.1 Data-SI'!F537/Convert!$B$2*1000000</f>
        <v>720.34097908935439</v>
      </c>
      <c r="G537" s="5">
        <f>'90.1 Data-SI'!G537/Convert!$B$2*1000000</f>
        <v>601323.58863639343</v>
      </c>
      <c r="H537" s="5">
        <f>'90.1 Data-SI'!H537/Convert!$B$2*1000000</f>
        <v>271852.89424001134</v>
      </c>
      <c r="I537" s="5">
        <f>'90.1 Data-SI'!I537/Convert!$B$2*1000000</f>
        <v>42016.731056619843</v>
      </c>
      <c r="J537" s="5">
        <f>'90.1 Data-SI'!J537/Convert!$B$2*1000000</f>
        <v>528559.67157759122</v>
      </c>
      <c r="K537" s="5">
        <f>'90.1 Data-SI'!K537/Convert!$B$2*1000000</f>
        <v>399495.42010048946</v>
      </c>
      <c r="L537" s="5">
        <f>'90.1 Data-SI'!L537/Convert!$B$2*1000000</f>
        <v>0</v>
      </c>
      <c r="M537" s="5">
        <f>'90.1 Data-SI'!M537/Convert!$B$2*1000000</f>
        <v>169488.64984310308</v>
      </c>
      <c r="N537" s="5">
        <f>'90.1 Data-SI'!N537/Convert!$B$2*1000000</f>
        <v>246.43244021477912</v>
      </c>
      <c r="O537" s="5">
        <f>'90.1 Data-SI'!O537/Convert!$B$2*1000000</f>
        <v>246.43244021477912</v>
      </c>
      <c r="P537" s="5">
        <f t="shared" si="41"/>
        <v>0</v>
      </c>
      <c r="Q537" s="5">
        <f>'90.1 Data-SI'!Q537/Convert!$B$2*1000000</f>
        <v>0</v>
      </c>
      <c r="R537" s="5">
        <f>'90.1 Data-SI'!R537/Convert!$B$2*1000000</f>
        <v>0</v>
      </c>
      <c r="S537" s="5">
        <f>'90.1 Data-SI'!S537/Convert!$B$2*1000000</f>
        <v>0</v>
      </c>
      <c r="T537" s="5">
        <f>'90.1 Data-SI'!T537/Convert!$B$2*1000000</f>
        <v>0</v>
      </c>
      <c r="U537" s="5">
        <f>'90.1 Data-SI'!U537/Convert!$B$2*1000000</f>
        <v>429465.39609891758</v>
      </c>
      <c r="V537" s="5">
        <f>'90.1 Data-SI'!V537/Convert!$B$2*1000000</f>
        <v>0</v>
      </c>
      <c r="W537" s="5">
        <f t="shared" si="42"/>
        <v>773096.47763687186</v>
      </c>
      <c r="X537" s="5">
        <f t="shared" si="43"/>
        <v>720.34097908935439</v>
      </c>
      <c r="Y537" s="5">
        <f t="shared" si="44"/>
        <v>773816.81861596124</v>
      </c>
      <c r="Z537" s="5">
        <f>'90.1 Data-SI'!Y537/Convert!$B$2*1000000</f>
        <v>1615772.2069513095</v>
      </c>
      <c r="AA537" s="5">
        <f>'90.1 Data-SI'!Z537/Convert!$B$2*1000000</f>
        <v>829681.15717849636</v>
      </c>
      <c r="AB537" s="5">
        <f t="shared" si="40"/>
        <v>2445453.3641298059</v>
      </c>
    </row>
    <row r="538" spans="1:28" x14ac:dyDescent="0.25">
      <c r="A538" s="95">
        <v>2016</v>
      </c>
      <c r="B538" s="95" t="s">
        <v>58</v>
      </c>
      <c r="C538" s="52" t="s">
        <v>19</v>
      </c>
      <c r="D538" s="5">
        <f>'90.1 Data-SI'!D538*Convert!$B$1</f>
        <v>43201.815571462859</v>
      </c>
      <c r="E538" s="5">
        <f>'90.1 Data-SI'!E538/Convert!$B$2*1000000</f>
        <v>4378.9148992010751</v>
      </c>
      <c r="F538" s="5">
        <f>'90.1 Data-SI'!F538/Convert!$B$2*1000000</f>
        <v>2492.7589144802655</v>
      </c>
      <c r="G538" s="5">
        <f>'90.1 Data-SI'!G538/Convert!$B$2*1000000</f>
        <v>486846.24198585114</v>
      </c>
      <c r="H538" s="5">
        <f>'90.1 Data-SI'!H538/Convert!$B$2*1000000</f>
        <v>272743.84229309554</v>
      </c>
      <c r="I538" s="5">
        <f>'90.1 Data-SI'!I538/Convert!$B$2*1000000</f>
        <v>42007.252885842354</v>
      </c>
      <c r="J538" s="5">
        <f>'90.1 Data-SI'!J538/Convert!$B$2*1000000</f>
        <v>528559.67157759122</v>
      </c>
      <c r="K538" s="5">
        <f>'90.1 Data-SI'!K538/Convert!$B$2*1000000</f>
        <v>399495.42010048946</v>
      </c>
      <c r="L538" s="5">
        <f>'90.1 Data-SI'!L538/Convert!$B$2*1000000</f>
        <v>0</v>
      </c>
      <c r="M538" s="5">
        <f>'90.1 Data-SI'!M538/Convert!$B$2*1000000</f>
        <v>161489.07370690024</v>
      </c>
      <c r="N538" s="5">
        <f>'90.1 Data-SI'!N538/Convert!$B$2*1000000</f>
        <v>246.43244021477912</v>
      </c>
      <c r="O538" s="5">
        <f>'90.1 Data-SI'!O538/Convert!$B$2*1000000</f>
        <v>246.43244021477912</v>
      </c>
      <c r="P538" s="5">
        <f t="shared" si="41"/>
        <v>0</v>
      </c>
      <c r="Q538" s="5">
        <f>'90.1 Data-SI'!Q538/Convert!$B$2*1000000</f>
        <v>0</v>
      </c>
      <c r="R538" s="5">
        <f>'90.1 Data-SI'!R538/Convert!$B$2*1000000</f>
        <v>0</v>
      </c>
      <c r="S538" s="5">
        <f>'90.1 Data-SI'!S538/Convert!$B$2*1000000</f>
        <v>0</v>
      </c>
      <c r="T538" s="5">
        <f>'90.1 Data-SI'!T538/Convert!$B$2*1000000</f>
        <v>0</v>
      </c>
      <c r="U538" s="5">
        <f>'90.1 Data-SI'!U538/Convert!$B$2*1000000</f>
        <v>453757.94780162832</v>
      </c>
      <c r="V538" s="5">
        <f>'90.1 Data-SI'!V538/Convert!$B$2*1000000</f>
        <v>0</v>
      </c>
      <c r="W538" s="5">
        <f t="shared" si="42"/>
        <v>652714.23059195245</v>
      </c>
      <c r="X538" s="5">
        <f t="shared" si="43"/>
        <v>2492.7589144802655</v>
      </c>
      <c r="Y538" s="5">
        <f t="shared" si="44"/>
        <v>655206.98950643267</v>
      </c>
      <c r="Z538" s="5">
        <f>'90.1 Data-SI'!Y538/Convert!$B$2*1000000</f>
        <v>1496271.4297886966</v>
      </c>
      <c r="AA538" s="5">
        <f>'90.1 Data-SI'!Z538/Convert!$B$2*1000000</f>
        <v>855755.60498737544</v>
      </c>
      <c r="AB538" s="5">
        <f t="shared" si="40"/>
        <v>2352027.034776072</v>
      </c>
    </row>
    <row r="539" spans="1:28" x14ac:dyDescent="0.25">
      <c r="A539" s="95">
        <v>2016</v>
      </c>
      <c r="B539" s="95" t="s">
        <v>58</v>
      </c>
      <c r="C539" s="52" t="s">
        <v>20</v>
      </c>
      <c r="D539" s="5">
        <f>'90.1 Data-SI'!D539*Convert!$B$1</f>
        <v>43201.815571462859</v>
      </c>
      <c r="E539" s="5">
        <f>'90.1 Data-SI'!E539/Convert!$B$2*1000000</f>
        <v>4369.4367284235841</v>
      </c>
      <c r="F539" s="5">
        <f>'90.1 Data-SI'!F539/Convert!$B$2*1000000</f>
        <v>1734.5052522809453</v>
      </c>
      <c r="G539" s="5">
        <f>'90.1 Data-SI'!G539/Convert!$B$2*1000000</f>
        <v>401912.35364874976</v>
      </c>
      <c r="H539" s="5">
        <f>'90.1 Data-SI'!H539/Convert!$B$2*1000000</f>
        <v>274611.0419362614</v>
      </c>
      <c r="I539" s="5">
        <f>'90.1 Data-SI'!I539/Convert!$B$2*1000000</f>
        <v>42035.687398174829</v>
      </c>
      <c r="J539" s="5">
        <f>'90.1 Data-SI'!J539/Convert!$B$2*1000000</f>
        <v>528559.67157759122</v>
      </c>
      <c r="K539" s="5">
        <f>'90.1 Data-SI'!K539/Convert!$B$2*1000000</f>
        <v>399495.42010048946</v>
      </c>
      <c r="L539" s="5">
        <f>'90.1 Data-SI'!L539/Convert!$B$2*1000000</f>
        <v>0</v>
      </c>
      <c r="M539" s="5">
        <f>'90.1 Data-SI'!M539/Convert!$B$2*1000000</f>
        <v>166692.58946374309</v>
      </c>
      <c r="N539" s="5">
        <f>'90.1 Data-SI'!N539/Convert!$B$2*1000000</f>
        <v>246.43244021477912</v>
      </c>
      <c r="O539" s="5">
        <f>'90.1 Data-SI'!O539/Convert!$B$2*1000000</f>
        <v>246.43244021477912</v>
      </c>
      <c r="P539" s="5">
        <f t="shared" si="41"/>
        <v>0</v>
      </c>
      <c r="Q539" s="5">
        <f>'90.1 Data-SI'!Q539/Convert!$B$2*1000000</f>
        <v>0</v>
      </c>
      <c r="R539" s="5">
        <f>'90.1 Data-SI'!R539/Convert!$B$2*1000000</f>
        <v>0</v>
      </c>
      <c r="S539" s="5">
        <f>'90.1 Data-SI'!S539/Convert!$B$2*1000000</f>
        <v>0</v>
      </c>
      <c r="T539" s="5">
        <f>'90.1 Data-SI'!T539/Convert!$B$2*1000000</f>
        <v>0</v>
      </c>
      <c r="U539" s="5">
        <f>'90.1 Data-SI'!U539/Convert!$B$2*1000000</f>
        <v>458781.37831369881</v>
      </c>
      <c r="V539" s="5">
        <f>'90.1 Data-SI'!V539/Convert!$B$2*1000000</f>
        <v>0</v>
      </c>
      <c r="W539" s="5">
        <f t="shared" si="42"/>
        <v>572974.37984091649</v>
      </c>
      <c r="X539" s="5">
        <f t="shared" si="43"/>
        <v>1734.5052522809453</v>
      </c>
      <c r="Y539" s="5">
        <f t="shared" si="44"/>
        <v>574708.88509319746</v>
      </c>
      <c r="Z539" s="5">
        <f>'90.1 Data-SI'!Y539/Convert!$B$2*1000000</f>
        <v>1418427.2131931586</v>
      </c>
      <c r="AA539" s="5">
        <f>'90.1 Data-SI'!Z539/Convert!$B$2*1000000</f>
        <v>860011.30366646918</v>
      </c>
      <c r="AB539" s="5">
        <f t="shared" si="40"/>
        <v>2278438.5168596278</v>
      </c>
    </row>
    <row r="540" spans="1:28" x14ac:dyDescent="0.25">
      <c r="A540" s="95">
        <v>2016</v>
      </c>
      <c r="B540" s="95" t="s">
        <v>58</v>
      </c>
      <c r="C540" s="52" t="s">
        <v>3</v>
      </c>
      <c r="D540" s="5">
        <f>'90.1 Data-SI'!D540*Convert!$B$1</f>
        <v>43201.815571462859</v>
      </c>
      <c r="E540" s="5">
        <f>'90.1 Data-SI'!E540/Convert!$B$2*1000000</f>
        <v>35372.533341598297</v>
      </c>
      <c r="F540" s="5">
        <f>'90.1 Data-SI'!F540/Convert!$B$2*1000000</f>
        <v>22880.304256864492</v>
      </c>
      <c r="G540" s="5">
        <f>'90.1 Data-SI'!G540/Convert!$B$2*1000000</f>
        <v>327594.01658243884</v>
      </c>
      <c r="H540" s="5">
        <f>'90.1 Data-SI'!H540/Convert!$B$2*1000000</f>
        <v>273994.96083572437</v>
      </c>
      <c r="I540" s="5">
        <f>'90.1 Data-SI'!I540/Convert!$B$2*1000000</f>
        <v>42026.209227397339</v>
      </c>
      <c r="J540" s="5">
        <f>'90.1 Data-SI'!J540/Convert!$B$2*1000000</f>
        <v>528559.67157759122</v>
      </c>
      <c r="K540" s="5">
        <f>'90.1 Data-SI'!K540/Convert!$B$2*1000000</f>
        <v>399495.42010048946</v>
      </c>
      <c r="L540" s="5">
        <f>'90.1 Data-SI'!L540/Convert!$B$2*1000000</f>
        <v>0</v>
      </c>
      <c r="M540" s="5">
        <f>'90.1 Data-SI'!M540/Convert!$B$2*1000000</f>
        <v>158143.27942244575</v>
      </c>
      <c r="N540" s="5">
        <f>'90.1 Data-SI'!N540/Convert!$B$2*1000000</f>
        <v>246.43244021477912</v>
      </c>
      <c r="O540" s="5">
        <f>'90.1 Data-SI'!O540/Convert!$B$2*1000000</f>
        <v>246.43244021477912</v>
      </c>
      <c r="P540" s="5">
        <f t="shared" si="41"/>
        <v>0</v>
      </c>
      <c r="Q540" s="5">
        <f>'90.1 Data-SI'!Q540/Convert!$B$2*1000000</f>
        <v>0</v>
      </c>
      <c r="R540" s="5">
        <f>'90.1 Data-SI'!R540/Convert!$B$2*1000000</f>
        <v>0</v>
      </c>
      <c r="S540" s="5">
        <f>'90.1 Data-SI'!S540/Convert!$B$2*1000000</f>
        <v>0</v>
      </c>
      <c r="T540" s="5">
        <f>'90.1 Data-SI'!T540/Convert!$B$2*1000000</f>
        <v>0</v>
      </c>
      <c r="U540" s="5">
        <f>'90.1 Data-SI'!U540/Convert!$B$2*1000000</f>
        <v>515726.22834486782</v>
      </c>
      <c r="V540" s="5">
        <f>'90.1 Data-SI'!V540/Convert!$B$2*1000000</f>
        <v>0</v>
      </c>
      <c r="W540" s="5">
        <f t="shared" si="42"/>
        <v>521109.82934648287</v>
      </c>
      <c r="X540" s="5">
        <f t="shared" si="43"/>
        <v>22880.304256864492</v>
      </c>
      <c r="Y540" s="5">
        <f t="shared" si="44"/>
        <v>543990.13360334735</v>
      </c>
      <c r="Z540" s="5">
        <f>'90.1 Data-SI'!Y540/Convert!$B$2*1000000</f>
        <v>1365927.6252566332</v>
      </c>
      <c r="AA540" s="5">
        <f>'90.1 Data-SI'!Z540/Convert!$B$2*1000000</f>
        <v>938092.47453144414</v>
      </c>
      <c r="AB540" s="5">
        <f t="shared" si="40"/>
        <v>2304020.0997880772</v>
      </c>
    </row>
    <row r="541" spans="1:28" x14ac:dyDescent="0.25">
      <c r="A541" s="95">
        <v>2016</v>
      </c>
      <c r="B541" s="95" t="s">
        <v>58</v>
      </c>
      <c r="C541" s="52" t="s">
        <v>7</v>
      </c>
      <c r="D541" s="5">
        <f>'90.1 Data-SI'!D541*Convert!$B$1</f>
        <v>43201.815571462859</v>
      </c>
      <c r="E541" s="5">
        <f>'90.1 Data-SI'!E541/Convert!$B$2*1000000</f>
        <v>12568.054450953734</v>
      </c>
      <c r="F541" s="5">
        <f>'90.1 Data-SI'!F541/Convert!$B$2*1000000</f>
        <v>8084.879673200252</v>
      </c>
      <c r="G541" s="5">
        <f>'90.1 Data-SI'!G541/Convert!$B$2*1000000</f>
        <v>328702.9625634054</v>
      </c>
      <c r="H541" s="5">
        <f>'90.1 Data-SI'!H541/Convert!$B$2*1000000</f>
        <v>273957.04815261444</v>
      </c>
      <c r="I541" s="5">
        <f>'90.1 Data-SI'!I541/Convert!$B$2*1000000</f>
        <v>42026.209227397339</v>
      </c>
      <c r="J541" s="5">
        <f>'90.1 Data-SI'!J541/Convert!$B$2*1000000</f>
        <v>528559.67157759122</v>
      </c>
      <c r="K541" s="5">
        <f>'90.1 Data-SI'!K541/Convert!$B$2*1000000</f>
        <v>399495.42010048946</v>
      </c>
      <c r="L541" s="5">
        <f>'90.1 Data-SI'!L541/Convert!$B$2*1000000</f>
        <v>0</v>
      </c>
      <c r="M541" s="5">
        <f>'90.1 Data-SI'!M541/Convert!$B$2*1000000</f>
        <v>164787.4771374673</v>
      </c>
      <c r="N541" s="5">
        <f>'90.1 Data-SI'!N541/Convert!$B$2*1000000</f>
        <v>246.43244021477912</v>
      </c>
      <c r="O541" s="5">
        <f>'90.1 Data-SI'!O541/Convert!$B$2*1000000</f>
        <v>246.43244021477912</v>
      </c>
      <c r="P541" s="5">
        <f t="shared" si="41"/>
        <v>0</v>
      </c>
      <c r="Q541" s="5">
        <f>'90.1 Data-SI'!Q541/Convert!$B$2*1000000</f>
        <v>0</v>
      </c>
      <c r="R541" s="5">
        <f>'90.1 Data-SI'!R541/Convert!$B$2*1000000</f>
        <v>0</v>
      </c>
      <c r="S541" s="5">
        <f>'90.1 Data-SI'!S541/Convert!$B$2*1000000</f>
        <v>0</v>
      </c>
      <c r="T541" s="5">
        <f>'90.1 Data-SI'!T541/Convert!$B$2*1000000</f>
        <v>0</v>
      </c>
      <c r="U541" s="5">
        <f>'90.1 Data-SI'!U541/Convert!$B$2*1000000</f>
        <v>499148.90765503509</v>
      </c>
      <c r="V541" s="5">
        <f>'90.1 Data-SI'!V541/Convert!$B$2*1000000</f>
        <v>0</v>
      </c>
      <c r="W541" s="5">
        <f t="shared" si="42"/>
        <v>506058.49415182642</v>
      </c>
      <c r="X541" s="5">
        <f t="shared" si="43"/>
        <v>8084.879673200252</v>
      </c>
      <c r="Y541" s="5">
        <f t="shared" si="44"/>
        <v>514143.37382502668</v>
      </c>
      <c r="Z541" s="5">
        <f>'90.1 Data-SI'!Y541/Convert!$B$2*1000000</f>
        <v>1350838.3773788668</v>
      </c>
      <c r="AA541" s="5">
        <f>'90.1 Data-SI'!Z541/Convert!$B$2*1000000</f>
        <v>906729.20742872474</v>
      </c>
      <c r="AB541" s="5">
        <f t="shared" si="40"/>
        <v>2257567.5848075915</v>
      </c>
    </row>
    <row r="542" spans="1:28" x14ac:dyDescent="0.25">
      <c r="A542" s="95">
        <v>2016</v>
      </c>
      <c r="B542" s="95" t="s">
        <v>58</v>
      </c>
      <c r="C542" s="52" t="s">
        <v>17</v>
      </c>
      <c r="D542" s="5">
        <f>'90.1 Data-SI'!D542*Convert!$B$1</f>
        <v>43201.815571462859</v>
      </c>
      <c r="E542" s="5">
        <f>'90.1 Data-SI'!E542/Convert!$B$2*1000000</f>
        <v>2862.4075748024343</v>
      </c>
      <c r="F542" s="5">
        <f>'90.1 Data-SI'!F542/Convert!$B$2*1000000</f>
        <v>767.73183297681203</v>
      </c>
      <c r="G542" s="5">
        <f>'90.1 Data-SI'!G542/Convert!$B$2*1000000</f>
        <v>267682.49909791508</v>
      </c>
      <c r="H542" s="5">
        <f>'90.1 Data-SI'!H542/Convert!$B$2*1000000</f>
        <v>273350.44522285496</v>
      </c>
      <c r="I542" s="5">
        <f>'90.1 Data-SI'!I542/Convert!$B$2*1000000</f>
        <v>42016.731056619843</v>
      </c>
      <c r="J542" s="5">
        <f>'90.1 Data-SI'!J542/Convert!$B$2*1000000</f>
        <v>528559.67157759122</v>
      </c>
      <c r="K542" s="5">
        <f>'90.1 Data-SI'!K542/Convert!$B$2*1000000</f>
        <v>399495.42010048946</v>
      </c>
      <c r="L542" s="5">
        <f>'90.1 Data-SI'!L542/Convert!$B$2*1000000</f>
        <v>0</v>
      </c>
      <c r="M542" s="5">
        <f>'90.1 Data-SI'!M542/Convert!$B$2*1000000</f>
        <v>192444.77946618752</v>
      </c>
      <c r="N542" s="5">
        <f>'90.1 Data-SI'!N542/Convert!$B$2*1000000</f>
        <v>246.43244021477912</v>
      </c>
      <c r="O542" s="5">
        <f>'90.1 Data-SI'!O542/Convert!$B$2*1000000</f>
        <v>246.43244021477912</v>
      </c>
      <c r="P542" s="5">
        <f t="shared" si="41"/>
        <v>0</v>
      </c>
      <c r="Q542" s="5">
        <f>'90.1 Data-SI'!Q542/Convert!$B$2*1000000</f>
        <v>0</v>
      </c>
      <c r="R542" s="5">
        <f>'90.1 Data-SI'!R542/Convert!$B$2*1000000</f>
        <v>0</v>
      </c>
      <c r="S542" s="5">
        <f>'90.1 Data-SI'!S542/Convert!$B$2*1000000</f>
        <v>0</v>
      </c>
      <c r="T542" s="5">
        <f>'90.1 Data-SI'!T542/Convert!$B$2*1000000</f>
        <v>0</v>
      </c>
      <c r="U542" s="5">
        <f>'90.1 Data-SI'!U542/Convert!$B$2*1000000</f>
        <v>522853.81276954134</v>
      </c>
      <c r="V542" s="5">
        <f>'90.1 Data-SI'!V542/Convert!$B$2*1000000</f>
        <v>0</v>
      </c>
      <c r="W542" s="5">
        <f t="shared" si="42"/>
        <v>462989.68613890506</v>
      </c>
      <c r="X542" s="5">
        <f t="shared" si="43"/>
        <v>767.73183297681203</v>
      </c>
      <c r="Y542" s="5">
        <f t="shared" si="44"/>
        <v>463757.41797188186</v>
      </c>
      <c r="Z542" s="5">
        <f>'90.1 Data-SI'!Y542/Convert!$B$2*1000000</f>
        <v>1307153.4882654084</v>
      </c>
      <c r="AA542" s="5">
        <f>'90.1 Data-SI'!Z542/Convert!$B$2*1000000</f>
        <v>923116.9647030076</v>
      </c>
      <c r="AB542" s="5">
        <f t="shared" si="40"/>
        <v>2230270.4529684158</v>
      </c>
    </row>
    <row r="543" spans="1:28" x14ac:dyDescent="0.25">
      <c r="A543" s="95">
        <v>2016</v>
      </c>
      <c r="B543" s="95" t="s">
        <v>58</v>
      </c>
      <c r="C543" s="52" t="s">
        <v>14</v>
      </c>
      <c r="D543" s="5">
        <f>'90.1 Data-SI'!D543*Convert!$B$1</f>
        <v>43201.815571462859</v>
      </c>
      <c r="E543" s="5">
        <f>'90.1 Data-SI'!E543/Convert!$B$2*1000000</f>
        <v>81246.87990465718</v>
      </c>
      <c r="F543" s="5">
        <f>'90.1 Data-SI'!F543/Convert!$B$2*1000000</f>
        <v>58148.577719910383</v>
      </c>
      <c r="G543" s="5">
        <f>'90.1 Data-SI'!G543/Convert!$B$2*1000000</f>
        <v>249493.88937590891</v>
      </c>
      <c r="H543" s="5">
        <f>'90.1 Data-SI'!H543/Convert!$B$2*1000000</f>
        <v>271151.50960247696</v>
      </c>
      <c r="I543" s="5">
        <f>'90.1 Data-SI'!I543/Convert!$B$2*1000000</f>
        <v>41959.862031954901</v>
      </c>
      <c r="J543" s="5">
        <f>'90.1 Data-SI'!J543/Convert!$B$2*1000000</f>
        <v>528559.67157759122</v>
      </c>
      <c r="K543" s="5">
        <f>'90.1 Data-SI'!K543/Convert!$B$2*1000000</f>
        <v>399495.42010048946</v>
      </c>
      <c r="L543" s="5">
        <f>'90.1 Data-SI'!L543/Convert!$B$2*1000000</f>
        <v>0</v>
      </c>
      <c r="M543" s="5">
        <f>'90.1 Data-SI'!M543/Convert!$B$2*1000000</f>
        <v>155072.35209053851</v>
      </c>
      <c r="N543" s="5">
        <f>'90.1 Data-SI'!N543/Convert!$B$2*1000000</f>
        <v>246.43244021477912</v>
      </c>
      <c r="O543" s="5">
        <f>'90.1 Data-SI'!O543/Convert!$B$2*1000000</f>
        <v>246.43244021477912</v>
      </c>
      <c r="P543" s="5">
        <f t="shared" si="41"/>
        <v>0</v>
      </c>
      <c r="Q543" s="5">
        <f>'90.1 Data-SI'!Q543/Convert!$B$2*1000000</f>
        <v>0</v>
      </c>
      <c r="R543" s="5">
        <f>'90.1 Data-SI'!R543/Convert!$B$2*1000000</f>
        <v>0</v>
      </c>
      <c r="S543" s="5">
        <f>'90.1 Data-SI'!S543/Convert!$B$2*1000000</f>
        <v>0</v>
      </c>
      <c r="T543" s="5">
        <f>'90.1 Data-SI'!T543/Convert!$B$2*1000000</f>
        <v>0</v>
      </c>
      <c r="U543" s="5">
        <f>'90.1 Data-SI'!U543/Convert!$B$2*1000000</f>
        <v>568841.89738193015</v>
      </c>
      <c r="V543" s="5">
        <f>'90.1 Data-SI'!V543/Convert!$B$2*1000000</f>
        <v>0</v>
      </c>
      <c r="W543" s="5">
        <f t="shared" si="42"/>
        <v>485813.12137110461</v>
      </c>
      <c r="X543" s="5">
        <f t="shared" si="43"/>
        <v>58148.577719910383</v>
      </c>
      <c r="Y543" s="5">
        <f t="shared" si="44"/>
        <v>543961.69909101503</v>
      </c>
      <c r="Z543" s="5">
        <f>'90.1 Data-SI'!Y543/Convert!$B$2*1000000</f>
        <v>1327730.5970233425</v>
      </c>
      <c r="AA543" s="5">
        <f>'90.1 Data-SI'!Z543/Convert!$B$2*1000000</f>
        <v>1026485.89520233</v>
      </c>
      <c r="AB543" s="5">
        <f t="shared" si="40"/>
        <v>2354216.4922256726</v>
      </c>
    </row>
    <row r="544" spans="1:28" x14ac:dyDescent="0.25">
      <c r="A544" s="95">
        <v>2016</v>
      </c>
      <c r="B544" s="95" t="s">
        <v>58</v>
      </c>
      <c r="C544" s="52" t="s">
        <v>2</v>
      </c>
      <c r="D544" s="5">
        <f>'90.1 Data-SI'!D544*Convert!$B$1</f>
        <v>43201.815571462859</v>
      </c>
      <c r="E544" s="5">
        <f>'90.1 Data-SI'!E544/Convert!$B$2*1000000</f>
        <v>28368.165137032072</v>
      </c>
      <c r="F544" s="5">
        <f>'90.1 Data-SI'!F544/Convert!$B$2*1000000</f>
        <v>21856.661812895411</v>
      </c>
      <c r="G544" s="5">
        <f>'90.1 Data-SI'!G544/Convert!$B$2*1000000</f>
        <v>262090.37833919507</v>
      </c>
      <c r="H544" s="5">
        <f>'90.1 Data-SI'!H544/Convert!$B$2*1000000</f>
        <v>271274.72582258435</v>
      </c>
      <c r="I544" s="5">
        <f>'90.1 Data-SI'!I544/Convert!$B$2*1000000</f>
        <v>41997.774715064865</v>
      </c>
      <c r="J544" s="5">
        <f>'90.1 Data-SI'!J544/Convert!$B$2*1000000</f>
        <v>528559.67157759122</v>
      </c>
      <c r="K544" s="5">
        <f>'90.1 Data-SI'!K544/Convert!$B$2*1000000</f>
        <v>399495.42010048946</v>
      </c>
      <c r="L544" s="5">
        <f>'90.1 Data-SI'!L544/Convert!$B$2*1000000</f>
        <v>0</v>
      </c>
      <c r="M544" s="5">
        <f>'90.1 Data-SI'!M544/Convert!$B$2*1000000</f>
        <v>165536.25262888914</v>
      </c>
      <c r="N544" s="5">
        <f>'90.1 Data-SI'!N544/Convert!$B$2*1000000</f>
        <v>246.43244021477912</v>
      </c>
      <c r="O544" s="5">
        <f>'90.1 Data-SI'!O544/Convert!$B$2*1000000</f>
        <v>246.43244021477912</v>
      </c>
      <c r="P544" s="5">
        <f t="shared" si="41"/>
        <v>0</v>
      </c>
      <c r="Q544" s="5">
        <f>'90.1 Data-SI'!Q544/Convert!$B$2*1000000</f>
        <v>0</v>
      </c>
      <c r="R544" s="5">
        <f>'90.1 Data-SI'!R544/Convert!$B$2*1000000</f>
        <v>0</v>
      </c>
      <c r="S544" s="5">
        <f>'90.1 Data-SI'!S544/Convert!$B$2*1000000</f>
        <v>0</v>
      </c>
      <c r="T544" s="5">
        <f>'90.1 Data-SI'!T544/Convert!$B$2*1000000</f>
        <v>0</v>
      </c>
      <c r="U544" s="5">
        <f>'90.1 Data-SI'!U544/Convert!$B$2*1000000</f>
        <v>553468.30438083899</v>
      </c>
      <c r="V544" s="5">
        <f>'90.1 Data-SI'!V544/Convert!$B$2*1000000</f>
        <v>0</v>
      </c>
      <c r="W544" s="5">
        <f t="shared" si="42"/>
        <v>455994.79610511626</v>
      </c>
      <c r="X544" s="5">
        <f t="shared" si="43"/>
        <v>21856.661812895411</v>
      </c>
      <c r="Y544" s="5">
        <f t="shared" si="44"/>
        <v>477851.45791801164</v>
      </c>
      <c r="Z544" s="5">
        <f>'90.1 Data-SI'!Y544/Convert!$B$2*1000000</f>
        <v>1298063.922489794</v>
      </c>
      <c r="AA544" s="5">
        <f>'90.1 Data-SI'!Z544/Convert!$B$2*1000000</f>
        <v>974820.38629422372</v>
      </c>
      <c r="AB544" s="5">
        <f t="shared" si="40"/>
        <v>2272884.3087840178</v>
      </c>
    </row>
    <row r="545" spans="1:28" x14ac:dyDescent="0.25">
      <c r="A545" s="95">
        <v>2016</v>
      </c>
      <c r="B545" s="95" t="s">
        <v>58</v>
      </c>
      <c r="C545" s="52" t="s">
        <v>18</v>
      </c>
      <c r="D545" s="5">
        <f>'90.1 Data-SI'!D545*Convert!$B$1</f>
        <v>43201.815571462859</v>
      </c>
      <c r="E545" s="5">
        <f>'90.1 Data-SI'!E545/Convert!$B$2*1000000</f>
        <v>34680.626874841422</v>
      </c>
      <c r="F545" s="5">
        <f>'90.1 Data-SI'!F545/Convert!$B$2*1000000</f>
        <v>23932.381213166049</v>
      </c>
      <c r="G545" s="5">
        <f>'90.1 Data-SI'!G545/Convert!$B$2*1000000</f>
        <v>181042.54002086521</v>
      </c>
      <c r="H545" s="5">
        <f>'90.1 Data-SI'!H545/Convert!$B$2*1000000</f>
        <v>273009.23107486533</v>
      </c>
      <c r="I545" s="5">
        <f>'90.1 Data-SI'!I545/Convert!$B$2*1000000</f>
        <v>41912.471178067433</v>
      </c>
      <c r="J545" s="5">
        <f>'90.1 Data-SI'!J545/Convert!$B$2*1000000</f>
        <v>528559.67157759122</v>
      </c>
      <c r="K545" s="5">
        <f>'90.1 Data-SI'!K545/Convert!$B$2*1000000</f>
        <v>399495.42010048946</v>
      </c>
      <c r="L545" s="5">
        <f>'90.1 Data-SI'!L545/Convert!$B$2*1000000</f>
        <v>0</v>
      </c>
      <c r="M545" s="5">
        <f>'90.1 Data-SI'!M545/Convert!$B$2*1000000</f>
        <v>190416.45091980434</v>
      </c>
      <c r="N545" s="5">
        <f>'90.1 Data-SI'!N545/Convert!$B$2*1000000</f>
        <v>246.43244021477912</v>
      </c>
      <c r="O545" s="5">
        <f>'90.1 Data-SI'!O545/Convert!$B$2*1000000</f>
        <v>246.43244021477912</v>
      </c>
      <c r="P545" s="5">
        <f t="shared" si="41"/>
        <v>0</v>
      </c>
      <c r="Q545" s="5">
        <f>'90.1 Data-SI'!Q545/Convert!$B$2*1000000</f>
        <v>0</v>
      </c>
      <c r="R545" s="5">
        <f>'90.1 Data-SI'!R545/Convert!$B$2*1000000</f>
        <v>0</v>
      </c>
      <c r="S545" s="5">
        <f>'90.1 Data-SI'!S545/Convert!$B$2*1000000</f>
        <v>0</v>
      </c>
      <c r="T545" s="5">
        <f>'90.1 Data-SI'!T545/Convert!$B$2*1000000</f>
        <v>0</v>
      </c>
      <c r="U545" s="5">
        <f>'90.1 Data-SI'!U545/Convert!$B$2*1000000</f>
        <v>584935.83136211068</v>
      </c>
      <c r="V545" s="5">
        <f>'90.1 Data-SI'!V545/Convert!$B$2*1000000</f>
        <v>0</v>
      </c>
      <c r="W545" s="5">
        <f t="shared" si="42"/>
        <v>406139.61781551095</v>
      </c>
      <c r="X545" s="5">
        <f t="shared" si="43"/>
        <v>23932.381213166049</v>
      </c>
      <c r="Y545" s="5">
        <f t="shared" si="44"/>
        <v>430071.999028677</v>
      </c>
      <c r="Z545" s="5">
        <f>'90.1 Data-SI'!Y545/Convert!$B$2*1000000</f>
        <v>1249867.4240862497</v>
      </c>
      <c r="AA545" s="5">
        <f>'90.1 Data-SI'!Z545/Convert!$B$2*1000000</f>
        <v>1008363.6326757664</v>
      </c>
      <c r="AB545" s="5">
        <f t="shared" si="40"/>
        <v>2258231.0567620159</v>
      </c>
    </row>
    <row r="546" spans="1:28" x14ac:dyDescent="0.25">
      <c r="A546" s="95">
        <v>2016</v>
      </c>
      <c r="B546" s="95" t="s">
        <v>58</v>
      </c>
      <c r="C546" s="52" t="s">
        <v>4</v>
      </c>
      <c r="D546" s="5">
        <f>'90.1 Data-SI'!D546*Convert!$B$1</f>
        <v>43201.815571462859</v>
      </c>
      <c r="E546" s="5">
        <f>'90.1 Data-SI'!E546/Convert!$B$2*1000000</f>
        <v>143670.11264521623</v>
      </c>
      <c r="F546" s="5">
        <f>'90.1 Data-SI'!F546/Convert!$B$2*1000000</f>
        <v>93388.416670623788</v>
      </c>
      <c r="G546" s="5">
        <f>'90.1 Data-SI'!G546/Convert!$B$2*1000000</f>
        <v>188937.85627851568</v>
      </c>
      <c r="H546" s="5">
        <f>'90.1 Data-SI'!H546/Convert!$B$2*1000000</f>
        <v>270933.51167459466</v>
      </c>
      <c r="I546" s="5">
        <f>'90.1 Data-SI'!I546/Convert!$B$2*1000000</f>
        <v>41978.818373509879</v>
      </c>
      <c r="J546" s="5">
        <f>'90.1 Data-SI'!J546/Convert!$B$2*1000000</f>
        <v>528559.67157759122</v>
      </c>
      <c r="K546" s="5">
        <f>'90.1 Data-SI'!K546/Convert!$B$2*1000000</f>
        <v>399495.42010048946</v>
      </c>
      <c r="L546" s="5">
        <f>'90.1 Data-SI'!L546/Convert!$B$2*1000000</f>
        <v>0</v>
      </c>
      <c r="M546" s="5">
        <f>'90.1 Data-SI'!M546/Convert!$B$2*1000000</f>
        <v>154077.14415890191</v>
      </c>
      <c r="N546" s="5">
        <f>'90.1 Data-SI'!N546/Convert!$B$2*1000000</f>
        <v>246.43244021477912</v>
      </c>
      <c r="O546" s="5">
        <f>'90.1 Data-SI'!O546/Convert!$B$2*1000000</f>
        <v>246.43244021477912</v>
      </c>
      <c r="P546" s="5">
        <f t="shared" si="41"/>
        <v>0</v>
      </c>
      <c r="Q546" s="5">
        <f>'90.1 Data-SI'!Q546/Convert!$B$2*1000000</f>
        <v>0</v>
      </c>
      <c r="R546" s="5">
        <f>'90.1 Data-SI'!R546/Convert!$B$2*1000000</f>
        <v>0</v>
      </c>
      <c r="S546" s="5">
        <f>'90.1 Data-SI'!S546/Convert!$B$2*1000000</f>
        <v>0</v>
      </c>
      <c r="T546" s="5">
        <f>'90.1 Data-SI'!T546/Convert!$B$2*1000000</f>
        <v>0</v>
      </c>
      <c r="U546" s="5">
        <f>'90.1 Data-SI'!U546/Convert!$B$2*1000000</f>
        <v>614318.16077233432</v>
      </c>
      <c r="V546" s="5">
        <f>'90.1 Data-SI'!V546/Convert!$B$2*1000000</f>
        <v>0</v>
      </c>
      <c r="W546" s="5">
        <f t="shared" si="42"/>
        <v>486685.11308263382</v>
      </c>
      <c r="X546" s="5">
        <f t="shared" si="43"/>
        <v>93388.416670623788</v>
      </c>
      <c r="Y546" s="5">
        <f t="shared" si="44"/>
        <v>580073.52975325764</v>
      </c>
      <c r="Z546" s="5">
        <f>'90.1 Data-SI'!Y546/Convert!$B$2*1000000</f>
        <v>1328403.5471485443</v>
      </c>
      <c r="AA546" s="5">
        <f>'90.1 Data-SI'!Z546/Convert!$B$2*1000000</f>
        <v>1107192.5193726702</v>
      </c>
      <c r="AB546" s="5">
        <f t="shared" si="40"/>
        <v>2435596.0665212143</v>
      </c>
    </row>
    <row r="547" spans="1:28" x14ac:dyDescent="0.25">
      <c r="A547" s="95">
        <v>2016</v>
      </c>
      <c r="B547" s="95" t="s">
        <v>58</v>
      </c>
      <c r="C547" s="52" t="s">
        <v>5</v>
      </c>
      <c r="D547" s="5">
        <f>'90.1 Data-SI'!D547*Convert!$B$1</f>
        <v>43201.815571462859</v>
      </c>
      <c r="E547" s="5">
        <f>'90.1 Data-SI'!E547/Convert!$B$2*1000000</f>
        <v>72735.482546469808</v>
      </c>
      <c r="F547" s="5">
        <f>'90.1 Data-SI'!F547/Convert!$B$2*1000000</f>
        <v>40102.140559566564</v>
      </c>
      <c r="G547" s="5">
        <f>'90.1 Data-SI'!G547/Convert!$B$2*1000000</f>
        <v>214102.3996927556</v>
      </c>
      <c r="H547" s="5">
        <f>'90.1 Data-SI'!H547/Convert!$B$2*1000000</f>
        <v>270848.20813759725</v>
      </c>
      <c r="I547" s="5">
        <f>'90.1 Data-SI'!I547/Convert!$B$2*1000000</f>
        <v>41978.818373509879</v>
      </c>
      <c r="J547" s="5">
        <f>'90.1 Data-SI'!J547/Convert!$B$2*1000000</f>
        <v>528559.67157759122</v>
      </c>
      <c r="K547" s="5">
        <f>'90.1 Data-SI'!K547/Convert!$B$2*1000000</f>
        <v>399495.42010048946</v>
      </c>
      <c r="L547" s="5">
        <f>'90.1 Data-SI'!L547/Convert!$B$2*1000000</f>
        <v>0</v>
      </c>
      <c r="M547" s="5">
        <f>'90.1 Data-SI'!M547/Convert!$B$2*1000000</f>
        <v>183497.38625223553</v>
      </c>
      <c r="N547" s="5">
        <f>'90.1 Data-SI'!N547/Convert!$B$2*1000000</f>
        <v>246.43244021477912</v>
      </c>
      <c r="O547" s="5">
        <f>'90.1 Data-SI'!O547/Convert!$B$2*1000000</f>
        <v>246.43244021477912</v>
      </c>
      <c r="P547" s="5">
        <f t="shared" si="41"/>
        <v>0</v>
      </c>
      <c r="Q547" s="5">
        <f>'90.1 Data-SI'!Q547/Convert!$B$2*1000000</f>
        <v>0</v>
      </c>
      <c r="R547" s="5">
        <f>'90.1 Data-SI'!R547/Convert!$B$2*1000000</f>
        <v>0</v>
      </c>
      <c r="S547" s="5">
        <f>'90.1 Data-SI'!S547/Convert!$B$2*1000000</f>
        <v>0</v>
      </c>
      <c r="T547" s="5">
        <f>'90.1 Data-SI'!T547/Convert!$B$2*1000000</f>
        <v>0</v>
      </c>
      <c r="U547" s="5">
        <f>'90.1 Data-SI'!U547/Convert!$B$2*1000000</f>
        <v>601143.50339162129</v>
      </c>
      <c r="V547" s="5">
        <f>'90.1 Data-SI'!V547/Convert!$B$2*1000000</f>
        <v>0</v>
      </c>
      <c r="W547" s="5">
        <f t="shared" si="42"/>
        <v>470335.26849146094</v>
      </c>
      <c r="X547" s="5">
        <f t="shared" si="43"/>
        <v>40102.140559566564</v>
      </c>
      <c r="Y547" s="5">
        <f t="shared" si="44"/>
        <v>510437.4090510275</v>
      </c>
      <c r="Z547" s="5">
        <f>'90.1 Data-SI'!Y547/Convert!$B$2*1000000</f>
        <v>1311958.9208495968</v>
      </c>
      <c r="AA547" s="5">
        <f>'90.1 Data-SI'!Z547/Convert!$B$2*1000000</f>
        <v>1040731.5858808997</v>
      </c>
      <c r="AB547" s="5">
        <f t="shared" si="40"/>
        <v>2352690.5067304964</v>
      </c>
    </row>
    <row r="548" spans="1:28" x14ac:dyDescent="0.25">
      <c r="A548" s="95">
        <v>2016</v>
      </c>
      <c r="B548" s="95" t="s">
        <v>58</v>
      </c>
      <c r="C548" s="52" t="s">
        <v>15</v>
      </c>
      <c r="D548" s="5">
        <f>'90.1 Data-SI'!D548*Convert!$B$1</f>
        <v>43201.815571462859</v>
      </c>
      <c r="E548" s="5">
        <f>'90.1 Data-SI'!E548/Convert!$B$2*1000000</f>
        <v>33903.416871087116</v>
      </c>
      <c r="F548" s="5">
        <f>'90.1 Data-SI'!F548/Convert!$B$2*1000000</f>
        <v>31031.53112550719</v>
      </c>
      <c r="G548" s="5">
        <f>'90.1 Data-SI'!G548/Convert!$B$2*1000000</f>
        <v>164304.09042781524</v>
      </c>
      <c r="H548" s="5">
        <f>'90.1 Data-SI'!H548/Convert!$B$2*1000000</f>
        <v>271995.06680167373</v>
      </c>
      <c r="I548" s="5">
        <f>'90.1 Data-SI'!I548/Convert!$B$2*1000000</f>
        <v>41912.471178067433</v>
      </c>
      <c r="J548" s="5">
        <f>'90.1 Data-SI'!J548/Convert!$B$2*1000000</f>
        <v>528559.67157759122</v>
      </c>
      <c r="K548" s="5">
        <f>'90.1 Data-SI'!K548/Convert!$B$2*1000000</f>
        <v>399495.42010048946</v>
      </c>
      <c r="L548" s="5">
        <f>'90.1 Data-SI'!L548/Convert!$B$2*1000000</f>
        <v>0</v>
      </c>
      <c r="M548" s="5">
        <f>'90.1 Data-SI'!M548/Convert!$B$2*1000000</f>
        <v>188075.34273776395</v>
      </c>
      <c r="N548" s="5">
        <f>'90.1 Data-SI'!N548/Convert!$B$2*1000000</f>
        <v>246.43244021477912</v>
      </c>
      <c r="O548" s="5">
        <f>'90.1 Data-SI'!O548/Convert!$B$2*1000000</f>
        <v>246.43244021477912</v>
      </c>
      <c r="P548" s="5">
        <f t="shared" si="41"/>
        <v>0</v>
      </c>
      <c r="Q548" s="5">
        <f>'90.1 Data-SI'!Q548/Convert!$B$2*1000000</f>
        <v>0</v>
      </c>
      <c r="R548" s="5">
        <f>'90.1 Data-SI'!R548/Convert!$B$2*1000000</f>
        <v>0</v>
      </c>
      <c r="S548" s="5">
        <f>'90.1 Data-SI'!S548/Convert!$B$2*1000000</f>
        <v>0</v>
      </c>
      <c r="T548" s="5">
        <f>'90.1 Data-SI'!T548/Convert!$B$2*1000000</f>
        <v>0</v>
      </c>
      <c r="U548" s="5">
        <f>'90.1 Data-SI'!U548/Convert!$B$2*1000000</f>
        <v>610460.54526589543</v>
      </c>
      <c r="V548" s="5">
        <f>'90.1 Data-SI'!V548/Convert!$B$2*1000000</f>
        <v>0</v>
      </c>
      <c r="W548" s="5">
        <f t="shared" si="42"/>
        <v>386282.85003666632</v>
      </c>
      <c r="X548" s="5">
        <f t="shared" si="43"/>
        <v>31031.53112550719</v>
      </c>
      <c r="Y548" s="5">
        <f t="shared" si="44"/>
        <v>417314.38116217352</v>
      </c>
      <c r="Z548" s="5">
        <f>'90.1 Data-SI'!Y548/Convert!$B$2*1000000</f>
        <v>1228996.4920342136</v>
      </c>
      <c r="AA548" s="5">
        <f>'90.1 Data-SI'!Z548/Convert!$B$2*1000000</f>
        <v>1040996.9746626695</v>
      </c>
      <c r="AB548" s="5">
        <f t="shared" si="40"/>
        <v>2269993.4666968831</v>
      </c>
    </row>
    <row r="549" spans="1:28" x14ac:dyDescent="0.25">
      <c r="A549" s="95">
        <v>2016</v>
      </c>
      <c r="B549" s="95" t="s">
        <v>58</v>
      </c>
      <c r="C549" s="52" t="s">
        <v>16</v>
      </c>
      <c r="D549" s="5">
        <f>'90.1 Data-SI'!D549*Convert!$B$1</f>
        <v>43201.815571462859</v>
      </c>
      <c r="E549" s="5">
        <f>'90.1 Data-SI'!E549/Convert!$B$2*1000000</f>
        <v>243077.1677595471</v>
      </c>
      <c r="F549" s="5">
        <f>'90.1 Data-SI'!F549/Convert!$B$2*1000000</f>
        <v>142219.95251626003</v>
      </c>
      <c r="G549" s="5">
        <f>'90.1 Data-SI'!G549/Convert!$B$2*1000000</f>
        <v>186426.14102248038</v>
      </c>
      <c r="H549" s="5">
        <f>'90.1 Data-SI'!H549/Convert!$B$2*1000000</f>
        <v>270611.25386815995</v>
      </c>
      <c r="I549" s="5">
        <f>'90.1 Data-SI'!I549/Convert!$B$2*1000000</f>
        <v>41950.383861177404</v>
      </c>
      <c r="J549" s="5">
        <f>'90.1 Data-SI'!J549/Convert!$B$2*1000000</f>
        <v>528559.67157759122</v>
      </c>
      <c r="K549" s="5">
        <f>'90.1 Data-SI'!K549/Convert!$B$2*1000000</f>
        <v>399495.42010048946</v>
      </c>
      <c r="L549" s="5">
        <f>'90.1 Data-SI'!L549/Convert!$B$2*1000000</f>
        <v>0</v>
      </c>
      <c r="M549" s="5">
        <f>'90.1 Data-SI'!M549/Convert!$B$2*1000000</f>
        <v>156465.64319482978</v>
      </c>
      <c r="N549" s="5">
        <f>'90.1 Data-SI'!N549/Convert!$B$2*1000000</f>
        <v>246.43244021477912</v>
      </c>
      <c r="O549" s="5">
        <f>'90.1 Data-SI'!O549/Convert!$B$2*1000000</f>
        <v>246.43244021477912</v>
      </c>
      <c r="P549" s="5">
        <f t="shared" si="41"/>
        <v>0</v>
      </c>
      <c r="Q549" s="5">
        <f>'90.1 Data-SI'!Q549/Convert!$B$2*1000000</f>
        <v>0</v>
      </c>
      <c r="R549" s="5">
        <f>'90.1 Data-SI'!R549/Convert!$B$2*1000000</f>
        <v>0</v>
      </c>
      <c r="S549" s="5">
        <f>'90.1 Data-SI'!S549/Convert!$B$2*1000000</f>
        <v>0</v>
      </c>
      <c r="T549" s="5">
        <f>'90.1 Data-SI'!T549/Convert!$B$2*1000000</f>
        <v>0</v>
      </c>
      <c r="U549" s="5">
        <f>'90.1 Data-SI'!U549/Convert!$B$2*1000000</f>
        <v>647918.27617854183</v>
      </c>
      <c r="V549" s="5">
        <f>'90.1 Data-SI'!V549/Convert!$B$2*1000000</f>
        <v>0</v>
      </c>
      <c r="W549" s="5">
        <f t="shared" si="42"/>
        <v>585968.95197685726</v>
      </c>
      <c r="X549" s="5">
        <f t="shared" si="43"/>
        <v>142219.95251626003</v>
      </c>
      <c r="Y549" s="5">
        <f t="shared" si="44"/>
        <v>728188.90449311724</v>
      </c>
      <c r="Z549" s="5">
        <f>'90.1 Data-SI'!Y549/Convert!$B$2*1000000</f>
        <v>1427346.1718947783</v>
      </c>
      <c r="AA549" s="5">
        <f>'90.1 Data-SI'!Z549/Convert!$B$2*1000000</f>
        <v>1189624.1706245136</v>
      </c>
      <c r="AB549" s="5">
        <f t="shared" si="40"/>
        <v>2616970.3425192917</v>
      </c>
    </row>
    <row r="550" spans="1:28" x14ac:dyDescent="0.25">
      <c r="A550" s="95">
        <v>2016</v>
      </c>
      <c r="B550" s="95" t="s">
        <v>58</v>
      </c>
      <c r="C550" s="52" t="s">
        <v>9</v>
      </c>
      <c r="D550" s="5">
        <f>'90.1 Data-SI'!D550*Convert!$B$1</f>
        <v>43201.815571462859</v>
      </c>
      <c r="E550" s="5">
        <f>'90.1 Data-SI'!E550/Convert!$B$2*1000000</f>
        <v>144106.10850098083</v>
      </c>
      <c r="F550" s="5">
        <f>'90.1 Data-SI'!F550/Convert!$B$2*1000000</f>
        <v>79607.156360151144</v>
      </c>
      <c r="G550" s="5">
        <f>'90.1 Data-SI'!G550/Convert!$B$2*1000000</f>
        <v>168379.70386213658</v>
      </c>
      <c r="H550" s="5">
        <f>'90.1 Data-SI'!H550/Convert!$B$2*1000000</f>
        <v>270810.29545448732</v>
      </c>
      <c r="I550" s="5">
        <f>'90.1 Data-SI'!I550/Convert!$B$2*1000000</f>
        <v>41921.949348844922</v>
      </c>
      <c r="J550" s="5">
        <f>'90.1 Data-SI'!J550/Convert!$B$2*1000000</f>
        <v>528559.67157759122</v>
      </c>
      <c r="K550" s="5">
        <f>'90.1 Data-SI'!K550/Convert!$B$2*1000000</f>
        <v>399495.42010048946</v>
      </c>
      <c r="L550" s="5">
        <f>'90.1 Data-SI'!L550/Convert!$B$2*1000000</f>
        <v>0</v>
      </c>
      <c r="M550" s="5">
        <f>'90.1 Data-SI'!M550/Convert!$B$2*1000000</f>
        <v>177829.44012729562</v>
      </c>
      <c r="N550" s="5">
        <f>'90.1 Data-SI'!N550/Convert!$B$2*1000000</f>
        <v>246.43244021477912</v>
      </c>
      <c r="O550" s="5">
        <f>'90.1 Data-SI'!O550/Convert!$B$2*1000000</f>
        <v>246.43244021477912</v>
      </c>
      <c r="P550" s="5">
        <f t="shared" si="41"/>
        <v>0</v>
      </c>
      <c r="Q550" s="5">
        <f>'90.1 Data-SI'!Q550/Convert!$B$2*1000000</f>
        <v>0</v>
      </c>
      <c r="R550" s="5">
        <f>'90.1 Data-SI'!R550/Convert!$B$2*1000000</f>
        <v>0</v>
      </c>
      <c r="S550" s="5">
        <f>'90.1 Data-SI'!S550/Convert!$B$2*1000000</f>
        <v>0</v>
      </c>
      <c r="T550" s="5">
        <f>'90.1 Data-SI'!T550/Convert!$B$2*1000000</f>
        <v>0</v>
      </c>
      <c r="U550" s="5">
        <f>'90.1 Data-SI'!U550/Convert!$B$2*1000000</f>
        <v>639179.40272169455</v>
      </c>
      <c r="V550" s="5">
        <f>'90.1 Data-SI'!V550/Convert!$B$2*1000000</f>
        <v>0</v>
      </c>
      <c r="W550" s="5">
        <f t="shared" si="42"/>
        <v>490315.25249041303</v>
      </c>
      <c r="X550" s="5">
        <f t="shared" si="43"/>
        <v>79607.156360151144</v>
      </c>
      <c r="Y550" s="5">
        <f t="shared" si="44"/>
        <v>569922.40885056416</v>
      </c>
      <c r="Z550" s="5">
        <f>'90.1 Data-SI'!Y550/Convert!$B$2*1000000</f>
        <v>1331853.6013115514</v>
      </c>
      <c r="AA550" s="5">
        <f>'90.1 Data-SI'!Z550/Convert!$B$2*1000000</f>
        <v>1118281.9791823351</v>
      </c>
      <c r="AB550" s="5">
        <f t="shared" si="40"/>
        <v>2450135.5804938865</v>
      </c>
    </row>
    <row r="551" spans="1:28" x14ac:dyDescent="0.25">
      <c r="A551" s="95">
        <v>2016</v>
      </c>
      <c r="B551" s="95" t="s">
        <v>58</v>
      </c>
      <c r="C551" s="52" t="s">
        <v>12</v>
      </c>
      <c r="D551" s="5">
        <f>'90.1 Data-SI'!D551*Convert!$B$1</f>
        <v>43201.815571462859</v>
      </c>
      <c r="E551" s="5">
        <f>'90.1 Data-SI'!E551/Convert!$B$2*1000000</f>
        <v>277767.27280516608</v>
      </c>
      <c r="F551" s="5">
        <f>'90.1 Data-SI'!F551/Convert!$B$2*1000000</f>
        <v>185307.71687073642</v>
      </c>
      <c r="G551" s="5">
        <f>'90.1 Data-SI'!G551/Convert!$B$2*1000000</f>
        <v>162000.89492888478</v>
      </c>
      <c r="H551" s="5">
        <f>'90.1 Data-SI'!H551/Convert!$B$2*1000000</f>
        <v>270260.56154939276</v>
      </c>
      <c r="I551" s="5">
        <f>'90.1 Data-SI'!I551/Convert!$B$2*1000000</f>
        <v>41902.993007289944</v>
      </c>
      <c r="J551" s="5">
        <f>'90.1 Data-SI'!J551/Convert!$B$2*1000000</f>
        <v>528559.67157759122</v>
      </c>
      <c r="K551" s="5">
        <f>'90.1 Data-SI'!K551/Convert!$B$2*1000000</f>
        <v>399495.42010048946</v>
      </c>
      <c r="L551" s="5">
        <f>'90.1 Data-SI'!L551/Convert!$B$2*1000000</f>
        <v>0</v>
      </c>
      <c r="M551" s="5">
        <f>'90.1 Data-SI'!M551/Convert!$B$2*1000000</f>
        <v>155622.08599563301</v>
      </c>
      <c r="N551" s="5">
        <f>'90.1 Data-SI'!N551/Convert!$B$2*1000000</f>
        <v>246.43244021477912</v>
      </c>
      <c r="O551" s="5">
        <f>'90.1 Data-SI'!O551/Convert!$B$2*1000000</f>
        <v>246.43244021477912</v>
      </c>
      <c r="P551" s="5">
        <f t="shared" si="41"/>
        <v>0</v>
      </c>
      <c r="Q551" s="5">
        <f>'90.1 Data-SI'!Q551/Convert!$B$2*1000000</f>
        <v>0</v>
      </c>
      <c r="R551" s="5">
        <f>'90.1 Data-SI'!R551/Convert!$B$2*1000000</f>
        <v>0</v>
      </c>
      <c r="S551" s="5">
        <f>'90.1 Data-SI'!S551/Convert!$B$2*1000000</f>
        <v>0</v>
      </c>
      <c r="T551" s="5">
        <f>'90.1 Data-SI'!T551/Convert!$B$2*1000000</f>
        <v>0</v>
      </c>
      <c r="U551" s="5">
        <f>'90.1 Data-SI'!U551/Convert!$B$2*1000000</f>
        <v>687830.85332255857</v>
      </c>
      <c r="V551" s="5">
        <f>'90.1 Data-SI'!V551/Convert!$B$2*1000000</f>
        <v>0</v>
      </c>
      <c r="W551" s="5">
        <f t="shared" si="42"/>
        <v>595390.25372968393</v>
      </c>
      <c r="X551" s="5">
        <f t="shared" si="43"/>
        <v>185307.71687073642</v>
      </c>
      <c r="Y551" s="5">
        <f t="shared" si="44"/>
        <v>780697.97060042038</v>
      </c>
      <c r="Z551" s="5">
        <f>'90.1 Data-SI'!Y551/Convert!$B$2*1000000</f>
        <v>1436350.4341333953</v>
      </c>
      <c r="AA551" s="5">
        <f>'90.1 Data-SI'!Z551/Convert!$B$2*1000000</f>
        <v>1272633.9902937845</v>
      </c>
      <c r="AB551" s="5">
        <f t="shared" si="40"/>
        <v>2708984.4244271796</v>
      </c>
    </row>
    <row r="552" spans="1:28" x14ac:dyDescent="0.25">
      <c r="A552" s="95">
        <v>2016</v>
      </c>
      <c r="B552" s="95" t="s">
        <v>58</v>
      </c>
      <c r="C552" s="52" t="s">
        <v>8</v>
      </c>
      <c r="D552" s="5">
        <f>'90.1 Data-SI'!D552*Convert!$B$1</f>
        <v>43201.815571462859</v>
      </c>
      <c r="E552" s="5">
        <f>'90.1 Data-SI'!E552/Convert!$B$2*1000000</f>
        <v>370937.69154790754</v>
      </c>
      <c r="F552" s="5">
        <f>'90.1 Data-SI'!F552/Convert!$B$2*1000000</f>
        <v>239229.03042388556</v>
      </c>
      <c r="G552" s="5">
        <f>'90.1 Data-SI'!G552/Convert!$B$2*1000000</f>
        <v>121197.36973178388</v>
      </c>
      <c r="H552" s="5">
        <f>'90.1 Data-SI'!H552/Convert!$B$2*1000000</f>
        <v>274829.03986414365</v>
      </c>
      <c r="I552" s="5">
        <f>'90.1 Data-SI'!I552/Convert!$B$2*1000000</f>
        <v>41666.038737852658</v>
      </c>
      <c r="J552" s="5">
        <f>'90.1 Data-SI'!J552/Convert!$B$2*1000000</f>
        <v>528559.67157759122</v>
      </c>
      <c r="K552" s="5">
        <f>'90.1 Data-SI'!K552/Convert!$B$2*1000000</f>
        <v>399495.42010048946</v>
      </c>
      <c r="L552" s="5">
        <f>'90.1 Data-SI'!L552/Convert!$B$2*1000000</f>
        <v>0</v>
      </c>
      <c r="M552" s="5">
        <f>'90.1 Data-SI'!M552/Convert!$B$2*1000000</f>
        <v>190606.01433535415</v>
      </c>
      <c r="N552" s="5">
        <f>'90.1 Data-SI'!N552/Convert!$B$2*1000000</f>
        <v>246.43244021477912</v>
      </c>
      <c r="O552" s="5">
        <f>'90.1 Data-SI'!O552/Convert!$B$2*1000000</f>
        <v>246.43244021477912</v>
      </c>
      <c r="P552" s="5">
        <f t="shared" si="41"/>
        <v>0</v>
      </c>
      <c r="Q552" s="5">
        <f>'90.1 Data-SI'!Q552/Convert!$B$2*1000000</f>
        <v>0</v>
      </c>
      <c r="R552" s="5">
        <f>'90.1 Data-SI'!R552/Convert!$B$2*1000000</f>
        <v>0</v>
      </c>
      <c r="S552" s="5">
        <f>'90.1 Data-SI'!S552/Convert!$B$2*1000000</f>
        <v>0</v>
      </c>
      <c r="T552" s="5">
        <f>'90.1 Data-SI'!T552/Convert!$B$2*1000000</f>
        <v>0</v>
      </c>
      <c r="U552" s="5">
        <f>'90.1 Data-SI'!U552/Convert!$B$2*1000000</f>
        <v>741448.86541082792</v>
      </c>
      <c r="V552" s="5">
        <f>'90.1 Data-SI'!V552/Convert!$B$2*1000000</f>
        <v>0</v>
      </c>
      <c r="W552" s="5">
        <f t="shared" si="42"/>
        <v>682741.07561504561</v>
      </c>
      <c r="X552" s="5">
        <f t="shared" si="43"/>
        <v>239229.03042388556</v>
      </c>
      <c r="Y552" s="5">
        <f t="shared" si="44"/>
        <v>921970.10603893118</v>
      </c>
      <c r="Z552" s="5">
        <f>'90.1 Data-SI'!Y552/Convert!$B$2*1000000</f>
        <v>1528042.258234848</v>
      </c>
      <c r="AA552" s="5">
        <f>'90.1 Data-SI'!Z552/Convert!$B$2*1000000</f>
        <v>1380163.8377644257</v>
      </c>
      <c r="AB552" s="5">
        <f t="shared" si="40"/>
        <v>2908206.0959992735</v>
      </c>
    </row>
    <row r="553" spans="1:28" x14ac:dyDescent="0.25">
      <c r="A553" s="95">
        <v>2019</v>
      </c>
      <c r="B553" s="95" t="s">
        <v>58</v>
      </c>
      <c r="C553" s="52" t="s">
        <v>10</v>
      </c>
      <c r="D553" s="5">
        <f>'90.1 Data-SI'!D553*Convert!$B$1</f>
        <v>43201.815571462859</v>
      </c>
      <c r="E553" s="5">
        <f>'90.1 Data-SI'!E553/Convert!$B$2*1000000</f>
        <v>9.4781707774915045</v>
      </c>
      <c r="F553" s="5">
        <f>'90.1 Data-SI'!F553/Convert!$B$2*1000000</f>
        <v>0</v>
      </c>
      <c r="G553" s="5">
        <f>'90.1 Data-SI'!G553/Convert!$B$2*1000000</f>
        <v>727733.95229579776</v>
      </c>
      <c r="H553" s="5">
        <f>'90.1 Data-SI'!H553/Convert!$B$2*1000000</f>
        <v>174123.47535329644</v>
      </c>
      <c r="I553" s="5">
        <f>'90.1 Data-SI'!I553/Convert!$B$2*1000000</f>
        <v>42054.643739729807</v>
      </c>
      <c r="J553" s="5">
        <f>'90.1 Data-SI'!J553/Convert!$B$2*1000000</f>
        <v>528559.67157759122</v>
      </c>
      <c r="K553" s="5">
        <f>'90.1 Data-SI'!K553/Convert!$B$2*1000000</f>
        <v>399495.42010048946</v>
      </c>
      <c r="L553" s="5">
        <f>'90.1 Data-SI'!L553/Convert!$B$2*1000000</f>
        <v>0</v>
      </c>
      <c r="M553" s="5">
        <f>'90.1 Data-SI'!M553/Convert!$B$2*1000000</f>
        <v>164360.95945248019</v>
      </c>
      <c r="N553" s="5">
        <f>'90.1 Data-SI'!N553/Convert!$B$2*1000000</f>
        <v>246.43244021477912</v>
      </c>
      <c r="O553" s="5">
        <f>'90.1 Data-SI'!O553/Convert!$B$2*1000000</f>
        <v>246.43244021477912</v>
      </c>
      <c r="P553" s="5">
        <f t="shared" si="41"/>
        <v>0</v>
      </c>
      <c r="Q553" s="5">
        <f>'90.1 Data-SI'!Q553/Convert!$B$2*1000000</f>
        <v>0</v>
      </c>
      <c r="R553" s="5">
        <f>'90.1 Data-SI'!R553/Convert!$B$2*1000000</f>
        <v>0</v>
      </c>
      <c r="S553" s="5">
        <f>'90.1 Data-SI'!S553/Convert!$B$2*1000000</f>
        <v>0</v>
      </c>
      <c r="T553" s="5">
        <f>'90.1 Data-SI'!T553/Convert!$B$2*1000000</f>
        <v>0</v>
      </c>
      <c r="U553" s="5">
        <f>'90.1 Data-SI'!U553/Convert!$B$2*1000000</f>
        <v>401523.74864687264</v>
      </c>
      <c r="V553" s="5">
        <f>'90.1 Data-SI'!V553/Convert!$B$2*1000000</f>
        <v>0</v>
      </c>
      <c r="W553" s="5">
        <f t="shared" si="42"/>
        <v>892104.38991905539</v>
      </c>
      <c r="X553" s="5">
        <f t="shared" si="43"/>
        <v>0</v>
      </c>
      <c r="Y553" s="5">
        <f t="shared" si="44"/>
        <v>892104.38991905539</v>
      </c>
      <c r="Z553" s="5">
        <f>'90.1 Data-SI'!Y553/Convert!$B$2*1000000</f>
        <v>1637088.6130298877</v>
      </c>
      <c r="AA553" s="5">
        <f>'90.1 Data-SI'!Z553/Convert!$B$2*1000000</f>
        <v>801019.16874736198</v>
      </c>
      <c r="AB553" s="5">
        <f t="shared" si="40"/>
        <v>2438107.7817772496</v>
      </c>
    </row>
    <row r="554" spans="1:28" x14ac:dyDescent="0.25">
      <c r="A554" s="95">
        <v>2019</v>
      </c>
      <c r="B554" s="95" t="s">
        <v>58</v>
      </c>
      <c r="C554" s="52" t="s">
        <v>6</v>
      </c>
      <c r="D554" s="5">
        <f>'90.1 Data-SI'!D554*Convert!$B$1</f>
        <v>43201.815571462859</v>
      </c>
      <c r="E554" s="5">
        <f>'90.1 Data-SI'!E554/Convert!$B$2*1000000</f>
        <v>113.73804932989805</v>
      </c>
      <c r="F554" s="5">
        <f>'90.1 Data-SI'!F554/Convert!$B$2*1000000</f>
        <v>0</v>
      </c>
      <c r="G554" s="5">
        <f>'90.1 Data-SI'!G554/Convert!$B$2*1000000</f>
        <v>678712.85303461167</v>
      </c>
      <c r="H554" s="5">
        <f>'90.1 Data-SI'!H554/Convert!$B$2*1000000</f>
        <v>174170.86620718389</v>
      </c>
      <c r="I554" s="5">
        <f>'90.1 Data-SI'!I554/Convert!$B$2*1000000</f>
        <v>42064.121910507296</v>
      </c>
      <c r="J554" s="5">
        <f>'90.1 Data-SI'!J554/Convert!$B$2*1000000</f>
        <v>528559.67157759122</v>
      </c>
      <c r="K554" s="5">
        <f>'90.1 Data-SI'!K554/Convert!$B$2*1000000</f>
        <v>399495.42010048946</v>
      </c>
      <c r="L554" s="5">
        <f>'90.1 Data-SI'!L554/Convert!$B$2*1000000</f>
        <v>0</v>
      </c>
      <c r="M554" s="5">
        <f>'90.1 Data-SI'!M554/Convert!$B$2*1000000</f>
        <v>167071.71629484277</v>
      </c>
      <c r="N554" s="5">
        <f>'90.1 Data-SI'!N554/Convert!$B$2*1000000</f>
        <v>246.43244021477912</v>
      </c>
      <c r="O554" s="5">
        <f>'90.1 Data-SI'!O554/Convert!$B$2*1000000</f>
        <v>246.43244021477912</v>
      </c>
      <c r="P554" s="5">
        <f t="shared" si="41"/>
        <v>0</v>
      </c>
      <c r="Q554" s="5">
        <f>'90.1 Data-SI'!Q554/Convert!$B$2*1000000</f>
        <v>0</v>
      </c>
      <c r="R554" s="5">
        <f>'90.1 Data-SI'!R554/Convert!$B$2*1000000</f>
        <v>0</v>
      </c>
      <c r="S554" s="5">
        <f>'90.1 Data-SI'!S554/Convert!$B$2*1000000</f>
        <v>0</v>
      </c>
      <c r="T554" s="5">
        <f>'90.1 Data-SI'!T554/Convert!$B$2*1000000</f>
        <v>0</v>
      </c>
      <c r="U554" s="5">
        <f>'90.1 Data-SI'!U554/Convert!$B$2*1000000</f>
        <v>402130.35157663206</v>
      </c>
      <c r="V554" s="5">
        <f>'90.1 Data-SI'!V554/Convert!$B$2*1000000</f>
        <v>0</v>
      </c>
      <c r="W554" s="5">
        <f t="shared" si="42"/>
        <v>845898.30737878429</v>
      </c>
      <c r="X554" s="5">
        <f t="shared" si="43"/>
        <v>0</v>
      </c>
      <c r="Y554" s="5">
        <f t="shared" si="44"/>
        <v>845898.30737878429</v>
      </c>
      <c r="Z554" s="5">
        <f>'90.1 Data-SI'!Y554/Convert!$B$2*1000000</f>
        <v>1590929.921343504</v>
      </c>
      <c r="AA554" s="5">
        <f>'90.1 Data-SI'!Z554/Convert!$B$2*1000000</f>
        <v>801625.7716771214</v>
      </c>
      <c r="AB554" s="5">
        <f t="shared" si="40"/>
        <v>2392555.6930206255</v>
      </c>
    </row>
    <row r="555" spans="1:28" x14ac:dyDescent="0.25">
      <c r="A555" s="95">
        <v>2019</v>
      </c>
      <c r="B555" s="95" t="s">
        <v>58</v>
      </c>
      <c r="C555" s="52" t="s">
        <v>11</v>
      </c>
      <c r="D555" s="5">
        <f>'90.1 Data-SI'!D555*Convert!$B$1</f>
        <v>43201.815571462859</v>
      </c>
      <c r="E555" s="5">
        <f>'90.1 Data-SI'!E555/Convert!$B$2*1000000</f>
        <v>75.825366219932036</v>
      </c>
      <c r="F555" s="5">
        <f>'90.1 Data-SI'!F555/Convert!$B$2*1000000</f>
        <v>0</v>
      </c>
      <c r="G555" s="5">
        <f>'90.1 Data-SI'!G555/Convert!$B$2*1000000</f>
        <v>528720.8004808086</v>
      </c>
      <c r="H555" s="5">
        <f>'90.1 Data-SI'!H555/Convert!$B$2*1000000</f>
        <v>175725.28621469249</v>
      </c>
      <c r="I555" s="5">
        <f>'90.1 Data-SI'!I555/Convert!$B$2*1000000</f>
        <v>42073.600081284785</v>
      </c>
      <c r="J555" s="5">
        <f>'90.1 Data-SI'!J555/Convert!$B$2*1000000</f>
        <v>528559.67157759122</v>
      </c>
      <c r="K555" s="5">
        <f>'90.1 Data-SI'!K555/Convert!$B$2*1000000</f>
        <v>399495.42010048946</v>
      </c>
      <c r="L555" s="5">
        <f>'90.1 Data-SI'!L555/Convert!$B$2*1000000</f>
        <v>0</v>
      </c>
      <c r="M555" s="5">
        <f>'90.1 Data-SI'!M555/Convert!$B$2*1000000</f>
        <v>156124.42904684006</v>
      </c>
      <c r="N555" s="5">
        <f>'90.1 Data-SI'!N555/Convert!$B$2*1000000</f>
        <v>246.43244021477912</v>
      </c>
      <c r="O555" s="5">
        <f>'90.1 Data-SI'!O555/Convert!$B$2*1000000</f>
        <v>246.43244021477912</v>
      </c>
      <c r="P555" s="5">
        <f t="shared" si="41"/>
        <v>0</v>
      </c>
      <c r="Q555" s="5">
        <f>'90.1 Data-SI'!Q555/Convert!$B$2*1000000</f>
        <v>0</v>
      </c>
      <c r="R555" s="5">
        <f>'90.1 Data-SI'!R555/Convert!$B$2*1000000</f>
        <v>0</v>
      </c>
      <c r="S555" s="5">
        <f>'90.1 Data-SI'!S555/Convert!$B$2*1000000</f>
        <v>0</v>
      </c>
      <c r="T555" s="5">
        <f>'90.1 Data-SI'!T555/Convert!$B$2*1000000</f>
        <v>0</v>
      </c>
      <c r="U555" s="5">
        <f>'90.1 Data-SI'!U555/Convert!$B$2*1000000</f>
        <v>419788.18373509875</v>
      </c>
      <c r="V555" s="5">
        <f>'90.1 Data-SI'!V555/Convert!$B$2*1000000</f>
        <v>0</v>
      </c>
      <c r="W555" s="5">
        <f t="shared" si="42"/>
        <v>684921.05489386863</v>
      </c>
      <c r="X555" s="5">
        <f t="shared" si="43"/>
        <v>0</v>
      </c>
      <c r="Y555" s="5">
        <f t="shared" si="44"/>
        <v>684921.05489386863</v>
      </c>
      <c r="Z555" s="5">
        <f>'90.1 Data-SI'!Y555/Convert!$B$2*1000000</f>
        <v>1431526.045207652</v>
      </c>
      <c r="AA555" s="5">
        <f>'90.1 Data-SI'!Z555/Convert!$B$2*1000000</f>
        <v>819283.6038355882</v>
      </c>
      <c r="AB555" s="5">
        <f t="shared" si="40"/>
        <v>2250809.6490432401</v>
      </c>
    </row>
    <row r="556" spans="1:28" x14ac:dyDescent="0.25">
      <c r="A556" s="95">
        <v>2019</v>
      </c>
      <c r="B556" s="95" t="s">
        <v>58</v>
      </c>
      <c r="C556" s="52" t="s">
        <v>13</v>
      </c>
      <c r="D556" s="5">
        <f>'90.1 Data-SI'!D556*Convert!$B$1</f>
        <v>43201.815571462859</v>
      </c>
      <c r="E556" s="5">
        <f>'90.1 Data-SI'!E556/Convert!$B$2*1000000</f>
        <v>2928.7547702448746</v>
      </c>
      <c r="F556" s="5">
        <f>'90.1 Data-SI'!F556/Convert!$B$2*1000000</f>
        <v>1023.6424439690826</v>
      </c>
      <c r="G556" s="5">
        <f>'90.1 Data-SI'!G556/Convert!$B$2*1000000</f>
        <v>573088.11789024633</v>
      </c>
      <c r="H556" s="5">
        <f>'90.1 Data-SI'!H556/Convert!$B$2*1000000</f>
        <v>175004.94523560314</v>
      </c>
      <c r="I556" s="5">
        <f>'90.1 Data-SI'!I556/Convert!$B$2*1000000</f>
        <v>42016.731056619843</v>
      </c>
      <c r="J556" s="5">
        <f>'90.1 Data-SI'!J556/Convert!$B$2*1000000</f>
        <v>528559.67157759122</v>
      </c>
      <c r="K556" s="5">
        <f>'90.1 Data-SI'!K556/Convert!$B$2*1000000</f>
        <v>399495.42010048946</v>
      </c>
      <c r="L556" s="5">
        <f>'90.1 Data-SI'!L556/Convert!$B$2*1000000</f>
        <v>0</v>
      </c>
      <c r="M556" s="5">
        <f>'90.1 Data-SI'!M556/Convert!$B$2*1000000</f>
        <v>162218.89285676711</v>
      </c>
      <c r="N556" s="5">
        <f>'90.1 Data-SI'!N556/Convert!$B$2*1000000</f>
        <v>246.43244021477912</v>
      </c>
      <c r="O556" s="5">
        <f>'90.1 Data-SI'!O556/Convert!$B$2*1000000</f>
        <v>246.43244021477912</v>
      </c>
      <c r="P556" s="5">
        <f t="shared" si="41"/>
        <v>0</v>
      </c>
      <c r="Q556" s="5">
        <f>'90.1 Data-SI'!Q556/Convert!$B$2*1000000</f>
        <v>0</v>
      </c>
      <c r="R556" s="5">
        <f>'90.1 Data-SI'!R556/Convert!$B$2*1000000</f>
        <v>0</v>
      </c>
      <c r="S556" s="5">
        <f>'90.1 Data-SI'!S556/Convert!$B$2*1000000</f>
        <v>0</v>
      </c>
      <c r="T556" s="5">
        <f>'90.1 Data-SI'!T556/Convert!$B$2*1000000</f>
        <v>0</v>
      </c>
      <c r="U556" s="5">
        <f>'90.1 Data-SI'!U556/Convert!$B$2*1000000</f>
        <v>429474.87426969508</v>
      </c>
      <c r="V556" s="5">
        <f>'90.1 Data-SI'!V556/Convert!$B$2*1000000</f>
        <v>0</v>
      </c>
      <c r="W556" s="5">
        <f t="shared" si="42"/>
        <v>738235.76551725832</v>
      </c>
      <c r="X556" s="5">
        <f t="shared" si="43"/>
        <v>1023.6424439690826</v>
      </c>
      <c r="Y556" s="5">
        <f t="shared" si="44"/>
        <v>739259.40796122735</v>
      </c>
      <c r="Z556" s="5">
        <f>'90.1 Data-SI'!Y556/Convert!$B$2*1000000</f>
        <v>1484054.06765651</v>
      </c>
      <c r="AA556" s="5">
        <f>'90.1 Data-SI'!Z556/Convert!$B$2*1000000</f>
        <v>829993.93681415368</v>
      </c>
      <c r="AB556" s="5">
        <f t="shared" si="40"/>
        <v>2314048.0044706636</v>
      </c>
    </row>
    <row r="557" spans="1:28" x14ac:dyDescent="0.25">
      <c r="A557" s="95">
        <v>2019</v>
      </c>
      <c r="B557" s="95" t="s">
        <v>58</v>
      </c>
      <c r="C557" s="52" t="s">
        <v>19</v>
      </c>
      <c r="D557" s="5">
        <f>'90.1 Data-SI'!D557*Convert!$B$1</f>
        <v>43201.815571462859</v>
      </c>
      <c r="E557" s="5">
        <f>'90.1 Data-SI'!E557/Convert!$B$2*1000000</f>
        <v>5250.9066107302942</v>
      </c>
      <c r="F557" s="5">
        <f>'90.1 Data-SI'!F557/Convert!$B$2*1000000</f>
        <v>3033.0146487972816</v>
      </c>
      <c r="G557" s="5">
        <f>'90.1 Data-SI'!G557/Convert!$B$2*1000000</f>
        <v>462610.55930780538</v>
      </c>
      <c r="H557" s="5">
        <f>'90.1 Data-SI'!H557/Convert!$B$2*1000000</f>
        <v>174891.20718627327</v>
      </c>
      <c r="I557" s="5">
        <f>'90.1 Data-SI'!I557/Convert!$B$2*1000000</f>
        <v>42007.252885842354</v>
      </c>
      <c r="J557" s="5">
        <f>'90.1 Data-SI'!J557/Convert!$B$2*1000000</f>
        <v>528559.67157759122</v>
      </c>
      <c r="K557" s="5">
        <f>'90.1 Data-SI'!K557/Convert!$B$2*1000000</f>
        <v>399495.42010048946</v>
      </c>
      <c r="L557" s="5">
        <f>'90.1 Data-SI'!L557/Convert!$B$2*1000000</f>
        <v>0</v>
      </c>
      <c r="M557" s="5">
        <f>'90.1 Data-SI'!M557/Convert!$B$2*1000000</f>
        <v>154115.05684201187</v>
      </c>
      <c r="N557" s="5">
        <f>'90.1 Data-SI'!N557/Convert!$B$2*1000000</f>
        <v>246.43244021477912</v>
      </c>
      <c r="O557" s="5">
        <f>'90.1 Data-SI'!O557/Convert!$B$2*1000000</f>
        <v>246.43244021477912</v>
      </c>
      <c r="P557" s="5">
        <f t="shared" si="41"/>
        <v>0</v>
      </c>
      <c r="Q557" s="5">
        <f>'90.1 Data-SI'!Q557/Convert!$B$2*1000000</f>
        <v>0</v>
      </c>
      <c r="R557" s="5">
        <f>'90.1 Data-SI'!R557/Convert!$B$2*1000000</f>
        <v>0</v>
      </c>
      <c r="S557" s="5">
        <f>'90.1 Data-SI'!S557/Convert!$B$2*1000000</f>
        <v>0</v>
      </c>
      <c r="T557" s="5">
        <f>'90.1 Data-SI'!T557/Convert!$B$2*1000000</f>
        <v>0</v>
      </c>
      <c r="U557" s="5">
        <f>'90.1 Data-SI'!U557/Convert!$B$2*1000000</f>
        <v>453767.42597240576</v>
      </c>
      <c r="V557" s="5">
        <f>'90.1 Data-SI'!V557/Convert!$B$2*1000000</f>
        <v>0</v>
      </c>
      <c r="W557" s="5">
        <f t="shared" si="42"/>
        <v>621976.52276054746</v>
      </c>
      <c r="X557" s="5">
        <f t="shared" si="43"/>
        <v>3033.0146487972816</v>
      </c>
      <c r="Y557" s="5">
        <f t="shared" si="44"/>
        <v>625009.53740934469</v>
      </c>
      <c r="Z557" s="5">
        <f>'90.1 Data-SI'!Y557/Convert!$B$2*1000000</f>
        <v>1367671.6086796916</v>
      </c>
      <c r="AA557" s="5">
        <f>'90.1 Data-SI'!Z557/Convert!$B$2*1000000</f>
        <v>856295.86072169256</v>
      </c>
      <c r="AB557" s="5">
        <f t="shared" si="40"/>
        <v>2223967.4694013842</v>
      </c>
    </row>
    <row r="558" spans="1:28" x14ac:dyDescent="0.25">
      <c r="A558" s="95">
        <v>2019</v>
      </c>
      <c r="B558" s="95" t="s">
        <v>58</v>
      </c>
      <c r="C558" s="52" t="s">
        <v>20</v>
      </c>
      <c r="D558" s="5">
        <f>'90.1 Data-SI'!D558*Convert!$B$1</f>
        <v>43201.815571462859</v>
      </c>
      <c r="E558" s="5">
        <f>'90.1 Data-SI'!E558/Convert!$B$2*1000000</f>
        <v>5402.5573431701578</v>
      </c>
      <c r="F558" s="5">
        <f>'90.1 Data-SI'!F558/Convert!$B$2*1000000</f>
        <v>2265.2828158204698</v>
      </c>
      <c r="G558" s="5">
        <f>'90.1 Data-SI'!G558/Convert!$B$2*1000000</f>
        <v>379960.91012807941</v>
      </c>
      <c r="H558" s="5">
        <f>'90.1 Data-SI'!H558/Convert!$B$2*1000000</f>
        <v>175962.24048412978</v>
      </c>
      <c r="I558" s="5">
        <f>'90.1 Data-SI'!I558/Convert!$B$2*1000000</f>
        <v>42035.687398174829</v>
      </c>
      <c r="J558" s="5">
        <f>'90.1 Data-SI'!J558/Convert!$B$2*1000000</f>
        <v>528559.67157759122</v>
      </c>
      <c r="K558" s="5">
        <f>'90.1 Data-SI'!K558/Convert!$B$2*1000000</f>
        <v>399495.42010048946</v>
      </c>
      <c r="L558" s="5">
        <f>'90.1 Data-SI'!L558/Convert!$B$2*1000000</f>
        <v>0</v>
      </c>
      <c r="M558" s="5">
        <f>'90.1 Data-SI'!M558/Convert!$B$2*1000000</f>
        <v>158626.66613209783</v>
      </c>
      <c r="N558" s="5">
        <f>'90.1 Data-SI'!N558/Convert!$B$2*1000000</f>
        <v>246.43244021477912</v>
      </c>
      <c r="O558" s="5">
        <f>'90.1 Data-SI'!O558/Convert!$B$2*1000000</f>
        <v>246.43244021477912</v>
      </c>
      <c r="P558" s="5">
        <f t="shared" si="41"/>
        <v>0</v>
      </c>
      <c r="Q558" s="5">
        <f>'90.1 Data-SI'!Q558/Convert!$B$2*1000000</f>
        <v>0</v>
      </c>
      <c r="R558" s="5">
        <f>'90.1 Data-SI'!R558/Convert!$B$2*1000000</f>
        <v>0</v>
      </c>
      <c r="S558" s="5">
        <f>'90.1 Data-SI'!S558/Convert!$B$2*1000000</f>
        <v>0</v>
      </c>
      <c r="T558" s="5">
        <f>'90.1 Data-SI'!T558/Convert!$B$2*1000000</f>
        <v>0</v>
      </c>
      <c r="U558" s="5">
        <f>'90.1 Data-SI'!U558/Convert!$B$2*1000000</f>
        <v>458790.8564844763</v>
      </c>
      <c r="V558" s="5">
        <f>'90.1 Data-SI'!V558/Convert!$B$2*1000000</f>
        <v>0</v>
      </c>
      <c r="W558" s="5">
        <f t="shared" si="42"/>
        <v>543990.13360334747</v>
      </c>
      <c r="X558" s="5">
        <f t="shared" si="43"/>
        <v>2265.2828158204698</v>
      </c>
      <c r="Y558" s="5">
        <f t="shared" si="44"/>
        <v>546255.41641916789</v>
      </c>
      <c r="Z558" s="5">
        <f>'90.1 Data-SI'!Y558/Convert!$B$2*1000000</f>
        <v>1290784.6873326804</v>
      </c>
      <c r="AA558" s="5">
        <f>'90.1 Data-SI'!Z558/Convert!$B$2*1000000</f>
        <v>860551.55940078618</v>
      </c>
      <c r="AB558" s="5">
        <f t="shared" si="40"/>
        <v>2151336.2467334666</v>
      </c>
    </row>
    <row r="559" spans="1:28" x14ac:dyDescent="0.25">
      <c r="A559" s="95">
        <v>2019</v>
      </c>
      <c r="B559" s="95" t="s">
        <v>58</v>
      </c>
      <c r="C559" s="52" t="s">
        <v>3</v>
      </c>
      <c r="D559" s="5">
        <f>'90.1 Data-SI'!D559*Convert!$B$1</f>
        <v>43201.815571462859</v>
      </c>
      <c r="E559" s="5">
        <f>'90.1 Data-SI'!E559/Convert!$B$2*1000000</f>
        <v>40642.396293883576</v>
      </c>
      <c r="F559" s="5">
        <f>'90.1 Data-SI'!F559/Convert!$B$2*1000000</f>
        <v>23951.337554721034</v>
      </c>
      <c r="G559" s="5">
        <f>'90.1 Data-SI'!G559/Convert!$B$2*1000000</f>
        <v>307974.20307303144</v>
      </c>
      <c r="H559" s="5">
        <f>'90.1 Data-SI'!H559/Convert!$B$2*1000000</f>
        <v>175583.1136530301</v>
      </c>
      <c r="I559" s="5">
        <f>'90.1 Data-SI'!I559/Convert!$B$2*1000000</f>
        <v>42026.209227397339</v>
      </c>
      <c r="J559" s="5">
        <f>'90.1 Data-SI'!J559/Convert!$B$2*1000000</f>
        <v>528559.67157759122</v>
      </c>
      <c r="K559" s="5">
        <f>'90.1 Data-SI'!K559/Convert!$B$2*1000000</f>
        <v>399495.42010048946</v>
      </c>
      <c r="L559" s="5">
        <f>'90.1 Data-SI'!L559/Convert!$B$2*1000000</f>
        <v>0</v>
      </c>
      <c r="M559" s="5">
        <f>'90.1 Data-SI'!M559/Convert!$B$2*1000000</f>
        <v>150096.31243235548</v>
      </c>
      <c r="N559" s="5">
        <f>'90.1 Data-SI'!N559/Convert!$B$2*1000000</f>
        <v>246.43244021477912</v>
      </c>
      <c r="O559" s="5">
        <f>'90.1 Data-SI'!O559/Convert!$B$2*1000000</f>
        <v>246.43244021477912</v>
      </c>
      <c r="P559" s="5">
        <f t="shared" si="41"/>
        <v>0</v>
      </c>
      <c r="Q559" s="5">
        <f>'90.1 Data-SI'!Q559/Convert!$B$2*1000000</f>
        <v>0</v>
      </c>
      <c r="R559" s="5">
        <f>'90.1 Data-SI'!R559/Convert!$B$2*1000000</f>
        <v>0</v>
      </c>
      <c r="S559" s="5">
        <f>'90.1 Data-SI'!S559/Convert!$B$2*1000000</f>
        <v>0</v>
      </c>
      <c r="T559" s="5">
        <f>'90.1 Data-SI'!T559/Convert!$B$2*1000000</f>
        <v>0</v>
      </c>
      <c r="U559" s="5">
        <f>'90.1 Data-SI'!U559/Convert!$B$2*1000000</f>
        <v>515783.09736953262</v>
      </c>
      <c r="V559" s="5">
        <f>'90.1 Data-SI'!V559/Convert!$B$2*1000000</f>
        <v>0</v>
      </c>
      <c r="W559" s="5">
        <f t="shared" si="42"/>
        <v>498712.91179927049</v>
      </c>
      <c r="X559" s="5">
        <f t="shared" si="43"/>
        <v>23951.337554721034</v>
      </c>
      <c r="Y559" s="5">
        <f t="shared" si="44"/>
        <v>522664.24935399153</v>
      </c>
      <c r="Z559" s="5">
        <f>'90.1 Data-SI'!Y559/Convert!$B$2*1000000</f>
        <v>1245128.338697504</v>
      </c>
      <c r="AA559" s="5">
        <f>'90.1 Data-SI'!Z559/Convert!$B$2*1000000</f>
        <v>939229.85502474324</v>
      </c>
      <c r="AB559" s="5">
        <f t="shared" si="40"/>
        <v>2184358.1937222471</v>
      </c>
    </row>
    <row r="560" spans="1:28" x14ac:dyDescent="0.25">
      <c r="A560" s="95">
        <v>2019</v>
      </c>
      <c r="B560" s="95" t="s">
        <v>58</v>
      </c>
      <c r="C560" s="52" t="s">
        <v>7</v>
      </c>
      <c r="D560" s="5">
        <f>'90.1 Data-SI'!D560*Convert!$B$1</f>
        <v>43201.815571462859</v>
      </c>
      <c r="E560" s="5">
        <f>'90.1 Data-SI'!E560/Convert!$B$2*1000000</f>
        <v>15743.241661413387</v>
      </c>
      <c r="F560" s="5">
        <f>'90.1 Data-SI'!F560/Convert!$B$2*1000000</f>
        <v>9989.9919994760457</v>
      </c>
      <c r="G560" s="5">
        <f>'90.1 Data-SI'!G560/Convert!$B$2*1000000</f>
        <v>308836.71661378315</v>
      </c>
      <c r="H560" s="5">
        <f>'90.1 Data-SI'!H560/Convert!$B$2*1000000</f>
        <v>175621.02633614009</v>
      </c>
      <c r="I560" s="5">
        <f>'90.1 Data-SI'!I560/Convert!$B$2*1000000</f>
        <v>42026.209227397339</v>
      </c>
      <c r="J560" s="5">
        <f>'90.1 Data-SI'!J560/Convert!$B$2*1000000</f>
        <v>528559.67157759122</v>
      </c>
      <c r="K560" s="5">
        <f>'90.1 Data-SI'!K560/Convert!$B$2*1000000</f>
        <v>399495.42010048946</v>
      </c>
      <c r="L560" s="5">
        <f>'90.1 Data-SI'!L560/Convert!$B$2*1000000</f>
        <v>0</v>
      </c>
      <c r="M560" s="5">
        <f>'90.1 Data-SI'!M560/Convert!$B$2*1000000</f>
        <v>156200.25441306</v>
      </c>
      <c r="N560" s="5">
        <f>'90.1 Data-SI'!N560/Convert!$B$2*1000000</f>
        <v>246.43244021477912</v>
      </c>
      <c r="O560" s="5">
        <f>'90.1 Data-SI'!O560/Convert!$B$2*1000000</f>
        <v>246.43244021477912</v>
      </c>
      <c r="P560" s="5">
        <f t="shared" si="41"/>
        <v>0</v>
      </c>
      <c r="Q560" s="5">
        <f>'90.1 Data-SI'!Q560/Convert!$B$2*1000000</f>
        <v>0</v>
      </c>
      <c r="R560" s="5">
        <f>'90.1 Data-SI'!R560/Convert!$B$2*1000000</f>
        <v>0</v>
      </c>
      <c r="S560" s="5">
        <f>'90.1 Data-SI'!S560/Convert!$B$2*1000000</f>
        <v>0</v>
      </c>
      <c r="T560" s="5">
        <f>'90.1 Data-SI'!T560/Convert!$B$2*1000000</f>
        <v>0</v>
      </c>
      <c r="U560" s="5">
        <f>'90.1 Data-SI'!U560/Convert!$B$2*1000000</f>
        <v>499196.29850892257</v>
      </c>
      <c r="V560" s="5">
        <f>'90.1 Data-SI'!V560/Convert!$B$2*1000000</f>
        <v>0</v>
      </c>
      <c r="W560" s="5">
        <f t="shared" si="42"/>
        <v>480780.21268825652</v>
      </c>
      <c r="X560" s="5">
        <f t="shared" si="43"/>
        <v>9989.9919994760457</v>
      </c>
      <c r="Y560" s="5">
        <f t="shared" si="44"/>
        <v>490770.20468773256</v>
      </c>
      <c r="Z560" s="5">
        <f>'90.1 Data-SI'!Y560/Convert!$B$2*1000000</f>
        <v>1227224.0740988224</v>
      </c>
      <c r="AA560" s="5">
        <f>'90.1 Data-SI'!Z560/Convert!$B$2*1000000</f>
        <v>908691.18877966562</v>
      </c>
      <c r="AB560" s="5">
        <f t="shared" si="40"/>
        <v>2135915.2628784878</v>
      </c>
    </row>
    <row r="561" spans="1:28" x14ac:dyDescent="0.25">
      <c r="A561" s="95">
        <v>2019</v>
      </c>
      <c r="B561" s="95" t="s">
        <v>58</v>
      </c>
      <c r="C561" s="52" t="s">
        <v>17</v>
      </c>
      <c r="D561" s="5">
        <f>'90.1 Data-SI'!D561*Convert!$B$1</f>
        <v>43201.815571462859</v>
      </c>
      <c r="E561" s="5">
        <f>'90.1 Data-SI'!E561/Convert!$B$2*1000000</f>
        <v>3829.1809941065681</v>
      </c>
      <c r="F561" s="5">
        <f>'90.1 Data-SI'!F561/Convert!$B$2*1000000</f>
        <v>1364.8565919587768</v>
      </c>
      <c r="G561" s="5">
        <f>'90.1 Data-SI'!G561/Convert!$B$2*1000000</f>
        <v>248621.89766437968</v>
      </c>
      <c r="H561" s="5">
        <f>'90.1 Data-SI'!H561/Convert!$B$2*1000000</f>
        <v>175308.24670048291</v>
      </c>
      <c r="I561" s="5">
        <f>'90.1 Data-SI'!I561/Convert!$B$2*1000000</f>
        <v>42016.731056619843</v>
      </c>
      <c r="J561" s="5">
        <f>'90.1 Data-SI'!J561/Convert!$B$2*1000000</f>
        <v>528559.67157759122</v>
      </c>
      <c r="K561" s="5">
        <f>'90.1 Data-SI'!K561/Convert!$B$2*1000000</f>
        <v>399495.42010048946</v>
      </c>
      <c r="L561" s="5">
        <f>'90.1 Data-SI'!L561/Convert!$B$2*1000000</f>
        <v>0</v>
      </c>
      <c r="M561" s="5">
        <f>'90.1 Data-SI'!M561/Convert!$B$2*1000000</f>
        <v>182947.65234714103</v>
      </c>
      <c r="N561" s="5">
        <f>'90.1 Data-SI'!N561/Convert!$B$2*1000000</f>
        <v>246.43244021477912</v>
      </c>
      <c r="O561" s="5">
        <f>'90.1 Data-SI'!O561/Convert!$B$2*1000000</f>
        <v>246.43244021477912</v>
      </c>
      <c r="P561" s="5">
        <f t="shared" si="41"/>
        <v>0</v>
      </c>
      <c r="Q561" s="5">
        <f>'90.1 Data-SI'!Q561/Convert!$B$2*1000000</f>
        <v>0</v>
      </c>
      <c r="R561" s="5">
        <f>'90.1 Data-SI'!R561/Convert!$B$2*1000000</f>
        <v>0</v>
      </c>
      <c r="S561" s="5">
        <f>'90.1 Data-SI'!S561/Convert!$B$2*1000000</f>
        <v>0</v>
      </c>
      <c r="T561" s="5">
        <f>'90.1 Data-SI'!T561/Convert!$B$2*1000000</f>
        <v>0</v>
      </c>
      <c r="U561" s="5">
        <f>'90.1 Data-SI'!U561/Convert!$B$2*1000000</f>
        <v>522920.15996498388</v>
      </c>
      <c r="V561" s="5">
        <f>'90.1 Data-SI'!V561/Convert!$B$2*1000000</f>
        <v>0</v>
      </c>
      <c r="W561" s="5">
        <f t="shared" si="42"/>
        <v>435398.73100562731</v>
      </c>
      <c r="X561" s="5">
        <f t="shared" si="43"/>
        <v>1364.8565919587768</v>
      </c>
      <c r="Y561" s="5">
        <f t="shared" si="44"/>
        <v>436763.5875975861</v>
      </c>
      <c r="Z561" s="5">
        <f>'90.1 Data-SI'!Y561/Convert!$B$2*1000000</f>
        <v>1181529.812780536</v>
      </c>
      <c r="AA561" s="5">
        <f>'90.1 Data-SI'!Z561/Convert!$B$2*1000000</f>
        <v>923780.436657432</v>
      </c>
      <c r="AB561" s="5">
        <f t="shared" si="40"/>
        <v>2105310.2494379682</v>
      </c>
    </row>
    <row r="562" spans="1:28" x14ac:dyDescent="0.25">
      <c r="A562" s="95">
        <v>2019</v>
      </c>
      <c r="B562" s="95" t="s">
        <v>58</v>
      </c>
      <c r="C562" s="52" t="s">
        <v>14</v>
      </c>
      <c r="D562" s="5">
        <f>'90.1 Data-SI'!D562*Convert!$B$1</f>
        <v>43201.815571462859</v>
      </c>
      <c r="E562" s="5">
        <f>'90.1 Data-SI'!E562/Convert!$B$2*1000000</f>
        <v>94705.882408695121</v>
      </c>
      <c r="F562" s="5">
        <f>'90.1 Data-SI'!F562/Convert!$B$2*1000000</f>
        <v>57968.492475138046</v>
      </c>
      <c r="G562" s="5">
        <f>'90.1 Data-SI'!G562/Convert!$B$2*1000000</f>
        <v>233295.69551717589</v>
      </c>
      <c r="H562" s="5">
        <f>'90.1 Data-SI'!H562/Convert!$B$2*1000000</f>
        <v>174038.17181629903</v>
      </c>
      <c r="I562" s="5">
        <f>'90.1 Data-SI'!I562/Convert!$B$2*1000000</f>
        <v>41959.862031954901</v>
      </c>
      <c r="J562" s="5">
        <f>'90.1 Data-SI'!J562/Convert!$B$2*1000000</f>
        <v>528559.67157759122</v>
      </c>
      <c r="K562" s="5">
        <f>'90.1 Data-SI'!K562/Convert!$B$2*1000000</f>
        <v>399495.42010048946</v>
      </c>
      <c r="L562" s="5">
        <f>'90.1 Data-SI'!L562/Convert!$B$2*1000000</f>
        <v>0</v>
      </c>
      <c r="M562" s="5">
        <f>'90.1 Data-SI'!M562/Convert!$B$2*1000000</f>
        <v>146996.95058811575</v>
      </c>
      <c r="N562" s="5">
        <f>'90.1 Data-SI'!N562/Convert!$B$2*1000000</f>
        <v>246.43244021477912</v>
      </c>
      <c r="O562" s="5">
        <f>'90.1 Data-SI'!O562/Convert!$B$2*1000000</f>
        <v>246.43244021477912</v>
      </c>
      <c r="P562" s="5">
        <f t="shared" si="41"/>
        <v>0</v>
      </c>
      <c r="Q562" s="5">
        <f>'90.1 Data-SI'!Q562/Convert!$B$2*1000000</f>
        <v>0</v>
      </c>
      <c r="R562" s="5">
        <f>'90.1 Data-SI'!R562/Convert!$B$2*1000000</f>
        <v>0</v>
      </c>
      <c r="S562" s="5">
        <f>'90.1 Data-SI'!S562/Convert!$B$2*1000000</f>
        <v>0</v>
      </c>
      <c r="T562" s="5">
        <f>'90.1 Data-SI'!T562/Convert!$B$2*1000000</f>
        <v>0</v>
      </c>
      <c r="U562" s="5">
        <f>'90.1 Data-SI'!U562/Convert!$B$2*1000000</f>
        <v>568927.20091892756</v>
      </c>
      <c r="V562" s="5">
        <f>'90.1 Data-SI'!V562/Convert!$B$2*1000000</f>
        <v>0</v>
      </c>
      <c r="W562" s="5">
        <f t="shared" si="42"/>
        <v>474998.52851398673</v>
      </c>
      <c r="X562" s="5">
        <f t="shared" si="43"/>
        <v>57968.492475138046</v>
      </c>
      <c r="Y562" s="5">
        <f t="shared" si="44"/>
        <v>532967.02098912478</v>
      </c>
      <c r="Z562" s="5">
        <f>'90.1 Data-SI'!Y562/Convert!$B$2*1000000</f>
        <v>1219802.6663800469</v>
      </c>
      <c r="AA562" s="5">
        <f>'90.1 Data-SI'!Z562/Convert!$B$2*1000000</f>
        <v>1026391.1134945551</v>
      </c>
      <c r="AB562" s="5">
        <f t="shared" si="40"/>
        <v>2246193.7798746019</v>
      </c>
    </row>
    <row r="563" spans="1:28" x14ac:dyDescent="0.25">
      <c r="A563" s="95">
        <v>2019</v>
      </c>
      <c r="B563" s="95" t="s">
        <v>58</v>
      </c>
      <c r="C563" s="52" t="s">
        <v>2</v>
      </c>
      <c r="D563" s="5">
        <f>'90.1 Data-SI'!D563*Convert!$B$1</f>
        <v>43201.815571462859</v>
      </c>
      <c r="E563" s="5">
        <f>'90.1 Data-SI'!E563/Convert!$B$2*1000000</f>
        <v>35827.485538917892</v>
      </c>
      <c r="F563" s="5">
        <f>'90.1 Data-SI'!F563/Convert!$B$2*1000000</f>
        <v>16852.187642379897</v>
      </c>
      <c r="G563" s="5">
        <f>'90.1 Data-SI'!G563/Convert!$B$2*1000000</f>
        <v>243551.07629842169</v>
      </c>
      <c r="H563" s="5">
        <f>'90.1 Data-SI'!H563/Convert!$B$2*1000000</f>
        <v>174009.73730396654</v>
      </c>
      <c r="I563" s="5">
        <f>'90.1 Data-SI'!I563/Convert!$B$2*1000000</f>
        <v>41997.774715064865</v>
      </c>
      <c r="J563" s="5">
        <f>'90.1 Data-SI'!J563/Convert!$B$2*1000000</f>
        <v>528559.67157759122</v>
      </c>
      <c r="K563" s="5">
        <f>'90.1 Data-SI'!K563/Convert!$B$2*1000000</f>
        <v>399495.42010048946</v>
      </c>
      <c r="L563" s="5">
        <f>'90.1 Data-SI'!L563/Convert!$B$2*1000000</f>
        <v>0</v>
      </c>
      <c r="M563" s="5">
        <f>'90.1 Data-SI'!M563/Convert!$B$2*1000000</f>
        <v>175753.72072702498</v>
      </c>
      <c r="N563" s="5">
        <f>'90.1 Data-SI'!N563/Convert!$B$2*1000000</f>
        <v>246.43244021477912</v>
      </c>
      <c r="O563" s="5">
        <f>'90.1 Data-SI'!O563/Convert!$B$2*1000000</f>
        <v>246.43244021477912</v>
      </c>
      <c r="P563" s="5">
        <f t="shared" si="41"/>
        <v>0</v>
      </c>
      <c r="Q563" s="5">
        <f>'90.1 Data-SI'!Q563/Convert!$B$2*1000000</f>
        <v>0</v>
      </c>
      <c r="R563" s="5">
        <f>'90.1 Data-SI'!R563/Convert!$B$2*1000000</f>
        <v>0</v>
      </c>
      <c r="S563" s="5">
        <f>'90.1 Data-SI'!S563/Convert!$B$2*1000000</f>
        <v>0</v>
      </c>
      <c r="T563" s="5">
        <f>'90.1 Data-SI'!T563/Convert!$B$2*1000000</f>
        <v>0</v>
      </c>
      <c r="U563" s="5">
        <f>'90.1 Data-SI'!U563/Convert!$B$2*1000000</f>
        <v>553534.65157628129</v>
      </c>
      <c r="V563" s="5">
        <f>'90.1 Data-SI'!V563/Convert!$B$2*1000000</f>
        <v>0</v>
      </c>
      <c r="W563" s="5">
        <f t="shared" si="42"/>
        <v>455132.28256436461</v>
      </c>
      <c r="X563" s="5">
        <f t="shared" si="43"/>
        <v>16852.187642379897</v>
      </c>
      <c r="Y563" s="5">
        <f t="shared" si="44"/>
        <v>471984.4702067445</v>
      </c>
      <c r="Z563" s="5">
        <f>'90.1 Data-SI'!Y563/Convert!$B$2*1000000</f>
        <v>1199926.942259647</v>
      </c>
      <c r="AA563" s="5">
        <f>'90.1 Data-SI'!Z563/Convert!$B$2*1000000</f>
        <v>969882.2593191507</v>
      </c>
      <c r="AB563" s="5">
        <f t="shared" si="40"/>
        <v>2169809.2015787978</v>
      </c>
    </row>
    <row r="564" spans="1:28" x14ac:dyDescent="0.25">
      <c r="A564" s="95">
        <v>2019</v>
      </c>
      <c r="B564" s="95" t="s">
        <v>58</v>
      </c>
      <c r="C564" s="52" t="s">
        <v>18</v>
      </c>
      <c r="D564" s="5">
        <f>'90.1 Data-SI'!D564*Convert!$B$1</f>
        <v>43201.815571462859</v>
      </c>
      <c r="E564" s="5">
        <f>'90.1 Data-SI'!E564/Convert!$B$2*1000000</f>
        <v>44945.485826864715</v>
      </c>
      <c r="F564" s="5">
        <f>'90.1 Data-SI'!F564/Convert!$B$2*1000000</f>
        <v>26737.919763303536</v>
      </c>
      <c r="G564" s="5">
        <f>'90.1 Data-SI'!G564/Convert!$B$2*1000000</f>
        <v>165649.99067821904</v>
      </c>
      <c r="H564" s="5">
        <f>'90.1 Data-SI'!H564/Convert!$B$2*1000000</f>
        <v>175147.11779726553</v>
      </c>
      <c r="I564" s="5">
        <f>'90.1 Data-SI'!I564/Convert!$B$2*1000000</f>
        <v>41912.471178067433</v>
      </c>
      <c r="J564" s="5">
        <f>'90.1 Data-SI'!J564/Convert!$B$2*1000000</f>
        <v>528559.67157759122</v>
      </c>
      <c r="K564" s="5">
        <f>'90.1 Data-SI'!K564/Convert!$B$2*1000000</f>
        <v>399495.42010048946</v>
      </c>
      <c r="L564" s="5">
        <f>'90.1 Data-SI'!L564/Convert!$B$2*1000000</f>
        <v>0</v>
      </c>
      <c r="M564" s="5">
        <f>'90.1 Data-SI'!M564/Convert!$B$2*1000000</f>
        <v>180919.32380075785</v>
      </c>
      <c r="N564" s="5">
        <f>'90.1 Data-SI'!N564/Convert!$B$2*1000000</f>
        <v>246.43244021477912</v>
      </c>
      <c r="O564" s="5">
        <f>'90.1 Data-SI'!O564/Convert!$B$2*1000000</f>
        <v>246.43244021477912</v>
      </c>
      <c r="P564" s="5">
        <f t="shared" si="41"/>
        <v>0</v>
      </c>
      <c r="Q564" s="5">
        <f>'90.1 Data-SI'!Q564/Convert!$B$2*1000000</f>
        <v>0</v>
      </c>
      <c r="R564" s="5">
        <f>'90.1 Data-SI'!R564/Convert!$B$2*1000000</f>
        <v>0</v>
      </c>
      <c r="S564" s="5">
        <f>'90.1 Data-SI'!S564/Convert!$B$2*1000000</f>
        <v>0</v>
      </c>
      <c r="T564" s="5">
        <f>'90.1 Data-SI'!T564/Convert!$B$2*1000000</f>
        <v>0</v>
      </c>
      <c r="U564" s="5">
        <f>'90.1 Data-SI'!U564/Convert!$B$2*1000000</f>
        <v>584983.22221599822</v>
      </c>
      <c r="V564" s="5">
        <f>'90.1 Data-SI'!V564/Convert!$B$2*1000000</f>
        <v>0</v>
      </c>
      <c r="W564" s="5">
        <f t="shared" si="42"/>
        <v>391514.80030584161</v>
      </c>
      <c r="X564" s="5">
        <f t="shared" si="43"/>
        <v>26737.919763303536</v>
      </c>
      <c r="Y564" s="5">
        <f t="shared" si="44"/>
        <v>418252.72006914514</v>
      </c>
      <c r="Z564" s="5">
        <f>'90.1 Data-SI'!Y564/Convert!$B$2*1000000</f>
        <v>1137389.9714697578</v>
      </c>
      <c r="AA564" s="5">
        <f>'90.1 Data-SI'!Z564/Convert!$B$2*1000000</f>
        <v>1011216.5620797912</v>
      </c>
      <c r="AB564" s="5">
        <f t="shared" si="40"/>
        <v>2148606.5335495491</v>
      </c>
    </row>
    <row r="565" spans="1:28" x14ac:dyDescent="0.25">
      <c r="A565" s="95">
        <v>2019</v>
      </c>
      <c r="B565" s="95" t="s">
        <v>58</v>
      </c>
      <c r="C565" s="52" t="s">
        <v>4</v>
      </c>
      <c r="D565" s="5">
        <f>'90.1 Data-SI'!D565*Convert!$B$1</f>
        <v>43201.815571462859</v>
      </c>
      <c r="E565" s="5">
        <f>'90.1 Data-SI'!E565/Convert!$B$2*1000000</f>
        <v>160901.42711869578</v>
      </c>
      <c r="F565" s="5">
        <f>'90.1 Data-SI'!F565/Convert!$B$2*1000000</f>
        <v>90819.832389923598</v>
      </c>
      <c r="G565" s="5">
        <f>'90.1 Data-SI'!G565/Convert!$B$2*1000000</f>
        <v>175061.81426026809</v>
      </c>
      <c r="H565" s="5">
        <f>'90.1 Data-SI'!H565/Convert!$B$2*1000000</f>
        <v>173895.99925463664</v>
      </c>
      <c r="I565" s="5">
        <f>'90.1 Data-SI'!I565/Convert!$B$2*1000000</f>
        <v>41978.818373509879</v>
      </c>
      <c r="J565" s="5">
        <f>'90.1 Data-SI'!J565/Convert!$B$2*1000000</f>
        <v>528559.67157759122</v>
      </c>
      <c r="K565" s="5">
        <f>'90.1 Data-SI'!K565/Convert!$B$2*1000000</f>
        <v>399495.42010048946</v>
      </c>
      <c r="L565" s="5">
        <f>'90.1 Data-SI'!L565/Convert!$B$2*1000000</f>
        <v>0</v>
      </c>
      <c r="M565" s="5">
        <f>'90.1 Data-SI'!M565/Convert!$B$2*1000000</f>
        <v>145764.78838704186</v>
      </c>
      <c r="N565" s="5">
        <f>'90.1 Data-SI'!N565/Convert!$B$2*1000000</f>
        <v>246.43244021477912</v>
      </c>
      <c r="O565" s="5">
        <f>'90.1 Data-SI'!O565/Convert!$B$2*1000000</f>
        <v>246.43244021477912</v>
      </c>
      <c r="P565" s="5">
        <f t="shared" si="41"/>
        <v>0</v>
      </c>
      <c r="Q565" s="5">
        <f>'90.1 Data-SI'!Q565/Convert!$B$2*1000000</f>
        <v>0</v>
      </c>
      <c r="R565" s="5">
        <f>'90.1 Data-SI'!R565/Convert!$B$2*1000000</f>
        <v>0</v>
      </c>
      <c r="S565" s="5">
        <f>'90.1 Data-SI'!S565/Convert!$B$2*1000000</f>
        <v>0</v>
      </c>
      <c r="T565" s="5">
        <f>'90.1 Data-SI'!T565/Convert!$B$2*1000000</f>
        <v>0</v>
      </c>
      <c r="U565" s="5">
        <f>'90.1 Data-SI'!U565/Convert!$B$2*1000000</f>
        <v>614365.55162622186</v>
      </c>
      <c r="V565" s="5">
        <f>'90.1 Data-SI'!V565/Convert!$B$2*1000000</f>
        <v>0</v>
      </c>
      <c r="W565" s="5">
        <f t="shared" si="42"/>
        <v>481728.0297660057</v>
      </c>
      <c r="X565" s="5">
        <f t="shared" si="43"/>
        <v>90819.832389923598</v>
      </c>
      <c r="Y565" s="5">
        <f t="shared" si="44"/>
        <v>572547.86215592932</v>
      </c>
      <c r="Z565" s="5">
        <f>'90.1 Data-SI'!Y565/Convert!$B$2*1000000</f>
        <v>1226408.9514119583</v>
      </c>
      <c r="AA565" s="5">
        <f>'90.1 Data-SI'!Z565/Convert!$B$2*1000000</f>
        <v>1104680.8041166349</v>
      </c>
      <c r="AB565" s="5">
        <f t="shared" si="40"/>
        <v>2331089.7555285934</v>
      </c>
    </row>
    <row r="566" spans="1:28" x14ac:dyDescent="0.25">
      <c r="A566" s="95">
        <v>2019</v>
      </c>
      <c r="B566" s="95" t="s">
        <v>58</v>
      </c>
      <c r="C566" s="52" t="s">
        <v>5</v>
      </c>
      <c r="D566" s="5">
        <f>'90.1 Data-SI'!D566*Convert!$B$1</f>
        <v>43201.815571462859</v>
      </c>
      <c r="E566" s="5">
        <f>'90.1 Data-SI'!E566/Convert!$B$2*1000000</f>
        <v>85199.277118871134</v>
      </c>
      <c r="F566" s="5">
        <f>'90.1 Data-SI'!F566/Convert!$B$2*1000000</f>
        <v>41675.516908630147</v>
      </c>
      <c r="G566" s="5">
        <f>'90.1 Data-SI'!G566/Convert!$B$2*1000000</f>
        <v>198482.3742514496</v>
      </c>
      <c r="H566" s="5">
        <f>'90.1 Data-SI'!H566/Convert!$B$2*1000000</f>
        <v>173772.78303452925</v>
      </c>
      <c r="I566" s="5">
        <f>'90.1 Data-SI'!I566/Convert!$B$2*1000000</f>
        <v>41978.818373509879</v>
      </c>
      <c r="J566" s="5">
        <f>'90.1 Data-SI'!J566/Convert!$B$2*1000000</f>
        <v>528559.67157759122</v>
      </c>
      <c r="K566" s="5">
        <f>'90.1 Data-SI'!K566/Convert!$B$2*1000000</f>
        <v>399495.42010048946</v>
      </c>
      <c r="L566" s="5">
        <f>'90.1 Data-SI'!L566/Convert!$B$2*1000000</f>
        <v>0</v>
      </c>
      <c r="M566" s="5">
        <f>'90.1 Data-SI'!M566/Convert!$B$2*1000000</f>
        <v>173279.91815409969</v>
      </c>
      <c r="N566" s="5">
        <f>'90.1 Data-SI'!N566/Convert!$B$2*1000000</f>
        <v>246.43244021477912</v>
      </c>
      <c r="O566" s="5">
        <f>'90.1 Data-SI'!O566/Convert!$B$2*1000000</f>
        <v>246.43244021477912</v>
      </c>
      <c r="P566" s="5">
        <f t="shared" si="41"/>
        <v>0</v>
      </c>
      <c r="Q566" s="5">
        <f>'90.1 Data-SI'!Q566/Convert!$B$2*1000000</f>
        <v>0</v>
      </c>
      <c r="R566" s="5">
        <f>'90.1 Data-SI'!R566/Convert!$B$2*1000000</f>
        <v>0</v>
      </c>
      <c r="S566" s="5">
        <f>'90.1 Data-SI'!S566/Convert!$B$2*1000000</f>
        <v>0</v>
      </c>
      <c r="T566" s="5">
        <f>'90.1 Data-SI'!T566/Convert!$B$2*1000000</f>
        <v>0</v>
      </c>
      <c r="U566" s="5">
        <f>'90.1 Data-SI'!U566/Convert!$B$2*1000000</f>
        <v>601209.85058706359</v>
      </c>
      <c r="V566" s="5">
        <f>'90.1 Data-SI'!V566/Convert!$B$2*1000000</f>
        <v>0</v>
      </c>
      <c r="W566" s="5">
        <f t="shared" si="42"/>
        <v>456961.56952442043</v>
      </c>
      <c r="X566" s="5">
        <f t="shared" si="43"/>
        <v>41675.516908630147</v>
      </c>
      <c r="Y566" s="5">
        <f t="shared" si="44"/>
        <v>498637.08643305057</v>
      </c>
      <c r="Z566" s="5">
        <f>'90.1 Data-SI'!Y566/Convert!$B$2*1000000</f>
        <v>1201509.7967794882</v>
      </c>
      <c r="AA566" s="5">
        <f>'90.1 Data-SI'!Z566/Convert!$B$2*1000000</f>
        <v>1042380.7875961832</v>
      </c>
      <c r="AB566" s="5">
        <f t="shared" si="40"/>
        <v>2243890.5843756716</v>
      </c>
    </row>
    <row r="567" spans="1:28" x14ac:dyDescent="0.25">
      <c r="A567" s="95">
        <v>2019</v>
      </c>
      <c r="B567" s="95" t="s">
        <v>58</v>
      </c>
      <c r="C567" s="52" t="s">
        <v>15</v>
      </c>
      <c r="D567" s="5">
        <f>'90.1 Data-SI'!D567*Convert!$B$1</f>
        <v>43201.815571462859</v>
      </c>
      <c r="E567" s="5">
        <f>'90.1 Data-SI'!E567/Convert!$B$2*1000000</f>
        <v>45021.31119308465</v>
      </c>
      <c r="F567" s="5">
        <f>'90.1 Data-SI'!F567/Convert!$B$2*1000000</f>
        <v>34860.71211961376</v>
      </c>
      <c r="G567" s="5">
        <f>'90.1 Data-SI'!G567/Convert!$B$2*1000000</f>
        <v>149508.66584415102</v>
      </c>
      <c r="H567" s="5">
        <f>'90.1 Data-SI'!H567/Convert!$B$2*1000000</f>
        <v>174654.25291683598</v>
      </c>
      <c r="I567" s="5">
        <f>'90.1 Data-SI'!I567/Convert!$B$2*1000000</f>
        <v>41912.471178067433</v>
      </c>
      <c r="J567" s="5">
        <f>'90.1 Data-SI'!J567/Convert!$B$2*1000000</f>
        <v>528559.67157759122</v>
      </c>
      <c r="K567" s="5">
        <f>'90.1 Data-SI'!K567/Convert!$B$2*1000000</f>
        <v>399495.42010048946</v>
      </c>
      <c r="L567" s="5">
        <f>'90.1 Data-SI'!L567/Convert!$B$2*1000000</f>
        <v>0</v>
      </c>
      <c r="M567" s="5">
        <f>'90.1 Data-SI'!M567/Convert!$B$2*1000000</f>
        <v>178729.86635115731</v>
      </c>
      <c r="N567" s="5">
        <f>'90.1 Data-SI'!N567/Convert!$B$2*1000000</f>
        <v>246.43244021477912</v>
      </c>
      <c r="O567" s="5">
        <f>'90.1 Data-SI'!O567/Convert!$B$2*1000000</f>
        <v>246.43244021477912</v>
      </c>
      <c r="P567" s="5">
        <f t="shared" si="41"/>
        <v>0</v>
      </c>
      <c r="Q567" s="5">
        <f>'90.1 Data-SI'!Q567/Convert!$B$2*1000000</f>
        <v>0</v>
      </c>
      <c r="R567" s="5">
        <f>'90.1 Data-SI'!R567/Convert!$B$2*1000000</f>
        <v>0</v>
      </c>
      <c r="S567" s="5">
        <f>'90.1 Data-SI'!S567/Convert!$B$2*1000000</f>
        <v>0</v>
      </c>
      <c r="T567" s="5">
        <f>'90.1 Data-SI'!T567/Convert!$B$2*1000000</f>
        <v>0</v>
      </c>
      <c r="U567" s="5">
        <f>'90.1 Data-SI'!U567/Convert!$B$2*1000000</f>
        <v>610507.93611978285</v>
      </c>
      <c r="V567" s="5">
        <f>'90.1 Data-SI'!V567/Convert!$B$2*1000000</f>
        <v>0</v>
      </c>
      <c r="W567" s="5">
        <f t="shared" si="42"/>
        <v>373259.843388393</v>
      </c>
      <c r="X567" s="5">
        <f t="shared" si="43"/>
        <v>34860.71211961376</v>
      </c>
      <c r="Y567" s="5">
        <f t="shared" si="44"/>
        <v>408120.55550800677</v>
      </c>
      <c r="Z567" s="5">
        <f>'90.1 Data-SI'!Y567/Convert!$B$2*1000000</f>
        <v>1118623.193330325</v>
      </c>
      <c r="AA567" s="5">
        <f>'90.1 Data-SI'!Z567/Convert!$B$2*1000000</f>
        <v>1044873.5465106636</v>
      </c>
      <c r="AB567" s="5">
        <f t="shared" si="40"/>
        <v>2163496.7398409885</v>
      </c>
    </row>
    <row r="568" spans="1:28" x14ac:dyDescent="0.25">
      <c r="A568" s="95">
        <v>2019</v>
      </c>
      <c r="B568" s="95" t="s">
        <v>58</v>
      </c>
      <c r="C568" s="52" t="s">
        <v>16</v>
      </c>
      <c r="D568" s="5">
        <f>'90.1 Data-SI'!D568*Convert!$B$1</f>
        <v>43201.815571462859</v>
      </c>
      <c r="E568" s="5">
        <f>'90.1 Data-SI'!E568/Convert!$B$2*1000000</f>
        <v>264545.22457056539</v>
      </c>
      <c r="F568" s="5">
        <f>'90.1 Data-SI'!F568/Convert!$B$2*1000000</f>
        <v>136343.48663421531</v>
      </c>
      <c r="G568" s="5">
        <f>'90.1 Data-SI'!G568/Convert!$B$2*1000000</f>
        <v>172057.23412380327</v>
      </c>
      <c r="H568" s="5">
        <f>'90.1 Data-SI'!H568/Convert!$B$2*1000000</f>
        <v>173971.82462085658</v>
      </c>
      <c r="I568" s="5">
        <f>'90.1 Data-SI'!I568/Convert!$B$2*1000000</f>
        <v>41950.383861177404</v>
      </c>
      <c r="J568" s="5">
        <f>'90.1 Data-SI'!J568/Convert!$B$2*1000000</f>
        <v>528559.67157759122</v>
      </c>
      <c r="K568" s="5">
        <f>'90.1 Data-SI'!K568/Convert!$B$2*1000000</f>
        <v>399495.42010048946</v>
      </c>
      <c r="L568" s="5">
        <f>'90.1 Data-SI'!L568/Convert!$B$2*1000000</f>
        <v>0</v>
      </c>
      <c r="M568" s="5">
        <f>'90.1 Data-SI'!M568/Convert!$B$2*1000000</f>
        <v>147840.50778731247</v>
      </c>
      <c r="N568" s="5">
        <f>'90.1 Data-SI'!N568/Convert!$B$2*1000000</f>
        <v>246.43244021477912</v>
      </c>
      <c r="O568" s="5">
        <f>'90.1 Data-SI'!O568/Convert!$B$2*1000000</f>
        <v>246.43244021477912</v>
      </c>
      <c r="P568" s="5">
        <f t="shared" si="41"/>
        <v>0</v>
      </c>
      <c r="Q568" s="5">
        <f>'90.1 Data-SI'!Q568/Convert!$B$2*1000000</f>
        <v>0</v>
      </c>
      <c r="R568" s="5">
        <f>'90.1 Data-SI'!R568/Convert!$B$2*1000000</f>
        <v>0</v>
      </c>
      <c r="S568" s="5">
        <f>'90.1 Data-SI'!S568/Convert!$B$2*1000000</f>
        <v>0</v>
      </c>
      <c r="T568" s="5">
        <f>'90.1 Data-SI'!T568/Convert!$B$2*1000000</f>
        <v>0</v>
      </c>
      <c r="U568" s="5">
        <f>'90.1 Data-SI'!U568/Convert!$B$2*1000000</f>
        <v>647975.1452032068</v>
      </c>
      <c r="V568" s="5">
        <f>'90.1 Data-SI'!V568/Convert!$B$2*1000000</f>
        <v>0</v>
      </c>
      <c r="W568" s="5">
        <f t="shared" si="42"/>
        <v>584442.9664816811</v>
      </c>
      <c r="X568" s="5">
        <f t="shared" si="43"/>
        <v>136343.48663421531</v>
      </c>
      <c r="Y568" s="5">
        <f t="shared" si="44"/>
        <v>720786.45311589644</v>
      </c>
      <c r="Z568" s="5">
        <f>'90.1 Data-SI'!Y568/Convert!$B$2*1000000</f>
        <v>1329171.278981521</v>
      </c>
      <c r="AA568" s="5">
        <f>'90.1 Data-SI'!Z568/Convert!$B$2*1000000</f>
        <v>1183814.0519379114</v>
      </c>
      <c r="AB568" s="5">
        <f t="shared" si="40"/>
        <v>2512985.3309194325</v>
      </c>
    </row>
    <row r="569" spans="1:28" x14ac:dyDescent="0.25">
      <c r="A569" s="95">
        <v>2019</v>
      </c>
      <c r="B569" s="95" t="s">
        <v>58</v>
      </c>
      <c r="C569" s="52" t="s">
        <v>9</v>
      </c>
      <c r="D569" s="5">
        <f>'90.1 Data-SI'!D569*Convert!$B$1</f>
        <v>43201.815571462859</v>
      </c>
      <c r="E569" s="5">
        <f>'90.1 Data-SI'!E569/Convert!$B$2*1000000</f>
        <v>162095.67663665971</v>
      </c>
      <c r="F569" s="5">
        <f>'90.1 Data-SI'!F569/Convert!$B$2*1000000</f>
        <v>78706.730136289465</v>
      </c>
      <c r="G569" s="5">
        <f>'90.1 Data-SI'!G569/Convert!$B$2*1000000</f>
        <v>153878.1025725746</v>
      </c>
      <c r="H569" s="5">
        <f>'90.1 Data-SI'!H569/Convert!$B$2*1000000</f>
        <v>174076.08449940899</v>
      </c>
      <c r="I569" s="5">
        <f>'90.1 Data-SI'!I569/Convert!$B$2*1000000</f>
        <v>41921.949348844922</v>
      </c>
      <c r="J569" s="5">
        <f>'90.1 Data-SI'!J569/Convert!$B$2*1000000</f>
        <v>528559.67157759122</v>
      </c>
      <c r="K569" s="5">
        <f>'90.1 Data-SI'!K569/Convert!$B$2*1000000</f>
        <v>399495.42010048946</v>
      </c>
      <c r="L569" s="5">
        <f>'90.1 Data-SI'!L569/Convert!$B$2*1000000</f>
        <v>0</v>
      </c>
      <c r="M569" s="5">
        <f>'90.1 Data-SI'!M569/Convert!$B$2*1000000</f>
        <v>167621.45019993727</v>
      </c>
      <c r="N569" s="5">
        <f>'90.1 Data-SI'!N569/Convert!$B$2*1000000</f>
        <v>246.43244021477912</v>
      </c>
      <c r="O569" s="5">
        <f>'90.1 Data-SI'!O569/Convert!$B$2*1000000</f>
        <v>246.43244021477912</v>
      </c>
      <c r="P569" s="5">
        <f t="shared" si="41"/>
        <v>0</v>
      </c>
      <c r="Q569" s="5">
        <f>'90.1 Data-SI'!Q569/Convert!$B$2*1000000</f>
        <v>0</v>
      </c>
      <c r="R569" s="5">
        <f>'90.1 Data-SI'!R569/Convert!$B$2*1000000</f>
        <v>0</v>
      </c>
      <c r="S569" s="5">
        <f>'90.1 Data-SI'!S569/Convert!$B$2*1000000</f>
        <v>0</v>
      </c>
      <c r="T569" s="5">
        <f>'90.1 Data-SI'!T569/Convert!$B$2*1000000</f>
        <v>0</v>
      </c>
      <c r="U569" s="5">
        <f>'90.1 Data-SI'!U569/Convert!$B$2*1000000</f>
        <v>639255.22808791453</v>
      </c>
      <c r="V569" s="5">
        <f>'90.1 Data-SI'!V569/Convert!$B$2*1000000</f>
        <v>0</v>
      </c>
      <c r="W569" s="5">
        <f t="shared" si="42"/>
        <v>483595.22940917156</v>
      </c>
      <c r="X569" s="5">
        <f t="shared" si="43"/>
        <v>78706.730136289465</v>
      </c>
      <c r="Y569" s="5">
        <f t="shared" si="44"/>
        <v>562301.959545461</v>
      </c>
      <c r="Z569" s="5">
        <f>'90.1 Data-SI'!Y569/Convert!$B$2*1000000</f>
        <v>1228408.845446009</v>
      </c>
      <c r="AA569" s="5">
        <f>'90.1 Data-SI'!Z569/Convert!$B$2*1000000</f>
        <v>1117457.3783246935</v>
      </c>
      <c r="AB569" s="5">
        <f t="shared" si="40"/>
        <v>2345866.2237707023</v>
      </c>
    </row>
    <row r="570" spans="1:28" x14ac:dyDescent="0.25">
      <c r="A570" s="95">
        <v>2019</v>
      </c>
      <c r="B570" s="95" t="s">
        <v>58</v>
      </c>
      <c r="C570" s="52" t="s">
        <v>12</v>
      </c>
      <c r="D570" s="5">
        <f>'90.1 Data-SI'!D570*Convert!$B$1</f>
        <v>43201.815571462859</v>
      </c>
      <c r="E570" s="5">
        <f>'90.1 Data-SI'!E570/Convert!$B$2*1000000</f>
        <v>298353.85973387759</v>
      </c>
      <c r="F570" s="5">
        <f>'90.1 Data-SI'!F570/Convert!$B$2*1000000</f>
        <v>164588.43555113999</v>
      </c>
      <c r="G570" s="5">
        <f>'90.1 Data-SI'!G570/Convert!$B$2*1000000</f>
        <v>147499.2936393228</v>
      </c>
      <c r="H570" s="5">
        <f>'90.1 Data-SI'!H570/Convert!$B$2*1000000</f>
        <v>174085.56267018645</v>
      </c>
      <c r="I570" s="5">
        <f>'90.1 Data-SI'!I570/Convert!$B$2*1000000</f>
        <v>41902.993007289944</v>
      </c>
      <c r="J570" s="5">
        <f>'90.1 Data-SI'!J570/Convert!$B$2*1000000</f>
        <v>528559.67157759122</v>
      </c>
      <c r="K570" s="5">
        <f>'90.1 Data-SI'!K570/Convert!$B$2*1000000</f>
        <v>399495.42010048946</v>
      </c>
      <c r="L570" s="5">
        <f>'90.1 Data-SI'!L570/Convert!$B$2*1000000</f>
        <v>0</v>
      </c>
      <c r="M570" s="5">
        <f>'90.1 Data-SI'!M570/Convert!$B$2*1000000</f>
        <v>161109.94687580061</v>
      </c>
      <c r="N570" s="5">
        <f>'90.1 Data-SI'!N570/Convert!$B$2*1000000</f>
        <v>246.43244021477912</v>
      </c>
      <c r="O570" s="5">
        <f>'90.1 Data-SI'!O570/Convert!$B$2*1000000</f>
        <v>246.43244021477912</v>
      </c>
      <c r="P570" s="5">
        <f t="shared" si="41"/>
        <v>0</v>
      </c>
      <c r="Q570" s="5">
        <f>'90.1 Data-SI'!Q570/Convert!$B$2*1000000</f>
        <v>0</v>
      </c>
      <c r="R570" s="5">
        <f>'90.1 Data-SI'!R570/Convert!$B$2*1000000</f>
        <v>0</v>
      </c>
      <c r="S570" s="5">
        <f>'90.1 Data-SI'!S570/Convert!$B$2*1000000</f>
        <v>0</v>
      </c>
      <c r="T570" s="5">
        <f>'90.1 Data-SI'!T570/Convert!$B$2*1000000</f>
        <v>0</v>
      </c>
      <c r="U570" s="5">
        <f>'90.1 Data-SI'!U570/Convert!$B$2*1000000</f>
        <v>687878.24417644599</v>
      </c>
      <c r="V570" s="5">
        <f>'90.1 Data-SI'!V570/Convert!$B$2*1000000</f>
        <v>0</v>
      </c>
      <c r="W570" s="5">
        <f t="shared" si="42"/>
        <v>606963.10024900106</v>
      </c>
      <c r="X570" s="5">
        <f t="shared" si="43"/>
        <v>164588.43555113999</v>
      </c>
      <c r="Y570" s="5">
        <f t="shared" si="44"/>
        <v>771551.53580014105</v>
      </c>
      <c r="Z570" s="5">
        <f>'90.1 Data-SI'!Y570/Convert!$B$2*1000000</f>
        <v>1351757.7599442836</v>
      </c>
      <c r="AA570" s="5">
        <f>'90.1 Data-SI'!Z570/Convert!$B$2*1000000</f>
        <v>1251962.0998280754</v>
      </c>
      <c r="AB570" s="5">
        <f t="shared" si="40"/>
        <v>2603719.859772359</v>
      </c>
    </row>
    <row r="571" spans="1:28" x14ac:dyDescent="0.25">
      <c r="A571" s="95">
        <v>2019</v>
      </c>
      <c r="B571" s="95" t="s">
        <v>58</v>
      </c>
      <c r="C571" s="52" t="s">
        <v>8</v>
      </c>
      <c r="D571" s="5">
        <f>'90.1 Data-SI'!D571*Convert!$B$1</f>
        <v>43201.815571462859</v>
      </c>
      <c r="E571" s="5">
        <f>'90.1 Data-SI'!E571/Convert!$B$2*1000000</f>
        <v>394500.42410075141</v>
      </c>
      <c r="F571" s="5">
        <f>'90.1 Data-SI'!F571/Convert!$B$2*1000000</f>
        <v>224680.03828043616</v>
      </c>
      <c r="G571" s="5">
        <f>'90.1 Data-SI'!G571/Convert!$B$2*1000000</f>
        <v>110079.47540978633</v>
      </c>
      <c r="H571" s="5">
        <f>'90.1 Data-SI'!H571/Convert!$B$2*1000000</f>
        <v>177279.70622220109</v>
      </c>
      <c r="I571" s="5">
        <f>'90.1 Data-SI'!I571/Convert!$B$2*1000000</f>
        <v>41666.038737852658</v>
      </c>
      <c r="J571" s="5">
        <f>'90.1 Data-SI'!J571/Convert!$B$2*1000000</f>
        <v>528559.67157759122</v>
      </c>
      <c r="K571" s="5">
        <f>'90.1 Data-SI'!K571/Convert!$B$2*1000000</f>
        <v>399495.42010048946</v>
      </c>
      <c r="L571" s="5">
        <f>'90.1 Data-SI'!L571/Convert!$B$2*1000000</f>
        <v>0</v>
      </c>
      <c r="M571" s="5">
        <f>'90.1 Data-SI'!M571/Convert!$B$2*1000000</f>
        <v>180616.02233587811</v>
      </c>
      <c r="N571" s="5">
        <f>'90.1 Data-SI'!N571/Convert!$B$2*1000000</f>
        <v>246.43244021477912</v>
      </c>
      <c r="O571" s="5">
        <f>'90.1 Data-SI'!O571/Convert!$B$2*1000000</f>
        <v>246.43244021477912</v>
      </c>
      <c r="P571" s="5">
        <f t="shared" si="41"/>
        <v>0</v>
      </c>
      <c r="Q571" s="5">
        <f>'90.1 Data-SI'!Q571/Convert!$B$2*1000000</f>
        <v>0</v>
      </c>
      <c r="R571" s="5">
        <f>'90.1 Data-SI'!R571/Convert!$B$2*1000000</f>
        <v>0</v>
      </c>
      <c r="S571" s="5">
        <f>'90.1 Data-SI'!S571/Convert!$B$2*1000000</f>
        <v>0</v>
      </c>
      <c r="T571" s="5">
        <f>'90.1 Data-SI'!T571/Convert!$B$2*1000000</f>
        <v>0</v>
      </c>
      <c r="U571" s="5">
        <f>'90.1 Data-SI'!U571/Convert!$B$2*1000000</f>
        <v>741496.25626471546</v>
      </c>
      <c r="V571" s="5">
        <f>'90.1 Data-SI'!V571/Convert!$B$2*1000000</f>
        <v>0</v>
      </c>
      <c r="W571" s="5">
        <f t="shared" si="42"/>
        <v>685195.92184641585</v>
      </c>
      <c r="X571" s="5">
        <f t="shared" si="43"/>
        <v>224680.03828043616</v>
      </c>
      <c r="Y571" s="5">
        <f t="shared" si="44"/>
        <v>909875.96012685203</v>
      </c>
      <c r="Z571" s="5">
        <f>'90.1 Data-SI'!Y571/Convert!$B$2*1000000</f>
        <v>1432947.7708242754</v>
      </c>
      <c r="AA571" s="5">
        <f>'90.1 Data-SI'!Z571/Convert!$B$2*1000000</f>
        <v>1365671.7146456409</v>
      </c>
      <c r="AB571" s="5">
        <f t="shared" si="40"/>
        <v>2798619.4854699164</v>
      </c>
    </row>
    <row r="572" spans="1:28" x14ac:dyDescent="0.25">
      <c r="A572" s="95">
        <v>2004</v>
      </c>
      <c r="B572" s="95" t="s">
        <v>55</v>
      </c>
      <c r="C572" s="52" t="s">
        <v>10</v>
      </c>
      <c r="D572" s="5">
        <f>'90.1 Data-SI'!D572*Convert!$B$1</f>
        <v>498588.4208013984</v>
      </c>
      <c r="E572" s="5">
        <f>'90.1 Data-SI'!E572/Convert!$B$2*1000000</f>
        <v>0</v>
      </c>
      <c r="F572" s="5">
        <f>'90.1 Data-SI'!F572/Convert!$B$2*1000000</f>
        <v>9364.4327281616079</v>
      </c>
      <c r="G572" s="5">
        <f>'90.1 Data-SI'!G572/Convert!$B$2*1000000</f>
        <v>12121594.694650775</v>
      </c>
      <c r="H572" s="5">
        <f>'90.1 Data-SI'!H572/Convert!$B$2*1000000</f>
        <v>4871031.004139212</v>
      </c>
      <c r="I572" s="5">
        <f>'90.1 Data-SI'!I572/Convert!$B$2*1000000</f>
        <v>936443.27281616069</v>
      </c>
      <c r="J572" s="5">
        <f>'90.1 Data-SI'!J572/Convert!$B$2*1000000</f>
        <v>14419416.070750374</v>
      </c>
      <c r="K572" s="5">
        <f>'90.1 Data-SI'!K572/Convert!$B$2*1000000</f>
        <v>0</v>
      </c>
      <c r="L572" s="5">
        <f>'90.1 Data-SI'!L572/Convert!$B$2*1000000</f>
        <v>1990576.9921764333</v>
      </c>
      <c r="M572" s="5">
        <f>'90.1 Data-SI'!M572/Convert!$B$2*1000000</f>
        <v>2710785.2768749031</v>
      </c>
      <c r="N572" s="5">
        <f>'90.1 Data-SI'!N572/Convert!$B$2*1000000</f>
        <v>1845646.2828178108</v>
      </c>
      <c r="O572" s="5">
        <f>'90.1 Data-SI'!O572/Convert!$B$2*1000000</f>
        <v>1259.9995886473882</v>
      </c>
      <c r="P572" s="5">
        <f t="shared" si="41"/>
        <v>1844386.2832291634</v>
      </c>
      <c r="Q572" s="5">
        <f>'90.1 Data-SI'!Q572/Convert!$B$2*1000000</f>
        <v>4325552.7977237981</v>
      </c>
      <c r="R572" s="5">
        <f>'90.1 Data-SI'!R572/Convert!$B$2*1000000</f>
        <v>0</v>
      </c>
      <c r="S572" s="5">
        <f>'90.1 Data-SI'!S572/Convert!$B$2*1000000</f>
        <v>0</v>
      </c>
      <c r="T572" s="5">
        <f>'90.1 Data-SI'!T572/Convert!$B$2*1000000</f>
        <v>0</v>
      </c>
      <c r="U572" s="5">
        <f>'90.1 Data-SI'!U572/Convert!$B$2*1000000</f>
        <v>399969.32863936404</v>
      </c>
      <c r="V572" s="5">
        <f>'90.1 Data-SI'!V572/Convert!$B$2*1000000</f>
        <v>0</v>
      </c>
      <c r="W572" s="5">
        <f t="shared" si="42"/>
        <v>21002319.052478641</v>
      </c>
      <c r="X572" s="5">
        <f t="shared" si="43"/>
        <v>9364.4327281616079</v>
      </c>
      <c r="Y572" s="5">
        <f t="shared" si="44"/>
        <v>21011683.485206801</v>
      </c>
      <c r="Z572" s="5">
        <f>'90.1 Data-SI'!Y572/Convert!$B$2*1000000</f>
        <v>43221055.870120242</v>
      </c>
      <c r="AA572" s="5">
        <f>'90.1 Data-SI'!Z572/Convert!$B$2*1000000</f>
        <v>409333.76136752561</v>
      </c>
      <c r="AB572" s="5">
        <f t="shared" si="40"/>
        <v>43630389.631487764</v>
      </c>
    </row>
    <row r="573" spans="1:28" x14ac:dyDescent="0.25">
      <c r="A573" s="95">
        <v>2004</v>
      </c>
      <c r="B573" s="95" t="s">
        <v>55</v>
      </c>
      <c r="C573" s="52" t="s">
        <v>6</v>
      </c>
      <c r="D573" s="5">
        <f>'90.1 Data-SI'!D573*Convert!$B$1</f>
        <v>498588.4208013984</v>
      </c>
      <c r="E573" s="5">
        <f>'90.1 Data-SI'!E573/Convert!$B$2*1000000</f>
        <v>0</v>
      </c>
      <c r="F573" s="5">
        <f>'90.1 Data-SI'!F573/Convert!$B$2*1000000</f>
        <v>142655.94837202464</v>
      </c>
      <c r="G573" s="5">
        <f>'90.1 Data-SI'!G573/Convert!$B$2*1000000</f>
        <v>9696604.7012295723</v>
      </c>
      <c r="H573" s="5">
        <f>'90.1 Data-SI'!H573/Convert!$B$2*1000000</f>
        <v>4871031.004139212</v>
      </c>
      <c r="I573" s="5">
        <f>'90.1 Data-SI'!I573/Convert!$B$2*1000000</f>
        <v>936623.35806093307</v>
      </c>
      <c r="J573" s="5">
        <f>'90.1 Data-SI'!J573/Convert!$B$2*1000000</f>
        <v>14419416.070750374</v>
      </c>
      <c r="K573" s="5">
        <f>'90.1 Data-SI'!K573/Convert!$B$2*1000000</f>
        <v>0</v>
      </c>
      <c r="L573" s="5">
        <f>'90.1 Data-SI'!L573/Convert!$B$2*1000000</f>
        <v>1990576.9921764333</v>
      </c>
      <c r="M573" s="5">
        <f>'90.1 Data-SI'!M573/Convert!$B$2*1000000</f>
        <v>2698965.9979153709</v>
      </c>
      <c r="N573" s="5">
        <f>'90.1 Data-SI'!N573/Convert!$B$2*1000000</f>
        <v>1532468.5639879364</v>
      </c>
      <c r="O573" s="5">
        <f>'90.1 Data-SI'!O573/Convert!$B$2*1000000</f>
        <v>1259.9995886473882</v>
      </c>
      <c r="P573" s="5">
        <f t="shared" si="41"/>
        <v>1531208.564399289</v>
      </c>
      <c r="Q573" s="5">
        <f>'90.1 Data-SI'!Q573/Convert!$B$2*1000000</f>
        <v>3315511.5288204164</v>
      </c>
      <c r="R573" s="5">
        <f>'90.1 Data-SI'!R573/Convert!$B$2*1000000</f>
        <v>18150.697038896229</v>
      </c>
      <c r="S573" s="5">
        <f>'90.1 Data-SI'!S573/Convert!$B$2*1000000</f>
        <v>0</v>
      </c>
      <c r="T573" s="5">
        <f>'90.1 Data-SI'!T573/Convert!$B$2*1000000</f>
        <v>0</v>
      </c>
      <c r="U573" s="5">
        <f>'90.1 Data-SI'!U573/Convert!$B$2*1000000</f>
        <v>399192.11863560969</v>
      </c>
      <c r="V573" s="5">
        <f>'90.1 Data-SI'!V573/Convert!$B$2*1000000</f>
        <v>0</v>
      </c>
      <c r="W573" s="5">
        <f t="shared" si="42"/>
        <v>17260441.489403546</v>
      </c>
      <c r="X573" s="5">
        <f t="shared" si="43"/>
        <v>142655.94837202464</v>
      </c>
      <c r="Y573" s="5">
        <f t="shared" si="44"/>
        <v>17403097.437775571</v>
      </c>
      <c r="Z573" s="5">
        <f>'90.1 Data-SI'!Y573/Convert!$B$2*1000000</f>
        <v>39479348.914119139</v>
      </c>
      <c r="AA573" s="5">
        <f>'90.1 Data-SI'!Z573/Convert!$B$2*1000000</f>
        <v>541848.06700763432</v>
      </c>
      <c r="AB573" s="5">
        <f t="shared" si="40"/>
        <v>40021196.98112677</v>
      </c>
    </row>
    <row r="574" spans="1:28" x14ac:dyDescent="0.25">
      <c r="A574" s="95">
        <v>2004</v>
      </c>
      <c r="B574" s="95" t="s">
        <v>55</v>
      </c>
      <c r="C574" s="52" t="s">
        <v>11</v>
      </c>
      <c r="D574" s="5">
        <f>'90.1 Data-SI'!D574*Convert!$B$1</f>
        <v>498588.4208013984</v>
      </c>
      <c r="E574" s="5">
        <f>'90.1 Data-SI'!E574/Convert!$B$2*1000000</f>
        <v>0</v>
      </c>
      <c r="F574" s="5">
        <f>'90.1 Data-SI'!F574/Convert!$B$2*1000000</f>
        <v>38016.942988518422</v>
      </c>
      <c r="G574" s="5">
        <f>'90.1 Data-SI'!G574/Convert!$B$2*1000000</f>
        <v>8172524.3183797169</v>
      </c>
      <c r="H574" s="5">
        <f>'90.1 Data-SI'!H574/Convert!$B$2*1000000</f>
        <v>4871031.004139212</v>
      </c>
      <c r="I574" s="5">
        <f>'90.1 Data-SI'!I574/Convert!$B$2*1000000</f>
        <v>936727.61793948535</v>
      </c>
      <c r="J574" s="5">
        <f>'90.1 Data-SI'!J574/Convert!$B$2*1000000</f>
        <v>14419416.070750374</v>
      </c>
      <c r="K574" s="5">
        <f>'90.1 Data-SI'!K574/Convert!$B$2*1000000</f>
        <v>0</v>
      </c>
      <c r="L574" s="5">
        <f>'90.1 Data-SI'!L574/Convert!$B$2*1000000</f>
        <v>1990576.9921764333</v>
      </c>
      <c r="M574" s="5">
        <f>'90.1 Data-SI'!M574/Convert!$B$2*1000000</f>
        <v>2691298.1577563803</v>
      </c>
      <c r="N574" s="5">
        <f>'90.1 Data-SI'!N574/Convert!$B$2*1000000</f>
        <v>1722667.0169798585</v>
      </c>
      <c r="O574" s="5">
        <f>'90.1 Data-SI'!O574/Convert!$B$2*1000000</f>
        <v>1259.9995886473882</v>
      </c>
      <c r="P574" s="5">
        <f t="shared" si="41"/>
        <v>1721407.0173912111</v>
      </c>
      <c r="Q574" s="5">
        <f>'90.1 Data-SI'!Q574/Convert!$B$2*1000000</f>
        <v>3430311.1332773934</v>
      </c>
      <c r="R574" s="5">
        <f>'90.1 Data-SI'!R574/Convert!$B$2*1000000</f>
        <v>0</v>
      </c>
      <c r="S574" s="5">
        <f>'90.1 Data-SI'!S574/Convert!$B$2*1000000</f>
        <v>0</v>
      </c>
      <c r="T574" s="5">
        <f>'90.1 Data-SI'!T574/Convert!$B$2*1000000</f>
        <v>0</v>
      </c>
      <c r="U574" s="5">
        <f>'90.1 Data-SI'!U574/Convert!$B$2*1000000</f>
        <v>428290.10292250861</v>
      </c>
      <c r="V574" s="5">
        <f>'90.1 Data-SI'!V574/Convert!$B$2*1000000</f>
        <v>0</v>
      </c>
      <c r="W574" s="5">
        <f t="shared" si="42"/>
        <v>16015540.626804702</v>
      </c>
      <c r="X574" s="5">
        <f t="shared" si="43"/>
        <v>38016.942988518422</v>
      </c>
      <c r="Y574" s="5">
        <f t="shared" si="44"/>
        <v>16053557.569793221</v>
      </c>
      <c r="Z574" s="5">
        <f>'90.1 Data-SI'!Y574/Convert!$B$2*1000000</f>
        <v>38234552.311398849</v>
      </c>
      <c r="AA574" s="5">
        <f>'90.1 Data-SI'!Z574/Convert!$B$2*1000000</f>
        <v>466307.04591102706</v>
      </c>
      <c r="AB574" s="5">
        <f t="shared" si="40"/>
        <v>38700859.357309878</v>
      </c>
    </row>
    <row r="575" spans="1:28" x14ac:dyDescent="0.25">
      <c r="A575" s="95">
        <v>2004</v>
      </c>
      <c r="B575" s="95" t="s">
        <v>55</v>
      </c>
      <c r="C575" s="52" t="s">
        <v>13</v>
      </c>
      <c r="D575" s="5">
        <f>'90.1 Data-SI'!D575*Convert!$B$1</f>
        <v>498588.4208013984</v>
      </c>
      <c r="E575" s="5">
        <f>'90.1 Data-SI'!E575/Convert!$B$2*1000000</f>
        <v>0</v>
      </c>
      <c r="F575" s="5">
        <f>'90.1 Data-SI'!F575/Convert!$B$2*1000000</f>
        <v>526550.29937276302</v>
      </c>
      <c r="G575" s="5">
        <f>'90.1 Data-SI'!G575/Convert!$B$2*1000000</f>
        <v>8294546.2889691424</v>
      </c>
      <c r="H575" s="5">
        <f>'90.1 Data-SI'!H575/Convert!$B$2*1000000</f>
        <v>4871031.004139212</v>
      </c>
      <c r="I575" s="5">
        <f>'90.1 Data-SI'!I575/Convert!$B$2*1000000</f>
        <v>935552.32476307638</v>
      </c>
      <c r="J575" s="5">
        <f>'90.1 Data-SI'!J575/Convert!$B$2*1000000</f>
        <v>14419416.070750374</v>
      </c>
      <c r="K575" s="5">
        <f>'90.1 Data-SI'!K575/Convert!$B$2*1000000</f>
        <v>0</v>
      </c>
      <c r="L575" s="5">
        <f>'90.1 Data-SI'!L575/Convert!$B$2*1000000</f>
        <v>1990576.9921764333</v>
      </c>
      <c r="M575" s="5">
        <f>'90.1 Data-SI'!M575/Convert!$B$2*1000000</f>
        <v>2596061.4977841456</v>
      </c>
      <c r="N575" s="5">
        <f>'90.1 Data-SI'!N575/Convert!$B$2*1000000</f>
        <v>1275183.6182329296</v>
      </c>
      <c r="O575" s="5">
        <f>'90.1 Data-SI'!O575/Convert!$B$2*1000000</f>
        <v>1259.9995886473882</v>
      </c>
      <c r="P575" s="5">
        <f t="shared" si="41"/>
        <v>1273923.6186442822</v>
      </c>
      <c r="Q575" s="5">
        <f>'90.1 Data-SI'!Q575/Convert!$B$2*1000000</f>
        <v>2782572.9423436238</v>
      </c>
      <c r="R575" s="5">
        <f>'90.1 Data-SI'!R575/Convert!$B$2*1000000</f>
        <v>104724.30892050364</v>
      </c>
      <c r="S575" s="5">
        <f>'90.1 Data-SI'!S575/Convert!$B$2*1000000</f>
        <v>0</v>
      </c>
      <c r="T575" s="5">
        <f>'90.1 Data-SI'!T575/Convert!$B$2*1000000</f>
        <v>0</v>
      </c>
      <c r="U575" s="5">
        <f>'90.1 Data-SI'!U575/Convert!$B$2*1000000</f>
        <v>429967.7391501246</v>
      </c>
      <c r="V575" s="5">
        <f>'90.1 Data-SI'!V575/Convert!$B$2*1000000</f>
        <v>0</v>
      </c>
      <c r="W575" s="5">
        <f t="shared" si="42"/>
        <v>15051828.656661697</v>
      </c>
      <c r="X575" s="5">
        <f t="shared" si="43"/>
        <v>526550.29937276302</v>
      </c>
      <c r="Y575" s="5">
        <f t="shared" si="44"/>
        <v>15578378.956034459</v>
      </c>
      <c r="Z575" s="5">
        <f>'90.1 Data-SI'!Y575/Convert!$B$2*1000000</f>
        <v>37269674.526250213</v>
      </c>
      <c r="AA575" s="5">
        <f>'90.1 Data-SI'!Z575/Convert!$B$2*1000000</f>
        <v>956518.03852288763</v>
      </c>
      <c r="AB575" s="5">
        <f t="shared" si="40"/>
        <v>38226192.564773098</v>
      </c>
    </row>
    <row r="576" spans="1:28" x14ac:dyDescent="0.25">
      <c r="A576" s="95">
        <v>2004</v>
      </c>
      <c r="B576" s="95" t="s">
        <v>55</v>
      </c>
      <c r="C576" s="52" t="s">
        <v>19</v>
      </c>
      <c r="D576" s="5">
        <f>'90.1 Data-SI'!D576*Convert!$B$1</f>
        <v>498588.4208013984</v>
      </c>
      <c r="E576" s="5">
        <f>'90.1 Data-SI'!E576/Convert!$B$2*1000000</f>
        <v>0</v>
      </c>
      <c r="F576" s="5">
        <f>'90.1 Data-SI'!F576/Convert!$B$2*1000000</f>
        <v>1026580.6769101049</v>
      </c>
      <c r="G576" s="5">
        <f>'90.1 Data-SI'!G576/Convert!$B$2*1000000</f>
        <v>7644950.3765629856</v>
      </c>
      <c r="H576" s="5">
        <f>'90.1 Data-SI'!H576/Convert!$B$2*1000000</f>
        <v>4871031.004139212</v>
      </c>
      <c r="I576" s="5">
        <f>'90.1 Data-SI'!I576/Convert!$B$2*1000000</f>
        <v>935230.06695664173</v>
      </c>
      <c r="J576" s="5">
        <f>'90.1 Data-SI'!J576/Convert!$B$2*1000000</f>
        <v>14419416.070750374</v>
      </c>
      <c r="K576" s="5">
        <f>'90.1 Data-SI'!K576/Convert!$B$2*1000000</f>
        <v>0</v>
      </c>
      <c r="L576" s="5">
        <f>'90.1 Data-SI'!L576/Convert!$B$2*1000000</f>
        <v>1990576.9921764333</v>
      </c>
      <c r="M576" s="5">
        <f>'90.1 Data-SI'!M576/Convert!$B$2*1000000</f>
        <v>2470968.599862813</v>
      </c>
      <c r="N576" s="5">
        <f>'90.1 Data-SI'!N576/Convert!$B$2*1000000</f>
        <v>1404996.645201453</v>
      </c>
      <c r="O576" s="5">
        <f>'90.1 Data-SI'!O576/Convert!$B$2*1000000</f>
        <v>1259.9995886473882</v>
      </c>
      <c r="P576" s="5">
        <f t="shared" si="41"/>
        <v>1403736.6456128056</v>
      </c>
      <c r="Q576" s="5">
        <f>'90.1 Data-SI'!Q576/Convert!$B$2*1000000</f>
        <v>2940062.2279824219</v>
      </c>
      <c r="R576" s="5">
        <f>'90.1 Data-SI'!R576/Convert!$B$2*1000000</f>
        <v>11696.062739424517</v>
      </c>
      <c r="S576" s="5">
        <f>'90.1 Data-SI'!S576/Convert!$B$2*1000000</f>
        <v>0</v>
      </c>
      <c r="T576" s="5">
        <f>'90.1 Data-SI'!T576/Convert!$B$2*1000000</f>
        <v>0</v>
      </c>
      <c r="U576" s="5">
        <f>'90.1 Data-SI'!U576/Convert!$B$2*1000000</f>
        <v>461586.91686383629</v>
      </c>
      <c r="V576" s="5">
        <f>'90.1 Data-SI'!V576/Convert!$B$2*1000000</f>
        <v>0</v>
      </c>
      <c r="W576" s="5">
        <f t="shared" si="42"/>
        <v>14471413.912760451</v>
      </c>
      <c r="X576" s="5">
        <f t="shared" si="43"/>
        <v>1026580.6769101049</v>
      </c>
      <c r="Y576" s="5">
        <f t="shared" si="44"/>
        <v>15497994.589670556</v>
      </c>
      <c r="Z576" s="5">
        <f>'90.1 Data-SI'!Y576/Convert!$B$2*1000000</f>
        <v>36688928.046371765</v>
      </c>
      <c r="AA576" s="5">
        <f>'90.1 Data-SI'!Z576/Convert!$B$2*1000000</f>
        <v>1488177.0719447185</v>
      </c>
      <c r="AB576" s="5">
        <f t="shared" si="40"/>
        <v>38177105.118316486</v>
      </c>
    </row>
    <row r="577" spans="1:28" x14ac:dyDescent="0.25">
      <c r="A577" s="95">
        <v>2004</v>
      </c>
      <c r="B577" s="95" t="s">
        <v>55</v>
      </c>
      <c r="C577" s="52" t="s">
        <v>20</v>
      </c>
      <c r="D577" s="5">
        <f>'90.1 Data-SI'!D577*Convert!$B$1</f>
        <v>498588.4208013984</v>
      </c>
      <c r="E577" s="5">
        <f>'90.1 Data-SI'!E577/Convert!$B$2*1000000</f>
        <v>0</v>
      </c>
      <c r="F577" s="5">
        <f>'90.1 Data-SI'!F577/Convert!$B$2*1000000</f>
        <v>1183472.837789922</v>
      </c>
      <c r="G577" s="5">
        <f>'90.1 Data-SI'!G577/Convert!$B$2*1000000</f>
        <v>5554653.5496365642</v>
      </c>
      <c r="H577" s="5">
        <f>'90.1 Data-SI'!H577/Convert!$B$2*1000000</f>
        <v>4871031.004139212</v>
      </c>
      <c r="I577" s="5">
        <f>'90.1 Data-SI'!I577/Convert!$B$2*1000000</f>
        <v>935912.49525262124</v>
      </c>
      <c r="J577" s="5">
        <f>'90.1 Data-SI'!J577/Convert!$B$2*1000000</f>
        <v>14419416.070750374</v>
      </c>
      <c r="K577" s="5">
        <f>'90.1 Data-SI'!K577/Convert!$B$2*1000000</f>
        <v>0</v>
      </c>
      <c r="L577" s="5">
        <f>'90.1 Data-SI'!L577/Convert!$B$2*1000000</f>
        <v>1990576.9921764333</v>
      </c>
      <c r="M577" s="5">
        <f>'90.1 Data-SI'!M577/Convert!$B$2*1000000</f>
        <v>2661290.2690748423</v>
      </c>
      <c r="N577" s="5">
        <f>'90.1 Data-SI'!N577/Convert!$B$2*1000000</f>
        <v>1038883.3425792888</v>
      </c>
      <c r="O577" s="5">
        <f>'90.1 Data-SI'!O577/Convert!$B$2*1000000</f>
        <v>1259.9995886473882</v>
      </c>
      <c r="P577" s="5">
        <f t="shared" si="41"/>
        <v>1037623.3429906414</v>
      </c>
      <c r="Q577" s="5">
        <f>'90.1 Data-SI'!Q577/Convert!$B$2*1000000</f>
        <v>1850186.3266202293</v>
      </c>
      <c r="R577" s="5">
        <f>'90.1 Data-SI'!R577/Convert!$B$2*1000000</f>
        <v>47618.329986117322</v>
      </c>
      <c r="S577" s="5">
        <f>'90.1 Data-SI'!S577/Convert!$B$2*1000000</f>
        <v>0</v>
      </c>
      <c r="T577" s="5">
        <f>'90.1 Data-SI'!T577/Convert!$B$2*1000000</f>
        <v>0</v>
      </c>
      <c r="U577" s="5">
        <f>'90.1 Data-SI'!U577/Convert!$B$2*1000000</f>
        <v>463823.76516732434</v>
      </c>
      <c r="V577" s="5">
        <f>'90.1 Data-SI'!V577/Convert!$B$2*1000000</f>
        <v>0</v>
      </c>
      <c r="W577" s="5">
        <f t="shared" si="42"/>
        <v>11151371.818308394</v>
      </c>
      <c r="X577" s="5">
        <f t="shared" si="43"/>
        <v>1183472.837789922</v>
      </c>
      <c r="Y577" s="5">
        <f t="shared" si="44"/>
        <v>12334844.656098317</v>
      </c>
      <c r="Z577" s="5">
        <f>'90.1 Data-SI'!Y577/Convert!$B$2*1000000</f>
        <v>33369577.858386457</v>
      </c>
      <c r="AA577" s="5">
        <f>'90.1 Data-SI'!Z577/Convert!$B$2*1000000</f>
        <v>1647296.6029572459</v>
      </c>
      <c r="AB577" s="5">
        <f t="shared" si="40"/>
        <v>35016874.461343706</v>
      </c>
    </row>
    <row r="578" spans="1:28" x14ac:dyDescent="0.25">
      <c r="A578" s="95">
        <v>2004</v>
      </c>
      <c r="B578" s="95" t="s">
        <v>55</v>
      </c>
      <c r="C578" s="52" t="s">
        <v>3</v>
      </c>
      <c r="D578" s="5">
        <f>'90.1 Data-SI'!D578*Convert!$B$1</f>
        <v>498588.4208013984</v>
      </c>
      <c r="E578" s="5">
        <f>'90.1 Data-SI'!E578/Convert!$B$2*1000000</f>
        <v>0</v>
      </c>
      <c r="F578" s="5">
        <f>'90.1 Data-SI'!F578/Convert!$B$2*1000000</f>
        <v>3028654.6902396358</v>
      </c>
      <c r="G578" s="5">
        <f>'90.1 Data-SI'!G578/Convert!$B$2*1000000</f>
        <v>5085408.270784515</v>
      </c>
      <c r="H578" s="5">
        <f>'90.1 Data-SI'!H578/Convert!$B$2*1000000</f>
        <v>4871031.004139212</v>
      </c>
      <c r="I578" s="5">
        <f>'90.1 Data-SI'!I578/Convert!$B$2*1000000</f>
        <v>935732.41000784875</v>
      </c>
      <c r="J578" s="5">
        <f>'90.1 Data-SI'!J578/Convert!$B$2*1000000</f>
        <v>14419416.070750374</v>
      </c>
      <c r="K578" s="5">
        <f>'90.1 Data-SI'!K578/Convert!$B$2*1000000</f>
        <v>0</v>
      </c>
      <c r="L578" s="5">
        <f>'90.1 Data-SI'!L578/Convert!$B$2*1000000</f>
        <v>1990576.9921764333</v>
      </c>
      <c r="M578" s="5">
        <f>'90.1 Data-SI'!M578/Convert!$B$2*1000000</f>
        <v>2382309.7904101573</v>
      </c>
      <c r="N578" s="5">
        <f>'90.1 Data-SI'!N578/Convert!$B$2*1000000</f>
        <v>1236190.4236543295</v>
      </c>
      <c r="O578" s="5">
        <f>'90.1 Data-SI'!O578/Convert!$B$2*1000000</f>
        <v>1259.9995886473882</v>
      </c>
      <c r="P578" s="5">
        <f t="shared" si="41"/>
        <v>1234930.4240656821</v>
      </c>
      <c r="Q578" s="5">
        <f>'90.1 Data-SI'!Q578/Convert!$B$2*1000000</f>
        <v>1929926.1773712654</v>
      </c>
      <c r="R578" s="5">
        <f>'90.1 Data-SI'!R578/Convert!$B$2*1000000</f>
        <v>41779.776787182556</v>
      </c>
      <c r="S578" s="5">
        <f>'90.1 Data-SI'!S578/Convert!$B$2*1000000</f>
        <v>0</v>
      </c>
      <c r="T578" s="5">
        <f>'90.1 Data-SI'!T578/Convert!$B$2*1000000</f>
        <v>0</v>
      </c>
      <c r="U578" s="5">
        <f>'90.1 Data-SI'!U578/Convert!$B$2*1000000</f>
        <v>519261.58604487218</v>
      </c>
      <c r="V578" s="5">
        <f>'90.1 Data-SI'!V578/Convert!$B$2*1000000</f>
        <v>0</v>
      </c>
      <c r="W578" s="5">
        <f t="shared" si="42"/>
        <v>10674354.439418802</v>
      </c>
      <c r="X578" s="5">
        <f t="shared" si="43"/>
        <v>3028654.6902396358</v>
      </c>
      <c r="Y578" s="5">
        <f t="shared" si="44"/>
        <v>13703009.129658438</v>
      </c>
      <c r="Z578" s="5">
        <f>'90.1 Data-SI'!Y578/Convert!$B$2*1000000</f>
        <v>32892370.91608132</v>
      </c>
      <c r="AA578" s="5">
        <f>'90.1 Data-SI'!Z578/Convert!$B$2*1000000</f>
        <v>3547916.2762845075</v>
      </c>
      <c r="AB578" s="5">
        <f t="shared" ref="AB578:AB641" si="45">SUM(Z578:AA578)</f>
        <v>36440287.192365825</v>
      </c>
    </row>
    <row r="579" spans="1:28" x14ac:dyDescent="0.25">
      <c r="A579" s="95">
        <v>2004</v>
      </c>
      <c r="B579" s="95" t="s">
        <v>55</v>
      </c>
      <c r="C579" s="52" t="s">
        <v>7</v>
      </c>
      <c r="D579" s="5">
        <f>'90.1 Data-SI'!D579*Convert!$B$1</f>
        <v>498588.4208013984</v>
      </c>
      <c r="E579" s="5">
        <f>'90.1 Data-SI'!E579/Convert!$B$2*1000000</f>
        <v>0</v>
      </c>
      <c r="F579" s="5">
        <f>'90.1 Data-SI'!F579/Convert!$B$2*1000000</f>
        <v>1091856.839054689</v>
      </c>
      <c r="G579" s="5">
        <f>'90.1 Data-SI'!G579/Convert!$B$2*1000000</f>
        <v>4608504.6299442509</v>
      </c>
      <c r="H579" s="5">
        <f>'90.1 Data-SI'!H579/Convert!$B$2*1000000</f>
        <v>4871031.004139212</v>
      </c>
      <c r="I579" s="5">
        <f>'90.1 Data-SI'!I579/Convert!$B$2*1000000</f>
        <v>935694.49732473888</v>
      </c>
      <c r="J579" s="5">
        <f>'90.1 Data-SI'!J579/Convert!$B$2*1000000</f>
        <v>14419416.070750374</v>
      </c>
      <c r="K579" s="5">
        <f>'90.1 Data-SI'!K579/Convert!$B$2*1000000</f>
        <v>0</v>
      </c>
      <c r="L579" s="5">
        <f>'90.1 Data-SI'!L579/Convert!$B$2*1000000</f>
        <v>1990576.9921764333</v>
      </c>
      <c r="M579" s="5">
        <f>'90.1 Data-SI'!M579/Convert!$B$2*1000000</f>
        <v>2528975.0050210608</v>
      </c>
      <c r="N579" s="5">
        <f>'90.1 Data-SI'!N579/Convert!$B$2*1000000</f>
        <v>755249.0820628556</v>
      </c>
      <c r="O579" s="5">
        <f>'90.1 Data-SI'!O579/Convert!$B$2*1000000</f>
        <v>1259.9995886473882</v>
      </c>
      <c r="P579" s="5">
        <f t="shared" ref="P579:P642" si="46">N579-O579</f>
        <v>753989.0824742082</v>
      </c>
      <c r="Q579" s="5">
        <f>'90.1 Data-SI'!Q579/Convert!$B$2*1000000</f>
        <v>1587707.3432791568</v>
      </c>
      <c r="R579" s="5">
        <f>'90.1 Data-SI'!R579/Convert!$B$2*1000000</f>
        <v>735468.13965023088</v>
      </c>
      <c r="S579" s="5">
        <f>'90.1 Data-SI'!S579/Convert!$B$2*1000000</f>
        <v>0</v>
      </c>
      <c r="T579" s="5">
        <f>'90.1 Data-SI'!T579/Convert!$B$2*1000000</f>
        <v>0</v>
      </c>
      <c r="U579" s="5">
        <f>'90.1 Data-SI'!U579/Convert!$B$2*1000000</f>
        <v>504323.98889954557</v>
      </c>
      <c r="V579" s="5">
        <f>'90.1 Data-SI'!V579/Convert!$B$2*1000000</f>
        <v>0</v>
      </c>
      <c r="W579" s="5">
        <f t="shared" ref="W579:W642" si="47">E579+G579+M579+SUM(P579:S579)</f>
        <v>10214644.200368907</v>
      </c>
      <c r="X579" s="5">
        <f t="shared" ref="X579:X642" si="48">F579</f>
        <v>1091856.839054689</v>
      </c>
      <c r="Y579" s="5">
        <f t="shared" ref="Y579:Y642" si="49">SUM(W579:X579)</f>
        <v>11306501.039423596</v>
      </c>
      <c r="Z579" s="5">
        <f>'90.1 Data-SI'!Y579/Convert!$B$2*1000000</f>
        <v>32432632.242519092</v>
      </c>
      <c r="AA579" s="5">
        <f>'90.1 Data-SI'!Z579/Convert!$B$2*1000000</f>
        <v>1596190.3061250118</v>
      </c>
      <c r="AB579" s="5">
        <f t="shared" si="45"/>
        <v>34028822.548644103</v>
      </c>
    </row>
    <row r="580" spans="1:28" x14ac:dyDescent="0.25">
      <c r="A580" s="95">
        <v>2004</v>
      </c>
      <c r="B580" s="95" t="s">
        <v>55</v>
      </c>
      <c r="C580" s="52" t="s">
        <v>17</v>
      </c>
      <c r="D580" s="5">
        <f>'90.1 Data-SI'!D580*Convert!$B$1</f>
        <v>498588.4208013984</v>
      </c>
      <c r="E580" s="5">
        <f>'90.1 Data-SI'!E580/Convert!$B$2*1000000</f>
        <v>0</v>
      </c>
      <c r="F580" s="5">
        <f>'90.1 Data-SI'!F580/Convert!$B$2*1000000</f>
        <v>1019557.3523639839</v>
      </c>
      <c r="G580" s="5">
        <f>'90.1 Data-SI'!G580/Convert!$B$2*1000000</f>
        <v>3733110.2551059141</v>
      </c>
      <c r="H580" s="5">
        <f>'90.1 Data-SI'!H580/Convert!$B$2*1000000</f>
        <v>4871031.004139212</v>
      </c>
      <c r="I580" s="5">
        <f>'90.1 Data-SI'!I580/Convert!$B$2*1000000</f>
        <v>935552.32476307638</v>
      </c>
      <c r="J580" s="5">
        <f>'90.1 Data-SI'!J580/Convert!$B$2*1000000</f>
        <v>14419416.070750374</v>
      </c>
      <c r="K580" s="5">
        <f>'90.1 Data-SI'!K580/Convert!$B$2*1000000</f>
        <v>0</v>
      </c>
      <c r="L580" s="5">
        <f>'90.1 Data-SI'!L580/Convert!$B$2*1000000</f>
        <v>1990576.9921764333</v>
      </c>
      <c r="M580" s="5">
        <f>'90.1 Data-SI'!M580/Convert!$B$2*1000000</f>
        <v>2361249.2949425713</v>
      </c>
      <c r="N580" s="5">
        <f>'90.1 Data-SI'!N580/Convert!$B$2*1000000</f>
        <v>802810.54302430793</v>
      </c>
      <c r="O580" s="5">
        <f>'90.1 Data-SI'!O580/Convert!$B$2*1000000</f>
        <v>1259.9995886473882</v>
      </c>
      <c r="P580" s="5">
        <f t="shared" si="46"/>
        <v>801550.54343566054</v>
      </c>
      <c r="Q580" s="5">
        <f>'90.1 Data-SI'!Q580/Convert!$B$2*1000000</f>
        <v>1515114.0332943497</v>
      </c>
      <c r="R580" s="5">
        <f>'90.1 Data-SI'!R580/Convert!$B$2*1000000</f>
        <v>7620.4493051031686</v>
      </c>
      <c r="S580" s="5">
        <f>'90.1 Data-SI'!S580/Convert!$B$2*1000000</f>
        <v>0</v>
      </c>
      <c r="T580" s="5">
        <f>'90.1 Data-SI'!T580/Convert!$B$2*1000000</f>
        <v>0</v>
      </c>
      <c r="U580" s="5">
        <f>'90.1 Data-SI'!U580/Convert!$B$2*1000000</f>
        <v>525716.22034434369</v>
      </c>
      <c r="V580" s="5">
        <f>'90.1 Data-SI'!V580/Convert!$B$2*1000000</f>
        <v>0</v>
      </c>
      <c r="W580" s="5">
        <f t="shared" si="47"/>
        <v>8418644.5760835987</v>
      </c>
      <c r="X580" s="5">
        <f t="shared" si="48"/>
        <v>1019557.3523639839</v>
      </c>
      <c r="Y580" s="5">
        <f t="shared" si="49"/>
        <v>9438201.9284475818</v>
      </c>
      <c r="Z580" s="5">
        <f>'90.1 Data-SI'!Y580/Convert!$B$2*1000000</f>
        <v>30636480.967501342</v>
      </c>
      <c r="AA580" s="5">
        <f>'90.1 Data-SI'!Z580/Convert!$B$2*1000000</f>
        <v>1545283.050879105</v>
      </c>
      <c r="AB580" s="5">
        <f t="shared" si="45"/>
        <v>32181764.018380448</v>
      </c>
    </row>
    <row r="581" spans="1:28" x14ac:dyDescent="0.25">
      <c r="A581" s="95">
        <v>2004</v>
      </c>
      <c r="B581" s="95" t="s">
        <v>55</v>
      </c>
      <c r="C581" s="52" t="s">
        <v>14</v>
      </c>
      <c r="D581" s="5">
        <f>'90.1 Data-SI'!D581*Convert!$B$1</f>
        <v>498588.4208013984</v>
      </c>
      <c r="E581" s="5">
        <f>'90.1 Data-SI'!E581/Convert!$B$2*1000000</f>
        <v>0</v>
      </c>
      <c r="F581" s="5">
        <f>'90.1 Data-SI'!F581/Convert!$B$2*1000000</f>
        <v>5330077.77123468</v>
      </c>
      <c r="G581" s="5">
        <f>'90.1 Data-SI'!G581/Convert!$B$2*1000000</f>
        <v>4410581.4677686738</v>
      </c>
      <c r="H581" s="5">
        <f>'90.1 Data-SI'!H581/Convert!$B$2*1000000</f>
        <v>4871031.004139212</v>
      </c>
      <c r="I581" s="5">
        <f>'90.1 Data-SI'!I581/Convert!$B$2*1000000</f>
        <v>934301.20622044767</v>
      </c>
      <c r="J581" s="5">
        <f>'90.1 Data-SI'!J581/Convert!$B$2*1000000</f>
        <v>14419416.070750374</v>
      </c>
      <c r="K581" s="5">
        <f>'90.1 Data-SI'!K581/Convert!$B$2*1000000</f>
        <v>0</v>
      </c>
      <c r="L581" s="5">
        <f>'90.1 Data-SI'!L581/Convert!$B$2*1000000</f>
        <v>1990576.9921764333</v>
      </c>
      <c r="M581" s="5">
        <f>'90.1 Data-SI'!M581/Convert!$B$2*1000000</f>
        <v>2249615.3995252759</v>
      </c>
      <c r="N581" s="5">
        <f>'90.1 Data-SI'!N581/Convert!$B$2*1000000</f>
        <v>1169170.278086687</v>
      </c>
      <c r="O581" s="5">
        <f>'90.1 Data-SI'!O581/Convert!$B$2*1000000</f>
        <v>1259.9995886473882</v>
      </c>
      <c r="P581" s="5">
        <f t="shared" si="46"/>
        <v>1167910.2784980396</v>
      </c>
      <c r="Q581" s="5">
        <f>'90.1 Data-SI'!Q581/Convert!$B$2*1000000</f>
        <v>1428331.9016556372</v>
      </c>
      <c r="R581" s="5">
        <f>'90.1 Data-SI'!R581/Convert!$B$2*1000000</f>
        <v>28974.768066791534</v>
      </c>
      <c r="S581" s="5">
        <f>'90.1 Data-SI'!S581/Convert!$B$2*1000000</f>
        <v>0</v>
      </c>
      <c r="T581" s="5">
        <f>'90.1 Data-SI'!T581/Convert!$B$2*1000000</f>
        <v>0</v>
      </c>
      <c r="U581" s="5">
        <f>'90.1 Data-SI'!U581/Convert!$B$2*1000000</f>
        <v>565202.2798033735</v>
      </c>
      <c r="V581" s="5">
        <f>'90.1 Data-SI'!V581/Convert!$B$2*1000000</f>
        <v>0</v>
      </c>
      <c r="W581" s="5">
        <f t="shared" si="47"/>
        <v>9285413.8155144192</v>
      </c>
      <c r="X581" s="5">
        <f t="shared" si="48"/>
        <v>5330077.77123468</v>
      </c>
      <c r="Y581" s="5">
        <f t="shared" si="49"/>
        <v>14615491.586749099</v>
      </c>
      <c r="Z581" s="5">
        <f>'90.1 Data-SI'!Y581/Convert!$B$2*1000000</f>
        <v>31501999.088389535</v>
      </c>
      <c r="AA581" s="5">
        <f>'90.1 Data-SI'!Z581/Convert!$B$2*1000000</f>
        <v>5895280.0510380547</v>
      </c>
      <c r="AB581" s="5">
        <f t="shared" si="45"/>
        <v>37397279.139427587</v>
      </c>
    </row>
    <row r="582" spans="1:28" x14ac:dyDescent="0.25">
      <c r="A582" s="95">
        <v>2004</v>
      </c>
      <c r="B582" s="95" t="s">
        <v>55</v>
      </c>
      <c r="C582" s="52" t="s">
        <v>2</v>
      </c>
      <c r="D582" s="5">
        <f>'90.1 Data-SI'!D582*Convert!$B$1</f>
        <v>498588.4208013984</v>
      </c>
      <c r="E582" s="5">
        <f>'90.1 Data-SI'!E582/Convert!$B$2*1000000</f>
        <v>0</v>
      </c>
      <c r="F582" s="5">
        <f>'90.1 Data-SI'!F582/Convert!$B$2*1000000</f>
        <v>2499583.1974400594</v>
      </c>
      <c r="G582" s="5">
        <f>'90.1 Data-SI'!G582/Convert!$B$2*1000000</f>
        <v>4105336.9778795601</v>
      </c>
      <c r="H582" s="5">
        <f>'90.1 Data-SI'!H582/Convert!$B$2*1000000</f>
        <v>4871031.004139212</v>
      </c>
      <c r="I582" s="5">
        <f>'90.1 Data-SI'!I582/Convert!$B$2*1000000</f>
        <v>935012.06902875949</v>
      </c>
      <c r="J582" s="5">
        <f>'90.1 Data-SI'!J582/Convert!$B$2*1000000</f>
        <v>14419416.070750374</v>
      </c>
      <c r="K582" s="5">
        <f>'90.1 Data-SI'!K582/Convert!$B$2*1000000</f>
        <v>0</v>
      </c>
      <c r="L582" s="5">
        <f>'90.1 Data-SI'!L582/Convert!$B$2*1000000</f>
        <v>1990576.9921764333</v>
      </c>
      <c r="M582" s="5">
        <f>'90.1 Data-SI'!M582/Convert!$B$2*1000000</f>
        <v>2770421.9274068791</v>
      </c>
      <c r="N582" s="5">
        <f>'90.1 Data-SI'!N582/Convert!$B$2*1000000</f>
        <v>673698.90069331857</v>
      </c>
      <c r="O582" s="5">
        <f>'90.1 Data-SI'!O582/Convert!$B$2*1000000</f>
        <v>1259.9995886473882</v>
      </c>
      <c r="P582" s="5">
        <f t="shared" si="46"/>
        <v>672438.90110467118</v>
      </c>
      <c r="Q582" s="5">
        <f>'90.1 Data-SI'!Q582/Convert!$B$2*1000000</f>
        <v>1234977.2177948107</v>
      </c>
      <c r="R582" s="5">
        <f>'90.1 Data-SI'!R582/Convert!$B$2*1000000</f>
        <v>1133229.0544984392</v>
      </c>
      <c r="S582" s="5">
        <f>'90.1 Data-SI'!S582/Convert!$B$2*1000000</f>
        <v>0</v>
      </c>
      <c r="T582" s="5">
        <f>'90.1 Data-SI'!T582/Convert!$B$2*1000000</f>
        <v>0</v>
      </c>
      <c r="U582" s="5">
        <f>'90.1 Data-SI'!U582/Convert!$B$2*1000000</f>
        <v>551970.75339799526</v>
      </c>
      <c r="V582" s="5">
        <f>'90.1 Data-SI'!V582/Convert!$B$2*1000000</f>
        <v>0</v>
      </c>
      <c r="W582" s="5">
        <f t="shared" si="47"/>
        <v>9916404.0786843598</v>
      </c>
      <c r="X582" s="5">
        <f t="shared" si="48"/>
        <v>2499583.1974400594</v>
      </c>
      <c r="Y582" s="5">
        <f t="shared" si="49"/>
        <v>12415987.27612442</v>
      </c>
      <c r="Z582" s="5">
        <f>'90.1 Data-SI'!Y582/Convert!$B$2*1000000</f>
        <v>32133719.170709342</v>
      </c>
      <c r="AA582" s="5">
        <f>'90.1 Data-SI'!Z582/Convert!$B$2*1000000</f>
        <v>3051553.9508380545</v>
      </c>
      <c r="AB582" s="5">
        <f t="shared" si="45"/>
        <v>35185273.121547394</v>
      </c>
    </row>
    <row r="583" spans="1:28" x14ac:dyDescent="0.25">
      <c r="A583" s="95">
        <v>2004</v>
      </c>
      <c r="B583" s="95" t="s">
        <v>55</v>
      </c>
      <c r="C583" s="52" t="s">
        <v>18</v>
      </c>
      <c r="D583" s="5">
        <f>'90.1 Data-SI'!D583*Convert!$B$1</f>
        <v>498588.4208013984</v>
      </c>
      <c r="E583" s="5">
        <f>'90.1 Data-SI'!E583/Convert!$B$2*1000000</f>
        <v>0</v>
      </c>
      <c r="F583" s="5">
        <f>'90.1 Data-SI'!F583/Convert!$B$2*1000000</f>
        <v>3667094.7956406856</v>
      </c>
      <c r="G583" s="5">
        <f>'90.1 Data-SI'!G583/Convert!$B$2*1000000</f>
        <v>2729504.6641604486</v>
      </c>
      <c r="H583" s="5">
        <f>'90.1 Data-SI'!H583/Convert!$B$2*1000000</f>
        <v>4871031.004139212</v>
      </c>
      <c r="I583" s="5">
        <f>'90.1 Data-SI'!I583/Convert!$B$2*1000000</f>
        <v>933230.17292259098</v>
      </c>
      <c r="J583" s="5">
        <f>'90.1 Data-SI'!J583/Convert!$B$2*1000000</f>
        <v>14419416.070750374</v>
      </c>
      <c r="K583" s="5">
        <f>'90.1 Data-SI'!K583/Convert!$B$2*1000000</f>
        <v>0</v>
      </c>
      <c r="L583" s="5">
        <f>'90.1 Data-SI'!L583/Convert!$B$2*1000000</f>
        <v>1990576.9921764333</v>
      </c>
      <c r="M583" s="5">
        <f>'90.1 Data-SI'!M583/Convert!$B$2*1000000</f>
        <v>2328009.3500259086</v>
      </c>
      <c r="N583" s="5">
        <f>'90.1 Data-SI'!N583/Convert!$B$2*1000000</f>
        <v>468269.02726196777</v>
      </c>
      <c r="O583" s="5">
        <f>'90.1 Data-SI'!O583/Convert!$B$2*1000000</f>
        <v>1259.9995886473882</v>
      </c>
      <c r="P583" s="5">
        <f t="shared" si="46"/>
        <v>467009.02767332038</v>
      </c>
      <c r="Q583" s="5">
        <f>'90.1 Data-SI'!Q583/Convert!$B$2*1000000</f>
        <v>887393.73904264218</v>
      </c>
      <c r="R583" s="5">
        <f>'90.1 Data-SI'!R583/Convert!$B$2*1000000</f>
        <v>17354.530693586945</v>
      </c>
      <c r="S583" s="5">
        <f>'90.1 Data-SI'!S583/Convert!$B$2*1000000</f>
        <v>0</v>
      </c>
      <c r="T583" s="5">
        <f>'90.1 Data-SI'!T583/Convert!$B$2*1000000</f>
        <v>0</v>
      </c>
      <c r="U583" s="5">
        <f>'90.1 Data-SI'!U583/Convert!$B$2*1000000</f>
        <v>578974.06194306852</v>
      </c>
      <c r="V583" s="5">
        <f>'90.1 Data-SI'!V583/Convert!$B$2*1000000</f>
        <v>0</v>
      </c>
      <c r="W583" s="5">
        <f t="shared" si="47"/>
        <v>6429271.3115959065</v>
      </c>
      <c r="X583" s="5">
        <f t="shared" si="48"/>
        <v>3667094.7956406856</v>
      </c>
      <c r="Y583" s="5">
        <f t="shared" si="49"/>
        <v>10096366.107236592</v>
      </c>
      <c r="Z583" s="5">
        <f>'90.1 Data-SI'!Y583/Convert!$B$2*1000000</f>
        <v>28644776.073002387</v>
      </c>
      <c r="AA583" s="5">
        <f>'90.1 Data-SI'!Z583/Convert!$B$2*1000000</f>
        <v>4246078.3357545324</v>
      </c>
      <c r="AB583" s="5">
        <f t="shared" si="45"/>
        <v>32890854.408756919</v>
      </c>
    </row>
    <row r="584" spans="1:28" x14ac:dyDescent="0.25">
      <c r="A584" s="95">
        <v>2004</v>
      </c>
      <c r="B584" s="95" t="s">
        <v>55</v>
      </c>
      <c r="C584" s="52" t="s">
        <v>4</v>
      </c>
      <c r="D584" s="5">
        <f>'90.1 Data-SI'!D584*Convert!$B$1</f>
        <v>498588.4208013984</v>
      </c>
      <c r="E584" s="5">
        <f>'90.1 Data-SI'!E584/Convert!$B$2*1000000</f>
        <v>0</v>
      </c>
      <c r="F584" s="5">
        <f>'90.1 Data-SI'!F584/Convert!$B$2*1000000</f>
        <v>8133701.7308751121</v>
      </c>
      <c r="G584" s="5">
        <f>'90.1 Data-SI'!G584/Convert!$B$2*1000000</f>
        <v>3283683.8313495992</v>
      </c>
      <c r="H584" s="5">
        <f>'90.1 Data-SI'!H584/Convert!$B$2*1000000</f>
        <v>4871031.004139212</v>
      </c>
      <c r="I584" s="5">
        <f>'90.1 Data-SI'!I584/Convert!$B$2*1000000</f>
        <v>934585.55134377233</v>
      </c>
      <c r="J584" s="5">
        <f>'90.1 Data-SI'!J584/Convert!$B$2*1000000</f>
        <v>14419416.070750374</v>
      </c>
      <c r="K584" s="5">
        <f>'90.1 Data-SI'!K584/Convert!$B$2*1000000</f>
        <v>0</v>
      </c>
      <c r="L584" s="5">
        <f>'90.1 Data-SI'!L584/Convert!$B$2*1000000</f>
        <v>1990576.9921764333</v>
      </c>
      <c r="M584" s="5">
        <f>'90.1 Data-SI'!M584/Convert!$B$2*1000000</f>
        <v>2262429.8864164446</v>
      </c>
      <c r="N584" s="5">
        <f>'90.1 Data-SI'!N584/Convert!$B$2*1000000</f>
        <v>649870.77935870492</v>
      </c>
      <c r="O584" s="5">
        <f>'90.1 Data-SI'!O584/Convert!$B$2*1000000</f>
        <v>1259.9995886473882</v>
      </c>
      <c r="P584" s="5">
        <f t="shared" si="46"/>
        <v>648610.77977005753</v>
      </c>
      <c r="Q584" s="5">
        <f>'90.1 Data-SI'!Q584/Convert!$B$2*1000000</f>
        <v>1034997.2925605173</v>
      </c>
      <c r="R584" s="5">
        <f>'90.1 Data-SI'!R584/Convert!$B$2*1000000</f>
        <v>36424.610297899853</v>
      </c>
      <c r="S584" s="5">
        <f>'90.1 Data-SI'!S584/Convert!$B$2*1000000</f>
        <v>0</v>
      </c>
      <c r="T584" s="5">
        <f>'90.1 Data-SI'!T584/Convert!$B$2*1000000</f>
        <v>0</v>
      </c>
      <c r="U584" s="5">
        <f>'90.1 Data-SI'!U584/Convert!$B$2*1000000</f>
        <v>604479.81950529816</v>
      </c>
      <c r="V584" s="5">
        <f>'90.1 Data-SI'!V584/Convert!$B$2*1000000</f>
        <v>0</v>
      </c>
      <c r="W584" s="5">
        <f t="shared" si="47"/>
        <v>7266146.4003945189</v>
      </c>
      <c r="X584" s="5">
        <f t="shared" si="48"/>
        <v>8133701.7308751121</v>
      </c>
      <c r="Y584" s="5">
        <f t="shared" si="49"/>
        <v>15399848.13126963</v>
      </c>
      <c r="Z584" s="5">
        <f>'90.1 Data-SI'!Y584/Convert!$B$2*1000000</f>
        <v>29483025.496563736</v>
      </c>
      <c r="AA584" s="5">
        <f>'90.1 Data-SI'!Z584/Convert!$B$2*1000000</f>
        <v>8738181.5503804106</v>
      </c>
      <c r="AB584" s="5">
        <f t="shared" si="45"/>
        <v>38221207.046944149</v>
      </c>
    </row>
    <row r="585" spans="1:28" x14ac:dyDescent="0.25">
      <c r="A585" s="95">
        <v>2004</v>
      </c>
      <c r="B585" s="95" t="s">
        <v>55</v>
      </c>
      <c r="C585" s="52" t="s">
        <v>5</v>
      </c>
      <c r="D585" s="5">
        <f>'90.1 Data-SI'!D585*Convert!$B$1</f>
        <v>498588.4208013984</v>
      </c>
      <c r="E585" s="5">
        <f>'90.1 Data-SI'!E585/Convert!$B$2*1000000</f>
        <v>0</v>
      </c>
      <c r="F585" s="5">
        <f>'90.1 Data-SI'!F585/Convert!$B$2*1000000</f>
        <v>4911938.7892148653</v>
      </c>
      <c r="G585" s="5">
        <f>'90.1 Data-SI'!G585/Convert!$B$2*1000000</f>
        <v>3833929.5576660912</v>
      </c>
      <c r="H585" s="5">
        <f>'90.1 Data-SI'!H585/Convert!$B$2*1000000</f>
        <v>4871031.004139212</v>
      </c>
      <c r="I585" s="5">
        <f>'90.1 Data-SI'!I585/Convert!$B$2*1000000</f>
        <v>934623.46402688231</v>
      </c>
      <c r="J585" s="5">
        <f>'90.1 Data-SI'!J585/Convert!$B$2*1000000</f>
        <v>14419416.070750374</v>
      </c>
      <c r="K585" s="5">
        <f>'90.1 Data-SI'!K585/Convert!$B$2*1000000</f>
        <v>0</v>
      </c>
      <c r="L585" s="5">
        <f>'90.1 Data-SI'!L585/Convert!$B$2*1000000</f>
        <v>1990576.9921764333</v>
      </c>
      <c r="M585" s="5">
        <f>'90.1 Data-SI'!M585/Convert!$B$2*1000000</f>
        <v>2737191.4606609941</v>
      </c>
      <c r="N585" s="5">
        <f>'90.1 Data-SI'!N585/Convert!$B$2*1000000</f>
        <v>592508.88981332642</v>
      </c>
      <c r="O585" s="5">
        <f>'90.1 Data-SI'!O585/Convert!$B$2*1000000</f>
        <v>1259.9995886473882</v>
      </c>
      <c r="P585" s="5">
        <f t="shared" si="46"/>
        <v>591248.89022467902</v>
      </c>
      <c r="Q585" s="5">
        <f>'90.1 Data-SI'!Q585/Convert!$B$2*1000000</f>
        <v>972858.40494328318</v>
      </c>
      <c r="R585" s="5">
        <f>'90.1 Data-SI'!R585/Convert!$B$2*1000000</f>
        <v>1256208.3203363915</v>
      </c>
      <c r="S585" s="5">
        <f>'90.1 Data-SI'!S585/Convert!$B$2*1000000</f>
        <v>0</v>
      </c>
      <c r="T585" s="5">
        <f>'90.1 Data-SI'!T585/Convert!$B$2*1000000</f>
        <v>0</v>
      </c>
      <c r="U585" s="5">
        <f>'90.1 Data-SI'!U585/Convert!$B$2*1000000</f>
        <v>593314.53432941332</v>
      </c>
      <c r="V585" s="5">
        <f>'90.1 Data-SI'!V585/Convert!$B$2*1000000</f>
        <v>0</v>
      </c>
      <c r="W585" s="5">
        <f t="shared" si="47"/>
        <v>9391436.6338314377</v>
      </c>
      <c r="X585" s="5">
        <f t="shared" si="48"/>
        <v>4911938.7892148653</v>
      </c>
      <c r="Y585" s="5">
        <f t="shared" si="49"/>
        <v>14303375.423046302</v>
      </c>
      <c r="Z585" s="5">
        <f>'90.1 Data-SI'!Y585/Convert!$B$2*1000000</f>
        <v>31608344.164512988</v>
      </c>
      <c r="AA585" s="5">
        <f>'90.1 Data-SI'!Z585/Convert!$B$2*1000000</f>
        <v>5505243.8453735011</v>
      </c>
      <c r="AB585" s="5">
        <f t="shared" si="45"/>
        <v>37113588.009886488</v>
      </c>
    </row>
    <row r="586" spans="1:28" x14ac:dyDescent="0.25">
      <c r="A586" s="95">
        <v>2004</v>
      </c>
      <c r="B586" s="95" t="s">
        <v>55</v>
      </c>
      <c r="C586" s="52" t="s">
        <v>15</v>
      </c>
      <c r="D586" s="5">
        <f>'90.1 Data-SI'!D586*Convert!$B$1</f>
        <v>498588.4208013984</v>
      </c>
      <c r="E586" s="5">
        <f>'90.1 Data-SI'!E586/Convert!$B$2*1000000</f>
        <v>0</v>
      </c>
      <c r="F586" s="5">
        <f>'90.1 Data-SI'!F586/Convert!$B$2*1000000</f>
        <v>3741858.6067335387</v>
      </c>
      <c r="G586" s="5">
        <f>'90.1 Data-SI'!G586/Convert!$B$2*1000000</f>
        <v>2406839.2963823052</v>
      </c>
      <c r="H586" s="5">
        <f>'90.1 Data-SI'!H586/Convert!$B$2*1000000</f>
        <v>4871031.004139212</v>
      </c>
      <c r="I586" s="5">
        <f>'90.1 Data-SI'!I586/Convert!$B$2*1000000</f>
        <v>933163.82572714856</v>
      </c>
      <c r="J586" s="5">
        <f>'90.1 Data-SI'!J586/Convert!$B$2*1000000</f>
        <v>14419416.070750374</v>
      </c>
      <c r="K586" s="5">
        <f>'90.1 Data-SI'!K586/Convert!$B$2*1000000</f>
        <v>0</v>
      </c>
      <c r="L586" s="5">
        <f>'90.1 Data-SI'!L586/Convert!$B$2*1000000</f>
        <v>1990576.9921764333</v>
      </c>
      <c r="M586" s="5">
        <f>'90.1 Data-SI'!M586/Convert!$B$2*1000000</f>
        <v>2277642.3505143188</v>
      </c>
      <c r="N586" s="5">
        <f>'90.1 Data-SI'!N586/Convert!$B$2*1000000</f>
        <v>341109.88811114174</v>
      </c>
      <c r="O586" s="5">
        <f>'90.1 Data-SI'!O586/Convert!$B$2*1000000</f>
        <v>1259.9995886473882</v>
      </c>
      <c r="P586" s="5">
        <f t="shared" si="46"/>
        <v>339849.88852249435</v>
      </c>
      <c r="Q586" s="5">
        <f>'90.1 Data-SI'!Q586/Convert!$B$2*1000000</f>
        <v>686295.38965660497</v>
      </c>
      <c r="R586" s="5">
        <f>'90.1 Data-SI'!R586/Convert!$B$2*1000000</f>
        <v>18615.127406993317</v>
      </c>
      <c r="S586" s="5">
        <f>'90.1 Data-SI'!S586/Convert!$B$2*1000000</f>
        <v>0</v>
      </c>
      <c r="T586" s="5">
        <f>'90.1 Data-SI'!T586/Convert!$B$2*1000000</f>
        <v>0</v>
      </c>
      <c r="U586" s="5">
        <f>'90.1 Data-SI'!U586/Convert!$B$2*1000000</f>
        <v>601361.50131950353</v>
      </c>
      <c r="V586" s="5">
        <f>'90.1 Data-SI'!V586/Convert!$B$2*1000000</f>
        <v>0</v>
      </c>
      <c r="W586" s="5">
        <f t="shared" si="47"/>
        <v>5729242.0524827167</v>
      </c>
      <c r="X586" s="5">
        <f t="shared" si="48"/>
        <v>3741858.6067335387</v>
      </c>
      <c r="Y586" s="5">
        <f t="shared" si="49"/>
        <v>9471100.6592162549</v>
      </c>
      <c r="Z586" s="5">
        <f>'90.1 Data-SI'!Y586/Convert!$B$2*1000000</f>
        <v>27944680.466693755</v>
      </c>
      <c r="AA586" s="5">
        <f>'90.1 Data-SI'!Z586/Convert!$B$2*1000000</f>
        <v>4343220.1080530426</v>
      </c>
      <c r="AB586" s="5">
        <f t="shared" si="45"/>
        <v>32287900.574746799</v>
      </c>
    </row>
    <row r="587" spans="1:28" x14ac:dyDescent="0.25">
      <c r="A587" s="95">
        <v>2004</v>
      </c>
      <c r="B587" s="95" t="s">
        <v>55</v>
      </c>
      <c r="C587" s="52" t="s">
        <v>16</v>
      </c>
      <c r="D587" s="5">
        <f>'90.1 Data-SI'!D587*Convert!$B$1</f>
        <v>498588.4208013984</v>
      </c>
      <c r="E587" s="5">
        <f>'90.1 Data-SI'!E587/Convert!$B$2*1000000</f>
        <v>0</v>
      </c>
      <c r="F587" s="5">
        <f>'90.1 Data-SI'!F587/Convert!$B$2*1000000</f>
        <v>11676803.096404655</v>
      </c>
      <c r="G587" s="5">
        <f>'90.1 Data-SI'!G587/Convert!$B$2*1000000</f>
        <v>3364428.3682030495</v>
      </c>
      <c r="H587" s="5">
        <f>'90.1 Data-SI'!H587/Convert!$B$2*1000000</f>
        <v>4871031.004139212</v>
      </c>
      <c r="I587" s="5">
        <f>'90.1 Data-SI'!I587/Convert!$B$2*1000000</f>
        <v>934159.03365878528</v>
      </c>
      <c r="J587" s="5">
        <f>'90.1 Data-SI'!J587/Convert!$B$2*1000000</f>
        <v>14419416.070750374</v>
      </c>
      <c r="K587" s="5">
        <f>'90.1 Data-SI'!K587/Convert!$B$2*1000000</f>
        <v>0</v>
      </c>
      <c r="L587" s="5">
        <f>'90.1 Data-SI'!L587/Convert!$B$2*1000000</f>
        <v>1990576.9921764333</v>
      </c>
      <c r="M587" s="5">
        <f>'90.1 Data-SI'!M587/Convert!$B$2*1000000</f>
        <v>2354235.4485672275</v>
      </c>
      <c r="N587" s="5">
        <f>'90.1 Data-SI'!N587/Convert!$B$2*1000000</f>
        <v>703564.61681319436</v>
      </c>
      <c r="O587" s="5">
        <f>'90.1 Data-SI'!O587/Convert!$B$2*1000000</f>
        <v>1259.9995886473882</v>
      </c>
      <c r="P587" s="5">
        <f t="shared" si="46"/>
        <v>702304.61722454696</v>
      </c>
      <c r="Q587" s="5">
        <f>'90.1 Data-SI'!Q587/Convert!$B$2*1000000</f>
        <v>1010524.6556130343</v>
      </c>
      <c r="R587" s="5">
        <f>'90.1 Data-SI'!R587/Convert!$B$2*1000000</f>
        <v>44414.708263325192</v>
      </c>
      <c r="S587" s="5">
        <f>'90.1 Data-SI'!S587/Convert!$B$2*1000000</f>
        <v>0</v>
      </c>
      <c r="T587" s="5">
        <f>'90.1 Data-SI'!T587/Convert!$B$2*1000000</f>
        <v>0</v>
      </c>
      <c r="U587" s="5">
        <f>'90.1 Data-SI'!U587/Convert!$B$2*1000000</f>
        <v>633919.0179401869</v>
      </c>
      <c r="V587" s="5">
        <f>'90.1 Data-SI'!V587/Convert!$B$2*1000000</f>
        <v>0</v>
      </c>
      <c r="W587" s="5">
        <f t="shared" si="47"/>
        <v>7475907.7978711836</v>
      </c>
      <c r="X587" s="5">
        <f t="shared" si="48"/>
        <v>11676803.096404655</v>
      </c>
      <c r="Y587" s="5">
        <f t="shared" si="49"/>
        <v>19152710.894275837</v>
      </c>
      <c r="Z587" s="5">
        <f>'90.1 Data-SI'!Y587/Convert!$B$2*1000000</f>
        <v>29692350.898184635</v>
      </c>
      <c r="AA587" s="5">
        <f>'90.1 Data-SI'!Z587/Convert!$B$2*1000000</f>
        <v>12310722.114344841</v>
      </c>
      <c r="AB587" s="5">
        <f t="shared" si="45"/>
        <v>42003073.012529477</v>
      </c>
    </row>
    <row r="588" spans="1:28" x14ac:dyDescent="0.25">
      <c r="A588" s="95">
        <v>2004</v>
      </c>
      <c r="B588" s="95" t="s">
        <v>55</v>
      </c>
      <c r="C588" s="52" t="s">
        <v>9</v>
      </c>
      <c r="D588" s="5">
        <f>'90.1 Data-SI'!D588*Convert!$B$1</f>
        <v>498588.4208013984</v>
      </c>
      <c r="E588" s="5">
        <f>'90.1 Data-SI'!E588/Convert!$B$2*1000000</f>
        <v>0</v>
      </c>
      <c r="F588" s="5">
        <f>'90.1 Data-SI'!F588/Convert!$B$2*1000000</f>
        <v>8210418.0451481296</v>
      </c>
      <c r="G588" s="5">
        <f>'90.1 Data-SI'!G588/Convert!$B$2*1000000</f>
        <v>3271419.0783635257</v>
      </c>
      <c r="H588" s="5">
        <f>'90.1 Data-SI'!H588/Convert!$B$2*1000000</f>
        <v>4871031.004139212</v>
      </c>
      <c r="I588" s="5">
        <f>'90.1 Data-SI'!I588/Convert!$B$2*1000000</f>
        <v>933476.60536280589</v>
      </c>
      <c r="J588" s="5">
        <f>'90.1 Data-SI'!J588/Convert!$B$2*1000000</f>
        <v>14419416.070750374</v>
      </c>
      <c r="K588" s="5">
        <f>'90.1 Data-SI'!K588/Convert!$B$2*1000000</f>
        <v>0</v>
      </c>
      <c r="L588" s="5">
        <f>'90.1 Data-SI'!L588/Convert!$B$2*1000000</f>
        <v>1990576.9921764333</v>
      </c>
      <c r="M588" s="5">
        <f>'90.1 Data-SI'!M588/Convert!$B$2*1000000</f>
        <v>2546206.3194945403</v>
      </c>
      <c r="N588" s="5">
        <f>'90.1 Data-SI'!N588/Convert!$B$2*1000000</f>
        <v>490087.77639175329</v>
      </c>
      <c r="O588" s="5">
        <f>'90.1 Data-SI'!O588/Convert!$B$2*1000000</f>
        <v>1259.9995886473882</v>
      </c>
      <c r="P588" s="5">
        <f t="shared" si="46"/>
        <v>488827.77680310589</v>
      </c>
      <c r="Q588" s="5">
        <f>'90.1 Data-SI'!Q588/Convert!$B$2*1000000</f>
        <v>816440.15260234068</v>
      </c>
      <c r="R588" s="5">
        <f>'90.1 Data-SI'!R588/Convert!$B$2*1000000</f>
        <v>864939.95247076475</v>
      </c>
      <c r="S588" s="5">
        <f>'90.1 Data-SI'!S588/Convert!$B$2*1000000</f>
        <v>0</v>
      </c>
      <c r="T588" s="5">
        <f>'90.1 Data-SI'!T588/Convert!$B$2*1000000</f>
        <v>0</v>
      </c>
      <c r="U588" s="5">
        <f>'90.1 Data-SI'!U588/Convert!$B$2*1000000</f>
        <v>626374.39400130359</v>
      </c>
      <c r="V588" s="5">
        <f>'90.1 Data-SI'!V588/Convert!$B$2*1000000</f>
        <v>0</v>
      </c>
      <c r="W588" s="5">
        <f t="shared" si="47"/>
        <v>7987833.2797342781</v>
      </c>
      <c r="X588" s="5">
        <f t="shared" si="48"/>
        <v>8210418.0451481296</v>
      </c>
      <c r="Y588" s="5">
        <f t="shared" si="49"/>
        <v>16198251.324882407</v>
      </c>
      <c r="Z588" s="5">
        <f>'90.1 Data-SI'!Y588/Convert!$B$2*1000000</f>
        <v>30203603.429922529</v>
      </c>
      <c r="AA588" s="5">
        <f>'90.1 Data-SI'!Z588/Convert!$B$2*1000000</f>
        <v>8836792.4391494319</v>
      </c>
      <c r="AB588" s="5">
        <f t="shared" si="45"/>
        <v>39040395.86907196</v>
      </c>
    </row>
    <row r="589" spans="1:28" x14ac:dyDescent="0.25">
      <c r="A589" s="95">
        <v>2004</v>
      </c>
      <c r="B589" s="95" t="s">
        <v>55</v>
      </c>
      <c r="C589" s="52" t="s">
        <v>12</v>
      </c>
      <c r="D589" s="5">
        <f>'90.1 Data-SI'!D589*Convert!$B$1</f>
        <v>498588.4208013984</v>
      </c>
      <c r="E589" s="5">
        <f>'90.1 Data-SI'!E589/Convert!$B$2*1000000</f>
        <v>0</v>
      </c>
      <c r="F589" s="5">
        <f>'90.1 Data-SI'!F589/Convert!$B$2*1000000</f>
        <v>13246956.867403897</v>
      </c>
      <c r="G589" s="5">
        <f>'90.1 Data-SI'!G589/Convert!$B$2*1000000</f>
        <v>3178495.0920609981</v>
      </c>
      <c r="H589" s="5">
        <f>'90.1 Data-SI'!H589/Convert!$B$2*1000000</f>
        <v>4871031.004139212</v>
      </c>
      <c r="I589" s="5">
        <f>'90.1 Data-SI'!I589/Convert!$B$2*1000000</f>
        <v>932907.91511615633</v>
      </c>
      <c r="J589" s="5">
        <f>'90.1 Data-SI'!J589/Convert!$B$2*1000000</f>
        <v>14419416.070750374</v>
      </c>
      <c r="K589" s="5">
        <f>'90.1 Data-SI'!K589/Convert!$B$2*1000000</f>
        <v>0</v>
      </c>
      <c r="L589" s="5">
        <f>'90.1 Data-SI'!L589/Convert!$B$2*1000000</f>
        <v>1990576.9921764333</v>
      </c>
      <c r="M589" s="5">
        <f>'90.1 Data-SI'!M589/Convert!$B$2*1000000</f>
        <v>2464362.3148309011</v>
      </c>
      <c r="N589" s="5">
        <f>'90.1 Data-SI'!N589/Convert!$B$2*1000000</f>
        <v>612384.6139337261</v>
      </c>
      <c r="O589" s="5">
        <f>'90.1 Data-SI'!O589/Convert!$B$2*1000000</f>
        <v>1259.9995886473882</v>
      </c>
      <c r="P589" s="5">
        <f t="shared" si="46"/>
        <v>611124.61434507871</v>
      </c>
      <c r="Q589" s="5">
        <f>'90.1 Data-SI'!Q589/Convert!$B$2*1000000</f>
        <v>833955.81219914509</v>
      </c>
      <c r="R589" s="5">
        <f>'90.1 Data-SI'!R589/Convert!$B$2*1000000</f>
        <v>54518.438312131133</v>
      </c>
      <c r="S589" s="5">
        <f>'90.1 Data-SI'!S589/Convert!$B$2*1000000</f>
        <v>0</v>
      </c>
      <c r="T589" s="5">
        <f>'90.1 Data-SI'!T589/Convert!$B$2*1000000</f>
        <v>0</v>
      </c>
      <c r="U589" s="5">
        <f>'90.1 Data-SI'!U589/Convert!$B$2*1000000</f>
        <v>669225.20408634283</v>
      </c>
      <c r="V589" s="5">
        <f>'90.1 Data-SI'!V589/Convert!$B$2*1000000</f>
        <v>0</v>
      </c>
      <c r="W589" s="5">
        <f t="shared" si="47"/>
        <v>7142456.2717482541</v>
      </c>
      <c r="X589" s="5">
        <f t="shared" si="48"/>
        <v>13246956.867403897</v>
      </c>
      <c r="Y589" s="5">
        <f t="shared" si="49"/>
        <v>20389413.139152151</v>
      </c>
      <c r="Z589" s="5">
        <f>'90.1 Data-SI'!Y589/Convert!$B$2*1000000</f>
        <v>29357667.209860634</v>
      </c>
      <c r="AA589" s="5">
        <f>'90.1 Data-SI'!Z589/Convert!$B$2*1000000</f>
        <v>13916182.071490241</v>
      </c>
      <c r="AB589" s="5">
        <f t="shared" si="45"/>
        <v>43273849.281350873</v>
      </c>
    </row>
    <row r="590" spans="1:28" x14ac:dyDescent="0.25">
      <c r="A590" s="95">
        <v>2004</v>
      </c>
      <c r="B590" s="95" t="s">
        <v>55</v>
      </c>
      <c r="C590" s="52" t="s">
        <v>8</v>
      </c>
      <c r="D590" s="5">
        <f>'90.1 Data-SI'!D590*Convert!$B$1</f>
        <v>498588.4208013984</v>
      </c>
      <c r="E590" s="5">
        <f>'90.1 Data-SI'!E590/Convert!$B$2*1000000</f>
        <v>0</v>
      </c>
      <c r="F590" s="5">
        <f>'90.1 Data-SI'!F590/Convert!$B$2*1000000</f>
        <v>17008198.333377402</v>
      </c>
      <c r="G590" s="5">
        <f>'90.1 Data-SI'!G590/Convert!$B$2*1000000</f>
        <v>2704131.6009891042</v>
      </c>
      <c r="H590" s="5">
        <f>'90.1 Data-SI'!H590/Convert!$B$2*1000000</f>
        <v>4871031.004139212</v>
      </c>
      <c r="I590" s="5">
        <f>'90.1 Data-SI'!I590/Convert!$B$2*1000000</f>
        <v>927770.74655475596</v>
      </c>
      <c r="J590" s="5">
        <f>'90.1 Data-SI'!J590/Convert!$B$2*1000000</f>
        <v>14419416.070750374</v>
      </c>
      <c r="K590" s="5">
        <f>'90.1 Data-SI'!K590/Convert!$B$2*1000000</f>
        <v>0</v>
      </c>
      <c r="L590" s="5">
        <f>'90.1 Data-SI'!L590/Convert!$B$2*1000000</f>
        <v>1990576.9921764333</v>
      </c>
      <c r="M590" s="5">
        <f>'90.1 Data-SI'!M590/Convert!$B$2*1000000</f>
        <v>2392252.3915557461</v>
      </c>
      <c r="N590" s="5">
        <f>'90.1 Data-SI'!N590/Convert!$B$2*1000000</f>
        <v>445170.725077221</v>
      </c>
      <c r="O590" s="5">
        <f>'90.1 Data-SI'!O590/Convert!$B$2*1000000</f>
        <v>1259.9995886473882</v>
      </c>
      <c r="P590" s="5">
        <f t="shared" si="46"/>
        <v>443910.7254885736</v>
      </c>
      <c r="Q590" s="5">
        <f>'90.1 Data-SI'!Q590/Convert!$B$2*1000000</f>
        <v>544862.12531487667</v>
      </c>
      <c r="R590" s="5">
        <f>'90.1 Data-SI'!R590/Convert!$B$2*1000000</f>
        <v>290913.49567354674</v>
      </c>
      <c r="S590" s="5">
        <f>'90.1 Data-SI'!S590/Convert!$B$2*1000000</f>
        <v>0</v>
      </c>
      <c r="T590" s="5">
        <f>'90.1 Data-SI'!T590/Convert!$B$2*1000000</f>
        <v>0</v>
      </c>
      <c r="U590" s="5">
        <f>'90.1 Data-SI'!U590/Convert!$B$2*1000000</f>
        <v>716483.36358291528</v>
      </c>
      <c r="V590" s="5">
        <f>'90.1 Data-SI'!V590/Convert!$B$2*1000000</f>
        <v>0</v>
      </c>
      <c r="W590" s="5">
        <f t="shared" si="47"/>
        <v>6376070.3390218476</v>
      </c>
      <c r="X590" s="5">
        <f t="shared" si="48"/>
        <v>17008198.333377402</v>
      </c>
      <c r="Y590" s="5">
        <f t="shared" si="49"/>
        <v>23384268.672399249</v>
      </c>
      <c r="Z590" s="5">
        <f>'90.1 Data-SI'!Y590/Convert!$B$2*1000000</f>
        <v>28586125.152231269</v>
      </c>
      <c r="AA590" s="5">
        <f>'90.1 Data-SI'!Z590/Convert!$B$2*1000000</f>
        <v>17724681.696960323</v>
      </c>
      <c r="AB590" s="5">
        <f t="shared" si="45"/>
        <v>46310806.849191591</v>
      </c>
    </row>
    <row r="591" spans="1:28" x14ac:dyDescent="0.25">
      <c r="A591" s="95">
        <v>2007</v>
      </c>
      <c r="B591" s="95" t="s">
        <v>55</v>
      </c>
      <c r="C591" s="52" t="s">
        <v>10</v>
      </c>
      <c r="D591" s="5">
        <f>'90.1 Data-SI'!D591*Convert!$B$1</f>
        <v>498588.4208013984</v>
      </c>
      <c r="E591" s="5">
        <f>'90.1 Data-SI'!E591/Convert!$B$2*1000000</f>
        <v>0</v>
      </c>
      <c r="F591" s="5">
        <f>'90.1 Data-SI'!F591/Convert!$B$2*1000000</f>
        <v>9440.2580943815392</v>
      </c>
      <c r="G591" s="5">
        <f>'90.1 Data-SI'!G591/Convert!$B$2*1000000</f>
        <v>11319172.756628346</v>
      </c>
      <c r="H591" s="5">
        <f>'90.1 Data-SI'!H591/Convert!$B$2*1000000</f>
        <v>4871031.004139212</v>
      </c>
      <c r="I591" s="5">
        <f>'90.1 Data-SI'!I591/Convert!$B$2*1000000</f>
        <v>936443.27281616069</v>
      </c>
      <c r="J591" s="5">
        <f>'90.1 Data-SI'!J591/Convert!$B$2*1000000</f>
        <v>14419416.070750374</v>
      </c>
      <c r="K591" s="5">
        <f>'90.1 Data-SI'!K591/Convert!$B$2*1000000</f>
        <v>0</v>
      </c>
      <c r="L591" s="5">
        <f>'90.1 Data-SI'!L591/Convert!$B$2*1000000</f>
        <v>1990576.9921764333</v>
      </c>
      <c r="M591" s="5">
        <f>'90.1 Data-SI'!M591/Convert!$B$2*1000000</f>
        <v>2676426.9078064966</v>
      </c>
      <c r="N591" s="5">
        <f>'90.1 Data-SI'!N591/Convert!$B$2*1000000</f>
        <v>1717672.0209801204</v>
      </c>
      <c r="O591" s="5">
        <f>'90.1 Data-SI'!O591/Convert!$B$2*1000000</f>
        <v>1259.9995886473882</v>
      </c>
      <c r="P591" s="5">
        <f t="shared" si="46"/>
        <v>1716412.021391473</v>
      </c>
      <c r="Q591" s="5">
        <f>'90.1 Data-SI'!Q591/Convert!$B$2*1000000</f>
        <v>4147192.5800329633</v>
      </c>
      <c r="R591" s="5">
        <f>'90.1 Data-SI'!R591/Convert!$B$2*1000000</f>
        <v>0</v>
      </c>
      <c r="S591" s="5">
        <f>'90.1 Data-SI'!S591/Convert!$B$2*1000000</f>
        <v>0</v>
      </c>
      <c r="T591" s="5">
        <f>'90.1 Data-SI'!T591/Convert!$B$2*1000000</f>
        <v>0</v>
      </c>
      <c r="U591" s="5">
        <f>'90.1 Data-SI'!U591/Convert!$B$2*1000000</f>
        <v>399950.37229780905</v>
      </c>
      <c r="V591" s="5">
        <f>'90.1 Data-SI'!V591/Convert!$B$2*1000000</f>
        <v>0</v>
      </c>
      <c r="W591" s="5">
        <f t="shared" si="47"/>
        <v>19859204.26585928</v>
      </c>
      <c r="X591" s="5">
        <f t="shared" si="48"/>
        <v>9440.2580943815392</v>
      </c>
      <c r="Y591" s="5">
        <f t="shared" si="49"/>
        <v>19868644.523953661</v>
      </c>
      <c r="Z591" s="5">
        <f>'90.1 Data-SI'!Y591/Convert!$B$2*1000000</f>
        <v>42077941.083500884</v>
      </c>
      <c r="AA591" s="5">
        <f>'90.1 Data-SI'!Z591/Convert!$B$2*1000000</f>
        <v>409400.10856296803</v>
      </c>
      <c r="AB591" s="5">
        <f t="shared" si="45"/>
        <v>42487341.192063853</v>
      </c>
    </row>
    <row r="592" spans="1:28" x14ac:dyDescent="0.25">
      <c r="A592" s="95">
        <v>2007</v>
      </c>
      <c r="B592" s="95" t="s">
        <v>55</v>
      </c>
      <c r="C592" s="52" t="s">
        <v>6</v>
      </c>
      <c r="D592" s="5">
        <f>'90.1 Data-SI'!D592*Convert!$B$1</f>
        <v>498588.4208013984</v>
      </c>
      <c r="E592" s="5">
        <f>'90.1 Data-SI'!E592/Convert!$B$2*1000000</f>
        <v>0</v>
      </c>
      <c r="F592" s="5">
        <f>'90.1 Data-SI'!F592/Convert!$B$2*1000000</f>
        <v>137964.25383716635</v>
      </c>
      <c r="G592" s="5">
        <f>'90.1 Data-SI'!G592/Convert!$B$2*1000000</f>
        <v>9229463.5762901269</v>
      </c>
      <c r="H592" s="5">
        <f>'90.1 Data-SI'!H592/Convert!$B$2*1000000</f>
        <v>4871031.004139212</v>
      </c>
      <c r="I592" s="5">
        <f>'90.1 Data-SI'!I592/Convert!$B$2*1000000</f>
        <v>936623.35806093307</v>
      </c>
      <c r="J592" s="5">
        <f>'90.1 Data-SI'!J592/Convert!$B$2*1000000</f>
        <v>14419416.070750374</v>
      </c>
      <c r="K592" s="5">
        <f>'90.1 Data-SI'!K592/Convert!$B$2*1000000</f>
        <v>0</v>
      </c>
      <c r="L592" s="5">
        <f>'90.1 Data-SI'!L592/Convert!$B$2*1000000</f>
        <v>1990576.9921764333</v>
      </c>
      <c r="M592" s="5">
        <f>'90.1 Data-SI'!M592/Convert!$B$2*1000000</f>
        <v>2655650.7574622347</v>
      </c>
      <c r="N592" s="5">
        <f>'90.1 Data-SI'!N592/Convert!$B$2*1000000</f>
        <v>1444293.141244933</v>
      </c>
      <c r="O592" s="5">
        <f>'90.1 Data-SI'!O592/Convert!$B$2*1000000</f>
        <v>1259.9995886473882</v>
      </c>
      <c r="P592" s="5">
        <f t="shared" si="46"/>
        <v>1443033.1416562856</v>
      </c>
      <c r="Q592" s="5">
        <f>'90.1 Data-SI'!Q592/Convert!$B$2*1000000</f>
        <v>3229288.6092575756</v>
      </c>
      <c r="R592" s="5">
        <f>'90.1 Data-SI'!R592/Convert!$B$2*1000000</f>
        <v>16558.364348277661</v>
      </c>
      <c r="S592" s="5">
        <f>'90.1 Data-SI'!S592/Convert!$B$2*1000000</f>
        <v>0</v>
      </c>
      <c r="T592" s="5">
        <f>'90.1 Data-SI'!T592/Convert!$B$2*1000000</f>
        <v>0</v>
      </c>
      <c r="U592" s="5">
        <f>'90.1 Data-SI'!U592/Convert!$B$2*1000000</f>
        <v>399239.50948949723</v>
      </c>
      <c r="V592" s="5">
        <f>'90.1 Data-SI'!V592/Convert!$B$2*1000000</f>
        <v>0</v>
      </c>
      <c r="W592" s="5">
        <f t="shared" si="47"/>
        <v>16573994.4490145</v>
      </c>
      <c r="X592" s="5">
        <f t="shared" si="48"/>
        <v>137964.25383716635</v>
      </c>
      <c r="Y592" s="5">
        <f t="shared" si="49"/>
        <v>16711958.702851666</v>
      </c>
      <c r="Z592" s="5">
        <f>'90.1 Data-SI'!Y592/Convert!$B$2*1000000</f>
        <v>38792911.351900883</v>
      </c>
      <c r="AA592" s="5">
        <f>'90.1 Data-SI'!Z592/Convert!$B$2*1000000</f>
        <v>537194.28515588597</v>
      </c>
      <c r="AB592" s="5">
        <f t="shared" si="45"/>
        <v>39330105.637056768</v>
      </c>
    </row>
    <row r="593" spans="1:28" x14ac:dyDescent="0.25">
      <c r="A593" s="95">
        <v>2007</v>
      </c>
      <c r="B593" s="95" t="s">
        <v>55</v>
      </c>
      <c r="C593" s="52" t="s">
        <v>11</v>
      </c>
      <c r="D593" s="5">
        <f>'90.1 Data-SI'!D593*Convert!$B$1</f>
        <v>498588.4208013984</v>
      </c>
      <c r="E593" s="5">
        <f>'90.1 Data-SI'!E593/Convert!$B$2*1000000</f>
        <v>0</v>
      </c>
      <c r="F593" s="5">
        <f>'90.1 Data-SI'!F593/Convert!$B$2*1000000</f>
        <v>38813.109333827713</v>
      </c>
      <c r="G593" s="5">
        <f>'90.1 Data-SI'!G593/Convert!$B$2*1000000</f>
        <v>7754176.8166027982</v>
      </c>
      <c r="H593" s="5">
        <f>'90.1 Data-SI'!H593/Convert!$B$2*1000000</f>
        <v>4871031.004139212</v>
      </c>
      <c r="I593" s="5">
        <f>'90.1 Data-SI'!I593/Convert!$B$2*1000000</f>
        <v>936727.61793948535</v>
      </c>
      <c r="J593" s="5">
        <f>'90.1 Data-SI'!J593/Convert!$B$2*1000000</f>
        <v>14419416.070750374</v>
      </c>
      <c r="K593" s="5">
        <f>'90.1 Data-SI'!K593/Convert!$B$2*1000000</f>
        <v>0</v>
      </c>
      <c r="L593" s="5">
        <f>'90.1 Data-SI'!L593/Convert!$B$2*1000000</f>
        <v>1990576.9921764333</v>
      </c>
      <c r="M593" s="5">
        <f>'90.1 Data-SI'!M593/Convert!$B$2*1000000</f>
        <v>2551608.8768377108</v>
      </c>
      <c r="N593" s="5">
        <f>'90.1 Data-SI'!N593/Convert!$B$2*1000000</f>
        <v>1615829.0759759741</v>
      </c>
      <c r="O593" s="5">
        <f>'90.1 Data-SI'!O593/Convert!$B$2*1000000</f>
        <v>1259.9995886473882</v>
      </c>
      <c r="P593" s="5">
        <f t="shared" si="46"/>
        <v>1614569.0763873267</v>
      </c>
      <c r="Q593" s="5">
        <f>'90.1 Data-SI'!Q593/Convert!$B$2*1000000</f>
        <v>3341140.5026027528</v>
      </c>
      <c r="R593" s="5">
        <f>'90.1 Data-SI'!R593/Convert!$B$2*1000000</f>
        <v>0</v>
      </c>
      <c r="S593" s="5">
        <f>'90.1 Data-SI'!S593/Convert!$B$2*1000000</f>
        <v>0</v>
      </c>
      <c r="T593" s="5">
        <f>'90.1 Data-SI'!T593/Convert!$B$2*1000000</f>
        <v>0</v>
      </c>
      <c r="U593" s="5">
        <f>'90.1 Data-SI'!U593/Convert!$B$2*1000000</f>
        <v>428290.10292250861</v>
      </c>
      <c r="V593" s="5">
        <f>'90.1 Data-SI'!V593/Convert!$B$2*1000000</f>
        <v>0</v>
      </c>
      <c r="W593" s="5">
        <f t="shared" si="47"/>
        <v>15261495.272430588</v>
      </c>
      <c r="X593" s="5">
        <f t="shared" si="48"/>
        <v>38813.109333827713</v>
      </c>
      <c r="Y593" s="5">
        <f t="shared" si="49"/>
        <v>15300308.381764416</v>
      </c>
      <c r="Z593" s="5">
        <f>'90.1 Data-SI'!Y593/Convert!$B$2*1000000</f>
        <v>37480516.435195521</v>
      </c>
      <c r="AA593" s="5">
        <f>'90.1 Data-SI'!Z593/Convert!$B$2*1000000</f>
        <v>467103.21225633635</v>
      </c>
      <c r="AB593" s="5">
        <f t="shared" si="45"/>
        <v>37947619.647451855</v>
      </c>
    </row>
    <row r="594" spans="1:28" x14ac:dyDescent="0.25">
      <c r="A594" s="95">
        <v>2007</v>
      </c>
      <c r="B594" s="95" t="s">
        <v>55</v>
      </c>
      <c r="C594" s="52" t="s">
        <v>13</v>
      </c>
      <c r="D594" s="5">
        <f>'90.1 Data-SI'!D594*Convert!$B$1</f>
        <v>498588.4208013984</v>
      </c>
      <c r="E594" s="5">
        <f>'90.1 Data-SI'!E594/Convert!$B$2*1000000</f>
        <v>0</v>
      </c>
      <c r="F594" s="5">
        <f>'90.1 Data-SI'!F594/Convert!$B$2*1000000</f>
        <v>486884.15466896119</v>
      </c>
      <c r="G594" s="5">
        <f>'90.1 Data-SI'!G594/Convert!$B$2*1000000</f>
        <v>7953152.0557346772</v>
      </c>
      <c r="H594" s="5">
        <f>'90.1 Data-SI'!H594/Convert!$B$2*1000000</f>
        <v>4871031.004139212</v>
      </c>
      <c r="I594" s="5">
        <f>'90.1 Data-SI'!I594/Convert!$B$2*1000000</f>
        <v>935552.32476307638</v>
      </c>
      <c r="J594" s="5">
        <f>'90.1 Data-SI'!J594/Convert!$B$2*1000000</f>
        <v>14419416.070750374</v>
      </c>
      <c r="K594" s="5">
        <f>'90.1 Data-SI'!K594/Convert!$B$2*1000000</f>
        <v>0</v>
      </c>
      <c r="L594" s="5">
        <f>'90.1 Data-SI'!L594/Convert!$B$2*1000000</f>
        <v>1990576.9921764333</v>
      </c>
      <c r="M594" s="5">
        <f>'90.1 Data-SI'!M594/Convert!$B$2*1000000</f>
        <v>2554234.3301430754</v>
      </c>
      <c r="N594" s="5">
        <f>'90.1 Data-SI'!N594/Convert!$B$2*1000000</f>
        <v>1216267.3086800424</v>
      </c>
      <c r="O594" s="5">
        <f>'90.1 Data-SI'!O594/Convert!$B$2*1000000</f>
        <v>1259.9995886473882</v>
      </c>
      <c r="P594" s="5">
        <f t="shared" si="46"/>
        <v>1215007.309091395</v>
      </c>
      <c r="Q594" s="5">
        <f>'90.1 Data-SI'!Q594/Convert!$B$2*1000000</f>
        <v>2722007.4310754528</v>
      </c>
      <c r="R594" s="5">
        <f>'90.1 Data-SI'!R594/Convert!$B$2*1000000</f>
        <v>100544.43560762987</v>
      </c>
      <c r="S594" s="5">
        <f>'90.1 Data-SI'!S594/Convert!$B$2*1000000</f>
        <v>0</v>
      </c>
      <c r="T594" s="5">
        <f>'90.1 Data-SI'!T594/Convert!$B$2*1000000</f>
        <v>0</v>
      </c>
      <c r="U594" s="5">
        <f>'90.1 Data-SI'!U594/Convert!$B$2*1000000</f>
        <v>429977.2173209021</v>
      </c>
      <c r="V594" s="5">
        <f>'90.1 Data-SI'!V594/Convert!$B$2*1000000</f>
        <v>0</v>
      </c>
      <c r="W594" s="5">
        <f t="shared" si="47"/>
        <v>14544945.56165223</v>
      </c>
      <c r="X594" s="5">
        <f t="shared" si="48"/>
        <v>486884.15466896119</v>
      </c>
      <c r="Y594" s="5">
        <f t="shared" si="49"/>
        <v>15031829.716321191</v>
      </c>
      <c r="Z594" s="5">
        <f>'90.1 Data-SI'!Y594/Convert!$B$2*1000000</f>
        <v>36762781.953069977</v>
      </c>
      <c r="AA594" s="5">
        <f>'90.1 Data-SI'!Z594/Convert!$B$2*1000000</f>
        <v>916851.89381908579</v>
      </c>
      <c r="AB594" s="5">
        <f t="shared" si="45"/>
        <v>37679633.846889064</v>
      </c>
    </row>
    <row r="595" spans="1:28" x14ac:dyDescent="0.25">
      <c r="A595" s="95">
        <v>2007</v>
      </c>
      <c r="B595" s="95" t="s">
        <v>55</v>
      </c>
      <c r="C595" s="52" t="s">
        <v>19</v>
      </c>
      <c r="D595" s="5">
        <f>'90.1 Data-SI'!D595*Convert!$B$1</f>
        <v>498588.4208013984</v>
      </c>
      <c r="E595" s="5">
        <f>'90.1 Data-SI'!E595/Convert!$B$2*1000000</f>
        <v>0</v>
      </c>
      <c r="F595" s="5">
        <f>'90.1 Data-SI'!F595/Convert!$B$2*1000000</f>
        <v>519744.97275452415</v>
      </c>
      <c r="G595" s="5">
        <f>'90.1 Data-SI'!G595/Convert!$B$2*1000000</f>
        <v>7093794.7458518548</v>
      </c>
      <c r="H595" s="5">
        <f>'90.1 Data-SI'!H595/Convert!$B$2*1000000</f>
        <v>4871031.004139212</v>
      </c>
      <c r="I595" s="5">
        <f>'90.1 Data-SI'!I595/Convert!$B$2*1000000</f>
        <v>935230.06695664173</v>
      </c>
      <c r="J595" s="5">
        <f>'90.1 Data-SI'!J595/Convert!$B$2*1000000</f>
        <v>14419416.070750374</v>
      </c>
      <c r="K595" s="5">
        <f>'90.1 Data-SI'!K595/Convert!$B$2*1000000</f>
        <v>0</v>
      </c>
      <c r="L595" s="5">
        <f>'90.1 Data-SI'!L595/Convert!$B$2*1000000</f>
        <v>1990576.9921764333</v>
      </c>
      <c r="M595" s="5">
        <f>'90.1 Data-SI'!M595/Convert!$B$2*1000000</f>
        <v>2346548.6520666815</v>
      </c>
      <c r="N595" s="5">
        <f>'90.1 Data-SI'!N595/Convert!$B$2*1000000</f>
        <v>1590702.4452448441</v>
      </c>
      <c r="O595" s="5">
        <f>'90.1 Data-SI'!O595/Convert!$B$2*1000000</f>
        <v>1259.9995886473882</v>
      </c>
      <c r="P595" s="5">
        <f t="shared" si="46"/>
        <v>1589442.4456561967</v>
      </c>
      <c r="Q595" s="5">
        <f>'90.1 Data-SI'!Q595/Convert!$B$2*1000000</f>
        <v>2823518.6401023865</v>
      </c>
      <c r="R595" s="5">
        <f>'90.1 Data-SI'!R595/Convert!$B$2*1000000</f>
        <v>9847.8194378136741</v>
      </c>
      <c r="S595" s="5">
        <f>'90.1 Data-SI'!S595/Convert!$B$2*1000000</f>
        <v>0</v>
      </c>
      <c r="T595" s="5">
        <f>'90.1 Data-SI'!T595/Convert!$B$2*1000000</f>
        <v>0</v>
      </c>
      <c r="U595" s="5">
        <f>'90.1 Data-SI'!U595/Convert!$B$2*1000000</f>
        <v>461586.91686383629</v>
      </c>
      <c r="V595" s="5">
        <f>'90.1 Data-SI'!V595/Convert!$B$2*1000000</f>
        <v>0</v>
      </c>
      <c r="W595" s="5">
        <f t="shared" si="47"/>
        <v>13863152.303114936</v>
      </c>
      <c r="X595" s="5">
        <f t="shared" si="48"/>
        <v>519744.97275452415</v>
      </c>
      <c r="Y595" s="5">
        <f t="shared" si="49"/>
        <v>14382897.275869461</v>
      </c>
      <c r="Z595" s="5">
        <f>'90.1 Data-SI'!Y595/Convert!$B$2*1000000</f>
        <v>36080666.43672625</v>
      </c>
      <c r="AA595" s="5">
        <f>'90.1 Data-SI'!Z595/Convert!$B$2*1000000</f>
        <v>981331.88961836032</v>
      </c>
      <c r="AB595" s="5">
        <f t="shared" si="45"/>
        <v>37061998.326344609</v>
      </c>
    </row>
    <row r="596" spans="1:28" x14ac:dyDescent="0.25">
      <c r="A596" s="95">
        <v>2007</v>
      </c>
      <c r="B596" s="95" t="s">
        <v>55</v>
      </c>
      <c r="C596" s="52" t="s">
        <v>20</v>
      </c>
      <c r="D596" s="5">
        <f>'90.1 Data-SI'!D596*Convert!$B$1</f>
        <v>498588.4208013984</v>
      </c>
      <c r="E596" s="5">
        <f>'90.1 Data-SI'!E596/Convert!$B$2*1000000</f>
        <v>0</v>
      </c>
      <c r="F596" s="5">
        <f>'90.1 Data-SI'!F596/Convert!$B$2*1000000</f>
        <v>493414.61433465278</v>
      </c>
      <c r="G596" s="5">
        <f>'90.1 Data-SI'!G596/Convert!$B$2*1000000</f>
        <v>5262460.5009080553</v>
      </c>
      <c r="H596" s="5">
        <f>'90.1 Data-SI'!H596/Convert!$B$2*1000000</f>
        <v>4871031.004139212</v>
      </c>
      <c r="I596" s="5">
        <f>'90.1 Data-SI'!I596/Convert!$B$2*1000000</f>
        <v>935912.49525262124</v>
      </c>
      <c r="J596" s="5">
        <f>'90.1 Data-SI'!J596/Convert!$B$2*1000000</f>
        <v>14419416.070750374</v>
      </c>
      <c r="K596" s="5">
        <f>'90.1 Data-SI'!K596/Convert!$B$2*1000000</f>
        <v>0</v>
      </c>
      <c r="L596" s="5">
        <f>'90.1 Data-SI'!L596/Convert!$B$2*1000000</f>
        <v>1990576.9921764333</v>
      </c>
      <c r="M596" s="5">
        <f>'90.1 Data-SI'!M596/Convert!$B$2*1000000</f>
        <v>2546424.3174224226</v>
      </c>
      <c r="N596" s="5">
        <f>'90.1 Data-SI'!N596/Convert!$B$2*1000000</f>
        <v>937429.00257701974</v>
      </c>
      <c r="O596" s="5">
        <f>'90.1 Data-SI'!O596/Convert!$B$2*1000000</f>
        <v>1259.9995886473882</v>
      </c>
      <c r="P596" s="5">
        <f t="shared" si="46"/>
        <v>936169.00298837235</v>
      </c>
      <c r="Q596" s="5">
        <f>'90.1 Data-SI'!Q596/Convert!$B$2*1000000</f>
        <v>1783488.4388590215</v>
      </c>
      <c r="R596" s="5">
        <f>'90.1 Data-SI'!R596/Convert!$B$2*1000000</f>
        <v>40528.65824455367</v>
      </c>
      <c r="S596" s="5">
        <f>'90.1 Data-SI'!S596/Convert!$B$2*1000000</f>
        <v>0</v>
      </c>
      <c r="T596" s="5">
        <f>'90.1 Data-SI'!T596/Convert!$B$2*1000000</f>
        <v>0</v>
      </c>
      <c r="U596" s="5">
        <f>'90.1 Data-SI'!U596/Convert!$B$2*1000000</f>
        <v>463823.76516732434</v>
      </c>
      <c r="V596" s="5">
        <f>'90.1 Data-SI'!V596/Convert!$B$2*1000000</f>
        <v>0</v>
      </c>
      <c r="W596" s="5">
        <f t="shared" si="47"/>
        <v>10569070.918422425</v>
      </c>
      <c r="X596" s="5">
        <f t="shared" si="48"/>
        <v>493414.61433465278</v>
      </c>
      <c r="Y596" s="5">
        <f t="shared" si="49"/>
        <v>11062485.532757077</v>
      </c>
      <c r="Z596" s="5">
        <f>'90.1 Data-SI'!Y596/Convert!$B$2*1000000</f>
        <v>32787267.480329718</v>
      </c>
      <c r="AA596" s="5">
        <f>'90.1 Data-SI'!Z596/Convert!$B$2*1000000</f>
        <v>957238.37950197712</v>
      </c>
      <c r="AB596" s="5">
        <f t="shared" si="45"/>
        <v>33744505.859831698</v>
      </c>
    </row>
    <row r="597" spans="1:28" x14ac:dyDescent="0.25">
      <c r="A597" s="95">
        <v>2007</v>
      </c>
      <c r="B597" s="95" t="s">
        <v>55</v>
      </c>
      <c r="C597" s="52" t="s">
        <v>3</v>
      </c>
      <c r="D597" s="5">
        <f>'90.1 Data-SI'!D597*Convert!$B$1</f>
        <v>498588.4208013984</v>
      </c>
      <c r="E597" s="5">
        <f>'90.1 Data-SI'!E597/Convert!$B$2*1000000</f>
        <v>0</v>
      </c>
      <c r="F597" s="5">
        <f>'90.1 Data-SI'!F597/Convert!$B$2*1000000</f>
        <v>2531761.5872296435</v>
      </c>
      <c r="G597" s="5">
        <f>'90.1 Data-SI'!G597/Convert!$B$2*1000000</f>
        <v>4961727.6203090278</v>
      </c>
      <c r="H597" s="5">
        <f>'90.1 Data-SI'!H597/Convert!$B$2*1000000</f>
        <v>4871031.004139212</v>
      </c>
      <c r="I597" s="5">
        <f>'90.1 Data-SI'!I597/Convert!$B$2*1000000</f>
        <v>935732.41000784875</v>
      </c>
      <c r="J597" s="5">
        <f>'90.1 Data-SI'!J597/Convert!$B$2*1000000</f>
        <v>14419416.070750374</v>
      </c>
      <c r="K597" s="5">
        <f>'90.1 Data-SI'!K597/Convert!$B$2*1000000</f>
        <v>0</v>
      </c>
      <c r="L597" s="5">
        <f>'90.1 Data-SI'!L597/Convert!$B$2*1000000</f>
        <v>1990576.9921764333</v>
      </c>
      <c r="M597" s="5">
        <f>'90.1 Data-SI'!M597/Convert!$B$2*1000000</f>
        <v>2269415.2982794563</v>
      </c>
      <c r="N597" s="5">
        <f>'90.1 Data-SI'!N597/Convert!$B$2*1000000</f>
        <v>1193225.8755199604</v>
      </c>
      <c r="O597" s="5">
        <f>'90.1 Data-SI'!O597/Convert!$B$2*1000000</f>
        <v>1259.9995886473882</v>
      </c>
      <c r="P597" s="5">
        <f t="shared" si="46"/>
        <v>1191965.875931313</v>
      </c>
      <c r="Q597" s="5">
        <f>'90.1 Data-SI'!Q597/Convert!$B$2*1000000</f>
        <v>1883758.007514104</v>
      </c>
      <c r="R597" s="5">
        <f>'90.1 Data-SI'!R597/Convert!$B$2*1000000</f>
        <v>35609.487611035584</v>
      </c>
      <c r="S597" s="5">
        <f>'90.1 Data-SI'!S597/Convert!$B$2*1000000</f>
        <v>0</v>
      </c>
      <c r="T597" s="5">
        <f>'90.1 Data-SI'!T597/Convert!$B$2*1000000</f>
        <v>0</v>
      </c>
      <c r="U597" s="5">
        <f>'90.1 Data-SI'!U597/Convert!$B$2*1000000</f>
        <v>519214.19519098452</v>
      </c>
      <c r="V597" s="5">
        <f>'90.1 Data-SI'!V597/Convert!$B$2*1000000</f>
        <v>0</v>
      </c>
      <c r="W597" s="5">
        <f t="shared" si="47"/>
        <v>10342476.289644936</v>
      </c>
      <c r="X597" s="5">
        <f t="shared" si="48"/>
        <v>2531761.5872296435</v>
      </c>
      <c r="Y597" s="5">
        <f t="shared" si="49"/>
        <v>12874237.876874579</v>
      </c>
      <c r="Z597" s="5">
        <f>'90.1 Data-SI'!Y597/Convert!$B$2*1000000</f>
        <v>32560492.766307447</v>
      </c>
      <c r="AA597" s="5">
        <f>'90.1 Data-SI'!Z597/Convert!$B$2*1000000</f>
        <v>3050985.2605914054</v>
      </c>
      <c r="AB597" s="5">
        <f t="shared" si="45"/>
        <v>35611478.026898853</v>
      </c>
    </row>
    <row r="598" spans="1:28" x14ac:dyDescent="0.25">
      <c r="A598" s="95">
        <v>2007</v>
      </c>
      <c r="B598" s="95" t="s">
        <v>55</v>
      </c>
      <c r="C598" s="52" t="s">
        <v>7</v>
      </c>
      <c r="D598" s="5">
        <f>'90.1 Data-SI'!D598*Convert!$B$1</f>
        <v>498588.4208013984</v>
      </c>
      <c r="E598" s="5">
        <f>'90.1 Data-SI'!E598/Convert!$B$2*1000000</f>
        <v>0</v>
      </c>
      <c r="F598" s="5">
        <f>'90.1 Data-SI'!F598/Convert!$B$2*1000000</f>
        <v>906435.38413462264</v>
      </c>
      <c r="G598" s="5">
        <f>'90.1 Data-SI'!G598/Convert!$B$2*1000000</f>
        <v>4561274.9049600121</v>
      </c>
      <c r="H598" s="5">
        <f>'90.1 Data-SI'!H598/Convert!$B$2*1000000</f>
        <v>4871031.004139212</v>
      </c>
      <c r="I598" s="5">
        <f>'90.1 Data-SI'!I598/Convert!$B$2*1000000</f>
        <v>935694.49732473888</v>
      </c>
      <c r="J598" s="5">
        <f>'90.1 Data-SI'!J598/Convert!$B$2*1000000</f>
        <v>14419416.070750374</v>
      </c>
      <c r="K598" s="5">
        <f>'90.1 Data-SI'!K598/Convert!$B$2*1000000</f>
        <v>0</v>
      </c>
      <c r="L598" s="5">
        <f>'90.1 Data-SI'!L598/Convert!$B$2*1000000</f>
        <v>1990576.9921764333</v>
      </c>
      <c r="M598" s="5">
        <f>'90.1 Data-SI'!M598/Convert!$B$2*1000000</f>
        <v>2504853.0603923453</v>
      </c>
      <c r="N598" s="5">
        <f>'90.1 Data-SI'!N598/Convert!$B$2*1000000</f>
        <v>732084.43268266635</v>
      </c>
      <c r="O598" s="5">
        <f>'90.1 Data-SI'!O598/Convert!$B$2*1000000</f>
        <v>1259.9995886473882</v>
      </c>
      <c r="P598" s="5">
        <f t="shared" si="46"/>
        <v>730824.43309401895</v>
      </c>
      <c r="Q598" s="5">
        <f>'90.1 Data-SI'!Q598/Convert!$B$2*1000000</f>
        <v>1575499.4593177477</v>
      </c>
      <c r="R598" s="5">
        <f>'90.1 Data-SI'!R598/Convert!$B$2*1000000</f>
        <v>727572.82339258038</v>
      </c>
      <c r="S598" s="5">
        <f>'90.1 Data-SI'!S598/Convert!$B$2*1000000</f>
        <v>0</v>
      </c>
      <c r="T598" s="5">
        <f>'90.1 Data-SI'!T598/Convert!$B$2*1000000</f>
        <v>0</v>
      </c>
      <c r="U598" s="5">
        <f>'90.1 Data-SI'!U598/Convert!$B$2*1000000</f>
        <v>504323.98889954557</v>
      </c>
      <c r="V598" s="5">
        <f>'90.1 Data-SI'!V598/Convert!$B$2*1000000</f>
        <v>0</v>
      </c>
      <c r="W598" s="5">
        <f t="shared" si="47"/>
        <v>10100024.681156704</v>
      </c>
      <c r="X598" s="5">
        <f t="shared" si="48"/>
        <v>906435.38413462264</v>
      </c>
      <c r="Y598" s="5">
        <f t="shared" si="49"/>
        <v>11006460.065291326</v>
      </c>
      <c r="Z598" s="5">
        <f>'90.1 Data-SI'!Y598/Convert!$B$2*1000000</f>
        <v>32318003.245136112</v>
      </c>
      <c r="AA598" s="5">
        <f>'90.1 Data-SI'!Z598/Convert!$B$2*1000000</f>
        <v>1410759.373034168</v>
      </c>
      <c r="AB598" s="5">
        <f t="shared" si="45"/>
        <v>33728762.618170276</v>
      </c>
    </row>
    <row r="599" spans="1:28" x14ac:dyDescent="0.25">
      <c r="A599" s="95">
        <v>2007</v>
      </c>
      <c r="B599" s="95" t="s">
        <v>55</v>
      </c>
      <c r="C599" s="52" t="s">
        <v>17</v>
      </c>
      <c r="D599" s="5">
        <f>'90.1 Data-SI'!D599*Convert!$B$1</f>
        <v>498588.4208013984</v>
      </c>
      <c r="E599" s="5">
        <f>'90.1 Data-SI'!E599/Convert!$B$2*1000000</f>
        <v>0</v>
      </c>
      <c r="F599" s="5">
        <f>'90.1 Data-SI'!F599/Convert!$B$2*1000000</f>
        <v>406755.69891604793</v>
      </c>
      <c r="G599" s="5">
        <f>'90.1 Data-SI'!G599/Convert!$B$2*1000000</f>
        <v>3559915.6404888113</v>
      </c>
      <c r="H599" s="5">
        <f>'90.1 Data-SI'!H599/Convert!$B$2*1000000</f>
        <v>4871031.004139212</v>
      </c>
      <c r="I599" s="5">
        <f>'90.1 Data-SI'!I599/Convert!$B$2*1000000</f>
        <v>935552.32476307638</v>
      </c>
      <c r="J599" s="5">
        <f>'90.1 Data-SI'!J599/Convert!$B$2*1000000</f>
        <v>14419416.070750374</v>
      </c>
      <c r="K599" s="5">
        <f>'90.1 Data-SI'!K599/Convert!$B$2*1000000</f>
        <v>0</v>
      </c>
      <c r="L599" s="5">
        <f>'90.1 Data-SI'!L599/Convert!$B$2*1000000</f>
        <v>1990576.9921764333</v>
      </c>
      <c r="M599" s="5">
        <f>'90.1 Data-SI'!M599/Convert!$B$2*1000000</f>
        <v>2197153.7242718604</v>
      </c>
      <c r="N599" s="5">
        <f>'90.1 Data-SI'!N599/Convert!$B$2*1000000</f>
        <v>754633.0009623185</v>
      </c>
      <c r="O599" s="5">
        <f>'90.1 Data-SI'!O599/Convert!$B$2*1000000</f>
        <v>1259.9995886473882</v>
      </c>
      <c r="P599" s="5">
        <f t="shared" si="46"/>
        <v>753373.00137367111</v>
      </c>
      <c r="Q599" s="5">
        <f>'90.1 Data-SI'!Q599/Convert!$B$2*1000000</f>
        <v>1476101.8823741945</v>
      </c>
      <c r="R599" s="5">
        <f>'90.1 Data-SI'!R599/Convert!$B$2*1000000</f>
        <v>6369.3307624742902</v>
      </c>
      <c r="S599" s="5">
        <f>'90.1 Data-SI'!S599/Convert!$B$2*1000000</f>
        <v>0</v>
      </c>
      <c r="T599" s="5">
        <f>'90.1 Data-SI'!T599/Convert!$B$2*1000000</f>
        <v>0</v>
      </c>
      <c r="U599" s="5">
        <f>'90.1 Data-SI'!U599/Convert!$B$2*1000000</f>
        <v>525735.1766858988</v>
      </c>
      <c r="V599" s="5">
        <f>'90.1 Data-SI'!V599/Convert!$B$2*1000000</f>
        <v>0</v>
      </c>
      <c r="W599" s="5">
        <f t="shared" si="47"/>
        <v>7992913.5792710111</v>
      </c>
      <c r="X599" s="5">
        <f t="shared" si="48"/>
        <v>406755.69891604793</v>
      </c>
      <c r="Y599" s="5">
        <f t="shared" si="49"/>
        <v>8399669.2781870589</v>
      </c>
      <c r="Z599" s="5">
        <f>'90.1 Data-SI'!Y599/Convert!$B$2*1000000</f>
        <v>30210740.492517978</v>
      </c>
      <c r="AA599" s="5">
        <f>'90.1 Data-SI'!Z599/Convert!$B$2*1000000</f>
        <v>932500.35377272428</v>
      </c>
      <c r="AB599" s="5">
        <f t="shared" si="45"/>
        <v>31143240.846290704</v>
      </c>
    </row>
    <row r="600" spans="1:28" x14ac:dyDescent="0.25">
      <c r="A600" s="95">
        <v>2007</v>
      </c>
      <c r="B600" s="95" t="s">
        <v>55</v>
      </c>
      <c r="C600" s="52" t="s">
        <v>14</v>
      </c>
      <c r="D600" s="5">
        <f>'90.1 Data-SI'!D600*Convert!$B$1</f>
        <v>498588.4208013984</v>
      </c>
      <c r="E600" s="5">
        <f>'90.1 Data-SI'!E600/Convert!$B$2*1000000</f>
        <v>0</v>
      </c>
      <c r="F600" s="5">
        <f>'90.1 Data-SI'!F600/Convert!$B$2*1000000</f>
        <v>3998072.5191906886</v>
      </c>
      <c r="G600" s="5">
        <f>'90.1 Data-SI'!G600/Convert!$B$2*1000000</f>
        <v>4392847.8102439875</v>
      </c>
      <c r="H600" s="5">
        <f>'90.1 Data-SI'!H600/Convert!$B$2*1000000</f>
        <v>4871031.004139212</v>
      </c>
      <c r="I600" s="5">
        <f>'90.1 Data-SI'!I600/Convert!$B$2*1000000</f>
        <v>934301.20622044767</v>
      </c>
      <c r="J600" s="5">
        <f>'90.1 Data-SI'!J600/Convert!$B$2*1000000</f>
        <v>14419416.070750374</v>
      </c>
      <c r="K600" s="5">
        <f>'90.1 Data-SI'!K600/Convert!$B$2*1000000</f>
        <v>0</v>
      </c>
      <c r="L600" s="5">
        <f>'90.1 Data-SI'!L600/Convert!$B$2*1000000</f>
        <v>1990576.9921764333</v>
      </c>
      <c r="M600" s="5">
        <f>'90.1 Data-SI'!M600/Convert!$B$2*1000000</f>
        <v>2204992.1715048463</v>
      </c>
      <c r="N600" s="5">
        <f>'90.1 Data-SI'!N600/Convert!$B$2*1000000</f>
        <v>1159692.1073091954</v>
      </c>
      <c r="O600" s="5">
        <f>'90.1 Data-SI'!O600/Convert!$B$2*1000000</f>
        <v>1259.9995886473882</v>
      </c>
      <c r="P600" s="5">
        <f t="shared" si="46"/>
        <v>1158432.1077205481</v>
      </c>
      <c r="Q600" s="5">
        <f>'90.1 Data-SI'!Q600/Convert!$B$2*1000000</f>
        <v>1414048.2982939577</v>
      </c>
      <c r="R600" s="5">
        <f>'90.1 Data-SI'!R600/Convert!$B$2*1000000</f>
        <v>24567.418655257985</v>
      </c>
      <c r="S600" s="5">
        <f>'90.1 Data-SI'!S600/Convert!$B$2*1000000</f>
        <v>0</v>
      </c>
      <c r="T600" s="5">
        <f>'90.1 Data-SI'!T600/Convert!$B$2*1000000</f>
        <v>0</v>
      </c>
      <c r="U600" s="5">
        <f>'90.1 Data-SI'!U600/Convert!$B$2*1000000</f>
        <v>565211.75797415094</v>
      </c>
      <c r="V600" s="5">
        <f>'90.1 Data-SI'!V600/Convert!$B$2*1000000</f>
        <v>0</v>
      </c>
      <c r="W600" s="5">
        <f t="shared" si="47"/>
        <v>9194887.8064185977</v>
      </c>
      <c r="X600" s="5">
        <f t="shared" si="48"/>
        <v>3998072.5191906886</v>
      </c>
      <c r="Y600" s="5">
        <f t="shared" si="49"/>
        <v>13192960.325609285</v>
      </c>
      <c r="Z600" s="5">
        <f>'90.1 Data-SI'!Y600/Convert!$B$2*1000000</f>
        <v>31411473.079293709</v>
      </c>
      <c r="AA600" s="5">
        <f>'90.1 Data-SI'!Z600/Convert!$B$2*1000000</f>
        <v>4563284.2771648411</v>
      </c>
      <c r="AB600" s="5">
        <f t="shared" si="45"/>
        <v>35974757.356458552</v>
      </c>
    </row>
    <row r="601" spans="1:28" x14ac:dyDescent="0.25">
      <c r="A601" s="95">
        <v>2007</v>
      </c>
      <c r="B601" s="95" t="s">
        <v>55</v>
      </c>
      <c r="C601" s="52" t="s">
        <v>2</v>
      </c>
      <c r="D601" s="5">
        <f>'90.1 Data-SI'!D601*Convert!$B$1</f>
        <v>498588.4208013984</v>
      </c>
      <c r="E601" s="5">
        <f>'90.1 Data-SI'!E601/Convert!$B$2*1000000</f>
        <v>0</v>
      </c>
      <c r="F601" s="5">
        <f>'90.1 Data-SI'!F601/Convert!$B$2*1000000</f>
        <v>1680005.7703103693</v>
      </c>
      <c r="G601" s="5">
        <f>'90.1 Data-SI'!G601/Convert!$B$2*1000000</f>
        <v>4090503.6406127857</v>
      </c>
      <c r="H601" s="5">
        <f>'90.1 Data-SI'!H601/Convert!$B$2*1000000</f>
        <v>4871031.004139212</v>
      </c>
      <c r="I601" s="5">
        <f>'90.1 Data-SI'!I601/Convert!$B$2*1000000</f>
        <v>935012.06902875949</v>
      </c>
      <c r="J601" s="5">
        <f>'90.1 Data-SI'!J601/Convert!$B$2*1000000</f>
        <v>14419416.070750374</v>
      </c>
      <c r="K601" s="5">
        <f>'90.1 Data-SI'!K601/Convert!$B$2*1000000</f>
        <v>0</v>
      </c>
      <c r="L601" s="5">
        <f>'90.1 Data-SI'!L601/Convert!$B$2*1000000</f>
        <v>1990576.9921764333</v>
      </c>
      <c r="M601" s="5">
        <f>'90.1 Data-SI'!M601/Convert!$B$2*1000000</f>
        <v>2744518.086671995</v>
      </c>
      <c r="N601" s="5">
        <f>'90.1 Data-SI'!N601/Convert!$B$2*1000000</f>
        <v>661509.97307346459</v>
      </c>
      <c r="O601" s="5">
        <f>'90.1 Data-SI'!O601/Convert!$B$2*1000000</f>
        <v>1259.9995886473882</v>
      </c>
      <c r="P601" s="5">
        <f t="shared" si="46"/>
        <v>660249.97348481719</v>
      </c>
      <c r="Q601" s="5">
        <f>'90.1 Data-SI'!Q601/Convert!$B$2*1000000</f>
        <v>1231944.2031460132</v>
      </c>
      <c r="R601" s="5">
        <f>'90.1 Data-SI'!R601/Convert!$B$2*1000000</f>
        <v>1121855.2495654495</v>
      </c>
      <c r="S601" s="5">
        <f>'90.1 Data-SI'!S601/Convert!$B$2*1000000</f>
        <v>0</v>
      </c>
      <c r="T601" s="5">
        <f>'90.1 Data-SI'!T601/Convert!$B$2*1000000</f>
        <v>0</v>
      </c>
      <c r="U601" s="5">
        <f>'90.1 Data-SI'!U601/Convert!$B$2*1000000</f>
        <v>552027.62242266024</v>
      </c>
      <c r="V601" s="5">
        <f>'90.1 Data-SI'!V601/Convert!$B$2*1000000</f>
        <v>0</v>
      </c>
      <c r="W601" s="5">
        <f t="shared" si="47"/>
        <v>9849071.1534810606</v>
      </c>
      <c r="X601" s="5">
        <f t="shared" si="48"/>
        <v>1680005.7703103693</v>
      </c>
      <c r="Y601" s="5">
        <f t="shared" si="49"/>
        <v>11529076.923791431</v>
      </c>
      <c r="Z601" s="5">
        <f>'90.1 Data-SI'!Y601/Convert!$B$2*1000000</f>
        <v>32066376.767335262</v>
      </c>
      <c r="AA601" s="5">
        <f>'90.1 Data-SI'!Z601/Convert!$B$2*1000000</f>
        <v>2232023.9145622519</v>
      </c>
      <c r="AB601" s="5">
        <f t="shared" si="45"/>
        <v>34298400.681897514</v>
      </c>
    </row>
    <row r="602" spans="1:28" x14ac:dyDescent="0.25">
      <c r="A602" s="95">
        <v>2007</v>
      </c>
      <c r="B602" s="95" t="s">
        <v>55</v>
      </c>
      <c r="C602" s="52" t="s">
        <v>18</v>
      </c>
      <c r="D602" s="5">
        <f>'90.1 Data-SI'!D602*Convert!$B$1</f>
        <v>498588.4208013984</v>
      </c>
      <c r="E602" s="5">
        <f>'90.1 Data-SI'!E602/Convert!$B$2*1000000</f>
        <v>0</v>
      </c>
      <c r="F602" s="5">
        <f>'90.1 Data-SI'!F602/Convert!$B$2*1000000</f>
        <v>2681601.9890510063</v>
      </c>
      <c r="G602" s="5">
        <f>'90.1 Data-SI'!G602/Convert!$B$2*1000000</f>
        <v>2741143.8578752084</v>
      </c>
      <c r="H602" s="5">
        <f>'90.1 Data-SI'!H602/Convert!$B$2*1000000</f>
        <v>4871031.004139212</v>
      </c>
      <c r="I602" s="5">
        <f>'90.1 Data-SI'!I602/Convert!$B$2*1000000</f>
        <v>933230.17292259098</v>
      </c>
      <c r="J602" s="5">
        <f>'90.1 Data-SI'!J602/Convert!$B$2*1000000</f>
        <v>14419416.070750374</v>
      </c>
      <c r="K602" s="5">
        <f>'90.1 Data-SI'!K602/Convert!$B$2*1000000</f>
        <v>0</v>
      </c>
      <c r="L602" s="5">
        <f>'90.1 Data-SI'!L602/Convert!$B$2*1000000</f>
        <v>1990576.9921764333</v>
      </c>
      <c r="M602" s="5">
        <f>'90.1 Data-SI'!M602/Convert!$B$2*1000000</f>
        <v>2212726.3588592797</v>
      </c>
      <c r="N602" s="5">
        <f>'90.1 Data-SI'!N602/Convert!$B$2*1000000</f>
        <v>458354.86062871164</v>
      </c>
      <c r="O602" s="5">
        <f>'90.1 Data-SI'!O602/Convert!$B$2*1000000</f>
        <v>1259.9995886473882</v>
      </c>
      <c r="P602" s="5">
        <f t="shared" si="46"/>
        <v>457094.86104006425</v>
      </c>
      <c r="Q602" s="5">
        <f>'90.1 Data-SI'!Q602/Convert!$B$2*1000000</f>
        <v>890815.35869331658</v>
      </c>
      <c r="R602" s="5">
        <f>'90.1 Data-SI'!R602/Convert!$B$2*1000000</f>
        <v>14586.904826559427</v>
      </c>
      <c r="S602" s="5">
        <f>'90.1 Data-SI'!S602/Convert!$B$2*1000000</f>
        <v>0</v>
      </c>
      <c r="T602" s="5">
        <f>'90.1 Data-SI'!T602/Convert!$B$2*1000000</f>
        <v>0</v>
      </c>
      <c r="U602" s="5">
        <f>'90.1 Data-SI'!U602/Convert!$B$2*1000000</f>
        <v>578974.06194306852</v>
      </c>
      <c r="V602" s="5">
        <f>'90.1 Data-SI'!V602/Convert!$B$2*1000000</f>
        <v>0</v>
      </c>
      <c r="W602" s="5">
        <f t="shared" si="47"/>
        <v>6316367.3412944274</v>
      </c>
      <c r="X602" s="5">
        <f t="shared" si="48"/>
        <v>2681601.9890510063</v>
      </c>
      <c r="Y602" s="5">
        <f t="shared" si="49"/>
        <v>8997969.3303454332</v>
      </c>
      <c r="Z602" s="5">
        <f>'90.1 Data-SI'!Y602/Convert!$B$2*1000000</f>
        <v>28531881.580871683</v>
      </c>
      <c r="AA602" s="5">
        <f>'90.1 Data-SI'!Z602/Convert!$B$2*1000000</f>
        <v>3260576.0509940749</v>
      </c>
      <c r="AB602" s="5">
        <f t="shared" si="45"/>
        <v>31792457.631865758</v>
      </c>
    </row>
    <row r="603" spans="1:28" x14ac:dyDescent="0.25">
      <c r="A603" s="95">
        <v>2007</v>
      </c>
      <c r="B603" s="95" t="s">
        <v>55</v>
      </c>
      <c r="C603" s="52" t="s">
        <v>4</v>
      </c>
      <c r="D603" s="5">
        <f>'90.1 Data-SI'!D603*Convert!$B$1</f>
        <v>498588.4208013984</v>
      </c>
      <c r="E603" s="5">
        <f>'90.1 Data-SI'!E603/Convert!$B$2*1000000</f>
        <v>0</v>
      </c>
      <c r="F603" s="5">
        <f>'90.1 Data-SI'!F603/Convert!$B$2*1000000</f>
        <v>6191387.5842976663</v>
      </c>
      <c r="G603" s="5">
        <f>'90.1 Data-SI'!G603/Convert!$B$2*1000000</f>
        <v>3306839.0025590113</v>
      </c>
      <c r="H603" s="5">
        <f>'90.1 Data-SI'!H603/Convert!$B$2*1000000</f>
        <v>4871031.004139212</v>
      </c>
      <c r="I603" s="5">
        <f>'90.1 Data-SI'!I603/Convert!$B$2*1000000</f>
        <v>934585.55134377233</v>
      </c>
      <c r="J603" s="5">
        <f>'90.1 Data-SI'!J603/Convert!$B$2*1000000</f>
        <v>14419416.070750374</v>
      </c>
      <c r="K603" s="5">
        <f>'90.1 Data-SI'!K603/Convert!$B$2*1000000</f>
        <v>0</v>
      </c>
      <c r="L603" s="5">
        <f>'90.1 Data-SI'!L603/Convert!$B$2*1000000</f>
        <v>1990576.9921764333</v>
      </c>
      <c r="M603" s="5">
        <f>'90.1 Data-SI'!M603/Convert!$B$2*1000000</f>
        <v>2234810.4967708341</v>
      </c>
      <c r="N603" s="5">
        <f>'90.1 Data-SI'!N603/Convert!$B$2*1000000</f>
        <v>628506.98242623918</v>
      </c>
      <c r="O603" s="5">
        <f>'90.1 Data-SI'!O603/Convert!$B$2*1000000</f>
        <v>1259.9995886473882</v>
      </c>
      <c r="P603" s="5">
        <f t="shared" si="46"/>
        <v>627246.98283759179</v>
      </c>
      <c r="Q603" s="5">
        <f>'90.1 Data-SI'!Q603/Convert!$B$2*1000000</f>
        <v>1038399.9558696366</v>
      </c>
      <c r="R603" s="5">
        <f>'90.1 Data-SI'!R603/Convert!$B$2*1000000</f>
        <v>30936.749417732273</v>
      </c>
      <c r="S603" s="5">
        <f>'90.1 Data-SI'!S603/Convert!$B$2*1000000</f>
        <v>0</v>
      </c>
      <c r="T603" s="5">
        <f>'90.1 Data-SI'!T603/Convert!$B$2*1000000</f>
        <v>0</v>
      </c>
      <c r="U603" s="5">
        <f>'90.1 Data-SI'!U603/Convert!$B$2*1000000</f>
        <v>604432.42865141074</v>
      </c>
      <c r="V603" s="5">
        <f>'90.1 Data-SI'!V603/Convert!$B$2*1000000</f>
        <v>0</v>
      </c>
      <c r="W603" s="5">
        <f t="shared" si="47"/>
        <v>7238233.1874548057</v>
      </c>
      <c r="X603" s="5">
        <f t="shared" si="48"/>
        <v>6191387.5842976663</v>
      </c>
      <c r="Y603" s="5">
        <f t="shared" si="49"/>
        <v>13429620.771752473</v>
      </c>
      <c r="Z603" s="5">
        <f>'90.1 Data-SI'!Y603/Convert!$B$2*1000000</f>
        <v>29455102.805453245</v>
      </c>
      <c r="AA603" s="5">
        <f>'90.1 Data-SI'!Z603/Convert!$B$2*1000000</f>
        <v>6795820.0129490765</v>
      </c>
      <c r="AB603" s="5">
        <f t="shared" si="45"/>
        <v>36250922.81840232</v>
      </c>
    </row>
    <row r="604" spans="1:28" x14ac:dyDescent="0.25">
      <c r="A604" s="95">
        <v>2007</v>
      </c>
      <c r="B604" s="95" t="s">
        <v>55</v>
      </c>
      <c r="C604" s="52" t="s">
        <v>5</v>
      </c>
      <c r="D604" s="5">
        <f>'90.1 Data-SI'!D604*Convert!$B$1</f>
        <v>498588.4208013984</v>
      </c>
      <c r="E604" s="5">
        <f>'90.1 Data-SI'!E604/Convert!$B$2*1000000</f>
        <v>0</v>
      </c>
      <c r="F604" s="5">
        <f>'90.1 Data-SI'!F604/Convert!$B$2*1000000</f>
        <v>3326070.2110665417</v>
      </c>
      <c r="G604" s="5">
        <f>'90.1 Data-SI'!G604/Convert!$B$2*1000000</f>
        <v>3876344.3718953659</v>
      </c>
      <c r="H604" s="5">
        <f>'90.1 Data-SI'!H604/Convert!$B$2*1000000</f>
        <v>4871031.004139212</v>
      </c>
      <c r="I604" s="5">
        <f>'90.1 Data-SI'!I604/Convert!$B$2*1000000</f>
        <v>934623.46402688231</v>
      </c>
      <c r="J604" s="5">
        <f>'90.1 Data-SI'!J604/Convert!$B$2*1000000</f>
        <v>14419416.070750374</v>
      </c>
      <c r="K604" s="5">
        <f>'90.1 Data-SI'!K604/Convert!$B$2*1000000</f>
        <v>0</v>
      </c>
      <c r="L604" s="5">
        <f>'90.1 Data-SI'!L604/Convert!$B$2*1000000</f>
        <v>1990576.9921764333</v>
      </c>
      <c r="M604" s="5">
        <f>'90.1 Data-SI'!M604/Convert!$B$2*1000000</f>
        <v>2735115.7412607232</v>
      </c>
      <c r="N604" s="5">
        <f>'90.1 Data-SI'!N604/Convert!$B$2*1000000</f>
        <v>589589.61321385903</v>
      </c>
      <c r="O604" s="5">
        <f>'90.1 Data-SI'!O604/Convert!$B$2*1000000</f>
        <v>1259.9995886473882</v>
      </c>
      <c r="P604" s="5">
        <f t="shared" si="46"/>
        <v>588329.61362521164</v>
      </c>
      <c r="Q604" s="5">
        <f>'90.1 Data-SI'!Q604/Convert!$B$2*1000000</f>
        <v>979208.77936420229</v>
      </c>
      <c r="R604" s="5">
        <f>'90.1 Data-SI'!R604/Convert!$B$2*1000000</f>
        <v>1249772.6423784748</v>
      </c>
      <c r="S604" s="5">
        <f>'90.1 Data-SI'!S604/Convert!$B$2*1000000</f>
        <v>0</v>
      </c>
      <c r="T604" s="5">
        <f>'90.1 Data-SI'!T604/Convert!$B$2*1000000</f>
        <v>0</v>
      </c>
      <c r="U604" s="5">
        <f>'90.1 Data-SI'!U604/Convert!$B$2*1000000</f>
        <v>593390.35969563317</v>
      </c>
      <c r="V604" s="5">
        <f>'90.1 Data-SI'!V604/Convert!$B$2*1000000</f>
        <v>0</v>
      </c>
      <c r="W604" s="5">
        <f t="shared" si="47"/>
        <v>9428771.1485239789</v>
      </c>
      <c r="X604" s="5">
        <f t="shared" si="48"/>
        <v>3326070.2110665417</v>
      </c>
      <c r="Y604" s="5">
        <f t="shared" si="49"/>
        <v>12754841.359590521</v>
      </c>
      <c r="Z604" s="5">
        <f>'90.1 Data-SI'!Y604/Convert!$B$2*1000000</f>
        <v>31645678.679205526</v>
      </c>
      <c r="AA604" s="5">
        <f>'90.1 Data-SI'!Z604/Convert!$B$2*1000000</f>
        <v>3919460.5707621742</v>
      </c>
      <c r="AB604" s="5">
        <f t="shared" si="45"/>
        <v>35565139.249967702</v>
      </c>
    </row>
    <row r="605" spans="1:28" x14ac:dyDescent="0.25">
      <c r="A605" s="95">
        <v>2007</v>
      </c>
      <c r="B605" s="95" t="s">
        <v>55</v>
      </c>
      <c r="C605" s="52" t="s">
        <v>15</v>
      </c>
      <c r="D605" s="5">
        <f>'90.1 Data-SI'!D605*Convert!$B$1</f>
        <v>498588.4208013984</v>
      </c>
      <c r="E605" s="5">
        <f>'90.1 Data-SI'!E605/Convert!$B$2*1000000</f>
        <v>0</v>
      </c>
      <c r="F605" s="5">
        <f>'90.1 Data-SI'!F605/Convert!$B$2*1000000</f>
        <v>2525856.6868352662</v>
      </c>
      <c r="G605" s="5">
        <f>'90.1 Data-SI'!G605/Convert!$B$2*1000000</f>
        <v>2436316.4075003038</v>
      </c>
      <c r="H605" s="5">
        <f>'90.1 Data-SI'!H605/Convert!$B$2*1000000</f>
        <v>4871031.004139212</v>
      </c>
      <c r="I605" s="5">
        <f>'90.1 Data-SI'!I605/Convert!$B$2*1000000</f>
        <v>933163.82572714856</v>
      </c>
      <c r="J605" s="5">
        <f>'90.1 Data-SI'!J605/Convert!$B$2*1000000</f>
        <v>14419416.070750374</v>
      </c>
      <c r="K605" s="5">
        <f>'90.1 Data-SI'!K605/Convert!$B$2*1000000</f>
        <v>0</v>
      </c>
      <c r="L605" s="5">
        <f>'90.1 Data-SI'!L605/Convert!$B$2*1000000</f>
        <v>1990576.9921764333</v>
      </c>
      <c r="M605" s="5">
        <f>'90.1 Data-SI'!M605/Convert!$B$2*1000000</f>
        <v>2193277.152423867</v>
      </c>
      <c r="N605" s="5">
        <f>'90.1 Data-SI'!N605/Convert!$B$2*1000000</f>
        <v>335735.76528030413</v>
      </c>
      <c r="O605" s="5">
        <f>'90.1 Data-SI'!O605/Convert!$B$2*1000000</f>
        <v>1259.9995886473882</v>
      </c>
      <c r="P605" s="5">
        <f t="shared" si="46"/>
        <v>334475.76569165674</v>
      </c>
      <c r="Q605" s="5">
        <f>'90.1 Data-SI'!Q605/Convert!$B$2*1000000</f>
        <v>696076.86189897615</v>
      </c>
      <c r="R605" s="5">
        <f>'90.1 Data-SI'!R605/Convert!$B$2*1000000</f>
        <v>16131.846663290542</v>
      </c>
      <c r="S605" s="5">
        <f>'90.1 Data-SI'!S605/Convert!$B$2*1000000</f>
        <v>0</v>
      </c>
      <c r="T605" s="5">
        <f>'90.1 Data-SI'!T605/Convert!$B$2*1000000</f>
        <v>0</v>
      </c>
      <c r="U605" s="5">
        <f>'90.1 Data-SI'!U605/Convert!$B$2*1000000</f>
        <v>601361.50131950353</v>
      </c>
      <c r="V605" s="5">
        <f>'90.1 Data-SI'!V605/Convert!$B$2*1000000</f>
        <v>0</v>
      </c>
      <c r="W605" s="5">
        <f t="shared" si="47"/>
        <v>5676278.034178094</v>
      </c>
      <c r="X605" s="5">
        <f t="shared" si="48"/>
        <v>2525856.6868352662</v>
      </c>
      <c r="Y605" s="5">
        <f t="shared" si="49"/>
        <v>8202134.7210133597</v>
      </c>
      <c r="Z605" s="5">
        <f>'90.1 Data-SI'!Y605/Convert!$B$2*1000000</f>
        <v>27891716.448389128</v>
      </c>
      <c r="AA605" s="5">
        <f>'90.1 Data-SI'!Z605/Convert!$B$2*1000000</f>
        <v>3127218.1881547696</v>
      </c>
      <c r="AB605" s="5">
        <f t="shared" si="45"/>
        <v>31018934.636543896</v>
      </c>
    </row>
    <row r="606" spans="1:28" x14ac:dyDescent="0.25">
      <c r="A606" s="95">
        <v>2007</v>
      </c>
      <c r="B606" s="95" t="s">
        <v>55</v>
      </c>
      <c r="C606" s="52" t="s">
        <v>16</v>
      </c>
      <c r="D606" s="5">
        <f>'90.1 Data-SI'!D606*Convert!$B$1</f>
        <v>498588.4208013984</v>
      </c>
      <c r="E606" s="5">
        <f>'90.1 Data-SI'!E606/Convert!$B$2*1000000</f>
        <v>0</v>
      </c>
      <c r="F606" s="5">
        <f>'90.1 Data-SI'!F606/Convert!$B$2*1000000</f>
        <v>9249538.3419968542</v>
      </c>
      <c r="G606" s="5">
        <f>'90.1 Data-SI'!G606/Convert!$B$2*1000000</f>
        <v>3377858.9361947547</v>
      </c>
      <c r="H606" s="5">
        <f>'90.1 Data-SI'!H606/Convert!$B$2*1000000</f>
        <v>4871031.004139212</v>
      </c>
      <c r="I606" s="5">
        <f>'90.1 Data-SI'!I606/Convert!$B$2*1000000</f>
        <v>934159.03365878528</v>
      </c>
      <c r="J606" s="5">
        <f>'90.1 Data-SI'!J606/Convert!$B$2*1000000</f>
        <v>14419416.070750374</v>
      </c>
      <c r="K606" s="5">
        <f>'90.1 Data-SI'!K606/Convert!$B$2*1000000</f>
        <v>0</v>
      </c>
      <c r="L606" s="5">
        <f>'90.1 Data-SI'!L606/Convert!$B$2*1000000</f>
        <v>1990576.9921764333</v>
      </c>
      <c r="M606" s="5">
        <f>'90.1 Data-SI'!M606/Convert!$B$2*1000000</f>
        <v>2321924.3643867592</v>
      </c>
      <c r="N606" s="5">
        <f>'90.1 Data-SI'!N606/Convert!$B$2*1000000</f>
        <v>672371.95678446977</v>
      </c>
      <c r="O606" s="5">
        <f>'90.1 Data-SI'!O606/Convert!$B$2*1000000</f>
        <v>1259.9995886473882</v>
      </c>
      <c r="P606" s="5">
        <f t="shared" si="46"/>
        <v>671111.95719582238</v>
      </c>
      <c r="Q606" s="5">
        <f>'90.1 Data-SI'!Q606/Convert!$B$2*1000000</f>
        <v>1009425.1878028453</v>
      </c>
      <c r="R606" s="5">
        <f>'90.1 Data-SI'!R606/Convert!$B$2*1000000</f>
        <v>37609.381645086294</v>
      </c>
      <c r="S606" s="5">
        <f>'90.1 Data-SI'!S606/Convert!$B$2*1000000</f>
        <v>0</v>
      </c>
      <c r="T606" s="5">
        <f>'90.1 Data-SI'!T606/Convert!$B$2*1000000</f>
        <v>0</v>
      </c>
      <c r="U606" s="5">
        <f>'90.1 Data-SI'!U606/Convert!$B$2*1000000</f>
        <v>633881.10525707691</v>
      </c>
      <c r="V606" s="5">
        <f>'90.1 Data-SI'!V606/Convert!$B$2*1000000</f>
        <v>0</v>
      </c>
      <c r="W606" s="5">
        <f t="shared" si="47"/>
        <v>7417929.8272252679</v>
      </c>
      <c r="X606" s="5">
        <f t="shared" si="48"/>
        <v>9249538.3419968542</v>
      </c>
      <c r="Y606" s="5">
        <f t="shared" si="49"/>
        <v>16667468.169222122</v>
      </c>
      <c r="Z606" s="5">
        <f>'90.1 Data-SI'!Y606/Convert!$B$2*1000000</f>
        <v>29634372.927538715</v>
      </c>
      <c r="AA606" s="5">
        <f>'90.1 Data-SI'!Z606/Convert!$B$2*1000000</f>
        <v>9883419.4472539313</v>
      </c>
      <c r="AB606" s="5">
        <f t="shared" si="45"/>
        <v>39517792.37479265</v>
      </c>
    </row>
    <row r="607" spans="1:28" x14ac:dyDescent="0.25">
      <c r="A607" s="95">
        <v>2007</v>
      </c>
      <c r="B607" s="95" t="s">
        <v>55</v>
      </c>
      <c r="C607" s="52" t="s">
        <v>9</v>
      </c>
      <c r="D607" s="5">
        <f>'90.1 Data-SI'!D607*Convert!$B$1</f>
        <v>498588.4208013984</v>
      </c>
      <c r="E607" s="5">
        <f>'90.1 Data-SI'!E607/Convert!$B$2*1000000</f>
        <v>0</v>
      </c>
      <c r="F607" s="5">
        <f>'90.1 Data-SI'!F607/Convert!$B$2*1000000</f>
        <v>6195046.1582177775</v>
      </c>
      <c r="G607" s="5">
        <f>'90.1 Data-SI'!G607/Convert!$B$2*1000000</f>
        <v>3321937.7286075549</v>
      </c>
      <c r="H607" s="5">
        <f>'90.1 Data-SI'!H607/Convert!$B$2*1000000</f>
        <v>4871031.004139212</v>
      </c>
      <c r="I607" s="5">
        <f>'90.1 Data-SI'!I607/Convert!$B$2*1000000</f>
        <v>933476.60536280589</v>
      </c>
      <c r="J607" s="5">
        <f>'90.1 Data-SI'!J607/Convert!$B$2*1000000</f>
        <v>14419416.070750374</v>
      </c>
      <c r="K607" s="5">
        <f>'90.1 Data-SI'!K607/Convert!$B$2*1000000</f>
        <v>0</v>
      </c>
      <c r="L607" s="5">
        <f>'90.1 Data-SI'!L607/Convert!$B$2*1000000</f>
        <v>1990576.9921764333</v>
      </c>
      <c r="M607" s="5">
        <f>'90.1 Data-SI'!M607/Convert!$B$2*1000000</f>
        <v>2524814.0880497424</v>
      </c>
      <c r="N607" s="5">
        <f>'90.1 Data-SI'!N607/Convert!$B$2*1000000</f>
        <v>481064.55781158136</v>
      </c>
      <c r="O607" s="5">
        <f>'90.1 Data-SI'!O607/Convert!$B$2*1000000</f>
        <v>1259.9995886473882</v>
      </c>
      <c r="P607" s="5">
        <f t="shared" si="46"/>
        <v>479804.55822293396</v>
      </c>
      <c r="Q607" s="5">
        <f>'90.1 Data-SI'!Q607/Convert!$B$2*1000000</f>
        <v>823946.863858114</v>
      </c>
      <c r="R607" s="5">
        <f>'90.1 Data-SI'!R607/Convert!$B$2*1000000</f>
        <v>856902.4636514521</v>
      </c>
      <c r="S607" s="5">
        <f>'90.1 Data-SI'!S607/Convert!$B$2*1000000</f>
        <v>0</v>
      </c>
      <c r="T607" s="5">
        <f>'90.1 Data-SI'!T607/Convert!$B$2*1000000</f>
        <v>0</v>
      </c>
      <c r="U607" s="5">
        <f>'90.1 Data-SI'!U607/Convert!$B$2*1000000</f>
        <v>626345.95948897116</v>
      </c>
      <c r="V607" s="5">
        <f>'90.1 Data-SI'!V607/Convert!$B$2*1000000</f>
        <v>0</v>
      </c>
      <c r="W607" s="5">
        <f t="shared" si="47"/>
        <v>8007405.7023897972</v>
      </c>
      <c r="X607" s="5">
        <f t="shared" si="48"/>
        <v>6195046.1582177775</v>
      </c>
      <c r="Y607" s="5">
        <f t="shared" si="49"/>
        <v>14202451.860607576</v>
      </c>
      <c r="Z607" s="5">
        <f>'90.1 Data-SI'!Y607/Convert!$B$2*1000000</f>
        <v>30223175.852578044</v>
      </c>
      <c r="AA607" s="5">
        <f>'90.1 Data-SI'!Z607/Convert!$B$2*1000000</f>
        <v>6821392.1177067487</v>
      </c>
      <c r="AB607" s="5">
        <f t="shared" si="45"/>
        <v>37044567.97028479</v>
      </c>
    </row>
    <row r="608" spans="1:28" x14ac:dyDescent="0.25">
      <c r="A608" s="95">
        <v>2007</v>
      </c>
      <c r="B608" s="95" t="s">
        <v>55</v>
      </c>
      <c r="C608" s="52" t="s">
        <v>12</v>
      </c>
      <c r="D608" s="5">
        <f>'90.1 Data-SI'!D608*Convert!$B$1</f>
        <v>498588.4208013984</v>
      </c>
      <c r="E608" s="5">
        <f>'90.1 Data-SI'!E608/Convert!$B$2*1000000</f>
        <v>0</v>
      </c>
      <c r="F608" s="5">
        <f>'90.1 Data-SI'!F608/Convert!$B$2*1000000</f>
        <v>10025677.3124533</v>
      </c>
      <c r="G608" s="5">
        <f>'90.1 Data-SI'!G608/Convert!$B$2*1000000</f>
        <v>3156088.6963430084</v>
      </c>
      <c r="H608" s="5">
        <f>'90.1 Data-SI'!H608/Convert!$B$2*1000000</f>
        <v>4871031.004139212</v>
      </c>
      <c r="I608" s="5">
        <f>'90.1 Data-SI'!I608/Convert!$B$2*1000000</f>
        <v>932907.91511615633</v>
      </c>
      <c r="J608" s="5">
        <f>'90.1 Data-SI'!J608/Convert!$B$2*1000000</f>
        <v>14419416.070750374</v>
      </c>
      <c r="K608" s="5">
        <f>'90.1 Data-SI'!K608/Convert!$B$2*1000000</f>
        <v>0</v>
      </c>
      <c r="L608" s="5">
        <f>'90.1 Data-SI'!L608/Convert!$B$2*1000000</f>
        <v>1990576.9921764333</v>
      </c>
      <c r="M608" s="5">
        <f>'90.1 Data-SI'!M608/Convert!$B$2*1000000</f>
        <v>2343724.1571749896</v>
      </c>
      <c r="N608" s="5">
        <f>'90.1 Data-SI'!N608/Convert!$B$2*1000000</f>
        <v>577296.42571545264</v>
      </c>
      <c r="O608" s="5">
        <f>'90.1 Data-SI'!O608/Convert!$B$2*1000000</f>
        <v>1259.9995886473882</v>
      </c>
      <c r="P608" s="5">
        <f t="shared" si="46"/>
        <v>576036.42612680525</v>
      </c>
      <c r="Q608" s="5">
        <f>'90.1 Data-SI'!Q608/Convert!$B$2*1000000</f>
        <v>828884.99083318713</v>
      </c>
      <c r="R608" s="5">
        <f>'90.1 Data-SI'!R608/Convert!$B$2*1000000</f>
        <v>46111.30083249617</v>
      </c>
      <c r="S608" s="5">
        <f>'90.1 Data-SI'!S608/Convert!$B$2*1000000</f>
        <v>0</v>
      </c>
      <c r="T608" s="5">
        <f>'90.1 Data-SI'!T608/Convert!$B$2*1000000</f>
        <v>0</v>
      </c>
      <c r="U608" s="5">
        <f>'90.1 Data-SI'!U608/Convert!$B$2*1000000</f>
        <v>669120.94420779031</v>
      </c>
      <c r="V608" s="5">
        <f>'90.1 Data-SI'!V608/Convert!$B$2*1000000</f>
        <v>0</v>
      </c>
      <c r="W608" s="5">
        <f t="shared" si="47"/>
        <v>6950845.5713104866</v>
      </c>
      <c r="X608" s="5">
        <f t="shared" si="48"/>
        <v>10025677.3124533</v>
      </c>
      <c r="Y608" s="5">
        <f t="shared" si="49"/>
        <v>16976522.883763786</v>
      </c>
      <c r="Z608" s="5">
        <f>'90.1 Data-SI'!Y608/Convert!$B$2*1000000</f>
        <v>29166037.553081311</v>
      </c>
      <c r="AA608" s="5">
        <f>'90.1 Data-SI'!Z608/Convert!$B$2*1000000</f>
        <v>10694798.256661093</v>
      </c>
      <c r="AB608" s="5">
        <f t="shared" si="45"/>
        <v>39860835.809742406</v>
      </c>
    </row>
    <row r="609" spans="1:28" x14ac:dyDescent="0.25">
      <c r="A609" s="95">
        <v>2007</v>
      </c>
      <c r="B609" s="95" t="s">
        <v>55</v>
      </c>
      <c r="C609" s="52" t="s">
        <v>8</v>
      </c>
      <c r="D609" s="5">
        <f>'90.1 Data-SI'!D609*Convert!$B$1</f>
        <v>498588.4208013984</v>
      </c>
      <c r="E609" s="5">
        <f>'90.1 Data-SI'!E609/Convert!$B$2*1000000</f>
        <v>0</v>
      </c>
      <c r="F609" s="5">
        <f>'90.1 Data-SI'!F609/Convert!$B$2*1000000</f>
        <v>14110342.399867155</v>
      </c>
      <c r="G609" s="5">
        <f>'90.1 Data-SI'!G609/Convert!$B$2*1000000</f>
        <v>2733125.32539745</v>
      </c>
      <c r="H609" s="5">
        <f>'90.1 Data-SI'!H609/Convert!$B$2*1000000</f>
        <v>4871031.004139212</v>
      </c>
      <c r="I609" s="5">
        <f>'90.1 Data-SI'!I609/Convert!$B$2*1000000</f>
        <v>927770.74655475596</v>
      </c>
      <c r="J609" s="5">
        <f>'90.1 Data-SI'!J609/Convert!$B$2*1000000</f>
        <v>14419416.070750374</v>
      </c>
      <c r="K609" s="5">
        <f>'90.1 Data-SI'!K609/Convert!$B$2*1000000</f>
        <v>0</v>
      </c>
      <c r="L609" s="5">
        <f>'90.1 Data-SI'!L609/Convert!$B$2*1000000</f>
        <v>1990576.9921764333</v>
      </c>
      <c r="M609" s="5">
        <f>'90.1 Data-SI'!M609/Convert!$B$2*1000000</f>
        <v>2320720.6366980169</v>
      </c>
      <c r="N609" s="5">
        <f>'90.1 Data-SI'!N609/Convert!$B$2*1000000</f>
        <v>429503.30878202751</v>
      </c>
      <c r="O609" s="5">
        <f>'90.1 Data-SI'!O609/Convert!$B$2*1000000</f>
        <v>1259.9995886473882</v>
      </c>
      <c r="P609" s="5">
        <f t="shared" si="46"/>
        <v>428243.30919338012</v>
      </c>
      <c r="Q609" s="5">
        <f>'90.1 Data-SI'!Q609/Convert!$B$2*1000000</f>
        <v>548662.8717966507</v>
      </c>
      <c r="R609" s="5">
        <f>'90.1 Data-SI'!R609/Convert!$B$2*1000000</f>
        <v>278724.5680536927</v>
      </c>
      <c r="S609" s="5">
        <f>'90.1 Data-SI'!S609/Convert!$B$2*1000000</f>
        <v>0</v>
      </c>
      <c r="T609" s="5">
        <f>'90.1 Data-SI'!T609/Convert!$B$2*1000000</f>
        <v>0</v>
      </c>
      <c r="U609" s="5">
        <f>'90.1 Data-SI'!U609/Convert!$B$2*1000000</f>
        <v>716426.49455825042</v>
      </c>
      <c r="V609" s="5">
        <f>'90.1 Data-SI'!V609/Convert!$B$2*1000000</f>
        <v>0</v>
      </c>
      <c r="W609" s="5">
        <f t="shared" si="47"/>
        <v>6309476.7111391909</v>
      </c>
      <c r="X609" s="5">
        <f t="shared" si="48"/>
        <v>14110342.399867155</v>
      </c>
      <c r="Y609" s="5">
        <f t="shared" si="49"/>
        <v>20419819.111006346</v>
      </c>
      <c r="Z609" s="5">
        <f>'90.1 Data-SI'!Y609/Convert!$B$2*1000000</f>
        <v>28519522.046177834</v>
      </c>
      <c r="AA609" s="5">
        <f>'90.1 Data-SI'!Z609/Convert!$B$2*1000000</f>
        <v>14826768.894425403</v>
      </c>
      <c r="AB609" s="5">
        <f t="shared" si="45"/>
        <v>43346290.940603241</v>
      </c>
    </row>
    <row r="610" spans="1:28" x14ac:dyDescent="0.25">
      <c r="A610" s="95">
        <v>2010</v>
      </c>
      <c r="B610" s="95" t="s">
        <v>55</v>
      </c>
      <c r="C610" s="52" t="s">
        <v>10</v>
      </c>
      <c r="D610" s="5">
        <f>'90.1 Data-SI'!D610*Convert!$B$1</f>
        <v>498588.4208013984</v>
      </c>
      <c r="E610" s="5">
        <f>'90.1 Data-SI'!E610/Convert!$B$2*1000000</f>
        <v>0</v>
      </c>
      <c r="F610" s="5">
        <f>'90.1 Data-SI'!F610/Convert!$B$2*1000000</f>
        <v>9440.2580943815392</v>
      </c>
      <c r="G610" s="5">
        <f>'90.1 Data-SI'!G610/Convert!$B$2*1000000</f>
        <v>8986045.1943825912</v>
      </c>
      <c r="H610" s="5">
        <f>'90.1 Data-SI'!H610/Convert!$B$2*1000000</f>
        <v>3564095.5138016855</v>
      </c>
      <c r="I610" s="5">
        <f>'90.1 Data-SI'!I610/Convert!$B$2*1000000</f>
        <v>645833.07860749366</v>
      </c>
      <c r="J610" s="5">
        <f>'90.1 Data-SI'!J610/Convert!$B$2*1000000</f>
        <v>13928465.780817868</v>
      </c>
      <c r="K610" s="5">
        <f>'90.1 Data-SI'!K610/Convert!$B$2*1000000</f>
        <v>0</v>
      </c>
      <c r="L610" s="5">
        <f>'90.1 Data-SI'!L610/Convert!$B$2*1000000</f>
        <v>1881663.3317722783</v>
      </c>
      <c r="M610" s="5">
        <f>'90.1 Data-SI'!M610/Convert!$B$2*1000000</f>
        <v>2481394.5877180537</v>
      </c>
      <c r="N610" s="5">
        <f>'90.1 Data-SI'!N610/Convert!$B$2*1000000</f>
        <v>1141238.1088054196</v>
      </c>
      <c r="O610" s="5">
        <f>'90.1 Data-SI'!O610/Convert!$B$2*1000000</f>
        <v>1259.9995886473882</v>
      </c>
      <c r="P610" s="5">
        <f t="shared" si="46"/>
        <v>1139978.1092167723</v>
      </c>
      <c r="Q610" s="5">
        <f>'90.1 Data-SI'!Q610/Convert!$B$2*1000000</f>
        <v>2789141.3146924251</v>
      </c>
      <c r="R610" s="5">
        <f>'90.1 Data-SI'!R610/Convert!$B$2*1000000</f>
        <v>0</v>
      </c>
      <c r="S610" s="5">
        <f>'90.1 Data-SI'!S610/Convert!$B$2*1000000</f>
        <v>0</v>
      </c>
      <c r="T610" s="5">
        <f>'90.1 Data-SI'!T610/Convert!$B$2*1000000</f>
        <v>0</v>
      </c>
      <c r="U610" s="5">
        <f>'90.1 Data-SI'!U610/Convert!$B$2*1000000</f>
        <v>395865.28069271019</v>
      </c>
      <c r="V610" s="5">
        <f>'90.1 Data-SI'!V610/Convert!$B$2*1000000</f>
        <v>0</v>
      </c>
      <c r="W610" s="5">
        <f t="shared" si="47"/>
        <v>15396559.206009842</v>
      </c>
      <c r="X610" s="5">
        <f t="shared" si="48"/>
        <v>9440.2580943815392</v>
      </c>
      <c r="Y610" s="5">
        <f t="shared" si="49"/>
        <v>15405999.464104224</v>
      </c>
      <c r="Z610" s="5">
        <f>'90.1 Data-SI'!Y610/Convert!$B$2*1000000</f>
        <v>35417867.432427034</v>
      </c>
      <c r="AA610" s="5">
        <f>'90.1 Data-SI'!Z610/Convert!$B$2*1000000</f>
        <v>405305.53878709173</v>
      </c>
      <c r="AB610" s="5">
        <f t="shared" si="45"/>
        <v>35823172.971214123</v>
      </c>
    </row>
    <row r="611" spans="1:28" x14ac:dyDescent="0.25">
      <c r="A611" s="95">
        <v>2010</v>
      </c>
      <c r="B611" s="95" t="s">
        <v>55</v>
      </c>
      <c r="C611" s="52" t="s">
        <v>6</v>
      </c>
      <c r="D611" s="5">
        <f>'90.1 Data-SI'!D611*Convert!$B$1</f>
        <v>498588.4208013984</v>
      </c>
      <c r="E611" s="5">
        <f>'90.1 Data-SI'!E611/Convert!$B$2*1000000</f>
        <v>0</v>
      </c>
      <c r="F611" s="5">
        <f>'90.1 Data-SI'!F611/Convert!$B$2*1000000</f>
        <v>38860.500187715166</v>
      </c>
      <c r="G611" s="5">
        <f>'90.1 Data-SI'!G611/Convert!$B$2*1000000</f>
        <v>7970771.9752100334</v>
      </c>
      <c r="H611" s="5">
        <f>'90.1 Data-SI'!H611/Convert!$B$2*1000000</f>
        <v>3566730.4452778283</v>
      </c>
      <c r="I611" s="5">
        <f>'90.1 Data-SI'!I611/Convert!$B$2*1000000</f>
        <v>645558.21165494644</v>
      </c>
      <c r="J611" s="5">
        <f>'90.1 Data-SI'!J611/Convert!$B$2*1000000</f>
        <v>13928465.780817868</v>
      </c>
      <c r="K611" s="5">
        <f>'90.1 Data-SI'!K611/Convert!$B$2*1000000</f>
        <v>0</v>
      </c>
      <c r="L611" s="5">
        <f>'90.1 Data-SI'!L611/Convert!$B$2*1000000</f>
        <v>1881663.3317722783</v>
      </c>
      <c r="M611" s="5">
        <f>'90.1 Data-SI'!M611/Convert!$B$2*1000000</f>
        <v>2387285.8300683401</v>
      </c>
      <c r="N611" s="5">
        <f>'90.1 Data-SI'!N611/Convert!$B$2*1000000</f>
        <v>1033044.7893803542</v>
      </c>
      <c r="O611" s="5">
        <f>'90.1 Data-SI'!O611/Convert!$B$2*1000000</f>
        <v>1259.9995886473882</v>
      </c>
      <c r="P611" s="5">
        <f t="shared" si="46"/>
        <v>1031784.7897917068</v>
      </c>
      <c r="Q611" s="5">
        <f>'90.1 Data-SI'!Q611/Convert!$B$2*1000000</f>
        <v>2328644.3874679999</v>
      </c>
      <c r="R611" s="5">
        <f>'90.1 Data-SI'!R611/Convert!$B$2*1000000</f>
        <v>16842.709471602404</v>
      </c>
      <c r="S611" s="5">
        <f>'90.1 Data-SI'!S611/Convert!$B$2*1000000</f>
        <v>0</v>
      </c>
      <c r="T611" s="5">
        <f>'90.1 Data-SI'!T611/Convert!$B$2*1000000</f>
        <v>0</v>
      </c>
      <c r="U611" s="5">
        <f>'90.1 Data-SI'!U611/Convert!$B$2*1000000</f>
        <v>395059.6361766234</v>
      </c>
      <c r="V611" s="5">
        <f>'90.1 Data-SI'!V611/Convert!$B$2*1000000</f>
        <v>0</v>
      </c>
      <c r="W611" s="5">
        <f t="shared" si="47"/>
        <v>13735329.692009684</v>
      </c>
      <c r="X611" s="5">
        <f t="shared" si="48"/>
        <v>38860.500187715166</v>
      </c>
      <c r="Y611" s="5">
        <f t="shared" si="49"/>
        <v>13774190.192197399</v>
      </c>
      <c r="Z611" s="5">
        <f>'90.1 Data-SI'!Y611/Convert!$B$2*1000000</f>
        <v>33759007.461121254</v>
      </c>
      <c r="AA611" s="5">
        <f>'90.1 Data-SI'!Z611/Convert!$B$2*1000000</f>
        <v>433920.13636433857</v>
      </c>
      <c r="AB611" s="5">
        <f t="shared" si="45"/>
        <v>34192927.597485594</v>
      </c>
    </row>
    <row r="612" spans="1:28" x14ac:dyDescent="0.25">
      <c r="A612" s="95">
        <v>2010</v>
      </c>
      <c r="B612" s="95" t="s">
        <v>55</v>
      </c>
      <c r="C612" s="52" t="s">
        <v>11</v>
      </c>
      <c r="D612" s="5">
        <f>'90.1 Data-SI'!D612*Convert!$B$1</f>
        <v>498588.4208013984</v>
      </c>
      <c r="E612" s="5">
        <f>'90.1 Data-SI'!E612/Convert!$B$2*1000000</f>
        <v>0</v>
      </c>
      <c r="F612" s="5">
        <f>'90.1 Data-SI'!F612/Convert!$B$2*1000000</f>
        <v>12084.667741301668</v>
      </c>
      <c r="G612" s="5">
        <f>'90.1 Data-SI'!G612/Convert!$B$2*1000000</f>
        <v>6482026.2130186651</v>
      </c>
      <c r="H612" s="5">
        <f>'90.1 Data-SI'!H612/Convert!$B$2*1000000</f>
        <v>3572426.825915101</v>
      </c>
      <c r="I612" s="5">
        <f>'90.1 Data-SI'!I612/Convert!$B$2*1000000</f>
        <v>645652.99336272129</v>
      </c>
      <c r="J612" s="5">
        <f>'90.1 Data-SI'!J612/Convert!$B$2*1000000</f>
        <v>13928465.780817868</v>
      </c>
      <c r="K612" s="5">
        <f>'90.1 Data-SI'!K612/Convert!$B$2*1000000</f>
        <v>0</v>
      </c>
      <c r="L612" s="5">
        <f>'90.1 Data-SI'!L612/Convert!$B$2*1000000</f>
        <v>1881663.3317722783</v>
      </c>
      <c r="M612" s="5">
        <f>'90.1 Data-SI'!M612/Convert!$B$2*1000000</f>
        <v>2341155.5728942896</v>
      </c>
      <c r="N612" s="5">
        <f>'90.1 Data-SI'!N612/Convert!$B$2*1000000</f>
        <v>894369.67273487593</v>
      </c>
      <c r="O612" s="5">
        <f>'90.1 Data-SI'!O612/Convert!$B$2*1000000</f>
        <v>1259.9995886473882</v>
      </c>
      <c r="P612" s="5">
        <f t="shared" si="46"/>
        <v>893109.67314622854</v>
      </c>
      <c r="Q612" s="5">
        <f>'90.1 Data-SI'!Q612/Convert!$B$2*1000000</f>
        <v>2327810.3084395807</v>
      </c>
      <c r="R612" s="5">
        <f>'90.1 Data-SI'!R612/Convert!$B$2*1000000</f>
        <v>0</v>
      </c>
      <c r="S612" s="5">
        <f>'90.1 Data-SI'!S612/Convert!$B$2*1000000</f>
        <v>0</v>
      </c>
      <c r="T612" s="5">
        <f>'90.1 Data-SI'!T612/Convert!$B$2*1000000</f>
        <v>0</v>
      </c>
      <c r="U612" s="5">
        <f>'90.1 Data-SI'!U612/Convert!$B$2*1000000</f>
        <v>424574.65997773199</v>
      </c>
      <c r="V612" s="5">
        <f>'90.1 Data-SI'!V612/Convert!$B$2*1000000</f>
        <v>0</v>
      </c>
      <c r="W612" s="5">
        <f t="shared" si="47"/>
        <v>12044101.767498765</v>
      </c>
      <c r="X612" s="5">
        <f t="shared" si="48"/>
        <v>12084.667741301668</v>
      </c>
      <c r="Y612" s="5">
        <f t="shared" si="49"/>
        <v>12056186.435240068</v>
      </c>
      <c r="Z612" s="5">
        <f>'90.1 Data-SI'!Y612/Convert!$B$2*1000000</f>
        <v>32073580.177126154</v>
      </c>
      <c r="AA612" s="5">
        <f>'90.1 Data-SI'!Z612/Convert!$B$2*1000000</f>
        <v>436659.32771903358</v>
      </c>
      <c r="AB612" s="5">
        <f t="shared" si="45"/>
        <v>32510239.504845187</v>
      </c>
    </row>
    <row r="613" spans="1:28" x14ac:dyDescent="0.25">
      <c r="A613" s="95">
        <v>2010</v>
      </c>
      <c r="B613" s="95" t="s">
        <v>55</v>
      </c>
      <c r="C613" s="52" t="s">
        <v>13</v>
      </c>
      <c r="D613" s="5">
        <f>'90.1 Data-SI'!D613*Convert!$B$1</f>
        <v>498588.4208013984</v>
      </c>
      <c r="E613" s="5">
        <f>'90.1 Data-SI'!E613/Convert!$B$2*1000000</f>
        <v>0</v>
      </c>
      <c r="F613" s="5">
        <f>'90.1 Data-SI'!F613/Convert!$B$2*1000000</f>
        <v>230177.3773313812</v>
      </c>
      <c r="G613" s="5">
        <f>'90.1 Data-SI'!G613/Convert!$B$2*1000000</f>
        <v>6935964.2460650653</v>
      </c>
      <c r="H613" s="5">
        <f>'90.1 Data-SI'!H613/Convert!$B$2*1000000</f>
        <v>3572824.9090877557</v>
      </c>
      <c r="I613" s="5">
        <f>'90.1 Data-SI'!I613/Convert!$B$2*1000000</f>
        <v>644600.91640641983</v>
      </c>
      <c r="J613" s="5">
        <f>'90.1 Data-SI'!J613/Convert!$B$2*1000000</f>
        <v>13928465.780817868</v>
      </c>
      <c r="K613" s="5">
        <f>'90.1 Data-SI'!K613/Convert!$B$2*1000000</f>
        <v>0</v>
      </c>
      <c r="L613" s="5">
        <f>'90.1 Data-SI'!L613/Convert!$B$2*1000000</f>
        <v>1881663.3317722783</v>
      </c>
      <c r="M613" s="5">
        <f>'90.1 Data-SI'!M613/Convert!$B$2*1000000</f>
        <v>2350065.0534251309</v>
      </c>
      <c r="N613" s="5">
        <f>'90.1 Data-SI'!N613/Convert!$B$2*1000000</f>
        <v>884976.80549438181</v>
      </c>
      <c r="O613" s="5">
        <f>'90.1 Data-SI'!O613/Convert!$B$2*1000000</f>
        <v>1259.9995886473882</v>
      </c>
      <c r="P613" s="5">
        <f t="shared" si="46"/>
        <v>883716.80590573442</v>
      </c>
      <c r="Q613" s="5">
        <f>'90.1 Data-SI'!Q613/Convert!$B$2*1000000</f>
        <v>2033133.9789673705</v>
      </c>
      <c r="R613" s="5">
        <f>'90.1 Data-SI'!R613/Convert!$B$2*1000000</f>
        <v>100307.48133819259</v>
      </c>
      <c r="S613" s="5">
        <f>'90.1 Data-SI'!S613/Convert!$B$2*1000000</f>
        <v>0</v>
      </c>
      <c r="T613" s="5">
        <f>'90.1 Data-SI'!T613/Convert!$B$2*1000000</f>
        <v>0</v>
      </c>
      <c r="U613" s="5">
        <f>'90.1 Data-SI'!U613/Convert!$B$2*1000000</f>
        <v>425844.73486191581</v>
      </c>
      <c r="V613" s="5">
        <f>'90.1 Data-SI'!V613/Convert!$B$2*1000000</f>
        <v>0</v>
      </c>
      <c r="W613" s="5">
        <f t="shared" si="47"/>
        <v>12303187.565701494</v>
      </c>
      <c r="X613" s="5">
        <f t="shared" si="48"/>
        <v>230177.3773313812</v>
      </c>
      <c r="Y613" s="5">
        <f t="shared" si="49"/>
        <v>12533364.943032876</v>
      </c>
      <c r="Z613" s="5">
        <f>'90.1 Data-SI'!Y613/Convert!$B$2*1000000</f>
        <v>32332021.459716018</v>
      </c>
      <c r="AA613" s="5">
        <f>'90.1 Data-SI'!Z613/Convert!$B$2*1000000</f>
        <v>656022.11219329701</v>
      </c>
      <c r="AB613" s="5">
        <f t="shared" si="45"/>
        <v>32988043.571909316</v>
      </c>
    </row>
    <row r="614" spans="1:28" x14ac:dyDescent="0.25">
      <c r="A614" s="95">
        <v>2010</v>
      </c>
      <c r="B614" s="95" t="s">
        <v>55</v>
      </c>
      <c r="C614" s="52" t="s">
        <v>19</v>
      </c>
      <c r="D614" s="5">
        <f>'90.1 Data-SI'!D614*Convert!$B$1</f>
        <v>498588.4208013984</v>
      </c>
      <c r="E614" s="5">
        <f>'90.1 Data-SI'!E614/Convert!$B$2*1000000</f>
        <v>0</v>
      </c>
      <c r="F614" s="5">
        <f>'90.1 Data-SI'!F614/Convert!$B$2*1000000</f>
        <v>248650.33217671211</v>
      </c>
      <c r="G614" s="5">
        <f>'90.1 Data-SI'!G614/Convert!$B$2*1000000</f>
        <v>5436157.4585763654</v>
      </c>
      <c r="H614" s="5">
        <f>'90.1 Data-SI'!H614/Convert!$B$2*1000000</f>
        <v>3570616.4952965993</v>
      </c>
      <c r="I614" s="5">
        <f>'90.1 Data-SI'!I614/Convert!$B$2*1000000</f>
        <v>644316.57128309493</v>
      </c>
      <c r="J614" s="5">
        <f>'90.1 Data-SI'!J614/Convert!$B$2*1000000</f>
        <v>13928465.780817868</v>
      </c>
      <c r="K614" s="5">
        <f>'90.1 Data-SI'!K614/Convert!$B$2*1000000</f>
        <v>0</v>
      </c>
      <c r="L614" s="5">
        <f>'90.1 Data-SI'!L614/Convert!$B$2*1000000</f>
        <v>1881663.3317722783</v>
      </c>
      <c r="M614" s="5">
        <f>'90.1 Data-SI'!M614/Convert!$B$2*1000000</f>
        <v>2158634.438232135</v>
      </c>
      <c r="N614" s="5">
        <f>'90.1 Data-SI'!N614/Convert!$B$2*1000000</f>
        <v>811103.94245461305</v>
      </c>
      <c r="O614" s="5">
        <f>'90.1 Data-SI'!O614/Convert!$B$2*1000000</f>
        <v>1259.9995886473882</v>
      </c>
      <c r="P614" s="5">
        <f t="shared" si="46"/>
        <v>809843.94286596566</v>
      </c>
      <c r="Q614" s="5">
        <f>'90.1 Data-SI'!Q614/Convert!$B$2*1000000</f>
        <v>2003078.6994319446</v>
      </c>
      <c r="R614" s="5">
        <f>'90.1 Data-SI'!R614/Convert!$B$2*1000000</f>
        <v>4833.8670965206666</v>
      </c>
      <c r="S614" s="5">
        <f>'90.1 Data-SI'!S614/Convert!$B$2*1000000</f>
        <v>0</v>
      </c>
      <c r="T614" s="5">
        <f>'90.1 Data-SI'!T614/Convert!$B$2*1000000</f>
        <v>0</v>
      </c>
      <c r="U614" s="5">
        <f>'90.1 Data-SI'!U614/Convert!$B$2*1000000</f>
        <v>457643.99782039976</v>
      </c>
      <c r="V614" s="5">
        <f>'90.1 Data-SI'!V614/Convert!$B$2*1000000</f>
        <v>0</v>
      </c>
      <c r="W614" s="5">
        <f t="shared" si="47"/>
        <v>10412548.406202931</v>
      </c>
      <c r="X614" s="5">
        <f t="shared" si="48"/>
        <v>248650.33217671211</v>
      </c>
      <c r="Y614" s="5">
        <f t="shared" si="49"/>
        <v>10661198.738379642</v>
      </c>
      <c r="Z614" s="5">
        <f>'90.1 Data-SI'!Y614/Convert!$B$2*1000000</f>
        <v>30438861.106790643</v>
      </c>
      <c r="AA614" s="5">
        <f>'90.1 Data-SI'!Z614/Convert!$B$2*1000000</f>
        <v>706284.85182633437</v>
      </c>
      <c r="AB614" s="5">
        <f t="shared" si="45"/>
        <v>31145145.958616979</v>
      </c>
    </row>
    <row r="615" spans="1:28" x14ac:dyDescent="0.25">
      <c r="A615" s="95">
        <v>2010</v>
      </c>
      <c r="B615" s="95" t="s">
        <v>55</v>
      </c>
      <c r="C615" s="52" t="s">
        <v>20</v>
      </c>
      <c r="D615" s="5">
        <f>'90.1 Data-SI'!D615*Convert!$B$1</f>
        <v>498588.4208013984</v>
      </c>
      <c r="E615" s="5">
        <f>'90.1 Data-SI'!E615/Convert!$B$2*1000000</f>
        <v>0</v>
      </c>
      <c r="F615" s="5">
        <f>'90.1 Data-SI'!F615/Convert!$B$2*1000000</f>
        <v>197164.90851337829</v>
      </c>
      <c r="G615" s="5">
        <f>'90.1 Data-SI'!G615/Convert!$B$2*1000000</f>
        <v>4027909.8007982322</v>
      </c>
      <c r="H615" s="5">
        <f>'90.1 Data-SI'!H615/Convert!$B$2*1000000</f>
        <v>3573706.3789700619</v>
      </c>
      <c r="I615" s="5">
        <f>'90.1 Data-SI'!I615/Convert!$B$2*1000000</f>
        <v>644923.17421285436</v>
      </c>
      <c r="J615" s="5">
        <f>'90.1 Data-SI'!J615/Convert!$B$2*1000000</f>
        <v>13928465.780817868</v>
      </c>
      <c r="K615" s="5">
        <f>'90.1 Data-SI'!K615/Convert!$B$2*1000000</f>
        <v>0</v>
      </c>
      <c r="L615" s="5">
        <f>'90.1 Data-SI'!L615/Convert!$B$2*1000000</f>
        <v>1881663.3317722783</v>
      </c>
      <c r="M615" s="5">
        <f>'90.1 Data-SI'!M615/Convert!$B$2*1000000</f>
        <v>2364234.9187374809</v>
      </c>
      <c r="N615" s="5">
        <f>'90.1 Data-SI'!N615/Convert!$B$2*1000000</f>
        <v>564861.06565538375</v>
      </c>
      <c r="O615" s="5">
        <f>'90.1 Data-SI'!O615/Convert!$B$2*1000000</f>
        <v>1259.9995886473882</v>
      </c>
      <c r="P615" s="5">
        <f t="shared" si="46"/>
        <v>563601.06606673636</v>
      </c>
      <c r="Q615" s="5">
        <f>'90.1 Data-SI'!Q615/Convert!$B$2*1000000</f>
        <v>1319190.7651528225</v>
      </c>
      <c r="R615" s="5">
        <f>'90.1 Data-SI'!R615/Convert!$B$2*1000000</f>
        <v>1388334.020974623</v>
      </c>
      <c r="S615" s="5">
        <f>'90.1 Data-SI'!S615/Convert!$B$2*1000000</f>
        <v>0</v>
      </c>
      <c r="T615" s="5">
        <f>'90.1 Data-SI'!T615/Convert!$B$2*1000000</f>
        <v>0</v>
      </c>
      <c r="U615" s="5">
        <f>'90.1 Data-SI'!U615/Convert!$B$2*1000000</f>
        <v>459729.19539144798</v>
      </c>
      <c r="V615" s="5">
        <f>'90.1 Data-SI'!V615/Convert!$B$2*1000000</f>
        <v>0</v>
      </c>
      <c r="W615" s="5">
        <f t="shared" si="47"/>
        <v>9663270.5717298947</v>
      </c>
      <c r="X615" s="5">
        <f t="shared" si="48"/>
        <v>197164.90851337829</v>
      </c>
      <c r="Y615" s="5">
        <f t="shared" si="49"/>
        <v>9860435.4802432731</v>
      </c>
      <c r="Z615" s="5">
        <f>'90.1 Data-SI'!Y615/Convert!$B$2*1000000</f>
        <v>29693289.237091608</v>
      </c>
      <c r="AA615" s="5">
        <f>'90.1 Data-SI'!Z615/Convert!$B$2*1000000</f>
        <v>656894.10390482622</v>
      </c>
      <c r="AB615" s="5">
        <f t="shared" si="45"/>
        <v>30350183.340996433</v>
      </c>
    </row>
    <row r="616" spans="1:28" x14ac:dyDescent="0.25">
      <c r="A616" s="95">
        <v>2010</v>
      </c>
      <c r="B616" s="95" t="s">
        <v>55</v>
      </c>
      <c r="C616" s="52" t="s">
        <v>3</v>
      </c>
      <c r="D616" s="5">
        <f>'90.1 Data-SI'!D616*Convert!$B$1</f>
        <v>498588.4208013984</v>
      </c>
      <c r="E616" s="5">
        <f>'90.1 Data-SI'!E616/Convert!$B$2*1000000</f>
        <v>0</v>
      </c>
      <c r="F616" s="5">
        <f>'90.1 Data-SI'!F616/Convert!$B$2*1000000</f>
        <v>1194495.9504041444</v>
      </c>
      <c r="G616" s="5">
        <f>'90.1 Data-SI'!G616/Convert!$B$2*1000000</f>
        <v>4093584.0461154715</v>
      </c>
      <c r="H616" s="5">
        <f>'90.1 Data-SI'!H616/Convert!$B$2*1000000</f>
        <v>3582720.1193794562</v>
      </c>
      <c r="I616" s="5">
        <f>'90.1 Data-SI'!I616/Convert!$B$2*1000000</f>
        <v>644762.04530963709</v>
      </c>
      <c r="J616" s="5">
        <f>'90.1 Data-SI'!J616/Convert!$B$2*1000000</f>
        <v>13928465.780817868</v>
      </c>
      <c r="K616" s="5">
        <f>'90.1 Data-SI'!K616/Convert!$B$2*1000000</f>
        <v>0</v>
      </c>
      <c r="L616" s="5">
        <f>'90.1 Data-SI'!L616/Convert!$B$2*1000000</f>
        <v>1881672.809943056</v>
      </c>
      <c r="M616" s="5">
        <f>'90.1 Data-SI'!M616/Convert!$B$2*1000000</f>
        <v>2099149.4384325985</v>
      </c>
      <c r="N616" s="5">
        <f>'90.1 Data-SI'!N616/Convert!$B$2*1000000</f>
        <v>610384.71989967546</v>
      </c>
      <c r="O616" s="5">
        <f>'90.1 Data-SI'!O616/Convert!$B$2*1000000</f>
        <v>1259.9995886473882</v>
      </c>
      <c r="P616" s="5">
        <f t="shared" si="46"/>
        <v>609124.72031102807</v>
      </c>
      <c r="Q616" s="5">
        <f>'90.1 Data-SI'!Q616/Convert!$B$2*1000000</f>
        <v>1448880.5759012389</v>
      </c>
      <c r="R616" s="5">
        <f>'90.1 Data-SI'!R616/Convert!$B$2*1000000</f>
        <v>17307.139839699488</v>
      </c>
      <c r="S616" s="5">
        <f>'90.1 Data-SI'!S616/Convert!$B$2*1000000</f>
        <v>0</v>
      </c>
      <c r="T616" s="5">
        <f>'90.1 Data-SI'!T616/Convert!$B$2*1000000</f>
        <v>0</v>
      </c>
      <c r="U616" s="5">
        <f>'90.1 Data-SI'!U616/Convert!$B$2*1000000</f>
        <v>515309.18883065815</v>
      </c>
      <c r="V616" s="5">
        <f>'90.1 Data-SI'!V616/Convert!$B$2*1000000</f>
        <v>0</v>
      </c>
      <c r="W616" s="5">
        <f t="shared" si="47"/>
        <v>8268045.9206000362</v>
      </c>
      <c r="X616" s="5">
        <f t="shared" si="48"/>
        <v>1194495.9504041444</v>
      </c>
      <c r="Y616" s="5">
        <f t="shared" si="49"/>
        <v>9462541.871004181</v>
      </c>
      <c r="Z616" s="5">
        <f>'90.1 Data-SI'!Y616/Convert!$B$2*1000000</f>
        <v>28306926.675638698</v>
      </c>
      <c r="AA616" s="5">
        <f>'90.1 Data-SI'!Z616/Convert!$B$2*1000000</f>
        <v>1709795.661064025</v>
      </c>
      <c r="AB616" s="5">
        <f t="shared" si="45"/>
        <v>30016722.336702723</v>
      </c>
    </row>
    <row r="617" spans="1:28" x14ac:dyDescent="0.25">
      <c r="A617" s="95">
        <v>2010</v>
      </c>
      <c r="B617" s="95" t="s">
        <v>55</v>
      </c>
      <c r="C617" s="52" t="s">
        <v>7</v>
      </c>
      <c r="D617" s="5">
        <f>'90.1 Data-SI'!D617*Convert!$B$1</f>
        <v>498588.4208013984</v>
      </c>
      <c r="E617" s="5">
        <f>'90.1 Data-SI'!E617/Convert!$B$2*1000000</f>
        <v>0</v>
      </c>
      <c r="F617" s="5">
        <f>'90.1 Data-SI'!F617/Convert!$B$2*1000000</f>
        <v>460544.31807831221</v>
      </c>
      <c r="G617" s="5">
        <f>'90.1 Data-SI'!G617/Convert!$B$2*1000000</f>
        <v>3268433.4545686156</v>
      </c>
      <c r="H617" s="5">
        <f>'90.1 Data-SI'!H617/Convert!$B$2*1000000</f>
        <v>3575535.6659301175</v>
      </c>
      <c r="I617" s="5">
        <f>'90.1 Data-SI'!I617/Convert!$B$2*1000000</f>
        <v>644724.13262652722</v>
      </c>
      <c r="J617" s="5">
        <f>'90.1 Data-SI'!J617/Convert!$B$2*1000000</f>
        <v>13928465.780817868</v>
      </c>
      <c r="K617" s="5">
        <f>'90.1 Data-SI'!K617/Convert!$B$2*1000000</f>
        <v>0</v>
      </c>
      <c r="L617" s="5">
        <f>'90.1 Data-SI'!L617/Convert!$B$2*1000000</f>
        <v>1881663.3317722783</v>
      </c>
      <c r="M617" s="5">
        <f>'90.1 Data-SI'!M617/Convert!$B$2*1000000</f>
        <v>2354112.2323471201</v>
      </c>
      <c r="N617" s="5">
        <f>'90.1 Data-SI'!N617/Convert!$B$2*1000000</f>
        <v>474960.61583087681</v>
      </c>
      <c r="O617" s="5">
        <f>'90.1 Data-SI'!O617/Convert!$B$2*1000000</f>
        <v>1259.9995886473882</v>
      </c>
      <c r="P617" s="5">
        <f t="shared" si="46"/>
        <v>473700.61624222941</v>
      </c>
      <c r="Q617" s="5">
        <f>'90.1 Data-SI'!Q617/Convert!$B$2*1000000</f>
        <v>1109400.9331638257</v>
      </c>
      <c r="R617" s="5">
        <f>'90.1 Data-SI'!R617/Convert!$B$2*1000000</f>
        <v>1603933.9716502223</v>
      </c>
      <c r="S617" s="5">
        <f>'90.1 Data-SI'!S617/Convert!$B$2*1000000</f>
        <v>0</v>
      </c>
      <c r="T617" s="5">
        <f>'90.1 Data-SI'!T617/Convert!$B$2*1000000</f>
        <v>0</v>
      </c>
      <c r="U617" s="5">
        <f>'90.1 Data-SI'!U617/Convert!$B$2*1000000</f>
        <v>500437.9388807739</v>
      </c>
      <c r="V617" s="5">
        <f>'90.1 Data-SI'!V617/Convert!$B$2*1000000</f>
        <v>0</v>
      </c>
      <c r="W617" s="5">
        <f t="shared" si="47"/>
        <v>8809581.2079720125</v>
      </c>
      <c r="X617" s="5">
        <f t="shared" si="48"/>
        <v>460544.31807831221</v>
      </c>
      <c r="Y617" s="5">
        <f t="shared" si="49"/>
        <v>9270125.5260503255</v>
      </c>
      <c r="Z617" s="5">
        <f>'90.1 Data-SI'!Y617/Convert!$B$2*1000000</f>
        <v>28841239.596878227</v>
      </c>
      <c r="AA617" s="5">
        <f>'90.1 Data-SI'!Z617/Convert!$B$2*1000000</f>
        <v>960982.25695908617</v>
      </c>
      <c r="AB617" s="5">
        <f t="shared" si="45"/>
        <v>29802221.853837311</v>
      </c>
    </row>
    <row r="618" spans="1:28" x14ac:dyDescent="0.25">
      <c r="A618" s="95">
        <v>2010</v>
      </c>
      <c r="B618" s="95" t="s">
        <v>55</v>
      </c>
      <c r="C618" s="52" t="s">
        <v>17</v>
      </c>
      <c r="D618" s="5">
        <f>'90.1 Data-SI'!D618*Convert!$B$1</f>
        <v>498588.4208013984</v>
      </c>
      <c r="E618" s="5">
        <f>'90.1 Data-SI'!E618/Convert!$B$2*1000000</f>
        <v>0</v>
      </c>
      <c r="F618" s="5">
        <f>'90.1 Data-SI'!F618/Convert!$B$2*1000000</f>
        <v>126362.97280551672</v>
      </c>
      <c r="G618" s="5">
        <f>'90.1 Data-SI'!G618/Convert!$B$2*1000000</f>
        <v>2141118.778635331</v>
      </c>
      <c r="H618" s="5">
        <f>'90.1 Data-SI'!H618/Convert!$B$2*1000000</f>
        <v>3579402.7596073342</v>
      </c>
      <c r="I618" s="5">
        <f>'90.1 Data-SI'!I618/Convert!$B$2*1000000</f>
        <v>646401.7688541431</v>
      </c>
      <c r="J618" s="5">
        <f>'90.1 Data-SI'!J618/Convert!$B$2*1000000</f>
        <v>13928465.780817868</v>
      </c>
      <c r="K618" s="5">
        <f>'90.1 Data-SI'!K618/Convert!$B$2*1000000</f>
        <v>0</v>
      </c>
      <c r="L618" s="5">
        <f>'90.1 Data-SI'!L618/Convert!$B$2*1000000</f>
        <v>1881672.809943056</v>
      </c>
      <c r="M618" s="5">
        <f>'90.1 Data-SI'!M618/Convert!$B$2*1000000</f>
        <v>2076676.6955191663</v>
      </c>
      <c r="N618" s="5">
        <f>'90.1 Data-SI'!N618/Convert!$B$2*1000000</f>
        <v>447473.9205761514</v>
      </c>
      <c r="O618" s="5">
        <f>'90.1 Data-SI'!O618/Convert!$B$2*1000000</f>
        <v>1259.9995886473882</v>
      </c>
      <c r="P618" s="5">
        <f t="shared" si="46"/>
        <v>446213.92098750401</v>
      </c>
      <c r="Q618" s="5">
        <f>'90.1 Data-SI'!Q618/Convert!$B$2*1000000</f>
        <v>895336.4461541801</v>
      </c>
      <c r="R618" s="5">
        <f>'90.1 Data-SI'!R618/Convert!$B$2*1000000</f>
        <v>398007.34728842328</v>
      </c>
      <c r="S618" s="5">
        <f>'90.1 Data-SI'!S618/Convert!$B$2*1000000</f>
        <v>0</v>
      </c>
      <c r="T618" s="5">
        <f>'90.1 Data-SI'!T618/Convert!$B$2*1000000</f>
        <v>0</v>
      </c>
      <c r="U618" s="5">
        <f>'90.1 Data-SI'!U618/Convert!$B$2*1000000</f>
        <v>521887.03935023729</v>
      </c>
      <c r="V618" s="5">
        <f>'90.1 Data-SI'!V618/Convert!$B$2*1000000</f>
        <v>0</v>
      </c>
      <c r="W618" s="5">
        <f t="shared" si="47"/>
        <v>5957353.1885846052</v>
      </c>
      <c r="X618" s="5">
        <f t="shared" si="48"/>
        <v>126362.97280551672</v>
      </c>
      <c r="Y618" s="5">
        <f t="shared" si="49"/>
        <v>6083716.161390122</v>
      </c>
      <c r="Z618" s="5">
        <f>'90.1 Data-SI'!Y618/Convert!$B$2*1000000</f>
        <v>25994565.785566434</v>
      </c>
      <c r="AA618" s="5">
        <f>'90.1 Data-SI'!Z618/Convert!$B$2*1000000</f>
        <v>648250.01215575403</v>
      </c>
      <c r="AB618" s="5">
        <f t="shared" si="45"/>
        <v>26642815.797722187</v>
      </c>
    </row>
    <row r="619" spans="1:28" x14ac:dyDescent="0.25">
      <c r="A619" s="95">
        <v>2010</v>
      </c>
      <c r="B619" s="95" t="s">
        <v>55</v>
      </c>
      <c r="C619" s="52" t="s">
        <v>14</v>
      </c>
      <c r="D619" s="5">
        <f>'90.1 Data-SI'!D619*Convert!$B$1</f>
        <v>498588.4208013984</v>
      </c>
      <c r="E619" s="5">
        <f>'90.1 Data-SI'!E619/Convert!$B$2*1000000</f>
        <v>0</v>
      </c>
      <c r="F619" s="5">
        <f>'90.1 Data-SI'!F619/Convert!$B$2*1000000</f>
        <v>2190395.788507509</v>
      </c>
      <c r="G619" s="5">
        <f>'90.1 Data-SI'!G619/Convert!$B$2*1000000</f>
        <v>3494544.6966364528</v>
      </c>
      <c r="H619" s="5">
        <f>'90.1 Data-SI'!H619/Convert!$B$2*1000000</f>
        <v>3578720.3313113549</v>
      </c>
      <c r="I619" s="5">
        <f>'90.1 Data-SI'!I619/Convert!$B$2*1000000</f>
        <v>647141.06617478747</v>
      </c>
      <c r="J619" s="5">
        <f>'90.1 Data-SI'!J619/Convert!$B$2*1000000</f>
        <v>13928465.780817868</v>
      </c>
      <c r="K619" s="5">
        <f>'90.1 Data-SI'!K619/Convert!$B$2*1000000</f>
        <v>0</v>
      </c>
      <c r="L619" s="5">
        <f>'90.1 Data-SI'!L619/Convert!$B$2*1000000</f>
        <v>1881672.809943056</v>
      </c>
      <c r="M619" s="5">
        <f>'90.1 Data-SI'!M619/Convert!$B$2*1000000</f>
        <v>2073340.3794054887</v>
      </c>
      <c r="N619" s="5">
        <f>'90.1 Data-SI'!N619/Convert!$B$2*1000000</f>
        <v>473169.24155393091</v>
      </c>
      <c r="O619" s="5">
        <f>'90.1 Data-SI'!O619/Convert!$B$2*1000000</f>
        <v>1259.9995886473882</v>
      </c>
      <c r="P619" s="5">
        <f t="shared" si="46"/>
        <v>471909.24196528352</v>
      </c>
      <c r="Q619" s="5">
        <f>'90.1 Data-SI'!Q619/Convert!$B$2*1000000</f>
        <v>1123419.1477437357</v>
      </c>
      <c r="R619" s="5">
        <f>'90.1 Data-SI'!R619/Convert!$B$2*1000000</f>
        <v>25060.28353568754</v>
      </c>
      <c r="S619" s="5">
        <f>'90.1 Data-SI'!S619/Convert!$B$2*1000000</f>
        <v>0</v>
      </c>
      <c r="T619" s="5">
        <f>'90.1 Data-SI'!T619/Convert!$B$2*1000000</f>
        <v>0</v>
      </c>
      <c r="U619" s="5">
        <f>'90.1 Data-SI'!U619/Convert!$B$2*1000000</f>
        <v>561202.49173527199</v>
      </c>
      <c r="V619" s="5">
        <f>'90.1 Data-SI'!V619/Convert!$B$2*1000000</f>
        <v>0</v>
      </c>
      <c r="W619" s="5">
        <f t="shared" si="47"/>
        <v>7188273.7492866479</v>
      </c>
      <c r="X619" s="5">
        <f t="shared" si="48"/>
        <v>2190395.788507509</v>
      </c>
      <c r="Y619" s="5">
        <f t="shared" si="49"/>
        <v>9378669.5377941579</v>
      </c>
      <c r="Z619" s="5">
        <f>'90.1 Data-SI'!Y619/Convert!$B$2*1000000</f>
        <v>27225552.693463918</v>
      </c>
      <c r="AA619" s="5">
        <f>'90.1 Data-SI'!Z619/Convert!$B$2*1000000</f>
        <v>2751588.8020720039</v>
      </c>
      <c r="AB619" s="5">
        <f t="shared" si="45"/>
        <v>29977141.495535921</v>
      </c>
    </row>
    <row r="620" spans="1:28" x14ac:dyDescent="0.25">
      <c r="A620" s="95">
        <v>2010</v>
      </c>
      <c r="B620" s="95" t="s">
        <v>55</v>
      </c>
      <c r="C620" s="52" t="s">
        <v>2</v>
      </c>
      <c r="D620" s="5">
        <f>'90.1 Data-SI'!D620*Convert!$B$1</f>
        <v>498588.4208013984</v>
      </c>
      <c r="E620" s="5">
        <f>'90.1 Data-SI'!E620/Convert!$B$2*1000000</f>
        <v>0</v>
      </c>
      <c r="F620" s="5">
        <f>'90.1 Data-SI'!F620/Convert!$B$2*1000000</f>
        <v>919704.82322311075</v>
      </c>
      <c r="G620" s="5">
        <f>'90.1 Data-SI'!G620/Convert!$B$2*1000000</f>
        <v>2569067.6674098498</v>
      </c>
      <c r="H620" s="5">
        <f>'90.1 Data-SI'!H620/Convert!$B$2*1000000</f>
        <v>3567403.3954030299</v>
      </c>
      <c r="I620" s="5">
        <f>'90.1 Data-SI'!I620/Convert!$B$2*1000000</f>
        <v>644619.8727479747</v>
      </c>
      <c r="J620" s="5">
        <f>'90.1 Data-SI'!J620/Convert!$B$2*1000000</f>
        <v>13928465.780817868</v>
      </c>
      <c r="K620" s="5">
        <f>'90.1 Data-SI'!K620/Convert!$B$2*1000000</f>
        <v>0</v>
      </c>
      <c r="L620" s="5">
        <f>'90.1 Data-SI'!L620/Convert!$B$2*1000000</f>
        <v>1881663.3317722783</v>
      </c>
      <c r="M620" s="5">
        <f>'90.1 Data-SI'!M620/Convert!$B$2*1000000</f>
        <v>2600355.1091463491</v>
      </c>
      <c r="N620" s="5">
        <f>'90.1 Data-SI'!N620/Convert!$B$2*1000000</f>
        <v>434109.69977988838</v>
      </c>
      <c r="O620" s="5">
        <f>'90.1 Data-SI'!O620/Convert!$B$2*1000000</f>
        <v>1259.9995886473882</v>
      </c>
      <c r="P620" s="5">
        <f t="shared" si="46"/>
        <v>432849.70019124099</v>
      </c>
      <c r="Q620" s="5">
        <f>'90.1 Data-SI'!Q620/Convert!$B$2*1000000</f>
        <v>801521.51179856912</v>
      </c>
      <c r="R620" s="5">
        <f>'90.1 Data-SI'!R620/Convert!$B$2*1000000</f>
        <v>1971478.478059788</v>
      </c>
      <c r="S620" s="5">
        <f>'90.1 Data-SI'!S620/Convert!$B$2*1000000</f>
        <v>0</v>
      </c>
      <c r="T620" s="5">
        <f>'90.1 Data-SI'!T620/Convert!$B$2*1000000</f>
        <v>0</v>
      </c>
      <c r="U620" s="5">
        <f>'90.1 Data-SI'!U620/Convert!$B$2*1000000</f>
        <v>548245.83228244109</v>
      </c>
      <c r="V620" s="5">
        <f>'90.1 Data-SI'!V620/Convert!$B$2*1000000</f>
        <v>0</v>
      </c>
      <c r="W620" s="5">
        <f t="shared" si="47"/>
        <v>8375272.4666057974</v>
      </c>
      <c r="X620" s="5">
        <f t="shared" si="48"/>
        <v>919704.82322311075</v>
      </c>
      <c r="Y620" s="5">
        <f t="shared" si="49"/>
        <v>9294977.2898289077</v>
      </c>
      <c r="Z620" s="5">
        <f>'90.1 Data-SI'!Y620/Convert!$B$2*1000000</f>
        <v>28398694.325106371</v>
      </c>
      <c r="AA620" s="5">
        <f>'90.1 Data-SI'!Z620/Convert!$B$2*1000000</f>
        <v>1467950.6555055517</v>
      </c>
      <c r="AB620" s="5">
        <f t="shared" si="45"/>
        <v>29866644.980611924</v>
      </c>
    </row>
    <row r="621" spans="1:28" x14ac:dyDescent="0.25">
      <c r="A621" s="95">
        <v>2010</v>
      </c>
      <c r="B621" s="95" t="s">
        <v>55</v>
      </c>
      <c r="C621" s="52" t="s">
        <v>18</v>
      </c>
      <c r="D621" s="5">
        <f>'90.1 Data-SI'!D621*Convert!$B$1</f>
        <v>498588.4208013984</v>
      </c>
      <c r="E621" s="5">
        <f>'90.1 Data-SI'!E621/Convert!$B$2*1000000</f>
        <v>0</v>
      </c>
      <c r="F621" s="5">
        <f>'90.1 Data-SI'!F621/Convert!$B$2*1000000</f>
        <v>1341625.5953831451</v>
      </c>
      <c r="G621" s="5">
        <f>'90.1 Data-SI'!G621/Convert!$B$2*1000000</f>
        <v>1321351.7880900907</v>
      </c>
      <c r="H621" s="5">
        <f>'90.1 Data-SI'!H621/Convert!$B$2*1000000</f>
        <v>3590283.6996598942</v>
      </c>
      <c r="I621" s="5">
        <f>'90.1 Data-SI'!I621/Convert!$B$2*1000000</f>
        <v>647349.58593189227</v>
      </c>
      <c r="J621" s="5">
        <f>'90.1 Data-SI'!J621/Convert!$B$2*1000000</f>
        <v>13928465.780817868</v>
      </c>
      <c r="K621" s="5">
        <f>'90.1 Data-SI'!K621/Convert!$B$2*1000000</f>
        <v>0</v>
      </c>
      <c r="L621" s="5">
        <f>'90.1 Data-SI'!L621/Convert!$B$2*1000000</f>
        <v>1881682.2881138336</v>
      </c>
      <c r="M621" s="5">
        <f>'90.1 Data-SI'!M621/Convert!$B$2*1000000</f>
        <v>2093765.8374309835</v>
      </c>
      <c r="N621" s="5">
        <f>'90.1 Data-SI'!N621/Convert!$B$2*1000000</f>
        <v>293121.9094647023</v>
      </c>
      <c r="O621" s="5">
        <f>'90.1 Data-SI'!O621/Convert!$B$2*1000000</f>
        <v>1259.9995886473882</v>
      </c>
      <c r="P621" s="5">
        <f t="shared" si="46"/>
        <v>291861.90987605491</v>
      </c>
      <c r="Q621" s="5">
        <f>'90.1 Data-SI'!Q621/Convert!$B$2*1000000</f>
        <v>441654.32371877169</v>
      </c>
      <c r="R621" s="5">
        <f>'90.1 Data-SI'!R621/Convert!$B$2*1000000</f>
        <v>851130.25764795963</v>
      </c>
      <c r="S621" s="5">
        <f>'90.1 Data-SI'!S621/Convert!$B$2*1000000</f>
        <v>0</v>
      </c>
      <c r="T621" s="5">
        <f>'90.1 Data-SI'!T621/Convert!$B$2*1000000</f>
        <v>0</v>
      </c>
      <c r="U621" s="5">
        <f>'90.1 Data-SI'!U621/Convert!$B$2*1000000</f>
        <v>575106.96826585208</v>
      </c>
      <c r="V621" s="5">
        <f>'90.1 Data-SI'!V621/Convert!$B$2*1000000</f>
        <v>0</v>
      </c>
      <c r="W621" s="5">
        <f t="shared" si="47"/>
        <v>4999764.11676386</v>
      </c>
      <c r="X621" s="5">
        <f t="shared" si="48"/>
        <v>1341625.5953831451</v>
      </c>
      <c r="Y621" s="5">
        <f t="shared" si="49"/>
        <v>6341389.7121470049</v>
      </c>
      <c r="Z621" s="5">
        <f>'90.1 Data-SI'!Y621/Convert!$B$2*1000000</f>
        <v>25048814.949046776</v>
      </c>
      <c r="AA621" s="5">
        <f>'90.1 Data-SI'!Z621/Convert!$B$2*1000000</f>
        <v>1916723.0854782197</v>
      </c>
      <c r="AB621" s="5">
        <f t="shared" si="45"/>
        <v>26965538.034524996</v>
      </c>
    </row>
    <row r="622" spans="1:28" x14ac:dyDescent="0.25">
      <c r="A622" s="95">
        <v>2010</v>
      </c>
      <c r="B622" s="95" t="s">
        <v>55</v>
      </c>
      <c r="C622" s="52" t="s">
        <v>4</v>
      </c>
      <c r="D622" s="5">
        <f>'90.1 Data-SI'!D622*Convert!$B$1</f>
        <v>498588.4208013984</v>
      </c>
      <c r="E622" s="5">
        <f>'90.1 Data-SI'!E622/Convert!$B$2*1000000</f>
        <v>0</v>
      </c>
      <c r="F622" s="5">
        <f>'90.1 Data-SI'!F622/Convert!$B$2*1000000</f>
        <v>3656469.766199118</v>
      </c>
      <c r="G622" s="5">
        <f>'90.1 Data-SI'!G622/Convert!$B$2*1000000</f>
        <v>1860877.7032572394</v>
      </c>
      <c r="H622" s="5">
        <f>'90.1 Data-SI'!H622/Convert!$B$2*1000000</f>
        <v>3576673.0464234171</v>
      </c>
      <c r="I622" s="5">
        <f>'90.1 Data-SI'!I622/Convert!$B$2*1000000</f>
        <v>645463.42994717148</v>
      </c>
      <c r="J622" s="5">
        <f>'90.1 Data-SI'!J622/Convert!$B$2*1000000</f>
        <v>13928465.780817868</v>
      </c>
      <c r="K622" s="5">
        <f>'90.1 Data-SI'!K622/Convert!$B$2*1000000</f>
        <v>0</v>
      </c>
      <c r="L622" s="5">
        <f>'90.1 Data-SI'!L622/Convert!$B$2*1000000</f>
        <v>1881672.809943056</v>
      </c>
      <c r="M622" s="5">
        <f>'90.1 Data-SI'!M622/Convert!$B$2*1000000</f>
        <v>2100561.6858784449</v>
      </c>
      <c r="N622" s="5">
        <f>'90.1 Data-SI'!N622/Convert!$B$2*1000000</f>
        <v>402831.73621416645</v>
      </c>
      <c r="O622" s="5">
        <f>'90.1 Data-SI'!O622/Convert!$B$2*1000000</f>
        <v>1259.9995886473882</v>
      </c>
      <c r="P622" s="5">
        <f t="shared" si="46"/>
        <v>401571.73662551906</v>
      </c>
      <c r="Q622" s="5">
        <f>'90.1 Data-SI'!Q622/Convert!$B$2*1000000</f>
        <v>615834.66809673305</v>
      </c>
      <c r="R622" s="5">
        <f>'90.1 Data-SI'!R622/Convert!$B$2*1000000</f>
        <v>1237536.3239047334</v>
      </c>
      <c r="S622" s="5">
        <f>'90.1 Data-SI'!S622/Convert!$B$2*1000000</f>
        <v>0</v>
      </c>
      <c r="T622" s="5">
        <f>'90.1 Data-SI'!T622/Convert!$B$2*1000000</f>
        <v>0</v>
      </c>
      <c r="U622" s="5">
        <f>'90.1 Data-SI'!U622/Convert!$B$2*1000000</f>
        <v>600726.46387741156</v>
      </c>
      <c r="V622" s="5">
        <f>'90.1 Data-SI'!V622/Convert!$B$2*1000000</f>
        <v>0</v>
      </c>
      <c r="W622" s="5">
        <f t="shared" si="47"/>
        <v>6216382.1177626699</v>
      </c>
      <c r="X622" s="5">
        <f t="shared" si="48"/>
        <v>3656469.766199118</v>
      </c>
      <c r="Y622" s="5">
        <f t="shared" si="49"/>
        <v>9872851.8839617874</v>
      </c>
      <c r="Z622" s="5">
        <f>'90.1 Data-SI'!Y622/Convert!$B$2*1000000</f>
        <v>26249926.662653606</v>
      </c>
      <c r="AA622" s="5">
        <f>'90.1 Data-SI'!Z622/Convert!$B$2*1000000</f>
        <v>4257196.2300765291</v>
      </c>
      <c r="AB622" s="5">
        <f t="shared" si="45"/>
        <v>30507122.892730135</v>
      </c>
    </row>
    <row r="623" spans="1:28" x14ac:dyDescent="0.25">
      <c r="A623" s="95">
        <v>2010</v>
      </c>
      <c r="B623" s="95" t="s">
        <v>55</v>
      </c>
      <c r="C623" s="52" t="s">
        <v>5</v>
      </c>
      <c r="D623" s="5">
        <f>'90.1 Data-SI'!D623*Convert!$B$1</f>
        <v>498588.4208013984</v>
      </c>
      <c r="E623" s="5">
        <f>'90.1 Data-SI'!E623/Convert!$B$2*1000000</f>
        <v>0</v>
      </c>
      <c r="F623" s="5">
        <f>'90.1 Data-SI'!F623/Convert!$B$2*1000000</f>
        <v>2046877.3265947329</v>
      </c>
      <c r="G623" s="5">
        <f>'90.1 Data-SI'!G623/Convert!$B$2*1000000</f>
        <v>2033854.3199464593</v>
      </c>
      <c r="H623" s="5">
        <f>'90.1 Data-SI'!H623/Convert!$B$2*1000000</f>
        <v>3575270.2771483478</v>
      </c>
      <c r="I623" s="5">
        <f>'90.1 Data-SI'!I623/Convert!$B$2*1000000</f>
        <v>646496.55056191818</v>
      </c>
      <c r="J623" s="5">
        <f>'90.1 Data-SI'!J623/Convert!$B$2*1000000</f>
        <v>13928465.780817868</v>
      </c>
      <c r="K623" s="5">
        <f>'90.1 Data-SI'!K623/Convert!$B$2*1000000</f>
        <v>0</v>
      </c>
      <c r="L623" s="5">
        <f>'90.1 Data-SI'!L623/Convert!$B$2*1000000</f>
        <v>1881672.809943056</v>
      </c>
      <c r="M623" s="5">
        <f>'90.1 Data-SI'!M623/Convert!$B$2*1000000</f>
        <v>2586355.8509079944</v>
      </c>
      <c r="N623" s="5">
        <f>'90.1 Data-SI'!N623/Convert!$B$2*1000000</f>
        <v>388804.04346347903</v>
      </c>
      <c r="O623" s="5">
        <f>'90.1 Data-SI'!O623/Convert!$B$2*1000000</f>
        <v>1259.9995886473882</v>
      </c>
      <c r="P623" s="5">
        <f t="shared" si="46"/>
        <v>387544.04387483164</v>
      </c>
      <c r="Q623" s="5">
        <f>'90.1 Data-SI'!Q623/Convert!$B$2*1000000</f>
        <v>599863.95033665979</v>
      </c>
      <c r="R623" s="5">
        <f>'90.1 Data-SI'!R623/Convert!$B$2*1000000</f>
        <v>2186765.64909973</v>
      </c>
      <c r="S623" s="5">
        <f>'90.1 Data-SI'!S623/Convert!$B$2*1000000</f>
        <v>0</v>
      </c>
      <c r="T623" s="5">
        <f>'90.1 Data-SI'!T623/Convert!$B$2*1000000</f>
        <v>0</v>
      </c>
      <c r="U623" s="5">
        <f>'90.1 Data-SI'!U623/Convert!$B$2*1000000</f>
        <v>589542.22235997161</v>
      </c>
      <c r="V623" s="5">
        <f>'90.1 Data-SI'!V623/Convert!$B$2*1000000</f>
        <v>0</v>
      </c>
      <c r="W623" s="5">
        <f t="shared" si="47"/>
        <v>7794383.8141656751</v>
      </c>
      <c r="X623" s="5">
        <f t="shared" si="48"/>
        <v>2046877.3265947329</v>
      </c>
      <c r="Y623" s="5">
        <f t="shared" si="49"/>
        <v>9841261.1407604087</v>
      </c>
      <c r="Z623" s="5">
        <f>'90.1 Data-SI'!Y623/Convert!$B$2*1000000</f>
        <v>27827568.188567068</v>
      </c>
      <c r="AA623" s="5">
        <f>'90.1 Data-SI'!Z623/Convert!$B$2*1000000</f>
        <v>2636429.027125482</v>
      </c>
      <c r="AB623" s="5">
        <f t="shared" si="45"/>
        <v>30463997.21569255</v>
      </c>
    </row>
    <row r="624" spans="1:28" x14ac:dyDescent="0.25">
      <c r="A624" s="95">
        <v>2010</v>
      </c>
      <c r="B624" s="95" t="s">
        <v>55</v>
      </c>
      <c r="C624" s="52" t="s">
        <v>15</v>
      </c>
      <c r="D624" s="5">
        <f>'90.1 Data-SI'!D624*Convert!$B$1</f>
        <v>498588.4208013984</v>
      </c>
      <c r="E624" s="5">
        <f>'90.1 Data-SI'!E624/Convert!$B$2*1000000</f>
        <v>0</v>
      </c>
      <c r="F624" s="5">
        <f>'90.1 Data-SI'!F624/Convert!$B$2*1000000</f>
        <v>1328820.586662754</v>
      </c>
      <c r="G624" s="5">
        <f>'90.1 Data-SI'!G624/Convert!$B$2*1000000</f>
        <v>908501.62536411569</v>
      </c>
      <c r="H624" s="5">
        <f>'90.1 Data-SI'!H624/Convert!$B$2*1000000</f>
        <v>3593875.9263845636</v>
      </c>
      <c r="I624" s="5">
        <f>'90.1 Data-SI'!I624/Convert!$B$2*1000000</f>
        <v>646875.6773930178</v>
      </c>
      <c r="J624" s="5">
        <f>'90.1 Data-SI'!J624/Convert!$B$2*1000000</f>
        <v>13928465.780817868</v>
      </c>
      <c r="K624" s="5">
        <f>'90.1 Data-SI'!K624/Convert!$B$2*1000000</f>
        <v>0</v>
      </c>
      <c r="L624" s="5">
        <f>'90.1 Data-SI'!L624/Convert!$B$2*1000000</f>
        <v>1881682.2881138336</v>
      </c>
      <c r="M624" s="5">
        <f>'90.1 Data-SI'!M624/Convert!$B$2*1000000</f>
        <v>2112001.8380068769</v>
      </c>
      <c r="N624" s="5">
        <f>'90.1 Data-SI'!N624/Convert!$B$2*1000000</f>
        <v>229959.3794034989</v>
      </c>
      <c r="O624" s="5">
        <f>'90.1 Data-SI'!O624/Convert!$B$2*1000000</f>
        <v>1259.9995886473882</v>
      </c>
      <c r="P624" s="5">
        <f t="shared" si="46"/>
        <v>228699.37981485151</v>
      </c>
      <c r="Q624" s="5">
        <f>'90.1 Data-SI'!Q624/Convert!$B$2*1000000</f>
        <v>281094.11074806558</v>
      </c>
      <c r="R624" s="5">
        <f>'90.1 Data-SI'!R624/Convert!$B$2*1000000</f>
        <v>945599.18578721746</v>
      </c>
      <c r="S624" s="5">
        <f>'90.1 Data-SI'!S624/Convert!$B$2*1000000</f>
        <v>0</v>
      </c>
      <c r="T624" s="5">
        <f>'90.1 Data-SI'!T624/Convert!$B$2*1000000</f>
        <v>0</v>
      </c>
      <c r="U624" s="5">
        <f>'90.1 Data-SI'!U624/Convert!$B$2*1000000</f>
        <v>597503.88581306441</v>
      </c>
      <c r="V624" s="5">
        <f>'90.1 Data-SI'!V624/Convert!$B$2*1000000</f>
        <v>0</v>
      </c>
      <c r="W624" s="5">
        <f t="shared" si="47"/>
        <v>4475896.1397211272</v>
      </c>
      <c r="X624" s="5">
        <f t="shared" si="48"/>
        <v>1328820.586662754</v>
      </c>
      <c r="Y624" s="5">
        <f t="shared" si="49"/>
        <v>5804716.7263838816</v>
      </c>
      <c r="Z624" s="5">
        <f>'90.1 Data-SI'!Y624/Convert!$B$2*1000000</f>
        <v>24528046.333848279</v>
      </c>
      <c r="AA624" s="5">
        <f>'90.1 Data-SI'!Z624/Convert!$B$2*1000000</f>
        <v>1926314.9943050409</v>
      </c>
      <c r="AB624" s="5">
        <f t="shared" si="45"/>
        <v>26454361.32815332</v>
      </c>
    </row>
    <row r="625" spans="1:28" x14ac:dyDescent="0.25">
      <c r="A625" s="95">
        <v>2010</v>
      </c>
      <c r="B625" s="95" t="s">
        <v>55</v>
      </c>
      <c r="C625" s="52" t="s">
        <v>16</v>
      </c>
      <c r="D625" s="5">
        <f>'90.1 Data-SI'!D625*Convert!$B$1</f>
        <v>498588.4208013984</v>
      </c>
      <c r="E625" s="5">
        <f>'90.1 Data-SI'!E625/Convert!$B$2*1000000</f>
        <v>0</v>
      </c>
      <c r="F625" s="5">
        <f>'90.1 Data-SI'!F625/Convert!$B$2*1000000</f>
        <v>5767978.7393255653</v>
      </c>
      <c r="G625" s="5">
        <f>'90.1 Data-SI'!G625/Convert!$B$2*1000000</f>
        <v>1958626.0784855096</v>
      </c>
      <c r="H625" s="5">
        <f>'90.1 Data-SI'!H625/Convert!$B$2*1000000</f>
        <v>3579232.1525333393</v>
      </c>
      <c r="I625" s="5">
        <f>'90.1 Data-SI'!I625/Convert!$B$2*1000000</f>
        <v>646174.2927554833</v>
      </c>
      <c r="J625" s="5">
        <f>'90.1 Data-SI'!J625/Convert!$B$2*1000000</f>
        <v>13928465.780817868</v>
      </c>
      <c r="K625" s="5">
        <f>'90.1 Data-SI'!K625/Convert!$B$2*1000000</f>
        <v>0</v>
      </c>
      <c r="L625" s="5">
        <f>'90.1 Data-SI'!L625/Convert!$B$2*1000000</f>
        <v>1881672.809943056</v>
      </c>
      <c r="M625" s="5">
        <f>'90.1 Data-SI'!M625/Convert!$B$2*1000000</f>
        <v>2172046.0498822858</v>
      </c>
      <c r="N625" s="5">
        <f>'90.1 Data-SI'!N625/Convert!$B$2*1000000</f>
        <v>439550.16980616853</v>
      </c>
      <c r="O625" s="5">
        <f>'90.1 Data-SI'!O625/Convert!$B$2*1000000</f>
        <v>1259.9995886473882</v>
      </c>
      <c r="P625" s="5">
        <f t="shared" si="46"/>
        <v>438290.17021752114</v>
      </c>
      <c r="Q625" s="5">
        <f>'90.1 Data-SI'!Q625/Convert!$B$2*1000000</f>
        <v>609218.90489404392</v>
      </c>
      <c r="R625" s="5">
        <f>'90.1 Data-SI'!R625/Convert!$B$2*1000000</f>
        <v>1293827.1801522553</v>
      </c>
      <c r="S625" s="5">
        <f>'90.1 Data-SI'!S625/Convert!$B$2*1000000</f>
        <v>0</v>
      </c>
      <c r="T625" s="5">
        <f>'90.1 Data-SI'!T625/Convert!$B$2*1000000</f>
        <v>0</v>
      </c>
      <c r="U625" s="5">
        <f>'90.1 Data-SI'!U625/Convert!$B$2*1000000</f>
        <v>630194.09682463272</v>
      </c>
      <c r="V625" s="5">
        <f>'90.1 Data-SI'!V625/Convert!$B$2*1000000</f>
        <v>0</v>
      </c>
      <c r="W625" s="5">
        <f t="shared" si="47"/>
        <v>6472008.3836316159</v>
      </c>
      <c r="X625" s="5">
        <f t="shared" si="48"/>
        <v>5767978.7393255653</v>
      </c>
      <c r="Y625" s="5">
        <f t="shared" si="49"/>
        <v>12239987.122957181</v>
      </c>
      <c r="Z625" s="5">
        <f>'90.1 Data-SI'!Y625/Convert!$B$2*1000000</f>
        <v>26508822.897440791</v>
      </c>
      <c r="AA625" s="5">
        <f>'90.1 Data-SI'!Z625/Convert!$B$2*1000000</f>
        <v>6398182.314320975</v>
      </c>
      <c r="AB625" s="5">
        <f t="shared" si="45"/>
        <v>32907005.211761765</v>
      </c>
    </row>
    <row r="626" spans="1:28" x14ac:dyDescent="0.25">
      <c r="A626" s="95">
        <v>2010</v>
      </c>
      <c r="B626" s="95" t="s">
        <v>55</v>
      </c>
      <c r="C626" s="52" t="s">
        <v>9</v>
      </c>
      <c r="D626" s="5">
        <f>'90.1 Data-SI'!D626*Convert!$B$1</f>
        <v>498588.4208013984</v>
      </c>
      <c r="E626" s="5">
        <f>'90.1 Data-SI'!E626/Convert!$B$2*1000000</f>
        <v>0</v>
      </c>
      <c r="F626" s="5">
        <f>'90.1 Data-SI'!F626/Convert!$B$2*1000000</f>
        <v>3805618.2615537238</v>
      </c>
      <c r="G626" s="5">
        <f>'90.1 Data-SI'!G626/Convert!$B$2*1000000</f>
        <v>1548979.5374823269</v>
      </c>
      <c r="H626" s="5">
        <f>'90.1 Data-SI'!H626/Convert!$B$2*1000000</f>
        <v>3582037.6910834769</v>
      </c>
      <c r="I626" s="5">
        <f>'90.1 Data-SI'!I626/Convert!$B$2*1000000</f>
        <v>645226.47567773412</v>
      </c>
      <c r="J626" s="5">
        <f>'90.1 Data-SI'!J626/Convert!$B$2*1000000</f>
        <v>13928465.780817868</v>
      </c>
      <c r="K626" s="5">
        <f>'90.1 Data-SI'!K626/Convert!$B$2*1000000</f>
        <v>0</v>
      </c>
      <c r="L626" s="5">
        <f>'90.1 Data-SI'!L626/Convert!$B$2*1000000</f>
        <v>1881672.809943056</v>
      </c>
      <c r="M626" s="5">
        <f>'90.1 Data-SI'!M626/Convert!$B$2*1000000</f>
        <v>2381504.1458940702</v>
      </c>
      <c r="N626" s="5">
        <f>'90.1 Data-SI'!N626/Convert!$B$2*1000000</f>
        <v>330797.638305231</v>
      </c>
      <c r="O626" s="5">
        <f>'90.1 Data-SI'!O626/Convert!$B$2*1000000</f>
        <v>1259.9995886473882</v>
      </c>
      <c r="P626" s="5">
        <f t="shared" si="46"/>
        <v>329537.63871658361</v>
      </c>
      <c r="Q626" s="5">
        <f>'90.1 Data-SI'!Q626/Convert!$B$2*1000000</f>
        <v>454364.55073138775</v>
      </c>
      <c r="R626" s="5">
        <f>'90.1 Data-SI'!R626/Convert!$B$2*1000000</f>
        <v>2218015.1781531195</v>
      </c>
      <c r="S626" s="5">
        <f>'90.1 Data-SI'!S626/Convert!$B$2*1000000</f>
        <v>0</v>
      </c>
      <c r="T626" s="5">
        <f>'90.1 Data-SI'!T626/Convert!$B$2*1000000</f>
        <v>0</v>
      </c>
      <c r="U626" s="5">
        <f>'90.1 Data-SI'!U626/Convert!$B$2*1000000</f>
        <v>622772.68910585681</v>
      </c>
      <c r="V626" s="5">
        <f>'90.1 Data-SI'!V626/Convert!$B$2*1000000</f>
        <v>0</v>
      </c>
      <c r="W626" s="5">
        <f t="shared" si="47"/>
        <v>6932401.050977488</v>
      </c>
      <c r="X626" s="5">
        <f t="shared" si="48"/>
        <v>3805618.2615537238</v>
      </c>
      <c r="Y626" s="5">
        <f t="shared" si="49"/>
        <v>10738019.312531212</v>
      </c>
      <c r="Z626" s="5">
        <f>'90.1 Data-SI'!Y626/Convert!$B$2*1000000</f>
        <v>26971063.808088273</v>
      </c>
      <c r="AA626" s="5">
        <f>'90.1 Data-SI'!Z626/Convert!$B$2*1000000</f>
        <v>4428381.4724888029</v>
      </c>
      <c r="AB626" s="5">
        <f t="shared" si="45"/>
        <v>31399445.280577075</v>
      </c>
    </row>
    <row r="627" spans="1:28" x14ac:dyDescent="0.25">
      <c r="A627" s="95">
        <v>2010</v>
      </c>
      <c r="B627" s="95" t="s">
        <v>55</v>
      </c>
      <c r="C627" s="52" t="s">
        <v>12</v>
      </c>
      <c r="D627" s="5">
        <f>'90.1 Data-SI'!D627*Convert!$B$1</f>
        <v>498588.4208013984</v>
      </c>
      <c r="E627" s="5">
        <f>'90.1 Data-SI'!E627/Convert!$B$2*1000000</f>
        <v>0</v>
      </c>
      <c r="F627" s="5">
        <f>'90.1 Data-SI'!F627/Convert!$B$2*1000000</f>
        <v>6392343.7611220405</v>
      </c>
      <c r="G627" s="5">
        <f>'90.1 Data-SI'!G627/Convert!$B$2*1000000</f>
        <v>1688393.9514484492</v>
      </c>
      <c r="H627" s="5">
        <f>'90.1 Data-SI'!H627/Convert!$B$2*1000000</f>
        <v>3580691.7908330732</v>
      </c>
      <c r="I627" s="5">
        <f>'90.1 Data-SI'!I627/Convert!$B$2*1000000</f>
        <v>647017.84995468007</v>
      </c>
      <c r="J627" s="5">
        <f>'90.1 Data-SI'!J627/Convert!$B$2*1000000</f>
        <v>13928465.780817868</v>
      </c>
      <c r="K627" s="5">
        <f>'90.1 Data-SI'!K627/Convert!$B$2*1000000</f>
        <v>0</v>
      </c>
      <c r="L627" s="5">
        <f>'90.1 Data-SI'!L627/Convert!$B$2*1000000</f>
        <v>1881672.809943056</v>
      </c>
      <c r="M627" s="5">
        <f>'90.1 Data-SI'!M627/Convert!$B$2*1000000</f>
        <v>2197712.9363477328</v>
      </c>
      <c r="N627" s="5">
        <f>'90.1 Data-SI'!N627/Convert!$B$2*1000000</f>
        <v>383486.78965730633</v>
      </c>
      <c r="O627" s="5">
        <f>'90.1 Data-SI'!O627/Convert!$B$2*1000000</f>
        <v>1259.9995886473882</v>
      </c>
      <c r="P627" s="5">
        <f t="shared" si="46"/>
        <v>382226.79006865894</v>
      </c>
      <c r="Q627" s="5">
        <f>'90.1 Data-SI'!Q627/Convert!$B$2*1000000</f>
        <v>493244.00726065785</v>
      </c>
      <c r="R627" s="5">
        <f>'90.1 Data-SI'!R627/Convert!$B$2*1000000</f>
        <v>1480329.1465409556</v>
      </c>
      <c r="S627" s="5">
        <f>'90.1 Data-SI'!S627/Convert!$B$2*1000000</f>
        <v>0</v>
      </c>
      <c r="T627" s="5">
        <f>'90.1 Data-SI'!T627/Convert!$B$2*1000000</f>
        <v>0</v>
      </c>
      <c r="U627" s="5">
        <f>'90.1 Data-SI'!U627/Convert!$B$2*1000000</f>
        <v>665320.19772601628</v>
      </c>
      <c r="V627" s="5">
        <f>'90.1 Data-SI'!V627/Convert!$B$2*1000000</f>
        <v>0</v>
      </c>
      <c r="W627" s="5">
        <f t="shared" si="47"/>
        <v>6241906.8316664547</v>
      </c>
      <c r="X627" s="5">
        <f t="shared" si="48"/>
        <v>6392343.7611220405</v>
      </c>
      <c r="Y627" s="5">
        <f t="shared" si="49"/>
        <v>12634250.592788495</v>
      </c>
      <c r="Z627" s="5">
        <f>'90.1 Data-SI'!Y627/Convert!$B$2*1000000</f>
        <v>26281005.584633004</v>
      </c>
      <c r="AA627" s="5">
        <f>'90.1 Data-SI'!Z627/Convert!$B$2*1000000</f>
        <v>7057663.9588480564</v>
      </c>
      <c r="AB627" s="5">
        <f t="shared" si="45"/>
        <v>33338669.543481059</v>
      </c>
    </row>
    <row r="628" spans="1:28" x14ac:dyDescent="0.25">
      <c r="A628" s="95">
        <v>2010</v>
      </c>
      <c r="B628" s="95" t="s">
        <v>55</v>
      </c>
      <c r="C628" s="52" t="s">
        <v>8</v>
      </c>
      <c r="D628" s="5">
        <f>'90.1 Data-SI'!D628*Convert!$B$1</f>
        <v>498588.4208013984</v>
      </c>
      <c r="E628" s="5">
        <f>'90.1 Data-SI'!E628/Convert!$B$2*1000000</f>
        <v>0</v>
      </c>
      <c r="F628" s="5">
        <f>'90.1 Data-SI'!F628/Convert!$B$2*1000000</f>
        <v>9562905.6242422778</v>
      </c>
      <c r="G628" s="5">
        <f>'90.1 Data-SI'!G628/Convert!$B$2*1000000</f>
        <v>1057688.0334018322</v>
      </c>
      <c r="H628" s="5">
        <f>'90.1 Data-SI'!H628/Convert!$B$2*1000000</f>
        <v>3665104.3797774124</v>
      </c>
      <c r="I628" s="5">
        <f>'90.1 Data-SI'!I628/Convert!$B$2*1000000</f>
        <v>655121.68596943538</v>
      </c>
      <c r="J628" s="5">
        <f>'90.1 Data-SI'!J628/Convert!$B$2*1000000</f>
        <v>13928465.780817868</v>
      </c>
      <c r="K628" s="5">
        <f>'90.1 Data-SI'!K628/Convert!$B$2*1000000</f>
        <v>0</v>
      </c>
      <c r="L628" s="5">
        <f>'90.1 Data-SI'!L628/Convert!$B$2*1000000</f>
        <v>1881739.1571384983</v>
      </c>
      <c r="M628" s="5">
        <f>'90.1 Data-SI'!M628/Convert!$B$2*1000000</f>
        <v>2186111.6553160832</v>
      </c>
      <c r="N628" s="5">
        <f>'90.1 Data-SI'!N628/Convert!$B$2*1000000</f>
        <v>298192.73083066021</v>
      </c>
      <c r="O628" s="5">
        <f>'90.1 Data-SI'!O628/Convert!$B$2*1000000</f>
        <v>1259.9995886473882</v>
      </c>
      <c r="P628" s="5">
        <f t="shared" si="46"/>
        <v>296932.73124201281</v>
      </c>
      <c r="Q628" s="5">
        <f>'90.1 Data-SI'!Q628/Convert!$B$2*1000000</f>
        <v>278042.1397577133</v>
      </c>
      <c r="R628" s="5">
        <f>'90.1 Data-SI'!R628/Convert!$B$2*1000000</f>
        <v>1845996.9751365781</v>
      </c>
      <c r="S628" s="5">
        <f>'90.1 Data-SI'!S628/Convert!$B$2*1000000</f>
        <v>0</v>
      </c>
      <c r="T628" s="5">
        <f>'90.1 Data-SI'!T628/Convert!$B$2*1000000</f>
        <v>0</v>
      </c>
      <c r="U628" s="5">
        <f>'90.1 Data-SI'!U628/Convert!$B$2*1000000</f>
        <v>713194.43832312583</v>
      </c>
      <c r="V628" s="5">
        <f>'90.1 Data-SI'!V628/Convert!$B$2*1000000</f>
        <v>0</v>
      </c>
      <c r="W628" s="5">
        <f t="shared" si="47"/>
        <v>5664771.5348542202</v>
      </c>
      <c r="X628" s="5">
        <f t="shared" si="48"/>
        <v>9562905.6242422778</v>
      </c>
      <c r="Y628" s="5">
        <f t="shared" si="49"/>
        <v>15227677.159096498</v>
      </c>
      <c r="Z628" s="5">
        <f>'90.1 Data-SI'!Y628/Convert!$B$2*1000000</f>
        <v>25796472.016316857</v>
      </c>
      <c r="AA628" s="5">
        <f>'90.1 Data-SI'!Z628/Convert!$B$2*1000000</f>
        <v>10276100.062565405</v>
      </c>
      <c r="AB628" s="5">
        <f t="shared" si="45"/>
        <v>36072572.078882262</v>
      </c>
    </row>
    <row r="629" spans="1:28" x14ac:dyDescent="0.25">
      <c r="A629" s="95">
        <v>2013</v>
      </c>
      <c r="B629" s="95" t="s">
        <v>55</v>
      </c>
      <c r="C629" s="52" t="s">
        <v>10</v>
      </c>
      <c r="D629" s="5">
        <f>'90.1 Data-SI'!D629*Convert!$B$1</f>
        <v>498588.4208013984</v>
      </c>
      <c r="E629" s="5">
        <f>'90.1 Data-SI'!E629/Convert!$B$2*1000000</f>
        <v>0</v>
      </c>
      <c r="F629" s="5">
        <f>'90.1 Data-SI'!F629/Convert!$B$2*1000000</f>
        <v>14141.430800017324</v>
      </c>
      <c r="G629" s="5">
        <f>'90.1 Data-SI'!G629/Convert!$B$2*1000000</f>
        <v>7881279.0867289593</v>
      </c>
      <c r="H629" s="5">
        <f>'90.1 Data-SI'!H629/Convert!$B$2*1000000</f>
        <v>3221838.7670264672</v>
      </c>
      <c r="I629" s="5">
        <f>'90.1 Data-SI'!I629/Convert!$B$2*1000000</f>
        <v>645833.07860749366</v>
      </c>
      <c r="J629" s="5">
        <f>'90.1 Data-SI'!J629/Convert!$B$2*1000000</f>
        <v>13910457.256340636</v>
      </c>
      <c r="K629" s="5">
        <f>'90.1 Data-SI'!K629/Convert!$B$2*1000000</f>
        <v>0</v>
      </c>
      <c r="L629" s="5">
        <f>'90.1 Data-SI'!L629/Convert!$B$2*1000000</f>
        <v>1877388.6767516299</v>
      </c>
      <c r="M629" s="5">
        <f>'90.1 Data-SI'!M629/Convert!$B$2*1000000</f>
        <v>2294864.1868170206</v>
      </c>
      <c r="N629" s="5">
        <f>'90.1 Data-SI'!N629/Convert!$B$2*1000000</f>
        <v>877195.22728606127</v>
      </c>
      <c r="O629" s="5">
        <f>'90.1 Data-SI'!O629/Convert!$B$2*1000000</f>
        <v>1259.9995886473882</v>
      </c>
      <c r="P629" s="5">
        <f t="shared" si="46"/>
        <v>875935.22769741388</v>
      </c>
      <c r="Q629" s="5">
        <f>'90.1 Data-SI'!Q629/Convert!$B$2*1000000</f>
        <v>2597549.5705962121</v>
      </c>
      <c r="R629" s="5">
        <f>'90.1 Data-SI'!R629/Convert!$B$2*1000000</f>
        <v>0</v>
      </c>
      <c r="S629" s="5">
        <f>'90.1 Data-SI'!S629/Convert!$B$2*1000000</f>
        <v>121955.62339398317</v>
      </c>
      <c r="T629" s="5">
        <f>'90.1 Data-SI'!T629/Convert!$B$2*1000000</f>
        <v>0</v>
      </c>
      <c r="U629" s="5">
        <f>'90.1 Data-SI'!U629/Convert!$B$2*1000000</f>
        <v>395865.28069271019</v>
      </c>
      <c r="V629" s="5">
        <f>'90.1 Data-SI'!V629/Convert!$B$2*1000000</f>
        <v>0</v>
      </c>
      <c r="W629" s="5">
        <f t="shared" si="47"/>
        <v>13771583.695233589</v>
      </c>
      <c r="X629" s="5">
        <f t="shared" si="48"/>
        <v>14141.430800017324</v>
      </c>
      <c r="Y629" s="5">
        <f t="shared" si="49"/>
        <v>13785725.126033606</v>
      </c>
      <c r="Z629" s="5">
        <f>'90.1 Data-SI'!Y629/Convert!$B$2*1000000</f>
        <v>33428351.995377682</v>
      </c>
      <c r="AA629" s="5">
        <f>'90.1 Data-SI'!Z629/Convert!$B$2*1000000</f>
        <v>410006.71149272751</v>
      </c>
      <c r="AB629" s="5">
        <f t="shared" si="45"/>
        <v>33838358.706870407</v>
      </c>
    </row>
    <row r="630" spans="1:28" x14ac:dyDescent="0.25">
      <c r="A630" s="95">
        <v>2013</v>
      </c>
      <c r="B630" s="95" t="s">
        <v>55</v>
      </c>
      <c r="C630" s="52" t="s">
        <v>6</v>
      </c>
      <c r="D630" s="5">
        <f>'90.1 Data-SI'!D630*Convert!$B$1</f>
        <v>498588.4208013984</v>
      </c>
      <c r="E630" s="5">
        <f>'90.1 Data-SI'!E630/Convert!$B$2*1000000</f>
        <v>0</v>
      </c>
      <c r="F630" s="5">
        <f>'90.1 Data-SI'!F630/Convert!$B$2*1000000</f>
        <v>14046.649092242411</v>
      </c>
      <c r="G630" s="5">
        <f>'90.1 Data-SI'!G630/Convert!$B$2*1000000</f>
        <v>7811462.880781956</v>
      </c>
      <c r="H630" s="5">
        <f>'90.1 Data-SI'!H630/Convert!$B$2*1000000</f>
        <v>3224843.3471629322</v>
      </c>
      <c r="I630" s="5">
        <f>'90.1 Data-SI'!I630/Convert!$B$2*1000000</f>
        <v>645558.21165494644</v>
      </c>
      <c r="J630" s="5">
        <f>'90.1 Data-SI'!J630/Convert!$B$2*1000000</f>
        <v>13910457.256340636</v>
      </c>
      <c r="K630" s="5">
        <f>'90.1 Data-SI'!K630/Convert!$B$2*1000000</f>
        <v>0</v>
      </c>
      <c r="L630" s="5">
        <f>'90.1 Data-SI'!L630/Convert!$B$2*1000000</f>
        <v>1877388.6767516299</v>
      </c>
      <c r="M630" s="5">
        <f>'90.1 Data-SI'!M630/Convert!$B$2*1000000</f>
        <v>2244080.1477912213</v>
      </c>
      <c r="N630" s="5">
        <f>'90.1 Data-SI'!N630/Convert!$B$2*1000000</f>
        <v>869489.4744439607</v>
      </c>
      <c r="O630" s="5">
        <f>'90.1 Data-SI'!O630/Convert!$B$2*1000000</f>
        <v>1259.9995886473882</v>
      </c>
      <c r="P630" s="5">
        <f t="shared" si="46"/>
        <v>868229.47485531331</v>
      </c>
      <c r="Q630" s="5">
        <f>'90.1 Data-SI'!Q630/Convert!$B$2*1000000</f>
        <v>2239378.9750855854</v>
      </c>
      <c r="R630" s="5">
        <f>'90.1 Data-SI'!R630/Convert!$B$2*1000000</f>
        <v>16975.403862487288</v>
      </c>
      <c r="S630" s="5">
        <f>'90.1 Data-SI'!S630/Convert!$B$2*1000000</f>
        <v>0</v>
      </c>
      <c r="T630" s="5">
        <f>'90.1 Data-SI'!T630/Convert!$B$2*1000000</f>
        <v>0</v>
      </c>
      <c r="U630" s="5">
        <f>'90.1 Data-SI'!U630/Convert!$B$2*1000000</f>
        <v>395107.02703051089</v>
      </c>
      <c r="V630" s="5">
        <f>'90.1 Data-SI'!V630/Convert!$B$2*1000000</f>
        <v>0</v>
      </c>
      <c r="W630" s="5">
        <f t="shared" si="47"/>
        <v>13180126.882376563</v>
      </c>
      <c r="X630" s="5">
        <f t="shared" si="48"/>
        <v>14046.649092242411</v>
      </c>
      <c r="Y630" s="5">
        <f t="shared" si="49"/>
        <v>13194173.531468805</v>
      </c>
      <c r="Z630" s="5">
        <f>'90.1 Data-SI'!Y630/Convert!$B$2*1000000</f>
        <v>32839643.852046136</v>
      </c>
      <c r="AA630" s="5">
        <f>'90.1 Data-SI'!Z630/Convert!$B$2*1000000</f>
        <v>409153.6761227533</v>
      </c>
      <c r="AB630" s="5">
        <f t="shared" si="45"/>
        <v>33248797.528168891</v>
      </c>
    </row>
    <row r="631" spans="1:28" x14ac:dyDescent="0.25">
      <c r="A631" s="95">
        <v>2013</v>
      </c>
      <c r="B631" s="95" t="s">
        <v>55</v>
      </c>
      <c r="C631" s="52" t="s">
        <v>11</v>
      </c>
      <c r="D631" s="5">
        <f>'90.1 Data-SI'!D631*Convert!$B$1</f>
        <v>498588.4208013984</v>
      </c>
      <c r="E631" s="5">
        <f>'90.1 Data-SI'!E631/Convert!$B$2*1000000</f>
        <v>0</v>
      </c>
      <c r="F631" s="5">
        <f>'90.1 Data-SI'!F631/Convert!$B$2*1000000</f>
        <v>15174.551414763901</v>
      </c>
      <c r="G631" s="5">
        <f>'90.1 Data-SI'!G631/Convert!$B$2*1000000</f>
        <v>6171379.1657863809</v>
      </c>
      <c r="H631" s="5">
        <f>'90.1 Data-SI'!H631/Convert!$B$2*1000000</f>
        <v>3229260.174745243</v>
      </c>
      <c r="I631" s="5">
        <f>'90.1 Data-SI'!I631/Convert!$B$2*1000000</f>
        <v>645652.99336272129</v>
      </c>
      <c r="J631" s="5">
        <f>'90.1 Data-SI'!J631/Convert!$B$2*1000000</f>
        <v>13910457.256340636</v>
      </c>
      <c r="K631" s="5">
        <f>'90.1 Data-SI'!K631/Convert!$B$2*1000000</f>
        <v>0</v>
      </c>
      <c r="L631" s="5">
        <f>'90.1 Data-SI'!L631/Convert!$B$2*1000000</f>
        <v>1877388.6767516299</v>
      </c>
      <c r="M631" s="5">
        <f>'90.1 Data-SI'!M631/Convert!$B$2*1000000</f>
        <v>2179533.8047965043</v>
      </c>
      <c r="N631" s="5">
        <f>'90.1 Data-SI'!N631/Convert!$B$2*1000000</f>
        <v>678371.63888662204</v>
      </c>
      <c r="O631" s="5">
        <f>'90.1 Data-SI'!O631/Convert!$B$2*1000000</f>
        <v>1259.9995886473882</v>
      </c>
      <c r="P631" s="5">
        <f t="shared" si="46"/>
        <v>677111.63929797465</v>
      </c>
      <c r="Q631" s="5">
        <f>'90.1 Data-SI'!Q631/Convert!$B$2*1000000</f>
        <v>2213494.0906922561</v>
      </c>
      <c r="R631" s="5">
        <f>'90.1 Data-SI'!R631/Convert!$B$2*1000000</f>
        <v>0</v>
      </c>
      <c r="S631" s="5">
        <f>'90.1 Data-SI'!S631/Convert!$B$2*1000000</f>
        <v>112069.89127305955</v>
      </c>
      <c r="T631" s="5">
        <f>'90.1 Data-SI'!T631/Convert!$B$2*1000000</f>
        <v>0</v>
      </c>
      <c r="U631" s="5">
        <f>'90.1 Data-SI'!U631/Convert!$B$2*1000000</f>
        <v>424584.13814850943</v>
      </c>
      <c r="V631" s="5">
        <f>'90.1 Data-SI'!V631/Convert!$B$2*1000000</f>
        <v>0</v>
      </c>
      <c r="W631" s="5">
        <f t="shared" si="47"/>
        <v>11353588.591846175</v>
      </c>
      <c r="X631" s="5">
        <f t="shared" si="48"/>
        <v>15174.551414763901</v>
      </c>
      <c r="Y631" s="5">
        <f t="shared" si="49"/>
        <v>11368763.143260939</v>
      </c>
      <c r="Z631" s="5">
        <f>'90.1 Data-SI'!Y631/Convert!$B$2*1000000</f>
        <v>31017607.692635052</v>
      </c>
      <c r="AA631" s="5">
        <f>'90.1 Data-SI'!Z631/Convert!$B$2*1000000</f>
        <v>439758.68956327334</v>
      </c>
      <c r="AB631" s="5">
        <f t="shared" si="45"/>
        <v>31457366.382198326</v>
      </c>
    </row>
    <row r="632" spans="1:28" x14ac:dyDescent="0.25">
      <c r="A632" s="95">
        <v>2013</v>
      </c>
      <c r="B632" s="95" t="s">
        <v>55</v>
      </c>
      <c r="C632" s="52" t="s">
        <v>13</v>
      </c>
      <c r="D632" s="5">
        <f>'90.1 Data-SI'!D632*Convert!$B$1</f>
        <v>498588.4208013984</v>
      </c>
      <c r="E632" s="5">
        <f>'90.1 Data-SI'!E632/Convert!$B$2*1000000</f>
        <v>0</v>
      </c>
      <c r="F632" s="5">
        <f>'90.1 Data-SI'!F632/Convert!$B$2*1000000</f>
        <v>89919.406166061905</v>
      </c>
      <c r="G632" s="5">
        <f>'90.1 Data-SI'!G632/Convert!$B$2*1000000</f>
        <v>6761035.1261956831</v>
      </c>
      <c r="H632" s="5">
        <f>'90.1 Data-SI'!H632/Convert!$B$2*1000000</f>
        <v>3230539.7278002044</v>
      </c>
      <c r="I632" s="5">
        <f>'90.1 Data-SI'!I632/Convert!$B$2*1000000</f>
        <v>644600.91640641983</v>
      </c>
      <c r="J632" s="5">
        <f>'90.1 Data-SI'!J632/Convert!$B$2*1000000</f>
        <v>13910457.256340636</v>
      </c>
      <c r="K632" s="5">
        <f>'90.1 Data-SI'!K632/Convert!$B$2*1000000</f>
        <v>0</v>
      </c>
      <c r="L632" s="5">
        <f>'90.1 Data-SI'!L632/Convert!$B$2*1000000</f>
        <v>1877388.6767516299</v>
      </c>
      <c r="M632" s="5">
        <f>'90.1 Data-SI'!M632/Convert!$B$2*1000000</f>
        <v>2205797.8160209325</v>
      </c>
      <c r="N632" s="5">
        <f>'90.1 Data-SI'!N632/Convert!$B$2*1000000</f>
        <v>747040.98616954801</v>
      </c>
      <c r="O632" s="5">
        <f>'90.1 Data-SI'!O632/Convert!$B$2*1000000</f>
        <v>1259.9995886473882</v>
      </c>
      <c r="P632" s="5">
        <f t="shared" si="46"/>
        <v>745780.98658090062</v>
      </c>
      <c r="Q632" s="5">
        <f>'90.1 Data-SI'!Q632/Convert!$B$2*1000000</f>
        <v>1958284.8643375197</v>
      </c>
      <c r="R632" s="5">
        <f>'90.1 Data-SI'!R632/Convert!$B$2*1000000</f>
        <v>100705.56451084724</v>
      </c>
      <c r="S632" s="5">
        <f>'90.1 Data-SI'!S632/Convert!$B$2*1000000</f>
        <v>0</v>
      </c>
      <c r="T632" s="5">
        <f>'90.1 Data-SI'!T632/Convert!$B$2*1000000</f>
        <v>0</v>
      </c>
      <c r="U632" s="5">
        <f>'90.1 Data-SI'!U632/Convert!$B$2*1000000</f>
        <v>425873.1693742483</v>
      </c>
      <c r="V632" s="5">
        <f>'90.1 Data-SI'!V632/Convert!$B$2*1000000</f>
        <v>0</v>
      </c>
      <c r="W632" s="5">
        <f t="shared" si="47"/>
        <v>11771604.357645884</v>
      </c>
      <c r="X632" s="5">
        <f t="shared" si="48"/>
        <v>89919.406166061905</v>
      </c>
      <c r="Y632" s="5">
        <f t="shared" si="49"/>
        <v>11861523.763811946</v>
      </c>
      <c r="Z632" s="5">
        <f>'90.1 Data-SI'!Y632/Convert!$B$2*1000000</f>
        <v>31435850.934533421</v>
      </c>
      <c r="AA632" s="5">
        <f>'90.1 Data-SI'!Z632/Convert!$B$2*1000000</f>
        <v>515792.57554031024</v>
      </c>
      <c r="AB632" s="5">
        <f t="shared" si="45"/>
        <v>31951643.510073733</v>
      </c>
    </row>
    <row r="633" spans="1:28" x14ac:dyDescent="0.25">
      <c r="A633" s="95">
        <v>2013</v>
      </c>
      <c r="B633" s="95" t="s">
        <v>55</v>
      </c>
      <c r="C633" s="52" t="s">
        <v>19</v>
      </c>
      <c r="D633" s="5">
        <f>'90.1 Data-SI'!D633*Convert!$B$1</f>
        <v>498588.4208013984</v>
      </c>
      <c r="E633" s="5">
        <f>'90.1 Data-SI'!E633/Convert!$B$2*1000000</f>
        <v>0</v>
      </c>
      <c r="F633" s="5">
        <f>'90.1 Data-SI'!F633/Convert!$B$2*1000000</f>
        <v>150873.52243610978</v>
      </c>
      <c r="G633" s="5">
        <f>'90.1 Data-SI'!G633/Convert!$B$2*1000000</f>
        <v>5184483.5899216337</v>
      </c>
      <c r="H633" s="5">
        <f>'90.1 Data-SI'!H633/Convert!$B$2*1000000</f>
        <v>3228748.3535232586</v>
      </c>
      <c r="I633" s="5">
        <f>'90.1 Data-SI'!I633/Convert!$B$2*1000000</f>
        <v>644316.57128309493</v>
      </c>
      <c r="J633" s="5">
        <f>'90.1 Data-SI'!J633/Convert!$B$2*1000000</f>
        <v>13910457.256340636</v>
      </c>
      <c r="K633" s="5">
        <f>'90.1 Data-SI'!K633/Convert!$B$2*1000000</f>
        <v>0</v>
      </c>
      <c r="L633" s="5">
        <f>'90.1 Data-SI'!L633/Convert!$B$2*1000000</f>
        <v>1877388.6767516299</v>
      </c>
      <c r="M633" s="5">
        <f>'90.1 Data-SI'!M633/Convert!$B$2*1000000</f>
        <v>2027939.9413813048</v>
      </c>
      <c r="N633" s="5">
        <f>'90.1 Data-SI'!N633/Convert!$B$2*1000000</f>
        <v>591892.80871278944</v>
      </c>
      <c r="O633" s="5">
        <f>'90.1 Data-SI'!O633/Convert!$B$2*1000000</f>
        <v>1259.9995886473882</v>
      </c>
      <c r="P633" s="5">
        <f t="shared" si="46"/>
        <v>590632.80912414205</v>
      </c>
      <c r="Q633" s="5">
        <f>'90.1 Data-SI'!Q633/Convert!$B$2*1000000</f>
        <v>1900449.0662532665</v>
      </c>
      <c r="R633" s="5">
        <f>'90.1 Data-SI'!R633/Convert!$B$2*1000000</f>
        <v>4786.4762426332099</v>
      </c>
      <c r="S633" s="5">
        <f>'90.1 Data-SI'!S633/Convert!$B$2*1000000</f>
        <v>62375.841886671602</v>
      </c>
      <c r="T633" s="5">
        <f>'90.1 Data-SI'!T633/Convert!$B$2*1000000</f>
        <v>0</v>
      </c>
      <c r="U633" s="5">
        <f>'90.1 Data-SI'!U633/Convert!$B$2*1000000</f>
        <v>457634.51964962232</v>
      </c>
      <c r="V633" s="5">
        <f>'90.1 Data-SI'!V633/Convert!$B$2*1000000</f>
        <v>0</v>
      </c>
      <c r="W633" s="5">
        <f t="shared" si="47"/>
        <v>9770667.7248096522</v>
      </c>
      <c r="X633" s="5">
        <f t="shared" si="48"/>
        <v>150873.52243610978</v>
      </c>
      <c r="Y633" s="5">
        <f t="shared" si="49"/>
        <v>9921541.2472457625</v>
      </c>
      <c r="Z633" s="5">
        <f>'90.1 Data-SI'!Y633/Convert!$B$2*1000000</f>
        <v>29432829.10412614</v>
      </c>
      <c r="AA633" s="5">
        <f>'90.1 Data-SI'!Z633/Convert!$B$2*1000000</f>
        <v>608508.0420857321</v>
      </c>
      <c r="AB633" s="5">
        <f t="shared" si="45"/>
        <v>30041337.146211874</v>
      </c>
    </row>
    <row r="634" spans="1:28" x14ac:dyDescent="0.25">
      <c r="A634" s="95">
        <v>2013</v>
      </c>
      <c r="B634" s="95" t="s">
        <v>55</v>
      </c>
      <c r="C634" s="52" t="s">
        <v>20</v>
      </c>
      <c r="D634" s="5">
        <f>'90.1 Data-SI'!D634*Convert!$B$1</f>
        <v>498588.4208013984</v>
      </c>
      <c r="E634" s="5">
        <f>'90.1 Data-SI'!E634/Convert!$B$2*1000000</f>
        <v>0</v>
      </c>
      <c r="F634" s="5">
        <f>'90.1 Data-SI'!F634/Convert!$B$2*1000000</f>
        <v>108439.75186528031</v>
      </c>
      <c r="G634" s="5">
        <f>'90.1 Data-SI'!G634/Convert!$B$2*1000000</f>
        <v>3966586.0358678624</v>
      </c>
      <c r="H634" s="5">
        <f>'90.1 Data-SI'!H634/Convert!$B$2*1000000</f>
        <v>3230463.9024339849</v>
      </c>
      <c r="I634" s="5">
        <f>'90.1 Data-SI'!I634/Convert!$B$2*1000000</f>
        <v>644923.17421285436</v>
      </c>
      <c r="J634" s="5">
        <f>'90.1 Data-SI'!J634/Convert!$B$2*1000000</f>
        <v>13910457.256340636</v>
      </c>
      <c r="K634" s="5">
        <f>'90.1 Data-SI'!K634/Convert!$B$2*1000000</f>
        <v>0</v>
      </c>
      <c r="L634" s="5">
        <f>'90.1 Data-SI'!L634/Convert!$B$2*1000000</f>
        <v>1877388.6767516299</v>
      </c>
      <c r="M634" s="5">
        <f>'90.1 Data-SI'!M634/Convert!$B$2*1000000</f>
        <v>2266031.5913118916</v>
      </c>
      <c r="N634" s="5">
        <f>'90.1 Data-SI'!N634/Convert!$B$2*1000000</f>
        <v>480903.42890836397</v>
      </c>
      <c r="O634" s="5">
        <f>'90.1 Data-SI'!O634/Convert!$B$2*1000000</f>
        <v>1259.9995886473882</v>
      </c>
      <c r="P634" s="5">
        <f t="shared" si="46"/>
        <v>479643.42931971658</v>
      </c>
      <c r="Q634" s="5">
        <f>'90.1 Data-SI'!Q634/Convert!$B$2*1000000</f>
        <v>1269534.6284495448</v>
      </c>
      <c r="R634" s="5">
        <f>'90.1 Data-SI'!R634/Convert!$B$2*1000000</f>
        <v>1445752.7795446664</v>
      </c>
      <c r="S634" s="5">
        <f>'90.1 Data-SI'!S634/Convert!$B$2*1000000</f>
        <v>0</v>
      </c>
      <c r="T634" s="5">
        <f>'90.1 Data-SI'!T634/Convert!$B$2*1000000</f>
        <v>0</v>
      </c>
      <c r="U634" s="5">
        <f>'90.1 Data-SI'!U634/Convert!$B$2*1000000</f>
        <v>459729.19539144798</v>
      </c>
      <c r="V634" s="5">
        <f>'90.1 Data-SI'!V634/Convert!$B$2*1000000</f>
        <v>0</v>
      </c>
      <c r="W634" s="5">
        <f t="shared" si="47"/>
        <v>9427548.4644936807</v>
      </c>
      <c r="X634" s="5">
        <f t="shared" si="48"/>
        <v>108439.75186528031</v>
      </c>
      <c r="Y634" s="5">
        <f t="shared" si="49"/>
        <v>9535988.2163589615</v>
      </c>
      <c r="Z634" s="5">
        <f>'90.1 Data-SI'!Y634/Convert!$B$2*1000000</f>
        <v>29092041.473821431</v>
      </c>
      <c r="AA634" s="5">
        <f>'90.1 Data-SI'!Z634/Convert!$B$2*1000000</f>
        <v>568159.46908595087</v>
      </c>
      <c r="AB634" s="5">
        <f t="shared" si="45"/>
        <v>29660200.942907382</v>
      </c>
    </row>
    <row r="635" spans="1:28" x14ac:dyDescent="0.25">
      <c r="A635" s="95">
        <v>2013</v>
      </c>
      <c r="B635" s="95" t="s">
        <v>55</v>
      </c>
      <c r="C635" s="52" t="s">
        <v>3</v>
      </c>
      <c r="D635" s="5">
        <f>'90.1 Data-SI'!D635*Convert!$B$1</f>
        <v>498588.4208013984</v>
      </c>
      <c r="E635" s="5">
        <f>'90.1 Data-SI'!E635/Convert!$B$2*1000000</f>
        <v>0</v>
      </c>
      <c r="F635" s="5">
        <f>'90.1 Data-SI'!F635/Convert!$B$2*1000000</f>
        <v>799654.31215540331</v>
      </c>
      <c r="G635" s="5">
        <f>'90.1 Data-SI'!G635/Convert!$B$2*1000000</f>
        <v>4016336.9542789152</v>
      </c>
      <c r="H635" s="5">
        <f>'90.1 Data-SI'!H635/Convert!$B$2*1000000</f>
        <v>3238700.4328396246</v>
      </c>
      <c r="I635" s="5">
        <f>'90.1 Data-SI'!I635/Convert!$B$2*1000000</f>
        <v>644762.04530963709</v>
      </c>
      <c r="J635" s="5">
        <f>'90.1 Data-SI'!J635/Convert!$B$2*1000000</f>
        <v>13910457.256340636</v>
      </c>
      <c r="K635" s="5">
        <f>'90.1 Data-SI'!K635/Convert!$B$2*1000000</f>
        <v>0</v>
      </c>
      <c r="L635" s="5">
        <f>'90.1 Data-SI'!L635/Convert!$B$2*1000000</f>
        <v>1877398.1549224074</v>
      </c>
      <c r="M635" s="5">
        <f>'90.1 Data-SI'!M635/Convert!$B$2*1000000</f>
        <v>2005239.7223692124</v>
      </c>
      <c r="N635" s="5">
        <f>'90.1 Data-SI'!N635/Convert!$B$2*1000000</f>
        <v>445256.0286142184</v>
      </c>
      <c r="O635" s="5">
        <f>'90.1 Data-SI'!O635/Convert!$B$2*1000000</f>
        <v>1259.9995886473882</v>
      </c>
      <c r="P635" s="5">
        <f t="shared" si="46"/>
        <v>443996.02902557101</v>
      </c>
      <c r="Q635" s="5">
        <f>'90.1 Data-SI'!Q635/Convert!$B$2*1000000</f>
        <v>1407470.4477743784</v>
      </c>
      <c r="R635" s="5">
        <f>'90.1 Data-SI'!R635/Convert!$B$2*1000000</f>
        <v>16994.36020404227</v>
      </c>
      <c r="S635" s="5">
        <f>'90.1 Data-SI'!S635/Convert!$B$2*1000000</f>
        <v>50130.04524215257</v>
      </c>
      <c r="T635" s="5">
        <f>'90.1 Data-SI'!T635/Convert!$B$2*1000000</f>
        <v>0</v>
      </c>
      <c r="U635" s="5">
        <f>'90.1 Data-SI'!U635/Convert!$B$2*1000000</f>
        <v>515271.27614754817</v>
      </c>
      <c r="V635" s="5">
        <f>'90.1 Data-SI'!V635/Convert!$B$2*1000000</f>
        <v>0</v>
      </c>
      <c r="W635" s="5">
        <f t="shared" si="47"/>
        <v>7940167.558894272</v>
      </c>
      <c r="X635" s="5">
        <f t="shared" si="48"/>
        <v>799654.31215540331</v>
      </c>
      <c r="Y635" s="5">
        <f t="shared" si="49"/>
        <v>8739821.8710496761</v>
      </c>
      <c r="Z635" s="5">
        <f>'90.1 Data-SI'!Y635/Convert!$B$2*1000000</f>
        <v>27612735.969724447</v>
      </c>
      <c r="AA635" s="5">
        <f>'90.1 Data-SI'!Z635/Convert!$B$2*1000000</f>
        <v>1314925.5883029513</v>
      </c>
      <c r="AB635" s="5">
        <f t="shared" si="45"/>
        <v>28927661.558027398</v>
      </c>
    </row>
    <row r="636" spans="1:28" x14ac:dyDescent="0.25">
      <c r="A636" s="95">
        <v>2013</v>
      </c>
      <c r="B636" s="95" t="s">
        <v>55</v>
      </c>
      <c r="C636" s="52" t="s">
        <v>7</v>
      </c>
      <c r="D636" s="5">
        <f>'90.1 Data-SI'!D636*Convert!$B$1</f>
        <v>498588.4208013984</v>
      </c>
      <c r="E636" s="5">
        <f>'90.1 Data-SI'!E636/Convert!$B$2*1000000</f>
        <v>0</v>
      </c>
      <c r="F636" s="5">
        <f>'90.1 Data-SI'!F636/Convert!$B$2*1000000</f>
        <v>304723.19049635186</v>
      </c>
      <c r="G636" s="5">
        <f>'90.1 Data-SI'!G636/Convert!$B$2*1000000</f>
        <v>3493852.7901696959</v>
      </c>
      <c r="H636" s="5">
        <f>'90.1 Data-SI'!H636/Convert!$B$2*1000000</f>
        <v>3231288.5032916265</v>
      </c>
      <c r="I636" s="5">
        <f>'90.1 Data-SI'!I636/Convert!$B$2*1000000</f>
        <v>644724.13262652722</v>
      </c>
      <c r="J636" s="5">
        <f>'90.1 Data-SI'!J636/Convert!$B$2*1000000</f>
        <v>13910457.256340636</v>
      </c>
      <c r="K636" s="5">
        <f>'90.1 Data-SI'!K636/Convert!$B$2*1000000</f>
        <v>0</v>
      </c>
      <c r="L636" s="5">
        <f>'90.1 Data-SI'!L636/Convert!$B$2*1000000</f>
        <v>1877388.6767516299</v>
      </c>
      <c r="M636" s="5">
        <f>'90.1 Data-SI'!M636/Convert!$B$2*1000000</f>
        <v>2291129.787530689</v>
      </c>
      <c r="N636" s="5">
        <f>'90.1 Data-SI'!N636/Convert!$B$2*1000000</f>
        <v>405466.66769030911</v>
      </c>
      <c r="O636" s="5">
        <f>'90.1 Data-SI'!O636/Convert!$B$2*1000000</f>
        <v>1259.9995886473882</v>
      </c>
      <c r="P636" s="5">
        <f t="shared" si="46"/>
        <v>404206.66810166172</v>
      </c>
      <c r="Q636" s="5">
        <f>'90.1 Data-SI'!Q636/Convert!$B$2*1000000</f>
        <v>1137153.0172003207</v>
      </c>
      <c r="R636" s="5">
        <f>'90.1 Data-SI'!R636/Convert!$B$2*1000000</f>
        <v>1447316.6777229528</v>
      </c>
      <c r="S636" s="5">
        <f>'90.1 Data-SI'!S636/Convert!$B$2*1000000</f>
        <v>0</v>
      </c>
      <c r="T636" s="5">
        <f>'90.1 Data-SI'!T636/Convert!$B$2*1000000</f>
        <v>0</v>
      </c>
      <c r="U636" s="5">
        <f>'90.1 Data-SI'!U636/Convert!$B$2*1000000</f>
        <v>500428.46070999646</v>
      </c>
      <c r="V636" s="5">
        <f>'90.1 Data-SI'!V636/Convert!$B$2*1000000</f>
        <v>0</v>
      </c>
      <c r="W636" s="5">
        <f t="shared" si="47"/>
        <v>8773658.9407253191</v>
      </c>
      <c r="X636" s="5">
        <f t="shared" si="48"/>
        <v>304723.19049635186</v>
      </c>
      <c r="Y636" s="5">
        <f t="shared" si="49"/>
        <v>9078382.1312216707</v>
      </c>
      <c r="Z636" s="5">
        <f>'90.1 Data-SI'!Y636/Convert!$B$2*1000000</f>
        <v>28438786.987495162</v>
      </c>
      <c r="AA636" s="5">
        <f>'90.1 Data-SI'!Z636/Convert!$B$2*1000000</f>
        <v>805151.65120634832</v>
      </c>
      <c r="AB636" s="5">
        <f t="shared" si="45"/>
        <v>29243938.63870151</v>
      </c>
    </row>
    <row r="637" spans="1:28" x14ac:dyDescent="0.25">
      <c r="A637" s="95">
        <v>2013</v>
      </c>
      <c r="B637" s="95" t="s">
        <v>55</v>
      </c>
      <c r="C637" s="52" t="s">
        <v>17</v>
      </c>
      <c r="D637" s="5">
        <f>'90.1 Data-SI'!D637*Convert!$B$1</f>
        <v>498588.4208013984</v>
      </c>
      <c r="E637" s="5">
        <f>'90.1 Data-SI'!E637/Convert!$B$2*1000000</f>
        <v>0</v>
      </c>
      <c r="F637" s="5">
        <f>'90.1 Data-SI'!F637/Convert!$B$2*1000000</f>
        <v>47751.024377002206</v>
      </c>
      <c r="G637" s="5">
        <f>'90.1 Data-SI'!G637/Convert!$B$2*1000000</f>
        <v>2335222.2379875793</v>
      </c>
      <c r="H637" s="5">
        <f>'90.1 Data-SI'!H637/Convert!$B$2*1000000</f>
        <v>3234672.2102591912</v>
      </c>
      <c r="I637" s="5">
        <f>'90.1 Data-SI'!I637/Convert!$B$2*1000000</f>
        <v>646401.7688541431</v>
      </c>
      <c r="J637" s="5">
        <f>'90.1 Data-SI'!J637/Convert!$B$2*1000000</f>
        <v>13910457.256340636</v>
      </c>
      <c r="K637" s="5">
        <f>'90.1 Data-SI'!K637/Convert!$B$2*1000000</f>
        <v>0</v>
      </c>
      <c r="L637" s="5">
        <f>'90.1 Data-SI'!L637/Convert!$B$2*1000000</f>
        <v>1877398.1549224074</v>
      </c>
      <c r="M637" s="5">
        <f>'90.1 Data-SI'!M637/Convert!$B$2*1000000</f>
        <v>1951413.1905238384</v>
      </c>
      <c r="N637" s="5">
        <f>'90.1 Data-SI'!N637/Convert!$B$2*1000000</f>
        <v>342503.17921543308</v>
      </c>
      <c r="O637" s="5">
        <f>'90.1 Data-SI'!O637/Convert!$B$2*1000000</f>
        <v>1259.9995886473882</v>
      </c>
      <c r="P637" s="5">
        <f t="shared" si="46"/>
        <v>341243.17962678568</v>
      </c>
      <c r="Q637" s="5">
        <f>'90.1 Data-SI'!Q637/Convert!$B$2*1000000</f>
        <v>931144.97535154293</v>
      </c>
      <c r="R637" s="5">
        <f>'90.1 Data-SI'!R637/Convert!$B$2*1000000</f>
        <v>322684.32411969826</v>
      </c>
      <c r="S637" s="5">
        <f>'90.1 Data-SI'!S637/Convert!$B$2*1000000</f>
        <v>0</v>
      </c>
      <c r="T637" s="5">
        <f>'90.1 Data-SI'!T637/Convert!$B$2*1000000</f>
        <v>0</v>
      </c>
      <c r="U637" s="5">
        <f>'90.1 Data-SI'!U637/Convert!$B$2*1000000</f>
        <v>521905.99569179217</v>
      </c>
      <c r="V637" s="5">
        <f>'90.1 Data-SI'!V637/Convert!$B$2*1000000</f>
        <v>0</v>
      </c>
      <c r="W637" s="5">
        <f t="shared" si="47"/>
        <v>5881707.9076094441</v>
      </c>
      <c r="X637" s="5">
        <f t="shared" si="48"/>
        <v>47751.024377002206</v>
      </c>
      <c r="Y637" s="5">
        <f t="shared" si="49"/>
        <v>5929458.9319864465</v>
      </c>
      <c r="Z637" s="5">
        <f>'90.1 Data-SI'!Y637/Convert!$B$2*1000000</f>
        <v>25551887.819403689</v>
      </c>
      <c r="AA637" s="5">
        <f>'90.1 Data-SI'!Z637/Convert!$B$2*1000000</f>
        <v>569657.02006879437</v>
      </c>
      <c r="AB637" s="5">
        <f t="shared" si="45"/>
        <v>26121544.839472484</v>
      </c>
    </row>
    <row r="638" spans="1:28" x14ac:dyDescent="0.25">
      <c r="A638" s="95">
        <v>2013</v>
      </c>
      <c r="B638" s="95" t="s">
        <v>55</v>
      </c>
      <c r="C638" s="52" t="s">
        <v>14</v>
      </c>
      <c r="D638" s="5">
        <f>'90.1 Data-SI'!D638*Convert!$B$1</f>
        <v>498588.4208013984</v>
      </c>
      <c r="E638" s="5">
        <f>'90.1 Data-SI'!E638/Convert!$B$2*1000000</f>
        <v>0</v>
      </c>
      <c r="F638" s="5">
        <f>'90.1 Data-SI'!F638/Convert!$B$2*1000000</f>
        <v>1074094.7470176697</v>
      </c>
      <c r="G638" s="5">
        <f>'90.1 Data-SI'!G638/Convert!$B$2*1000000</f>
        <v>3489739.2640522649</v>
      </c>
      <c r="H638" s="5">
        <f>'90.1 Data-SI'!H638/Convert!$B$2*1000000</f>
        <v>3234359.4306235332</v>
      </c>
      <c r="I638" s="5">
        <f>'90.1 Data-SI'!I638/Convert!$B$2*1000000</f>
        <v>647141.06617478747</v>
      </c>
      <c r="J638" s="5">
        <f>'90.1 Data-SI'!J638/Convert!$B$2*1000000</f>
        <v>13910457.256340636</v>
      </c>
      <c r="K638" s="5">
        <f>'90.1 Data-SI'!K638/Convert!$B$2*1000000</f>
        <v>0</v>
      </c>
      <c r="L638" s="5">
        <f>'90.1 Data-SI'!L638/Convert!$B$2*1000000</f>
        <v>1877398.1549224074</v>
      </c>
      <c r="M638" s="5">
        <f>'90.1 Data-SI'!M638/Convert!$B$2*1000000</f>
        <v>2010898.1903233754</v>
      </c>
      <c r="N638" s="5">
        <f>'90.1 Data-SI'!N638/Convert!$B$2*1000000</f>
        <v>362710.6393130449</v>
      </c>
      <c r="O638" s="5">
        <f>'90.1 Data-SI'!O638/Convert!$B$2*1000000</f>
        <v>1259.9995886473882</v>
      </c>
      <c r="P638" s="5">
        <f t="shared" si="46"/>
        <v>361450.63972439751</v>
      </c>
      <c r="Q638" s="5">
        <f>'90.1 Data-SI'!Q638/Convert!$B$2*1000000</f>
        <v>1100823.1886101961</v>
      </c>
      <c r="R638" s="5">
        <f>'90.1 Data-SI'!R638/Convert!$B$2*1000000</f>
        <v>24899.154632470185</v>
      </c>
      <c r="S638" s="5">
        <f>'90.1 Data-SI'!S638/Convert!$B$2*1000000</f>
        <v>54508.960141353637</v>
      </c>
      <c r="T638" s="5">
        <f>'90.1 Data-SI'!T638/Convert!$B$2*1000000</f>
        <v>0</v>
      </c>
      <c r="U638" s="5">
        <f>'90.1 Data-SI'!U638/Convert!$B$2*1000000</f>
        <v>561221.44807682699</v>
      </c>
      <c r="V638" s="5">
        <f>'90.1 Data-SI'!V638/Convert!$B$2*1000000</f>
        <v>0</v>
      </c>
      <c r="W638" s="5">
        <f t="shared" si="47"/>
        <v>7042319.3974840576</v>
      </c>
      <c r="X638" s="5">
        <f t="shared" si="48"/>
        <v>1074094.7470176697</v>
      </c>
      <c r="Y638" s="5">
        <f t="shared" si="49"/>
        <v>8116414.1445017271</v>
      </c>
      <c r="Z638" s="5">
        <f>'90.1 Data-SI'!Y638/Convert!$B$2*1000000</f>
        <v>26712925.826963294</v>
      </c>
      <c r="AA638" s="5">
        <f>'90.1 Data-SI'!Z638/Convert!$B$2*1000000</f>
        <v>1635316.1950944967</v>
      </c>
      <c r="AB638" s="5">
        <f t="shared" si="45"/>
        <v>28348242.02205779</v>
      </c>
    </row>
    <row r="639" spans="1:28" x14ac:dyDescent="0.25">
      <c r="A639" s="95">
        <v>2013</v>
      </c>
      <c r="B639" s="95" t="s">
        <v>55</v>
      </c>
      <c r="C639" s="52" t="s">
        <v>2</v>
      </c>
      <c r="D639" s="5">
        <f>'90.1 Data-SI'!D639*Convert!$B$1</f>
        <v>498588.4208013984</v>
      </c>
      <c r="E639" s="5">
        <f>'90.1 Data-SI'!E639/Convert!$B$2*1000000</f>
        <v>0</v>
      </c>
      <c r="F639" s="5">
        <f>'90.1 Data-SI'!F639/Convert!$B$2*1000000</f>
        <v>603844.78206320631</v>
      </c>
      <c r="G639" s="5">
        <f>'90.1 Data-SI'!G639/Convert!$B$2*1000000</f>
        <v>2691923.7170276949</v>
      </c>
      <c r="H639" s="5">
        <f>'90.1 Data-SI'!H639/Convert!$B$2*1000000</f>
        <v>3223355.2743508662</v>
      </c>
      <c r="I639" s="5">
        <f>'90.1 Data-SI'!I639/Convert!$B$2*1000000</f>
        <v>644619.8727479747</v>
      </c>
      <c r="J639" s="5">
        <f>'90.1 Data-SI'!J639/Convert!$B$2*1000000</f>
        <v>13910457.256340636</v>
      </c>
      <c r="K639" s="5">
        <f>'90.1 Data-SI'!K639/Convert!$B$2*1000000</f>
        <v>0</v>
      </c>
      <c r="L639" s="5">
        <f>'90.1 Data-SI'!L639/Convert!$B$2*1000000</f>
        <v>1877388.6767516299</v>
      </c>
      <c r="M639" s="5">
        <f>'90.1 Data-SI'!M639/Convert!$B$2*1000000</f>
        <v>2490825.3676416576</v>
      </c>
      <c r="N639" s="5">
        <f>'90.1 Data-SI'!N639/Convert!$B$2*1000000</f>
        <v>343697.42873339693</v>
      </c>
      <c r="O639" s="5">
        <f>'90.1 Data-SI'!O639/Convert!$B$2*1000000</f>
        <v>1259.9995886473882</v>
      </c>
      <c r="P639" s="5">
        <f t="shared" si="46"/>
        <v>342437.42914474953</v>
      </c>
      <c r="Q639" s="5">
        <f>'90.1 Data-SI'!Q639/Convert!$B$2*1000000</f>
        <v>810876.46635595325</v>
      </c>
      <c r="R639" s="5">
        <f>'90.1 Data-SI'!R639/Convert!$B$2*1000000</f>
        <v>1883312.5334875621</v>
      </c>
      <c r="S639" s="5">
        <f>'90.1 Data-SI'!S639/Convert!$B$2*1000000</f>
        <v>0</v>
      </c>
      <c r="T639" s="5">
        <f>'90.1 Data-SI'!T639/Convert!$B$2*1000000</f>
        <v>0</v>
      </c>
      <c r="U639" s="5">
        <f>'90.1 Data-SI'!U639/Convert!$B$2*1000000</f>
        <v>548207.9195993311</v>
      </c>
      <c r="V639" s="5">
        <f>'90.1 Data-SI'!V639/Convert!$B$2*1000000</f>
        <v>0</v>
      </c>
      <c r="W639" s="5">
        <f t="shared" si="47"/>
        <v>8219375.5136576174</v>
      </c>
      <c r="X639" s="5">
        <f t="shared" si="48"/>
        <v>603844.78206320631</v>
      </c>
      <c r="Y639" s="5">
        <f t="shared" si="49"/>
        <v>8823220.2957208231</v>
      </c>
      <c r="Z639" s="5">
        <f>'90.1 Data-SI'!Y639/Convert!$B$2*1000000</f>
        <v>27876466.071608145</v>
      </c>
      <c r="AA639" s="5">
        <f>'90.1 Data-SI'!Z639/Convert!$B$2*1000000</f>
        <v>1152052.7016625374</v>
      </c>
      <c r="AB639" s="5">
        <f t="shared" si="45"/>
        <v>29028518.773270682</v>
      </c>
    </row>
    <row r="640" spans="1:28" x14ac:dyDescent="0.25">
      <c r="A640" s="95">
        <v>2013</v>
      </c>
      <c r="B640" s="95" t="s">
        <v>55</v>
      </c>
      <c r="C640" s="52" t="s">
        <v>18</v>
      </c>
      <c r="D640" s="5">
        <f>'90.1 Data-SI'!D640*Convert!$B$1</f>
        <v>498588.4208013984</v>
      </c>
      <c r="E640" s="5">
        <f>'90.1 Data-SI'!E640/Convert!$B$2*1000000</f>
        <v>0</v>
      </c>
      <c r="F640" s="5">
        <f>'90.1 Data-SI'!F640/Convert!$B$2*1000000</f>
        <v>959911.2236612296</v>
      </c>
      <c r="G640" s="5">
        <f>'90.1 Data-SI'!G640/Convert!$B$2*1000000</f>
        <v>1217186.6912454593</v>
      </c>
      <c r="H640" s="5">
        <f>'90.1 Data-SI'!H640/Convert!$B$2*1000000</f>
        <v>3245316.1960423132</v>
      </c>
      <c r="I640" s="5">
        <f>'90.1 Data-SI'!I640/Convert!$B$2*1000000</f>
        <v>647349.58593189227</v>
      </c>
      <c r="J640" s="5">
        <f>'90.1 Data-SI'!J640/Convert!$B$2*1000000</f>
        <v>13910457.256340636</v>
      </c>
      <c r="K640" s="5">
        <f>'90.1 Data-SI'!K640/Convert!$B$2*1000000</f>
        <v>0</v>
      </c>
      <c r="L640" s="5">
        <f>'90.1 Data-SI'!L640/Convert!$B$2*1000000</f>
        <v>1877398.1549224074</v>
      </c>
      <c r="M640" s="5">
        <f>'90.1 Data-SI'!M640/Convert!$B$2*1000000</f>
        <v>1985714.6905675803</v>
      </c>
      <c r="N640" s="5">
        <f>'90.1 Data-SI'!N640/Convert!$B$2*1000000</f>
        <v>226357.67450805212</v>
      </c>
      <c r="O640" s="5">
        <f>'90.1 Data-SI'!O640/Convert!$B$2*1000000</f>
        <v>1259.9995886473882</v>
      </c>
      <c r="P640" s="5">
        <f t="shared" si="46"/>
        <v>225097.67491940473</v>
      </c>
      <c r="Q640" s="5">
        <f>'90.1 Data-SI'!Q640/Convert!$B$2*1000000</f>
        <v>421304.69105949742</v>
      </c>
      <c r="R640" s="5">
        <f>'90.1 Data-SI'!R640/Convert!$B$2*1000000</f>
        <v>953229.11326309817</v>
      </c>
      <c r="S640" s="5">
        <f>'90.1 Data-SI'!S640/Convert!$B$2*1000000</f>
        <v>0</v>
      </c>
      <c r="T640" s="5">
        <f>'90.1 Data-SI'!T640/Convert!$B$2*1000000</f>
        <v>0</v>
      </c>
      <c r="U640" s="5">
        <f>'90.1 Data-SI'!U640/Convert!$B$2*1000000</f>
        <v>575088.01192429708</v>
      </c>
      <c r="V640" s="5">
        <f>'90.1 Data-SI'!V640/Convert!$B$2*1000000</f>
        <v>0</v>
      </c>
      <c r="W640" s="5">
        <f t="shared" si="47"/>
        <v>4802532.8610550398</v>
      </c>
      <c r="X640" s="5">
        <f t="shared" si="48"/>
        <v>959911.2236612296</v>
      </c>
      <c r="Y640" s="5">
        <f t="shared" si="49"/>
        <v>5762444.0847162697</v>
      </c>
      <c r="Z640" s="5">
        <f>'90.1 Data-SI'!Y640/Convert!$B$2*1000000</f>
        <v>24484304.575710159</v>
      </c>
      <c r="AA640" s="5">
        <f>'90.1 Data-SI'!Z640/Convert!$B$2*1000000</f>
        <v>1534999.2355855266</v>
      </c>
      <c r="AB640" s="5">
        <f t="shared" si="45"/>
        <v>26019303.811295684</v>
      </c>
    </row>
    <row r="641" spans="1:28" x14ac:dyDescent="0.25">
      <c r="A641" s="95">
        <v>2013</v>
      </c>
      <c r="B641" s="95" t="s">
        <v>55</v>
      </c>
      <c r="C641" s="52" t="s">
        <v>4</v>
      </c>
      <c r="D641" s="5">
        <f>'90.1 Data-SI'!D641*Convert!$B$1</f>
        <v>498588.4208013984</v>
      </c>
      <c r="E641" s="5">
        <f>'90.1 Data-SI'!E641/Convert!$B$2*1000000</f>
        <v>0</v>
      </c>
      <c r="F641" s="5">
        <f>'90.1 Data-SI'!F641/Convert!$B$2*1000000</f>
        <v>1754617.9306707822</v>
      </c>
      <c r="G641" s="5">
        <f>'90.1 Data-SI'!G641/Convert!$B$2*1000000</f>
        <v>1884336.1759315312</v>
      </c>
      <c r="H641" s="5">
        <f>'90.1 Data-SI'!H641/Convert!$B$2*1000000</f>
        <v>3232823.9669575798</v>
      </c>
      <c r="I641" s="5">
        <f>'90.1 Data-SI'!I641/Convert!$B$2*1000000</f>
        <v>645463.42994717148</v>
      </c>
      <c r="J641" s="5">
        <f>'90.1 Data-SI'!J641/Convert!$B$2*1000000</f>
        <v>13910457.256340636</v>
      </c>
      <c r="K641" s="5">
        <f>'90.1 Data-SI'!K641/Convert!$B$2*1000000</f>
        <v>0</v>
      </c>
      <c r="L641" s="5">
        <f>'90.1 Data-SI'!L641/Convert!$B$2*1000000</f>
        <v>1877398.1549224074</v>
      </c>
      <c r="M641" s="5">
        <f>'90.1 Data-SI'!M641/Convert!$B$2*1000000</f>
        <v>2013343.5583839677</v>
      </c>
      <c r="N641" s="5">
        <f>'90.1 Data-SI'!N641/Convert!$B$2*1000000</f>
        <v>294818.50203387329</v>
      </c>
      <c r="O641" s="5">
        <f>'90.1 Data-SI'!O641/Convert!$B$2*1000000</f>
        <v>1259.9995886473882</v>
      </c>
      <c r="P641" s="5">
        <f t="shared" si="46"/>
        <v>293558.50244522589</v>
      </c>
      <c r="Q641" s="5">
        <f>'90.1 Data-SI'!Q641/Convert!$B$2*1000000</f>
        <v>621189.83458601579</v>
      </c>
      <c r="R641" s="5">
        <f>'90.1 Data-SI'!R641/Convert!$B$2*1000000</f>
        <v>1216163.0488014899</v>
      </c>
      <c r="S641" s="5">
        <f>'90.1 Data-SI'!S641/Convert!$B$2*1000000</f>
        <v>45864.868392281394</v>
      </c>
      <c r="T641" s="5">
        <f>'90.1 Data-SI'!T641/Convert!$B$2*1000000</f>
        <v>0</v>
      </c>
      <c r="U641" s="5">
        <f>'90.1 Data-SI'!U641/Convert!$B$2*1000000</f>
        <v>600622.20399885927</v>
      </c>
      <c r="V641" s="5">
        <f>'90.1 Data-SI'!V641/Convert!$B$2*1000000</f>
        <v>0</v>
      </c>
      <c r="W641" s="5">
        <f t="shared" si="47"/>
        <v>6074455.9885405116</v>
      </c>
      <c r="X641" s="5">
        <f t="shared" si="48"/>
        <v>1754617.9306707822</v>
      </c>
      <c r="Y641" s="5">
        <f t="shared" si="49"/>
        <v>7829073.9192112936</v>
      </c>
      <c r="Z641" s="5">
        <f>'90.1 Data-SI'!Y641/Convert!$B$2*1000000</f>
        <v>25741849.318126176</v>
      </c>
      <c r="AA641" s="5">
        <f>'90.1 Data-SI'!Z641/Convert!$B$2*1000000</f>
        <v>2355249.6128404192</v>
      </c>
      <c r="AB641" s="5">
        <f t="shared" si="45"/>
        <v>28097098.930966593</v>
      </c>
    </row>
    <row r="642" spans="1:28" x14ac:dyDescent="0.25">
      <c r="A642" s="95">
        <v>2013</v>
      </c>
      <c r="B642" s="95" t="s">
        <v>55</v>
      </c>
      <c r="C642" s="52" t="s">
        <v>5</v>
      </c>
      <c r="D642" s="5">
        <f>'90.1 Data-SI'!D642*Convert!$B$1</f>
        <v>498588.4208013984</v>
      </c>
      <c r="E642" s="5">
        <f>'90.1 Data-SI'!E642/Convert!$B$2*1000000</f>
        <v>0</v>
      </c>
      <c r="F642" s="5">
        <f>'90.1 Data-SI'!F642/Convert!$B$2*1000000</f>
        <v>1579556.1164105143</v>
      </c>
      <c r="G642" s="5">
        <f>'90.1 Data-SI'!G642/Convert!$B$2*1000000</f>
        <v>2010661.236053938</v>
      </c>
      <c r="H642" s="5">
        <f>'90.1 Data-SI'!H642/Convert!$B$2*1000000</f>
        <v>3230587.1186540918</v>
      </c>
      <c r="I642" s="5">
        <f>'90.1 Data-SI'!I642/Convert!$B$2*1000000</f>
        <v>646496.55056191818</v>
      </c>
      <c r="J642" s="5">
        <f>'90.1 Data-SI'!J642/Convert!$B$2*1000000</f>
        <v>13910457.256340636</v>
      </c>
      <c r="K642" s="5">
        <f>'90.1 Data-SI'!K642/Convert!$B$2*1000000</f>
        <v>0</v>
      </c>
      <c r="L642" s="5">
        <f>'90.1 Data-SI'!L642/Convert!$B$2*1000000</f>
        <v>1877388.6767516299</v>
      </c>
      <c r="M642" s="5">
        <f>'90.1 Data-SI'!M642/Convert!$B$2*1000000</f>
        <v>2483204.9183365544</v>
      </c>
      <c r="N642" s="5">
        <f>'90.1 Data-SI'!N642/Convert!$B$2*1000000</f>
        <v>308277.50453791121</v>
      </c>
      <c r="O642" s="5">
        <f>'90.1 Data-SI'!O642/Convert!$B$2*1000000</f>
        <v>1259.9995886473882</v>
      </c>
      <c r="P642" s="5">
        <f t="shared" si="46"/>
        <v>307017.50494926382</v>
      </c>
      <c r="Q642" s="5">
        <f>'90.1 Data-SI'!Q642/Convert!$B$2*1000000</f>
        <v>597399.62593451201</v>
      </c>
      <c r="R642" s="5">
        <f>'90.1 Data-SI'!R642/Convert!$B$2*1000000</f>
        <v>2195722.5204844596</v>
      </c>
      <c r="S642" s="5">
        <f>'90.1 Data-SI'!S642/Convert!$B$2*1000000</f>
        <v>0</v>
      </c>
      <c r="T642" s="5">
        <f>'90.1 Data-SI'!T642/Convert!$B$2*1000000</f>
        <v>0</v>
      </c>
      <c r="U642" s="5">
        <f>'90.1 Data-SI'!U642/Convert!$B$2*1000000</f>
        <v>589494.83150608419</v>
      </c>
      <c r="V642" s="5">
        <f>'90.1 Data-SI'!V642/Convert!$B$2*1000000</f>
        <v>0</v>
      </c>
      <c r="W642" s="5">
        <f t="shared" si="47"/>
        <v>7594005.8057587277</v>
      </c>
      <c r="X642" s="5">
        <f t="shared" si="48"/>
        <v>1579556.1164105143</v>
      </c>
      <c r="Y642" s="5">
        <f t="shared" si="49"/>
        <v>9173561.9221692421</v>
      </c>
      <c r="Z642" s="5">
        <f>'90.1 Data-SI'!Y642/Convert!$B$2*1000000</f>
        <v>27260195.407655649</v>
      </c>
      <c r="AA642" s="5">
        <f>'90.1 Data-SI'!Z642/Convert!$B$2*1000000</f>
        <v>2169050.9479165981</v>
      </c>
      <c r="AB642" s="5">
        <f t="shared" ref="AB642:AB705" si="50">SUM(Z642:AA642)</f>
        <v>29429246.355572246</v>
      </c>
    </row>
    <row r="643" spans="1:28" x14ac:dyDescent="0.25">
      <c r="A643" s="95">
        <v>2013</v>
      </c>
      <c r="B643" s="95" t="s">
        <v>55</v>
      </c>
      <c r="C643" s="52" t="s">
        <v>15</v>
      </c>
      <c r="D643" s="5">
        <f>'90.1 Data-SI'!D643*Convert!$B$1</f>
        <v>498588.4208013984</v>
      </c>
      <c r="E643" s="5">
        <f>'90.1 Data-SI'!E643/Convert!$B$2*1000000</f>
        <v>0</v>
      </c>
      <c r="F643" s="5">
        <f>'90.1 Data-SI'!F643/Convert!$B$2*1000000</f>
        <v>971758.93713309406</v>
      </c>
      <c r="G643" s="5">
        <f>'90.1 Data-SI'!G643/Convert!$B$2*1000000</f>
        <v>1265146.235379566</v>
      </c>
      <c r="H643" s="5">
        <f>'90.1 Data-SI'!H643/Convert!$B$2*1000000</f>
        <v>3248112.256421674</v>
      </c>
      <c r="I643" s="5">
        <f>'90.1 Data-SI'!I643/Convert!$B$2*1000000</f>
        <v>646875.6773930178</v>
      </c>
      <c r="J643" s="5">
        <f>'90.1 Data-SI'!J643/Convert!$B$2*1000000</f>
        <v>13910457.256340636</v>
      </c>
      <c r="K643" s="5">
        <f>'90.1 Data-SI'!K643/Convert!$B$2*1000000</f>
        <v>0</v>
      </c>
      <c r="L643" s="5">
        <f>'90.1 Data-SI'!L643/Convert!$B$2*1000000</f>
        <v>1877407.6330931848</v>
      </c>
      <c r="M643" s="5">
        <f>'90.1 Data-SI'!M643/Convert!$B$2*1000000</f>
        <v>2016679.8744976448</v>
      </c>
      <c r="N643" s="5">
        <f>'90.1 Data-SI'!N643/Convert!$B$2*1000000</f>
        <v>181611.23026751474</v>
      </c>
      <c r="O643" s="5">
        <f>'90.1 Data-SI'!O643/Convert!$B$2*1000000</f>
        <v>1259.9995886473882</v>
      </c>
      <c r="P643" s="5">
        <f t="shared" ref="P643:P706" si="51">N643-O643</f>
        <v>180351.23067886734</v>
      </c>
      <c r="Q643" s="5">
        <f>'90.1 Data-SI'!Q643/Convert!$B$2*1000000</f>
        <v>358710.85124494345</v>
      </c>
      <c r="R643" s="5">
        <f>'90.1 Data-SI'!R643/Convert!$B$2*1000000</f>
        <v>690541.61016492103</v>
      </c>
      <c r="S643" s="5">
        <f>'90.1 Data-SI'!S643/Convert!$B$2*1000000</f>
        <v>0</v>
      </c>
      <c r="T643" s="5">
        <f>'90.1 Data-SI'!T643/Convert!$B$2*1000000</f>
        <v>0</v>
      </c>
      <c r="U643" s="5">
        <f>'90.1 Data-SI'!U643/Convert!$B$2*1000000</f>
        <v>597484.92947150941</v>
      </c>
      <c r="V643" s="5">
        <f>'90.1 Data-SI'!V643/Convert!$B$2*1000000</f>
        <v>0</v>
      </c>
      <c r="W643" s="5">
        <f t="shared" ref="W643:W706" si="52">E643+G643+M643+SUM(P643:S643)</f>
        <v>4511429.8019659426</v>
      </c>
      <c r="X643" s="5">
        <f t="shared" ref="X643:X706" si="53">F643</f>
        <v>971758.93713309406</v>
      </c>
      <c r="Y643" s="5">
        <f t="shared" ref="Y643:Y706" si="54">SUM(W643:X643)</f>
        <v>5483188.7390990369</v>
      </c>
      <c r="Z643" s="5">
        <f>'90.1 Data-SI'!Y643/Convert!$B$2*1000000</f>
        <v>24195542.624803104</v>
      </c>
      <c r="AA643" s="5">
        <f>'90.1 Data-SI'!Z643/Convert!$B$2*1000000</f>
        <v>1569243.8666046036</v>
      </c>
      <c r="AB643" s="5">
        <f t="shared" si="50"/>
        <v>25764786.491407707</v>
      </c>
    </row>
    <row r="644" spans="1:28" x14ac:dyDescent="0.25">
      <c r="A644" s="95">
        <v>2013</v>
      </c>
      <c r="B644" s="95" t="s">
        <v>55</v>
      </c>
      <c r="C644" s="52" t="s">
        <v>16</v>
      </c>
      <c r="D644" s="5">
        <f>'90.1 Data-SI'!D644*Convert!$B$1</f>
        <v>498588.4208013984</v>
      </c>
      <c r="E644" s="5">
        <f>'90.1 Data-SI'!E644/Convert!$B$2*1000000</f>
        <v>0</v>
      </c>
      <c r="F644" s="5">
        <f>'90.1 Data-SI'!F644/Convert!$B$2*1000000</f>
        <v>3342685.4444394838</v>
      </c>
      <c r="G644" s="5">
        <f>'90.1 Data-SI'!G644/Convert!$B$2*1000000</f>
        <v>1899340.1202723002</v>
      </c>
      <c r="H644" s="5">
        <f>'90.1 Data-SI'!H644/Convert!$B$2*1000000</f>
        <v>3234890.208187073</v>
      </c>
      <c r="I644" s="5">
        <f>'90.1 Data-SI'!I644/Convert!$B$2*1000000</f>
        <v>646174.2927554833</v>
      </c>
      <c r="J644" s="5">
        <f>'90.1 Data-SI'!J644/Convert!$B$2*1000000</f>
        <v>13910457.256340636</v>
      </c>
      <c r="K644" s="5">
        <f>'90.1 Data-SI'!K644/Convert!$B$2*1000000</f>
        <v>0</v>
      </c>
      <c r="L644" s="5">
        <f>'90.1 Data-SI'!L644/Convert!$B$2*1000000</f>
        <v>1877398.1549224074</v>
      </c>
      <c r="M644" s="5">
        <f>'90.1 Data-SI'!M644/Convert!$B$2*1000000</f>
        <v>2086666.6875186425</v>
      </c>
      <c r="N644" s="5">
        <f>'90.1 Data-SI'!N644/Convert!$B$2*1000000</f>
        <v>320750.77728109004</v>
      </c>
      <c r="O644" s="5">
        <f>'90.1 Data-SI'!O644/Convert!$B$2*1000000</f>
        <v>1259.9995886473882</v>
      </c>
      <c r="P644" s="5">
        <f t="shared" si="51"/>
        <v>319490.77769244264</v>
      </c>
      <c r="Q644" s="5">
        <f>'90.1 Data-SI'!Q644/Convert!$B$2*1000000</f>
        <v>599759.69045810739</v>
      </c>
      <c r="R644" s="5">
        <f>'90.1 Data-SI'!R644/Convert!$B$2*1000000</f>
        <v>1313873.5113466501</v>
      </c>
      <c r="S644" s="5">
        <f>'90.1 Data-SI'!S644/Convert!$B$2*1000000</f>
        <v>50319.608657702403</v>
      </c>
      <c r="T644" s="5">
        <f>'90.1 Data-SI'!T644/Convert!$B$2*1000000</f>
        <v>0</v>
      </c>
      <c r="U644" s="5">
        <f>'90.1 Data-SI'!U644/Convert!$B$2*1000000</f>
        <v>630070.88060452533</v>
      </c>
      <c r="V644" s="5">
        <f>'90.1 Data-SI'!V644/Convert!$B$2*1000000</f>
        <v>0</v>
      </c>
      <c r="W644" s="5">
        <f t="shared" si="52"/>
        <v>6269450.3959458452</v>
      </c>
      <c r="X644" s="5">
        <f t="shared" si="53"/>
        <v>3342685.4444394838</v>
      </c>
      <c r="Y644" s="5">
        <f t="shared" si="54"/>
        <v>9612135.840385329</v>
      </c>
      <c r="Z644" s="5">
        <f>'90.1 Data-SI'!Y644/Convert!$B$2*1000000</f>
        <v>25939620.829569314</v>
      </c>
      <c r="AA644" s="5">
        <f>'90.1 Data-SI'!Z644/Convert!$B$2*1000000</f>
        <v>3972746.8468732317</v>
      </c>
      <c r="AB644" s="5">
        <f t="shared" si="50"/>
        <v>29912367.676442545</v>
      </c>
    </row>
    <row r="645" spans="1:28" x14ac:dyDescent="0.25">
      <c r="A645" s="95">
        <v>2013</v>
      </c>
      <c r="B645" s="95" t="s">
        <v>55</v>
      </c>
      <c r="C645" s="52" t="s">
        <v>9</v>
      </c>
      <c r="D645" s="5">
        <f>'90.1 Data-SI'!D645*Convert!$B$1</f>
        <v>498588.4208013984</v>
      </c>
      <c r="E645" s="5">
        <f>'90.1 Data-SI'!E645/Convert!$B$2*1000000</f>
        <v>0</v>
      </c>
      <c r="F645" s="5">
        <f>'90.1 Data-SI'!F645/Convert!$B$2*1000000</f>
        <v>3116299.3354190993</v>
      </c>
      <c r="G645" s="5">
        <f>'90.1 Data-SI'!G645/Convert!$B$2*1000000</f>
        <v>1748172.7745420884</v>
      </c>
      <c r="H645" s="5">
        <f>'90.1 Data-SI'!H645/Convert!$B$2*1000000</f>
        <v>3236492.0190484691</v>
      </c>
      <c r="I645" s="5">
        <f>'90.1 Data-SI'!I645/Convert!$B$2*1000000</f>
        <v>645226.47567773412</v>
      </c>
      <c r="J645" s="5">
        <f>'90.1 Data-SI'!J645/Convert!$B$2*1000000</f>
        <v>13910457.256340636</v>
      </c>
      <c r="K645" s="5">
        <f>'90.1 Data-SI'!K645/Convert!$B$2*1000000</f>
        <v>0</v>
      </c>
      <c r="L645" s="5">
        <f>'90.1 Data-SI'!L645/Convert!$B$2*1000000</f>
        <v>1877398.1549224074</v>
      </c>
      <c r="M645" s="5">
        <f>'90.1 Data-SI'!M645/Convert!$B$2*1000000</f>
        <v>2283291.3402977036</v>
      </c>
      <c r="N645" s="5">
        <f>'90.1 Data-SI'!N645/Convert!$B$2*1000000</f>
        <v>262516.89602418221</v>
      </c>
      <c r="O645" s="5">
        <f>'90.1 Data-SI'!O645/Convert!$B$2*1000000</f>
        <v>1259.9995886473882</v>
      </c>
      <c r="P645" s="5">
        <f t="shared" si="51"/>
        <v>261256.89643553481</v>
      </c>
      <c r="Q645" s="5">
        <f>'90.1 Data-SI'!Q645/Convert!$B$2*1000000</f>
        <v>504153.38182555058</v>
      </c>
      <c r="R645" s="5">
        <f>'90.1 Data-SI'!R645/Convert!$B$2*1000000</f>
        <v>2035247.6110507508</v>
      </c>
      <c r="S645" s="5">
        <f>'90.1 Data-SI'!S645/Convert!$B$2*1000000</f>
        <v>0</v>
      </c>
      <c r="T645" s="5">
        <f>'90.1 Data-SI'!T645/Convert!$B$2*1000000</f>
        <v>0</v>
      </c>
      <c r="U645" s="5">
        <f>'90.1 Data-SI'!U645/Convert!$B$2*1000000</f>
        <v>622677.90739808197</v>
      </c>
      <c r="V645" s="5">
        <f>'90.1 Data-SI'!V645/Convert!$B$2*1000000</f>
        <v>0</v>
      </c>
      <c r="W645" s="5">
        <f t="shared" si="52"/>
        <v>6832122.0041516284</v>
      </c>
      <c r="X645" s="5">
        <f t="shared" si="53"/>
        <v>3116299.3354190993</v>
      </c>
      <c r="Y645" s="5">
        <f t="shared" si="54"/>
        <v>9948421.3395707272</v>
      </c>
      <c r="Z645" s="5">
        <f>'90.1 Data-SI'!Y645/Convert!$B$2*1000000</f>
        <v>26502946.431558743</v>
      </c>
      <c r="AA645" s="5">
        <f>'90.1 Data-SI'!Z645/Convert!$B$2*1000000</f>
        <v>3738977.2428171812</v>
      </c>
      <c r="AB645" s="5">
        <f t="shared" si="50"/>
        <v>30241923.674375925</v>
      </c>
    </row>
    <row r="646" spans="1:28" x14ac:dyDescent="0.25">
      <c r="A646" s="95">
        <v>2013</v>
      </c>
      <c r="B646" s="95" t="s">
        <v>55</v>
      </c>
      <c r="C646" s="52" t="s">
        <v>12</v>
      </c>
      <c r="D646" s="5">
        <f>'90.1 Data-SI'!D646*Convert!$B$1</f>
        <v>498588.4208013984</v>
      </c>
      <c r="E646" s="5">
        <f>'90.1 Data-SI'!E646/Convert!$B$2*1000000</f>
        <v>0</v>
      </c>
      <c r="F646" s="5">
        <f>'90.1 Data-SI'!F646/Convert!$B$2*1000000</f>
        <v>3641048.7823441392</v>
      </c>
      <c r="G646" s="5">
        <f>'90.1 Data-SI'!G646/Convert!$B$2*1000000</f>
        <v>1761897.165827896</v>
      </c>
      <c r="H646" s="5">
        <f>'90.1 Data-SI'!H646/Convert!$B$2*1000000</f>
        <v>3235553.6801414979</v>
      </c>
      <c r="I646" s="5">
        <f>'90.1 Data-SI'!I646/Convert!$B$2*1000000</f>
        <v>647017.84995468007</v>
      </c>
      <c r="J646" s="5">
        <f>'90.1 Data-SI'!J646/Convert!$B$2*1000000</f>
        <v>13910457.256340636</v>
      </c>
      <c r="K646" s="5">
        <f>'90.1 Data-SI'!K646/Convert!$B$2*1000000</f>
        <v>0</v>
      </c>
      <c r="L646" s="5">
        <f>'90.1 Data-SI'!L646/Convert!$B$2*1000000</f>
        <v>1877398.1549224074</v>
      </c>
      <c r="M646" s="5">
        <f>'90.1 Data-SI'!M646/Convert!$B$2*1000000</f>
        <v>2133896.4125028825</v>
      </c>
      <c r="N646" s="5">
        <f>'90.1 Data-SI'!N646/Convert!$B$2*1000000</f>
        <v>315253.43823014497</v>
      </c>
      <c r="O646" s="5">
        <f>'90.1 Data-SI'!O646/Convert!$B$2*1000000</f>
        <v>1259.9995886473882</v>
      </c>
      <c r="P646" s="5">
        <f t="shared" si="51"/>
        <v>313993.43864149757</v>
      </c>
      <c r="Q646" s="5">
        <f>'90.1 Data-SI'!Q646/Convert!$B$2*1000000</f>
        <v>498902.47521482036</v>
      </c>
      <c r="R646" s="5">
        <f>'90.1 Data-SI'!R646/Convert!$B$2*1000000</f>
        <v>1333607.062905387</v>
      </c>
      <c r="S646" s="5">
        <f>'90.1 Data-SI'!S646/Convert!$B$2*1000000</f>
        <v>54433.134775133716</v>
      </c>
      <c r="T646" s="5">
        <f>'90.1 Data-SI'!T646/Convert!$B$2*1000000</f>
        <v>0</v>
      </c>
      <c r="U646" s="5">
        <f>'90.1 Data-SI'!U646/Convert!$B$2*1000000</f>
        <v>665054.80894424638</v>
      </c>
      <c r="V646" s="5">
        <f>'90.1 Data-SI'!V646/Convert!$B$2*1000000</f>
        <v>0</v>
      </c>
      <c r="W646" s="5">
        <f t="shared" si="52"/>
        <v>6096729.6898676176</v>
      </c>
      <c r="X646" s="5">
        <f t="shared" si="53"/>
        <v>3641048.7823441392</v>
      </c>
      <c r="Y646" s="5">
        <f t="shared" si="54"/>
        <v>9737778.4722117558</v>
      </c>
      <c r="Z646" s="5">
        <f>'90.1 Data-SI'!Y646/Convert!$B$2*1000000</f>
        <v>25768397.674473926</v>
      </c>
      <c r="AA646" s="5">
        <f>'90.1 Data-SI'!Z646/Convert!$B$2*1000000</f>
        <v>4306103.5912883859</v>
      </c>
      <c r="AB646" s="5">
        <f t="shared" si="50"/>
        <v>30074501.265762314</v>
      </c>
    </row>
    <row r="647" spans="1:28" x14ac:dyDescent="0.25">
      <c r="A647" s="95">
        <v>2013</v>
      </c>
      <c r="B647" s="95" t="s">
        <v>55</v>
      </c>
      <c r="C647" s="52" t="s">
        <v>8</v>
      </c>
      <c r="D647" s="5">
        <f>'90.1 Data-SI'!D647*Convert!$B$1</f>
        <v>498588.4208013984</v>
      </c>
      <c r="E647" s="5">
        <f>'90.1 Data-SI'!E647/Convert!$B$2*1000000</f>
        <v>0</v>
      </c>
      <c r="F647" s="5">
        <f>'90.1 Data-SI'!F647/Convert!$B$2*1000000</f>
        <v>5810346.162700952</v>
      </c>
      <c r="G647" s="5">
        <f>'90.1 Data-SI'!G647/Convert!$B$2*1000000</f>
        <v>1238901.180496692</v>
      </c>
      <c r="H647" s="5">
        <f>'90.1 Data-SI'!H647/Convert!$B$2*1000000</f>
        <v>3305616.3185287146</v>
      </c>
      <c r="I647" s="5">
        <f>'90.1 Data-SI'!I647/Convert!$B$2*1000000</f>
        <v>655121.68596943538</v>
      </c>
      <c r="J647" s="5">
        <f>'90.1 Data-SI'!J647/Convert!$B$2*1000000</f>
        <v>13910457.256340636</v>
      </c>
      <c r="K647" s="5">
        <f>'90.1 Data-SI'!K647/Convert!$B$2*1000000</f>
        <v>0</v>
      </c>
      <c r="L647" s="5">
        <f>'90.1 Data-SI'!L647/Convert!$B$2*1000000</f>
        <v>1877455.0239470722</v>
      </c>
      <c r="M647" s="5">
        <f>'90.1 Data-SI'!M647/Convert!$B$2*1000000</f>
        <v>2143621.0157205882</v>
      </c>
      <c r="N647" s="5">
        <f>'90.1 Data-SI'!N647/Convert!$B$2*1000000</f>
        <v>260526.48016090901</v>
      </c>
      <c r="O647" s="5">
        <f>'90.1 Data-SI'!O647/Convert!$B$2*1000000</f>
        <v>1259.9995886473882</v>
      </c>
      <c r="P647" s="5">
        <f t="shared" si="51"/>
        <v>259266.48057226161</v>
      </c>
      <c r="Q647" s="5">
        <f>'90.1 Data-SI'!Q647/Convert!$B$2*1000000</f>
        <v>297424.9989976834</v>
      </c>
      <c r="R647" s="5">
        <f>'90.1 Data-SI'!R647/Convert!$B$2*1000000</f>
        <v>1605564.217023951</v>
      </c>
      <c r="S647" s="5">
        <f>'90.1 Data-SI'!S647/Convert!$B$2*1000000</f>
        <v>57551.452960928415</v>
      </c>
      <c r="T647" s="5">
        <f>'90.1 Data-SI'!T647/Convert!$B$2*1000000</f>
        <v>0</v>
      </c>
      <c r="U647" s="5">
        <f>'90.1 Data-SI'!U647/Convert!$B$2*1000000</f>
        <v>712843.74600435863</v>
      </c>
      <c r="V647" s="5">
        <f>'90.1 Data-SI'!V647/Convert!$B$2*1000000</f>
        <v>0</v>
      </c>
      <c r="W647" s="5">
        <f t="shared" si="52"/>
        <v>5602329.3457721043</v>
      </c>
      <c r="X647" s="5">
        <f t="shared" si="53"/>
        <v>5810346.162700952</v>
      </c>
      <c r="Y647" s="5">
        <f t="shared" si="54"/>
        <v>11412675.508473057</v>
      </c>
      <c r="Z647" s="5">
        <f>'90.1 Data-SI'!Y647/Convert!$B$2*1000000</f>
        <v>25352239.630146608</v>
      </c>
      <c r="AA647" s="5">
        <f>'90.1 Data-SI'!Z647/Convert!$B$2*1000000</f>
        <v>6523189.9087053109</v>
      </c>
      <c r="AB647" s="5">
        <f t="shared" si="50"/>
        <v>31875429.538851917</v>
      </c>
    </row>
    <row r="648" spans="1:28" x14ac:dyDescent="0.25">
      <c r="A648" s="95">
        <v>2016</v>
      </c>
      <c r="B648" s="95" t="s">
        <v>55</v>
      </c>
      <c r="C648" s="52" t="s">
        <v>10</v>
      </c>
      <c r="D648" s="5">
        <f>'90.1 Data-SI'!D648*Convert!$B$1</f>
        <v>498588.4208013984</v>
      </c>
      <c r="E648" s="5">
        <f>'90.1 Data-SI'!E648/Convert!$B$2*1000000</f>
        <v>0</v>
      </c>
      <c r="F648" s="5">
        <f>'90.1 Data-SI'!F648/Convert!$B$2*1000000</f>
        <v>13316.829942375565</v>
      </c>
      <c r="G648" s="5">
        <f>'90.1 Data-SI'!G648/Convert!$B$2*1000000</f>
        <v>7361960.6316594211</v>
      </c>
      <c r="H648" s="5">
        <f>'90.1 Data-SI'!H648/Convert!$B$2*1000000</f>
        <v>2996514.2131331619</v>
      </c>
      <c r="I648" s="5">
        <f>'90.1 Data-SI'!I648/Convert!$B$2*1000000</f>
        <v>318286.45287894225</v>
      </c>
      <c r="J648" s="5">
        <f>'90.1 Data-SI'!J648/Convert!$B$2*1000000</f>
        <v>13910457.256340636</v>
      </c>
      <c r="K648" s="5">
        <f>'90.1 Data-SI'!K648/Convert!$B$2*1000000</f>
        <v>0</v>
      </c>
      <c r="L648" s="5">
        <f>'90.1 Data-SI'!L648/Convert!$B$2*1000000</f>
        <v>1853825.944198786</v>
      </c>
      <c r="M648" s="5">
        <f>'90.1 Data-SI'!M648/Convert!$B$2*1000000</f>
        <v>2243767.3681555642</v>
      </c>
      <c r="N648" s="5">
        <f>'90.1 Data-SI'!N648/Convert!$B$2*1000000</f>
        <v>767333.7498041573</v>
      </c>
      <c r="O648" s="5">
        <f>'90.1 Data-SI'!O648/Convert!$B$2*1000000</f>
        <v>1259.9995886473882</v>
      </c>
      <c r="P648" s="5">
        <f t="shared" si="51"/>
        <v>766073.75021550991</v>
      </c>
      <c r="Q648" s="5">
        <f>'90.1 Data-SI'!Q648/Convert!$B$2*1000000</f>
        <v>2571380.3410795573</v>
      </c>
      <c r="R648" s="5">
        <f>'90.1 Data-SI'!R648/Convert!$B$2*1000000</f>
        <v>0</v>
      </c>
      <c r="S648" s="5">
        <f>'90.1 Data-SI'!S648/Convert!$B$2*1000000</f>
        <v>121396.4113181112</v>
      </c>
      <c r="T648" s="5">
        <f>'90.1 Data-SI'!T648/Convert!$B$2*1000000</f>
        <v>0</v>
      </c>
      <c r="U648" s="5">
        <f>'90.1 Data-SI'!U648/Convert!$B$2*1000000</f>
        <v>381107.7687921559</v>
      </c>
      <c r="V648" s="5">
        <f>'90.1 Data-SI'!V648/Convert!$B$2*1000000</f>
        <v>0</v>
      </c>
      <c r="W648" s="5">
        <f t="shared" si="52"/>
        <v>13064578.502428163</v>
      </c>
      <c r="X648" s="5">
        <f t="shared" si="53"/>
        <v>13316.829942375565</v>
      </c>
      <c r="Y648" s="5">
        <f t="shared" si="54"/>
        <v>13077895.332370538</v>
      </c>
      <c r="Z648" s="5">
        <f>'90.1 Data-SI'!Y648/Convert!$B$2*1000000</f>
        <v>32144912.890397556</v>
      </c>
      <c r="AA648" s="5">
        <f>'90.1 Data-SI'!Z648/Convert!$B$2*1000000</f>
        <v>394424.59873453144</v>
      </c>
      <c r="AB648" s="5">
        <f t="shared" si="50"/>
        <v>32539337.489132088</v>
      </c>
    </row>
    <row r="649" spans="1:28" x14ac:dyDescent="0.25">
      <c r="A649" s="95">
        <v>2016</v>
      </c>
      <c r="B649" s="95" t="s">
        <v>55</v>
      </c>
      <c r="C649" s="52" t="s">
        <v>6</v>
      </c>
      <c r="D649" s="5">
        <f>'90.1 Data-SI'!D649*Convert!$B$1</f>
        <v>498588.4208013984</v>
      </c>
      <c r="E649" s="5">
        <f>'90.1 Data-SI'!E649/Convert!$B$2*1000000</f>
        <v>0</v>
      </c>
      <c r="F649" s="5">
        <f>'90.1 Data-SI'!F649/Convert!$B$2*1000000</f>
        <v>15041.857023879018</v>
      </c>
      <c r="G649" s="5">
        <f>'90.1 Data-SI'!G649/Convert!$B$2*1000000</f>
        <v>7662513.4270136775</v>
      </c>
      <c r="H649" s="5">
        <f>'90.1 Data-SI'!H649/Convert!$B$2*1000000</f>
        <v>3000428.697664266</v>
      </c>
      <c r="I649" s="5">
        <f>'90.1 Data-SI'!I649/Convert!$B$2*1000000</f>
        <v>323641.61936822487</v>
      </c>
      <c r="J649" s="5">
        <f>'90.1 Data-SI'!J649/Convert!$B$2*1000000</f>
        <v>13910457.256340636</v>
      </c>
      <c r="K649" s="5">
        <f>'90.1 Data-SI'!K649/Convert!$B$2*1000000</f>
        <v>0</v>
      </c>
      <c r="L649" s="5">
        <f>'90.1 Data-SI'!L649/Convert!$B$2*1000000</f>
        <v>1853825.944198786</v>
      </c>
      <c r="M649" s="5">
        <f>'90.1 Data-SI'!M649/Convert!$B$2*1000000</f>
        <v>2197921.4561048374</v>
      </c>
      <c r="N649" s="5">
        <f>'90.1 Data-SI'!N649/Convert!$B$2*1000000</f>
        <v>800763.25813636987</v>
      </c>
      <c r="O649" s="5">
        <f>'90.1 Data-SI'!O649/Convert!$B$2*1000000</f>
        <v>1259.9995886473882</v>
      </c>
      <c r="P649" s="5">
        <f t="shared" si="51"/>
        <v>799503.25854772248</v>
      </c>
      <c r="Q649" s="5">
        <f>'90.1 Data-SI'!Q649/Convert!$B$2*1000000</f>
        <v>2221787.4901225613</v>
      </c>
      <c r="R649" s="5">
        <f>'90.1 Data-SI'!R649/Convert!$B$2*1000000</f>
        <v>16946.96935015481</v>
      </c>
      <c r="S649" s="5">
        <f>'90.1 Data-SI'!S649/Convert!$B$2*1000000</f>
        <v>0</v>
      </c>
      <c r="T649" s="5">
        <f>'90.1 Data-SI'!T649/Convert!$B$2*1000000</f>
        <v>0</v>
      </c>
      <c r="U649" s="5">
        <f>'90.1 Data-SI'!U649/Convert!$B$2*1000000</f>
        <v>380084.12634818681</v>
      </c>
      <c r="V649" s="5">
        <f>'90.1 Data-SI'!V649/Convert!$B$2*1000000</f>
        <v>0</v>
      </c>
      <c r="W649" s="5">
        <f t="shared" si="52"/>
        <v>12898672.601138953</v>
      </c>
      <c r="X649" s="5">
        <f t="shared" si="53"/>
        <v>15041.857023879018</v>
      </c>
      <c r="Y649" s="5">
        <f t="shared" si="54"/>
        <v>12913714.458162833</v>
      </c>
      <c r="Z649" s="5">
        <f>'90.1 Data-SI'!Y649/Convert!$B$2*1000000</f>
        <v>31988276.640128732</v>
      </c>
      <c r="AA649" s="5">
        <f>'90.1 Data-SI'!Z649/Convert!$B$2*1000000</f>
        <v>395125.98337206582</v>
      </c>
      <c r="AB649" s="5">
        <f t="shared" si="50"/>
        <v>32383402.623500798</v>
      </c>
    </row>
    <row r="650" spans="1:28" x14ac:dyDescent="0.25">
      <c r="A650" s="95">
        <v>2016</v>
      </c>
      <c r="B650" s="95" t="s">
        <v>55</v>
      </c>
      <c r="C650" s="52" t="s">
        <v>11</v>
      </c>
      <c r="D650" s="5">
        <f>'90.1 Data-SI'!D650*Convert!$B$1</f>
        <v>498588.4208013984</v>
      </c>
      <c r="E650" s="5">
        <f>'90.1 Data-SI'!E650/Convert!$B$2*1000000</f>
        <v>0</v>
      </c>
      <c r="F650" s="5">
        <f>'90.1 Data-SI'!F650/Convert!$B$2*1000000</f>
        <v>14785.946412886748</v>
      </c>
      <c r="G650" s="5">
        <f>'90.1 Data-SI'!G650/Convert!$B$2*1000000</f>
        <v>5978943.864490971</v>
      </c>
      <c r="H650" s="5">
        <f>'90.1 Data-SI'!H650/Convert!$B$2*1000000</f>
        <v>3001205.9076680201</v>
      </c>
      <c r="I650" s="5">
        <f>'90.1 Data-SI'!I650/Convert!$B$2*1000000</f>
        <v>325101.25766795862</v>
      </c>
      <c r="J650" s="5">
        <f>'90.1 Data-SI'!J650/Convert!$B$2*1000000</f>
        <v>13910457.256340636</v>
      </c>
      <c r="K650" s="5">
        <f>'90.1 Data-SI'!K650/Convert!$B$2*1000000</f>
        <v>0</v>
      </c>
      <c r="L650" s="5">
        <f>'90.1 Data-SI'!L650/Convert!$B$2*1000000</f>
        <v>1853825.944198786</v>
      </c>
      <c r="M650" s="5">
        <f>'90.1 Data-SI'!M650/Convert!$B$2*1000000</f>
        <v>2160738.5921447384</v>
      </c>
      <c r="N650" s="5">
        <f>'90.1 Data-SI'!N650/Convert!$B$2*1000000</f>
        <v>619900.80336027686</v>
      </c>
      <c r="O650" s="5">
        <f>'90.1 Data-SI'!O650/Convert!$B$2*1000000</f>
        <v>1259.9995886473882</v>
      </c>
      <c r="P650" s="5">
        <f t="shared" si="51"/>
        <v>618640.80377162946</v>
      </c>
      <c r="Q650" s="5">
        <f>'90.1 Data-SI'!Q650/Convert!$B$2*1000000</f>
        <v>2190528.4828983941</v>
      </c>
      <c r="R650" s="5">
        <f>'90.1 Data-SI'!R650/Convert!$B$2*1000000</f>
        <v>0</v>
      </c>
      <c r="S650" s="5">
        <f>'90.1 Data-SI'!S650/Convert!$B$2*1000000</f>
        <v>111700.24261273738</v>
      </c>
      <c r="T650" s="5">
        <f>'90.1 Data-SI'!T650/Convert!$B$2*1000000</f>
        <v>0</v>
      </c>
      <c r="U650" s="5">
        <f>'90.1 Data-SI'!U650/Convert!$B$2*1000000</f>
        <v>409968.79880961758</v>
      </c>
      <c r="V650" s="5">
        <f>'90.1 Data-SI'!V650/Convert!$B$2*1000000</f>
        <v>0</v>
      </c>
      <c r="W650" s="5">
        <f t="shared" si="52"/>
        <v>11060551.98591847</v>
      </c>
      <c r="X650" s="5">
        <f t="shared" si="53"/>
        <v>14785.946412886748</v>
      </c>
      <c r="Y650" s="5">
        <f t="shared" si="54"/>
        <v>11075337.932331357</v>
      </c>
      <c r="Z650" s="5">
        <f>'90.1 Data-SI'!Y650/Convert!$B$2*1000000</f>
        <v>30152392.873211738</v>
      </c>
      <c r="AA650" s="5">
        <f>'90.1 Data-SI'!Z650/Convert!$B$2*1000000</f>
        <v>424754.74522250431</v>
      </c>
      <c r="AB650" s="5">
        <f t="shared" si="50"/>
        <v>30577147.618434243</v>
      </c>
    </row>
    <row r="651" spans="1:28" x14ac:dyDescent="0.25">
      <c r="A651" s="95">
        <v>2016</v>
      </c>
      <c r="B651" s="95" t="s">
        <v>55</v>
      </c>
      <c r="C651" s="52" t="s">
        <v>13</v>
      </c>
      <c r="D651" s="5">
        <f>'90.1 Data-SI'!D651*Convert!$B$1</f>
        <v>498588.4208013984</v>
      </c>
      <c r="E651" s="5">
        <f>'90.1 Data-SI'!E651/Convert!$B$2*1000000</f>
        <v>0</v>
      </c>
      <c r="F651" s="5">
        <f>'90.1 Data-SI'!F651/Convert!$B$2*1000000</f>
        <v>96923.774370628133</v>
      </c>
      <c r="G651" s="5">
        <f>'90.1 Data-SI'!G651/Convert!$B$2*1000000</f>
        <v>6733747.4725272842</v>
      </c>
      <c r="H651" s="5">
        <f>'90.1 Data-SI'!H651/Convert!$B$2*1000000</f>
        <v>3002542.3297476461</v>
      </c>
      <c r="I651" s="5">
        <f>'90.1 Data-SI'!I651/Convert!$B$2*1000000</f>
        <v>323944.92083310464</v>
      </c>
      <c r="J651" s="5">
        <f>'90.1 Data-SI'!J651/Convert!$B$2*1000000</f>
        <v>13910457.256340636</v>
      </c>
      <c r="K651" s="5">
        <f>'90.1 Data-SI'!K651/Convert!$B$2*1000000</f>
        <v>0</v>
      </c>
      <c r="L651" s="5">
        <f>'90.1 Data-SI'!L651/Convert!$B$2*1000000</f>
        <v>1853825.944198786</v>
      </c>
      <c r="M651" s="5">
        <f>'90.1 Data-SI'!M651/Convert!$B$2*1000000</f>
        <v>2188490.6761812335</v>
      </c>
      <c r="N651" s="5">
        <f>'90.1 Data-SI'!N651/Convert!$B$2*1000000</f>
        <v>700806.46911694435</v>
      </c>
      <c r="O651" s="5">
        <f>'90.1 Data-SI'!O651/Convert!$B$2*1000000</f>
        <v>1259.9995886473882</v>
      </c>
      <c r="P651" s="5">
        <f t="shared" si="51"/>
        <v>699546.46952829696</v>
      </c>
      <c r="Q651" s="5">
        <f>'90.1 Data-SI'!Q651/Convert!$B$2*1000000</f>
        <v>1958616.6003147319</v>
      </c>
      <c r="R651" s="5">
        <f>'90.1 Data-SI'!R651/Convert!$B$2*1000000</f>
        <v>100316.95950897009</v>
      </c>
      <c r="S651" s="5">
        <f>'90.1 Data-SI'!S651/Convert!$B$2*1000000</f>
        <v>0</v>
      </c>
      <c r="T651" s="5">
        <f>'90.1 Data-SI'!T651/Convert!$B$2*1000000</f>
        <v>0</v>
      </c>
      <c r="U651" s="5">
        <f>'90.1 Data-SI'!U651/Convert!$B$2*1000000</f>
        <v>411049.31027825159</v>
      </c>
      <c r="V651" s="5">
        <f>'90.1 Data-SI'!V651/Convert!$B$2*1000000</f>
        <v>0</v>
      </c>
      <c r="W651" s="5">
        <f t="shared" si="52"/>
        <v>11680718.178060517</v>
      </c>
      <c r="X651" s="5">
        <f t="shared" si="53"/>
        <v>96923.774370628133</v>
      </c>
      <c r="Y651" s="5">
        <f t="shared" si="54"/>
        <v>11777641.952431144</v>
      </c>
      <c r="Z651" s="5">
        <f>'90.1 Data-SI'!Y651/Convert!$B$2*1000000</f>
        <v>30772729.672427781</v>
      </c>
      <c r="AA651" s="5">
        <f>'90.1 Data-SI'!Z651/Convert!$B$2*1000000</f>
        <v>507973.08464887983</v>
      </c>
      <c r="AB651" s="5">
        <f t="shared" si="50"/>
        <v>31280702.757076662</v>
      </c>
    </row>
    <row r="652" spans="1:28" x14ac:dyDescent="0.25">
      <c r="A652" s="95">
        <v>2016</v>
      </c>
      <c r="B652" s="95" t="s">
        <v>55</v>
      </c>
      <c r="C652" s="52" t="s">
        <v>19</v>
      </c>
      <c r="D652" s="5">
        <f>'90.1 Data-SI'!D652*Convert!$B$1</f>
        <v>498588.4208013984</v>
      </c>
      <c r="E652" s="5">
        <f>'90.1 Data-SI'!E652/Convert!$B$2*1000000</f>
        <v>0</v>
      </c>
      <c r="F652" s="5">
        <f>'90.1 Data-SI'!F652/Convert!$B$2*1000000</f>
        <v>136097.05419400052</v>
      </c>
      <c r="G652" s="5">
        <f>'90.1 Data-SI'!G652/Convert!$B$2*1000000</f>
        <v>4697163.4393969076</v>
      </c>
      <c r="H652" s="5">
        <f>'90.1 Data-SI'!H652/Convert!$B$2*1000000</f>
        <v>3000949.9970570281</v>
      </c>
      <c r="I652" s="5">
        <f>'90.1 Data-SI'!I652/Convert!$B$2*1000000</f>
        <v>325034.9104725162</v>
      </c>
      <c r="J652" s="5">
        <f>'90.1 Data-SI'!J652/Convert!$B$2*1000000</f>
        <v>13910457.256340636</v>
      </c>
      <c r="K652" s="5">
        <f>'90.1 Data-SI'!K652/Convert!$B$2*1000000</f>
        <v>0</v>
      </c>
      <c r="L652" s="5">
        <f>'90.1 Data-SI'!L652/Convert!$B$2*1000000</f>
        <v>1853825.944198786</v>
      </c>
      <c r="M652" s="5">
        <f>'90.1 Data-SI'!M652/Convert!$B$2*1000000</f>
        <v>2010301.0655643931</v>
      </c>
      <c r="N652" s="5">
        <f>'90.1 Data-SI'!N652/Convert!$B$2*1000000</f>
        <v>538928.79040816694</v>
      </c>
      <c r="O652" s="5">
        <f>'90.1 Data-SI'!O652/Convert!$B$2*1000000</f>
        <v>1259.9995886473882</v>
      </c>
      <c r="P652" s="5">
        <f t="shared" si="51"/>
        <v>537668.79081951955</v>
      </c>
      <c r="Q652" s="5">
        <f>'90.1 Data-SI'!Q652/Convert!$B$2*1000000</f>
        <v>1761935.078511006</v>
      </c>
      <c r="R652" s="5">
        <f>'90.1 Data-SI'!R652/Convert!$B$2*1000000</f>
        <v>236954.26943728761</v>
      </c>
      <c r="S652" s="5">
        <f>'90.1 Data-SI'!S652/Convert!$B$2*1000000</f>
        <v>58177.012232242858</v>
      </c>
      <c r="T652" s="5">
        <f>'90.1 Data-SI'!T652/Convert!$B$2*1000000</f>
        <v>0</v>
      </c>
      <c r="U652" s="5">
        <f>'90.1 Data-SI'!U652/Convert!$B$2*1000000</f>
        <v>443189.78738472523</v>
      </c>
      <c r="V652" s="5">
        <f>'90.1 Data-SI'!V652/Convert!$B$2*1000000</f>
        <v>0</v>
      </c>
      <c r="W652" s="5">
        <f t="shared" si="52"/>
        <v>9302199.6559613571</v>
      </c>
      <c r="X652" s="5">
        <f t="shared" si="53"/>
        <v>136097.05419400052</v>
      </c>
      <c r="Y652" s="5">
        <f t="shared" si="54"/>
        <v>9438296.7101553567</v>
      </c>
      <c r="Z652" s="5">
        <f>'90.1 Data-SI'!Y652/Convert!$B$2*1000000</f>
        <v>28393727.763618968</v>
      </c>
      <c r="AA652" s="5">
        <f>'90.1 Data-SI'!Z652/Convert!$B$2*1000000</f>
        <v>579286.84157872584</v>
      </c>
      <c r="AB652" s="5">
        <f t="shared" si="50"/>
        <v>28973014.605197694</v>
      </c>
    </row>
    <row r="653" spans="1:28" x14ac:dyDescent="0.25">
      <c r="A653" s="95">
        <v>2016</v>
      </c>
      <c r="B653" s="95" t="s">
        <v>55</v>
      </c>
      <c r="C653" s="52" t="s">
        <v>20</v>
      </c>
      <c r="D653" s="5">
        <f>'90.1 Data-SI'!D653*Convert!$B$1</f>
        <v>498588.4208013984</v>
      </c>
      <c r="E653" s="5">
        <f>'90.1 Data-SI'!E653/Convert!$B$2*1000000</f>
        <v>0</v>
      </c>
      <c r="F653" s="5">
        <f>'90.1 Data-SI'!F653/Convert!$B$2*1000000</f>
        <v>104212.48769851909</v>
      </c>
      <c r="G653" s="5">
        <f>'90.1 Data-SI'!G653/Convert!$B$2*1000000</f>
        <v>4033937.9174127164</v>
      </c>
      <c r="H653" s="5">
        <f>'90.1 Data-SI'!H653/Convert!$B$2*1000000</f>
        <v>3002618.1551138661</v>
      </c>
      <c r="I653" s="5">
        <f>'90.1 Data-SI'!I653/Convert!$B$2*1000000</f>
        <v>325233.95205884345</v>
      </c>
      <c r="J653" s="5">
        <f>'90.1 Data-SI'!J653/Convert!$B$2*1000000</f>
        <v>13910457.256340636</v>
      </c>
      <c r="K653" s="5">
        <f>'90.1 Data-SI'!K653/Convert!$B$2*1000000</f>
        <v>0</v>
      </c>
      <c r="L653" s="5">
        <f>'90.1 Data-SI'!L653/Convert!$B$2*1000000</f>
        <v>1853825.944198786</v>
      </c>
      <c r="M653" s="5">
        <f>'90.1 Data-SI'!M653/Convert!$B$2*1000000</f>
        <v>2246734.0356089184</v>
      </c>
      <c r="N653" s="5">
        <f>'90.1 Data-SI'!N653/Convert!$B$2*1000000</f>
        <v>453113.43218875886</v>
      </c>
      <c r="O653" s="5">
        <f>'90.1 Data-SI'!O653/Convert!$B$2*1000000</f>
        <v>1259.9995886473882</v>
      </c>
      <c r="P653" s="5">
        <f t="shared" si="51"/>
        <v>451853.43260011147</v>
      </c>
      <c r="Q653" s="5">
        <f>'90.1 Data-SI'!Q653/Convert!$B$2*1000000</f>
        <v>1292860.4067329513</v>
      </c>
      <c r="R653" s="5">
        <f>'90.1 Data-SI'!R653/Convert!$B$2*1000000</f>
        <v>1335208.8737667834</v>
      </c>
      <c r="S653" s="5">
        <f>'90.1 Data-SI'!S653/Convert!$B$2*1000000</f>
        <v>0</v>
      </c>
      <c r="T653" s="5">
        <f>'90.1 Data-SI'!T653/Convert!$B$2*1000000</f>
        <v>0</v>
      </c>
      <c r="U653" s="5">
        <f>'90.1 Data-SI'!U653/Convert!$B$2*1000000</f>
        <v>445151.768735666</v>
      </c>
      <c r="V653" s="5">
        <f>'90.1 Data-SI'!V653/Convert!$B$2*1000000</f>
        <v>0</v>
      </c>
      <c r="W653" s="5">
        <f t="shared" si="52"/>
        <v>9360594.666121481</v>
      </c>
      <c r="X653" s="5">
        <f t="shared" si="53"/>
        <v>104212.48769851909</v>
      </c>
      <c r="Y653" s="5">
        <f t="shared" si="54"/>
        <v>9464807.1538200006</v>
      </c>
      <c r="Z653" s="5">
        <f>'90.1 Data-SI'!Y653/Convert!$B$2*1000000</f>
        <v>28453971.017080706</v>
      </c>
      <c r="AA653" s="5">
        <f>'90.1 Data-SI'!Z653/Convert!$B$2*1000000</f>
        <v>549364.25643418508</v>
      </c>
      <c r="AB653" s="5">
        <f t="shared" si="50"/>
        <v>29003335.273514889</v>
      </c>
    </row>
    <row r="654" spans="1:28" x14ac:dyDescent="0.25">
      <c r="A654" s="95">
        <v>2016</v>
      </c>
      <c r="B654" s="95" t="s">
        <v>55</v>
      </c>
      <c r="C654" s="52" t="s">
        <v>3</v>
      </c>
      <c r="D654" s="5">
        <f>'90.1 Data-SI'!D654*Convert!$B$1</f>
        <v>498588.4208013984</v>
      </c>
      <c r="E654" s="5">
        <f>'90.1 Data-SI'!E654/Convert!$B$2*1000000</f>
        <v>0</v>
      </c>
      <c r="F654" s="5">
        <f>'90.1 Data-SI'!F654/Convert!$B$2*1000000</f>
        <v>672466.73849224485</v>
      </c>
      <c r="G654" s="5">
        <f>'90.1 Data-SI'!G654/Convert!$B$2*1000000</f>
        <v>3286423.0227042944</v>
      </c>
      <c r="H654" s="5">
        <f>'90.1 Data-SI'!H654/Convert!$B$2*1000000</f>
        <v>3010636.687591624</v>
      </c>
      <c r="I654" s="5">
        <f>'90.1 Data-SI'!I654/Convert!$B$2*1000000</f>
        <v>327688.7982902138</v>
      </c>
      <c r="J654" s="5">
        <f>'90.1 Data-SI'!J654/Convert!$B$2*1000000</f>
        <v>13910457.256340636</v>
      </c>
      <c r="K654" s="5">
        <f>'90.1 Data-SI'!K654/Convert!$B$2*1000000</f>
        <v>0</v>
      </c>
      <c r="L654" s="5">
        <f>'90.1 Data-SI'!L654/Convert!$B$2*1000000</f>
        <v>1853835.4223695635</v>
      </c>
      <c r="M654" s="5">
        <f>'90.1 Data-SI'!M654/Convert!$B$2*1000000</f>
        <v>1991088.813398418</v>
      </c>
      <c r="N654" s="5">
        <f>'90.1 Data-SI'!N654/Convert!$B$2*1000000</f>
        <v>404897.97744365956</v>
      </c>
      <c r="O654" s="5">
        <f>'90.1 Data-SI'!O654/Convert!$B$2*1000000</f>
        <v>1259.9995886473882</v>
      </c>
      <c r="P654" s="5">
        <f t="shared" si="51"/>
        <v>403637.97785501217</v>
      </c>
      <c r="Q654" s="5">
        <f>'90.1 Data-SI'!Q654/Convert!$B$2*1000000</f>
        <v>1197870.1792009312</v>
      </c>
      <c r="R654" s="5">
        <f>'90.1 Data-SI'!R654/Convert!$B$2*1000000</f>
        <v>687631.8117362312</v>
      </c>
      <c r="S654" s="5">
        <f>'90.1 Data-SI'!S654/Convert!$B$2*1000000</f>
        <v>40064.227876456593</v>
      </c>
      <c r="T654" s="5">
        <f>'90.1 Data-SI'!T654/Convert!$B$2*1000000</f>
        <v>0</v>
      </c>
      <c r="U654" s="5">
        <f>'90.1 Data-SI'!U654/Convert!$B$2*1000000</f>
        <v>501082.45449364331</v>
      </c>
      <c r="V654" s="5">
        <f>'90.1 Data-SI'!V654/Convert!$B$2*1000000</f>
        <v>0</v>
      </c>
      <c r="W654" s="5">
        <f t="shared" si="52"/>
        <v>7606716.0327713434</v>
      </c>
      <c r="X654" s="5">
        <f t="shared" si="53"/>
        <v>672466.73849224485</v>
      </c>
      <c r="Y654" s="5">
        <f t="shared" si="54"/>
        <v>8279182.7712635882</v>
      </c>
      <c r="Z654" s="5">
        <f>'90.1 Data-SI'!Y654/Convert!$B$2*1000000</f>
        <v>26710584.718781248</v>
      </c>
      <c r="AA654" s="5">
        <f>'90.1 Data-SI'!Z654/Convert!$B$2*1000000</f>
        <v>1173549.1929858883</v>
      </c>
      <c r="AB654" s="5">
        <f t="shared" si="50"/>
        <v>27884133.911767136</v>
      </c>
    </row>
    <row r="655" spans="1:28" x14ac:dyDescent="0.25">
      <c r="A655" s="95">
        <v>2016</v>
      </c>
      <c r="B655" s="95" t="s">
        <v>55</v>
      </c>
      <c r="C655" s="52" t="s">
        <v>7</v>
      </c>
      <c r="D655" s="5">
        <f>'90.1 Data-SI'!D655*Convert!$B$1</f>
        <v>498588.4208013984</v>
      </c>
      <c r="E655" s="5">
        <f>'90.1 Data-SI'!E655/Convert!$B$2*1000000</f>
        <v>0</v>
      </c>
      <c r="F655" s="5">
        <f>'90.1 Data-SI'!F655/Convert!$B$2*1000000</f>
        <v>278212.74683170812</v>
      </c>
      <c r="G655" s="5">
        <f>'90.1 Data-SI'!G655/Convert!$B$2*1000000</f>
        <v>3470214.2322506318</v>
      </c>
      <c r="H655" s="5">
        <f>'90.1 Data-SI'!H655/Convert!$B$2*1000000</f>
        <v>3003272.1488975128</v>
      </c>
      <c r="I655" s="5">
        <f>'90.1 Data-SI'!I655/Convert!$B$2*1000000</f>
        <v>322532.67338725843</v>
      </c>
      <c r="J655" s="5">
        <f>'90.1 Data-SI'!J655/Convert!$B$2*1000000</f>
        <v>13910457.256340636</v>
      </c>
      <c r="K655" s="5">
        <f>'90.1 Data-SI'!K655/Convert!$B$2*1000000</f>
        <v>0</v>
      </c>
      <c r="L655" s="5">
        <f>'90.1 Data-SI'!L655/Convert!$B$2*1000000</f>
        <v>1853825.944198786</v>
      </c>
      <c r="M655" s="5">
        <f>'90.1 Data-SI'!M655/Convert!$B$2*1000000</f>
        <v>2422336.105603504</v>
      </c>
      <c r="N655" s="5">
        <f>'90.1 Data-SI'!N655/Convert!$B$2*1000000</f>
        <v>411580.0878417911</v>
      </c>
      <c r="O655" s="5">
        <f>'90.1 Data-SI'!O655/Convert!$B$2*1000000</f>
        <v>1259.9995886473882</v>
      </c>
      <c r="P655" s="5">
        <f t="shared" si="51"/>
        <v>410320.08825314371</v>
      </c>
      <c r="Q655" s="5">
        <f>'90.1 Data-SI'!Q655/Convert!$B$2*1000000</f>
        <v>1135598.597192812</v>
      </c>
      <c r="R655" s="5">
        <f>'90.1 Data-SI'!R655/Convert!$B$2*1000000</f>
        <v>1447724.239066385</v>
      </c>
      <c r="S655" s="5">
        <f>'90.1 Data-SI'!S655/Convert!$B$2*1000000</f>
        <v>0</v>
      </c>
      <c r="T655" s="5">
        <f>'90.1 Data-SI'!T655/Convert!$B$2*1000000</f>
        <v>0</v>
      </c>
      <c r="U655" s="5">
        <f>'90.1 Data-SI'!U655/Convert!$B$2*1000000</f>
        <v>486258.59539764666</v>
      </c>
      <c r="V655" s="5">
        <f>'90.1 Data-SI'!V655/Convert!$B$2*1000000</f>
        <v>0</v>
      </c>
      <c r="W655" s="5">
        <f t="shared" si="52"/>
        <v>8886193.2623664774</v>
      </c>
      <c r="X655" s="5">
        <f t="shared" si="53"/>
        <v>278212.74683170812</v>
      </c>
      <c r="Y655" s="5">
        <f t="shared" si="54"/>
        <v>9164406.0091981851</v>
      </c>
      <c r="Z655" s="5">
        <f>'90.1 Data-SI'!Y655/Convert!$B$2*1000000</f>
        <v>27977531.806608539</v>
      </c>
      <c r="AA655" s="5">
        <f>'90.1 Data-SI'!Z655/Convert!$B$2*1000000</f>
        <v>764471.34222935478</v>
      </c>
      <c r="AB655" s="5">
        <f t="shared" si="50"/>
        <v>28742003.148837894</v>
      </c>
    </row>
    <row r="656" spans="1:28" x14ac:dyDescent="0.25">
      <c r="A656" s="95">
        <v>2016</v>
      </c>
      <c r="B656" s="95" t="s">
        <v>55</v>
      </c>
      <c r="C656" s="52" t="s">
        <v>17</v>
      </c>
      <c r="D656" s="5">
        <f>'90.1 Data-SI'!D656*Convert!$B$1</f>
        <v>498588.4208013984</v>
      </c>
      <c r="E656" s="5">
        <f>'90.1 Data-SI'!E656/Convert!$B$2*1000000</f>
        <v>0</v>
      </c>
      <c r="F656" s="5">
        <f>'90.1 Data-SI'!F656/Convert!$B$2*1000000</f>
        <v>39163.801652594899</v>
      </c>
      <c r="G656" s="5">
        <f>'90.1 Data-SI'!G656/Convert!$B$2*1000000</f>
        <v>2353012.7645369307</v>
      </c>
      <c r="H656" s="5">
        <f>'90.1 Data-SI'!H656/Convert!$B$2*1000000</f>
        <v>3006504.2051326381</v>
      </c>
      <c r="I656" s="5">
        <f>'90.1 Data-SI'!I656/Convert!$B$2*1000000</f>
        <v>322125.11204382632</v>
      </c>
      <c r="J656" s="5">
        <f>'90.1 Data-SI'!J656/Convert!$B$2*1000000</f>
        <v>13910457.256340636</v>
      </c>
      <c r="K656" s="5">
        <f>'90.1 Data-SI'!K656/Convert!$B$2*1000000</f>
        <v>0</v>
      </c>
      <c r="L656" s="5">
        <f>'90.1 Data-SI'!L656/Convert!$B$2*1000000</f>
        <v>1853825.944198786</v>
      </c>
      <c r="M656" s="5">
        <f>'90.1 Data-SI'!M656/Convert!$B$2*1000000</f>
        <v>1942380.4937728893</v>
      </c>
      <c r="N656" s="5">
        <f>'90.1 Data-SI'!N656/Convert!$B$2*1000000</f>
        <v>324883.25974007632</v>
      </c>
      <c r="O656" s="5">
        <f>'90.1 Data-SI'!O656/Convert!$B$2*1000000</f>
        <v>1259.9995886473882</v>
      </c>
      <c r="P656" s="5">
        <f t="shared" si="51"/>
        <v>323623.26015142893</v>
      </c>
      <c r="Q656" s="5">
        <f>'90.1 Data-SI'!Q656/Convert!$B$2*1000000</f>
        <v>932936.34962848877</v>
      </c>
      <c r="R656" s="5">
        <f>'90.1 Data-SI'!R656/Convert!$B$2*1000000</f>
        <v>330200.51354624901</v>
      </c>
      <c r="S656" s="5">
        <f>'90.1 Data-SI'!S656/Convert!$B$2*1000000</f>
        <v>0</v>
      </c>
      <c r="T656" s="5">
        <f>'90.1 Data-SI'!T656/Convert!$B$2*1000000</f>
        <v>0</v>
      </c>
      <c r="U656" s="5">
        <f>'90.1 Data-SI'!U656/Convert!$B$2*1000000</f>
        <v>507442.3070853402</v>
      </c>
      <c r="V656" s="5">
        <f>'90.1 Data-SI'!V656/Convert!$B$2*1000000</f>
        <v>0</v>
      </c>
      <c r="W656" s="5">
        <f t="shared" si="52"/>
        <v>5882153.3816359863</v>
      </c>
      <c r="X656" s="5">
        <f t="shared" si="53"/>
        <v>39163.801652594899</v>
      </c>
      <c r="Y656" s="5">
        <f t="shared" si="54"/>
        <v>5921317.1832885807</v>
      </c>
      <c r="Z656" s="5">
        <f>'90.1 Data-SI'!Y656/Convert!$B$2*1000000</f>
        <v>24976325.898940515</v>
      </c>
      <c r="AA656" s="5">
        <f>'90.1 Data-SI'!Z656/Convert!$B$2*1000000</f>
        <v>546606.10873793508</v>
      </c>
      <c r="AB656" s="5">
        <f t="shared" si="50"/>
        <v>25522932.007678449</v>
      </c>
    </row>
    <row r="657" spans="1:28" x14ac:dyDescent="0.25">
      <c r="A657" s="95">
        <v>2016</v>
      </c>
      <c r="B657" s="95" t="s">
        <v>55</v>
      </c>
      <c r="C657" s="52" t="s">
        <v>14</v>
      </c>
      <c r="D657" s="5">
        <f>'90.1 Data-SI'!D657*Convert!$B$1</f>
        <v>498588.4208013984</v>
      </c>
      <c r="E657" s="5">
        <f>'90.1 Data-SI'!E657/Convert!$B$2*1000000</f>
        <v>0</v>
      </c>
      <c r="F657" s="5">
        <f>'90.1 Data-SI'!F657/Convert!$B$2*1000000</f>
        <v>855878.82120748295</v>
      </c>
      <c r="G657" s="5">
        <f>'90.1 Data-SI'!G657/Convert!$B$2*1000000</f>
        <v>2654058.4247716162</v>
      </c>
      <c r="H657" s="5">
        <f>'90.1 Data-SI'!H657/Convert!$B$2*1000000</f>
        <v>3009385.5690489956</v>
      </c>
      <c r="I657" s="5">
        <f>'90.1 Data-SI'!I657/Convert!$B$2*1000000</f>
        <v>326039.59657493024</v>
      </c>
      <c r="J657" s="5">
        <f>'90.1 Data-SI'!J657/Convert!$B$2*1000000</f>
        <v>13910457.256340636</v>
      </c>
      <c r="K657" s="5">
        <f>'90.1 Data-SI'!K657/Convert!$B$2*1000000</f>
        <v>0</v>
      </c>
      <c r="L657" s="5">
        <f>'90.1 Data-SI'!L657/Convert!$B$2*1000000</f>
        <v>1853835.4223695635</v>
      </c>
      <c r="M657" s="5">
        <f>'90.1 Data-SI'!M657/Convert!$B$2*1000000</f>
        <v>1963668.4653391351</v>
      </c>
      <c r="N657" s="5">
        <f>'90.1 Data-SI'!N657/Convert!$B$2*1000000</f>
        <v>319613.39678779099</v>
      </c>
      <c r="O657" s="5">
        <f>'90.1 Data-SI'!O657/Convert!$B$2*1000000</f>
        <v>1259.9995886473882</v>
      </c>
      <c r="P657" s="5">
        <f t="shared" si="51"/>
        <v>318353.3971991436</v>
      </c>
      <c r="Q657" s="5">
        <f>'90.1 Data-SI'!Q657/Convert!$B$2*1000000</f>
        <v>872124.40592010331</v>
      </c>
      <c r="R657" s="5">
        <f>'90.1 Data-SI'!R657/Convert!$B$2*1000000</f>
        <v>740131.39967275667</v>
      </c>
      <c r="S657" s="5">
        <f>'90.1 Data-SI'!S657/Convert!$B$2*1000000</f>
        <v>47153.899618020238</v>
      </c>
      <c r="T657" s="5">
        <f>'90.1 Data-SI'!T657/Convert!$B$2*1000000</f>
        <v>0</v>
      </c>
      <c r="U657" s="5">
        <f>'90.1 Data-SI'!U657/Convert!$B$2*1000000</f>
        <v>547231.66800924949</v>
      </c>
      <c r="V657" s="5">
        <f>'90.1 Data-SI'!V657/Convert!$B$2*1000000</f>
        <v>0</v>
      </c>
      <c r="W657" s="5">
        <f t="shared" si="52"/>
        <v>6595489.9925207756</v>
      </c>
      <c r="X657" s="5">
        <f t="shared" si="53"/>
        <v>855878.82120748295</v>
      </c>
      <c r="Y657" s="5">
        <f t="shared" si="54"/>
        <v>7451368.8137282589</v>
      </c>
      <c r="Z657" s="5">
        <f>'90.1 Data-SI'!Y657/Convert!$B$2*1000000</f>
        <v>25696448.88010199</v>
      </c>
      <c r="AA657" s="5">
        <f>'90.1 Data-SI'!Z657/Convert!$B$2*1000000</f>
        <v>1403110.4892167323</v>
      </c>
      <c r="AB657" s="5">
        <f t="shared" si="50"/>
        <v>27099559.369318724</v>
      </c>
    </row>
    <row r="658" spans="1:28" x14ac:dyDescent="0.25">
      <c r="A658" s="95">
        <v>2016</v>
      </c>
      <c r="B658" s="95" t="s">
        <v>55</v>
      </c>
      <c r="C658" s="52" t="s">
        <v>2</v>
      </c>
      <c r="D658" s="5">
        <f>'90.1 Data-SI'!D658*Convert!$B$1</f>
        <v>498588.4208013984</v>
      </c>
      <c r="E658" s="5">
        <f>'90.1 Data-SI'!E658/Convert!$B$2*1000000</f>
        <v>0</v>
      </c>
      <c r="F658" s="5">
        <f>'90.1 Data-SI'!F658/Convert!$B$2*1000000</f>
        <v>600290.46802164696</v>
      </c>
      <c r="G658" s="5">
        <f>'90.1 Data-SI'!G658/Convert!$B$2*1000000</f>
        <v>2654901.9819708131</v>
      </c>
      <c r="H658" s="5">
        <f>'90.1 Data-SI'!H658/Convert!$B$2*1000000</f>
        <v>2997831.678871233</v>
      </c>
      <c r="I658" s="5">
        <f>'90.1 Data-SI'!I658/Convert!$B$2*1000000</f>
        <v>323290.92704945774</v>
      </c>
      <c r="J658" s="5">
        <f>'90.1 Data-SI'!J658/Convert!$B$2*1000000</f>
        <v>13910457.256340636</v>
      </c>
      <c r="K658" s="5">
        <f>'90.1 Data-SI'!K658/Convert!$B$2*1000000</f>
        <v>0</v>
      </c>
      <c r="L658" s="5">
        <f>'90.1 Data-SI'!L658/Convert!$B$2*1000000</f>
        <v>1853825.944198786</v>
      </c>
      <c r="M658" s="5">
        <f>'90.1 Data-SI'!M658/Convert!$B$2*1000000</f>
        <v>2433179.1329729538</v>
      </c>
      <c r="N658" s="5">
        <f>'90.1 Data-SI'!N658/Convert!$B$2*1000000</f>
        <v>313803.27810118877</v>
      </c>
      <c r="O658" s="5">
        <f>'90.1 Data-SI'!O658/Convert!$B$2*1000000</f>
        <v>1259.9995886473882</v>
      </c>
      <c r="P658" s="5">
        <f t="shared" si="51"/>
        <v>312543.27851254138</v>
      </c>
      <c r="Q658" s="5">
        <f>'90.1 Data-SI'!Q658/Convert!$B$2*1000000</f>
        <v>809359.95903155452</v>
      </c>
      <c r="R658" s="5">
        <f>'90.1 Data-SI'!R658/Convert!$B$2*1000000</f>
        <v>1886696.2404551264</v>
      </c>
      <c r="S658" s="5">
        <f>'90.1 Data-SI'!S658/Convert!$B$2*1000000</f>
        <v>0</v>
      </c>
      <c r="T658" s="5">
        <f>'90.1 Data-SI'!T658/Convert!$B$2*1000000</f>
        <v>0</v>
      </c>
      <c r="U658" s="5">
        <f>'90.1 Data-SI'!U658/Convert!$B$2*1000000</f>
        <v>534075.96697009134</v>
      </c>
      <c r="V658" s="5">
        <f>'90.1 Data-SI'!V658/Convert!$B$2*1000000</f>
        <v>0</v>
      </c>
      <c r="W658" s="5">
        <f t="shared" si="52"/>
        <v>8096680.5929429894</v>
      </c>
      <c r="X658" s="5">
        <f t="shared" si="53"/>
        <v>600290.46802164696</v>
      </c>
      <c r="Y658" s="5">
        <f t="shared" si="54"/>
        <v>8696971.0609646365</v>
      </c>
      <c r="Z658" s="5">
        <f>'90.1 Data-SI'!Y658/Convert!$B$2*1000000</f>
        <v>27183346.398991749</v>
      </c>
      <c r="AA658" s="5">
        <f>'90.1 Data-SI'!Z658/Convert!$B$2*1000000</f>
        <v>1134366.4349917381</v>
      </c>
      <c r="AB658" s="5">
        <f t="shared" si="50"/>
        <v>28317712.833983488</v>
      </c>
    </row>
    <row r="659" spans="1:28" x14ac:dyDescent="0.25">
      <c r="A659" s="95">
        <v>2016</v>
      </c>
      <c r="B659" s="95" t="s">
        <v>55</v>
      </c>
      <c r="C659" s="52" t="s">
        <v>18</v>
      </c>
      <c r="D659" s="5">
        <f>'90.1 Data-SI'!D659*Convert!$B$1</f>
        <v>498588.4208013984</v>
      </c>
      <c r="E659" s="5">
        <f>'90.1 Data-SI'!E659/Convert!$B$2*1000000</f>
        <v>0</v>
      </c>
      <c r="F659" s="5">
        <f>'90.1 Data-SI'!F659/Convert!$B$2*1000000</f>
        <v>919050.82943946368</v>
      </c>
      <c r="G659" s="5">
        <f>'90.1 Data-SI'!G659/Convert!$B$2*1000000</f>
        <v>1283154.7598567999</v>
      </c>
      <c r="H659" s="5">
        <f>'90.1 Data-SI'!H659/Convert!$B$2*1000000</f>
        <v>3021252.2388624148</v>
      </c>
      <c r="I659" s="5">
        <f>'90.1 Data-SI'!I659/Convert!$B$2*1000000</f>
        <v>330551.20586501627</v>
      </c>
      <c r="J659" s="5">
        <f>'90.1 Data-SI'!J659/Convert!$B$2*1000000</f>
        <v>13910457.256340636</v>
      </c>
      <c r="K659" s="5">
        <f>'90.1 Data-SI'!K659/Convert!$B$2*1000000</f>
        <v>0</v>
      </c>
      <c r="L659" s="5">
        <f>'90.1 Data-SI'!L659/Convert!$B$2*1000000</f>
        <v>1853835.4223695635</v>
      </c>
      <c r="M659" s="5">
        <f>'90.1 Data-SI'!M659/Convert!$B$2*1000000</f>
        <v>1968180.0746292209</v>
      </c>
      <c r="N659" s="5">
        <f>'90.1 Data-SI'!N659/Convert!$B$2*1000000</f>
        <v>207846.8069796112</v>
      </c>
      <c r="O659" s="5">
        <f>'90.1 Data-SI'!O659/Convert!$B$2*1000000</f>
        <v>1259.9995886473882</v>
      </c>
      <c r="P659" s="5">
        <f t="shared" si="51"/>
        <v>206586.8073909638</v>
      </c>
      <c r="Q659" s="5">
        <f>'90.1 Data-SI'!Q659/Convert!$B$2*1000000</f>
        <v>437588.18845522776</v>
      </c>
      <c r="R659" s="5">
        <f>'90.1 Data-SI'!R659/Convert!$B$2*1000000</f>
        <v>834789.89122756431</v>
      </c>
      <c r="S659" s="5">
        <f>'90.1 Data-SI'!S659/Convert!$B$2*1000000</f>
        <v>0</v>
      </c>
      <c r="T659" s="5">
        <f>'90.1 Data-SI'!T659/Convert!$B$2*1000000</f>
        <v>0</v>
      </c>
      <c r="U659" s="5">
        <f>'90.1 Data-SI'!U659/Convert!$B$2*1000000</f>
        <v>561344.66429693438</v>
      </c>
      <c r="V659" s="5">
        <f>'90.1 Data-SI'!V659/Convert!$B$2*1000000</f>
        <v>0</v>
      </c>
      <c r="W659" s="5">
        <f t="shared" si="52"/>
        <v>4730299.721559776</v>
      </c>
      <c r="X659" s="5">
        <f t="shared" si="53"/>
        <v>919050.82943946368</v>
      </c>
      <c r="Y659" s="5">
        <f t="shared" si="54"/>
        <v>5649350.55099924</v>
      </c>
      <c r="Z659" s="5">
        <f>'90.1 Data-SI'!Y659/Convert!$B$2*1000000</f>
        <v>23847646.366415277</v>
      </c>
      <c r="AA659" s="5">
        <f>'90.1 Data-SI'!Z659/Convert!$B$2*1000000</f>
        <v>1480395.4937363984</v>
      </c>
      <c r="AB659" s="5">
        <f t="shared" si="50"/>
        <v>25328041.860151675</v>
      </c>
    </row>
    <row r="660" spans="1:28" x14ac:dyDescent="0.25">
      <c r="A660" s="95">
        <v>2016</v>
      </c>
      <c r="B660" s="95" t="s">
        <v>55</v>
      </c>
      <c r="C660" s="52" t="s">
        <v>4</v>
      </c>
      <c r="D660" s="5">
        <f>'90.1 Data-SI'!D660*Convert!$B$1</f>
        <v>498588.4208013984</v>
      </c>
      <c r="E660" s="5">
        <f>'90.1 Data-SI'!E660/Convert!$B$2*1000000</f>
        <v>0</v>
      </c>
      <c r="F660" s="5">
        <f>'90.1 Data-SI'!F660/Convert!$B$2*1000000</f>
        <v>1396788.5493081457</v>
      </c>
      <c r="G660" s="5">
        <f>'90.1 Data-SI'!G660/Convert!$B$2*1000000</f>
        <v>1861342.1336253367</v>
      </c>
      <c r="H660" s="5">
        <f>'90.1 Data-SI'!H660/Convert!$B$2*1000000</f>
        <v>3006589.5086696353</v>
      </c>
      <c r="I660" s="5">
        <f>'90.1 Data-SI'!I660/Convert!$B$2*1000000</f>
        <v>327631.92926554882</v>
      </c>
      <c r="J660" s="5">
        <f>'90.1 Data-SI'!J660/Convert!$B$2*1000000</f>
        <v>13910457.256340636</v>
      </c>
      <c r="K660" s="5">
        <f>'90.1 Data-SI'!K660/Convert!$B$2*1000000</f>
        <v>0</v>
      </c>
      <c r="L660" s="5">
        <f>'90.1 Data-SI'!L660/Convert!$B$2*1000000</f>
        <v>1853825.944198786</v>
      </c>
      <c r="M660" s="5">
        <f>'90.1 Data-SI'!M660/Convert!$B$2*1000000</f>
        <v>1982056.1166474684</v>
      </c>
      <c r="N660" s="5">
        <f>'90.1 Data-SI'!N660/Convert!$B$2*1000000</f>
        <v>260678.13089334886</v>
      </c>
      <c r="O660" s="5">
        <f>'90.1 Data-SI'!O660/Convert!$B$2*1000000</f>
        <v>1259.9995886473882</v>
      </c>
      <c r="P660" s="5">
        <f t="shared" si="51"/>
        <v>259418.13130470147</v>
      </c>
      <c r="Q660" s="5">
        <f>'90.1 Data-SI'!Q660/Convert!$B$2*1000000</f>
        <v>619095.15884419007</v>
      </c>
      <c r="R660" s="5">
        <f>'90.1 Data-SI'!R660/Convert!$B$2*1000000</f>
        <v>1201301.2770223834</v>
      </c>
      <c r="S660" s="5">
        <f>'90.1 Data-SI'!S660/Convert!$B$2*1000000</f>
        <v>38111.724696293342</v>
      </c>
      <c r="T660" s="5">
        <f>'90.1 Data-SI'!T660/Convert!$B$2*1000000</f>
        <v>0</v>
      </c>
      <c r="U660" s="5">
        <f>'90.1 Data-SI'!U660/Convert!$B$2*1000000</f>
        <v>586585.03307739424</v>
      </c>
      <c r="V660" s="5">
        <f>'90.1 Data-SI'!V660/Convert!$B$2*1000000</f>
        <v>0</v>
      </c>
      <c r="W660" s="5">
        <f t="shared" si="52"/>
        <v>5961324.542140373</v>
      </c>
      <c r="X660" s="5">
        <f t="shared" si="53"/>
        <v>1396788.5493081457</v>
      </c>
      <c r="Y660" s="5">
        <f t="shared" si="54"/>
        <v>7358113.0914485184</v>
      </c>
      <c r="Z660" s="5">
        <f>'90.1 Data-SI'!Y660/Convert!$B$2*1000000</f>
        <v>25061079.702032849</v>
      </c>
      <c r="AA660" s="5">
        <f>'90.1 Data-SI'!Z660/Convert!$B$2*1000000</f>
        <v>1983383.0605563172</v>
      </c>
      <c r="AB660" s="5">
        <f t="shared" si="50"/>
        <v>27044462.762589168</v>
      </c>
    </row>
    <row r="661" spans="1:28" x14ac:dyDescent="0.25">
      <c r="A661" s="95">
        <v>2016</v>
      </c>
      <c r="B661" s="95" t="s">
        <v>55</v>
      </c>
      <c r="C661" s="52" t="s">
        <v>5</v>
      </c>
      <c r="D661" s="5">
        <f>'90.1 Data-SI'!D661*Convert!$B$1</f>
        <v>498588.4208013984</v>
      </c>
      <c r="E661" s="5">
        <f>'90.1 Data-SI'!E661/Convert!$B$2*1000000</f>
        <v>0</v>
      </c>
      <c r="F661" s="5">
        <f>'90.1 Data-SI'!F661/Convert!$B$2*1000000</f>
        <v>1522535.4410131252</v>
      </c>
      <c r="G661" s="5">
        <f>'90.1 Data-SI'!G661/Convert!$B$2*1000000</f>
        <v>1998576.5683126363</v>
      </c>
      <c r="H661" s="5">
        <f>'90.1 Data-SI'!H661/Convert!$B$2*1000000</f>
        <v>3004163.0969505976</v>
      </c>
      <c r="I661" s="5">
        <f>'90.1 Data-SI'!I661/Convert!$B$2*1000000</f>
        <v>325518.29718216823</v>
      </c>
      <c r="J661" s="5">
        <f>'90.1 Data-SI'!J661/Convert!$B$2*1000000</f>
        <v>13910457.256340636</v>
      </c>
      <c r="K661" s="5">
        <f>'90.1 Data-SI'!K661/Convert!$B$2*1000000</f>
        <v>0</v>
      </c>
      <c r="L661" s="5">
        <f>'90.1 Data-SI'!L661/Convert!$B$2*1000000</f>
        <v>1853825.944198786</v>
      </c>
      <c r="M661" s="5">
        <f>'90.1 Data-SI'!M661/Convert!$B$2*1000000</f>
        <v>2449964.9734198912</v>
      </c>
      <c r="N661" s="5">
        <f>'90.1 Data-SI'!N661/Convert!$B$2*1000000</f>
        <v>278544.48280892038</v>
      </c>
      <c r="O661" s="5">
        <f>'90.1 Data-SI'!O661/Convert!$B$2*1000000</f>
        <v>1259.9995886473882</v>
      </c>
      <c r="P661" s="5">
        <f t="shared" si="51"/>
        <v>277284.48322027299</v>
      </c>
      <c r="Q661" s="5">
        <f>'90.1 Data-SI'!Q661/Convert!$B$2*1000000</f>
        <v>598442.22472003615</v>
      </c>
      <c r="R661" s="5">
        <f>'90.1 Data-SI'!R661/Convert!$B$2*1000000</f>
        <v>2199144.1401351336</v>
      </c>
      <c r="S661" s="5">
        <f>'90.1 Data-SI'!S661/Convert!$B$2*1000000</f>
        <v>0</v>
      </c>
      <c r="T661" s="5">
        <f>'90.1 Data-SI'!T661/Convert!$B$2*1000000</f>
        <v>0</v>
      </c>
      <c r="U661" s="5">
        <f>'90.1 Data-SI'!U661/Convert!$B$2*1000000</f>
        <v>575476.61692617415</v>
      </c>
      <c r="V661" s="5">
        <f>'90.1 Data-SI'!V661/Convert!$B$2*1000000</f>
        <v>0</v>
      </c>
      <c r="W661" s="5">
        <f t="shared" si="52"/>
        <v>7523412.3898079703</v>
      </c>
      <c r="X661" s="5">
        <f t="shared" si="53"/>
        <v>1522535.4410131252</v>
      </c>
      <c r="Y661" s="5">
        <f t="shared" si="54"/>
        <v>9045947.830821095</v>
      </c>
      <c r="Z661" s="5">
        <f>'90.1 Data-SI'!Y661/Convert!$B$2*1000000</f>
        <v>26618646.462239582</v>
      </c>
      <c r="AA661" s="5">
        <f>'90.1 Data-SI'!Z661/Convert!$B$2*1000000</f>
        <v>2098012.0579392994</v>
      </c>
      <c r="AB661" s="5">
        <f t="shared" si="50"/>
        <v>28716658.520178881</v>
      </c>
    </row>
    <row r="662" spans="1:28" x14ac:dyDescent="0.25">
      <c r="A662" s="95">
        <v>2016</v>
      </c>
      <c r="B662" s="95" t="s">
        <v>55</v>
      </c>
      <c r="C662" s="52" t="s">
        <v>15</v>
      </c>
      <c r="D662" s="5">
        <f>'90.1 Data-SI'!D662*Convert!$B$1</f>
        <v>498588.4208013984</v>
      </c>
      <c r="E662" s="5">
        <f>'90.1 Data-SI'!E662/Convert!$B$2*1000000</f>
        <v>0</v>
      </c>
      <c r="F662" s="5">
        <f>'90.1 Data-SI'!F662/Convert!$B$2*1000000</f>
        <v>946547.00286496663</v>
      </c>
      <c r="G662" s="5">
        <f>'90.1 Data-SI'!G662/Convert!$B$2*1000000</f>
        <v>1188591.0500097671</v>
      </c>
      <c r="H662" s="5">
        <f>'90.1 Data-SI'!H662/Convert!$B$2*1000000</f>
        <v>3021839.8854506188</v>
      </c>
      <c r="I662" s="5">
        <f>'90.1 Data-SI'!I662/Convert!$B$2*1000000</f>
        <v>331015.6362331133</v>
      </c>
      <c r="J662" s="5">
        <f>'90.1 Data-SI'!J662/Convert!$B$2*1000000</f>
        <v>13910457.256340636</v>
      </c>
      <c r="K662" s="5">
        <f>'90.1 Data-SI'!K662/Convert!$B$2*1000000</f>
        <v>0</v>
      </c>
      <c r="L662" s="5">
        <f>'90.1 Data-SI'!L662/Convert!$B$2*1000000</f>
        <v>1853835.4223695635</v>
      </c>
      <c r="M662" s="5">
        <f>'90.1 Data-SI'!M662/Convert!$B$2*1000000</f>
        <v>1992197.7593793846</v>
      </c>
      <c r="N662" s="5">
        <f>'90.1 Data-SI'!N662/Convert!$B$2*1000000</f>
        <v>165905.9012892113</v>
      </c>
      <c r="O662" s="5">
        <f>'90.1 Data-SI'!O662/Convert!$B$2*1000000</f>
        <v>1259.9995886473882</v>
      </c>
      <c r="P662" s="5">
        <f t="shared" si="51"/>
        <v>164645.9017005639</v>
      </c>
      <c r="Q662" s="5">
        <f>'90.1 Data-SI'!Q662/Convert!$B$2*1000000</f>
        <v>337394.44516636513</v>
      </c>
      <c r="R662" s="5">
        <f>'90.1 Data-SI'!R662/Convert!$B$2*1000000</f>
        <v>695896.77665420377</v>
      </c>
      <c r="S662" s="5">
        <f>'90.1 Data-SI'!S662/Convert!$B$2*1000000</f>
        <v>0</v>
      </c>
      <c r="T662" s="5">
        <f>'90.1 Data-SI'!T662/Convert!$B$2*1000000</f>
        <v>0</v>
      </c>
      <c r="U662" s="5">
        <f>'90.1 Data-SI'!U662/Convert!$B$2*1000000</f>
        <v>583779.4945272567</v>
      </c>
      <c r="V662" s="5">
        <f>'90.1 Data-SI'!V662/Convert!$B$2*1000000</f>
        <v>0</v>
      </c>
      <c r="W662" s="5">
        <f t="shared" si="52"/>
        <v>4378725.932910284</v>
      </c>
      <c r="X662" s="5">
        <f t="shared" si="53"/>
        <v>946547.00286496663</v>
      </c>
      <c r="Y662" s="5">
        <f t="shared" si="54"/>
        <v>5325272.9357752502</v>
      </c>
      <c r="Z662" s="5">
        <f>'90.1 Data-SI'!Y662/Convert!$B$2*1000000</f>
        <v>23497134.132892862</v>
      </c>
      <c r="AA662" s="5">
        <f>'90.1 Data-SI'!Z662/Convert!$B$2*1000000</f>
        <v>1530317.019221446</v>
      </c>
      <c r="AB662" s="5">
        <f t="shared" si="50"/>
        <v>25027451.152114309</v>
      </c>
    </row>
    <row r="663" spans="1:28" x14ac:dyDescent="0.25">
      <c r="A663" s="95">
        <v>2016</v>
      </c>
      <c r="B663" s="95" t="s">
        <v>55</v>
      </c>
      <c r="C663" s="52" t="s">
        <v>16</v>
      </c>
      <c r="D663" s="5">
        <f>'90.1 Data-SI'!D663*Convert!$B$1</f>
        <v>498588.4208013984</v>
      </c>
      <c r="E663" s="5">
        <f>'90.1 Data-SI'!E663/Convert!$B$2*1000000</f>
        <v>0</v>
      </c>
      <c r="F663" s="5">
        <f>'90.1 Data-SI'!F663/Convert!$B$2*1000000</f>
        <v>2494531.3324156567</v>
      </c>
      <c r="G663" s="5">
        <f>'90.1 Data-SI'!G663/Convert!$B$2*1000000</f>
        <v>1876886.3337004229</v>
      </c>
      <c r="H663" s="5">
        <f>'90.1 Data-SI'!H663/Convert!$B$2*1000000</f>
        <v>3007252.9806240601</v>
      </c>
      <c r="I663" s="5">
        <f>'90.1 Data-SI'!I663/Convert!$B$2*1000000</f>
        <v>328020.534267426</v>
      </c>
      <c r="J663" s="5">
        <f>'90.1 Data-SI'!J663/Convert!$B$2*1000000</f>
        <v>13910457.256340636</v>
      </c>
      <c r="K663" s="5">
        <f>'90.1 Data-SI'!K663/Convert!$B$2*1000000</f>
        <v>0</v>
      </c>
      <c r="L663" s="5">
        <f>'90.1 Data-SI'!L663/Convert!$B$2*1000000</f>
        <v>1853835.4223695635</v>
      </c>
      <c r="M663" s="5">
        <f>'90.1 Data-SI'!M663/Convert!$B$2*1000000</f>
        <v>2067170.0902293422</v>
      </c>
      <c r="N663" s="5">
        <f>'90.1 Data-SI'!N663/Convert!$B$2*1000000</f>
        <v>276165.46194377</v>
      </c>
      <c r="O663" s="5">
        <f>'90.1 Data-SI'!O663/Convert!$B$2*1000000</f>
        <v>1259.9995886473882</v>
      </c>
      <c r="P663" s="5">
        <f t="shared" si="51"/>
        <v>274905.46235512261</v>
      </c>
      <c r="Q663" s="5">
        <f>'90.1 Data-SI'!Q663/Convert!$B$2*1000000</f>
        <v>597958.83801038412</v>
      </c>
      <c r="R663" s="5">
        <f>'90.1 Data-SI'!R663/Convert!$B$2*1000000</f>
        <v>1326669.0418962634</v>
      </c>
      <c r="S663" s="5">
        <f>'90.1 Data-SI'!S663/Convert!$B$2*1000000</f>
        <v>43542.716551795973</v>
      </c>
      <c r="T663" s="5">
        <f>'90.1 Data-SI'!T663/Convert!$B$2*1000000</f>
        <v>0</v>
      </c>
      <c r="U663" s="5">
        <f>'90.1 Data-SI'!U663/Convert!$B$2*1000000</f>
        <v>616090.57870772528</v>
      </c>
      <c r="V663" s="5">
        <f>'90.1 Data-SI'!V663/Convert!$B$2*1000000</f>
        <v>0</v>
      </c>
      <c r="W663" s="5">
        <f t="shared" si="52"/>
        <v>6187132.4827433303</v>
      </c>
      <c r="X663" s="5">
        <f t="shared" si="53"/>
        <v>2494531.3324156567</v>
      </c>
      <c r="Y663" s="5">
        <f t="shared" si="54"/>
        <v>8681663.8151589874</v>
      </c>
      <c r="Z663" s="5">
        <f>'90.1 Data-SI'!Y663/Convert!$B$2*1000000</f>
        <v>25287939.719592106</v>
      </c>
      <c r="AA663" s="5">
        <f>'90.1 Data-SI'!Z663/Convert!$B$2*1000000</f>
        <v>3110621.9111233819</v>
      </c>
      <c r="AB663" s="5">
        <f t="shared" si="50"/>
        <v>28398561.630715489</v>
      </c>
    </row>
    <row r="664" spans="1:28" x14ac:dyDescent="0.25">
      <c r="A664" s="95">
        <v>2016</v>
      </c>
      <c r="B664" s="95" t="s">
        <v>55</v>
      </c>
      <c r="C664" s="52" t="s">
        <v>9</v>
      </c>
      <c r="D664" s="5">
        <f>'90.1 Data-SI'!D664*Convert!$B$1</f>
        <v>498588.4208013984</v>
      </c>
      <c r="E664" s="5">
        <f>'90.1 Data-SI'!E664/Convert!$B$2*1000000</f>
        <v>0</v>
      </c>
      <c r="F664" s="5">
        <f>'90.1 Data-SI'!F664/Convert!$B$2*1000000</f>
        <v>2877184.0430445438</v>
      </c>
      <c r="G664" s="5">
        <f>'90.1 Data-SI'!G664/Convert!$B$2*1000000</f>
        <v>1748239.1217375307</v>
      </c>
      <c r="H664" s="5">
        <f>'90.1 Data-SI'!H664/Convert!$B$2*1000000</f>
        <v>3008826.3569731233</v>
      </c>
      <c r="I664" s="5">
        <f>'90.1 Data-SI'!I664/Convert!$B$2*1000000</f>
        <v>330645.98757279117</v>
      </c>
      <c r="J664" s="5">
        <f>'90.1 Data-SI'!J664/Convert!$B$2*1000000</f>
        <v>13910457.256340636</v>
      </c>
      <c r="K664" s="5">
        <f>'90.1 Data-SI'!K664/Convert!$B$2*1000000</f>
        <v>0</v>
      </c>
      <c r="L664" s="5">
        <f>'90.1 Data-SI'!L664/Convert!$B$2*1000000</f>
        <v>1853835.4223695635</v>
      </c>
      <c r="M664" s="5">
        <f>'90.1 Data-SI'!M664/Convert!$B$2*1000000</f>
        <v>2334027.9884696156</v>
      </c>
      <c r="N664" s="5">
        <f>'90.1 Data-SI'!N664/Convert!$B$2*1000000</f>
        <v>239854.5896952</v>
      </c>
      <c r="O664" s="5">
        <f>'90.1 Data-SI'!O664/Convert!$B$2*1000000</f>
        <v>1259.9995886473882</v>
      </c>
      <c r="P664" s="5">
        <f t="shared" si="51"/>
        <v>238594.59010655261</v>
      </c>
      <c r="Q664" s="5">
        <f>'90.1 Data-SI'!Q664/Convert!$B$2*1000000</f>
        <v>505992.14695638407</v>
      </c>
      <c r="R664" s="5">
        <f>'90.1 Data-SI'!R664/Convert!$B$2*1000000</f>
        <v>2037038.9853276967</v>
      </c>
      <c r="S664" s="5">
        <f>'90.1 Data-SI'!S664/Convert!$B$2*1000000</f>
        <v>0</v>
      </c>
      <c r="T664" s="5">
        <f>'90.1 Data-SI'!T664/Convert!$B$2*1000000</f>
        <v>0</v>
      </c>
      <c r="U664" s="5">
        <f>'90.1 Data-SI'!U664/Convert!$B$2*1000000</f>
        <v>608631.2583058395</v>
      </c>
      <c r="V664" s="5">
        <f>'90.1 Data-SI'!V664/Convert!$B$2*1000000</f>
        <v>0</v>
      </c>
      <c r="W664" s="5">
        <f t="shared" si="52"/>
        <v>6863892.8325977791</v>
      </c>
      <c r="X664" s="5">
        <f t="shared" si="53"/>
        <v>2877184.0430445438</v>
      </c>
      <c r="Y664" s="5">
        <f t="shared" si="54"/>
        <v>9741076.875642322</v>
      </c>
      <c r="Z664" s="5">
        <f>'90.1 Data-SI'!Y664/Convert!$B$2*1000000</f>
        <v>25968917.855442539</v>
      </c>
      <c r="AA664" s="5">
        <f>'90.1 Data-SI'!Z664/Convert!$B$2*1000000</f>
        <v>3485824.7795211608</v>
      </c>
      <c r="AB664" s="5">
        <f t="shared" si="50"/>
        <v>29454742.634963699</v>
      </c>
    </row>
    <row r="665" spans="1:28" x14ac:dyDescent="0.25">
      <c r="A665" s="95">
        <v>2016</v>
      </c>
      <c r="B665" s="95" t="s">
        <v>55</v>
      </c>
      <c r="C665" s="52" t="s">
        <v>12</v>
      </c>
      <c r="D665" s="5">
        <f>'90.1 Data-SI'!D665*Convert!$B$1</f>
        <v>498588.4208013984</v>
      </c>
      <c r="E665" s="5">
        <f>'90.1 Data-SI'!E665/Convert!$B$2*1000000</f>
        <v>0</v>
      </c>
      <c r="F665" s="5">
        <f>'90.1 Data-SI'!F665/Convert!$B$2*1000000</f>
        <v>2587512.1877428484</v>
      </c>
      <c r="G665" s="5">
        <f>'90.1 Data-SI'!G665/Convert!$B$2*1000000</f>
        <v>1763271.5005906322</v>
      </c>
      <c r="H665" s="5">
        <f>'90.1 Data-SI'!H665/Convert!$B$2*1000000</f>
        <v>3008087.0596524789</v>
      </c>
      <c r="I665" s="5">
        <f>'90.1 Data-SI'!I665/Convert!$B$2*1000000</f>
        <v>331337.894039548</v>
      </c>
      <c r="J665" s="5">
        <f>'90.1 Data-SI'!J665/Convert!$B$2*1000000</f>
        <v>13910457.256340636</v>
      </c>
      <c r="K665" s="5">
        <f>'90.1 Data-SI'!K665/Convert!$B$2*1000000</f>
        <v>0</v>
      </c>
      <c r="L665" s="5">
        <f>'90.1 Data-SI'!L665/Convert!$B$2*1000000</f>
        <v>1853835.4223695635</v>
      </c>
      <c r="M665" s="5">
        <f>'90.1 Data-SI'!M665/Convert!$B$2*1000000</f>
        <v>2114608.3349706871</v>
      </c>
      <c r="N665" s="5">
        <f>'90.1 Data-SI'!N665/Convert!$B$2*1000000</f>
        <v>267180.15604670806</v>
      </c>
      <c r="O665" s="5">
        <f>'90.1 Data-SI'!O665/Convert!$B$2*1000000</f>
        <v>1259.9995886473882</v>
      </c>
      <c r="P665" s="5">
        <f t="shared" si="51"/>
        <v>265920.15645806066</v>
      </c>
      <c r="Q665" s="5">
        <f>'90.1 Data-SI'!Q665/Convert!$B$2*1000000</f>
        <v>497073.18825476454</v>
      </c>
      <c r="R665" s="5">
        <f>'90.1 Data-SI'!R665/Convert!$B$2*1000000</f>
        <v>1323380.1166364739</v>
      </c>
      <c r="S665" s="5">
        <f>'90.1 Data-SI'!S665/Convert!$B$2*1000000</f>
        <v>48196.498403544305</v>
      </c>
      <c r="T665" s="5">
        <f>'90.1 Data-SI'!T665/Convert!$B$2*1000000</f>
        <v>0</v>
      </c>
      <c r="U665" s="5">
        <f>'90.1 Data-SI'!U665/Convert!$B$2*1000000</f>
        <v>651093.46338900155</v>
      </c>
      <c r="V665" s="5">
        <f>'90.1 Data-SI'!V665/Convert!$B$2*1000000</f>
        <v>0</v>
      </c>
      <c r="W665" s="5">
        <f t="shared" si="52"/>
        <v>6012449.795314163</v>
      </c>
      <c r="X665" s="5">
        <f t="shared" si="53"/>
        <v>2587512.1877428484</v>
      </c>
      <c r="Y665" s="5">
        <f t="shared" si="54"/>
        <v>8599961.9830570109</v>
      </c>
      <c r="Z665" s="5">
        <f>'90.1 Data-SI'!Y665/Convert!$B$2*1000000</f>
        <v>25117417.949134257</v>
      </c>
      <c r="AA665" s="5">
        <f>'90.1 Data-SI'!Z665/Convert!$B$2*1000000</f>
        <v>3238615.1293026274</v>
      </c>
      <c r="AB665" s="5">
        <f t="shared" si="50"/>
        <v>28356033.078436885</v>
      </c>
    </row>
    <row r="666" spans="1:28" x14ac:dyDescent="0.25">
      <c r="A666" s="95">
        <v>2016</v>
      </c>
      <c r="B666" s="95" t="s">
        <v>55</v>
      </c>
      <c r="C666" s="52" t="s">
        <v>8</v>
      </c>
      <c r="D666" s="5">
        <f>'90.1 Data-SI'!D666*Convert!$B$1</f>
        <v>498588.4208013984</v>
      </c>
      <c r="E666" s="5">
        <f>'90.1 Data-SI'!E666/Convert!$B$2*1000000</f>
        <v>0</v>
      </c>
      <c r="F666" s="5">
        <f>'90.1 Data-SI'!F666/Convert!$B$2*1000000</f>
        <v>3642650.5932055349</v>
      </c>
      <c r="G666" s="5">
        <f>'90.1 Data-SI'!G666/Convert!$B$2*1000000</f>
        <v>1288661.5770785224</v>
      </c>
      <c r="H666" s="5">
        <f>'90.1 Data-SI'!H666/Convert!$B$2*1000000</f>
        <v>3077325.0971820545</v>
      </c>
      <c r="I666" s="5">
        <f>'90.1 Data-SI'!I666/Convert!$B$2*1000000</f>
        <v>357241.73477443232</v>
      </c>
      <c r="J666" s="5">
        <f>'90.1 Data-SI'!J666/Convert!$B$2*1000000</f>
        <v>13910457.256340636</v>
      </c>
      <c r="K666" s="5">
        <f>'90.1 Data-SI'!K666/Convert!$B$2*1000000</f>
        <v>0</v>
      </c>
      <c r="L666" s="5">
        <f>'90.1 Data-SI'!L666/Convert!$B$2*1000000</f>
        <v>1853863.856881896</v>
      </c>
      <c r="M666" s="5">
        <f>'90.1 Data-SI'!M666/Convert!$B$2*1000000</f>
        <v>2123584.1626969716</v>
      </c>
      <c r="N666" s="5">
        <f>'90.1 Data-SI'!N666/Convert!$B$2*1000000</f>
        <v>207979.50137049609</v>
      </c>
      <c r="O666" s="5">
        <f>'90.1 Data-SI'!O666/Convert!$B$2*1000000</f>
        <v>1259.9995886473882</v>
      </c>
      <c r="P666" s="5">
        <f t="shared" si="51"/>
        <v>206719.5017818487</v>
      </c>
      <c r="Q666" s="5">
        <f>'90.1 Data-SI'!Q666/Convert!$B$2*1000000</f>
        <v>299500.71839795407</v>
      </c>
      <c r="R666" s="5">
        <f>'90.1 Data-SI'!R666/Convert!$B$2*1000000</f>
        <v>1555832.2549544531</v>
      </c>
      <c r="S666" s="5">
        <f>'90.1 Data-SI'!S666/Convert!$B$2*1000000</f>
        <v>52404.806228750531</v>
      </c>
      <c r="T666" s="5">
        <f>'90.1 Data-SI'!T666/Convert!$B$2*1000000</f>
        <v>0</v>
      </c>
      <c r="U666" s="5">
        <f>'90.1 Data-SI'!U666/Convert!$B$2*1000000</f>
        <v>698427.44825179409</v>
      </c>
      <c r="V666" s="5">
        <f>'90.1 Data-SI'!V666/Convert!$B$2*1000000</f>
        <v>0</v>
      </c>
      <c r="W666" s="5">
        <f t="shared" si="52"/>
        <v>5526703.0211385004</v>
      </c>
      <c r="X666" s="5">
        <f t="shared" si="53"/>
        <v>3642650.5932055349</v>
      </c>
      <c r="Y666" s="5">
        <f t="shared" si="54"/>
        <v>9169353.6143440343</v>
      </c>
      <c r="Z666" s="5">
        <f>'90.1 Data-SI'!Y666/Convert!$B$2*1000000</f>
        <v>24726850.965906162</v>
      </c>
      <c r="AA666" s="5">
        <f>'90.1 Data-SI'!Z666/Convert!$B$2*1000000</f>
        <v>4341078.0414573289</v>
      </c>
      <c r="AB666" s="5">
        <f t="shared" si="50"/>
        <v>29067929.007363491</v>
      </c>
    </row>
    <row r="667" spans="1:28" x14ac:dyDescent="0.25">
      <c r="A667" s="95">
        <v>2019</v>
      </c>
      <c r="B667" s="95" t="s">
        <v>55</v>
      </c>
      <c r="C667" s="52" t="s">
        <v>10</v>
      </c>
      <c r="D667" s="5">
        <f>'90.1 Data-SI'!D667*Convert!$B$1</f>
        <v>498588.4208013984</v>
      </c>
      <c r="E667" s="5">
        <f>'90.1 Data-SI'!E667/Convert!$B$2*1000000</f>
        <v>0</v>
      </c>
      <c r="F667" s="5">
        <f>'90.1 Data-SI'!F667/Convert!$B$2*1000000</f>
        <v>14084.561775352375</v>
      </c>
      <c r="G667" s="5">
        <f>'90.1 Data-SI'!G667/Convert!$B$2*1000000</f>
        <v>7006387.0549418284</v>
      </c>
      <c r="H667" s="5">
        <f>'90.1 Data-SI'!H667/Convert!$B$2*1000000</f>
        <v>2440344.6300807376</v>
      </c>
      <c r="I667" s="5">
        <f>'90.1 Data-SI'!I667/Convert!$B$2*1000000</f>
        <v>318286.45287894225</v>
      </c>
      <c r="J667" s="5">
        <f>'90.1 Data-SI'!J667/Convert!$B$2*1000000</f>
        <v>13910457.256340636</v>
      </c>
      <c r="K667" s="5">
        <f>'90.1 Data-SI'!K667/Convert!$B$2*1000000</f>
        <v>0</v>
      </c>
      <c r="L667" s="5">
        <f>'90.1 Data-SI'!L667/Convert!$B$2*1000000</f>
        <v>1853579.5117585713</v>
      </c>
      <c r="M667" s="5">
        <f>'90.1 Data-SI'!M667/Convert!$B$2*1000000</f>
        <v>2215057.988870542</v>
      </c>
      <c r="N667" s="5">
        <f>'90.1 Data-SI'!N667/Convert!$B$2*1000000</f>
        <v>746529.16494756343</v>
      </c>
      <c r="O667" s="5">
        <f>'90.1 Data-SI'!O667/Convert!$B$2*1000000</f>
        <v>1259.9995886473882</v>
      </c>
      <c r="P667" s="5">
        <f t="shared" si="51"/>
        <v>745269.16535891604</v>
      </c>
      <c r="Q667" s="5">
        <f>'90.1 Data-SI'!Q667/Convert!$B$2*1000000</f>
        <v>2327459.6161208134</v>
      </c>
      <c r="R667" s="5">
        <f>'90.1 Data-SI'!R667/Convert!$B$2*1000000</f>
        <v>0</v>
      </c>
      <c r="S667" s="5">
        <f>'90.1 Data-SI'!S667/Convert!$B$2*1000000</f>
        <v>100904.60609717456</v>
      </c>
      <c r="T667" s="5">
        <f>'90.1 Data-SI'!T667/Convert!$B$2*1000000</f>
        <v>0</v>
      </c>
      <c r="U667" s="5">
        <f>'90.1 Data-SI'!U667/Convert!$B$2*1000000</f>
        <v>381126.72513371095</v>
      </c>
      <c r="V667" s="5">
        <f>'90.1 Data-SI'!V667/Convert!$B$2*1000000</f>
        <v>0</v>
      </c>
      <c r="W667" s="5">
        <f t="shared" si="52"/>
        <v>12395078.431389274</v>
      </c>
      <c r="X667" s="5">
        <f t="shared" si="53"/>
        <v>14084.561775352375</v>
      </c>
      <c r="Y667" s="5">
        <f t="shared" si="54"/>
        <v>12409162.993164627</v>
      </c>
      <c r="Z667" s="5">
        <f>'90.1 Data-SI'!Y667/Convert!$B$2*1000000</f>
        <v>30919006.282036807</v>
      </c>
      <c r="AA667" s="5">
        <f>'90.1 Data-SI'!Z667/Convert!$B$2*1000000</f>
        <v>395201.80873828573</v>
      </c>
      <c r="AB667" s="5">
        <f t="shared" si="50"/>
        <v>31314208.090775095</v>
      </c>
    </row>
    <row r="668" spans="1:28" x14ac:dyDescent="0.25">
      <c r="A668" s="95">
        <v>2019</v>
      </c>
      <c r="B668" s="95" t="s">
        <v>55</v>
      </c>
      <c r="C668" s="52" t="s">
        <v>6</v>
      </c>
      <c r="D668" s="5">
        <f>'90.1 Data-SI'!D668*Convert!$B$1</f>
        <v>498588.4208013984</v>
      </c>
      <c r="E668" s="5">
        <f>'90.1 Data-SI'!E668/Convert!$B$2*1000000</f>
        <v>0</v>
      </c>
      <c r="F668" s="5">
        <f>'90.1 Data-SI'!F668/Convert!$B$2*1000000</f>
        <v>17259.748985812032</v>
      </c>
      <c r="G668" s="5">
        <f>'90.1 Data-SI'!G668/Convert!$B$2*1000000</f>
        <v>7331820.0485869981</v>
      </c>
      <c r="H668" s="5">
        <f>'90.1 Data-SI'!H668/Convert!$B$2*1000000</f>
        <v>2441832.7028928036</v>
      </c>
      <c r="I668" s="5">
        <f>'90.1 Data-SI'!I668/Convert!$B$2*1000000</f>
        <v>323641.61936822487</v>
      </c>
      <c r="J668" s="5">
        <f>'90.1 Data-SI'!J668/Convert!$B$2*1000000</f>
        <v>13910457.256340636</v>
      </c>
      <c r="K668" s="5">
        <f>'90.1 Data-SI'!K668/Convert!$B$2*1000000</f>
        <v>0</v>
      </c>
      <c r="L668" s="5">
        <f>'90.1 Data-SI'!L668/Convert!$B$2*1000000</f>
        <v>1853579.5117585713</v>
      </c>
      <c r="M668" s="5">
        <f>'90.1 Data-SI'!M668/Convert!$B$2*1000000</f>
        <v>2172652.6528120451</v>
      </c>
      <c r="N668" s="5">
        <f>'90.1 Data-SI'!N668/Convert!$B$2*1000000</f>
        <v>758443.2256148702</v>
      </c>
      <c r="O668" s="5">
        <f>'90.1 Data-SI'!O668/Convert!$B$2*1000000</f>
        <v>1259.9995886473882</v>
      </c>
      <c r="P668" s="5">
        <f t="shared" si="51"/>
        <v>757183.22602622281</v>
      </c>
      <c r="Q668" s="5">
        <f>'90.1 Data-SI'!Q668/Convert!$B$2*1000000</f>
        <v>2012869.6498450935</v>
      </c>
      <c r="R668" s="5">
        <f>'90.1 Data-SI'!R668/Convert!$B$2*1000000</f>
        <v>17382.96520591942</v>
      </c>
      <c r="S668" s="5">
        <f>'90.1 Data-SI'!S668/Convert!$B$2*1000000</f>
        <v>0</v>
      </c>
      <c r="T668" s="5">
        <f>'90.1 Data-SI'!T668/Convert!$B$2*1000000</f>
        <v>0</v>
      </c>
      <c r="U668" s="5">
        <f>'90.1 Data-SI'!U668/Convert!$B$2*1000000</f>
        <v>380112.5608605193</v>
      </c>
      <c r="V668" s="5">
        <f>'90.1 Data-SI'!V668/Convert!$B$2*1000000</f>
        <v>0</v>
      </c>
      <c r="W668" s="5">
        <f t="shared" si="52"/>
        <v>12291908.54247628</v>
      </c>
      <c r="X668" s="5">
        <f t="shared" si="53"/>
        <v>17259.748985812032</v>
      </c>
      <c r="Y668" s="5">
        <f t="shared" si="54"/>
        <v>12309168.291462092</v>
      </c>
      <c r="Z668" s="5">
        <f>'90.1 Data-SI'!Y668/Convert!$B$2*1000000</f>
        <v>30822679.632425163</v>
      </c>
      <c r="AA668" s="5">
        <f>'90.1 Data-SI'!Z668/Convert!$B$2*1000000</f>
        <v>397372.30984633131</v>
      </c>
      <c r="AB668" s="5">
        <f t="shared" si="50"/>
        <v>31220051.942271493</v>
      </c>
    </row>
    <row r="669" spans="1:28" x14ac:dyDescent="0.25">
      <c r="A669" s="95">
        <v>2019</v>
      </c>
      <c r="B669" s="95" t="s">
        <v>55</v>
      </c>
      <c r="C669" s="52" t="s">
        <v>11</v>
      </c>
      <c r="D669" s="5">
        <f>'90.1 Data-SI'!D669*Convert!$B$1</f>
        <v>498588.4208013984</v>
      </c>
      <c r="E669" s="5">
        <f>'90.1 Data-SI'!E669/Convert!$B$2*1000000</f>
        <v>0</v>
      </c>
      <c r="F669" s="5">
        <f>'90.1 Data-SI'!F669/Convert!$B$2*1000000</f>
        <v>19866.245949622193</v>
      </c>
      <c r="G669" s="5">
        <f>'90.1 Data-SI'!G669/Convert!$B$2*1000000</f>
        <v>5583315.5380676985</v>
      </c>
      <c r="H669" s="5">
        <f>'90.1 Data-SI'!H669/Convert!$B$2*1000000</f>
        <v>2444789.8921753811</v>
      </c>
      <c r="I669" s="5">
        <f>'90.1 Data-SI'!I669/Convert!$B$2*1000000</f>
        <v>325101.25766795862</v>
      </c>
      <c r="J669" s="5">
        <f>'90.1 Data-SI'!J669/Convert!$B$2*1000000</f>
        <v>13910457.256340636</v>
      </c>
      <c r="K669" s="5">
        <f>'90.1 Data-SI'!K669/Convert!$B$2*1000000</f>
        <v>0</v>
      </c>
      <c r="L669" s="5">
        <f>'90.1 Data-SI'!L669/Convert!$B$2*1000000</f>
        <v>1853579.5117585713</v>
      </c>
      <c r="M669" s="5">
        <f>'90.1 Data-SI'!M669/Convert!$B$2*1000000</f>
        <v>2103281.9208915848</v>
      </c>
      <c r="N669" s="5">
        <f>'90.1 Data-SI'!N669/Convert!$B$2*1000000</f>
        <v>594821.56348303438</v>
      </c>
      <c r="O669" s="5">
        <f>'90.1 Data-SI'!O669/Convert!$B$2*1000000</f>
        <v>1259.9995886473882</v>
      </c>
      <c r="P669" s="5">
        <f t="shared" si="51"/>
        <v>593561.56389438699</v>
      </c>
      <c r="Q669" s="5">
        <f>'90.1 Data-SI'!Q669/Convert!$B$2*1000000</f>
        <v>1970909.7878131384</v>
      </c>
      <c r="R669" s="5">
        <f>'90.1 Data-SI'!R669/Convert!$B$2*1000000</f>
        <v>0</v>
      </c>
      <c r="S669" s="5">
        <f>'90.1 Data-SI'!S669/Convert!$B$2*1000000</f>
        <v>92203.645323437362</v>
      </c>
      <c r="T669" s="5">
        <f>'90.1 Data-SI'!T669/Convert!$B$2*1000000</f>
        <v>0</v>
      </c>
      <c r="U669" s="5">
        <f>'90.1 Data-SI'!U669/Convert!$B$2*1000000</f>
        <v>409949.84246806253</v>
      </c>
      <c r="V669" s="5">
        <f>'90.1 Data-SI'!V669/Convert!$B$2*1000000</f>
        <v>0</v>
      </c>
      <c r="W669" s="5">
        <f t="shared" si="52"/>
        <v>10343272.455990246</v>
      </c>
      <c r="X669" s="5">
        <f t="shared" si="53"/>
        <v>19866.245949622193</v>
      </c>
      <c r="Y669" s="5">
        <f t="shared" si="54"/>
        <v>10363138.701939868</v>
      </c>
      <c r="Z669" s="5">
        <f>'90.1 Data-SI'!Y669/Convert!$B$2*1000000</f>
        <v>28878460.37352144</v>
      </c>
      <c r="AA669" s="5">
        <f>'90.1 Data-SI'!Z669/Convert!$B$2*1000000</f>
        <v>429825.56658846227</v>
      </c>
      <c r="AB669" s="5">
        <f t="shared" si="50"/>
        <v>29308285.940109901</v>
      </c>
    </row>
    <row r="670" spans="1:28" x14ac:dyDescent="0.25">
      <c r="A670" s="95">
        <v>2019</v>
      </c>
      <c r="B670" s="95" t="s">
        <v>55</v>
      </c>
      <c r="C670" s="52" t="s">
        <v>13</v>
      </c>
      <c r="D670" s="5">
        <f>'90.1 Data-SI'!D670*Convert!$B$1</f>
        <v>498588.4208013984</v>
      </c>
      <c r="E670" s="5">
        <f>'90.1 Data-SI'!E670/Convert!$B$2*1000000</f>
        <v>0</v>
      </c>
      <c r="F670" s="5">
        <f>'90.1 Data-SI'!F670/Convert!$B$2*1000000</f>
        <v>83009.819669270597</v>
      </c>
      <c r="G670" s="5">
        <f>'90.1 Data-SI'!G670/Convert!$B$2*1000000</f>
        <v>6335588.474506421</v>
      </c>
      <c r="H670" s="5">
        <f>'90.1 Data-SI'!H670/Convert!$B$2*1000000</f>
        <v>2445396.4951051408</v>
      </c>
      <c r="I670" s="5">
        <f>'90.1 Data-SI'!I670/Convert!$B$2*1000000</f>
        <v>323944.92083310464</v>
      </c>
      <c r="J670" s="5">
        <f>'90.1 Data-SI'!J670/Convert!$B$2*1000000</f>
        <v>13910457.256340636</v>
      </c>
      <c r="K670" s="5">
        <f>'90.1 Data-SI'!K670/Convert!$B$2*1000000</f>
        <v>0</v>
      </c>
      <c r="L670" s="5">
        <f>'90.1 Data-SI'!L670/Convert!$B$2*1000000</f>
        <v>1853579.5117585713</v>
      </c>
      <c r="M670" s="5">
        <f>'90.1 Data-SI'!M670/Convert!$B$2*1000000</f>
        <v>2130275.7512658807</v>
      </c>
      <c r="N670" s="5">
        <f>'90.1 Data-SI'!N670/Convert!$B$2*1000000</f>
        <v>658258.960496785</v>
      </c>
      <c r="O670" s="5">
        <f>'90.1 Data-SI'!O670/Convert!$B$2*1000000</f>
        <v>1259.9995886473882</v>
      </c>
      <c r="P670" s="5">
        <f t="shared" si="51"/>
        <v>656998.96090813761</v>
      </c>
      <c r="Q670" s="5">
        <f>'90.1 Data-SI'!Q670/Convert!$B$2*1000000</f>
        <v>1761224.2157026941</v>
      </c>
      <c r="R670" s="5">
        <f>'90.1 Data-SI'!R670/Convert!$B$2*1000000</f>
        <v>101293.21109905172</v>
      </c>
      <c r="S670" s="5">
        <f>'90.1 Data-SI'!S670/Convert!$B$2*1000000</f>
        <v>0</v>
      </c>
      <c r="T670" s="5">
        <f>'90.1 Data-SI'!T670/Convert!$B$2*1000000</f>
        <v>0</v>
      </c>
      <c r="U670" s="5">
        <f>'90.1 Data-SI'!U670/Convert!$B$2*1000000</f>
        <v>411020.87576591905</v>
      </c>
      <c r="V670" s="5">
        <f>'90.1 Data-SI'!V670/Convert!$B$2*1000000</f>
        <v>0</v>
      </c>
      <c r="W670" s="5">
        <f t="shared" si="52"/>
        <v>10985380.613482187</v>
      </c>
      <c r="X670" s="5">
        <f t="shared" si="53"/>
        <v>83009.819669270597</v>
      </c>
      <c r="Y670" s="5">
        <f t="shared" si="54"/>
        <v>11068390.433151457</v>
      </c>
      <c r="Z670" s="5">
        <f>'90.1 Data-SI'!Y670/Convert!$B$2*1000000</f>
        <v>29520018.797108285</v>
      </c>
      <c r="AA670" s="5">
        <f>'90.1 Data-SI'!Z670/Convert!$B$2*1000000</f>
        <v>494030.69543518976</v>
      </c>
      <c r="AB670" s="5">
        <f t="shared" si="50"/>
        <v>30014049.492543474</v>
      </c>
    </row>
    <row r="671" spans="1:28" x14ac:dyDescent="0.25">
      <c r="A671" s="95">
        <v>2019</v>
      </c>
      <c r="B671" s="95" t="s">
        <v>55</v>
      </c>
      <c r="C671" s="52" t="s">
        <v>19</v>
      </c>
      <c r="D671" s="5">
        <f>'90.1 Data-SI'!D671*Convert!$B$1</f>
        <v>498588.4208013984</v>
      </c>
      <c r="E671" s="5">
        <f>'90.1 Data-SI'!E671/Convert!$B$2*1000000</f>
        <v>0</v>
      </c>
      <c r="F671" s="5">
        <f>'90.1 Data-SI'!F671/Convert!$B$2*1000000</f>
        <v>75901.191586151966</v>
      </c>
      <c r="G671" s="5">
        <f>'90.1 Data-SI'!G671/Convert!$B$2*1000000</f>
        <v>4355674.4244546657</v>
      </c>
      <c r="H671" s="5">
        <f>'90.1 Data-SI'!H671/Convert!$B$2*1000000</f>
        <v>2442278.1769193457</v>
      </c>
      <c r="I671" s="5">
        <f>'90.1 Data-SI'!I671/Convert!$B$2*1000000</f>
        <v>325034.9104725162</v>
      </c>
      <c r="J671" s="5">
        <f>'90.1 Data-SI'!J671/Convert!$B$2*1000000</f>
        <v>13910457.256340636</v>
      </c>
      <c r="K671" s="5">
        <f>'90.1 Data-SI'!K671/Convert!$B$2*1000000</f>
        <v>0</v>
      </c>
      <c r="L671" s="5">
        <f>'90.1 Data-SI'!L671/Convert!$B$2*1000000</f>
        <v>1853579.5117585713</v>
      </c>
      <c r="M671" s="5">
        <f>'90.1 Data-SI'!M671/Convert!$B$2*1000000</f>
        <v>1965222.8853466436</v>
      </c>
      <c r="N671" s="5">
        <f>'90.1 Data-SI'!N671/Convert!$B$2*1000000</f>
        <v>519792.36360841163</v>
      </c>
      <c r="O671" s="5">
        <f>'90.1 Data-SI'!O671/Convert!$B$2*1000000</f>
        <v>1259.9995886473882</v>
      </c>
      <c r="P671" s="5">
        <f t="shared" si="51"/>
        <v>518532.36401976424</v>
      </c>
      <c r="Q671" s="5">
        <f>'90.1 Data-SI'!Q671/Convert!$B$2*1000000</f>
        <v>1574646.4239477736</v>
      </c>
      <c r="R671" s="5">
        <f>'90.1 Data-SI'!R671/Convert!$B$2*1000000</f>
        <v>262460.02699951729</v>
      </c>
      <c r="S671" s="5">
        <f>'90.1 Data-SI'!S671/Convert!$B$2*1000000</f>
        <v>47637.2863276723</v>
      </c>
      <c r="T671" s="5">
        <f>'90.1 Data-SI'!T671/Convert!$B$2*1000000</f>
        <v>0</v>
      </c>
      <c r="U671" s="5">
        <f>'90.1 Data-SI'!U671/Convert!$B$2*1000000</f>
        <v>443151.87470161531</v>
      </c>
      <c r="V671" s="5">
        <f>'90.1 Data-SI'!V671/Convert!$B$2*1000000</f>
        <v>0</v>
      </c>
      <c r="W671" s="5">
        <f t="shared" si="52"/>
        <v>8724173.4110960364</v>
      </c>
      <c r="X671" s="5">
        <f t="shared" si="53"/>
        <v>75901.191586151966</v>
      </c>
      <c r="Y671" s="5">
        <f t="shared" si="54"/>
        <v>8800074.6026821882</v>
      </c>
      <c r="Z671" s="5">
        <f>'90.1 Data-SI'!Y671/Convert!$B$2*1000000</f>
        <v>27256802.222517308</v>
      </c>
      <c r="AA671" s="5">
        <f>'90.1 Data-SI'!Z671/Convert!$B$2*1000000</f>
        <v>519062.5444585447</v>
      </c>
      <c r="AB671" s="5">
        <f t="shared" si="50"/>
        <v>27775864.766975854</v>
      </c>
    </row>
    <row r="672" spans="1:28" x14ac:dyDescent="0.25">
      <c r="A672" s="95">
        <v>2019</v>
      </c>
      <c r="B672" s="95" t="s">
        <v>55</v>
      </c>
      <c r="C672" s="52" t="s">
        <v>20</v>
      </c>
      <c r="D672" s="5">
        <f>'90.1 Data-SI'!D672*Convert!$B$1</f>
        <v>498588.4208013984</v>
      </c>
      <c r="E672" s="5">
        <f>'90.1 Data-SI'!E672/Convert!$B$2*1000000</f>
        <v>0</v>
      </c>
      <c r="F672" s="5">
        <f>'90.1 Data-SI'!F672/Convert!$B$2*1000000</f>
        <v>87758.383228793842</v>
      </c>
      <c r="G672" s="5">
        <f>'90.1 Data-SI'!G672/Convert!$B$2*1000000</f>
        <v>3805836.2594816061</v>
      </c>
      <c r="H672" s="5">
        <f>'90.1 Data-SI'!H672/Convert!$B$2*1000000</f>
        <v>2443500.8609496425</v>
      </c>
      <c r="I672" s="5">
        <f>'90.1 Data-SI'!I672/Convert!$B$2*1000000</f>
        <v>325233.95205884345</v>
      </c>
      <c r="J672" s="5">
        <f>'90.1 Data-SI'!J672/Convert!$B$2*1000000</f>
        <v>13910457.256340636</v>
      </c>
      <c r="K672" s="5">
        <f>'90.1 Data-SI'!K672/Convert!$B$2*1000000</f>
        <v>0</v>
      </c>
      <c r="L672" s="5">
        <f>'90.1 Data-SI'!L672/Convert!$B$2*1000000</f>
        <v>1853579.5117585713</v>
      </c>
      <c r="M672" s="5">
        <f>'90.1 Data-SI'!M672/Convert!$B$2*1000000</f>
        <v>2200764.9073380847</v>
      </c>
      <c r="N672" s="5">
        <f>'90.1 Data-SI'!N672/Convert!$B$2*1000000</f>
        <v>435853.68320294685</v>
      </c>
      <c r="O672" s="5">
        <f>'90.1 Data-SI'!O672/Convert!$B$2*1000000</f>
        <v>1259.9995886473882</v>
      </c>
      <c r="P672" s="5">
        <f t="shared" si="51"/>
        <v>434593.68361429946</v>
      </c>
      <c r="Q672" s="5">
        <f>'90.1 Data-SI'!Q672/Convert!$B$2*1000000</f>
        <v>1164838.7540413735</v>
      </c>
      <c r="R672" s="5">
        <f>'90.1 Data-SI'!R672/Convert!$B$2*1000000</f>
        <v>1264956.6719640163</v>
      </c>
      <c r="S672" s="5">
        <f>'90.1 Data-SI'!S672/Convert!$B$2*1000000</f>
        <v>0</v>
      </c>
      <c r="T672" s="5">
        <f>'90.1 Data-SI'!T672/Convert!$B$2*1000000</f>
        <v>0</v>
      </c>
      <c r="U672" s="5">
        <f>'90.1 Data-SI'!U672/Convert!$B$2*1000000</f>
        <v>445170.725077221</v>
      </c>
      <c r="V672" s="5">
        <f>'90.1 Data-SI'!V672/Convert!$B$2*1000000</f>
        <v>0</v>
      </c>
      <c r="W672" s="5">
        <f t="shared" si="52"/>
        <v>8870990.2764393799</v>
      </c>
      <c r="X672" s="5">
        <f t="shared" si="53"/>
        <v>87758.383228793842</v>
      </c>
      <c r="Y672" s="5">
        <f t="shared" si="54"/>
        <v>8958748.6596681736</v>
      </c>
      <c r="Z672" s="5">
        <f>'90.1 Data-SI'!Y672/Convert!$B$2*1000000</f>
        <v>27405012.378964942</v>
      </c>
      <c r="AA672" s="5">
        <f>'90.1 Data-SI'!Z672/Convert!$B$2*1000000</f>
        <v>532929.10830601479</v>
      </c>
      <c r="AB672" s="5">
        <f t="shared" si="50"/>
        <v>27937941.487270955</v>
      </c>
    </row>
    <row r="673" spans="1:28" x14ac:dyDescent="0.25">
      <c r="A673" s="95">
        <v>2019</v>
      </c>
      <c r="B673" s="95" t="s">
        <v>55</v>
      </c>
      <c r="C673" s="52" t="s">
        <v>3</v>
      </c>
      <c r="D673" s="5">
        <f>'90.1 Data-SI'!D673*Convert!$B$1</f>
        <v>498588.4208013984</v>
      </c>
      <c r="E673" s="5">
        <f>'90.1 Data-SI'!E673/Convert!$B$2*1000000</f>
        <v>0</v>
      </c>
      <c r="F673" s="5">
        <f>'90.1 Data-SI'!F673/Convert!$B$2*1000000</f>
        <v>336702.53869960818</v>
      </c>
      <c r="G673" s="5">
        <f>'90.1 Data-SI'!G673/Convert!$B$2*1000000</f>
        <v>2956686.9395261421</v>
      </c>
      <c r="H673" s="5">
        <f>'90.1 Data-SI'!H673/Convert!$B$2*1000000</f>
        <v>2447585.9525547414</v>
      </c>
      <c r="I673" s="5">
        <f>'90.1 Data-SI'!I673/Convert!$B$2*1000000</f>
        <v>327688.7982902138</v>
      </c>
      <c r="J673" s="5">
        <f>'90.1 Data-SI'!J673/Convert!$B$2*1000000</f>
        <v>13910457.256340636</v>
      </c>
      <c r="K673" s="5">
        <f>'90.1 Data-SI'!K673/Convert!$B$2*1000000</f>
        <v>0</v>
      </c>
      <c r="L673" s="5">
        <f>'90.1 Data-SI'!L673/Convert!$B$2*1000000</f>
        <v>1853588.9899293487</v>
      </c>
      <c r="M673" s="5">
        <f>'90.1 Data-SI'!M673/Convert!$B$2*1000000</f>
        <v>1940987.2026685977</v>
      </c>
      <c r="N673" s="5">
        <f>'90.1 Data-SI'!N673/Convert!$B$2*1000000</f>
        <v>375989.55657231045</v>
      </c>
      <c r="O673" s="5">
        <f>'90.1 Data-SI'!O673/Convert!$B$2*1000000</f>
        <v>1259.9995886473882</v>
      </c>
      <c r="P673" s="5">
        <f t="shared" si="51"/>
        <v>374729.55698366306</v>
      </c>
      <c r="Q673" s="5">
        <f>'90.1 Data-SI'!Q673/Convert!$B$2*1000000</f>
        <v>1046617.5299337219</v>
      </c>
      <c r="R673" s="5">
        <f>'90.1 Data-SI'!R673/Convert!$B$2*1000000</f>
        <v>745789.86762691918</v>
      </c>
      <c r="S673" s="5">
        <f>'90.1 Data-SI'!S673/Convert!$B$2*1000000</f>
        <v>38727.805796830289</v>
      </c>
      <c r="T673" s="5">
        <f>'90.1 Data-SI'!T673/Convert!$B$2*1000000</f>
        <v>0</v>
      </c>
      <c r="U673" s="5">
        <f>'90.1 Data-SI'!U673/Convert!$B$2*1000000</f>
        <v>501016.10729820101</v>
      </c>
      <c r="V673" s="5">
        <f>'90.1 Data-SI'!V673/Convert!$B$2*1000000</f>
        <v>0</v>
      </c>
      <c r="W673" s="5">
        <f t="shared" si="52"/>
        <v>7103538.9025358744</v>
      </c>
      <c r="X673" s="5">
        <f t="shared" si="53"/>
        <v>336702.53869960818</v>
      </c>
      <c r="Y673" s="5">
        <f t="shared" si="54"/>
        <v>7440241.4412354827</v>
      </c>
      <c r="Z673" s="5">
        <f>'90.1 Data-SI'!Y673/Convert!$B$2*1000000</f>
        <v>25644091.46472713</v>
      </c>
      <c r="AA673" s="5">
        <f>'90.1 Data-SI'!Z673/Convert!$B$2*1000000</f>
        <v>837718.64599780925</v>
      </c>
      <c r="AB673" s="5">
        <f t="shared" si="50"/>
        <v>26481810.110724941</v>
      </c>
    </row>
    <row r="674" spans="1:28" x14ac:dyDescent="0.25">
      <c r="A674" s="95">
        <v>2019</v>
      </c>
      <c r="B674" s="95" t="s">
        <v>55</v>
      </c>
      <c r="C674" s="52" t="s">
        <v>7</v>
      </c>
      <c r="D674" s="5">
        <f>'90.1 Data-SI'!D674*Convert!$B$1</f>
        <v>498588.4208013984</v>
      </c>
      <c r="E674" s="5">
        <f>'90.1 Data-SI'!E674/Convert!$B$2*1000000</f>
        <v>0</v>
      </c>
      <c r="F674" s="5">
        <f>'90.1 Data-SI'!F674/Convert!$B$2*1000000</f>
        <v>334314.03966368042</v>
      </c>
      <c r="G674" s="5">
        <f>'90.1 Data-SI'!G674/Convert!$B$2*1000000</f>
        <v>3313170.420638375</v>
      </c>
      <c r="H674" s="5">
        <f>'90.1 Data-SI'!H674/Convert!$B$2*1000000</f>
        <v>2444742.5013214936</v>
      </c>
      <c r="I674" s="5">
        <f>'90.1 Data-SI'!I674/Convert!$B$2*1000000</f>
        <v>322532.67338725843</v>
      </c>
      <c r="J674" s="5">
        <f>'90.1 Data-SI'!J674/Convert!$B$2*1000000</f>
        <v>13910457.256340636</v>
      </c>
      <c r="K674" s="5">
        <f>'90.1 Data-SI'!K674/Convert!$B$2*1000000</f>
        <v>0</v>
      </c>
      <c r="L674" s="5">
        <f>'90.1 Data-SI'!L674/Convert!$B$2*1000000</f>
        <v>1853579.5117585713</v>
      </c>
      <c r="M674" s="5">
        <f>'90.1 Data-SI'!M674/Convert!$B$2*1000000</f>
        <v>2356813.5110187056</v>
      </c>
      <c r="N674" s="5">
        <f>'90.1 Data-SI'!N674/Convert!$B$2*1000000</f>
        <v>397817.78387287346</v>
      </c>
      <c r="O674" s="5">
        <f>'90.1 Data-SI'!O674/Convert!$B$2*1000000</f>
        <v>1259.9995886473882</v>
      </c>
      <c r="P674" s="5">
        <f t="shared" si="51"/>
        <v>396557.78428422607</v>
      </c>
      <c r="Q674" s="5">
        <f>'90.1 Data-SI'!Q674/Convert!$B$2*1000000</f>
        <v>1034134.7790197654</v>
      </c>
      <c r="R674" s="5">
        <f>'90.1 Data-SI'!R674/Convert!$B$2*1000000</f>
        <v>1365652.7583040858</v>
      </c>
      <c r="S674" s="5">
        <f>'90.1 Data-SI'!S674/Convert!$B$2*1000000</f>
        <v>0</v>
      </c>
      <c r="T674" s="5">
        <f>'90.1 Data-SI'!T674/Convert!$B$2*1000000</f>
        <v>0</v>
      </c>
      <c r="U674" s="5">
        <f>'90.1 Data-SI'!U674/Convert!$B$2*1000000</f>
        <v>486258.59539764666</v>
      </c>
      <c r="V674" s="5">
        <f>'90.1 Data-SI'!V674/Convert!$B$2*1000000</f>
        <v>0</v>
      </c>
      <c r="W674" s="5">
        <f t="shared" si="52"/>
        <v>8466329.2532651573</v>
      </c>
      <c r="X674" s="5">
        <f t="shared" si="53"/>
        <v>334314.03966368042</v>
      </c>
      <c r="Y674" s="5">
        <f t="shared" si="54"/>
        <v>8800643.2929288372</v>
      </c>
      <c r="Z674" s="5">
        <f>'90.1 Data-SI'!Y674/Convert!$B$2*1000000</f>
        <v>26998910.673832539</v>
      </c>
      <c r="AA674" s="5">
        <f>'90.1 Data-SI'!Z674/Convert!$B$2*1000000</f>
        <v>820572.63506132702</v>
      </c>
      <c r="AB674" s="5">
        <f t="shared" si="50"/>
        <v>27819483.308893867</v>
      </c>
    </row>
    <row r="675" spans="1:28" x14ac:dyDescent="0.25">
      <c r="A675" s="95">
        <v>2019</v>
      </c>
      <c r="B675" s="95" t="s">
        <v>55</v>
      </c>
      <c r="C675" s="52" t="s">
        <v>17</v>
      </c>
      <c r="D675" s="5">
        <f>'90.1 Data-SI'!D675*Convert!$B$1</f>
        <v>498588.4208013984</v>
      </c>
      <c r="E675" s="5">
        <f>'90.1 Data-SI'!E675/Convert!$B$2*1000000</f>
        <v>0</v>
      </c>
      <c r="F675" s="5">
        <f>'90.1 Data-SI'!F675/Convert!$B$2*1000000</f>
        <v>50243.783291482461</v>
      </c>
      <c r="G675" s="5">
        <f>'90.1 Data-SI'!G675/Convert!$B$2*1000000</f>
        <v>2131488.9571253997</v>
      </c>
      <c r="H675" s="5">
        <f>'90.1 Data-SI'!H675/Convert!$B$2*1000000</f>
        <v>2447965.0793858403</v>
      </c>
      <c r="I675" s="5">
        <f>'90.1 Data-SI'!I675/Convert!$B$2*1000000</f>
        <v>322125.11204382632</v>
      </c>
      <c r="J675" s="5">
        <f>'90.1 Data-SI'!J675/Convert!$B$2*1000000</f>
        <v>13910457.256340636</v>
      </c>
      <c r="K675" s="5">
        <f>'90.1 Data-SI'!K675/Convert!$B$2*1000000</f>
        <v>0</v>
      </c>
      <c r="L675" s="5">
        <f>'90.1 Data-SI'!L675/Convert!$B$2*1000000</f>
        <v>1853588.9899293487</v>
      </c>
      <c r="M675" s="5">
        <f>'90.1 Data-SI'!M675/Convert!$B$2*1000000</f>
        <v>1896894.7522117072</v>
      </c>
      <c r="N675" s="5">
        <f>'90.1 Data-SI'!N675/Convert!$B$2*1000000</f>
        <v>312040.33833657537</v>
      </c>
      <c r="O675" s="5">
        <f>'90.1 Data-SI'!O675/Convert!$B$2*1000000</f>
        <v>1259.9995886473882</v>
      </c>
      <c r="P675" s="5">
        <f t="shared" si="51"/>
        <v>310780.33874792798</v>
      </c>
      <c r="Q675" s="5">
        <f>'90.1 Data-SI'!Q675/Convert!$B$2*1000000</f>
        <v>817786.05285274447</v>
      </c>
      <c r="R675" s="5">
        <f>'90.1 Data-SI'!R675/Convert!$B$2*1000000</f>
        <v>365648.87225406722</v>
      </c>
      <c r="S675" s="5">
        <f>'90.1 Data-SI'!S675/Convert!$B$2*1000000</f>
        <v>0</v>
      </c>
      <c r="T675" s="5">
        <f>'90.1 Data-SI'!T675/Convert!$B$2*1000000</f>
        <v>0</v>
      </c>
      <c r="U675" s="5">
        <f>'90.1 Data-SI'!U675/Convert!$B$2*1000000</f>
        <v>507499.17611000518</v>
      </c>
      <c r="V675" s="5">
        <f>'90.1 Data-SI'!V675/Convert!$B$2*1000000</f>
        <v>0</v>
      </c>
      <c r="W675" s="5">
        <f t="shared" si="52"/>
        <v>5522598.9731918462</v>
      </c>
      <c r="X675" s="5">
        <f t="shared" si="53"/>
        <v>50243.783291482461</v>
      </c>
      <c r="Y675" s="5">
        <f t="shared" si="54"/>
        <v>5572842.7564833285</v>
      </c>
      <c r="Z675" s="5">
        <f>'90.1 Data-SI'!Y675/Convert!$B$2*1000000</f>
        <v>24057995.410480142</v>
      </c>
      <c r="AA675" s="5">
        <f>'90.1 Data-SI'!Z675/Convert!$B$2*1000000</f>
        <v>557742.95940148761</v>
      </c>
      <c r="AB675" s="5">
        <f t="shared" si="50"/>
        <v>24615738.36988163</v>
      </c>
    </row>
    <row r="676" spans="1:28" x14ac:dyDescent="0.25">
      <c r="A676" s="95">
        <v>2019</v>
      </c>
      <c r="B676" s="95" t="s">
        <v>55</v>
      </c>
      <c r="C676" s="52" t="s">
        <v>14</v>
      </c>
      <c r="D676" s="5">
        <f>'90.1 Data-SI'!D676*Convert!$B$1</f>
        <v>498588.4208013984</v>
      </c>
      <c r="E676" s="5">
        <f>'90.1 Data-SI'!E676/Convert!$B$2*1000000</f>
        <v>0</v>
      </c>
      <c r="F676" s="5">
        <f>'90.1 Data-SI'!F676/Convert!$B$2*1000000</f>
        <v>678058.85925096471</v>
      </c>
      <c r="G676" s="5">
        <f>'90.1 Data-SI'!G676/Convert!$B$2*1000000</f>
        <v>2171060.3201214271</v>
      </c>
      <c r="H676" s="5">
        <f>'90.1 Data-SI'!H676/Convert!$B$2*1000000</f>
        <v>2449699.584638122</v>
      </c>
      <c r="I676" s="5">
        <f>'90.1 Data-SI'!I676/Convert!$B$2*1000000</f>
        <v>326039.59657493024</v>
      </c>
      <c r="J676" s="5">
        <f>'90.1 Data-SI'!J676/Convert!$B$2*1000000</f>
        <v>13910457.256340636</v>
      </c>
      <c r="K676" s="5">
        <f>'90.1 Data-SI'!K676/Convert!$B$2*1000000</f>
        <v>0</v>
      </c>
      <c r="L676" s="5">
        <f>'90.1 Data-SI'!L676/Convert!$B$2*1000000</f>
        <v>1853588.9899293487</v>
      </c>
      <c r="M676" s="5">
        <f>'90.1 Data-SI'!M676/Convert!$B$2*1000000</f>
        <v>1873407.8450250833</v>
      </c>
      <c r="N676" s="5">
        <f>'90.1 Data-SI'!N676/Convert!$B$2*1000000</f>
        <v>300732.88059902797</v>
      </c>
      <c r="O676" s="5">
        <f>'90.1 Data-SI'!O676/Convert!$B$2*1000000</f>
        <v>1259.9995886473882</v>
      </c>
      <c r="P676" s="5">
        <f t="shared" si="51"/>
        <v>299472.88101038057</v>
      </c>
      <c r="Q676" s="5">
        <f>'90.1 Data-SI'!Q676/Convert!$B$2*1000000</f>
        <v>728198.38266389479</v>
      </c>
      <c r="R676" s="5">
        <f>'90.1 Data-SI'!R676/Convert!$B$2*1000000</f>
        <v>1137750.1419593028</v>
      </c>
      <c r="S676" s="5">
        <f>'90.1 Data-SI'!S676/Convert!$B$2*1000000</f>
        <v>42016.731056619843</v>
      </c>
      <c r="T676" s="5">
        <f>'90.1 Data-SI'!T676/Convert!$B$2*1000000</f>
        <v>0</v>
      </c>
      <c r="U676" s="5">
        <f>'90.1 Data-SI'!U676/Convert!$B$2*1000000</f>
        <v>547212.71166769462</v>
      </c>
      <c r="V676" s="5">
        <f>'90.1 Data-SI'!V676/Convert!$B$2*1000000</f>
        <v>0</v>
      </c>
      <c r="W676" s="5">
        <f t="shared" si="52"/>
        <v>6251906.3018367086</v>
      </c>
      <c r="X676" s="5">
        <f t="shared" si="53"/>
        <v>678058.85925096471</v>
      </c>
      <c r="Y676" s="5">
        <f t="shared" si="54"/>
        <v>6929965.1610876732</v>
      </c>
      <c r="Z676" s="5">
        <f>'90.1 Data-SI'!Y676/Convert!$B$2*1000000</f>
        <v>24792942.250737615</v>
      </c>
      <c r="AA676" s="5">
        <f>'90.1 Data-SI'!Z676/Convert!$B$2*1000000</f>
        <v>1225271.5709186592</v>
      </c>
      <c r="AB676" s="5">
        <f t="shared" si="50"/>
        <v>26018213.821656276</v>
      </c>
    </row>
    <row r="677" spans="1:28" x14ac:dyDescent="0.25">
      <c r="A677" s="95">
        <v>2019</v>
      </c>
      <c r="B677" s="95" t="s">
        <v>55</v>
      </c>
      <c r="C677" s="52" t="s">
        <v>2</v>
      </c>
      <c r="D677" s="5">
        <f>'90.1 Data-SI'!D677*Convert!$B$1</f>
        <v>498588.4208013984</v>
      </c>
      <c r="E677" s="5">
        <f>'90.1 Data-SI'!E677/Convert!$B$2*1000000</f>
        <v>0</v>
      </c>
      <c r="F677" s="5">
        <f>'90.1 Data-SI'!F677/Convert!$B$2*1000000</f>
        <v>729771.75901295838</v>
      </c>
      <c r="G677" s="5">
        <f>'90.1 Data-SI'!G677/Convert!$B$2*1000000</f>
        <v>2436676.5779898483</v>
      </c>
      <c r="H677" s="5">
        <f>'90.1 Data-SI'!H677/Convert!$B$2*1000000</f>
        <v>2441955.919112911</v>
      </c>
      <c r="I677" s="5">
        <f>'90.1 Data-SI'!I677/Convert!$B$2*1000000</f>
        <v>323290.92704945774</v>
      </c>
      <c r="J677" s="5">
        <f>'90.1 Data-SI'!J677/Convert!$B$2*1000000</f>
        <v>13910457.256340636</v>
      </c>
      <c r="K677" s="5">
        <f>'90.1 Data-SI'!K677/Convert!$B$2*1000000</f>
        <v>0</v>
      </c>
      <c r="L677" s="5">
        <f>'90.1 Data-SI'!L677/Convert!$B$2*1000000</f>
        <v>1853579.5117585713</v>
      </c>
      <c r="M677" s="5">
        <f>'90.1 Data-SI'!M677/Convert!$B$2*1000000</f>
        <v>2386688.7053093584</v>
      </c>
      <c r="N677" s="5">
        <f>'90.1 Data-SI'!N677/Convert!$B$2*1000000</f>
        <v>309035.75820011052</v>
      </c>
      <c r="O677" s="5">
        <f>'90.1 Data-SI'!O677/Convert!$B$2*1000000</f>
        <v>1259.9995886473882</v>
      </c>
      <c r="P677" s="5">
        <f t="shared" si="51"/>
        <v>307775.75861146313</v>
      </c>
      <c r="Q677" s="5">
        <f>'90.1 Data-SI'!Q677/Convert!$B$2*1000000</f>
        <v>709753.86233089643</v>
      </c>
      <c r="R677" s="5">
        <f>'90.1 Data-SI'!R677/Convert!$B$2*1000000</f>
        <v>1930959.2979860117</v>
      </c>
      <c r="S677" s="5">
        <f>'90.1 Data-SI'!S677/Convert!$B$2*1000000</f>
        <v>0</v>
      </c>
      <c r="T677" s="5">
        <f>'90.1 Data-SI'!T677/Convert!$B$2*1000000</f>
        <v>0</v>
      </c>
      <c r="U677" s="5">
        <f>'90.1 Data-SI'!U677/Convert!$B$2*1000000</f>
        <v>534113.87965320121</v>
      </c>
      <c r="V677" s="5">
        <f>'90.1 Data-SI'!V677/Convert!$B$2*1000000</f>
        <v>0</v>
      </c>
      <c r="W677" s="5">
        <f t="shared" si="52"/>
        <v>7771854.2022275776</v>
      </c>
      <c r="X677" s="5">
        <f t="shared" si="53"/>
        <v>729771.75901295838</v>
      </c>
      <c r="Y677" s="5">
        <f t="shared" si="54"/>
        <v>8501625.9612405356</v>
      </c>
      <c r="Z677" s="5">
        <f>'90.1 Data-SI'!Y677/Convert!$B$2*1000000</f>
        <v>26302397.816077799</v>
      </c>
      <c r="AA677" s="5">
        <f>'90.1 Data-SI'!Z677/Convert!$B$2*1000000</f>
        <v>1263885.6386661597</v>
      </c>
      <c r="AB677" s="5">
        <f t="shared" si="50"/>
        <v>27566283.454743959</v>
      </c>
    </row>
    <row r="678" spans="1:28" x14ac:dyDescent="0.25">
      <c r="A678" s="95">
        <v>2019</v>
      </c>
      <c r="B678" s="95" t="s">
        <v>55</v>
      </c>
      <c r="C678" s="52" t="s">
        <v>18</v>
      </c>
      <c r="D678" s="5">
        <f>'90.1 Data-SI'!D678*Convert!$B$1</f>
        <v>498588.4208013984</v>
      </c>
      <c r="E678" s="5">
        <f>'90.1 Data-SI'!E678/Convert!$B$2*1000000</f>
        <v>0</v>
      </c>
      <c r="F678" s="5">
        <f>'90.1 Data-SI'!F678/Convert!$B$2*1000000</f>
        <v>1037603.7895243275</v>
      </c>
      <c r="G678" s="5">
        <f>'90.1 Data-SI'!G678/Convert!$B$2*1000000</f>
        <v>1209916.9342591229</v>
      </c>
      <c r="H678" s="5">
        <f>'90.1 Data-SI'!H678/Convert!$B$2*1000000</f>
        <v>2456514.3894271385</v>
      </c>
      <c r="I678" s="5">
        <f>'90.1 Data-SI'!I678/Convert!$B$2*1000000</f>
        <v>330551.20586501627</v>
      </c>
      <c r="J678" s="5">
        <f>'90.1 Data-SI'!J678/Convert!$B$2*1000000</f>
        <v>13910457.256340636</v>
      </c>
      <c r="K678" s="5">
        <f>'90.1 Data-SI'!K678/Convert!$B$2*1000000</f>
        <v>0</v>
      </c>
      <c r="L678" s="5">
        <f>'90.1 Data-SI'!L678/Convert!$B$2*1000000</f>
        <v>1853588.9899293487</v>
      </c>
      <c r="M678" s="5">
        <f>'90.1 Data-SI'!M678/Convert!$B$2*1000000</f>
        <v>1876497.7286985456</v>
      </c>
      <c r="N678" s="5">
        <f>'90.1 Data-SI'!N678/Convert!$B$2*1000000</f>
        <v>201970.34109756647</v>
      </c>
      <c r="O678" s="5">
        <f>'90.1 Data-SI'!O678/Convert!$B$2*1000000</f>
        <v>1259.9995886473882</v>
      </c>
      <c r="P678" s="5">
        <f t="shared" si="51"/>
        <v>200710.34150891908</v>
      </c>
      <c r="Q678" s="5">
        <f>'90.1 Data-SI'!Q678/Convert!$B$2*1000000</f>
        <v>390130.98737232783</v>
      </c>
      <c r="R678" s="5">
        <f>'90.1 Data-SI'!R678/Convert!$B$2*1000000</f>
        <v>809720.12952109915</v>
      </c>
      <c r="S678" s="5">
        <f>'90.1 Data-SI'!S678/Convert!$B$2*1000000</f>
        <v>0</v>
      </c>
      <c r="T678" s="5">
        <f>'90.1 Data-SI'!T678/Convert!$B$2*1000000</f>
        <v>0</v>
      </c>
      <c r="U678" s="5">
        <f>'90.1 Data-SI'!U678/Convert!$B$2*1000000</f>
        <v>561373.09880926681</v>
      </c>
      <c r="V678" s="5">
        <f>'90.1 Data-SI'!V678/Convert!$B$2*1000000</f>
        <v>0</v>
      </c>
      <c r="W678" s="5">
        <f t="shared" si="52"/>
        <v>4486976.1213600142</v>
      </c>
      <c r="X678" s="5">
        <f t="shared" si="53"/>
        <v>1037603.7895243275</v>
      </c>
      <c r="Y678" s="5">
        <f t="shared" si="54"/>
        <v>5524579.9108843412</v>
      </c>
      <c r="Z678" s="5">
        <f>'90.1 Data-SI'!Y678/Convert!$B$2*1000000</f>
        <v>23039366.918852355</v>
      </c>
      <c r="AA678" s="5">
        <f>'90.1 Data-SI'!Z678/Convert!$B$2*1000000</f>
        <v>1598976.8883335944</v>
      </c>
      <c r="AB678" s="5">
        <f t="shared" si="50"/>
        <v>24638343.807185948</v>
      </c>
    </row>
    <row r="679" spans="1:28" x14ac:dyDescent="0.25">
      <c r="A679" s="95">
        <v>2019</v>
      </c>
      <c r="B679" s="95" t="s">
        <v>55</v>
      </c>
      <c r="C679" s="52" t="s">
        <v>4</v>
      </c>
      <c r="D679" s="5">
        <f>'90.1 Data-SI'!D679*Convert!$B$1</f>
        <v>498588.4208013984</v>
      </c>
      <c r="E679" s="5">
        <f>'90.1 Data-SI'!E679/Convert!$B$2*1000000</f>
        <v>0</v>
      </c>
      <c r="F679" s="5">
        <f>'90.1 Data-SI'!F679/Convert!$B$2*1000000</f>
        <v>1164412.2363563862</v>
      </c>
      <c r="G679" s="5">
        <f>'90.1 Data-SI'!G679/Convert!$B$2*1000000</f>
        <v>2002462.6183314079</v>
      </c>
      <c r="H679" s="5">
        <f>'90.1 Data-SI'!H679/Convert!$B$2*1000000</f>
        <v>2447159.4348697541</v>
      </c>
      <c r="I679" s="5">
        <f>'90.1 Data-SI'!I679/Convert!$B$2*1000000</f>
        <v>327631.92926554882</v>
      </c>
      <c r="J679" s="5">
        <f>'90.1 Data-SI'!J679/Convert!$B$2*1000000</f>
        <v>13910457.256340636</v>
      </c>
      <c r="K679" s="5">
        <f>'90.1 Data-SI'!K679/Convert!$B$2*1000000</f>
        <v>0</v>
      </c>
      <c r="L679" s="5">
        <f>'90.1 Data-SI'!L679/Convert!$B$2*1000000</f>
        <v>1853588.9899293487</v>
      </c>
      <c r="M679" s="5">
        <f>'90.1 Data-SI'!M679/Convert!$B$2*1000000</f>
        <v>1909576.544711991</v>
      </c>
      <c r="N679" s="5">
        <f>'90.1 Data-SI'!N679/Convert!$B$2*1000000</f>
        <v>256593.03928825006</v>
      </c>
      <c r="O679" s="5">
        <f>'90.1 Data-SI'!O679/Convert!$B$2*1000000</f>
        <v>1259.9995886473882</v>
      </c>
      <c r="P679" s="5">
        <f t="shared" si="51"/>
        <v>255333.03969960267</v>
      </c>
      <c r="Q679" s="5">
        <f>'90.1 Data-SI'!Q679/Convert!$B$2*1000000</f>
        <v>586528.16405272938</v>
      </c>
      <c r="R679" s="5">
        <f>'90.1 Data-SI'!R679/Convert!$B$2*1000000</f>
        <v>809549.52244710445</v>
      </c>
      <c r="S679" s="5">
        <f>'90.1 Data-SI'!S679/Convert!$B$2*1000000</f>
        <v>34604.80150862148</v>
      </c>
      <c r="T679" s="5">
        <f>'90.1 Data-SI'!T679/Convert!$B$2*1000000</f>
        <v>0</v>
      </c>
      <c r="U679" s="5">
        <f>'90.1 Data-SI'!U679/Convert!$B$2*1000000</f>
        <v>586566.07673583925</v>
      </c>
      <c r="V679" s="5">
        <f>'90.1 Data-SI'!V679/Convert!$B$2*1000000</f>
        <v>0</v>
      </c>
      <c r="W679" s="5">
        <f t="shared" si="52"/>
        <v>5598054.6907514567</v>
      </c>
      <c r="X679" s="5">
        <f t="shared" si="53"/>
        <v>1164412.2363563862</v>
      </c>
      <c r="Y679" s="5">
        <f t="shared" si="54"/>
        <v>6762466.9271078426</v>
      </c>
      <c r="Z679" s="5">
        <f>'90.1 Data-SI'!Y679/Convert!$B$2*1000000</f>
        <v>24138152.30074539</v>
      </c>
      <c r="AA679" s="5">
        <f>'90.1 Data-SI'!Z679/Convert!$B$2*1000000</f>
        <v>1750968.834921448</v>
      </c>
      <c r="AB679" s="5">
        <f t="shared" si="50"/>
        <v>25889121.13566684</v>
      </c>
    </row>
    <row r="680" spans="1:28" x14ac:dyDescent="0.25">
      <c r="A680" s="95">
        <v>2019</v>
      </c>
      <c r="B680" s="95" t="s">
        <v>55</v>
      </c>
      <c r="C680" s="52" t="s">
        <v>5</v>
      </c>
      <c r="D680" s="5">
        <f>'90.1 Data-SI'!D680*Convert!$B$1</f>
        <v>498588.4208013984</v>
      </c>
      <c r="E680" s="5">
        <f>'90.1 Data-SI'!E680/Convert!$B$2*1000000</f>
        <v>0</v>
      </c>
      <c r="F680" s="5">
        <f>'90.1 Data-SI'!F680/Convert!$B$2*1000000</f>
        <v>1662395.3290057899</v>
      </c>
      <c r="G680" s="5">
        <f>'90.1 Data-SI'!G680/Convert!$B$2*1000000</f>
        <v>1853200.3849274714</v>
      </c>
      <c r="H680" s="5">
        <f>'90.1 Data-SI'!H680/Convert!$B$2*1000000</f>
        <v>2446628.6573062143</v>
      </c>
      <c r="I680" s="5">
        <f>'90.1 Data-SI'!I680/Convert!$B$2*1000000</f>
        <v>325518.29718216823</v>
      </c>
      <c r="J680" s="5">
        <f>'90.1 Data-SI'!J680/Convert!$B$2*1000000</f>
        <v>13910457.256340636</v>
      </c>
      <c r="K680" s="5">
        <f>'90.1 Data-SI'!K680/Convert!$B$2*1000000</f>
        <v>0</v>
      </c>
      <c r="L680" s="5">
        <f>'90.1 Data-SI'!L680/Convert!$B$2*1000000</f>
        <v>1853588.9899293487</v>
      </c>
      <c r="M680" s="5">
        <f>'90.1 Data-SI'!M680/Convert!$B$2*1000000</f>
        <v>2355827.7812578459</v>
      </c>
      <c r="N680" s="5">
        <f>'90.1 Data-SI'!N680/Convert!$B$2*1000000</f>
        <v>272393.14997432835</v>
      </c>
      <c r="O680" s="5">
        <f>'90.1 Data-SI'!O680/Convert!$B$2*1000000</f>
        <v>1259.9995886473882</v>
      </c>
      <c r="P680" s="5">
        <f t="shared" si="51"/>
        <v>271133.15038568096</v>
      </c>
      <c r="Q680" s="5">
        <f>'90.1 Data-SI'!Q680/Convert!$B$2*1000000</f>
        <v>531924.42220360076</v>
      </c>
      <c r="R680" s="5">
        <f>'90.1 Data-SI'!R680/Convert!$B$2*1000000</f>
        <v>2201551.5955126169</v>
      </c>
      <c r="S680" s="5">
        <f>'90.1 Data-SI'!S680/Convert!$B$2*1000000</f>
        <v>0</v>
      </c>
      <c r="T680" s="5">
        <f>'90.1 Data-SI'!T680/Convert!$B$2*1000000</f>
        <v>0</v>
      </c>
      <c r="U680" s="5">
        <f>'90.1 Data-SI'!U680/Convert!$B$2*1000000</f>
        <v>575448.18241384171</v>
      </c>
      <c r="V680" s="5">
        <f>'90.1 Data-SI'!V680/Convert!$B$2*1000000</f>
        <v>0</v>
      </c>
      <c r="W680" s="5">
        <f t="shared" si="52"/>
        <v>7213637.334287216</v>
      </c>
      <c r="X680" s="5">
        <f t="shared" si="53"/>
        <v>1662395.3290057899</v>
      </c>
      <c r="Y680" s="5">
        <f t="shared" si="54"/>
        <v>8876032.6632930059</v>
      </c>
      <c r="Z680" s="5">
        <f>'90.1 Data-SI'!Y680/Convert!$B$2*1000000</f>
        <v>25751081.056463454</v>
      </c>
      <c r="AA680" s="5">
        <f>'90.1 Data-SI'!Z680/Convert!$B$2*1000000</f>
        <v>2237834.0332488543</v>
      </c>
      <c r="AB680" s="5">
        <f t="shared" si="50"/>
        <v>27988915.089712307</v>
      </c>
    </row>
    <row r="681" spans="1:28" x14ac:dyDescent="0.25">
      <c r="A681" s="95">
        <v>2019</v>
      </c>
      <c r="B681" s="95" t="s">
        <v>55</v>
      </c>
      <c r="C681" s="52" t="s">
        <v>15</v>
      </c>
      <c r="D681" s="5">
        <f>'90.1 Data-SI'!D681*Convert!$B$1</f>
        <v>498588.4208013984</v>
      </c>
      <c r="E681" s="5">
        <f>'90.1 Data-SI'!E681/Convert!$B$2*1000000</f>
        <v>0</v>
      </c>
      <c r="F681" s="5">
        <f>'90.1 Data-SI'!F681/Convert!$B$2*1000000</f>
        <v>1147569.5268847838</v>
      </c>
      <c r="G681" s="5">
        <f>'90.1 Data-SI'!G681/Convert!$B$2*1000000</f>
        <v>939646.89453895274</v>
      </c>
      <c r="H681" s="5">
        <f>'90.1 Data-SI'!H681/Convert!$B$2*1000000</f>
        <v>2458154.1129716439</v>
      </c>
      <c r="I681" s="5">
        <f>'90.1 Data-SI'!I681/Convert!$B$2*1000000</f>
        <v>331015.6362331133</v>
      </c>
      <c r="J681" s="5">
        <f>'90.1 Data-SI'!J681/Convert!$B$2*1000000</f>
        <v>13910457.256340636</v>
      </c>
      <c r="K681" s="5">
        <f>'90.1 Data-SI'!K681/Convert!$B$2*1000000</f>
        <v>0</v>
      </c>
      <c r="L681" s="5">
        <f>'90.1 Data-SI'!L681/Convert!$B$2*1000000</f>
        <v>1853588.9899293487</v>
      </c>
      <c r="M681" s="5">
        <f>'90.1 Data-SI'!M681/Convert!$B$2*1000000</f>
        <v>1899946.7232020595</v>
      </c>
      <c r="N681" s="5">
        <f>'90.1 Data-SI'!N681/Convert!$B$2*1000000</f>
        <v>163432.09871628604</v>
      </c>
      <c r="O681" s="5">
        <f>'90.1 Data-SI'!O681/Convert!$B$2*1000000</f>
        <v>1259.9995886473882</v>
      </c>
      <c r="P681" s="5">
        <f t="shared" si="51"/>
        <v>162172.09912763865</v>
      </c>
      <c r="Q681" s="5">
        <f>'90.1 Data-SI'!Q681/Convert!$B$2*1000000</f>
        <v>273151.40363652766</v>
      </c>
      <c r="R681" s="5">
        <f>'90.1 Data-SI'!R681/Convert!$B$2*1000000</f>
        <v>921619.41372016398</v>
      </c>
      <c r="S681" s="5">
        <f>'90.1 Data-SI'!S681/Convert!$B$2*1000000</f>
        <v>0</v>
      </c>
      <c r="T681" s="5">
        <f>'90.1 Data-SI'!T681/Convert!$B$2*1000000</f>
        <v>0</v>
      </c>
      <c r="U681" s="5">
        <f>'90.1 Data-SI'!U681/Convert!$B$2*1000000</f>
        <v>583779.4945272567</v>
      </c>
      <c r="V681" s="5">
        <f>'90.1 Data-SI'!V681/Convert!$B$2*1000000</f>
        <v>0</v>
      </c>
      <c r="W681" s="5">
        <f t="shared" si="52"/>
        <v>4196536.5342253428</v>
      </c>
      <c r="X681" s="5">
        <f t="shared" si="53"/>
        <v>1147569.5268847838</v>
      </c>
      <c r="Y681" s="5">
        <f t="shared" si="54"/>
        <v>5344106.0611101268</v>
      </c>
      <c r="Z681" s="5">
        <f>'90.1 Data-SI'!Y681/Convert!$B$2*1000000</f>
        <v>22751012.529288728</v>
      </c>
      <c r="AA681" s="5">
        <f>'90.1 Data-SI'!Z681/Convert!$B$2*1000000</f>
        <v>1731358.4995828182</v>
      </c>
      <c r="AB681" s="5">
        <f t="shared" si="50"/>
        <v>24482371.028871547</v>
      </c>
    </row>
    <row r="682" spans="1:28" x14ac:dyDescent="0.25">
      <c r="A682" s="95">
        <v>2019</v>
      </c>
      <c r="B682" s="95" t="s">
        <v>55</v>
      </c>
      <c r="C682" s="52" t="s">
        <v>16</v>
      </c>
      <c r="D682" s="5">
        <f>'90.1 Data-SI'!D682*Convert!$B$1</f>
        <v>498588.4208013984</v>
      </c>
      <c r="E682" s="5">
        <f>'90.1 Data-SI'!E682/Convert!$B$2*1000000</f>
        <v>0</v>
      </c>
      <c r="F682" s="5">
        <f>'90.1 Data-SI'!F682/Convert!$B$2*1000000</f>
        <v>2275064.2880628412</v>
      </c>
      <c r="G682" s="5">
        <f>'90.1 Data-SI'!G682/Convert!$B$2*1000000</f>
        <v>1907633.5197026052</v>
      </c>
      <c r="H682" s="5">
        <f>'90.1 Data-SI'!H682/Convert!$B$2*1000000</f>
        <v>2448931.8528051451</v>
      </c>
      <c r="I682" s="5">
        <f>'90.1 Data-SI'!I682/Convert!$B$2*1000000</f>
        <v>328020.534267426</v>
      </c>
      <c r="J682" s="5">
        <f>'90.1 Data-SI'!J682/Convert!$B$2*1000000</f>
        <v>13910457.256340636</v>
      </c>
      <c r="K682" s="5">
        <f>'90.1 Data-SI'!K682/Convert!$B$2*1000000</f>
        <v>0</v>
      </c>
      <c r="L682" s="5">
        <f>'90.1 Data-SI'!L682/Convert!$B$2*1000000</f>
        <v>1853588.9899293487</v>
      </c>
      <c r="M682" s="5">
        <f>'90.1 Data-SI'!M682/Convert!$B$2*1000000</f>
        <v>1972075.6028187701</v>
      </c>
      <c r="N682" s="5">
        <f>'90.1 Data-SI'!N682/Convert!$B$2*1000000</f>
        <v>266801.02921560837</v>
      </c>
      <c r="O682" s="5">
        <f>'90.1 Data-SI'!O682/Convert!$B$2*1000000</f>
        <v>1259.9995886473882</v>
      </c>
      <c r="P682" s="5">
        <f t="shared" si="51"/>
        <v>265541.02962696098</v>
      </c>
      <c r="Q682" s="5">
        <f>'90.1 Data-SI'!Q682/Convert!$B$2*1000000</f>
        <v>552852.2232803019</v>
      </c>
      <c r="R682" s="5">
        <f>'90.1 Data-SI'!R682/Convert!$B$2*1000000</f>
        <v>1126025.6447075459</v>
      </c>
      <c r="S682" s="5">
        <f>'90.1 Data-SI'!S682/Convert!$B$2*1000000</f>
        <v>38576.155064390427</v>
      </c>
      <c r="T682" s="5">
        <f>'90.1 Data-SI'!T682/Convert!$B$2*1000000</f>
        <v>0</v>
      </c>
      <c r="U682" s="5">
        <f>'90.1 Data-SI'!U682/Convert!$B$2*1000000</f>
        <v>616175.8822447228</v>
      </c>
      <c r="V682" s="5">
        <f>'90.1 Data-SI'!V682/Convert!$B$2*1000000</f>
        <v>0</v>
      </c>
      <c r="W682" s="5">
        <f t="shared" si="52"/>
        <v>5862704.1752005741</v>
      </c>
      <c r="X682" s="5">
        <f t="shared" si="53"/>
        <v>2275064.2880628412</v>
      </c>
      <c r="Y682" s="5">
        <f t="shared" si="54"/>
        <v>8137768.4632634148</v>
      </c>
      <c r="Z682" s="5">
        <f>'90.1 Data-SI'!Y682/Convert!$B$2*1000000</f>
        <v>24404962.808131773</v>
      </c>
      <c r="AA682" s="5">
        <f>'90.1 Data-SI'!Z682/Convert!$B$2*1000000</f>
        <v>2891240.1703075641</v>
      </c>
      <c r="AB682" s="5">
        <f t="shared" si="50"/>
        <v>27296202.978439339</v>
      </c>
    </row>
    <row r="683" spans="1:28" x14ac:dyDescent="0.25">
      <c r="A683" s="95">
        <v>2019</v>
      </c>
      <c r="B683" s="95" t="s">
        <v>55</v>
      </c>
      <c r="C683" s="52" t="s">
        <v>9</v>
      </c>
      <c r="D683" s="5">
        <f>'90.1 Data-SI'!D683*Convert!$B$1</f>
        <v>498588.4208013984</v>
      </c>
      <c r="E683" s="5">
        <f>'90.1 Data-SI'!E683/Convert!$B$2*1000000</f>
        <v>0</v>
      </c>
      <c r="F683" s="5">
        <f>'90.1 Data-SI'!F683/Convert!$B$2*1000000</f>
        <v>3020057.9893444506</v>
      </c>
      <c r="G683" s="5">
        <f>'90.1 Data-SI'!G683/Convert!$B$2*1000000</f>
        <v>1622823.9660097631</v>
      </c>
      <c r="H683" s="5">
        <f>'90.1 Data-SI'!H683/Convert!$B$2*1000000</f>
        <v>2450258.7967139939</v>
      </c>
      <c r="I683" s="5">
        <f>'90.1 Data-SI'!I683/Convert!$B$2*1000000</f>
        <v>330645.98757279117</v>
      </c>
      <c r="J683" s="5">
        <f>'90.1 Data-SI'!J683/Convert!$B$2*1000000</f>
        <v>13910457.256340636</v>
      </c>
      <c r="K683" s="5">
        <f>'90.1 Data-SI'!K683/Convert!$B$2*1000000</f>
        <v>0</v>
      </c>
      <c r="L683" s="5">
        <f>'90.1 Data-SI'!L683/Convert!$B$2*1000000</f>
        <v>1853588.9899293487</v>
      </c>
      <c r="M683" s="5">
        <f>'90.1 Data-SI'!M683/Convert!$B$2*1000000</f>
        <v>2237142.1267820974</v>
      </c>
      <c r="N683" s="5">
        <f>'90.1 Data-SI'!N683/Convert!$B$2*1000000</f>
        <v>234688.98662146716</v>
      </c>
      <c r="O683" s="5">
        <f>'90.1 Data-SI'!O683/Convert!$B$2*1000000</f>
        <v>1259.9995886473882</v>
      </c>
      <c r="P683" s="5">
        <f t="shared" si="51"/>
        <v>233428.98703281977</v>
      </c>
      <c r="Q683" s="5">
        <f>'90.1 Data-SI'!Q683/Convert!$B$2*1000000</f>
        <v>449388.51107320469</v>
      </c>
      <c r="R683" s="5">
        <f>'90.1 Data-SI'!R683/Convert!$B$2*1000000</f>
        <v>2032252.5090850636</v>
      </c>
      <c r="S683" s="5">
        <f>'90.1 Data-SI'!S683/Convert!$B$2*1000000</f>
        <v>0</v>
      </c>
      <c r="T683" s="5">
        <f>'90.1 Data-SI'!T683/Convert!$B$2*1000000</f>
        <v>0</v>
      </c>
      <c r="U683" s="5">
        <f>'90.1 Data-SI'!U683/Convert!$B$2*1000000</f>
        <v>608574.38928117463</v>
      </c>
      <c r="V683" s="5">
        <f>'90.1 Data-SI'!V683/Convert!$B$2*1000000</f>
        <v>0</v>
      </c>
      <c r="W683" s="5">
        <f t="shared" si="52"/>
        <v>6575036.099982949</v>
      </c>
      <c r="X683" s="5">
        <f t="shared" si="53"/>
        <v>3020057.9893444506</v>
      </c>
      <c r="Y683" s="5">
        <f t="shared" si="54"/>
        <v>9595094.0893273987</v>
      </c>
      <c r="Z683" s="5">
        <f>'90.1 Data-SI'!Y683/Convert!$B$2*1000000</f>
        <v>25121237.65195759</v>
      </c>
      <c r="AA683" s="5">
        <f>'90.1 Data-SI'!Z683/Convert!$B$2*1000000</f>
        <v>3628641.8567964029</v>
      </c>
      <c r="AB683" s="5">
        <f t="shared" si="50"/>
        <v>28749879.508753993</v>
      </c>
    </row>
    <row r="684" spans="1:28" x14ac:dyDescent="0.25">
      <c r="A684" s="95">
        <v>2019</v>
      </c>
      <c r="B684" s="95" t="s">
        <v>55</v>
      </c>
      <c r="C684" s="52" t="s">
        <v>12</v>
      </c>
      <c r="D684" s="5">
        <f>'90.1 Data-SI'!D684*Convert!$B$1</f>
        <v>498588.4208013984</v>
      </c>
      <c r="E684" s="5">
        <f>'90.1 Data-SI'!E684/Convert!$B$2*1000000</f>
        <v>0</v>
      </c>
      <c r="F684" s="5">
        <f>'90.1 Data-SI'!F684/Convert!$B$2*1000000</f>
        <v>2228298.9934466979</v>
      </c>
      <c r="G684" s="5">
        <f>'90.1 Data-SI'!G684/Convert!$B$2*1000000</f>
        <v>1621497.0221009143</v>
      </c>
      <c r="H684" s="5">
        <f>'90.1 Data-SI'!H684/Convert!$B$2*1000000</f>
        <v>2450960.181351528</v>
      </c>
      <c r="I684" s="5">
        <f>'90.1 Data-SI'!I684/Convert!$B$2*1000000</f>
        <v>331337.894039548</v>
      </c>
      <c r="J684" s="5">
        <f>'90.1 Data-SI'!J684/Convert!$B$2*1000000</f>
        <v>13910457.256340636</v>
      </c>
      <c r="K684" s="5">
        <f>'90.1 Data-SI'!K684/Convert!$B$2*1000000</f>
        <v>0</v>
      </c>
      <c r="L684" s="5">
        <f>'90.1 Data-SI'!L684/Convert!$B$2*1000000</f>
        <v>1853588.9899293487</v>
      </c>
      <c r="M684" s="5">
        <f>'90.1 Data-SI'!M684/Convert!$B$2*1000000</f>
        <v>1991268.8986431903</v>
      </c>
      <c r="N684" s="5">
        <f>'90.1 Data-SI'!N684/Convert!$B$2*1000000</f>
        <v>261076.21406600351</v>
      </c>
      <c r="O684" s="5">
        <f>'90.1 Data-SI'!O684/Convert!$B$2*1000000</f>
        <v>1259.9995886473882</v>
      </c>
      <c r="P684" s="5">
        <f t="shared" si="51"/>
        <v>259816.21447735612</v>
      </c>
      <c r="Q684" s="5">
        <f>'90.1 Data-SI'!Q684/Convert!$B$2*1000000</f>
        <v>442052.40689142625</v>
      </c>
      <c r="R684" s="5">
        <f>'90.1 Data-SI'!R684/Convert!$B$2*1000000</f>
        <v>1330090.6615469379</v>
      </c>
      <c r="S684" s="5">
        <f>'90.1 Data-SI'!S684/Convert!$B$2*1000000</f>
        <v>43883.930699785662</v>
      </c>
      <c r="T684" s="5">
        <f>'90.1 Data-SI'!T684/Convert!$B$2*1000000</f>
        <v>0</v>
      </c>
      <c r="U684" s="5">
        <f>'90.1 Data-SI'!U684/Convert!$B$2*1000000</f>
        <v>651112.41973055643</v>
      </c>
      <c r="V684" s="5">
        <f>'90.1 Data-SI'!V684/Convert!$B$2*1000000</f>
        <v>0</v>
      </c>
      <c r="W684" s="5">
        <f t="shared" si="52"/>
        <v>5688609.1343596103</v>
      </c>
      <c r="X684" s="5">
        <f t="shared" si="53"/>
        <v>2228298.9934466979</v>
      </c>
      <c r="Y684" s="5">
        <f t="shared" si="54"/>
        <v>7916908.1278063077</v>
      </c>
      <c r="Z684" s="5">
        <f>'90.1 Data-SI'!Y684/Convert!$B$2*1000000</f>
        <v>24236194.499267764</v>
      </c>
      <c r="AA684" s="5">
        <f>'90.1 Data-SI'!Z684/Convert!$B$2*1000000</f>
        <v>2879401.9350064769</v>
      </c>
      <c r="AB684" s="5">
        <f t="shared" si="50"/>
        <v>27115596.434274241</v>
      </c>
    </row>
    <row r="685" spans="1:28" x14ac:dyDescent="0.25">
      <c r="A685" s="95">
        <v>2019</v>
      </c>
      <c r="B685" s="95" t="s">
        <v>55</v>
      </c>
      <c r="C685" s="52" t="s">
        <v>8</v>
      </c>
      <c r="D685" s="5">
        <f>'90.1 Data-SI'!D685*Convert!$B$1</f>
        <v>498588.4208013984</v>
      </c>
      <c r="E685" s="5">
        <f>'90.1 Data-SI'!E685/Convert!$B$2*1000000</f>
        <v>0</v>
      </c>
      <c r="F685" s="5">
        <f>'90.1 Data-SI'!F685/Convert!$B$2*1000000</f>
        <v>3127294.0135209891</v>
      </c>
      <c r="G685" s="5">
        <f>'90.1 Data-SI'!G685/Convert!$B$2*1000000</f>
        <v>1165265.2717263608</v>
      </c>
      <c r="H685" s="5">
        <f>'90.1 Data-SI'!H685/Convert!$B$2*1000000</f>
        <v>2504568.7152690203</v>
      </c>
      <c r="I685" s="5">
        <f>'90.1 Data-SI'!I685/Convert!$B$2*1000000</f>
        <v>357241.73477443232</v>
      </c>
      <c r="J685" s="5">
        <f>'90.1 Data-SI'!J685/Convert!$B$2*1000000</f>
        <v>13910457.256340636</v>
      </c>
      <c r="K685" s="5">
        <f>'90.1 Data-SI'!K685/Convert!$B$2*1000000</f>
        <v>0</v>
      </c>
      <c r="L685" s="5">
        <f>'90.1 Data-SI'!L685/Convert!$B$2*1000000</f>
        <v>1853617.4244416812</v>
      </c>
      <c r="M685" s="5">
        <f>'90.1 Data-SI'!M685/Convert!$B$2*1000000</f>
        <v>1988245.3621651705</v>
      </c>
      <c r="N685" s="5">
        <f>'90.1 Data-SI'!N685/Convert!$B$2*1000000</f>
        <v>207590.89636861894</v>
      </c>
      <c r="O685" s="5">
        <f>'90.1 Data-SI'!O685/Convert!$B$2*1000000</f>
        <v>1259.9995886473882</v>
      </c>
      <c r="P685" s="5">
        <f t="shared" si="51"/>
        <v>206330.89677997155</v>
      </c>
      <c r="Q685" s="5">
        <f>'90.1 Data-SI'!Q685/Convert!$B$2*1000000</f>
        <v>270696.55740515742</v>
      </c>
      <c r="R685" s="5">
        <f>'90.1 Data-SI'!R685/Convert!$B$2*1000000</f>
        <v>1609194.3564317301</v>
      </c>
      <c r="S685" s="5">
        <f>'90.1 Data-SI'!S685/Convert!$B$2*1000000</f>
        <v>46262.95156493604</v>
      </c>
      <c r="T685" s="5">
        <f>'90.1 Data-SI'!T685/Convert!$B$2*1000000</f>
        <v>0</v>
      </c>
      <c r="U685" s="5">
        <f>'90.1 Data-SI'!U685/Convert!$B$2*1000000</f>
        <v>698531.70813034638</v>
      </c>
      <c r="V685" s="5">
        <f>'90.1 Data-SI'!V685/Convert!$B$2*1000000</f>
        <v>0</v>
      </c>
      <c r="W685" s="5">
        <f t="shared" si="52"/>
        <v>5285995.3960733265</v>
      </c>
      <c r="X685" s="5">
        <f t="shared" si="53"/>
        <v>3127294.0135209891</v>
      </c>
      <c r="Y685" s="5">
        <f t="shared" si="54"/>
        <v>8413289.409594316</v>
      </c>
      <c r="Z685" s="5">
        <f>'90.1 Data-SI'!Y685/Convert!$B$2*1000000</f>
        <v>23913140.526487745</v>
      </c>
      <c r="AA685" s="5">
        <f>'90.1 Data-SI'!Z685/Convert!$B$2*1000000</f>
        <v>3825835.1998221134</v>
      </c>
      <c r="AB685" s="5">
        <f t="shared" si="50"/>
        <v>27738975.726309858</v>
      </c>
    </row>
    <row r="686" spans="1:28" x14ac:dyDescent="0.25">
      <c r="A686" s="95">
        <v>2004</v>
      </c>
      <c r="B686" s="95" t="s">
        <v>54</v>
      </c>
      <c r="C686" s="52" t="s">
        <v>10</v>
      </c>
      <c r="D686" s="5">
        <f>'90.1 Data-SI'!D686*Convert!$B$1</f>
        <v>53627.846840473227</v>
      </c>
      <c r="E686" s="5">
        <f>'90.1 Data-SI'!E686/Convert!$B$2*1000000</f>
        <v>47.390853887457524</v>
      </c>
      <c r="F686" s="5">
        <f>'90.1 Data-SI'!F686/Convert!$B$2*1000000</f>
        <v>0</v>
      </c>
      <c r="G686" s="5">
        <f>'90.1 Data-SI'!G686/Convert!$B$2*1000000</f>
        <v>1608616.1880143033</v>
      </c>
      <c r="H686" s="5">
        <f>'90.1 Data-SI'!H686/Convert!$B$2*1000000</f>
        <v>523924.84606739786</v>
      </c>
      <c r="I686" s="5">
        <f>'90.1 Data-SI'!I686/Convert!$B$2*1000000</f>
        <v>213865.44542331831</v>
      </c>
      <c r="J686" s="5">
        <f>'90.1 Data-SI'!J686/Convert!$B$2*1000000</f>
        <v>773646.21154196654</v>
      </c>
      <c r="K686" s="5">
        <f>'90.1 Data-SI'!K686/Convert!$B$2*1000000</f>
        <v>0</v>
      </c>
      <c r="L686" s="5">
        <f>'90.1 Data-SI'!L686/Convert!$B$2*1000000</f>
        <v>31998.304544811319</v>
      </c>
      <c r="M686" s="5">
        <f>'90.1 Data-SI'!M686/Convert!$B$2*1000000</f>
        <v>158806.75137687018</v>
      </c>
      <c r="N686" s="5">
        <f>'90.1 Data-SI'!N686/Convert!$B$2*1000000</f>
        <v>142.17256166237257</v>
      </c>
      <c r="O686" s="5">
        <f>'90.1 Data-SI'!O686/Convert!$B$2*1000000</f>
        <v>142.17256166237257</v>
      </c>
      <c r="P686" s="5">
        <f t="shared" si="51"/>
        <v>0</v>
      </c>
      <c r="Q686" s="5">
        <f>'90.1 Data-SI'!Q686/Convert!$B$2*1000000</f>
        <v>0</v>
      </c>
      <c r="R686" s="5">
        <f>'90.1 Data-SI'!R686/Convert!$B$2*1000000</f>
        <v>0</v>
      </c>
      <c r="S686" s="5">
        <f>'90.1 Data-SI'!S686/Convert!$B$2*1000000</f>
        <v>0</v>
      </c>
      <c r="T686" s="5">
        <f>'90.1 Data-SI'!T686/Convert!$B$2*1000000</f>
        <v>0</v>
      </c>
      <c r="U686" s="5">
        <f>'90.1 Data-SI'!U686/Convert!$B$2*1000000</f>
        <v>65901.721415898443</v>
      </c>
      <c r="V686" s="5">
        <f>'90.1 Data-SI'!V686/Convert!$B$2*1000000</f>
        <v>0</v>
      </c>
      <c r="W686" s="5">
        <f t="shared" si="52"/>
        <v>1767470.3302450608</v>
      </c>
      <c r="X686" s="5">
        <f t="shared" si="53"/>
        <v>0</v>
      </c>
      <c r="Y686" s="5">
        <f t="shared" si="54"/>
        <v>1767470.3302450608</v>
      </c>
      <c r="Z686" s="5">
        <f>'90.1 Data-SI'!Y686/Convert!$B$2*1000000</f>
        <v>3311047.3103842172</v>
      </c>
      <c r="AA686" s="5">
        <f>'90.1 Data-SI'!Z686/Convert!$B$2*1000000</f>
        <v>65901.721415898443</v>
      </c>
      <c r="AB686" s="5">
        <f t="shared" si="50"/>
        <v>3376949.0318001155</v>
      </c>
    </row>
    <row r="687" spans="1:28" x14ac:dyDescent="0.25">
      <c r="A687" s="95">
        <v>2004</v>
      </c>
      <c r="B687" s="95" t="s">
        <v>54</v>
      </c>
      <c r="C687" s="52" t="s">
        <v>6</v>
      </c>
      <c r="D687" s="5">
        <f>'90.1 Data-SI'!D687*Convert!$B$1</f>
        <v>53627.846840473227</v>
      </c>
      <c r="E687" s="5">
        <f>'90.1 Data-SI'!E687/Convert!$B$2*1000000</f>
        <v>7146.5407662285943</v>
      </c>
      <c r="F687" s="5">
        <f>'90.1 Data-SI'!F687/Convert!$B$2*1000000</f>
        <v>0</v>
      </c>
      <c r="G687" s="5">
        <f>'90.1 Data-SI'!G687/Convert!$B$2*1000000</f>
        <v>1277420.4665364176</v>
      </c>
      <c r="H687" s="5">
        <f>'90.1 Data-SI'!H687/Convert!$B$2*1000000</f>
        <v>523924.84606739786</v>
      </c>
      <c r="I687" s="5">
        <f>'90.1 Data-SI'!I687/Convert!$B$2*1000000</f>
        <v>213903.35810642829</v>
      </c>
      <c r="J687" s="5">
        <f>'90.1 Data-SI'!J687/Convert!$B$2*1000000</f>
        <v>773646.21154196654</v>
      </c>
      <c r="K687" s="5">
        <f>'90.1 Data-SI'!K687/Convert!$B$2*1000000</f>
        <v>0</v>
      </c>
      <c r="L687" s="5">
        <f>'90.1 Data-SI'!L687/Convert!$B$2*1000000</f>
        <v>31998.304544811319</v>
      </c>
      <c r="M687" s="5">
        <f>'90.1 Data-SI'!M687/Convert!$B$2*1000000</f>
        <v>155214.52465220087</v>
      </c>
      <c r="N687" s="5">
        <f>'90.1 Data-SI'!N687/Convert!$B$2*1000000</f>
        <v>142.17256166237257</v>
      </c>
      <c r="O687" s="5">
        <f>'90.1 Data-SI'!O687/Convert!$B$2*1000000</f>
        <v>142.17256166237257</v>
      </c>
      <c r="P687" s="5">
        <f t="shared" si="51"/>
        <v>0</v>
      </c>
      <c r="Q687" s="5">
        <f>'90.1 Data-SI'!Q687/Convert!$B$2*1000000</f>
        <v>0</v>
      </c>
      <c r="R687" s="5">
        <f>'90.1 Data-SI'!R687/Convert!$B$2*1000000</f>
        <v>0</v>
      </c>
      <c r="S687" s="5">
        <f>'90.1 Data-SI'!S687/Convert!$B$2*1000000</f>
        <v>0</v>
      </c>
      <c r="T687" s="5">
        <f>'90.1 Data-SI'!T687/Convert!$B$2*1000000</f>
        <v>0</v>
      </c>
      <c r="U687" s="5">
        <f>'90.1 Data-SI'!U687/Convert!$B$2*1000000</f>
        <v>66565.193370322842</v>
      </c>
      <c r="V687" s="5">
        <f>'90.1 Data-SI'!V687/Convert!$B$2*1000000</f>
        <v>0</v>
      </c>
      <c r="W687" s="5">
        <f t="shared" si="52"/>
        <v>1439781.5319548473</v>
      </c>
      <c r="X687" s="5">
        <f t="shared" si="53"/>
        <v>0</v>
      </c>
      <c r="Y687" s="5">
        <f t="shared" si="54"/>
        <v>1439781.5319548473</v>
      </c>
      <c r="Z687" s="5">
        <f>'90.1 Data-SI'!Y687/Convert!$B$2*1000000</f>
        <v>2983386.9466063357</v>
      </c>
      <c r="AA687" s="5">
        <f>'90.1 Data-SI'!Z687/Convert!$B$2*1000000</f>
        <v>66565.193370322842</v>
      </c>
      <c r="AB687" s="5">
        <f t="shared" si="50"/>
        <v>3049952.1399766584</v>
      </c>
    </row>
    <row r="688" spans="1:28" x14ac:dyDescent="0.25">
      <c r="A688" s="95">
        <v>2004</v>
      </c>
      <c r="B688" s="95" t="s">
        <v>54</v>
      </c>
      <c r="C688" s="52" t="s">
        <v>11</v>
      </c>
      <c r="D688" s="5">
        <f>'90.1 Data-SI'!D688*Convert!$B$1</f>
        <v>53627.846840473227</v>
      </c>
      <c r="E688" s="5">
        <f>'90.1 Data-SI'!E688/Convert!$B$2*1000000</f>
        <v>1639.7235445060303</v>
      </c>
      <c r="F688" s="5">
        <f>'90.1 Data-SI'!F688/Convert!$B$2*1000000</f>
        <v>0</v>
      </c>
      <c r="G688" s="5">
        <f>'90.1 Data-SI'!G688/Convert!$B$2*1000000</f>
        <v>1015614.4333205472</v>
      </c>
      <c r="H688" s="5">
        <f>'90.1 Data-SI'!H688/Convert!$B$2*1000000</f>
        <v>523924.84606739786</v>
      </c>
      <c r="I688" s="5">
        <f>'90.1 Data-SI'!I688/Convert!$B$2*1000000</f>
        <v>213931.79261876078</v>
      </c>
      <c r="J688" s="5">
        <f>'90.1 Data-SI'!J688/Convert!$B$2*1000000</f>
        <v>773646.21154196654</v>
      </c>
      <c r="K688" s="5">
        <f>'90.1 Data-SI'!K688/Convert!$B$2*1000000</f>
        <v>0</v>
      </c>
      <c r="L688" s="5">
        <f>'90.1 Data-SI'!L688/Convert!$B$2*1000000</f>
        <v>31998.304544811319</v>
      </c>
      <c r="M688" s="5">
        <f>'90.1 Data-SI'!M688/Convert!$B$2*1000000</f>
        <v>140153.71128676686</v>
      </c>
      <c r="N688" s="5">
        <f>'90.1 Data-SI'!N688/Convert!$B$2*1000000</f>
        <v>142.17256166237257</v>
      </c>
      <c r="O688" s="5">
        <f>'90.1 Data-SI'!O688/Convert!$B$2*1000000</f>
        <v>142.17256166237257</v>
      </c>
      <c r="P688" s="5">
        <f t="shared" si="51"/>
        <v>0</v>
      </c>
      <c r="Q688" s="5">
        <f>'90.1 Data-SI'!Q688/Convert!$B$2*1000000</f>
        <v>0</v>
      </c>
      <c r="R688" s="5">
        <f>'90.1 Data-SI'!R688/Convert!$B$2*1000000</f>
        <v>0</v>
      </c>
      <c r="S688" s="5">
        <f>'90.1 Data-SI'!S688/Convert!$B$2*1000000</f>
        <v>0</v>
      </c>
      <c r="T688" s="5">
        <f>'90.1 Data-SI'!T688/Convert!$B$2*1000000</f>
        <v>0</v>
      </c>
      <c r="U688" s="5">
        <f>'90.1 Data-SI'!U688/Convert!$B$2*1000000</f>
        <v>68574.565575151035</v>
      </c>
      <c r="V688" s="5">
        <f>'90.1 Data-SI'!V688/Convert!$B$2*1000000</f>
        <v>0</v>
      </c>
      <c r="W688" s="5">
        <f t="shared" si="52"/>
        <v>1157407.86815182</v>
      </c>
      <c r="X688" s="5">
        <f t="shared" si="53"/>
        <v>0</v>
      </c>
      <c r="Y688" s="5">
        <f t="shared" si="54"/>
        <v>1157407.86815182</v>
      </c>
      <c r="Z688" s="5">
        <f>'90.1 Data-SI'!Y688/Convert!$B$2*1000000</f>
        <v>2701041.7173156417</v>
      </c>
      <c r="AA688" s="5">
        <f>'90.1 Data-SI'!Z688/Convert!$B$2*1000000</f>
        <v>68574.565575151035</v>
      </c>
      <c r="AB688" s="5">
        <f t="shared" si="50"/>
        <v>2769616.2828907929</v>
      </c>
    </row>
    <row r="689" spans="1:28" x14ac:dyDescent="0.25">
      <c r="A689" s="95">
        <v>2004</v>
      </c>
      <c r="B689" s="95" t="s">
        <v>54</v>
      </c>
      <c r="C689" s="52" t="s">
        <v>13</v>
      </c>
      <c r="D689" s="5">
        <f>'90.1 Data-SI'!D689*Convert!$B$1</f>
        <v>53627.846840473227</v>
      </c>
      <c r="E689" s="5">
        <f>'90.1 Data-SI'!E689/Convert!$B$2*1000000</f>
        <v>36528.870176452263</v>
      </c>
      <c r="F689" s="5">
        <f>'90.1 Data-SI'!F689/Convert!$B$2*1000000</f>
        <v>1270.0748841838617</v>
      </c>
      <c r="G689" s="5">
        <f>'90.1 Data-SI'!G689/Convert!$B$2*1000000</f>
        <v>1028163.531429946</v>
      </c>
      <c r="H689" s="5">
        <f>'90.1 Data-SI'!H689/Convert!$B$2*1000000</f>
        <v>523924.84606739786</v>
      </c>
      <c r="I689" s="5">
        <f>'90.1 Data-SI'!I689/Convert!$B$2*1000000</f>
        <v>213656.9256662135</v>
      </c>
      <c r="J689" s="5">
        <f>'90.1 Data-SI'!J689/Convert!$B$2*1000000</f>
        <v>773646.21154196654</v>
      </c>
      <c r="K689" s="5">
        <f>'90.1 Data-SI'!K689/Convert!$B$2*1000000</f>
        <v>0</v>
      </c>
      <c r="L689" s="5">
        <f>'90.1 Data-SI'!L689/Convert!$B$2*1000000</f>
        <v>31998.304544811319</v>
      </c>
      <c r="M689" s="5">
        <f>'90.1 Data-SI'!M689/Convert!$B$2*1000000</f>
        <v>145869.04826559426</v>
      </c>
      <c r="N689" s="5">
        <f>'90.1 Data-SI'!N689/Convert!$B$2*1000000</f>
        <v>142.17256166237257</v>
      </c>
      <c r="O689" s="5">
        <f>'90.1 Data-SI'!O689/Convert!$B$2*1000000</f>
        <v>142.17256166237257</v>
      </c>
      <c r="P689" s="5">
        <f t="shared" si="51"/>
        <v>0</v>
      </c>
      <c r="Q689" s="5">
        <f>'90.1 Data-SI'!Q689/Convert!$B$2*1000000</f>
        <v>0</v>
      </c>
      <c r="R689" s="5">
        <f>'90.1 Data-SI'!R689/Convert!$B$2*1000000</f>
        <v>0</v>
      </c>
      <c r="S689" s="5">
        <f>'90.1 Data-SI'!S689/Convert!$B$2*1000000</f>
        <v>0</v>
      </c>
      <c r="T689" s="5">
        <f>'90.1 Data-SI'!T689/Convert!$B$2*1000000</f>
        <v>0</v>
      </c>
      <c r="U689" s="5">
        <f>'90.1 Data-SI'!U689/Convert!$B$2*1000000</f>
        <v>69010.561430915652</v>
      </c>
      <c r="V689" s="5">
        <f>'90.1 Data-SI'!V689/Convert!$B$2*1000000</f>
        <v>0</v>
      </c>
      <c r="W689" s="5">
        <f t="shared" si="52"/>
        <v>1210561.4498719925</v>
      </c>
      <c r="X689" s="5">
        <f t="shared" si="53"/>
        <v>1270.0748841838617</v>
      </c>
      <c r="Y689" s="5">
        <f t="shared" si="54"/>
        <v>1211831.5247561764</v>
      </c>
      <c r="Z689" s="5">
        <f>'90.1 Data-SI'!Y689/Convert!$B$2*1000000</f>
        <v>2753939.3884248217</v>
      </c>
      <c r="AA689" s="5">
        <f>'90.1 Data-SI'!Z689/Convert!$B$2*1000000</f>
        <v>70280.636315099517</v>
      </c>
      <c r="AB689" s="5">
        <f t="shared" si="50"/>
        <v>2824220.0247399211</v>
      </c>
    </row>
    <row r="690" spans="1:28" x14ac:dyDescent="0.25">
      <c r="A690" s="95">
        <v>2004</v>
      </c>
      <c r="B690" s="95" t="s">
        <v>54</v>
      </c>
      <c r="C690" s="52" t="s">
        <v>19</v>
      </c>
      <c r="D690" s="5">
        <f>'90.1 Data-SI'!D690*Convert!$B$1</f>
        <v>53627.846840473227</v>
      </c>
      <c r="E690" s="5">
        <f>'90.1 Data-SI'!E690/Convert!$B$2*1000000</f>
        <v>67266.578007857213</v>
      </c>
      <c r="F690" s="5">
        <f>'90.1 Data-SI'!F690/Convert!$B$2*1000000</f>
        <v>12511.185426288786</v>
      </c>
      <c r="G690" s="5">
        <f>'90.1 Data-SI'!G690/Convert!$B$2*1000000</f>
        <v>924121.65080542176</v>
      </c>
      <c r="H690" s="5">
        <f>'90.1 Data-SI'!H690/Convert!$B$2*1000000</f>
        <v>523924.84606739786</v>
      </c>
      <c r="I690" s="5">
        <f>'90.1 Data-SI'!I690/Convert!$B$2*1000000</f>
        <v>213581.10029999359</v>
      </c>
      <c r="J690" s="5">
        <f>'90.1 Data-SI'!J690/Convert!$B$2*1000000</f>
        <v>773646.21154196654</v>
      </c>
      <c r="K690" s="5">
        <f>'90.1 Data-SI'!K690/Convert!$B$2*1000000</f>
        <v>0</v>
      </c>
      <c r="L690" s="5">
        <f>'90.1 Data-SI'!L690/Convert!$B$2*1000000</f>
        <v>31998.304544811319</v>
      </c>
      <c r="M690" s="5">
        <f>'90.1 Data-SI'!M690/Convert!$B$2*1000000</f>
        <v>122827.61510551242</v>
      </c>
      <c r="N690" s="5">
        <f>'90.1 Data-SI'!N690/Convert!$B$2*1000000</f>
        <v>142.17256166237257</v>
      </c>
      <c r="O690" s="5">
        <f>'90.1 Data-SI'!O690/Convert!$B$2*1000000</f>
        <v>142.17256166237257</v>
      </c>
      <c r="P690" s="5">
        <f t="shared" si="51"/>
        <v>0</v>
      </c>
      <c r="Q690" s="5">
        <f>'90.1 Data-SI'!Q690/Convert!$B$2*1000000</f>
        <v>0</v>
      </c>
      <c r="R690" s="5">
        <f>'90.1 Data-SI'!R690/Convert!$B$2*1000000</f>
        <v>0</v>
      </c>
      <c r="S690" s="5">
        <f>'90.1 Data-SI'!S690/Convert!$B$2*1000000</f>
        <v>0</v>
      </c>
      <c r="T690" s="5">
        <f>'90.1 Data-SI'!T690/Convert!$B$2*1000000</f>
        <v>0</v>
      </c>
      <c r="U690" s="5">
        <f>'90.1 Data-SI'!U690/Convert!$B$2*1000000</f>
        <v>71854.012664163092</v>
      </c>
      <c r="V690" s="5">
        <f>'90.1 Data-SI'!V690/Convert!$B$2*1000000</f>
        <v>0</v>
      </c>
      <c r="W690" s="5">
        <f t="shared" si="52"/>
        <v>1114215.8439187913</v>
      </c>
      <c r="X690" s="5">
        <f t="shared" si="53"/>
        <v>12511.185426288786</v>
      </c>
      <c r="Y690" s="5">
        <f t="shared" si="54"/>
        <v>1126727.02934508</v>
      </c>
      <c r="Z690" s="5">
        <f>'90.1 Data-SI'!Y690/Convert!$B$2*1000000</f>
        <v>2657508.4789346228</v>
      </c>
      <c r="AA690" s="5">
        <f>'90.1 Data-SI'!Z690/Convert!$B$2*1000000</f>
        <v>84365.198090451886</v>
      </c>
      <c r="AB690" s="5">
        <f t="shared" si="50"/>
        <v>2741873.6770250746</v>
      </c>
    </row>
    <row r="691" spans="1:28" x14ac:dyDescent="0.25">
      <c r="A691" s="95">
        <v>2004</v>
      </c>
      <c r="B691" s="95" t="s">
        <v>54</v>
      </c>
      <c r="C691" s="52" t="s">
        <v>20</v>
      </c>
      <c r="D691" s="5">
        <f>'90.1 Data-SI'!D691*Convert!$B$1</f>
        <v>53627.846840473227</v>
      </c>
      <c r="E691" s="5">
        <f>'90.1 Data-SI'!E691/Convert!$B$2*1000000</f>
        <v>84014.505771684708</v>
      </c>
      <c r="F691" s="5">
        <f>'90.1 Data-SI'!F691/Convert!$B$2*1000000</f>
        <v>2397.9772067053505</v>
      </c>
      <c r="G691" s="5">
        <f>'90.1 Data-SI'!G691/Convert!$B$2*1000000</f>
        <v>643122.32176513108</v>
      </c>
      <c r="H691" s="5">
        <f>'90.1 Data-SI'!H691/Convert!$B$2*1000000</f>
        <v>523924.84606739786</v>
      </c>
      <c r="I691" s="5">
        <f>'90.1 Data-SI'!I691/Convert!$B$2*1000000</f>
        <v>213742.22920321094</v>
      </c>
      <c r="J691" s="5">
        <f>'90.1 Data-SI'!J691/Convert!$B$2*1000000</f>
        <v>773646.21154196654</v>
      </c>
      <c r="K691" s="5">
        <f>'90.1 Data-SI'!K691/Convert!$B$2*1000000</f>
        <v>0</v>
      </c>
      <c r="L691" s="5">
        <f>'90.1 Data-SI'!L691/Convert!$B$2*1000000</f>
        <v>31998.304544811319</v>
      </c>
      <c r="M691" s="5">
        <f>'90.1 Data-SI'!M691/Convert!$B$2*1000000</f>
        <v>143490.02740044388</v>
      </c>
      <c r="N691" s="5">
        <f>'90.1 Data-SI'!N691/Convert!$B$2*1000000</f>
        <v>142.17256166237257</v>
      </c>
      <c r="O691" s="5">
        <f>'90.1 Data-SI'!O691/Convert!$B$2*1000000</f>
        <v>142.17256166237257</v>
      </c>
      <c r="P691" s="5">
        <f t="shared" si="51"/>
        <v>0</v>
      </c>
      <c r="Q691" s="5">
        <f>'90.1 Data-SI'!Q691/Convert!$B$2*1000000</f>
        <v>0</v>
      </c>
      <c r="R691" s="5">
        <f>'90.1 Data-SI'!R691/Convert!$B$2*1000000</f>
        <v>0</v>
      </c>
      <c r="S691" s="5">
        <f>'90.1 Data-SI'!S691/Convert!$B$2*1000000</f>
        <v>0</v>
      </c>
      <c r="T691" s="5">
        <f>'90.1 Data-SI'!T691/Convert!$B$2*1000000</f>
        <v>0</v>
      </c>
      <c r="U691" s="5">
        <f>'90.1 Data-SI'!U691/Convert!$B$2*1000000</f>
        <v>72062.532421267912</v>
      </c>
      <c r="V691" s="5">
        <f>'90.1 Data-SI'!V691/Convert!$B$2*1000000</f>
        <v>0</v>
      </c>
      <c r="W691" s="5">
        <f t="shared" si="52"/>
        <v>870626.85493725969</v>
      </c>
      <c r="X691" s="5">
        <f t="shared" si="53"/>
        <v>2397.9772067053505</v>
      </c>
      <c r="Y691" s="5">
        <f t="shared" si="54"/>
        <v>873024.83214396506</v>
      </c>
      <c r="Z691" s="5">
        <f>'90.1 Data-SI'!Y691/Convert!$B$2*1000000</f>
        <v>2414071.1406855313</v>
      </c>
      <c r="AA691" s="5">
        <f>'90.1 Data-SI'!Z691/Convert!$B$2*1000000</f>
        <v>74460.509627973268</v>
      </c>
      <c r="AB691" s="5">
        <f t="shared" si="50"/>
        <v>2488531.6503135045</v>
      </c>
    </row>
    <row r="692" spans="1:28" x14ac:dyDescent="0.25">
      <c r="A692" s="95">
        <v>2004</v>
      </c>
      <c r="B692" s="95" t="s">
        <v>54</v>
      </c>
      <c r="C692" s="52" t="s">
        <v>3</v>
      </c>
      <c r="D692" s="5">
        <f>'90.1 Data-SI'!D692*Convert!$B$1</f>
        <v>53627.846840473227</v>
      </c>
      <c r="E692" s="5">
        <f>'90.1 Data-SI'!E692/Convert!$B$2*1000000</f>
        <v>177507.18232086091</v>
      </c>
      <c r="F692" s="5">
        <f>'90.1 Data-SI'!F692/Convert!$B$2*1000000</f>
        <v>137073.30578408213</v>
      </c>
      <c r="G692" s="5">
        <f>'90.1 Data-SI'!G692/Convert!$B$2*1000000</f>
        <v>509394.81026550347</v>
      </c>
      <c r="H692" s="5">
        <f>'90.1 Data-SI'!H692/Convert!$B$2*1000000</f>
        <v>523924.84606739786</v>
      </c>
      <c r="I692" s="5">
        <f>'90.1 Data-SI'!I692/Convert!$B$2*1000000</f>
        <v>213694.83834932349</v>
      </c>
      <c r="J692" s="5">
        <f>'90.1 Data-SI'!J692/Convert!$B$2*1000000</f>
        <v>773646.21154196654</v>
      </c>
      <c r="K692" s="5">
        <f>'90.1 Data-SI'!K692/Convert!$B$2*1000000</f>
        <v>0</v>
      </c>
      <c r="L692" s="5">
        <f>'90.1 Data-SI'!L692/Convert!$B$2*1000000</f>
        <v>31998.304544811319</v>
      </c>
      <c r="M692" s="5">
        <f>'90.1 Data-SI'!M692/Convert!$B$2*1000000</f>
        <v>100430.69755829997</v>
      </c>
      <c r="N692" s="5">
        <f>'90.1 Data-SI'!N692/Convert!$B$2*1000000</f>
        <v>142.17256166237257</v>
      </c>
      <c r="O692" s="5">
        <f>'90.1 Data-SI'!O692/Convert!$B$2*1000000</f>
        <v>142.17256166237257</v>
      </c>
      <c r="P692" s="5">
        <f t="shared" si="51"/>
        <v>0</v>
      </c>
      <c r="Q692" s="5">
        <f>'90.1 Data-SI'!Q692/Convert!$B$2*1000000</f>
        <v>0</v>
      </c>
      <c r="R692" s="5">
        <f>'90.1 Data-SI'!R692/Convert!$B$2*1000000</f>
        <v>0</v>
      </c>
      <c r="S692" s="5">
        <f>'90.1 Data-SI'!S692/Convert!$B$2*1000000</f>
        <v>0</v>
      </c>
      <c r="T692" s="5">
        <f>'90.1 Data-SI'!T692/Convert!$B$2*1000000</f>
        <v>0</v>
      </c>
      <c r="U692" s="5">
        <f>'90.1 Data-SI'!U692/Convert!$B$2*1000000</f>
        <v>77692.565863097858</v>
      </c>
      <c r="V692" s="5">
        <f>'90.1 Data-SI'!V692/Convert!$B$2*1000000</f>
        <v>0</v>
      </c>
      <c r="W692" s="5">
        <f t="shared" si="52"/>
        <v>787332.69014466438</v>
      </c>
      <c r="X692" s="5">
        <f t="shared" si="53"/>
        <v>137073.30578408213</v>
      </c>
      <c r="Y692" s="5">
        <f t="shared" si="54"/>
        <v>924405.99592874653</v>
      </c>
      <c r="Z692" s="5">
        <f>'90.1 Data-SI'!Y692/Convert!$B$2*1000000</f>
        <v>2330739.0632098261</v>
      </c>
      <c r="AA692" s="5">
        <f>'90.1 Data-SI'!Z692/Convert!$B$2*1000000</f>
        <v>214765.87164718</v>
      </c>
      <c r="AB692" s="5">
        <f t="shared" si="50"/>
        <v>2545504.9348570062</v>
      </c>
    </row>
    <row r="693" spans="1:28" x14ac:dyDescent="0.25">
      <c r="A693" s="95">
        <v>2004</v>
      </c>
      <c r="B693" s="95" t="s">
        <v>54</v>
      </c>
      <c r="C693" s="52" t="s">
        <v>7</v>
      </c>
      <c r="D693" s="5">
        <f>'90.1 Data-SI'!D693*Convert!$B$1</f>
        <v>53627.846840473227</v>
      </c>
      <c r="E693" s="5">
        <f>'90.1 Data-SI'!E693/Convert!$B$2*1000000</f>
        <v>96772.123638188248</v>
      </c>
      <c r="F693" s="5">
        <f>'90.1 Data-SI'!F693/Convert!$B$2*1000000</f>
        <v>25183.499755794928</v>
      </c>
      <c r="G693" s="5">
        <f>'90.1 Data-SI'!G693/Convert!$B$2*1000000</f>
        <v>426015.34193591069</v>
      </c>
      <c r="H693" s="5">
        <f>'90.1 Data-SI'!H693/Convert!$B$2*1000000</f>
        <v>523924.84606739786</v>
      </c>
      <c r="I693" s="5">
        <f>'90.1 Data-SI'!I693/Convert!$B$2*1000000</f>
        <v>213694.83834932349</v>
      </c>
      <c r="J693" s="5">
        <f>'90.1 Data-SI'!J693/Convert!$B$2*1000000</f>
        <v>773646.21154196654</v>
      </c>
      <c r="K693" s="5">
        <f>'90.1 Data-SI'!K693/Convert!$B$2*1000000</f>
        <v>0</v>
      </c>
      <c r="L693" s="5">
        <f>'90.1 Data-SI'!L693/Convert!$B$2*1000000</f>
        <v>31998.304544811319</v>
      </c>
      <c r="M693" s="5">
        <f>'90.1 Data-SI'!M693/Convert!$B$2*1000000</f>
        <v>120704.50485135432</v>
      </c>
      <c r="N693" s="5">
        <f>'90.1 Data-SI'!N693/Convert!$B$2*1000000</f>
        <v>142.17256166237257</v>
      </c>
      <c r="O693" s="5">
        <f>'90.1 Data-SI'!O693/Convert!$B$2*1000000</f>
        <v>142.17256166237257</v>
      </c>
      <c r="P693" s="5">
        <f t="shared" si="51"/>
        <v>0</v>
      </c>
      <c r="Q693" s="5">
        <f>'90.1 Data-SI'!Q693/Convert!$B$2*1000000</f>
        <v>0</v>
      </c>
      <c r="R693" s="5">
        <f>'90.1 Data-SI'!R693/Convert!$B$2*1000000</f>
        <v>0</v>
      </c>
      <c r="S693" s="5">
        <f>'90.1 Data-SI'!S693/Convert!$B$2*1000000</f>
        <v>0</v>
      </c>
      <c r="T693" s="5">
        <f>'90.1 Data-SI'!T693/Convert!$B$2*1000000</f>
        <v>0</v>
      </c>
      <c r="U693" s="5">
        <f>'90.1 Data-SI'!U693/Convert!$B$2*1000000</f>
        <v>76147.624026366757</v>
      </c>
      <c r="V693" s="5">
        <f>'90.1 Data-SI'!V693/Convert!$B$2*1000000</f>
        <v>0</v>
      </c>
      <c r="W693" s="5">
        <f t="shared" si="52"/>
        <v>643491.97042545327</v>
      </c>
      <c r="X693" s="5">
        <f t="shared" si="53"/>
        <v>25183.499755794928</v>
      </c>
      <c r="Y693" s="5">
        <f t="shared" si="54"/>
        <v>668675.47018124815</v>
      </c>
      <c r="Z693" s="5">
        <f>'90.1 Data-SI'!Y693/Convert!$B$2*1000000</f>
        <v>2186888.8653198374</v>
      </c>
      <c r="AA693" s="5">
        <f>'90.1 Data-SI'!Z693/Convert!$B$2*1000000</f>
        <v>101331.12378216168</v>
      </c>
      <c r="AB693" s="5">
        <f t="shared" si="50"/>
        <v>2288219.989101999</v>
      </c>
    </row>
    <row r="694" spans="1:28" x14ac:dyDescent="0.25">
      <c r="A694" s="95">
        <v>2004</v>
      </c>
      <c r="B694" s="95" t="s">
        <v>54</v>
      </c>
      <c r="C694" s="52" t="s">
        <v>17</v>
      </c>
      <c r="D694" s="5">
        <f>'90.1 Data-SI'!D694*Convert!$B$1</f>
        <v>53627.846840473227</v>
      </c>
      <c r="E694" s="5">
        <f>'90.1 Data-SI'!E694/Convert!$B$2*1000000</f>
        <v>93577.980086173629</v>
      </c>
      <c r="F694" s="5">
        <f>'90.1 Data-SI'!F694/Convert!$B$2*1000000</f>
        <v>1071.0332978565398</v>
      </c>
      <c r="G694" s="5">
        <f>'90.1 Data-SI'!G694/Convert!$B$2*1000000</f>
        <v>377866.23438625381</v>
      </c>
      <c r="H694" s="5">
        <f>'90.1 Data-SI'!H694/Convert!$B$2*1000000</f>
        <v>523924.84606739786</v>
      </c>
      <c r="I694" s="5">
        <f>'90.1 Data-SI'!I694/Convert!$B$2*1000000</f>
        <v>213656.9256662135</v>
      </c>
      <c r="J694" s="5">
        <f>'90.1 Data-SI'!J694/Convert!$B$2*1000000</f>
        <v>773646.21154196654</v>
      </c>
      <c r="K694" s="5">
        <f>'90.1 Data-SI'!K694/Convert!$B$2*1000000</f>
        <v>0</v>
      </c>
      <c r="L694" s="5">
        <f>'90.1 Data-SI'!L694/Convert!$B$2*1000000</f>
        <v>31998.304544811319</v>
      </c>
      <c r="M694" s="5">
        <f>'90.1 Data-SI'!M694/Convert!$B$2*1000000</f>
        <v>103643.7974518696</v>
      </c>
      <c r="N694" s="5">
        <f>'90.1 Data-SI'!N694/Convert!$B$2*1000000</f>
        <v>142.17256166237257</v>
      </c>
      <c r="O694" s="5">
        <f>'90.1 Data-SI'!O694/Convert!$B$2*1000000</f>
        <v>142.17256166237257</v>
      </c>
      <c r="P694" s="5">
        <f t="shared" si="51"/>
        <v>0</v>
      </c>
      <c r="Q694" s="5">
        <f>'90.1 Data-SI'!Q694/Convert!$B$2*1000000</f>
        <v>0</v>
      </c>
      <c r="R694" s="5">
        <f>'90.1 Data-SI'!R694/Convert!$B$2*1000000</f>
        <v>0</v>
      </c>
      <c r="S694" s="5">
        <f>'90.1 Data-SI'!S694/Convert!$B$2*1000000</f>
        <v>0</v>
      </c>
      <c r="T694" s="5">
        <f>'90.1 Data-SI'!T694/Convert!$B$2*1000000</f>
        <v>0</v>
      </c>
      <c r="U694" s="5">
        <f>'90.1 Data-SI'!U694/Convert!$B$2*1000000</f>
        <v>78251.77793896987</v>
      </c>
      <c r="V694" s="5">
        <f>'90.1 Data-SI'!V694/Convert!$B$2*1000000</f>
        <v>0</v>
      </c>
      <c r="W694" s="5">
        <f t="shared" si="52"/>
        <v>575088.01192429708</v>
      </c>
      <c r="X694" s="5">
        <f t="shared" si="53"/>
        <v>1071.0332978565398</v>
      </c>
      <c r="Y694" s="5">
        <f t="shared" si="54"/>
        <v>576159.04522215365</v>
      </c>
      <c r="Z694" s="5">
        <f>'90.1 Data-SI'!Y694/Convert!$B$2*1000000</f>
        <v>2118456.4723063488</v>
      </c>
      <c r="AA694" s="5">
        <f>'90.1 Data-SI'!Z694/Convert!$B$2*1000000</f>
        <v>79322.811236826397</v>
      </c>
      <c r="AB694" s="5">
        <f t="shared" si="50"/>
        <v>2197779.2835431751</v>
      </c>
    </row>
    <row r="695" spans="1:28" x14ac:dyDescent="0.25">
      <c r="A695" s="95">
        <v>2004</v>
      </c>
      <c r="B695" s="95" t="s">
        <v>54</v>
      </c>
      <c r="C695" s="52" t="s">
        <v>14</v>
      </c>
      <c r="D695" s="5">
        <f>'90.1 Data-SI'!D695*Convert!$B$1</f>
        <v>53627.846840473227</v>
      </c>
      <c r="E695" s="5">
        <f>'90.1 Data-SI'!E695/Convert!$B$2*1000000</f>
        <v>383515.22416963871</v>
      </c>
      <c r="F695" s="5">
        <f>'90.1 Data-SI'!F695/Convert!$B$2*1000000</f>
        <v>218045.31873619207</v>
      </c>
      <c r="G695" s="5">
        <f>'90.1 Data-SI'!G695/Convert!$B$2*1000000</f>
        <v>360938.221377654</v>
      </c>
      <c r="H695" s="5">
        <f>'90.1 Data-SI'!H695/Convert!$B$2*1000000</f>
        <v>523924.84606739786</v>
      </c>
      <c r="I695" s="5">
        <f>'90.1 Data-SI'!I695/Convert!$B$2*1000000</f>
        <v>213372.58054288875</v>
      </c>
      <c r="J695" s="5">
        <f>'90.1 Data-SI'!J695/Convert!$B$2*1000000</f>
        <v>773646.21154196654</v>
      </c>
      <c r="K695" s="5">
        <f>'90.1 Data-SI'!K695/Convert!$B$2*1000000</f>
        <v>0</v>
      </c>
      <c r="L695" s="5">
        <f>'90.1 Data-SI'!L695/Convert!$B$2*1000000</f>
        <v>31998.304544811319</v>
      </c>
      <c r="M695" s="5">
        <f>'90.1 Data-SI'!M695/Convert!$B$2*1000000</f>
        <v>96705.776442745817</v>
      </c>
      <c r="N695" s="5">
        <f>'90.1 Data-SI'!N695/Convert!$B$2*1000000</f>
        <v>142.17256166237257</v>
      </c>
      <c r="O695" s="5">
        <f>'90.1 Data-SI'!O695/Convert!$B$2*1000000</f>
        <v>142.17256166237257</v>
      </c>
      <c r="P695" s="5">
        <f t="shared" si="51"/>
        <v>0</v>
      </c>
      <c r="Q695" s="5">
        <f>'90.1 Data-SI'!Q695/Convert!$B$2*1000000</f>
        <v>0</v>
      </c>
      <c r="R695" s="5">
        <f>'90.1 Data-SI'!R695/Convert!$B$2*1000000</f>
        <v>0</v>
      </c>
      <c r="S695" s="5">
        <f>'90.1 Data-SI'!S695/Convert!$B$2*1000000</f>
        <v>0</v>
      </c>
      <c r="T695" s="5">
        <f>'90.1 Data-SI'!T695/Convert!$B$2*1000000</f>
        <v>0</v>
      </c>
      <c r="U695" s="5">
        <f>'90.1 Data-SI'!U695/Convert!$B$2*1000000</f>
        <v>82507.476618063534</v>
      </c>
      <c r="V695" s="5">
        <f>'90.1 Data-SI'!V695/Convert!$B$2*1000000</f>
        <v>0</v>
      </c>
      <c r="W695" s="5">
        <f t="shared" si="52"/>
        <v>841159.22199003852</v>
      </c>
      <c r="X695" s="5">
        <f t="shared" si="53"/>
        <v>218045.31873619207</v>
      </c>
      <c r="Y695" s="5">
        <f t="shared" si="54"/>
        <v>1059204.5407262305</v>
      </c>
      <c r="Z695" s="5">
        <f>'90.1 Data-SI'!Y695/Convert!$B$2*1000000</f>
        <v>2384233.8590779877</v>
      </c>
      <c r="AA695" s="5">
        <f>'90.1 Data-SI'!Z695/Convert!$B$2*1000000</f>
        <v>300552.79535425565</v>
      </c>
      <c r="AB695" s="5">
        <f t="shared" si="50"/>
        <v>2684786.6544322432</v>
      </c>
    </row>
    <row r="696" spans="1:28" x14ac:dyDescent="0.25">
      <c r="A696" s="95">
        <v>2004</v>
      </c>
      <c r="B696" s="95" t="s">
        <v>54</v>
      </c>
      <c r="C696" s="52" t="s">
        <v>2</v>
      </c>
      <c r="D696" s="5">
        <f>'90.1 Data-SI'!D696*Convert!$B$1</f>
        <v>53627.846840473227</v>
      </c>
      <c r="E696" s="5">
        <f>'90.1 Data-SI'!E696/Convert!$B$2*1000000</f>
        <v>203761.71537451234</v>
      </c>
      <c r="F696" s="5">
        <f>'90.1 Data-SI'!F696/Convert!$B$2*1000000</f>
        <v>66612.584224210295</v>
      </c>
      <c r="G696" s="5">
        <f>'90.1 Data-SI'!G696/Convert!$B$2*1000000</f>
        <v>330456.4241572413</v>
      </c>
      <c r="H696" s="5">
        <f>'90.1 Data-SI'!H696/Convert!$B$2*1000000</f>
        <v>523924.84606739786</v>
      </c>
      <c r="I696" s="5">
        <f>'90.1 Data-SI'!I696/Convert!$B$2*1000000</f>
        <v>213533.70944610611</v>
      </c>
      <c r="J696" s="5">
        <f>'90.1 Data-SI'!J696/Convert!$B$2*1000000</f>
        <v>773646.21154196654</v>
      </c>
      <c r="K696" s="5">
        <f>'90.1 Data-SI'!K696/Convert!$B$2*1000000</f>
        <v>0</v>
      </c>
      <c r="L696" s="5">
        <f>'90.1 Data-SI'!L696/Convert!$B$2*1000000</f>
        <v>31998.304544811319</v>
      </c>
      <c r="M696" s="5">
        <f>'90.1 Data-SI'!M696/Convert!$B$2*1000000</f>
        <v>121149.97887789641</v>
      </c>
      <c r="N696" s="5">
        <f>'90.1 Data-SI'!N696/Convert!$B$2*1000000</f>
        <v>142.17256166237257</v>
      </c>
      <c r="O696" s="5">
        <f>'90.1 Data-SI'!O696/Convert!$B$2*1000000</f>
        <v>142.17256166237257</v>
      </c>
      <c r="P696" s="5">
        <f t="shared" si="51"/>
        <v>0</v>
      </c>
      <c r="Q696" s="5">
        <f>'90.1 Data-SI'!Q696/Convert!$B$2*1000000</f>
        <v>0</v>
      </c>
      <c r="R696" s="5">
        <f>'90.1 Data-SI'!R696/Convert!$B$2*1000000</f>
        <v>0</v>
      </c>
      <c r="S696" s="5">
        <f>'90.1 Data-SI'!S696/Convert!$B$2*1000000</f>
        <v>0</v>
      </c>
      <c r="T696" s="5">
        <f>'90.1 Data-SI'!T696/Convert!$B$2*1000000</f>
        <v>0</v>
      </c>
      <c r="U696" s="5">
        <f>'90.1 Data-SI'!U696/Convert!$B$2*1000000</f>
        <v>81142.620026104763</v>
      </c>
      <c r="V696" s="5">
        <f>'90.1 Data-SI'!V696/Convert!$B$2*1000000</f>
        <v>0</v>
      </c>
      <c r="W696" s="5">
        <f t="shared" si="52"/>
        <v>655368.11840965005</v>
      </c>
      <c r="X696" s="5">
        <f t="shared" si="53"/>
        <v>66612.584224210295</v>
      </c>
      <c r="Y696" s="5">
        <f t="shared" si="54"/>
        <v>721980.70263386029</v>
      </c>
      <c r="Z696" s="5">
        <f>'90.1 Data-SI'!Y696/Convert!$B$2*1000000</f>
        <v>2198613.3625715943</v>
      </c>
      <c r="AA696" s="5">
        <f>'90.1 Data-SI'!Z696/Convert!$B$2*1000000</f>
        <v>147755.20425031506</v>
      </c>
      <c r="AB696" s="5">
        <f t="shared" si="50"/>
        <v>2346368.5668219095</v>
      </c>
    </row>
    <row r="697" spans="1:28" x14ac:dyDescent="0.25">
      <c r="A697" s="95">
        <v>2004</v>
      </c>
      <c r="B697" s="95" t="s">
        <v>54</v>
      </c>
      <c r="C697" s="52" t="s">
        <v>18</v>
      </c>
      <c r="D697" s="5">
        <f>'90.1 Data-SI'!D697*Convert!$B$1</f>
        <v>53627.846840473227</v>
      </c>
      <c r="E697" s="5">
        <f>'90.1 Data-SI'!E697/Convert!$B$2*1000000</f>
        <v>343375.17092696222</v>
      </c>
      <c r="F697" s="5">
        <f>'90.1 Data-SI'!F697/Convert!$B$2*1000000</f>
        <v>92317.383372767261</v>
      </c>
      <c r="G697" s="5">
        <f>'90.1 Data-SI'!G697/Convert!$B$2*1000000</f>
        <v>159536.57052673699</v>
      </c>
      <c r="H697" s="5">
        <f>'90.1 Data-SI'!H697/Convert!$B$2*1000000</f>
        <v>523924.84606739786</v>
      </c>
      <c r="I697" s="5">
        <f>'90.1 Data-SI'!I697/Convert!$B$2*1000000</f>
        <v>213126.14810267399</v>
      </c>
      <c r="J697" s="5">
        <f>'90.1 Data-SI'!J697/Convert!$B$2*1000000</f>
        <v>773646.21154196654</v>
      </c>
      <c r="K697" s="5">
        <f>'90.1 Data-SI'!K697/Convert!$B$2*1000000</f>
        <v>0</v>
      </c>
      <c r="L697" s="5">
        <f>'90.1 Data-SI'!L697/Convert!$B$2*1000000</f>
        <v>31998.304544811319</v>
      </c>
      <c r="M697" s="5">
        <f>'90.1 Data-SI'!M697/Convert!$B$2*1000000</f>
        <v>89180.108845417577</v>
      </c>
      <c r="N697" s="5">
        <f>'90.1 Data-SI'!N697/Convert!$B$2*1000000</f>
        <v>142.17256166237257</v>
      </c>
      <c r="O697" s="5">
        <f>'90.1 Data-SI'!O697/Convert!$B$2*1000000</f>
        <v>142.17256166237257</v>
      </c>
      <c r="P697" s="5">
        <f t="shared" si="51"/>
        <v>0</v>
      </c>
      <c r="Q697" s="5">
        <f>'90.1 Data-SI'!Q697/Convert!$B$2*1000000</f>
        <v>0</v>
      </c>
      <c r="R697" s="5">
        <f>'90.1 Data-SI'!R697/Convert!$B$2*1000000</f>
        <v>0</v>
      </c>
      <c r="S697" s="5">
        <f>'90.1 Data-SI'!S697/Convert!$B$2*1000000</f>
        <v>0</v>
      </c>
      <c r="T697" s="5">
        <f>'90.1 Data-SI'!T697/Convert!$B$2*1000000</f>
        <v>0</v>
      </c>
      <c r="U697" s="5">
        <f>'90.1 Data-SI'!U697/Convert!$B$2*1000000</f>
        <v>83919.724063909802</v>
      </c>
      <c r="V697" s="5">
        <f>'90.1 Data-SI'!V697/Convert!$B$2*1000000</f>
        <v>0</v>
      </c>
      <c r="W697" s="5">
        <f t="shared" si="52"/>
        <v>592091.85029911681</v>
      </c>
      <c r="X697" s="5">
        <f t="shared" si="53"/>
        <v>92317.383372767261</v>
      </c>
      <c r="Y697" s="5">
        <f t="shared" si="54"/>
        <v>684409.23367188405</v>
      </c>
      <c r="Z697" s="5">
        <f>'90.1 Data-SI'!Y697/Convert!$B$2*1000000</f>
        <v>2134920.0549468515</v>
      </c>
      <c r="AA697" s="5">
        <f>'90.1 Data-SI'!Z697/Convert!$B$2*1000000</f>
        <v>176237.10743667703</v>
      </c>
      <c r="AB697" s="5">
        <f t="shared" si="50"/>
        <v>2311157.1623835284</v>
      </c>
    </row>
    <row r="698" spans="1:28" x14ac:dyDescent="0.25">
      <c r="A698" s="95">
        <v>2004</v>
      </c>
      <c r="B698" s="95" t="s">
        <v>54</v>
      </c>
      <c r="C698" s="52" t="s">
        <v>4</v>
      </c>
      <c r="D698" s="5">
        <f>'90.1 Data-SI'!D698*Convert!$B$1</f>
        <v>53627.846840473227</v>
      </c>
      <c r="E698" s="5">
        <f>'90.1 Data-SI'!E698/Convert!$B$2*1000000</f>
        <v>517508.1244510361</v>
      </c>
      <c r="F698" s="5">
        <f>'90.1 Data-SI'!F698/Convert!$B$2*1000000</f>
        <v>389751.8605412282</v>
      </c>
      <c r="G698" s="5">
        <f>'90.1 Data-SI'!G698/Convert!$B$2*1000000</f>
        <v>211571.72809516537</v>
      </c>
      <c r="H698" s="5">
        <f>'90.1 Data-SI'!H698/Convert!$B$2*1000000</f>
        <v>523924.84606739786</v>
      </c>
      <c r="I698" s="5">
        <f>'90.1 Data-SI'!I698/Convert!$B$2*1000000</f>
        <v>213438.9277383312</v>
      </c>
      <c r="J698" s="5">
        <f>'90.1 Data-SI'!J698/Convert!$B$2*1000000</f>
        <v>773646.21154196654</v>
      </c>
      <c r="K698" s="5">
        <f>'90.1 Data-SI'!K698/Convert!$B$2*1000000</f>
        <v>0</v>
      </c>
      <c r="L698" s="5">
        <f>'90.1 Data-SI'!L698/Convert!$B$2*1000000</f>
        <v>31998.304544811319</v>
      </c>
      <c r="M698" s="5">
        <f>'90.1 Data-SI'!M698/Convert!$B$2*1000000</f>
        <v>92459.555934429634</v>
      </c>
      <c r="N698" s="5">
        <f>'90.1 Data-SI'!N698/Convert!$B$2*1000000</f>
        <v>142.17256166237257</v>
      </c>
      <c r="O698" s="5">
        <f>'90.1 Data-SI'!O698/Convert!$B$2*1000000</f>
        <v>142.17256166237257</v>
      </c>
      <c r="P698" s="5">
        <f t="shared" si="51"/>
        <v>0</v>
      </c>
      <c r="Q698" s="5">
        <f>'90.1 Data-SI'!Q698/Convert!$B$2*1000000</f>
        <v>0</v>
      </c>
      <c r="R698" s="5">
        <f>'90.1 Data-SI'!R698/Convert!$B$2*1000000</f>
        <v>0</v>
      </c>
      <c r="S698" s="5">
        <f>'90.1 Data-SI'!S698/Convert!$B$2*1000000</f>
        <v>0</v>
      </c>
      <c r="T698" s="5">
        <f>'90.1 Data-SI'!T698/Convert!$B$2*1000000</f>
        <v>0</v>
      </c>
      <c r="U698" s="5">
        <f>'90.1 Data-SI'!U698/Convert!$B$2*1000000</f>
        <v>86649.437247827344</v>
      </c>
      <c r="V698" s="5">
        <f>'90.1 Data-SI'!V698/Convert!$B$2*1000000</f>
        <v>0</v>
      </c>
      <c r="W698" s="5">
        <f t="shared" si="52"/>
        <v>821539.40848063107</v>
      </c>
      <c r="X698" s="5">
        <f t="shared" si="53"/>
        <v>389751.8605412282</v>
      </c>
      <c r="Y698" s="5">
        <f t="shared" si="54"/>
        <v>1211291.2690218594</v>
      </c>
      <c r="Z698" s="5">
        <f>'90.1 Data-SI'!Y698/Convert!$B$2*1000000</f>
        <v>2364680.392764023</v>
      </c>
      <c r="AA698" s="5">
        <f>'90.1 Data-SI'!Z698/Convert!$B$2*1000000</f>
        <v>476401.2977890555</v>
      </c>
      <c r="AB698" s="5">
        <f t="shared" si="50"/>
        <v>2841081.6905530784</v>
      </c>
    </row>
    <row r="699" spans="1:28" x14ac:dyDescent="0.25">
      <c r="A699" s="95">
        <v>2004</v>
      </c>
      <c r="B699" s="95" t="s">
        <v>54</v>
      </c>
      <c r="C699" s="52" t="s">
        <v>5</v>
      </c>
      <c r="D699" s="5">
        <f>'90.1 Data-SI'!D699*Convert!$B$1</f>
        <v>53627.846840473227</v>
      </c>
      <c r="E699" s="5">
        <f>'90.1 Data-SI'!E699/Convert!$B$2*1000000</f>
        <v>340617.02323071216</v>
      </c>
      <c r="F699" s="5">
        <f>'90.1 Data-SI'!F699/Convert!$B$2*1000000</f>
        <v>196662.56546217122</v>
      </c>
      <c r="G699" s="5">
        <f>'90.1 Data-SI'!G699/Convert!$B$2*1000000</f>
        <v>246119.66057912193</v>
      </c>
      <c r="H699" s="5">
        <f>'90.1 Data-SI'!H699/Convert!$B$2*1000000</f>
        <v>523924.84606739786</v>
      </c>
      <c r="I699" s="5">
        <f>'90.1 Data-SI'!I699/Convert!$B$2*1000000</f>
        <v>213448.4059091087</v>
      </c>
      <c r="J699" s="5">
        <f>'90.1 Data-SI'!J699/Convert!$B$2*1000000</f>
        <v>773646.21154196654</v>
      </c>
      <c r="K699" s="5">
        <f>'90.1 Data-SI'!K699/Convert!$B$2*1000000</f>
        <v>0</v>
      </c>
      <c r="L699" s="5">
        <f>'90.1 Data-SI'!L699/Convert!$B$2*1000000</f>
        <v>31998.304544811319</v>
      </c>
      <c r="M699" s="5">
        <f>'90.1 Data-SI'!M699/Convert!$B$2*1000000</f>
        <v>113491.61688968327</v>
      </c>
      <c r="N699" s="5">
        <f>'90.1 Data-SI'!N699/Convert!$B$2*1000000</f>
        <v>142.17256166237257</v>
      </c>
      <c r="O699" s="5">
        <f>'90.1 Data-SI'!O699/Convert!$B$2*1000000</f>
        <v>142.17256166237257</v>
      </c>
      <c r="P699" s="5">
        <f t="shared" si="51"/>
        <v>0</v>
      </c>
      <c r="Q699" s="5">
        <f>'90.1 Data-SI'!Q699/Convert!$B$2*1000000</f>
        <v>0</v>
      </c>
      <c r="R699" s="5">
        <f>'90.1 Data-SI'!R699/Convert!$B$2*1000000</f>
        <v>0</v>
      </c>
      <c r="S699" s="5">
        <f>'90.1 Data-SI'!S699/Convert!$B$2*1000000</f>
        <v>0</v>
      </c>
      <c r="T699" s="5">
        <f>'90.1 Data-SI'!T699/Convert!$B$2*1000000</f>
        <v>0</v>
      </c>
      <c r="U699" s="5">
        <f>'90.1 Data-SI'!U699/Convert!$B$2*1000000</f>
        <v>85474.144071418399</v>
      </c>
      <c r="V699" s="5">
        <f>'90.1 Data-SI'!V699/Convert!$B$2*1000000</f>
        <v>0</v>
      </c>
      <c r="W699" s="5">
        <f t="shared" si="52"/>
        <v>700228.30069951736</v>
      </c>
      <c r="X699" s="5">
        <f t="shared" si="53"/>
        <v>196662.56546217122</v>
      </c>
      <c r="Y699" s="5">
        <f t="shared" si="54"/>
        <v>896890.86616168858</v>
      </c>
      <c r="Z699" s="5">
        <f>'90.1 Data-SI'!Y699/Convert!$B$2*1000000</f>
        <v>2243378.7631536867</v>
      </c>
      <c r="AA699" s="5">
        <f>'90.1 Data-SI'!Z699/Convert!$B$2*1000000</f>
        <v>282146.1877043671</v>
      </c>
      <c r="AB699" s="5">
        <f t="shared" si="50"/>
        <v>2525524.9508580538</v>
      </c>
    </row>
    <row r="700" spans="1:28" x14ac:dyDescent="0.25">
      <c r="A700" s="95">
        <v>2004</v>
      </c>
      <c r="B700" s="95" t="s">
        <v>54</v>
      </c>
      <c r="C700" s="52" t="s">
        <v>15</v>
      </c>
      <c r="D700" s="5">
        <f>'90.1 Data-SI'!D700*Convert!$B$1</f>
        <v>53627.846840473227</v>
      </c>
      <c r="E700" s="5">
        <f>'90.1 Data-SI'!E700/Convert!$B$2*1000000</f>
        <v>314589.96627572057</v>
      </c>
      <c r="F700" s="5">
        <f>'90.1 Data-SI'!F700/Convert!$B$2*1000000</f>
        <v>138684.5948162557</v>
      </c>
      <c r="G700" s="5">
        <f>'90.1 Data-SI'!G700/Convert!$B$2*1000000</f>
        <v>103425.79952398731</v>
      </c>
      <c r="H700" s="5">
        <f>'90.1 Data-SI'!H700/Convert!$B$2*1000000</f>
        <v>523924.84606739786</v>
      </c>
      <c r="I700" s="5">
        <f>'90.1 Data-SI'!I700/Convert!$B$2*1000000</f>
        <v>213116.6699318965</v>
      </c>
      <c r="J700" s="5">
        <f>'90.1 Data-SI'!J700/Convert!$B$2*1000000</f>
        <v>773646.21154196654</v>
      </c>
      <c r="K700" s="5">
        <f>'90.1 Data-SI'!K700/Convert!$B$2*1000000</f>
        <v>0</v>
      </c>
      <c r="L700" s="5">
        <f>'90.1 Data-SI'!L700/Convert!$B$2*1000000</f>
        <v>31998.304544811319</v>
      </c>
      <c r="M700" s="5">
        <f>'90.1 Data-SI'!M700/Convert!$B$2*1000000</f>
        <v>83891.289551577313</v>
      </c>
      <c r="N700" s="5">
        <f>'90.1 Data-SI'!N700/Convert!$B$2*1000000</f>
        <v>142.17256166237257</v>
      </c>
      <c r="O700" s="5">
        <f>'90.1 Data-SI'!O700/Convert!$B$2*1000000</f>
        <v>142.17256166237257</v>
      </c>
      <c r="P700" s="5">
        <f t="shared" si="51"/>
        <v>0</v>
      </c>
      <c r="Q700" s="5">
        <f>'90.1 Data-SI'!Q700/Convert!$B$2*1000000</f>
        <v>0</v>
      </c>
      <c r="R700" s="5">
        <f>'90.1 Data-SI'!R700/Convert!$B$2*1000000</f>
        <v>0</v>
      </c>
      <c r="S700" s="5">
        <f>'90.1 Data-SI'!S700/Convert!$B$2*1000000</f>
        <v>0</v>
      </c>
      <c r="T700" s="5">
        <f>'90.1 Data-SI'!T700/Convert!$B$2*1000000</f>
        <v>0</v>
      </c>
      <c r="U700" s="5">
        <f>'90.1 Data-SI'!U700/Convert!$B$2*1000000</f>
        <v>86308.223099837647</v>
      </c>
      <c r="V700" s="5">
        <f>'90.1 Data-SI'!V700/Convert!$B$2*1000000</f>
        <v>0</v>
      </c>
      <c r="W700" s="5">
        <f t="shared" si="52"/>
        <v>501907.05535128515</v>
      </c>
      <c r="X700" s="5">
        <f t="shared" si="53"/>
        <v>138684.5948162557</v>
      </c>
      <c r="Y700" s="5">
        <f t="shared" si="54"/>
        <v>640591.65016754088</v>
      </c>
      <c r="Z700" s="5">
        <f>'90.1 Data-SI'!Y700/Convert!$B$2*1000000</f>
        <v>2044735.2599990198</v>
      </c>
      <c r="AA700" s="5">
        <f>'90.1 Data-SI'!Z700/Convert!$B$2*1000000</f>
        <v>225002.2960868708</v>
      </c>
      <c r="AB700" s="5">
        <f t="shared" si="50"/>
        <v>2269737.5560858906</v>
      </c>
    </row>
    <row r="701" spans="1:28" x14ac:dyDescent="0.25">
      <c r="A701" s="95">
        <v>2004</v>
      </c>
      <c r="B701" s="95" t="s">
        <v>54</v>
      </c>
      <c r="C701" s="52" t="s">
        <v>16</v>
      </c>
      <c r="D701" s="5">
        <f>'90.1 Data-SI'!D701*Convert!$B$1</f>
        <v>53627.846840473227</v>
      </c>
      <c r="E701" s="5">
        <f>'90.1 Data-SI'!E701/Convert!$B$2*1000000</f>
        <v>738150.46198026091</v>
      </c>
      <c r="F701" s="5">
        <f>'90.1 Data-SI'!F701/Convert!$B$2*1000000</f>
        <v>586329.12246640201</v>
      </c>
      <c r="G701" s="5">
        <f>'90.1 Data-SI'!G701/Convert!$B$2*1000000</f>
        <v>227438.18597668616</v>
      </c>
      <c r="H701" s="5">
        <f>'90.1 Data-SI'!H701/Convert!$B$2*1000000</f>
        <v>523924.84606739786</v>
      </c>
      <c r="I701" s="5">
        <f>'90.1 Data-SI'!I701/Convert!$B$2*1000000</f>
        <v>213344.14603055629</v>
      </c>
      <c r="J701" s="5">
        <f>'90.1 Data-SI'!J701/Convert!$B$2*1000000</f>
        <v>773646.21154196654</v>
      </c>
      <c r="K701" s="5">
        <f>'90.1 Data-SI'!K701/Convert!$B$2*1000000</f>
        <v>0</v>
      </c>
      <c r="L701" s="5">
        <f>'90.1 Data-SI'!L701/Convert!$B$2*1000000</f>
        <v>31998.304544811319</v>
      </c>
      <c r="M701" s="5">
        <f>'90.1 Data-SI'!M701/Convert!$B$2*1000000</f>
        <v>100411.74121674499</v>
      </c>
      <c r="N701" s="5">
        <f>'90.1 Data-SI'!N701/Convert!$B$2*1000000</f>
        <v>142.17256166237257</v>
      </c>
      <c r="O701" s="5">
        <f>'90.1 Data-SI'!O701/Convert!$B$2*1000000</f>
        <v>142.17256166237257</v>
      </c>
      <c r="P701" s="5">
        <f t="shared" si="51"/>
        <v>0</v>
      </c>
      <c r="Q701" s="5">
        <f>'90.1 Data-SI'!Q701/Convert!$B$2*1000000</f>
        <v>0</v>
      </c>
      <c r="R701" s="5">
        <f>'90.1 Data-SI'!R701/Convert!$B$2*1000000</f>
        <v>0</v>
      </c>
      <c r="S701" s="5">
        <f>'90.1 Data-SI'!S701/Convert!$B$2*1000000</f>
        <v>0</v>
      </c>
      <c r="T701" s="5">
        <f>'90.1 Data-SI'!T701/Convert!$B$2*1000000</f>
        <v>0</v>
      </c>
      <c r="U701" s="5">
        <f>'90.1 Data-SI'!U701/Convert!$B$2*1000000</f>
        <v>89815.146287509502</v>
      </c>
      <c r="V701" s="5">
        <f>'90.1 Data-SI'!V701/Convert!$B$2*1000000</f>
        <v>0</v>
      </c>
      <c r="W701" s="5">
        <f t="shared" si="52"/>
        <v>1066000.3891736921</v>
      </c>
      <c r="X701" s="5">
        <f t="shared" si="53"/>
        <v>586329.12246640201</v>
      </c>
      <c r="Y701" s="5">
        <f t="shared" si="54"/>
        <v>1652329.5116400942</v>
      </c>
      <c r="Z701" s="5">
        <f>'90.1 Data-SI'!Y701/Convert!$B$2*1000000</f>
        <v>2609037.1135785314</v>
      </c>
      <c r="AA701" s="5">
        <f>'90.1 Data-SI'!Z701/Convert!$B$2*1000000</f>
        <v>676134.79058313393</v>
      </c>
      <c r="AB701" s="5">
        <f t="shared" si="50"/>
        <v>3285171.9041616656</v>
      </c>
    </row>
    <row r="702" spans="1:28" x14ac:dyDescent="0.25">
      <c r="A702" s="95">
        <v>2004</v>
      </c>
      <c r="B702" s="95" t="s">
        <v>54</v>
      </c>
      <c r="C702" s="52" t="s">
        <v>9</v>
      </c>
      <c r="D702" s="5">
        <f>'90.1 Data-SI'!D702*Convert!$B$1</f>
        <v>53627.846840473227</v>
      </c>
      <c r="E702" s="5">
        <f>'90.1 Data-SI'!E702/Convert!$B$2*1000000</f>
        <v>569410.5876285797</v>
      </c>
      <c r="F702" s="5">
        <f>'90.1 Data-SI'!F702/Convert!$B$2*1000000</f>
        <v>370321.61044737056</v>
      </c>
      <c r="G702" s="5">
        <f>'90.1 Data-SI'!G702/Convert!$B$2*1000000</f>
        <v>166588.32958519069</v>
      </c>
      <c r="H702" s="5">
        <f>'90.1 Data-SI'!H702/Convert!$B$2*1000000</f>
        <v>523924.84606739786</v>
      </c>
      <c r="I702" s="5">
        <f>'90.1 Data-SI'!I702/Convert!$B$2*1000000</f>
        <v>213183.01712733891</v>
      </c>
      <c r="J702" s="5">
        <f>'90.1 Data-SI'!J702/Convert!$B$2*1000000</f>
        <v>773646.21154196654</v>
      </c>
      <c r="K702" s="5">
        <f>'90.1 Data-SI'!K702/Convert!$B$2*1000000</f>
        <v>0</v>
      </c>
      <c r="L702" s="5">
        <f>'90.1 Data-SI'!L702/Convert!$B$2*1000000</f>
        <v>31998.304544811319</v>
      </c>
      <c r="M702" s="5">
        <f>'90.1 Data-SI'!M702/Convert!$B$2*1000000</f>
        <v>104212.48769851909</v>
      </c>
      <c r="N702" s="5">
        <f>'90.1 Data-SI'!N702/Convert!$B$2*1000000</f>
        <v>142.17256166237257</v>
      </c>
      <c r="O702" s="5">
        <f>'90.1 Data-SI'!O702/Convert!$B$2*1000000</f>
        <v>142.17256166237257</v>
      </c>
      <c r="P702" s="5">
        <f t="shared" si="51"/>
        <v>0</v>
      </c>
      <c r="Q702" s="5">
        <f>'90.1 Data-SI'!Q702/Convert!$B$2*1000000</f>
        <v>0</v>
      </c>
      <c r="R702" s="5">
        <f>'90.1 Data-SI'!R702/Convert!$B$2*1000000</f>
        <v>0</v>
      </c>
      <c r="S702" s="5">
        <f>'90.1 Data-SI'!S702/Convert!$B$2*1000000</f>
        <v>0</v>
      </c>
      <c r="T702" s="5">
        <f>'90.1 Data-SI'!T702/Convert!$B$2*1000000</f>
        <v>0</v>
      </c>
      <c r="U702" s="5">
        <f>'90.1 Data-SI'!U702/Convert!$B$2*1000000</f>
        <v>88971.589088312758</v>
      </c>
      <c r="V702" s="5">
        <f>'90.1 Data-SI'!V702/Convert!$B$2*1000000</f>
        <v>0</v>
      </c>
      <c r="W702" s="5">
        <f t="shared" si="52"/>
        <v>840211.40491228946</v>
      </c>
      <c r="X702" s="5">
        <f t="shared" si="53"/>
        <v>370321.61044737056</v>
      </c>
      <c r="Y702" s="5">
        <f t="shared" si="54"/>
        <v>1210533.0153596601</v>
      </c>
      <c r="Z702" s="5">
        <f>'90.1 Data-SI'!Y702/Convert!$B$2*1000000</f>
        <v>2383105.9567554663</v>
      </c>
      <c r="AA702" s="5">
        <f>'90.1 Data-SI'!Z702/Convert!$B$2*1000000</f>
        <v>459302.67770646082</v>
      </c>
      <c r="AB702" s="5">
        <f t="shared" si="50"/>
        <v>2842408.6344619272</v>
      </c>
    </row>
    <row r="703" spans="1:28" x14ac:dyDescent="0.25">
      <c r="A703" s="95">
        <v>2004</v>
      </c>
      <c r="B703" s="95" t="s">
        <v>54</v>
      </c>
      <c r="C703" s="52" t="s">
        <v>12</v>
      </c>
      <c r="D703" s="5">
        <f>'90.1 Data-SI'!D703*Convert!$B$1</f>
        <v>53627.846840473227</v>
      </c>
      <c r="E703" s="5">
        <f>'90.1 Data-SI'!E703/Convert!$B$2*1000000</f>
        <v>815672.42076936399</v>
      </c>
      <c r="F703" s="5">
        <f>'90.1 Data-SI'!F703/Convert!$B$2*1000000</f>
        <v>725459.19130919978</v>
      </c>
      <c r="G703" s="5">
        <f>'90.1 Data-SI'!G703/Convert!$B$2*1000000</f>
        <v>192018.26178120042</v>
      </c>
      <c r="H703" s="5">
        <f>'90.1 Data-SI'!H703/Convert!$B$2*1000000</f>
        <v>523924.84606739786</v>
      </c>
      <c r="I703" s="5">
        <f>'90.1 Data-SI'!I703/Convert!$B$2*1000000</f>
        <v>213050.32273645405</v>
      </c>
      <c r="J703" s="5">
        <f>'90.1 Data-SI'!J703/Convert!$B$2*1000000</f>
        <v>773646.21154196654</v>
      </c>
      <c r="K703" s="5">
        <f>'90.1 Data-SI'!K703/Convert!$B$2*1000000</f>
        <v>0</v>
      </c>
      <c r="L703" s="5">
        <f>'90.1 Data-SI'!L703/Convert!$B$2*1000000</f>
        <v>31998.304544811319</v>
      </c>
      <c r="M703" s="5">
        <f>'90.1 Data-SI'!M703/Convert!$B$2*1000000</f>
        <v>109311.74357680952</v>
      </c>
      <c r="N703" s="5">
        <f>'90.1 Data-SI'!N703/Convert!$B$2*1000000</f>
        <v>142.17256166237257</v>
      </c>
      <c r="O703" s="5">
        <f>'90.1 Data-SI'!O703/Convert!$B$2*1000000</f>
        <v>142.17256166237257</v>
      </c>
      <c r="P703" s="5">
        <f t="shared" si="51"/>
        <v>0</v>
      </c>
      <c r="Q703" s="5">
        <f>'90.1 Data-SI'!Q703/Convert!$B$2*1000000</f>
        <v>0</v>
      </c>
      <c r="R703" s="5">
        <f>'90.1 Data-SI'!R703/Convert!$B$2*1000000</f>
        <v>0</v>
      </c>
      <c r="S703" s="5">
        <f>'90.1 Data-SI'!S703/Convert!$B$2*1000000</f>
        <v>0</v>
      </c>
      <c r="T703" s="5">
        <f>'90.1 Data-SI'!T703/Convert!$B$2*1000000</f>
        <v>0</v>
      </c>
      <c r="U703" s="5">
        <f>'90.1 Data-SI'!U703/Convert!$B$2*1000000</f>
        <v>93606.414598506104</v>
      </c>
      <c r="V703" s="5">
        <f>'90.1 Data-SI'!V703/Convert!$B$2*1000000</f>
        <v>0</v>
      </c>
      <c r="W703" s="5">
        <f t="shared" si="52"/>
        <v>1117002.4261273739</v>
      </c>
      <c r="X703" s="5">
        <f t="shared" si="53"/>
        <v>725459.19130919978</v>
      </c>
      <c r="Y703" s="5">
        <f t="shared" si="54"/>
        <v>1842461.6174365738</v>
      </c>
      <c r="Z703" s="5">
        <f>'90.1 Data-SI'!Y703/Convert!$B$2*1000000</f>
        <v>2659764.2835796662</v>
      </c>
      <c r="AA703" s="5">
        <f>'90.1 Data-SI'!Z703/Convert!$B$2*1000000</f>
        <v>819065.60590770585</v>
      </c>
      <c r="AB703" s="5">
        <f t="shared" si="50"/>
        <v>3478829.8894873718</v>
      </c>
    </row>
    <row r="704" spans="1:28" x14ac:dyDescent="0.25">
      <c r="A704" s="95">
        <v>2004</v>
      </c>
      <c r="B704" s="95" t="s">
        <v>54</v>
      </c>
      <c r="C704" s="52" t="s">
        <v>8</v>
      </c>
      <c r="D704" s="5">
        <f>'90.1 Data-SI'!D704*Convert!$B$1</f>
        <v>53627.846840473227</v>
      </c>
      <c r="E704" s="5">
        <f>'90.1 Data-SI'!E704/Convert!$B$2*1000000</f>
        <v>959532.09683012997</v>
      </c>
      <c r="F704" s="5">
        <f>'90.1 Data-SI'!F704/Convert!$B$2*1000000</f>
        <v>1089705.2942881985</v>
      </c>
      <c r="G704" s="5">
        <f>'90.1 Data-SI'!G704/Convert!$B$2*1000000</f>
        <v>106022.81831701998</v>
      </c>
      <c r="H704" s="5">
        <f>'90.1 Data-SI'!H704/Convert!$B$2*1000000</f>
        <v>523924.84606739786</v>
      </c>
      <c r="I704" s="5">
        <f>'90.1 Data-SI'!I704/Convert!$B$2*1000000</f>
        <v>211884.5077308226</v>
      </c>
      <c r="J704" s="5">
        <f>'90.1 Data-SI'!J704/Convert!$B$2*1000000</f>
        <v>773646.21154196654</v>
      </c>
      <c r="K704" s="5">
        <f>'90.1 Data-SI'!K704/Convert!$B$2*1000000</f>
        <v>0</v>
      </c>
      <c r="L704" s="5">
        <f>'90.1 Data-SI'!L704/Convert!$B$2*1000000</f>
        <v>31998.304544811319</v>
      </c>
      <c r="M704" s="5">
        <f>'90.1 Data-SI'!M704/Convert!$B$2*1000000</f>
        <v>109226.44003981209</v>
      </c>
      <c r="N704" s="5">
        <f>'90.1 Data-SI'!N704/Convert!$B$2*1000000</f>
        <v>142.17256166237257</v>
      </c>
      <c r="O704" s="5">
        <f>'90.1 Data-SI'!O704/Convert!$B$2*1000000</f>
        <v>142.17256166237257</v>
      </c>
      <c r="P704" s="5">
        <f t="shared" si="51"/>
        <v>0</v>
      </c>
      <c r="Q704" s="5">
        <f>'90.1 Data-SI'!Q704/Convert!$B$2*1000000</f>
        <v>0</v>
      </c>
      <c r="R704" s="5">
        <f>'90.1 Data-SI'!R704/Convert!$B$2*1000000</f>
        <v>0</v>
      </c>
      <c r="S704" s="5">
        <f>'90.1 Data-SI'!S704/Convert!$B$2*1000000</f>
        <v>0</v>
      </c>
      <c r="T704" s="5">
        <f>'90.1 Data-SI'!T704/Convert!$B$2*1000000</f>
        <v>0</v>
      </c>
      <c r="U704" s="5">
        <f>'90.1 Data-SI'!U704/Convert!$B$2*1000000</f>
        <v>98648.801452131578</v>
      </c>
      <c r="V704" s="5">
        <f>'90.1 Data-SI'!V704/Convert!$B$2*1000000</f>
        <v>0</v>
      </c>
      <c r="W704" s="5">
        <f t="shared" si="52"/>
        <v>1174781.3551869621</v>
      </c>
      <c r="X704" s="5">
        <f t="shared" si="53"/>
        <v>1089705.2942881985</v>
      </c>
      <c r="Y704" s="5">
        <f t="shared" si="54"/>
        <v>2264486.6494751605</v>
      </c>
      <c r="Z704" s="5">
        <f>'90.1 Data-SI'!Y704/Convert!$B$2*1000000</f>
        <v>2716377.3976336224</v>
      </c>
      <c r="AA704" s="5">
        <f>'90.1 Data-SI'!Z704/Convert!$B$2*1000000</f>
        <v>1188354.0957403297</v>
      </c>
      <c r="AB704" s="5">
        <f t="shared" si="50"/>
        <v>3904731.4933739519</v>
      </c>
    </row>
    <row r="705" spans="1:28" x14ac:dyDescent="0.25">
      <c r="A705" s="95">
        <v>2007</v>
      </c>
      <c r="B705" s="95" t="s">
        <v>54</v>
      </c>
      <c r="C705" s="52" t="s">
        <v>10</v>
      </c>
      <c r="D705" s="5">
        <f>'90.1 Data-SI'!D705*Convert!$B$1</f>
        <v>53627.846840473227</v>
      </c>
      <c r="E705" s="5">
        <f>'90.1 Data-SI'!E705/Convert!$B$2*1000000</f>
        <v>56.869024664949023</v>
      </c>
      <c r="F705" s="5">
        <f>'90.1 Data-SI'!F705/Convert!$B$2*1000000</f>
        <v>0</v>
      </c>
      <c r="G705" s="5">
        <f>'90.1 Data-SI'!G705/Convert!$B$2*1000000</f>
        <v>1470016.8967350449</v>
      </c>
      <c r="H705" s="5">
        <f>'90.1 Data-SI'!H705/Convert!$B$2*1000000</f>
        <v>523924.84606739786</v>
      </c>
      <c r="I705" s="5">
        <f>'90.1 Data-SI'!I705/Convert!$B$2*1000000</f>
        <v>213865.44542331831</v>
      </c>
      <c r="J705" s="5">
        <f>'90.1 Data-SI'!J705/Convert!$B$2*1000000</f>
        <v>773646.21154196654</v>
      </c>
      <c r="K705" s="5">
        <f>'90.1 Data-SI'!K705/Convert!$B$2*1000000</f>
        <v>0</v>
      </c>
      <c r="L705" s="5">
        <f>'90.1 Data-SI'!L705/Convert!$B$2*1000000</f>
        <v>31998.304544811319</v>
      </c>
      <c r="M705" s="5">
        <f>'90.1 Data-SI'!M705/Convert!$B$2*1000000</f>
        <v>141139.44104762599</v>
      </c>
      <c r="N705" s="5">
        <f>'90.1 Data-SI'!N705/Convert!$B$2*1000000</f>
        <v>142.17256166237257</v>
      </c>
      <c r="O705" s="5">
        <f>'90.1 Data-SI'!O705/Convert!$B$2*1000000</f>
        <v>142.17256166237257</v>
      </c>
      <c r="P705" s="5">
        <f t="shared" si="51"/>
        <v>0</v>
      </c>
      <c r="Q705" s="5">
        <f>'90.1 Data-SI'!Q705/Convert!$B$2*1000000</f>
        <v>0</v>
      </c>
      <c r="R705" s="5">
        <f>'90.1 Data-SI'!R705/Convert!$B$2*1000000</f>
        <v>0</v>
      </c>
      <c r="S705" s="5">
        <f>'90.1 Data-SI'!S705/Convert!$B$2*1000000</f>
        <v>0</v>
      </c>
      <c r="T705" s="5">
        <f>'90.1 Data-SI'!T705/Convert!$B$2*1000000</f>
        <v>0</v>
      </c>
      <c r="U705" s="5">
        <f>'90.1 Data-SI'!U705/Convert!$B$2*1000000</f>
        <v>65901.721415898443</v>
      </c>
      <c r="V705" s="5">
        <f>'90.1 Data-SI'!V705/Convert!$B$2*1000000</f>
        <v>0</v>
      </c>
      <c r="W705" s="5">
        <f t="shared" si="52"/>
        <v>1611213.2068073358</v>
      </c>
      <c r="X705" s="5">
        <f t="shared" si="53"/>
        <v>0</v>
      </c>
      <c r="Y705" s="5">
        <f t="shared" si="54"/>
        <v>1611213.2068073358</v>
      </c>
      <c r="Z705" s="5">
        <f>'90.1 Data-SI'!Y705/Convert!$B$2*1000000</f>
        <v>3154790.1869464922</v>
      </c>
      <c r="AA705" s="5">
        <f>'90.1 Data-SI'!Z705/Convert!$B$2*1000000</f>
        <v>65901.721415898443</v>
      </c>
      <c r="AB705" s="5">
        <f t="shared" si="50"/>
        <v>3220691.9083623905</v>
      </c>
    </row>
    <row r="706" spans="1:28" x14ac:dyDescent="0.25">
      <c r="A706" s="95">
        <v>2007</v>
      </c>
      <c r="B706" s="95" t="s">
        <v>54</v>
      </c>
      <c r="C706" s="52" t="s">
        <v>6</v>
      </c>
      <c r="D706" s="5">
        <f>'90.1 Data-SI'!D706*Convert!$B$1</f>
        <v>53627.846840473227</v>
      </c>
      <c r="E706" s="5">
        <f>'90.1 Data-SI'!E706/Convert!$B$2*1000000</f>
        <v>6701.0667396864937</v>
      </c>
      <c r="F706" s="5">
        <f>'90.1 Data-SI'!F706/Convert!$B$2*1000000</f>
        <v>0</v>
      </c>
      <c r="G706" s="5">
        <f>'90.1 Data-SI'!G706/Convert!$B$2*1000000</f>
        <v>1193387.0044231778</v>
      </c>
      <c r="H706" s="5">
        <f>'90.1 Data-SI'!H706/Convert!$B$2*1000000</f>
        <v>523924.84606739786</v>
      </c>
      <c r="I706" s="5">
        <f>'90.1 Data-SI'!I706/Convert!$B$2*1000000</f>
        <v>213903.35810642829</v>
      </c>
      <c r="J706" s="5">
        <f>'90.1 Data-SI'!J706/Convert!$B$2*1000000</f>
        <v>773646.21154196654</v>
      </c>
      <c r="K706" s="5">
        <f>'90.1 Data-SI'!K706/Convert!$B$2*1000000</f>
        <v>0</v>
      </c>
      <c r="L706" s="5">
        <f>'90.1 Data-SI'!L706/Convert!$B$2*1000000</f>
        <v>31998.304544811319</v>
      </c>
      <c r="M706" s="5">
        <f>'90.1 Data-SI'!M706/Convert!$B$2*1000000</f>
        <v>136599.39724520757</v>
      </c>
      <c r="N706" s="5">
        <f>'90.1 Data-SI'!N706/Convert!$B$2*1000000</f>
        <v>142.17256166237257</v>
      </c>
      <c r="O706" s="5">
        <f>'90.1 Data-SI'!O706/Convert!$B$2*1000000</f>
        <v>142.17256166237257</v>
      </c>
      <c r="P706" s="5">
        <f t="shared" si="51"/>
        <v>0</v>
      </c>
      <c r="Q706" s="5">
        <f>'90.1 Data-SI'!Q706/Convert!$B$2*1000000</f>
        <v>0</v>
      </c>
      <c r="R706" s="5">
        <f>'90.1 Data-SI'!R706/Convert!$B$2*1000000</f>
        <v>0</v>
      </c>
      <c r="S706" s="5">
        <f>'90.1 Data-SI'!S706/Convert!$B$2*1000000</f>
        <v>0</v>
      </c>
      <c r="T706" s="5">
        <f>'90.1 Data-SI'!T706/Convert!$B$2*1000000</f>
        <v>0</v>
      </c>
      <c r="U706" s="5">
        <f>'90.1 Data-SI'!U706/Convert!$B$2*1000000</f>
        <v>66565.193370322842</v>
      </c>
      <c r="V706" s="5">
        <f>'90.1 Data-SI'!V706/Convert!$B$2*1000000</f>
        <v>0</v>
      </c>
      <c r="W706" s="5">
        <f t="shared" si="52"/>
        <v>1336687.4684080719</v>
      </c>
      <c r="X706" s="5">
        <f t="shared" si="53"/>
        <v>0</v>
      </c>
      <c r="Y706" s="5">
        <f t="shared" si="54"/>
        <v>1336687.4684080719</v>
      </c>
      <c r="Z706" s="5">
        <f>'90.1 Data-SI'!Y706/Convert!$B$2*1000000</f>
        <v>2880292.8830595608</v>
      </c>
      <c r="AA706" s="5">
        <f>'90.1 Data-SI'!Z706/Convert!$B$2*1000000</f>
        <v>66565.193370322842</v>
      </c>
      <c r="AB706" s="5">
        <f t="shared" ref="AB706:AB769" si="55">SUM(Z706:AA706)</f>
        <v>2946858.0764298835</v>
      </c>
    </row>
    <row r="707" spans="1:28" x14ac:dyDescent="0.25">
      <c r="A707" s="95">
        <v>2007</v>
      </c>
      <c r="B707" s="95" t="s">
        <v>54</v>
      </c>
      <c r="C707" s="52" t="s">
        <v>11</v>
      </c>
      <c r="D707" s="5">
        <f>'90.1 Data-SI'!D707*Convert!$B$1</f>
        <v>53627.846840473227</v>
      </c>
      <c r="E707" s="5">
        <f>'90.1 Data-SI'!E707/Convert!$B$2*1000000</f>
        <v>1611.2890321735558</v>
      </c>
      <c r="F707" s="5">
        <f>'90.1 Data-SI'!F707/Convert!$B$2*1000000</f>
        <v>0</v>
      </c>
      <c r="G707" s="5">
        <f>'90.1 Data-SI'!G707/Convert!$B$2*1000000</f>
        <v>954859.35863682663</v>
      </c>
      <c r="H707" s="5">
        <f>'90.1 Data-SI'!H707/Convert!$B$2*1000000</f>
        <v>523924.84606739786</v>
      </c>
      <c r="I707" s="5">
        <f>'90.1 Data-SI'!I707/Convert!$B$2*1000000</f>
        <v>213931.79261876078</v>
      </c>
      <c r="J707" s="5">
        <f>'90.1 Data-SI'!J707/Convert!$B$2*1000000</f>
        <v>773646.21154196654</v>
      </c>
      <c r="K707" s="5">
        <f>'90.1 Data-SI'!K707/Convert!$B$2*1000000</f>
        <v>0</v>
      </c>
      <c r="L707" s="5">
        <f>'90.1 Data-SI'!L707/Convert!$B$2*1000000</f>
        <v>31998.304544811319</v>
      </c>
      <c r="M707" s="5">
        <f>'90.1 Data-SI'!M707/Convert!$B$2*1000000</f>
        <v>124353.60060068853</v>
      </c>
      <c r="N707" s="5">
        <f>'90.1 Data-SI'!N707/Convert!$B$2*1000000</f>
        <v>142.17256166237257</v>
      </c>
      <c r="O707" s="5">
        <f>'90.1 Data-SI'!O707/Convert!$B$2*1000000</f>
        <v>142.17256166237257</v>
      </c>
      <c r="P707" s="5">
        <f t="shared" ref="P707:P770" si="56">N707-O707</f>
        <v>0</v>
      </c>
      <c r="Q707" s="5">
        <f>'90.1 Data-SI'!Q707/Convert!$B$2*1000000</f>
        <v>0</v>
      </c>
      <c r="R707" s="5">
        <f>'90.1 Data-SI'!R707/Convert!$B$2*1000000</f>
        <v>0</v>
      </c>
      <c r="S707" s="5">
        <f>'90.1 Data-SI'!S707/Convert!$B$2*1000000</f>
        <v>0</v>
      </c>
      <c r="T707" s="5">
        <f>'90.1 Data-SI'!T707/Convert!$B$2*1000000</f>
        <v>0</v>
      </c>
      <c r="U707" s="5">
        <f>'90.1 Data-SI'!U707/Convert!$B$2*1000000</f>
        <v>68574.565575151035</v>
      </c>
      <c r="V707" s="5">
        <f>'90.1 Data-SI'!V707/Convert!$B$2*1000000</f>
        <v>0</v>
      </c>
      <c r="W707" s="5">
        <f t="shared" ref="W707:W770" si="57">E707+G707+M707+SUM(P707:S707)</f>
        <v>1080824.2482696888</v>
      </c>
      <c r="X707" s="5">
        <f t="shared" ref="X707:X770" si="58">F707</f>
        <v>0</v>
      </c>
      <c r="Y707" s="5">
        <f t="shared" ref="Y707:Y770" si="59">SUM(W707:X707)</f>
        <v>1080824.2482696888</v>
      </c>
      <c r="Z707" s="5">
        <f>'90.1 Data-SI'!Y707/Convert!$B$2*1000000</f>
        <v>2624458.0974335098</v>
      </c>
      <c r="AA707" s="5">
        <f>'90.1 Data-SI'!Z707/Convert!$B$2*1000000</f>
        <v>68574.565575151035</v>
      </c>
      <c r="AB707" s="5">
        <f t="shared" si="55"/>
        <v>2693032.663008661</v>
      </c>
    </row>
    <row r="708" spans="1:28" x14ac:dyDescent="0.25">
      <c r="A708" s="95">
        <v>2007</v>
      </c>
      <c r="B708" s="95" t="s">
        <v>54</v>
      </c>
      <c r="C708" s="52" t="s">
        <v>13</v>
      </c>
      <c r="D708" s="5">
        <f>'90.1 Data-SI'!D708*Convert!$B$1</f>
        <v>53627.846840473227</v>
      </c>
      <c r="E708" s="5">
        <f>'90.1 Data-SI'!E708/Convert!$B$2*1000000</f>
        <v>34699.583216396401</v>
      </c>
      <c r="F708" s="5">
        <f>'90.1 Data-SI'!F708/Convert!$B$2*1000000</f>
        <v>388.60500187715166</v>
      </c>
      <c r="G708" s="5">
        <f>'90.1 Data-SI'!G708/Convert!$B$2*1000000</f>
        <v>966640.72491324856</v>
      </c>
      <c r="H708" s="5">
        <f>'90.1 Data-SI'!H708/Convert!$B$2*1000000</f>
        <v>523924.84606739786</v>
      </c>
      <c r="I708" s="5">
        <f>'90.1 Data-SI'!I708/Convert!$B$2*1000000</f>
        <v>213656.9256662135</v>
      </c>
      <c r="J708" s="5">
        <f>'90.1 Data-SI'!J708/Convert!$B$2*1000000</f>
        <v>773646.21154196654</v>
      </c>
      <c r="K708" s="5">
        <f>'90.1 Data-SI'!K708/Convert!$B$2*1000000</f>
        <v>0</v>
      </c>
      <c r="L708" s="5">
        <f>'90.1 Data-SI'!L708/Convert!$B$2*1000000</f>
        <v>31998.304544811319</v>
      </c>
      <c r="M708" s="5">
        <f>'90.1 Data-SI'!M708/Convert!$B$2*1000000</f>
        <v>128078.5217162427</v>
      </c>
      <c r="N708" s="5">
        <f>'90.1 Data-SI'!N708/Convert!$B$2*1000000</f>
        <v>142.17256166237257</v>
      </c>
      <c r="O708" s="5">
        <f>'90.1 Data-SI'!O708/Convert!$B$2*1000000</f>
        <v>142.17256166237257</v>
      </c>
      <c r="P708" s="5">
        <f t="shared" si="56"/>
        <v>0</v>
      </c>
      <c r="Q708" s="5">
        <f>'90.1 Data-SI'!Q708/Convert!$B$2*1000000</f>
        <v>0</v>
      </c>
      <c r="R708" s="5">
        <f>'90.1 Data-SI'!R708/Convert!$B$2*1000000</f>
        <v>0</v>
      </c>
      <c r="S708" s="5">
        <f>'90.1 Data-SI'!S708/Convert!$B$2*1000000</f>
        <v>0</v>
      </c>
      <c r="T708" s="5">
        <f>'90.1 Data-SI'!T708/Convert!$B$2*1000000</f>
        <v>0</v>
      </c>
      <c r="U708" s="5">
        <f>'90.1 Data-SI'!U708/Convert!$B$2*1000000</f>
        <v>69010.561430915652</v>
      </c>
      <c r="V708" s="5">
        <f>'90.1 Data-SI'!V708/Convert!$B$2*1000000</f>
        <v>0</v>
      </c>
      <c r="W708" s="5">
        <f t="shared" si="57"/>
        <v>1129418.8298458876</v>
      </c>
      <c r="X708" s="5">
        <f t="shared" si="58"/>
        <v>388.60500187715166</v>
      </c>
      <c r="Y708" s="5">
        <f t="shared" si="59"/>
        <v>1129807.4348477647</v>
      </c>
      <c r="Z708" s="5">
        <f>'90.1 Data-SI'!Y708/Convert!$B$2*1000000</f>
        <v>2672787.2902279394</v>
      </c>
      <c r="AA708" s="5">
        <f>'90.1 Data-SI'!Z708/Convert!$B$2*1000000</f>
        <v>69399.166432792801</v>
      </c>
      <c r="AB708" s="5">
        <f t="shared" si="55"/>
        <v>2742186.4566607322</v>
      </c>
    </row>
    <row r="709" spans="1:28" x14ac:dyDescent="0.25">
      <c r="A709" s="95">
        <v>2007</v>
      </c>
      <c r="B709" s="95" t="s">
        <v>54</v>
      </c>
      <c r="C709" s="52" t="s">
        <v>19</v>
      </c>
      <c r="D709" s="5">
        <f>'90.1 Data-SI'!D709*Convert!$B$1</f>
        <v>53627.846840473227</v>
      </c>
      <c r="E709" s="5">
        <f>'90.1 Data-SI'!E709/Convert!$B$2*1000000</f>
        <v>39656.666533024458</v>
      </c>
      <c r="F709" s="5">
        <f>'90.1 Data-SI'!F709/Convert!$B$2*1000000</f>
        <v>7127.5844246736115</v>
      </c>
      <c r="G709" s="5">
        <f>'90.1 Data-SI'!G709/Convert!$B$2*1000000</f>
        <v>844523.97261604806</v>
      </c>
      <c r="H709" s="5">
        <f>'90.1 Data-SI'!H709/Convert!$B$2*1000000</f>
        <v>523924.84606739786</v>
      </c>
      <c r="I709" s="5">
        <f>'90.1 Data-SI'!I709/Convert!$B$2*1000000</f>
        <v>213581.10029999359</v>
      </c>
      <c r="J709" s="5">
        <f>'90.1 Data-SI'!J709/Convert!$B$2*1000000</f>
        <v>773646.21154196654</v>
      </c>
      <c r="K709" s="5">
        <f>'90.1 Data-SI'!K709/Convert!$B$2*1000000</f>
        <v>0</v>
      </c>
      <c r="L709" s="5">
        <f>'90.1 Data-SI'!L709/Convert!$B$2*1000000</f>
        <v>31998.304544811319</v>
      </c>
      <c r="M709" s="5">
        <f>'90.1 Data-SI'!M709/Convert!$B$2*1000000</f>
        <v>103918.66440441685</v>
      </c>
      <c r="N709" s="5">
        <f>'90.1 Data-SI'!N709/Convert!$B$2*1000000</f>
        <v>142.17256166237257</v>
      </c>
      <c r="O709" s="5">
        <f>'90.1 Data-SI'!O709/Convert!$B$2*1000000</f>
        <v>142.17256166237257</v>
      </c>
      <c r="P709" s="5">
        <f t="shared" si="56"/>
        <v>0</v>
      </c>
      <c r="Q709" s="5">
        <f>'90.1 Data-SI'!Q709/Convert!$B$2*1000000</f>
        <v>0</v>
      </c>
      <c r="R709" s="5">
        <f>'90.1 Data-SI'!R709/Convert!$B$2*1000000</f>
        <v>0</v>
      </c>
      <c r="S709" s="5">
        <f>'90.1 Data-SI'!S709/Convert!$B$2*1000000</f>
        <v>0</v>
      </c>
      <c r="T709" s="5">
        <f>'90.1 Data-SI'!T709/Convert!$B$2*1000000</f>
        <v>0</v>
      </c>
      <c r="U709" s="5">
        <f>'90.1 Data-SI'!U709/Convert!$B$2*1000000</f>
        <v>71854.012664163092</v>
      </c>
      <c r="V709" s="5">
        <f>'90.1 Data-SI'!V709/Convert!$B$2*1000000</f>
        <v>0</v>
      </c>
      <c r="W709" s="5">
        <f t="shared" si="57"/>
        <v>988099.30355348939</v>
      </c>
      <c r="X709" s="5">
        <f t="shared" si="58"/>
        <v>7127.5844246736115</v>
      </c>
      <c r="Y709" s="5">
        <f t="shared" si="59"/>
        <v>995226.88797816297</v>
      </c>
      <c r="Z709" s="5">
        <f>'90.1 Data-SI'!Y709/Convert!$B$2*1000000</f>
        <v>2531401.4167400985</v>
      </c>
      <c r="AA709" s="5">
        <f>'90.1 Data-SI'!Z709/Convert!$B$2*1000000</f>
        <v>78981.597088836701</v>
      </c>
      <c r="AB709" s="5">
        <f t="shared" si="55"/>
        <v>2610383.0138289351</v>
      </c>
    </row>
    <row r="710" spans="1:28" x14ac:dyDescent="0.25">
      <c r="A710" s="95">
        <v>2007</v>
      </c>
      <c r="B710" s="95" t="s">
        <v>54</v>
      </c>
      <c r="C710" s="52" t="s">
        <v>20</v>
      </c>
      <c r="D710" s="5">
        <f>'90.1 Data-SI'!D710*Convert!$B$1</f>
        <v>53627.846840473227</v>
      </c>
      <c r="E710" s="5">
        <f>'90.1 Data-SI'!E710/Convert!$B$2*1000000</f>
        <v>47229.724984240172</v>
      </c>
      <c r="F710" s="5">
        <f>'90.1 Data-SI'!F710/Convert!$B$2*1000000</f>
        <v>1194.2495179639297</v>
      </c>
      <c r="G710" s="5">
        <f>'90.1 Data-SI'!G710/Convert!$B$2*1000000</f>
        <v>595826.24958544853</v>
      </c>
      <c r="H710" s="5">
        <f>'90.1 Data-SI'!H710/Convert!$B$2*1000000</f>
        <v>523924.84606739786</v>
      </c>
      <c r="I710" s="5">
        <f>'90.1 Data-SI'!I710/Convert!$B$2*1000000</f>
        <v>213742.22920321094</v>
      </c>
      <c r="J710" s="5">
        <f>'90.1 Data-SI'!J710/Convert!$B$2*1000000</f>
        <v>773646.21154196654</v>
      </c>
      <c r="K710" s="5">
        <f>'90.1 Data-SI'!K710/Convert!$B$2*1000000</f>
        <v>0</v>
      </c>
      <c r="L710" s="5">
        <f>'90.1 Data-SI'!L710/Convert!$B$2*1000000</f>
        <v>31998.304544811319</v>
      </c>
      <c r="M710" s="5">
        <f>'90.1 Data-SI'!M710/Convert!$B$2*1000000</f>
        <v>121121.54436556395</v>
      </c>
      <c r="N710" s="5">
        <f>'90.1 Data-SI'!N710/Convert!$B$2*1000000</f>
        <v>142.17256166237257</v>
      </c>
      <c r="O710" s="5">
        <f>'90.1 Data-SI'!O710/Convert!$B$2*1000000</f>
        <v>142.17256166237257</v>
      </c>
      <c r="P710" s="5">
        <f t="shared" si="56"/>
        <v>0</v>
      </c>
      <c r="Q710" s="5">
        <f>'90.1 Data-SI'!Q710/Convert!$B$2*1000000</f>
        <v>0</v>
      </c>
      <c r="R710" s="5">
        <f>'90.1 Data-SI'!R710/Convert!$B$2*1000000</f>
        <v>0</v>
      </c>
      <c r="S710" s="5">
        <f>'90.1 Data-SI'!S710/Convert!$B$2*1000000</f>
        <v>0</v>
      </c>
      <c r="T710" s="5">
        <f>'90.1 Data-SI'!T710/Convert!$B$2*1000000</f>
        <v>0</v>
      </c>
      <c r="U710" s="5">
        <f>'90.1 Data-SI'!U710/Convert!$B$2*1000000</f>
        <v>72072.010592045408</v>
      </c>
      <c r="V710" s="5">
        <f>'90.1 Data-SI'!V710/Convert!$B$2*1000000</f>
        <v>0</v>
      </c>
      <c r="W710" s="5">
        <f t="shared" si="57"/>
        <v>764177.51893525268</v>
      </c>
      <c r="X710" s="5">
        <f t="shared" si="58"/>
        <v>1194.2495179639297</v>
      </c>
      <c r="Y710" s="5">
        <f t="shared" si="59"/>
        <v>765371.76845321665</v>
      </c>
      <c r="Z710" s="5">
        <f>'90.1 Data-SI'!Y710/Convert!$B$2*1000000</f>
        <v>2307621.8046835242</v>
      </c>
      <c r="AA710" s="5">
        <f>'90.1 Data-SI'!Z710/Convert!$B$2*1000000</f>
        <v>73266.260110009331</v>
      </c>
      <c r="AB710" s="5">
        <f t="shared" si="55"/>
        <v>2380888.0647935336</v>
      </c>
    </row>
    <row r="711" spans="1:28" x14ac:dyDescent="0.25">
      <c r="A711" s="95">
        <v>2007</v>
      </c>
      <c r="B711" s="95" t="s">
        <v>54</v>
      </c>
      <c r="C711" s="52" t="s">
        <v>3</v>
      </c>
      <c r="D711" s="5">
        <f>'90.1 Data-SI'!D711*Convert!$B$1</f>
        <v>53627.846840473227</v>
      </c>
      <c r="E711" s="5">
        <f>'90.1 Data-SI'!E711/Convert!$B$2*1000000</f>
        <v>148684.06498650924</v>
      </c>
      <c r="F711" s="5">
        <f>'90.1 Data-SI'!F711/Convert!$B$2*1000000</f>
        <v>89407.584944077375</v>
      </c>
      <c r="G711" s="5">
        <f>'90.1 Data-SI'!G711/Convert!$B$2*1000000</f>
        <v>481453.16281345848</v>
      </c>
      <c r="H711" s="5">
        <f>'90.1 Data-SI'!H711/Convert!$B$2*1000000</f>
        <v>523924.84606739786</v>
      </c>
      <c r="I711" s="5">
        <f>'90.1 Data-SI'!I711/Convert!$B$2*1000000</f>
        <v>213694.83834932349</v>
      </c>
      <c r="J711" s="5">
        <f>'90.1 Data-SI'!J711/Convert!$B$2*1000000</f>
        <v>773646.21154196654</v>
      </c>
      <c r="K711" s="5">
        <f>'90.1 Data-SI'!K711/Convert!$B$2*1000000</f>
        <v>0</v>
      </c>
      <c r="L711" s="5">
        <f>'90.1 Data-SI'!L711/Convert!$B$2*1000000</f>
        <v>31998.304544811319</v>
      </c>
      <c r="M711" s="5">
        <f>'90.1 Data-SI'!M711/Convert!$B$2*1000000</f>
        <v>86526.221027719948</v>
      </c>
      <c r="N711" s="5">
        <f>'90.1 Data-SI'!N711/Convert!$B$2*1000000</f>
        <v>142.17256166237257</v>
      </c>
      <c r="O711" s="5">
        <f>'90.1 Data-SI'!O711/Convert!$B$2*1000000</f>
        <v>142.17256166237257</v>
      </c>
      <c r="P711" s="5">
        <f t="shared" si="56"/>
        <v>0</v>
      </c>
      <c r="Q711" s="5">
        <f>'90.1 Data-SI'!Q711/Convert!$B$2*1000000</f>
        <v>0</v>
      </c>
      <c r="R711" s="5">
        <f>'90.1 Data-SI'!R711/Convert!$B$2*1000000</f>
        <v>0</v>
      </c>
      <c r="S711" s="5">
        <f>'90.1 Data-SI'!S711/Convert!$B$2*1000000</f>
        <v>0</v>
      </c>
      <c r="T711" s="5">
        <f>'90.1 Data-SI'!T711/Convert!$B$2*1000000</f>
        <v>0</v>
      </c>
      <c r="U711" s="5">
        <f>'90.1 Data-SI'!U711/Convert!$B$2*1000000</f>
        <v>77673.60952154288</v>
      </c>
      <c r="V711" s="5">
        <f>'90.1 Data-SI'!V711/Convert!$B$2*1000000</f>
        <v>0</v>
      </c>
      <c r="W711" s="5">
        <f t="shared" si="57"/>
        <v>716663.44882768765</v>
      </c>
      <c r="X711" s="5">
        <f t="shared" si="58"/>
        <v>89407.584944077375</v>
      </c>
      <c r="Y711" s="5">
        <f t="shared" si="59"/>
        <v>806071.03377176507</v>
      </c>
      <c r="Z711" s="5">
        <f>'90.1 Data-SI'!Y711/Convert!$B$2*1000000</f>
        <v>2260069.8218928496</v>
      </c>
      <c r="AA711" s="5">
        <f>'90.1 Data-SI'!Z711/Convert!$B$2*1000000</f>
        <v>167081.19446562024</v>
      </c>
      <c r="AB711" s="5">
        <f t="shared" si="55"/>
        <v>2427151.0163584701</v>
      </c>
    </row>
    <row r="712" spans="1:28" x14ac:dyDescent="0.25">
      <c r="A712" s="95">
        <v>2007</v>
      </c>
      <c r="B712" s="95" t="s">
        <v>54</v>
      </c>
      <c r="C712" s="52" t="s">
        <v>7</v>
      </c>
      <c r="D712" s="5">
        <f>'90.1 Data-SI'!D712*Convert!$B$1</f>
        <v>53627.846840473227</v>
      </c>
      <c r="E712" s="5">
        <f>'90.1 Data-SI'!E712/Convert!$B$2*1000000</f>
        <v>78090.649035752504</v>
      </c>
      <c r="F712" s="5">
        <f>'90.1 Data-SI'!F712/Convert!$B$2*1000000</f>
        <v>12113.102253634142</v>
      </c>
      <c r="G712" s="5">
        <f>'90.1 Data-SI'!G712/Convert!$B$2*1000000</f>
        <v>408869.33099942852</v>
      </c>
      <c r="H712" s="5">
        <f>'90.1 Data-SI'!H712/Convert!$B$2*1000000</f>
        <v>523924.84606739786</v>
      </c>
      <c r="I712" s="5">
        <f>'90.1 Data-SI'!I712/Convert!$B$2*1000000</f>
        <v>213694.83834932349</v>
      </c>
      <c r="J712" s="5">
        <f>'90.1 Data-SI'!J712/Convert!$B$2*1000000</f>
        <v>773646.21154196654</v>
      </c>
      <c r="K712" s="5">
        <f>'90.1 Data-SI'!K712/Convert!$B$2*1000000</f>
        <v>0</v>
      </c>
      <c r="L712" s="5">
        <f>'90.1 Data-SI'!L712/Convert!$B$2*1000000</f>
        <v>31998.304544811319</v>
      </c>
      <c r="M712" s="5">
        <f>'90.1 Data-SI'!M712/Convert!$B$2*1000000</f>
        <v>104392.57294329144</v>
      </c>
      <c r="N712" s="5">
        <f>'90.1 Data-SI'!N712/Convert!$B$2*1000000</f>
        <v>142.17256166237257</v>
      </c>
      <c r="O712" s="5">
        <f>'90.1 Data-SI'!O712/Convert!$B$2*1000000</f>
        <v>142.17256166237257</v>
      </c>
      <c r="P712" s="5">
        <f t="shared" si="56"/>
        <v>0</v>
      </c>
      <c r="Q712" s="5">
        <f>'90.1 Data-SI'!Q712/Convert!$B$2*1000000</f>
        <v>0</v>
      </c>
      <c r="R712" s="5">
        <f>'90.1 Data-SI'!R712/Convert!$B$2*1000000</f>
        <v>0</v>
      </c>
      <c r="S712" s="5">
        <f>'90.1 Data-SI'!S712/Convert!$B$2*1000000</f>
        <v>0</v>
      </c>
      <c r="T712" s="5">
        <f>'90.1 Data-SI'!T712/Convert!$B$2*1000000</f>
        <v>0</v>
      </c>
      <c r="U712" s="5">
        <f>'90.1 Data-SI'!U712/Convert!$B$2*1000000</f>
        <v>76138.14585558926</v>
      </c>
      <c r="V712" s="5">
        <f>'90.1 Data-SI'!V712/Convert!$B$2*1000000</f>
        <v>0</v>
      </c>
      <c r="W712" s="5">
        <f t="shared" si="57"/>
        <v>591352.55297847243</v>
      </c>
      <c r="X712" s="5">
        <f t="shared" si="58"/>
        <v>12113.102253634142</v>
      </c>
      <c r="Y712" s="5">
        <f t="shared" si="59"/>
        <v>603465.65523210657</v>
      </c>
      <c r="Z712" s="5">
        <f>'90.1 Data-SI'!Y712/Convert!$B$2*1000000</f>
        <v>2134749.4478728566</v>
      </c>
      <c r="AA712" s="5">
        <f>'90.1 Data-SI'!Z712/Convert!$B$2*1000000</f>
        <v>88251.248109223394</v>
      </c>
      <c r="AB712" s="5">
        <f t="shared" si="55"/>
        <v>2223000.69598208</v>
      </c>
    </row>
    <row r="713" spans="1:28" x14ac:dyDescent="0.25">
      <c r="A713" s="95">
        <v>2007</v>
      </c>
      <c r="B713" s="95" t="s">
        <v>54</v>
      </c>
      <c r="C713" s="52" t="s">
        <v>17</v>
      </c>
      <c r="D713" s="5">
        <f>'90.1 Data-SI'!D713*Convert!$B$1</f>
        <v>53627.846840473227</v>
      </c>
      <c r="E713" s="5">
        <f>'90.1 Data-SI'!E713/Convert!$B$2*1000000</f>
        <v>33457.94284454501</v>
      </c>
      <c r="F713" s="5">
        <f>'90.1 Data-SI'!F713/Convert!$B$2*1000000</f>
        <v>1260.5967134063701</v>
      </c>
      <c r="G713" s="5">
        <f>'90.1 Data-SI'!G713/Convert!$B$2*1000000</f>
        <v>325214.99571728852</v>
      </c>
      <c r="H713" s="5">
        <f>'90.1 Data-SI'!H713/Convert!$B$2*1000000</f>
        <v>523924.84606739786</v>
      </c>
      <c r="I713" s="5">
        <f>'90.1 Data-SI'!I713/Convert!$B$2*1000000</f>
        <v>213656.9256662135</v>
      </c>
      <c r="J713" s="5">
        <f>'90.1 Data-SI'!J713/Convert!$B$2*1000000</f>
        <v>773646.21154196654</v>
      </c>
      <c r="K713" s="5">
        <f>'90.1 Data-SI'!K713/Convert!$B$2*1000000</f>
        <v>0</v>
      </c>
      <c r="L713" s="5">
        <f>'90.1 Data-SI'!L713/Convert!$B$2*1000000</f>
        <v>31998.304544811319</v>
      </c>
      <c r="M713" s="5">
        <f>'90.1 Data-SI'!M713/Convert!$B$2*1000000</f>
        <v>77436.6552521056</v>
      </c>
      <c r="N713" s="5">
        <f>'90.1 Data-SI'!N713/Convert!$B$2*1000000</f>
        <v>142.17256166237257</v>
      </c>
      <c r="O713" s="5">
        <f>'90.1 Data-SI'!O713/Convert!$B$2*1000000</f>
        <v>142.17256166237257</v>
      </c>
      <c r="P713" s="5">
        <f t="shared" si="56"/>
        <v>0</v>
      </c>
      <c r="Q713" s="5">
        <f>'90.1 Data-SI'!Q713/Convert!$B$2*1000000</f>
        <v>0</v>
      </c>
      <c r="R713" s="5">
        <f>'90.1 Data-SI'!R713/Convert!$B$2*1000000</f>
        <v>0</v>
      </c>
      <c r="S713" s="5">
        <f>'90.1 Data-SI'!S713/Convert!$B$2*1000000</f>
        <v>0</v>
      </c>
      <c r="T713" s="5">
        <f>'90.1 Data-SI'!T713/Convert!$B$2*1000000</f>
        <v>0</v>
      </c>
      <c r="U713" s="5">
        <f>'90.1 Data-SI'!U713/Convert!$B$2*1000000</f>
        <v>78251.77793896987</v>
      </c>
      <c r="V713" s="5">
        <f>'90.1 Data-SI'!V713/Convert!$B$2*1000000</f>
        <v>0</v>
      </c>
      <c r="W713" s="5">
        <f t="shared" si="57"/>
        <v>436109.59381393914</v>
      </c>
      <c r="X713" s="5">
        <f t="shared" si="58"/>
        <v>1260.5967134063701</v>
      </c>
      <c r="Y713" s="5">
        <f t="shared" si="59"/>
        <v>437370.19052734552</v>
      </c>
      <c r="Z713" s="5">
        <f>'90.1 Data-SI'!Y713/Convert!$B$2*1000000</f>
        <v>1979478.0541959908</v>
      </c>
      <c r="AA713" s="5">
        <f>'90.1 Data-SI'!Z713/Convert!$B$2*1000000</f>
        <v>79512.374652376238</v>
      </c>
      <c r="AB713" s="5">
        <f t="shared" si="55"/>
        <v>2058990.428848367</v>
      </c>
    </row>
    <row r="714" spans="1:28" x14ac:dyDescent="0.25">
      <c r="A714" s="95">
        <v>2007</v>
      </c>
      <c r="B714" s="95" t="s">
        <v>54</v>
      </c>
      <c r="C714" s="52" t="s">
        <v>14</v>
      </c>
      <c r="D714" s="5">
        <f>'90.1 Data-SI'!D714*Convert!$B$1</f>
        <v>53627.846840473227</v>
      </c>
      <c r="E714" s="5">
        <f>'90.1 Data-SI'!E714/Convert!$B$2*1000000</f>
        <v>267464.50117003277</v>
      </c>
      <c r="F714" s="5">
        <f>'90.1 Data-SI'!F714/Convert!$B$2*1000000</f>
        <v>146115.48070580905</v>
      </c>
      <c r="G714" s="5">
        <f>'90.1 Data-SI'!G714/Convert!$B$2*1000000</f>
        <v>350806.05681651557</v>
      </c>
      <c r="H714" s="5">
        <f>'90.1 Data-SI'!H714/Convert!$B$2*1000000</f>
        <v>523924.84606739786</v>
      </c>
      <c r="I714" s="5">
        <f>'90.1 Data-SI'!I714/Convert!$B$2*1000000</f>
        <v>213372.58054288875</v>
      </c>
      <c r="J714" s="5">
        <f>'90.1 Data-SI'!J714/Convert!$B$2*1000000</f>
        <v>773646.21154196654</v>
      </c>
      <c r="K714" s="5">
        <f>'90.1 Data-SI'!K714/Convert!$B$2*1000000</f>
        <v>0</v>
      </c>
      <c r="L714" s="5">
        <f>'90.1 Data-SI'!L714/Convert!$B$2*1000000</f>
        <v>31998.304544811319</v>
      </c>
      <c r="M714" s="5">
        <f>'90.1 Data-SI'!M714/Convert!$B$2*1000000</f>
        <v>82166.262470073852</v>
      </c>
      <c r="N714" s="5">
        <f>'90.1 Data-SI'!N714/Convert!$B$2*1000000</f>
        <v>142.17256166237257</v>
      </c>
      <c r="O714" s="5">
        <f>'90.1 Data-SI'!O714/Convert!$B$2*1000000</f>
        <v>142.17256166237257</v>
      </c>
      <c r="P714" s="5">
        <f t="shared" si="56"/>
        <v>0</v>
      </c>
      <c r="Q714" s="5">
        <f>'90.1 Data-SI'!Q714/Convert!$B$2*1000000</f>
        <v>0</v>
      </c>
      <c r="R714" s="5">
        <f>'90.1 Data-SI'!R714/Convert!$B$2*1000000</f>
        <v>0</v>
      </c>
      <c r="S714" s="5">
        <f>'90.1 Data-SI'!S714/Convert!$B$2*1000000</f>
        <v>0</v>
      </c>
      <c r="T714" s="5">
        <f>'90.1 Data-SI'!T714/Convert!$B$2*1000000</f>
        <v>0</v>
      </c>
      <c r="U714" s="5">
        <f>'90.1 Data-SI'!U714/Convert!$B$2*1000000</f>
        <v>82497.998447286052</v>
      </c>
      <c r="V714" s="5">
        <f>'90.1 Data-SI'!V714/Convert!$B$2*1000000</f>
        <v>0</v>
      </c>
      <c r="W714" s="5">
        <f t="shared" si="57"/>
        <v>700436.82045662228</v>
      </c>
      <c r="X714" s="5">
        <f t="shared" si="58"/>
        <v>146115.48070580905</v>
      </c>
      <c r="Y714" s="5">
        <f t="shared" si="59"/>
        <v>846552.30116243137</v>
      </c>
      <c r="Z714" s="5">
        <f>'90.1 Data-SI'!Y714/Convert!$B$2*1000000</f>
        <v>2243520.9357153489</v>
      </c>
      <c r="AA714" s="5">
        <f>'90.1 Data-SI'!Z714/Convert!$B$2*1000000</f>
        <v>228622.95732387257</v>
      </c>
      <c r="AB714" s="5">
        <f t="shared" si="55"/>
        <v>2472143.8930392214</v>
      </c>
    </row>
    <row r="715" spans="1:28" x14ac:dyDescent="0.25">
      <c r="A715" s="95">
        <v>2007</v>
      </c>
      <c r="B715" s="95" t="s">
        <v>54</v>
      </c>
      <c r="C715" s="52" t="s">
        <v>2</v>
      </c>
      <c r="D715" s="5">
        <f>'90.1 Data-SI'!D715*Convert!$B$1</f>
        <v>53627.846840473227</v>
      </c>
      <c r="E715" s="5">
        <f>'90.1 Data-SI'!E715/Convert!$B$2*1000000</f>
        <v>129756.15794385869</v>
      </c>
      <c r="F715" s="5">
        <f>'90.1 Data-SI'!F715/Convert!$B$2*1000000</f>
        <v>28368.165137032072</v>
      </c>
      <c r="G715" s="5">
        <f>'90.1 Data-SI'!G715/Convert!$B$2*1000000</f>
        <v>322362.06631326361</v>
      </c>
      <c r="H715" s="5">
        <f>'90.1 Data-SI'!H715/Convert!$B$2*1000000</f>
        <v>523924.84606739786</v>
      </c>
      <c r="I715" s="5">
        <f>'90.1 Data-SI'!I715/Convert!$B$2*1000000</f>
        <v>213533.70944610611</v>
      </c>
      <c r="J715" s="5">
        <f>'90.1 Data-SI'!J715/Convert!$B$2*1000000</f>
        <v>773646.21154196654</v>
      </c>
      <c r="K715" s="5">
        <f>'90.1 Data-SI'!K715/Convert!$B$2*1000000</f>
        <v>0</v>
      </c>
      <c r="L715" s="5">
        <f>'90.1 Data-SI'!L715/Convert!$B$2*1000000</f>
        <v>31998.304544811319</v>
      </c>
      <c r="M715" s="5">
        <f>'90.1 Data-SI'!M715/Convert!$B$2*1000000</f>
        <v>106297.68526956723</v>
      </c>
      <c r="N715" s="5">
        <f>'90.1 Data-SI'!N715/Convert!$B$2*1000000</f>
        <v>142.17256166237257</v>
      </c>
      <c r="O715" s="5">
        <f>'90.1 Data-SI'!O715/Convert!$B$2*1000000</f>
        <v>142.17256166237257</v>
      </c>
      <c r="P715" s="5">
        <f t="shared" si="56"/>
        <v>0</v>
      </c>
      <c r="Q715" s="5">
        <f>'90.1 Data-SI'!Q715/Convert!$B$2*1000000</f>
        <v>0</v>
      </c>
      <c r="R715" s="5">
        <f>'90.1 Data-SI'!R715/Convert!$B$2*1000000</f>
        <v>0</v>
      </c>
      <c r="S715" s="5">
        <f>'90.1 Data-SI'!S715/Convert!$B$2*1000000</f>
        <v>0</v>
      </c>
      <c r="T715" s="5">
        <f>'90.1 Data-SI'!T715/Convert!$B$2*1000000</f>
        <v>0</v>
      </c>
      <c r="U715" s="5">
        <f>'90.1 Data-SI'!U715/Convert!$B$2*1000000</f>
        <v>81142.620026104763</v>
      </c>
      <c r="V715" s="5">
        <f>'90.1 Data-SI'!V715/Convert!$B$2*1000000</f>
        <v>0</v>
      </c>
      <c r="W715" s="5">
        <f t="shared" si="57"/>
        <v>558415.90952668956</v>
      </c>
      <c r="X715" s="5">
        <f t="shared" si="58"/>
        <v>28368.165137032072</v>
      </c>
      <c r="Y715" s="5">
        <f t="shared" si="59"/>
        <v>586784.07466372161</v>
      </c>
      <c r="Z715" s="5">
        <f>'90.1 Data-SI'!Y715/Convert!$B$2*1000000</f>
        <v>2101651.6755178561</v>
      </c>
      <c r="AA715" s="5">
        <f>'90.1 Data-SI'!Z715/Convert!$B$2*1000000</f>
        <v>109510.78516313685</v>
      </c>
      <c r="AB715" s="5">
        <f t="shared" si="55"/>
        <v>2211162.4606809928</v>
      </c>
    </row>
    <row r="716" spans="1:28" x14ac:dyDescent="0.25">
      <c r="A716" s="95">
        <v>2007</v>
      </c>
      <c r="B716" s="95" t="s">
        <v>54</v>
      </c>
      <c r="C716" s="52" t="s">
        <v>18</v>
      </c>
      <c r="D716" s="5">
        <f>'90.1 Data-SI'!D716*Convert!$B$1</f>
        <v>53627.846840473227</v>
      </c>
      <c r="E716" s="5">
        <f>'90.1 Data-SI'!E716/Convert!$B$2*1000000</f>
        <v>234177.16539948262</v>
      </c>
      <c r="F716" s="5">
        <f>'90.1 Data-SI'!F716/Convert!$B$2*1000000</f>
        <v>49390.747921508228</v>
      </c>
      <c r="G716" s="5">
        <f>'90.1 Data-SI'!G716/Convert!$B$2*1000000</f>
        <v>164038.70164604549</v>
      </c>
      <c r="H716" s="5">
        <f>'90.1 Data-SI'!H716/Convert!$B$2*1000000</f>
        <v>523924.84606739786</v>
      </c>
      <c r="I716" s="5">
        <f>'90.1 Data-SI'!I716/Convert!$B$2*1000000</f>
        <v>213126.14810267399</v>
      </c>
      <c r="J716" s="5">
        <f>'90.1 Data-SI'!J716/Convert!$B$2*1000000</f>
        <v>773646.21154196654</v>
      </c>
      <c r="K716" s="5">
        <f>'90.1 Data-SI'!K716/Convert!$B$2*1000000</f>
        <v>0</v>
      </c>
      <c r="L716" s="5">
        <f>'90.1 Data-SI'!L716/Convert!$B$2*1000000</f>
        <v>31998.304544811319</v>
      </c>
      <c r="M716" s="5">
        <f>'90.1 Data-SI'!M716/Convert!$B$2*1000000</f>
        <v>76517.272686688928</v>
      </c>
      <c r="N716" s="5">
        <f>'90.1 Data-SI'!N716/Convert!$B$2*1000000</f>
        <v>142.17256166237257</v>
      </c>
      <c r="O716" s="5">
        <f>'90.1 Data-SI'!O716/Convert!$B$2*1000000</f>
        <v>142.17256166237257</v>
      </c>
      <c r="P716" s="5">
        <f t="shared" si="56"/>
        <v>0</v>
      </c>
      <c r="Q716" s="5">
        <f>'90.1 Data-SI'!Q716/Convert!$B$2*1000000</f>
        <v>0</v>
      </c>
      <c r="R716" s="5">
        <f>'90.1 Data-SI'!R716/Convert!$B$2*1000000</f>
        <v>0</v>
      </c>
      <c r="S716" s="5">
        <f>'90.1 Data-SI'!S716/Convert!$B$2*1000000</f>
        <v>0</v>
      </c>
      <c r="T716" s="5">
        <f>'90.1 Data-SI'!T716/Convert!$B$2*1000000</f>
        <v>0</v>
      </c>
      <c r="U716" s="5">
        <f>'90.1 Data-SI'!U716/Convert!$B$2*1000000</f>
        <v>83891.289551577313</v>
      </c>
      <c r="V716" s="5">
        <f>'90.1 Data-SI'!V716/Convert!$B$2*1000000</f>
        <v>0</v>
      </c>
      <c r="W716" s="5">
        <f t="shared" si="57"/>
        <v>474733.13973221707</v>
      </c>
      <c r="X716" s="5">
        <f t="shared" si="58"/>
        <v>49390.747921508228</v>
      </c>
      <c r="Y716" s="5">
        <f t="shared" si="59"/>
        <v>524123.88765372528</v>
      </c>
      <c r="Z716" s="5">
        <f>'90.1 Data-SI'!Y716/Convert!$B$2*1000000</f>
        <v>2017561.3443799515</v>
      </c>
      <c r="AA716" s="5">
        <f>'90.1 Data-SI'!Z716/Convert!$B$2*1000000</f>
        <v>133282.03747308554</v>
      </c>
      <c r="AB716" s="5">
        <f t="shared" si="55"/>
        <v>2150843.381853037</v>
      </c>
    </row>
    <row r="717" spans="1:28" x14ac:dyDescent="0.25">
      <c r="A717" s="95">
        <v>2007</v>
      </c>
      <c r="B717" s="95" t="s">
        <v>54</v>
      </c>
      <c r="C717" s="52" t="s">
        <v>4</v>
      </c>
      <c r="D717" s="5">
        <f>'90.1 Data-SI'!D717*Convert!$B$1</f>
        <v>53627.846840473227</v>
      </c>
      <c r="E717" s="5">
        <f>'90.1 Data-SI'!E717/Convert!$B$2*1000000</f>
        <v>394756.33471174369</v>
      </c>
      <c r="F717" s="5">
        <f>'90.1 Data-SI'!F717/Convert!$B$2*1000000</f>
        <v>283520.52246710338</v>
      </c>
      <c r="G717" s="5">
        <f>'90.1 Data-SI'!G717/Convert!$B$2*1000000</f>
        <v>209609.74674422463</v>
      </c>
      <c r="H717" s="5">
        <f>'90.1 Data-SI'!H717/Convert!$B$2*1000000</f>
        <v>523924.84606739786</v>
      </c>
      <c r="I717" s="5">
        <f>'90.1 Data-SI'!I717/Convert!$B$2*1000000</f>
        <v>213438.9277383312</v>
      </c>
      <c r="J717" s="5">
        <f>'90.1 Data-SI'!J717/Convert!$B$2*1000000</f>
        <v>773646.21154196654</v>
      </c>
      <c r="K717" s="5">
        <f>'90.1 Data-SI'!K717/Convert!$B$2*1000000</f>
        <v>0</v>
      </c>
      <c r="L717" s="5">
        <f>'90.1 Data-SI'!L717/Convert!$B$2*1000000</f>
        <v>31998.304544811319</v>
      </c>
      <c r="M717" s="5">
        <f>'90.1 Data-SI'!M717/Convert!$B$2*1000000</f>
        <v>78365.515988299769</v>
      </c>
      <c r="N717" s="5">
        <f>'90.1 Data-SI'!N717/Convert!$B$2*1000000</f>
        <v>142.17256166237257</v>
      </c>
      <c r="O717" s="5">
        <f>'90.1 Data-SI'!O717/Convert!$B$2*1000000</f>
        <v>142.17256166237257</v>
      </c>
      <c r="P717" s="5">
        <f t="shared" si="56"/>
        <v>0</v>
      </c>
      <c r="Q717" s="5">
        <f>'90.1 Data-SI'!Q717/Convert!$B$2*1000000</f>
        <v>0</v>
      </c>
      <c r="R717" s="5">
        <f>'90.1 Data-SI'!R717/Convert!$B$2*1000000</f>
        <v>0</v>
      </c>
      <c r="S717" s="5">
        <f>'90.1 Data-SI'!S717/Convert!$B$2*1000000</f>
        <v>0</v>
      </c>
      <c r="T717" s="5">
        <f>'90.1 Data-SI'!T717/Convert!$B$2*1000000</f>
        <v>0</v>
      </c>
      <c r="U717" s="5">
        <f>'90.1 Data-SI'!U717/Convert!$B$2*1000000</f>
        <v>86621.002735494869</v>
      </c>
      <c r="V717" s="5">
        <f>'90.1 Data-SI'!V717/Convert!$B$2*1000000</f>
        <v>0</v>
      </c>
      <c r="W717" s="5">
        <f t="shared" si="57"/>
        <v>682731.59744426806</v>
      </c>
      <c r="X717" s="5">
        <f t="shared" si="58"/>
        <v>283520.52246710338</v>
      </c>
      <c r="Y717" s="5">
        <f t="shared" si="59"/>
        <v>966252.1199113715</v>
      </c>
      <c r="Z717" s="5">
        <f>'90.1 Data-SI'!Y717/Convert!$B$2*1000000</f>
        <v>2225882.0598984375</v>
      </c>
      <c r="AA717" s="5">
        <f>'90.1 Data-SI'!Z717/Convert!$B$2*1000000</f>
        <v>370151.00337337569</v>
      </c>
      <c r="AB717" s="5">
        <f t="shared" si="55"/>
        <v>2596033.0632718131</v>
      </c>
    </row>
    <row r="718" spans="1:28" x14ac:dyDescent="0.25">
      <c r="A718" s="95">
        <v>2007</v>
      </c>
      <c r="B718" s="95" t="s">
        <v>54</v>
      </c>
      <c r="C718" s="52" t="s">
        <v>5</v>
      </c>
      <c r="D718" s="5">
        <f>'90.1 Data-SI'!D718*Convert!$B$1</f>
        <v>53627.846840473227</v>
      </c>
      <c r="E718" s="5">
        <f>'90.1 Data-SI'!E718/Convert!$B$2*1000000</f>
        <v>246972.69594909612</v>
      </c>
      <c r="F718" s="5">
        <f>'90.1 Data-SI'!F718/Convert!$B$2*1000000</f>
        <v>102970.84732666772</v>
      </c>
      <c r="G718" s="5">
        <f>'90.1 Data-SI'!G718/Convert!$B$2*1000000</f>
        <v>246015.4007005695</v>
      </c>
      <c r="H718" s="5">
        <f>'90.1 Data-SI'!H718/Convert!$B$2*1000000</f>
        <v>523924.84606739786</v>
      </c>
      <c r="I718" s="5">
        <f>'90.1 Data-SI'!I718/Convert!$B$2*1000000</f>
        <v>213448.4059091087</v>
      </c>
      <c r="J718" s="5">
        <f>'90.1 Data-SI'!J718/Convert!$B$2*1000000</f>
        <v>773646.21154196654</v>
      </c>
      <c r="K718" s="5">
        <f>'90.1 Data-SI'!K718/Convert!$B$2*1000000</f>
        <v>0</v>
      </c>
      <c r="L718" s="5">
        <f>'90.1 Data-SI'!L718/Convert!$B$2*1000000</f>
        <v>31998.304544811319</v>
      </c>
      <c r="M718" s="5">
        <f>'90.1 Data-SI'!M718/Convert!$B$2*1000000</f>
        <v>99719.83474998812</v>
      </c>
      <c r="N718" s="5">
        <f>'90.1 Data-SI'!N718/Convert!$B$2*1000000</f>
        <v>142.17256166237257</v>
      </c>
      <c r="O718" s="5">
        <f>'90.1 Data-SI'!O718/Convert!$B$2*1000000</f>
        <v>142.17256166237257</v>
      </c>
      <c r="P718" s="5">
        <f t="shared" si="56"/>
        <v>0</v>
      </c>
      <c r="Q718" s="5">
        <f>'90.1 Data-SI'!Q718/Convert!$B$2*1000000</f>
        <v>0</v>
      </c>
      <c r="R718" s="5">
        <f>'90.1 Data-SI'!R718/Convert!$B$2*1000000</f>
        <v>0</v>
      </c>
      <c r="S718" s="5">
        <f>'90.1 Data-SI'!S718/Convert!$B$2*1000000</f>
        <v>0</v>
      </c>
      <c r="T718" s="5">
        <f>'90.1 Data-SI'!T718/Convert!$B$2*1000000</f>
        <v>0</v>
      </c>
      <c r="U718" s="5">
        <f>'90.1 Data-SI'!U718/Convert!$B$2*1000000</f>
        <v>85464.665900640903</v>
      </c>
      <c r="V718" s="5">
        <f>'90.1 Data-SI'!V718/Convert!$B$2*1000000</f>
        <v>0</v>
      </c>
      <c r="W718" s="5">
        <f t="shared" si="57"/>
        <v>592707.93139965378</v>
      </c>
      <c r="X718" s="5">
        <f t="shared" si="58"/>
        <v>102970.84732666772</v>
      </c>
      <c r="Y718" s="5">
        <f t="shared" si="59"/>
        <v>695678.77872632153</v>
      </c>
      <c r="Z718" s="5">
        <f>'90.1 Data-SI'!Y718/Convert!$B$2*1000000</f>
        <v>2135858.3938538232</v>
      </c>
      <c r="AA718" s="5">
        <f>'90.1 Data-SI'!Z718/Convert!$B$2*1000000</f>
        <v>188435.51322730861</v>
      </c>
      <c r="AB718" s="5">
        <f t="shared" si="55"/>
        <v>2324293.9070811318</v>
      </c>
    </row>
    <row r="719" spans="1:28" x14ac:dyDescent="0.25">
      <c r="A719" s="95">
        <v>2007</v>
      </c>
      <c r="B719" s="95" t="s">
        <v>54</v>
      </c>
      <c r="C719" s="52" t="s">
        <v>15</v>
      </c>
      <c r="D719" s="5">
        <f>'90.1 Data-SI'!D719*Convert!$B$1</f>
        <v>53627.846840473227</v>
      </c>
      <c r="E719" s="5">
        <f>'90.1 Data-SI'!E719/Convert!$B$2*1000000</f>
        <v>218576.09629973161</v>
      </c>
      <c r="F719" s="5">
        <f>'90.1 Data-SI'!F719/Convert!$B$2*1000000</f>
        <v>75692.671829047147</v>
      </c>
      <c r="G719" s="5">
        <f>'90.1 Data-SI'!G719/Convert!$B$2*1000000</f>
        <v>109927.82467734648</v>
      </c>
      <c r="H719" s="5">
        <f>'90.1 Data-SI'!H719/Convert!$B$2*1000000</f>
        <v>523924.84606739786</v>
      </c>
      <c r="I719" s="5">
        <f>'90.1 Data-SI'!I719/Convert!$B$2*1000000</f>
        <v>213116.6699318965</v>
      </c>
      <c r="J719" s="5">
        <f>'90.1 Data-SI'!J719/Convert!$B$2*1000000</f>
        <v>773646.21154196654</v>
      </c>
      <c r="K719" s="5">
        <f>'90.1 Data-SI'!K719/Convert!$B$2*1000000</f>
        <v>0</v>
      </c>
      <c r="L719" s="5">
        <f>'90.1 Data-SI'!L719/Convert!$B$2*1000000</f>
        <v>31998.304544811319</v>
      </c>
      <c r="M719" s="5">
        <f>'90.1 Data-SI'!M719/Convert!$B$2*1000000</f>
        <v>72659.65718024988</v>
      </c>
      <c r="N719" s="5">
        <f>'90.1 Data-SI'!N719/Convert!$B$2*1000000</f>
        <v>142.17256166237257</v>
      </c>
      <c r="O719" s="5">
        <f>'90.1 Data-SI'!O719/Convert!$B$2*1000000</f>
        <v>142.17256166237257</v>
      </c>
      <c r="P719" s="5">
        <f t="shared" si="56"/>
        <v>0</v>
      </c>
      <c r="Q719" s="5">
        <f>'90.1 Data-SI'!Q719/Convert!$B$2*1000000</f>
        <v>0</v>
      </c>
      <c r="R719" s="5">
        <f>'90.1 Data-SI'!R719/Convert!$B$2*1000000</f>
        <v>0</v>
      </c>
      <c r="S719" s="5">
        <f>'90.1 Data-SI'!S719/Convert!$B$2*1000000</f>
        <v>0</v>
      </c>
      <c r="T719" s="5">
        <f>'90.1 Data-SI'!T719/Convert!$B$2*1000000</f>
        <v>0</v>
      </c>
      <c r="U719" s="5">
        <f>'90.1 Data-SI'!U719/Convert!$B$2*1000000</f>
        <v>86298.744929060151</v>
      </c>
      <c r="V719" s="5">
        <f>'90.1 Data-SI'!V719/Convert!$B$2*1000000</f>
        <v>0</v>
      </c>
      <c r="W719" s="5">
        <f t="shared" si="57"/>
        <v>401163.57815732795</v>
      </c>
      <c r="X719" s="5">
        <f t="shared" si="58"/>
        <v>75692.671829047147</v>
      </c>
      <c r="Y719" s="5">
        <f t="shared" si="59"/>
        <v>476856.2499863751</v>
      </c>
      <c r="Z719" s="5">
        <f>'90.1 Data-SI'!Y719/Convert!$B$2*1000000</f>
        <v>1943991.7828050626</v>
      </c>
      <c r="AA719" s="5">
        <f>'90.1 Data-SI'!Z719/Convert!$B$2*1000000</f>
        <v>161991.41675810731</v>
      </c>
      <c r="AB719" s="5">
        <f t="shared" si="55"/>
        <v>2105983.1995631699</v>
      </c>
    </row>
    <row r="720" spans="1:28" x14ac:dyDescent="0.25">
      <c r="A720" s="95">
        <v>2007</v>
      </c>
      <c r="B720" s="95" t="s">
        <v>54</v>
      </c>
      <c r="C720" s="52" t="s">
        <v>16</v>
      </c>
      <c r="D720" s="5">
        <f>'90.1 Data-SI'!D720*Convert!$B$1</f>
        <v>53627.846840473227</v>
      </c>
      <c r="E720" s="5">
        <f>'90.1 Data-SI'!E720/Convert!$B$2*1000000</f>
        <v>575723.04936638894</v>
      </c>
      <c r="F720" s="5">
        <f>'90.1 Data-SI'!F720/Convert!$B$2*1000000</f>
        <v>446677.75423084211</v>
      </c>
      <c r="G720" s="5">
        <f>'90.1 Data-SI'!G720/Convert!$B$2*1000000</f>
        <v>225011.77425764833</v>
      </c>
      <c r="H720" s="5">
        <f>'90.1 Data-SI'!H720/Convert!$B$2*1000000</f>
        <v>523924.84606739786</v>
      </c>
      <c r="I720" s="5">
        <f>'90.1 Data-SI'!I720/Convert!$B$2*1000000</f>
        <v>213344.14603055629</v>
      </c>
      <c r="J720" s="5">
        <f>'90.1 Data-SI'!J720/Convert!$B$2*1000000</f>
        <v>773646.21154196654</v>
      </c>
      <c r="K720" s="5">
        <f>'90.1 Data-SI'!K720/Convert!$B$2*1000000</f>
        <v>0</v>
      </c>
      <c r="L720" s="5">
        <f>'90.1 Data-SI'!L720/Convert!$B$2*1000000</f>
        <v>31998.304544811319</v>
      </c>
      <c r="M720" s="5">
        <f>'90.1 Data-SI'!M720/Convert!$B$2*1000000</f>
        <v>85170.842606538659</v>
      </c>
      <c r="N720" s="5">
        <f>'90.1 Data-SI'!N720/Convert!$B$2*1000000</f>
        <v>142.17256166237257</v>
      </c>
      <c r="O720" s="5">
        <f>'90.1 Data-SI'!O720/Convert!$B$2*1000000</f>
        <v>142.17256166237257</v>
      </c>
      <c r="P720" s="5">
        <f t="shared" si="56"/>
        <v>0</v>
      </c>
      <c r="Q720" s="5">
        <f>'90.1 Data-SI'!Q720/Convert!$B$2*1000000</f>
        <v>0</v>
      </c>
      <c r="R720" s="5">
        <f>'90.1 Data-SI'!R720/Convert!$B$2*1000000</f>
        <v>0</v>
      </c>
      <c r="S720" s="5">
        <f>'90.1 Data-SI'!S720/Convert!$B$2*1000000</f>
        <v>0</v>
      </c>
      <c r="T720" s="5">
        <f>'90.1 Data-SI'!T720/Convert!$B$2*1000000</f>
        <v>0</v>
      </c>
      <c r="U720" s="5">
        <f>'90.1 Data-SI'!U720/Convert!$B$2*1000000</f>
        <v>89777.233604399531</v>
      </c>
      <c r="V720" s="5">
        <f>'90.1 Data-SI'!V720/Convert!$B$2*1000000</f>
        <v>0</v>
      </c>
      <c r="W720" s="5">
        <f t="shared" si="57"/>
        <v>885905.66623057588</v>
      </c>
      <c r="X720" s="5">
        <f t="shared" si="58"/>
        <v>446677.75423084211</v>
      </c>
      <c r="Y720" s="5">
        <f t="shared" si="59"/>
        <v>1332583.4204614181</v>
      </c>
      <c r="Z720" s="5">
        <f>'90.1 Data-SI'!Y720/Convert!$B$2*1000000</f>
        <v>2428951.8688061927</v>
      </c>
      <c r="AA720" s="5">
        <f>'90.1 Data-SI'!Z720/Convert!$B$2*1000000</f>
        <v>536464.46600601915</v>
      </c>
      <c r="AB720" s="5">
        <f t="shared" si="55"/>
        <v>2965416.3348122118</v>
      </c>
    </row>
    <row r="721" spans="1:28" x14ac:dyDescent="0.25">
      <c r="A721" s="95">
        <v>2007</v>
      </c>
      <c r="B721" s="95" t="s">
        <v>54</v>
      </c>
      <c r="C721" s="52" t="s">
        <v>9</v>
      </c>
      <c r="D721" s="5">
        <f>'90.1 Data-SI'!D721*Convert!$B$1</f>
        <v>53627.846840473227</v>
      </c>
      <c r="E721" s="5">
        <f>'90.1 Data-SI'!E721/Convert!$B$2*1000000</f>
        <v>428470.18816728098</v>
      </c>
      <c r="F721" s="5">
        <f>'90.1 Data-SI'!F721/Convert!$B$2*1000000</f>
        <v>242878.12617321979</v>
      </c>
      <c r="G721" s="5">
        <f>'90.1 Data-SI'!G721/Convert!$B$2*1000000</f>
        <v>169251.69557366578</v>
      </c>
      <c r="H721" s="5">
        <f>'90.1 Data-SI'!H721/Convert!$B$2*1000000</f>
        <v>523924.84606739786</v>
      </c>
      <c r="I721" s="5">
        <f>'90.1 Data-SI'!I721/Convert!$B$2*1000000</f>
        <v>213183.01712733891</v>
      </c>
      <c r="J721" s="5">
        <f>'90.1 Data-SI'!J721/Convert!$B$2*1000000</f>
        <v>773646.21154196654</v>
      </c>
      <c r="K721" s="5">
        <f>'90.1 Data-SI'!K721/Convert!$B$2*1000000</f>
        <v>0</v>
      </c>
      <c r="L721" s="5">
        <f>'90.1 Data-SI'!L721/Convert!$B$2*1000000</f>
        <v>31998.304544811319</v>
      </c>
      <c r="M721" s="5">
        <f>'90.1 Data-SI'!M721/Convert!$B$2*1000000</f>
        <v>90108.969581611731</v>
      </c>
      <c r="N721" s="5">
        <f>'90.1 Data-SI'!N721/Convert!$B$2*1000000</f>
        <v>142.17256166237257</v>
      </c>
      <c r="O721" s="5">
        <f>'90.1 Data-SI'!O721/Convert!$B$2*1000000</f>
        <v>142.17256166237257</v>
      </c>
      <c r="P721" s="5">
        <f t="shared" si="56"/>
        <v>0</v>
      </c>
      <c r="Q721" s="5">
        <f>'90.1 Data-SI'!Q721/Convert!$B$2*1000000</f>
        <v>0</v>
      </c>
      <c r="R721" s="5">
        <f>'90.1 Data-SI'!R721/Convert!$B$2*1000000</f>
        <v>0</v>
      </c>
      <c r="S721" s="5">
        <f>'90.1 Data-SI'!S721/Convert!$B$2*1000000</f>
        <v>0</v>
      </c>
      <c r="T721" s="5">
        <f>'90.1 Data-SI'!T721/Convert!$B$2*1000000</f>
        <v>0</v>
      </c>
      <c r="U721" s="5">
        <f>'90.1 Data-SI'!U721/Convert!$B$2*1000000</f>
        <v>88952.632746757765</v>
      </c>
      <c r="V721" s="5">
        <f>'90.1 Data-SI'!V721/Convert!$B$2*1000000</f>
        <v>0</v>
      </c>
      <c r="W721" s="5">
        <f t="shared" si="57"/>
        <v>687830.85332255845</v>
      </c>
      <c r="X721" s="5">
        <f t="shared" si="58"/>
        <v>242878.12617321979</v>
      </c>
      <c r="Y721" s="5">
        <f t="shared" si="59"/>
        <v>930708.97949577821</v>
      </c>
      <c r="Z721" s="5">
        <f>'90.1 Data-SI'!Y721/Convert!$B$2*1000000</f>
        <v>2230725.4051657356</v>
      </c>
      <c r="AA721" s="5">
        <f>'90.1 Data-SI'!Z721/Convert!$B$2*1000000</f>
        <v>331830.75891997758</v>
      </c>
      <c r="AB721" s="5">
        <f t="shared" si="55"/>
        <v>2562556.1640857132</v>
      </c>
    </row>
    <row r="722" spans="1:28" x14ac:dyDescent="0.25">
      <c r="A722" s="95">
        <v>2007</v>
      </c>
      <c r="B722" s="95" t="s">
        <v>54</v>
      </c>
      <c r="C722" s="52" t="s">
        <v>12</v>
      </c>
      <c r="D722" s="5">
        <f>'90.1 Data-SI'!D722*Convert!$B$1</f>
        <v>53627.846840473227</v>
      </c>
      <c r="E722" s="5">
        <f>'90.1 Data-SI'!E722/Convert!$B$2*1000000</f>
        <v>603778.43486776389</v>
      </c>
      <c r="F722" s="5">
        <f>'90.1 Data-SI'!F722/Convert!$B$2*1000000</f>
        <v>563865.85772374703</v>
      </c>
      <c r="G722" s="5">
        <f>'90.1 Data-SI'!G722/Convert!$B$2*1000000</f>
        <v>184539.98503775959</v>
      </c>
      <c r="H722" s="5">
        <f>'90.1 Data-SI'!H722/Convert!$B$2*1000000</f>
        <v>523924.84606739786</v>
      </c>
      <c r="I722" s="5">
        <f>'90.1 Data-SI'!I722/Convert!$B$2*1000000</f>
        <v>213050.32273645405</v>
      </c>
      <c r="J722" s="5">
        <f>'90.1 Data-SI'!J722/Convert!$B$2*1000000</f>
        <v>773646.21154196654</v>
      </c>
      <c r="K722" s="5">
        <f>'90.1 Data-SI'!K722/Convert!$B$2*1000000</f>
        <v>0</v>
      </c>
      <c r="L722" s="5">
        <f>'90.1 Data-SI'!L722/Convert!$B$2*1000000</f>
        <v>31998.304544811319</v>
      </c>
      <c r="M722" s="5">
        <f>'90.1 Data-SI'!M722/Convert!$B$2*1000000</f>
        <v>88402.898841663264</v>
      </c>
      <c r="N722" s="5">
        <f>'90.1 Data-SI'!N722/Convert!$B$2*1000000</f>
        <v>142.17256166237257</v>
      </c>
      <c r="O722" s="5">
        <f>'90.1 Data-SI'!O722/Convert!$B$2*1000000</f>
        <v>142.17256166237257</v>
      </c>
      <c r="P722" s="5">
        <f t="shared" si="56"/>
        <v>0</v>
      </c>
      <c r="Q722" s="5">
        <f>'90.1 Data-SI'!Q722/Convert!$B$2*1000000</f>
        <v>0</v>
      </c>
      <c r="R722" s="5">
        <f>'90.1 Data-SI'!R722/Convert!$B$2*1000000</f>
        <v>0</v>
      </c>
      <c r="S722" s="5">
        <f>'90.1 Data-SI'!S722/Convert!$B$2*1000000</f>
        <v>0</v>
      </c>
      <c r="T722" s="5">
        <f>'90.1 Data-SI'!T722/Convert!$B$2*1000000</f>
        <v>0</v>
      </c>
      <c r="U722" s="5">
        <f>'90.1 Data-SI'!U722/Convert!$B$2*1000000</f>
        <v>93577.980086173629</v>
      </c>
      <c r="V722" s="5">
        <f>'90.1 Data-SI'!V722/Convert!$B$2*1000000</f>
        <v>0</v>
      </c>
      <c r="W722" s="5">
        <f t="shared" si="57"/>
        <v>876721.3187471868</v>
      </c>
      <c r="X722" s="5">
        <f t="shared" si="58"/>
        <v>563865.85772374703</v>
      </c>
      <c r="Y722" s="5">
        <f t="shared" si="59"/>
        <v>1440587.1764709339</v>
      </c>
      <c r="Z722" s="5">
        <f>'90.1 Data-SI'!Y722/Convert!$B$2*1000000</f>
        <v>2419483.176199479</v>
      </c>
      <c r="AA722" s="5">
        <f>'90.1 Data-SI'!Z722/Convert!$B$2*1000000</f>
        <v>657443.83780992078</v>
      </c>
      <c r="AB722" s="5">
        <f t="shared" si="55"/>
        <v>3076927.0140093998</v>
      </c>
    </row>
    <row r="723" spans="1:28" x14ac:dyDescent="0.25">
      <c r="A723" s="95">
        <v>2007</v>
      </c>
      <c r="B723" s="95" t="s">
        <v>54</v>
      </c>
      <c r="C723" s="52" t="s">
        <v>8</v>
      </c>
      <c r="D723" s="5">
        <f>'90.1 Data-SI'!D723*Convert!$B$1</f>
        <v>53627.846840473227</v>
      </c>
      <c r="E723" s="5">
        <f>'90.1 Data-SI'!E723/Convert!$B$2*1000000</f>
        <v>863480.31417103112</v>
      </c>
      <c r="F723" s="5">
        <f>'90.1 Data-SI'!F723/Convert!$B$2*1000000</f>
        <v>856542.29316190735</v>
      </c>
      <c r="G723" s="5">
        <f>'90.1 Data-SI'!G723/Convert!$B$2*1000000</f>
        <v>109245.39638136709</v>
      </c>
      <c r="H723" s="5">
        <f>'90.1 Data-SI'!H723/Convert!$B$2*1000000</f>
        <v>523924.84606739786</v>
      </c>
      <c r="I723" s="5">
        <f>'90.1 Data-SI'!I723/Convert!$B$2*1000000</f>
        <v>211884.5077308226</v>
      </c>
      <c r="J723" s="5">
        <f>'90.1 Data-SI'!J723/Convert!$B$2*1000000</f>
        <v>773646.21154196654</v>
      </c>
      <c r="K723" s="5">
        <f>'90.1 Data-SI'!K723/Convert!$B$2*1000000</f>
        <v>0</v>
      </c>
      <c r="L723" s="5">
        <f>'90.1 Data-SI'!L723/Convert!$B$2*1000000</f>
        <v>31998.304544811319</v>
      </c>
      <c r="M723" s="5">
        <f>'90.1 Data-SI'!M723/Convert!$B$2*1000000</f>
        <v>91701.302272230299</v>
      </c>
      <c r="N723" s="5">
        <f>'90.1 Data-SI'!N723/Convert!$B$2*1000000</f>
        <v>142.17256166237257</v>
      </c>
      <c r="O723" s="5">
        <f>'90.1 Data-SI'!O723/Convert!$B$2*1000000</f>
        <v>142.17256166237257</v>
      </c>
      <c r="P723" s="5">
        <f t="shared" si="56"/>
        <v>0</v>
      </c>
      <c r="Q723" s="5">
        <f>'90.1 Data-SI'!Q723/Convert!$B$2*1000000</f>
        <v>0</v>
      </c>
      <c r="R723" s="5">
        <f>'90.1 Data-SI'!R723/Convert!$B$2*1000000</f>
        <v>0</v>
      </c>
      <c r="S723" s="5">
        <f>'90.1 Data-SI'!S723/Convert!$B$2*1000000</f>
        <v>0</v>
      </c>
      <c r="T723" s="5">
        <f>'90.1 Data-SI'!T723/Convert!$B$2*1000000</f>
        <v>0</v>
      </c>
      <c r="U723" s="5">
        <f>'90.1 Data-SI'!U723/Convert!$B$2*1000000</f>
        <v>98620.366939799103</v>
      </c>
      <c r="V723" s="5">
        <f>'90.1 Data-SI'!V723/Convert!$B$2*1000000</f>
        <v>0</v>
      </c>
      <c r="W723" s="5">
        <f t="shared" si="57"/>
        <v>1064427.0128246285</v>
      </c>
      <c r="X723" s="5">
        <f t="shared" si="58"/>
        <v>856542.29316190735</v>
      </c>
      <c r="Y723" s="5">
        <f t="shared" si="59"/>
        <v>1920969.3059865357</v>
      </c>
      <c r="Z723" s="5">
        <f>'90.1 Data-SI'!Y723/Convert!$B$2*1000000</f>
        <v>2606023.0552712893</v>
      </c>
      <c r="AA723" s="5">
        <f>'90.1 Data-SI'!Z723/Convert!$B$2*1000000</f>
        <v>955162.66010170639</v>
      </c>
      <c r="AB723" s="5">
        <f t="shared" si="55"/>
        <v>3561185.7153729955</v>
      </c>
    </row>
    <row r="724" spans="1:28" x14ac:dyDescent="0.25">
      <c r="A724" s="95">
        <v>2010</v>
      </c>
      <c r="B724" s="95" t="s">
        <v>54</v>
      </c>
      <c r="C724" s="52" t="s">
        <v>10</v>
      </c>
      <c r="D724" s="5">
        <f>'90.1 Data-SI'!D724*Convert!$B$1</f>
        <v>53627.846840473227</v>
      </c>
      <c r="E724" s="5">
        <f>'90.1 Data-SI'!E724/Convert!$B$2*1000000</f>
        <v>0</v>
      </c>
      <c r="F724" s="5">
        <f>'90.1 Data-SI'!F724/Convert!$B$2*1000000</f>
        <v>0</v>
      </c>
      <c r="G724" s="5">
        <f>'90.1 Data-SI'!G724/Convert!$B$2*1000000</f>
        <v>1138660.0463539418</v>
      </c>
      <c r="H724" s="5">
        <f>'90.1 Data-SI'!H724/Convert!$B$2*1000000</f>
        <v>350815.53498729307</v>
      </c>
      <c r="I724" s="5">
        <f>'90.1 Data-SI'!I724/Convert!$B$2*1000000</f>
        <v>97729.418886714906</v>
      </c>
      <c r="J724" s="5">
        <f>'90.1 Data-SI'!J724/Convert!$B$2*1000000</f>
        <v>718142.04346897628</v>
      </c>
      <c r="K724" s="5">
        <f>'90.1 Data-SI'!K724/Convert!$B$2*1000000</f>
        <v>0</v>
      </c>
      <c r="L724" s="5">
        <f>'90.1 Data-SI'!L724/Convert!$B$2*1000000</f>
        <v>16473.060811280237</v>
      </c>
      <c r="M724" s="5">
        <f>'90.1 Data-SI'!M724/Convert!$B$2*1000000</f>
        <v>123311.00181516446</v>
      </c>
      <c r="N724" s="5">
        <f>'90.1 Data-SI'!N724/Convert!$B$2*1000000</f>
        <v>142.17256166237257</v>
      </c>
      <c r="O724" s="5">
        <f>'90.1 Data-SI'!O724/Convert!$B$2*1000000</f>
        <v>142.17256166237257</v>
      </c>
      <c r="P724" s="5">
        <f t="shared" si="56"/>
        <v>0</v>
      </c>
      <c r="Q724" s="5">
        <f>'90.1 Data-SI'!Q724/Convert!$B$2*1000000</f>
        <v>0</v>
      </c>
      <c r="R724" s="5">
        <f>'90.1 Data-SI'!R724/Convert!$B$2*1000000</f>
        <v>0</v>
      </c>
      <c r="S724" s="5">
        <f>'90.1 Data-SI'!S724/Convert!$B$2*1000000</f>
        <v>0</v>
      </c>
      <c r="T724" s="5">
        <f>'90.1 Data-SI'!T724/Convert!$B$2*1000000</f>
        <v>0</v>
      </c>
      <c r="U724" s="5">
        <f>'90.1 Data-SI'!U724/Convert!$B$2*1000000</f>
        <v>63645.91677085546</v>
      </c>
      <c r="V724" s="5">
        <f>'90.1 Data-SI'!V724/Convert!$B$2*1000000</f>
        <v>0</v>
      </c>
      <c r="W724" s="5">
        <f t="shared" si="57"/>
        <v>1261971.0481691062</v>
      </c>
      <c r="X724" s="5">
        <f t="shared" si="58"/>
        <v>0</v>
      </c>
      <c r="Y724" s="5">
        <f t="shared" si="59"/>
        <v>1261971.0481691062</v>
      </c>
      <c r="Z724" s="5">
        <f>'90.1 Data-SI'!Y724/Convert!$B$2*1000000</f>
        <v>2445263.8007142553</v>
      </c>
      <c r="AA724" s="5">
        <f>'90.1 Data-SI'!Z724/Convert!$B$2*1000000</f>
        <v>63645.91677085546</v>
      </c>
      <c r="AB724" s="5">
        <f t="shared" si="55"/>
        <v>2508909.7174851107</v>
      </c>
    </row>
    <row r="725" spans="1:28" x14ac:dyDescent="0.25">
      <c r="A725" s="95">
        <v>2010</v>
      </c>
      <c r="B725" s="95" t="s">
        <v>54</v>
      </c>
      <c r="C725" s="52" t="s">
        <v>6</v>
      </c>
      <c r="D725" s="5">
        <f>'90.1 Data-SI'!D725*Convert!$B$1</f>
        <v>53627.846840473227</v>
      </c>
      <c r="E725" s="5">
        <f>'90.1 Data-SI'!E725/Convert!$B$2*1000000</f>
        <v>1203.7276887414212</v>
      </c>
      <c r="F725" s="5">
        <f>'90.1 Data-SI'!F725/Convert!$B$2*1000000</f>
        <v>0</v>
      </c>
      <c r="G725" s="5">
        <f>'90.1 Data-SI'!G725/Convert!$B$2*1000000</f>
        <v>959096.10097436537</v>
      </c>
      <c r="H725" s="5">
        <f>'90.1 Data-SI'!H725/Convert!$B$2*1000000</f>
        <v>351308.39986772259</v>
      </c>
      <c r="I725" s="5">
        <f>'90.1 Data-SI'!I725/Convert!$B$2*1000000</f>
        <v>97700.984374382431</v>
      </c>
      <c r="J725" s="5">
        <f>'90.1 Data-SI'!J725/Convert!$B$2*1000000</f>
        <v>718142.04346897628</v>
      </c>
      <c r="K725" s="5">
        <f>'90.1 Data-SI'!K725/Convert!$B$2*1000000</f>
        <v>0</v>
      </c>
      <c r="L725" s="5">
        <f>'90.1 Data-SI'!L725/Convert!$B$2*1000000</f>
        <v>16473.060811280237</v>
      </c>
      <c r="M725" s="5">
        <f>'90.1 Data-SI'!M725/Convert!$B$2*1000000</f>
        <v>119187.99752695567</v>
      </c>
      <c r="N725" s="5">
        <f>'90.1 Data-SI'!N725/Convert!$B$2*1000000</f>
        <v>142.17256166237257</v>
      </c>
      <c r="O725" s="5">
        <f>'90.1 Data-SI'!O725/Convert!$B$2*1000000</f>
        <v>142.17256166237257</v>
      </c>
      <c r="P725" s="5">
        <f t="shared" si="56"/>
        <v>0</v>
      </c>
      <c r="Q725" s="5">
        <f>'90.1 Data-SI'!Q725/Convert!$B$2*1000000</f>
        <v>0</v>
      </c>
      <c r="R725" s="5">
        <f>'90.1 Data-SI'!R725/Convert!$B$2*1000000</f>
        <v>0</v>
      </c>
      <c r="S725" s="5">
        <f>'90.1 Data-SI'!S725/Convert!$B$2*1000000</f>
        <v>0</v>
      </c>
      <c r="T725" s="5">
        <f>'90.1 Data-SI'!T725/Convert!$B$2*1000000</f>
        <v>0</v>
      </c>
      <c r="U725" s="5">
        <f>'90.1 Data-SI'!U725/Convert!$B$2*1000000</f>
        <v>64072.434455842573</v>
      </c>
      <c r="V725" s="5">
        <f>'90.1 Data-SI'!V725/Convert!$B$2*1000000</f>
        <v>0</v>
      </c>
      <c r="W725" s="5">
        <f t="shared" si="57"/>
        <v>1079487.8261900623</v>
      </c>
      <c r="X725" s="5">
        <f t="shared" si="58"/>
        <v>0</v>
      </c>
      <c r="Y725" s="5">
        <f t="shared" si="59"/>
        <v>1079487.8261900623</v>
      </c>
      <c r="Z725" s="5">
        <f>'90.1 Data-SI'!Y725/Convert!$B$2*1000000</f>
        <v>2263254.4872740866</v>
      </c>
      <c r="AA725" s="5">
        <f>'90.1 Data-SI'!Z725/Convert!$B$2*1000000</f>
        <v>64072.434455842573</v>
      </c>
      <c r="AB725" s="5">
        <f t="shared" si="55"/>
        <v>2327326.9217299293</v>
      </c>
    </row>
    <row r="726" spans="1:28" x14ac:dyDescent="0.25">
      <c r="A726" s="95">
        <v>2010</v>
      </c>
      <c r="B726" s="95" t="s">
        <v>54</v>
      </c>
      <c r="C726" s="52" t="s">
        <v>11</v>
      </c>
      <c r="D726" s="5">
        <f>'90.1 Data-SI'!D726*Convert!$B$1</f>
        <v>53627.846840473227</v>
      </c>
      <c r="E726" s="5">
        <f>'90.1 Data-SI'!E726/Convert!$B$2*1000000</f>
        <v>123.21622010738956</v>
      </c>
      <c r="F726" s="5">
        <f>'90.1 Data-SI'!F726/Convert!$B$2*1000000</f>
        <v>0</v>
      </c>
      <c r="G726" s="5">
        <f>'90.1 Data-SI'!G726/Convert!$B$2*1000000</f>
        <v>758187.31500387797</v>
      </c>
      <c r="H726" s="5">
        <f>'90.1 Data-SI'!H726/Convert!$B$2*1000000</f>
        <v>352284.65145780426</v>
      </c>
      <c r="I726" s="5">
        <f>'90.1 Data-SI'!I726/Convert!$B$2*1000000</f>
        <v>97719.94071593741</v>
      </c>
      <c r="J726" s="5">
        <f>'90.1 Data-SI'!J726/Convert!$B$2*1000000</f>
        <v>718142.04346897628</v>
      </c>
      <c r="K726" s="5">
        <f>'90.1 Data-SI'!K726/Convert!$B$2*1000000</f>
        <v>0</v>
      </c>
      <c r="L726" s="5">
        <f>'90.1 Data-SI'!L726/Convert!$B$2*1000000</f>
        <v>16473.060811280237</v>
      </c>
      <c r="M726" s="5">
        <f>'90.1 Data-SI'!M726/Convert!$B$2*1000000</f>
        <v>105056.04489771585</v>
      </c>
      <c r="N726" s="5">
        <f>'90.1 Data-SI'!N726/Convert!$B$2*1000000</f>
        <v>142.17256166237257</v>
      </c>
      <c r="O726" s="5">
        <f>'90.1 Data-SI'!O726/Convert!$B$2*1000000</f>
        <v>142.17256166237257</v>
      </c>
      <c r="P726" s="5">
        <f t="shared" si="56"/>
        <v>0</v>
      </c>
      <c r="Q726" s="5">
        <f>'90.1 Data-SI'!Q726/Convert!$B$2*1000000</f>
        <v>0</v>
      </c>
      <c r="R726" s="5">
        <f>'90.1 Data-SI'!R726/Convert!$B$2*1000000</f>
        <v>0</v>
      </c>
      <c r="S726" s="5">
        <f>'90.1 Data-SI'!S726/Convert!$B$2*1000000</f>
        <v>0</v>
      </c>
      <c r="T726" s="5">
        <f>'90.1 Data-SI'!T726/Convert!$B$2*1000000</f>
        <v>0</v>
      </c>
      <c r="U726" s="5">
        <f>'90.1 Data-SI'!U726/Convert!$B$2*1000000</f>
        <v>66451.455320992929</v>
      </c>
      <c r="V726" s="5">
        <f>'90.1 Data-SI'!V726/Convert!$B$2*1000000</f>
        <v>0</v>
      </c>
      <c r="W726" s="5">
        <f t="shared" si="57"/>
        <v>863366.57612170116</v>
      </c>
      <c r="X726" s="5">
        <f t="shared" si="58"/>
        <v>0</v>
      </c>
      <c r="Y726" s="5">
        <f t="shared" si="59"/>
        <v>863366.57612170116</v>
      </c>
      <c r="Z726" s="5">
        <f>'90.1 Data-SI'!Y726/Convert!$B$2*1000000</f>
        <v>2048128.4451373618</v>
      </c>
      <c r="AA726" s="5">
        <f>'90.1 Data-SI'!Z726/Convert!$B$2*1000000</f>
        <v>66451.455320992929</v>
      </c>
      <c r="AB726" s="5">
        <f t="shared" si="55"/>
        <v>2114579.9004583545</v>
      </c>
    </row>
    <row r="727" spans="1:28" x14ac:dyDescent="0.25">
      <c r="A727" s="95">
        <v>2010</v>
      </c>
      <c r="B727" s="95" t="s">
        <v>54</v>
      </c>
      <c r="C727" s="52" t="s">
        <v>13</v>
      </c>
      <c r="D727" s="5">
        <f>'90.1 Data-SI'!D727*Convert!$B$1</f>
        <v>53627.846840473227</v>
      </c>
      <c r="E727" s="5">
        <f>'90.1 Data-SI'!E727/Convert!$B$2*1000000</f>
        <v>13241.004576155632</v>
      </c>
      <c r="F727" s="5">
        <f>'90.1 Data-SI'!F727/Convert!$B$2*1000000</f>
        <v>1857.7214723883349</v>
      </c>
      <c r="G727" s="5">
        <f>'90.1 Data-SI'!G727/Convert!$B$2*1000000</f>
        <v>773390.30093097442</v>
      </c>
      <c r="H727" s="5">
        <f>'90.1 Data-SI'!H727/Convert!$B$2*1000000</f>
        <v>352313.08597013674</v>
      </c>
      <c r="I727" s="5">
        <f>'90.1 Data-SI'!I727/Convert!$B$2*1000000</f>
        <v>97568.289983497554</v>
      </c>
      <c r="J727" s="5">
        <f>'90.1 Data-SI'!J727/Convert!$B$2*1000000</f>
        <v>718142.04346897628</v>
      </c>
      <c r="K727" s="5">
        <f>'90.1 Data-SI'!K727/Convert!$B$2*1000000</f>
        <v>0</v>
      </c>
      <c r="L727" s="5">
        <f>'90.1 Data-SI'!L727/Convert!$B$2*1000000</f>
        <v>16473.060811280237</v>
      </c>
      <c r="M727" s="5">
        <f>'90.1 Data-SI'!M727/Convert!$B$2*1000000</f>
        <v>111520.15736796505</v>
      </c>
      <c r="N727" s="5">
        <f>'90.1 Data-SI'!N727/Convert!$B$2*1000000</f>
        <v>142.17256166237257</v>
      </c>
      <c r="O727" s="5">
        <f>'90.1 Data-SI'!O727/Convert!$B$2*1000000</f>
        <v>142.17256166237257</v>
      </c>
      <c r="P727" s="5">
        <f t="shared" si="56"/>
        <v>0</v>
      </c>
      <c r="Q727" s="5">
        <f>'90.1 Data-SI'!Q727/Convert!$B$2*1000000</f>
        <v>0</v>
      </c>
      <c r="R727" s="5">
        <f>'90.1 Data-SI'!R727/Convert!$B$2*1000000</f>
        <v>0</v>
      </c>
      <c r="S727" s="5">
        <f>'90.1 Data-SI'!S727/Convert!$B$2*1000000</f>
        <v>0</v>
      </c>
      <c r="T727" s="5">
        <f>'90.1 Data-SI'!T727/Convert!$B$2*1000000</f>
        <v>0</v>
      </c>
      <c r="U727" s="5">
        <f>'90.1 Data-SI'!U727/Convert!$B$2*1000000</f>
        <v>66688.409590430223</v>
      </c>
      <c r="V727" s="5">
        <f>'90.1 Data-SI'!V727/Convert!$B$2*1000000</f>
        <v>0</v>
      </c>
      <c r="W727" s="5">
        <f t="shared" si="57"/>
        <v>898151.4628750952</v>
      </c>
      <c r="X727" s="5">
        <f t="shared" si="58"/>
        <v>1857.7214723883349</v>
      </c>
      <c r="Y727" s="5">
        <f t="shared" si="59"/>
        <v>900009.18434748356</v>
      </c>
      <c r="Z727" s="5">
        <f>'90.1 Data-SI'!Y727/Convert!$B$2*1000000</f>
        <v>2082790.1156706484</v>
      </c>
      <c r="AA727" s="5">
        <f>'90.1 Data-SI'!Z727/Convert!$B$2*1000000</f>
        <v>68546.131062818546</v>
      </c>
      <c r="AB727" s="5">
        <f t="shared" si="55"/>
        <v>2151336.2467334671</v>
      </c>
    </row>
    <row r="728" spans="1:28" x14ac:dyDescent="0.25">
      <c r="A728" s="95">
        <v>2010</v>
      </c>
      <c r="B728" s="95" t="s">
        <v>54</v>
      </c>
      <c r="C728" s="52" t="s">
        <v>19</v>
      </c>
      <c r="D728" s="5">
        <f>'90.1 Data-SI'!D728*Convert!$B$1</f>
        <v>53627.846840473227</v>
      </c>
      <c r="E728" s="5">
        <f>'90.1 Data-SI'!E728/Convert!$B$2*1000000</f>
        <v>26595.747201641163</v>
      </c>
      <c r="F728" s="5">
        <f>'90.1 Data-SI'!F728/Convert!$B$2*1000000</f>
        <v>1677.6362276159964</v>
      </c>
      <c r="G728" s="5">
        <f>'90.1 Data-SI'!G728/Convert!$B$2*1000000</f>
        <v>638534.88710882526</v>
      </c>
      <c r="H728" s="5">
        <f>'90.1 Data-SI'!H728/Convert!$B$2*1000000</f>
        <v>352095.08804225444</v>
      </c>
      <c r="I728" s="5">
        <f>'90.1 Data-SI'!I728/Convert!$B$2*1000000</f>
        <v>97530.377300387598</v>
      </c>
      <c r="J728" s="5">
        <f>'90.1 Data-SI'!J728/Convert!$B$2*1000000</f>
        <v>718142.04346897628</v>
      </c>
      <c r="K728" s="5">
        <f>'90.1 Data-SI'!K728/Convert!$B$2*1000000</f>
        <v>0</v>
      </c>
      <c r="L728" s="5">
        <f>'90.1 Data-SI'!L728/Convert!$B$2*1000000</f>
        <v>16473.060811280237</v>
      </c>
      <c r="M728" s="5">
        <f>'90.1 Data-SI'!M728/Convert!$B$2*1000000</f>
        <v>86507.264686164955</v>
      </c>
      <c r="N728" s="5">
        <f>'90.1 Data-SI'!N728/Convert!$B$2*1000000</f>
        <v>142.17256166237257</v>
      </c>
      <c r="O728" s="5">
        <f>'90.1 Data-SI'!O728/Convert!$B$2*1000000</f>
        <v>142.17256166237257</v>
      </c>
      <c r="P728" s="5">
        <f t="shared" si="56"/>
        <v>0</v>
      </c>
      <c r="Q728" s="5">
        <f>'90.1 Data-SI'!Q728/Convert!$B$2*1000000</f>
        <v>0</v>
      </c>
      <c r="R728" s="5">
        <f>'90.1 Data-SI'!R728/Convert!$B$2*1000000</f>
        <v>0</v>
      </c>
      <c r="S728" s="5">
        <f>'90.1 Data-SI'!S728/Convert!$B$2*1000000</f>
        <v>0</v>
      </c>
      <c r="T728" s="5">
        <f>'90.1 Data-SI'!T728/Convert!$B$2*1000000</f>
        <v>0</v>
      </c>
      <c r="U728" s="5">
        <f>'90.1 Data-SI'!U728/Convert!$B$2*1000000</f>
        <v>69768.815093114972</v>
      </c>
      <c r="V728" s="5">
        <f>'90.1 Data-SI'!V728/Convert!$B$2*1000000</f>
        <v>0</v>
      </c>
      <c r="W728" s="5">
        <f t="shared" si="57"/>
        <v>751637.89899663138</v>
      </c>
      <c r="X728" s="5">
        <f t="shared" si="58"/>
        <v>1677.6362276159964</v>
      </c>
      <c r="Y728" s="5">
        <f t="shared" si="59"/>
        <v>753315.53522424737</v>
      </c>
      <c r="Z728" s="5">
        <f>'90.1 Data-SI'!Y728/Convert!$B$2*1000000</f>
        <v>1936020.6411811921</v>
      </c>
      <c r="AA728" s="5">
        <f>'90.1 Data-SI'!Z728/Convert!$B$2*1000000</f>
        <v>71436.973149953483</v>
      </c>
      <c r="AB728" s="5">
        <f t="shared" si="55"/>
        <v>2007457.6143311455</v>
      </c>
    </row>
    <row r="729" spans="1:28" x14ac:dyDescent="0.25">
      <c r="A729" s="95">
        <v>2010</v>
      </c>
      <c r="B729" s="95" t="s">
        <v>54</v>
      </c>
      <c r="C729" s="52" t="s">
        <v>20</v>
      </c>
      <c r="D729" s="5">
        <f>'90.1 Data-SI'!D729*Convert!$B$1</f>
        <v>53627.846840473227</v>
      </c>
      <c r="E729" s="5">
        <f>'90.1 Data-SI'!E729/Convert!$B$2*1000000</f>
        <v>17136.532765704636</v>
      </c>
      <c r="F729" s="5">
        <f>'90.1 Data-SI'!F729/Convert!$B$2*1000000</f>
        <v>6028.1166144845974</v>
      </c>
      <c r="G729" s="5">
        <f>'90.1 Data-SI'!G729/Convert!$B$2*1000000</f>
        <v>463643.67992255196</v>
      </c>
      <c r="H729" s="5">
        <f>'90.1 Data-SI'!H729/Convert!$B$2*1000000</f>
        <v>352805.95085056633</v>
      </c>
      <c r="I729" s="5">
        <f>'90.1 Data-SI'!I729/Convert!$B$2*1000000</f>
        <v>97615.680837385007</v>
      </c>
      <c r="J729" s="5">
        <f>'90.1 Data-SI'!J729/Convert!$B$2*1000000</f>
        <v>718142.04346897628</v>
      </c>
      <c r="K729" s="5">
        <f>'90.1 Data-SI'!K729/Convert!$B$2*1000000</f>
        <v>0</v>
      </c>
      <c r="L729" s="5">
        <f>'90.1 Data-SI'!L729/Convert!$B$2*1000000</f>
        <v>16473.060811280237</v>
      </c>
      <c r="M729" s="5">
        <f>'90.1 Data-SI'!M729/Convert!$B$2*1000000</f>
        <v>104506.31099262134</v>
      </c>
      <c r="N729" s="5">
        <f>'90.1 Data-SI'!N729/Convert!$B$2*1000000</f>
        <v>142.17256166237257</v>
      </c>
      <c r="O729" s="5">
        <f>'90.1 Data-SI'!O729/Convert!$B$2*1000000</f>
        <v>142.17256166237257</v>
      </c>
      <c r="P729" s="5">
        <f t="shared" si="56"/>
        <v>0</v>
      </c>
      <c r="Q729" s="5">
        <f>'90.1 Data-SI'!Q729/Convert!$B$2*1000000</f>
        <v>0</v>
      </c>
      <c r="R729" s="5">
        <f>'90.1 Data-SI'!R729/Convert!$B$2*1000000</f>
        <v>0</v>
      </c>
      <c r="S729" s="5">
        <f>'90.1 Data-SI'!S729/Convert!$B$2*1000000</f>
        <v>0</v>
      </c>
      <c r="T729" s="5">
        <f>'90.1 Data-SI'!T729/Convert!$B$2*1000000</f>
        <v>0</v>
      </c>
      <c r="U729" s="5">
        <f>'90.1 Data-SI'!U729/Convert!$B$2*1000000</f>
        <v>69967.856679442295</v>
      </c>
      <c r="V729" s="5">
        <f>'90.1 Data-SI'!V729/Convert!$B$2*1000000</f>
        <v>0</v>
      </c>
      <c r="W729" s="5">
        <f t="shared" si="57"/>
        <v>585286.52368087787</v>
      </c>
      <c r="X729" s="5">
        <f t="shared" si="58"/>
        <v>6028.1166144845974</v>
      </c>
      <c r="Y729" s="5">
        <f t="shared" si="59"/>
        <v>591314.64029536245</v>
      </c>
      <c r="Z729" s="5">
        <f>'90.1 Data-SI'!Y729/Convert!$B$2*1000000</f>
        <v>1770465.4322107483</v>
      </c>
      <c r="AA729" s="5">
        <f>'90.1 Data-SI'!Z729/Convert!$B$2*1000000</f>
        <v>75995.973293926887</v>
      </c>
      <c r="AB729" s="5">
        <f t="shared" si="55"/>
        <v>1846461.4055046751</v>
      </c>
    </row>
    <row r="730" spans="1:28" x14ac:dyDescent="0.25">
      <c r="A730" s="95">
        <v>2010</v>
      </c>
      <c r="B730" s="95" t="s">
        <v>54</v>
      </c>
      <c r="C730" s="52" t="s">
        <v>3</v>
      </c>
      <c r="D730" s="5">
        <f>'90.1 Data-SI'!D730*Convert!$B$1</f>
        <v>53627.846840473227</v>
      </c>
      <c r="E730" s="5">
        <f>'90.1 Data-SI'!E730/Convert!$B$2*1000000</f>
        <v>126922.18488138873</v>
      </c>
      <c r="F730" s="5">
        <f>'90.1 Data-SI'!F730/Convert!$B$2*1000000</f>
        <v>33524.290039987449</v>
      </c>
      <c r="G730" s="5">
        <f>'90.1 Data-SI'!G730/Convert!$B$2*1000000</f>
        <v>356616.17550311785</v>
      </c>
      <c r="H730" s="5">
        <f>'90.1 Data-SI'!H730/Convert!$B$2*1000000</f>
        <v>354199.24195485754</v>
      </c>
      <c r="I730" s="5">
        <f>'90.1 Data-SI'!I730/Convert!$B$2*1000000</f>
        <v>97587.246325052532</v>
      </c>
      <c r="J730" s="5">
        <f>'90.1 Data-SI'!J730/Convert!$B$2*1000000</f>
        <v>718142.04346897628</v>
      </c>
      <c r="K730" s="5">
        <f>'90.1 Data-SI'!K730/Convert!$B$2*1000000</f>
        <v>0</v>
      </c>
      <c r="L730" s="5">
        <f>'90.1 Data-SI'!L730/Convert!$B$2*1000000</f>
        <v>16482.538982057729</v>
      </c>
      <c r="M730" s="5">
        <f>'90.1 Data-SI'!M730/Convert!$B$2*1000000</f>
        <v>70555.503267646753</v>
      </c>
      <c r="N730" s="5">
        <f>'90.1 Data-SI'!N730/Convert!$B$2*1000000</f>
        <v>142.17256166237257</v>
      </c>
      <c r="O730" s="5">
        <f>'90.1 Data-SI'!O730/Convert!$B$2*1000000</f>
        <v>142.17256166237257</v>
      </c>
      <c r="P730" s="5">
        <f t="shared" si="56"/>
        <v>0</v>
      </c>
      <c r="Q730" s="5">
        <f>'90.1 Data-SI'!Q730/Convert!$B$2*1000000</f>
        <v>0</v>
      </c>
      <c r="R730" s="5">
        <f>'90.1 Data-SI'!R730/Convert!$B$2*1000000</f>
        <v>0</v>
      </c>
      <c r="S730" s="5">
        <f>'90.1 Data-SI'!S730/Convert!$B$2*1000000</f>
        <v>0</v>
      </c>
      <c r="T730" s="5">
        <f>'90.1 Data-SI'!T730/Convert!$B$2*1000000</f>
        <v>0</v>
      </c>
      <c r="U730" s="5">
        <f>'90.1 Data-SI'!U730/Convert!$B$2*1000000</f>
        <v>75759.019024489608</v>
      </c>
      <c r="V730" s="5">
        <f>'90.1 Data-SI'!V730/Convert!$B$2*1000000</f>
        <v>0</v>
      </c>
      <c r="W730" s="5">
        <f t="shared" si="57"/>
        <v>554093.86365215329</v>
      </c>
      <c r="X730" s="5">
        <f t="shared" si="58"/>
        <v>33524.290039987449</v>
      </c>
      <c r="Y730" s="5">
        <f t="shared" si="59"/>
        <v>587618.15369214071</v>
      </c>
      <c r="Z730" s="5">
        <f>'90.1 Data-SI'!Y730/Convert!$B$2*1000000</f>
        <v>1740637.6287739824</v>
      </c>
      <c r="AA730" s="5">
        <f>'90.1 Data-SI'!Z730/Convert!$B$2*1000000</f>
        <v>109283.30906447704</v>
      </c>
      <c r="AB730" s="5">
        <f t="shared" si="55"/>
        <v>1849920.9378384594</v>
      </c>
    </row>
    <row r="731" spans="1:28" x14ac:dyDescent="0.25">
      <c r="A731" s="95">
        <v>2010</v>
      </c>
      <c r="B731" s="95" t="s">
        <v>54</v>
      </c>
      <c r="C731" s="52" t="s">
        <v>7</v>
      </c>
      <c r="D731" s="5">
        <f>'90.1 Data-SI'!D731*Convert!$B$1</f>
        <v>53627.846840473227</v>
      </c>
      <c r="E731" s="5">
        <f>'90.1 Data-SI'!E731/Convert!$B$2*1000000</f>
        <v>32367.953205133483</v>
      </c>
      <c r="F731" s="5">
        <f>'90.1 Data-SI'!F731/Convert!$B$2*1000000</f>
        <v>27022.264886628283</v>
      </c>
      <c r="G731" s="5">
        <f>'90.1 Data-SI'!G731/Convert!$B$2*1000000</f>
        <v>310732.35076928145</v>
      </c>
      <c r="H731" s="5">
        <f>'90.1 Data-SI'!H731/Convert!$B$2*1000000</f>
        <v>352919.68889989622</v>
      </c>
      <c r="I731" s="5">
        <f>'90.1 Data-SI'!I731/Convert!$B$2*1000000</f>
        <v>97587.246325052532</v>
      </c>
      <c r="J731" s="5">
        <f>'90.1 Data-SI'!J731/Convert!$B$2*1000000</f>
        <v>718142.04346897628</v>
      </c>
      <c r="K731" s="5">
        <f>'90.1 Data-SI'!K731/Convert!$B$2*1000000</f>
        <v>0</v>
      </c>
      <c r="L731" s="5">
        <f>'90.1 Data-SI'!L731/Convert!$B$2*1000000</f>
        <v>16473.060811280237</v>
      </c>
      <c r="M731" s="5">
        <f>'90.1 Data-SI'!M731/Convert!$B$2*1000000</f>
        <v>90118.447752389227</v>
      </c>
      <c r="N731" s="5">
        <f>'90.1 Data-SI'!N731/Convert!$B$2*1000000</f>
        <v>142.17256166237257</v>
      </c>
      <c r="O731" s="5">
        <f>'90.1 Data-SI'!O731/Convert!$B$2*1000000</f>
        <v>142.17256166237257</v>
      </c>
      <c r="P731" s="5">
        <f t="shared" si="56"/>
        <v>0</v>
      </c>
      <c r="Q731" s="5">
        <f>'90.1 Data-SI'!Q731/Convert!$B$2*1000000</f>
        <v>0</v>
      </c>
      <c r="R731" s="5">
        <f>'90.1 Data-SI'!R731/Convert!$B$2*1000000</f>
        <v>0</v>
      </c>
      <c r="S731" s="5">
        <f>'90.1 Data-SI'!S731/Convert!$B$2*1000000</f>
        <v>0</v>
      </c>
      <c r="T731" s="5">
        <f>'90.1 Data-SI'!T731/Convert!$B$2*1000000</f>
        <v>0</v>
      </c>
      <c r="U731" s="5">
        <f>'90.1 Data-SI'!U731/Convert!$B$2*1000000</f>
        <v>74195.120846203499</v>
      </c>
      <c r="V731" s="5">
        <f>'90.1 Data-SI'!V731/Convert!$B$2*1000000</f>
        <v>0</v>
      </c>
      <c r="W731" s="5">
        <f t="shared" si="57"/>
        <v>433218.75172680418</v>
      </c>
      <c r="X731" s="5">
        <f t="shared" si="58"/>
        <v>27022.264886628283</v>
      </c>
      <c r="Y731" s="5">
        <f t="shared" si="59"/>
        <v>460241.01661343244</v>
      </c>
      <c r="Z731" s="5">
        <f>'90.1 Data-SI'!Y731/Convert!$B$2*1000000</f>
        <v>1618473.4856228945</v>
      </c>
      <c r="AA731" s="5">
        <f>'90.1 Data-SI'!Z731/Convert!$B$2*1000000</f>
        <v>101217.38573283178</v>
      </c>
      <c r="AB731" s="5">
        <f t="shared" si="55"/>
        <v>1719690.8713557264</v>
      </c>
    </row>
    <row r="732" spans="1:28" x14ac:dyDescent="0.25">
      <c r="A732" s="95">
        <v>2010</v>
      </c>
      <c r="B732" s="95" t="s">
        <v>54</v>
      </c>
      <c r="C732" s="52" t="s">
        <v>17</v>
      </c>
      <c r="D732" s="5">
        <f>'90.1 Data-SI'!D732*Convert!$B$1</f>
        <v>53627.846840473227</v>
      </c>
      <c r="E732" s="5">
        <f>'90.1 Data-SI'!E732/Convert!$B$2*1000000</f>
        <v>14274.125190902208</v>
      </c>
      <c r="F732" s="5">
        <f>'90.1 Data-SI'!F732/Convert!$B$2*1000000</f>
        <v>4464.2184361984991</v>
      </c>
      <c r="G732" s="5">
        <f>'90.1 Data-SI'!G732/Convert!$B$2*1000000</f>
        <v>205287.7008696885</v>
      </c>
      <c r="H732" s="5">
        <f>'90.1 Data-SI'!H732/Convert!$B$2*1000000</f>
        <v>353422.03195110324</v>
      </c>
      <c r="I732" s="5">
        <f>'90.1 Data-SI'!I732/Convert!$B$2*1000000</f>
        <v>97757.853399047381</v>
      </c>
      <c r="J732" s="5">
        <f>'90.1 Data-SI'!J732/Convert!$B$2*1000000</f>
        <v>718142.04346897628</v>
      </c>
      <c r="K732" s="5">
        <f>'90.1 Data-SI'!K732/Convert!$B$2*1000000</f>
        <v>0</v>
      </c>
      <c r="L732" s="5">
        <f>'90.1 Data-SI'!L732/Convert!$B$2*1000000</f>
        <v>16482.538982057729</v>
      </c>
      <c r="M732" s="5">
        <f>'90.1 Data-SI'!M732/Convert!$B$2*1000000</f>
        <v>66707.365931985201</v>
      </c>
      <c r="N732" s="5">
        <f>'90.1 Data-SI'!N732/Convert!$B$2*1000000</f>
        <v>142.17256166237257</v>
      </c>
      <c r="O732" s="5">
        <f>'90.1 Data-SI'!O732/Convert!$B$2*1000000</f>
        <v>142.17256166237257</v>
      </c>
      <c r="P732" s="5">
        <f t="shared" si="56"/>
        <v>0</v>
      </c>
      <c r="Q732" s="5">
        <f>'90.1 Data-SI'!Q732/Convert!$B$2*1000000</f>
        <v>0</v>
      </c>
      <c r="R732" s="5">
        <f>'90.1 Data-SI'!R732/Convert!$B$2*1000000</f>
        <v>0</v>
      </c>
      <c r="S732" s="5">
        <f>'90.1 Data-SI'!S732/Convert!$B$2*1000000</f>
        <v>0</v>
      </c>
      <c r="T732" s="5">
        <f>'90.1 Data-SI'!T732/Convert!$B$2*1000000</f>
        <v>0</v>
      </c>
      <c r="U732" s="5">
        <f>'90.1 Data-SI'!U732/Convert!$B$2*1000000</f>
        <v>76327.709271139087</v>
      </c>
      <c r="V732" s="5">
        <f>'90.1 Data-SI'!V732/Convert!$B$2*1000000</f>
        <v>0</v>
      </c>
      <c r="W732" s="5">
        <f t="shared" si="57"/>
        <v>286269.19199257588</v>
      </c>
      <c r="X732" s="5">
        <f t="shared" si="58"/>
        <v>4464.2184361984991</v>
      </c>
      <c r="Y732" s="5">
        <f t="shared" si="59"/>
        <v>290733.41042877437</v>
      </c>
      <c r="Z732" s="5">
        <f>'90.1 Data-SI'!Y732/Convert!$B$2*1000000</f>
        <v>1472196.876013868</v>
      </c>
      <c r="AA732" s="5">
        <f>'90.1 Data-SI'!Z732/Convert!$B$2*1000000</f>
        <v>80791.927707337571</v>
      </c>
      <c r="AB732" s="5">
        <f t="shared" si="55"/>
        <v>1552988.8037212056</v>
      </c>
    </row>
    <row r="733" spans="1:28" x14ac:dyDescent="0.25">
      <c r="A733" s="95">
        <v>2010</v>
      </c>
      <c r="B733" s="95" t="s">
        <v>54</v>
      </c>
      <c r="C733" s="52" t="s">
        <v>14</v>
      </c>
      <c r="D733" s="5">
        <f>'90.1 Data-SI'!D733*Convert!$B$1</f>
        <v>53627.846840473227</v>
      </c>
      <c r="E733" s="5">
        <f>'90.1 Data-SI'!E733/Convert!$B$2*1000000</f>
        <v>144532.62618596797</v>
      </c>
      <c r="F733" s="5">
        <f>'90.1 Data-SI'!F733/Convert!$B$2*1000000</f>
        <v>116192.89556126835</v>
      </c>
      <c r="G733" s="5">
        <f>'90.1 Data-SI'!G733/Convert!$B$2*1000000</f>
        <v>236565.66443541046</v>
      </c>
      <c r="H733" s="5">
        <f>'90.1 Data-SI'!H733/Convert!$B$2*1000000</f>
        <v>353194.55585244339</v>
      </c>
      <c r="I733" s="5">
        <f>'90.1 Data-SI'!I733/Convert!$B$2*1000000</f>
        <v>97795.766082157352</v>
      </c>
      <c r="J733" s="5">
        <f>'90.1 Data-SI'!J733/Convert!$B$2*1000000</f>
        <v>718142.04346897628</v>
      </c>
      <c r="K733" s="5">
        <f>'90.1 Data-SI'!K733/Convert!$B$2*1000000</f>
        <v>0</v>
      </c>
      <c r="L733" s="5">
        <f>'90.1 Data-SI'!L733/Convert!$B$2*1000000</f>
        <v>16482.538982057729</v>
      </c>
      <c r="M733" s="5">
        <f>'90.1 Data-SI'!M733/Convert!$B$2*1000000</f>
        <v>70460.721559871847</v>
      </c>
      <c r="N733" s="5">
        <f>'90.1 Data-SI'!N733/Convert!$B$2*1000000</f>
        <v>142.17256166237257</v>
      </c>
      <c r="O733" s="5">
        <f>'90.1 Data-SI'!O733/Convert!$B$2*1000000</f>
        <v>142.17256166237257</v>
      </c>
      <c r="P733" s="5">
        <f t="shared" si="56"/>
        <v>0</v>
      </c>
      <c r="Q733" s="5">
        <f>'90.1 Data-SI'!Q733/Convert!$B$2*1000000</f>
        <v>0</v>
      </c>
      <c r="R733" s="5">
        <f>'90.1 Data-SI'!R733/Convert!$B$2*1000000</f>
        <v>0</v>
      </c>
      <c r="S733" s="5">
        <f>'90.1 Data-SI'!S733/Convert!$B$2*1000000</f>
        <v>0</v>
      </c>
      <c r="T733" s="5">
        <f>'90.1 Data-SI'!T733/Convert!$B$2*1000000</f>
        <v>0</v>
      </c>
      <c r="U733" s="5">
        <f>'90.1 Data-SI'!U733/Convert!$B$2*1000000</f>
        <v>80678.189658007686</v>
      </c>
      <c r="V733" s="5">
        <f>'90.1 Data-SI'!V733/Convert!$B$2*1000000</f>
        <v>0</v>
      </c>
      <c r="W733" s="5">
        <f t="shared" si="57"/>
        <v>451559.01218125032</v>
      </c>
      <c r="X733" s="5">
        <f t="shared" si="58"/>
        <v>116192.89556126835</v>
      </c>
      <c r="Y733" s="5">
        <f t="shared" si="59"/>
        <v>567751.9077425187</v>
      </c>
      <c r="Z733" s="5">
        <f>'90.1 Data-SI'!Y733/Convert!$B$2*1000000</f>
        <v>1637297.1327869925</v>
      </c>
      <c r="AA733" s="5">
        <f>'90.1 Data-SI'!Z733/Convert!$B$2*1000000</f>
        <v>196871.08521927605</v>
      </c>
      <c r="AB733" s="5">
        <f t="shared" si="55"/>
        <v>1834168.2180062686</v>
      </c>
    </row>
    <row r="734" spans="1:28" x14ac:dyDescent="0.25">
      <c r="A734" s="95">
        <v>2010</v>
      </c>
      <c r="B734" s="95" t="s">
        <v>54</v>
      </c>
      <c r="C734" s="52" t="s">
        <v>2</v>
      </c>
      <c r="D734" s="5">
        <f>'90.1 Data-SI'!D734*Convert!$B$1</f>
        <v>53627.846840473227</v>
      </c>
      <c r="E734" s="5">
        <f>'90.1 Data-SI'!E734/Convert!$B$2*1000000</f>
        <v>52982.974646177507</v>
      </c>
      <c r="F734" s="5">
        <f>'90.1 Data-SI'!F734/Convert!$B$2*1000000</f>
        <v>44850.704119089802</v>
      </c>
      <c r="G734" s="5">
        <f>'90.1 Data-SI'!G734/Convert!$B$2*1000000</f>
        <v>232840.74331985629</v>
      </c>
      <c r="H734" s="5">
        <f>'90.1 Data-SI'!H734/Convert!$B$2*1000000</f>
        <v>351431.61608782999</v>
      </c>
      <c r="I734" s="5">
        <f>'90.1 Data-SI'!I734/Convert!$B$2*1000000</f>
        <v>97549.333641942576</v>
      </c>
      <c r="J734" s="5">
        <f>'90.1 Data-SI'!J734/Convert!$B$2*1000000</f>
        <v>718142.04346897628</v>
      </c>
      <c r="K734" s="5">
        <f>'90.1 Data-SI'!K734/Convert!$B$2*1000000</f>
        <v>0</v>
      </c>
      <c r="L734" s="5">
        <f>'90.1 Data-SI'!L734/Convert!$B$2*1000000</f>
        <v>16473.060811280237</v>
      </c>
      <c r="M734" s="5">
        <f>'90.1 Data-SI'!M734/Convert!$B$2*1000000</f>
        <v>94686.926067140143</v>
      </c>
      <c r="N734" s="5">
        <f>'90.1 Data-SI'!N734/Convert!$B$2*1000000</f>
        <v>142.17256166237257</v>
      </c>
      <c r="O734" s="5">
        <f>'90.1 Data-SI'!O734/Convert!$B$2*1000000</f>
        <v>142.17256166237257</v>
      </c>
      <c r="P734" s="5">
        <f t="shared" si="56"/>
        <v>0</v>
      </c>
      <c r="Q734" s="5">
        <f>'90.1 Data-SI'!Q734/Convert!$B$2*1000000</f>
        <v>0</v>
      </c>
      <c r="R734" s="5">
        <f>'90.1 Data-SI'!R734/Convert!$B$2*1000000</f>
        <v>0</v>
      </c>
      <c r="S734" s="5">
        <f>'90.1 Data-SI'!S734/Convert!$B$2*1000000</f>
        <v>0</v>
      </c>
      <c r="T734" s="5">
        <f>'90.1 Data-SI'!T734/Convert!$B$2*1000000</f>
        <v>0</v>
      </c>
      <c r="U734" s="5">
        <f>'90.1 Data-SI'!U734/Convert!$B$2*1000000</f>
        <v>79246.98587060647</v>
      </c>
      <c r="V734" s="5">
        <f>'90.1 Data-SI'!V734/Convert!$B$2*1000000</f>
        <v>0</v>
      </c>
      <c r="W734" s="5">
        <f t="shared" si="57"/>
        <v>380510.64403317391</v>
      </c>
      <c r="X734" s="5">
        <f t="shared" si="58"/>
        <v>44850.704119089802</v>
      </c>
      <c r="Y734" s="5">
        <f t="shared" si="59"/>
        <v>425361.34815226373</v>
      </c>
      <c r="Z734" s="5">
        <f>'90.1 Data-SI'!Y734/Convert!$B$2*1000000</f>
        <v>1564248.8706048655</v>
      </c>
      <c r="AA734" s="5">
        <f>'90.1 Data-SI'!Z734/Convert!$B$2*1000000</f>
        <v>124097.68998969629</v>
      </c>
      <c r="AB734" s="5">
        <f t="shared" si="55"/>
        <v>1688346.5605945617</v>
      </c>
    </row>
    <row r="735" spans="1:28" x14ac:dyDescent="0.25">
      <c r="A735" s="95">
        <v>2010</v>
      </c>
      <c r="B735" s="95" t="s">
        <v>54</v>
      </c>
      <c r="C735" s="52" t="s">
        <v>18</v>
      </c>
      <c r="D735" s="5">
        <f>'90.1 Data-SI'!D735*Convert!$B$1</f>
        <v>53627.846840473227</v>
      </c>
      <c r="E735" s="5">
        <f>'90.1 Data-SI'!E735/Convert!$B$2*1000000</f>
        <v>114809.08262775459</v>
      </c>
      <c r="F735" s="5">
        <f>'90.1 Data-SI'!F735/Convert!$B$2*1000000</f>
        <v>56414.072467629441</v>
      </c>
      <c r="G735" s="5">
        <f>'90.1 Data-SI'!G735/Convert!$B$2*1000000</f>
        <v>86232.397733617705</v>
      </c>
      <c r="H735" s="5">
        <f>'90.1 Data-SI'!H735/Convert!$B$2*1000000</f>
        <v>355109.14634949673</v>
      </c>
      <c r="I735" s="5">
        <f>'90.1 Data-SI'!I735/Convert!$B$2*1000000</f>
        <v>97786.287911379855</v>
      </c>
      <c r="J735" s="5">
        <f>'90.1 Data-SI'!J735/Convert!$B$2*1000000</f>
        <v>718142.04346897628</v>
      </c>
      <c r="K735" s="5">
        <f>'90.1 Data-SI'!K735/Convert!$B$2*1000000</f>
        <v>0</v>
      </c>
      <c r="L735" s="5">
        <f>'90.1 Data-SI'!L735/Convert!$B$2*1000000</f>
        <v>16482.538982057729</v>
      </c>
      <c r="M735" s="5">
        <f>'90.1 Data-SI'!M735/Convert!$B$2*1000000</f>
        <v>65693.201658793623</v>
      </c>
      <c r="N735" s="5">
        <f>'90.1 Data-SI'!N735/Convert!$B$2*1000000</f>
        <v>142.17256166237257</v>
      </c>
      <c r="O735" s="5">
        <f>'90.1 Data-SI'!O735/Convert!$B$2*1000000</f>
        <v>142.17256166237257</v>
      </c>
      <c r="P735" s="5">
        <f t="shared" si="56"/>
        <v>0</v>
      </c>
      <c r="Q735" s="5">
        <f>'90.1 Data-SI'!Q735/Convert!$B$2*1000000</f>
        <v>0</v>
      </c>
      <c r="R735" s="5">
        <f>'90.1 Data-SI'!R735/Convert!$B$2*1000000</f>
        <v>0</v>
      </c>
      <c r="S735" s="5">
        <f>'90.1 Data-SI'!S735/Convert!$B$2*1000000</f>
        <v>0</v>
      </c>
      <c r="T735" s="5">
        <f>'90.1 Data-SI'!T735/Convert!$B$2*1000000</f>
        <v>0</v>
      </c>
      <c r="U735" s="5">
        <f>'90.1 Data-SI'!U735/Convert!$B$2*1000000</f>
        <v>82213.65332396132</v>
      </c>
      <c r="V735" s="5">
        <f>'90.1 Data-SI'!V735/Convert!$B$2*1000000</f>
        <v>0</v>
      </c>
      <c r="W735" s="5">
        <f t="shared" si="57"/>
        <v>266734.6820201659</v>
      </c>
      <c r="X735" s="5">
        <f t="shared" si="58"/>
        <v>56414.072467629441</v>
      </c>
      <c r="Y735" s="5">
        <f t="shared" si="59"/>
        <v>323148.75448779535</v>
      </c>
      <c r="Z735" s="5">
        <f>'90.1 Data-SI'!Y735/Convert!$B$2*1000000</f>
        <v>1454396.871293739</v>
      </c>
      <c r="AA735" s="5">
        <f>'90.1 Data-SI'!Z735/Convert!$B$2*1000000</f>
        <v>138627.72579159075</v>
      </c>
      <c r="AB735" s="5">
        <f t="shared" si="55"/>
        <v>1593024.5970853297</v>
      </c>
    </row>
    <row r="736" spans="1:28" x14ac:dyDescent="0.25">
      <c r="A736" s="95">
        <v>2010</v>
      </c>
      <c r="B736" s="95" t="s">
        <v>54</v>
      </c>
      <c r="C736" s="52" t="s">
        <v>4</v>
      </c>
      <c r="D736" s="5">
        <f>'90.1 Data-SI'!D736*Convert!$B$1</f>
        <v>53627.846840473227</v>
      </c>
      <c r="E736" s="5">
        <f>'90.1 Data-SI'!E736/Convert!$B$2*1000000</f>
        <v>232262.57490242933</v>
      </c>
      <c r="F736" s="5">
        <f>'90.1 Data-SI'!F736/Convert!$B$2*1000000</f>
        <v>215912.73031125648</v>
      </c>
      <c r="G736" s="5">
        <f>'90.1 Data-SI'!G736/Convert!$B$2*1000000</f>
        <v>153280.97781359262</v>
      </c>
      <c r="H736" s="5">
        <f>'90.1 Data-SI'!H736/Convert!$B$2*1000000</f>
        <v>352891.25438756368</v>
      </c>
      <c r="I736" s="5">
        <f>'90.1 Data-SI'!I736/Convert!$B$2*1000000</f>
        <v>97625.159008162504</v>
      </c>
      <c r="J736" s="5">
        <f>'90.1 Data-SI'!J736/Convert!$B$2*1000000</f>
        <v>718142.04346897628</v>
      </c>
      <c r="K736" s="5">
        <f>'90.1 Data-SI'!K736/Convert!$B$2*1000000</f>
        <v>0</v>
      </c>
      <c r="L736" s="5">
        <f>'90.1 Data-SI'!L736/Convert!$B$2*1000000</f>
        <v>16482.538982057729</v>
      </c>
      <c r="M736" s="5">
        <f>'90.1 Data-SI'!M736/Convert!$B$2*1000000</f>
        <v>66062.850319115794</v>
      </c>
      <c r="N736" s="5">
        <f>'90.1 Data-SI'!N736/Convert!$B$2*1000000</f>
        <v>142.17256166237257</v>
      </c>
      <c r="O736" s="5">
        <f>'90.1 Data-SI'!O736/Convert!$B$2*1000000</f>
        <v>142.17256166237257</v>
      </c>
      <c r="P736" s="5">
        <f t="shared" si="56"/>
        <v>0</v>
      </c>
      <c r="Q736" s="5">
        <f>'90.1 Data-SI'!Q736/Convert!$B$2*1000000</f>
        <v>0</v>
      </c>
      <c r="R736" s="5">
        <f>'90.1 Data-SI'!R736/Convert!$B$2*1000000</f>
        <v>0</v>
      </c>
      <c r="S736" s="5">
        <f>'90.1 Data-SI'!S736/Convert!$B$2*1000000</f>
        <v>0</v>
      </c>
      <c r="T736" s="5">
        <f>'90.1 Data-SI'!T736/Convert!$B$2*1000000</f>
        <v>0</v>
      </c>
      <c r="U736" s="5">
        <f>'90.1 Data-SI'!U736/Convert!$B$2*1000000</f>
        <v>84981.279190988833</v>
      </c>
      <c r="V736" s="5">
        <f>'90.1 Data-SI'!V736/Convert!$B$2*1000000</f>
        <v>0</v>
      </c>
      <c r="W736" s="5">
        <f t="shared" si="57"/>
        <v>451606.40303513774</v>
      </c>
      <c r="X736" s="5">
        <f t="shared" si="58"/>
        <v>215912.73031125648</v>
      </c>
      <c r="Y736" s="5">
        <f t="shared" si="59"/>
        <v>667519.13334639417</v>
      </c>
      <c r="Z736" s="5">
        <f>'90.1 Data-SI'!Y736/Convert!$B$2*1000000</f>
        <v>1636889.5714435603</v>
      </c>
      <c r="AA736" s="5">
        <f>'90.1 Data-SI'!Z736/Convert!$B$2*1000000</f>
        <v>300894.00950224535</v>
      </c>
      <c r="AB736" s="5">
        <f t="shared" si="55"/>
        <v>1937783.5809458056</v>
      </c>
    </row>
    <row r="737" spans="1:28" x14ac:dyDescent="0.25">
      <c r="A737" s="95">
        <v>2010</v>
      </c>
      <c r="B737" s="95" t="s">
        <v>54</v>
      </c>
      <c r="C737" s="52" t="s">
        <v>5</v>
      </c>
      <c r="D737" s="5">
        <f>'90.1 Data-SI'!D737*Convert!$B$1</f>
        <v>53627.846840473227</v>
      </c>
      <c r="E737" s="5">
        <f>'90.1 Data-SI'!E737/Convert!$B$2*1000000</f>
        <v>129102.1641602118</v>
      </c>
      <c r="F737" s="5">
        <f>'90.1 Data-SI'!F737/Convert!$B$2*1000000</f>
        <v>117586.18666555961</v>
      </c>
      <c r="G737" s="5">
        <f>'90.1 Data-SI'!G737/Convert!$B$2*1000000</f>
        <v>167896.31715248452</v>
      </c>
      <c r="H737" s="5">
        <f>'90.1 Data-SI'!H737/Convert!$B$2*1000000</f>
        <v>352701.69097201386</v>
      </c>
      <c r="I737" s="5">
        <f>'90.1 Data-SI'!I737/Convert!$B$2*1000000</f>
        <v>97738.897057492402</v>
      </c>
      <c r="J737" s="5">
        <f>'90.1 Data-SI'!J737/Convert!$B$2*1000000</f>
        <v>718142.04346897628</v>
      </c>
      <c r="K737" s="5">
        <f>'90.1 Data-SI'!K737/Convert!$B$2*1000000</f>
        <v>0</v>
      </c>
      <c r="L737" s="5">
        <f>'90.1 Data-SI'!L737/Convert!$B$2*1000000</f>
        <v>16482.538982057729</v>
      </c>
      <c r="M737" s="5">
        <f>'90.1 Data-SI'!M737/Convert!$B$2*1000000</f>
        <v>86677.871760159818</v>
      </c>
      <c r="N737" s="5">
        <f>'90.1 Data-SI'!N737/Convert!$B$2*1000000</f>
        <v>142.17256166237257</v>
      </c>
      <c r="O737" s="5">
        <f>'90.1 Data-SI'!O737/Convert!$B$2*1000000</f>
        <v>142.17256166237257</v>
      </c>
      <c r="P737" s="5">
        <f t="shared" si="56"/>
        <v>0</v>
      </c>
      <c r="Q737" s="5">
        <f>'90.1 Data-SI'!Q737/Convert!$B$2*1000000</f>
        <v>0</v>
      </c>
      <c r="R737" s="5">
        <f>'90.1 Data-SI'!R737/Convert!$B$2*1000000</f>
        <v>0</v>
      </c>
      <c r="S737" s="5">
        <f>'90.1 Data-SI'!S737/Convert!$B$2*1000000</f>
        <v>0</v>
      </c>
      <c r="T737" s="5">
        <f>'90.1 Data-SI'!T737/Convert!$B$2*1000000</f>
        <v>0</v>
      </c>
      <c r="U737" s="5">
        <f>'90.1 Data-SI'!U737/Convert!$B$2*1000000</f>
        <v>83711.204306804968</v>
      </c>
      <c r="V737" s="5">
        <f>'90.1 Data-SI'!V737/Convert!$B$2*1000000</f>
        <v>0</v>
      </c>
      <c r="W737" s="5">
        <f t="shared" si="57"/>
        <v>383676.3530728562</v>
      </c>
      <c r="X737" s="5">
        <f t="shared" si="58"/>
        <v>117586.18666555961</v>
      </c>
      <c r="Y737" s="5">
        <f t="shared" si="59"/>
        <v>501262.5397384158</v>
      </c>
      <c r="Z737" s="5">
        <f>'90.1 Data-SI'!Y737/Convert!$B$2*1000000</f>
        <v>1568864.7397735037</v>
      </c>
      <c r="AA737" s="5">
        <f>'90.1 Data-SI'!Z737/Convert!$B$2*1000000</f>
        <v>201297.39097236458</v>
      </c>
      <c r="AB737" s="5">
        <f t="shared" si="55"/>
        <v>1770162.1307458682</v>
      </c>
    </row>
    <row r="738" spans="1:28" x14ac:dyDescent="0.25">
      <c r="A738" s="95">
        <v>2010</v>
      </c>
      <c r="B738" s="95" t="s">
        <v>54</v>
      </c>
      <c r="C738" s="52" t="s">
        <v>15</v>
      </c>
      <c r="D738" s="5">
        <f>'90.1 Data-SI'!D738*Convert!$B$1</f>
        <v>53627.846840473227</v>
      </c>
      <c r="E738" s="5">
        <f>'90.1 Data-SI'!E738/Convert!$B$2*1000000</f>
        <v>112866.05761836884</v>
      </c>
      <c r="F738" s="5">
        <f>'90.1 Data-SI'!F738/Convert!$B$2*1000000</f>
        <v>77266.048178110737</v>
      </c>
      <c r="G738" s="5">
        <f>'90.1 Data-SI'!G738/Convert!$B$2*1000000</f>
        <v>46746.338274588103</v>
      </c>
      <c r="H738" s="5">
        <f>'90.1 Data-SI'!H738/Convert!$B$2*1000000</f>
        <v>355620.96757148125</v>
      </c>
      <c r="I738" s="5">
        <f>'90.1 Data-SI'!I738/Convert!$B$2*1000000</f>
        <v>97729.418886714906</v>
      </c>
      <c r="J738" s="5">
        <f>'90.1 Data-SI'!J738/Convert!$B$2*1000000</f>
        <v>718142.04346897628</v>
      </c>
      <c r="K738" s="5">
        <f>'90.1 Data-SI'!K738/Convert!$B$2*1000000</f>
        <v>0</v>
      </c>
      <c r="L738" s="5">
        <f>'90.1 Data-SI'!L738/Convert!$B$2*1000000</f>
        <v>16482.538982057729</v>
      </c>
      <c r="M738" s="5">
        <f>'90.1 Data-SI'!M738/Convert!$B$2*1000000</f>
        <v>64792.775434931922</v>
      </c>
      <c r="N738" s="5">
        <f>'90.1 Data-SI'!N738/Convert!$B$2*1000000</f>
        <v>142.17256166237257</v>
      </c>
      <c r="O738" s="5">
        <f>'90.1 Data-SI'!O738/Convert!$B$2*1000000</f>
        <v>142.17256166237257</v>
      </c>
      <c r="P738" s="5">
        <f t="shared" si="56"/>
        <v>0</v>
      </c>
      <c r="Q738" s="5">
        <f>'90.1 Data-SI'!Q738/Convert!$B$2*1000000</f>
        <v>0</v>
      </c>
      <c r="R738" s="5">
        <f>'90.1 Data-SI'!R738/Convert!$B$2*1000000</f>
        <v>0</v>
      </c>
      <c r="S738" s="5">
        <f>'90.1 Data-SI'!S738/Convert!$B$2*1000000</f>
        <v>0</v>
      </c>
      <c r="T738" s="5">
        <f>'90.1 Data-SI'!T738/Convert!$B$2*1000000</f>
        <v>0</v>
      </c>
      <c r="U738" s="5">
        <f>'90.1 Data-SI'!U738/Convert!$B$2*1000000</f>
        <v>84630.586872221655</v>
      </c>
      <c r="V738" s="5">
        <f>'90.1 Data-SI'!V738/Convert!$B$2*1000000</f>
        <v>0</v>
      </c>
      <c r="W738" s="5">
        <f t="shared" si="57"/>
        <v>224405.17132788885</v>
      </c>
      <c r="X738" s="5">
        <f t="shared" si="58"/>
        <v>77266.048178110737</v>
      </c>
      <c r="Y738" s="5">
        <f t="shared" si="59"/>
        <v>301671.21950599959</v>
      </c>
      <c r="Z738" s="5">
        <f>'90.1 Data-SI'!Y738/Convert!$B$2*1000000</f>
        <v>1412522.3127987813</v>
      </c>
      <c r="AA738" s="5">
        <f>'90.1 Data-SI'!Z738/Convert!$B$2*1000000</f>
        <v>161896.63505033238</v>
      </c>
      <c r="AB738" s="5">
        <f t="shared" si="55"/>
        <v>1574418.9478491137</v>
      </c>
    </row>
    <row r="739" spans="1:28" x14ac:dyDescent="0.25">
      <c r="A739" s="95">
        <v>2010</v>
      </c>
      <c r="B739" s="95" t="s">
        <v>54</v>
      </c>
      <c r="C739" s="52" t="s">
        <v>16</v>
      </c>
      <c r="D739" s="5">
        <f>'90.1 Data-SI'!D739*Convert!$B$1</f>
        <v>53627.846840473227</v>
      </c>
      <c r="E739" s="5">
        <f>'90.1 Data-SI'!E739/Convert!$B$2*1000000</f>
        <v>354786.88854306203</v>
      </c>
      <c r="F739" s="5">
        <f>'90.1 Data-SI'!F739/Convert!$B$2*1000000</f>
        <v>340095.72383795015</v>
      </c>
      <c r="G739" s="5">
        <f>'90.1 Data-SI'!G739/Convert!$B$2*1000000</f>
        <v>167223.36702728263</v>
      </c>
      <c r="H739" s="5">
        <f>'90.1 Data-SI'!H739/Convert!$B$2*1000000</f>
        <v>353327.25024332828</v>
      </c>
      <c r="I739" s="5">
        <f>'90.1 Data-SI'!I739/Convert!$B$2*1000000</f>
        <v>97691.506203604935</v>
      </c>
      <c r="J739" s="5">
        <f>'90.1 Data-SI'!J739/Convert!$B$2*1000000</f>
        <v>718142.04346897628</v>
      </c>
      <c r="K739" s="5">
        <f>'90.1 Data-SI'!K739/Convert!$B$2*1000000</f>
        <v>0</v>
      </c>
      <c r="L739" s="5">
        <f>'90.1 Data-SI'!L739/Convert!$B$2*1000000</f>
        <v>16482.538982057729</v>
      </c>
      <c r="M739" s="5">
        <f>'90.1 Data-SI'!M739/Convert!$B$2*1000000</f>
        <v>70745.066683196594</v>
      </c>
      <c r="N739" s="5">
        <f>'90.1 Data-SI'!N739/Convert!$B$2*1000000</f>
        <v>142.17256166237257</v>
      </c>
      <c r="O739" s="5">
        <f>'90.1 Data-SI'!O739/Convert!$B$2*1000000</f>
        <v>142.17256166237257</v>
      </c>
      <c r="P739" s="5">
        <f t="shared" si="56"/>
        <v>0</v>
      </c>
      <c r="Q739" s="5">
        <f>'90.1 Data-SI'!Q739/Convert!$B$2*1000000</f>
        <v>0</v>
      </c>
      <c r="R739" s="5">
        <f>'90.1 Data-SI'!R739/Convert!$B$2*1000000</f>
        <v>0</v>
      </c>
      <c r="S739" s="5">
        <f>'90.1 Data-SI'!S739/Convert!$B$2*1000000</f>
        <v>0</v>
      </c>
      <c r="T739" s="5">
        <f>'90.1 Data-SI'!T739/Convert!$B$2*1000000</f>
        <v>0</v>
      </c>
      <c r="U739" s="5">
        <f>'90.1 Data-SI'!U739/Convert!$B$2*1000000</f>
        <v>88156.466401448488</v>
      </c>
      <c r="V739" s="5">
        <f>'90.1 Data-SI'!V739/Convert!$B$2*1000000</f>
        <v>0</v>
      </c>
      <c r="W739" s="5">
        <f t="shared" si="57"/>
        <v>592755.32225354121</v>
      </c>
      <c r="X739" s="5">
        <f t="shared" si="58"/>
        <v>340095.72383795015</v>
      </c>
      <c r="Y739" s="5">
        <f t="shared" si="59"/>
        <v>932851.04609149136</v>
      </c>
      <c r="Z739" s="5">
        <f>'90.1 Data-SI'!Y739/Convert!$B$2*1000000</f>
        <v>1778521.877371616</v>
      </c>
      <c r="AA739" s="5">
        <f>'90.1 Data-SI'!Z739/Convert!$B$2*1000000</f>
        <v>428252.19023939862</v>
      </c>
      <c r="AB739" s="5">
        <f t="shared" si="55"/>
        <v>2206774.0676110145</v>
      </c>
    </row>
    <row r="740" spans="1:28" x14ac:dyDescent="0.25">
      <c r="A740" s="95">
        <v>2010</v>
      </c>
      <c r="B740" s="95" t="s">
        <v>54</v>
      </c>
      <c r="C740" s="52" t="s">
        <v>9</v>
      </c>
      <c r="D740" s="5">
        <f>'90.1 Data-SI'!D740*Convert!$B$1</f>
        <v>53627.846840473227</v>
      </c>
      <c r="E740" s="5">
        <f>'90.1 Data-SI'!E740/Convert!$B$2*1000000</f>
        <v>244773.76032871811</v>
      </c>
      <c r="F740" s="5">
        <f>'90.1 Data-SI'!F740/Convert!$B$2*1000000</f>
        <v>221040.4207018794</v>
      </c>
      <c r="G740" s="5">
        <f>'90.1 Data-SI'!G740/Convert!$B$2*1000000</f>
        <v>109463.39430924939</v>
      </c>
      <c r="H740" s="5">
        <f>'90.1 Data-SI'!H740/Convert!$B$2*1000000</f>
        <v>353801.15878220287</v>
      </c>
      <c r="I740" s="5">
        <f>'90.1 Data-SI'!I740/Convert!$B$2*1000000</f>
        <v>97568.289983497554</v>
      </c>
      <c r="J740" s="5">
        <f>'90.1 Data-SI'!J740/Convert!$B$2*1000000</f>
        <v>718142.04346897628</v>
      </c>
      <c r="K740" s="5">
        <f>'90.1 Data-SI'!K740/Convert!$B$2*1000000</f>
        <v>0</v>
      </c>
      <c r="L740" s="5">
        <f>'90.1 Data-SI'!L740/Convert!$B$2*1000000</f>
        <v>16482.538982057729</v>
      </c>
      <c r="M740" s="5">
        <f>'90.1 Data-SI'!M740/Convert!$B$2*1000000</f>
        <v>76422.490978914007</v>
      </c>
      <c r="N740" s="5">
        <f>'90.1 Data-SI'!N740/Convert!$B$2*1000000</f>
        <v>142.17256166237257</v>
      </c>
      <c r="O740" s="5">
        <f>'90.1 Data-SI'!O740/Convert!$B$2*1000000</f>
        <v>142.17256166237257</v>
      </c>
      <c r="P740" s="5">
        <f t="shared" si="56"/>
        <v>0</v>
      </c>
      <c r="Q740" s="5">
        <f>'90.1 Data-SI'!Q740/Convert!$B$2*1000000</f>
        <v>0</v>
      </c>
      <c r="R740" s="5">
        <f>'90.1 Data-SI'!R740/Convert!$B$2*1000000</f>
        <v>0</v>
      </c>
      <c r="S740" s="5">
        <f>'90.1 Data-SI'!S740/Convert!$B$2*1000000</f>
        <v>0</v>
      </c>
      <c r="T740" s="5">
        <f>'90.1 Data-SI'!T740/Convert!$B$2*1000000</f>
        <v>0</v>
      </c>
      <c r="U740" s="5">
        <f>'90.1 Data-SI'!U740/Convert!$B$2*1000000</f>
        <v>87350.821885361715</v>
      </c>
      <c r="V740" s="5">
        <f>'90.1 Data-SI'!V740/Convert!$B$2*1000000</f>
        <v>0</v>
      </c>
      <c r="W740" s="5">
        <f t="shared" si="57"/>
        <v>430659.64561688149</v>
      </c>
      <c r="X740" s="5">
        <f t="shared" si="58"/>
        <v>221040.4207018794</v>
      </c>
      <c r="Y740" s="5">
        <f t="shared" si="59"/>
        <v>651700.06631876086</v>
      </c>
      <c r="Z740" s="5">
        <f>'90.1 Data-SI'!Y740/Convert!$B$2*1000000</f>
        <v>1616786.3712245007</v>
      </c>
      <c r="AA740" s="5">
        <f>'90.1 Data-SI'!Z740/Convert!$B$2*1000000</f>
        <v>308391.24258724111</v>
      </c>
      <c r="AB740" s="5">
        <f t="shared" si="55"/>
        <v>1925177.6138117418</v>
      </c>
    </row>
    <row r="741" spans="1:28" x14ac:dyDescent="0.25">
      <c r="A741" s="95">
        <v>2010</v>
      </c>
      <c r="B741" s="95" t="s">
        <v>54</v>
      </c>
      <c r="C741" s="52" t="s">
        <v>12</v>
      </c>
      <c r="D741" s="5">
        <f>'90.1 Data-SI'!D741*Convert!$B$1</f>
        <v>53627.846840473227</v>
      </c>
      <c r="E741" s="5">
        <f>'90.1 Data-SI'!E741/Convert!$B$2*1000000</f>
        <v>380178.90805596177</v>
      </c>
      <c r="F741" s="5">
        <f>'90.1 Data-SI'!F741/Convert!$B$2*1000000</f>
        <v>436147.50649704906</v>
      </c>
      <c r="G741" s="5">
        <f>'90.1 Data-SI'!G741/Convert!$B$2*1000000</f>
        <v>129443.37830820146</v>
      </c>
      <c r="H741" s="5">
        <f>'90.1 Data-SI'!H741/Convert!$B$2*1000000</f>
        <v>353526.29182965565</v>
      </c>
      <c r="I741" s="5">
        <f>'90.1 Data-SI'!I741/Convert!$B$2*1000000</f>
        <v>97738.897057492402</v>
      </c>
      <c r="J741" s="5">
        <f>'90.1 Data-SI'!J741/Convert!$B$2*1000000</f>
        <v>718142.04346897628</v>
      </c>
      <c r="K741" s="5">
        <f>'90.1 Data-SI'!K741/Convert!$B$2*1000000</f>
        <v>0</v>
      </c>
      <c r="L741" s="5">
        <f>'90.1 Data-SI'!L741/Convert!$B$2*1000000</f>
        <v>16482.538982057729</v>
      </c>
      <c r="M741" s="5">
        <f>'90.1 Data-SI'!M741/Convert!$B$2*1000000</f>
        <v>73067.218523682022</v>
      </c>
      <c r="N741" s="5">
        <f>'90.1 Data-SI'!N741/Convert!$B$2*1000000</f>
        <v>142.17256166237257</v>
      </c>
      <c r="O741" s="5">
        <f>'90.1 Data-SI'!O741/Convert!$B$2*1000000</f>
        <v>142.17256166237257</v>
      </c>
      <c r="P741" s="5">
        <f t="shared" si="56"/>
        <v>0</v>
      </c>
      <c r="Q741" s="5">
        <f>'90.1 Data-SI'!Q741/Convert!$B$2*1000000</f>
        <v>0</v>
      </c>
      <c r="R741" s="5">
        <f>'90.1 Data-SI'!R741/Convert!$B$2*1000000</f>
        <v>0</v>
      </c>
      <c r="S741" s="5">
        <f>'90.1 Data-SI'!S741/Convert!$B$2*1000000</f>
        <v>0</v>
      </c>
      <c r="T741" s="5">
        <f>'90.1 Data-SI'!T741/Convert!$B$2*1000000</f>
        <v>0</v>
      </c>
      <c r="U741" s="5">
        <f>'90.1 Data-SI'!U741/Convert!$B$2*1000000</f>
        <v>92023.560078665017</v>
      </c>
      <c r="V741" s="5">
        <f>'90.1 Data-SI'!V741/Convert!$B$2*1000000</f>
        <v>0</v>
      </c>
      <c r="W741" s="5">
        <f t="shared" si="57"/>
        <v>582689.50488784525</v>
      </c>
      <c r="X741" s="5">
        <f t="shared" si="58"/>
        <v>436147.50649704906</v>
      </c>
      <c r="Y741" s="5">
        <f t="shared" si="59"/>
        <v>1018837.0113848944</v>
      </c>
      <c r="Z741" s="5">
        <f>'90.1 Data-SI'!Y741/Convert!$B$2*1000000</f>
        <v>1768711.970616912</v>
      </c>
      <c r="AA741" s="5">
        <f>'90.1 Data-SI'!Z741/Convert!$B$2*1000000</f>
        <v>528171.06657571415</v>
      </c>
      <c r="AB741" s="5">
        <f t="shared" si="55"/>
        <v>2296883.0371926259</v>
      </c>
    </row>
    <row r="742" spans="1:28" x14ac:dyDescent="0.25">
      <c r="A742" s="95">
        <v>2010</v>
      </c>
      <c r="B742" s="95" t="s">
        <v>54</v>
      </c>
      <c r="C742" s="52" t="s">
        <v>8</v>
      </c>
      <c r="D742" s="5">
        <f>'90.1 Data-SI'!D742*Convert!$B$1</f>
        <v>53627.846840473227</v>
      </c>
      <c r="E742" s="5">
        <f>'90.1 Data-SI'!E742/Convert!$B$2*1000000</f>
        <v>602176.62400636787</v>
      </c>
      <c r="F742" s="5">
        <f>'90.1 Data-SI'!F742/Convert!$B$2*1000000</f>
        <v>664732.55113781174</v>
      </c>
      <c r="G742" s="5">
        <f>'90.1 Data-SI'!G742/Convert!$B$2*1000000</f>
        <v>55561.0370976552</v>
      </c>
      <c r="H742" s="5">
        <f>'90.1 Data-SI'!H742/Convert!$B$2*1000000</f>
        <v>366786.25274736626</v>
      </c>
      <c r="I742" s="5">
        <f>'90.1 Data-SI'!I742/Convert!$B$2*1000000</f>
        <v>98430.803524249262</v>
      </c>
      <c r="J742" s="5">
        <f>'90.1 Data-SI'!J742/Convert!$B$2*1000000</f>
        <v>718142.04346897628</v>
      </c>
      <c r="K742" s="5">
        <f>'90.1 Data-SI'!K742/Convert!$B$2*1000000</f>
        <v>0</v>
      </c>
      <c r="L742" s="5">
        <f>'90.1 Data-SI'!L742/Convert!$B$2*1000000</f>
        <v>16501.495323612711</v>
      </c>
      <c r="M742" s="5">
        <f>'90.1 Data-SI'!M742/Convert!$B$2*1000000</f>
        <v>76232.927563364181</v>
      </c>
      <c r="N742" s="5">
        <f>'90.1 Data-SI'!N742/Convert!$B$2*1000000</f>
        <v>142.17256166237257</v>
      </c>
      <c r="O742" s="5">
        <f>'90.1 Data-SI'!O742/Convert!$B$2*1000000</f>
        <v>142.17256166237257</v>
      </c>
      <c r="P742" s="5">
        <f t="shared" si="56"/>
        <v>0</v>
      </c>
      <c r="Q742" s="5">
        <f>'90.1 Data-SI'!Q742/Convert!$B$2*1000000</f>
        <v>0</v>
      </c>
      <c r="R742" s="5">
        <f>'90.1 Data-SI'!R742/Convert!$B$2*1000000</f>
        <v>0</v>
      </c>
      <c r="S742" s="5">
        <f>'90.1 Data-SI'!S742/Convert!$B$2*1000000</f>
        <v>0</v>
      </c>
      <c r="T742" s="5">
        <f>'90.1 Data-SI'!T742/Convert!$B$2*1000000</f>
        <v>0</v>
      </c>
      <c r="U742" s="5">
        <f>'90.1 Data-SI'!U742/Convert!$B$2*1000000</f>
        <v>97255.510347840333</v>
      </c>
      <c r="V742" s="5">
        <f>'90.1 Data-SI'!V742/Convert!$B$2*1000000</f>
        <v>0</v>
      </c>
      <c r="W742" s="5">
        <f t="shared" si="57"/>
        <v>733970.58866738726</v>
      </c>
      <c r="X742" s="5">
        <f t="shared" si="58"/>
        <v>664732.55113781174</v>
      </c>
      <c r="Y742" s="5">
        <f t="shared" si="59"/>
        <v>1398703.1398051991</v>
      </c>
      <c r="Z742" s="5">
        <f>'90.1 Data-SI'!Y742/Convert!$B$2*1000000</f>
        <v>1933973.3562932541</v>
      </c>
      <c r="AA742" s="5">
        <f>'90.1 Data-SI'!Z742/Convert!$B$2*1000000</f>
        <v>761988.06148565211</v>
      </c>
      <c r="AB742" s="5">
        <f t="shared" si="55"/>
        <v>2695961.4177789064</v>
      </c>
    </row>
    <row r="743" spans="1:28" x14ac:dyDescent="0.25">
      <c r="A743" s="95">
        <v>2013</v>
      </c>
      <c r="B743" s="95" t="s">
        <v>54</v>
      </c>
      <c r="C743" s="52" t="s">
        <v>10</v>
      </c>
      <c r="D743" s="5">
        <f>'90.1 Data-SI'!D743*Convert!$B$1</f>
        <v>53627.846840473227</v>
      </c>
      <c r="E743" s="5">
        <f>'90.1 Data-SI'!E743/Convert!$B$2*1000000</f>
        <v>0</v>
      </c>
      <c r="F743" s="5">
        <f>'90.1 Data-SI'!F743/Convert!$B$2*1000000</f>
        <v>0</v>
      </c>
      <c r="G743" s="5">
        <f>'90.1 Data-SI'!G743/Convert!$B$2*1000000</f>
        <v>932263.39950328693</v>
      </c>
      <c r="H743" s="5">
        <f>'90.1 Data-SI'!H743/Convert!$B$2*1000000</f>
        <v>309054.71454166551</v>
      </c>
      <c r="I743" s="5">
        <f>'90.1 Data-SI'!I743/Convert!$B$2*1000000</f>
        <v>97729.418886714906</v>
      </c>
      <c r="J743" s="5">
        <f>'90.1 Data-SI'!J743/Convert!$B$2*1000000</f>
        <v>710929.1555073054</v>
      </c>
      <c r="K743" s="5">
        <f>'90.1 Data-SI'!K743/Convert!$B$2*1000000</f>
        <v>0</v>
      </c>
      <c r="L743" s="5">
        <f>'90.1 Data-SI'!L743/Convert!$B$2*1000000</f>
        <v>16160.281175623015</v>
      </c>
      <c r="M743" s="5">
        <f>'90.1 Data-SI'!M743/Convert!$B$2*1000000</f>
        <v>115491.51092373398</v>
      </c>
      <c r="N743" s="5">
        <f>'90.1 Data-SI'!N743/Convert!$B$2*1000000</f>
        <v>142.17256166237257</v>
      </c>
      <c r="O743" s="5">
        <f>'90.1 Data-SI'!O743/Convert!$B$2*1000000</f>
        <v>142.17256166237257</v>
      </c>
      <c r="P743" s="5">
        <f t="shared" si="56"/>
        <v>0</v>
      </c>
      <c r="Q743" s="5">
        <f>'90.1 Data-SI'!Q743/Convert!$B$2*1000000</f>
        <v>0</v>
      </c>
      <c r="R743" s="5">
        <f>'90.1 Data-SI'!R743/Convert!$B$2*1000000</f>
        <v>0</v>
      </c>
      <c r="S743" s="5">
        <f>'90.1 Data-SI'!S743/Convert!$B$2*1000000</f>
        <v>0</v>
      </c>
      <c r="T743" s="5">
        <f>'90.1 Data-SI'!T743/Convert!$B$2*1000000</f>
        <v>0</v>
      </c>
      <c r="U743" s="5">
        <f>'90.1 Data-SI'!U743/Convert!$B$2*1000000</f>
        <v>63645.91677085546</v>
      </c>
      <c r="V743" s="5">
        <f>'90.1 Data-SI'!V743/Convert!$B$2*1000000</f>
        <v>0</v>
      </c>
      <c r="W743" s="5">
        <f t="shared" si="57"/>
        <v>1047754.9104270209</v>
      </c>
      <c r="X743" s="5">
        <f t="shared" si="58"/>
        <v>0</v>
      </c>
      <c r="Y743" s="5">
        <f t="shared" si="59"/>
        <v>1047754.9104270209</v>
      </c>
      <c r="Z743" s="5">
        <f>'90.1 Data-SI'!Y743/Convert!$B$2*1000000</f>
        <v>2181761.1749292146</v>
      </c>
      <c r="AA743" s="5">
        <f>'90.1 Data-SI'!Z743/Convert!$B$2*1000000</f>
        <v>63645.91677085546</v>
      </c>
      <c r="AB743" s="5">
        <f t="shared" si="55"/>
        <v>2245407.0917000701</v>
      </c>
    </row>
    <row r="744" spans="1:28" x14ac:dyDescent="0.25">
      <c r="A744" s="95">
        <v>2013</v>
      </c>
      <c r="B744" s="95" t="s">
        <v>54</v>
      </c>
      <c r="C744" s="52" t="s">
        <v>6</v>
      </c>
      <c r="D744" s="5">
        <f>'90.1 Data-SI'!D744*Convert!$B$1</f>
        <v>53627.846840473227</v>
      </c>
      <c r="E744" s="5">
        <f>'90.1 Data-SI'!E744/Convert!$B$2*1000000</f>
        <v>483.38670965206677</v>
      </c>
      <c r="F744" s="5">
        <f>'90.1 Data-SI'!F744/Convert!$B$2*1000000</f>
        <v>0</v>
      </c>
      <c r="G744" s="5">
        <f>'90.1 Data-SI'!G744/Convert!$B$2*1000000</f>
        <v>866664.97955226817</v>
      </c>
      <c r="H744" s="5">
        <f>'90.1 Data-SI'!H744/Convert!$B$2*1000000</f>
        <v>309613.92661753751</v>
      </c>
      <c r="I744" s="5">
        <f>'90.1 Data-SI'!I744/Convert!$B$2*1000000</f>
        <v>97700.984374382431</v>
      </c>
      <c r="J744" s="5">
        <f>'90.1 Data-SI'!J744/Convert!$B$2*1000000</f>
        <v>710929.1555073054</v>
      </c>
      <c r="K744" s="5">
        <f>'90.1 Data-SI'!K744/Convert!$B$2*1000000</f>
        <v>0</v>
      </c>
      <c r="L744" s="5">
        <f>'90.1 Data-SI'!L744/Convert!$B$2*1000000</f>
        <v>16160.281175623015</v>
      </c>
      <c r="M744" s="5">
        <f>'90.1 Data-SI'!M744/Convert!$B$2*1000000</f>
        <v>103141.45440066255</v>
      </c>
      <c r="N744" s="5">
        <f>'90.1 Data-SI'!N744/Convert!$B$2*1000000</f>
        <v>142.17256166237257</v>
      </c>
      <c r="O744" s="5">
        <f>'90.1 Data-SI'!O744/Convert!$B$2*1000000</f>
        <v>142.17256166237257</v>
      </c>
      <c r="P744" s="5">
        <f t="shared" si="56"/>
        <v>0</v>
      </c>
      <c r="Q744" s="5">
        <f>'90.1 Data-SI'!Q744/Convert!$B$2*1000000</f>
        <v>0</v>
      </c>
      <c r="R744" s="5">
        <f>'90.1 Data-SI'!R744/Convert!$B$2*1000000</f>
        <v>0</v>
      </c>
      <c r="S744" s="5">
        <f>'90.1 Data-SI'!S744/Convert!$B$2*1000000</f>
        <v>0</v>
      </c>
      <c r="T744" s="5">
        <f>'90.1 Data-SI'!T744/Convert!$B$2*1000000</f>
        <v>0</v>
      </c>
      <c r="U744" s="5">
        <f>'90.1 Data-SI'!U744/Convert!$B$2*1000000</f>
        <v>64072.434455842573</v>
      </c>
      <c r="V744" s="5">
        <f>'90.1 Data-SI'!V744/Convert!$B$2*1000000</f>
        <v>0</v>
      </c>
      <c r="W744" s="5">
        <f t="shared" si="57"/>
        <v>970289.82066258276</v>
      </c>
      <c r="X744" s="5">
        <f t="shared" si="58"/>
        <v>0</v>
      </c>
      <c r="Y744" s="5">
        <f t="shared" si="59"/>
        <v>970289.82066258276</v>
      </c>
      <c r="Z744" s="5">
        <f>'90.1 Data-SI'!Y744/Convert!$B$2*1000000</f>
        <v>2104845.8190698712</v>
      </c>
      <c r="AA744" s="5">
        <f>'90.1 Data-SI'!Z744/Convert!$B$2*1000000</f>
        <v>64072.434455842573</v>
      </c>
      <c r="AB744" s="5">
        <f t="shared" si="55"/>
        <v>2168918.2535257139</v>
      </c>
    </row>
    <row r="745" spans="1:28" x14ac:dyDescent="0.25">
      <c r="A745" s="95">
        <v>2013</v>
      </c>
      <c r="B745" s="95" t="s">
        <v>54</v>
      </c>
      <c r="C745" s="52" t="s">
        <v>11</v>
      </c>
      <c r="D745" s="5">
        <f>'90.1 Data-SI'!D745*Convert!$B$1</f>
        <v>53627.846840473227</v>
      </c>
      <c r="E745" s="5">
        <f>'90.1 Data-SI'!E745/Convert!$B$2*1000000</f>
        <v>18.956341554983009</v>
      </c>
      <c r="F745" s="5">
        <f>'90.1 Data-SI'!F745/Convert!$B$2*1000000</f>
        <v>0</v>
      </c>
      <c r="G745" s="5">
        <f>'90.1 Data-SI'!G745/Convert!$B$2*1000000</f>
        <v>626061.61436564638</v>
      </c>
      <c r="H745" s="5">
        <f>'90.1 Data-SI'!H745/Convert!$B$2*1000000</f>
        <v>310429.04930440173</v>
      </c>
      <c r="I745" s="5">
        <f>'90.1 Data-SI'!I745/Convert!$B$2*1000000</f>
        <v>97719.94071593741</v>
      </c>
      <c r="J745" s="5">
        <f>'90.1 Data-SI'!J745/Convert!$B$2*1000000</f>
        <v>710929.1555073054</v>
      </c>
      <c r="K745" s="5">
        <f>'90.1 Data-SI'!K745/Convert!$B$2*1000000</f>
        <v>0</v>
      </c>
      <c r="L745" s="5">
        <f>'90.1 Data-SI'!L745/Convert!$B$2*1000000</f>
        <v>16169.759346400504</v>
      </c>
      <c r="M745" s="5">
        <f>'90.1 Data-SI'!M745/Convert!$B$2*1000000</f>
        <v>97464.030104945137</v>
      </c>
      <c r="N745" s="5">
        <f>'90.1 Data-SI'!N745/Convert!$B$2*1000000</f>
        <v>142.17256166237257</v>
      </c>
      <c r="O745" s="5">
        <f>'90.1 Data-SI'!O745/Convert!$B$2*1000000</f>
        <v>142.17256166237257</v>
      </c>
      <c r="P745" s="5">
        <f t="shared" si="56"/>
        <v>0</v>
      </c>
      <c r="Q745" s="5">
        <f>'90.1 Data-SI'!Q745/Convert!$B$2*1000000</f>
        <v>0</v>
      </c>
      <c r="R745" s="5">
        <f>'90.1 Data-SI'!R745/Convert!$B$2*1000000</f>
        <v>0</v>
      </c>
      <c r="S745" s="5">
        <f>'90.1 Data-SI'!S745/Convert!$B$2*1000000</f>
        <v>15942.283247740712</v>
      </c>
      <c r="T745" s="5">
        <f>'90.1 Data-SI'!T745/Convert!$B$2*1000000</f>
        <v>0</v>
      </c>
      <c r="U745" s="5">
        <f>'90.1 Data-SI'!U745/Convert!$B$2*1000000</f>
        <v>66441.977150215447</v>
      </c>
      <c r="V745" s="5">
        <f>'90.1 Data-SI'!V745/Convert!$B$2*1000000</f>
        <v>0</v>
      </c>
      <c r="W745" s="5">
        <f t="shared" si="57"/>
        <v>739486.88405988726</v>
      </c>
      <c r="X745" s="5">
        <f t="shared" si="58"/>
        <v>0</v>
      </c>
      <c r="Y745" s="5">
        <f t="shared" si="59"/>
        <v>739486.88405988726</v>
      </c>
      <c r="Z745" s="5">
        <f>'90.1 Data-SI'!Y745/Convert!$B$2*1000000</f>
        <v>1874858.0051540395</v>
      </c>
      <c r="AA745" s="5">
        <f>'90.1 Data-SI'!Z745/Convert!$B$2*1000000</f>
        <v>66441.977150215447</v>
      </c>
      <c r="AB745" s="5">
        <f t="shared" si="55"/>
        <v>1941299.982304255</v>
      </c>
    </row>
    <row r="746" spans="1:28" x14ac:dyDescent="0.25">
      <c r="A746" s="95">
        <v>2013</v>
      </c>
      <c r="B746" s="95" t="s">
        <v>54</v>
      </c>
      <c r="C746" s="52" t="s">
        <v>13</v>
      </c>
      <c r="D746" s="5">
        <f>'90.1 Data-SI'!D746*Convert!$B$1</f>
        <v>53627.846840473227</v>
      </c>
      <c r="E746" s="5">
        <f>'90.1 Data-SI'!E746/Convert!$B$2*1000000</f>
        <v>4217.7859959837197</v>
      </c>
      <c r="F746" s="5">
        <f>'90.1 Data-SI'!F746/Convert!$B$2*1000000</f>
        <v>1743.983423058437</v>
      </c>
      <c r="G746" s="5">
        <f>'90.1 Data-SI'!G746/Convert!$B$2*1000000</f>
        <v>702417.75814911805</v>
      </c>
      <c r="H746" s="5">
        <f>'90.1 Data-SI'!H746/Convert!$B$2*1000000</f>
        <v>310580.70003684162</v>
      </c>
      <c r="I746" s="5">
        <f>'90.1 Data-SI'!I746/Convert!$B$2*1000000</f>
        <v>97568.289983497554</v>
      </c>
      <c r="J746" s="5">
        <f>'90.1 Data-SI'!J746/Convert!$B$2*1000000</f>
        <v>710929.1555073054</v>
      </c>
      <c r="K746" s="5">
        <f>'90.1 Data-SI'!K746/Convert!$B$2*1000000</f>
        <v>0</v>
      </c>
      <c r="L746" s="5">
        <f>'90.1 Data-SI'!L746/Convert!$B$2*1000000</f>
        <v>16169.759346400504</v>
      </c>
      <c r="M746" s="5">
        <f>'90.1 Data-SI'!M746/Convert!$B$2*1000000</f>
        <v>96298.215099313689</v>
      </c>
      <c r="N746" s="5">
        <f>'90.1 Data-SI'!N746/Convert!$B$2*1000000</f>
        <v>142.17256166237257</v>
      </c>
      <c r="O746" s="5">
        <f>'90.1 Data-SI'!O746/Convert!$B$2*1000000</f>
        <v>142.17256166237257</v>
      </c>
      <c r="P746" s="5">
        <f t="shared" si="56"/>
        <v>0</v>
      </c>
      <c r="Q746" s="5">
        <f>'90.1 Data-SI'!Q746/Convert!$B$2*1000000</f>
        <v>0</v>
      </c>
      <c r="R746" s="5">
        <f>'90.1 Data-SI'!R746/Convert!$B$2*1000000</f>
        <v>0</v>
      </c>
      <c r="S746" s="5">
        <f>'90.1 Data-SI'!S746/Convert!$B$2*1000000</f>
        <v>0</v>
      </c>
      <c r="T746" s="5">
        <f>'90.1 Data-SI'!T746/Convert!$B$2*1000000</f>
        <v>0</v>
      </c>
      <c r="U746" s="5">
        <f>'90.1 Data-SI'!U746/Convert!$B$2*1000000</f>
        <v>66688.409590430223</v>
      </c>
      <c r="V746" s="5">
        <f>'90.1 Data-SI'!V746/Convert!$B$2*1000000</f>
        <v>0</v>
      </c>
      <c r="W746" s="5">
        <f t="shared" si="57"/>
        <v>802933.75924441544</v>
      </c>
      <c r="X746" s="5">
        <f t="shared" si="58"/>
        <v>1743.983423058437</v>
      </c>
      <c r="Y746" s="5">
        <f t="shared" si="59"/>
        <v>804677.74266747385</v>
      </c>
      <c r="Z746" s="5">
        <f>'90.1 Data-SI'!Y746/Convert!$B$2*1000000</f>
        <v>1938323.8366801227</v>
      </c>
      <c r="AA746" s="5">
        <f>'90.1 Data-SI'!Z746/Convert!$B$2*1000000</f>
        <v>68422.914842711165</v>
      </c>
      <c r="AB746" s="5">
        <f t="shared" si="55"/>
        <v>2006746.7515228337</v>
      </c>
    </row>
    <row r="747" spans="1:28" x14ac:dyDescent="0.25">
      <c r="A747" s="95">
        <v>2013</v>
      </c>
      <c r="B747" s="95" t="s">
        <v>54</v>
      </c>
      <c r="C747" s="52" t="s">
        <v>19</v>
      </c>
      <c r="D747" s="5">
        <f>'90.1 Data-SI'!D747*Convert!$B$1</f>
        <v>53627.846840473227</v>
      </c>
      <c r="E747" s="5">
        <f>'90.1 Data-SI'!E747/Convert!$B$2*1000000</f>
        <v>12037.276887414211</v>
      </c>
      <c r="F747" s="5">
        <f>'90.1 Data-SI'!F747/Convert!$B$2*1000000</f>
        <v>862.51354075172696</v>
      </c>
      <c r="G747" s="5">
        <f>'90.1 Data-SI'!G747/Convert!$B$2*1000000</f>
        <v>522427.29508455429</v>
      </c>
      <c r="H747" s="5">
        <f>'90.1 Data-SI'!H747/Convert!$B$2*1000000</f>
        <v>310429.04930440173</v>
      </c>
      <c r="I747" s="5">
        <f>'90.1 Data-SI'!I747/Convert!$B$2*1000000</f>
        <v>97530.377300387598</v>
      </c>
      <c r="J747" s="5">
        <f>'90.1 Data-SI'!J747/Convert!$B$2*1000000</f>
        <v>710929.1555073054</v>
      </c>
      <c r="K747" s="5">
        <f>'90.1 Data-SI'!K747/Convert!$B$2*1000000</f>
        <v>0</v>
      </c>
      <c r="L747" s="5">
        <f>'90.1 Data-SI'!L747/Convert!$B$2*1000000</f>
        <v>16169.759346400504</v>
      </c>
      <c r="M747" s="5">
        <f>'90.1 Data-SI'!M747/Convert!$B$2*1000000</f>
        <v>80346.453680795486</v>
      </c>
      <c r="N747" s="5">
        <f>'90.1 Data-SI'!N747/Convert!$B$2*1000000</f>
        <v>142.17256166237257</v>
      </c>
      <c r="O747" s="5">
        <f>'90.1 Data-SI'!O747/Convert!$B$2*1000000</f>
        <v>142.17256166237257</v>
      </c>
      <c r="P747" s="5">
        <f t="shared" si="56"/>
        <v>0</v>
      </c>
      <c r="Q747" s="5">
        <f>'90.1 Data-SI'!Q747/Convert!$B$2*1000000</f>
        <v>0</v>
      </c>
      <c r="R747" s="5">
        <f>'90.1 Data-SI'!R747/Convert!$B$2*1000000</f>
        <v>0</v>
      </c>
      <c r="S747" s="5">
        <f>'90.1 Data-SI'!S747/Convert!$B$2*1000000</f>
        <v>10511.291392238079</v>
      </c>
      <c r="T747" s="5">
        <f>'90.1 Data-SI'!T747/Convert!$B$2*1000000</f>
        <v>0</v>
      </c>
      <c r="U747" s="5">
        <f>'90.1 Data-SI'!U747/Convert!$B$2*1000000</f>
        <v>69759.336922337476</v>
      </c>
      <c r="V747" s="5">
        <f>'90.1 Data-SI'!V747/Convert!$B$2*1000000</f>
        <v>0</v>
      </c>
      <c r="W747" s="5">
        <f t="shared" si="57"/>
        <v>625322.31704500213</v>
      </c>
      <c r="X747" s="5">
        <f t="shared" si="58"/>
        <v>862.51354075172696</v>
      </c>
      <c r="Y747" s="5">
        <f t="shared" si="59"/>
        <v>626184.83058575389</v>
      </c>
      <c r="Z747" s="5">
        <f>'90.1 Data-SI'!Y747/Convert!$B$2*1000000</f>
        <v>1760503.8747236046</v>
      </c>
      <c r="AA747" s="5">
        <f>'90.1 Data-SI'!Z747/Convert!$B$2*1000000</f>
        <v>70621.850463089213</v>
      </c>
      <c r="AB747" s="5">
        <f t="shared" si="55"/>
        <v>1831125.7251866939</v>
      </c>
    </row>
    <row r="748" spans="1:28" x14ac:dyDescent="0.25">
      <c r="A748" s="95">
        <v>2013</v>
      </c>
      <c r="B748" s="95" t="s">
        <v>54</v>
      </c>
      <c r="C748" s="52" t="s">
        <v>20</v>
      </c>
      <c r="D748" s="5">
        <f>'90.1 Data-SI'!D748*Convert!$B$1</f>
        <v>53627.846840473227</v>
      </c>
      <c r="E748" s="5">
        <f>'90.1 Data-SI'!E748/Convert!$B$2*1000000</f>
        <v>7392.9732064433738</v>
      </c>
      <c r="F748" s="5">
        <f>'90.1 Data-SI'!F748/Convert!$B$2*1000000</f>
        <v>5032.9086828479894</v>
      </c>
      <c r="G748" s="5">
        <f>'90.1 Data-SI'!G748/Convert!$B$2*1000000</f>
        <v>428707.14243671828</v>
      </c>
      <c r="H748" s="5">
        <f>'90.1 Data-SI'!H748/Convert!$B$2*1000000</f>
        <v>310902.95784327632</v>
      </c>
      <c r="I748" s="5">
        <f>'90.1 Data-SI'!I748/Convert!$B$2*1000000</f>
        <v>97615.680837385007</v>
      </c>
      <c r="J748" s="5">
        <f>'90.1 Data-SI'!J748/Convert!$B$2*1000000</f>
        <v>710929.1555073054</v>
      </c>
      <c r="K748" s="5">
        <f>'90.1 Data-SI'!K748/Convert!$B$2*1000000</f>
        <v>0</v>
      </c>
      <c r="L748" s="5">
        <f>'90.1 Data-SI'!L748/Convert!$B$2*1000000</f>
        <v>16169.759346400504</v>
      </c>
      <c r="M748" s="5">
        <f>'90.1 Data-SI'!M748/Convert!$B$2*1000000</f>
        <v>93369.46032906881</v>
      </c>
      <c r="N748" s="5">
        <f>'90.1 Data-SI'!N748/Convert!$B$2*1000000</f>
        <v>142.17256166237257</v>
      </c>
      <c r="O748" s="5">
        <f>'90.1 Data-SI'!O748/Convert!$B$2*1000000</f>
        <v>142.17256166237257</v>
      </c>
      <c r="P748" s="5">
        <f t="shared" si="56"/>
        <v>0</v>
      </c>
      <c r="Q748" s="5">
        <f>'90.1 Data-SI'!Q748/Convert!$B$2*1000000</f>
        <v>0</v>
      </c>
      <c r="R748" s="5">
        <f>'90.1 Data-SI'!R748/Convert!$B$2*1000000</f>
        <v>0</v>
      </c>
      <c r="S748" s="5">
        <f>'90.1 Data-SI'!S748/Convert!$B$2*1000000</f>
        <v>0</v>
      </c>
      <c r="T748" s="5">
        <f>'90.1 Data-SI'!T748/Convert!$B$2*1000000</f>
        <v>0</v>
      </c>
      <c r="U748" s="5">
        <f>'90.1 Data-SI'!U748/Convert!$B$2*1000000</f>
        <v>69986.813020997273</v>
      </c>
      <c r="V748" s="5">
        <f>'90.1 Data-SI'!V748/Convert!$B$2*1000000</f>
        <v>0</v>
      </c>
      <c r="W748" s="5">
        <f t="shared" si="57"/>
        <v>529469.57597223041</v>
      </c>
      <c r="X748" s="5">
        <f t="shared" si="58"/>
        <v>5032.9086828479894</v>
      </c>
      <c r="Y748" s="5">
        <f t="shared" si="59"/>
        <v>534502.48465507838</v>
      </c>
      <c r="Z748" s="5">
        <f>'90.1 Data-SI'!Y748/Convert!$B$2*1000000</f>
        <v>1665210.3457267052</v>
      </c>
      <c r="AA748" s="5">
        <f>'90.1 Data-SI'!Z748/Convert!$B$2*1000000</f>
        <v>75019.721703845265</v>
      </c>
      <c r="AB748" s="5">
        <f t="shared" si="55"/>
        <v>1740230.0674305505</v>
      </c>
    </row>
    <row r="749" spans="1:28" x14ac:dyDescent="0.25">
      <c r="A749" s="95">
        <v>2013</v>
      </c>
      <c r="B749" s="95" t="s">
        <v>54</v>
      </c>
      <c r="C749" s="52" t="s">
        <v>3</v>
      </c>
      <c r="D749" s="5">
        <f>'90.1 Data-SI'!D749*Convert!$B$1</f>
        <v>53627.846840473227</v>
      </c>
      <c r="E749" s="5">
        <f>'90.1 Data-SI'!E749/Convert!$B$2*1000000</f>
        <v>88630.374940323061</v>
      </c>
      <c r="F749" s="5">
        <f>'90.1 Data-SI'!F749/Convert!$B$2*1000000</f>
        <v>29562.414654996002</v>
      </c>
      <c r="G749" s="5">
        <f>'90.1 Data-SI'!G749/Convert!$B$2*1000000</f>
        <v>315433.52347491728</v>
      </c>
      <c r="H749" s="5">
        <f>'90.1 Data-SI'!H749/Convert!$B$2*1000000</f>
        <v>312163.55455668271</v>
      </c>
      <c r="I749" s="5">
        <f>'90.1 Data-SI'!I749/Convert!$B$2*1000000</f>
        <v>97587.246325052532</v>
      </c>
      <c r="J749" s="5">
        <f>'90.1 Data-SI'!J749/Convert!$B$2*1000000</f>
        <v>710929.1555073054</v>
      </c>
      <c r="K749" s="5">
        <f>'90.1 Data-SI'!K749/Convert!$B$2*1000000</f>
        <v>0</v>
      </c>
      <c r="L749" s="5">
        <f>'90.1 Data-SI'!L749/Convert!$B$2*1000000</f>
        <v>16169.759346400504</v>
      </c>
      <c r="M749" s="5">
        <f>'90.1 Data-SI'!M749/Convert!$B$2*1000000</f>
        <v>67825.790083729211</v>
      </c>
      <c r="N749" s="5">
        <f>'90.1 Data-SI'!N749/Convert!$B$2*1000000</f>
        <v>142.17256166237257</v>
      </c>
      <c r="O749" s="5">
        <f>'90.1 Data-SI'!O749/Convert!$B$2*1000000</f>
        <v>142.17256166237257</v>
      </c>
      <c r="P749" s="5">
        <f t="shared" si="56"/>
        <v>0</v>
      </c>
      <c r="Q749" s="5">
        <f>'90.1 Data-SI'!Q749/Convert!$B$2*1000000</f>
        <v>0</v>
      </c>
      <c r="R749" s="5">
        <f>'90.1 Data-SI'!R749/Convert!$B$2*1000000</f>
        <v>0</v>
      </c>
      <c r="S749" s="5">
        <f>'90.1 Data-SI'!S749/Convert!$B$2*1000000</f>
        <v>0</v>
      </c>
      <c r="T749" s="5">
        <f>'90.1 Data-SI'!T749/Convert!$B$2*1000000</f>
        <v>0</v>
      </c>
      <c r="U749" s="5">
        <f>'90.1 Data-SI'!U749/Convert!$B$2*1000000</f>
        <v>75749.540853712111</v>
      </c>
      <c r="V749" s="5">
        <f>'90.1 Data-SI'!V749/Convert!$B$2*1000000</f>
        <v>0</v>
      </c>
      <c r="W749" s="5">
        <f t="shared" si="57"/>
        <v>471889.68849896954</v>
      </c>
      <c r="X749" s="5">
        <f t="shared" si="58"/>
        <v>29562.414654996002</v>
      </c>
      <c r="Y749" s="5">
        <f t="shared" si="59"/>
        <v>501452.10315396555</v>
      </c>
      <c r="Z749" s="5">
        <f>'90.1 Data-SI'!Y749/Convert!$B$2*1000000</f>
        <v>1608872.0986252956</v>
      </c>
      <c r="AA749" s="5">
        <f>'90.1 Data-SI'!Z749/Convert!$B$2*1000000</f>
        <v>105321.43367948561</v>
      </c>
      <c r="AB749" s="5">
        <f t="shared" si="55"/>
        <v>1714193.5323047813</v>
      </c>
    </row>
    <row r="750" spans="1:28" x14ac:dyDescent="0.25">
      <c r="A750" s="95">
        <v>2013</v>
      </c>
      <c r="B750" s="95" t="s">
        <v>54</v>
      </c>
      <c r="C750" s="52" t="s">
        <v>7</v>
      </c>
      <c r="D750" s="5">
        <f>'90.1 Data-SI'!D750*Convert!$B$1</f>
        <v>53627.846840473227</v>
      </c>
      <c r="E750" s="5">
        <f>'90.1 Data-SI'!E750/Convert!$B$2*1000000</f>
        <v>17932.699111013928</v>
      </c>
      <c r="F750" s="5">
        <f>'90.1 Data-SI'!F750/Convert!$B$2*1000000</f>
        <v>24197.76999493581</v>
      </c>
      <c r="G750" s="5">
        <f>'90.1 Data-SI'!G750/Convert!$B$2*1000000</f>
        <v>298865.68095586216</v>
      </c>
      <c r="H750" s="5">
        <f>'90.1 Data-SI'!H750/Convert!$B$2*1000000</f>
        <v>310855.56698938896</v>
      </c>
      <c r="I750" s="5">
        <f>'90.1 Data-SI'!I750/Convert!$B$2*1000000</f>
        <v>97587.246325052532</v>
      </c>
      <c r="J750" s="5">
        <f>'90.1 Data-SI'!J750/Convert!$B$2*1000000</f>
        <v>710929.1555073054</v>
      </c>
      <c r="K750" s="5">
        <f>'90.1 Data-SI'!K750/Convert!$B$2*1000000</f>
        <v>0</v>
      </c>
      <c r="L750" s="5">
        <f>'90.1 Data-SI'!L750/Convert!$B$2*1000000</f>
        <v>16169.759346400504</v>
      </c>
      <c r="M750" s="5">
        <f>'90.1 Data-SI'!M750/Convert!$B$2*1000000</f>
        <v>84365.198090451886</v>
      </c>
      <c r="N750" s="5">
        <f>'90.1 Data-SI'!N750/Convert!$B$2*1000000</f>
        <v>142.17256166237257</v>
      </c>
      <c r="O750" s="5">
        <f>'90.1 Data-SI'!O750/Convert!$B$2*1000000</f>
        <v>142.17256166237257</v>
      </c>
      <c r="P750" s="5">
        <f t="shared" si="56"/>
        <v>0</v>
      </c>
      <c r="Q750" s="5">
        <f>'90.1 Data-SI'!Q750/Convert!$B$2*1000000</f>
        <v>0</v>
      </c>
      <c r="R750" s="5">
        <f>'90.1 Data-SI'!R750/Convert!$B$2*1000000</f>
        <v>0</v>
      </c>
      <c r="S750" s="5">
        <f>'90.1 Data-SI'!S750/Convert!$B$2*1000000</f>
        <v>0</v>
      </c>
      <c r="T750" s="5">
        <f>'90.1 Data-SI'!T750/Convert!$B$2*1000000</f>
        <v>0</v>
      </c>
      <c r="U750" s="5">
        <f>'90.1 Data-SI'!U750/Convert!$B$2*1000000</f>
        <v>74185.642675426003</v>
      </c>
      <c r="V750" s="5">
        <f>'90.1 Data-SI'!V750/Convert!$B$2*1000000</f>
        <v>0</v>
      </c>
      <c r="W750" s="5">
        <f t="shared" si="57"/>
        <v>401163.57815732795</v>
      </c>
      <c r="X750" s="5">
        <f t="shared" si="58"/>
        <v>24197.76999493581</v>
      </c>
      <c r="Y750" s="5">
        <f t="shared" si="59"/>
        <v>425361.34815226379</v>
      </c>
      <c r="Z750" s="5">
        <f>'90.1 Data-SI'!Y750/Convert!$B$2*1000000</f>
        <v>1536838.0007163601</v>
      </c>
      <c r="AA750" s="5">
        <f>'90.1 Data-SI'!Z750/Convert!$B$2*1000000</f>
        <v>98383.412670361809</v>
      </c>
      <c r="AB750" s="5">
        <f t="shared" si="55"/>
        <v>1635221.4133867219</v>
      </c>
    </row>
    <row r="751" spans="1:28" x14ac:dyDescent="0.25">
      <c r="A751" s="95">
        <v>2013</v>
      </c>
      <c r="B751" s="95" t="s">
        <v>54</v>
      </c>
      <c r="C751" s="52" t="s">
        <v>17</v>
      </c>
      <c r="D751" s="5">
        <f>'90.1 Data-SI'!D751*Convert!$B$1</f>
        <v>53627.846840473227</v>
      </c>
      <c r="E751" s="5">
        <f>'90.1 Data-SI'!E751/Convert!$B$2*1000000</f>
        <v>4672.7381933033121</v>
      </c>
      <c r="F751" s="5">
        <f>'90.1 Data-SI'!F751/Convert!$B$2*1000000</f>
        <v>2881.3639163574176</v>
      </c>
      <c r="G751" s="5">
        <f>'90.1 Data-SI'!G751/Convert!$B$2*1000000</f>
        <v>195999.09350774682</v>
      </c>
      <c r="H751" s="5">
        <f>'90.1 Data-SI'!H751/Convert!$B$2*1000000</f>
        <v>311301.041015931</v>
      </c>
      <c r="I751" s="5">
        <f>'90.1 Data-SI'!I751/Convert!$B$2*1000000</f>
        <v>97757.853399047381</v>
      </c>
      <c r="J751" s="5">
        <f>'90.1 Data-SI'!J751/Convert!$B$2*1000000</f>
        <v>710929.1555073054</v>
      </c>
      <c r="K751" s="5">
        <f>'90.1 Data-SI'!K751/Convert!$B$2*1000000</f>
        <v>0</v>
      </c>
      <c r="L751" s="5">
        <f>'90.1 Data-SI'!L751/Convert!$B$2*1000000</f>
        <v>16169.759346400504</v>
      </c>
      <c r="M751" s="5">
        <f>'90.1 Data-SI'!M751/Convert!$B$2*1000000</f>
        <v>61219.505051817636</v>
      </c>
      <c r="N751" s="5">
        <f>'90.1 Data-SI'!N751/Convert!$B$2*1000000</f>
        <v>142.17256166237257</v>
      </c>
      <c r="O751" s="5">
        <f>'90.1 Data-SI'!O751/Convert!$B$2*1000000</f>
        <v>142.17256166237257</v>
      </c>
      <c r="P751" s="5">
        <f t="shared" si="56"/>
        <v>0</v>
      </c>
      <c r="Q751" s="5">
        <f>'90.1 Data-SI'!Q751/Convert!$B$2*1000000</f>
        <v>0</v>
      </c>
      <c r="R751" s="5">
        <f>'90.1 Data-SI'!R751/Convert!$B$2*1000000</f>
        <v>0</v>
      </c>
      <c r="S751" s="5">
        <f>'90.1 Data-SI'!S751/Convert!$B$2*1000000</f>
        <v>0</v>
      </c>
      <c r="T751" s="5">
        <f>'90.1 Data-SI'!T751/Convert!$B$2*1000000</f>
        <v>0</v>
      </c>
      <c r="U751" s="5">
        <f>'90.1 Data-SI'!U751/Convert!$B$2*1000000</f>
        <v>76280.318417251634</v>
      </c>
      <c r="V751" s="5">
        <f>'90.1 Data-SI'!V751/Convert!$B$2*1000000</f>
        <v>0</v>
      </c>
      <c r="W751" s="5">
        <f t="shared" si="57"/>
        <v>261891.33675286776</v>
      </c>
      <c r="X751" s="5">
        <f t="shared" si="58"/>
        <v>2881.3639163574176</v>
      </c>
      <c r="Y751" s="5">
        <f t="shared" si="59"/>
        <v>264772.70066922519</v>
      </c>
      <c r="Z751" s="5">
        <f>'90.1 Data-SI'!Y751/Convert!$B$2*1000000</f>
        <v>1398191.3185832144</v>
      </c>
      <c r="AA751" s="5">
        <f>'90.1 Data-SI'!Z751/Convert!$B$2*1000000</f>
        <v>79161.682333609046</v>
      </c>
      <c r="AB751" s="5">
        <f t="shared" si="55"/>
        <v>1477353.0009168235</v>
      </c>
    </row>
    <row r="752" spans="1:28" x14ac:dyDescent="0.25">
      <c r="A752" s="95">
        <v>2013</v>
      </c>
      <c r="B752" s="95" t="s">
        <v>54</v>
      </c>
      <c r="C752" s="52" t="s">
        <v>14</v>
      </c>
      <c r="D752" s="5">
        <f>'90.1 Data-SI'!D752*Convert!$B$1</f>
        <v>53627.846840473227</v>
      </c>
      <c r="E752" s="5">
        <f>'90.1 Data-SI'!E752/Convert!$B$2*1000000</f>
        <v>101975.6393950311</v>
      </c>
      <c r="F752" s="5">
        <f>'90.1 Data-SI'!F752/Convert!$B$2*1000000</f>
        <v>112467.97444571419</v>
      </c>
      <c r="G752" s="5">
        <f>'90.1 Data-SI'!G752/Convert!$B$2*1000000</f>
        <v>221523.80741153142</v>
      </c>
      <c r="H752" s="5">
        <f>'90.1 Data-SI'!H752/Convert!$B$2*1000000</f>
        <v>311111.47760038119</v>
      </c>
      <c r="I752" s="5">
        <f>'90.1 Data-SI'!I752/Convert!$B$2*1000000</f>
        <v>97795.766082157352</v>
      </c>
      <c r="J752" s="5">
        <f>'90.1 Data-SI'!J752/Convert!$B$2*1000000</f>
        <v>710929.1555073054</v>
      </c>
      <c r="K752" s="5">
        <f>'90.1 Data-SI'!K752/Convert!$B$2*1000000</f>
        <v>0</v>
      </c>
      <c r="L752" s="5">
        <f>'90.1 Data-SI'!L752/Convert!$B$2*1000000</f>
        <v>16169.759346400504</v>
      </c>
      <c r="M752" s="5">
        <f>'90.1 Data-SI'!M752/Convert!$B$2*1000000</f>
        <v>70403.852535206897</v>
      </c>
      <c r="N752" s="5">
        <f>'90.1 Data-SI'!N752/Convert!$B$2*1000000</f>
        <v>142.17256166237257</v>
      </c>
      <c r="O752" s="5">
        <f>'90.1 Data-SI'!O752/Convert!$B$2*1000000</f>
        <v>142.17256166237257</v>
      </c>
      <c r="P752" s="5">
        <f t="shared" si="56"/>
        <v>0</v>
      </c>
      <c r="Q752" s="5">
        <f>'90.1 Data-SI'!Q752/Convert!$B$2*1000000</f>
        <v>0</v>
      </c>
      <c r="R752" s="5">
        <f>'90.1 Data-SI'!R752/Convert!$B$2*1000000</f>
        <v>0</v>
      </c>
      <c r="S752" s="5">
        <f>'90.1 Data-SI'!S752/Convert!$B$2*1000000</f>
        <v>0</v>
      </c>
      <c r="T752" s="5">
        <f>'90.1 Data-SI'!T752/Convert!$B$2*1000000</f>
        <v>0</v>
      </c>
      <c r="U752" s="5">
        <f>'90.1 Data-SI'!U752/Convert!$B$2*1000000</f>
        <v>80630.798804120219</v>
      </c>
      <c r="V752" s="5">
        <f>'90.1 Data-SI'!V752/Convert!$B$2*1000000</f>
        <v>0</v>
      </c>
      <c r="W752" s="5">
        <f t="shared" si="57"/>
        <v>393903.29934176942</v>
      </c>
      <c r="X752" s="5">
        <f t="shared" si="58"/>
        <v>112467.97444571419</v>
      </c>
      <c r="Y752" s="5">
        <f t="shared" si="59"/>
        <v>506371.27378748363</v>
      </c>
      <c r="Z752" s="5">
        <f>'90.1 Data-SI'!Y752/Convert!$B$2*1000000</f>
        <v>1530051.6304396761</v>
      </c>
      <c r="AA752" s="5">
        <f>'90.1 Data-SI'!Z752/Convert!$B$2*1000000</f>
        <v>193098.77324983443</v>
      </c>
      <c r="AB752" s="5">
        <f t="shared" si="55"/>
        <v>1723150.4036895107</v>
      </c>
    </row>
    <row r="753" spans="1:28" x14ac:dyDescent="0.25">
      <c r="A753" s="95">
        <v>2013</v>
      </c>
      <c r="B753" s="95" t="s">
        <v>54</v>
      </c>
      <c r="C753" s="52" t="s">
        <v>2</v>
      </c>
      <c r="D753" s="5">
        <f>'90.1 Data-SI'!D753*Convert!$B$1</f>
        <v>53627.846840473227</v>
      </c>
      <c r="E753" s="5">
        <f>'90.1 Data-SI'!E753/Convert!$B$2*1000000</f>
        <v>26434.618298423808</v>
      </c>
      <c r="F753" s="5">
        <f>'90.1 Data-SI'!F753/Convert!$B$2*1000000</f>
        <v>40528.65824455367</v>
      </c>
      <c r="G753" s="5">
        <f>'90.1 Data-SI'!G753/Convert!$B$2*1000000</f>
        <v>221533.28558230892</v>
      </c>
      <c r="H753" s="5">
        <f>'90.1 Data-SI'!H753/Convert!$B$2*1000000</f>
        <v>309339.05966499023</v>
      </c>
      <c r="I753" s="5">
        <f>'90.1 Data-SI'!I753/Convert!$B$2*1000000</f>
        <v>97549.333641942576</v>
      </c>
      <c r="J753" s="5">
        <f>'90.1 Data-SI'!J753/Convert!$B$2*1000000</f>
        <v>710929.1555073054</v>
      </c>
      <c r="K753" s="5">
        <f>'90.1 Data-SI'!K753/Convert!$B$2*1000000</f>
        <v>0</v>
      </c>
      <c r="L753" s="5">
        <f>'90.1 Data-SI'!L753/Convert!$B$2*1000000</f>
        <v>16160.281175623015</v>
      </c>
      <c r="M753" s="5">
        <f>'90.1 Data-SI'!M753/Convert!$B$2*1000000</f>
        <v>92127.819957217434</v>
      </c>
      <c r="N753" s="5">
        <f>'90.1 Data-SI'!N753/Convert!$B$2*1000000</f>
        <v>142.17256166237257</v>
      </c>
      <c r="O753" s="5">
        <f>'90.1 Data-SI'!O753/Convert!$B$2*1000000</f>
        <v>142.17256166237257</v>
      </c>
      <c r="P753" s="5">
        <f t="shared" si="56"/>
        <v>0</v>
      </c>
      <c r="Q753" s="5">
        <f>'90.1 Data-SI'!Q753/Convert!$B$2*1000000</f>
        <v>0</v>
      </c>
      <c r="R753" s="5">
        <f>'90.1 Data-SI'!R753/Convert!$B$2*1000000</f>
        <v>0</v>
      </c>
      <c r="S753" s="5">
        <f>'90.1 Data-SI'!S753/Convert!$B$2*1000000</f>
        <v>0</v>
      </c>
      <c r="T753" s="5">
        <f>'90.1 Data-SI'!T753/Convert!$B$2*1000000</f>
        <v>0</v>
      </c>
      <c r="U753" s="5">
        <f>'90.1 Data-SI'!U753/Convert!$B$2*1000000</f>
        <v>79199.595016719017</v>
      </c>
      <c r="V753" s="5">
        <f>'90.1 Data-SI'!V753/Convert!$B$2*1000000</f>
        <v>0</v>
      </c>
      <c r="W753" s="5">
        <f t="shared" si="57"/>
        <v>340095.72383795015</v>
      </c>
      <c r="X753" s="5">
        <f t="shared" si="58"/>
        <v>40528.65824455367</v>
      </c>
      <c r="Y753" s="5">
        <f t="shared" si="59"/>
        <v>380624.38208250381</v>
      </c>
      <c r="Z753" s="5">
        <f>'90.1 Data-SI'!Y753/Convert!$B$2*1000000</f>
        <v>1474225.2045602512</v>
      </c>
      <c r="AA753" s="5">
        <f>'90.1 Data-SI'!Z753/Convert!$B$2*1000000</f>
        <v>119728.25326127268</v>
      </c>
      <c r="AB753" s="5">
        <f t="shared" si="55"/>
        <v>1593953.4578215238</v>
      </c>
    </row>
    <row r="754" spans="1:28" x14ac:dyDescent="0.25">
      <c r="A754" s="95">
        <v>2013</v>
      </c>
      <c r="B754" s="95" t="s">
        <v>54</v>
      </c>
      <c r="C754" s="52" t="s">
        <v>18</v>
      </c>
      <c r="D754" s="5">
        <f>'90.1 Data-SI'!D754*Convert!$B$1</f>
        <v>53627.846840473227</v>
      </c>
      <c r="E754" s="5">
        <f>'90.1 Data-SI'!E754/Convert!$B$2*1000000</f>
        <v>71872.969005718071</v>
      </c>
      <c r="F754" s="5">
        <f>'90.1 Data-SI'!F754/Convert!$B$2*1000000</f>
        <v>54290.962213471343</v>
      </c>
      <c r="G754" s="5">
        <f>'90.1 Data-SI'!G754/Convert!$B$2*1000000</f>
        <v>83862.855039244838</v>
      </c>
      <c r="H754" s="5">
        <f>'90.1 Data-SI'!H754/Convert!$B$2*1000000</f>
        <v>312959.720901992</v>
      </c>
      <c r="I754" s="5">
        <f>'90.1 Data-SI'!I754/Convert!$B$2*1000000</f>
        <v>97786.287911379855</v>
      </c>
      <c r="J754" s="5">
        <f>'90.1 Data-SI'!J754/Convert!$B$2*1000000</f>
        <v>710929.1555073054</v>
      </c>
      <c r="K754" s="5">
        <f>'90.1 Data-SI'!K754/Convert!$B$2*1000000</f>
        <v>0</v>
      </c>
      <c r="L754" s="5">
        <f>'90.1 Data-SI'!L754/Convert!$B$2*1000000</f>
        <v>16169.759346400504</v>
      </c>
      <c r="M754" s="5">
        <f>'90.1 Data-SI'!M754/Convert!$B$2*1000000</f>
        <v>61683.935419914713</v>
      </c>
      <c r="N754" s="5">
        <f>'90.1 Data-SI'!N754/Convert!$B$2*1000000</f>
        <v>142.17256166237257</v>
      </c>
      <c r="O754" s="5">
        <f>'90.1 Data-SI'!O754/Convert!$B$2*1000000</f>
        <v>142.17256166237257</v>
      </c>
      <c r="P754" s="5">
        <f t="shared" si="56"/>
        <v>0</v>
      </c>
      <c r="Q754" s="5">
        <f>'90.1 Data-SI'!Q754/Convert!$B$2*1000000</f>
        <v>0</v>
      </c>
      <c r="R754" s="5">
        <f>'90.1 Data-SI'!R754/Convert!$B$2*1000000</f>
        <v>0</v>
      </c>
      <c r="S754" s="5">
        <f>'90.1 Data-SI'!S754/Convert!$B$2*1000000</f>
        <v>0</v>
      </c>
      <c r="T754" s="5">
        <f>'90.1 Data-SI'!T754/Convert!$B$2*1000000</f>
        <v>0</v>
      </c>
      <c r="U754" s="5">
        <f>'90.1 Data-SI'!U754/Convert!$B$2*1000000</f>
        <v>82194.696982406342</v>
      </c>
      <c r="V754" s="5">
        <f>'90.1 Data-SI'!V754/Convert!$B$2*1000000</f>
        <v>0</v>
      </c>
      <c r="W754" s="5">
        <f t="shared" si="57"/>
        <v>217419.75946487763</v>
      </c>
      <c r="X754" s="5">
        <f t="shared" si="58"/>
        <v>54290.962213471343</v>
      </c>
      <c r="Y754" s="5">
        <f t="shared" si="59"/>
        <v>271710.72167834896</v>
      </c>
      <c r="Z754" s="5">
        <f>'90.1 Data-SI'!Y754/Convert!$B$2*1000000</f>
        <v>1355397.3775228402</v>
      </c>
      <c r="AA754" s="5">
        <f>'90.1 Data-SI'!Z754/Convert!$B$2*1000000</f>
        <v>136485.65919587767</v>
      </c>
      <c r="AB754" s="5">
        <f t="shared" si="55"/>
        <v>1491883.0367187178</v>
      </c>
    </row>
    <row r="755" spans="1:28" x14ac:dyDescent="0.25">
      <c r="A755" s="95">
        <v>2013</v>
      </c>
      <c r="B755" s="95" t="s">
        <v>54</v>
      </c>
      <c r="C755" s="52" t="s">
        <v>4</v>
      </c>
      <c r="D755" s="5">
        <f>'90.1 Data-SI'!D755*Convert!$B$1</f>
        <v>53627.846840473227</v>
      </c>
      <c r="E755" s="5">
        <f>'90.1 Data-SI'!E755/Convert!$B$2*1000000</f>
        <v>180037.85391845112</v>
      </c>
      <c r="F755" s="5">
        <f>'90.1 Data-SI'!F755/Convert!$B$2*1000000</f>
        <v>207884.71966272118</v>
      </c>
      <c r="G755" s="5">
        <f>'90.1 Data-SI'!G755/Convert!$B$2*1000000</f>
        <v>142902.38081223943</v>
      </c>
      <c r="H755" s="5">
        <f>'90.1 Data-SI'!H755/Convert!$B$2*1000000</f>
        <v>310893.47967249888</v>
      </c>
      <c r="I755" s="5">
        <f>'90.1 Data-SI'!I755/Convert!$B$2*1000000</f>
        <v>97625.159008162504</v>
      </c>
      <c r="J755" s="5">
        <f>'90.1 Data-SI'!J755/Convert!$B$2*1000000</f>
        <v>710929.1555073054</v>
      </c>
      <c r="K755" s="5">
        <f>'90.1 Data-SI'!K755/Convert!$B$2*1000000</f>
        <v>0</v>
      </c>
      <c r="L755" s="5">
        <f>'90.1 Data-SI'!L755/Convert!$B$2*1000000</f>
        <v>16169.759346400504</v>
      </c>
      <c r="M755" s="5">
        <f>'90.1 Data-SI'!M755/Convert!$B$2*1000000</f>
        <v>65996.503123673348</v>
      </c>
      <c r="N755" s="5">
        <f>'90.1 Data-SI'!N755/Convert!$B$2*1000000</f>
        <v>142.17256166237257</v>
      </c>
      <c r="O755" s="5">
        <f>'90.1 Data-SI'!O755/Convert!$B$2*1000000</f>
        <v>142.17256166237257</v>
      </c>
      <c r="P755" s="5">
        <f t="shared" si="56"/>
        <v>0</v>
      </c>
      <c r="Q755" s="5">
        <f>'90.1 Data-SI'!Q755/Convert!$B$2*1000000</f>
        <v>0</v>
      </c>
      <c r="R755" s="5">
        <f>'90.1 Data-SI'!R755/Convert!$B$2*1000000</f>
        <v>0</v>
      </c>
      <c r="S755" s="5">
        <f>'90.1 Data-SI'!S755/Convert!$B$2*1000000</f>
        <v>0</v>
      </c>
      <c r="T755" s="5">
        <f>'90.1 Data-SI'!T755/Convert!$B$2*1000000</f>
        <v>0</v>
      </c>
      <c r="U755" s="5">
        <f>'90.1 Data-SI'!U755/Convert!$B$2*1000000</f>
        <v>84933.88833710138</v>
      </c>
      <c r="V755" s="5">
        <f>'90.1 Data-SI'!V755/Convert!$B$2*1000000</f>
        <v>0</v>
      </c>
      <c r="W755" s="5">
        <f t="shared" si="57"/>
        <v>388936.73785436386</v>
      </c>
      <c r="X755" s="5">
        <f t="shared" si="58"/>
        <v>207884.71966272118</v>
      </c>
      <c r="Y755" s="5">
        <f t="shared" si="59"/>
        <v>596821.45751708501</v>
      </c>
      <c r="Z755" s="5">
        <f>'90.1 Data-SI'!Y755/Convert!$B$2*1000000</f>
        <v>1524696.4639503935</v>
      </c>
      <c r="AA755" s="5">
        <f>'90.1 Data-SI'!Z755/Convert!$B$2*1000000</f>
        <v>292818.60799982259</v>
      </c>
      <c r="AB755" s="5">
        <f t="shared" si="55"/>
        <v>1817515.0719502161</v>
      </c>
    </row>
    <row r="756" spans="1:28" x14ac:dyDescent="0.25">
      <c r="A756" s="95">
        <v>2013</v>
      </c>
      <c r="B756" s="95" t="s">
        <v>54</v>
      </c>
      <c r="C756" s="52" t="s">
        <v>5</v>
      </c>
      <c r="D756" s="5">
        <f>'90.1 Data-SI'!D756*Convert!$B$1</f>
        <v>53627.846840473227</v>
      </c>
      <c r="E756" s="5">
        <f>'90.1 Data-SI'!E756/Convert!$B$2*1000000</f>
        <v>83853.376868467341</v>
      </c>
      <c r="F756" s="5">
        <f>'90.1 Data-SI'!F756/Convert!$B$2*1000000</f>
        <v>109321.22174758701</v>
      </c>
      <c r="G756" s="5">
        <f>'90.1 Data-SI'!G756/Convert!$B$2*1000000</f>
        <v>164209.30872004034</v>
      </c>
      <c r="H756" s="5">
        <f>'90.1 Data-SI'!H756/Convert!$B$2*1000000</f>
        <v>310523.8310121767</v>
      </c>
      <c r="I756" s="5">
        <f>'90.1 Data-SI'!I756/Convert!$B$2*1000000</f>
        <v>97738.897057492402</v>
      </c>
      <c r="J756" s="5">
        <f>'90.1 Data-SI'!J756/Convert!$B$2*1000000</f>
        <v>710929.1555073054</v>
      </c>
      <c r="K756" s="5">
        <f>'90.1 Data-SI'!K756/Convert!$B$2*1000000</f>
        <v>0</v>
      </c>
      <c r="L756" s="5">
        <f>'90.1 Data-SI'!L756/Convert!$B$2*1000000</f>
        <v>16169.759346400504</v>
      </c>
      <c r="M756" s="5">
        <f>'90.1 Data-SI'!M756/Convert!$B$2*1000000</f>
        <v>84441.023456671814</v>
      </c>
      <c r="N756" s="5">
        <f>'90.1 Data-SI'!N756/Convert!$B$2*1000000</f>
        <v>142.17256166237257</v>
      </c>
      <c r="O756" s="5">
        <f>'90.1 Data-SI'!O756/Convert!$B$2*1000000</f>
        <v>142.17256166237257</v>
      </c>
      <c r="P756" s="5">
        <f t="shared" si="56"/>
        <v>0</v>
      </c>
      <c r="Q756" s="5">
        <f>'90.1 Data-SI'!Q756/Convert!$B$2*1000000</f>
        <v>0</v>
      </c>
      <c r="R756" s="5">
        <f>'90.1 Data-SI'!R756/Convert!$B$2*1000000</f>
        <v>0</v>
      </c>
      <c r="S756" s="5">
        <f>'90.1 Data-SI'!S756/Convert!$B$2*1000000</f>
        <v>0</v>
      </c>
      <c r="T756" s="5">
        <f>'90.1 Data-SI'!T756/Convert!$B$2*1000000</f>
        <v>0</v>
      </c>
      <c r="U756" s="5">
        <f>'90.1 Data-SI'!U756/Convert!$B$2*1000000</f>
        <v>83673.291623695011</v>
      </c>
      <c r="V756" s="5">
        <f>'90.1 Data-SI'!V756/Convert!$B$2*1000000</f>
        <v>0</v>
      </c>
      <c r="W756" s="5">
        <f t="shared" si="57"/>
        <v>332503.70904517948</v>
      </c>
      <c r="X756" s="5">
        <f t="shared" si="58"/>
        <v>109321.22174758701</v>
      </c>
      <c r="Y756" s="5">
        <f t="shared" si="59"/>
        <v>441824.93079276651</v>
      </c>
      <c r="Z756" s="5">
        <f>'90.1 Data-SI'!Y756/Convert!$B$2*1000000</f>
        <v>1467998.0463594391</v>
      </c>
      <c r="AA756" s="5">
        <f>'90.1 Data-SI'!Z756/Convert!$B$2*1000000</f>
        <v>192994.51337128205</v>
      </c>
      <c r="AB756" s="5">
        <f t="shared" si="55"/>
        <v>1660992.5597307212</v>
      </c>
    </row>
    <row r="757" spans="1:28" x14ac:dyDescent="0.25">
      <c r="A757" s="95">
        <v>2013</v>
      </c>
      <c r="B757" s="95" t="s">
        <v>54</v>
      </c>
      <c r="C757" s="52" t="s">
        <v>15</v>
      </c>
      <c r="D757" s="5">
        <f>'90.1 Data-SI'!D757*Convert!$B$1</f>
        <v>53627.846840473227</v>
      </c>
      <c r="E757" s="5">
        <f>'90.1 Data-SI'!E757/Convert!$B$2*1000000</f>
        <v>66688.409590430223</v>
      </c>
      <c r="F757" s="5">
        <f>'90.1 Data-SI'!F757/Convert!$B$2*1000000</f>
        <v>73512.692550224107</v>
      </c>
      <c r="G757" s="5">
        <f>'90.1 Data-SI'!G757/Convert!$B$2*1000000</f>
        <v>48025.891329549457</v>
      </c>
      <c r="H757" s="5">
        <f>'90.1 Data-SI'!H757/Convert!$B$2*1000000</f>
        <v>313357.80407464661</v>
      </c>
      <c r="I757" s="5">
        <f>'90.1 Data-SI'!I757/Convert!$B$2*1000000</f>
        <v>97729.418886714906</v>
      </c>
      <c r="J757" s="5">
        <f>'90.1 Data-SI'!J757/Convert!$B$2*1000000</f>
        <v>710929.1555073054</v>
      </c>
      <c r="K757" s="5">
        <f>'90.1 Data-SI'!K757/Convert!$B$2*1000000</f>
        <v>0</v>
      </c>
      <c r="L757" s="5">
        <f>'90.1 Data-SI'!L757/Convert!$B$2*1000000</f>
        <v>16169.759346400504</v>
      </c>
      <c r="M757" s="5">
        <f>'90.1 Data-SI'!M757/Convert!$B$2*1000000</f>
        <v>62091.496763346855</v>
      </c>
      <c r="N757" s="5">
        <f>'90.1 Data-SI'!N757/Convert!$B$2*1000000</f>
        <v>142.17256166237257</v>
      </c>
      <c r="O757" s="5">
        <f>'90.1 Data-SI'!O757/Convert!$B$2*1000000</f>
        <v>142.17256166237257</v>
      </c>
      <c r="P757" s="5">
        <f t="shared" si="56"/>
        <v>0</v>
      </c>
      <c r="Q757" s="5">
        <f>'90.1 Data-SI'!Q757/Convert!$B$2*1000000</f>
        <v>0</v>
      </c>
      <c r="R757" s="5">
        <f>'90.1 Data-SI'!R757/Convert!$B$2*1000000</f>
        <v>0</v>
      </c>
      <c r="S757" s="5">
        <f>'90.1 Data-SI'!S757/Convert!$B$2*1000000</f>
        <v>0</v>
      </c>
      <c r="T757" s="5">
        <f>'90.1 Data-SI'!T757/Convert!$B$2*1000000</f>
        <v>0</v>
      </c>
      <c r="U757" s="5">
        <f>'90.1 Data-SI'!U757/Convert!$B$2*1000000</f>
        <v>84611.630530666662</v>
      </c>
      <c r="V757" s="5">
        <f>'90.1 Data-SI'!V757/Convert!$B$2*1000000</f>
        <v>0</v>
      </c>
      <c r="W757" s="5">
        <f t="shared" si="57"/>
        <v>176805.79768332653</v>
      </c>
      <c r="X757" s="5">
        <f t="shared" si="58"/>
        <v>73512.692550224107</v>
      </c>
      <c r="Y757" s="5">
        <f t="shared" si="59"/>
        <v>250318.49023355063</v>
      </c>
      <c r="Z757" s="5">
        <f>'90.1 Data-SI'!Y757/Convert!$B$2*1000000</f>
        <v>1315143.5862308335</v>
      </c>
      <c r="AA757" s="5">
        <f>'90.1 Data-SI'!Z757/Convert!$B$2*1000000</f>
        <v>158124.32308089078</v>
      </c>
      <c r="AB757" s="5">
        <f t="shared" si="55"/>
        <v>1473267.9093117244</v>
      </c>
    </row>
    <row r="758" spans="1:28" x14ac:dyDescent="0.25">
      <c r="A758" s="95">
        <v>2013</v>
      </c>
      <c r="B758" s="95" t="s">
        <v>54</v>
      </c>
      <c r="C758" s="52" t="s">
        <v>16</v>
      </c>
      <c r="D758" s="5">
        <f>'90.1 Data-SI'!D758*Convert!$B$1</f>
        <v>53627.846840473227</v>
      </c>
      <c r="E758" s="5">
        <f>'90.1 Data-SI'!E758/Convert!$B$2*1000000</f>
        <v>281425.84672527778</v>
      </c>
      <c r="F758" s="5">
        <f>'90.1 Data-SI'!F758/Convert!$B$2*1000000</f>
        <v>326722.02487090963</v>
      </c>
      <c r="G758" s="5">
        <f>'90.1 Data-SI'!G758/Convert!$B$2*1000000</f>
        <v>155982.2564851777</v>
      </c>
      <c r="H758" s="5">
        <f>'90.1 Data-SI'!H758/Convert!$B$2*1000000</f>
        <v>311253.65016204352</v>
      </c>
      <c r="I758" s="5">
        <f>'90.1 Data-SI'!I758/Convert!$B$2*1000000</f>
        <v>97691.506203604935</v>
      </c>
      <c r="J758" s="5">
        <f>'90.1 Data-SI'!J758/Convert!$B$2*1000000</f>
        <v>710929.1555073054</v>
      </c>
      <c r="K758" s="5">
        <f>'90.1 Data-SI'!K758/Convert!$B$2*1000000</f>
        <v>0</v>
      </c>
      <c r="L758" s="5">
        <f>'90.1 Data-SI'!L758/Convert!$B$2*1000000</f>
        <v>16169.759346400504</v>
      </c>
      <c r="M758" s="5">
        <f>'90.1 Data-SI'!M758/Convert!$B$2*1000000</f>
        <v>69370.731920460326</v>
      </c>
      <c r="N758" s="5">
        <f>'90.1 Data-SI'!N758/Convert!$B$2*1000000</f>
        <v>142.17256166237257</v>
      </c>
      <c r="O758" s="5">
        <f>'90.1 Data-SI'!O758/Convert!$B$2*1000000</f>
        <v>142.17256166237257</v>
      </c>
      <c r="P758" s="5">
        <f t="shared" si="56"/>
        <v>0</v>
      </c>
      <c r="Q758" s="5">
        <f>'90.1 Data-SI'!Q758/Convert!$B$2*1000000</f>
        <v>0</v>
      </c>
      <c r="R758" s="5">
        <f>'90.1 Data-SI'!R758/Convert!$B$2*1000000</f>
        <v>0</v>
      </c>
      <c r="S758" s="5">
        <f>'90.1 Data-SI'!S758/Convert!$B$2*1000000</f>
        <v>0</v>
      </c>
      <c r="T758" s="5">
        <f>'90.1 Data-SI'!T758/Convert!$B$2*1000000</f>
        <v>0</v>
      </c>
      <c r="U758" s="5">
        <f>'90.1 Data-SI'!U758/Convert!$B$2*1000000</f>
        <v>88109.07554756102</v>
      </c>
      <c r="V758" s="5">
        <f>'90.1 Data-SI'!V758/Convert!$B$2*1000000</f>
        <v>0</v>
      </c>
      <c r="W758" s="5">
        <f t="shared" si="57"/>
        <v>506778.83513091586</v>
      </c>
      <c r="X758" s="5">
        <f t="shared" si="58"/>
        <v>326722.02487090963</v>
      </c>
      <c r="Y758" s="5">
        <f t="shared" si="59"/>
        <v>833500.86000182549</v>
      </c>
      <c r="Z758" s="5">
        <f>'90.1 Data-SI'!Y758/Convert!$B$2*1000000</f>
        <v>1642955.600741155</v>
      </c>
      <c r="AA758" s="5">
        <f>'90.1 Data-SI'!Z758/Convert!$B$2*1000000</f>
        <v>414831.10041847068</v>
      </c>
      <c r="AB758" s="5">
        <f t="shared" si="55"/>
        <v>2057786.7011596258</v>
      </c>
    </row>
    <row r="759" spans="1:28" x14ac:dyDescent="0.25">
      <c r="A759" s="95">
        <v>2013</v>
      </c>
      <c r="B759" s="95" t="s">
        <v>54</v>
      </c>
      <c r="C759" s="52" t="s">
        <v>9</v>
      </c>
      <c r="D759" s="5">
        <f>'90.1 Data-SI'!D759*Convert!$B$1</f>
        <v>53627.846840473227</v>
      </c>
      <c r="E759" s="5">
        <f>'90.1 Data-SI'!E759/Convert!$B$2*1000000</f>
        <v>178331.78317850266</v>
      </c>
      <c r="F759" s="5">
        <f>'90.1 Data-SI'!F759/Convert!$B$2*1000000</f>
        <v>209647.65942733461</v>
      </c>
      <c r="G759" s="5">
        <f>'90.1 Data-SI'!G759/Convert!$B$2*1000000</f>
        <v>105444.64989959299</v>
      </c>
      <c r="H759" s="5">
        <f>'90.1 Data-SI'!H759/Convert!$B$2*1000000</f>
        <v>311509.5607730358</v>
      </c>
      <c r="I759" s="5">
        <f>'90.1 Data-SI'!I759/Convert!$B$2*1000000</f>
        <v>97568.289983497554</v>
      </c>
      <c r="J759" s="5">
        <f>'90.1 Data-SI'!J759/Convert!$B$2*1000000</f>
        <v>710929.1555073054</v>
      </c>
      <c r="K759" s="5">
        <f>'90.1 Data-SI'!K759/Convert!$B$2*1000000</f>
        <v>0</v>
      </c>
      <c r="L759" s="5">
        <f>'90.1 Data-SI'!L759/Convert!$B$2*1000000</f>
        <v>16169.759346400504</v>
      </c>
      <c r="M759" s="5">
        <f>'90.1 Data-SI'!M759/Convert!$B$2*1000000</f>
        <v>75237.719631727567</v>
      </c>
      <c r="N759" s="5">
        <f>'90.1 Data-SI'!N759/Convert!$B$2*1000000</f>
        <v>142.17256166237257</v>
      </c>
      <c r="O759" s="5">
        <f>'90.1 Data-SI'!O759/Convert!$B$2*1000000</f>
        <v>142.17256166237257</v>
      </c>
      <c r="P759" s="5">
        <f t="shared" si="56"/>
        <v>0</v>
      </c>
      <c r="Q759" s="5">
        <f>'90.1 Data-SI'!Q759/Convert!$B$2*1000000</f>
        <v>0</v>
      </c>
      <c r="R759" s="5">
        <f>'90.1 Data-SI'!R759/Convert!$B$2*1000000</f>
        <v>0</v>
      </c>
      <c r="S759" s="5">
        <f>'90.1 Data-SI'!S759/Convert!$B$2*1000000</f>
        <v>0</v>
      </c>
      <c r="T759" s="5">
        <f>'90.1 Data-SI'!T759/Convert!$B$2*1000000</f>
        <v>0</v>
      </c>
      <c r="U759" s="5">
        <f>'90.1 Data-SI'!U759/Convert!$B$2*1000000</f>
        <v>87303.431031474262</v>
      </c>
      <c r="V759" s="5">
        <f>'90.1 Data-SI'!V759/Convert!$B$2*1000000</f>
        <v>0</v>
      </c>
      <c r="W759" s="5">
        <f t="shared" si="57"/>
        <v>359014.15270982322</v>
      </c>
      <c r="X759" s="5">
        <f t="shared" si="58"/>
        <v>209647.65942733461</v>
      </c>
      <c r="Y759" s="5">
        <f t="shared" si="59"/>
        <v>568661.81213715789</v>
      </c>
      <c r="Z759" s="5">
        <f>'90.1 Data-SI'!Y759/Convert!$B$2*1000000</f>
        <v>1495333.0908817248</v>
      </c>
      <c r="AA759" s="5">
        <f>'90.1 Data-SI'!Z759/Convert!$B$2*1000000</f>
        <v>296941.61228803138</v>
      </c>
      <c r="AB759" s="5">
        <f t="shared" si="55"/>
        <v>1792274.7031697561</v>
      </c>
    </row>
    <row r="760" spans="1:28" x14ac:dyDescent="0.25">
      <c r="A760" s="95">
        <v>2013</v>
      </c>
      <c r="B760" s="95" t="s">
        <v>54</v>
      </c>
      <c r="C760" s="52" t="s">
        <v>12</v>
      </c>
      <c r="D760" s="5">
        <f>'90.1 Data-SI'!D760*Convert!$B$1</f>
        <v>53627.846840473227</v>
      </c>
      <c r="E760" s="5">
        <f>'90.1 Data-SI'!E760/Convert!$B$2*1000000</f>
        <v>297614.56241323327</v>
      </c>
      <c r="F760" s="5">
        <f>'90.1 Data-SI'!F760/Convert!$B$2*1000000</f>
        <v>174796.42547849833</v>
      </c>
      <c r="G760" s="5">
        <f>'90.1 Data-SI'!G760/Convert!$B$2*1000000</f>
        <v>121225.80424411636</v>
      </c>
      <c r="H760" s="5">
        <f>'90.1 Data-SI'!H760/Convert!$B$2*1000000</f>
        <v>311310.51918670849</v>
      </c>
      <c r="I760" s="5">
        <f>'90.1 Data-SI'!I760/Convert!$B$2*1000000</f>
        <v>97738.897057492402</v>
      </c>
      <c r="J760" s="5">
        <f>'90.1 Data-SI'!J760/Convert!$B$2*1000000</f>
        <v>710929.1555073054</v>
      </c>
      <c r="K760" s="5">
        <f>'90.1 Data-SI'!K760/Convert!$B$2*1000000</f>
        <v>0</v>
      </c>
      <c r="L760" s="5">
        <f>'90.1 Data-SI'!L760/Convert!$B$2*1000000</f>
        <v>16169.759346400504</v>
      </c>
      <c r="M760" s="5">
        <f>'90.1 Data-SI'!M760/Convert!$B$2*1000000</f>
        <v>71967.750713492991</v>
      </c>
      <c r="N760" s="5">
        <f>'90.1 Data-SI'!N760/Convert!$B$2*1000000</f>
        <v>142.17256166237257</v>
      </c>
      <c r="O760" s="5">
        <f>'90.1 Data-SI'!O760/Convert!$B$2*1000000</f>
        <v>142.17256166237257</v>
      </c>
      <c r="P760" s="5">
        <f t="shared" si="56"/>
        <v>0</v>
      </c>
      <c r="Q760" s="5">
        <f>'90.1 Data-SI'!Q760/Convert!$B$2*1000000</f>
        <v>0</v>
      </c>
      <c r="R760" s="5">
        <f>'90.1 Data-SI'!R760/Convert!$B$2*1000000</f>
        <v>0</v>
      </c>
      <c r="S760" s="5">
        <f>'90.1 Data-SI'!S760/Convert!$B$2*1000000</f>
        <v>25107.674389574993</v>
      </c>
      <c r="T760" s="5">
        <f>'90.1 Data-SI'!T760/Convert!$B$2*1000000</f>
        <v>0</v>
      </c>
      <c r="U760" s="5">
        <f>'90.1 Data-SI'!U760/Convert!$B$2*1000000</f>
        <v>91976.169224777565</v>
      </c>
      <c r="V760" s="5">
        <f>'90.1 Data-SI'!V760/Convert!$B$2*1000000</f>
        <v>0</v>
      </c>
      <c r="W760" s="5">
        <f t="shared" si="57"/>
        <v>515915.79176041757</v>
      </c>
      <c r="X760" s="5">
        <f t="shared" si="58"/>
        <v>174796.42547849833</v>
      </c>
      <c r="Y760" s="5">
        <f t="shared" si="59"/>
        <v>690712.21723891585</v>
      </c>
      <c r="Z760" s="5">
        <f>'90.1 Data-SI'!Y760/Convert!$B$2*1000000</f>
        <v>1652187.3390784319</v>
      </c>
      <c r="AA760" s="5">
        <f>'90.1 Data-SI'!Z760/Convert!$B$2*1000000</f>
        <v>266772.59470327588</v>
      </c>
      <c r="AB760" s="5">
        <f t="shared" si="55"/>
        <v>1918959.9337817079</v>
      </c>
    </row>
    <row r="761" spans="1:28" x14ac:dyDescent="0.25">
      <c r="A761" s="95">
        <v>2013</v>
      </c>
      <c r="B761" s="95" t="s">
        <v>54</v>
      </c>
      <c r="C761" s="52" t="s">
        <v>8</v>
      </c>
      <c r="D761" s="5">
        <f>'90.1 Data-SI'!D761*Convert!$B$1</f>
        <v>53627.846840473227</v>
      </c>
      <c r="E761" s="5">
        <f>'90.1 Data-SI'!E761/Convert!$B$2*1000000</f>
        <v>451198.84169170557</v>
      </c>
      <c r="F761" s="5">
        <f>'90.1 Data-SI'!F761/Convert!$B$2*1000000</f>
        <v>362141.94906639541</v>
      </c>
      <c r="G761" s="5">
        <f>'90.1 Data-SI'!G761/Convert!$B$2*1000000</f>
        <v>54575.307336796082</v>
      </c>
      <c r="H761" s="5">
        <f>'90.1 Data-SI'!H761/Convert!$B$2*1000000</f>
        <v>322371.54448404105</v>
      </c>
      <c r="I761" s="5">
        <f>'90.1 Data-SI'!I761/Convert!$B$2*1000000</f>
        <v>98430.803524249262</v>
      </c>
      <c r="J761" s="5">
        <f>'90.1 Data-SI'!J761/Convert!$B$2*1000000</f>
        <v>710929.1555073054</v>
      </c>
      <c r="K761" s="5">
        <f>'90.1 Data-SI'!K761/Convert!$B$2*1000000</f>
        <v>0</v>
      </c>
      <c r="L761" s="5">
        <f>'90.1 Data-SI'!L761/Convert!$B$2*1000000</f>
        <v>16188.715687955488</v>
      </c>
      <c r="M761" s="5">
        <f>'90.1 Data-SI'!M761/Convert!$B$2*1000000</f>
        <v>75190.328777840114</v>
      </c>
      <c r="N761" s="5">
        <f>'90.1 Data-SI'!N761/Convert!$B$2*1000000</f>
        <v>142.17256166237257</v>
      </c>
      <c r="O761" s="5">
        <f>'90.1 Data-SI'!O761/Convert!$B$2*1000000</f>
        <v>142.17256166237257</v>
      </c>
      <c r="P761" s="5">
        <f t="shared" si="56"/>
        <v>0</v>
      </c>
      <c r="Q761" s="5">
        <f>'90.1 Data-SI'!Q761/Convert!$B$2*1000000</f>
        <v>0</v>
      </c>
      <c r="R761" s="5">
        <f>'90.1 Data-SI'!R761/Convert!$B$2*1000000</f>
        <v>0</v>
      </c>
      <c r="S761" s="5">
        <f>'90.1 Data-SI'!S761/Convert!$B$2*1000000</f>
        <v>25685.84280700198</v>
      </c>
      <c r="T761" s="5">
        <f>'90.1 Data-SI'!T761/Convert!$B$2*1000000</f>
        <v>0</v>
      </c>
      <c r="U761" s="5">
        <f>'90.1 Data-SI'!U761/Convert!$B$2*1000000</f>
        <v>97198.641323175383</v>
      </c>
      <c r="V761" s="5">
        <f>'90.1 Data-SI'!V761/Convert!$B$2*1000000</f>
        <v>0</v>
      </c>
      <c r="W761" s="5">
        <f t="shared" si="57"/>
        <v>606650.32061334373</v>
      </c>
      <c r="X761" s="5">
        <f t="shared" si="58"/>
        <v>362141.94906639541</v>
      </c>
      <c r="Y761" s="5">
        <f t="shared" si="59"/>
        <v>968792.26967973914</v>
      </c>
      <c r="Z761" s="5">
        <f>'90.1 Data-SI'!Y761/Convert!$B$2*1000000</f>
        <v>1754703.2342077796</v>
      </c>
      <c r="AA761" s="5">
        <f>'90.1 Data-SI'!Z761/Convert!$B$2*1000000</f>
        <v>459340.5903895708</v>
      </c>
      <c r="AB761" s="5">
        <f t="shared" si="55"/>
        <v>2214043.8245973503</v>
      </c>
    </row>
    <row r="762" spans="1:28" x14ac:dyDescent="0.25">
      <c r="A762" s="95">
        <v>2016</v>
      </c>
      <c r="B762" s="95" t="s">
        <v>54</v>
      </c>
      <c r="C762" s="52" t="s">
        <v>10</v>
      </c>
      <c r="D762" s="5">
        <f>'90.1 Data-SI'!D762*Convert!$B$1</f>
        <v>53627.846840473227</v>
      </c>
      <c r="E762" s="5">
        <f>'90.1 Data-SI'!E762/Convert!$B$2*1000000</f>
        <v>0</v>
      </c>
      <c r="F762" s="5">
        <f>'90.1 Data-SI'!F762/Convert!$B$2*1000000</f>
        <v>0</v>
      </c>
      <c r="G762" s="5">
        <f>'90.1 Data-SI'!G762/Convert!$B$2*1000000</f>
        <v>847130.46957985812</v>
      </c>
      <c r="H762" s="5">
        <f>'90.1 Data-SI'!H762/Convert!$B$2*1000000</f>
        <v>286108.06308935862</v>
      </c>
      <c r="I762" s="5">
        <f>'90.1 Data-SI'!I762/Convert!$B$2*1000000</f>
        <v>43210.980574583773</v>
      </c>
      <c r="J762" s="5">
        <f>'90.1 Data-SI'!J762/Convert!$B$2*1000000</f>
        <v>710929.1555073054</v>
      </c>
      <c r="K762" s="5">
        <f>'90.1 Data-SI'!K762/Convert!$B$2*1000000</f>
        <v>0</v>
      </c>
      <c r="L762" s="5">
        <f>'90.1 Data-SI'!L762/Convert!$B$2*1000000</f>
        <v>11146.32883433001</v>
      </c>
      <c r="M762" s="5">
        <f>'90.1 Data-SI'!M762/Convert!$B$2*1000000</f>
        <v>109738.26126179664</v>
      </c>
      <c r="N762" s="5">
        <f>'90.1 Data-SI'!N762/Convert!$B$2*1000000</f>
        <v>142.17256166237257</v>
      </c>
      <c r="O762" s="5">
        <f>'90.1 Data-SI'!O762/Convert!$B$2*1000000</f>
        <v>142.17256166237257</v>
      </c>
      <c r="P762" s="5">
        <f t="shared" si="56"/>
        <v>0</v>
      </c>
      <c r="Q762" s="5">
        <f>'90.1 Data-SI'!Q762/Convert!$B$2*1000000</f>
        <v>0</v>
      </c>
      <c r="R762" s="5">
        <f>'90.1 Data-SI'!R762/Convert!$B$2*1000000</f>
        <v>0</v>
      </c>
      <c r="S762" s="5">
        <f>'90.1 Data-SI'!S762/Convert!$B$2*1000000</f>
        <v>16274.019224952915</v>
      </c>
      <c r="T762" s="5">
        <f>'90.1 Data-SI'!T762/Convert!$B$2*1000000</f>
        <v>0</v>
      </c>
      <c r="U762" s="5">
        <f>'90.1 Data-SI'!U762/Convert!$B$2*1000000</f>
        <v>61314.286759592542</v>
      </c>
      <c r="V762" s="5">
        <f>'90.1 Data-SI'!V762/Convert!$B$2*1000000</f>
        <v>0</v>
      </c>
      <c r="W762" s="5">
        <f t="shared" si="57"/>
        <v>973142.75006660772</v>
      </c>
      <c r="X762" s="5">
        <f t="shared" si="58"/>
        <v>0</v>
      </c>
      <c r="Y762" s="5">
        <f t="shared" si="59"/>
        <v>973142.75006660772</v>
      </c>
      <c r="Z762" s="5">
        <f>'90.1 Data-SI'!Y762/Convert!$B$2*1000000</f>
        <v>2024679.4506338479</v>
      </c>
      <c r="AA762" s="5">
        <f>'90.1 Data-SI'!Z762/Convert!$B$2*1000000</f>
        <v>61314.286759592542</v>
      </c>
      <c r="AB762" s="5">
        <f t="shared" si="55"/>
        <v>2085993.7373934404</v>
      </c>
    </row>
    <row r="763" spans="1:28" x14ac:dyDescent="0.25">
      <c r="A763" s="95">
        <v>2016</v>
      </c>
      <c r="B763" s="95" t="s">
        <v>54</v>
      </c>
      <c r="C763" s="52" t="s">
        <v>6</v>
      </c>
      <c r="D763" s="5">
        <f>'90.1 Data-SI'!D763*Convert!$B$1</f>
        <v>53627.846840473227</v>
      </c>
      <c r="E763" s="5">
        <f>'90.1 Data-SI'!E763/Convert!$B$2*1000000</f>
        <v>483.38670965206677</v>
      </c>
      <c r="F763" s="5">
        <f>'90.1 Data-SI'!F763/Convert!$B$2*1000000</f>
        <v>0</v>
      </c>
      <c r="G763" s="5">
        <f>'90.1 Data-SI'!G763/Convert!$B$2*1000000</f>
        <v>836183.18233185553</v>
      </c>
      <c r="H763" s="5">
        <f>'90.1 Data-SI'!H763/Convert!$B$2*1000000</f>
        <v>286809.44772689301</v>
      </c>
      <c r="I763" s="5">
        <f>'90.1 Data-SI'!I763/Convert!$B$2*1000000</f>
        <v>44130.363140000445</v>
      </c>
      <c r="J763" s="5">
        <f>'90.1 Data-SI'!J763/Convert!$B$2*1000000</f>
        <v>710929.1555073054</v>
      </c>
      <c r="K763" s="5">
        <f>'90.1 Data-SI'!K763/Convert!$B$2*1000000</f>
        <v>0</v>
      </c>
      <c r="L763" s="5">
        <f>'90.1 Data-SI'!L763/Convert!$B$2*1000000</f>
        <v>11146.32883433001</v>
      </c>
      <c r="M763" s="5">
        <f>'90.1 Data-SI'!M763/Convert!$B$2*1000000</f>
        <v>98933.146575456325</v>
      </c>
      <c r="N763" s="5">
        <f>'90.1 Data-SI'!N763/Convert!$B$2*1000000</f>
        <v>142.17256166237257</v>
      </c>
      <c r="O763" s="5">
        <f>'90.1 Data-SI'!O763/Convert!$B$2*1000000</f>
        <v>142.17256166237257</v>
      </c>
      <c r="P763" s="5">
        <f t="shared" si="56"/>
        <v>0</v>
      </c>
      <c r="Q763" s="5">
        <f>'90.1 Data-SI'!Q763/Convert!$B$2*1000000</f>
        <v>0</v>
      </c>
      <c r="R763" s="5">
        <f>'90.1 Data-SI'!R763/Convert!$B$2*1000000</f>
        <v>0</v>
      </c>
      <c r="S763" s="5">
        <f>'90.1 Data-SI'!S763/Convert!$B$2*1000000</f>
        <v>0</v>
      </c>
      <c r="T763" s="5">
        <f>'90.1 Data-SI'!T763/Convert!$B$2*1000000</f>
        <v>0</v>
      </c>
      <c r="U763" s="5">
        <f>'90.1 Data-SI'!U763/Convert!$B$2*1000000</f>
        <v>61494.372004364879</v>
      </c>
      <c r="V763" s="5">
        <f>'90.1 Data-SI'!V763/Convert!$B$2*1000000</f>
        <v>0</v>
      </c>
      <c r="W763" s="5">
        <f t="shared" si="57"/>
        <v>935599.71561696392</v>
      </c>
      <c r="X763" s="5">
        <f t="shared" si="58"/>
        <v>0</v>
      </c>
      <c r="Y763" s="5">
        <f t="shared" si="59"/>
        <v>935599.71561696392</v>
      </c>
      <c r="Z763" s="5">
        <f>'90.1 Data-SI'!Y763/Convert!$B$2*1000000</f>
        <v>1988757.1833871549</v>
      </c>
      <c r="AA763" s="5">
        <f>'90.1 Data-SI'!Z763/Convert!$B$2*1000000</f>
        <v>61494.372004364879</v>
      </c>
      <c r="AB763" s="5">
        <f t="shared" si="55"/>
        <v>2050251.5553915198</v>
      </c>
    </row>
    <row r="764" spans="1:28" x14ac:dyDescent="0.25">
      <c r="A764" s="95">
        <v>2016</v>
      </c>
      <c r="B764" s="95" t="s">
        <v>54</v>
      </c>
      <c r="C764" s="52" t="s">
        <v>11</v>
      </c>
      <c r="D764" s="5">
        <f>'90.1 Data-SI'!D764*Convert!$B$1</f>
        <v>53627.846840473227</v>
      </c>
      <c r="E764" s="5">
        <f>'90.1 Data-SI'!E764/Convert!$B$2*1000000</f>
        <v>18.956341554983009</v>
      </c>
      <c r="F764" s="5">
        <f>'90.1 Data-SI'!F764/Convert!$B$2*1000000</f>
        <v>0</v>
      </c>
      <c r="G764" s="5">
        <f>'90.1 Data-SI'!G764/Convert!$B$2*1000000</f>
        <v>609929.76770235586</v>
      </c>
      <c r="H764" s="5">
        <f>'90.1 Data-SI'!H764/Convert!$B$2*1000000</f>
        <v>286970.57663011027</v>
      </c>
      <c r="I764" s="5">
        <f>'90.1 Data-SI'!I764/Convert!$B$2*1000000</f>
        <v>44367.317409437739</v>
      </c>
      <c r="J764" s="5">
        <f>'90.1 Data-SI'!J764/Convert!$B$2*1000000</f>
        <v>710929.1555073054</v>
      </c>
      <c r="K764" s="5">
        <f>'90.1 Data-SI'!K764/Convert!$B$2*1000000</f>
        <v>0</v>
      </c>
      <c r="L764" s="5">
        <f>'90.1 Data-SI'!L764/Convert!$B$2*1000000</f>
        <v>11146.32883433001</v>
      </c>
      <c r="M764" s="5">
        <f>'90.1 Data-SI'!M764/Convert!$B$2*1000000</f>
        <v>95862.219243549087</v>
      </c>
      <c r="N764" s="5">
        <f>'90.1 Data-SI'!N764/Convert!$B$2*1000000</f>
        <v>142.17256166237257</v>
      </c>
      <c r="O764" s="5">
        <f>'90.1 Data-SI'!O764/Convert!$B$2*1000000</f>
        <v>142.17256166237257</v>
      </c>
      <c r="P764" s="5">
        <f t="shared" si="56"/>
        <v>0</v>
      </c>
      <c r="Q764" s="5">
        <f>'90.1 Data-SI'!Q764/Convert!$B$2*1000000</f>
        <v>0</v>
      </c>
      <c r="R764" s="5">
        <f>'90.1 Data-SI'!R764/Convert!$B$2*1000000</f>
        <v>0</v>
      </c>
      <c r="S764" s="5">
        <f>'90.1 Data-SI'!S764/Convert!$B$2*1000000</f>
        <v>15913.848735408235</v>
      </c>
      <c r="T764" s="5">
        <f>'90.1 Data-SI'!T764/Convert!$B$2*1000000</f>
        <v>0</v>
      </c>
      <c r="U764" s="5">
        <f>'90.1 Data-SI'!U764/Convert!$B$2*1000000</f>
        <v>64167.216163617493</v>
      </c>
      <c r="V764" s="5">
        <f>'90.1 Data-SI'!V764/Convert!$B$2*1000000</f>
        <v>0</v>
      </c>
      <c r="W764" s="5">
        <f t="shared" si="57"/>
        <v>721724.79202286818</v>
      </c>
      <c r="X764" s="5">
        <f t="shared" si="58"/>
        <v>0</v>
      </c>
      <c r="Y764" s="5">
        <f t="shared" si="59"/>
        <v>721724.79202286818</v>
      </c>
      <c r="Z764" s="5">
        <f>'90.1 Data-SI'!Y764/Convert!$B$2*1000000</f>
        <v>1775289.8211364914</v>
      </c>
      <c r="AA764" s="5">
        <f>'90.1 Data-SI'!Z764/Convert!$B$2*1000000</f>
        <v>64167.216163617493</v>
      </c>
      <c r="AB764" s="5">
        <f t="shared" si="55"/>
        <v>1839457.0373001089</v>
      </c>
    </row>
    <row r="765" spans="1:28" x14ac:dyDescent="0.25">
      <c r="A765" s="95">
        <v>2016</v>
      </c>
      <c r="B765" s="95" t="s">
        <v>54</v>
      </c>
      <c r="C765" s="52" t="s">
        <v>13</v>
      </c>
      <c r="D765" s="5">
        <f>'90.1 Data-SI'!D765*Convert!$B$1</f>
        <v>53627.846840473227</v>
      </c>
      <c r="E765" s="5">
        <f>'90.1 Data-SI'!E765/Convert!$B$2*1000000</f>
        <v>4568.4783147509061</v>
      </c>
      <c r="F765" s="5">
        <f>'90.1 Data-SI'!F765/Convert!$B$2*1000000</f>
        <v>1810.3306185008773</v>
      </c>
      <c r="G765" s="5">
        <f>'90.1 Data-SI'!G765/Convert!$B$2*1000000</f>
        <v>695640.86604321154</v>
      </c>
      <c r="H765" s="5">
        <f>'90.1 Data-SI'!H765/Convert!$B$2*1000000</f>
        <v>287141.18370410515</v>
      </c>
      <c r="I765" s="5">
        <f>'90.1 Data-SI'!I765/Convert!$B$2*1000000</f>
        <v>44206.18850622038</v>
      </c>
      <c r="J765" s="5">
        <f>'90.1 Data-SI'!J765/Convert!$B$2*1000000</f>
        <v>710929.1555073054</v>
      </c>
      <c r="K765" s="5">
        <f>'90.1 Data-SI'!K765/Convert!$B$2*1000000</f>
        <v>0</v>
      </c>
      <c r="L765" s="5">
        <f>'90.1 Data-SI'!L765/Convert!$B$2*1000000</f>
        <v>11146.32883433001</v>
      </c>
      <c r="M765" s="5">
        <f>'90.1 Data-SI'!M765/Convert!$B$2*1000000</f>
        <v>94942.8366781324</v>
      </c>
      <c r="N765" s="5">
        <f>'90.1 Data-SI'!N765/Convert!$B$2*1000000</f>
        <v>142.17256166237257</v>
      </c>
      <c r="O765" s="5">
        <f>'90.1 Data-SI'!O765/Convert!$B$2*1000000</f>
        <v>142.17256166237257</v>
      </c>
      <c r="P765" s="5">
        <f t="shared" si="56"/>
        <v>0</v>
      </c>
      <c r="Q765" s="5">
        <f>'90.1 Data-SI'!Q765/Convert!$B$2*1000000</f>
        <v>0</v>
      </c>
      <c r="R765" s="5">
        <f>'90.1 Data-SI'!R765/Convert!$B$2*1000000</f>
        <v>0</v>
      </c>
      <c r="S765" s="5">
        <f>'90.1 Data-SI'!S765/Convert!$B$2*1000000</f>
        <v>0</v>
      </c>
      <c r="T765" s="5">
        <f>'90.1 Data-SI'!T765/Convert!$B$2*1000000</f>
        <v>0</v>
      </c>
      <c r="U765" s="5">
        <f>'90.1 Data-SI'!U765/Convert!$B$2*1000000</f>
        <v>64479.995799274715</v>
      </c>
      <c r="V765" s="5">
        <f>'90.1 Data-SI'!V765/Convert!$B$2*1000000</f>
        <v>0</v>
      </c>
      <c r="W765" s="5">
        <f t="shared" si="57"/>
        <v>795152.1810360949</v>
      </c>
      <c r="X765" s="5">
        <f t="shared" si="58"/>
        <v>1810.3306185008773</v>
      </c>
      <c r="Y765" s="5">
        <f t="shared" si="59"/>
        <v>796962.51165459573</v>
      </c>
      <c r="Z765" s="5">
        <f>'90.1 Data-SI'!Y765/Convert!$B$2*1000000</f>
        <v>1848707.7319789405</v>
      </c>
      <c r="AA765" s="5">
        <f>'90.1 Data-SI'!Z765/Convert!$B$2*1000000</f>
        <v>66290.326417775592</v>
      </c>
      <c r="AB765" s="5">
        <f t="shared" si="55"/>
        <v>1914998.0583967161</v>
      </c>
    </row>
    <row r="766" spans="1:28" x14ac:dyDescent="0.25">
      <c r="A766" s="95">
        <v>2016</v>
      </c>
      <c r="B766" s="95" t="s">
        <v>54</v>
      </c>
      <c r="C766" s="52" t="s">
        <v>19</v>
      </c>
      <c r="D766" s="5">
        <f>'90.1 Data-SI'!D766*Convert!$B$1</f>
        <v>53627.846840473227</v>
      </c>
      <c r="E766" s="5">
        <f>'90.1 Data-SI'!E766/Convert!$B$2*1000000</f>
        <v>11563.368348539636</v>
      </c>
      <c r="F766" s="5">
        <f>'90.1 Data-SI'!F766/Convert!$B$2*1000000</f>
        <v>862.51354075172696</v>
      </c>
      <c r="G766" s="5">
        <f>'90.1 Data-SI'!G766/Convert!$B$2*1000000</f>
        <v>510200.45478159015</v>
      </c>
      <c r="H766" s="5">
        <f>'90.1 Data-SI'!H766/Convert!$B$2*1000000</f>
        <v>287017.96748399769</v>
      </c>
      <c r="I766" s="5">
        <f>'90.1 Data-SI'!I766/Convert!$B$2*1000000</f>
        <v>44395.751921770214</v>
      </c>
      <c r="J766" s="5">
        <f>'90.1 Data-SI'!J766/Convert!$B$2*1000000</f>
        <v>710929.1555073054</v>
      </c>
      <c r="K766" s="5">
        <f>'90.1 Data-SI'!K766/Convert!$B$2*1000000</f>
        <v>0</v>
      </c>
      <c r="L766" s="5">
        <f>'90.1 Data-SI'!L766/Convert!$B$2*1000000</f>
        <v>11146.32883433001</v>
      </c>
      <c r="M766" s="5">
        <f>'90.1 Data-SI'!M766/Convert!$B$2*1000000</f>
        <v>79161.682333609046</v>
      </c>
      <c r="N766" s="5">
        <f>'90.1 Data-SI'!N766/Convert!$B$2*1000000</f>
        <v>142.17256166237257</v>
      </c>
      <c r="O766" s="5">
        <f>'90.1 Data-SI'!O766/Convert!$B$2*1000000</f>
        <v>142.17256166237257</v>
      </c>
      <c r="P766" s="5">
        <f t="shared" si="56"/>
        <v>0</v>
      </c>
      <c r="Q766" s="5">
        <f>'90.1 Data-SI'!Q766/Convert!$B$2*1000000</f>
        <v>0</v>
      </c>
      <c r="R766" s="5">
        <f>'90.1 Data-SI'!R766/Convert!$B$2*1000000</f>
        <v>0</v>
      </c>
      <c r="S766" s="5">
        <f>'90.1 Data-SI'!S766/Convert!$B$2*1000000</f>
        <v>11497.021153097196</v>
      </c>
      <c r="T766" s="5">
        <f>'90.1 Data-SI'!T766/Convert!$B$2*1000000</f>
        <v>0</v>
      </c>
      <c r="U766" s="5">
        <f>'90.1 Data-SI'!U766/Convert!$B$2*1000000</f>
        <v>67768.921059064261</v>
      </c>
      <c r="V766" s="5">
        <f>'90.1 Data-SI'!V766/Convert!$B$2*1000000</f>
        <v>0</v>
      </c>
      <c r="W766" s="5">
        <f t="shared" si="57"/>
        <v>612422.52661683597</v>
      </c>
      <c r="X766" s="5">
        <f t="shared" si="58"/>
        <v>862.51354075172696</v>
      </c>
      <c r="Y766" s="5">
        <f t="shared" si="59"/>
        <v>613285.04015758773</v>
      </c>
      <c r="Z766" s="5">
        <f>'90.1 Data-SI'!Y766/Convert!$B$2*1000000</f>
        <v>1666044.4247551244</v>
      </c>
      <c r="AA766" s="5">
        <f>'90.1 Data-SI'!Z766/Convert!$B$2*1000000</f>
        <v>68640.912770593481</v>
      </c>
      <c r="AB766" s="5">
        <f t="shared" si="55"/>
        <v>1734685.3375257179</v>
      </c>
    </row>
    <row r="767" spans="1:28" x14ac:dyDescent="0.25">
      <c r="A767" s="95">
        <v>2016</v>
      </c>
      <c r="B767" s="95" t="s">
        <v>54</v>
      </c>
      <c r="C767" s="52" t="s">
        <v>20</v>
      </c>
      <c r="D767" s="5">
        <f>'90.1 Data-SI'!D767*Convert!$B$1</f>
        <v>53627.846840473227</v>
      </c>
      <c r="E767" s="5">
        <f>'90.1 Data-SI'!E767/Convert!$B$2*1000000</f>
        <v>7089.6717415636458</v>
      </c>
      <c r="F767" s="5">
        <f>'90.1 Data-SI'!F767/Convert!$B$2*1000000</f>
        <v>5127.6903906229045</v>
      </c>
      <c r="G767" s="5">
        <f>'90.1 Data-SI'!G767/Convert!$B$2*1000000</f>
        <v>423513.10485065292</v>
      </c>
      <c r="H767" s="5">
        <f>'90.1 Data-SI'!H767/Convert!$B$2*1000000</f>
        <v>287472.91968131735</v>
      </c>
      <c r="I767" s="5">
        <f>'90.1 Data-SI'!I767/Convert!$B$2*1000000</f>
        <v>44405.230092547703</v>
      </c>
      <c r="J767" s="5">
        <f>'90.1 Data-SI'!J767/Convert!$B$2*1000000</f>
        <v>710929.1555073054</v>
      </c>
      <c r="K767" s="5">
        <f>'90.1 Data-SI'!K767/Convert!$B$2*1000000</f>
        <v>0</v>
      </c>
      <c r="L767" s="5">
        <f>'90.1 Data-SI'!L767/Convert!$B$2*1000000</f>
        <v>11146.32883433001</v>
      </c>
      <c r="M767" s="5">
        <f>'90.1 Data-SI'!M767/Convert!$B$2*1000000</f>
        <v>92099.38544488496</v>
      </c>
      <c r="N767" s="5">
        <f>'90.1 Data-SI'!N767/Convert!$B$2*1000000</f>
        <v>142.17256166237257</v>
      </c>
      <c r="O767" s="5">
        <f>'90.1 Data-SI'!O767/Convert!$B$2*1000000</f>
        <v>142.17256166237257</v>
      </c>
      <c r="P767" s="5">
        <f t="shared" si="56"/>
        <v>0</v>
      </c>
      <c r="Q767" s="5">
        <f>'90.1 Data-SI'!Q767/Convert!$B$2*1000000</f>
        <v>0</v>
      </c>
      <c r="R767" s="5">
        <f>'90.1 Data-SI'!R767/Convert!$B$2*1000000</f>
        <v>0</v>
      </c>
      <c r="S767" s="5">
        <f>'90.1 Data-SI'!S767/Convert!$B$2*1000000</f>
        <v>0</v>
      </c>
      <c r="T767" s="5">
        <f>'90.1 Data-SI'!T767/Convert!$B$2*1000000</f>
        <v>0</v>
      </c>
      <c r="U767" s="5">
        <f>'90.1 Data-SI'!U767/Convert!$B$2*1000000</f>
        <v>67996.397157724059</v>
      </c>
      <c r="V767" s="5">
        <f>'90.1 Data-SI'!V767/Convert!$B$2*1000000</f>
        <v>0</v>
      </c>
      <c r="W767" s="5">
        <f t="shared" si="57"/>
        <v>522702.16203710152</v>
      </c>
      <c r="X767" s="5">
        <f t="shared" si="58"/>
        <v>5127.6903906229045</v>
      </c>
      <c r="Y767" s="5">
        <f t="shared" si="59"/>
        <v>527829.8524277244</v>
      </c>
      <c r="Z767" s="5">
        <f>'90.1 Data-SI'!Y767/Convert!$B$2*1000000</f>
        <v>1576797.9687142642</v>
      </c>
      <c r="AA767" s="5">
        <f>'90.1 Data-SI'!Z767/Convert!$B$2*1000000</f>
        <v>73124.087548346972</v>
      </c>
      <c r="AB767" s="5">
        <f t="shared" si="55"/>
        <v>1649922.0562626112</v>
      </c>
    </row>
    <row r="768" spans="1:28" x14ac:dyDescent="0.25">
      <c r="A768" s="95">
        <v>2016</v>
      </c>
      <c r="B768" s="95" t="s">
        <v>54</v>
      </c>
      <c r="C768" s="52" t="s">
        <v>3</v>
      </c>
      <c r="D768" s="5">
        <f>'90.1 Data-SI'!D768*Convert!$B$1</f>
        <v>53627.846840473227</v>
      </c>
      <c r="E768" s="5">
        <f>'90.1 Data-SI'!E768/Convert!$B$2*1000000</f>
        <v>80791.927707337571</v>
      </c>
      <c r="F768" s="5">
        <f>'90.1 Data-SI'!F768/Convert!$B$2*1000000</f>
        <v>28595.64123569187</v>
      </c>
      <c r="G768" s="5">
        <f>'90.1 Data-SI'!G768/Convert!$B$2*1000000</f>
        <v>312817.54834032967</v>
      </c>
      <c r="H768" s="5">
        <f>'90.1 Data-SI'!H768/Convert!$B$2*1000000</f>
        <v>288695.60371161374</v>
      </c>
      <c r="I768" s="5">
        <f>'90.1 Data-SI'!I768/Convert!$B$2*1000000</f>
        <v>44822.26960675732</v>
      </c>
      <c r="J768" s="5">
        <f>'90.1 Data-SI'!J768/Convert!$B$2*1000000</f>
        <v>710929.1555073054</v>
      </c>
      <c r="K768" s="5">
        <f>'90.1 Data-SI'!K768/Convert!$B$2*1000000</f>
        <v>0</v>
      </c>
      <c r="L768" s="5">
        <f>'90.1 Data-SI'!L768/Convert!$B$2*1000000</f>
        <v>11155.807005107501</v>
      </c>
      <c r="M768" s="5">
        <f>'90.1 Data-SI'!M768/Convert!$B$2*1000000</f>
        <v>67048.580079974898</v>
      </c>
      <c r="N768" s="5">
        <f>'90.1 Data-SI'!N768/Convert!$B$2*1000000</f>
        <v>142.17256166237257</v>
      </c>
      <c r="O768" s="5">
        <f>'90.1 Data-SI'!O768/Convert!$B$2*1000000</f>
        <v>142.17256166237257</v>
      </c>
      <c r="P768" s="5">
        <f t="shared" si="56"/>
        <v>0</v>
      </c>
      <c r="Q768" s="5">
        <f>'90.1 Data-SI'!Q768/Convert!$B$2*1000000</f>
        <v>0</v>
      </c>
      <c r="R768" s="5">
        <f>'90.1 Data-SI'!R768/Convert!$B$2*1000000</f>
        <v>0</v>
      </c>
      <c r="S768" s="5">
        <f>'90.1 Data-SI'!S768/Convert!$B$2*1000000</f>
        <v>0</v>
      </c>
      <c r="T768" s="5">
        <f>'90.1 Data-SI'!T768/Convert!$B$2*1000000</f>
        <v>0</v>
      </c>
      <c r="U768" s="5">
        <f>'90.1 Data-SI'!U768/Convert!$B$2*1000000</f>
        <v>74062.426455318622</v>
      </c>
      <c r="V768" s="5">
        <f>'90.1 Data-SI'!V768/Convert!$B$2*1000000</f>
        <v>0</v>
      </c>
      <c r="W768" s="5">
        <f t="shared" si="57"/>
        <v>460658.05612764211</v>
      </c>
      <c r="X768" s="5">
        <f t="shared" si="58"/>
        <v>28595.64123569187</v>
      </c>
      <c r="Y768" s="5">
        <f t="shared" si="59"/>
        <v>489253.69736333395</v>
      </c>
      <c r="Z768" s="5">
        <f>'90.1 Data-SI'!Y768/Convert!$B$2*1000000</f>
        <v>1516393.5863493111</v>
      </c>
      <c r="AA768" s="5">
        <f>'90.1 Data-SI'!Z768/Convert!$B$2*1000000</f>
        <v>102658.0676910105</v>
      </c>
      <c r="AB768" s="5">
        <f t="shared" si="55"/>
        <v>1619051.6540403215</v>
      </c>
    </row>
    <row r="769" spans="1:28" x14ac:dyDescent="0.25">
      <c r="A769" s="95">
        <v>2016</v>
      </c>
      <c r="B769" s="95" t="s">
        <v>54</v>
      </c>
      <c r="C769" s="52" t="s">
        <v>7</v>
      </c>
      <c r="D769" s="5">
        <f>'90.1 Data-SI'!D769*Convert!$B$1</f>
        <v>53627.846840473227</v>
      </c>
      <c r="E769" s="5">
        <f>'90.1 Data-SI'!E769/Convert!$B$2*1000000</f>
        <v>15098.726048543967</v>
      </c>
      <c r="F769" s="5">
        <f>'90.1 Data-SI'!F769/Convert!$B$2*1000000</f>
        <v>24084.031945605915</v>
      </c>
      <c r="G769" s="5">
        <f>'90.1 Data-SI'!G769/Convert!$B$2*1000000</f>
        <v>295453.5394759652</v>
      </c>
      <c r="H769" s="5">
        <f>'90.1 Data-SI'!H769/Convert!$B$2*1000000</f>
        <v>287406.57248587493</v>
      </c>
      <c r="I769" s="5">
        <f>'90.1 Data-SI'!I769/Convert!$B$2*1000000</f>
        <v>43959.756066005597</v>
      </c>
      <c r="J769" s="5">
        <f>'90.1 Data-SI'!J769/Convert!$B$2*1000000</f>
        <v>710929.1555073054</v>
      </c>
      <c r="K769" s="5">
        <f>'90.1 Data-SI'!K769/Convert!$B$2*1000000</f>
        <v>0</v>
      </c>
      <c r="L769" s="5">
        <f>'90.1 Data-SI'!L769/Convert!$B$2*1000000</f>
        <v>11146.32883433001</v>
      </c>
      <c r="M769" s="5">
        <f>'90.1 Data-SI'!M769/Convert!$B$2*1000000</f>
        <v>83805.986014579888</v>
      </c>
      <c r="N769" s="5">
        <f>'90.1 Data-SI'!N769/Convert!$B$2*1000000</f>
        <v>142.17256166237257</v>
      </c>
      <c r="O769" s="5">
        <f>'90.1 Data-SI'!O769/Convert!$B$2*1000000</f>
        <v>142.17256166237257</v>
      </c>
      <c r="P769" s="5">
        <f t="shared" si="56"/>
        <v>0</v>
      </c>
      <c r="Q769" s="5">
        <f>'90.1 Data-SI'!Q769/Convert!$B$2*1000000</f>
        <v>0</v>
      </c>
      <c r="R769" s="5">
        <f>'90.1 Data-SI'!R769/Convert!$B$2*1000000</f>
        <v>0</v>
      </c>
      <c r="S769" s="5">
        <f>'90.1 Data-SI'!S769/Convert!$B$2*1000000</f>
        <v>0</v>
      </c>
      <c r="T769" s="5">
        <f>'90.1 Data-SI'!T769/Convert!$B$2*1000000</f>
        <v>0</v>
      </c>
      <c r="U769" s="5">
        <f>'90.1 Data-SI'!U769/Convert!$B$2*1000000</f>
        <v>72413.224740035104</v>
      </c>
      <c r="V769" s="5">
        <f>'90.1 Data-SI'!V769/Convert!$B$2*1000000</f>
        <v>0</v>
      </c>
      <c r="W769" s="5">
        <f t="shared" si="57"/>
        <v>394358.25153908908</v>
      </c>
      <c r="X769" s="5">
        <f t="shared" si="58"/>
        <v>24084.031945605915</v>
      </c>
      <c r="Y769" s="5">
        <f t="shared" si="59"/>
        <v>418442.28348469501</v>
      </c>
      <c r="Z769" s="5">
        <f>'90.1 Data-SI'!Y769/Convert!$B$2*1000000</f>
        <v>1447942.2369942674</v>
      </c>
      <c r="AA769" s="5">
        <f>'90.1 Data-SI'!Z769/Convert!$B$2*1000000</f>
        <v>96497.256685641027</v>
      </c>
      <c r="AB769" s="5">
        <f t="shared" si="55"/>
        <v>1544439.4936799086</v>
      </c>
    </row>
    <row r="770" spans="1:28" x14ac:dyDescent="0.25">
      <c r="A770" s="95">
        <v>2016</v>
      </c>
      <c r="B770" s="95" t="s">
        <v>54</v>
      </c>
      <c r="C770" s="52" t="s">
        <v>17</v>
      </c>
      <c r="D770" s="5">
        <f>'90.1 Data-SI'!D770*Convert!$B$1</f>
        <v>53627.846840473227</v>
      </c>
      <c r="E770" s="5">
        <f>'90.1 Data-SI'!E770/Convert!$B$2*1000000</f>
        <v>4123.0042882088046</v>
      </c>
      <c r="F770" s="5">
        <f>'90.1 Data-SI'!F770/Convert!$B$2*1000000</f>
        <v>2881.3639163574176</v>
      </c>
      <c r="G770" s="5">
        <f>'90.1 Data-SI'!G770/Convert!$B$2*1000000</f>
        <v>195013.36374688771</v>
      </c>
      <c r="H770" s="5">
        <f>'90.1 Data-SI'!H770/Convert!$B$2*1000000</f>
        <v>287823.61200008454</v>
      </c>
      <c r="I770" s="5">
        <f>'90.1 Data-SI'!I770/Convert!$B$2*1000000</f>
        <v>43789.148992010756</v>
      </c>
      <c r="J770" s="5">
        <f>'90.1 Data-SI'!J770/Convert!$B$2*1000000</f>
        <v>710929.1555073054</v>
      </c>
      <c r="K770" s="5">
        <f>'90.1 Data-SI'!K770/Convert!$B$2*1000000</f>
        <v>0</v>
      </c>
      <c r="L770" s="5">
        <f>'90.1 Data-SI'!L770/Convert!$B$2*1000000</f>
        <v>11155.807005107501</v>
      </c>
      <c r="M770" s="5">
        <f>'90.1 Data-SI'!M770/Convert!$B$2*1000000</f>
        <v>61191.070539485161</v>
      </c>
      <c r="N770" s="5">
        <f>'90.1 Data-SI'!N770/Convert!$B$2*1000000</f>
        <v>142.17256166237257</v>
      </c>
      <c r="O770" s="5">
        <f>'90.1 Data-SI'!O770/Convert!$B$2*1000000</f>
        <v>142.17256166237257</v>
      </c>
      <c r="P770" s="5">
        <f t="shared" si="56"/>
        <v>0</v>
      </c>
      <c r="Q770" s="5">
        <f>'90.1 Data-SI'!Q770/Convert!$B$2*1000000</f>
        <v>0</v>
      </c>
      <c r="R770" s="5">
        <f>'90.1 Data-SI'!R770/Convert!$B$2*1000000</f>
        <v>0</v>
      </c>
      <c r="S770" s="5">
        <f>'90.1 Data-SI'!S770/Convert!$B$2*1000000</f>
        <v>0</v>
      </c>
      <c r="T770" s="5">
        <f>'90.1 Data-SI'!T770/Convert!$B$2*1000000</f>
        <v>0</v>
      </c>
      <c r="U770" s="5">
        <f>'90.1 Data-SI'!U770/Convert!$B$2*1000000</f>
        <v>74706.942068188044</v>
      </c>
      <c r="V770" s="5">
        <f>'90.1 Data-SI'!V770/Convert!$B$2*1000000</f>
        <v>0</v>
      </c>
      <c r="W770" s="5">
        <f t="shared" si="57"/>
        <v>260327.4385745817</v>
      </c>
      <c r="X770" s="5">
        <f t="shared" si="58"/>
        <v>2881.3639163574176</v>
      </c>
      <c r="Y770" s="5">
        <f t="shared" si="59"/>
        <v>263208.8024909391</v>
      </c>
      <c r="Z770" s="5">
        <f>'90.1 Data-SI'!Y770/Convert!$B$2*1000000</f>
        <v>1314167.3346407521</v>
      </c>
      <c r="AA770" s="5">
        <f>'90.1 Data-SI'!Z770/Convert!$B$2*1000000</f>
        <v>77578.827813767959</v>
      </c>
      <c r="AB770" s="5">
        <f t="shared" ref="AB770:AB833" si="60">SUM(Z770:AA770)</f>
        <v>1391746.1624545201</v>
      </c>
    </row>
    <row r="771" spans="1:28" x14ac:dyDescent="0.25">
      <c r="A771" s="95">
        <v>2016</v>
      </c>
      <c r="B771" s="95" t="s">
        <v>54</v>
      </c>
      <c r="C771" s="52" t="s">
        <v>14</v>
      </c>
      <c r="D771" s="5">
        <f>'90.1 Data-SI'!D771*Convert!$B$1</f>
        <v>53627.846840473227</v>
      </c>
      <c r="E771" s="5">
        <f>'90.1 Data-SI'!E771/Convert!$B$2*1000000</f>
        <v>98525.585232024197</v>
      </c>
      <c r="F771" s="5">
        <f>'90.1 Data-SI'!F771/Convert!$B$2*1000000</f>
        <v>115756.89970550375</v>
      </c>
      <c r="G771" s="5">
        <f>'90.1 Data-SI'!G771/Convert!$B$2*1000000</f>
        <v>213467.36225066369</v>
      </c>
      <c r="H771" s="5">
        <f>'90.1 Data-SI'!H771/Convert!$B$2*1000000</f>
        <v>288202.73883118416</v>
      </c>
      <c r="I771" s="5">
        <f>'90.1 Data-SI'!I771/Convert!$B$2*1000000</f>
        <v>44367.317409437739</v>
      </c>
      <c r="J771" s="5">
        <f>'90.1 Data-SI'!J771/Convert!$B$2*1000000</f>
        <v>710929.1555073054</v>
      </c>
      <c r="K771" s="5">
        <f>'90.1 Data-SI'!K771/Convert!$B$2*1000000</f>
        <v>0</v>
      </c>
      <c r="L771" s="5">
        <f>'90.1 Data-SI'!L771/Convert!$B$2*1000000</f>
        <v>11155.807005107501</v>
      </c>
      <c r="M771" s="5">
        <f>'90.1 Data-SI'!M771/Convert!$B$2*1000000</f>
        <v>66982.232884532466</v>
      </c>
      <c r="N771" s="5">
        <f>'90.1 Data-SI'!N771/Convert!$B$2*1000000</f>
        <v>142.17256166237257</v>
      </c>
      <c r="O771" s="5">
        <f>'90.1 Data-SI'!O771/Convert!$B$2*1000000</f>
        <v>142.17256166237257</v>
      </c>
      <c r="P771" s="5">
        <f t="shared" ref="P771:P834" si="61">N771-O771</f>
        <v>0</v>
      </c>
      <c r="Q771" s="5">
        <f>'90.1 Data-SI'!Q771/Convert!$B$2*1000000</f>
        <v>0</v>
      </c>
      <c r="R771" s="5">
        <f>'90.1 Data-SI'!R771/Convert!$B$2*1000000</f>
        <v>0</v>
      </c>
      <c r="S771" s="5">
        <f>'90.1 Data-SI'!S771/Convert!$B$2*1000000</f>
        <v>0</v>
      </c>
      <c r="T771" s="5">
        <f>'90.1 Data-SI'!T771/Convert!$B$2*1000000</f>
        <v>0</v>
      </c>
      <c r="U771" s="5">
        <f>'90.1 Data-SI'!U771/Convert!$B$2*1000000</f>
        <v>79104.813308944082</v>
      </c>
      <c r="V771" s="5">
        <f>'90.1 Data-SI'!V771/Convert!$B$2*1000000</f>
        <v>0</v>
      </c>
      <c r="W771" s="5">
        <f t="shared" ref="W771:W834" si="62">E771+G771+M771+SUM(P771:S771)</f>
        <v>378975.18036722037</v>
      </c>
      <c r="X771" s="5">
        <f t="shared" ref="X771:X834" si="63">F771</f>
        <v>115756.89970550375</v>
      </c>
      <c r="Y771" s="5">
        <f t="shared" ref="Y771:Y834" si="64">SUM(W771:X771)</f>
        <v>494732.08007272414</v>
      </c>
      <c r="Z771" s="5">
        <f>'90.1 Data-SI'!Y771/Convert!$B$2*1000000</f>
        <v>1433772.3716819175</v>
      </c>
      <c r="AA771" s="5">
        <f>'90.1 Data-SI'!Z771/Convert!$B$2*1000000</f>
        <v>194861.71301444786</v>
      </c>
      <c r="AB771" s="5">
        <f t="shared" si="60"/>
        <v>1628634.0846963653</v>
      </c>
    </row>
    <row r="772" spans="1:28" x14ac:dyDescent="0.25">
      <c r="A772" s="95">
        <v>2016</v>
      </c>
      <c r="B772" s="95" t="s">
        <v>54</v>
      </c>
      <c r="C772" s="52" t="s">
        <v>2</v>
      </c>
      <c r="D772" s="5">
        <f>'90.1 Data-SI'!D772*Convert!$B$1</f>
        <v>53627.846840473227</v>
      </c>
      <c r="E772" s="5">
        <f>'90.1 Data-SI'!E772/Convert!$B$2*1000000</f>
        <v>25316.194146679813</v>
      </c>
      <c r="F772" s="5">
        <f>'90.1 Data-SI'!F772/Convert!$B$2*1000000</f>
        <v>42860.288255816587</v>
      </c>
      <c r="G772" s="5">
        <f>'90.1 Data-SI'!G772/Convert!$B$2*1000000</f>
        <v>211448.51187505797</v>
      </c>
      <c r="H772" s="5">
        <f>'90.1 Data-SI'!H772/Convert!$B$2*1000000</f>
        <v>286354.49552957335</v>
      </c>
      <c r="I772" s="5">
        <f>'90.1 Data-SI'!I772/Convert!$B$2*1000000</f>
        <v>44073.494115335496</v>
      </c>
      <c r="J772" s="5">
        <f>'90.1 Data-SI'!J772/Convert!$B$2*1000000</f>
        <v>710929.1555073054</v>
      </c>
      <c r="K772" s="5">
        <f>'90.1 Data-SI'!K772/Convert!$B$2*1000000</f>
        <v>0</v>
      </c>
      <c r="L772" s="5">
        <f>'90.1 Data-SI'!L772/Convert!$B$2*1000000</f>
        <v>11146.32883433001</v>
      </c>
      <c r="M772" s="5">
        <f>'90.1 Data-SI'!M772/Convert!$B$2*1000000</f>
        <v>87056.998591259471</v>
      </c>
      <c r="N772" s="5">
        <f>'90.1 Data-SI'!N772/Convert!$B$2*1000000</f>
        <v>142.17256166237257</v>
      </c>
      <c r="O772" s="5">
        <f>'90.1 Data-SI'!O772/Convert!$B$2*1000000</f>
        <v>142.17256166237257</v>
      </c>
      <c r="P772" s="5">
        <f t="shared" si="61"/>
        <v>0</v>
      </c>
      <c r="Q772" s="5">
        <f>'90.1 Data-SI'!Q772/Convert!$B$2*1000000</f>
        <v>0</v>
      </c>
      <c r="R772" s="5">
        <f>'90.1 Data-SI'!R772/Convert!$B$2*1000000</f>
        <v>0</v>
      </c>
      <c r="S772" s="5">
        <f>'90.1 Data-SI'!S772/Convert!$B$2*1000000</f>
        <v>0</v>
      </c>
      <c r="T772" s="5">
        <f>'90.1 Data-SI'!T772/Convert!$B$2*1000000</f>
        <v>0</v>
      </c>
      <c r="U772" s="5">
        <f>'90.1 Data-SI'!U772/Convert!$B$2*1000000</f>
        <v>77635.696838432908</v>
      </c>
      <c r="V772" s="5">
        <f>'90.1 Data-SI'!V772/Convert!$B$2*1000000</f>
        <v>0</v>
      </c>
      <c r="W772" s="5">
        <f t="shared" si="62"/>
        <v>323821.70461299724</v>
      </c>
      <c r="X772" s="5">
        <f t="shared" si="63"/>
        <v>42860.288255816587</v>
      </c>
      <c r="Y772" s="5">
        <f t="shared" si="64"/>
        <v>366681.9928688138</v>
      </c>
      <c r="Z772" s="5">
        <f>'90.1 Data-SI'!Y772/Convert!$B$2*1000000</f>
        <v>1376467.3511612038</v>
      </c>
      <c r="AA772" s="5">
        <f>'90.1 Data-SI'!Z772/Convert!$B$2*1000000</f>
        <v>120495.9850942495</v>
      </c>
      <c r="AB772" s="5">
        <f t="shared" si="60"/>
        <v>1496963.3362554533</v>
      </c>
    </row>
    <row r="773" spans="1:28" x14ac:dyDescent="0.25">
      <c r="A773" s="95">
        <v>2016</v>
      </c>
      <c r="B773" s="95" t="s">
        <v>54</v>
      </c>
      <c r="C773" s="52" t="s">
        <v>18</v>
      </c>
      <c r="D773" s="5">
        <f>'90.1 Data-SI'!D773*Convert!$B$1</f>
        <v>53627.846840473227</v>
      </c>
      <c r="E773" s="5">
        <f>'90.1 Data-SI'!E773/Convert!$B$2*1000000</f>
        <v>67095.970933862365</v>
      </c>
      <c r="F773" s="5">
        <f>'90.1 Data-SI'!F773/Convert!$B$2*1000000</f>
        <v>57219.716983716207</v>
      </c>
      <c r="G773" s="5">
        <f>'90.1 Data-SI'!G773/Convert!$B$2*1000000</f>
        <v>79654.547214038612</v>
      </c>
      <c r="H773" s="5">
        <f>'90.1 Data-SI'!H773/Convert!$B$2*1000000</f>
        <v>290221.58920678985</v>
      </c>
      <c r="I773" s="5">
        <f>'90.1 Data-SI'!I773/Convert!$B$2*1000000</f>
        <v>45068.702046972103</v>
      </c>
      <c r="J773" s="5">
        <f>'90.1 Data-SI'!J773/Convert!$B$2*1000000</f>
        <v>710929.1555073054</v>
      </c>
      <c r="K773" s="5">
        <f>'90.1 Data-SI'!K773/Convert!$B$2*1000000</f>
        <v>0</v>
      </c>
      <c r="L773" s="5">
        <f>'90.1 Data-SI'!L773/Convert!$B$2*1000000</f>
        <v>11155.807005107501</v>
      </c>
      <c r="M773" s="5">
        <f>'90.1 Data-SI'!M773/Convert!$B$2*1000000</f>
        <v>58717.267966559877</v>
      </c>
      <c r="N773" s="5">
        <f>'90.1 Data-SI'!N773/Convert!$B$2*1000000</f>
        <v>142.17256166237257</v>
      </c>
      <c r="O773" s="5">
        <f>'90.1 Data-SI'!O773/Convert!$B$2*1000000</f>
        <v>142.17256166237257</v>
      </c>
      <c r="P773" s="5">
        <f t="shared" si="61"/>
        <v>0</v>
      </c>
      <c r="Q773" s="5">
        <f>'90.1 Data-SI'!Q773/Convert!$B$2*1000000</f>
        <v>0</v>
      </c>
      <c r="R773" s="5">
        <f>'90.1 Data-SI'!R773/Convert!$B$2*1000000</f>
        <v>0</v>
      </c>
      <c r="S773" s="5">
        <f>'90.1 Data-SI'!S773/Convert!$B$2*1000000</f>
        <v>0</v>
      </c>
      <c r="T773" s="5">
        <f>'90.1 Data-SI'!T773/Convert!$B$2*1000000</f>
        <v>0</v>
      </c>
      <c r="U773" s="5">
        <f>'90.1 Data-SI'!U773/Convert!$B$2*1000000</f>
        <v>80640.276974897715</v>
      </c>
      <c r="V773" s="5">
        <f>'90.1 Data-SI'!V773/Convert!$B$2*1000000</f>
        <v>0</v>
      </c>
      <c r="W773" s="5">
        <f t="shared" si="62"/>
        <v>205467.78611446088</v>
      </c>
      <c r="X773" s="5">
        <f t="shared" si="63"/>
        <v>57219.716983716207</v>
      </c>
      <c r="Y773" s="5">
        <f t="shared" si="64"/>
        <v>262687.50309817708</v>
      </c>
      <c r="Z773" s="5">
        <f>'90.1 Data-SI'!Y773/Convert!$B$2*1000000</f>
        <v>1262985.212442298</v>
      </c>
      <c r="AA773" s="5">
        <f>'90.1 Data-SI'!Z773/Convert!$B$2*1000000</f>
        <v>137859.99395861392</v>
      </c>
      <c r="AB773" s="5">
        <f t="shared" si="60"/>
        <v>1400845.2064009118</v>
      </c>
    </row>
    <row r="774" spans="1:28" x14ac:dyDescent="0.25">
      <c r="A774" s="95">
        <v>2016</v>
      </c>
      <c r="B774" s="95" t="s">
        <v>54</v>
      </c>
      <c r="C774" s="52" t="s">
        <v>4</v>
      </c>
      <c r="D774" s="5">
        <f>'90.1 Data-SI'!D774*Convert!$B$1</f>
        <v>53627.846840473227</v>
      </c>
      <c r="E774" s="5">
        <f>'90.1 Data-SI'!E774/Convert!$B$2*1000000</f>
        <v>169735.08228331787</v>
      </c>
      <c r="F774" s="5">
        <f>'90.1 Data-SI'!F774/Convert!$B$2*1000000</f>
        <v>209315.92345012241</v>
      </c>
      <c r="G774" s="5">
        <f>'90.1 Data-SI'!G774/Convert!$B$2*1000000</f>
        <v>139376.50128301259</v>
      </c>
      <c r="H774" s="5">
        <f>'90.1 Data-SI'!H774/Convert!$B$2*1000000</f>
        <v>287766.74297541962</v>
      </c>
      <c r="I774" s="5">
        <f>'90.1 Data-SI'!I774/Convert!$B$2*1000000</f>
        <v>44736.966069759903</v>
      </c>
      <c r="J774" s="5">
        <f>'90.1 Data-SI'!J774/Convert!$B$2*1000000</f>
        <v>710929.1555073054</v>
      </c>
      <c r="K774" s="5">
        <f>'90.1 Data-SI'!K774/Convert!$B$2*1000000</f>
        <v>0</v>
      </c>
      <c r="L774" s="5">
        <f>'90.1 Data-SI'!L774/Convert!$B$2*1000000</f>
        <v>11155.807005107501</v>
      </c>
      <c r="M774" s="5">
        <f>'90.1 Data-SI'!M774/Convert!$B$2*1000000</f>
        <v>64347.301408389831</v>
      </c>
      <c r="N774" s="5">
        <f>'90.1 Data-SI'!N774/Convert!$B$2*1000000</f>
        <v>142.17256166237257</v>
      </c>
      <c r="O774" s="5">
        <f>'90.1 Data-SI'!O774/Convert!$B$2*1000000</f>
        <v>142.17256166237257</v>
      </c>
      <c r="P774" s="5">
        <f t="shared" si="61"/>
        <v>0</v>
      </c>
      <c r="Q774" s="5">
        <f>'90.1 Data-SI'!Q774/Convert!$B$2*1000000</f>
        <v>0</v>
      </c>
      <c r="R774" s="5">
        <f>'90.1 Data-SI'!R774/Convert!$B$2*1000000</f>
        <v>0</v>
      </c>
      <c r="S774" s="5">
        <f>'90.1 Data-SI'!S774/Convert!$B$2*1000000</f>
        <v>0</v>
      </c>
      <c r="T774" s="5">
        <f>'90.1 Data-SI'!T774/Convert!$B$2*1000000</f>
        <v>0</v>
      </c>
      <c r="U774" s="5">
        <f>'90.1 Data-SI'!U774/Convert!$B$2*1000000</f>
        <v>83407.902841925243</v>
      </c>
      <c r="V774" s="5">
        <f>'90.1 Data-SI'!V774/Convert!$B$2*1000000</f>
        <v>0</v>
      </c>
      <c r="W774" s="5">
        <f t="shared" si="62"/>
        <v>373458.88497472031</v>
      </c>
      <c r="X774" s="5">
        <f t="shared" si="63"/>
        <v>209315.92345012241</v>
      </c>
      <c r="Y774" s="5">
        <f t="shared" si="64"/>
        <v>582774.80842484278</v>
      </c>
      <c r="Z774" s="5">
        <f>'90.1 Data-SI'!Y774/Convert!$B$2*1000000</f>
        <v>1428189.7290939749</v>
      </c>
      <c r="AA774" s="5">
        <f>'90.1 Data-SI'!Z774/Convert!$B$2*1000000</f>
        <v>292723.82629204763</v>
      </c>
      <c r="AB774" s="5">
        <f t="shared" si="60"/>
        <v>1720913.5553860227</v>
      </c>
    </row>
    <row r="775" spans="1:28" x14ac:dyDescent="0.25">
      <c r="A775" s="95">
        <v>2016</v>
      </c>
      <c r="B775" s="95" t="s">
        <v>54</v>
      </c>
      <c r="C775" s="52" t="s">
        <v>5</v>
      </c>
      <c r="D775" s="5">
        <f>'90.1 Data-SI'!D775*Convert!$B$1</f>
        <v>53627.846840473227</v>
      </c>
      <c r="E775" s="5">
        <f>'90.1 Data-SI'!E775/Convert!$B$2*1000000</f>
        <v>77029.093908673458</v>
      </c>
      <c r="F775" s="5">
        <f>'90.1 Data-SI'!F775/Convert!$B$2*1000000</f>
        <v>110515.47126555095</v>
      </c>
      <c r="G775" s="5">
        <f>'90.1 Data-SI'!G775/Convert!$B$2*1000000</f>
        <v>159887.26284550418</v>
      </c>
      <c r="H775" s="5">
        <f>'90.1 Data-SI'!H775/Convert!$B$2*1000000</f>
        <v>287359.18163198745</v>
      </c>
      <c r="I775" s="5">
        <f>'90.1 Data-SI'!I775/Convert!$B$2*1000000</f>
        <v>44329.404726327768</v>
      </c>
      <c r="J775" s="5">
        <f>'90.1 Data-SI'!J775/Convert!$B$2*1000000</f>
        <v>710929.1555073054</v>
      </c>
      <c r="K775" s="5">
        <f>'90.1 Data-SI'!K775/Convert!$B$2*1000000</f>
        <v>0</v>
      </c>
      <c r="L775" s="5">
        <f>'90.1 Data-SI'!L775/Convert!$B$2*1000000</f>
        <v>11155.807005107501</v>
      </c>
      <c r="M775" s="5">
        <f>'90.1 Data-SI'!M775/Convert!$B$2*1000000</f>
        <v>82024.089908411494</v>
      </c>
      <c r="N775" s="5">
        <f>'90.1 Data-SI'!N775/Convert!$B$2*1000000</f>
        <v>142.17256166237257</v>
      </c>
      <c r="O775" s="5">
        <f>'90.1 Data-SI'!O775/Convert!$B$2*1000000</f>
        <v>142.17256166237257</v>
      </c>
      <c r="P775" s="5">
        <f t="shared" si="61"/>
        <v>0</v>
      </c>
      <c r="Q775" s="5">
        <f>'90.1 Data-SI'!Q775/Convert!$B$2*1000000</f>
        <v>0</v>
      </c>
      <c r="R775" s="5">
        <f>'90.1 Data-SI'!R775/Convert!$B$2*1000000</f>
        <v>0</v>
      </c>
      <c r="S775" s="5">
        <f>'90.1 Data-SI'!S775/Convert!$B$2*1000000</f>
        <v>0</v>
      </c>
      <c r="T775" s="5">
        <f>'90.1 Data-SI'!T775/Convert!$B$2*1000000</f>
        <v>0</v>
      </c>
      <c r="U775" s="5">
        <f>'90.1 Data-SI'!U775/Convert!$B$2*1000000</f>
        <v>82166.262470073852</v>
      </c>
      <c r="V775" s="5">
        <f>'90.1 Data-SI'!V775/Convert!$B$2*1000000</f>
        <v>0</v>
      </c>
      <c r="W775" s="5">
        <f t="shared" si="62"/>
        <v>318940.44666258915</v>
      </c>
      <c r="X775" s="5">
        <f t="shared" si="63"/>
        <v>110515.47126555095</v>
      </c>
      <c r="Y775" s="5">
        <f t="shared" si="64"/>
        <v>429455.91792814009</v>
      </c>
      <c r="Z775" s="5">
        <f>'90.1 Data-SI'!Y775/Convert!$B$2*1000000</f>
        <v>1372837.2117534247</v>
      </c>
      <c r="AA775" s="5">
        <f>'90.1 Data-SI'!Z775/Convert!$B$2*1000000</f>
        <v>192681.73373562482</v>
      </c>
      <c r="AB775" s="5">
        <f t="shared" si="60"/>
        <v>1565518.9454890494</v>
      </c>
    </row>
    <row r="776" spans="1:28" x14ac:dyDescent="0.25">
      <c r="A776" s="95">
        <v>2016</v>
      </c>
      <c r="B776" s="95" t="s">
        <v>54</v>
      </c>
      <c r="C776" s="52" t="s">
        <v>15</v>
      </c>
      <c r="D776" s="5">
        <f>'90.1 Data-SI'!D776*Convert!$B$1</f>
        <v>53627.846840473227</v>
      </c>
      <c r="E776" s="5">
        <f>'90.1 Data-SI'!E776/Convert!$B$2*1000000</f>
        <v>60622.380292835667</v>
      </c>
      <c r="F776" s="5">
        <f>'90.1 Data-SI'!F776/Convert!$B$2*1000000</f>
        <v>75180.850607062617</v>
      </c>
      <c r="G776" s="5">
        <f>'90.1 Data-SI'!G776/Convert!$B$2*1000000</f>
        <v>46727.381933033117</v>
      </c>
      <c r="H776" s="5">
        <f>'90.1 Data-SI'!H776/Convert!$B$2*1000000</f>
        <v>290212.11103601241</v>
      </c>
      <c r="I776" s="5">
        <f>'90.1 Data-SI'!I776/Convert!$B$2*1000000</f>
        <v>45172.961925524505</v>
      </c>
      <c r="J776" s="5">
        <f>'90.1 Data-SI'!J776/Convert!$B$2*1000000</f>
        <v>710929.1555073054</v>
      </c>
      <c r="K776" s="5">
        <f>'90.1 Data-SI'!K776/Convert!$B$2*1000000</f>
        <v>0</v>
      </c>
      <c r="L776" s="5">
        <f>'90.1 Data-SI'!L776/Convert!$B$2*1000000</f>
        <v>11155.807005107501</v>
      </c>
      <c r="M776" s="5">
        <f>'90.1 Data-SI'!M776/Convert!$B$2*1000000</f>
        <v>60736.118342165559</v>
      </c>
      <c r="N776" s="5">
        <f>'90.1 Data-SI'!N776/Convert!$B$2*1000000</f>
        <v>142.17256166237257</v>
      </c>
      <c r="O776" s="5">
        <f>'90.1 Data-SI'!O776/Convert!$B$2*1000000</f>
        <v>142.17256166237257</v>
      </c>
      <c r="P776" s="5">
        <f t="shared" si="61"/>
        <v>0</v>
      </c>
      <c r="Q776" s="5">
        <f>'90.1 Data-SI'!Q776/Convert!$B$2*1000000</f>
        <v>0</v>
      </c>
      <c r="R776" s="5">
        <f>'90.1 Data-SI'!R776/Convert!$B$2*1000000</f>
        <v>0</v>
      </c>
      <c r="S776" s="5">
        <f>'90.1 Data-SI'!S776/Convert!$B$2*1000000</f>
        <v>0</v>
      </c>
      <c r="T776" s="5">
        <f>'90.1 Data-SI'!T776/Convert!$B$2*1000000</f>
        <v>0</v>
      </c>
      <c r="U776" s="5">
        <f>'90.1 Data-SI'!U776/Convert!$B$2*1000000</f>
        <v>83085.645035490525</v>
      </c>
      <c r="V776" s="5">
        <f>'90.1 Data-SI'!V776/Convert!$B$2*1000000</f>
        <v>0</v>
      </c>
      <c r="W776" s="5">
        <f t="shared" si="62"/>
        <v>168085.88056803436</v>
      </c>
      <c r="X776" s="5">
        <f t="shared" si="63"/>
        <v>75180.850607062617</v>
      </c>
      <c r="Y776" s="5">
        <f t="shared" si="64"/>
        <v>243266.731175097</v>
      </c>
      <c r="Z776" s="5">
        <f>'90.1 Data-SI'!Y776/Convert!$B$2*1000000</f>
        <v>1225707.5667744239</v>
      </c>
      <c r="AA776" s="5">
        <f>'90.1 Data-SI'!Z776/Convert!$B$2*1000000</f>
        <v>158266.49564255314</v>
      </c>
      <c r="AB776" s="5">
        <f t="shared" si="60"/>
        <v>1383974.062416977</v>
      </c>
    </row>
    <row r="777" spans="1:28" x14ac:dyDescent="0.25">
      <c r="A777" s="95">
        <v>2016</v>
      </c>
      <c r="B777" s="95" t="s">
        <v>54</v>
      </c>
      <c r="C777" s="52" t="s">
        <v>16</v>
      </c>
      <c r="D777" s="5">
        <f>'90.1 Data-SI'!D777*Convert!$B$1</f>
        <v>53627.846840473227</v>
      </c>
      <c r="E777" s="5">
        <f>'90.1 Data-SI'!E777/Convert!$B$2*1000000</f>
        <v>249285.36961880408</v>
      </c>
      <c r="F777" s="5">
        <f>'90.1 Data-SI'!F777/Convert!$B$2*1000000</f>
        <v>324134.48424865451</v>
      </c>
      <c r="G777" s="5">
        <f>'90.1 Data-SI'!G777/Convert!$B$2*1000000</f>
        <v>155868.5184358478</v>
      </c>
      <c r="H777" s="5">
        <f>'90.1 Data-SI'!H777/Convert!$B$2*1000000</f>
        <v>287861.52468319447</v>
      </c>
      <c r="I777" s="5">
        <f>'90.1 Data-SI'!I777/Convert!$B$2*1000000</f>
        <v>44746.444240537392</v>
      </c>
      <c r="J777" s="5">
        <f>'90.1 Data-SI'!J777/Convert!$B$2*1000000</f>
        <v>710929.1555073054</v>
      </c>
      <c r="K777" s="5">
        <f>'90.1 Data-SI'!K777/Convert!$B$2*1000000</f>
        <v>0</v>
      </c>
      <c r="L777" s="5">
        <f>'90.1 Data-SI'!L777/Convert!$B$2*1000000</f>
        <v>11155.807005107501</v>
      </c>
      <c r="M777" s="5">
        <f>'90.1 Data-SI'!M777/Convert!$B$2*1000000</f>
        <v>69076.908626358083</v>
      </c>
      <c r="N777" s="5">
        <f>'90.1 Data-SI'!N777/Convert!$B$2*1000000</f>
        <v>142.17256166237257</v>
      </c>
      <c r="O777" s="5">
        <f>'90.1 Data-SI'!O777/Convert!$B$2*1000000</f>
        <v>142.17256166237257</v>
      </c>
      <c r="P777" s="5">
        <f t="shared" si="61"/>
        <v>0</v>
      </c>
      <c r="Q777" s="5">
        <f>'90.1 Data-SI'!Q777/Convert!$B$2*1000000</f>
        <v>0</v>
      </c>
      <c r="R777" s="5">
        <f>'90.1 Data-SI'!R777/Convert!$B$2*1000000</f>
        <v>0</v>
      </c>
      <c r="S777" s="5">
        <f>'90.1 Data-SI'!S777/Convert!$B$2*1000000</f>
        <v>0</v>
      </c>
      <c r="T777" s="5">
        <f>'90.1 Data-SI'!T777/Convert!$B$2*1000000</f>
        <v>0</v>
      </c>
      <c r="U777" s="5">
        <f>'90.1 Data-SI'!U777/Convert!$B$2*1000000</f>
        <v>86734.740784824768</v>
      </c>
      <c r="V777" s="5">
        <f>'90.1 Data-SI'!V777/Convert!$B$2*1000000</f>
        <v>0</v>
      </c>
      <c r="W777" s="5">
        <f t="shared" si="62"/>
        <v>474230.79668100999</v>
      </c>
      <c r="X777" s="5">
        <f t="shared" si="63"/>
        <v>324134.48424865451</v>
      </c>
      <c r="Y777" s="5">
        <f t="shared" si="64"/>
        <v>798365.2809296645</v>
      </c>
      <c r="Z777" s="5">
        <f>'90.1 Data-SI'!Y777/Convert!$B$2*1000000</f>
        <v>1529065.9006788169</v>
      </c>
      <c r="AA777" s="5">
        <f>'90.1 Data-SI'!Z777/Convert!$B$2*1000000</f>
        <v>410869.22503347928</v>
      </c>
      <c r="AB777" s="5">
        <f t="shared" si="60"/>
        <v>1939935.1257122962</v>
      </c>
    </row>
    <row r="778" spans="1:28" x14ac:dyDescent="0.25">
      <c r="A778" s="95">
        <v>2016</v>
      </c>
      <c r="B778" s="95" t="s">
        <v>54</v>
      </c>
      <c r="C778" s="52" t="s">
        <v>9</v>
      </c>
      <c r="D778" s="5">
        <f>'90.1 Data-SI'!D778*Convert!$B$1</f>
        <v>53627.846840473227</v>
      </c>
      <c r="E778" s="5">
        <f>'90.1 Data-SI'!E778/Convert!$B$2*1000000</f>
        <v>152797.59110394056</v>
      </c>
      <c r="F778" s="5">
        <f>'90.1 Data-SI'!F778/Convert!$B$2*1000000</f>
        <v>207164.37868363183</v>
      </c>
      <c r="G778" s="5">
        <f>'90.1 Data-SI'!G778/Convert!$B$2*1000000</f>
        <v>105529.95343659041</v>
      </c>
      <c r="H778" s="5">
        <f>'90.1 Data-SI'!H778/Convert!$B$2*1000000</f>
        <v>288117.43529418675</v>
      </c>
      <c r="I778" s="5">
        <f>'90.1 Data-SI'!I778/Convert!$B$2*1000000</f>
        <v>45220.352779411973</v>
      </c>
      <c r="J778" s="5">
        <f>'90.1 Data-SI'!J778/Convert!$B$2*1000000</f>
        <v>710929.1555073054</v>
      </c>
      <c r="K778" s="5">
        <f>'90.1 Data-SI'!K778/Convert!$B$2*1000000</f>
        <v>0</v>
      </c>
      <c r="L778" s="5">
        <f>'90.1 Data-SI'!L778/Convert!$B$2*1000000</f>
        <v>11155.807005107501</v>
      </c>
      <c r="M778" s="5">
        <f>'90.1 Data-SI'!M778/Convert!$B$2*1000000</f>
        <v>75683.193658269651</v>
      </c>
      <c r="N778" s="5">
        <f>'90.1 Data-SI'!N778/Convert!$B$2*1000000</f>
        <v>142.17256166237257</v>
      </c>
      <c r="O778" s="5">
        <f>'90.1 Data-SI'!O778/Convert!$B$2*1000000</f>
        <v>142.17256166237257</v>
      </c>
      <c r="P778" s="5">
        <f t="shared" si="61"/>
        <v>0</v>
      </c>
      <c r="Q778" s="5">
        <f>'90.1 Data-SI'!Q778/Convert!$B$2*1000000</f>
        <v>0</v>
      </c>
      <c r="R778" s="5">
        <f>'90.1 Data-SI'!R778/Convert!$B$2*1000000</f>
        <v>0</v>
      </c>
      <c r="S778" s="5">
        <f>'90.1 Data-SI'!S778/Convert!$B$2*1000000</f>
        <v>0</v>
      </c>
      <c r="T778" s="5">
        <f>'90.1 Data-SI'!T778/Convert!$B$2*1000000</f>
        <v>0</v>
      </c>
      <c r="U778" s="5">
        <f>'90.1 Data-SI'!U778/Convert!$B$2*1000000</f>
        <v>85834.314560963074</v>
      </c>
      <c r="V778" s="5">
        <f>'90.1 Data-SI'!V778/Convert!$B$2*1000000</f>
        <v>0</v>
      </c>
      <c r="W778" s="5">
        <f t="shared" si="62"/>
        <v>334010.73819880059</v>
      </c>
      <c r="X778" s="5">
        <f t="shared" si="63"/>
        <v>207164.37868363183</v>
      </c>
      <c r="Y778" s="5">
        <f t="shared" si="64"/>
        <v>541175.11688243248</v>
      </c>
      <c r="Z778" s="5">
        <f>'90.1 Data-SI'!Y778/Convert!$B$2*1000000</f>
        <v>1389575.6613464744</v>
      </c>
      <c r="AA778" s="5">
        <f>'90.1 Data-SI'!Z778/Convert!$B$2*1000000</f>
        <v>292998.69324459485</v>
      </c>
      <c r="AB778" s="5">
        <f t="shared" si="60"/>
        <v>1682574.3545910693</v>
      </c>
    </row>
    <row r="779" spans="1:28" x14ac:dyDescent="0.25">
      <c r="A779" s="95">
        <v>2016</v>
      </c>
      <c r="B779" s="95" t="s">
        <v>54</v>
      </c>
      <c r="C779" s="52" t="s">
        <v>12</v>
      </c>
      <c r="D779" s="5">
        <f>'90.1 Data-SI'!D779*Convert!$B$1</f>
        <v>53627.846840473227</v>
      </c>
      <c r="E779" s="5">
        <f>'90.1 Data-SI'!E779/Convert!$B$2*1000000</f>
        <v>263995.49066547083</v>
      </c>
      <c r="F779" s="5">
        <f>'90.1 Data-SI'!F779/Convert!$B$2*1000000</f>
        <v>79142.725992054067</v>
      </c>
      <c r="G779" s="5">
        <f>'90.1 Data-SI'!G779/Convert!$B$2*1000000</f>
        <v>120230.59631247973</v>
      </c>
      <c r="H779" s="5">
        <f>'90.1 Data-SI'!H779/Convert!$B$2*1000000</f>
        <v>287946.82822019194</v>
      </c>
      <c r="I779" s="5">
        <f>'90.1 Data-SI'!I779/Convert!$B$2*1000000</f>
        <v>45210.874608634484</v>
      </c>
      <c r="J779" s="5">
        <f>'90.1 Data-SI'!J779/Convert!$B$2*1000000</f>
        <v>710929.1555073054</v>
      </c>
      <c r="K779" s="5">
        <f>'90.1 Data-SI'!K779/Convert!$B$2*1000000</f>
        <v>0</v>
      </c>
      <c r="L779" s="5">
        <f>'90.1 Data-SI'!L779/Convert!$B$2*1000000</f>
        <v>11155.807005107501</v>
      </c>
      <c r="M779" s="5">
        <f>'90.1 Data-SI'!M779/Convert!$B$2*1000000</f>
        <v>71702.361931723251</v>
      </c>
      <c r="N779" s="5">
        <f>'90.1 Data-SI'!N779/Convert!$B$2*1000000</f>
        <v>142.17256166237257</v>
      </c>
      <c r="O779" s="5">
        <f>'90.1 Data-SI'!O779/Convert!$B$2*1000000</f>
        <v>142.17256166237257</v>
      </c>
      <c r="P779" s="5">
        <f t="shared" si="61"/>
        <v>0</v>
      </c>
      <c r="Q779" s="5">
        <f>'90.1 Data-SI'!Q779/Convert!$B$2*1000000</f>
        <v>0</v>
      </c>
      <c r="R779" s="5">
        <f>'90.1 Data-SI'!R779/Convert!$B$2*1000000</f>
        <v>0</v>
      </c>
      <c r="S779" s="5">
        <f>'90.1 Data-SI'!S779/Convert!$B$2*1000000</f>
        <v>22065.181570000223</v>
      </c>
      <c r="T779" s="5">
        <f>'90.1 Data-SI'!T779/Convert!$B$2*1000000</f>
        <v>0</v>
      </c>
      <c r="U779" s="5">
        <f>'90.1 Data-SI'!U779/Convert!$B$2*1000000</f>
        <v>90620.790803596276</v>
      </c>
      <c r="V779" s="5">
        <f>'90.1 Data-SI'!V779/Convert!$B$2*1000000</f>
        <v>0</v>
      </c>
      <c r="W779" s="5">
        <f t="shared" si="62"/>
        <v>477993.63047967403</v>
      </c>
      <c r="X779" s="5">
        <f t="shared" si="63"/>
        <v>79142.725992054067</v>
      </c>
      <c r="Y779" s="5">
        <f t="shared" si="64"/>
        <v>557136.35647172807</v>
      </c>
      <c r="Z779" s="5">
        <f>'90.1 Data-SI'!Y779/Convert!$B$2*1000000</f>
        <v>1533368.9902117981</v>
      </c>
      <c r="AA779" s="5">
        <f>'90.1 Data-SI'!Z779/Convert!$B$2*1000000</f>
        <v>169763.51679565036</v>
      </c>
      <c r="AB779" s="5">
        <f t="shared" si="60"/>
        <v>1703132.5070074485</v>
      </c>
    </row>
    <row r="780" spans="1:28" x14ac:dyDescent="0.25">
      <c r="A780" s="95">
        <v>2016</v>
      </c>
      <c r="B780" s="95" t="s">
        <v>54</v>
      </c>
      <c r="C780" s="52" t="s">
        <v>8</v>
      </c>
      <c r="D780" s="5">
        <f>'90.1 Data-SI'!D780*Convert!$B$1</f>
        <v>53627.846840473227</v>
      </c>
      <c r="E780" s="5">
        <f>'90.1 Data-SI'!E780/Convert!$B$2*1000000</f>
        <v>363800.62895245641</v>
      </c>
      <c r="F780" s="5">
        <f>'90.1 Data-SI'!F780/Convert!$B$2*1000000</f>
        <v>179080.55866992447</v>
      </c>
      <c r="G780" s="5">
        <f>'90.1 Data-SI'!G780/Convert!$B$2*1000000</f>
        <v>54907.04331400829</v>
      </c>
      <c r="H780" s="5">
        <f>'90.1 Data-SI'!H780/Convert!$B$2*1000000</f>
        <v>298884.6372974171</v>
      </c>
      <c r="I780" s="5">
        <f>'90.1 Data-SI'!I780/Convert!$B$2*1000000</f>
        <v>48897.883041078676</v>
      </c>
      <c r="J780" s="5">
        <f>'90.1 Data-SI'!J780/Convert!$B$2*1000000</f>
        <v>710929.1555073054</v>
      </c>
      <c r="K780" s="5">
        <f>'90.1 Data-SI'!K780/Convert!$B$2*1000000</f>
        <v>0</v>
      </c>
      <c r="L780" s="5">
        <f>'90.1 Data-SI'!L780/Convert!$B$2*1000000</f>
        <v>11165.285175884992</v>
      </c>
      <c r="M780" s="5">
        <f>'90.1 Data-SI'!M780/Convert!$B$2*1000000</f>
        <v>74811.201946740461</v>
      </c>
      <c r="N780" s="5">
        <f>'90.1 Data-SI'!N780/Convert!$B$2*1000000</f>
        <v>142.17256166237257</v>
      </c>
      <c r="O780" s="5">
        <f>'90.1 Data-SI'!O780/Convert!$B$2*1000000</f>
        <v>142.17256166237257</v>
      </c>
      <c r="P780" s="5">
        <f t="shared" si="61"/>
        <v>0</v>
      </c>
      <c r="Q780" s="5">
        <f>'90.1 Data-SI'!Q780/Convert!$B$2*1000000</f>
        <v>0</v>
      </c>
      <c r="R780" s="5">
        <f>'90.1 Data-SI'!R780/Convert!$B$2*1000000</f>
        <v>0</v>
      </c>
      <c r="S780" s="5">
        <f>'90.1 Data-SI'!S780/Convert!$B$2*1000000</f>
        <v>23069.867672414322</v>
      </c>
      <c r="T780" s="5">
        <f>'90.1 Data-SI'!T780/Convert!$B$2*1000000</f>
        <v>0</v>
      </c>
      <c r="U780" s="5">
        <f>'90.1 Data-SI'!U780/Convert!$B$2*1000000</f>
        <v>95938.044609769015</v>
      </c>
      <c r="V780" s="5">
        <f>'90.1 Data-SI'!V780/Convert!$B$2*1000000</f>
        <v>0</v>
      </c>
      <c r="W780" s="5">
        <f t="shared" si="62"/>
        <v>516588.74188561947</v>
      </c>
      <c r="X780" s="5">
        <f t="shared" si="63"/>
        <v>179080.55866992447</v>
      </c>
      <c r="Y780" s="5">
        <f t="shared" si="64"/>
        <v>695669.30055554397</v>
      </c>
      <c r="Z780" s="5">
        <f>'90.1 Data-SI'!Y780/Convert!$B$2*1000000</f>
        <v>1586607.8754689682</v>
      </c>
      <c r="AA780" s="5">
        <f>'90.1 Data-SI'!Z780/Convert!$B$2*1000000</f>
        <v>275018.60327969352</v>
      </c>
      <c r="AB780" s="5">
        <f t="shared" si="60"/>
        <v>1861626.4787486617</v>
      </c>
    </row>
    <row r="781" spans="1:28" x14ac:dyDescent="0.25">
      <c r="A781" s="95">
        <v>2019</v>
      </c>
      <c r="B781" s="95" t="s">
        <v>54</v>
      </c>
      <c r="C781" s="52" t="s">
        <v>10</v>
      </c>
      <c r="D781" s="5">
        <f>'90.1 Data-SI'!D781*Convert!$B$1</f>
        <v>53627.846840473227</v>
      </c>
      <c r="E781" s="5">
        <f>'90.1 Data-SI'!E781/Convert!$B$2*1000000</f>
        <v>0</v>
      </c>
      <c r="F781" s="5">
        <f>'90.1 Data-SI'!F781/Convert!$B$2*1000000</f>
        <v>0</v>
      </c>
      <c r="G781" s="5">
        <f>'90.1 Data-SI'!G781/Convert!$B$2*1000000</f>
        <v>895819.83286383201</v>
      </c>
      <c r="H781" s="5">
        <f>'90.1 Data-SI'!H781/Convert!$B$2*1000000</f>
        <v>232859.69966141129</v>
      </c>
      <c r="I781" s="5">
        <f>'90.1 Data-SI'!I781/Convert!$B$2*1000000</f>
        <v>43210.980574583773</v>
      </c>
      <c r="J781" s="5">
        <f>'90.1 Data-SI'!J781/Convert!$B$2*1000000</f>
        <v>710929.1555073054</v>
      </c>
      <c r="K781" s="5">
        <f>'90.1 Data-SI'!K781/Convert!$B$2*1000000</f>
        <v>0</v>
      </c>
      <c r="L781" s="5">
        <f>'90.1 Data-SI'!L781/Convert!$B$2*1000000</f>
        <v>11089.459809665061</v>
      </c>
      <c r="M781" s="5">
        <f>'90.1 Data-SI'!M781/Convert!$B$2*1000000</f>
        <v>110894.5980966506</v>
      </c>
      <c r="N781" s="5">
        <f>'90.1 Data-SI'!N781/Convert!$B$2*1000000</f>
        <v>142.17256166237257</v>
      </c>
      <c r="O781" s="5">
        <f>'90.1 Data-SI'!O781/Convert!$B$2*1000000</f>
        <v>142.17256166237257</v>
      </c>
      <c r="P781" s="5">
        <f t="shared" si="61"/>
        <v>0</v>
      </c>
      <c r="Q781" s="5">
        <f>'90.1 Data-SI'!Q781/Convert!$B$2*1000000</f>
        <v>0</v>
      </c>
      <c r="R781" s="5">
        <f>'90.1 Data-SI'!R781/Convert!$B$2*1000000</f>
        <v>0</v>
      </c>
      <c r="S781" s="5">
        <f>'90.1 Data-SI'!S781/Convert!$B$2*1000000</f>
        <v>0</v>
      </c>
      <c r="T781" s="5">
        <f>'90.1 Data-SI'!T781/Convert!$B$2*1000000</f>
        <v>0</v>
      </c>
      <c r="U781" s="5">
        <f>'90.1 Data-SI'!U781/Convert!$B$2*1000000</f>
        <v>61323.764930370038</v>
      </c>
      <c r="V781" s="5">
        <f>'90.1 Data-SI'!V781/Convert!$B$2*1000000</f>
        <v>0</v>
      </c>
      <c r="W781" s="5">
        <f t="shared" si="62"/>
        <v>1006714.4309604826</v>
      </c>
      <c r="X781" s="5">
        <f t="shared" si="63"/>
        <v>0</v>
      </c>
      <c r="Y781" s="5">
        <f t="shared" si="64"/>
        <v>1006714.4309604826</v>
      </c>
      <c r="Z781" s="5">
        <f>'90.1 Data-SI'!Y781/Convert!$B$2*1000000</f>
        <v>2004936.420904333</v>
      </c>
      <c r="AA781" s="5">
        <f>'90.1 Data-SI'!Z781/Convert!$B$2*1000000</f>
        <v>61323.764930370038</v>
      </c>
      <c r="AB781" s="5">
        <f t="shared" si="60"/>
        <v>2066260.185834703</v>
      </c>
    </row>
    <row r="782" spans="1:28" x14ac:dyDescent="0.25">
      <c r="A782" s="95">
        <v>2019</v>
      </c>
      <c r="B782" s="95" t="s">
        <v>54</v>
      </c>
      <c r="C782" s="52" t="s">
        <v>6</v>
      </c>
      <c r="D782" s="5">
        <f>'90.1 Data-SI'!D782*Convert!$B$1</f>
        <v>53627.846840473227</v>
      </c>
      <c r="E782" s="5">
        <f>'90.1 Data-SI'!E782/Convert!$B$2*1000000</f>
        <v>369.64866032216872</v>
      </c>
      <c r="F782" s="5">
        <f>'90.1 Data-SI'!F782/Convert!$B$2*1000000</f>
        <v>0</v>
      </c>
      <c r="G782" s="5">
        <f>'90.1 Data-SI'!G782/Convert!$B$2*1000000</f>
        <v>825766.67264739238</v>
      </c>
      <c r="H782" s="5">
        <f>'90.1 Data-SI'!H782/Convert!$B$2*1000000</f>
        <v>233144.04478473603</v>
      </c>
      <c r="I782" s="5">
        <f>'90.1 Data-SI'!I782/Convert!$B$2*1000000</f>
        <v>44130.363140000445</v>
      </c>
      <c r="J782" s="5">
        <f>'90.1 Data-SI'!J782/Convert!$B$2*1000000</f>
        <v>710929.1555073054</v>
      </c>
      <c r="K782" s="5">
        <f>'90.1 Data-SI'!K782/Convert!$B$2*1000000</f>
        <v>0</v>
      </c>
      <c r="L782" s="5">
        <f>'90.1 Data-SI'!L782/Convert!$B$2*1000000</f>
        <v>11089.459809665061</v>
      </c>
      <c r="M782" s="5">
        <f>'90.1 Data-SI'!M782/Convert!$B$2*1000000</f>
        <v>99899.919994760479</v>
      </c>
      <c r="N782" s="5">
        <f>'90.1 Data-SI'!N782/Convert!$B$2*1000000</f>
        <v>142.17256166237257</v>
      </c>
      <c r="O782" s="5">
        <f>'90.1 Data-SI'!O782/Convert!$B$2*1000000</f>
        <v>142.17256166237257</v>
      </c>
      <c r="P782" s="5">
        <f t="shared" si="61"/>
        <v>0</v>
      </c>
      <c r="Q782" s="5">
        <f>'90.1 Data-SI'!Q782/Convert!$B$2*1000000</f>
        <v>0</v>
      </c>
      <c r="R782" s="5">
        <f>'90.1 Data-SI'!R782/Convert!$B$2*1000000</f>
        <v>0</v>
      </c>
      <c r="S782" s="5">
        <f>'90.1 Data-SI'!S782/Convert!$B$2*1000000</f>
        <v>0</v>
      </c>
      <c r="T782" s="5">
        <f>'90.1 Data-SI'!T782/Convert!$B$2*1000000</f>
        <v>0</v>
      </c>
      <c r="U782" s="5">
        <f>'90.1 Data-SI'!U782/Convert!$B$2*1000000</f>
        <v>61494.372004364879</v>
      </c>
      <c r="V782" s="5">
        <f>'90.1 Data-SI'!V782/Convert!$B$2*1000000</f>
        <v>0</v>
      </c>
      <c r="W782" s="5">
        <f t="shared" si="62"/>
        <v>926036.2413024751</v>
      </c>
      <c r="X782" s="5">
        <f t="shared" si="63"/>
        <v>0</v>
      </c>
      <c r="Y782" s="5">
        <f t="shared" si="64"/>
        <v>926036.2413024751</v>
      </c>
      <c r="Z782" s="5">
        <f>'90.1 Data-SI'!Y782/Convert!$B$2*1000000</f>
        <v>1925471.4371058443</v>
      </c>
      <c r="AA782" s="5">
        <f>'90.1 Data-SI'!Z782/Convert!$B$2*1000000</f>
        <v>61494.372004364879</v>
      </c>
      <c r="AB782" s="5">
        <f t="shared" si="60"/>
        <v>1986965.8091102091</v>
      </c>
    </row>
    <row r="783" spans="1:28" x14ac:dyDescent="0.25">
      <c r="A783" s="95">
        <v>2019</v>
      </c>
      <c r="B783" s="95" t="s">
        <v>54</v>
      </c>
      <c r="C783" s="52" t="s">
        <v>11</v>
      </c>
      <c r="D783" s="5">
        <f>'90.1 Data-SI'!D783*Convert!$B$1</f>
        <v>53627.846840473227</v>
      </c>
      <c r="E783" s="5">
        <f>'90.1 Data-SI'!E783/Convert!$B$2*1000000</f>
        <v>9.4781707774915045</v>
      </c>
      <c r="F783" s="5">
        <f>'90.1 Data-SI'!F783/Convert!$B$2*1000000</f>
        <v>0</v>
      </c>
      <c r="G783" s="5">
        <f>'90.1 Data-SI'!G783/Convert!$B$2*1000000</f>
        <v>605617.19999859715</v>
      </c>
      <c r="H783" s="5">
        <f>'90.1 Data-SI'!H783/Convert!$B$2*1000000</f>
        <v>233655.86600672058</v>
      </c>
      <c r="I783" s="5">
        <f>'90.1 Data-SI'!I783/Convert!$B$2*1000000</f>
        <v>44367.317409437739</v>
      </c>
      <c r="J783" s="5">
        <f>'90.1 Data-SI'!J783/Convert!$B$2*1000000</f>
        <v>710929.1555073054</v>
      </c>
      <c r="K783" s="5">
        <f>'90.1 Data-SI'!K783/Convert!$B$2*1000000</f>
        <v>0</v>
      </c>
      <c r="L783" s="5">
        <f>'90.1 Data-SI'!L783/Convert!$B$2*1000000</f>
        <v>11089.459809665061</v>
      </c>
      <c r="M783" s="5">
        <f>'90.1 Data-SI'!M783/Convert!$B$2*1000000</f>
        <v>93094.59337652156</v>
      </c>
      <c r="N783" s="5">
        <f>'90.1 Data-SI'!N783/Convert!$B$2*1000000</f>
        <v>142.17256166237257</v>
      </c>
      <c r="O783" s="5">
        <f>'90.1 Data-SI'!O783/Convert!$B$2*1000000</f>
        <v>142.17256166237257</v>
      </c>
      <c r="P783" s="5">
        <f t="shared" si="61"/>
        <v>0</v>
      </c>
      <c r="Q783" s="5">
        <f>'90.1 Data-SI'!Q783/Convert!$B$2*1000000</f>
        <v>0</v>
      </c>
      <c r="R783" s="5">
        <f>'90.1 Data-SI'!R783/Convert!$B$2*1000000</f>
        <v>0</v>
      </c>
      <c r="S783" s="5">
        <f>'90.1 Data-SI'!S783/Convert!$B$2*1000000</f>
        <v>0</v>
      </c>
      <c r="T783" s="5">
        <f>'90.1 Data-SI'!T783/Convert!$B$2*1000000</f>
        <v>0</v>
      </c>
      <c r="U783" s="5">
        <f>'90.1 Data-SI'!U783/Convert!$B$2*1000000</f>
        <v>64167.216163617493</v>
      </c>
      <c r="V783" s="5">
        <f>'90.1 Data-SI'!V783/Convert!$B$2*1000000</f>
        <v>0</v>
      </c>
      <c r="W783" s="5">
        <f t="shared" si="62"/>
        <v>698721.27154589619</v>
      </c>
      <c r="X783" s="5">
        <f t="shared" si="63"/>
        <v>0</v>
      </c>
      <c r="Y783" s="5">
        <f t="shared" si="64"/>
        <v>698721.27154589619</v>
      </c>
      <c r="Z783" s="5">
        <f>'90.1 Data-SI'!Y783/Convert!$B$2*1000000</f>
        <v>1698914.7210114647</v>
      </c>
      <c r="AA783" s="5">
        <f>'90.1 Data-SI'!Z783/Convert!$B$2*1000000</f>
        <v>64167.216163617493</v>
      </c>
      <c r="AB783" s="5">
        <f t="shared" si="60"/>
        <v>1763081.9371750823</v>
      </c>
    </row>
    <row r="784" spans="1:28" x14ac:dyDescent="0.25">
      <c r="A784" s="95">
        <v>2019</v>
      </c>
      <c r="B784" s="95" t="s">
        <v>54</v>
      </c>
      <c r="C784" s="52" t="s">
        <v>13</v>
      </c>
      <c r="D784" s="5">
        <f>'90.1 Data-SI'!D784*Convert!$B$1</f>
        <v>53627.846840473227</v>
      </c>
      <c r="E784" s="5">
        <f>'90.1 Data-SI'!E784/Convert!$B$2*1000000</f>
        <v>3213.0998935696202</v>
      </c>
      <c r="F784" s="5">
        <f>'90.1 Data-SI'!F784/Convert!$B$2*1000000</f>
        <v>2246.3264742654865</v>
      </c>
      <c r="G784" s="5">
        <f>'90.1 Data-SI'!G784/Convert!$B$2*1000000</f>
        <v>664903.15821180656</v>
      </c>
      <c r="H784" s="5">
        <f>'90.1 Data-SI'!H784/Convert!$B$2*1000000</f>
        <v>233741.16954371802</v>
      </c>
      <c r="I784" s="5">
        <f>'90.1 Data-SI'!I784/Convert!$B$2*1000000</f>
        <v>44206.18850622038</v>
      </c>
      <c r="J784" s="5">
        <f>'90.1 Data-SI'!J784/Convert!$B$2*1000000</f>
        <v>710929.1555073054</v>
      </c>
      <c r="K784" s="5">
        <f>'90.1 Data-SI'!K784/Convert!$B$2*1000000</f>
        <v>0</v>
      </c>
      <c r="L784" s="5">
        <f>'90.1 Data-SI'!L784/Convert!$B$2*1000000</f>
        <v>11089.459809665061</v>
      </c>
      <c r="M784" s="5">
        <f>'90.1 Data-SI'!M784/Convert!$B$2*1000000</f>
        <v>92402.686909764685</v>
      </c>
      <c r="N784" s="5">
        <f>'90.1 Data-SI'!N784/Convert!$B$2*1000000</f>
        <v>142.17256166237257</v>
      </c>
      <c r="O784" s="5">
        <f>'90.1 Data-SI'!O784/Convert!$B$2*1000000</f>
        <v>142.17256166237257</v>
      </c>
      <c r="P784" s="5">
        <f t="shared" si="61"/>
        <v>0</v>
      </c>
      <c r="Q784" s="5">
        <f>'90.1 Data-SI'!Q784/Convert!$B$2*1000000</f>
        <v>0</v>
      </c>
      <c r="R784" s="5">
        <f>'90.1 Data-SI'!R784/Convert!$B$2*1000000</f>
        <v>0</v>
      </c>
      <c r="S784" s="5">
        <f>'90.1 Data-SI'!S784/Convert!$B$2*1000000</f>
        <v>0</v>
      </c>
      <c r="T784" s="5">
        <f>'90.1 Data-SI'!T784/Convert!$B$2*1000000</f>
        <v>0</v>
      </c>
      <c r="U784" s="5">
        <f>'90.1 Data-SI'!U784/Convert!$B$2*1000000</f>
        <v>64479.995799274715</v>
      </c>
      <c r="V784" s="5">
        <f>'90.1 Data-SI'!V784/Convert!$B$2*1000000</f>
        <v>0</v>
      </c>
      <c r="W784" s="5">
        <f t="shared" si="62"/>
        <v>760518.94501514081</v>
      </c>
      <c r="X784" s="5">
        <f t="shared" si="63"/>
        <v>2246.3264742654865</v>
      </c>
      <c r="Y784" s="5">
        <f t="shared" si="64"/>
        <v>762765.27148940624</v>
      </c>
      <c r="Z784" s="5">
        <f>'90.1 Data-SI'!Y784/Convert!$B$2*1000000</f>
        <v>1760608.1346021569</v>
      </c>
      <c r="AA784" s="5">
        <f>'90.1 Data-SI'!Z784/Convert!$B$2*1000000</f>
        <v>66726.322273540194</v>
      </c>
      <c r="AB784" s="5">
        <f t="shared" si="60"/>
        <v>1827334.4568756972</v>
      </c>
    </row>
    <row r="785" spans="1:28" x14ac:dyDescent="0.25">
      <c r="A785" s="95">
        <v>2019</v>
      </c>
      <c r="B785" s="95" t="s">
        <v>54</v>
      </c>
      <c r="C785" s="52" t="s">
        <v>19</v>
      </c>
      <c r="D785" s="5">
        <f>'90.1 Data-SI'!D785*Convert!$B$1</f>
        <v>53627.846840473227</v>
      </c>
      <c r="E785" s="5">
        <f>'90.1 Data-SI'!E785/Convert!$B$2*1000000</f>
        <v>5667.9461249399201</v>
      </c>
      <c r="F785" s="5">
        <f>'90.1 Data-SI'!F785/Convert!$B$2*1000000</f>
        <v>3326.8379428995181</v>
      </c>
      <c r="G785" s="5">
        <f>'90.1 Data-SI'!G785/Convert!$B$2*1000000</f>
        <v>519659.66921752674</v>
      </c>
      <c r="H785" s="5">
        <f>'90.1 Data-SI'!H785/Convert!$B$2*1000000</f>
        <v>233267.26100484343</v>
      </c>
      <c r="I785" s="5">
        <f>'90.1 Data-SI'!I785/Convert!$B$2*1000000</f>
        <v>44395.751921770214</v>
      </c>
      <c r="J785" s="5">
        <f>'90.1 Data-SI'!J785/Convert!$B$2*1000000</f>
        <v>710929.1555073054</v>
      </c>
      <c r="K785" s="5">
        <f>'90.1 Data-SI'!K785/Convert!$B$2*1000000</f>
        <v>0</v>
      </c>
      <c r="L785" s="5">
        <f>'90.1 Data-SI'!L785/Convert!$B$2*1000000</f>
        <v>11089.459809665061</v>
      </c>
      <c r="M785" s="5">
        <f>'90.1 Data-SI'!M785/Convert!$B$2*1000000</f>
        <v>77645.175009210405</v>
      </c>
      <c r="N785" s="5">
        <f>'90.1 Data-SI'!N785/Convert!$B$2*1000000</f>
        <v>142.17256166237257</v>
      </c>
      <c r="O785" s="5">
        <f>'90.1 Data-SI'!O785/Convert!$B$2*1000000</f>
        <v>142.17256166237257</v>
      </c>
      <c r="P785" s="5">
        <f t="shared" si="61"/>
        <v>0</v>
      </c>
      <c r="Q785" s="5">
        <f>'90.1 Data-SI'!Q785/Convert!$B$2*1000000</f>
        <v>0</v>
      </c>
      <c r="R785" s="5">
        <f>'90.1 Data-SI'!R785/Convert!$B$2*1000000</f>
        <v>0</v>
      </c>
      <c r="S785" s="5">
        <f>'90.1 Data-SI'!S785/Convert!$B$2*1000000</f>
        <v>0</v>
      </c>
      <c r="T785" s="5">
        <f>'90.1 Data-SI'!T785/Convert!$B$2*1000000</f>
        <v>0</v>
      </c>
      <c r="U785" s="5">
        <f>'90.1 Data-SI'!U785/Convert!$B$2*1000000</f>
        <v>67759.442888286765</v>
      </c>
      <c r="V785" s="5">
        <f>'90.1 Data-SI'!V785/Convert!$B$2*1000000</f>
        <v>0</v>
      </c>
      <c r="W785" s="5">
        <f t="shared" si="62"/>
        <v>602972.79035167699</v>
      </c>
      <c r="X785" s="5">
        <f t="shared" si="63"/>
        <v>3326.8379428995181</v>
      </c>
      <c r="Y785" s="5">
        <f t="shared" si="64"/>
        <v>606299.62829457654</v>
      </c>
      <c r="Z785" s="5">
        <f>'90.1 Data-SI'!Y785/Convert!$B$2*1000000</f>
        <v>1602787.112986146</v>
      </c>
      <c r="AA785" s="5">
        <f>'90.1 Data-SI'!Z785/Convert!$B$2*1000000</f>
        <v>71086.28083118629</v>
      </c>
      <c r="AB785" s="5">
        <f t="shared" si="60"/>
        <v>1673873.3938173323</v>
      </c>
    </row>
    <row r="786" spans="1:28" x14ac:dyDescent="0.25">
      <c r="A786" s="95">
        <v>2019</v>
      </c>
      <c r="B786" s="95" t="s">
        <v>54</v>
      </c>
      <c r="C786" s="52" t="s">
        <v>20</v>
      </c>
      <c r="D786" s="5">
        <f>'90.1 Data-SI'!D786*Convert!$B$1</f>
        <v>53627.846840473227</v>
      </c>
      <c r="E786" s="5">
        <f>'90.1 Data-SI'!E786/Convert!$B$2*1000000</f>
        <v>3393.1851383419589</v>
      </c>
      <c r="F786" s="5">
        <f>'90.1 Data-SI'!F786/Convert!$B$2*1000000</f>
        <v>9866.775779368656</v>
      </c>
      <c r="G786" s="5">
        <f>'90.1 Data-SI'!G786/Convert!$B$2*1000000</f>
        <v>410546.96722704452</v>
      </c>
      <c r="H786" s="5">
        <f>'90.1 Data-SI'!H786/Convert!$B$2*1000000</f>
        <v>233513.69344505822</v>
      </c>
      <c r="I786" s="5">
        <f>'90.1 Data-SI'!I786/Convert!$B$2*1000000</f>
        <v>44405.230092547703</v>
      </c>
      <c r="J786" s="5">
        <f>'90.1 Data-SI'!J786/Convert!$B$2*1000000</f>
        <v>710929.1555073054</v>
      </c>
      <c r="K786" s="5">
        <f>'90.1 Data-SI'!K786/Convert!$B$2*1000000</f>
        <v>0</v>
      </c>
      <c r="L786" s="5">
        <f>'90.1 Data-SI'!L786/Convert!$B$2*1000000</f>
        <v>11089.459809665061</v>
      </c>
      <c r="M786" s="5">
        <f>'90.1 Data-SI'!M786/Convert!$B$2*1000000</f>
        <v>91521.217027457969</v>
      </c>
      <c r="N786" s="5">
        <f>'90.1 Data-SI'!N786/Convert!$B$2*1000000</f>
        <v>142.17256166237257</v>
      </c>
      <c r="O786" s="5">
        <f>'90.1 Data-SI'!O786/Convert!$B$2*1000000</f>
        <v>142.17256166237257</v>
      </c>
      <c r="P786" s="5">
        <f t="shared" si="61"/>
        <v>0</v>
      </c>
      <c r="Q786" s="5">
        <f>'90.1 Data-SI'!Q786/Convert!$B$2*1000000</f>
        <v>0</v>
      </c>
      <c r="R786" s="5">
        <f>'90.1 Data-SI'!R786/Convert!$B$2*1000000</f>
        <v>0</v>
      </c>
      <c r="S786" s="5">
        <f>'90.1 Data-SI'!S786/Convert!$B$2*1000000</f>
        <v>0</v>
      </c>
      <c r="T786" s="5">
        <f>'90.1 Data-SI'!T786/Convert!$B$2*1000000</f>
        <v>0</v>
      </c>
      <c r="U786" s="5">
        <f>'90.1 Data-SI'!U786/Convert!$B$2*1000000</f>
        <v>67996.397157724059</v>
      </c>
      <c r="V786" s="5">
        <f>'90.1 Data-SI'!V786/Convert!$B$2*1000000</f>
        <v>0</v>
      </c>
      <c r="W786" s="5">
        <f t="shared" si="62"/>
        <v>505461.36939284444</v>
      </c>
      <c r="X786" s="5">
        <f t="shared" si="63"/>
        <v>9866.775779368656</v>
      </c>
      <c r="Y786" s="5">
        <f t="shared" si="64"/>
        <v>515328.14517221309</v>
      </c>
      <c r="Z786" s="5">
        <f>'90.1 Data-SI'!Y786/Convert!$B$2*1000000</f>
        <v>1505541.0808090833</v>
      </c>
      <c r="AA786" s="5">
        <f>'90.1 Data-SI'!Z786/Convert!$B$2*1000000</f>
        <v>77863.172937092721</v>
      </c>
      <c r="AB786" s="5">
        <f t="shared" si="60"/>
        <v>1583404.2537461761</v>
      </c>
    </row>
    <row r="787" spans="1:28" x14ac:dyDescent="0.25">
      <c r="A787" s="95">
        <v>2019</v>
      </c>
      <c r="B787" s="95" t="s">
        <v>54</v>
      </c>
      <c r="C787" s="52" t="s">
        <v>3</v>
      </c>
      <c r="D787" s="5">
        <f>'90.1 Data-SI'!D787*Convert!$B$1</f>
        <v>53627.846840473227</v>
      </c>
      <c r="E787" s="5">
        <f>'90.1 Data-SI'!E787/Convert!$B$2*1000000</f>
        <v>60830.900049940479</v>
      </c>
      <c r="F787" s="5">
        <f>'90.1 Data-SI'!F787/Convert!$B$2*1000000</f>
        <v>43381.587648578621</v>
      </c>
      <c r="G787" s="5">
        <f>'90.1 Data-SI'!G787/Convert!$B$2*1000000</f>
        <v>301434.26523656229</v>
      </c>
      <c r="H787" s="5">
        <f>'90.1 Data-SI'!H787/Convert!$B$2*1000000</f>
        <v>234186.64357026012</v>
      </c>
      <c r="I787" s="5">
        <f>'90.1 Data-SI'!I787/Convert!$B$2*1000000</f>
        <v>44822.26960675732</v>
      </c>
      <c r="J787" s="5">
        <f>'90.1 Data-SI'!J787/Convert!$B$2*1000000</f>
        <v>710929.1555073054</v>
      </c>
      <c r="K787" s="5">
        <f>'90.1 Data-SI'!K787/Convert!$B$2*1000000</f>
        <v>0</v>
      </c>
      <c r="L787" s="5">
        <f>'90.1 Data-SI'!L787/Convert!$B$2*1000000</f>
        <v>11089.459809665061</v>
      </c>
      <c r="M787" s="5">
        <f>'90.1 Data-SI'!M787/Convert!$B$2*1000000</f>
        <v>63115.13920731593</v>
      </c>
      <c r="N787" s="5">
        <f>'90.1 Data-SI'!N787/Convert!$B$2*1000000</f>
        <v>142.17256166237257</v>
      </c>
      <c r="O787" s="5">
        <f>'90.1 Data-SI'!O787/Convert!$B$2*1000000</f>
        <v>142.17256166237257</v>
      </c>
      <c r="P787" s="5">
        <f t="shared" si="61"/>
        <v>0</v>
      </c>
      <c r="Q787" s="5">
        <f>'90.1 Data-SI'!Q787/Convert!$B$2*1000000</f>
        <v>0</v>
      </c>
      <c r="R787" s="5">
        <f>'90.1 Data-SI'!R787/Convert!$B$2*1000000</f>
        <v>0</v>
      </c>
      <c r="S787" s="5">
        <f>'90.1 Data-SI'!S787/Convert!$B$2*1000000</f>
        <v>0</v>
      </c>
      <c r="T787" s="5">
        <f>'90.1 Data-SI'!T787/Convert!$B$2*1000000</f>
        <v>0</v>
      </c>
      <c r="U787" s="5">
        <f>'90.1 Data-SI'!U787/Convert!$B$2*1000000</f>
        <v>74052.948284541126</v>
      </c>
      <c r="V787" s="5">
        <f>'90.1 Data-SI'!V787/Convert!$B$2*1000000</f>
        <v>0</v>
      </c>
      <c r="W787" s="5">
        <f t="shared" si="62"/>
        <v>425380.30449381872</v>
      </c>
      <c r="X787" s="5">
        <f t="shared" si="63"/>
        <v>43381.587648578621</v>
      </c>
      <c r="Y787" s="5">
        <f t="shared" si="64"/>
        <v>468761.89214239735</v>
      </c>
      <c r="Z787" s="5">
        <f>'90.1 Data-SI'!Y787/Convert!$B$2*1000000</f>
        <v>1426550.0055494688</v>
      </c>
      <c r="AA787" s="5">
        <f>'90.1 Data-SI'!Z787/Convert!$B$2*1000000</f>
        <v>117434.53593311975</v>
      </c>
      <c r="AB787" s="5">
        <f t="shared" si="60"/>
        <v>1543984.5414825885</v>
      </c>
    </row>
    <row r="788" spans="1:28" x14ac:dyDescent="0.25">
      <c r="A788" s="95">
        <v>2019</v>
      </c>
      <c r="B788" s="95" t="s">
        <v>54</v>
      </c>
      <c r="C788" s="52" t="s">
        <v>7</v>
      </c>
      <c r="D788" s="5">
        <f>'90.1 Data-SI'!D788*Convert!$B$1</f>
        <v>53627.846840473227</v>
      </c>
      <c r="E788" s="5">
        <f>'90.1 Data-SI'!E788/Convert!$B$2*1000000</f>
        <v>9373.9108989390988</v>
      </c>
      <c r="F788" s="5">
        <f>'90.1 Data-SI'!F788/Convert!$B$2*1000000</f>
        <v>37343.992863316525</v>
      </c>
      <c r="G788" s="5">
        <f>'90.1 Data-SI'!G788/Convert!$B$2*1000000</f>
        <v>289340.11932448315</v>
      </c>
      <c r="H788" s="5">
        <f>'90.1 Data-SI'!H788/Convert!$B$2*1000000</f>
        <v>233646.38783594308</v>
      </c>
      <c r="I788" s="5">
        <f>'90.1 Data-SI'!I788/Convert!$B$2*1000000</f>
        <v>43959.756066005597</v>
      </c>
      <c r="J788" s="5">
        <f>'90.1 Data-SI'!J788/Convert!$B$2*1000000</f>
        <v>710929.1555073054</v>
      </c>
      <c r="K788" s="5">
        <f>'90.1 Data-SI'!K788/Convert!$B$2*1000000</f>
        <v>0</v>
      </c>
      <c r="L788" s="5">
        <f>'90.1 Data-SI'!L788/Convert!$B$2*1000000</f>
        <v>11089.459809665061</v>
      </c>
      <c r="M788" s="5">
        <f>'90.1 Data-SI'!M788/Convert!$B$2*1000000</f>
        <v>82365.304056401175</v>
      </c>
      <c r="N788" s="5">
        <f>'90.1 Data-SI'!N788/Convert!$B$2*1000000</f>
        <v>142.17256166237257</v>
      </c>
      <c r="O788" s="5">
        <f>'90.1 Data-SI'!O788/Convert!$B$2*1000000</f>
        <v>142.17256166237257</v>
      </c>
      <c r="P788" s="5">
        <f t="shared" si="61"/>
        <v>0</v>
      </c>
      <c r="Q788" s="5">
        <f>'90.1 Data-SI'!Q788/Convert!$B$2*1000000</f>
        <v>0</v>
      </c>
      <c r="R788" s="5">
        <f>'90.1 Data-SI'!R788/Convert!$B$2*1000000</f>
        <v>0</v>
      </c>
      <c r="S788" s="5">
        <f>'90.1 Data-SI'!S788/Convert!$B$2*1000000</f>
        <v>0</v>
      </c>
      <c r="T788" s="5">
        <f>'90.1 Data-SI'!T788/Convert!$B$2*1000000</f>
        <v>0</v>
      </c>
      <c r="U788" s="5">
        <f>'90.1 Data-SI'!U788/Convert!$B$2*1000000</f>
        <v>72413.224740035104</v>
      </c>
      <c r="V788" s="5">
        <f>'90.1 Data-SI'!V788/Convert!$B$2*1000000</f>
        <v>0</v>
      </c>
      <c r="W788" s="5">
        <f t="shared" si="62"/>
        <v>381079.33427982347</v>
      </c>
      <c r="X788" s="5">
        <f t="shared" si="63"/>
        <v>37343.992863316525</v>
      </c>
      <c r="Y788" s="5">
        <f t="shared" si="64"/>
        <v>418423.32714314002</v>
      </c>
      <c r="Z788" s="5">
        <f>'90.1 Data-SI'!Y788/Convert!$B$2*1000000</f>
        <v>1380846.2660604049</v>
      </c>
      <c r="AA788" s="5">
        <f>'90.1 Data-SI'!Z788/Convert!$B$2*1000000</f>
        <v>109766.69577412913</v>
      </c>
      <c r="AB788" s="5">
        <f t="shared" si="60"/>
        <v>1490612.9618345341</v>
      </c>
    </row>
    <row r="789" spans="1:28" x14ac:dyDescent="0.25">
      <c r="A789" s="95">
        <v>2019</v>
      </c>
      <c r="B789" s="95" t="s">
        <v>54</v>
      </c>
      <c r="C789" s="52" t="s">
        <v>17</v>
      </c>
      <c r="D789" s="5">
        <f>'90.1 Data-SI'!D789*Convert!$B$1</f>
        <v>53627.846840473227</v>
      </c>
      <c r="E789" s="5">
        <f>'90.1 Data-SI'!E789/Convert!$B$2*1000000</f>
        <v>2777.1040378050111</v>
      </c>
      <c r="F789" s="5">
        <f>'90.1 Data-SI'!F789/Convert!$B$2*1000000</f>
        <v>6464.112470249207</v>
      </c>
      <c r="G789" s="5">
        <f>'90.1 Data-SI'!G789/Convert!$B$2*1000000</f>
        <v>183431.03905679309</v>
      </c>
      <c r="H789" s="5">
        <f>'90.1 Data-SI'!H789/Convert!$B$2*1000000</f>
        <v>234110.81820404017</v>
      </c>
      <c r="I789" s="5">
        <f>'90.1 Data-SI'!I789/Convert!$B$2*1000000</f>
        <v>43789.148992010756</v>
      </c>
      <c r="J789" s="5">
        <f>'90.1 Data-SI'!J789/Convert!$B$2*1000000</f>
        <v>710929.1555073054</v>
      </c>
      <c r="K789" s="5">
        <f>'90.1 Data-SI'!K789/Convert!$B$2*1000000</f>
        <v>0</v>
      </c>
      <c r="L789" s="5">
        <f>'90.1 Data-SI'!L789/Convert!$B$2*1000000</f>
        <v>11089.459809665061</v>
      </c>
      <c r="M789" s="5">
        <f>'90.1 Data-SI'!M789/Convert!$B$2*1000000</f>
        <v>58650.920771117439</v>
      </c>
      <c r="N789" s="5">
        <f>'90.1 Data-SI'!N789/Convert!$B$2*1000000</f>
        <v>142.17256166237257</v>
      </c>
      <c r="O789" s="5">
        <f>'90.1 Data-SI'!O789/Convert!$B$2*1000000</f>
        <v>142.17256166237257</v>
      </c>
      <c r="P789" s="5">
        <f t="shared" si="61"/>
        <v>0</v>
      </c>
      <c r="Q789" s="5">
        <f>'90.1 Data-SI'!Q789/Convert!$B$2*1000000</f>
        <v>0</v>
      </c>
      <c r="R789" s="5">
        <f>'90.1 Data-SI'!R789/Convert!$B$2*1000000</f>
        <v>0</v>
      </c>
      <c r="S789" s="5">
        <f>'90.1 Data-SI'!S789/Convert!$B$2*1000000</f>
        <v>0</v>
      </c>
      <c r="T789" s="5">
        <f>'90.1 Data-SI'!T789/Convert!$B$2*1000000</f>
        <v>0</v>
      </c>
      <c r="U789" s="5">
        <f>'90.1 Data-SI'!U789/Convert!$B$2*1000000</f>
        <v>74706.942068188044</v>
      </c>
      <c r="V789" s="5">
        <f>'90.1 Data-SI'!V789/Convert!$B$2*1000000</f>
        <v>0</v>
      </c>
      <c r="W789" s="5">
        <f t="shared" si="62"/>
        <v>244859.06386571555</v>
      </c>
      <c r="X789" s="5">
        <f t="shared" si="63"/>
        <v>6464.112470249207</v>
      </c>
      <c r="Y789" s="5">
        <f t="shared" si="64"/>
        <v>251323.17633596476</v>
      </c>
      <c r="Z789" s="5">
        <f>'90.1 Data-SI'!Y789/Convert!$B$2*1000000</f>
        <v>1244929.2971111767</v>
      </c>
      <c r="AA789" s="5">
        <f>'90.1 Data-SI'!Z789/Convert!$B$2*1000000</f>
        <v>81171.054538437253</v>
      </c>
      <c r="AB789" s="5">
        <f t="shared" si="60"/>
        <v>1326100.3516496138</v>
      </c>
    </row>
    <row r="790" spans="1:28" x14ac:dyDescent="0.25">
      <c r="A790" s="95">
        <v>2019</v>
      </c>
      <c r="B790" s="95" t="s">
        <v>54</v>
      </c>
      <c r="C790" s="52" t="s">
        <v>14</v>
      </c>
      <c r="D790" s="5">
        <f>'90.1 Data-SI'!D790*Convert!$B$1</f>
        <v>53627.846840473227</v>
      </c>
      <c r="E790" s="5">
        <f>'90.1 Data-SI'!E790/Convert!$B$2*1000000</f>
        <v>79967.326849695834</v>
      </c>
      <c r="F790" s="5">
        <f>'90.1 Data-SI'!F790/Convert!$B$2*1000000</f>
        <v>149195.88620849379</v>
      </c>
      <c r="G790" s="5">
        <f>'90.1 Data-SI'!G790/Convert!$B$2*1000000</f>
        <v>206500.90672920743</v>
      </c>
      <c r="H790" s="5">
        <f>'90.1 Data-SI'!H790/Convert!$B$2*1000000</f>
        <v>234385.68515658742</v>
      </c>
      <c r="I790" s="5">
        <f>'90.1 Data-SI'!I790/Convert!$B$2*1000000</f>
        <v>44367.317409437739</v>
      </c>
      <c r="J790" s="5">
        <f>'90.1 Data-SI'!J790/Convert!$B$2*1000000</f>
        <v>710929.1555073054</v>
      </c>
      <c r="K790" s="5">
        <f>'90.1 Data-SI'!K790/Convert!$B$2*1000000</f>
        <v>0</v>
      </c>
      <c r="L790" s="5">
        <f>'90.1 Data-SI'!L790/Convert!$B$2*1000000</f>
        <v>11098.937980442553</v>
      </c>
      <c r="M790" s="5">
        <f>'90.1 Data-SI'!M790/Convert!$B$2*1000000</f>
        <v>61134.201514820204</v>
      </c>
      <c r="N790" s="5">
        <f>'90.1 Data-SI'!N790/Convert!$B$2*1000000</f>
        <v>142.17256166237257</v>
      </c>
      <c r="O790" s="5">
        <f>'90.1 Data-SI'!O790/Convert!$B$2*1000000</f>
        <v>142.17256166237257</v>
      </c>
      <c r="P790" s="5">
        <f t="shared" si="61"/>
        <v>0</v>
      </c>
      <c r="Q790" s="5">
        <f>'90.1 Data-SI'!Q790/Convert!$B$2*1000000</f>
        <v>0</v>
      </c>
      <c r="R790" s="5">
        <f>'90.1 Data-SI'!R790/Convert!$B$2*1000000</f>
        <v>0</v>
      </c>
      <c r="S790" s="5">
        <f>'90.1 Data-SI'!S790/Convert!$B$2*1000000</f>
        <v>0</v>
      </c>
      <c r="T790" s="5">
        <f>'90.1 Data-SI'!T790/Convert!$B$2*1000000</f>
        <v>0</v>
      </c>
      <c r="U790" s="5">
        <f>'90.1 Data-SI'!U790/Convert!$B$2*1000000</f>
        <v>79095.3351381666</v>
      </c>
      <c r="V790" s="5">
        <f>'90.1 Data-SI'!V790/Convert!$B$2*1000000</f>
        <v>0</v>
      </c>
      <c r="W790" s="5">
        <f t="shared" si="62"/>
        <v>347602.43509372347</v>
      </c>
      <c r="X790" s="5">
        <f t="shared" si="63"/>
        <v>149195.88620849379</v>
      </c>
      <c r="Y790" s="5">
        <f t="shared" si="64"/>
        <v>496798.32130221726</v>
      </c>
      <c r="Z790" s="5">
        <f>'90.1 Data-SI'!Y790/Convert!$B$2*1000000</f>
        <v>1348506.7473676037</v>
      </c>
      <c r="AA790" s="5">
        <f>'90.1 Data-SI'!Z790/Convert!$B$2*1000000</f>
        <v>228291.2213466604</v>
      </c>
      <c r="AB790" s="5">
        <f t="shared" si="60"/>
        <v>1576797.9687142642</v>
      </c>
    </row>
    <row r="791" spans="1:28" x14ac:dyDescent="0.25">
      <c r="A791" s="95">
        <v>2019</v>
      </c>
      <c r="B791" s="95" t="s">
        <v>54</v>
      </c>
      <c r="C791" s="52" t="s">
        <v>2</v>
      </c>
      <c r="D791" s="5">
        <f>'90.1 Data-SI'!D791*Convert!$B$1</f>
        <v>53627.846840473227</v>
      </c>
      <c r="E791" s="5">
        <f>'90.1 Data-SI'!E791/Convert!$B$2*1000000</f>
        <v>15098.726048543967</v>
      </c>
      <c r="F791" s="5">
        <f>'90.1 Data-SI'!F791/Convert!$B$2*1000000</f>
        <v>67702.57386362183</v>
      </c>
      <c r="G791" s="5">
        <f>'90.1 Data-SI'!G791/Convert!$B$2*1000000</f>
        <v>207154.90051285434</v>
      </c>
      <c r="H791" s="5">
        <f>'90.1 Data-SI'!H791/Convert!$B$2*1000000</f>
        <v>233134.56661395854</v>
      </c>
      <c r="I791" s="5">
        <f>'90.1 Data-SI'!I791/Convert!$B$2*1000000</f>
        <v>44073.494115335496</v>
      </c>
      <c r="J791" s="5">
        <f>'90.1 Data-SI'!J791/Convert!$B$2*1000000</f>
        <v>710929.1555073054</v>
      </c>
      <c r="K791" s="5">
        <f>'90.1 Data-SI'!K791/Convert!$B$2*1000000</f>
        <v>0</v>
      </c>
      <c r="L791" s="5">
        <f>'90.1 Data-SI'!L791/Convert!$B$2*1000000</f>
        <v>11089.459809665061</v>
      </c>
      <c r="M791" s="5">
        <f>'90.1 Data-SI'!M791/Convert!$B$2*1000000</f>
        <v>85256.146143536083</v>
      </c>
      <c r="N791" s="5">
        <f>'90.1 Data-SI'!N791/Convert!$B$2*1000000</f>
        <v>142.17256166237257</v>
      </c>
      <c r="O791" s="5">
        <f>'90.1 Data-SI'!O791/Convert!$B$2*1000000</f>
        <v>142.17256166237257</v>
      </c>
      <c r="P791" s="5">
        <f t="shared" si="61"/>
        <v>0</v>
      </c>
      <c r="Q791" s="5">
        <f>'90.1 Data-SI'!Q791/Convert!$B$2*1000000</f>
        <v>0</v>
      </c>
      <c r="R791" s="5">
        <f>'90.1 Data-SI'!R791/Convert!$B$2*1000000</f>
        <v>0</v>
      </c>
      <c r="S791" s="5">
        <f>'90.1 Data-SI'!S791/Convert!$B$2*1000000</f>
        <v>0</v>
      </c>
      <c r="T791" s="5">
        <f>'90.1 Data-SI'!T791/Convert!$B$2*1000000</f>
        <v>0</v>
      </c>
      <c r="U791" s="5">
        <f>'90.1 Data-SI'!U791/Convert!$B$2*1000000</f>
        <v>77626.218667655427</v>
      </c>
      <c r="V791" s="5">
        <f>'90.1 Data-SI'!V791/Convert!$B$2*1000000</f>
        <v>0</v>
      </c>
      <c r="W791" s="5">
        <f t="shared" si="62"/>
        <v>307509.77270493435</v>
      </c>
      <c r="X791" s="5">
        <f t="shared" si="63"/>
        <v>67702.57386362183</v>
      </c>
      <c r="Y791" s="5">
        <f t="shared" si="64"/>
        <v>375212.34656855615</v>
      </c>
      <c r="Z791" s="5">
        <f>'90.1 Data-SI'!Y791/Convert!$B$2*1000000</f>
        <v>1306869.1431420837</v>
      </c>
      <c r="AA791" s="5">
        <f>'90.1 Data-SI'!Z791/Convert!$B$2*1000000</f>
        <v>145319.31436049976</v>
      </c>
      <c r="AB791" s="5">
        <f t="shared" si="60"/>
        <v>1452188.4575025835</v>
      </c>
    </row>
    <row r="792" spans="1:28" x14ac:dyDescent="0.25">
      <c r="A792" s="95">
        <v>2019</v>
      </c>
      <c r="B792" s="95" t="s">
        <v>54</v>
      </c>
      <c r="C792" s="52" t="s">
        <v>18</v>
      </c>
      <c r="D792" s="5">
        <f>'90.1 Data-SI'!D792*Convert!$B$1</f>
        <v>53627.846840473227</v>
      </c>
      <c r="E792" s="5">
        <f>'90.1 Data-SI'!E792/Convert!$B$2*1000000</f>
        <v>48803.101333303763</v>
      </c>
      <c r="F792" s="5">
        <f>'90.1 Data-SI'!F792/Convert!$B$2*1000000</f>
        <v>87047.520420481989</v>
      </c>
      <c r="G792" s="5">
        <f>'90.1 Data-SI'!G792/Convert!$B$2*1000000</f>
        <v>77683.087692320361</v>
      </c>
      <c r="H792" s="5">
        <f>'90.1 Data-SI'!H792/Convert!$B$2*1000000</f>
        <v>235542.0219914414</v>
      </c>
      <c r="I792" s="5">
        <f>'90.1 Data-SI'!I792/Convert!$B$2*1000000</f>
        <v>45068.702046972103</v>
      </c>
      <c r="J792" s="5">
        <f>'90.1 Data-SI'!J792/Convert!$B$2*1000000</f>
        <v>710929.1555073054</v>
      </c>
      <c r="K792" s="5">
        <f>'90.1 Data-SI'!K792/Convert!$B$2*1000000</f>
        <v>0</v>
      </c>
      <c r="L792" s="5">
        <f>'90.1 Data-SI'!L792/Convert!$B$2*1000000</f>
        <v>11098.937980442553</v>
      </c>
      <c r="M792" s="5">
        <f>'90.1 Data-SI'!M792/Convert!$B$2*1000000</f>
        <v>53921.313553149172</v>
      </c>
      <c r="N792" s="5">
        <f>'90.1 Data-SI'!N792/Convert!$B$2*1000000</f>
        <v>142.17256166237257</v>
      </c>
      <c r="O792" s="5">
        <f>'90.1 Data-SI'!O792/Convert!$B$2*1000000</f>
        <v>142.17256166237257</v>
      </c>
      <c r="P792" s="5">
        <f t="shared" si="61"/>
        <v>0</v>
      </c>
      <c r="Q792" s="5">
        <f>'90.1 Data-SI'!Q792/Convert!$B$2*1000000</f>
        <v>0</v>
      </c>
      <c r="R792" s="5">
        <f>'90.1 Data-SI'!R792/Convert!$B$2*1000000</f>
        <v>0</v>
      </c>
      <c r="S792" s="5">
        <f>'90.1 Data-SI'!S792/Convert!$B$2*1000000</f>
        <v>0</v>
      </c>
      <c r="T792" s="5">
        <f>'90.1 Data-SI'!T792/Convert!$B$2*1000000</f>
        <v>0</v>
      </c>
      <c r="U792" s="5">
        <f>'90.1 Data-SI'!U792/Convert!$B$2*1000000</f>
        <v>80649.755145675212</v>
      </c>
      <c r="V792" s="5">
        <f>'90.1 Data-SI'!V792/Convert!$B$2*1000000</f>
        <v>0</v>
      </c>
      <c r="W792" s="5">
        <f t="shared" si="62"/>
        <v>180407.5025787733</v>
      </c>
      <c r="X792" s="5">
        <f t="shared" si="63"/>
        <v>87047.520420481989</v>
      </c>
      <c r="Y792" s="5">
        <f t="shared" si="64"/>
        <v>267455.02299925528</v>
      </c>
      <c r="Z792" s="5">
        <f>'90.1 Data-SI'!Y792/Convert!$B$2*1000000</f>
        <v>1183179.0144958193</v>
      </c>
      <c r="AA792" s="5">
        <f>'90.1 Data-SI'!Z792/Convert!$B$2*1000000</f>
        <v>167697.27556615722</v>
      </c>
      <c r="AB792" s="5">
        <f t="shared" si="60"/>
        <v>1350876.2900619765</v>
      </c>
    </row>
    <row r="793" spans="1:28" x14ac:dyDescent="0.25">
      <c r="A793" s="95">
        <v>2019</v>
      </c>
      <c r="B793" s="95" t="s">
        <v>54</v>
      </c>
      <c r="C793" s="52" t="s">
        <v>4</v>
      </c>
      <c r="D793" s="5">
        <f>'90.1 Data-SI'!D793*Convert!$B$1</f>
        <v>53627.846840473227</v>
      </c>
      <c r="E793" s="5">
        <f>'90.1 Data-SI'!E793/Convert!$B$2*1000000</f>
        <v>141774.47848971793</v>
      </c>
      <c r="F793" s="5">
        <f>'90.1 Data-SI'!F793/Convert!$B$2*1000000</f>
        <v>246422.96204400164</v>
      </c>
      <c r="G793" s="5">
        <f>'90.1 Data-SI'!G793/Convert!$B$2*1000000</f>
        <v>134239.33272161218</v>
      </c>
      <c r="H793" s="5">
        <f>'90.1 Data-SI'!H793/Convert!$B$2*1000000</f>
        <v>233987.60198393278</v>
      </c>
      <c r="I793" s="5">
        <f>'90.1 Data-SI'!I793/Convert!$B$2*1000000</f>
        <v>44736.966069759903</v>
      </c>
      <c r="J793" s="5">
        <f>'90.1 Data-SI'!J793/Convert!$B$2*1000000</f>
        <v>710929.1555073054</v>
      </c>
      <c r="K793" s="5">
        <f>'90.1 Data-SI'!K793/Convert!$B$2*1000000</f>
        <v>0</v>
      </c>
      <c r="L793" s="5">
        <f>'90.1 Data-SI'!L793/Convert!$B$2*1000000</f>
        <v>11089.459809665061</v>
      </c>
      <c r="M793" s="5">
        <f>'90.1 Data-SI'!M793/Convert!$B$2*1000000</f>
        <v>58347.619306237706</v>
      </c>
      <c r="N793" s="5">
        <f>'90.1 Data-SI'!N793/Convert!$B$2*1000000</f>
        <v>142.17256166237257</v>
      </c>
      <c r="O793" s="5">
        <f>'90.1 Data-SI'!O793/Convert!$B$2*1000000</f>
        <v>142.17256166237257</v>
      </c>
      <c r="P793" s="5">
        <f t="shared" si="61"/>
        <v>0</v>
      </c>
      <c r="Q793" s="5">
        <f>'90.1 Data-SI'!Q793/Convert!$B$2*1000000</f>
        <v>0</v>
      </c>
      <c r="R793" s="5">
        <f>'90.1 Data-SI'!R793/Convert!$B$2*1000000</f>
        <v>0</v>
      </c>
      <c r="S793" s="5">
        <f>'90.1 Data-SI'!S793/Convert!$B$2*1000000</f>
        <v>0</v>
      </c>
      <c r="T793" s="5">
        <f>'90.1 Data-SI'!T793/Convert!$B$2*1000000</f>
        <v>0</v>
      </c>
      <c r="U793" s="5">
        <f>'90.1 Data-SI'!U793/Convert!$B$2*1000000</f>
        <v>83407.902841925243</v>
      </c>
      <c r="V793" s="5">
        <f>'90.1 Data-SI'!V793/Convert!$B$2*1000000</f>
        <v>0</v>
      </c>
      <c r="W793" s="5">
        <f t="shared" si="62"/>
        <v>334361.43051756785</v>
      </c>
      <c r="X793" s="5">
        <f t="shared" si="63"/>
        <v>246422.96204400164</v>
      </c>
      <c r="Y793" s="5">
        <f t="shared" si="64"/>
        <v>580784.39256156946</v>
      </c>
      <c r="Z793" s="5">
        <f>'90.1 Data-SI'!Y793/Convert!$B$2*1000000</f>
        <v>1335237.3082791157</v>
      </c>
      <c r="AA793" s="5">
        <f>'90.1 Data-SI'!Z793/Convert!$B$2*1000000</f>
        <v>329830.86488592689</v>
      </c>
      <c r="AB793" s="5">
        <f t="shared" si="60"/>
        <v>1665068.1731650427</v>
      </c>
    </row>
    <row r="794" spans="1:28" x14ac:dyDescent="0.25">
      <c r="A794" s="95">
        <v>2019</v>
      </c>
      <c r="B794" s="95" t="s">
        <v>54</v>
      </c>
      <c r="C794" s="52" t="s">
        <v>5</v>
      </c>
      <c r="D794" s="5">
        <f>'90.1 Data-SI'!D794*Convert!$B$1</f>
        <v>53627.846840473227</v>
      </c>
      <c r="E794" s="5">
        <f>'90.1 Data-SI'!E794/Convert!$B$2*1000000</f>
        <v>54442.612945911205</v>
      </c>
      <c r="F794" s="5">
        <f>'90.1 Data-SI'!F794/Convert!$B$2*1000000</f>
        <v>145158.18545728241</v>
      </c>
      <c r="G794" s="5">
        <f>'90.1 Data-SI'!G794/Convert!$B$2*1000000</f>
        <v>156446.68685327479</v>
      </c>
      <c r="H794" s="5">
        <f>'90.1 Data-SI'!H794/Convert!$B$2*1000000</f>
        <v>233883.34210538038</v>
      </c>
      <c r="I794" s="5">
        <f>'90.1 Data-SI'!I794/Convert!$B$2*1000000</f>
        <v>44329.404726327768</v>
      </c>
      <c r="J794" s="5">
        <f>'90.1 Data-SI'!J794/Convert!$B$2*1000000</f>
        <v>710929.1555073054</v>
      </c>
      <c r="K794" s="5">
        <f>'90.1 Data-SI'!K794/Convert!$B$2*1000000</f>
        <v>0</v>
      </c>
      <c r="L794" s="5">
        <f>'90.1 Data-SI'!L794/Convert!$B$2*1000000</f>
        <v>11089.459809665061</v>
      </c>
      <c r="M794" s="5">
        <f>'90.1 Data-SI'!M794/Convert!$B$2*1000000</f>
        <v>78005.345498755079</v>
      </c>
      <c r="N794" s="5">
        <f>'90.1 Data-SI'!N794/Convert!$B$2*1000000</f>
        <v>142.17256166237257</v>
      </c>
      <c r="O794" s="5">
        <f>'90.1 Data-SI'!O794/Convert!$B$2*1000000</f>
        <v>142.17256166237257</v>
      </c>
      <c r="P794" s="5">
        <f t="shared" si="61"/>
        <v>0</v>
      </c>
      <c r="Q794" s="5">
        <f>'90.1 Data-SI'!Q794/Convert!$B$2*1000000</f>
        <v>0</v>
      </c>
      <c r="R794" s="5">
        <f>'90.1 Data-SI'!R794/Convert!$B$2*1000000</f>
        <v>0</v>
      </c>
      <c r="S794" s="5">
        <f>'90.1 Data-SI'!S794/Convert!$B$2*1000000</f>
        <v>0</v>
      </c>
      <c r="T794" s="5">
        <f>'90.1 Data-SI'!T794/Convert!$B$2*1000000</f>
        <v>0</v>
      </c>
      <c r="U794" s="5">
        <f>'90.1 Data-SI'!U794/Convert!$B$2*1000000</f>
        <v>82156.784299296371</v>
      </c>
      <c r="V794" s="5">
        <f>'90.1 Data-SI'!V794/Convert!$B$2*1000000</f>
        <v>0</v>
      </c>
      <c r="W794" s="5">
        <f t="shared" si="62"/>
        <v>288894.64529794105</v>
      </c>
      <c r="X794" s="5">
        <f t="shared" si="63"/>
        <v>145158.18545728241</v>
      </c>
      <c r="Y794" s="5">
        <f t="shared" si="64"/>
        <v>434052.83075522346</v>
      </c>
      <c r="Z794" s="5">
        <f>'90.1 Data-SI'!Y794/Convert!$B$2*1000000</f>
        <v>1289258.7018375045</v>
      </c>
      <c r="AA794" s="5">
        <f>'90.1 Data-SI'!Z794/Convert!$B$2*1000000</f>
        <v>227314.96975657876</v>
      </c>
      <c r="AB794" s="5">
        <f t="shared" si="60"/>
        <v>1516573.6715940833</v>
      </c>
    </row>
    <row r="795" spans="1:28" x14ac:dyDescent="0.25">
      <c r="A795" s="95">
        <v>2019</v>
      </c>
      <c r="B795" s="95" t="s">
        <v>54</v>
      </c>
      <c r="C795" s="52" t="s">
        <v>15</v>
      </c>
      <c r="D795" s="5">
        <f>'90.1 Data-SI'!D795*Convert!$B$1</f>
        <v>53627.846840473227</v>
      </c>
      <c r="E795" s="5">
        <f>'90.1 Data-SI'!E795/Convert!$B$2*1000000</f>
        <v>41599.691542410212</v>
      </c>
      <c r="F795" s="5">
        <f>'90.1 Data-SI'!F795/Convert!$B$2*1000000</f>
        <v>112932.40481381128</v>
      </c>
      <c r="G795" s="5">
        <f>'90.1 Data-SI'!G795/Convert!$B$2*1000000</f>
        <v>44575.837166542551</v>
      </c>
      <c r="H795" s="5">
        <f>'90.1 Data-SI'!H795/Convert!$B$2*1000000</f>
        <v>235750.54174854618</v>
      </c>
      <c r="I795" s="5">
        <f>'90.1 Data-SI'!I795/Convert!$B$2*1000000</f>
        <v>45172.961925524505</v>
      </c>
      <c r="J795" s="5">
        <f>'90.1 Data-SI'!J795/Convert!$B$2*1000000</f>
        <v>710929.1555073054</v>
      </c>
      <c r="K795" s="5">
        <f>'90.1 Data-SI'!K795/Convert!$B$2*1000000</f>
        <v>0</v>
      </c>
      <c r="L795" s="5">
        <f>'90.1 Data-SI'!L795/Convert!$B$2*1000000</f>
        <v>11098.937980442553</v>
      </c>
      <c r="M795" s="5">
        <f>'90.1 Data-SI'!M795/Convert!$B$2*1000000</f>
        <v>54907.04331400829</v>
      </c>
      <c r="N795" s="5">
        <f>'90.1 Data-SI'!N795/Convert!$B$2*1000000</f>
        <v>142.17256166237257</v>
      </c>
      <c r="O795" s="5">
        <f>'90.1 Data-SI'!O795/Convert!$B$2*1000000</f>
        <v>142.17256166237257</v>
      </c>
      <c r="P795" s="5">
        <f t="shared" si="61"/>
        <v>0</v>
      </c>
      <c r="Q795" s="5">
        <f>'90.1 Data-SI'!Q795/Convert!$B$2*1000000</f>
        <v>0</v>
      </c>
      <c r="R795" s="5">
        <f>'90.1 Data-SI'!R795/Convert!$B$2*1000000</f>
        <v>0</v>
      </c>
      <c r="S795" s="5">
        <f>'90.1 Data-SI'!S795/Convert!$B$2*1000000</f>
        <v>0</v>
      </c>
      <c r="T795" s="5">
        <f>'90.1 Data-SI'!T795/Convert!$B$2*1000000</f>
        <v>0</v>
      </c>
      <c r="U795" s="5">
        <f>'90.1 Data-SI'!U795/Convert!$B$2*1000000</f>
        <v>83085.645035490525</v>
      </c>
      <c r="V795" s="5">
        <f>'90.1 Data-SI'!V795/Convert!$B$2*1000000</f>
        <v>0</v>
      </c>
      <c r="W795" s="5">
        <f t="shared" si="62"/>
        <v>141082.57202296105</v>
      </c>
      <c r="X795" s="5">
        <f t="shared" si="63"/>
        <v>112932.40481381128</v>
      </c>
      <c r="Y795" s="5">
        <f t="shared" si="64"/>
        <v>254014.97683677234</v>
      </c>
      <c r="Z795" s="5">
        <f>'90.1 Data-SI'!Y795/Convert!$B$2*1000000</f>
        <v>1144166.8635756646</v>
      </c>
      <c r="AA795" s="5">
        <f>'90.1 Data-SI'!Z795/Convert!$B$2*1000000</f>
        <v>196008.57167852434</v>
      </c>
      <c r="AB795" s="5">
        <f t="shared" si="60"/>
        <v>1340175.435254189</v>
      </c>
    </row>
    <row r="796" spans="1:28" x14ac:dyDescent="0.25">
      <c r="A796" s="95">
        <v>2019</v>
      </c>
      <c r="B796" s="95" t="s">
        <v>54</v>
      </c>
      <c r="C796" s="52" t="s">
        <v>16</v>
      </c>
      <c r="D796" s="5">
        <f>'90.1 Data-SI'!D796*Convert!$B$1</f>
        <v>53627.846840473227</v>
      </c>
      <c r="E796" s="5">
        <f>'90.1 Data-SI'!E796/Convert!$B$2*1000000</f>
        <v>212946.06285790162</v>
      </c>
      <c r="F796" s="5">
        <f>'90.1 Data-SI'!F796/Convert!$B$2*1000000</f>
        <v>360928.7432068765</v>
      </c>
      <c r="G796" s="5">
        <f>'90.1 Data-SI'!G796/Convert!$B$2*1000000</f>
        <v>147622.50985943017</v>
      </c>
      <c r="H796" s="5">
        <f>'90.1 Data-SI'!H796/Convert!$B$2*1000000</f>
        <v>234271.94710725753</v>
      </c>
      <c r="I796" s="5">
        <f>'90.1 Data-SI'!I796/Convert!$B$2*1000000</f>
        <v>44746.444240537392</v>
      </c>
      <c r="J796" s="5">
        <f>'90.1 Data-SI'!J796/Convert!$B$2*1000000</f>
        <v>710929.1555073054</v>
      </c>
      <c r="K796" s="5">
        <f>'90.1 Data-SI'!K796/Convert!$B$2*1000000</f>
        <v>0</v>
      </c>
      <c r="L796" s="5">
        <f>'90.1 Data-SI'!L796/Convert!$B$2*1000000</f>
        <v>11098.937980442553</v>
      </c>
      <c r="M796" s="5">
        <f>'90.1 Data-SI'!M796/Convert!$B$2*1000000</f>
        <v>61200.548710262643</v>
      </c>
      <c r="N796" s="5">
        <f>'90.1 Data-SI'!N796/Convert!$B$2*1000000</f>
        <v>142.17256166237257</v>
      </c>
      <c r="O796" s="5">
        <f>'90.1 Data-SI'!O796/Convert!$B$2*1000000</f>
        <v>142.17256166237257</v>
      </c>
      <c r="P796" s="5">
        <f t="shared" si="61"/>
        <v>0</v>
      </c>
      <c r="Q796" s="5">
        <f>'90.1 Data-SI'!Q796/Convert!$B$2*1000000</f>
        <v>0</v>
      </c>
      <c r="R796" s="5">
        <f>'90.1 Data-SI'!R796/Convert!$B$2*1000000</f>
        <v>0</v>
      </c>
      <c r="S796" s="5">
        <f>'90.1 Data-SI'!S796/Convert!$B$2*1000000</f>
        <v>0</v>
      </c>
      <c r="T796" s="5">
        <f>'90.1 Data-SI'!T796/Convert!$B$2*1000000</f>
        <v>0</v>
      </c>
      <c r="U796" s="5">
        <f>'90.1 Data-SI'!U796/Convert!$B$2*1000000</f>
        <v>86725.262614047271</v>
      </c>
      <c r="V796" s="5">
        <f>'90.1 Data-SI'!V796/Convert!$B$2*1000000</f>
        <v>0</v>
      </c>
      <c r="W796" s="5">
        <f t="shared" si="62"/>
        <v>421769.12142759445</v>
      </c>
      <c r="X796" s="5">
        <f t="shared" si="63"/>
        <v>360928.7432068765</v>
      </c>
      <c r="Y796" s="5">
        <f t="shared" si="64"/>
        <v>782697.86463447101</v>
      </c>
      <c r="Z796" s="5">
        <f>'90.1 Data-SI'!Y796/Convert!$B$2*1000000</f>
        <v>1422948.300654022</v>
      </c>
      <c r="AA796" s="5">
        <f>'90.1 Data-SI'!Z796/Convert!$B$2*1000000</f>
        <v>447654.00582092378</v>
      </c>
      <c r="AB796" s="5">
        <f t="shared" si="60"/>
        <v>1870602.3064749457</v>
      </c>
    </row>
    <row r="797" spans="1:28" x14ac:dyDescent="0.25">
      <c r="A797" s="95">
        <v>2019</v>
      </c>
      <c r="B797" s="95" t="s">
        <v>54</v>
      </c>
      <c r="C797" s="52" t="s">
        <v>9</v>
      </c>
      <c r="D797" s="5">
        <f>'90.1 Data-SI'!D797*Convert!$B$1</f>
        <v>53627.846840473227</v>
      </c>
      <c r="E797" s="5">
        <f>'90.1 Data-SI'!E797/Convert!$B$2*1000000</f>
        <v>121775.53814921084</v>
      </c>
      <c r="F797" s="5">
        <f>'90.1 Data-SI'!F797/Convert!$B$2*1000000</f>
        <v>248745.11388448704</v>
      </c>
      <c r="G797" s="5">
        <f>'90.1 Data-SI'!G797/Convert!$B$2*1000000</f>
        <v>100857.21524328709</v>
      </c>
      <c r="H797" s="5">
        <f>'90.1 Data-SI'!H797/Convert!$B$2*1000000</f>
        <v>234480.46686436233</v>
      </c>
      <c r="I797" s="5">
        <f>'90.1 Data-SI'!I797/Convert!$B$2*1000000</f>
        <v>45220.352779411973</v>
      </c>
      <c r="J797" s="5">
        <f>'90.1 Data-SI'!J797/Convert!$B$2*1000000</f>
        <v>710929.1555073054</v>
      </c>
      <c r="K797" s="5">
        <f>'90.1 Data-SI'!K797/Convert!$B$2*1000000</f>
        <v>0</v>
      </c>
      <c r="L797" s="5">
        <f>'90.1 Data-SI'!L797/Convert!$B$2*1000000</f>
        <v>11098.937980442553</v>
      </c>
      <c r="M797" s="5">
        <f>'90.1 Data-SI'!M797/Convert!$B$2*1000000</f>
        <v>67484.575935739515</v>
      </c>
      <c r="N797" s="5">
        <f>'90.1 Data-SI'!N797/Convert!$B$2*1000000</f>
        <v>142.17256166237257</v>
      </c>
      <c r="O797" s="5">
        <f>'90.1 Data-SI'!O797/Convert!$B$2*1000000</f>
        <v>142.17256166237257</v>
      </c>
      <c r="P797" s="5">
        <f t="shared" si="61"/>
        <v>0</v>
      </c>
      <c r="Q797" s="5">
        <f>'90.1 Data-SI'!Q797/Convert!$B$2*1000000</f>
        <v>0</v>
      </c>
      <c r="R797" s="5">
        <f>'90.1 Data-SI'!R797/Convert!$B$2*1000000</f>
        <v>0</v>
      </c>
      <c r="S797" s="5">
        <f>'90.1 Data-SI'!S797/Convert!$B$2*1000000</f>
        <v>0</v>
      </c>
      <c r="T797" s="5">
        <f>'90.1 Data-SI'!T797/Convert!$B$2*1000000</f>
        <v>0</v>
      </c>
      <c r="U797" s="5">
        <f>'90.1 Data-SI'!U797/Convert!$B$2*1000000</f>
        <v>85824.836390185577</v>
      </c>
      <c r="V797" s="5">
        <f>'90.1 Data-SI'!V797/Convert!$B$2*1000000</f>
        <v>0</v>
      </c>
      <c r="W797" s="5">
        <f t="shared" si="62"/>
        <v>290117.32932823745</v>
      </c>
      <c r="X797" s="5">
        <f t="shared" si="63"/>
        <v>248745.11388448704</v>
      </c>
      <c r="Y797" s="5">
        <f t="shared" si="64"/>
        <v>538862.44321272452</v>
      </c>
      <c r="Z797" s="5">
        <f>'90.1 Data-SI'!Y797/Convert!$B$2*1000000</f>
        <v>1291988.4150214219</v>
      </c>
      <c r="AA797" s="5">
        <f>'90.1 Data-SI'!Z797/Convert!$B$2*1000000</f>
        <v>334569.95027467265</v>
      </c>
      <c r="AB797" s="5">
        <f t="shared" si="60"/>
        <v>1626558.3652960944</v>
      </c>
    </row>
    <row r="798" spans="1:28" x14ac:dyDescent="0.25">
      <c r="A798" s="95">
        <v>2019</v>
      </c>
      <c r="B798" s="95" t="s">
        <v>54</v>
      </c>
      <c r="C798" s="52" t="s">
        <v>12</v>
      </c>
      <c r="D798" s="5">
        <f>'90.1 Data-SI'!D798*Convert!$B$1</f>
        <v>53627.846840473227</v>
      </c>
      <c r="E798" s="5">
        <f>'90.1 Data-SI'!E798/Convert!$B$2*1000000</f>
        <v>216310.81348391113</v>
      </c>
      <c r="F798" s="5">
        <f>'90.1 Data-SI'!F798/Convert!$B$2*1000000</f>
        <v>93141.984230409013</v>
      </c>
      <c r="G798" s="5">
        <f>'90.1 Data-SI'!G798/Convert!$B$2*1000000</f>
        <v>110496.51492399597</v>
      </c>
      <c r="H798" s="5">
        <f>'90.1 Data-SI'!H798/Convert!$B$2*1000000</f>
        <v>234584.72674291476</v>
      </c>
      <c r="I798" s="5">
        <f>'90.1 Data-SI'!I798/Convert!$B$2*1000000</f>
        <v>45210.874608634484</v>
      </c>
      <c r="J798" s="5">
        <f>'90.1 Data-SI'!J798/Convert!$B$2*1000000</f>
        <v>710929.1555073054</v>
      </c>
      <c r="K798" s="5">
        <f>'90.1 Data-SI'!K798/Convert!$B$2*1000000</f>
        <v>0</v>
      </c>
      <c r="L798" s="5">
        <f>'90.1 Data-SI'!L798/Convert!$B$2*1000000</f>
        <v>11098.937980442553</v>
      </c>
      <c r="M798" s="5">
        <f>'90.1 Data-SI'!M798/Convert!$B$2*1000000</f>
        <v>62432.710911336544</v>
      </c>
      <c r="N798" s="5">
        <f>'90.1 Data-SI'!N798/Convert!$B$2*1000000</f>
        <v>142.17256166237257</v>
      </c>
      <c r="O798" s="5">
        <f>'90.1 Data-SI'!O798/Convert!$B$2*1000000</f>
        <v>142.17256166237257</v>
      </c>
      <c r="P798" s="5">
        <f t="shared" si="61"/>
        <v>0</v>
      </c>
      <c r="Q798" s="5">
        <f>'90.1 Data-SI'!Q798/Convert!$B$2*1000000</f>
        <v>0</v>
      </c>
      <c r="R798" s="5">
        <f>'90.1 Data-SI'!R798/Convert!$B$2*1000000</f>
        <v>0</v>
      </c>
      <c r="S798" s="5">
        <f>'90.1 Data-SI'!S798/Convert!$B$2*1000000</f>
        <v>19657.726192517381</v>
      </c>
      <c r="T798" s="5">
        <f>'90.1 Data-SI'!T798/Convert!$B$2*1000000</f>
        <v>0</v>
      </c>
      <c r="U798" s="5">
        <f>'90.1 Data-SI'!U798/Convert!$B$2*1000000</f>
        <v>90620.790803596276</v>
      </c>
      <c r="V798" s="5">
        <f>'90.1 Data-SI'!V798/Convert!$B$2*1000000</f>
        <v>0</v>
      </c>
      <c r="W798" s="5">
        <f t="shared" si="62"/>
        <v>408897.76551176101</v>
      </c>
      <c r="X798" s="5">
        <f t="shared" si="63"/>
        <v>93141.984230409013</v>
      </c>
      <c r="Y798" s="5">
        <f t="shared" si="64"/>
        <v>502039.74974217004</v>
      </c>
      <c r="Z798" s="5">
        <f>'90.1 Data-SI'!Y798/Convert!$B$2*1000000</f>
        <v>1410854.1547419429</v>
      </c>
      <c r="AA798" s="5">
        <f>'90.1 Data-SI'!Z798/Convert!$B$2*1000000</f>
        <v>183762.77503400529</v>
      </c>
      <c r="AB798" s="5">
        <f t="shared" si="60"/>
        <v>1594616.9297759482</v>
      </c>
    </row>
    <row r="799" spans="1:28" x14ac:dyDescent="0.25">
      <c r="A799" s="95">
        <v>2019</v>
      </c>
      <c r="B799" s="95" t="s">
        <v>54</v>
      </c>
      <c r="C799" s="52" t="s">
        <v>8</v>
      </c>
      <c r="D799" s="5">
        <f>'90.1 Data-SI'!D799*Convert!$B$1</f>
        <v>53627.846840473227</v>
      </c>
      <c r="E799" s="5">
        <f>'90.1 Data-SI'!E799/Convert!$B$2*1000000</f>
        <v>294913.28374164813</v>
      </c>
      <c r="F799" s="5">
        <f>'90.1 Data-SI'!F799/Convert!$B$2*1000000</f>
        <v>196349.78582651401</v>
      </c>
      <c r="G799" s="5">
        <f>'90.1 Data-SI'!G799/Convert!$B$2*1000000</f>
        <v>49504.485970838126</v>
      </c>
      <c r="H799" s="5">
        <f>'90.1 Data-SI'!H799/Convert!$B$2*1000000</f>
        <v>243058.21141799213</v>
      </c>
      <c r="I799" s="5">
        <f>'90.1 Data-SI'!I799/Convert!$B$2*1000000</f>
        <v>48897.883041078676</v>
      </c>
      <c r="J799" s="5">
        <f>'90.1 Data-SI'!J799/Convert!$B$2*1000000</f>
        <v>710929.1555073054</v>
      </c>
      <c r="K799" s="5">
        <f>'90.1 Data-SI'!K799/Convert!$B$2*1000000</f>
        <v>0</v>
      </c>
      <c r="L799" s="5">
        <f>'90.1 Data-SI'!L799/Convert!$B$2*1000000</f>
        <v>11108.416151220044</v>
      </c>
      <c r="M799" s="5">
        <f>'90.1 Data-SI'!M799/Convert!$B$2*1000000</f>
        <v>64631.646531714578</v>
      </c>
      <c r="N799" s="5">
        <f>'90.1 Data-SI'!N799/Convert!$B$2*1000000</f>
        <v>142.17256166237257</v>
      </c>
      <c r="O799" s="5">
        <f>'90.1 Data-SI'!O799/Convert!$B$2*1000000</f>
        <v>142.17256166237257</v>
      </c>
      <c r="P799" s="5">
        <f t="shared" si="61"/>
        <v>0</v>
      </c>
      <c r="Q799" s="5">
        <f>'90.1 Data-SI'!Q799/Convert!$B$2*1000000</f>
        <v>0</v>
      </c>
      <c r="R799" s="5">
        <f>'90.1 Data-SI'!R799/Convert!$B$2*1000000</f>
        <v>0</v>
      </c>
      <c r="S799" s="5">
        <f>'90.1 Data-SI'!S799/Convert!$B$2*1000000</f>
        <v>20074.765706727008</v>
      </c>
      <c r="T799" s="5">
        <f>'90.1 Data-SI'!T799/Convert!$B$2*1000000</f>
        <v>0</v>
      </c>
      <c r="U799" s="5">
        <f>'90.1 Data-SI'!U799/Convert!$B$2*1000000</f>
        <v>95928.566438991518</v>
      </c>
      <c r="V799" s="5">
        <f>'90.1 Data-SI'!V799/Convert!$B$2*1000000</f>
        <v>0</v>
      </c>
      <c r="W799" s="5">
        <f t="shared" si="62"/>
        <v>429124.18195092783</v>
      </c>
      <c r="X799" s="5">
        <f t="shared" si="63"/>
        <v>196349.78582651401</v>
      </c>
      <c r="Y799" s="5">
        <f t="shared" si="64"/>
        <v>625473.96777744184</v>
      </c>
      <c r="Z799" s="5">
        <f>'90.1 Data-SI'!Y799/Convert!$B$2*1000000</f>
        <v>1443250.542459409</v>
      </c>
      <c r="AA799" s="5">
        <f>'90.1 Data-SI'!Z799/Convert!$B$2*1000000</f>
        <v>292278.35226550553</v>
      </c>
      <c r="AB799" s="5">
        <f t="shared" si="60"/>
        <v>1735528.8947249146</v>
      </c>
    </row>
    <row r="800" spans="1:28" x14ac:dyDescent="0.25">
      <c r="A800" s="95">
        <v>2004</v>
      </c>
      <c r="B800" s="95" t="s">
        <v>53</v>
      </c>
      <c r="C800" s="52" t="s">
        <v>10</v>
      </c>
      <c r="D800" s="5">
        <f>'90.1 Data-SI'!D800*Convert!$B$1</f>
        <v>5502.0804487537198</v>
      </c>
      <c r="E800" s="5">
        <f>'90.1 Data-SI'!E800/Convert!$B$2*1000000</f>
        <v>0</v>
      </c>
      <c r="F800" s="5">
        <f>'90.1 Data-SI'!F800/Convert!$B$2*1000000</f>
        <v>0</v>
      </c>
      <c r="G800" s="5">
        <f>'90.1 Data-SI'!G800/Convert!$B$2*1000000</f>
        <v>128552.43025511729</v>
      </c>
      <c r="H800" s="5">
        <f>'90.1 Data-SI'!H800/Convert!$B$2*1000000</f>
        <v>67257.099837079717</v>
      </c>
      <c r="I800" s="5">
        <f>'90.1 Data-SI'!I800/Convert!$B$2*1000000</f>
        <v>23600.645235953845</v>
      </c>
      <c r="J800" s="5">
        <f>'90.1 Data-SI'!J800/Convert!$B$2*1000000</f>
        <v>50044.741705155146</v>
      </c>
      <c r="K800" s="5">
        <f>'90.1 Data-SI'!K800/Convert!$B$2*1000000</f>
        <v>0</v>
      </c>
      <c r="L800" s="5">
        <f>'90.1 Data-SI'!L800/Convert!$B$2*1000000</f>
        <v>0</v>
      </c>
      <c r="M800" s="5">
        <f>'90.1 Data-SI'!M800/Convert!$B$2*1000000</f>
        <v>31657.090396821623</v>
      </c>
      <c r="N800" s="5">
        <f>'90.1 Data-SI'!N800/Convert!$B$2*1000000</f>
        <v>0</v>
      </c>
      <c r="O800" s="5">
        <f>'90.1 Data-SI'!O800/Convert!$B$2*1000000</f>
        <v>0</v>
      </c>
      <c r="P800" s="5">
        <f t="shared" si="61"/>
        <v>0</v>
      </c>
      <c r="Q800" s="5">
        <f>'90.1 Data-SI'!Q800/Convert!$B$2*1000000</f>
        <v>0</v>
      </c>
      <c r="R800" s="5">
        <f>'90.1 Data-SI'!R800/Convert!$B$2*1000000</f>
        <v>0</v>
      </c>
      <c r="S800" s="5">
        <f>'90.1 Data-SI'!S800/Convert!$B$2*1000000</f>
        <v>0</v>
      </c>
      <c r="T800" s="5">
        <f>'90.1 Data-SI'!T800/Convert!$B$2*1000000</f>
        <v>17098.620082594673</v>
      </c>
      <c r="U800" s="5">
        <f>'90.1 Data-SI'!U800/Convert!$B$2*1000000</f>
        <v>0</v>
      </c>
      <c r="V800" s="5">
        <f>'90.1 Data-SI'!V800/Convert!$B$2*1000000</f>
        <v>0</v>
      </c>
      <c r="W800" s="5">
        <f t="shared" si="62"/>
        <v>160209.52065193892</v>
      </c>
      <c r="X800" s="5">
        <f t="shared" si="63"/>
        <v>0</v>
      </c>
      <c r="Y800" s="5">
        <f t="shared" si="64"/>
        <v>160209.52065193892</v>
      </c>
      <c r="Z800" s="5">
        <f>'90.1 Data-SI'!Y800/Convert!$B$2*1000000</f>
        <v>318220.10568349977</v>
      </c>
      <c r="AA800" s="5">
        <f>'90.1 Data-SI'!Z800/Convert!$B$2*1000000</f>
        <v>0</v>
      </c>
      <c r="AB800" s="5">
        <f t="shared" si="60"/>
        <v>318220.10568349977</v>
      </c>
    </row>
    <row r="801" spans="1:28" x14ac:dyDescent="0.25">
      <c r="A801" s="95">
        <v>2004</v>
      </c>
      <c r="B801" s="95" t="s">
        <v>53</v>
      </c>
      <c r="C801" s="52" t="s">
        <v>6</v>
      </c>
      <c r="D801" s="5">
        <f>'90.1 Data-SI'!D801*Convert!$B$1</f>
        <v>5502.0804487537198</v>
      </c>
      <c r="E801" s="5">
        <f>'90.1 Data-SI'!E801/Convert!$B$2*1000000</f>
        <v>0</v>
      </c>
      <c r="F801" s="5">
        <f>'90.1 Data-SI'!F801/Convert!$B$2*1000000</f>
        <v>0</v>
      </c>
      <c r="G801" s="5">
        <f>'90.1 Data-SI'!G801/Convert!$B$2*1000000</f>
        <v>100392.78487519002</v>
      </c>
      <c r="H801" s="5">
        <f>'90.1 Data-SI'!H801/Convert!$B$2*1000000</f>
        <v>67257.099837079717</v>
      </c>
      <c r="I801" s="5">
        <f>'90.1 Data-SI'!I801/Convert!$B$2*1000000</f>
        <v>23610.123406731338</v>
      </c>
      <c r="J801" s="5">
        <f>'90.1 Data-SI'!J801/Convert!$B$2*1000000</f>
        <v>50044.741705155146</v>
      </c>
      <c r="K801" s="5">
        <f>'90.1 Data-SI'!K801/Convert!$B$2*1000000</f>
        <v>0</v>
      </c>
      <c r="L801" s="5">
        <f>'90.1 Data-SI'!L801/Convert!$B$2*1000000</f>
        <v>0</v>
      </c>
      <c r="M801" s="5">
        <f>'90.1 Data-SI'!M801/Convert!$B$2*1000000</f>
        <v>28595.64123569187</v>
      </c>
      <c r="N801" s="5">
        <f>'90.1 Data-SI'!N801/Convert!$B$2*1000000</f>
        <v>0</v>
      </c>
      <c r="O801" s="5">
        <f>'90.1 Data-SI'!O801/Convert!$B$2*1000000</f>
        <v>0</v>
      </c>
      <c r="P801" s="5">
        <f t="shared" si="61"/>
        <v>0</v>
      </c>
      <c r="Q801" s="5">
        <f>'90.1 Data-SI'!Q801/Convert!$B$2*1000000</f>
        <v>0</v>
      </c>
      <c r="R801" s="5">
        <f>'90.1 Data-SI'!R801/Convert!$B$2*1000000</f>
        <v>0</v>
      </c>
      <c r="S801" s="5">
        <f>'90.1 Data-SI'!S801/Convert!$B$2*1000000</f>
        <v>0</v>
      </c>
      <c r="T801" s="5">
        <f>'90.1 Data-SI'!T801/Convert!$B$2*1000000</f>
        <v>17098.620082594673</v>
      </c>
      <c r="U801" s="5">
        <f>'90.1 Data-SI'!U801/Convert!$B$2*1000000</f>
        <v>0</v>
      </c>
      <c r="V801" s="5">
        <f>'90.1 Data-SI'!V801/Convert!$B$2*1000000</f>
        <v>0</v>
      </c>
      <c r="W801" s="5">
        <f t="shared" si="62"/>
        <v>128988.42611088189</v>
      </c>
      <c r="X801" s="5">
        <f t="shared" si="63"/>
        <v>0</v>
      </c>
      <c r="Y801" s="5">
        <f t="shared" si="64"/>
        <v>128988.42611088189</v>
      </c>
      <c r="Z801" s="5">
        <f>'90.1 Data-SI'!Y801/Convert!$B$2*1000000</f>
        <v>286999.01114244276</v>
      </c>
      <c r="AA801" s="5">
        <f>'90.1 Data-SI'!Z801/Convert!$B$2*1000000</f>
        <v>0</v>
      </c>
      <c r="AB801" s="5">
        <f t="shared" si="60"/>
        <v>286999.01114244276</v>
      </c>
    </row>
    <row r="802" spans="1:28" x14ac:dyDescent="0.25">
      <c r="A802" s="95">
        <v>2004</v>
      </c>
      <c r="B802" s="95" t="s">
        <v>53</v>
      </c>
      <c r="C802" s="52" t="s">
        <v>11</v>
      </c>
      <c r="D802" s="5">
        <f>'90.1 Data-SI'!D802*Convert!$B$1</f>
        <v>5502.0804487537198</v>
      </c>
      <c r="E802" s="5">
        <f>'90.1 Data-SI'!E802/Convert!$B$2*1000000</f>
        <v>0</v>
      </c>
      <c r="F802" s="5">
        <f>'90.1 Data-SI'!F802/Convert!$B$2*1000000</f>
        <v>0</v>
      </c>
      <c r="G802" s="5">
        <f>'90.1 Data-SI'!G802/Convert!$B$2*1000000</f>
        <v>91653.911418342846</v>
      </c>
      <c r="H802" s="5">
        <f>'90.1 Data-SI'!H802/Convert!$B$2*1000000</f>
        <v>67257.099837079717</v>
      </c>
      <c r="I802" s="5">
        <f>'90.1 Data-SI'!I802/Convert!$B$2*1000000</f>
        <v>23610.123406731338</v>
      </c>
      <c r="J802" s="5">
        <f>'90.1 Data-SI'!J802/Convert!$B$2*1000000</f>
        <v>50044.741705155146</v>
      </c>
      <c r="K802" s="5">
        <f>'90.1 Data-SI'!K802/Convert!$B$2*1000000</f>
        <v>0</v>
      </c>
      <c r="L802" s="5">
        <f>'90.1 Data-SI'!L802/Convert!$B$2*1000000</f>
        <v>0</v>
      </c>
      <c r="M802" s="5">
        <f>'90.1 Data-SI'!M802/Convert!$B$2*1000000</f>
        <v>28633.553918801837</v>
      </c>
      <c r="N802" s="5">
        <f>'90.1 Data-SI'!N802/Convert!$B$2*1000000</f>
        <v>0</v>
      </c>
      <c r="O802" s="5">
        <f>'90.1 Data-SI'!O802/Convert!$B$2*1000000</f>
        <v>0</v>
      </c>
      <c r="P802" s="5">
        <f t="shared" si="61"/>
        <v>0</v>
      </c>
      <c r="Q802" s="5">
        <f>'90.1 Data-SI'!Q802/Convert!$B$2*1000000</f>
        <v>0</v>
      </c>
      <c r="R802" s="5">
        <f>'90.1 Data-SI'!R802/Convert!$B$2*1000000</f>
        <v>0</v>
      </c>
      <c r="S802" s="5">
        <f>'90.1 Data-SI'!S802/Convert!$B$2*1000000</f>
        <v>0</v>
      </c>
      <c r="T802" s="5">
        <f>'90.1 Data-SI'!T802/Convert!$B$2*1000000</f>
        <v>17098.620082594673</v>
      </c>
      <c r="U802" s="5">
        <f>'90.1 Data-SI'!U802/Convert!$B$2*1000000</f>
        <v>0</v>
      </c>
      <c r="V802" s="5">
        <f>'90.1 Data-SI'!V802/Convert!$B$2*1000000</f>
        <v>0</v>
      </c>
      <c r="W802" s="5">
        <f t="shared" si="62"/>
        <v>120287.46533714468</v>
      </c>
      <c r="X802" s="5">
        <f t="shared" si="63"/>
        <v>0</v>
      </c>
      <c r="Y802" s="5">
        <f t="shared" si="64"/>
        <v>120287.46533714468</v>
      </c>
      <c r="Z802" s="5">
        <f>'90.1 Data-SI'!Y802/Convert!$B$2*1000000</f>
        <v>278298.05036870559</v>
      </c>
      <c r="AA802" s="5">
        <f>'90.1 Data-SI'!Z802/Convert!$B$2*1000000</f>
        <v>0</v>
      </c>
      <c r="AB802" s="5">
        <f t="shared" si="60"/>
        <v>278298.05036870559</v>
      </c>
    </row>
    <row r="803" spans="1:28" x14ac:dyDescent="0.25">
      <c r="A803" s="95">
        <v>2004</v>
      </c>
      <c r="B803" s="95" t="s">
        <v>53</v>
      </c>
      <c r="C803" s="52" t="s">
        <v>13</v>
      </c>
      <c r="D803" s="5">
        <f>'90.1 Data-SI'!D803*Convert!$B$1</f>
        <v>5502.0804487537198</v>
      </c>
      <c r="E803" s="5">
        <f>'90.1 Data-SI'!E803/Convert!$B$2*1000000</f>
        <v>47.390853887457524</v>
      </c>
      <c r="F803" s="5">
        <f>'90.1 Data-SI'!F803/Convert!$B$2*1000000</f>
        <v>0</v>
      </c>
      <c r="G803" s="5">
        <f>'90.1 Data-SI'!G803/Convert!$B$2*1000000</f>
        <v>80024.195874360783</v>
      </c>
      <c r="H803" s="5">
        <f>'90.1 Data-SI'!H803/Convert!$B$2*1000000</f>
        <v>67257.099837079717</v>
      </c>
      <c r="I803" s="5">
        <f>'90.1 Data-SI'!I803/Convert!$B$2*1000000</f>
        <v>23581.688894398863</v>
      </c>
      <c r="J803" s="5">
        <f>'90.1 Data-SI'!J803/Convert!$B$2*1000000</f>
        <v>50044.741705155146</v>
      </c>
      <c r="K803" s="5">
        <f>'90.1 Data-SI'!K803/Convert!$B$2*1000000</f>
        <v>0</v>
      </c>
      <c r="L803" s="5">
        <f>'90.1 Data-SI'!L803/Convert!$B$2*1000000</f>
        <v>0</v>
      </c>
      <c r="M803" s="5">
        <f>'90.1 Data-SI'!M803/Convert!$B$2*1000000</f>
        <v>26652.616226306112</v>
      </c>
      <c r="N803" s="5">
        <f>'90.1 Data-SI'!N803/Convert!$B$2*1000000</f>
        <v>0</v>
      </c>
      <c r="O803" s="5">
        <f>'90.1 Data-SI'!O803/Convert!$B$2*1000000</f>
        <v>0</v>
      </c>
      <c r="P803" s="5">
        <f t="shared" si="61"/>
        <v>0</v>
      </c>
      <c r="Q803" s="5">
        <f>'90.1 Data-SI'!Q803/Convert!$B$2*1000000</f>
        <v>0</v>
      </c>
      <c r="R803" s="5">
        <f>'90.1 Data-SI'!R803/Convert!$B$2*1000000</f>
        <v>0</v>
      </c>
      <c r="S803" s="5">
        <f>'90.1 Data-SI'!S803/Convert!$B$2*1000000</f>
        <v>0</v>
      </c>
      <c r="T803" s="5">
        <f>'90.1 Data-SI'!T803/Convert!$B$2*1000000</f>
        <v>17098.620082594673</v>
      </c>
      <c r="U803" s="5">
        <f>'90.1 Data-SI'!U803/Convert!$B$2*1000000</f>
        <v>0</v>
      </c>
      <c r="V803" s="5">
        <f>'90.1 Data-SI'!V803/Convert!$B$2*1000000</f>
        <v>0</v>
      </c>
      <c r="W803" s="5">
        <f t="shared" si="62"/>
        <v>106724.20295455435</v>
      </c>
      <c r="X803" s="5">
        <f t="shared" si="63"/>
        <v>0</v>
      </c>
      <c r="Y803" s="5">
        <f t="shared" si="64"/>
        <v>106724.20295455435</v>
      </c>
      <c r="Z803" s="5">
        <f>'90.1 Data-SI'!Y803/Convert!$B$2*1000000</f>
        <v>264696.87530300522</v>
      </c>
      <c r="AA803" s="5">
        <f>'90.1 Data-SI'!Z803/Convert!$B$2*1000000</f>
        <v>0</v>
      </c>
      <c r="AB803" s="5">
        <f t="shared" si="60"/>
        <v>264696.87530300522</v>
      </c>
    </row>
    <row r="804" spans="1:28" x14ac:dyDescent="0.25">
      <c r="A804" s="95">
        <v>2004</v>
      </c>
      <c r="B804" s="95" t="s">
        <v>53</v>
      </c>
      <c r="C804" s="52" t="s">
        <v>19</v>
      </c>
      <c r="D804" s="5">
        <f>'90.1 Data-SI'!D804*Convert!$B$1</f>
        <v>5502.0804487537198</v>
      </c>
      <c r="E804" s="5">
        <f>'90.1 Data-SI'!E804/Convert!$B$2*1000000</f>
        <v>454.95219731959219</v>
      </c>
      <c r="F804" s="5">
        <f>'90.1 Data-SI'!F804/Convert!$B$2*1000000</f>
        <v>9.4781707774915045</v>
      </c>
      <c r="G804" s="5">
        <f>'90.1 Data-SI'!G804/Convert!$B$2*1000000</f>
        <v>75086.068899287711</v>
      </c>
      <c r="H804" s="5">
        <f>'90.1 Data-SI'!H804/Convert!$B$2*1000000</f>
        <v>67257.099837079717</v>
      </c>
      <c r="I804" s="5">
        <f>'90.1 Data-SI'!I804/Convert!$B$2*1000000</f>
        <v>23572.210723621374</v>
      </c>
      <c r="J804" s="5">
        <f>'90.1 Data-SI'!J804/Convert!$B$2*1000000</f>
        <v>50044.741705155146</v>
      </c>
      <c r="K804" s="5">
        <f>'90.1 Data-SI'!K804/Convert!$B$2*1000000</f>
        <v>0</v>
      </c>
      <c r="L804" s="5">
        <f>'90.1 Data-SI'!L804/Convert!$B$2*1000000</f>
        <v>0</v>
      </c>
      <c r="M804" s="5">
        <f>'90.1 Data-SI'!M804/Convert!$B$2*1000000</f>
        <v>27771.040378050107</v>
      </c>
      <c r="N804" s="5">
        <f>'90.1 Data-SI'!N804/Convert!$B$2*1000000</f>
        <v>0</v>
      </c>
      <c r="O804" s="5">
        <f>'90.1 Data-SI'!O804/Convert!$B$2*1000000</f>
        <v>0</v>
      </c>
      <c r="P804" s="5">
        <f t="shared" si="61"/>
        <v>0</v>
      </c>
      <c r="Q804" s="5">
        <f>'90.1 Data-SI'!Q804/Convert!$B$2*1000000</f>
        <v>0</v>
      </c>
      <c r="R804" s="5">
        <f>'90.1 Data-SI'!R804/Convert!$B$2*1000000</f>
        <v>0</v>
      </c>
      <c r="S804" s="5">
        <f>'90.1 Data-SI'!S804/Convert!$B$2*1000000</f>
        <v>0</v>
      </c>
      <c r="T804" s="5">
        <f>'90.1 Data-SI'!T804/Convert!$B$2*1000000</f>
        <v>17098.620082594673</v>
      </c>
      <c r="U804" s="5">
        <f>'90.1 Data-SI'!U804/Convert!$B$2*1000000</f>
        <v>0</v>
      </c>
      <c r="V804" s="5">
        <f>'90.1 Data-SI'!V804/Convert!$B$2*1000000</f>
        <v>0</v>
      </c>
      <c r="W804" s="5">
        <f t="shared" si="62"/>
        <v>103312.06147465741</v>
      </c>
      <c r="X804" s="5">
        <f t="shared" si="63"/>
        <v>9.4781707774915045</v>
      </c>
      <c r="Y804" s="5">
        <f t="shared" si="64"/>
        <v>103321.53964543491</v>
      </c>
      <c r="Z804" s="5">
        <f>'90.1 Data-SI'!Y804/Convert!$B$2*1000000</f>
        <v>261284.73382310834</v>
      </c>
      <c r="AA804" s="5">
        <f>'90.1 Data-SI'!Z804/Convert!$B$2*1000000</f>
        <v>9.4781707774915045</v>
      </c>
      <c r="AB804" s="5">
        <f t="shared" si="60"/>
        <v>261294.21199388584</v>
      </c>
    </row>
    <row r="805" spans="1:28" x14ac:dyDescent="0.25">
      <c r="A805" s="95">
        <v>2004</v>
      </c>
      <c r="B805" s="95" t="s">
        <v>53</v>
      </c>
      <c r="C805" s="52" t="s">
        <v>20</v>
      </c>
      <c r="D805" s="5">
        <f>'90.1 Data-SI'!D805*Convert!$B$1</f>
        <v>5502.0804487537198</v>
      </c>
      <c r="E805" s="5">
        <f>'90.1 Data-SI'!E805/Convert!$B$2*1000000</f>
        <v>426.51768498711772</v>
      </c>
      <c r="F805" s="5">
        <f>'90.1 Data-SI'!F805/Convert!$B$2*1000000</f>
        <v>9.4781707774915045</v>
      </c>
      <c r="G805" s="5">
        <f>'90.1 Data-SI'!G805/Convert!$B$2*1000000</f>
        <v>56120.249173527205</v>
      </c>
      <c r="H805" s="5">
        <f>'90.1 Data-SI'!H805/Convert!$B$2*1000000</f>
        <v>67257.099837079717</v>
      </c>
      <c r="I805" s="5">
        <f>'90.1 Data-SI'!I805/Convert!$B$2*1000000</f>
        <v>23591.167065176356</v>
      </c>
      <c r="J805" s="5">
        <f>'90.1 Data-SI'!J805/Convert!$B$2*1000000</f>
        <v>50044.741705155146</v>
      </c>
      <c r="K805" s="5">
        <f>'90.1 Data-SI'!K805/Convert!$B$2*1000000</f>
        <v>0</v>
      </c>
      <c r="L805" s="5">
        <f>'90.1 Data-SI'!L805/Convert!$B$2*1000000</f>
        <v>0</v>
      </c>
      <c r="M805" s="5">
        <f>'90.1 Data-SI'!M805/Convert!$B$2*1000000</f>
        <v>27903.734768934992</v>
      </c>
      <c r="N805" s="5">
        <f>'90.1 Data-SI'!N805/Convert!$B$2*1000000</f>
        <v>0</v>
      </c>
      <c r="O805" s="5">
        <f>'90.1 Data-SI'!O805/Convert!$B$2*1000000</f>
        <v>0</v>
      </c>
      <c r="P805" s="5">
        <f t="shared" si="61"/>
        <v>0</v>
      </c>
      <c r="Q805" s="5">
        <f>'90.1 Data-SI'!Q805/Convert!$B$2*1000000</f>
        <v>0</v>
      </c>
      <c r="R805" s="5">
        <f>'90.1 Data-SI'!R805/Convert!$B$2*1000000</f>
        <v>0</v>
      </c>
      <c r="S805" s="5">
        <f>'90.1 Data-SI'!S805/Convert!$B$2*1000000</f>
        <v>0</v>
      </c>
      <c r="T805" s="5">
        <f>'90.1 Data-SI'!T805/Convert!$B$2*1000000</f>
        <v>17098.620082594673</v>
      </c>
      <c r="U805" s="5">
        <f>'90.1 Data-SI'!U805/Convert!$B$2*1000000</f>
        <v>0</v>
      </c>
      <c r="V805" s="5">
        <f>'90.1 Data-SI'!V805/Convert!$B$2*1000000</f>
        <v>0</v>
      </c>
      <c r="W805" s="5">
        <f t="shared" si="62"/>
        <v>84450.501627449325</v>
      </c>
      <c r="X805" s="5">
        <f t="shared" si="63"/>
        <v>9.4781707774915045</v>
      </c>
      <c r="Y805" s="5">
        <f t="shared" si="64"/>
        <v>84459.979798226821</v>
      </c>
      <c r="Z805" s="5">
        <f>'90.1 Data-SI'!Y805/Convert!$B$2*1000000</f>
        <v>242442.13031745522</v>
      </c>
      <c r="AA805" s="5">
        <f>'90.1 Data-SI'!Z805/Convert!$B$2*1000000</f>
        <v>9.4781707774915045</v>
      </c>
      <c r="AB805" s="5">
        <f t="shared" si="60"/>
        <v>242451.60848823271</v>
      </c>
    </row>
    <row r="806" spans="1:28" x14ac:dyDescent="0.25">
      <c r="A806" s="95">
        <v>2004</v>
      </c>
      <c r="B806" s="95" t="s">
        <v>53</v>
      </c>
      <c r="C806" s="52" t="s">
        <v>3</v>
      </c>
      <c r="D806" s="5">
        <f>'90.1 Data-SI'!D806*Convert!$B$1</f>
        <v>5502.0804487537198</v>
      </c>
      <c r="E806" s="5">
        <f>'90.1 Data-SI'!E806/Convert!$B$2*1000000</f>
        <v>7165.4971077835771</v>
      </c>
      <c r="F806" s="5">
        <f>'90.1 Data-SI'!F806/Convert!$B$2*1000000</f>
        <v>1829.2869600558604</v>
      </c>
      <c r="G806" s="5">
        <f>'90.1 Data-SI'!G806/Convert!$B$2*1000000</f>
        <v>41732.385933295096</v>
      </c>
      <c r="H806" s="5">
        <f>'90.1 Data-SI'!H806/Convert!$B$2*1000000</f>
        <v>67257.099837079717</v>
      </c>
      <c r="I806" s="5">
        <f>'90.1 Data-SI'!I806/Convert!$B$2*1000000</f>
        <v>23591.167065176356</v>
      </c>
      <c r="J806" s="5">
        <f>'90.1 Data-SI'!J806/Convert!$B$2*1000000</f>
        <v>50044.741705155146</v>
      </c>
      <c r="K806" s="5">
        <f>'90.1 Data-SI'!K806/Convert!$B$2*1000000</f>
        <v>0</v>
      </c>
      <c r="L806" s="5">
        <f>'90.1 Data-SI'!L806/Convert!$B$2*1000000</f>
        <v>0</v>
      </c>
      <c r="M806" s="5">
        <f>'90.1 Data-SI'!M806/Convert!$B$2*1000000</f>
        <v>25335.150488234794</v>
      </c>
      <c r="N806" s="5">
        <f>'90.1 Data-SI'!N806/Convert!$B$2*1000000</f>
        <v>0</v>
      </c>
      <c r="O806" s="5">
        <f>'90.1 Data-SI'!O806/Convert!$B$2*1000000</f>
        <v>0</v>
      </c>
      <c r="P806" s="5">
        <f t="shared" si="61"/>
        <v>0</v>
      </c>
      <c r="Q806" s="5">
        <f>'90.1 Data-SI'!Q806/Convert!$B$2*1000000</f>
        <v>0</v>
      </c>
      <c r="R806" s="5">
        <f>'90.1 Data-SI'!R806/Convert!$B$2*1000000</f>
        <v>0</v>
      </c>
      <c r="S806" s="5">
        <f>'90.1 Data-SI'!S806/Convert!$B$2*1000000</f>
        <v>0</v>
      </c>
      <c r="T806" s="5">
        <f>'90.1 Data-SI'!T806/Convert!$B$2*1000000</f>
        <v>17098.620082594673</v>
      </c>
      <c r="U806" s="5">
        <f>'90.1 Data-SI'!U806/Convert!$B$2*1000000</f>
        <v>0</v>
      </c>
      <c r="V806" s="5">
        <f>'90.1 Data-SI'!V806/Convert!$B$2*1000000</f>
        <v>0</v>
      </c>
      <c r="W806" s="5">
        <f t="shared" si="62"/>
        <v>74233.03352931347</v>
      </c>
      <c r="X806" s="5">
        <f t="shared" si="63"/>
        <v>1829.2869600558604</v>
      </c>
      <c r="Y806" s="5">
        <f t="shared" si="64"/>
        <v>76062.320489369333</v>
      </c>
      <c r="Z806" s="5">
        <f>'90.1 Data-SI'!Y806/Convert!$B$2*1000000</f>
        <v>232215.18404854185</v>
      </c>
      <c r="AA806" s="5">
        <f>'90.1 Data-SI'!Z806/Convert!$B$2*1000000</f>
        <v>1829.2869600558604</v>
      </c>
      <c r="AB806" s="5">
        <f t="shared" si="60"/>
        <v>234044.4710085977</v>
      </c>
    </row>
    <row r="807" spans="1:28" x14ac:dyDescent="0.25">
      <c r="A807" s="95">
        <v>2004</v>
      </c>
      <c r="B807" s="95" t="s">
        <v>53</v>
      </c>
      <c r="C807" s="52" t="s">
        <v>7</v>
      </c>
      <c r="D807" s="5">
        <f>'90.1 Data-SI'!D807*Convert!$B$1</f>
        <v>5502.0804487537198</v>
      </c>
      <c r="E807" s="5">
        <f>'90.1 Data-SI'!E807/Convert!$B$2*1000000</f>
        <v>2729.7131839175536</v>
      </c>
      <c r="F807" s="5">
        <f>'90.1 Data-SI'!F807/Convert!$B$2*1000000</f>
        <v>208.51975710481312</v>
      </c>
      <c r="G807" s="5">
        <f>'90.1 Data-SI'!G807/Convert!$B$2*1000000</f>
        <v>38860.500187715166</v>
      </c>
      <c r="H807" s="5">
        <f>'90.1 Data-SI'!H807/Convert!$B$2*1000000</f>
        <v>67257.099837079717</v>
      </c>
      <c r="I807" s="5">
        <f>'90.1 Data-SI'!I807/Convert!$B$2*1000000</f>
        <v>23581.688894398863</v>
      </c>
      <c r="J807" s="5">
        <f>'90.1 Data-SI'!J807/Convert!$B$2*1000000</f>
        <v>50044.741705155146</v>
      </c>
      <c r="K807" s="5">
        <f>'90.1 Data-SI'!K807/Convert!$B$2*1000000</f>
        <v>0</v>
      </c>
      <c r="L807" s="5">
        <f>'90.1 Data-SI'!L807/Convert!$B$2*1000000</f>
        <v>0</v>
      </c>
      <c r="M807" s="5">
        <f>'90.1 Data-SI'!M807/Convert!$B$2*1000000</f>
        <v>26718.963421748555</v>
      </c>
      <c r="N807" s="5">
        <f>'90.1 Data-SI'!N807/Convert!$B$2*1000000</f>
        <v>0</v>
      </c>
      <c r="O807" s="5">
        <f>'90.1 Data-SI'!O807/Convert!$B$2*1000000</f>
        <v>0</v>
      </c>
      <c r="P807" s="5">
        <f t="shared" si="61"/>
        <v>0</v>
      </c>
      <c r="Q807" s="5">
        <f>'90.1 Data-SI'!Q807/Convert!$B$2*1000000</f>
        <v>0</v>
      </c>
      <c r="R807" s="5">
        <f>'90.1 Data-SI'!R807/Convert!$B$2*1000000</f>
        <v>0</v>
      </c>
      <c r="S807" s="5">
        <f>'90.1 Data-SI'!S807/Convert!$B$2*1000000</f>
        <v>0</v>
      </c>
      <c r="T807" s="5">
        <f>'90.1 Data-SI'!T807/Convert!$B$2*1000000</f>
        <v>17098.620082594673</v>
      </c>
      <c r="U807" s="5">
        <f>'90.1 Data-SI'!U807/Convert!$B$2*1000000</f>
        <v>0</v>
      </c>
      <c r="V807" s="5">
        <f>'90.1 Data-SI'!V807/Convert!$B$2*1000000</f>
        <v>0</v>
      </c>
      <c r="W807" s="5">
        <f t="shared" si="62"/>
        <v>68309.176793381281</v>
      </c>
      <c r="X807" s="5">
        <f t="shared" si="63"/>
        <v>208.51975710481312</v>
      </c>
      <c r="Y807" s="5">
        <f t="shared" si="64"/>
        <v>68517.6965504861</v>
      </c>
      <c r="Z807" s="5">
        <f>'90.1 Data-SI'!Y807/Convert!$B$2*1000000</f>
        <v>226291.32731260968</v>
      </c>
      <c r="AA807" s="5">
        <f>'90.1 Data-SI'!Z807/Convert!$B$2*1000000</f>
        <v>208.51975710481312</v>
      </c>
      <c r="AB807" s="5">
        <f t="shared" si="60"/>
        <v>226499.84706971448</v>
      </c>
    </row>
    <row r="808" spans="1:28" x14ac:dyDescent="0.25">
      <c r="A808" s="95">
        <v>2004</v>
      </c>
      <c r="B808" s="95" t="s">
        <v>53</v>
      </c>
      <c r="C808" s="52" t="s">
        <v>17</v>
      </c>
      <c r="D808" s="5">
        <f>'90.1 Data-SI'!D808*Convert!$B$1</f>
        <v>5502.0804487537198</v>
      </c>
      <c r="E808" s="5">
        <f>'90.1 Data-SI'!E808/Convert!$B$2*1000000</f>
        <v>246.43244021477912</v>
      </c>
      <c r="F808" s="5">
        <f>'90.1 Data-SI'!F808/Convert!$B$2*1000000</f>
        <v>0</v>
      </c>
      <c r="G808" s="5">
        <f>'90.1 Data-SI'!G808/Convert!$B$2*1000000</f>
        <v>28813.639163574175</v>
      </c>
      <c r="H808" s="5">
        <f>'90.1 Data-SI'!H808/Convert!$B$2*1000000</f>
        <v>67257.099837079717</v>
      </c>
      <c r="I808" s="5">
        <f>'90.1 Data-SI'!I808/Convert!$B$2*1000000</f>
        <v>23581.688894398863</v>
      </c>
      <c r="J808" s="5">
        <f>'90.1 Data-SI'!J808/Convert!$B$2*1000000</f>
        <v>50044.741705155146</v>
      </c>
      <c r="K808" s="5">
        <f>'90.1 Data-SI'!K808/Convert!$B$2*1000000</f>
        <v>0</v>
      </c>
      <c r="L808" s="5">
        <f>'90.1 Data-SI'!L808/Convert!$B$2*1000000</f>
        <v>0</v>
      </c>
      <c r="M808" s="5">
        <f>'90.1 Data-SI'!M808/Convert!$B$2*1000000</f>
        <v>20766.672173483887</v>
      </c>
      <c r="N808" s="5">
        <f>'90.1 Data-SI'!N808/Convert!$B$2*1000000</f>
        <v>0</v>
      </c>
      <c r="O808" s="5">
        <f>'90.1 Data-SI'!O808/Convert!$B$2*1000000</f>
        <v>0</v>
      </c>
      <c r="P808" s="5">
        <f t="shared" si="61"/>
        <v>0</v>
      </c>
      <c r="Q808" s="5">
        <f>'90.1 Data-SI'!Q808/Convert!$B$2*1000000</f>
        <v>0</v>
      </c>
      <c r="R808" s="5">
        <f>'90.1 Data-SI'!R808/Convert!$B$2*1000000</f>
        <v>0</v>
      </c>
      <c r="S808" s="5">
        <f>'90.1 Data-SI'!S808/Convert!$B$2*1000000</f>
        <v>0</v>
      </c>
      <c r="T808" s="5">
        <f>'90.1 Data-SI'!T808/Convert!$B$2*1000000</f>
        <v>17098.620082594673</v>
      </c>
      <c r="U808" s="5">
        <f>'90.1 Data-SI'!U808/Convert!$B$2*1000000</f>
        <v>0</v>
      </c>
      <c r="V808" s="5">
        <f>'90.1 Data-SI'!V808/Convert!$B$2*1000000</f>
        <v>0</v>
      </c>
      <c r="W808" s="5">
        <f t="shared" si="62"/>
        <v>49826.743777272844</v>
      </c>
      <c r="X808" s="5">
        <f t="shared" si="63"/>
        <v>0</v>
      </c>
      <c r="Y808" s="5">
        <f t="shared" si="64"/>
        <v>49826.743777272844</v>
      </c>
      <c r="Z808" s="5">
        <f>'90.1 Data-SI'!Y808/Convert!$B$2*1000000</f>
        <v>207799.41612572374</v>
      </c>
      <c r="AA808" s="5">
        <f>'90.1 Data-SI'!Z808/Convert!$B$2*1000000</f>
        <v>0</v>
      </c>
      <c r="AB808" s="5">
        <f t="shared" si="60"/>
        <v>207799.41612572374</v>
      </c>
    </row>
    <row r="809" spans="1:28" x14ac:dyDescent="0.25">
      <c r="A809" s="95">
        <v>2004</v>
      </c>
      <c r="B809" s="95" t="s">
        <v>53</v>
      </c>
      <c r="C809" s="52" t="s">
        <v>14</v>
      </c>
      <c r="D809" s="5">
        <f>'90.1 Data-SI'!D809*Convert!$B$1</f>
        <v>5502.0804487537198</v>
      </c>
      <c r="E809" s="5">
        <f>'90.1 Data-SI'!E809/Convert!$B$2*1000000</f>
        <v>15942.283247740712</v>
      </c>
      <c r="F809" s="5">
        <f>'90.1 Data-SI'!F809/Convert!$B$2*1000000</f>
        <v>5904.9003943772086</v>
      </c>
      <c r="G809" s="5">
        <f>'90.1 Data-SI'!G809/Convert!$B$2*1000000</f>
        <v>27534.086108612824</v>
      </c>
      <c r="H809" s="5">
        <f>'90.1 Data-SI'!H809/Convert!$B$2*1000000</f>
        <v>67257.099837079717</v>
      </c>
      <c r="I809" s="5">
        <f>'90.1 Data-SI'!I809/Convert!$B$2*1000000</f>
        <v>23553.254382066392</v>
      </c>
      <c r="J809" s="5">
        <f>'90.1 Data-SI'!J809/Convert!$B$2*1000000</f>
        <v>50044.741705155146</v>
      </c>
      <c r="K809" s="5">
        <f>'90.1 Data-SI'!K809/Convert!$B$2*1000000</f>
        <v>0</v>
      </c>
      <c r="L809" s="5">
        <f>'90.1 Data-SI'!L809/Convert!$B$2*1000000</f>
        <v>0</v>
      </c>
      <c r="M809" s="5">
        <f>'90.1 Data-SI'!M809/Convert!$B$2*1000000</f>
        <v>22017.790716112766</v>
      </c>
      <c r="N809" s="5">
        <f>'90.1 Data-SI'!N809/Convert!$B$2*1000000</f>
        <v>0</v>
      </c>
      <c r="O809" s="5">
        <f>'90.1 Data-SI'!O809/Convert!$B$2*1000000</f>
        <v>0</v>
      </c>
      <c r="P809" s="5">
        <f t="shared" si="61"/>
        <v>0</v>
      </c>
      <c r="Q809" s="5">
        <f>'90.1 Data-SI'!Q809/Convert!$B$2*1000000</f>
        <v>0</v>
      </c>
      <c r="R809" s="5">
        <f>'90.1 Data-SI'!R809/Convert!$B$2*1000000</f>
        <v>0</v>
      </c>
      <c r="S809" s="5">
        <f>'90.1 Data-SI'!S809/Convert!$B$2*1000000</f>
        <v>0</v>
      </c>
      <c r="T809" s="5">
        <f>'90.1 Data-SI'!T809/Convert!$B$2*1000000</f>
        <v>17098.620082594673</v>
      </c>
      <c r="U809" s="5">
        <f>'90.1 Data-SI'!U809/Convert!$B$2*1000000</f>
        <v>0</v>
      </c>
      <c r="V809" s="5">
        <f>'90.1 Data-SI'!V809/Convert!$B$2*1000000</f>
        <v>0</v>
      </c>
      <c r="W809" s="5">
        <f t="shared" si="62"/>
        <v>65494.1600724663</v>
      </c>
      <c r="X809" s="5">
        <f t="shared" si="63"/>
        <v>5904.9003943772086</v>
      </c>
      <c r="Y809" s="5">
        <f t="shared" si="64"/>
        <v>71399.060466843512</v>
      </c>
      <c r="Z809" s="5">
        <f>'90.1 Data-SI'!Y809/Convert!$B$2*1000000</f>
        <v>223447.87607936224</v>
      </c>
      <c r="AA809" s="5">
        <f>'90.1 Data-SI'!Z809/Convert!$B$2*1000000</f>
        <v>5904.9003943772086</v>
      </c>
      <c r="AB809" s="5">
        <f t="shared" si="60"/>
        <v>229352.77647373945</v>
      </c>
    </row>
    <row r="810" spans="1:28" x14ac:dyDescent="0.25">
      <c r="A810" s="95">
        <v>2004</v>
      </c>
      <c r="B810" s="95" t="s">
        <v>53</v>
      </c>
      <c r="C810" s="52" t="s">
        <v>2</v>
      </c>
      <c r="D810" s="5">
        <f>'90.1 Data-SI'!D810*Convert!$B$1</f>
        <v>5502.0804487537198</v>
      </c>
      <c r="E810" s="5">
        <f>'90.1 Data-SI'!E810/Convert!$B$2*1000000</f>
        <v>6786.3702766839178</v>
      </c>
      <c r="F810" s="5">
        <f>'90.1 Data-SI'!F810/Convert!$B$2*1000000</f>
        <v>1213.2058595189126</v>
      </c>
      <c r="G810" s="5">
        <f>'90.1 Data-SI'!G810/Convert!$B$2*1000000</f>
        <v>31543.352347491727</v>
      </c>
      <c r="H810" s="5">
        <f>'90.1 Data-SI'!H810/Convert!$B$2*1000000</f>
        <v>67257.099837079717</v>
      </c>
      <c r="I810" s="5">
        <f>'90.1 Data-SI'!I810/Convert!$B$2*1000000</f>
        <v>23572.210723621374</v>
      </c>
      <c r="J810" s="5">
        <f>'90.1 Data-SI'!J810/Convert!$B$2*1000000</f>
        <v>50044.741705155146</v>
      </c>
      <c r="K810" s="5">
        <f>'90.1 Data-SI'!K810/Convert!$B$2*1000000</f>
        <v>0</v>
      </c>
      <c r="L810" s="5">
        <f>'90.1 Data-SI'!L810/Convert!$B$2*1000000</f>
        <v>0</v>
      </c>
      <c r="M810" s="5">
        <f>'90.1 Data-SI'!M810/Convert!$B$2*1000000</f>
        <v>27628.867816387738</v>
      </c>
      <c r="N810" s="5">
        <f>'90.1 Data-SI'!N810/Convert!$B$2*1000000</f>
        <v>0</v>
      </c>
      <c r="O810" s="5">
        <f>'90.1 Data-SI'!O810/Convert!$B$2*1000000</f>
        <v>0</v>
      </c>
      <c r="P810" s="5">
        <f t="shared" si="61"/>
        <v>0</v>
      </c>
      <c r="Q810" s="5">
        <f>'90.1 Data-SI'!Q810/Convert!$B$2*1000000</f>
        <v>0</v>
      </c>
      <c r="R810" s="5">
        <f>'90.1 Data-SI'!R810/Convert!$B$2*1000000</f>
        <v>0</v>
      </c>
      <c r="S810" s="5">
        <f>'90.1 Data-SI'!S810/Convert!$B$2*1000000</f>
        <v>0</v>
      </c>
      <c r="T810" s="5">
        <f>'90.1 Data-SI'!T810/Convert!$B$2*1000000</f>
        <v>17098.620082594673</v>
      </c>
      <c r="U810" s="5">
        <f>'90.1 Data-SI'!U810/Convert!$B$2*1000000</f>
        <v>0</v>
      </c>
      <c r="V810" s="5">
        <f>'90.1 Data-SI'!V810/Convert!$B$2*1000000</f>
        <v>0</v>
      </c>
      <c r="W810" s="5">
        <f t="shared" si="62"/>
        <v>65958.590440563377</v>
      </c>
      <c r="X810" s="5">
        <f t="shared" si="63"/>
        <v>1213.2058595189126</v>
      </c>
      <c r="Y810" s="5">
        <f t="shared" si="64"/>
        <v>67171.796300082293</v>
      </c>
      <c r="Z810" s="5">
        <f>'90.1 Data-SI'!Y810/Convert!$B$2*1000000</f>
        <v>223931.26278901429</v>
      </c>
      <c r="AA810" s="5">
        <f>'90.1 Data-SI'!Z810/Convert!$B$2*1000000</f>
        <v>1213.2058595189126</v>
      </c>
      <c r="AB810" s="5">
        <f t="shared" si="60"/>
        <v>225144.46864853319</v>
      </c>
    </row>
    <row r="811" spans="1:28" x14ac:dyDescent="0.25">
      <c r="A811" s="95">
        <v>2004</v>
      </c>
      <c r="B811" s="95" t="s">
        <v>53</v>
      </c>
      <c r="C811" s="52" t="s">
        <v>18</v>
      </c>
      <c r="D811" s="5">
        <f>'90.1 Data-SI'!D811*Convert!$B$1</f>
        <v>5502.0804487537198</v>
      </c>
      <c r="E811" s="5">
        <f>'90.1 Data-SI'!E811/Convert!$B$2*1000000</f>
        <v>9487.6489482689958</v>
      </c>
      <c r="F811" s="5">
        <f>'90.1 Data-SI'!F811/Convert!$B$2*1000000</f>
        <v>1222.6840302964042</v>
      </c>
      <c r="G811" s="5">
        <f>'90.1 Data-SI'!G811/Convert!$B$2*1000000</f>
        <v>12084.667741301668</v>
      </c>
      <c r="H811" s="5">
        <f>'90.1 Data-SI'!H811/Convert!$B$2*1000000</f>
        <v>67257.099837079717</v>
      </c>
      <c r="I811" s="5">
        <f>'90.1 Data-SI'!I811/Convert!$B$2*1000000</f>
        <v>23524.819869733914</v>
      </c>
      <c r="J811" s="5">
        <f>'90.1 Data-SI'!J811/Convert!$B$2*1000000</f>
        <v>50044.741705155146</v>
      </c>
      <c r="K811" s="5">
        <f>'90.1 Data-SI'!K811/Convert!$B$2*1000000</f>
        <v>0</v>
      </c>
      <c r="L811" s="5">
        <f>'90.1 Data-SI'!L811/Convert!$B$2*1000000</f>
        <v>0</v>
      </c>
      <c r="M811" s="5">
        <f>'90.1 Data-SI'!M811/Convert!$B$2*1000000</f>
        <v>21354.318761688362</v>
      </c>
      <c r="N811" s="5">
        <f>'90.1 Data-SI'!N811/Convert!$B$2*1000000</f>
        <v>0</v>
      </c>
      <c r="O811" s="5">
        <f>'90.1 Data-SI'!O811/Convert!$B$2*1000000</f>
        <v>0</v>
      </c>
      <c r="P811" s="5">
        <f t="shared" si="61"/>
        <v>0</v>
      </c>
      <c r="Q811" s="5">
        <f>'90.1 Data-SI'!Q811/Convert!$B$2*1000000</f>
        <v>0</v>
      </c>
      <c r="R811" s="5">
        <f>'90.1 Data-SI'!R811/Convert!$B$2*1000000</f>
        <v>0</v>
      </c>
      <c r="S811" s="5">
        <f>'90.1 Data-SI'!S811/Convert!$B$2*1000000</f>
        <v>0</v>
      </c>
      <c r="T811" s="5">
        <f>'90.1 Data-SI'!T811/Convert!$B$2*1000000</f>
        <v>17098.620082594673</v>
      </c>
      <c r="U811" s="5">
        <f>'90.1 Data-SI'!U811/Convert!$B$2*1000000</f>
        <v>0</v>
      </c>
      <c r="V811" s="5">
        <f>'90.1 Data-SI'!V811/Convert!$B$2*1000000</f>
        <v>0</v>
      </c>
      <c r="W811" s="5">
        <f t="shared" si="62"/>
        <v>42926.635451259026</v>
      </c>
      <c r="X811" s="5">
        <f t="shared" si="63"/>
        <v>1222.6840302964042</v>
      </c>
      <c r="Y811" s="5">
        <f t="shared" si="64"/>
        <v>44149.319481555431</v>
      </c>
      <c r="Z811" s="5">
        <f>'90.1 Data-SI'!Y811/Convert!$B$2*1000000</f>
        <v>200851.91694582248</v>
      </c>
      <c r="AA811" s="5">
        <f>'90.1 Data-SI'!Z811/Convert!$B$2*1000000</f>
        <v>1222.6840302964042</v>
      </c>
      <c r="AB811" s="5">
        <f t="shared" si="60"/>
        <v>202074.60097611888</v>
      </c>
    </row>
    <row r="812" spans="1:28" x14ac:dyDescent="0.25">
      <c r="A812" s="95">
        <v>2004</v>
      </c>
      <c r="B812" s="95" t="s">
        <v>53</v>
      </c>
      <c r="C812" s="52" t="s">
        <v>4</v>
      </c>
      <c r="D812" s="5">
        <f>'90.1 Data-SI'!D812*Convert!$B$1</f>
        <v>5502.0804487537198</v>
      </c>
      <c r="E812" s="5">
        <f>'90.1 Data-SI'!E812/Convert!$B$2*1000000</f>
        <v>28064.863672152347</v>
      </c>
      <c r="F812" s="5">
        <f>'90.1 Data-SI'!F812/Convert!$B$2*1000000</f>
        <v>24292.551702710727</v>
      </c>
      <c r="G812" s="5">
        <f>'90.1 Data-SI'!G812/Convert!$B$2*1000000</f>
        <v>15724.285319858405</v>
      </c>
      <c r="H812" s="5">
        <f>'90.1 Data-SI'!H812/Convert!$B$2*1000000</f>
        <v>67257.099837079717</v>
      </c>
      <c r="I812" s="5">
        <f>'90.1 Data-SI'!I812/Convert!$B$2*1000000</f>
        <v>23562.732552843881</v>
      </c>
      <c r="J812" s="5">
        <f>'90.1 Data-SI'!J812/Convert!$B$2*1000000</f>
        <v>50044.741705155146</v>
      </c>
      <c r="K812" s="5">
        <f>'90.1 Data-SI'!K812/Convert!$B$2*1000000</f>
        <v>0</v>
      </c>
      <c r="L812" s="5">
        <f>'90.1 Data-SI'!L812/Convert!$B$2*1000000</f>
        <v>0</v>
      </c>
      <c r="M812" s="5">
        <f>'90.1 Data-SI'!M812/Convert!$B$2*1000000</f>
        <v>21733.445592788019</v>
      </c>
      <c r="N812" s="5">
        <f>'90.1 Data-SI'!N812/Convert!$B$2*1000000</f>
        <v>0</v>
      </c>
      <c r="O812" s="5">
        <f>'90.1 Data-SI'!O812/Convert!$B$2*1000000</f>
        <v>0</v>
      </c>
      <c r="P812" s="5">
        <f t="shared" si="61"/>
        <v>0</v>
      </c>
      <c r="Q812" s="5">
        <f>'90.1 Data-SI'!Q812/Convert!$B$2*1000000</f>
        <v>0</v>
      </c>
      <c r="R812" s="5">
        <f>'90.1 Data-SI'!R812/Convert!$B$2*1000000</f>
        <v>0</v>
      </c>
      <c r="S812" s="5">
        <f>'90.1 Data-SI'!S812/Convert!$B$2*1000000</f>
        <v>0</v>
      </c>
      <c r="T812" s="5">
        <f>'90.1 Data-SI'!T812/Convert!$B$2*1000000</f>
        <v>17098.620082594673</v>
      </c>
      <c r="U812" s="5">
        <f>'90.1 Data-SI'!U812/Convert!$B$2*1000000</f>
        <v>0</v>
      </c>
      <c r="V812" s="5">
        <f>'90.1 Data-SI'!V812/Convert!$B$2*1000000</f>
        <v>0</v>
      </c>
      <c r="W812" s="5">
        <f t="shared" si="62"/>
        <v>65522.594584798775</v>
      </c>
      <c r="X812" s="5">
        <f t="shared" si="63"/>
        <v>24292.551702710727</v>
      </c>
      <c r="Y812" s="5">
        <f t="shared" si="64"/>
        <v>89815.146287509502</v>
      </c>
      <c r="Z812" s="5">
        <f>'90.1 Data-SI'!Y812/Convert!$B$2*1000000</f>
        <v>223485.78876247219</v>
      </c>
      <c r="AA812" s="5">
        <f>'90.1 Data-SI'!Z812/Convert!$B$2*1000000</f>
        <v>24292.551702710727</v>
      </c>
      <c r="AB812" s="5">
        <f t="shared" si="60"/>
        <v>247778.3404651829</v>
      </c>
    </row>
    <row r="813" spans="1:28" x14ac:dyDescent="0.25">
      <c r="A813" s="95">
        <v>2004</v>
      </c>
      <c r="B813" s="95" t="s">
        <v>53</v>
      </c>
      <c r="C813" s="52" t="s">
        <v>5</v>
      </c>
      <c r="D813" s="5">
        <f>'90.1 Data-SI'!D813*Convert!$B$1</f>
        <v>5502.0804487537198</v>
      </c>
      <c r="E813" s="5">
        <f>'90.1 Data-SI'!E813/Convert!$B$2*1000000</f>
        <v>16928.013008599828</v>
      </c>
      <c r="F813" s="5">
        <f>'90.1 Data-SI'!F813/Convert!$B$2*1000000</f>
        <v>13231.526405378141</v>
      </c>
      <c r="G813" s="5">
        <f>'90.1 Data-SI'!G813/Convert!$B$2*1000000</f>
        <v>21344.84059091087</v>
      </c>
      <c r="H813" s="5">
        <f>'90.1 Data-SI'!H813/Convert!$B$2*1000000</f>
        <v>67257.099837079717</v>
      </c>
      <c r="I813" s="5">
        <f>'90.1 Data-SI'!I813/Convert!$B$2*1000000</f>
        <v>23562.732552843881</v>
      </c>
      <c r="J813" s="5">
        <f>'90.1 Data-SI'!J813/Convert!$B$2*1000000</f>
        <v>50044.741705155146</v>
      </c>
      <c r="K813" s="5">
        <f>'90.1 Data-SI'!K813/Convert!$B$2*1000000</f>
        <v>0</v>
      </c>
      <c r="L813" s="5">
        <f>'90.1 Data-SI'!L813/Convert!$B$2*1000000</f>
        <v>0</v>
      </c>
      <c r="M813" s="5">
        <f>'90.1 Data-SI'!M813/Convert!$B$2*1000000</f>
        <v>26083.925979656622</v>
      </c>
      <c r="N813" s="5">
        <f>'90.1 Data-SI'!N813/Convert!$B$2*1000000</f>
        <v>0</v>
      </c>
      <c r="O813" s="5">
        <f>'90.1 Data-SI'!O813/Convert!$B$2*1000000</f>
        <v>0</v>
      </c>
      <c r="P813" s="5">
        <f t="shared" si="61"/>
        <v>0</v>
      </c>
      <c r="Q813" s="5">
        <f>'90.1 Data-SI'!Q813/Convert!$B$2*1000000</f>
        <v>0</v>
      </c>
      <c r="R813" s="5">
        <f>'90.1 Data-SI'!R813/Convert!$B$2*1000000</f>
        <v>0</v>
      </c>
      <c r="S813" s="5">
        <f>'90.1 Data-SI'!S813/Convert!$B$2*1000000</f>
        <v>0</v>
      </c>
      <c r="T813" s="5">
        <f>'90.1 Data-SI'!T813/Convert!$B$2*1000000</f>
        <v>17098.620082594673</v>
      </c>
      <c r="U813" s="5">
        <f>'90.1 Data-SI'!U813/Convert!$B$2*1000000</f>
        <v>0</v>
      </c>
      <c r="V813" s="5">
        <f>'90.1 Data-SI'!V813/Convert!$B$2*1000000</f>
        <v>0</v>
      </c>
      <c r="W813" s="5">
        <f t="shared" si="62"/>
        <v>64356.779579167312</v>
      </c>
      <c r="X813" s="5">
        <f t="shared" si="63"/>
        <v>13231.526405378141</v>
      </c>
      <c r="Y813" s="5">
        <f t="shared" si="64"/>
        <v>77588.305984545455</v>
      </c>
      <c r="Z813" s="5">
        <f>'90.1 Data-SI'!Y813/Convert!$B$2*1000000</f>
        <v>222319.97375684074</v>
      </c>
      <c r="AA813" s="5">
        <f>'90.1 Data-SI'!Z813/Convert!$B$2*1000000</f>
        <v>13231.526405378141</v>
      </c>
      <c r="AB813" s="5">
        <f t="shared" si="60"/>
        <v>235551.50016221887</v>
      </c>
    </row>
    <row r="814" spans="1:28" x14ac:dyDescent="0.25">
      <c r="A814" s="95">
        <v>2004</v>
      </c>
      <c r="B814" s="95" t="s">
        <v>53</v>
      </c>
      <c r="C814" s="52" t="s">
        <v>15</v>
      </c>
      <c r="D814" s="5">
        <f>'90.1 Data-SI'!D814*Convert!$B$1</f>
        <v>5502.0804487537198</v>
      </c>
      <c r="E814" s="5">
        <f>'90.1 Data-SI'!E814/Convert!$B$2*1000000</f>
        <v>11904.58249652933</v>
      </c>
      <c r="F814" s="5">
        <f>'90.1 Data-SI'!F814/Convert!$B$2*1000000</f>
        <v>2435.8898898153166</v>
      </c>
      <c r="G814" s="5">
        <f>'90.1 Data-SI'!G814/Convert!$B$2*1000000</f>
        <v>7781.5782083205268</v>
      </c>
      <c r="H814" s="5">
        <f>'90.1 Data-SI'!H814/Convert!$B$2*1000000</f>
        <v>67257.099837079717</v>
      </c>
      <c r="I814" s="5">
        <f>'90.1 Data-SI'!I814/Convert!$B$2*1000000</f>
        <v>23524.819869733914</v>
      </c>
      <c r="J814" s="5">
        <f>'90.1 Data-SI'!J814/Convert!$B$2*1000000</f>
        <v>50044.741705155146</v>
      </c>
      <c r="K814" s="5">
        <f>'90.1 Data-SI'!K814/Convert!$B$2*1000000</f>
        <v>0</v>
      </c>
      <c r="L814" s="5">
        <f>'90.1 Data-SI'!L814/Convert!$B$2*1000000</f>
        <v>0</v>
      </c>
      <c r="M814" s="5">
        <f>'90.1 Data-SI'!M814/Convert!$B$2*1000000</f>
        <v>19515.553630855007</v>
      </c>
      <c r="N814" s="5">
        <f>'90.1 Data-SI'!N814/Convert!$B$2*1000000</f>
        <v>0</v>
      </c>
      <c r="O814" s="5">
        <f>'90.1 Data-SI'!O814/Convert!$B$2*1000000</f>
        <v>0</v>
      </c>
      <c r="P814" s="5">
        <f t="shared" si="61"/>
        <v>0</v>
      </c>
      <c r="Q814" s="5">
        <f>'90.1 Data-SI'!Q814/Convert!$B$2*1000000</f>
        <v>0</v>
      </c>
      <c r="R814" s="5">
        <f>'90.1 Data-SI'!R814/Convert!$B$2*1000000</f>
        <v>0</v>
      </c>
      <c r="S814" s="5">
        <f>'90.1 Data-SI'!S814/Convert!$B$2*1000000</f>
        <v>0</v>
      </c>
      <c r="T814" s="5">
        <f>'90.1 Data-SI'!T814/Convert!$B$2*1000000</f>
        <v>17098.620082594673</v>
      </c>
      <c r="U814" s="5">
        <f>'90.1 Data-SI'!U814/Convert!$B$2*1000000</f>
        <v>0</v>
      </c>
      <c r="V814" s="5">
        <f>'90.1 Data-SI'!V814/Convert!$B$2*1000000</f>
        <v>0</v>
      </c>
      <c r="W814" s="5">
        <f t="shared" si="62"/>
        <v>39201.714335704863</v>
      </c>
      <c r="X814" s="5">
        <f t="shared" si="63"/>
        <v>2435.8898898153166</v>
      </c>
      <c r="Y814" s="5">
        <f t="shared" si="64"/>
        <v>41637.604225520176</v>
      </c>
      <c r="Z814" s="5">
        <f>'90.1 Data-SI'!Y814/Convert!$B$2*1000000</f>
        <v>197126.99583026831</v>
      </c>
      <c r="AA814" s="5">
        <f>'90.1 Data-SI'!Z814/Convert!$B$2*1000000</f>
        <v>2435.8898898153166</v>
      </c>
      <c r="AB814" s="5">
        <f t="shared" si="60"/>
        <v>199562.88572008364</v>
      </c>
    </row>
    <row r="815" spans="1:28" x14ac:dyDescent="0.25">
      <c r="A815" s="95">
        <v>2004</v>
      </c>
      <c r="B815" s="95" t="s">
        <v>53</v>
      </c>
      <c r="C815" s="52" t="s">
        <v>16</v>
      </c>
      <c r="D815" s="5">
        <f>'90.1 Data-SI'!D815*Convert!$B$1</f>
        <v>5502.0804487537198</v>
      </c>
      <c r="E815" s="5">
        <f>'90.1 Data-SI'!E815/Convert!$B$2*1000000</f>
        <v>31770.828446151525</v>
      </c>
      <c r="F815" s="5">
        <f>'90.1 Data-SI'!F815/Convert!$B$2*1000000</f>
        <v>69143.255821800529</v>
      </c>
      <c r="G815" s="5">
        <f>'90.1 Data-SI'!G815/Convert!$B$2*1000000</f>
        <v>16141.324834068035</v>
      </c>
      <c r="H815" s="5">
        <f>'90.1 Data-SI'!H815/Convert!$B$2*1000000</f>
        <v>67257.099837079717</v>
      </c>
      <c r="I815" s="5">
        <f>'90.1 Data-SI'!I815/Convert!$B$2*1000000</f>
        <v>23543.7762112889</v>
      </c>
      <c r="J815" s="5">
        <f>'90.1 Data-SI'!J815/Convert!$B$2*1000000</f>
        <v>50044.741705155146</v>
      </c>
      <c r="K815" s="5">
        <f>'90.1 Data-SI'!K815/Convert!$B$2*1000000</f>
        <v>0</v>
      </c>
      <c r="L815" s="5">
        <f>'90.1 Data-SI'!L815/Convert!$B$2*1000000</f>
        <v>0</v>
      </c>
      <c r="M815" s="5">
        <f>'90.1 Data-SI'!M815/Convert!$B$2*1000000</f>
        <v>24946.545486357641</v>
      </c>
      <c r="N815" s="5">
        <f>'90.1 Data-SI'!N815/Convert!$B$2*1000000</f>
        <v>0</v>
      </c>
      <c r="O815" s="5">
        <f>'90.1 Data-SI'!O815/Convert!$B$2*1000000</f>
        <v>0</v>
      </c>
      <c r="P815" s="5">
        <f t="shared" si="61"/>
        <v>0</v>
      </c>
      <c r="Q815" s="5">
        <f>'90.1 Data-SI'!Q815/Convert!$B$2*1000000</f>
        <v>0</v>
      </c>
      <c r="R815" s="5">
        <f>'90.1 Data-SI'!R815/Convert!$B$2*1000000</f>
        <v>0</v>
      </c>
      <c r="S815" s="5">
        <f>'90.1 Data-SI'!S815/Convert!$B$2*1000000</f>
        <v>0</v>
      </c>
      <c r="T815" s="5">
        <f>'90.1 Data-SI'!T815/Convert!$B$2*1000000</f>
        <v>17098.620082594673</v>
      </c>
      <c r="U815" s="5">
        <f>'90.1 Data-SI'!U815/Convert!$B$2*1000000</f>
        <v>0</v>
      </c>
      <c r="V815" s="5">
        <f>'90.1 Data-SI'!V815/Convert!$B$2*1000000</f>
        <v>0</v>
      </c>
      <c r="W815" s="5">
        <f t="shared" si="62"/>
        <v>72858.698766577203</v>
      </c>
      <c r="X815" s="5">
        <f t="shared" si="63"/>
        <v>69143.255821800529</v>
      </c>
      <c r="Y815" s="5">
        <f t="shared" si="64"/>
        <v>142001.95458837773</v>
      </c>
      <c r="Z815" s="5">
        <f>'90.1 Data-SI'!Y815/Convert!$B$2*1000000</f>
        <v>230802.93660269564</v>
      </c>
      <c r="AA815" s="5">
        <f>'90.1 Data-SI'!Z815/Convert!$B$2*1000000</f>
        <v>69143.255821800529</v>
      </c>
      <c r="AB815" s="5">
        <f t="shared" si="60"/>
        <v>299946.19242449617</v>
      </c>
    </row>
    <row r="816" spans="1:28" x14ac:dyDescent="0.25">
      <c r="A816" s="95">
        <v>2004</v>
      </c>
      <c r="B816" s="95" t="s">
        <v>53</v>
      </c>
      <c r="C816" s="52" t="s">
        <v>9</v>
      </c>
      <c r="D816" s="5">
        <f>'90.1 Data-SI'!D816*Convert!$B$1</f>
        <v>5502.0804487537198</v>
      </c>
      <c r="E816" s="5">
        <f>'90.1 Data-SI'!E816/Convert!$B$2*1000000</f>
        <v>20814.063027371347</v>
      </c>
      <c r="F816" s="5">
        <f>'90.1 Data-SI'!F816/Convert!$B$2*1000000</f>
        <v>43846.018016675705</v>
      </c>
      <c r="G816" s="5">
        <f>'90.1 Data-SI'!G816/Convert!$B$2*1000000</f>
        <v>12966.137623608378</v>
      </c>
      <c r="H816" s="5">
        <f>'90.1 Data-SI'!H816/Convert!$B$2*1000000</f>
        <v>67257.099837079717</v>
      </c>
      <c r="I816" s="5">
        <f>'90.1 Data-SI'!I816/Convert!$B$2*1000000</f>
        <v>23534.298040511407</v>
      </c>
      <c r="J816" s="5">
        <f>'90.1 Data-SI'!J816/Convert!$B$2*1000000</f>
        <v>50044.741705155146</v>
      </c>
      <c r="K816" s="5">
        <f>'90.1 Data-SI'!K816/Convert!$B$2*1000000</f>
        <v>0</v>
      </c>
      <c r="L816" s="5">
        <f>'90.1 Data-SI'!L816/Convert!$B$2*1000000</f>
        <v>0</v>
      </c>
      <c r="M816" s="5">
        <f>'90.1 Data-SI'!M816/Convert!$B$2*1000000</f>
        <v>24908.632803247678</v>
      </c>
      <c r="N816" s="5">
        <f>'90.1 Data-SI'!N816/Convert!$B$2*1000000</f>
        <v>0</v>
      </c>
      <c r="O816" s="5">
        <f>'90.1 Data-SI'!O816/Convert!$B$2*1000000</f>
        <v>0</v>
      </c>
      <c r="P816" s="5">
        <f t="shared" si="61"/>
        <v>0</v>
      </c>
      <c r="Q816" s="5">
        <f>'90.1 Data-SI'!Q816/Convert!$B$2*1000000</f>
        <v>0</v>
      </c>
      <c r="R816" s="5">
        <f>'90.1 Data-SI'!R816/Convert!$B$2*1000000</f>
        <v>0</v>
      </c>
      <c r="S816" s="5">
        <f>'90.1 Data-SI'!S816/Convert!$B$2*1000000</f>
        <v>0</v>
      </c>
      <c r="T816" s="5">
        <f>'90.1 Data-SI'!T816/Convert!$B$2*1000000</f>
        <v>17098.620082594673</v>
      </c>
      <c r="U816" s="5">
        <f>'90.1 Data-SI'!U816/Convert!$B$2*1000000</f>
        <v>0</v>
      </c>
      <c r="V816" s="5">
        <f>'90.1 Data-SI'!V816/Convert!$B$2*1000000</f>
        <v>0</v>
      </c>
      <c r="W816" s="5">
        <f t="shared" si="62"/>
        <v>58688.833454227395</v>
      </c>
      <c r="X816" s="5">
        <f t="shared" si="63"/>
        <v>43846.018016675705</v>
      </c>
      <c r="Y816" s="5">
        <f t="shared" si="64"/>
        <v>102534.8514709031</v>
      </c>
      <c r="Z816" s="5">
        <f>'90.1 Data-SI'!Y816/Convert!$B$2*1000000</f>
        <v>216614.11494879084</v>
      </c>
      <c r="AA816" s="5">
        <f>'90.1 Data-SI'!Z816/Convert!$B$2*1000000</f>
        <v>43846.018016675705</v>
      </c>
      <c r="AB816" s="5">
        <f t="shared" si="60"/>
        <v>260460.13296546653</v>
      </c>
    </row>
    <row r="817" spans="1:28" x14ac:dyDescent="0.25">
      <c r="A817" s="95">
        <v>2004</v>
      </c>
      <c r="B817" s="95" t="s">
        <v>53</v>
      </c>
      <c r="C817" s="52" t="s">
        <v>12</v>
      </c>
      <c r="D817" s="5">
        <f>'90.1 Data-SI'!D817*Convert!$B$1</f>
        <v>5502.0804487537198</v>
      </c>
      <c r="E817" s="5">
        <f>'90.1 Data-SI'!E817/Convert!$B$2*1000000</f>
        <v>28425.034161697022</v>
      </c>
      <c r="F817" s="5">
        <f>'90.1 Data-SI'!F817/Convert!$B$2*1000000</f>
        <v>111387.46297708015</v>
      </c>
      <c r="G817" s="5">
        <f>'90.1 Data-SI'!G817/Convert!$B$2*1000000</f>
        <v>13023.006648273327</v>
      </c>
      <c r="H817" s="5">
        <f>'90.1 Data-SI'!H817/Convert!$B$2*1000000</f>
        <v>67257.099837079717</v>
      </c>
      <c r="I817" s="5">
        <f>'90.1 Data-SI'!I817/Convert!$B$2*1000000</f>
        <v>23515.341698956421</v>
      </c>
      <c r="J817" s="5">
        <f>'90.1 Data-SI'!J817/Convert!$B$2*1000000</f>
        <v>50044.741705155146</v>
      </c>
      <c r="K817" s="5">
        <f>'90.1 Data-SI'!K817/Convert!$B$2*1000000</f>
        <v>0</v>
      </c>
      <c r="L817" s="5">
        <f>'90.1 Data-SI'!L817/Convert!$B$2*1000000</f>
        <v>0</v>
      </c>
      <c r="M817" s="5">
        <f>'90.1 Data-SI'!M817/Convert!$B$2*1000000</f>
        <v>26538.878176976214</v>
      </c>
      <c r="N817" s="5">
        <f>'90.1 Data-SI'!N817/Convert!$B$2*1000000</f>
        <v>0</v>
      </c>
      <c r="O817" s="5">
        <f>'90.1 Data-SI'!O817/Convert!$B$2*1000000</f>
        <v>0</v>
      </c>
      <c r="P817" s="5">
        <f t="shared" si="61"/>
        <v>0</v>
      </c>
      <c r="Q817" s="5">
        <f>'90.1 Data-SI'!Q817/Convert!$B$2*1000000</f>
        <v>0</v>
      </c>
      <c r="R817" s="5">
        <f>'90.1 Data-SI'!R817/Convert!$B$2*1000000</f>
        <v>0</v>
      </c>
      <c r="S817" s="5">
        <f>'90.1 Data-SI'!S817/Convert!$B$2*1000000</f>
        <v>0</v>
      </c>
      <c r="T817" s="5">
        <f>'90.1 Data-SI'!T817/Convert!$B$2*1000000</f>
        <v>17117.576424149654</v>
      </c>
      <c r="U817" s="5">
        <f>'90.1 Data-SI'!U817/Convert!$B$2*1000000</f>
        <v>0</v>
      </c>
      <c r="V817" s="5">
        <f>'90.1 Data-SI'!V817/Convert!$B$2*1000000</f>
        <v>0</v>
      </c>
      <c r="W817" s="5">
        <f t="shared" si="62"/>
        <v>67986.918986946563</v>
      </c>
      <c r="X817" s="5">
        <f t="shared" si="63"/>
        <v>111387.46297708015</v>
      </c>
      <c r="Y817" s="5">
        <f t="shared" si="64"/>
        <v>179374.38196402672</v>
      </c>
      <c r="Z817" s="5">
        <f>'90.1 Data-SI'!Y817/Convert!$B$2*1000000</f>
        <v>225921.67865228752</v>
      </c>
      <c r="AA817" s="5">
        <f>'90.1 Data-SI'!Z817/Convert!$B$2*1000000</f>
        <v>111387.46297708015</v>
      </c>
      <c r="AB817" s="5">
        <f t="shared" si="60"/>
        <v>337309.14162936766</v>
      </c>
    </row>
    <row r="818" spans="1:28" x14ac:dyDescent="0.25">
      <c r="A818" s="95">
        <v>2004</v>
      </c>
      <c r="B818" s="95" t="s">
        <v>53</v>
      </c>
      <c r="C818" s="52" t="s">
        <v>8</v>
      </c>
      <c r="D818" s="5">
        <f>'90.1 Data-SI'!D818*Convert!$B$1</f>
        <v>5502.0804487537198</v>
      </c>
      <c r="E818" s="5">
        <f>'90.1 Data-SI'!E818/Convert!$B$2*1000000</f>
        <v>22415.873888767408</v>
      </c>
      <c r="F818" s="5">
        <f>'90.1 Data-SI'!F818/Convert!$B$2*1000000</f>
        <v>163811.22554738569</v>
      </c>
      <c r="G818" s="5">
        <f>'90.1 Data-SI'!G818/Convert!$B$2*1000000</f>
        <v>8445.0501627449321</v>
      </c>
      <c r="H818" s="5">
        <f>'90.1 Data-SI'!H818/Convert!$B$2*1000000</f>
        <v>67257.099837079717</v>
      </c>
      <c r="I818" s="5">
        <f>'90.1 Data-SI'!I818/Convert!$B$2*1000000</f>
        <v>23382.647308071544</v>
      </c>
      <c r="J818" s="5">
        <f>'90.1 Data-SI'!J818/Convert!$B$2*1000000</f>
        <v>50044.741705155146</v>
      </c>
      <c r="K818" s="5">
        <f>'90.1 Data-SI'!K818/Convert!$B$2*1000000</f>
        <v>0</v>
      </c>
      <c r="L818" s="5">
        <f>'90.1 Data-SI'!L818/Convert!$B$2*1000000</f>
        <v>0</v>
      </c>
      <c r="M818" s="5">
        <f>'90.1 Data-SI'!M818/Convert!$B$2*1000000</f>
        <v>26737.919763303536</v>
      </c>
      <c r="N818" s="5">
        <f>'90.1 Data-SI'!N818/Convert!$B$2*1000000</f>
        <v>0</v>
      </c>
      <c r="O818" s="5">
        <f>'90.1 Data-SI'!O818/Convert!$B$2*1000000</f>
        <v>0</v>
      </c>
      <c r="P818" s="5">
        <f t="shared" si="61"/>
        <v>0</v>
      </c>
      <c r="Q818" s="5">
        <f>'90.1 Data-SI'!Q818/Convert!$B$2*1000000</f>
        <v>0</v>
      </c>
      <c r="R818" s="5">
        <f>'90.1 Data-SI'!R818/Convert!$B$2*1000000</f>
        <v>0</v>
      </c>
      <c r="S818" s="5">
        <f>'90.1 Data-SI'!S818/Convert!$B$2*1000000</f>
        <v>0</v>
      </c>
      <c r="T818" s="5">
        <f>'90.1 Data-SI'!T818/Convert!$B$2*1000000</f>
        <v>17164.967278037115</v>
      </c>
      <c r="U818" s="5">
        <f>'90.1 Data-SI'!U818/Convert!$B$2*1000000</f>
        <v>0</v>
      </c>
      <c r="V818" s="5">
        <f>'90.1 Data-SI'!V818/Convert!$B$2*1000000</f>
        <v>0</v>
      </c>
      <c r="W818" s="5">
        <f t="shared" si="62"/>
        <v>57598.843814815875</v>
      </c>
      <c r="X818" s="5">
        <f t="shared" si="63"/>
        <v>163811.22554738569</v>
      </c>
      <c r="Y818" s="5">
        <f t="shared" si="64"/>
        <v>221410.06936220155</v>
      </c>
      <c r="Z818" s="5">
        <f>'90.1 Data-SI'!Y818/Convert!$B$2*1000000</f>
        <v>215457.77811393689</v>
      </c>
      <c r="AA818" s="5">
        <f>'90.1 Data-SI'!Z818/Convert!$B$2*1000000</f>
        <v>163811.22554738569</v>
      </c>
      <c r="AB818" s="5">
        <f t="shared" si="60"/>
        <v>379269.00366132258</v>
      </c>
    </row>
    <row r="819" spans="1:28" x14ac:dyDescent="0.25">
      <c r="A819" s="95">
        <v>2007</v>
      </c>
      <c r="B819" s="95" t="s">
        <v>53</v>
      </c>
      <c r="C819" s="52" t="s">
        <v>10</v>
      </c>
      <c r="D819" s="5">
        <f>'90.1 Data-SI'!D819*Convert!$B$1</f>
        <v>5502.0804487537198</v>
      </c>
      <c r="E819" s="5">
        <f>'90.1 Data-SI'!E819/Convert!$B$2*1000000</f>
        <v>0</v>
      </c>
      <c r="F819" s="5">
        <f>'90.1 Data-SI'!F819/Convert!$B$2*1000000</f>
        <v>0</v>
      </c>
      <c r="G819" s="5">
        <f>'90.1 Data-SI'!G819/Convert!$B$2*1000000</f>
        <v>99719.83474998812</v>
      </c>
      <c r="H819" s="5">
        <f>'90.1 Data-SI'!H819/Convert!$B$2*1000000</f>
        <v>67257.099837079717</v>
      </c>
      <c r="I819" s="5">
        <f>'90.1 Data-SI'!I819/Convert!$B$2*1000000</f>
        <v>23600.645235953845</v>
      </c>
      <c r="J819" s="5">
        <f>'90.1 Data-SI'!J819/Convert!$B$2*1000000</f>
        <v>50044.741705155146</v>
      </c>
      <c r="K819" s="5">
        <f>'90.1 Data-SI'!K819/Convert!$B$2*1000000</f>
        <v>0</v>
      </c>
      <c r="L819" s="5">
        <f>'90.1 Data-SI'!L819/Convert!$B$2*1000000</f>
        <v>0</v>
      </c>
      <c r="M819" s="5">
        <f>'90.1 Data-SI'!M819/Convert!$B$2*1000000</f>
        <v>31685.524909154097</v>
      </c>
      <c r="N819" s="5">
        <f>'90.1 Data-SI'!N819/Convert!$B$2*1000000</f>
        <v>0</v>
      </c>
      <c r="O819" s="5">
        <f>'90.1 Data-SI'!O819/Convert!$B$2*1000000</f>
        <v>0</v>
      </c>
      <c r="P819" s="5">
        <f t="shared" si="61"/>
        <v>0</v>
      </c>
      <c r="Q819" s="5">
        <f>'90.1 Data-SI'!Q819/Convert!$B$2*1000000</f>
        <v>0</v>
      </c>
      <c r="R819" s="5">
        <f>'90.1 Data-SI'!R819/Convert!$B$2*1000000</f>
        <v>0</v>
      </c>
      <c r="S819" s="5">
        <f>'90.1 Data-SI'!S819/Convert!$B$2*1000000</f>
        <v>0</v>
      </c>
      <c r="T819" s="5">
        <f>'90.1 Data-SI'!T819/Convert!$B$2*1000000</f>
        <v>17098.620082594673</v>
      </c>
      <c r="U819" s="5">
        <f>'90.1 Data-SI'!U819/Convert!$B$2*1000000</f>
        <v>0</v>
      </c>
      <c r="V819" s="5">
        <f>'90.1 Data-SI'!V819/Convert!$B$2*1000000</f>
        <v>0</v>
      </c>
      <c r="W819" s="5">
        <f t="shared" si="62"/>
        <v>131405.35965914221</v>
      </c>
      <c r="X819" s="5">
        <f t="shared" si="63"/>
        <v>0</v>
      </c>
      <c r="Y819" s="5">
        <f t="shared" si="64"/>
        <v>131405.35965914221</v>
      </c>
      <c r="Z819" s="5">
        <f>'90.1 Data-SI'!Y819/Convert!$B$2*1000000</f>
        <v>289415.94469070312</v>
      </c>
      <c r="AA819" s="5">
        <f>'90.1 Data-SI'!Z819/Convert!$B$2*1000000</f>
        <v>0</v>
      </c>
      <c r="AB819" s="5">
        <f t="shared" si="60"/>
        <v>289415.94469070312</v>
      </c>
    </row>
    <row r="820" spans="1:28" x14ac:dyDescent="0.25">
      <c r="A820" s="95">
        <v>2007</v>
      </c>
      <c r="B820" s="95" t="s">
        <v>53</v>
      </c>
      <c r="C820" s="52" t="s">
        <v>6</v>
      </c>
      <c r="D820" s="5">
        <f>'90.1 Data-SI'!D820*Convert!$B$1</f>
        <v>5502.0804487537198</v>
      </c>
      <c r="E820" s="5">
        <f>'90.1 Data-SI'!E820/Convert!$B$2*1000000</f>
        <v>0</v>
      </c>
      <c r="F820" s="5">
        <f>'90.1 Data-SI'!F820/Convert!$B$2*1000000</f>
        <v>0</v>
      </c>
      <c r="G820" s="5">
        <f>'90.1 Data-SI'!G820/Convert!$B$2*1000000</f>
        <v>78981.597088836701</v>
      </c>
      <c r="H820" s="5">
        <f>'90.1 Data-SI'!H820/Convert!$B$2*1000000</f>
        <v>67257.099837079717</v>
      </c>
      <c r="I820" s="5">
        <f>'90.1 Data-SI'!I820/Convert!$B$2*1000000</f>
        <v>23610.123406731338</v>
      </c>
      <c r="J820" s="5">
        <f>'90.1 Data-SI'!J820/Convert!$B$2*1000000</f>
        <v>50044.741705155146</v>
      </c>
      <c r="K820" s="5">
        <f>'90.1 Data-SI'!K820/Convert!$B$2*1000000</f>
        <v>0</v>
      </c>
      <c r="L820" s="5">
        <f>'90.1 Data-SI'!L820/Convert!$B$2*1000000</f>
        <v>0</v>
      </c>
      <c r="M820" s="5">
        <f>'90.1 Data-SI'!M820/Convert!$B$2*1000000</f>
        <v>28586.163064914377</v>
      </c>
      <c r="N820" s="5">
        <f>'90.1 Data-SI'!N820/Convert!$B$2*1000000</f>
        <v>0</v>
      </c>
      <c r="O820" s="5">
        <f>'90.1 Data-SI'!O820/Convert!$B$2*1000000</f>
        <v>0</v>
      </c>
      <c r="P820" s="5">
        <f t="shared" si="61"/>
        <v>0</v>
      </c>
      <c r="Q820" s="5">
        <f>'90.1 Data-SI'!Q820/Convert!$B$2*1000000</f>
        <v>0</v>
      </c>
      <c r="R820" s="5">
        <f>'90.1 Data-SI'!R820/Convert!$B$2*1000000</f>
        <v>0</v>
      </c>
      <c r="S820" s="5">
        <f>'90.1 Data-SI'!S820/Convert!$B$2*1000000</f>
        <v>0</v>
      </c>
      <c r="T820" s="5">
        <f>'90.1 Data-SI'!T820/Convert!$B$2*1000000</f>
        <v>17098.620082594673</v>
      </c>
      <c r="U820" s="5">
        <f>'90.1 Data-SI'!U820/Convert!$B$2*1000000</f>
        <v>0</v>
      </c>
      <c r="V820" s="5">
        <f>'90.1 Data-SI'!V820/Convert!$B$2*1000000</f>
        <v>0</v>
      </c>
      <c r="W820" s="5">
        <f t="shared" si="62"/>
        <v>107567.76015375108</v>
      </c>
      <c r="X820" s="5">
        <f t="shared" si="63"/>
        <v>0</v>
      </c>
      <c r="Y820" s="5">
        <f t="shared" si="64"/>
        <v>107567.76015375108</v>
      </c>
      <c r="Z820" s="5">
        <f>'90.1 Data-SI'!Y820/Convert!$B$2*1000000</f>
        <v>265578.34518531198</v>
      </c>
      <c r="AA820" s="5">
        <f>'90.1 Data-SI'!Z820/Convert!$B$2*1000000</f>
        <v>0</v>
      </c>
      <c r="AB820" s="5">
        <f t="shared" si="60"/>
        <v>265578.34518531198</v>
      </c>
    </row>
    <row r="821" spans="1:28" x14ac:dyDescent="0.25">
      <c r="A821" s="95">
        <v>2007</v>
      </c>
      <c r="B821" s="95" t="s">
        <v>53</v>
      </c>
      <c r="C821" s="52" t="s">
        <v>11</v>
      </c>
      <c r="D821" s="5">
        <f>'90.1 Data-SI'!D821*Convert!$B$1</f>
        <v>5502.0804487537198</v>
      </c>
      <c r="E821" s="5">
        <f>'90.1 Data-SI'!E821/Convert!$B$2*1000000</f>
        <v>0</v>
      </c>
      <c r="F821" s="5">
        <f>'90.1 Data-SI'!F821/Convert!$B$2*1000000</f>
        <v>0</v>
      </c>
      <c r="G821" s="5">
        <f>'90.1 Data-SI'!G821/Convert!$B$2*1000000</f>
        <v>72195.226812152789</v>
      </c>
      <c r="H821" s="5">
        <f>'90.1 Data-SI'!H821/Convert!$B$2*1000000</f>
        <v>67257.099837079717</v>
      </c>
      <c r="I821" s="5">
        <f>'90.1 Data-SI'!I821/Convert!$B$2*1000000</f>
        <v>23610.123406731338</v>
      </c>
      <c r="J821" s="5">
        <f>'90.1 Data-SI'!J821/Convert!$B$2*1000000</f>
        <v>50044.741705155146</v>
      </c>
      <c r="K821" s="5">
        <f>'90.1 Data-SI'!K821/Convert!$B$2*1000000</f>
        <v>0</v>
      </c>
      <c r="L821" s="5">
        <f>'90.1 Data-SI'!L821/Convert!$B$2*1000000</f>
        <v>0</v>
      </c>
      <c r="M821" s="5">
        <f>'90.1 Data-SI'!M821/Convert!$B$2*1000000</f>
        <v>28699.901114244276</v>
      </c>
      <c r="N821" s="5">
        <f>'90.1 Data-SI'!N821/Convert!$B$2*1000000</f>
        <v>0</v>
      </c>
      <c r="O821" s="5">
        <f>'90.1 Data-SI'!O821/Convert!$B$2*1000000</f>
        <v>0</v>
      </c>
      <c r="P821" s="5">
        <f t="shared" si="61"/>
        <v>0</v>
      </c>
      <c r="Q821" s="5">
        <f>'90.1 Data-SI'!Q821/Convert!$B$2*1000000</f>
        <v>0</v>
      </c>
      <c r="R821" s="5">
        <f>'90.1 Data-SI'!R821/Convert!$B$2*1000000</f>
        <v>0</v>
      </c>
      <c r="S821" s="5">
        <f>'90.1 Data-SI'!S821/Convert!$B$2*1000000</f>
        <v>0</v>
      </c>
      <c r="T821" s="5">
        <f>'90.1 Data-SI'!T821/Convert!$B$2*1000000</f>
        <v>17098.620082594673</v>
      </c>
      <c r="U821" s="5">
        <f>'90.1 Data-SI'!U821/Convert!$B$2*1000000</f>
        <v>0</v>
      </c>
      <c r="V821" s="5">
        <f>'90.1 Data-SI'!V821/Convert!$B$2*1000000</f>
        <v>0</v>
      </c>
      <c r="W821" s="5">
        <f t="shared" si="62"/>
        <v>100895.12792639706</v>
      </c>
      <c r="X821" s="5">
        <f t="shared" si="63"/>
        <v>0</v>
      </c>
      <c r="Y821" s="5">
        <f t="shared" si="64"/>
        <v>100895.12792639706</v>
      </c>
      <c r="Z821" s="5">
        <f>'90.1 Data-SI'!Y821/Convert!$B$2*1000000</f>
        <v>258905.71295795793</v>
      </c>
      <c r="AA821" s="5">
        <f>'90.1 Data-SI'!Z821/Convert!$B$2*1000000</f>
        <v>0</v>
      </c>
      <c r="AB821" s="5">
        <f t="shared" si="60"/>
        <v>258905.71295795793</v>
      </c>
    </row>
    <row r="822" spans="1:28" x14ac:dyDescent="0.25">
      <c r="A822" s="95">
        <v>2007</v>
      </c>
      <c r="B822" s="95" t="s">
        <v>53</v>
      </c>
      <c r="C822" s="52" t="s">
        <v>13</v>
      </c>
      <c r="D822" s="5">
        <f>'90.1 Data-SI'!D822*Convert!$B$1</f>
        <v>5502.0804487537198</v>
      </c>
      <c r="E822" s="5">
        <f>'90.1 Data-SI'!E822/Convert!$B$2*1000000</f>
        <v>28.434512332474512</v>
      </c>
      <c r="F822" s="5">
        <f>'90.1 Data-SI'!F822/Convert!$B$2*1000000</f>
        <v>0</v>
      </c>
      <c r="G822" s="5">
        <f>'90.1 Data-SI'!G822/Convert!$B$2*1000000</f>
        <v>63247.833598200814</v>
      </c>
      <c r="H822" s="5">
        <f>'90.1 Data-SI'!H822/Convert!$B$2*1000000</f>
        <v>67257.099837079717</v>
      </c>
      <c r="I822" s="5">
        <f>'90.1 Data-SI'!I822/Convert!$B$2*1000000</f>
        <v>23581.688894398863</v>
      </c>
      <c r="J822" s="5">
        <f>'90.1 Data-SI'!J822/Convert!$B$2*1000000</f>
        <v>50044.741705155146</v>
      </c>
      <c r="K822" s="5">
        <f>'90.1 Data-SI'!K822/Convert!$B$2*1000000</f>
        <v>0</v>
      </c>
      <c r="L822" s="5">
        <f>'90.1 Data-SI'!L822/Convert!$B$2*1000000</f>
        <v>0</v>
      </c>
      <c r="M822" s="5">
        <f>'90.1 Data-SI'!M822/Convert!$B$2*1000000</f>
        <v>26643.13805552862</v>
      </c>
      <c r="N822" s="5">
        <f>'90.1 Data-SI'!N822/Convert!$B$2*1000000</f>
        <v>0</v>
      </c>
      <c r="O822" s="5">
        <f>'90.1 Data-SI'!O822/Convert!$B$2*1000000</f>
        <v>0</v>
      </c>
      <c r="P822" s="5">
        <f t="shared" si="61"/>
        <v>0</v>
      </c>
      <c r="Q822" s="5">
        <f>'90.1 Data-SI'!Q822/Convert!$B$2*1000000</f>
        <v>0</v>
      </c>
      <c r="R822" s="5">
        <f>'90.1 Data-SI'!R822/Convert!$B$2*1000000</f>
        <v>0</v>
      </c>
      <c r="S822" s="5">
        <f>'90.1 Data-SI'!S822/Convert!$B$2*1000000</f>
        <v>0</v>
      </c>
      <c r="T822" s="5">
        <f>'90.1 Data-SI'!T822/Convert!$B$2*1000000</f>
        <v>17098.620082594673</v>
      </c>
      <c r="U822" s="5">
        <f>'90.1 Data-SI'!U822/Convert!$B$2*1000000</f>
        <v>0</v>
      </c>
      <c r="V822" s="5">
        <f>'90.1 Data-SI'!V822/Convert!$B$2*1000000</f>
        <v>0</v>
      </c>
      <c r="W822" s="5">
        <f t="shared" si="62"/>
        <v>89919.406166061905</v>
      </c>
      <c r="X822" s="5">
        <f t="shared" si="63"/>
        <v>0</v>
      </c>
      <c r="Y822" s="5">
        <f t="shared" si="64"/>
        <v>89919.406166061905</v>
      </c>
      <c r="Z822" s="5">
        <f>'90.1 Data-SI'!Y822/Convert!$B$2*1000000</f>
        <v>247901.55668529033</v>
      </c>
      <c r="AA822" s="5">
        <f>'90.1 Data-SI'!Z822/Convert!$B$2*1000000</f>
        <v>0</v>
      </c>
      <c r="AB822" s="5">
        <f t="shared" si="60"/>
        <v>247901.55668529033</v>
      </c>
    </row>
    <row r="823" spans="1:28" x14ac:dyDescent="0.25">
      <c r="A823" s="95">
        <v>2007</v>
      </c>
      <c r="B823" s="95" t="s">
        <v>53</v>
      </c>
      <c r="C823" s="52" t="s">
        <v>19</v>
      </c>
      <c r="D823" s="5">
        <f>'90.1 Data-SI'!D823*Convert!$B$1</f>
        <v>5502.0804487537198</v>
      </c>
      <c r="E823" s="5">
        <f>'90.1 Data-SI'!E823/Convert!$B$2*1000000</f>
        <v>350.69231876718567</v>
      </c>
      <c r="F823" s="5">
        <f>'90.1 Data-SI'!F823/Convert!$B$2*1000000</f>
        <v>0</v>
      </c>
      <c r="G823" s="5">
        <f>'90.1 Data-SI'!G823/Convert!$B$2*1000000</f>
        <v>58489.79186790008</v>
      </c>
      <c r="H823" s="5">
        <f>'90.1 Data-SI'!H823/Convert!$B$2*1000000</f>
        <v>67257.099837079717</v>
      </c>
      <c r="I823" s="5">
        <f>'90.1 Data-SI'!I823/Convert!$B$2*1000000</f>
        <v>23572.210723621374</v>
      </c>
      <c r="J823" s="5">
        <f>'90.1 Data-SI'!J823/Convert!$B$2*1000000</f>
        <v>50044.741705155146</v>
      </c>
      <c r="K823" s="5">
        <f>'90.1 Data-SI'!K823/Convert!$B$2*1000000</f>
        <v>0</v>
      </c>
      <c r="L823" s="5">
        <f>'90.1 Data-SI'!L823/Convert!$B$2*1000000</f>
        <v>0</v>
      </c>
      <c r="M823" s="5">
        <f>'90.1 Data-SI'!M823/Convert!$B$2*1000000</f>
        <v>27297.131839175534</v>
      </c>
      <c r="N823" s="5">
        <f>'90.1 Data-SI'!N823/Convert!$B$2*1000000</f>
        <v>0</v>
      </c>
      <c r="O823" s="5">
        <f>'90.1 Data-SI'!O823/Convert!$B$2*1000000</f>
        <v>0</v>
      </c>
      <c r="P823" s="5">
        <f t="shared" si="61"/>
        <v>0</v>
      </c>
      <c r="Q823" s="5">
        <f>'90.1 Data-SI'!Q823/Convert!$B$2*1000000</f>
        <v>0</v>
      </c>
      <c r="R823" s="5">
        <f>'90.1 Data-SI'!R823/Convert!$B$2*1000000</f>
        <v>0</v>
      </c>
      <c r="S823" s="5">
        <f>'90.1 Data-SI'!S823/Convert!$B$2*1000000</f>
        <v>0</v>
      </c>
      <c r="T823" s="5">
        <f>'90.1 Data-SI'!T823/Convert!$B$2*1000000</f>
        <v>17098.620082594673</v>
      </c>
      <c r="U823" s="5">
        <f>'90.1 Data-SI'!U823/Convert!$B$2*1000000</f>
        <v>0</v>
      </c>
      <c r="V823" s="5">
        <f>'90.1 Data-SI'!V823/Convert!$B$2*1000000</f>
        <v>0</v>
      </c>
      <c r="W823" s="5">
        <f t="shared" si="62"/>
        <v>86137.616025842799</v>
      </c>
      <c r="X823" s="5">
        <f t="shared" si="63"/>
        <v>0</v>
      </c>
      <c r="Y823" s="5">
        <f t="shared" si="64"/>
        <v>86137.616025842799</v>
      </c>
      <c r="Z823" s="5">
        <f>'90.1 Data-SI'!Y823/Convert!$B$2*1000000</f>
        <v>244110.28837429371</v>
      </c>
      <c r="AA823" s="5">
        <f>'90.1 Data-SI'!Z823/Convert!$B$2*1000000</f>
        <v>0</v>
      </c>
      <c r="AB823" s="5">
        <f t="shared" si="60"/>
        <v>244110.28837429371</v>
      </c>
    </row>
    <row r="824" spans="1:28" x14ac:dyDescent="0.25">
      <c r="A824" s="95">
        <v>2007</v>
      </c>
      <c r="B824" s="95" t="s">
        <v>53</v>
      </c>
      <c r="C824" s="52" t="s">
        <v>20</v>
      </c>
      <c r="D824" s="5">
        <f>'90.1 Data-SI'!D824*Convert!$B$1</f>
        <v>5502.0804487537198</v>
      </c>
      <c r="E824" s="5">
        <f>'90.1 Data-SI'!E824/Convert!$B$2*1000000</f>
        <v>322.25780643471114</v>
      </c>
      <c r="F824" s="5">
        <f>'90.1 Data-SI'!F824/Convert!$B$2*1000000</f>
        <v>0</v>
      </c>
      <c r="G824" s="5">
        <f>'90.1 Data-SI'!G824/Convert!$B$2*1000000</f>
        <v>44481.055458767631</v>
      </c>
      <c r="H824" s="5">
        <f>'90.1 Data-SI'!H824/Convert!$B$2*1000000</f>
        <v>67257.099837079717</v>
      </c>
      <c r="I824" s="5">
        <f>'90.1 Data-SI'!I824/Convert!$B$2*1000000</f>
        <v>23591.167065176356</v>
      </c>
      <c r="J824" s="5">
        <f>'90.1 Data-SI'!J824/Convert!$B$2*1000000</f>
        <v>50044.741705155146</v>
      </c>
      <c r="K824" s="5">
        <f>'90.1 Data-SI'!K824/Convert!$B$2*1000000</f>
        <v>0</v>
      </c>
      <c r="L824" s="5">
        <f>'90.1 Data-SI'!L824/Convert!$B$2*1000000</f>
        <v>0</v>
      </c>
      <c r="M824" s="5">
        <f>'90.1 Data-SI'!M824/Convert!$B$2*1000000</f>
        <v>27268.697326843059</v>
      </c>
      <c r="N824" s="5">
        <f>'90.1 Data-SI'!N824/Convert!$B$2*1000000</f>
        <v>0</v>
      </c>
      <c r="O824" s="5">
        <f>'90.1 Data-SI'!O824/Convert!$B$2*1000000</f>
        <v>0</v>
      </c>
      <c r="P824" s="5">
        <f t="shared" si="61"/>
        <v>0</v>
      </c>
      <c r="Q824" s="5">
        <f>'90.1 Data-SI'!Q824/Convert!$B$2*1000000</f>
        <v>0</v>
      </c>
      <c r="R824" s="5">
        <f>'90.1 Data-SI'!R824/Convert!$B$2*1000000</f>
        <v>0</v>
      </c>
      <c r="S824" s="5">
        <f>'90.1 Data-SI'!S824/Convert!$B$2*1000000</f>
        <v>0</v>
      </c>
      <c r="T824" s="5">
        <f>'90.1 Data-SI'!T824/Convert!$B$2*1000000</f>
        <v>17098.620082594673</v>
      </c>
      <c r="U824" s="5">
        <f>'90.1 Data-SI'!U824/Convert!$B$2*1000000</f>
        <v>0</v>
      </c>
      <c r="V824" s="5">
        <f>'90.1 Data-SI'!V824/Convert!$B$2*1000000</f>
        <v>0</v>
      </c>
      <c r="W824" s="5">
        <f t="shared" si="62"/>
        <v>72072.010592045408</v>
      </c>
      <c r="X824" s="5">
        <f t="shared" si="63"/>
        <v>0</v>
      </c>
      <c r="Y824" s="5">
        <f t="shared" si="64"/>
        <v>72072.010592045408</v>
      </c>
      <c r="Z824" s="5">
        <f>'90.1 Data-SI'!Y824/Convert!$B$2*1000000</f>
        <v>230063.6392820513</v>
      </c>
      <c r="AA824" s="5">
        <f>'90.1 Data-SI'!Z824/Convert!$B$2*1000000</f>
        <v>0</v>
      </c>
      <c r="AB824" s="5">
        <f t="shared" si="60"/>
        <v>230063.6392820513</v>
      </c>
    </row>
    <row r="825" spans="1:28" x14ac:dyDescent="0.25">
      <c r="A825" s="95">
        <v>2007</v>
      </c>
      <c r="B825" s="95" t="s">
        <v>53</v>
      </c>
      <c r="C825" s="52" t="s">
        <v>3</v>
      </c>
      <c r="D825" s="5">
        <f>'90.1 Data-SI'!D825*Convert!$B$1</f>
        <v>5502.0804487537198</v>
      </c>
      <c r="E825" s="5">
        <f>'90.1 Data-SI'!E825/Convert!$B$2*1000000</f>
        <v>4843.3452672981593</v>
      </c>
      <c r="F825" s="5">
        <f>'90.1 Data-SI'!F825/Convert!$B$2*1000000</f>
        <v>1241.640371851387</v>
      </c>
      <c r="G825" s="5">
        <f>'90.1 Data-SI'!G825/Convert!$B$2*1000000</f>
        <v>32585.951133015795</v>
      </c>
      <c r="H825" s="5">
        <f>'90.1 Data-SI'!H825/Convert!$B$2*1000000</f>
        <v>67257.099837079717</v>
      </c>
      <c r="I825" s="5">
        <f>'90.1 Data-SI'!I825/Convert!$B$2*1000000</f>
        <v>23591.167065176356</v>
      </c>
      <c r="J825" s="5">
        <f>'90.1 Data-SI'!J825/Convert!$B$2*1000000</f>
        <v>50044.741705155146</v>
      </c>
      <c r="K825" s="5">
        <f>'90.1 Data-SI'!K825/Convert!$B$2*1000000</f>
        <v>0</v>
      </c>
      <c r="L825" s="5">
        <f>'90.1 Data-SI'!L825/Convert!$B$2*1000000</f>
        <v>0</v>
      </c>
      <c r="M825" s="5">
        <f>'90.1 Data-SI'!M825/Convert!$B$2*1000000</f>
        <v>23761.774139171201</v>
      </c>
      <c r="N825" s="5">
        <f>'90.1 Data-SI'!N825/Convert!$B$2*1000000</f>
        <v>0</v>
      </c>
      <c r="O825" s="5">
        <f>'90.1 Data-SI'!O825/Convert!$B$2*1000000</f>
        <v>0</v>
      </c>
      <c r="P825" s="5">
        <f t="shared" si="61"/>
        <v>0</v>
      </c>
      <c r="Q825" s="5">
        <f>'90.1 Data-SI'!Q825/Convert!$B$2*1000000</f>
        <v>0</v>
      </c>
      <c r="R825" s="5">
        <f>'90.1 Data-SI'!R825/Convert!$B$2*1000000</f>
        <v>0</v>
      </c>
      <c r="S825" s="5">
        <f>'90.1 Data-SI'!S825/Convert!$B$2*1000000</f>
        <v>0</v>
      </c>
      <c r="T825" s="5">
        <f>'90.1 Data-SI'!T825/Convert!$B$2*1000000</f>
        <v>17098.620082594673</v>
      </c>
      <c r="U825" s="5">
        <f>'90.1 Data-SI'!U825/Convert!$B$2*1000000</f>
        <v>0</v>
      </c>
      <c r="V825" s="5">
        <f>'90.1 Data-SI'!V825/Convert!$B$2*1000000</f>
        <v>0</v>
      </c>
      <c r="W825" s="5">
        <f t="shared" si="62"/>
        <v>61191.070539485154</v>
      </c>
      <c r="X825" s="5">
        <f t="shared" si="63"/>
        <v>1241.640371851387</v>
      </c>
      <c r="Y825" s="5">
        <f t="shared" si="64"/>
        <v>62432.710911336544</v>
      </c>
      <c r="Z825" s="5">
        <f>'90.1 Data-SI'!Y825/Convert!$B$2*1000000</f>
        <v>219173.22105871356</v>
      </c>
      <c r="AA825" s="5">
        <f>'90.1 Data-SI'!Z825/Convert!$B$2*1000000</f>
        <v>1241.640371851387</v>
      </c>
      <c r="AB825" s="5">
        <f t="shared" si="60"/>
        <v>220414.86143056495</v>
      </c>
    </row>
    <row r="826" spans="1:28" x14ac:dyDescent="0.25">
      <c r="A826" s="95">
        <v>2007</v>
      </c>
      <c r="B826" s="95" t="s">
        <v>53</v>
      </c>
      <c r="C826" s="52" t="s">
        <v>7</v>
      </c>
      <c r="D826" s="5">
        <f>'90.1 Data-SI'!D826*Convert!$B$1</f>
        <v>5502.0804487537198</v>
      </c>
      <c r="E826" s="5">
        <f>'90.1 Data-SI'!E826/Convert!$B$2*1000000</f>
        <v>1725.0270815034539</v>
      </c>
      <c r="F826" s="5">
        <f>'90.1 Data-SI'!F826/Convert!$B$2*1000000</f>
        <v>94.781707774915049</v>
      </c>
      <c r="G826" s="5">
        <f>'90.1 Data-SI'!G826/Convert!$B$2*1000000</f>
        <v>30860.924051512342</v>
      </c>
      <c r="H826" s="5">
        <f>'90.1 Data-SI'!H826/Convert!$B$2*1000000</f>
        <v>67257.099837079717</v>
      </c>
      <c r="I826" s="5">
        <f>'90.1 Data-SI'!I826/Convert!$B$2*1000000</f>
        <v>23581.688894398863</v>
      </c>
      <c r="J826" s="5">
        <f>'90.1 Data-SI'!J826/Convert!$B$2*1000000</f>
        <v>50044.741705155146</v>
      </c>
      <c r="K826" s="5">
        <f>'90.1 Data-SI'!K826/Convert!$B$2*1000000</f>
        <v>0</v>
      </c>
      <c r="L826" s="5">
        <f>'90.1 Data-SI'!L826/Convert!$B$2*1000000</f>
        <v>0</v>
      </c>
      <c r="M826" s="5">
        <f>'90.1 Data-SI'!M826/Convert!$B$2*1000000</f>
        <v>24832.807437027743</v>
      </c>
      <c r="N826" s="5">
        <f>'90.1 Data-SI'!N826/Convert!$B$2*1000000</f>
        <v>0</v>
      </c>
      <c r="O826" s="5">
        <f>'90.1 Data-SI'!O826/Convert!$B$2*1000000</f>
        <v>0</v>
      </c>
      <c r="P826" s="5">
        <f t="shared" si="61"/>
        <v>0</v>
      </c>
      <c r="Q826" s="5">
        <f>'90.1 Data-SI'!Q826/Convert!$B$2*1000000</f>
        <v>0</v>
      </c>
      <c r="R826" s="5">
        <f>'90.1 Data-SI'!R826/Convert!$B$2*1000000</f>
        <v>0</v>
      </c>
      <c r="S826" s="5">
        <f>'90.1 Data-SI'!S826/Convert!$B$2*1000000</f>
        <v>0</v>
      </c>
      <c r="T826" s="5">
        <f>'90.1 Data-SI'!T826/Convert!$B$2*1000000</f>
        <v>17098.620082594673</v>
      </c>
      <c r="U826" s="5">
        <f>'90.1 Data-SI'!U826/Convert!$B$2*1000000</f>
        <v>0</v>
      </c>
      <c r="V826" s="5">
        <f>'90.1 Data-SI'!V826/Convert!$B$2*1000000</f>
        <v>0</v>
      </c>
      <c r="W826" s="5">
        <f t="shared" si="62"/>
        <v>57418.758570043537</v>
      </c>
      <c r="X826" s="5">
        <f t="shared" si="63"/>
        <v>94.781707774915049</v>
      </c>
      <c r="Y826" s="5">
        <f t="shared" si="64"/>
        <v>57513.540277818451</v>
      </c>
      <c r="Z826" s="5">
        <f>'90.1 Data-SI'!Y826/Convert!$B$2*1000000</f>
        <v>215410.38726004944</v>
      </c>
      <c r="AA826" s="5">
        <f>'90.1 Data-SI'!Z826/Convert!$B$2*1000000</f>
        <v>94.781707774915049</v>
      </c>
      <c r="AB826" s="5">
        <f t="shared" si="60"/>
        <v>215505.16896782434</v>
      </c>
    </row>
    <row r="827" spans="1:28" x14ac:dyDescent="0.25">
      <c r="A827" s="95">
        <v>2007</v>
      </c>
      <c r="B827" s="95" t="s">
        <v>53</v>
      </c>
      <c r="C827" s="52" t="s">
        <v>17</v>
      </c>
      <c r="D827" s="5">
        <f>'90.1 Data-SI'!D827*Convert!$B$1</f>
        <v>5502.0804487537198</v>
      </c>
      <c r="E827" s="5">
        <f>'90.1 Data-SI'!E827/Convert!$B$2*1000000</f>
        <v>180.0852447723386</v>
      </c>
      <c r="F827" s="5">
        <f>'90.1 Data-SI'!F827/Convert!$B$2*1000000</f>
        <v>0</v>
      </c>
      <c r="G827" s="5">
        <f>'90.1 Data-SI'!G827/Convert!$B$2*1000000</f>
        <v>23553.254382066392</v>
      </c>
      <c r="H827" s="5">
        <f>'90.1 Data-SI'!H827/Convert!$B$2*1000000</f>
        <v>67257.099837079717</v>
      </c>
      <c r="I827" s="5">
        <f>'90.1 Data-SI'!I827/Convert!$B$2*1000000</f>
        <v>23581.688894398863</v>
      </c>
      <c r="J827" s="5">
        <f>'90.1 Data-SI'!J827/Convert!$B$2*1000000</f>
        <v>50044.741705155146</v>
      </c>
      <c r="K827" s="5">
        <f>'90.1 Data-SI'!K827/Convert!$B$2*1000000</f>
        <v>0</v>
      </c>
      <c r="L827" s="5">
        <f>'90.1 Data-SI'!L827/Convert!$B$2*1000000</f>
        <v>0</v>
      </c>
      <c r="M827" s="5">
        <f>'90.1 Data-SI'!M827/Convert!$B$2*1000000</f>
        <v>20520.239733269107</v>
      </c>
      <c r="N827" s="5">
        <f>'90.1 Data-SI'!N827/Convert!$B$2*1000000</f>
        <v>0</v>
      </c>
      <c r="O827" s="5">
        <f>'90.1 Data-SI'!O827/Convert!$B$2*1000000</f>
        <v>0</v>
      </c>
      <c r="P827" s="5">
        <f t="shared" si="61"/>
        <v>0</v>
      </c>
      <c r="Q827" s="5">
        <f>'90.1 Data-SI'!Q827/Convert!$B$2*1000000</f>
        <v>0</v>
      </c>
      <c r="R827" s="5">
        <f>'90.1 Data-SI'!R827/Convert!$B$2*1000000</f>
        <v>0</v>
      </c>
      <c r="S827" s="5">
        <f>'90.1 Data-SI'!S827/Convert!$B$2*1000000</f>
        <v>0</v>
      </c>
      <c r="T827" s="5">
        <f>'90.1 Data-SI'!T827/Convert!$B$2*1000000</f>
        <v>17098.620082594673</v>
      </c>
      <c r="U827" s="5">
        <f>'90.1 Data-SI'!U827/Convert!$B$2*1000000</f>
        <v>0</v>
      </c>
      <c r="V827" s="5">
        <f>'90.1 Data-SI'!V827/Convert!$B$2*1000000</f>
        <v>0</v>
      </c>
      <c r="W827" s="5">
        <f t="shared" si="62"/>
        <v>44253.579360107833</v>
      </c>
      <c r="X827" s="5">
        <f t="shared" si="63"/>
        <v>0</v>
      </c>
      <c r="Y827" s="5">
        <f t="shared" si="64"/>
        <v>44253.579360107833</v>
      </c>
      <c r="Z827" s="5">
        <f>'90.1 Data-SI'!Y827/Convert!$B$2*1000000</f>
        <v>202235.72987933626</v>
      </c>
      <c r="AA827" s="5">
        <f>'90.1 Data-SI'!Z827/Convert!$B$2*1000000</f>
        <v>0</v>
      </c>
      <c r="AB827" s="5">
        <f t="shared" si="60"/>
        <v>202235.72987933626</v>
      </c>
    </row>
    <row r="828" spans="1:28" x14ac:dyDescent="0.25">
      <c r="A828" s="95">
        <v>2007</v>
      </c>
      <c r="B828" s="95" t="s">
        <v>53</v>
      </c>
      <c r="C828" s="52" t="s">
        <v>14</v>
      </c>
      <c r="D828" s="5">
        <f>'90.1 Data-SI'!D828*Convert!$B$1</f>
        <v>5502.0804487537198</v>
      </c>
      <c r="E828" s="5">
        <f>'90.1 Data-SI'!E828/Convert!$B$2*1000000</f>
        <v>11999.364204304246</v>
      </c>
      <c r="F828" s="5">
        <f>'90.1 Data-SI'!F828/Convert!$B$2*1000000</f>
        <v>4890.7361211856169</v>
      </c>
      <c r="G828" s="5">
        <f>'90.1 Data-SI'!G828/Convert!$B$2*1000000</f>
        <v>22226.310473217578</v>
      </c>
      <c r="H828" s="5">
        <f>'90.1 Data-SI'!H828/Convert!$B$2*1000000</f>
        <v>67257.099837079717</v>
      </c>
      <c r="I828" s="5">
        <f>'90.1 Data-SI'!I828/Convert!$B$2*1000000</f>
        <v>23553.254382066392</v>
      </c>
      <c r="J828" s="5">
        <f>'90.1 Data-SI'!J828/Convert!$B$2*1000000</f>
        <v>50044.741705155146</v>
      </c>
      <c r="K828" s="5">
        <f>'90.1 Data-SI'!K828/Convert!$B$2*1000000</f>
        <v>0</v>
      </c>
      <c r="L828" s="5">
        <f>'90.1 Data-SI'!L828/Convert!$B$2*1000000</f>
        <v>0</v>
      </c>
      <c r="M828" s="5">
        <f>'90.1 Data-SI'!M828/Convert!$B$2*1000000</f>
        <v>21600.751201903138</v>
      </c>
      <c r="N828" s="5">
        <f>'90.1 Data-SI'!N828/Convert!$B$2*1000000</f>
        <v>0</v>
      </c>
      <c r="O828" s="5">
        <f>'90.1 Data-SI'!O828/Convert!$B$2*1000000</f>
        <v>0</v>
      </c>
      <c r="P828" s="5">
        <f t="shared" si="61"/>
        <v>0</v>
      </c>
      <c r="Q828" s="5">
        <f>'90.1 Data-SI'!Q828/Convert!$B$2*1000000</f>
        <v>0</v>
      </c>
      <c r="R828" s="5">
        <f>'90.1 Data-SI'!R828/Convert!$B$2*1000000</f>
        <v>0</v>
      </c>
      <c r="S828" s="5">
        <f>'90.1 Data-SI'!S828/Convert!$B$2*1000000</f>
        <v>0</v>
      </c>
      <c r="T828" s="5">
        <f>'90.1 Data-SI'!T828/Convert!$B$2*1000000</f>
        <v>17098.620082594673</v>
      </c>
      <c r="U828" s="5">
        <f>'90.1 Data-SI'!U828/Convert!$B$2*1000000</f>
        <v>0</v>
      </c>
      <c r="V828" s="5">
        <f>'90.1 Data-SI'!V828/Convert!$B$2*1000000</f>
        <v>0</v>
      </c>
      <c r="W828" s="5">
        <f t="shared" si="62"/>
        <v>55826.425879424962</v>
      </c>
      <c r="X828" s="5">
        <f t="shared" si="63"/>
        <v>4890.7361211856169</v>
      </c>
      <c r="Y828" s="5">
        <f t="shared" si="64"/>
        <v>60717.16200061058</v>
      </c>
      <c r="Z828" s="5">
        <f>'90.1 Data-SI'!Y828/Convert!$B$2*1000000</f>
        <v>213780.14188632093</v>
      </c>
      <c r="AA828" s="5">
        <f>'90.1 Data-SI'!Z828/Convert!$B$2*1000000</f>
        <v>4890.7361211856169</v>
      </c>
      <c r="AB828" s="5">
        <f t="shared" si="60"/>
        <v>218670.87800750654</v>
      </c>
    </row>
    <row r="829" spans="1:28" x14ac:dyDescent="0.25">
      <c r="A829" s="95">
        <v>2007</v>
      </c>
      <c r="B829" s="95" t="s">
        <v>53</v>
      </c>
      <c r="C829" s="52" t="s">
        <v>2</v>
      </c>
      <c r="D829" s="5">
        <f>'90.1 Data-SI'!D829*Convert!$B$1</f>
        <v>5502.0804487537198</v>
      </c>
      <c r="E829" s="5">
        <f>'90.1 Data-SI'!E829/Convert!$B$2*1000000</f>
        <v>5042.3868536254804</v>
      </c>
      <c r="F829" s="5">
        <f>'90.1 Data-SI'!F829/Convert!$B$2*1000000</f>
        <v>748.77549142182897</v>
      </c>
      <c r="G829" s="5">
        <f>'90.1 Data-SI'!G829/Convert!$B$2*1000000</f>
        <v>26055.491467324144</v>
      </c>
      <c r="H829" s="5">
        <f>'90.1 Data-SI'!H829/Convert!$B$2*1000000</f>
        <v>67257.099837079717</v>
      </c>
      <c r="I829" s="5">
        <f>'90.1 Data-SI'!I829/Convert!$B$2*1000000</f>
        <v>23572.210723621374</v>
      </c>
      <c r="J829" s="5">
        <f>'90.1 Data-SI'!J829/Convert!$B$2*1000000</f>
        <v>50044.741705155146</v>
      </c>
      <c r="K829" s="5">
        <f>'90.1 Data-SI'!K829/Convert!$B$2*1000000</f>
        <v>0</v>
      </c>
      <c r="L829" s="5">
        <f>'90.1 Data-SI'!L829/Convert!$B$2*1000000</f>
        <v>0</v>
      </c>
      <c r="M829" s="5">
        <f>'90.1 Data-SI'!M829/Convert!$B$2*1000000</f>
        <v>27173.915619068146</v>
      </c>
      <c r="N829" s="5">
        <f>'90.1 Data-SI'!N829/Convert!$B$2*1000000</f>
        <v>0</v>
      </c>
      <c r="O829" s="5">
        <f>'90.1 Data-SI'!O829/Convert!$B$2*1000000</f>
        <v>0</v>
      </c>
      <c r="P829" s="5">
        <f t="shared" si="61"/>
        <v>0</v>
      </c>
      <c r="Q829" s="5">
        <f>'90.1 Data-SI'!Q829/Convert!$B$2*1000000</f>
        <v>0</v>
      </c>
      <c r="R829" s="5">
        <f>'90.1 Data-SI'!R829/Convert!$B$2*1000000</f>
        <v>0</v>
      </c>
      <c r="S829" s="5">
        <f>'90.1 Data-SI'!S829/Convert!$B$2*1000000</f>
        <v>0</v>
      </c>
      <c r="T829" s="5">
        <f>'90.1 Data-SI'!T829/Convert!$B$2*1000000</f>
        <v>17098.620082594673</v>
      </c>
      <c r="U829" s="5">
        <f>'90.1 Data-SI'!U829/Convert!$B$2*1000000</f>
        <v>0</v>
      </c>
      <c r="V829" s="5">
        <f>'90.1 Data-SI'!V829/Convert!$B$2*1000000</f>
        <v>0</v>
      </c>
      <c r="W829" s="5">
        <f t="shared" si="62"/>
        <v>58271.793940017771</v>
      </c>
      <c r="X829" s="5">
        <f t="shared" si="63"/>
        <v>748.77549142182897</v>
      </c>
      <c r="Y829" s="5">
        <f t="shared" si="64"/>
        <v>59020.569431439602</v>
      </c>
      <c r="Z829" s="5">
        <f>'90.1 Data-SI'!Y829/Convert!$B$2*1000000</f>
        <v>216234.98811769119</v>
      </c>
      <c r="AA829" s="5">
        <f>'90.1 Data-SI'!Z829/Convert!$B$2*1000000</f>
        <v>748.77549142182897</v>
      </c>
      <c r="AB829" s="5">
        <f t="shared" si="60"/>
        <v>216983.76360911303</v>
      </c>
    </row>
    <row r="830" spans="1:28" x14ac:dyDescent="0.25">
      <c r="A830" s="95">
        <v>2007</v>
      </c>
      <c r="B830" s="95" t="s">
        <v>53</v>
      </c>
      <c r="C830" s="52" t="s">
        <v>18</v>
      </c>
      <c r="D830" s="5">
        <f>'90.1 Data-SI'!D830*Convert!$B$1</f>
        <v>5502.0804487537198</v>
      </c>
      <c r="E830" s="5">
        <f>'90.1 Data-SI'!E830/Convert!$B$2*1000000</f>
        <v>6748.4575935739513</v>
      </c>
      <c r="F830" s="5">
        <f>'90.1 Data-SI'!F830/Convert!$B$2*1000000</f>
        <v>843.55719919674391</v>
      </c>
      <c r="G830" s="5">
        <f>'90.1 Data-SI'!G830/Convert!$B$2*1000000</f>
        <v>10757.723832452857</v>
      </c>
      <c r="H830" s="5">
        <f>'90.1 Data-SI'!H830/Convert!$B$2*1000000</f>
        <v>67257.099837079717</v>
      </c>
      <c r="I830" s="5">
        <f>'90.1 Data-SI'!I830/Convert!$B$2*1000000</f>
        <v>23524.819869733914</v>
      </c>
      <c r="J830" s="5">
        <f>'90.1 Data-SI'!J830/Convert!$B$2*1000000</f>
        <v>50044.741705155146</v>
      </c>
      <c r="K830" s="5">
        <f>'90.1 Data-SI'!K830/Convert!$B$2*1000000</f>
        <v>0</v>
      </c>
      <c r="L830" s="5">
        <f>'90.1 Data-SI'!L830/Convert!$B$2*1000000</f>
        <v>0</v>
      </c>
      <c r="M830" s="5">
        <f>'90.1 Data-SI'!M830/Convert!$B$2*1000000</f>
        <v>21212.146200025985</v>
      </c>
      <c r="N830" s="5">
        <f>'90.1 Data-SI'!N830/Convert!$B$2*1000000</f>
        <v>0</v>
      </c>
      <c r="O830" s="5">
        <f>'90.1 Data-SI'!O830/Convert!$B$2*1000000</f>
        <v>0</v>
      </c>
      <c r="P830" s="5">
        <f t="shared" si="61"/>
        <v>0</v>
      </c>
      <c r="Q830" s="5">
        <f>'90.1 Data-SI'!Q830/Convert!$B$2*1000000</f>
        <v>0</v>
      </c>
      <c r="R830" s="5">
        <f>'90.1 Data-SI'!R830/Convert!$B$2*1000000</f>
        <v>0</v>
      </c>
      <c r="S830" s="5">
        <f>'90.1 Data-SI'!S830/Convert!$B$2*1000000</f>
        <v>0</v>
      </c>
      <c r="T830" s="5">
        <f>'90.1 Data-SI'!T830/Convert!$B$2*1000000</f>
        <v>17098.620082594673</v>
      </c>
      <c r="U830" s="5">
        <f>'90.1 Data-SI'!U830/Convert!$B$2*1000000</f>
        <v>0</v>
      </c>
      <c r="V830" s="5">
        <f>'90.1 Data-SI'!V830/Convert!$B$2*1000000</f>
        <v>0</v>
      </c>
      <c r="W830" s="5">
        <f t="shared" si="62"/>
        <v>38718.327626052793</v>
      </c>
      <c r="X830" s="5">
        <f t="shared" si="63"/>
        <v>843.55719919674391</v>
      </c>
      <c r="Y830" s="5">
        <f t="shared" si="64"/>
        <v>39561.884825249537</v>
      </c>
      <c r="Z830" s="5">
        <f>'90.1 Data-SI'!Y830/Convert!$B$2*1000000</f>
        <v>196643.60912061622</v>
      </c>
      <c r="AA830" s="5">
        <f>'90.1 Data-SI'!Z830/Convert!$B$2*1000000</f>
        <v>843.55719919674391</v>
      </c>
      <c r="AB830" s="5">
        <f t="shared" si="60"/>
        <v>197487.16631981297</v>
      </c>
    </row>
    <row r="831" spans="1:28" x14ac:dyDescent="0.25">
      <c r="A831" s="95">
        <v>2007</v>
      </c>
      <c r="B831" s="95" t="s">
        <v>53</v>
      </c>
      <c r="C831" s="52" t="s">
        <v>4</v>
      </c>
      <c r="D831" s="5">
        <f>'90.1 Data-SI'!D831*Convert!$B$1</f>
        <v>5502.0804487537198</v>
      </c>
      <c r="E831" s="5">
        <f>'90.1 Data-SI'!E831/Convert!$B$2*1000000</f>
        <v>19543.988143187486</v>
      </c>
      <c r="F831" s="5">
        <f>'90.1 Data-SI'!F831/Convert!$B$2*1000000</f>
        <v>16340.366420395352</v>
      </c>
      <c r="G831" s="5">
        <f>'90.1 Data-SI'!G831/Convert!$B$2*1000000</f>
        <v>13288.395430043089</v>
      </c>
      <c r="H831" s="5">
        <f>'90.1 Data-SI'!H831/Convert!$B$2*1000000</f>
        <v>67257.099837079717</v>
      </c>
      <c r="I831" s="5">
        <f>'90.1 Data-SI'!I831/Convert!$B$2*1000000</f>
        <v>23562.732552843881</v>
      </c>
      <c r="J831" s="5">
        <f>'90.1 Data-SI'!J831/Convert!$B$2*1000000</f>
        <v>50044.741705155146</v>
      </c>
      <c r="K831" s="5">
        <f>'90.1 Data-SI'!K831/Convert!$B$2*1000000</f>
        <v>0</v>
      </c>
      <c r="L831" s="5">
        <f>'90.1 Data-SI'!L831/Convert!$B$2*1000000</f>
        <v>0</v>
      </c>
      <c r="M831" s="5">
        <f>'90.1 Data-SI'!M831/Convert!$B$2*1000000</f>
        <v>20491.805220936636</v>
      </c>
      <c r="N831" s="5">
        <f>'90.1 Data-SI'!N831/Convert!$B$2*1000000</f>
        <v>0</v>
      </c>
      <c r="O831" s="5">
        <f>'90.1 Data-SI'!O831/Convert!$B$2*1000000</f>
        <v>0</v>
      </c>
      <c r="P831" s="5">
        <f t="shared" si="61"/>
        <v>0</v>
      </c>
      <c r="Q831" s="5">
        <f>'90.1 Data-SI'!Q831/Convert!$B$2*1000000</f>
        <v>0</v>
      </c>
      <c r="R831" s="5">
        <f>'90.1 Data-SI'!R831/Convert!$B$2*1000000</f>
        <v>0</v>
      </c>
      <c r="S831" s="5">
        <f>'90.1 Data-SI'!S831/Convert!$B$2*1000000</f>
        <v>0</v>
      </c>
      <c r="T831" s="5">
        <f>'90.1 Data-SI'!T831/Convert!$B$2*1000000</f>
        <v>17098.620082594673</v>
      </c>
      <c r="U831" s="5">
        <f>'90.1 Data-SI'!U831/Convert!$B$2*1000000</f>
        <v>0</v>
      </c>
      <c r="V831" s="5">
        <f>'90.1 Data-SI'!V831/Convert!$B$2*1000000</f>
        <v>0</v>
      </c>
      <c r="W831" s="5">
        <f t="shared" si="62"/>
        <v>53324.18879416721</v>
      </c>
      <c r="X831" s="5">
        <f t="shared" si="63"/>
        <v>16340.366420395352</v>
      </c>
      <c r="Y831" s="5">
        <f t="shared" si="64"/>
        <v>69664.55521456257</v>
      </c>
      <c r="Z831" s="5">
        <f>'90.1 Data-SI'!Y831/Convert!$B$2*1000000</f>
        <v>211277.90480106312</v>
      </c>
      <c r="AA831" s="5">
        <f>'90.1 Data-SI'!Z831/Convert!$B$2*1000000</f>
        <v>16340.366420395352</v>
      </c>
      <c r="AB831" s="5">
        <f t="shared" si="60"/>
        <v>227618.27122145848</v>
      </c>
    </row>
    <row r="832" spans="1:28" x14ac:dyDescent="0.25">
      <c r="A832" s="95">
        <v>2007</v>
      </c>
      <c r="B832" s="95" t="s">
        <v>53</v>
      </c>
      <c r="C832" s="52" t="s">
        <v>5</v>
      </c>
      <c r="D832" s="5">
        <f>'90.1 Data-SI'!D832*Convert!$B$1</f>
        <v>5502.0804487537198</v>
      </c>
      <c r="E832" s="5">
        <f>'90.1 Data-SI'!E832/Convert!$B$2*1000000</f>
        <v>10880.940052560249</v>
      </c>
      <c r="F832" s="5">
        <f>'90.1 Data-SI'!F832/Convert!$B$2*1000000</f>
        <v>7705.7528421005936</v>
      </c>
      <c r="G832" s="5">
        <f>'90.1 Data-SI'!G832/Convert!$B$2*1000000</f>
        <v>17894.78642790396</v>
      </c>
      <c r="H832" s="5">
        <f>'90.1 Data-SI'!H832/Convert!$B$2*1000000</f>
        <v>67257.099837079717</v>
      </c>
      <c r="I832" s="5">
        <f>'90.1 Data-SI'!I832/Convert!$B$2*1000000</f>
        <v>23562.732552843881</v>
      </c>
      <c r="J832" s="5">
        <f>'90.1 Data-SI'!J832/Convert!$B$2*1000000</f>
        <v>50044.741705155146</v>
      </c>
      <c r="K832" s="5">
        <f>'90.1 Data-SI'!K832/Convert!$B$2*1000000</f>
        <v>0</v>
      </c>
      <c r="L832" s="5">
        <f>'90.1 Data-SI'!L832/Convert!$B$2*1000000</f>
        <v>0</v>
      </c>
      <c r="M832" s="5">
        <f>'90.1 Data-SI'!M832/Convert!$B$2*1000000</f>
        <v>24624.287679922927</v>
      </c>
      <c r="N832" s="5">
        <f>'90.1 Data-SI'!N832/Convert!$B$2*1000000</f>
        <v>0</v>
      </c>
      <c r="O832" s="5">
        <f>'90.1 Data-SI'!O832/Convert!$B$2*1000000</f>
        <v>0</v>
      </c>
      <c r="P832" s="5">
        <f t="shared" si="61"/>
        <v>0</v>
      </c>
      <c r="Q832" s="5">
        <f>'90.1 Data-SI'!Q832/Convert!$B$2*1000000</f>
        <v>0</v>
      </c>
      <c r="R832" s="5">
        <f>'90.1 Data-SI'!R832/Convert!$B$2*1000000</f>
        <v>0</v>
      </c>
      <c r="S832" s="5">
        <f>'90.1 Data-SI'!S832/Convert!$B$2*1000000</f>
        <v>0</v>
      </c>
      <c r="T832" s="5">
        <f>'90.1 Data-SI'!T832/Convert!$B$2*1000000</f>
        <v>17098.620082594673</v>
      </c>
      <c r="U832" s="5">
        <f>'90.1 Data-SI'!U832/Convert!$B$2*1000000</f>
        <v>0</v>
      </c>
      <c r="V832" s="5">
        <f>'90.1 Data-SI'!V832/Convert!$B$2*1000000</f>
        <v>0</v>
      </c>
      <c r="W832" s="5">
        <f t="shared" si="62"/>
        <v>53400.014160387138</v>
      </c>
      <c r="X832" s="5">
        <f t="shared" si="63"/>
        <v>7705.7528421005936</v>
      </c>
      <c r="Y832" s="5">
        <f t="shared" si="64"/>
        <v>61105.76700248773</v>
      </c>
      <c r="Z832" s="5">
        <f>'90.1 Data-SI'!Y832/Convert!$B$2*1000000</f>
        <v>211353.73016728307</v>
      </c>
      <c r="AA832" s="5">
        <f>'90.1 Data-SI'!Z832/Convert!$B$2*1000000</f>
        <v>7705.7528421005936</v>
      </c>
      <c r="AB832" s="5">
        <f t="shared" si="60"/>
        <v>219059.48300938366</v>
      </c>
    </row>
    <row r="833" spans="1:28" x14ac:dyDescent="0.25">
      <c r="A833" s="95">
        <v>2007</v>
      </c>
      <c r="B833" s="95" t="s">
        <v>53</v>
      </c>
      <c r="C833" s="52" t="s">
        <v>15</v>
      </c>
      <c r="D833" s="5">
        <f>'90.1 Data-SI'!D833*Convert!$B$1</f>
        <v>5502.0804487537198</v>
      </c>
      <c r="E833" s="5">
        <f>'90.1 Data-SI'!E833/Convert!$B$2*1000000</f>
        <v>6852.7174721263582</v>
      </c>
      <c r="F833" s="5">
        <f>'90.1 Data-SI'!F833/Convert!$B$2*1000000</f>
        <v>1023.6424439690826</v>
      </c>
      <c r="G833" s="5">
        <f>'90.1 Data-SI'!G833/Convert!$B$2*1000000</f>
        <v>7838.4472329854752</v>
      </c>
      <c r="H833" s="5">
        <f>'90.1 Data-SI'!H833/Convert!$B$2*1000000</f>
        <v>67257.099837079717</v>
      </c>
      <c r="I833" s="5">
        <f>'90.1 Data-SI'!I833/Convert!$B$2*1000000</f>
        <v>23524.819869733914</v>
      </c>
      <c r="J833" s="5">
        <f>'90.1 Data-SI'!J833/Convert!$B$2*1000000</f>
        <v>50044.741705155146</v>
      </c>
      <c r="K833" s="5">
        <f>'90.1 Data-SI'!K833/Convert!$B$2*1000000</f>
        <v>0</v>
      </c>
      <c r="L833" s="5">
        <f>'90.1 Data-SI'!L833/Convert!$B$2*1000000</f>
        <v>0</v>
      </c>
      <c r="M833" s="5">
        <f>'90.1 Data-SI'!M833/Convert!$B$2*1000000</f>
        <v>19098.51411664538</v>
      </c>
      <c r="N833" s="5">
        <f>'90.1 Data-SI'!N833/Convert!$B$2*1000000</f>
        <v>0</v>
      </c>
      <c r="O833" s="5">
        <f>'90.1 Data-SI'!O833/Convert!$B$2*1000000</f>
        <v>0</v>
      </c>
      <c r="P833" s="5">
        <f t="shared" si="61"/>
        <v>0</v>
      </c>
      <c r="Q833" s="5">
        <f>'90.1 Data-SI'!Q833/Convert!$B$2*1000000</f>
        <v>0</v>
      </c>
      <c r="R833" s="5">
        <f>'90.1 Data-SI'!R833/Convert!$B$2*1000000</f>
        <v>0</v>
      </c>
      <c r="S833" s="5">
        <f>'90.1 Data-SI'!S833/Convert!$B$2*1000000</f>
        <v>0</v>
      </c>
      <c r="T833" s="5">
        <f>'90.1 Data-SI'!T833/Convert!$B$2*1000000</f>
        <v>17098.620082594673</v>
      </c>
      <c r="U833" s="5">
        <f>'90.1 Data-SI'!U833/Convert!$B$2*1000000</f>
        <v>0</v>
      </c>
      <c r="V833" s="5">
        <f>'90.1 Data-SI'!V833/Convert!$B$2*1000000</f>
        <v>0</v>
      </c>
      <c r="W833" s="5">
        <f t="shared" si="62"/>
        <v>33789.678821757218</v>
      </c>
      <c r="X833" s="5">
        <f t="shared" si="63"/>
        <v>1023.6424439690826</v>
      </c>
      <c r="Y833" s="5">
        <f t="shared" si="64"/>
        <v>34813.321265726299</v>
      </c>
      <c r="Z833" s="5">
        <f>'90.1 Data-SI'!Y833/Convert!$B$2*1000000</f>
        <v>191705.48214554318</v>
      </c>
      <c r="AA833" s="5">
        <f>'90.1 Data-SI'!Z833/Convert!$B$2*1000000</f>
        <v>1023.6424439690826</v>
      </c>
      <c r="AB833" s="5">
        <f t="shared" si="60"/>
        <v>192729.12458951227</v>
      </c>
    </row>
    <row r="834" spans="1:28" x14ac:dyDescent="0.25">
      <c r="A834" s="95">
        <v>2007</v>
      </c>
      <c r="B834" s="95" t="s">
        <v>53</v>
      </c>
      <c r="C834" s="52" t="s">
        <v>16</v>
      </c>
      <c r="D834" s="5">
        <f>'90.1 Data-SI'!D834*Convert!$B$1</f>
        <v>5502.0804487537198</v>
      </c>
      <c r="E834" s="5">
        <f>'90.1 Data-SI'!E834/Convert!$B$2*1000000</f>
        <v>21174.233516916021</v>
      </c>
      <c r="F834" s="5">
        <f>'90.1 Data-SI'!F834/Convert!$B$2*1000000</f>
        <v>51087.340490679206</v>
      </c>
      <c r="G834" s="5">
        <f>'90.1 Data-SI'!G834/Convert!$B$2*1000000</f>
        <v>14776.468242109255</v>
      </c>
      <c r="H834" s="5">
        <f>'90.1 Data-SI'!H834/Convert!$B$2*1000000</f>
        <v>67257.099837079717</v>
      </c>
      <c r="I834" s="5">
        <f>'90.1 Data-SI'!I834/Convert!$B$2*1000000</f>
        <v>23543.7762112889</v>
      </c>
      <c r="J834" s="5">
        <f>'90.1 Data-SI'!J834/Convert!$B$2*1000000</f>
        <v>50044.741705155146</v>
      </c>
      <c r="K834" s="5">
        <f>'90.1 Data-SI'!K834/Convert!$B$2*1000000</f>
        <v>0</v>
      </c>
      <c r="L834" s="5">
        <f>'90.1 Data-SI'!L834/Convert!$B$2*1000000</f>
        <v>0</v>
      </c>
      <c r="M834" s="5">
        <f>'90.1 Data-SI'!M834/Convert!$B$2*1000000</f>
        <v>23107.78035552429</v>
      </c>
      <c r="N834" s="5">
        <f>'90.1 Data-SI'!N834/Convert!$B$2*1000000</f>
        <v>0</v>
      </c>
      <c r="O834" s="5">
        <f>'90.1 Data-SI'!O834/Convert!$B$2*1000000</f>
        <v>0</v>
      </c>
      <c r="P834" s="5">
        <f t="shared" si="61"/>
        <v>0</v>
      </c>
      <c r="Q834" s="5">
        <f>'90.1 Data-SI'!Q834/Convert!$B$2*1000000</f>
        <v>0</v>
      </c>
      <c r="R834" s="5">
        <f>'90.1 Data-SI'!R834/Convert!$B$2*1000000</f>
        <v>0</v>
      </c>
      <c r="S834" s="5">
        <f>'90.1 Data-SI'!S834/Convert!$B$2*1000000</f>
        <v>0</v>
      </c>
      <c r="T834" s="5">
        <f>'90.1 Data-SI'!T834/Convert!$B$2*1000000</f>
        <v>17098.620082594673</v>
      </c>
      <c r="U834" s="5">
        <f>'90.1 Data-SI'!U834/Convert!$B$2*1000000</f>
        <v>0</v>
      </c>
      <c r="V834" s="5">
        <f>'90.1 Data-SI'!V834/Convert!$B$2*1000000</f>
        <v>0</v>
      </c>
      <c r="W834" s="5">
        <f t="shared" si="62"/>
        <v>59058.482114549566</v>
      </c>
      <c r="X834" s="5">
        <f t="shared" si="63"/>
        <v>51087.340490679206</v>
      </c>
      <c r="Y834" s="5">
        <f t="shared" si="64"/>
        <v>110145.82260522878</v>
      </c>
      <c r="Z834" s="5">
        <f>'90.1 Data-SI'!Y834/Convert!$B$2*1000000</f>
        <v>217002.71995066799</v>
      </c>
      <c r="AA834" s="5">
        <f>'90.1 Data-SI'!Z834/Convert!$B$2*1000000</f>
        <v>51087.340490679206</v>
      </c>
      <c r="AB834" s="5">
        <f t="shared" ref="AB834:AB897" si="65">SUM(Z834:AA834)</f>
        <v>268090.06044134719</v>
      </c>
    </row>
    <row r="835" spans="1:28" x14ac:dyDescent="0.25">
      <c r="A835" s="95">
        <v>2007</v>
      </c>
      <c r="B835" s="95" t="s">
        <v>53</v>
      </c>
      <c r="C835" s="52" t="s">
        <v>9</v>
      </c>
      <c r="D835" s="5">
        <f>'90.1 Data-SI'!D835*Convert!$B$1</f>
        <v>5502.0804487537198</v>
      </c>
      <c r="E835" s="5">
        <f>'90.1 Data-SI'!E835/Convert!$B$2*1000000</f>
        <v>13098.83201449326</v>
      </c>
      <c r="F835" s="5">
        <f>'90.1 Data-SI'!F835/Convert!$B$2*1000000</f>
        <v>28567.206723359395</v>
      </c>
      <c r="G835" s="5">
        <f>'90.1 Data-SI'!G835/Convert!$B$2*1000000</f>
        <v>12520.663597066277</v>
      </c>
      <c r="H835" s="5">
        <f>'90.1 Data-SI'!H835/Convert!$B$2*1000000</f>
        <v>67257.099837079717</v>
      </c>
      <c r="I835" s="5">
        <f>'90.1 Data-SI'!I835/Convert!$B$2*1000000</f>
        <v>23534.298040511407</v>
      </c>
      <c r="J835" s="5">
        <f>'90.1 Data-SI'!J835/Convert!$B$2*1000000</f>
        <v>50044.741705155146</v>
      </c>
      <c r="K835" s="5">
        <f>'90.1 Data-SI'!K835/Convert!$B$2*1000000</f>
        <v>0</v>
      </c>
      <c r="L835" s="5">
        <f>'90.1 Data-SI'!L835/Convert!$B$2*1000000</f>
        <v>0</v>
      </c>
      <c r="M835" s="5">
        <f>'90.1 Data-SI'!M835/Convert!$B$2*1000000</f>
        <v>24339.942556598184</v>
      </c>
      <c r="N835" s="5">
        <f>'90.1 Data-SI'!N835/Convert!$B$2*1000000</f>
        <v>0</v>
      </c>
      <c r="O835" s="5">
        <f>'90.1 Data-SI'!O835/Convert!$B$2*1000000</f>
        <v>0</v>
      </c>
      <c r="P835" s="5">
        <f t="shared" ref="P835:P898" si="66">N835-O835</f>
        <v>0</v>
      </c>
      <c r="Q835" s="5">
        <f>'90.1 Data-SI'!Q835/Convert!$B$2*1000000</f>
        <v>0</v>
      </c>
      <c r="R835" s="5">
        <f>'90.1 Data-SI'!R835/Convert!$B$2*1000000</f>
        <v>0</v>
      </c>
      <c r="S835" s="5">
        <f>'90.1 Data-SI'!S835/Convert!$B$2*1000000</f>
        <v>0</v>
      </c>
      <c r="T835" s="5">
        <f>'90.1 Data-SI'!T835/Convert!$B$2*1000000</f>
        <v>17098.620082594673</v>
      </c>
      <c r="U835" s="5">
        <f>'90.1 Data-SI'!U835/Convert!$B$2*1000000</f>
        <v>0</v>
      </c>
      <c r="V835" s="5">
        <f>'90.1 Data-SI'!V835/Convert!$B$2*1000000</f>
        <v>0</v>
      </c>
      <c r="W835" s="5">
        <f t="shared" ref="W835:W898" si="67">E835+G835+M835+SUM(P835:S835)</f>
        <v>49959.438168157722</v>
      </c>
      <c r="X835" s="5">
        <f t="shared" ref="X835:X898" si="68">F835</f>
        <v>28567.206723359395</v>
      </c>
      <c r="Y835" s="5">
        <f t="shared" ref="Y835:Y898" si="69">SUM(W835:X835)</f>
        <v>78526.64489151712</v>
      </c>
      <c r="Z835" s="5">
        <f>'90.1 Data-SI'!Y835/Convert!$B$2*1000000</f>
        <v>207894.19783349865</v>
      </c>
      <c r="AA835" s="5">
        <f>'90.1 Data-SI'!Z835/Convert!$B$2*1000000</f>
        <v>28567.206723359395</v>
      </c>
      <c r="AB835" s="5">
        <f t="shared" si="65"/>
        <v>236461.40455685803</v>
      </c>
    </row>
    <row r="836" spans="1:28" x14ac:dyDescent="0.25">
      <c r="A836" s="95">
        <v>2007</v>
      </c>
      <c r="B836" s="95" t="s">
        <v>53</v>
      </c>
      <c r="C836" s="52" t="s">
        <v>12</v>
      </c>
      <c r="D836" s="5">
        <f>'90.1 Data-SI'!D836*Convert!$B$1</f>
        <v>5502.0804487537198</v>
      </c>
      <c r="E836" s="5">
        <f>'90.1 Data-SI'!E836/Convert!$B$2*1000000</f>
        <v>18378.173137556027</v>
      </c>
      <c r="F836" s="5">
        <f>'90.1 Data-SI'!F836/Convert!$B$2*1000000</f>
        <v>75654.759145937176</v>
      </c>
      <c r="G836" s="5">
        <f>'90.1 Data-SI'!G836/Convert!$B$2*1000000</f>
        <v>12274.2311568515</v>
      </c>
      <c r="H836" s="5">
        <f>'90.1 Data-SI'!H836/Convert!$B$2*1000000</f>
        <v>67257.099837079717</v>
      </c>
      <c r="I836" s="5">
        <f>'90.1 Data-SI'!I836/Convert!$B$2*1000000</f>
        <v>23515.341698956421</v>
      </c>
      <c r="J836" s="5">
        <f>'90.1 Data-SI'!J836/Convert!$B$2*1000000</f>
        <v>50044.741705155146</v>
      </c>
      <c r="K836" s="5">
        <f>'90.1 Data-SI'!K836/Convert!$B$2*1000000</f>
        <v>0</v>
      </c>
      <c r="L836" s="5">
        <f>'90.1 Data-SI'!L836/Convert!$B$2*1000000</f>
        <v>0</v>
      </c>
      <c r="M836" s="5">
        <f>'90.1 Data-SI'!M836/Convert!$B$2*1000000</f>
        <v>23752.295968393708</v>
      </c>
      <c r="N836" s="5">
        <f>'90.1 Data-SI'!N836/Convert!$B$2*1000000</f>
        <v>0</v>
      </c>
      <c r="O836" s="5">
        <f>'90.1 Data-SI'!O836/Convert!$B$2*1000000</f>
        <v>0</v>
      </c>
      <c r="P836" s="5">
        <f t="shared" si="66"/>
        <v>0</v>
      </c>
      <c r="Q836" s="5">
        <f>'90.1 Data-SI'!Q836/Convert!$B$2*1000000</f>
        <v>0</v>
      </c>
      <c r="R836" s="5">
        <f>'90.1 Data-SI'!R836/Convert!$B$2*1000000</f>
        <v>0</v>
      </c>
      <c r="S836" s="5">
        <f>'90.1 Data-SI'!S836/Convert!$B$2*1000000</f>
        <v>0</v>
      </c>
      <c r="T836" s="5">
        <f>'90.1 Data-SI'!T836/Convert!$B$2*1000000</f>
        <v>17117.576424149654</v>
      </c>
      <c r="U836" s="5">
        <f>'90.1 Data-SI'!U836/Convert!$B$2*1000000</f>
        <v>0</v>
      </c>
      <c r="V836" s="5">
        <f>'90.1 Data-SI'!V836/Convert!$B$2*1000000</f>
        <v>0</v>
      </c>
      <c r="W836" s="5">
        <f t="shared" si="67"/>
        <v>54404.700262801234</v>
      </c>
      <c r="X836" s="5">
        <f t="shared" si="68"/>
        <v>75654.759145937176</v>
      </c>
      <c r="Y836" s="5">
        <f t="shared" si="69"/>
        <v>130059.45940873842</v>
      </c>
      <c r="Z836" s="5">
        <f>'90.1 Data-SI'!Y836/Convert!$B$2*1000000</f>
        <v>212339.45992814217</v>
      </c>
      <c r="AA836" s="5">
        <f>'90.1 Data-SI'!Z836/Convert!$B$2*1000000</f>
        <v>75654.759145937176</v>
      </c>
      <c r="AB836" s="5">
        <f t="shared" si="65"/>
        <v>287994.21907407936</v>
      </c>
    </row>
    <row r="837" spans="1:28" x14ac:dyDescent="0.25">
      <c r="A837" s="95">
        <v>2007</v>
      </c>
      <c r="B837" s="95" t="s">
        <v>53</v>
      </c>
      <c r="C837" s="52" t="s">
        <v>8</v>
      </c>
      <c r="D837" s="5">
        <f>'90.1 Data-SI'!D837*Convert!$B$1</f>
        <v>5502.0804487537198</v>
      </c>
      <c r="E837" s="5">
        <f>'90.1 Data-SI'!E837/Convert!$B$2*1000000</f>
        <v>16634.189714497592</v>
      </c>
      <c r="F837" s="5">
        <f>'90.1 Data-SI'!F837/Convert!$B$2*1000000</f>
        <v>122562.22632374265</v>
      </c>
      <c r="G837" s="5">
        <f>'90.1 Data-SI'!G837/Convert!$B$2*1000000</f>
        <v>7857.4035745404572</v>
      </c>
      <c r="H837" s="5">
        <f>'90.1 Data-SI'!H837/Convert!$B$2*1000000</f>
        <v>67257.099837079717</v>
      </c>
      <c r="I837" s="5">
        <f>'90.1 Data-SI'!I837/Convert!$B$2*1000000</f>
        <v>23382.647308071544</v>
      </c>
      <c r="J837" s="5">
        <f>'90.1 Data-SI'!J837/Convert!$B$2*1000000</f>
        <v>50044.741705155146</v>
      </c>
      <c r="K837" s="5">
        <f>'90.1 Data-SI'!K837/Convert!$B$2*1000000</f>
        <v>0</v>
      </c>
      <c r="L837" s="5">
        <f>'90.1 Data-SI'!L837/Convert!$B$2*1000000</f>
        <v>0</v>
      </c>
      <c r="M837" s="5">
        <f>'90.1 Data-SI'!M837/Convert!$B$2*1000000</f>
        <v>24728.547558475337</v>
      </c>
      <c r="N837" s="5">
        <f>'90.1 Data-SI'!N837/Convert!$B$2*1000000</f>
        <v>0</v>
      </c>
      <c r="O837" s="5">
        <f>'90.1 Data-SI'!O837/Convert!$B$2*1000000</f>
        <v>0</v>
      </c>
      <c r="P837" s="5">
        <f t="shared" si="66"/>
        <v>0</v>
      </c>
      <c r="Q837" s="5">
        <f>'90.1 Data-SI'!Q837/Convert!$B$2*1000000</f>
        <v>0</v>
      </c>
      <c r="R837" s="5">
        <f>'90.1 Data-SI'!R837/Convert!$B$2*1000000</f>
        <v>0</v>
      </c>
      <c r="S837" s="5">
        <f>'90.1 Data-SI'!S837/Convert!$B$2*1000000</f>
        <v>0</v>
      </c>
      <c r="T837" s="5">
        <f>'90.1 Data-SI'!T837/Convert!$B$2*1000000</f>
        <v>17164.967278037115</v>
      </c>
      <c r="U837" s="5">
        <f>'90.1 Data-SI'!U837/Convert!$B$2*1000000</f>
        <v>0</v>
      </c>
      <c r="V837" s="5">
        <f>'90.1 Data-SI'!V837/Convert!$B$2*1000000</f>
        <v>0</v>
      </c>
      <c r="W837" s="5">
        <f t="shared" si="67"/>
        <v>49220.140847513387</v>
      </c>
      <c r="X837" s="5">
        <f t="shared" si="68"/>
        <v>122562.22632374265</v>
      </c>
      <c r="Y837" s="5">
        <f t="shared" si="69"/>
        <v>171782.36717125605</v>
      </c>
      <c r="Z837" s="5">
        <f>'90.1 Data-SI'!Y837/Convert!$B$2*1000000</f>
        <v>207069.59697585693</v>
      </c>
      <c r="AA837" s="5">
        <f>'90.1 Data-SI'!Z837/Convert!$B$2*1000000</f>
        <v>122562.22632374265</v>
      </c>
      <c r="AB837" s="5">
        <f t="shared" si="65"/>
        <v>329631.82329959958</v>
      </c>
    </row>
    <row r="838" spans="1:28" x14ac:dyDescent="0.25">
      <c r="A838" s="95">
        <v>2010</v>
      </c>
      <c r="B838" s="95" t="s">
        <v>53</v>
      </c>
      <c r="C838" s="52" t="s">
        <v>10</v>
      </c>
      <c r="D838" s="5">
        <f>'90.1 Data-SI'!D838*Convert!$B$1</f>
        <v>5502.0804487537198</v>
      </c>
      <c r="E838" s="5">
        <f>'90.1 Data-SI'!E838/Convert!$B$2*1000000</f>
        <v>0</v>
      </c>
      <c r="F838" s="5">
        <f>'90.1 Data-SI'!F838/Convert!$B$2*1000000</f>
        <v>0</v>
      </c>
      <c r="G838" s="5">
        <f>'90.1 Data-SI'!G838/Convert!$B$2*1000000</f>
        <v>92421.643251319678</v>
      </c>
      <c r="H838" s="5">
        <f>'90.1 Data-SI'!H838/Convert!$B$2*1000000</f>
        <v>48973.708407298611</v>
      </c>
      <c r="I838" s="5">
        <f>'90.1 Data-SI'!I838/Convert!$B$2*1000000</f>
        <v>11297.979566769875</v>
      </c>
      <c r="J838" s="5">
        <f>'90.1 Data-SI'!J838/Convert!$B$2*1000000</f>
        <v>46623.122054480707</v>
      </c>
      <c r="K838" s="5">
        <f>'90.1 Data-SI'!K838/Convert!$B$2*1000000</f>
        <v>0</v>
      </c>
      <c r="L838" s="5">
        <f>'90.1 Data-SI'!L838/Convert!$B$2*1000000</f>
        <v>0</v>
      </c>
      <c r="M838" s="5">
        <f>'90.1 Data-SI'!M838/Convert!$B$2*1000000</f>
        <v>28756.770138909225</v>
      </c>
      <c r="N838" s="5">
        <f>'90.1 Data-SI'!N838/Convert!$B$2*1000000</f>
        <v>0</v>
      </c>
      <c r="O838" s="5">
        <f>'90.1 Data-SI'!O838/Convert!$B$2*1000000</f>
        <v>0</v>
      </c>
      <c r="P838" s="5">
        <f t="shared" si="66"/>
        <v>0</v>
      </c>
      <c r="Q838" s="5">
        <f>'90.1 Data-SI'!Q838/Convert!$B$2*1000000</f>
        <v>0</v>
      </c>
      <c r="R838" s="5">
        <f>'90.1 Data-SI'!R838/Convert!$B$2*1000000</f>
        <v>0</v>
      </c>
      <c r="S838" s="5">
        <f>'90.1 Data-SI'!S838/Convert!$B$2*1000000</f>
        <v>0</v>
      </c>
      <c r="T838" s="5">
        <f>'90.1 Data-SI'!T838/Convert!$B$2*1000000</f>
        <v>17070.185570262202</v>
      </c>
      <c r="U838" s="5">
        <f>'90.1 Data-SI'!U838/Convert!$B$2*1000000</f>
        <v>0</v>
      </c>
      <c r="V838" s="5">
        <f>'90.1 Data-SI'!V838/Convert!$B$2*1000000</f>
        <v>0</v>
      </c>
      <c r="W838" s="5">
        <f t="shared" si="67"/>
        <v>121178.4133902289</v>
      </c>
      <c r="X838" s="5">
        <f t="shared" si="68"/>
        <v>0</v>
      </c>
      <c r="Y838" s="5">
        <f t="shared" si="69"/>
        <v>121178.4133902289</v>
      </c>
      <c r="Z838" s="5">
        <f>'90.1 Data-SI'!Y838/Convert!$B$2*1000000</f>
        <v>245143.40898904027</v>
      </c>
      <c r="AA838" s="5">
        <f>'90.1 Data-SI'!Z838/Convert!$B$2*1000000</f>
        <v>0</v>
      </c>
      <c r="AB838" s="5">
        <f t="shared" si="65"/>
        <v>245143.40898904027</v>
      </c>
    </row>
    <row r="839" spans="1:28" x14ac:dyDescent="0.25">
      <c r="A839" s="95">
        <v>2010</v>
      </c>
      <c r="B839" s="95" t="s">
        <v>53</v>
      </c>
      <c r="C839" s="52" t="s">
        <v>6</v>
      </c>
      <c r="D839" s="5">
        <f>'90.1 Data-SI'!D839*Convert!$B$1</f>
        <v>5502.0804487537198</v>
      </c>
      <c r="E839" s="5">
        <f>'90.1 Data-SI'!E839/Convert!$B$2*1000000</f>
        <v>0</v>
      </c>
      <c r="F839" s="5">
        <f>'90.1 Data-SI'!F839/Convert!$B$2*1000000</f>
        <v>0</v>
      </c>
      <c r="G839" s="5">
        <f>'90.1 Data-SI'!G839/Convert!$B$2*1000000</f>
        <v>73057.740352904526</v>
      </c>
      <c r="H839" s="5">
        <f>'90.1 Data-SI'!H839/Convert!$B$2*1000000</f>
        <v>49087.446456628502</v>
      </c>
      <c r="I839" s="5">
        <f>'90.1 Data-SI'!I839/Convert!$B$2*1000000</f>
        <v>11297.979566769875</v>
      </c>
      <c r="J839" s="5">
        <f>'90.1 Data-SI'!J839/Convert!$B$2*1000000</f>
        <v>46623.122054480707</v>
      </c>
      <c r="K839" s="5">
        <f>'90.1 Data-SI'!K839/Convert!$B$2*1000000</f>
        <v>0</v>
      </c>
      <c r="L839" s="5">
        <f>'90.1 Data-SI'!L839/Convert!$B$2*1000000</f>
        <v>0</v>
      </c>
      <c r="M839" s="5">
        <f>'90.1 Data-SI'!M839/Convert!$B$2*1000000</f>
        <v>26150.273175099061</v>
      </c>
      <c r="N839" s="5">
        <f>'90.1 Data-SI'!N839/Convert!$B$2*1000000</f>
        <v>0</v>
      </c>
      <c r="O839" s="5">
        <f>'90.1 Data-SI'!O839/Convert!$B$2*1000000</f>
        <v>0</v>
      </c>
      <c r="P839" s="5">
        <f t="shared" si="66"/>
        <v>0</v>
      </c>
      <c r="Q839" s="5">
        <f>'90.1 Data-SI'!Q839/Convert!$B$2*1000000</f>
        <v>0</v>
      </c>
      <c r="R839" s="5">
        <f>'90.1 Data-SI'!R839/Convert!$B$2*1000000</f>
        <v>0</v>
      </c>
      <c r="S839" s="5">
        <f>'90.1 Data-SI'!S839/Convert!$B$2*1000000</f>
        <v>0</v>
      </c>
      <c r="T839" s="5">
        <f>'90.1 Data-SI'!T839/Convert!$B$2*1000000</f>
        <v>17070.185570262202</v>
      </c>
      <c r="U839" s="5">
        <f>'90.1 Data-SI'!U839/Convert!$B$2*1000000</f>
        <v>0</v>
      </c>
      <c r="V839" s="5">
        <f>'90.1 Data-SI'!V839/Convert!$B$2*1000000</f>
        <v>0</v>
      </c>
      <c r="W839" s="5">
        <f t="shared" si="67"/>
        <v>99208.01352800359</v>
      </c>
      <c r="X839" s="5">
        <f t="shared" si="68"/>
        <v>0</v>
      </c>
      <c r="Y839" s="5">
        <f t="shared" si="69"/>
        <v>99208.01352800359</v>
      </c>
      <c r="Z839" s="5">
        <f>'90.1 Data-SI'!Y839/Convert!$B$2*1000000</f>
        <v>223286.74717614488</v>
      </c>
      <c r="AA839" s="5">
        <f>'90.1 Data-SI'!Z839/Convert!$B$2*1000000</f>
        <v>0</v>
      </c>
      <c r="AB839" s="5">
        <f t="shared" si="65"/>
        <v>223286.74717614488</v>
      </c>
    </row>
    <row r="840" spans="1:28" x14ac:dyDescent="0.25">
      <c r="A840" s="95">
        <v>2010</v>
      </c>
      <c r="B840" s="95" t="s">
        <v>53</v>
      </c>
      <c r="C840" s="52" t="s">
        <v>11</v>
      </c>
      <c r="D840" s="5">
        <f>'90.1 Data-SI'!D840*Convert!$B$1</f>
        <v>5502.0804487537198</v>
      </c>
      <c r="E840" s="5">
        <f>'90.1 Data-SI'!E840/Convert!$B$2*1000000</f>
        <v>0</v>
      </c>
      <c r="F840" s="5">
        <f>'90.1 Data-SI'!F840/Convert!$B$2*1000000</f>
        <v>0</v>
      </c>
      <c r="G840" s="5">
        <f>'90.1 Data-SI'!G840/Convert!$B$2*1000000</f>
        <v>66015.459465228341</v>
      </c>
      <c r="H840" s="5">
        <f>'90.1 Data-SI'!H840/Convert!$B$2*1000000</f>
        <v>49428.660604618191</v>
      </c>
      <c r="I840" s="5">
        <f>'90.1 Data-SI'!I840/Convert!$B$2*1000000</f>
        <v>11297.979566769875</v>
      </c>
      <c r="J840" s="5">
        <f>'90.1 Data-SI'!J840/Convert!$B$2*1000000</f>
        <v>46623.122054480707</v>
      </c>
      <c r="K840" s="5">
        <f>'90.1 Data-SI'!K840/Convert!$B$2*1000000</f>
        <v>0</v>
      </c>
      <c r="L840" s="5">
        <f>'90.1 Data-SI'!L840/Convert!$B$2*1000000</f>
        <v>0</v>
      </c>
      <c r="M840" s="5">
        <f>'90.1 Data-SI'!M840/Convert!$B$2*1000000</f>
        <v>26055.491467324144</v>
      </c>
      <c r="N840" s="5">
        <f>'90.1 Data-SI'!N840/Convert!$B$2*1000000</f>
        <v>0</v>
      </c>
      <c r="O840" s="5">
        <f>'90.1 Data-SI'!O840/Convert!$B$2*1000000</f>
        <v>0</v>
      </c>
      <c r="P840" s="5">
        <f t="shared" si="66"/>
        <v>0</v>
      </c>
      <c r="Q840" s="5">
        <f>'90.1 Data-SI'!Q840/Convert!$B$2*1000000</f>
        <v>0</v>
      </c>
      <c r="R840" s="5">
        <f>'90.1 Data-SI'!R840/Convert!$B$2*1000000</f>
        <v>0</v>
      </c>
      <c r="S840" s="5">
        <f>'90.1 Data-SI'!S840/Convert!$B$2*1000000</f>
        <v>0</v>
      </c>
      <c r="T840" s="5">
        <f>'90.1 Data-SI'!T840/Convert!$B$2*1000000</f>
        <v>17070.185570262202</v>
      </c>
      <c r="U840" s="5">
        <f>'90.1 Data-SI'!U840/Convert!$B$2*1000000</f>
        <v>0</v>
      </c>
      <c r="V840" s="5">
        <f>'90.1 Data-SI'!V840/Convert!$B$2*1000000</f>
        <v>0</v>
      </c>
      <c r="W840" s="5">
        <f t="shared" si="67"/>
        <v>92070.950932552485</v>
      </c>
      <c r="X840" s="5">
        <f t="shared" si="68"/>
        <v>0</v>
      </c>
      <c r="Y840" s="5">
        <f t="shared" si="69"/>
        <v>92070.950932552485</v>
      </c>
      <c r="Z840" s="5">
        <f>'90.1 Data-SI'!Y840/Convert!$B$2*1000000</f>
        <v>216490.89872868347</v>
      </c>
      <c r="AA840" s="5">
        <f>'90.1 Data-SI'!Z840/Convert!$B$2*1000000</f>
        <v>0</v>
      </c>
      <c r="AB840" s="5">
        <f t="shared" si="65"/>
        <v>216490.89872868347</v>
      </c>
    </row>
    <row r="841" spans="1:28" x14ac:dyDescent="0.25">
      <c r="A841" s="95">
        <v>2010</v>
      </c>
      <c r="B841" s="95" t="s">
        <v>53</v>
      </c>
      <c r="C841" s="52" t="s">
        <v>13</v>
      </c>
      <c r="D841" s="5">
        <f>'90.1 Data-SI'!D841*Convert!$B$1</f>
        <v>5502.0804487537198</v>
      </c>
      <c r="E841" s="5">
        <f>'90.1 Data-SI'!E841/Convert!$B$2*1000000</f>
        <v>56.869024664949023</v>
      </c>
      <c r="F841" s="5">
        <f>'90.1 Data-SI'!F841/Convert!$B$2*1000000</f>
        <v>0</v>
      </c>
      <c r="G841" s="5">
        <f>'90.1 Data-SI'!G841/Convert!$B$2*1000000</f>
        <v>58167.534061465361</v>
      </c>
      <c r="H841" s="5">
        <f>'90.1 Data-SI'!H841/Convert!$B$2*1000000</f>
        <v>49352.835238398264</v>
      </c>
      <c r="I841" s="5">
        <f>'90.1 Data-SI'!I841/Convert!$B$2*1000000</f>
        <v>11279.023225214891</v>
      </c>
      <c r="J841" s="5">
        <f>'90.1 Data-SI'!J841/Convert!$B$2*1000000</f>
        <v>46623.122054480707</v>
      </c>
      <c r="K841" s="5">
        <f>'90.1 Data-SI'!K841/Convert!$B$2*1000000</f>
        <v>0</v>
      </c>
      <c r="L841" s="5">
        <f>'90.1 Data-SI'!L841/Convert!$B$2*1000000</f>
        <v>0</v>
      </c>
      <c r="M841" s="5">
        <f>'90.1 Data-SI'!M841/Convert!$B$2*1000000</f>
        <v>24396.811581263133</v>
      </c>
      <c r="N841" s="5">
        <f>'90.1 Data-SI'!N841/Convert!$B$2*1000000</f>
        <v>0</v>
      </c>
      <c r="O841" s="5">
        <f>'90.1 Data-SI'!O841/Convert!$B$2*1000000</f>
        <v>0</v>
      </c>
      <c r="P841" s="5">
        <f t="shared" si="66"/>
        <v>0</v>
      </c>
      <c r="Q841" s="5">
        <f>'90.1 Data-SI'!Q841/Convert!$B$2*1000000</f>
        <v>0</v>
      </c>
      <c r="R841" s="5">
        <f>'90.1 Data-SI'!R841/Convert!$B$2*1000000</f>
        <v>0</v>
      </c>
      <c r="S841" s="5">
        <f>'90.1 Data-SI'!S841/Convert!$B$2*1000000</f>
        <v>0</v>
      </c>
      <c r="T841" s="5">
        <f>'90.1 Data-SI'!T841/Convert!$B$2*1000000</f>
        <v>17070.185570262202</v>
      </c>
      <c r="U841" s="5">
        <f>'90.1 Data-SI'!U841/Convert!$B$2*1000000</f>
        <v>0</v>
      </c>
      <c r="V841" s="5">
        <f>'90.1 Data-SI'!V841/Convert!$B$2*1000000</f>
        <v>0</v>
      </c>
      <c r="W841" s="5">
        <f t="shared" si="67"/>
        <v>82621.214667393448</v>
      </c>
      <c r="X841" s="5">
        <f t="shared" si="68"/>
        <v>0</v>
      </c>
      <c r="Y841" s="5">
        <f t="shared" si="69"/>
        <v>82621.214667393448</v>
      </c>
      <c r="Z841" s="5">
        <f>'90.1 Data-SI'!Y841/Convert!$B$2*1000000</f>
        <v>206946.38075574953</v>
      </c>
      <c r="AA841" s="5">
        <f>'90.1 Data-SI'!Z841/Convert!$B$2*1000000</f>
        <v>0</v>
      </c>
      <c r="AB841" s="5">
        <f t="shared" si="65"/>
        <v>206946.38075574953</v>
      </c>
    </row>
    <row r="842" spans="1:28" x14ac:dyDescent="0.25">
      <c r="A842" s="95">
        <v>2010</v>
      </c>
      <c r="B842" s="95" t="s">
        <v>53</v>
      </c>
      <c r="C842" s="52" t="s">
        <v>19</v>
      </c>
      <c r="D842" s="5">
        <f>'90.1 Data-SI'!D842*Convert!$B$1</f>
        <v>5502.0804487537198</v>
      </c>
      <c r="E842" s="5">
        <f>'90.1 Data-SI'!E842/Convert!$B$2*1000000</f>
        <v>379.12683109966019</v>
      </c>
      <c r="F842" s="5">
        <f>'90.1 Data-SI'!F842/Convert!$B$2*1000000</f>
        <v>0</v>
      </c>
      <c r="G842" s="5">
        <f>'90.1 Data-SI'!G842/Convert!$B$2*1000000</f>
        <v>52982.974646177507</v>
      </c>
      <c r="H842" s="5">
        <f>'90.1 Data-SI'!H842/Convert!$B$2*1000000</f>
        <v>49419.182433840702</v>
      </c>
      <c r="I842" s="5">
        <f>'90.1 Data-SI'!I842/Convert!$B$2*1000000</f>
        <v>11279.023225214891</v>
      </c>
      <c r="J842" s="5">
        <f>'90.1 Data-SI'!J842/Convert!$B$2*1000000</f>
        <v>46623.122054480707</v>
      </c>
      <c r="K842" s="5">
        <f>'90.1 Data-SI'!K842/Convert!$B$2*1000000</f>
        <v>0</v>
      </c>
      <c r="L842" s="5">
        <f>'90.1 Data-SI'!L842/Convert!$B$2*1000000</f>
        <v>0</v>
      </c>
      <c r="M842" s="5">
        <f>'90.1 Data-SI'!M842/Convert!$B$2*1000000</f>
        <v>24823.329266250254</v>
      </c>
      <c r="N842" s="5">
        <f>'90.1 Data-SI'!N842/Convert!$B$2*1000000</f>
        <v>0</v>
      </c>
      <c r="O842" s="5">
        <f>'90.1 Data-SI'!O842/Convert!$B$2*1000000</f>
        <v>0</v>
      </c>
      <c r="P842" s="5">
        <f t="shared" si="66"/>
        <v>0</v>
      </c>
      <c r="Q842" s="5">
        <f>'90.1 Data-SI'!Q842/Convert!$B$2*1000000</f>
        <v>0</v>
      </c>
      <c r="R842" s="5">
        <f>'90.1 Data-SI'!R842/Convert!$B$2*1000000</f>
        <v>0</v>
      </c>
      <c r="S842" s="5">
        <f>'90.1 Data-SI'!S842/Convert!$B$2*1000000</f>
        <v>0</v>
      </c>
      <c r="T842" s="5">
        <f>'90.1 Data-SI'!T842/Convert!$B$2*1000000</f>
        <v>17070.185570262202</v>
      </c>
      <c r="U842" s="5">
        <f>'90.1 Data-SI'!U842/Convert!$B$2*1000000</f>
        <v>0</v>
      </c>
      <c r="V842" s="5">
        <f>'90.1 Data-SI'!V842/Convert!$B$2*1000000</f>
        <v>0</v>
      </c>
      <c r="W842" s="5">
        <f t="shared" si="67"/>
        <v>78185.430743527424</v>
      </c>
      <c r="X842" s="5">
        <f t="shared" si="68"/>
        <v>0</v>
      </c>
      <c r="Y842" s="5">
        <f t="shared" si="69"/>
        <v>78185.430743527424</v>
      </c>
      <c r="Z842" s="5">
        <f>'90.1 Data-SI'!Y842/Convert!$B$2*1000000</f>
        <v>202567.46585654846</v>
      </c>
      <c r="AA842" s="5">
        <f>'90.1 Data-SI'!Z842/Convert!$B$2*1000000</f>
        <v>0</v>
      </c>
      <c r="AB842" s="5">
        <f t="shared" si="65"/>
        <v>202567.46585654846</v>
      </c>
    </row>
    <row r="843" spans="1:28" x14ac:dyDescent="0.25">
      <c r="A843" s="95">
        <v>2010</v>
      </c>
      <c r="B843" s="95" t="s">
        <v>53</v>
      </c>
      <c r="C843" s="52" t="s">
        <v>20</v>
      </c>
      <c r="D843" s="5">
        <f>'90.1 Data-SI'!D843*Convert!$B$1</f>
        <v>5502.0804487537198</v>
      </c>
      <c r="E843" s="5">
        <f>'90.1 Data-SI'!E843/Convert!$B$2*1000000</f>
        <v>379.12683109966019</v>
      </c>
      <c r="F843" s="5">
        <f>'90.1 Data-SI'!F843/Convert!$B$2*1000000</f>
        <v>0</v>
      </c>
      <c r="G843" s="5">
        <f>'90.1 Data-SI'!G843/Convert!$B$2*1000000</f>
        <v>40244.31312122893</v>
      </c>
      <c r="H843" s="5">
        <f>'90.1 Data-SI'!H843/Convert!$B$2*1000000</f>
        <v>49646.658532500507</v>
      </c>
      <c r="I843" s="5">
        <f>'90.1 Data-SI'!I843/Convert!$B$2*1000000</f>
        <v>11288.501395992382</v>
      </c>
      <c r="J843" s="5">
        <f>'90.1 Data-SI'!J843/Convert!$B$2*1000000</f>
        <v>46623.122054480707</v>
      </c>
      <c r="K843" s="5">
        <f>'90.1 Data-SI'!K843/Convert!$B$2*1000000</f>
        <v>0</v>
      </c>
      <c r="L843" s="5">
        <f>'90.1 Data-SI'!L843/Convert!$B$2*1000000</f>
        <v>0</v>
      </c>
      <c r="M843" s="5">
        <f>'90.1 Data-SI'!M843/Convert!$B$2*1000000</f>
        <v>24984.458169467609</v>
      </c>
      <c r="N843" s="5">
        <f>'90.1 Data-SI'!N843/Convert!$B$2*1000000</f>
        <v>0</v>
      </c>
      <c r="O843" s="5">
        <f>'90.1 Data-SI'!O843/Convert!$B$2*1000000</f>
        <v>0</v>
      </c>
      <c r="P843" s="5">
        <f t="shared" si="66"/>
        <v>0</v>
      </c>
      <c r="Q843" s="5">
        <f>'90.1 Data-SI'!Q843/Convert!$B$2*1000000</f>
        <v>0</v>
      </c>
      <c r="R843" s="5">
        <f>'90.1 Data-SI'!R843/Convert!$B$2*1000000</f>
        <v>0</v>
      </c>
      <c r="S843" s="5">
        <f>'90.1 Data-SI'!S843/Convert!$B$2*1000000</f>
        <v>0</v>
      </c>
      <c r="T843" s="5">
        <f>'90.1 Data-SI'!T843/Convert!$B$2*1000000</f>
        <v>17070.185570262202</v>
      </c>
      <c r="U843" s="5">
        <f>'90.1 Data-SI'!U843/Convert!$B$2*1000000</f>
        <v>0</v>
      </c>
      <c r="V843" s="5">
        <f>'90.1 Data-SI'!V843/Convert!$B$2*1000000</f>
        <v>0</v>
      </c>
      <c r="W843" s="5">
        <f t="shared" si="67"/>
        <v>65607.898121796199</v>
      </c>
      <c r="X843" s="5">
        <f t="shared" si="68"/>
        <v>0</v>
      </c>
      <c r="Y843" s="5">
        <f t="shared" si="69"/>
        <v>65607.898121796199</v>
      </c>
      <c r="Z843" s="5">
        <f>'90.1 Data-SI'!Y843/Convert!$B$2*1000000</f>
        <v>190236.36567503199</v>
      </c>
      <c r="AA843" s="5">
        <f>'90.1 Data-SI'!Z843/Convert!$B$2*1000000</f>
        <v>0</v>
      </c>
      <c r="AB843" s="5">
        <f t="shared" si="65"/>
        <v>190236.36567503199</v>
      </c>
    </row>
    <row r="844" spans="1:28" x14ac:dyDescent="0.25">
      <c r="A844" s="95">
        <v>2010</v>
      </c>
      <c r="B844" s="95" t="s">
        <v>53</v>
      </c>
      <c r="C844" s="52" t="s">
        <v>3</v>
      </c>
      <c r="D844" s="5">
        <f>'90.1 Data-SI'!D844*Convert!$B$1</f>
        <v>5502.0804487537198</v>
      </c>
      <c r="E844" s="5">
        <f>'90.1 Data-SI'!E844/Convert!$B$2*1000000</f>
        <v>5118.2122198454135</v>
      </c>
      <c r="F844" s="5">
        <f>'90.1 Data-SI'!F844/Convert!$B$2*1000000</f>
        <v>1289.0312257388446</v>
      </c>
      <c r="G844" s="5">
        <f>'90.1 Data-SI'!G844/Convert!$B$2*1000000</f>
        <v>28718.857455799262</v>
      </c>
      <c r="H844" s="5">
        <f>'90.1 Data-SI'!H844/Convert!$B$2*1000000</f>
        <v>49561.354995503076</v>
      </c>
      <c r="I844" s="5">
        <f>'90.1 Data-SI'!I844/Convert!$B$2*1000000</f>
        <v>11279.023225214891</v>
      </c>
      <c r="J844" s="5">
        <f>'90.1 Data-SI'!J844/Convert!$B$2*1000000</f>
        <v>46623.122054480707</v>
      </c>
      <c r="K844" s="5">
        <f>'90.1 Data-SI'!K844/Convert!$B$2*1000000</f>
        <v>0</v>
      </c>
      <c r="L844" s="5">
        <f>'90.1 Data-SI'!L844/Convert!$B$2*1000000</f>
        <v>0</v>
      </c>
      <c r="M844" s="5">
        <f>'90.1 Data-SI'!M844/Convert!$B$2*1000000</f>
        <v>21458.578640240768</v>
      </c>
      <c r="N844" s="5">
        <f>'90.1 Data-SI'!N844/Convert!$B$2*1000000</f>
        <v>0</v>
      </c>
      <c r="O844" s="5">
        <f>'90.1 Data-SI'!O844/Convert!$B$2*1000000</f>
        <v>0</v>
      </c>
      <c r="P844" s="5">
        <f t="shared" si="66"/>
        <v>0</v>
      </c>
      <c r="Q844" s="5">
        <f>'90.1 Data-SI'!Q844/Convert!$B$2*1000000</f>
        <v>0</v>
      </c>
      <c r="R844" s="5">
        <f>'90.1 Data-SI'!R844/Convert!$B$2*1000000</f>
        <v>0</v>
      </c>
      <c r="S844" s="5">
        <f>'90.1 Data-SI'!S844/Convert!$B$2*1000000</f>
        <v>0</v>
      </c>
      <c r="T844" s="5">
        <f>'90.1 Data-SI'!T844/Convert!$B$2*1000000</f>
        <v>17070.185570262202</v>
      </c>
      <c r="U844" s="5">
        <f>'90.1 Data-SI'!U844/Convert!$B$2*1000000</f>
        <v>0</v>
      </c>
      <c r="V844" s="5">
        <f>'90.1 Data-SI'!V844/Convert!$B$2*1000000</f>
        <v>0</v>
      </c>
      <c r="W844" s="5">
        <f t="shared" si="67"/>
        <v>55295.648315885446</v>
      </c>
      <c r="X844" s="5">
        <f t="shared" si="68"/>
        <v>1289.0312257388446</v>
      </c>
      <c r="Y844" s="5">
        <f t="shared" si="69"/>
        <v>56584.679541624289</v>
      </c>
      <c r="Z844" s="5">
        <f>'90.1 Data-SI'!Y844/Convert!$B$2*1000000</f>
        <v>179829.33416134631</v>
      </c>
      <c r="AA844" s="5">
        <f>'90.1 Data-SI'!Z844/Convert!$B$2*1000000</f>
        <v>1289.0312257388446</v>
      </c>
      <c r="AB844" s="5">
        <f t="shared" si="65"/>
        <v>181118.36538708516</v>
      </c>
    </row>
    <row r="845" spans="1:28" x14ac:dyDescent="0.25">
      <c r="A845" s="95">
        <v>2010</v>
      </c>
      <c r="B845" s="95" t="s">
        <v>53</v>
      </c>
      <c r="C845" s="52" t="s">
        <v>7</v>
      </c>
      <c r="D845" s="5">
        <f>'90.1 Data-SI'!D845*Convert!$B$1</f>
        <v>5502.0804487537198</v>
      </c>
      <c r="E845" s="5">
        <f>'90.1 Data-SI'!E845/Convert!$B$2*1000000</f>
        <v>1943.0250093857583</v>
      </c>
      <c r="F845" s="5">
        <f>'90.1 Data-SI'!F845/Convert!$B$2*1000000</f>
        <v>132.6943908848811</v>
      </c>
      <c r="G845" s="5">
        <f>'90.1 Data-SI'!G845/Convert!$B$2*1000000</f>
        <v>27372.957205395465</v>
      </c>
      <c r="H845" s="5">
        <f>'90.1 Data-SI'!H845/Convert!$B$2*1000000</f>
        <v>49608.745849390543</v>
      </c>
      <c r="I845" s="5">
        <f>'90.1 Data-SI'!I845/Convert!$B$2*1000000</f>
        <v>11279.023225214891</v>
      </c>
      <c r="J845" s="5">
        <f>'90.1 Data-SI'!J845/Convert!$B$2*1000000</f>
        <v>46623.122054480707</v>
      </c>
      <c r="K845" s="5">
        <f>'90.1 Data-SI'!K845/Convert!$B$2*1000000</f>
        <v>0</v>
      </c>
      <c r="L845" s="5">
        <f>'90.1 Data-SI'!L845/Convert!$B$2*1000000</f>
        <v>0</v>
      </c>
      <c r="M845" s="5">
        <f>'90.1 Data-SI'!M845/Convert!$B$2*1000000</f>
        <v>22662.306328982188</v>
      </c>
      <c r="N845" s="5">
        <f>'90.1 Data-SI'!N845/Convert!$B$2*1000000</f>
        <v>0</v>
      </c>
      <c r="O845" s="5">
        <f>'90.1 Data-SI'!O845/Convert!$B$2*1000000</f>
        <v>0</v>
      </c>
      <c r="P845" s="5">
        <f t="shared" si="66"/>
        <v>0</v>
      </c>
      <c r="Q845" s="5">
        <f>'90.1 Data-SI'!Q845/Convert!$B$2*1000000</f>
        <v>0</v>
      </c>
      <c r="R845" s="5">
        <f>'90.1 Data-SI'!R845/Convert!$B$2*1000000</f>
        <v>0</v>
      </c>
      <c r="S845" s="5">
        <f>'90.1 Data-SI'!S845/Convert!$B$2*1000000</f>
        <v>0</v>
      </c>
      <c r="T845" s="5">
        <f>'90.1 Data-SI'!T845/Convert!$B$2*1000000</f>
        <v>17070.185570262202</v>
      </c>
      <c r="U845" s="5">
        <f>'90.1 Data-SI'!U845/Convert!$B$2*1000000</f>
        <v>0</v>
      </c>
      <c r="V845" s="5">
        <f>'90.1 Data-SI'!V845/Convert!$B$2*1000000</f>
        <v>0</v>
      </c>
      <c r="W845" s="5">
        <f t="shared" si="67"/>
        <v>51978.28854376341</v>
      </c>
      <c r="X845" s="5">
        <f t="shared" si="68"/>
        <v>132.6943908848811</v>
      </c>
      <c r="Y845" s="5">
        <f t="shared" si="69"/>
        <v>52110.982934648295</v>
      </c>
      <c r="Z845" s="5">
        <f>'90.1 Data-SI'!Y845/Convert!$B$2*1000000</f>
        <v>176568.84341388923</v>
      </c>
      <c r="AA845" s="5">
        <f>'90.1 Data-SI'!Z845/Convert!$B$2*1000000</f>
        <v>132.6943908848811</v>
      </c>
      <c r="AB845" s="5">
        <f t="shared" si="65"/>
        <v>176701.53780477413</v>
      </c>
    </row>
    <row r="846" spans="1:28" x14ac:dyDescent="0.25">
      <c r="A846" s="95">
        <v>2010</v>
      </c>
      <c r="B846" s="95" t="s">
        <v>53</v>
      </c>
      <c r="C846" s="52" t="s">
        <v>17</v>
      </c>
      <c r="D846" s="5">
        <f>'90.1 Data-SI'!D846*Convert!$B$1</f>
        <v>5502.0804487537198</v>
      </c>
      <c r="E846" s="5">
        <f>'90.1 Data-SI'!E846/Convert!$B$2*1000000</f>
        <v>227.47609865979609</v>
      </c>
      <c r="F846" s="5">
        <f>'90.1 Data-SI'!F846/Convert!$B$2*1000000</f>
        <v>0</v>
      </c>
      <c r="G846" s="5">
        <f>'90.1 Data-SI'!G846/Convert!$B$2*1000000</f>
        <v>19543.988143187486</v>
      </c>
      <c r="H846" s="5">
        <f>'90.1 Data-SI'!H846/Convert!$B$2*1000000</f>
        <v>49618.224020168032</v>
      </c>
      <c r="I846" s="5">
        <f>'90.1 Data-SI'!I846/Convert!$B$2*1000000</f>
        <v>11297.979566769875</v>
      </c>
      <c r="J846" s="5">
        <f>'90.1 Data-SI'!J846/Convert!$B$2*1000000</f>
        <v>46623.122054480707</v>
      </c>
      <c r="K846" s="5">
        <f>'90.1 Data-SI'!K846/Convert!$B$2*1000000</f>
        <v>0</v>
      </c>
      <c r="L846" s="5">
        <f>'90.1 Data-SI'!L846/Convert!$B$2*1000000</f>
        <v>0</v>
      </c>
      <c r="M846" s="5">
        <f>'90.1 Data-SI'!M846/Convert!$B$2*1000000</f>
        <v>18463.476674553451</v>
      </c>
      <c r="N846" s="5">
        <f>'90.1 Data-SI'!N846/Convert!$B$2*1000000</f>
        <v>0</v>
      </c>
      <c r="O846" s="5">
        <f>'90.1 Data-SI'!O846/Convert!$B$2*1000000</f>
        <v>0</v>
      </c>
      <c r="P846" s="5">
        <f t="shared" si="66"/>
        <v>0</v>
      </c>
      <c r="Q846" s="5">
        <f>'90.1 Data-SI'!Q846/Convert!$B$2*1000000</f>
        <v>0</v>
      </c>
      <c r="R846" s="5">
        <f>'90.1 Data-SI'!R846/Convert!$B$2*1000000</f>
        <v>0</v>
      </c>
      <c r="S846" s="5">
        <f>'90.1 Data-SI'!S846/Convert!$B$2*1000000</f>
        <v>0</v>
      </c>
      <c r="T846" s="5">
        <f>'90.1 Data-SI'!T846/Convert!$B$2*1000000</f>
        <v>17070.185570262202</v>
      </c>
      <c r="U846" s="5">
        <f>'90.1 Data-SI'!U846/Convert!$B$2*1000000</f>
        <v>0</v>
      </c>
      <c r="V846" s="5">
        <f>'90.1 Data-SI'!V846/Convert!$B$2*1000000</f>
        <v>0</v>
      </c>
      <c r="W846" s="5">
        <f t="shared" si="67"/>
        <v>38234.940916400737</v>
      </c>
      <c r="X846" s="5">
        <f t="shared" si="68"/>
        <v>0</v>
      </c>
      <c r="Y846" s="5">
        <f t="shared" si="69"/>
        <v>38234.940916400737</v>
      </c>
      <c r="Z846" s="5">
        <f>'90.1 Data-SI'!Y846/Convert!$B$2*1000000</f>
        <v>162853.93029885902</v>
      </c>
      <c r="AA846" s="5">
        <f>'90.1 Data-SI'!Z846/Convert!$B$2*1000000</f>
        <v>0</v>
      </c>
      <c r="AB846" s="5">
        <f t="shared" si="65"/>
        <v>162853.93029885902</v>
      </c>
    </row>
    <row r="847" spans="1:28" x14ac:dyDescent="0.25">
      <c r="A847" s="95">
        <v>2010</v>
      </c>
      <c r="B847" s="95" t="s">
        <v>53</v>
      </c>
      <c r="C847" s="52" t="s">
        <v>14</v>
      </c>
      <c r="D847" s="5">
        <f>'90.1 Data-SI'!D847*Convert!$B$1</f>
        <v>5502.0804487537198</v>
      </c>
      <c r="E847" s="5">
        <f>'90.1 Data-SI'!E847/Convert!$B$2*1000000</f>
        <v>11241.110542104923</v>
      </c>
      <c r="F847" s="5">
        <f>'90.1 Data-SI'!F847/Convert!$B$2*1000000</f>
        <v>3203.6217227921284</v>
      </c>
      <c r="G847" s="5">
        <f>'90.1 Data-SI'!G847/Convert!$B$2*1000000</f>
        <v>19126.948628977858</v>
      </c>
      <c r="H847" s="5">
        <f>'90.1 Data-SI'!H847/Convert!$B$2*1000000</f>
        <v>49134.83731051597</v>
      </c>
      <c r="I847" s="5">
        <f>'90.1 Data-SI'!I847/Convert!$B$2*1000000</f>
        <v>11307.457737547365</v>
      </c>
      <c r="J847" s="5">
        <f>'90.1 Data-SI'!J847/Convert!$B$2*1000000</f>
        <v>46623.122054480707</v>
      </c>
      <c r="K847" s="5">
        <f>'90.1 Data-SI'!K847/Convert!$B$2*1000000</f>
        <v>0</v>
      </c>
      <c r="L847" s="5">
        <f>'90.1 Data-SI'!L847/Convert!$B$2*1000000</f>
        <v>0</v>
      </c>
      <c r="M847" s="5">
        <f>'90.1 Data-SI'!M847/Convert!$B$2*1000000</f>
        <v>19231.208507530264</v>
      </c>
      <c r="N847" s="5">
        <f>'90.1 Data-SI'!N847/Convert!$B$2*1000000</f>
        <v>0</v>
      </c>
      <c r="O847" s="5">
        <f>'90.1 Data-SI'!O847/Convert!$B$2*1000000</f>
        <v>0</v>
      </c>
      <c r="P847" s="5">
        <f t="shared" si="66"/>
        <v>0</v>
      </c>
      <c r="Q847" s="5">
        <f>'90.1 Data-SI'!Q847/Convert!$B$2*1000000</f>
        <v>0</v>
      </c>
      <c r="R847" s="5">
        <f>'90.1 Data-SI'!R847/Convert!$B$2*1000000</f>
        <v>0</v>
      </c>
      <c r="S847" s="5">
        <f>'90.1 Data-SI'!S847/Convert!$B$2*1000000</f>
        <v>0</v>
      </c>
      <c r="T847" s="5">
        <f>'90.1 Data-SI'!T847/Convert!$B$2*1000000</f>
        <v>17070.185570262202</v>
      </c>
      <c r="U847" s="5">
        <f>'90.1 Data-SI'!U847/Convert!$B$2*1000000</f>
        <v>0</v>
      </c>
      <c r="V847" s="5">
        <f>'90.1 Data-SI'!V847/Convert!$B$2*1000000</f>
        <v>0</v>
      </c>
      <c r="W847" s="5">
        <f t="shared" si="67"/>
        <v>49599.267678613047</v>
      </c>
      <c r="X847" s="5">
        <f t="shared" si="68"/>
        <v>3203.6217227921284</v>
      </c>
      <c r="Y847" s="5">
        <f t="shared" si="69"/>
        <v>52802.889401405177</v>
      </c>
      <c r="Z847" s="5">
        <f>'90.1 Data-SI'!Y847/Convert!$B$2*1000000</f>
        <v>173725.39218064179</v>
      </c>
      <c r="AA847" s="5">
        <f>'90.1 Data-SI'!Z847/Convert!$B$2*1000000</f>
        <v>3203.6217227921284</v>
      </c>
      <c r="AB847" s="5">
        <f t="shared" si="65"/>
        <v>176929.01390343392</v>
      </c>
    </row>
    <row r="848" spans="1:28" x14ac:dyDescent="0.25">
      <c r="A848" s="95">
        <v>2010</v>
      </c>
      <c r="B848" s="95" t="s">
        <v>53</v>
      </c>
      <c r="C848" s="52" t="s">
        <v>2</v>
      </c>
      <c r="D848" s="5">
        <f>'90.1 Data-SI'!D848*Convert!$B$1</f>
        <v>5502.0804487537198</v>
      </c>
      <c r="E848" s="5">
        <f>'90.1 Data-SI'!E848/Convert!$B$2*1000000</f>
        <v>4758.0417303007353</v>
      </c>
      <c r="F848" s="5">
        <f>'90.1 Data-SI'!F848/Convert!$B$2*1000000</f>
        <v>454.95219731959219</v>
      </c>
      <c r="G848" s="5">
        <f>'90.1 Data-SI'!G848/Convert!$B$2*1000000</f>
        <v>22946.651452306935</v>
      </c>
      <c r="H848" s="5">
        <f>'90.1 Data-SI'!H848/Convert!$B$2*1000000</f>
        <v>49115.880968960984</v>
      </c>
      <c r="I848" s="5">
        <f>'90.1 Data-SI'!I848/Convert!$B$2*1000000</f>
        <v>11279.023225214891</v>
      </c>
      <c r="J848" s="5">
        <f>'90.1 Data-SI'!J848/Convert!$B$2*1000000</f>
        <v>46623.122054480707</v>
      </c>
      <c r="K848" s="5">
        <f>'90.1 Data-SI'!K848/Convert!$B$2*1000000</f>
        <v>0</v>
      </c>
      <c r="L848" s="5">
        <f>'90.1 Data-SI'!L848/Convert!$B$2*1000000</f>
        <v>0</v>
      </c>
      <c r="M848" s="5">
        <f>'90.1 Data-SI'!M848/Convert!$B$2*1000000</f>
        <v>24529.505972148014</v>
      </c>
      <c r="N848" s="5">
        <f>'90.1 Data-SI'!N848/Convert!$B$2*1000000</f>
        <v>0</v>
      </c>
      <c r="O848" s="5">
        <f>'90.1 Data-SI'!O848/Convert!$B$2*1000000</f>
        <v>0</v>
      </c>
      <c r="P848" s="5">
        <f t="shared" si="66"/>
        <v>0</v>
      </c>
      <c r="Q848" s="5">
        <f>'90.1 Data-SI'!Q848/Convert!$B$2*1000000</f>
        <v>0</v>
      </c>
      <c r="R848" s="5">
        <f>'90.1 Data-SI'!R848/Convert!$B$2*1000000</f>
        <v>0</v>
      </c>
      <c r="S848" s="5">
        <f>'90.1 Data-SI'!S848/Convert!$B$2*1000000</f>
        <v>0</v>
      </c>
      <c r="T848" s="5">
        <f>'90.1 Data-SI'!T848/Convert!$B$2*1000000</f>
        <v>17070.185570262202</v>
      </c>
      <c r="U848" s="5">
        <f>'90.1 Data-SI'!U848/Convert!$B$2*1000000</f>
        <v>0</v>
      </c>
      <c r="V848" s="5">
        <f>'90.1 Data-SI'!V848/Convert!$B$2*1000000</f>
        <v>0</v>
      </c>
      <c r="W848" s="5">
        <f t="shared" si="67"/>
        <v>52234.199154755683</v>
      </c>
      <c r="X848" s="5">
        <f t="shared" si="68"/>
        <v>454.95219731959219</v>
      </c>
      <c r="Y848" s="5">
        <f t="shared" si="69"/>
        <v>52689.151352075278</v>
      </c>
      <c r="Z848" s="5">
        <f>'90.1 Data-SI'!Y848/Convert!$B$2*1000000</f>
        <v>176331.88914445194</v>
      </c>
      <c r="AA848" s="5">
        <f>'90.1 Data-SI'!Z848/Convert!$B$2*1000000</f>
        <v>454.95219731959219</v>
      </c>
      <c r="AB848" s="5">
        <f t="shared" si="65"/>
        <v>176786.84134177153</v>
      </c>
    </row>
    <row r="849" spans="1:28" x14ac:dyDescent="0.25">
      <c r="A849" s="95">
        <v>2010</v>
      </c>
      <c r="B849" s="95" t="s">
        <v>53</v>
      </c>
      <c r="C849" s="52" t="s">
        <v>18</v>
      </c>
      <c r="D849" s="5">
        <f>'90.1 Data-SI'!D849*Convert!$B$1</f>
        <v>5502.0804487537198</v>
      </c>
      <c r="E849" s="5">
        <f>'90.1 Data-SI'!E849/Convert!$B$2*1000000</f>
        <v>6757.9357643514431</v>
      </c>
      <c r="F849" s="5">
        <f>'90.1 Data-SI'!F849/Convert!$B$2*1000000</f>
        <v>625.55927131443934</v>
      </c>
      <c r="G849" s="5">
        <f>'90.1 Data-SI'!G849/Convert!$B$2*1000000</f>
        <v>9089.5657756143537</v>
      </c>
      <c r="H849" s="5">
        <f>'90.1 Data-SI'!H849/Convert!$B$2*1000000</f>
        <v>49400.226092285717</v>
      </c>
      <c r="I849" s="5">
        <f>'90.1 Data-SI'!I849/Convert!$B$2*1000000</f>
        <v>11307.457737547365</v>
      </c>
      <c r="J849" s="5">
        <f>'90.1 Data-SI'!J849/Convert!$B$2*1000000</f>
        <v>46623.122054480707</v>
      </c>
      <c r="K849" s="5">
        <f>'90.1 Data-SI'!K849/Convert!$B$2*1000000</f>
        <v>0</v>
      </c>
      <c r="L849" s="5">
        <f>'90.1 Data-SI'!L849/Convert!$B$2*1000000</f>
        <v>0</v>
      </c>
      <c r="M849" s="5">
        <f>'90.1 Data-SI'!M849/Convert!$B$2*1000000</f>
        <v>19278.599361417721</v>
      </c>
      <c r="N849" s="5">
        <f>'90.1 Data-SI'!N849/Convert!$B$2*1000000</f>
        <v>0</v>
      </c>
      <c r="O849" s="5">
        <f>'90.1 Data-SI'!O849/Convert!$B$2*1000000</f>
        <v>0</v>
      </c>
      <c r="P849" s="5">
        <f t="shared" si="66"/>
        <v>0</v>
      </c>
      <c r="Q849" s="5">
        <f>'90.1 Data-SI'!Q849/Convert!$B$2*1000000</f>
        <v>0</v>
      </c>
      <c r="R849" s="5">
        <f>'90.1 Data-SI'!R849/Convert!$B$2*1000000</f>
        <v>0</v>
      </c>
      <c r="S849" s="5">
        <f>'90.1 Data-SI'!S849/Convert!$B$2*1000000</f>
        <v>0</v>
      </c>
      <c r="T849" s="5">
        <f>'90.1 Data-SI'!T849/Convert!$B$2*1000000</f>
        <v>17070.185570262202</v>
      </c>
      <c r="U849" s="5">
        <f>'90.1 Data-SI'!U849/Convert!$B$2*1000000</f>
        <v>0</v>
      </c>
      <c r="V849" s="5">
        <f>'90.1 Data-SI'!V849/Convert!$B$2*1000000</f>
        <v>0</v>
      </c>
      <c r="W849" s="5">
        <f t="shared" si="67"/>
        <v>35126.100901383514</v>
      </c>
      <c r="X849" s="5">
        <f t="shared" si="68"/>
        <v>625.55927131443934</v>
      </c>
      <c r="Y849" s="5">
        <f t="shared" si="69"/>
        <v>35751.66017269795</v>
      </c>
      <c r="Z849" s="5">
        <f>'90.1 Data-SI'!Y849/Convert!$B$2*1000000</f>
        <v>159517.61418518203</v>
      </c>
      <c r="AA849" s="5">
        <f>'90.1 Data-SI'!Z849/Convert!$B$2*1000000</f>
        <v>625.55927131443934</v>
      </c>
      <c r="AB849" s="5">
        <f t="shared" si="65"/>
        <v>160143.17345649647</v>
      </c>
    </row>
    <row r="850" spans="1:28" x14ac:dyDescent="0.25">
      <c r="A850" s="95">
        <v>2010</v>
      </c>
      <c r="B850" s="95" t="s">
        <v>53</v>
      </c>
      <c r="C850" s="52" t="s">
        <v>4</v>
      </c>
      <c r="D850" s="5">
        <f>'90.1 Data-SI'!D850*Convert!$B$1</f>
        <v>5502.0804487537198</v>
      </c>
      <c r="E850" s="5">
        <f>'90.1 Data-SI'!E850/Convert!$B$2*1000000</f>
        <v>18283.391429781113</v>
      </c>
      <c r="F850" s="5">
        <f>'90.1 Data-SI'!F850/Convert!$B$2*1000000</f>
        <v>13553.784211812854</v>
      </c>
      <c r="G850" s="5">
        <f>'90.1 Data-SI'!G850/Convert!$B$2*1000000</f>
        <v>11165.285175884992</v>
      </c>
      <c r="H850" s="5">
        <f>'90.1 Data-SI'!H850/Convert!$B$2*1000000</f>
        <v>49182.228164403416</v>
      </c>
      <c r="I850" s="5">
        <f>'90.1 Data-SI'!I850/Convert!$B$2*1000000</f>
        <v>11288.501395992382</v>
      </c>
      <c r="J850" s="5">
        <f>'90.1 Data-SI'!J850/Convert!$B$2*1000000</f>
        <v>46623.122054480707</v>
      </c>
      <c r="K850" s="5">
        <f>'90.1 Data-SI'!K850/Convert!$B$2*1000000</f>
        <v>0</v>
      </c>
      <c r="L850" s="5">
        <f>'90.1 Data-SI'!L850/Convert!$B$2*1000000</f>
        <v>0</v>
      </c>
      <c r="M850" s="5">
        <f>'90.1 Data-SI'!M850/Convert!$B$2*1000000</f>
        <v>18018.002648011352</v>
      </c>
      <c r="N850" s="5">
        <f>'90.1 Data-SI'!N850/Convert!$B$2*1000000</f>
        <v>0</v>
      </c>
      <c r="O850" s="5">
        <f>'90.1 Data-SI'!O850/Convert!$B$2*1000000</f>
        <v>0</v>
      </c>
      <c r="P850" s="5">
        <f t="shared" si="66"/>
        <v>0</v>
      </c>
      <c r="Q850" s="5">
        <f>'90.1 Data-SI'!Q850/Convert!$B$2*1000000</f>
        <v>0</v>
      </c>
      <c r="R850" s="5">
        <f>'90.1 Data-SI'!R850/Convert!$B$2*1000000</f>
        <v>0</v>
      </c>
      <c r="S850" s="5">
        <f>'90.1 Data-SI'!S850/Convert!$B$2*1000000</f>
        <v>0</v>
      </c>
      <c r="T850" s="5">
        <f>'90.1 Data-SI'!T850/Convert!$B$2*1000000</f>
        <v>17070.185570262202</v>
      </c>
      <c r="U850" s="5">
        <f>'90.1 Data-SI'!U850/Convert!$B$2*1000000</f>
        <v>0</v>
      </c>
      <c r="V850" s="5">
        <f>'90.1 Data-SI'!V850/Convert!$B$2*1000000</f>
        <v>0</v>
      </c>
      <c r="W850" s="5">
        <f t="shared" si="67"/>
        <v>47466.679253677459</v>
      </c>
      <c r="X850" s="5">
        <f t="shared" si="68"/>
        <v>13553.784211812854</v>
      </c>
      <c r="Y850" s="5">
        <f t="shared" si="69"/>
        <v>61020.463465490313</v>
      </c>
      <c r="Z850" s="5">
        <f>'90.1 Data-SI'!Y850/Convert!$B$2*1000000</f>
        <v>171640.19460959369</v>
      </c>
      <c r="AA850" s="5">
        <f>'90.1 Data-SI'!Z850/Convert!$B$2*1000000</f>
        <v>13553.784211812854</v>
      </c>
      <c r="AB850" s="5">
        <f t="shared" si="65"/>
        <v>185193.97882140655</v>
      </c>
    </row>
    <row r="851" spans="1:28" x14ac:dyDescent="0.25">
      <c r="A851" s="95">
        <v>2010</v>
      </c>
      <c r="B851" s="95" t="s">
        <v>53</v>
      </c>
      <c r="C851" s="52" t="s">
        <v>5</v>
      </c>
      <c r="D851" s="5">
        <f>'90.1 Data-SI'!D851*Convert!$B$1</f>
        <v>5502.0804487537198</v>
      </c>
      <c r="E851" s="5">
        <f>'90.1 Data-SI'!E851/Convert!$B$2*1000000</f>
        <v>10909.374564892722</v>
      </c>
      <c r="F851" s="5">
        <f>'90.1 Data-SI'!F851/Convert!$B$2*1000000</f>
        <v>6644.1977150215444</v>
      </c>
      <c r="G851" s="5">
        <f>'90.1 Data-SI'!G851/Convert!$B$2*1000000</f>
        <v>15430.462025756171</v>
      </c>
      <c r="H851" s="5">
        <f>'90.1 Data-SI'!H851/Convert!$B$2*1000000</f>
        <v>49144.315481293459</v>
      </c>
      <c r="I851" s="5">
        <f>'90.1 Data-SI'!I851/Convert!$B$2*1000000</f>
        <v>11297.979566769875</v>
      </c>
      <c r="J851" s="5">
        <f>'90.1 Data-SI'!J851/Convert!$B$2*1000000</f>
        <v>46623.122054480707</v>
      </c>
      <c r="K851" s="5">
        <f>'90.1 Data-SI'!K851/Convert!$B$2*1000000</f>
        <v>0</v>
      </c>
      <c r="L851" s="5">
        <f>'90.1 Data-SI'!L851/Convert!$B$2*1000000</f>
        <v>0</v>
      </c>
      <c r="M851" s="5">
        <f>'90.1 Data-SI'!M851/Convert!$B$2*1000000</f>
        <v>22055.70339922273</v>
      </c>
      <c r="N851" s="5">
        <f>'90.1 Data-SI'!N851/Convert!$B$2*1000000</f>
        <v>0</v>
      </c>
      <c r="O851" s="5">
        <f>'90.1 Data-SI'!O851/Convert!$B$2*1000000</f>
        <v>0</v>
      </c>
      <c r="P851" s="5">
        <f t="shared" si="66"/>
        <v>0</v>
      </c>
      <c r="Q851" s="5">
        <f>'90.1 Data-SI'!Q851/Convert!$B$2*1000000</f>
        <v>0</v>
      </c>
      <c r="R851" s="5">
        <f>'90.1 Data-SI'!R851/Convert!$B$2*1000000</f>
        <v>0</v>
      </c>
      <c r="S851" s="5">
        <f>'90.1 Data-SI'!S851/Convert!$B$2*1000000</f>
        <v>0</v>
      </c>
      <c r="T851" s="5">
        <f>'90.1 Data-SI'!T851/Convert!$B$2*1000000</f>
        <v>17070.185570262202</v>
      </c>
      <c r="U851" s="5">
        <f>'90.1 Data-SI'!U851/Convert!$B$2*1000000</f>
        <v>0</v>
      </c>
      <c r="V851" s="5">
        <f>'90.1 Data-SI'!V851/Convert!$B$2*1000000</f>
        <v>0</v>
      </c>
      <c r="W851" s="5">
        <f t="shared" si="67"/>
        <v>48395.53998987162</v>
      </c>
      <c r="X851" s="5">
        <f t="shared" si="68"/>
        <v>6644.1977150215444</v>
      </c>
      <c r="Y851" s="5">
        <f t="shared" si="69"/>
        <v>55039.737704893167</v>
      </c>
      <c r="Z851" s="5">
        <f>'90.1 Data-SI'!Y851/Convert!$B$2*1000000</f>
        <v>172531.14266267786</v>
      </c>
      <c r="AA851" s="5">
        <f>'90.1 Data-SI'!Z851/Convert!$B$2*1000000</f>
        <v>6644.1977150215444</v>
      </c>
      <c r="AB851" s="5">
        <f t="shared" si="65"/>
        <v>179175.34037769941</v>
      </c>
    </row>
    <row r="852" spans="1:28" x14ac:dyDescent="0.25">
      <c r="A852" s="95">
        <v>2010</v>
      </c>
      <c r="B852" s="95" t="s">
        <v>53</v>
      </c>
      <c r="C852" s="52" t="s">
        <v>15</v>
      </c>
      <c r="D852" s="5">
        <f>'90.1 Data-SI'!D852*Convert!$B$1</f>
        <v>5502.0804487537198</v>
      </c>
      <c r="E852" s="5">
        <f>'90.1 Data-SI'!E852/Convert!$B$2*1000000</f>
        <v>7904.7944284279147</v>
      </c>
      <c r="F852" s="5">
        <f>'90.1 Data-SI'!F852/Convert!$B$2*1000000</f>
        <v>1052.0769563015572</v>
      </c>
      <c r="G852" s="5">
        <f>'90.1 Data-SI'!G852/Convert!$B$2*1000000</f>
        <v>6236.6363715894104</v>
      </c>
      <c r="H852" s="5">
        <f>'90.1 Data-SI'!H852/Convert!$B$2*1000000</f>
        <v>49305.444384510811</v>
      </c>
      <c r="I852" s="5">
        <f>'90.1 Data-SI'!I852/Convert!$B$2*1000000</f>
        <v>11297.979566769875</v>
      </c>
      <c r="J852" s="5">
        <f>'90.1 Data-SI'!J852/Convert!$B$2*1000000</f>
        <v>46623.122054480707</v>
      </c>
      <c r="K852" s="5">
        <f>'90.1 Data-SI'!K852/Convert!$B$2*1000000</f>
        <v>0</v>
      </c>
      <c r="L852" s="5">
        <f>'90.1 Data-SI'!L852/Convert!$B$2*1000000</f>
        <v>0</v>
      </c>
      <c r="M852" s="5">
        <f>'90.1 Data-SI'!M852/Convert!$B$2*1000000</f>
        <v>17316.618010476981</v>
      </c>
      <c r="N852" s="5">
        <f>'90.1 Data-SI'!N852/Convert!$B$2*1000000</f>
        <v>0</v>
      </c>
      <c r="O852" s="5">
        <f>'90.1 Data-SI'!O852/Convert!$B$2*1000000</f>
        <v>0</v>
      </c>
      <c r="P852" s="5">
        <f t="shared" si="66"/>
        <v>0</v>
      </c>
      <c r="Q852" s="5">
        <f>'90.1 Data-SI'!Q852/Convert!$B$2*1000000</f>
        <v>0</v>
      </c>
      <c r="R852" s="5">
        <f>'90.1 Data-SI'!R852/Convert!$B$2*1000000</f>
        <v>0</v>
      </c>
      <c r="S852" s="5">
        <f>'90.1 Data-SI'!S852/Convert!$B$2*1000000</f>
        <v>0</v>
      </c>
      <c r="T852" s="5">
        <f>'90.1 Data-SI'!T852/Convert!$B$2*1000000</f>
        <v>17070.185570262202</v>
      </c>
      <c r="U852" s="5">
        <f>'90.1 Data-SI'!U852/Convert!$B$2*1000000</f>
        <v>0</v>
      </c>
      <c r="V852" s="5">
        <f>'90.1 Data-SI'!V852/Convert!$B$2*1000000</f>
        <v>0</v>
      </c>
      <c r="W852" s="5">
        <f t="shared" si="67"/>
        <v>31458.048810494307</v>
      </c>
      <c r="X852" s="5">
        <f t="shared" si="68"/>
        <v>1052.0769563015572</v>
      </c>
      <c r="Y852" s="5">
        <f t="shared" si="69"/>
        <v>32510.125766795863</v>
      </c>
      <c r="Z852" s="5">
        <f>'90.1 Data-SI'!Y852/Convert!$B$2*1000000</f>
        <v>155745.3022157404</v>
      </c>
      <c r="AA852" s="5">
        <f>'90.1 Data-SI'!Z852/Convert!$B$2*1000000</f>
        <v>1052.0769563015572</v>
      </c>
      <c r="AB852" s="5">
        <f t="shared" si="65"/>
        <v>156797.37917204195</v>
      </c>
    </row>
    <row r="853" spans="1:28" x14ac:dyDescent="0.25">
      <c r="A853" s="95">
        <v>2010</v>
      </c>
      <c r="B853" s="95" t="s">
        <v>53</v>
      </c>
      <c r="C853" s="52" t="s">
        <v>16</v>
      </c>
      <c r="D853" s="5">
        <f>'90.1 Data-SI'!D853*Convert!$B$1</f>
        <v>5502.0804487537198</v>
      </c>
      <c r="E853" s="5">
        <f>'90.1 Data-SI'!E853/Convert!$B$2*1000000</f>
        <v>19771.464241847276</v>
      </c>
      <c r="F853" s="5">
        <f>'90.1 Data-SI'!F853/Convert!$B$2*1000000</f>
        <v>38528.764210502966</v>
      </c>
      <c r="G853" s="5">
        <f>'90.1 Data-SI'!G853/Convert!$B$2*1000000</f>
        <v>12624.923475618685</v>
      </c>
      <c r="H853" s="5">
        <f>'90.1 Data-SI'!H853/Convert!$B$2*1000000</f>
        <v>49191.706335180905</v>
      </c>
      <c r="I853" s="5">
        <f>'90.1 Data-SI'!I853/Convert!$B$2*1000000</f>
        <v>11297.979566769875</v>
      </c>
      <c r="J853" s="5">
        <f>'90.1 Data-SI'!J853/Convert!$B$2*1000000</f>
        <v>46623.122054480707</v>
      </c>
      <c r="K853" s="5">
        <f>'90.1 Data-SI'!K853/Convert!$B$2*1000000</f>
        <v>0</v>
      </c>
      <c r="L853" s="5">
        <f>'90.1 Data-SI'!L853/Convert!$B$2*1000000</f>
        <v>0</v>
      </c>
      <c r="M853" s="5">
        <f>'90.1 Data-SI'!M853/Convert!$B$2*1000000</f>
        <v>20216.938268389378</v>
      </c>
      <c r="N853" s="5">
        <f>'90.1 Data-SI'!N853/Convert!$B$2*1000000</f>
        <v>0</v>
      </c>
      <c r="O853" s="5">
        <f>'90.1 Data-SI'!O853/Convert!$B$2*1000000</f>
        <v>0</v>
      </c>
      <c r="P853" s="5">
        <f t="shared" si="66"/>
        <v>0</v>
      </c>
      <c r="Q853" s="5">
        <f>'90.1 Data-SI'!Q853/Convert!$B$2*1000000</f>
        <v>0</v>
      </c>
      <c r="R853" s="5">
        <f>'90.1 Data-SI'!R853/Convert!$B$2*1000000</f>
        <v>0</v>
      </c>
      <c r="S853" s="5">
        <f>'90.1 Data-SI'!S853/Convert!$B$2*1000000</f>
        <v>0</v>
      </c>
      <c r="T853" s="5">
        <f>'90.1 Data-SI'!T853/Convert!$B$2*1000000</f>
        <v>17070.185570262202</v>
      </c>
      <c r="U853" s="5">
        <f>'90.1 Data-SI'!U853/Convert!$B$2*1000000</f>
        <v>0</v>
      </c>
      <c r="V853" s="5">
        <f>'90.1 Data-SI'!V853/Convert!$B$2*1000000</f>
        <v>0</v>
      </c>
      <c r="W853" s="5">
        <f t="shared" si="67"/>
        <v>52613.325985855336</v>
      </c>
      <c r="X853" s="5">
        <f t="shared" si="68"/>
        <v>38528.764210502966</v>
      </c>
      <c r="Y853" s="5">
        <f t="shared" si="69"/>
        <v>91142.090196358302</v>
      </c>
      <c r="Z853" s="5">
        <f>'90.1 Data-SI'!Y853/Convert!$B$2*1000000</f>
        <v>176796.31951254903</v>
      </c>
      <c r="AA853" s="5">
        <f>'90.1 Data-SI'!Z853/Convert!$B$2*1000000</f>
        <v>38528.764210502966</v>
      </c>
      <c r="AB853" s="5">
        <f t="shared" si="65"/>
        <v>215325.083723052</v>
      </c>
    </row>
    <row r="854" spans="1:28" x14ac:dyDescent="0.25">
      <c r="A854" s="95">
        <v>2010</v>
      </c>
      <c r="B854" s="95" t="s">
        <v>53</v>
      </c>
      <c r="C854" s="52" t="s">
        <v>9</v>
      </c>
      <c r="D854" s="5">
        <f>'90.1 Data-SI'!D854*Convert!$B$1</f>
        <v>5502.0804487537198</v>
      </c>
      <c r="E854" s="5">
        <f>'90.1 Data-SI'!E854/Convert!$B$2*1000000</f>
        <v>13032.484819050818</v>
      </c>
      <c r="F854" s="5">
        <f>'90.1 Data-SI'!F854/Convert!$B$2*1000000</f>
        <v>22159.963277775136</v>
      </c>
      <c r="G854" s="5">
        <f>'90.1 Data-SI'!G854/Convert!$B$2*1000000</f>
        <v>10833.54919867279</v>
      </c>
      <c r="H854" s="5">
        <f>'90.1 Data-SI'!H854/Convert!$B$2*1000000</f>
        <v>49229.619018290869</v>
      </c>
      <c r="I854" s="5">
        <f>'90.1 Data-SI'!I854/Convert!$B$2*1000000</f>
        <v>11279.023225214891</v>
      </c>
      <c r="J854" s="5">
        <f>'90.1 Data-SI'!J854/Convert!$B$2*1000000</f>
        <v>46623.122054480707</v>
      </c>
      <c r="K854" s="5">
        <f>'90.1 Data-SI'!K854/Convert!$B$2*1000000</f>
        <v>0</v>
      </c>
      <c r="L854" s="5">
        <f>'90.1 Data-SI'!L854/Convert!$B$2*1000000</f>
        <v>0</v>
      </c>
      <c r="M854" s="5">
        <f>'90.1 Data-SI'!M854/Convert!$B$2*1000000</f>
        <v>21809.270959007954</v>
      </c>
      <c r="N854" s="5">
        <f>'90.1 Data-SI'!N854/Convert!$B$2*1000000</f>
        <v>0</v>
      </c>
      <c r="O854" s="5">
        <f>'90.1 Data-SI'!O854/Convert!$B$2*1000000</f>
        <v>0</v>
      </c>
      <c r="P854" s="5">
        <f t="shared" si="66"/>
        <v>0</v>
      </c>
      <c r="Q854" s="5">
        <f>'90.1 Data-SI'!Q854/Convert!$B$2*1000000</f>
        <v>0</v>
      </c>
      <c r="R854" s="5">
        <f>'90.1 Data-SI'!R854/Convert!$B$2*1000000</f>
        <v>0</v>
      </c>
      <c r="S854" s="5">
        <f>'90.1 Data-SI'!S854/Convert!$B$2*1000000</f>
        <v>0</v>
      </c>
      <c r="T854" s="5">
        <f>'90.1 Data-SI'!T854/Convert!$B$2*1000000</f>
        <v>17070.185570262202</v>
      </c>
      <c r="U854" s="5">
        <f>'90.1 Data-SI'!U854/Convert!$B$2*1000000</f>
        <v>0</v>
      </c>
      <c r="V854" s="5">
        <f>'90.1 Data-SI'!V854/Convert!$B$2*1000000</f>
        <v>0</v>
      </c>
      <c r="W854" s="5">
        <f t="shared" si="67"/>
        <v>45675.304976731561</v>
      </c>
      <c r="X854" s="5">
        <f t="shared" si="68"/>
        <v>22159.963277775136</v>
      </c>
      <c r="Y854" s="5">
        <f t="shared" si="69"/>
        <v>67835.268254506693</v>
      </c>
      <c r="Z854" s="5">
        <f>'90.1 Data-SI'!Y854/Convert!$B$2*1000000</f>
        <v>169877.25484498023</v>
      </c>
      <c r="AA854" s="5">
        <f>'90.1 Data-SI'!Z854/Convert!$B$2*1000000</f>
        <v>22159.963277775136</v>
      </c>
      <c r="AB854" s="5">
        <f t="shared" si="65"/>
        <v>192037.21812275535</v>
      </c>
    </row>
    <row r="855" spans="1:28" x14ac:dyDescent="0.25">
      <c r="A855" s="95">
        <v>2010</v>
      </c>
      <c r="B855" s="95" t="s">
        <v>53</v>
      </c>
      <c r="C855" s="52" t="s">
        <v>12</v>
      </c>
      <c r="D855" s="5">
        <f>'90.1 Data-SI'!D855*Convert!$B$1</f>
        <v>5502.0804487537198</v>
      </c>
      <c r="E855" s="5">
        <f>'90.1 Data-SI'!E855/Convert!$B$2*1000000</f>
        <v>17714.701183131623</v>
      </c>
      <c r="F855" s="5">
        <f>'90.1 Data-SI'!F855/Convert!$B$2*1000000</f>
        <v>59958.908338411253</v>
      </c>
      <c r="G855" s="5">
        <f>'90.1 Data-SI'!G855/Convert!$B$2*1000000</f>
        <v>10416.509684463164</v>
      </c>
      <c r="H855" s="5">
        <f>'90.1 Data-SI'!H855/Convert!$B$2*1000000</f>
        <v>49106.402798183495</v>
      </c>
      <c r="I855" s="5">
        <f>'90.1 Data-SI'!I855/Convert!$B$2*1000000</f>
        <v>11297.979566769875</v>
      </c>
      <c r="J855" s="5">
        <f>'90.1 Data-SI'!J855/Convert!$B$2*1000000</f>
        <v>46623.122054480707</v>
      </c>
      <c r="K855" s="5">
        <f>'90.1 Data-SI'!K855/Convert!$B$2*1000000</f>
        <v>0</v>
      </c>
      <c r="L855" s="5">
        <f>'90.1 Data-SI'!L855/Convert!$B$2*1000000</f>
        <v>0</v>
      </c>
      <c r="M855" s="5">
        <f>'90.1 Data-SI'!M855/Convert!$B$2*1000000</f>
        <v>20918.322905923753</v>
      </c>
      <c r="N855" s="5">
        <f>'90.1 Data-SI'!N855/Convert!$B$2*1000000</f>
        <v>0</v>
      </c>
      <c r="O855" s="5">
        <f>'90.1 Data-SI'!O855/Convert!$B$2*1000000</f>
        <v>0</v>
      </c>
      <c r="P855" s="5">
        <f t="shared" si="66"/>
        <v>0</v>
      </c>
      <c r="Q855" s="5">
        <f>'90.1 Data-SI'!Q855/Convert!$B$2*1000000</f>
        <v>0</v>
      </c>
      <c r="R855" s="5">
        <f>'90.1 Data-SI'!R855/Convert!$B$2*1000000</f>
        <v>0</v>
      </c>
      <c r="S855" s="5">
        <f>'90.1 Data-SI'!S855/Convert!$B$2*1000000</f>
        <v>0</v>
      </c>
      <c r="T855" s="5">
        <f>'90.1 Data-SI'!T855/Convert!$B$2*1000000</f>
        <v>17070.185570262202</v>
      </c>
      <c r="U855" s="5">
        <f>'90.1 Data-SI'!U855/Convert!$B$2*1000000</f>
        <v>0</v>
      </c>
      <c r="V855" s="5">
        <f>'90.1 Data-SI'!V855/Convert!$B$2*1000000</f>
        <v>0</v>
      </c>
      <c r="W855" s="5">
        <f t="shared" si="67"/>
        <v>49049.533773518546</v>
      </c>
      <c r="X855" s="5">
        <f t="shared" si="68"/>
        <v>59958.908338411253</v>
      </c>
      <c r="Y855" s="5">
        <f t="shared" si="69"/>
        <v>109008.44211192979</v>
      </c>
      <c r="Z855" s="5">
        <f>'90.1 Data-SI'!Y855/Convert!$B$2*1000000</f>
        <v>173156.7019339923</v>
      </c>
      <c r="AA855" s="5">
        <f>'90.1 Data-SI'!Z855/Convert!$B$2*1000000</f>
        <v>59958.908338411253</v>
      </c>
      <c r="AB855" s="5">
        <f t="shared" si="65"/>
        <v>233115.61027240354</v>
      </c>
    </row>
    <row r="856" spans="1:28" x14ac:dyDescent="0.25">
      <c r="A856" s="95">
        <v>2010</v>
      </c>
      <c r="B856" s="95" t="s">
        <v>53</v>
      </c>
      <c r="C856" s="52" t="s">
        <v>8</v>
      </c>
      <c r="D856" s="5">
        <f>'90.1 Data-SI'!D856*Convert!$B$1</f>
        <v>5502.0804487537198</v>
      </c>
      <c r="E856" s="5">
        <f>'90.1 Data-SI'!E856/Convert!$B$2*1000000</f>
        <v>16321.41007884037</v>
      </c>
      <c r="F856" s="5">
        <f>'90.1 Data-SI'!F856/Convert!$B$2*1000000</f>
        <v>104676.91806661618</v>
      </c>
      <c r="G856" s="5">
        <f>'90.1 Data-SI'!G856/Convert!$B$2*1000000</f>
        <v>6634.7195442440534</v>
      </c>
      <c r="H856" s="5">
        <f>'90.1 Data-SI'!H856/Convert!$B$2*1000000</f>
        <v>49665.614874055485</v>
      </c>
      <c r="I856" s="5">
        <f>'90.1 Data-SI'!I856/Convert!$B$2*1000000</f>
        <v>11373.804932989806</v>
      </c>
      <c r="J856" s="5">
        <f>'90.1 Data-SI'!J856/Convert!$B$2*1000000</f>
        <v>46623.122054480707</v>
      </c>
      <c r="K856" s="5">
        <f>'90.1 Data-SI'!K856/Convert!$B$2*1000000</f>
        <v>0</v>
      </c>
      <c r="L856" s="5">
        <f>'90.1 Data-SI'!L856/Convert!$B$2*1000000</f>
        <v>0</v>
      </c>
      <c r="M856" s="5">
        <f>'90.1 Data-SI'!M856/Convert!$B$2*1000000</f>
        <v>22235.788643995071</v>
      </c>
      <c r="N856" s="5">
        <f>'90.1 Data-SI'!N856/Convert!$B$2*1000000</f>
        <v>0</v>
      </c>
      <c r="O856" s="5">
        <f>'90.1 Data-SI'!O856/Convert!$B$2*1000000</f>
        <v>0</v>
      </c>
      <c r="P856" s="5">
        <f t="shared" si="66"/>
        <v>0</v>
      </c>
      <c r="Q856" s="5">
        <f>'90.1 Data-SI'!Q856/Convert!$B$2*1000000</f>
        <v>0</v>
      </c>
      <c r="R856" s="5">
        <f>'90.1 Data-SI'!R856/Convert!$B$2*1000000</f>
        <v>0</v>
      </c>
      <c r="S856" s="5">
        <f>'90.1 Data-SI'!S856/Convert!$B$2*1000000</f>
        <v>0</v>
      </c>
      <c r="T856" s="5">
        <f>'90.1 Data-SI'!T856/Convert!$B$2*1000000</f>
        <v>17070.185570262202</v>
      </c>
      <c r="U856" s="5">
        <f>'90.1 Data-SI'!U856/Convert!$B$2*1000000</f>
        <v>0</v>
      </c>
      <c r="V856" s="5">
        <f>'90.1 Data-SI'!V856/Convert!$B$2*1000000</f>
        <v>0</v>
      </c>
      <c r="W856" s="5">
        <f t="shared" si="67"/>
        <v>45191.918267079498</v>
      </c>
      <c r="X856" s="5">
        <f t="shared" si="68"/>
        <v>104676.91806661618</v>
      </c>
      <c r="Y856" s="5">
        <f t="shared" si="69"/>
        <v>149868.83633369568</v>
      </c>
      <c r="Z856" s="5">
        <f>'90.1 Data-SI'!Y856/Convert!$B$2*1000000</f>
        <v>169924.64569886771</v>
      </c>
      <c r="AA856" s="5">
        <f>'90.1 Data-SI'!Z856/Convert!$B$2*1000000</f>
        <v>104676.91806661618</v>
      </c>
      <c r="AB856" s="5">
        <f t="shared" si="65"/>
        <v>274601.56376548391</v>
      </c>
    </row>
    <row r="857" spans="1:28" x14ac:dyDescent="0.25">
      <c r="A857" s="95">
        <v>2013</v>
      </c>
      <c r="B857" s="95" t="s">
        <v>53</v>
      </c>
      <c r="C857" s="52" t="s">
        <v>10</v>
      </c>
      <c r="D857" s="5">
        <f>'90.1 Data-SI'!D857*Convert!$B$1</f>
        <v>5502.0804487537198</v>
      </c>
      <c r="E857" s="5">
        <f>'90.1 Data-SI'!E857/Convert!$B$2*1000000</f>
        <v>0</v>
      </c>
      <c r="F857" s="5">
        <f>'90.1 Data-SI'!F857/Convert!$B$2*1000000</f>
        <v>0</v>
      </c>
      <c r="G857" s="5">
        <f>'90.1 Data-SI'!G857/Convert!$B$2*1000000</f>
        <v>66688.409590430223</v>
      </c>
      <c r="H857" s="5">
        <f>'90.1 Data-SI'!H857/Convert!$B$2*1000000</f>
        <v>41485.95349308032</v>
      </c>
      <c r="I857" s="5">
        <f>'90.1 Data-SI'!I857/Convert!$B$2*1000000</f>
        <v>11297.979566769875</v>
      </c>
      <c r="J857" s="5">
        <f>'90.1 Data-SI'!J857/Convert!$B$2*1000000</f>
        <v>45770.086684506474</v>
      </c>
      <c r="K857" s="5">
        <f>'90.1 Data-SI'!K857/Convert!$B$2*1000000</f>
        <v>0</v>
      </c>
      <c r="L857" s="5">
        <f>'90.1 Data-SI'!L857/Convert!$B$2*1000000</f>
        <v>0</v>
      </c>
      <c r="M857" s="5">
        <f>'90.1 Data-SI'!M857/Convert!$B$2*1000000</f>
        <v>18871.038017985586</v>
      </c>
      <c r="N857" s="5">
        <f>'90.1 Data-SI'!N857/Convert!$B$2*1000000</f>
        <v>0</v>
      </c>
      <c r="O857" s="5">
        <f>'90.1 Data-SI'!O857/Convert!$B$2*1000000</f>
        <v>0</v>
      </c>
      <c r="P857" s="5">
        <f t="shared" si="66"/>
        <v>0</v>
      </c>
      <c r="Q857" s="5">
        <f>'90.1 Data-SI'!Q857/Convert!$B$2*1000000</f>
        <v>0</v>
      </c>
      <c r="R857" s="5">
        <f>'90.1 Data-SI'!R857/Convert!$B$2*1000000</f>
        <v>0</v>
      </c>
      <c r="S857" s="5">
        <f>'90.1 Data-SI'!S857/Convert!$B$2*1000000</f>
        <v>0</v>
      </c>
      <c r="T857" s="5">
        <f>'90.1 Data-SI'!T857/Convert!$B$2*1000000</f>
        <v>17070.185570262202</v>
      </c>
      <c r="U857" s="5">
        <f>'90.1 Data-SI'!U857/Convert!$B$2*1000000</f>
        <v>0</v>
      </c>
      <c r="V857" s="5">
        <f>'90.1 Data-SI'!V857/Convert!$B$2*1000000</f>
        <v>0</v>
      </c>
      <c r="W857" s="5">
        <f t="shared" si="67"/>
        <v>85559.447608415809</v>
      </c>
      <c r="X857" s="5">
        <f t="shared" si="68"/>
        <v>0</v>
      </c>
      <c r="Y857" s="5">
        <f t="shared" si="69"/>
        <v>85559.447608415809</v>
      </c>
      <c r="Z857" s="5">
        <f>'90.1 Data-SI'!Y857/Convert!$B$2*1000000</f>
        <v>201183.65292303468</v>
      </c>
      <c r="AA857" s="5">
        <f>'90.1 Data-SI'!Z857/Convert!$B$2*1000000</f>
        <v>0</v>
      </c>
      <c r="AB857" s="5">
        <f t="shared" si="65"/>
        <v>201183.65292303468</v>
      </c>
    </row>
    <row r="858" spans="1:28" x14ac:dyDescent="0.25">
      <c r="A858" s="95">
        <v>2013</v>
      </c>
      <c r="B858" s="95" t="s">
        <v>53</v>
      </c>
      <c r="C858" s="52" t="s">
        <v>6</v>
      </c>
      <c r="D858" s="5">
        <f>'90.1 Data-SI'!D858*Convert!$B$1</f>
        <v>5502.0804487537198</v>
      </c>
      <c r="E858" s="5">
        <f>'90.1 Data-SI'!E858/Convert!$B$2*1000000</f>
        <v>0</v>
      </c>
      <c r="F858" s="5">
        <f>'90.1 Data-SI'!F858/Convert!$B$2*1000000</f>
        <v>0</v>
      </c>
      <c r="G858" s="5">
        <f>'90.1 Data-SI'!G858/Convert!$B$2*1000000</f>
        <v>63266.789939755792</v>
      </c>
      <c r="H858" s="5">
        <f>'90.1 Data-SI'!H858/Convert!$B$2*1000000</f>
        <v>41637.604225520183</v>
      </c>
      <c r="I858" s="5">
        <f>'90.1 Data-SI'!I858/Convert!$B$2*1000000</f>
        <v>11297.979566769875</v>
      </c>
      <c r="J858" s="5">
        <f>'90.1 Data-SI'!J858/Convert!$B$2*1000000</f>
        <v>45770.086684506474</v>
      </c>
      <c r="K858" s="5">
        <f>'90.1 Data-SI'!K858/Convert!$B$2*1000000</f>
        <v>0</v>
      </c>
      <c r="L858" s="5">
        <f>'90.1 Data-SI'!L858/Convert!$B$2*1000000</f>
        <v>0</v>
      </c>
      <c r="M858" s="5">
        <f>'90.1 Data-SI'!M858/Convert!$B$2*1000000</f>
        <v>22264.223156327545</v>
      </c>
      <c r="N858" s="5">
        <f>'90.1 Data-SI'!N858/Convert!$B$2*1000000</f>
        <v>0</v>
      </c>
      <c r="O858" s="5">
        <f>'90.1 Data-SI'!O858/Convert!$B$2*1000000</f>
        <v>0</v>
      </c>
      <c r="P858" s="5">
        <f t="shared" si="66"/>
        <v>0</v>
      </c>
      <c r="Q858" s="5">
        <f>'90.1 Data-SI'!Q858/Convert!$B$2*1000000</f>
        <v>0</v>
      </c>
      <c r="R858" s="5">
        <f>'90.1 Data-SI'!R858/Convert!$B$2*1000000</f>
        <v>0</v>
      </c>
      <c r="S858" s="5">
        <f>'90.1 Data-SI'!S858/Convert!$B$2*1000000</f>
        <v>0</v>
      </c>
      <c r="T858" s="5">
        <f>'90.1 Data-SI'!T858/Convert!$B$2*1000000</f>
        <v>17070.185570262202</v>
      </c>
      <c r="U858" s="5">
        <f>'90.1 Data-SI'!U858/Convert!$B$2*1000000</f>
        <v>0</v>
      </c>
      <c r="V858" s="5">
        <f>'90.1 Data-SI'!V858/Convert!$B$2*1000000</f>
        <v>0</v>
      </c>
      <c r="W858" s="5">
        <f t="shared" si="67"/>
        <v>85531.013096083334</v>
      </c>
      <c r="X858" s="5">
        <f t="shared" si="68"/>
        <v>0</v>
      </c>
      <c r="Y858" s="5">
        <f t="shared" si="69"/>
        <v>85531.013096083334</v>
      </c>
      <c r="Z858" s="5">
        <f>'90.1 Data-SI'!Y858/Convert!$B$2*1000000</f>
        <v>201306.86914314204</v>
      </c>
      <c r="AA858" s="5">
        <f>'90.1 Data-SI'!Z858/Convert!$B$2*1000000</f>
        <v>0</v>
      </c>
      <c r="AB858" s="5">
        <f t="shared" si="65"/>
        <v>201306.86914314204</v>
      </c>
    </row>
    <row r="859" spans="1:28" x14ac:dyDescent="0.25">
      <c r="A859" s="95">
        <v>2013</v>
      </c>
      <c r="B859" s="95" t="s">
        <v>53</v>
      </c>
      <c r="C859" s="52" t="s">
        <v>11</v>
      </c>
      <c r="D859" s="5">
        <f>'90.1 Data-SI'!D859*Convert!$B$1</f>
        <v>5502.0804487537198</v>
      </c>
      <c r="E859" s="5">
        <f>'90.1 Data-SI'!E859/Convert!$B$2*1000000</f>
        <v>0</v>
      </c>
      <c r="F859" s="5">
        <f>'90.1 Data-SI'!F859/Convert!$B$2*1000000</f>
        <v>0</v>
      </c>
      <c r="G859" s="5">
        <f>'90.1 Data-SI'!G859/Convert!$B$2*1000000</f>
        <v>48423.974502204102</v>
      </c>
      <c r="H859" s="5">
        <f>'90.1 Data-SI'!H859/Convert!$B$2*1000000</f>
        <v>42168.381789059706</v>
      </c>
      <c r="I859" s="5">
        <f>'90.1 Data-SI'!I859/Convert!$B$2*1000000</f>
        <v>11297.979566769875</v>
      </c>
      <c r="J859" s="5">
        <f>'90.1 Data-SI'!J859/Convert!$B$2*1000000</f>
        <v>45770.086684506474</v>
      </c>
      <c r="K859" s="5">
        <f>'90.1 Data-SI'!K859/Convert!$B$2*1000000</f>
        <v>0</v>
      </c>
      <c r="L859" s="5">
        <f>'90.1 Data-SI'!L859/Convert!$B$2*1000000</f>
        <v>0</v>
      </c>
      <c r="M859" s="5">
        <f>'90.1 Data-SI'!M859/Convert!$B$2*1000000</f>
        <v>18036.958989566334</v>
      </c>
      <c r="N859" s="5">
        <f>'90.1 Data-SI'!N859/Convert!$B$2*1000000</f>
        <v>0</v>
      </c>
      <c r="O859" s="5">
        <f>'90.1 Data-SI'!O859/Convert!$B$2*1000000</f>
        <v>0</v>
      </c>
      <c r="P859" s="5">
        <f t="shared" si="66"/>
        <v>0</v>
      </c>
      <c r="Q859" s="5">
        <f>'90.1 Data-SI'!Q859/Convert!$B$2*1000000</f>
        <v>0</v>
      </c>
      <c r="R859" s="5">
        <f>'90.1 Data-SI'!R859/Convert!$B$2*1000000</f>
        <v>0</v>
      </c>
      <c r="S859" s="5">
        <f>'90.1 Data-SI'!S859/Convert!$B$2*1000000</f>
        <v>0</v>
      </c>
      <c r="T859" s="5">
        <f>'90.1 Data-SI'!T859/Convert!$B$2*1000000</f>
        <v>17070.185570262202</v>
      </c>
      <c r="U859" s="5">
        <f>'90.1 Data-SI'!U859/Convert!$B$2*1000000</f>
        <v>0</v>
      </c>
      <c r="V859" s="5">
        <f>'90.1 Data-SI'!V859/Convert!$B$2*1000000</f>
        <v>0</v>
      </c>
      <c r="W859" s="5">
        <f t="shared" si="67"/>
        <v>66460.93349177044</v>
      </c>
      <c r="X859" s="5">
        <f t="shared" si="68"/>
        <v>0</v>
      </c>
      <c r="Y859" s="5">
        <f t="shared" si="69"/>
        <v>66460.93349177044</v>
      </c>
      <c r="Z859" s="5">
        <f>'90.1 Data-SI'!Y859/Convert!$B$2*1000000</f>
        <v>182767.56710236869</v>
      </c>
      <c r="AA859" s="5">
        <f>'90.1 Data-SI'!Z859/Convert!$B$2*1000000</f>
        <v>0</v>
      </c>
      <c r="AB859" s="5">
        <f t="shared" si="65"/>
        <v>182767.56710236869</v>
      </c>
    </row>
    <row r="860" spans="1:28" x14ac:dyDescent="0.25">
      <c r="A860" s="95">
        <v>2013</v>
      </c>
      <c r="B860" s="95" t="s">
        <v>53</v>
      </c>
      <c r="C860" s="52" t="s">
        <v>13</v>
      </c>
      <c r="D860" s="5">
        <f>'90.1 Data-SI'!D860*Convert!$B$1</f>
        <v>5502.0804487537198</v>
      </c>
      <c r="E860" s="5">
        <f>'90.1 Data-SI'!E860/Convert!$B$2*1000000</f>
        <v>18.956341554983009</v>
      </c>
      <c r="F860" s="5">
        <f>'90.1 Data-SI'!F860/Convert!$B$2*1000000</f>
        <v>0</v>
      </c>
      <c r="G860" s="5">
        <f>'90.1 Data-SI'!G860/Convert!$B$2*1000000</f>
        <v>50509.17207325223</v>
      </c>
      <c r="H860" s="5">
        <f>'90.1 Data-SI'!H860/Convert!$B$2*1000000</f>
        <v>42054.643739729807</v>
      </c>
      <c r="I860" s="5">
        <f>'90.1 Data-SI'!I860/Convert!$B$2*1000000</f>
        <v>11279.023225214891</v>
      </c>
      <c r="J860" s="5">
        <f>'90.1 Data-SI'!J860/Convert!$B$2*1000000</f>
        <v>45770.086684506474</v>
      </c>
      <c r="K860" s="5">
        <f>'90.1 Data-SI'!K860/Convert!$B$2*1000000</f>
        <v>0</v>
      </c>
      <c r="L860" s="5">
        <f>'90.1 Data-SI'!L860/Convert!$B$2*1000000</f>
        <v>0</v>
      </c>
      <c r="M860" s="5">
        <f>'90.1 Data-SI'!M860/Convert!$B$2*1000000</f>
        <v>20766.672173483887</v>
      </c>
      <c r="N860" s="5">
        <f>'90.1 Data-SI'!N860/Convert!$B$2*1000000</f>
        <v>0</v>
      </c>
      <c r="O860" s="5">
        <f>'90.1 Data-SI'!O860/Convert!$B$2*1000000</f>
        <v>0</v>
      </c>
      <c r="P860" s="5">
        <f t="shared" si="66"/>
        <v>0</v>
      </c>
      <c r="Q860" s="5">
        <f>'90.1 Data-SI'!Q860/Convert!$B$2*1000000</f>
        <v>0</v>
      </c>
      <c r="R860" s="5">
        <f>'90.1 Data-SI'!R860/Convert!$B$2*1000000</f>
        <v>0</v>
      </c>
      <c r="S860" s="5">
        <f>'90.1 Data-SI'!S860/Convert!$B$2*1000000</f>
        <v>0</v>
      </c>
      <c r="T860" s="5">
        <f>'90.1 Data-SI'!T860/Convert!$B$2*1000000</f>
        <v>17070.185570262202</v>
      </c>
      <c r="U860" s="5">
        <f>'90.1 Data-SI'!U860/Convert!$B$2*1000000</f>
        <v>0</v>
      </c>
      <c r="V860" s="5">
        <f>'90.1 Data-SI'!V860/Convert!$B$2*1000000</f>
        <v>0</v>
      </c>
      <c r="W860" s="5">
        <f t="shared" si="67"/>
        <v>71294.800588291109</v>
      </c>
      <c r="X860" s="5">
        <f t="shared" si="68"/>
        <v>0</v>
      </c>
      <c r="Y860" s="5">
        <f t="shared" si="69"/>
        <v>71294.800588291109</v>
      </c>
      <c r="Z860" s="5">
        <f>'90.1 Data-SI'!Y860/Convert!$B$2*1000000</f>
        <v>187459.26163722697</v>
      </c>
      <c r="AA860" s="5">
        <f>'90.1 Data-SI'!Z860/Convert!$B$2*1000000</f>
        <v>0</v>
      </c>
      <c r="AB860" s="5">
        <f t="shared" si="65"/>
        <v>187459.26163722697</v>
      </c>
    </row>
    <row r="861" spans="1:28" x14ac:dyDescent="0.25">
      <c r="A861" s="95">
        <v>2013</v>
      </c>
      <c r="B861" s="95" t="s">
        <v>53</v>
      </c>
      <c r="C861" s="52" t="s">
        <v>19</v>
      </c>
      <c r="D861" s="5">
        <f>'90.1 Data-SI'!D861*Convert!$B$1</f>
        <v>5502.0804487537198</v>
      </c>
      <c r="E861" s="5">
        <f>'90.1 Data-SI'!E861/Convert!$B$2*1000000</f>
        <v>208.51975710481312</v>
      </c>
      <c r="F861" s="5">
        <f>'90.1 Data-SI'!F861/Convert!$B$2*1000000</f>
        <v>0</v>
      </c>
      <c r="G861" s="5">
        <f>'90.1 Data-SI'!G861/Convert!$B$2*1000000</f>
        <v>39959.967997904183</v>
      </c>
      <c r="H861" s="5">
        <f>'90.1 Data-SI'!H861/Convert!$B$2*1000000</f>
        <v>42149.42544750472</v>
      </c>
      <c r="I861" s="5">
        <f>'90.1 Data-SI'!I861/Convert!$B$2*1000000</f>
        <v>11279.023225214891</v>
      </c>
      <c r="J861" s="5">
        <f>'90.1 Data-SI'!J861/Convert!$B$2*1000000</f>
        <v>45770.086684506474</v>
      </c>
      <c r="K861" s="5">
        <f>'90.1 Data-SI'!K861/Convert!$B$2*1000000</f>
        <v>0</v>
      </c>
      <c r="L861" s="5">
        <f>'90.1 Data-SI'!L861/Convert!$B$2*1000000</f>
        <v>0</v>
      </c>
      <c r="M861" s="5">
        <f>'90.1 Data-SI'!M861/Convert!$B$2*1000000</f>
        <v>18634.083748548299</v>
      </c>
      <c r="N861" s="5">
        <f>'90.1 Data-SI'!N861/Convert!$B$2*1000000</f>
        <v>0</v>
      </c>
      <c r="O861" s="5">
        <f>'90.1 Data-SI'!O861/Convert!$B$2*1000000</f>
        <v>0</v>
      </c>
      <c r="P861" s="5">
        <f t="shared" si="66"/>
        <v>0</v>
      </c>
      <c r="Q861" s="5">
        <f>'90.1 Data-SI'!Q861/Convert!$B$2*1000000</f>
        <v>0</v>
      </c>
      <c r="R861" s="5">
        <f>'90.1 Data-SI'!R861/Convert!$B$2*1000000</f>
        <v>0</v>
      </c>
      <c r="S861" s="5">
        <f>'90.1 Data-SI'!S861/Convert!$B$2*1000000</f>
        <v>0</v>
      </c>
      <c r="T861" s="5">
        <f>'90.1 Data-SI'!T861/Convert!$B$2*1000000</f>
        <v>17070.185570262202</v>
      </c>
      <c r="U861" s="5">
        <f>'90.1 Data-SI'!U861/Convert!$B$2*1000000</f>
        <v>0</v>
      </c>
      <c r="V861" s="5">
        <f>'90.1 Data-SI'!V861/Convert!$B$2*1000000</f>
        <v>0</v>
      </c>
      <c r="W861" s="5">
        <f t="shared" si="67"/>
        <v>58802.571503557294</v>
      </c>
      <c r="X861" s="5">
        <f t="shared" si="68"/>
        <v>0</v>
      </c>
      <c r="Y861" s="5">
        <f t="shared" si="69"/>
        <v>58802.571503557294</v>
      </c>
      <c r="Z861" s="5">
        <f>'90.1 Data-SI'!Y861/Convert!$B$2*1000000</f>
        <v>175061.81426026809</v>
      </c>
      <c r="AA861" s="5">
        <f>'90.1 Data-SI'!Z861/Convert!$B$2*1000000</f>
        <v>0</v>
      </c>
      <c r="AB861" s="5">
        <f t="shared" si="65"/>
        <v>175061.81426026809</v>
      </c>
    </row>
    <row r="862" spans="1:28" x14ac:dyDescent="0.25">
      <c r="A862" s="95">
        <v>2013</v>
      </c>
      <c r="B862" s="95" t="s">
        <v>53</v>
      </c>
      <c r="C862" s="52" t="s">
        <v>20</v>
      </c>
      <c r="D862" s="5">
        <f>'90.1 Data-SI'!D862*Convert!$B$1</f>
        <v>5502.0804487537198</v>
      </c>
      <c r="E862" s="5">
        <f>'90.1 Data-SI'!E862/Convert!$B$2*1000000</f>
        <v>255.91061099227065</v>
      </c>
      <c r="F862" s="5">
        <f>'90.1 Data-SI'!F862/Convert!$B$2*1000000</f>
        <v>0</v>
      </c>
      <c r="G862" s="5">
        <f>'90.1 Data-SI'!G862/Convert!$B$2*1000000</f>
        <v>35211.404438380938</v>
      </c>
      <c r="H862" s="5">
        <f>'90.1 Data-SI'!H862/Convert!$B$2*1000000</f>
        <v>42500.117766271913</v>
      </c>
      <c r="I862" s="5">
        <f>'90.1 Data-SI'!I862/Convert!$B$2*1000000</f>
        <v>11288.501395992382</v>
      </c>
      <c r="J862" s="5">
        <f>'90.1 Data-SI'!J862/Convert!$B$2*1000000</f>
        <v>45770.086684506474</v>
      </c>
      <c r="K862" s="5">
        <f>'90.1 Data-SI'!K862/Convert!$B$2*1000000</f>
        <v>0</v>
      </c>
      <c r="L862" s="5">
        <f>'90.1 Data-SI'!L862/Convert!$B$2*1000000</f>
        <v>0</v>
      </c>
      <c r="M862" s="5">
        <f>'90.1 Data-SI'!M862/Convert!$B$2*1000000</f>
        <v>21913.530837560364</v>
      </c>
      <c r="N862" s="5">
        <f>'90.1 Data-SI'!N862/Convert!$B$2*1000000</f>
        <v>0</v>
      </c>
      <c r="O862" s="5">
        <f>'90.1 Data-SI'!O862/Convert!$B$2*1000000</f>
        <v>0</v>
      </c>
      <c r="P862" s="5">
        <f t="shared" si="66"/>
        <v>0</v>
      </c>
      <c r="Q862" s="5">
        <f>'90.1 Data-SI'!Q862/Convert!$B$2*1000000</f>
        <v>0</v>
      </c>
      <c r="R862" s="5">
        <f>'90.1 Data-SI'!R862/Convert!$B$2*1000000</f>
        <v>0</v>
      </c>
      <c r="S862" s="5">
        <f>'90.1 Data-SI'!S862/Convert!$B$2*1000000</f>
        <v>0</v>
      </c>
      <c r="T862" s="5">
        <f>'90.1 Data-SI'!T862/Convert!$B$2*1000000</f>
        <v>17070.185570262202</v>
      </c>
      <c r="U862" s="5">
        <f>'90.1 Data-SI'!U862/Convert!$B$2*1000000</f>
        <v>0</v>
      </c>
      <c r="V862" s="5">
        <f>'90.1 Data-SI'!V862/Convert!$B$2*1000000</f>
        <v>0</v>
      </c>
      <c r="W862" s="5">
        <f t="shared" si="67"/>
        <v>57380.845886933574</v>
      </c>
      <c r="X862" s="5">
        <f t="shared" si="68"/>
        <v>0</v>
      </c>
      <c r="Y862" s="5">
        <f t="shared" si="69"/>
        <v>57380.845886933574</v>
      </c>
      <c r="Z862" s="5">
        <f>'90.1 Data-SI'!Y862/Convert!$B$2*1000000</f>
        <v>174019.21547474404</v>
      </c>
      <c r="AA862" s="5">
        <f>'90.1 Data-SI'!Z862/Convert!$B$2*1000000</f>
        <v>0</v>
      </c>
      <c r="AB862" s="5">
        <f t="shared" si="65"/>
        <v>174019.21547474404</v>
      </c>
    </row>
    <row r="863" spans="1:28" x14ac:dyDescent="0.25">
      <c r="A863" s="95">
        <v>2013</v>
      </c>
      <c r="B863" s="95" t="s">
        <v>53</v>
      </c>
      <c r="C863" s="52" t="s">
        <v>3</v>
      </c>
      <c r="D863" s="5">
        <f>'90.1 Data-SI'!D863*Convert!$B$1</f>
        <v>5502.0804487537198</v>
      </c>
      <c r="E863" s="5">
        <f>'90.1 Data-SI'!E863/Convert!$B$2*1000000</f>
        <v>4521.0874608634476</v>
      </c>
      <c r="F863" s="5">
        <f>'90.1 Data-SI'!F863/Convert!$B$2*1000000</f>
        <v>1184.7713471864381</v>
      </c>
      <c r="G863" s="5">
        <f>'90.1 Data-SI'!G863/Convert!$B$2*1000000</f>
        <v>22017.790716112766</v>
      </c>
      <c r="H863" s="5">
        <f>'90.1 Data-SI'!H863/Convert!$B$2*1000000</f>
        <v>42310.554350722079</v>
      </c>
      <c r="I863" s="5">
        <f>'90.1 Data-SI'!I863/Convert!$B$2*1000000</f>
        <v>11279.023225214891</v>
      </c>
      <c r="J863" s="5">
        <f>'90.1 Data-SI'!J863/Convert!$B$2*1000000</f>
        <v>45770.086684506474</v>
      </c>
      <c r="K863" s="5">
        <f>'90.1 Data-SI'!K863/Convert!$B$2*1000000</f>
        <v>0</v>
      </c>
      <c r="L863" s="5">
        <f>'90.1 Data-SI'!L863/Convert!$B$2*1000000</f>
        <v>0</v>
      </c>
      <c r="M863" s="5">
        <f>'90.1 Data-SI'!M863/Convert!$B$2*1000000</f>
        <v>17762.09203701908</v>
      </c>
      <c r="N863" s="5">
        <f>'90.1 Data-SI'!N863/Convert!$B$2*1000000</f>
        <v>0</v>
      </c>
      <c r="O863" s="5">
        <f>'90.1 Data-SI'!O863/Convert!$B$2*1000000</f>
        <v>0</v>
      </c>
      <c r="P863" s="5">
        <f t="shared" si="66"/>
        <v>0</v>
      </c>
      <c r="Q863" s="5">
        <f>'90.1 Data-SI'!Q863/Convert!$B$2*1000000</f>
        <v>0</v>
      </c>
      <c r="R863" s="5">
        <f>'90.1 Data-SI'!R863/Convert!$B$2*1000000</f>
        <v>0</v>
      </c>
      <c r="S863" s="5">
        <f>'90.1 Data-SI'!S863/Convert!$B$2*1000000</f>
        <v>0</v>
      </c>
      <c r="T863" s="5">
        <f>'90.1 Data-SI'!T863/Convert!$B$2*1000000</f>
        <v>17070.185570262202</v>
      </c>
      <c r="U863" s="5">
        <f>'90.1 Data-SI'!U863/Convert!$B$2*1000000</f>
        <v>0</v>
      </c>
      <c r="V863" s="5">
        <f>'90.1 Data-SI'!V863/Convert!$B$2*1000000</f>
        <v>0</v>
      </c>
      <c r="W863" s="5">
        <f t="shared" si="67"/>
        <v>44300.970213995293</v>
      </c>
      <c r="X863" s="5">
        <f t="shared" si="68"/>
        <v>1184.7713471864381</v>
      </c>
      <c r="Y863" s="5">
        <f t="shared" si="69"/>
        <v>45485.741561181734</v>
      </c>
      <c r="Z863" s="5">
        <f>'90.1 Data-SI'!Y863/Convert!$B$2*1000000</f>
        <v>160740.29821547845</v>
      </c>
      <c r="AA863" s="5">
        <f>'90.1 Data-SI'!Z863/Convert!$B$2*1000000</f>
        <v>1184.7713471864381</v>
      </c>
      <c r="AB863" s="5">
        <f t="shared" si="65"/>
        <v>161925.0695626649</v>
      </c>
    </row>
    <row r="864" spans="1:28" x14ac:dyDescent="0.25">
      <c r="A864" s="95">
        <v>2013</v>
      </c>
      <c r="B864" s="95" t="s">
        <v>53</v>
      </c>
      <c r="C864" s="52" t="s">
        <v>7</v>
      </c>
      <c r="D864" s="5">
        <f>'90.1 Data-SI'!D864*Convert!$B$1</f>
        <v>5502.0804487537198</v>
      </c>
      <c r="E864" s="5">
        <f>'90.1 Data-SI'!E864/Convert!$B$2*1000000</f>
        <v>1687.1143983934878</v>
      </c>
      <c r="F864" s="5">
        <f>'90.1 Data-SI'!F864/Convert!$B$2*1000000</f>
        <v>113.73804932989805</v>
      </c>
      <c r="G864" s="5">
        <f>'90.1 Data-SI'!G864/Convert!$B$2*1000000</f>
        <v>24472.636947483068</v>
      </c>
      <c r="H864" s="5">
        <f>'90.1 Data-SI'!H864/Convert!$B$2*1000000</f>
        <v>42376.901546164518</v>
      </c>
      <c r="I864" s="5">
        <f>'90.1 Data-SI'!I864/Convert!$B$2*1000000</f>
        <v>11279.023225214891</v>
      </c>
      <c r="J864" s="5">
        <f>'90.1 Data-SI'!J864/Convert!$B$2*1000000</f>
        <v>45770.086684506474</v>
      </c>
      <c r="K864" s="5">
        <f>'90.1 Data-SI'!K864/Convert!$B$2*1000000</f>
        <v>0</v>
      </c>
      <c r="L864" s="5">
        <f>'90.1 Data-SI'!L864/Convert!$B$2*1000000</f>
        <v>0</v>
      </c>
      <c r="M864" s="5">
        <f>'90.1 Data-SI'!M864/Convert!$B$2*1000000</f>
        <v>20851.975710481311</v>
      </c>
      <c r="N864" s="5">
        <f>'90.1 Data-SI'!N864/Convert!$B$2*1000000</f>
        <v>0</v>
      </c>
      <c r="O864" s="5">
        <f>'90.1 Data-SI'!O864/Convert!$B$2*1000000</f>
        <v>0</v>
      </c>
      <c r="P864" s="5">
        <f t="shared" si="66"/>
        <v>0</v>
      </c>
      <c r="Q864" s="5">
        <f>'90.1 Data-SI'!Q864/Convert!$B$2*1000000</f>
        <v>0</v>
      </c>
      <c r="R864" s="5">
        <f>'90.1 Data-SI'!R864/Convert!$B$2*1000000</f>
        <v>0</v>
      </c>
      <c r="S864" s="5">
        <f>'90.1 Data-SI'!S864/Convert!$B$2*1000000</f>
        <v>0</v>
      </c>
      <c r="T864" s="5">
        <f>'90.1 Data-SI'!T864/Convert!$B$2*1000000</f>
        <v>17070.185570262202</v>
      </c>
      <c r="U864" s="5">
        <f>'90.1 Data-SI'!U864/Convert!$B$2*1000000</f>
        <v>0</v>
      </c>
      <c r="V864" s="5">
        <f>'90.1 Data-SI'!V864/Convert!$B$2*1000000</f>
        <v>0</v>
      </c>
      <c r="W864" s="5">
        <f t="shared" si="67"/>
        <v>47011.727056357864</v>
      </c>
      <c r="X864" s="5">
        <f t="shared" si="68"/>
        <v>113.73804932989805</v>
      </c>
      <c r="Y864" s="5">
        <f t="shared" si="69"/>
        <v>47125.465105687763</v>
      </c>
      <c r="Z864" s="5">
        <f>'90.1 Data-SI'!Y864/Convert!$B$2*1000000</f>
        <v>163507.92408250595</v>
      </c>
      <c r="AA864" s="5">
        <f>'90.1 Data-SI'!Z864/Convert!$B$2*1000000</f>
        <v>113.73804932989805</v>
      </c>
      <c r="AB864" s="5">
        <f t="shared" si="65"/>
        <v>163621.66213183585</v>
      </c>
    </row>
    <row r="865" spans="1:28" x14ac:dyDescent="0.25">
      <c r="A865" s="95">
        <v>2013</v>
      </c>
      <c r="B865" s="95" t="s">
        <v>53</v>
      </c>
      <c r="C865" s="52" t="s">
        <v>17</v>
      </c>
      <c r="D865" s="5">
        <f>'90.1 Data-SI'!D865*Convert!$B$1</f>
        <v>5502.0804487537198</v>
      </c>
      <c r="E865" s="5">
        <f>'90.1 Data-SI'!E865/Convert!$B$2*1000000</f>
        <v>180.0852447723386</v>
      </c>
      <c r="F865" s="5">
        <f>'90.1 Data-SI'!F865/Convert!$B$2*1000000</f>
        <v>0</v>
      </c>
      <c r="G865" s="5">
        <f>'90.1 Data-SI'!G865/Convert!$B$2*1000000</f>
        <v>16245.584712620439</v>
      </c>
      <c r="H865" s="5">
        <f>'90.1 Data-SI'!H865/Convert!$B$2*1000000</f>
        <v>42310.554350722079</v>
      </c>
      <c r="I865" s="5">
        <f>'90.1 Data-SI'!I865/Convert!$B$2*1000000</f>
        <v>11297.979566769875</v>
      </c>
      <c r="J865" s="5">
        <f>'90.1 Data-SI'!J865/Convert!$B$2*1000000</f>
        <v>45770.086684506474</v>
      </c>
      <c r="K865" s="5">
        <f>'90.1 Data-SI'!K865/Convert!$B$2*1000000</f>
        <v>0</v>
      </c>
      <c r="L865" s="5">
        <f>'90.1 Data-SI'!L865/Convert!$B$2*1000000</f>
        <v>0</v>
      </c>
      <c r="M865" s="5">
        <f>'90.1 Data-SI'!M865/Convert!$B$2*1000000</f>
        <v>16378.279103505321</v>
      </c>
      <c r="N865" s="5">
        <f>'90.1 Data-SI'!N865/Convert!$B$2*1000000</f>
        <v>0</v>
      </c>
      <c r="O865" s="5">
        <f>'90.1 Data-SI'!O865/Convert!$B$2*1000000</f>
        <v>0</v>
      </c>
      <c r="P865" s="5">
        <f t="shared" si="66"/>
        <v>0</v>
      </c>
      <c r="Q865" s="5">
        <f>'90.1 Data-SI'!Q865/Convert!$B$2*1000000</f>
        <v>0</v>
      </c>
      <c r="R865" s="5">
        <f>'90.1 Data-SI'!R865/Convert!$B$2*1000000</f>
        <v>0</v>
      </c>
      <c r="S865" s="5">
        <f>'90.1 Data-SI'!S865/Convert!$B$2*1000000</f>
        <v>0</v>
      </c>
      <c r="T865" s="5">
        <f>'90.1 Data-SI'!T865/Convert!$B$2*1000000</f>
        <v>17070.185570262202</v>
      </c>
      <c r="U865" s="5">
        <f>'90.1 Data-SI'!U865/Convert!$B$2*1000000</f>
        <v>0</v>
      </c>
      <c r="V865" s="5">
        <f>'90.1 Data-SI'!V865/Convert!$B$2*1000000</f>
        <v>0</v>
      </c>
      <c r="W865" s="5">
        <f t="shared" si="67"/>
        <v>32803.9490608981</v>
      </c>
      <c r="X865" s="5">
        <f t="shared" si="68"/>
        <v>0</v>
      </c>
      <c r="Y865" s="5">
        <f t="shared" si="69"/>
        <v>32803.9490608981</v>
      </c>
      <c r="Z865" s="5">
        <f>'90.1 Data-SI'!Y865/Convert!$B$2*1000000</f>
        <v>149252.75523315874</v>
      </c>
      <c r="AA865" s="5">
        <f>'90.1 Data-SI'!Z865/Convert!$B$2*1000000</f>
        <v>0</v>
      </c>
      <c r="AB865" s="5">
        <f t="shared" si="65"/>
        <v>149252.75523315874</v>
      </c>
    </row>
    <row r="866" spans="1:28" x14ac:dyDescent="0.25">
      <c r="A866" s="95">
        <v>2013</v>
      </c>
      <c r="B866" s="95" t="s">
        <v>53</v>
      </c>
      <c r="C866" s="52" t="s">
        <v>14</v>
      </c>
      <c r="D866" s="5">
        <f>'90.1 Data-SI'!D866*Convert!$B$1</f>
        <v>5502.0804487537198</v>
      </c>
      <c r="E866" s="5">
        <f>'90.1 Data-SI'!E866/Convert!$B$2*1000000</f>
        <v>8492.4410166323905</v>
      </c>
      <c r="F866" s="5">
        <f>'90.1 Data-SI'!F866/Convert!$B$2*1000000</f>
        <v>2265.2828158204698</v>
      </c>
      <c r="G866" s="5">
        <f>'90.1 Data-SI'!G866/Convert!$B$2*1000000</f>
        <v>16577.320689832643</v>
      </c>
      <c r="H866" s="5">
        <f>'90.1 Data-SI'!H866/Convert!$B$2*1000000</f>
        <v>41552.300688522759</v>
      </c>
      <c r="I866" s="5">
        <f>'90.1 Data-SI'!I866/Convert!$B$2*1000000</f>
        <v>11307.457737547365</v>
      </c>
      <c r="J866" s="5">
        <f>'90.1 Data-SI'!J866/Convert!$B$2*1000000</f>
        <v>45770.086684506474</v>
      </c>
      <c r="K866" s="5">
        <f>'90.1 Data-SI'!K866/Convert!$B$2*1000000</f>
        <v>0</v>
      </c>
      <c r="L866" s="5">
        <f>'90.1 Data-SI'!L866/Convert!$B$2*1000000</f>
        <v>0</v>
      </c>
      <c r="M866" s="5">
        <f>'90.1 Data-SI'!M866/Convert!$B$2*1000000</f>
        <v>16681.580568385049</v>
      </c>
      <c r="N866" s="5">
        <f>'90.1 Data-SI'!N866/Convert!$B$2*1000000</f>
        <v>0</v>
      </c>
      <c r="O866" s="5">
        <f>'90.1 Data-SI'!O866/Convert!$B$2*1000000</f>
        <v>0</v>
      </c>
      <c r="P866" s="5">
        <f t="shared" si="66"/>
        <v>0</v>
      </c>
      <c r="Q866" s="5">
        <f>'90.1 Data-SI'!Q866/Convert!$B$2*1000000</f>
        <v>0</v>
      </c>
      <c r="R866" s="5">
        <f>'90.1 Data-SI'!R866/Convert!$B$2*1000000</f>
        <v>0</v>
      </c>
      <c r="S866" s="5">
        <f>'90.1 Data-SI'!S866/Convert!$B$2*1000000</f>
        <v>0</v>
      </c>
      <c r="T866" s="5">
        <f>'90.1 Data-SI'!T866/Convert!$B$2*1000000</f>
        <v>17070.185570262202</v>
      </c>
      <c r="U866" s="5">
        <f>'90.1 Data-SI'!U866/Convert!$B$2*1000000</f>
        <v>0</v>
      </c>
      <c r="V866" s="5">
        <f>'90.1 Data-SI'!V866/Convert!$B$2*1000000</f>
        <v>0</v>
      </c>
      <c r="W866" s="5">
        <f t="shared" si="67"/>
        <v>41751.342274850082</v>
      </c>
      <c r="X866" s="5">
        <f t="shared" si="68"/>
        <v>2265.2828158204698</v>
      </c>
      <c r="Y866" s="5">
        <f t="shared" si="69"/>
        <v>44016.625090670554</v>
      </c>
      <c r="Z866" s="5">
        <f>'90.1 Data-SI'!Y866/Convert!$B$2*1000000</f>
        <v>157451.37295568889</v>
      </c>
      <c r="AA866" s="5">
        <f>'90.1 Data-SI'!Z866/Convert!$B$2*1000000</f>
        <v>2265.2828158204698</v>
      </c>
      <c r="AB866" s="5">
        <f t="shared" si="65"/>
        <v>159716.65577150937</v>
      </c>
    </row>
    <row r="867" spans="1:28" x14ac:dyDescent="0.25">
      <c r="A867" s="95">
        <v>2013</v>
      </c>
      <c r="B867" s="95" t="s">
        <v>53</v>
      </c>
      <c r="C867" s="52" t="s">
        <v>2</v>
      </c>
      <c r="D867" s="5">
        <f>'90.1 Data-SI'!D867*Convert!$B$1</f>
        <v>5502.0804487537198</v>
      </c>
      <c r="E867" s="5">
        <f>'90.1 Data-SI'!E867/Convert!$B$2*1000000</f>
        <v>3194.143552014637</v>
      </c>
      <c r="F867" s="5">
        <f>'90.1 Data-SI'!F867/Convert!$B$2*1000000</f>
        <v>180.0852447723386</v>
      </c>
      <c r="G867" s="5">
        <f>'90.1 Data-SI'!G867/Convert!$B$2*1000000</f>
        <v>19562.944484742467</v>
      </c>
      <c r="H867" s="5">
        <f>'90.1 Data-SI'!H867/Convert!$B$2*1000000</f>
        <v>41504.909834635298</v>
      </c>
      <c r="I867" s="5">
        <f>'90.1 Data-SI'!I867/Convert!$B$2*1000000</f>
        <v>11279.023225214891</v>
      </c>
      <c r="J867" s="5">
        <f>'90.1 Data-SI'!J867/Convert!$B$2*1000000</f>
        <v>45770.086684506474</v>
      </c>
      <c r="K867" s="5">
        <f>'90.1 Data-SI'!K867/Convert!$B$2*1000000</f>
        <v>0</v>
      </c>
      <c r="L867" s="5">
        <f>'90.1 Data-SI'!L867/Convert!$B$2*1000000</f>
        <v>0</v>
      </c>
      <c r="M867" s="5">
        <f>'90.1 Data-SI'!M867/Convert!$B$2*1000000</f>
        <v>20908.84473514626</v>
      </c>
      <c r="N867" s="5">
        <f>'90.1 Data-SI'!N867/Convert!$B$2*1000000</f>
        <v>0</v>
      </c>
      <c r="O867" s="5">
        <f>'90.1 Data-SI'!O867/Convert!$B$2*1000000</f>
        <v>0</v>
      </c>
      <c r="P867" s="5">
        <f t="shared" si="66"/>
        <v>0</v>
      </c>
      <c r="Q867" s="5">
        <f>'90.1 Data-SI'!Q867/Convert!$B$2*1000000</f>
        <v>0</v>
      </c>
      <c r="R867" s="5">
        <f>'90.1 Data-SI'!R867/Convert!$B$2*1000000</f>
        <v>0</v>
      </c>
      <c r="S867" s="5">
        <f>'90.1 Data-SI'!S867/Convert!$B$2*1000000</f>
        <v>0</v>
      </c>
      <c r="T867" s="5">
        <f>'90.1 Data-SI'!T867/Convert!$B$2*1000000</f>
        <v>17070.185570262202</v>
      </c>
      <c r="U867" s="5">
        <f>'90.1 Data-SI'!U867/Convert!$B$2*1000000</f>
        <v>0</v>
      </c>
      <c r="V867" s="5">
        <f>'90.1 Data-SI'!V867/Convert!$B$2*1000000</f>
        <v>0</v>
      </c>
      <c r="W867" s="5">
        <f t="shared" si="67"/>
        <v>43665.932771903361</v>
      </c>
      <c r="X867" s="5">
        <f t="shared" si="68"/>
        <v>180.0852447723386</v>
      </c>
      <c r="Y867" s="5">
        <f t="shared" si="69"/>
        <v>43846.018016675698</v>
      </c>
      <c r="Z867" s="5">
        <f>'90.1 Data-SI'!Y867/Convert!$B$2*1000000</f>
        <v>159290.13808652223</v>
      </c>
      <c r="AA867" s="5">
        <f>'90.1 Data-SI'!Z867/Convert!$B$2*1000000</f>
        <v>180.0852447723386</v>
      </c>
      <c r="AB867" s="5">
        <f t="shared" si="65"/>
        <v>159470.22333129458</v>
      </c>
    </row>
    <row r="868" spans="1:28" x14ac:dyDescent="0.25">
      <c r="A868" s="95">
        <v>2013</v>
      </c>
      <c r="B868" s="95" t="s">
        <v>53</v>
      </c>
      <c r="C868" s="52" t="s">
        <v>18</v>
      </c>
      <c r="D868" s="5">
        <f>'90.1 Data-SI'!D868*Convert!$B$1</f>
        <v>5502.0804487537198</v>
      </c>
      <c r="E868" s="5">
        <f>'90.1 Data-SI'!E868/Convert!$B$2*1000000</f>
        <v>4559.0001439734133</v>
      </c>
      <c r="F868" s="5">
        <f>'90.1 Data-SI'!F868/Convert!$B$2*1000000</f>
        <v>341.2141479896942</v>
      </c>
      <c r="G868" s="5">
        <f>'90.1 Data-SI'!G868/Convert!$B$2*1000000</f>
        <v>8767.3079691796411</v>
      </c>
      <c r="H868" s="5">
        <f>'90.1 Data-SI'!H868/Convert!$B$2*1000000</f>
        <v>41978.818373509879</v>
      </c>
      <c r="I868" s="5">
        <f>'90.1 Data-SI'!I868/Convert!$B$2*1000000</f>
        <v>11307.457737547365</v>
      </c>
      <c r="J868" s="5">
        <f>'90.1 Data-SI'!J868/Convert!$B$2*1000000</f>
        <v>45770.086684506474</v>
      </c>
      <c r="K868" s="5">
        <f>'90.1 Data-SI'!K868/Convert!$B$2*1000000</f>
        <v>0</v>
      </c>
      <c r="L868" s="5">
        <f>'90.1 Data-SI'!L868/Convert!$B$2*1000000</f>
        <v>0</v>
      </c>
      <c r="M868" s="5">
        <f>'90.1 Data-SI'!M868/Convert!$B$2*1000000</f>
        <v>17629.397646134199</v>
      </c>
      <c r="N868" s="5">
        <f>'90.1 Data-SI'!N868/Convert!$B$2*1000000</f>
        <v>0</v>
      </c>
      <c r="O868" s="5">
        <f>'90.1 Data-SI'!O868/Convert!$B$2*1000000</f>
        <v>0</v>
      </c>
      <c r="P868" s="5">
        <f t="shared" si="66"/>
        <v>0</v>
      </c>
      <c r="Q868" s="5">
        <f>'90.1 Data-SI'!Q868/Convert!$B$2*1000000</f>
        <v>0</v>
      </c>
      <c r="R868" s="5">
        <f>'90.1 Data-SI'!R868/Convert!$B$2*1000000</f>
        <v>0</v>
      </c>
      <c r="S868" s="5">
        <f>'90.1 Data-SI'!S868/Convert!$B$2*1000000</f>
        <v>0</v>
      </c>
      <c r="T868" s="5">
        <f>'90.1 Data-SI'!T868/Convert!$B$2*1000000</f>
        <v>17070.185570262202</v>
      </c>
      <c r="U868" s="5">
        <f>'90.1 Data-SI'!U868/Convert!$B$2*1000000</f>
        <v>0</v>
      </c>
      <c r="V868" s="5">
        <f>'90.1 Data-SI'!V868/Convert!$B$2*1000000</f>
        <v>0</v>
      </c>
      <c r="W868" s="5">
        <f t="shared" si="67"/>
        <v>30955.705759287252</v>
      </c>
      <c r="X868" s="5">
        <f t="shared" si="68"/>
        <v>341.2141479896942</v>
      </c>
      <c r="Y868" s="5">
        <f t="shared" si="69"/>
        <v>31296.919907276944</v>
      </c>
      <c r="Z868" s="5">
        <f>'90.1 Data-SI'!Y868/Convert!$B$2*1000000</f>
        <v>147082.25412511316</v>
      </c>
      <c r="AA868" s="5">
        <f>'90.1 Data-SI'!Z868/Convert!$B$2*1000000</f>
        <v>341.2141479896942</v>
      </c>
      <c r="AB868" s="5">
        <f t="shared" si="65"/>
        <v>147423.46827310286</v>
      </c>
    </row>
    <row r="869" spans="1:28" x14ac:dyDescent="0.25">
      <c r="A869" s="95">
        <v>2013</v>
      </c>
      <c r="B869" s="95" t="s">
        <v>53</v>
      </c>
      <c r="C869" s="52" t="s">
        <v>4</v>
      </c>
      <c r="D869" s="5">
        <f>'90.1 Data-SI'!D869*Convert!$B$1</f>
        <v>5502.0804487537198</v>
      </c>
      <c r="E869" s="5">
        <f>'90.1 Data-SI'!E869/Convert!$B$2*1000000</f>
        <v>15269.333122538814</v>
      </c>
      <c r="F869" s="5">
        <f>'90.1 Data-SI'!F869/Convert!$B$2*1000000</f>
        <v>10880.940052560249</v>
      </c>
      <c r="G869" s="5">
        <f>'90.1 Data-SI'!G869/Convert!$B$2*1000000</f>
        <v>10217.468098135842</v>
      </c>
      <c r="H869" s="5">
        <f>'90.1 Data-SI'!H869/Convert!$B$2*1000000</f>
        <v>41637.604225520183</v>
      </c>
      <c r="I869" s="5">
        <f>'90.1 Data-SI'!I869/Convert!$B$2*1000000</f>
        <v>11288.501395992382</v>
      </c>
      <c r="J869" s="5">
        <f>'90.1 Data-SI'!J869/Convert!$B$2*1000000</f>
        <v>45770.086684506474</v>
      </c>
      <c r="K869" s="5">
        <f>'90.1 Data-SI'!K869/Convert!$B$2*1000000</f>
        <v>0</v>
      </c>
      <c r="L869" s="5">
        <f>'90.1 Data-SI'!L869/Convert!$B$2*1000000</f>
        <v>0</v>
      </c>
      <c r="M869" s="5">
        <f>'90.1 Data-SI'!M869/Convert!$B$2*1000000</f>
        <v>16406.713615837794</v>
      </c>
      <c r="N869" s="5">
        <f>'90.1 Data-SI'!N869/Convert!$B$2*1000000</f>
        <v>0</v>
      </c>
      <c r="O869" s="5">
        <f>'90.1 Data-SI'!O869/Convert!$B$2*1000000</f>
        <v>0</v>
      </c>
      <c r="P869" s="5">
        <f t="shared" si="66"/>
        <v>0</v>
      </c>
      <c r="Q869" s="5">
        <f>'90.1 Data-SI'!Q869/Convert!$B$2*1000000</f>
        <v>0</v>
      </c>
      <c r="R869" s="5">
        <f>'90.1 Data-SI'!R869/Convert!$B$2*1000000</f>
        <v>0</v>
      </c>
      <c r="S869" s="5">
        <f>'90.1 Data-SI'!S869/Convert!$B$2*1000000</f>
        <v>0</v>
      </c>
      <c r="T869" s="5">
        <f>'90.1 Data-SI'!T869/Convert!$B$2*1000000</f>
        <v>17070.185570262202</v>
      </c>
      <c r="U869" s="5">
        <f>'90.1 Data-SI'!U869/Convert!$B$2*1000000</f>
        <v>0</v>
      </c>
      <c r="V869" s="5">
        <f>'90.1 Data-SI'!V869/Convert!$B$2*1000000</f>
        <v>0</v>
      </c>
      <c r="W869" s="5">
        <f t="shared" si="67"/>
        <v>41893.514836512448</v>
      </c>
      <c r="X869" s="5">
        <f t="shared" si="68"/>
        <v>10880.940052560249</v>
      </c>
      <c r="Y869" s="5">
        <f t="shared" si="69"/>
        <v>52774.454889072695</v>
      </c>
      <c r="Z869" s="5">
        <f>'90.1 Data-SI'!Y869/Convert!$B$2*1000000</f>
        <v>157650.41454201619</v>
      </c>
      <c r="AA869" s="5">
        <f>'90.1 Data-SI'!Z869/Convert!$B$2*1000000</f>
        <v>10880.940052560249</v>
      </c>
      <c r="AB869" s="5">
        <f t="shared" si="65"/>
        <v>168531.35459457643</v>
      </c>
    </row>
    <row r="870" spans="1:28" x14ac:dyDescent="0.25">
      <c r="A870" s="95">
        <v>2013</v>
      </c>
      <c r="B870" s="95" t="s">
        <v>53</v>
      </c>
      <c r="C870" s="52" t="s">
        <v>5</v>
      </c>
      <c r="D870" s="5">
        <f>'90.1 Data-SI'!D870*Convert!$B$1</f>
        <v>5502.0804487537198</v>
      </c>
      <c r="E870" s="5">
        <f>'90.1 Data-SI'!E870/Convert!$B$2*1000000</f>
        <v>8151.2268686426933</v>
      </c>
      <c r="F870" s="5">
        <f>'90.1 Data-SI'!F870/Convert!$B$2*1000000</f>
        <v>4776.998071855719</v>
      </c>
      <c r="G870" s="5">
        <f>'90.1 Data-SI'!G870/Convert!$B$2*1000000</f>
        <v>13695.956773475224</v>
      </c>
      <c r="H870" s="5">
        <f>'90.1 Data-SI'!H870/Convert!$B$2*1000000</f>
        <v>41533.344346967773</v>
      </c>
      <c r="I870" s="5">
        <f>'90.1 Data-SI'!I870/Convert!$B$2*1000000</f>
        <v>11297.979566769875</v>
      </c>
      <c r="J870" s="5">
        <f>'90.1 Data-SI'!J870/Convert!$B$2*1000000</f>
        <v>45770.086684506474</v>
      </c>
      <c r="K870" s="5">
        <f>'90.1 Data-SI'!K870/Convert!$B$2*1000000</f>
        <v>0</v>
      </c>
      <c r="L870" s="5">
        <f>'90.1 Data-SI'!L870/Convert!$B$2*1000000</f>
        <v>0</v>
      </c>
      <c r="M870" s="5">
        <f>'90.1 Data-SI'!M870/Convert!$B$2*1000000</f>
        <v>19856.7677788447</v>
      </c>
      <c r="N870" s="5">
        <f>'90.1 Data-SI'!N870/Convert!$B$2*1000000</f>
        <v>0</v>
      </c>
      <c r="O870" s="5">
        <f>'90.1 Data-SI'!O870/Convert!$B$2*1000000</f>
        <v>0</v>
      </c>
      <c r="P870" s="5">
        <f t="shared" si="66"/>
        <v>0</v>
      </c>
      <c r="Q870" s="5">
        <f>'90.1 Data-SI'!Q870/Convert!$B$2*1000000</f>
        <v>0</v>
      </c>
      <c r="R870" s="5">
        <f>'90.1 Data-SI'!R870/Convert!$B$2*1000000</f>
        <v>0</v>
      </c>
      <c r="S870" s="5">
        <f>'90.1 Data-SI'!S870/Convert!$B$2*1000000</f>
        <v>0</v>
      </c>
      <c r="T870" s="5">
        <f>'90.1 Data-SI'!T870/Convert!$B$2*1000000</f>
        <v>17070.185570262202</v>
      </c>
      <c r="U870" s="5">
        <f>'90.1 Data-SI'!U870/Convert!$B$2*1000000</f>
        <v>0</v>
      </c>
      <c r="V870" s="5">
        <f>'90.1 Data-SI'!V870/Convert!$B$2*1000000</f>
        <v>0</v>
      </c>
      <c r="W870" s="5">
        <f t="shared" si="67"/>
        <v>41703.951420962621</v>
      </c>
      <c r="X870" s="5">
        <f t="shared" si="68"/>
        <v>4776.998071855719</v>
      </c>
      <c r="Y870" s="5">
        <f t="shared" si="69"/>
        <v>46480.949492818341</v>
      </c>
      <c r="Z870" s="5">
        <f>'90.1 Data-SI'!Y870/Convert!$B$2*1000000</f>
        <v>157385.02576024647</v>
      </c>
      <c r="AA870" s="5">
        <f>'90.1 Data-SI'!Z870/Convert!$B$2*1000000</f>
        <v>4776.998071855719</v>
      </c>
      <c r="AB870" s="5">
        <f t="shared" si="65"/>
        <v>162162.02383210219</v>
      </c>
    </row>
    <row r="871" spans="1:28" x14ac:dyDescent="0.25">
      <c r="A871" s="95">
        <v>2013</v>
      </c>
      <c r="B871" s="95" t="s">
        <v>53</v>
      </c>
      <c r="C871" s="52" t="s">
        <v>15</v>
      </c>
      <c r="D871" s="5">
        <f>'90.1 Data-SI'!D871*Convert!$B$1</f>
        <v>5502.0804487537198</v>
      </c>
      <c r="E871" s="5">
        <f>'90.1 Data-SI'!E871/Convert!$B$2*1000000</f>
        <v>5800.6405158248017</v>
      </c>
      <c r="F871" s="5">
        <f>'90.1 Data-SI'!F871/Convert!$B$2*1000000</f>
        <v>587.64658820447335</v>
      </c>
      <c r="G871" s="5">
        <f>'90.1 Data-SI'!G871/Convert!$B$2*1000000</f>
        <v>6388.2871040292739</v>
      </c>
      <c r="H871" s="5">
        <f>'90.1 Data-SI'!H871/Convert!$B$2*1000000</f>
        <v>41817.68947029252</v>
      </c>
      <c r="I871" s="5">
        <f>'90.1 Data-SI'!I871/Convert!$B$2*1000000</f>
        <v>11297.979566769875</v>
      </c>
      <c r="J871" s="5">
        <f>'90.1 Data-SI'!J871/Convert!$B$2*1000000</f>
        <v>45770.086684506474</v>
      </c>
      <c r="K871" s="5">
        <f>'90.1 Data-SI'!K871/Convert!$B$2*1000000</f>
        <v>0</v>
      </c>
      <c r="L871" s="5">
        <f>'90.1 Data-SI'!L871/Convert!$B$2*1000000</f>
        <v>0</v>
      </c>
      <c r="M871" s="5">
        <f>'90.1 Data-SI'!M871/Convert!$B$2*1000000</f>
        <v>16397.235445060305</v>
      </c>
      <c r="N871" s="5">
        <f>'90.1 Data-SI'!N871/Convert!$B$2*1000000</f>
        <v>0</v>
      </c>
      <c r="O871" s="5">
        <f>'90.1 Data-SI'!O871/Convert!$B$2*1000000</f>
        <v>0</v>
      </c>
      <c r="P871" s="5">
        <f t="shared" si="66"/>
        <v>0</v>
      </c>
      <c r="Q871" s="5">
        <f>'90.1 Data-SI'!Q871/Convert!$B$2*1000000</f>
        <v>0</v>
      </c>
      <c r="R871" s="5">
        <f>'90.1 Data-SI'!R871/Convert!$B$2*1000000</f>
        <v>0</v>
      </c>
      <c r="S871" s="5">
        <f>'90.1 Data-SI'!S871/Convert!$B$2*1000000</f>
        <v>0</v>
      </c>
      <c r="T871" s="5">
        <f>'90.1 Data-SI'!T871/Convert!$B$2*1000000</f>
        <v>17070.185570262202</v>
      </c>
      <c r="U871" s="5">
        <f>'90.1 Data-SI'!U871/Convert!$B$2*1000000</f>
        <v>0</v>
      </c>
      <c r="V871" s="5">
        <f>'90.1 Data-SI'!V871/Convert!$B$2*1000000</f>
        <v>0</v>
      </c>
      <c r="W871" s="5">
        <f t="shared" si="67"/>
        <v>28586.163064914381</v>
      </c>
      <c r="X871" s="5">
        <f t="shared" si="68"/>
        <v>587.64658820447335</v>
      </c>
      <c r="Y871" s="5">
        <f t="shared" si="69"/>
        <v>29173.809653118853</v>
      </c>
      <c r="Z871" s="5">
        <f>'90.1 Data-SI'!Y871/Convert!$B$2*1000000</f>
        <v>144551.58252752293</v>
      </c>
      <c r="AA871" s="5">
        <f>'90.1 Data-SI'!Z871/Convert!$B$2*1000000</f>
        <v>587.64658820447335</v>
      </c>
      <c r="AB871" s="5">
        <f t="shared" si="65"/>
        <v>145139.22911572742</v>
      </c>
    </row>
    <row r="872" spans="1:28" x14ac:dyDescent="0.25">
      <c r="A872" s="95">
        <v>2013</v>
      </c>
      <c r="B872" s="95" t="s">
        <v>53</v>
      </c>
      <c r="C872" s="52" t="s">
        <v>16</v>
      </c>
      <c r="D872" s="5">
        <f>'90.1 Data-SI'!D872*Convert!$B$1</f>
        <v>5502.0804487537198</v>
      </c>
      <c r="E872" s="5">
        <f>'90.1 Data-SI'!E872/Convert!$B$2*1000000</f>
        <v>18198.087892783689</v>
      </c>
      <c r="F872" s="5">
        <f>'90.1 Data-SI'!F872/Convert!$B$2*1000000</f>
        <v>35732.703831142979</v>
      </c>
      <c r="G872" s="5">
        <f>'90.1 Data-SI'!G872/Convert!$B$2*1000000</f>
        <v>10397.553342908181</v>
      </c>
      <c r="H872" s="5">
        <f>'90.1 Data-SI'!H872/Convert!$B$2*1000000</f>
        <v>41637.604225520183</v>
      </c>
      <c r="I872" s="5">
        <f>'90.1 Data-SI'!I872/Convert!$B$2*1000000</f>
        <v>11297.979566769875</v>
      </c>
      <c r="J872" s="5">
        <f>'90.1 Data-SI'!J872/Convert!$B$2*1000000</f>
        <v>45770.086684506474</v>
      </c>
      <c r="K872" s="5">
        <f>'90.1 Data-SI'!K872/Convert!$B$2*1000000</f>
        <v>0</v>
      </c>
      <c r="L872" s="5">
        <f>'90.1 Data-SI'!L872/Convert!$B$2*1000000</f>
        <v>0</v>
      </c>
      <c r="M872" s="5">
        <f>'90.1 Data-SI'!M872/Convert!$B$2*1000000</f>
        <v>18065.393501898805</v>
      </c>
      <c r="N872" s="5">
        <f>'90.1 Data-SI'!N872/Convert!$B$2*1000000</f>
        <v>0</v>
      </c>
      <c r="O872" s="5">
        <f>'90.1 Data-SI'!O872/Convert!$B$2*1000000</f>
        <v>0</v>
      </c>
      <c r="P872" s="5">
        <f t="shared" si="66"/>
        <v>0</v>
      </c>
      <c r="Q872" s="5">
        <f>'90.1 Data-SI'!Q872/Convert!$B$2*1000000</f>
        <v>0</v>
      </c>
      <c r="R872" s="5">
        <f>'90.1 Data-SI'!R872/Convert!$B$2*1000000</f>
        <v>0</v>
      </c>
      <c r="S872" s="5">
        <f>'90.1 Data-SI'!S872/Convert!$B$2*1000000</f>
        <v>0</v>
      </c>
      <c r="T872" s="5">
        <f>'90.1 Data-SI'!T872/Convert!$B$2*1000000</f>
        <v>17070.185570262202</v>
      </c>
      <c r="U872" s="5">
        <f>'90.1 Data-SI'!U872/Convert!$B$2*1000000</f>
        <v>0</v>
      </c>
      <c r="V872" s="5">
        <f>'90.1 Data-SI'!V872/Convert!$B$2*1000000</f>
        <v>0</v>
      </c>
      <c r="W872" s="5">
        <f t="shared" si="67"/>
        <v>46661.034737590671</v>
      </c>
      <c r="X872" s="5">
        <f t="shared" si="68"/>
        <v>35732.703831142979</v>
      </c>
      <c r="Y872" s="5">
        <f t="shared" si="69"/>
        <v>82393.73856873365</v>
      </c>
      <c r="Z872" s="5">
        <f>'90.1 Data-SI'!Y872/Convert!$B$2*1000000</f>
        <v>162436.89078464941</v>
      </c>
      <c r="AA872" s="5">
        <f>'90.1 Data-SI'!Z872/Convert!$B$2*1000000</f>
        <v>35732.703831142979</v>
      </c>
      <c r="AB872" s="5">
        <f t="shared" si="65"/>
        <v>198169.59461579239</v>
      </c>
    </row>
    <row r="873" spans="1:28" x14ac:dyDescent="0.25">
      <c r="A873" s="95">
        <v>2013</v>
      </c>
      <c r="B873" s="95" t="s">
        <v>53</v>
      </c>
      <c r="C873" s="52" t="s">
        <v>9</v>
      </c>
      <c r="D873" s="5">
        <f>'90.1 Data-SI'!D873*Convert!$B$1</f>
        <v>5502.0804487537198</v>
      </c>
      <c r="E873" s="5">
        <f>'90.1 Data-SI'!E873/Convert!$B$2*1000000</f>
        <v>11819.278959531908</v>
      </c>
      <c r="F873" s="5">
        <f>'90.1 Data-SI'!F873/Convert!$B$2*1000000</f>
        <v>20321.198146941788</v>
      </c>
      <c r="G873" s="5">
        <f>'90.1 Data-SI'!G873/Convert!$B$2*1000000</f>
        <v>8719.9171152921845</v>
      </c>
      <c r="H873" s="5">
        <f>'90.1 Data-SI'!H873/Convert!$B$2*1000000</f>
        <v>41694.473250185132</v>
      </c>
      <c r="I873" s="5">
        <f>'90.1 Data-SI'!I873/Convert!$B$2*1000000</f>
        <v>11279.023225214891</v>
      </c>
      <c r="J873" s="5">
        <f>'90.1 Data-SI'!J873/Convert!$B$2*1000000</f>
        <v>45770.086684506474</v>
      </c>
      <c r="K873" s="5">
        <f>'90.1 Data-SI'!K873/Convert!$B$2*1000000</f>
        <v>0</v>
      </c>
      <c r="L873" s="5">
        <f>'90.1 Data-SI'!L873/Convert!$B$2*1000000</f>
        <v>0</v>
      </c>
      <c r="M873" s="5">
        <f>'90.1 Data-SI'!M873/Convert!$B$2*1000000</f>
        <v>19534.509972409993</v>
      </c>
      <c r="N873" s="5">
        <f>'90.1 Data-SI'!N873/Convert!$B$2*1000000</f>
        <v>0</v>
      </c>
      <c r="O873" s="5">
        <f>'90.1 Data-SI'!O873/Convert!$B$2*1000000</f>
        <v>0</v>
      </c>
      <c r="P873" s="5">
        <f t="shared" si="66"/>
        <v>0</v>
      </c>
      <c r="Q873" s="5">
        <f>'90.1 Data-SI'!Q873/Convert!$B$2*1000000</f>
        <v>0</v>
      </c>
      <c r="R873" s="5">
        <f>'90.1 Data-SI'!R873/Convert!$B$2*1000000</f>
        <v>0</v>
      </c>
      <c r="S873" s="5">
        <f>'90.1 Data-SI'!S873/Convert!$B$2*1000000</f>
        <v>0</v>
      </c>
      <c r="T873" s="5">
        <f>'90.1 Data-SI'!T873/Convert!$B$2*1000000</f>
        <v>17070.185570262202</v>
      </c>
      <c r="U873" s="5">
        <f>'90.1 Data-SI'!U873/Convert!$B$2*1000000</f>
        <v>0</v>
      </c>
      <c r="V873" s="5">
        <f>'90.1 Data-SI'!V873/Convert!$B$2*1000000</f>
        <v>0</v>
      </c>
      <c r="W873" s="5">
        <f t="shared" si="67"/>
        <v>40073.706047234082</v>
      </c>
      <c r="X873" s="5">
        <f t="shared" si="68"/>
        <v>20321.198146941788</v>
      </c>
      <c r="Y873" s="5">
        <f t="shared" si="69"/>
        <v>60394.90419417587</v>
      </c>
      <c r="Z873" s="5">
        <f>'90.1 Data-SI'!Y873/Convert!$B$2*1000000</f>
        <v>155896.95294818026</v>
      </c>
      <c r="AA873" s="5">
        <f>'90.1 Data-SI'!Z873/Convert!$B$2*1000000</f>
        <v>20321.198146941788</v>
      </c>
      <c r="AB873" s="5">
        <f t="shared" si="65"/>
        <v>176218.15109512204</v>
      </c>
    </row>
    <row r="874" spans="1:28" x14ac:dyDescent="0.25">
      <c r="A874" s="95">
        <v>2013</v>
      </c>
      <c r="B874" s="95" t="s">
        <v>53</v>
      </c>
      <c r="C874" s="52" t="s">
        <v>12</v>
      </c>
      <c r="D874" s="5">
        <f>'90.1 Data-SI'!D874*Convert!$B$1</f>
        <v>5502.0804487537198</v>
      </c>
      <c r="E874" s="5">
        <f>'90.1 Data-SI'!E874/Convert!$B$2*1000000</f>
        <v>15885.414223075762</v>
      </c>
      <c r="F874" s="5">
        <f>'90.1 Data-SI'!F874/Convert!$B$2*1000000</f>
        <v>54110.876968699005</v>
      </c>
      <c r="G874" s="5">
        <f>'90.1 Data-SI'!G874/Convert!$B$2*1000000</f>
        <v>8539.8318705198453</v>
      </c>
      <c r="H874" s="5">
        <f>'90.1 Data-SI'!H874/Convert!$B$2*1000000</f>
        <v>41533.344346967773</v>
      </c>
      <c r="I874" s="5">
        <f>'90.1 Data-SI'!I874/Convert!$B$2*1000000</f>
        <v>11297.979566769875</v>
      </c>
      <c r="J874" s="5">
        <f>'90.1 Data-SI'!J874/Convert!$B$2*1000000</f>
        <v>45770.086684506474</v>
      </c>
      <c r="K874" s="5">
        <f>'90.1 Data-SI'!K874/Convert!$B$2*1000000</f>
        <v>0</v>
      </c>
      <c r="L874" s="5">
        <f>'90.1 Data-SI'!L874/Convert!$B$2*1000000</f>
        <v>0</v>
      </c>
      <c r="M874" s="5">
        <f>'90.1 Data-SI'!M874/Convert!$B$2*1000000</f>
        <v>18378.173137556027</v>
      </c>
      <c r="N874" s="5">
        <f>'90.1 Data-SI'!N874/Convert!$B$2*1000000</f>
        <v>0</v>
      </c>
      <c r="O874" s="5">
        <f>'90.1 Data-SI'!O874/Convert!$B$2*1000000</f>
        <v>0</v>
      </c>
      <c r="P874" s="5">
        <f t="shared" si="66"/>
        <v>0</v>
      </c>
      <c r="Q874" s="5">
        <f>'90.1 Data-SI'!Q874/Convert!$B$2*1000000</f>
        <v>0</v>
      </c>
      <c r="R874" s="5">
        <f>'90.1 Data-SI'!R874/Convert!$B$2*1000000</f>
        <v>0</v>
      </c>
      <c r="S874" s="5">
        <f>'90.1 Data-SI'!S874/Convert!$B$2*1000000</f>
        <v>0</v>
      </c>
      <c r="T874" s="5">
        <f>'90.1 Data-SI'!T874/Convert!$B$2*1000000</f>
        <v>17070.185570262202</v>
      </c>
      <c r="U874" s="5">
        <f>'90.1 Data-SI'!U874/Convert!$B$2*1000000</f>
        <v>0</v>
      </c>
      <c r="V874" s="5">
        <f>'90.1 Data-SI'!V874/Convert!$B$2*1000000</f>
        <v>0</v>
      </c>
      <c r="W874" s="5">
        <f t="shared" si="67"/>
        <v>42803.419231151638</v>
      </c>
      <c r="X874" s="5">
        <f t="shared" si="68"/>
        <v>54110.876968699005</v>
      </c>
      <c r="Y874" s="5">
        <f t="shared" si="69"/>
        <v>96914.296199850651</v>
      </c>
      <c r="Z874" s="5">
        <f>'90.1 Data-SI'!Y874/Convert!$B$2*1000000</f>
        <v>158475.01539965795</v>
      </c>
      <c r="AA874" s="5">
        <f>'90.1 Data-SI'!Z874/Convert!$B$2*1000000</f>
        <v>54110.876968699005</v>
      </c>
      <c r="AB874" s="5">
        <f t="shared" si="65"/>
        <v>212585.89236835696</v>
      </c>
    </row>
    <row r="875" spans="1:28" x14ac:dyDescent="0.25">
      <c r="A875" s="95">
        <v>2013</v>
      </c>
      <c r="B875" s="95" t="s">
        <v>53</v>
      </c>
      <c r="C875" s="52" t="s">
        <v>8</v>
      </c>
      <c r="D875" s="5">
        <f>'90.1 Data-SI'!D875*Convert!$B$1</f>
        <v>5502.0804487537198</v>
      </c>
      <c r="E875" s="5">
        <f>'90.1 Data-SI'!E875/Convert!$B$2*1000000</f>
        <v>14662.73019277936</v>
      </c>
      <c r="F875" s="5">
        <f>'90.1 Data-SI'!F875/Convert!$B$2*1000000</f>
        <v>95056.574727462299</v>
      </c>
      <c r="G875" s="5">
        <f>'90.1 Data-SI'!G875/Convert!$B$2*1000000</f>
        <v>5999.6821021521228</v>
      </c>
      <c r="H875" s="5">
        <f>'90.1 Data-SI'!H875/Convert!$B$2*1000000</f>
        <v>42367.423375387028</v>
      </c>
      <c r="I875" s="5">
        <f>'90.1 Data-SI'!I875/Convert!$B$2*1000000</f>
        <v>11373.804932989806</v>
      </c>
      <c r="J875" s="5">
        <f>'90.1 Data-SI'!J875/Convert!$B$2*1000000</f>
        <v>45770.086684506474</v>
      </c>
      <c r="K875" s="5">
        <f>'90.1 Data-SI'!K875/Convert!$B$2*1000000</f>
        <v>0</v>
      </c>
      <c r="L875" s="5">
        <f>'90.1 Data-SI'!L875/Convert!$B$2*1000000</f>
        <v>0</v>
      </c>
      <c r="M875" s="5">
        <f>'90.1 Data-SI'!M875/Convert!$B$2*1000000</f>
        <v>20311.719976164295</v>
      </c>
      <c r="N875" s="5">
        <f>'90.1 Data-SI'!N875/Convert!$B$2*1000000</f>
        <v>0</v>
      </c>
      <c r="O875" s="5">
        <f>'90.1 Data-SI'!O875/Convert!$B$2*1000000</f>
        <v>0</v>
      </c>
      <c r="P875" s="5">
        <f t="shared" si="66"/>
        <v>0</v>
      </c>
      <c r="Q875" s="5">
        <f>'90.1 Data-SI'!Q875/Convert!$B$2*1000000</f>
        <v>0</v>
      </c>
      <c r="R875" s="5">
        <f>'90.1 Data-SI'!R875/Convert!$B$2*1000000</f>
        <v>0</v>
      </c>
      <c r="S875" s="5">
        <f>'90.1 Data-SI'!S875/Convert!$B$2*1000000</f>
        <v>0</v>
      </c>
      <c r="T875" s="5">
        <f>'90.1 Data-SI'!T875/Convert!$B$2*1000000</f>
        <v>17070.185570262202</v>
      </c>
      <c r="U875" s="5">
        <f>'90.1 Data-SI'!U875/Convert!$B$2*1000000</f>
        <v>0</v>
      </c>
      <c r="V875" s="5">
        <f>'90.1 Data-SI'!V875/Convert!$B$2*1000000</f>
        <v>0</v>
      </c>
      <c r="W875" s="5">
        <f t="shared" si="67"/>
        <v>40974.132271095776</v>
      </c>
      <c r="X875" s="5">
        <f t="shared" si="68"/>
        <v>95056.574727462299</v>
      </c>
      <c r="Y875" s="5">
        <f t="shared" si="69"/>
        <v>136030.70699855807</v>
      </c>
      <c r="Z875" s="5">
        <f>'90.1 Data-SI'!Y875/Convert!$B$2*1000000</f>
        <v>157565.11100501879</v>
      </c>
      <c r="AA875" s="5">
        <f>'90.1 Data-SI'!Z875/Convert!$B$2*1000000</f>
        <v>95056.574727462299</v>
      </c>
      <c r="AB875" s="5">
        <f t="shared" si="65"/>
        <v>252621.68573248107</v>
      </c>
    </row>
    <row r="876" spans="1:28" x14ac:dyDescent="0.25">
      <c r="A876" s="95">
        <v>2016</v>
      </c>
      <c r="B876" s="95" t="s">
        <v>53</v>
      </c>
      <c r="C876" s="52" t="s">
        <v>10</v>
      </c>
      <c r="D876" s="5">
        <f>'90.1 Data-SI'!D876*Convert!$B$1</f>
        <v>5502.0804487537198</v>
      </c>
      <c r="E876" s="5">
        <f>'90.1 Data-SI'!E876/Convert!$B$2*1000000</f>
        <v>0</v>
      </c>
      <c r="F876" s="5">
        <f>'90.1 Data-SI'!F876/Convert!$B$2*1000000</f>
        <v>0</v>
      </c>
      <c r="G876" s="5">
        <f>'90.1 Data-SI'!G876/Convert!$B$2*1000000</f>
        <v>63645.91677085546</v>
      </c>
      <c r="H876" s="5">
        <f>'90.1 Data-SI'!H876/Convert!$B$2*1000000</f>
        <v>30301.711975640341</v>
      </c>
      <c r="I876" s="5">
        <f>'90.1 Data-SI'!I876/Convert!$B$2*1000000</f>
        <v>5269.8629522852762</v>
      </c>
      <c r="J876" s="5">
        <f>'90.1 Data-SI'!J876/Convert!$B$2*1000000</f>
        <v>45770.086684506474</v>
      </c>
      <c r="K876" s="5">
        <f>'90.1 Data-SI'!K876/Convert!$B$2*1000000</f>
        <v>0</v>
      </c>
      <c r="L876" s="5">
        <f>'90.1 Data-SI'!L876/Convert!$B$2*1000000</f>
        <v>0</v>
      </c>
      <c r="M876" s="5">
        <f>'90.1 Data-SI'!M876/Convert!$B$2*1000000</f>
        <v>18084.349843453791</v>
      </c>
      <c r="N876" s="5">
        <f>'90.1 Data-SI'!N876/Convert!$B$2*1000000</f>
        <v>0</v>
      </c>
      <c r="O876" s="5">
        <f>'90.1 Data-SI'!O876/Convert!$B$2*1000000</f>
        <v>0</v>
      </c>
      <c r="P876" s="5">
        <f t="shared" si="66"/>
        <v>0</v>
      </c>
      <c r="Q876" s="5">
        <f>'90.1 Data-SI'!Q876/Convert!$B$2*1000000</f>
        <v>0</v>
      </c>
      <c r="R876" s="5">
        <f>'90.1 Data-SI'!R876/Convert!$B$2*1000000</f>
        <v>0</v>
      </c>
      <c r="S876" s="5">
        <f>'90.1 Data-SI'!S876/Convert!$B$2*1000000</f>
        <v>0</v>
      </c>
      <c r="T876" s="5">
        <f>'90.1 Data-SI'!T876/Convert!$B$2*1000000</f>
        <v>17070.185570262202</v>
      </c>
      <c r="U876" s="5">
        <f>'90.1 Data-SI'!U876/Convert!$B$2*1000000</f>
        <v>0</v>
      </c>
      <c r="V876" s="5">
        <f>'90.1 Data-SI'!V876/Convert!$B$2*1000000</f>
        <v>0</v>
      </c>
      <c r="W876" s="5">
        <f t="shared" si="67"/>
        <v>81730.26661430925</v>
      </c>
      <c r="X876" s="5">
        <f t="shared" si="68"/>
        <v>0</v>
      </c>
      <c r="Y876" s="5">
        <f t="shared" si="69"/>
        <v>81730.26661430925</v>
      </c>
      <c r="Z876" s="5">
        <f>'90.1 Data-SI'!Y876/Convert!$B$2*1000000</f>
        <v>180142.11379700355</v>
      </c>
      <c r="AA876" s="5">
        <f>'90.1 Data-SI'!Z876/Convert!$B$2*1000000</f>
        <v>0</v>
      </c>
      <c r="AB876" s="5">
        <f t="shared" si="65"/>
        <v>180142.11379700355</v>
      </c>
    </row>
    <row r="877" spans="1:28" x14ac:dyDescent="0.25">
      <c r="A877" s="95">
        <v>2016</v>
      </c>
      <c r="B877" s="95" t="s">
        <v>53</v>
      </c>
      <c r="C877" s="52" t="s">
        <v>6</v>
      </c>
      <c r="D877" s="5">
        <f>'90.1 Data-SI'!D877*Convert!$B$1</f>
        <v>5502.0804487537198</v>
      </c>
      <c r="E877" s="5">
        <f>'90.1 Data-SI'!E877/Convert!$B$2*1000000</f>
        <v>0</v>
      </c>
      <c r="F877" s="5">
        <f>'90.1 Data-SI'!F877/Convert!$B$2*1000000</f>
        <v>0</v>
      </c>
      <c r="G877" s="5">
        <f>'90.1 Data-SI'!G877/Convert!$B$2*1000000</f>
        <v>59854.64845985885</v>
      </c>
      <c r="H877" s="5">
        <f>'90.1 Data-SI'!H877/Convert!$B$2*1000000</f>
        <v>30396.493683415254</v>
      </c>
      <c r="I877" s="5">
        <f>'90.1 Data-SI'!I877/Convert!$B$2*1000000</f>
        <v>5364.6446600601921</v>
      </c>
      <c r="J877" s="5">
        <f>'90.1 Data-SI'!J877/Convert!$B$2*1000000</f>
        <v>45770.086684506474</v>
      </c>
      <c r="K877" s="5">
        <f>'90.1 Data-SI'!K877/Convert!$B$2*1000000</f>
        <v>0</v>
      </c>
      <c r="L877" s="5">
        <f>'90.1 Data-SI'!L877/Convert!$B$2*1000000</f>
        <v>0</v>
      </c>
      <c r="M877" s="5">
        <f>'90.1 Data-SI'!M877/Convert!$B$2*1000000</f>
        <v>21269.015224690938</v>
      </c>
      <c r="N877" s="5">
        <f>'90.1 Data-SI'!N877/Convert!$B$2*1000000</f>
        <v>0</v>
      </c>
      <c r="O877" s="5">
        <f>'90.1 Data-SI'!O877/Convert!$B$2*1000000</f>
        <v>0</v>
      </c>
      <c r="P877" s="5">
        <f t="shared" si="66"/>
        <v>0</v>
      </c>
      <c r="Q877" s="5">
        <f>'90.1 Data-SI'!Q877/Convert!$B$2*1000000</f>
        <v>0</v>
      </c>
      <c r="R877" s="5">
        <f>'90.1 Data-SI'!R877/Convert!$B$2*1000000</f>
        <v>0</v>
      </c>
      <c r="S877" s="5">
        <f>'90.1 Data-SI'!S877/Convert!$B$2*1000000</f>
        <v>0</v>
      </c>
      <c r="T877" s="5">
        <f>'90.1 Data-SI'!T877/Convert!$B$2*1000000</f>
        <v>17070.185570262202</v>
      </c>
      <c r="U877" s="5">
        <f>'90.1 Data-SI'!U877/Convert!$B$2*1000000</f>
        <v>0</v>
      </c>
      <c r="V877" s="5">
        <f>'90.1 Data-SI'!V877/Convert!$B$2*1000000</f>
        <v>0</v>
      </c>
      <c r="W877" s="5">
        <f t="shared" si="67"/>
        <v>81123.663684549785</v>
      </c>
      <c r="X877" s="5">
        <f t="shared" si="68"/>
        <v>0</v>
      </c>
      <c r="Y877" s="5">
        <f t="shared" si="69"/>
        <v>81123.663684549785</v>
      </c>
      <c r="Z877" s="5">
        <f>'90.1 Data-SI'!Y877/Convert!$B$2*1000000</f>
        <v>179725.07428279391</v>
      </c>
      <c r="AA877" s="5">
        <f>'90.1 Data-SI'!Z877/Convert!$B$2*1000000</f>
        <v>0</v>
      </c>
      <c r="AB877" s="5">
        <f t="shared" si="65"/>
        <v>179725.07428279391</v>
      </c>
    </row>
    <row r="878" spans="1:28" x14ac:dyDescent="0.25">
      <c r="A878" s="95">
        <v>2016</v>
      </c>
      <c r="B878" s="95" t="s">
        <v>53</v>
      </c>
      <c r="C878" s="52" t="s">
        <v>11</v>
      </c>
      <c r="D878" s="5">
        <f>'90.1 Data-SI'!D878*Convert!$B$1</f>
        <v>5502.0804487537198</v>
      </c>
      <c r="E878" s="5">
        <f>'90.1 Data-SI'!E878/Convert!$B$2*1000000</f>
        <v>0</v>
      </c>
      <c r="F878" s="5">
        <f>'90.1 Data-SI'!F878/Convert!$B$2*1000000</f>
        <v>0</v>
      </c>
      <c r="G878" s="5">
        <f>'90.1 Data-SI'!G878/Convert!$B$2*1000000</f>
        <v>46566.253029815765</v>
      </c>
      <c r="H878" s="5">
        <f>'90.1 Data-SI'!H878/Convert!$B$2*1000000</f>
        <v>30538.666245077628</v>
      </c>
      <c r="I878" s="5">
        <f>'90.1 Data-SI'!I878/Convert!$B$2*1000000</f>
        <v>5393.0791723926668</v>
      </c>
      <c r="J878" s="5">
        <f>'90.1 Data-SI'!J878/Convert!$B$2*1000000</f>
        <v>45770.086684506474</v>
      </c>
      <c r="K878" s="5">
        <f>'90.1 Data-SI'!K878/Convert!$B$2*1000000</f>
        <v>0</v>
      </c>
      <c r="L878" s="5">
        <f>'90.1 Data-SI'!L878/Convert!$B$2*1000000</f>
        <v>0</v>
      </c>
      <c r="M878" s="5">
        <f>'90.1 Data-SI'!M878/Convert!$B$2*1000000</f>
        <v>17818.961061684029</v>
      </c>
      <c r="N878" s="5">
        <f>'90.1 Data-SI'!N878/Convert!$B$2*1000000</f>
        <v>0</v>
      </c>
      <c r="O878" s="5">
        <f>'90.1 Data-SI'!O878/Convert!$B$2*1000000</f>
        <v>0</v>
      </c>
      <c r="P878" s="5">
        <f t="shared" si="66"/>
        <v>0</v>
      </c>
      <c r="Q878" s="5">
        <f>'90.1 Data-SI'!Q878/Convert!$B$2*1000000</f>
        <v>0</v>
      </c>
      <c r="R878" s="5">
        <f>'90.1 Data-SI'!R878/Convert!$B$2*1000000</f>
        <v>0</v>
      </c>
      <c r="S878" s="5">
        <f>'90.1 Data-SI'!S878/Convert!$B$2*1000000</f>
        <v>0</v>
      </c>
      <c r="T878" s="5">
        <f>'90.1 Data-SI'!T878/Convert!$B$2*1000000</f>
        <v>17070.185570262202</v>
      </c>
      <c r="U878" s="5">
        <f>'90.1 Data-SI'!U878/Convert!$B$2*1000000</f>
        <v>0</v>
      </c>
      <c r="V878" s="5">
        <f>'90.1 Data-SI'!V878/Convert!$B$2*1000000</f>
        <v>0</v>
      </c>
      <c r="W878" s="5">
        <f t="shared" si="67"/>
        <v>64385.214091499794</v>
      </c>
      <c r="X878" s="5">
        <f t="shared" si="68"/>
        <v>0</v>
      </c>
      <c r="Y878" s="5">
        <f t="shared" si="69"/>
        <v>64385.214091499794</v>
      </c>
      <c r="Z878" s="5">
        <f>'90.1 Data-SI'!Y878/Convert!$B$2*1000000</f>
        <v>163147.75359296126</v>
      </c>
      <c r="AA878" s="5">
        <f>'90.1 Data-SI'!Z878/Convert!$B$2*1000000</f>
        <v>0</v>
      </c>
      <c r="AB878" s="5">
        <f t="shared" si="65"/>
        <v>163147.75359296126</v>
      </c>
    </row>
    <row r="879" spans="1:28" x14ac:dyDescent="0.25">
      <c r="A879" s="95">
        <v>2016</v>
      </c>
      <c r="B879" s="95" t="s">
        <v>53</v>
      </c>
      <c r="C879" s="52" t="s">
        <v>13</v>
      </c>
      <c r="D879" s="5">
        <f>'90.1 Data-SI'!D879*Convert!$B$1</f>
        <v>5502.0804487537198</v>
      </c>
      <c r="E879" s="5">
        <f>'90.1 Data-SI'!E879/Convert!$B$2*1000000</f>
        <v>37.912683109966018</v>
      </c>
      <c r="F879" s="5">
        <f>'90.1 Data-SI'!F879/Convert!$B$2*1000000</f>
        <v>0</v>
      </c>
      <c r="G879" s="5">
        <f>'90.1 Data-SI'!G879/Convert!$B$2*1000000</f>
        <v>48348.14913598416</v>
      </c>
      <c r="H879" s="5">
        <f>'90.1 Data-SI'!H879/Convert!$B$2*1000000</f>
        <v>30434.406366525222</v>
      </c>
      <c r="I879" s="5">
        <f>'90.1 Data-SI'!I879/Convert!$B$2*1000000</f>
        <v>5374.1228308376831</v>
      </c>
      <c r="J879" s="5">
        <f>'90.1 Data-SI'!J879/Convert!$B$2*1000000</f>
        <v>45770.086684506474</v>
      </c>
      <c r="K879" s="5">
        <f>'90.1 Data-SI'!K879/Convert!$B$2*1000000</f>
        <v>0</v>
      </c>
      <c r="L879" s="5">
        <f>'90.1 Data-SI'!L879/Convert!$B$2*1000000</f>
        <v>0</v>
      </c>
      <c r="M879" s="5">
        <f>'90.1 Data-SI'!M879/Convert!$B$2*1000000</f>
        <v>20415.979854716701</v>
      </c>
      <c r="N879" s="5">
        <f>'90.1 Data-SI'!N879/Convert!$B$2*1000000</f>
        <v>0</v>
      </c>
      <c r="O879" s="5">
        <f>'90.1 Data-SI'!O879/Convert!$B$2*1000000</f>
        <v>0</v>
      </c>
      <c r="P879" s="5">
        <f t="shared" si="66"/>
        <v>0</v>
      </c>
      <c r="Q879" s="5">
        <f>'90.1 Data-SI'!Q879/Convert!$B$2*1000000</f>
        <v>0</v>
      </c>
      <c r="R879" s="5">
        <f>'90.1 Data-SI'!R879/Convert!$B$2*1000000</f>
        <v>0</v>
      </c>
      <c r="S879" s="5">
        <f>'90.1 Data-SI'!S879/Convert!$B$2*1000000</f>
        <v>0</v>
      </c>
      <c r="T879" s="5">
        <f>'90.1 Data-SI'!T879/Convert!$B$2*1000000</f>
        <v>17070.185570262202</v>
      </c>
      <c r="U879" s="5">
        <f>'90.1 Data-SI'!U879/Convert!$B$2*1000000</f>
        <v>0</v>
      </c>
      <c r="V879" s="5">
        <f>'90.1 Data-SI'!V879/Convert!$B$2*1000000</f>
        <v>0</v>
      </c>
      <c r="W879" s="5">
        <f t="shared" si="67"/>
        <v>68802.041673810832</v>
      </c>
      <c r="X879" s="5">
        <f t="shared" si="68"/>
        <v>0</v>
      </c>
      <c r="Y879" s="5">
        <f t="shared" si="69"/>
        <v>68802.041673810832</v>
      </c>
      <c r="Z879" s="5">
        <f>'90.1 Data-SI'!Y879/Convert!$B$2*1000000</f>
        <v>167441.36495516493</v>
      </c>
      <c r="AA879" s="5">
        <f>'90.1 Data-SI'!Z879/Convert!$B$2*1000000</f>
        <v>0</v>
      </c>
      <c r="AB879" s="5">
        <f t="shared" si="65"/>
        <v>167441.36495516493</v>
      </c>
    </row>
    <row r="880" spans="1:28" x14ac:dyDescent="0.25">
      <c r="A880" s="95">
        <v>2016</v>
      </c>
      <c r="B880" s="95" t="s">
        <v>53</v>
      </c>
      <c r="C880" s="52" t="s">
        <v>19</v>
      </c>
      <c r="D880" s="5">
        <f>'90.1 Data-SI'!D880*Convert!$B$1</f>
        <v>5502.0804487537198</v>
      </c>
      <c r="E880" s="5">
        <f>'90.1 Data-SI'!E880/Convert!$B$2*1000000</f>
        <v>236.95426943728762</v>
      </c>
      <c r="F880" s="5">
        <f>'90.1 Data-SI'!F880/Convert!$B$2*1000000</f>
        <v>0</v>
      </c>
      <c r="G880" s="5">
        <f>'90.1 Data-SI'!G880/Convert!$B$2*1000000</f>
        <v>38149.637379403306</v>
      </c>
      <c r="H880" s="5">
        <f>'90.1 Data-SI'!H880/Convert!$B$2*1000000</f>
        <v>30519.709903522649</v>
      </c>
      <c r="I880" s="5">
        <f>'90.1 Data-SI'!I880/Convert!$B$2*1000000</f>
        <v>5393.0791723926668</v>
      </c>
      <c r="J880" s="5">
        <f>'90.1 Data-SI'!J880/Convert!$B$2*1000000</f>
        <v>45770.086684506474</v>
      </c>
      <c r="K880" s="5">
        <f>'90.1 Data-SI'!K880/Convert!$B$2*1000000</f>
        <v>0</v>
      </c>
      <c r="L880" s="5">
        <f>'90.1 Data-SI'!L880/Convert!$B$2*1000000</f>
        <v>0</v>
      </c>
      <c r="M880" s="5">
        <f>'90.1 Data-SI'!M880/Convert!$B$2*1000000</f>
        <v>18359.216796001048</v>
      </c>
      <c r="N880" s="5">
        <f>'90.1 Data-SI'!N880/Convert!$B$2*1000000</f>
        <v>0</v>
      </c>
      <c r="O880" s="5">
        <f>'90.1 Data-SI'!O880/Convert!$B$2*1000000</f>
        <v>0</v>
      </c>
      <c r="P880" s="5">
        <f t="shared" si="66"/>
        <v>0</v>
      </c>
      <c r="Q880" s="5">
        <f>'90.1 Data-SI'!Q880/Convert!$B$2*1000000</f>
        <v>0</v>
      </c>
      <c r="R880" s="5">
        <f>'90.1 Data-SI'!R880/Convert!$B$2*1000000</f>
        <v>0</v>
      </c>
      <c r="S880" s="5">
        <f>'90.1 Data-SI'!S880/Convert!$B$2*1000000</f>
        <v>0</v>
      </c>
      <c r="T880" s="5">
        <f>'90.1 Data-SI'!T880/Convert!$B$2*1000000</f>
        <v>17070.185570262202</v>
      </c>
      <c r="U880" s="5">
        <f>'90.1 Data-SI'!U880/Convert!$B$2*1000000</f>
        <v>0</v>
      </c>
      <c r="V880" s="5">
        <f>'90.1 Data-SI'!V880/Convert!$B$2*1000000</f>
        <v>0</v>
      </c>
      <c r="W880" s="5">
        <f t="shared" si="67"/>
        <v>56745.808444841641</v>
      </c>
      <c r="X880" s="5">
        <f t="shared" si="68"/>
        <v>0</v>
      </c>
      <c r="Y880" s="5">
        <f t="shared" si="69"/>
        <v>56745.808444841641</v>
      </c>
      <c r="Z880" s="5">
        <f>'90.1 Data-SI'!Y880/Convert!$B$2*1000000</f>
        <v>155489.39160474815</v>
      </c>
      <c r="AA880" s="5">
        <f>'90.1 Data-SI'!Z880/Convert!$B$2*1000000</f>
        <v>0</v>
      </c>
      <c r="AB880" s="5">
        <f t="shared" si="65"/>
        <v>155489.39160474815</v>
      </c>
    </row>
    <row r="881" spans="1:28" x14ac:dyDescent="0.25">
      <c r="A881" s="95">
        <v>2016</v>
      </c>
      <c r="B881" s="95" t="s">
        <v>53</v>
      </c>
      <c r="C881" s="52" t="s">
        <v>20</v>
      </c>
      <c r="D881" s="5">
        <f>'90.1 Data-SI'!D881*Convert!$B$1</f>
        <v>5502.0804487537198</v>
      </c>
      <c r="E881" s="5">
        <f>'90.1 Data-SI'!E881/Convert!$B$2*1000000</f>
        <v>312.77963565721967</v>
      </c>
      <c r="F881" s="5">
        <f>'90.1 Data-SI'!F881/Convert!$B$2*1000000</f>
        <v>0</v>
      </c>
      <c r="G881" s="5">
        <f>'90.1 Data-SI'!G881/Convert!$B$2*1000000</f>
        <v>33391.595649102564</v>
      </c>
      <c r="H881" s="5">
        <f>'90.1 Data-SI'!H881/Convert!$B$2*1000000</f>
        <v>30823.011368402375</v>
      </c>
      <c r="I881" s="5">
        <f>'90.1 Data-SI'!I881/Convert!$B$2*1000000</f>
        <v>5393.0791723926668</v>
      </c>
      <c r="J881" s="5">
        <f>'90.1 Data-SI'!J881/Convert!$B$2*1000000</f>
        <v>45770.086684506474</v>
      </c>
      <c r="K881" s="5">
        <f>'90.1 Data-SI'!K881/Convert!$B$2*1000000</f>
        <v>0</v>
      </c>
      <c r="L881" s="5">
        <f>'90.1 Data-SI'!L881/Convert!$B$2*1000000</f>
        <v>0</v>
      </c>
      <c r="M881" s="5">
        <f>'90.1 Data-SI'!M881/Convert!$B$2*1000000</f>
        <v>21515.447664905714</v>
      </c>
      <c r="N881" s="5">
        <f>'90.1 Data-SI'!N881/Convert!$B$2*1000000</f>
        <v>0</v>
      </c>
      <c r="O881" s="5">
        <f>'90.1 Data-SI'!O881/Convert!$B$2*1000000</f>
        <v>0</v>
      </c>
      <c r="P881" s="5">
        <f t="shared" si="66"/>
        <v>0</v>
      </c>
      <c r="Q881" s="5">
        <f>'90.1 Data-SI'!Q881/Convert!$B$2*1000000</f>
        <v>0</v>
      </c>
      <c r="R881" s="5">
        <f>'90.1 Data-SI'!R881/Convert!$B$2*1000000</f>
        <v>0</v>
      </c>
      <c r="S881" s="5">
        <f>'90.1 Data-SI'!S881/Convert!$B$2*1000000</f>
        <v>0</v>
      </c>
      <c r="T881" s="5">
        <f>'90.1 Data-SI'!T881/Convert!$B$2*1000000</f>
        <v>17070.185570262202</v>
      </c>
      <c r="U881" s="5">
        <f>'90.1 Data-SI'!U881/Convert!$B$2*1000000</f>
        <v>0</v>
      </c>
      <c r="V881" s="5">
        <f>'90.1 Data-SI'!V881/Convert!$B$2*1000000</f>
        <v>0</v>
      </c>
      <c r="W881" s="5">
        <f t="shared" si="67"/>
        <v>55219.822949665497</v>
      </c>
      <c r="X881" s="5">
        <f t="shared" si="68"/>
        <v>0</v>
      </c>
      <c r="Y881" s="5">
        <f t="shared" si="69"/>
        <v>55219.822949665497</v>
      </c>
      <c r="Z881" s="5">
        <f>'90.1 Data-SI'!Y881/Convert!$B$2*1000000</f>
        <v>154276.18574522922</v>
      </c>
      <c r="AA881" s="5">
        <f>'90.1 Data-SI'!Z881/Convert!$B$2*1000000</f>
        <v>0</v>
      </c>
      <c r="AB881" s="5">
        <f t="shared" si="65"/>
        <v>154276.18574522922</v>
      </c>
    </row>
    <row r="882" spans="1:28" x14ac:dyDescent="0.25">
      <c r="A882" s="95">
        <v>2016</v>
      </c>
      <c r="B882" s="95" t="s">
        <v>53</v>
      </c>
      <c r="C882" s="52" t="s">
        <v>3</v>
      </c>
      <c r="D882" s="5">
        <f>'90.1 Data-SI'!D882*Convert!$B$1</f>
        <v>5502.0804487537198</v>
      </c>
      <c r="E882" s="5">
        <f>'90.1 Data-SI'!E882/Convert!$B$2*1000000</f>
        <v>4871.7797796306331</v>
      </c>
      <c r="F882" s="5">
        <f>'90.1 Data-SI'!F882/Convert!$B$2*1000000</f>
        <v>1317.465738071319</v>
      </c>
      <c r="G882" s="5">
        <f>'90.1 Data-SI'!G882/Convert!$B$2*1000000</f>
        <v>20776.150344261379</v>
      </c>
      <c r="H882" s="5">
        <f>'90.1 Data-SI'!H882/Convert!$B$2*1000000</f>
        <v>30652.40429440753</v>
      </c>
      <c r="I882" s="5">
        <f>'90.1 Data-SI'!I882/Convert!$B$2*1000000</f>
        <v>5430.9918555026325</v>
      </c>
      <c r="J882" s="5">
        <f>'90.1 Data-SI'!J882/Convert!$B$2*1000000</f>
        <v>45770.086684506474</v>
      </c>
      <c r="K882" s="5">
        <f>'90.1 Data-SI'!K882/Convert!$B$2*1000000</f>
        <v>0</v>
      </c>
      <c r="L882" s="5">
        <f>'90.1 Data-SI'!L882/Convert!$B$2*1000000</f>
        <v>0</v>
      </c>
      <c r="M882" s="5">
        <f>'90.1 Data-SI'!M882/Convert!$B$2*1000000</f>
        <v>17487.225084471829</v>
      </c>
      <c r="N882" s="5">
        <f>'90.1 Data-SI'!N882/Convert!$B$2*1000000</f>
        <v>0</v>
      </c>
      <c r="O882" s="5">
        <f>'90.1 Data-SI'!O882/Convert!$B$2*1000000</f>
        <v>0</v>
      </c>
      <c r="P882" s="5">
        <f t="shared" si="66"/>
        <v>0</v>
      </c>
      <c r="Q882" s="5">
        <f>'90.1 Data-SI'!Q882/Convert!$B$2*1000000</f>
        <v>0</v>
      </c>
      <c r="R882" s="5">
        <f>'90.1 Data-SI'!R882/Convert!$B$2*1000000</f>
        <v>0</v>
      </c>
      <c r="S882" s="5">
        <f>'90.1 Data-SI'!S882/Convert!$B$2*1000000</f>
        <v>0</v>
      </c>
      <c r="T882" s="5">
        <f>'90.1 Data-SI'!T882/Convert!$B$2*1000000</f>
        <v>17070.185570262202</v>
      </c>
      <c r="U882" s="5">
        <f>'90.1 Data-SI'!U882/Convert!$B$2*1000000</f>
        <v>0</v>
      </c>
      <c r="V882" s="5">
        <f>'90.1 Data-SI'!V882/Convert!$B$2*1000000</f>
        <v>0</v>
      </c>
      <c r="W882" s="5">
        <f t="shared" si="67"/>
        <v>43135.155208363838</v>
      </c>
      <c r="X882" s="5">
        <f t="shared" si="68"/>
        <v>1317.465738071319</v>
      </c>
      <c r="Y882" s="5">
        <f t="shared" si="69"/>
        <v>44452.620946435156</v>
      </c>
      <c r="Z882" s="5">
        <f>'90.1 Data-SI'!Y882/Convert!$B$2*1000000</f>
        <v>142058.82361304268</v>
      </c>
      <c r="AA882" s="5">
        <f>'90.1 Data-SI'!Z882/Convert!$B$2*1000000</f>
        <v>1317.465738071319</v>
      </c>
      <c r="AB882" s="5">
        <f t="shared" si="65"/>
        <v>143376.28935111401</v>
      </c>
    </row>
    <row r="883" spans="1:28" x14ac:dyDescent="0.25">
      <c r="A883" s="95">
        <v>2016</v>
      </c>
      <c r="B883" s="95" t="s">
        <v>53</v>
      </c>
      <c r="C883" s="52" t="s">
        <v>7</v>
      </c>
      <c r="D883" s="5">
        <f>'90.1 Data-SI'!D883*Convert!$B$1</f>
        <v>5502.0804487537198</v>
      </c>
      <c r="E883" s="5">
        <f>'90.1 Data-SI'!E883/Convert!$B$2*1000000</f>
        <v>1848.2433016108434</v>
      </c>
      <c r="F883" s="5">
        <f>'90.1 Data-SI'!F883/Convert!$B$2*1000000</f>
        <v>142.17256166237257</v>
      </c>
      <c r="G883" s="5">
        <f>'90.1 Data-SI'!G883/Convert!$B$2*1000000</f>
        <v>23126.736697079272</v>
      </c>
      <c r="H883" s="5">
        <f>'90.1 Data-SI'!H883/Convert!$B$2*1000000</f>
        <v>30709.273319072476</v>
      </c>
      <c r="I883" s="5">
        <f>'90.1 Data-SI'!I883/Convert!$B$2*1000000</f>
        <v>5345.6883185052084</v>
      </c>
      <c r="J883" s="5">
        <f>'90.1 Data-SI'!J883/Convert!$B$2*1000000</f>
        <v>45770.086684506474</v>
      </c>
      <c r="K883" s="5">
        <f>'90.1 Data-SI'!K883/Convert!$B$2*1000000</f>
        <v>0</v>
      </c>
      <c r="L883" s="5">
        <f>'90.1 Data-SI'!L883/Convert!$B$2*1000000</f>
        <v>0</v>
      </c>
      <c r="M883" s="5">
        <f>'90.1 Data-SI'!M883/Convert!$B$2*1000000</f>
        <v>20463.370708604161</v>
      </c>
      <c r="N883" s="5">
        <f>'90.1 Data-SI'!N883/Convert!$B$2*1000000</f>
        <v>0</v>
      </c>
      <c r="O883" s="5">
        <f>'90.1 Data-SI'!O883/Convert!$B$2*1000000</f>
        <v>0</v>
      </c>
      <c r="P883" s="5">
        <f t="shared" si="66"/>
        <v>0</v>
      </c>
      <c r="Q883" s="5">
        <f>'90.1 Data-SI'!Q883/Convert!$B$2*1000000</f>
        <v>0</v>
      </c>
      <c r="R883" s="5">
        <f>'90.1 Data-SI'!R883/Convert!$B$2*1000000</f>
        <v>0</v>
      </c>
      <c r="S883" s="5">
        <f>'90.1 Data-SI'!S883/Convert!$B$2*1000000</f>
        <v>0</v>
      </c>
      <c r="T883" s="5">
        <f>'90.1 Data-SI'!T883/Convert!$B$2*1000000</f>
        <v>17070.185570262202</v>
      </c>
      <c r="U883" s="5">
        <f>'90.1 Data-SI'!U883/Convert!$B$2*1000000</f>
        <v>0</v>
      </c>
      <c r="V883" s="5">
        <f>'90.1 Data-SI'!V883/Convert!$B$2*1000000</f>
        <v>0</v>
      </c>
      <c r="W883" s="5">
        <f t="shared" si="67"/>
        <v>45438.350707294274</v>
      </c>
      <c r="X883" s="5">
        <f t="shared" si="68"/>
        <v>142.17256166237257</v>
      </c>
      <c r="Y883" s="5">
        <f t="shared" si="69"/>
        <v>45580.523268956647</v>
      </c>
      <c r="Z883" s="5">
        <f>'90.1 Data-SI'!Y883/Convert!$B$2*1000000</f>
        <v>144333.58459964063</v>
      </c>
      <c r="AA883" s="5">
        <f>'90.1 Data-SI'!Z883/Convert!$B$2*1000000</f>
        <v>142.17256166237257</v>
      </c>
      <c r="AB883" s="5">
        <f t="shared" si="65"/>
        <v>144475.75716130299</v>
      </c>
    </row>
    <row r="884" spans="1:28" x14ac:dyDescent="0.25">
      <c r="A884" s="95">
        <v>2016</v>
      </c>
      <c r="B884" s="95" t="s">
        <v>53</v>
      </c>
      <c r="C884" s="52" t="s">
        <v>17</v>
      </c>
      <c r="D884" s="5">
        <f>'90.1 Data-SI'!D884*Convert!$B$1</f>
        <v>5502.0804487537198</v>
      </c>
      <c r="E884" s="5">
        <f>'90.1 Data-SI'!E884/Convert!$B$2*1000000</f>
        <v>246.43244021477912</v>
      </c>
      <c r="F884" s="5">
        <f>'90.1 Data-SI'!F884/Convert!$B$2*1000000</f>
        <v>0</v>
      </c>
      <c r="G884" s="5">
        <f>'90.1 Data-SI'!G884/Convert!$B$2*1000000</f>
        <v>14918.64080377163</v>
      </c>
      <c r="H884" s="5">
        <f>'90.1 Data-SI'!H884/Convert!$B$2*1000000</f>
        <v>30671.360635962508</v>
      </c>
      <c r="I884" s="5">
        <f>'90.1 Data-SI'!I884/Convert!$B$2*1000000</f>
        <v>5336.2101477277174</v>
      </c>
      <c r="J884" s="5">
        <f>'90.1 Data-SI'!J884/Convert!$B$2*1000000</f>
        <v>45770.086684506474</v>
      </c>
      <c r="K884" s="5">
        <f>'90.1 Data-SI'!K884/Convert!$B$2*1000000</f>
        <v>0</v>
      </c>
      <c r="L884" s="5">
        <f>'90.1 Data-SI'!L884/Convert!$B$2*1000000</f>
        <v>0</v>
      </c>
      <c r="M884" s="5">
        <f>'90.1 Data-SI'!M884/Convert!$B$2*1000000</f>
        <v>16141.324834068035</v>
      </c>
      <c r="N884" s="5">
        <f>'90.1 Data-SI'!N884/Convert!$B$2*1000000</f>
        <v>0</v>
      </c>
      <c r="O884" s="5">
        <f>'90.1 Data-SI'!O884/Convert!$B$2*1000000</f>
        <v>0</v>
      </c>
      <c r="P884" s="5">
        <f t="shared" si="66"/>
        <v>0</v>
      </c>
      <c r="Q884" s="5">
        <f>'90.1 Data-SI'!Q884/Convert!$B$2*1000000</f>
        <v>0</v>
      </c>
      <c r="R884" s="5">
        <f>'90.1 Data-SI'!R884/Convert!$B$2*1000000</f>
        <v>0</v>
      </c>
      <c r="S884" s="5">
        <f>'90.1 Data-SI'!S884/Convert!$B$2*1000000</f>
        <v>0</v>
      </c>
      <c r="T884" s="5">
        <f>'90.1 Data-SI'!T884/Convert!$B$2*1000000</f>
        <v>17070.185570262202</v>
      </c>
      <c r="U884" s="5">
        <f>'90.1 Data-SI'!U884/Convert!$B$2*1000000</f>
        <v>0</v>
      </c>
      <c r="V884" s="5">
        <f>'90.1 Data-SI'!V884/Convert!$B$2*1000000</f>
        <v>0</v>
      </c>
      <c r="W884" s="5">
        <f t="shared" si="67"/>
        <v>31306.398078054444</v>
      </c>
      <c r="X884" s="5">
        <f t="shared" si="68"/>
        <v>0</v>
      </c>
      <c r="Y884" s="5">
        <f t="shared" si="69"/>
        <v>31306.398078054444</v>
      </c>
      <c r="Z884" s="5">
        <f>'90.1 Data-SI'!Y884/Convert!$B$2*1000000</f>
        <v>130144.76294573584</v>
      </c>
      <c r="AA884" s="5">
        <f>'90.1 Data-SI'!Z884/Convert!$B$2*1000000</f>
        <v>0</v>
      </c>
      <c r="AB884" s="5">
        <f t="shared" si="65"/>
        <v>130144.76294573584</v>
      </c>
    </row>
    <row r="885" spans="1:28" x14ac:dyDescent="0.25">
      <c r="A885" s="95">
        <v>2016</v>
      </c>
      <c r="B885" s="95" t="s">
        <v>53</v>
      </c>
      <c r="C885" s="52" t="s">
        <v>14</v>
      </c>
      <c r="D885" s="5">
        <f>'90.1 Data-SI'!D885*Convert!$B$1</f>
        <v>5502.0804487537198</v>
      </c>
      <c r="E885" s="5">
        <f>'90.1 Data-SI'!E885/Convert!$B$2*1000000</f>
        <v>9449.7362651590302</v>
      </c>
      <c r="F885" s="5">
        <f>'90.1 Data-SI'!F885/Convert!$B$2*1000000</f>
        <v>2720.2350131400622</v>
      </c>
      <c r="G885" s="5">
        <f>'90.1 Data-SI'!G885/Convert!$B$2*1000000</f>
        <v>15013.422511546543</v>
      </c>
      <c r="H885" s="5">
        <f>'90.1 Data-SI'!H885/Convert!$B$2*1000000</f>
        <v>30206.930267865428</v>
      </c>
      <c r="I885" s="5">
        <f>'90.1 Data-SI'!I885/Convert!$B$2*1000000</f>
        <v>5393.0791723926668</v>
      </c>
      <c r="J885" s="5">
        <f>'90.1 Data-SI'!J885/Convert!$B$2*1000000</f>
        <v>45770.086684506474</v>
      </c>
      <c r="K885" s="5">
        <f>'90.1 Data-SI'!K885/Convert!$B$2*1000000</f>
        <v>0</v>
      </c>
      <c r="L885" s="5">
        <f>'90.1 Data-SI'!L885/Convert!$B$2*1000000</f>
        <v>0</v>
      </c>
      <c r="M885" s="5">
        <f>'90.1 Data-SI'!M885/Convert!$B$2*1000000</f>
        <v>16056.021297070611</v>
      </c>
      <c r="N885" s="5">
        <f>'90.1 Data-SI'!N885/Convert!$B$2*1000000</f>
        <v>0</v>
      </c>
      <c r="O885" s="5">
        <f>'90.1 Data-SI'!O885/Convert!$B$2*1000000</f>
        <v>0</v>
      </c>
      <c r="P885" s="5">
        <f t="shared" si="66"/>
        <v>0</v>
      </c>
      <c r="Q885" s="5">
        <f>'90.1 Data-SI'!Q885/Convert!$B$2*1000000</f>
        <v>0</v>
      </c>
      <c r="R885" s="5">
        <f>'90.1 Data-SI'!R885/Convert!$B$2*1000000</f>
        <v>0</v>
      </c>
      <c r="S885" s="5">
        <f>'90.1 Data-SI'!S885/Convert!$B$2*1000000</f>
        <v>0</v>
      </c>
      <c r="T885" s="5">
        <f>'90.1 Data-SI'!T885/Convert!$B$2*1000000</f>
        <v>17070.185570262202</v>
      </c>
      <c r="U885" s="5">
        <f>'90.1 Data-SI'!U885/Convert!$B$2*1000000</f>
        <v>0</v>
      </c>
      <c r="V885" s="5">
        <f>'90.1 Data-SI'!V885/Convert!$B$2*1000000</f>
        <v>0</v>
      </c>
      <c r="W885" s="5">
        <f t="shared" si="67"/>
        <v>40519.180073776188</v>
      </c>
      <c r="X885" s="5">
        <f t="shared" si="68"/>
        <v>2720.2350131400622</v>
      </c>
      <c r="Y885" s="5">
        <f t="shared" si="69"/>
        <v>43239.415086916248</v>
      </c>
      <c r="Z885" s="5">
        <f>'90.1 Data-SI'!Y885/Convert!$B$2*1000000</f>
        <v>138959.46176880298</v>
      </c>
      <c r="AA885" s="5">
        <f>'90.1 Data-SI'!Z885/Convert!$B$2*1000000</f>
        <v>2720.2350131400622</v>
      </c>
      <c r="AB885" s="5">
        <f t="shared" si="65"/>
        <v>141679.69678194306</v>
      </c>
    </row>
    <row r="886" spans="1:28" x14ac:dyDescent="0.25">
      <c r="A886" s="95">
        <v>2016</v>
      </c>
      <c r="B886" s="95" t="s">
        <v>53</v>
      </c>
      <c r="C886" s="52" t="s">
        <v>2</v>
      </c>
      <c r="D886" s="5">
        <f>'90.1 Data-SI'!D886*Convert!$B$1</f>
        <v>5502.0804487537198</v>
      </c>
      <c r="E886" s="5">
        <f>'90.1 Data-SI'!E886/Convert!$B$2*1000000</f>
        <v>3753.3556278866358</v>
      </c>
      <c r="F886" s="5">
        <f>'90.1 Data-SI'!F886/Convert!$B$2*1000000</f>
        <v>312.77963565721967</v>
      </c>
      <c r="G886" s="5">
        <f>'90.1 Data-SI'!G886/Convert!$B$2*1000000</f>
        <v>17392.443376696912</v>
      </c>
      <c r="H886" s="5">
        <f>'90.1 Data-SI'!H886/Convert!$B$2*1000000</f>
        <v>30178.495755532953</v>
      </c>
      <c r="I886" s="5">
        <f>'90.1 Data-SI'!I886/Convert!$B$2*1000000</f>
        <v>5355.1664892827011</v>
      </c>
      <c r="J886" s="5">
        <f>'90.1 Data-SI'!J886/Convert!$B$2*1000000</f>
        <v>45770.086684506474</v>
      </c>
      <c r="K886" s="5">
        <f>'90.1 Data-SI'!K886/Convert!$B$2*1000000</f>
        <v>0</v>
      </c>
      <c r="L886" s="5">
        <f>'90.1 Data-SI'!L886/Convert!$B$2*1000000</f>
        <v>0</v>
      </c>
      <c r="M886" s="5">
        <f>'90.1 Data-SI'!M886/Convert!$B$2*1000000</f>
        <v>20084.243877504501</v>
      </c>
      <c r="N886" s="5">
        <f>'90.1 Data-SI'!N886/Convert!$B$2*1000000</f>
        <v>0</v>
      </c>
      <c r="O886" s="5">
        <f>'90.1 Data-SI'!O886/Convert!$B$2*1000000</f>
        <v>0</v>
      </c>
      <c r="P886" s="5">
        <f t="shared" si="66"/>
        <v>0</v>
      </c>
      <c r="Q886" s="5">
        <f>'90.1 Data-SI'!Q886/Convert!$B$2*1000000</f>
        <v>0</v>
      </c>
      <c r="R886" s="5">
        <f>'90.1 Data-SI'!R886/Convert!$B$2*1000000</f>
        <v>0</v>
      </c>
      <c r="S886" s="5">
        <f>'90.1 Data-SI'!S886/Convert!$B$2*1000000</f>
        <v>0</v>
      </c>
      <c r="T886" s="5">
        <f>'90.1 Data-SI'!T886/Convert!$B$2*1000000</f>
        <v>17070.185570262202</v>
      </c>
      <c r="U886" s="5">
        <f>'90.1 Data-SI'!U886/Convert!$B$2*1000000</f>
        <v>0</v>
      </c>
      <c r="V886" s="5">
        <f>'90.1 Data-SI'!V886/Convert!$B$2*1000000</f>
        <v>0</v>
      </c>
      <c r="W886" s="5">
        <f t="shared" si="67"/>
        <v>41230.042882088048</v>
      </c>
      <c r="X886" s="5">
        <f t="shared" si="68"/>
        <v>312.77963565721967</v>
      </c>
      <c r="Y886" s="5">
        <f t="shared" si="69"/>
        <v>41542.82251774527</v>
      </c>
      <c r="Z886" s="5">
        <f>'90.1 Data-SI'!Y886/Convert!$B$2*1000000</f>
        <v>139613.45555244989</v>
      </c>
      <c r="AA886" s="5">
        <f>'90.1 Data-SI'!Z886/Convert!$B$2*1000000</f>
        <v>312.77963565721967</v>
      </c>
      <c r="AB886" s="5">
        <f t="shared" si="65"/>
        <v>139926.23518810709</v>
      </c>
    </row>
    <row r="887" spans="1:28" x14ac:dyDescent="0.25">
      <c r="A887" s="95">
        <v>2016</v>
      </c>
      <c r="B887" s="95" t="s">
        <v>53</v>
      </c>
      <c r="C887" s="52" t="s">
        <v>18</v>
      </c>
      <c r="D887" s="5">
        <f>'90.1 Data-SI'!D887*Convert!$B$1</f>
        <v>5502.0804487537198</v>
      </c>
      <c r="E887" s="5">
        <f>'90.1 Data-SI'!E887/Convert!$B$2*1000000</f>
        <v>5402.5573431701578</v>
      </c>
      <c r="F887" s="5">
        <f>'90.1 Data-SI'!F887/Convert!$B$2*1000000</f>
        <v>502.34305120704983</v>
      </c>
      <c r="G887" s="5">
        <f>'90.1 Data-SI'!G887/Convert!$B$2*1000000</f>
        <v>7345.5823525559163</v>
      </c>
      <c r="H887" s="5">
        <f>'90.1 Data-SI'!H887/Convert!$B$2*1000000</f>
        <v>30586.057098965088</v>
      </c>
      <c r="I887" s="5">
        <f>'90.1 Data-SI'!I887/Convert!$B$2*1000000</f>
        <v>5468.9045386125981</v>
      </c>
      <c r="J887" s="5">
        <f>'90.1 Data-SI'!J887/Convert!$B$2*1000000</f>
        <v>45770.086684506474</v>
      </c>
      <c r="K887" s="5">
        <f>'90.1 Data-SI'!K887/Convert!$B$2*1000000</f>
        <v>0</v>
      </c>
      <c r="L887" s="5">
        <f>'90.1 Data-SI'!L887/Convert!$B$2*1000000</f>
        <v>0</v>
      </c>
      <c r="M887" s="5">
        <f>'90.1 Data-SI'!M887/Convert!$B$2*1000000</f>
        <v>16766.884105382473</v>
      </c>
      <c r="N887" s="5">
        <f>'90.1 Data-SI'!N887/Convert!$B$2*1000000</f>
        <v>0</v>
      </c>
      <c r="O887" s="5">
        <f>'90.1 Data-SI'!O887/Convert!$B$2*1000000</f>
        <v>0</v>
      </c>
      <c r="P887" s="5">
        <f t="shared" si="66"/>
        <v>0</v>
      </c>
      <c r="Q887" s="5">
        <f>'90.1 Data-SI'!Q887/Convert!$B$2*1000000</f>
        <v>0</v>
      </c>
      <c r="R887" s="5">
        <f>'90.1 Data-SI'!R887/Convert!$B$2*1000000</f>
        <v>0</v>
      </c>
      <c r="S887" s="5">
        <f>'90.1 Data-SI'!S887/Convert!$B$2*1000000</f>
        <v>0</v>
      </c>
      <c r="T887" s="5">
        <f>'90.1 Data-SI'!T887/Convert!$B$2*1000000</f>
        <v>17070.185570262202</v>
      </c>
      <c r="U887" s="5">
        <f>'90.1 Data-SI'!U887/Convert!$B$2*1000000</f>
        <v>0</v>
      </c>
      <c r="V887" s="5">
        <f>'90.1 Data-SI'!V887/Convert!$B$2*1000000</f>
        <v>0</v>
      </c>
      <c r="W887" s="5">
        <f t="shared" si="67"/>
        <v>29515.023801108546</v>
      </c>
      <c r="X887" s="5">
        <f t="shared" si="68"/>
        <v>502.34305120704983</v>
      </c>
      <c r="Y887" s="5">
        <f t="shared" si="69"/>
        <v>30017.366852315594</v>
      </c>
      <c r="Z887" s="5">
        <f>'90.1 Data-SI'!Y887/Convert!$B$2*1000000</f>
        <v>128410.2576934549</v>
      </c>
      <c r="AA887" s="5">
        <f>'90.1 Data-SI'!Z887/Convert!$B$2*1000000</f>
        <v>502.34305120704983</v>
      </c>
      <c r="AB887" s="5">
        <f t="shared" si="65"/>
        <v>128912.60074466195</v>
      </c>
    </row>
    <row r="888" spans="1:28" x14ac:dyDescent="0.25">
      <c r="A888" s="95">
        <v>2016</v>
      </c>
      <c r="B888" s="95" t="s">
        <v>53</v>
      </c>
      <c r="C888" s="52" t="s">
        <v>4</v>
      </c>
      <c r="D888" s="5">
        <f>'90.1 Data-SI'!D888*Convert!$B$1</f>
        <v>5502.0804487537198</v>
      </c>
      <c r="E888" s="5">
        <f>'90.1 Data-SI'!E888/Convert!$B$2*1000000</f>
        <v>16056.021297070611</v>
      </c>
      <c r="F888" s="5">
        <f>'90.1 Data-SI'!F888/Convert!$B$2*1000000</f>
        <v>11686.584568647026</v>
      </c>
      <c r="G888" s="5">
        <f>'90.1 Data-SI'!G888/Convert!$B$2*1000000</f>
        <v>9184.3474833892687</v>
      </c>
      <c r="H888" s="5">
        <f>'90.1 Data-SI'!H888/Convert!$B$2*1000000</f>
        <v>30206.930267865428</v>
      </c>
      <c r="I888" s="5">
        <f>'90.1 Data-SI'!I888/Convert!$B$2*1000000</f>
        <v>5430.9918555026325</v>
      </c>
      <c r="J888" s="5">
        <f>'90.1 Data-SI'!J888/Convert!$B$2*1000000</f>
        <v>45770.086684506474</v>
      </c>
      <c r="K888" s="5">
        <f>'90.1 Data-SI'!K888/Convert!$B$2*1000000</f>
        <v>0</v>
      </c>
      <c r="L888" s="5">
        <f>'90.1 Data-SI'!L888/Convert!$B$2*1000000</f>
        <v>0</v>
      </c>
      <c r="M888" s="5">
        <f>'90.1 Data-SI'!M888/Convert!$B$2*1000000</f>
        <v>16027.586784738136</v>
      </c>
      <c r="N888" s="5">
        <f>'90.1 Data-SI'!N888/Convert!$B$2*1000000</f>
        <v>0</v>
      </c>
      <c r="O888" s="5">
        <f>'90.1 Data-SI'!O888/Convert!$B$2*1000000</f>
        <v>0</v>
      </c>
      <c r="P888" s="5">
        <f t="shared" si="66"/>
        <v>0</v>
      </c>
      <c r="Q888" s="5">
        <f>'90.1 Data-SI'!Q888/Convert!$B$2*1000000</f>
        <v>0</v>
      </c>
      <c r="R888" s="5">
        <f>'90.1 Data-SI'!R888/Convert!$B$2*1000000</f>
        <v>0</v>
      </c>
      <c r="S888" s="5">
        <f>'90.1 Data-SI'!S888/Convert!$B$2*1000000</f>
        <v>0</v>
      </c>
      <c r="T888" s="5">
        <f>'90.1 Data-SI'!T888/Convert!$B$2*1000000</f>
        <v>17070.185570262202</v>
      </c>
      <c r="U888" s="5">
        <f>'90.1 Data-SI'!U888/Convert!$B$2*1000000</f>
        <v>0</v>
      </c>
      <c r="V888" s="5">
        <f>'90.1 Data-SI'!V888/Convert!$B$2*1000000</f>
        <v>0</v>
      </c>
      <c r="W888" s="5">
        <f t="shared" si="67"/>
        <v>41267.955565198019</v>
      </c>
      <c r="X888" s="5">
        <f t="shared" si="68"/>
        <v>11686.584568647026</v>
      </c>
      <c r="Y888" s="5">
        <f t="shared" si="69"/>
        <v>52954.540133845047</v>
      </c>
      <c r="Z888" s="5">
        <f>'90.1 Data-SI'!Y888/Convert!$B$2*1000000</f>
        <v>139736.67177255728</v>
      </c>
      <c r="AA888" s="5">
        <f>'90.1 Data-SI'!Z888/Convert!$B$2*1000000</f>
        <v>11686.584568647026</v>
      </c>
      <c r="AB888" s="5">
        <f t="shared" si="65"/>
        <v>151423.25634120431</v>
      </c>
    </row>
    <row r="889" spans="1:28" x14ac:dyDescent="0.25">
      <c r="A889" s="95">
        <v>2016</v>
      </c>
      <c r="B889" s="95" t="s">
        <v>53</v>
      </c>
      <c r="C889" s="52" t="s">
        <v>5</v>
      </c>
      <c r="D889" s="5">
        <f>'90.1 Data-SI'!D889*Convert!$B$1</f>
        <v>5502.0804487537198</v>
      </c>
      <c r="E889" s="5">
        <f>'90.1 Data-SI'!E889/Convert!$B$2*1000000</f>
        <v>8937.9150431744893</v>
      </c>
      <c r="F889" s="5">
        <f>'90.1 Data-SI'!F889/Convert!$B$2*1000000</f>
        <v>5269.8629522852762</v>
      </c>
      <c r="G889" s="5">
        <f>'90.1 Data-SI'!G889/Convert!$B$2*1000000</f>
        <v>12378.491035403906</v>
      </c>
      <c r="H889" s="5">
        <f>'90.1 Data-SI'!H889/Convert!$B$2*1000000</f>
        <v>30083.714047758036</v>
      </c>
      <c r="I889" s="5">
        <f>'90.1 Data-SI'!I889/Convert!$B$2*1000000</f>
        <v>5383.601001615174</v>
      </c>
      <c r="J889" s="5">
        <f>'90.1 Data-SI'!J889/Convert!$B$2*1000000</f>
        <v>45770.086684506474</v>
      </c>
      <c r="K889" s="5">
        <f>'90.1 Data-SI'!K889/Convert!$B$2*1000000</f>
        <v>0</v>
      </c>
      <c r="L889" s="5">
        <f>'90.1 Data-SI'!L889/Convert!$B$2*1000000</f>
        <v>0</v>
      </c>
      <c r="M889" s="5">
        <f>'90.1 Data-SI'!M889/Convert!$B$2*1000000</f>
        <v>19344.946556860159</v>
      </c>
      <c r="N889" s="5">
        <f>'90.1 Data-SI'!N889/Convert!$B$2*1000000</f>
        <v>0</v>
      </c>
      <c r="O889" s="5">
        <f>'90.1 Data-SI'!O889/Convert!$B$2*1000000</f>
        <v>0</v>
      </c>
      <c r="P889" s="5">
        <f t="shared" si="66"/>
        <v>0</v>
      </c>
      <c r="Q889" s="5">
        <f>'90.1 Data-SI'!Q889/Convert!$B$2*1000000</f>
        <v>0</v>
      </c>
      <c r="R889" s="5">
        <f>'90.1 Data-SI'!R889/Convert!$B$2*1000000</f>
        <v>0</v>
      </c>
      <c r="S889" s="5">
        <f>'90.1 Data-SI'!S889/Convert!$B$2*1000000</f>
        <v>0</v>
      </c>
      <c r="T889" s="5">
        <f>'90.1 Data-SI'!T889/Convert!$B$2*1000000</f>
        <v>17070.185570262202</v>
      </c>
      <c r="U889" s="5">
        <f>'90.1 Data-SI'!U889/Convert!$B$2*1000000</f>
        <v>0</v>
      </c>
      <c r="V889" s="5">
        <f>'90.1 Data-SI'!V889/Convert!$B$2*1000000</f>
        <v>0</v>
      </c>
      <c r="W889" s="5">
        <f t="shared" si="67"/>
        <v>40661.352635438554</v>
      </c>
      <c r="X889" s="5">
        <f t="shared" si="68"/>
        <v>5269.8629522852762</v>
      </c>
      <c r="Y889" s="5">
        <f t="shared" si="69"/>
        <v>45931.215587723833</v>
      </c>
      <c r="Z889" s="5">
        <f>'90.1 Data-SI'!Y889/Convert!$B$2*1000000</f>
        <v>138978.41811035795</v>
      </c>
      <c r="AA889" s="5">
        <f>'90.1 Data-SI'!Z889/Convert!$B$2*1000000</f>
        <v>5269.8629522852762</v>
      </c>
      <c r="AB889" s="5">
        <f t="shared" si="65"/>
        <v>144248.28106264322</v>
      </c>
    </row>
    <row r="890" spans="1:28" x14ac:dyDescent="0.25">
      <c r="A890" s="95">
        <v>2016</v>
      </c>
      <c r="B890" s="95" t="s">
        <v>53</v>
      </c>
      <c r="C890" s="52" t="s">
        <v>15</v>
      </c>
      <c r="D890" s="5">
        <f>'90.1 Data-SI'!D890*Convert!$B$1</f>
        <v>5502.0804487537198</v>
      </c>
      <c r="E890" s="5">
        <f>'90.1 Data-SI'!E890/Convert!$B$2*1000000</f>
        <v>6634.7195442440534</v>
      </c>
      <c r="F890" s="5">
        <f>'90.1 Data-SI'!F890/Convert!$B$2*1000000</f>
        <v>815.12268686426944</v>
      </c>
      <c r="G890" s="5">
        <f>'90.1 Data-SI'!G890/Convert!$B$2*1000000</f>
        <v>5412.0355139476487</v>
      </c>
      <c r="H890" s="5">
        <f>'90.1 Data-SI'!H890/Convert!$B$2*1000000</f>
        <v>30349.102829527801</v>
      </c>
      <c r="I890" s="5">
        <f>'90.1 Data-SI'!I890/Convert!$B$2*1000000</f>
        <v>5478.3827093900909</v>
      </c>
      <c r="J890" s="5">
        <f>'90.1 Data-SI'!J890/Convert!$B$2*1000000</f>
        <v>45770.086684506474</v>
      </c>
      <c r="K890" s="5">
        <f>'90.1 Data-SI'!K890/Convert!$B$2*1000000</f>
        <v>0</v>
      </c>
      <c r="L890" s="5">
        <f>'90.1 Data-SI'!L890/Convert!$B$2*1000000</f>
        <v>0</v>
      </c>
      <c r="M890" s="5">
        <f>'90.1 Data-SI'!M890/Convert!$B$2*1000000</f>
        <v>15904.370564630746</v>
      </c>
      <c r="N890" s="5">
        <f>'90.1 Data-SI'!N890/Convert!$B$2*1000000</f>
        <v>0</v>
      </c>
      <c r="O890" s="5">
        <f>'90.1 Data-SI'!O890/Convert!$B$2*1000000</f>
        <v>0</v>
      </c>
      <c r="P890" s="5">
        <f t="shared" si="66"/>
        <v>0</v>
      </c>
      <c r="Q890" s="5">
        <f>'90.1 Data-SI'!Q890/Convert!$B$2*1000000</f>
        <v>0</v>
      </c>
      <c r="R890" s="5">
        <f>'90.1 Data-SI'!R890/Convert!$B$2*1000000</f>
        <v>0</v>
      </c>
      <c r="S890" s="5">
        <f>'90.1 Data-SI'!S890/Convert!$B$2*1000000</f>
        <v>0</v>
      </c>
      <c r="T890" s="5">
        <f>'90.1 Data-SI'!T890/Convert!$B$2*1000000</f>
        <v>17070.185570262202</v>
      </c>
      <c r="U890" s="5">
        <f>'90.1 Data-SI'!U890/Convert!$B$2*1000000</f>
        <v>0</v>
      </c>
      <c r="V890" s="5">
        <f>'90.1 Data-SI'!V890/Convert!$B$2*1000000</f>
        <v>0</v>
      </c>
      <c r="W890" s="5">
        <f t="shared" si="67"/>
        <v>27951.125622822448</v>
      </c>
      <c r="X890" s="5">
        <f t="shared" si="68"/>
        <v>815.12268686426944</v>
      </c>
      <c r="Y890" s="5">
        <f t="shared" si="69"/>
        <v>28766.248309686718</v>
      </c>
      <c r="Z890" s="5">
        <f>'90.1 Data-SI'!Y890/Convert!$B$2*1000000</f>
        <v>126618.88341650901</v>
      </c>
      <c r="AA890" s="5">
        <f>'90.1 Data-SI'!Z890/Convert!$B$2*1000000</f>
        <v>815.12268686426944</v>
      </c>
      <c r="AB890" s="5">
        <f t="shared" si="65"/>
        <v>127434.00610337328</v>
      </c>
    </row>
    <row r="891" spans="1:28" x14ac:dyDescent="0.25">
      <c r="A891" s="95">
        <v>2016</v>
      </c>
      <c r="B891" s="95" t="s">
        <v>53</v>
      </c>
      <c r="C891" s="52" t="s">
        <v>16</v>
      </c>
      <c r="D891" s="5">
        <f>'90.1 Data-SI'!D891*Convert!$B$1</f>
        <v>5502.0804487537198</v>
      </c>
      <c r="E891" s="5">
        <f>'90.1 Data-SI'!E891/Convert!$B$2*1000000</f>
        <v>18463.476674553451</v>
      </c>
      <c r="F891" s="5">
        <f>'90.1 Data-SI'!F891/Convert!$B$2*1000000</f>
        <v>35505.227732483181</v>
      </c>
      <c r="G891" s="5">
        <f>'90.1 Data-SI'!G891/Convert!$B$2*1000000</f>
        <v>9705.6468761513006</v>
      </c>
      <c r="H891" s="5">
        <f>'90.1 Data-SI'!H891/Convert!$B$2*1000000</f>
        <v>30102.670389313022</v>
      </c>
      <c r="I891" s="5">
        <f>'90.1 Data-SI'!I891/Convert!$B$2*1000000</f>
        <v>5430.9918555026325</v>
      </c>
      <c r="J891" s="5">
        <f>'90.1 Data-SI'!J891/Convert!$B$2*1000000</f>
        <v>45770.086684506474</v>
      </c>
      <c r="K891" s="5">
        <f>'90.1 Data-SI'!K891/Convert!$B$2*1000000</f>
        <v>0</v>
      </c>
      <c r="L891" s="5">
        <f>'90.1 Data-SI'!L891/Convert!$B$2*1000000</f>
        <v>0</v>
      </c>
      <c r="M891" s="5">
        <f>'90.1 Data-SI'!M891/Convert!$B$2*1000000</f>
        <v>17828.439232461522</v>
      </c>
      <c r="N891" s="5">
        <f>'90.1 Data-SI'!N891/Convert!$B$2*1000000</f>
        <v>0</v>
      </c>
      <c r="O891" s="5">
        <f>'90.1 Data-SI'!O891/Convert!$B$2*1000000</f>
        <v>0</v>
      </c>
      <c r="P891" s="5">
        <f t="shared" si="66"/>
        <v>0</v>
      </c>
      <c r="Q891" s="5">
        <f>'90.1 Data-SI'!Q891/Convert!$B$2*1000000</f>
        <v>0</v>
      </c>
      <c r="R891" s="5">
        <f>'90.1 Data-SI'!R891/Convert!$B$2*1000000</f>
        <v>0</v>
      </c>
      <c r="S891" s="5">
        <f>'90.1 Data-SI'!S891/Convert!$B$2*1000000</f>
        <v>0</v>
      </c>
      <c r="T891" s="5">
        <f>'90.1 Data-SI'!T891/Convert!$B$2*1000000</f>
        <v>17070.185570262202</v>
      </c>
      <c r="U891" s="5">
        <f>'90.1 Data-SI'!U891/Convert!$B$2*1000000</f>
        <v>0</v>
      </c>
      <c r="V891" s="5">
        <f>'90.1 Data-SI'!V891/Convert!$B$2*1000000</f>
        <v>0</v>
      </c>
      <c r="W891" s="5">
        <f t="shared" si="67"/>
        <v>45997.562783166271</v>
      </c>
      <c r="X891" s="5">
        <f t="shared" si="68"/>
        <v>35505.227732483181</v>
      </c>
      <c r="Y891" s="5">
        <f t="shared" si="69"/>
        <v>81502.790515649453</v>
      </c>
      <c r="Z891" s="5">
        <f>'90.1 Data-SI'!Y891/Convert!$B$2*1000000</f>
        <v>144362.01911197312</v>
      </c>
      <c r="AA891" s="5">
        <f>'90.1 Data-SI'!Z891/Convert!$B$2*1000000</f>
        <v>35505.227732483181</v>
      </c>
      <c r="AB891" s="5">
        <f t="shared" si="65"/>
        <v>179867.2468444563</v>
      </c>
    </row>
    <row r="892" spans="1:28" x14ac:dyDescent="0.25">
      <c r="A892" s="95">
        <v>2016</v>
      </c>
      <c r="B892" s="95" t="s">
        <v>53</v>
      </c>
      <c r="C892" s="52" t="s">
        <v>9</v>
      </c>
      <c r="D892" s="5">
        <f>'90.1 Data-SI'!D892*Convert!$B$1</f>
        <v>5502.0804487537198</v>
      </c>
      <c r="E892" s="5">
        <f>'90.1 Data-SI'!E892/Convert!$B$2*1000000</f>
        <v>12160.493107521601</v>
      </c>
      <c r="F892" s="5">
        <f>'90.1 Data-SI'!F892/Convert!$B$2*1000000</f>
        <v>20207.460097611889</v>
      </c>
      <c r="G892" s="5">
        <f>'90.1 Data-SI'!G892/Convert!$B$2*1000000</f>
        <v>8122.7923563102195</v>
      </c>
      <c r="H892" s="5">
        <f>'90.1 Data-SI'!H892/Convert!$B$2*1000000</f>
        <v>30150.061243200475</v>
      </c>
      <c r="I892" s="5">
        <f>'90.1 Data-SI'!I892/Convert!$B$2*1000000</f>
        <v>5478.3827093900909</v>
      </c>
      <c r="J892" s="5">
        <f>'90.1 Data-SI'!J892/Convert!$B$2*1000000</f>
        <v>45770.086684506474</v>
      </c>
      <c r="K892" s="5">
        <f>'90.1 Data-SI'!K892/Convert!$B$2*1000000</f>
        <v>0</v>
      </c>
      <c r="L892" s="5">
        <f>'90.1 Data-SI'!L892/Convert!$B$2*1000000</f>
        <v>0</v>
      </c>
      <c r="M892" s="5">
        <f>'90.1 Data-SI'!M892/Convert!$B$2*1000000</f>
        <v>19269.121190640228</v>
      </c>
      <c r="N892" s="5">
        <f>'90.1 Data-SI'!N892/Convert!$B$2*1000000</f>
        <v>0</v>
      </c>
      <c r="O892" s="5">
        <f>'90.1 Data-SI'!O892/Convert!$B$2*1000000</f>
        <v>0</v>
      </c>
      <c r="P892" s="5">
        <f t="shared" si="66"/>
        <v>0</v>
      </c>
      <c r="Q892" s="5">
        <f>'90.1 Data-SI'!Q892/Convert!$B$2*1000000</f>
        <v>0</v>
      </c>
      <c r="R892" s="5">
        <f>'90.1 Data-SI'!R892/Convert!$B$2*1000000</f>
        <v>0</v>
      </c>
      <c r="S892" s="5">
        <f>'90.1 Data-SI'!S892/Convert!$B$2*1000000</f>
        <v>0</v>
      </c>
      <c r="T892" s="5">
        <f>'90.1 Data-SI'!T892/Convert!$B$2*1000000</f>
        <v>17070.185570262202</v>
      </c>
      <c r="U892" s="5">
        <f>'90.1 Data-SI'!U892/Convert!$B$2*1000000</f>
        <v>0</v>
      </c>
      <c r="V892" s="5">
        <f>'90.1 Data-SI'!V892/Convert!$B$2*1000000</f>
        <v>0</v>
      </c>
      <c r="W892" s="5">
        <f t="shared" si="67"/>
        <v>39552.406654472048</v>
      </c>
      <c r="X892" s="5">
        <f t="shared" si="68"/>
        <v>20207.460097611889</v>
      </c>
      <c r="Y892" s="5">
        <f t="shared" si="69"/>
        <v>59759.866752083937</v>
      </c>
      <c r="Z892" s="5">
        <f>'90.1 Data-SI'!Y892/Convert!$B$2*1000000</f>
        <v>138021.1228618313</v>
      </c>
      <c r="AA892" s="5">
        <f>'90.1 Data-SI'!Z892/Convert!$B$2*1000000</f>
        <v>20207.460097611889</v>
      </c>
      <c r="AB892" s="5">
        <f t="shared" si="65"/>
        <v>158228.58295944319</v>
      </c>
    </row>
    <row r="893" spans="1:28" x14ac:dyDescent="0.25">
      <c r="A893" s="95">
        <v>2016</v>
      </c>
      <c r="B893" s="95" t="s">
        <v>53</v>
      </c>
      <c r="C893" s="52" t="s">
        <v>12</v>
      </c>
      <c r="D893" s="5">
        <f>'90.1 Data-SI'!D893*Convert!$B$1</f>
        <v>5502.0804487537198</v>
      </c>
      <c r="E893" s="5">
        <f>'90.1 Data-SI'!E893/Convert!$B$2*1000000</f>
        <v>16217.150200287962</v>
      </c>
      <c r="F893" s="5">
        <f>'90.1 Data-SI'!F893/Convert!$B$2*1000000</f>
        <v>53930.791723926661</v>
      </c>
      <c r="G893" s="5">
        <f>'90.1 Data-SI'!G893/Convert!$B$2*1000000</f>
        <v>7914.2725992054056</v>
      </c>
      <c r="H893" s="5">
        <f>'90.1 Data-SI'!H893/Convert!$B$2*1000000</f>
        <v>29998.410510760612</v>
      </c>
      <c r="I893" s="5">
        <f>'90.1 Data-SI'!I893/Convert!$B$2*1000000</f>
        <v>5478.3827093900909</v>
      </c>
      <c r="J893" s="5">
        <f>'90.1 Data-SI'!J893/Convert!$B$2*1000000</f>
        <v>45770.086684506474</v>
      </c>
      <c r="K893" s="5">
        <f>'90.1 Data-SI'!K893/Convert!$B$2*1000000</f>
        <v>0</v>
      </c>
      <c r="L893" s="5">
        <f>'90.1 Data-SI'!L893/Convert!$B$2*1000000</f>
        <v>0</v>
      </c>
      <c r="M893" s="5">
        <f>'90.1 Data-SI'!M893/Convert!$B$2*1000000</f>
        <v>18160.175209673722</v>
      </c>
      <c r="N893" s="5">
        <f>'90.1 Data-SI'!N893/Convert!$B$2*1000000</f>
        <v>0</v>
      </c>
      <c r="O893" s="5">
        <f>'90.1 Data-SI'!O893/Convert!$B$2*1000000</f>
        <v>0</v>
      </c>
      <c r="P893" s="5">
        <f t="shared" si="66"/>
        <v>0</v>
      </c>
      <c r="Q893" s="5">
        <f>'90.1 Data-SI'!Q893/Convert!$B$2*1000000</f>
        <v>0</v>
      </c>
      <c r="R893" s="5">
        <f>'90.1 Data-SI'!R893/Convert!$B$2*1000000</f>
        <v>0</v>
      </c>
      <c r="S893" s="5">
        <f>'90.1 Data-SI'!S893/Convert!$B$2*1000000</f>
        <v>0</v>
      </c>
      <c r="T893" s="5">
        <f>'90.1 Data-SI'!T893/Convert!$B$2*1000000</f>
        <v>17070.185570262202</v>
      </c>
      <c r="U893" s="5">
        <f>'90.1 Data-SI'!U893/Convert!$B$2*1000000</f>
        <v>0</v>
      </c>
      <c r="V893" s="5">
        <f>'90.1 Data-SI'!V893/Convert!$B$2*1000000</f>
        <v>0</v>
      </c>
      <c r="W893" s="5">
        <f t="shared" si="67"/>
        <v>42291.598009167094</v>
      </c>
      <c r="X893" s="5">
        <f t="shared" si="68"/>
        <v>53930.791723926661</v>
      </c>
      <c r="Y893" s="5">
        <f t="shared" si="69"/>
        <v>96222.389733093762</v>
      </c>
      <c r="Z893" s="5">
        <f>'90.1 Data-SI'!Y893/Convert!$B$2*1000000</f>
        <v>140599.18531330899</v>
      </c>
      <c r="AA893" s="5">
        <f>'90.1 Data-SI'!Z893/Convert!$B$2*1000000</f>
        <v>53930.791723926661</v>
      </c>
      <c r="AB893" s="5">
        <f t="shared" si="65"/>
        <v>194529.97703723566</v>
      </c>
    </row>
    <row r="894" spans="1:28" x14ac:dyDescent="0.25">
      <c r="A894" s="95">
        <v>2016</v>
      </c>
      <c r="B894" s="95" t="s">
        <v>53</v>
      </c>
      <c r="C894" s="52" t="s">
        <v>8</v>
      </c>
      <c r="D894" s="5">
        <f>'90.1 Data-SI'!D894*Convert!$B$1</f>
        <v>5502.0804487537198</v>
      </c>
      <c r="E894" s="5">
        <f>'90.1 Data-SI'!E894/Convert!$B$2*1000000</f>
        <v>14378.385069454613</v>
      </c>
      <c r="F894" s="5">
        <f>'90.1 Data-SI'!F894/Convert!$B$2*1000000</f>
        <v>90829.310560701095</v>
      </c>
      <c r="G894" s="5">
        <f>'90.1 Data-SI'!G894/Convert!$B$2*1000000</f>
        <v>5630.0334418299544</v>
      </c>
      <c r="H894" s="5">
        <f>'90.1 Data-SI'!H894/Convert!$B$2*1000000</f>
        <v>30728.229660627461</v>
      </c>
      <c r="I894" s="5">
        <f>'90.1 Data-SI'!I894/Convert!$B$2*1000000</f>
        <v>5866.987711267242</v>
      </c>
      <c r="J894" s="5">
        <f>'90.1 Data-SI'!J894/Convert!$B$2*1000000</f>
        <v>45770.086684506474</v>
      </c>
      <c r="K894" s="5">
        <f>'90.1 Data-SI'!K894/Convert!$B$2*1000000</f>
        <v>0</v>
      </c>
      <c r="L894" s="5">
        <f>'90.1 Data-SI'!L894/Convert!$B$2*1000000</f>
        <v>0</v>
      </c>
      <c r="M894" s="5">
        <f>'90.1 Data-SI'!M894/Convert!$B$2*1000000</f>
        <v>19809.376924957243</v>
      </c>
      <c r="N894" s="5">
        <f>'90.1 Data-SI'!N894/Convert!$B$2*1000000</f>
        <v>0</v>
      </c>
      <c r="O894" s="5">
        <f>'90.1 Data-SI'!O894/Convert!$B$2*1000000</f>
        <v>0</v>
      </c>
      <c r="P894" s="5">
        <f t="shared" si="66"/>
        <v>0</v>
      </c>
      <c r="Q894" s="5">
        <f>'90.1 Data-SI'!Q894/Convert!$B$2*1000000</f>
        <v>0</v>
      </c>
      <c r="R894" s="5">
        <f>'90.1 Data-SI'!R894/Convert!$B$2*1000000</f>
        <v>0</v>
      </c>
      <c r="S894" s="5">
        <f>'90.1 Data-SI'!S894/Convert!$B$2*1000000</f>
        <v>0</v>
      </c>
      <c r="T894" s="5">
        <f>'90.1 Data-SI'!T894/Convert!$B$2*1000000</f>
        <v>17070.185570262202</v>
      </c>
      <c r="U894" s="5">
        <f>'90.1 Data-SI'!U894/Convert!$B$2*1000000</f>
        <v>0</v>
      </c>
      <c r="V894" s="5">
        <f>'90.1 Data-SI'!V894/Convert!$B$2*1000000</f>
        <v>0</v>
      </c>
      <c r="W894" s="5">
        <f t="shared" si="67"/>
        <v>39817.79543624181</v>
      </c>
      <c r="X894" s="5">
        <f t="shared" si="68"/>
        <v>90829.310560701095</v>
      </c>
      <c r="Y894" s="5">
        <f t="shared" si="69"/>
        <v>130647.1059969429</v>
      </c>
      <c r="Z894" s="5">
        <f>'90.1 Data-SI'!Y894/Convert!$B$2*1000000</f>
        <v>139262.76323368269</v>
      </c>
      <c r="AA894" s="5">
        <f>'90.1 Data-SI'!Z894/Convert!$B$2*1000000</f>
        <v>90829.310560701095</v>
      </c>
      <c r="AB894" s="5">
        <f t="shared" si="65"/>
        <v>230092.07379438379</v>
      </c>
    </row>
    <row r="895" spans="1:28" x14ac:dyDescent="0.25">
      <c r="A895" s="95">
        <v>2019</v>
      </c>
      <c r="B895" s="95" t="s">
        <v>53</v>
      </c>
      <c r="C895" s="52" t="s">
        <v>10</v>
      </c>
      <c r="D895" s="5">
        <f>'90.1 Data-SI'!D895*Convert!$B$1</f>
        <v>5502.0804487537198</v>
      </c>
      <c r="E895" s="5">
        <f>'90.1 Data-SI'!E895/Convert!$B$2*1000000</f>
        <v>0</v>
      </c>
      <c r="F895" s="5">
        <f>'90.1 Data-SI'!F895/Convert!$B$2*1000000</f>
        <v>0</v>
      </c>
      <c r="G895" s="5">
        <f>'90.1 Data-SI'!G895/Convert!$B$2*1000000</f>
        <v>61958.802372461971</v>
      </c>
      <c r="H895" s="5">
        <f>'90.1 Data-SI'!H895/Convert!$B$2*1000000</f>
        <v>24216.726336490796</v>
      </c>
      <c r="I895" s="5">
        <f>'90.1 Data-SI'!I895/Convert!$B$2*1000000</f>
        <v>5269.8629522852762</v>
      </c>
      <c r="J895" s="5">
        <f>'90.1 Data-SI'!J895/Convert!$B$2*1000000</f>
        <v>45770.086684506474</v>
      </c>
      <c r="K895" s="5">
        <f>'90.1 Data-SI'!K895/Convert!$B$2*1000000</f>
        <v>0</v>
      </c>
      <c r="L895" s="5">
        <f>'90.1 Data-SI'!L895/Convert!$B$2*1000000</f>
        <v>0</v>
      </c>
      <c r="M895" s="5">
        <f>'90.1 Data-SI'!M895/Convert!$B$2*1000000</f>
        <v>17108.098253372165</v>
      </c>
      <c r="N895" s="5">
        <f>'90.1 Data-SI'!N895/Convert!$B$2*1000000</f>
        <v>0</v>
      </c>
      <c r="O895" s="5">
        <f>'90.1 Data-SI'!O895/Convert!$B$2*1000000</f>
        <v>0</v>
      </c>
      <c r="P895" s="5">
        <f t="shared" si="66"/>
        <v>0</v>
      </c>
      <c r="Q895" s="5">
        <f>'90.1 Data-SI'!Q895/Convert!$B$2*1000000</f>
        <v>0</v>
      </c>
      <c r="R895" s="5">
        <f>'90.1 Data-SI'!R895/Convert!$B$2*1000000</f>
        <v>0</v>
      </c>
      <c r="S895" s="5">
        <f>'90.1 Data-SI'!S895/Convert!$B$2*1000000</f>
        <v>0</v>
      </c>
      <c r="T895" s="5">
        <f>'90.1 Data-SI'!T895/Convert!$B$2*1000000</f>
        <v>17070.185570262202</v>
      </c>
      <c r="U895" s="5">
        <f>'90.1 Data-SI'!U895/Convert!$B$2*1000000</f>
        <v>0</v>
      </c>
      <c r="V895" s="5">
        <f>'90.1 Data-SI'!V895/Convert!$B$2*1000000</f>
        <v>0</v>
      </c>
      <c r="W895" s="5">
        <f t="shared" si="67"/>
        <v>79066.90062583414</v>
      </c>
      <c r="X895" s="5">
        <f t="shared" si="68"/>
        <v>0</v>
      </c>
      <c r="Y895" s="5">
        <f t="shared" si="69"/>
        <v>79066.90062583414</v>
      </c>
      <c r="Z895" s="5">
        <f>'90.1 Data-SI'!Y895/Convert!$B$2*1000000</f>
        <v>171393.7621693789</v>
      </c>
      <c r="AA895" s="5">
        <f>'90.1 Data-SI'!Z895/Convert!$B$2*1000000</f>
        <v>0</v>
      </c>
      <c r="AB895" s="5">
        <f t="shared" si="65"/>
        <v>171393.7621693789</v>
      </c>
    </row>
    <row r="896" spans="1:28" x14ac:dyDescent="0.25">
      <c r="A896" s="95">
        <v>2019</v>
      </c>
      <c r="B896" s="95" t="s">
        <v>53</v>
      </c>
      <c r="C896" s="52" t="s">
        <v>6</v>
      </c>
      <c r="D896" s="5">
        <f>'90.1 Data-SI'!D896*Convert!$B$1</f>
        <v>5502.0804487537198</v>
      </c>
      <c r="E896" s="5">
        <f>'90.1 Data-SI'!E896/Convert!$B$2*1000000</f>
        <v>0</v>
      </c>
      <c r="F896" s="5">
        <f>'90.1 Data-SI'!F896/Convert!$B$2*1000000</f>
        <v>0</v>
      </c>
      <c r="G896" s="5">
        <f>'90.1 Data-SI'!G896/Convert!$B$2*1000000</f>
        <v>58091.708695245426</v>
      </c>
      <c r="H896" s="5">
        <f>'90.1 Data-SI'!H896/Convert!$B$2*1000000</f>
        <v>24330.464385820695</v>
      </c>
      <c r="I896" s="5">
        <f>'90.1 Data-SI'!I896/Convert!$B$2*1000000</f>
        <v>5364.6446600601921</v>
      </c>
      <c r="J896" s="5">
        <f>'90.1 Data-SI'!J896/Convert!$B$2*1000000</f>
        <v>45770.086684506474</v>
      </c>
      <c r="K896" s="5">
        <f>'90.1 Data-SI'!K896/Convert!$B$2*1000000</f>
        <v>0</v>
      </c>
      <c r="L896" s="5">
        <f>'90.1 Data-SI'!L896/Convert!$B$2*1000000</f>
        <v>0</v>
      </c>
      <c r="M896" s="5">
        <f>'90.1 Data-SI'!M896/Convert!$B$2*1000000</f>
        <v>20197.981926834393</v>
      </c>
      <c r="N896" s="5">
        <f>'90.1 Data-SI'!N896/Convert!$B$2*1000000</f>
        <v>0</v>
      </c>
      <c r="O896" s="5">
        <f>'90.1 Data-SI'!O896/Convert!$B$2*1000000</f>
        <v>0</v>
      </c>
      <c r="P896" s="5">
        <f t="shared" si="66"/>
        <v>0</v>
      </c>
      <c r="Q896" s="5">
        <f>'90.1 Data-SI'!Q896/Convert!$B$2*1000000</f>
        <v>0</v>
      </c>
      <c r="R896" s="5">
        <f>'90.1 Data-SI'!R896/Convert!$B$2*1000000</f>
        <v>0</v>
      </c>
      <c r="S896" s="5">
        <f>'90.1 Data-SI'!S896/Convert!$B$2*1000000</f>
        <v>0</v>
      </c>
      <c r="T896" s="5">
        <f>'90.1 Data-SI'!T896/Convert!$B$2*1000000</f>
        <v>17070.185570262202</v>
      </c>
      <c r="U896" s="5">
        <f>'90.1 Data-SI'!U896/Convert!$B$2*1000000</f>
        <v>0</v>
      </c>
      <c r="V896" s="5">
        <f>'90.1 Data-SI'!V896/Convert!$B$2*1000000</f>
        <v>0</v>
      </c>
      <c r="W896" s="5">
        <f t="shared" si="67"/>
        <v>78289.690622079826</v>
      </c>
      <c r="X896" s="5">
        <f t="shared" si="68"/>
        <v>0</v>
      </c>
      <c r="Y896" s="5">
        <f t="shared" si="69"/>
        <v>78289.690622079826</v>
      </c>
      <c r="Z896" s="5">
        <f>'90.1 Data-SI'!Y896/Convert!$B$2*1000000</f>
        <v>170825.07192272937</v>
      </c>
      <c r="AA896" s="5">
        <f>'90.1 Data-SI'!Z896/Convert!$B$2*1000000</f>
        <v>0</v>
      </c>
      <c r="AB896" s="5">
        <f t="shared" si="65"/>
        <v>170825.07192272937</v>
      </c>
    </row>
    <row r="897" spans="1:28" x14ac:dyDescent="0.25">
      <c r="A897" s="95">
        <v>2019</v>
      </c>
      <c r="B897" s="95" t="s">
        <v>53</v>
      </c>
      <c r="C897" s="52" t="s">
        <v>11</v>
      </c>
      <c r="D897" s="5">
        <f>'90.1 Data-SI'!D897*Convert!$B$1</f>
        <v>5502.0804487537198</v>
      </c>
      <c r="E897" s="5">
        <f>'90.1 Data-SI'!E897/Convert!$B$2*1000000</f>
        <v>0</v>
      </c>
      <c r="F897" s="5">
        <f>'90.1 Data-SI'!F897/Convert!$B$2*1000000</f>
        <v>0</v>
      </c>
      <c r="G897" s="5">
        <f>'90.1 Data-SI'!G897/Convert!$B$2*1000000</f>
        <v>44367.317409437739</v>
      </c>
      <c r="H897" s="5">
        <f>'90.1 Data-SI'!H897/Convert!$B$2*1000000</f>
        <v>24652.722192255405</v>
      </c>
      <c r="I897" s="5">
        <f>'90.1 Data-SI'!I897/Convert!$B$2*1000000</f>
        <v>5393.0791723926668</v>
      </c>
      <c r="J897" s="5">
        <f>'90.1 Data-SI'!J897/Convert!$B$2*1000000</f>
        <v>45770.086684506474</v>
      </c>
      <c r="K897" s="5">
        <f>'90.1 Data-SI'!K897/Convert!$B$2*1000000</f>
        <v>0</v>
      </c>
      <c r="L897" s="5">
        <f>'90.1 Data-SI'!L897/Convert!$B$2*1000000</f>
        <v>0</v>
      </c>
      <c r="M897" s="5">
        <f>'90.1 Data-SI'!M897/Convert!$B$2*1000000</f>
        <v>16330.888249617863</v>
      </c>
      <c r="N897" s="5">
        <f>'90.1 Data-SI'!N897/Convert!$B$2*1000000</f>
        <v>0</v>
      </c>
      <c r="O897" s="5">
        <f>'90.1 Data-SI'!O897/Convert!$B$2*1000000</f>
        <v>0</v>
      </c>
      <c r="P897" s="5">
        <f t="shared" si="66"/>
        <v>0</v>
      </c>
      <c r="Q897" s="5">
        <f>'90.1 Data-SI'!Q897/Convert!$B$2*1000000</f>
        <v>0</v>
      </c>
      <c r="R897" s="5">
        <f>'90.1 Data-SI'!R897/Convert!$B$2*1000000</f>
        <v>0</v>
      </c>
      <c r="S897" s="5">
        <f>'90.1 Data-SI'!S897/Convert!$B$2*1000000</f>
        <v>0</v>
      </c>
      <c r="T897" s="5">
        <f>'90.1 Data-SI'!T897/Convert!$B$2*1000000</f>
        <v>17070.185570262202</v>
      </c>
      <c r="U897" s="5">
        <f>'90.1 Data-SI'!U897/Convert!$B$2*1000000</f>
        <v>0</v>
      </c>
      <c r="V897" s="5">
        <f>'90.1 Data-SI'!V897/Convert!$B$2*1000000</f>
        <v>0</v>
      </c>
      <c r="W897" s="5">
        <f t="shared" si="67"/>
        <v>60698.205659055602</v>
      </c>
      <c r="X897" s="5">
        <f t="shared" si="68"/>
        <v>0</v>
      </c>
      <c r="Y897" s="5">
        <f t="shared" si="69"/>
        <v>60698.205659055602</v>
      </c>
      <c r="Z897" s="5">
        <f>'90.1 Data-SI'!Y897/Convert!$B$2*1000000</f>
        <v>153584.27927847236</v>
      </c>
      <c r="AA897" s="5">
        <f>'90.1 Data-SI'!Z897/Convert!$B$2*1000000</f>
        <v>0</v>
      </c>
      <c r="AB897" s="5">
        <f t="shared" si="65"/>
        <v>153584.27927847236</v>
      </c>
    </row>
    <row r="898" spans="1:28" x14ac:dyDescent="0.25">
      <c r="A898" s="95">
        <v>2019</v>
      </c>
      <c r="B898" s="95" t="s">
        <v>53</v>
      </c>
      <c r="C898" s="52" t="s">
        <v>13</v>
      </c>
      <c r="D898" s="5">
        <f>'90.1 Data-SI'!D898*Convert!$B$1</f>
        <v>5502.0804487537198</v>
      </c>
      <c r="E898" s="5">
        <f>'90.1 Data-SI'!E898/Convert!$B$2*1000000</f>
        <v>37.912683109966018</v>
      </c>
      <c r="F898" s="5">
        <f>'90.1 Data-SI'!F898/Convert!$B$2*1000000</f>
        <v>0</v>
      </c>
      <c r="G898" s="5">
        <f>'90.1 Data-SI'!G898/Convert!$B$2*1000000</f>
        <v>45931.215587723833</v>
      </c>
      <c r="H898" s="5">
        <f>'90.1 Data-SI'!H898/Convert!$B$2*1000000</f>
        <v>24586.374996812963</v>
      </c>
      <c r="I898" s="5">
        <f>'90.1 Data-SI'!I898/Convert!$B$2*1000000</f>
        <v>5374.1228308376831</v>
      </c>
      <c r="J898" s="5">
        <f>'90.1 Data-SI'!J898/Convert!$B$2*1000000</f>
        <v>45770.086684506474</v>
      </c>
      <c r="K898" s="5">
        <f>'90.1 Data-SI'!K898/Convert!$B$2*1000000</f>
        <v>0</v>
      </c>
      <c r="L898" s="5">
        <f>'90.1 Data-SI'!L898/Convert!$B$2*1000000</f>
        <v>0</v>
      </c>
      <c r="M898" s="5">
        <f>'90.1 Data-SI'!M898/Convert!$B$2*1000000</f>
        <v>18766.778139433183</v>
      </c>
      <c r="N898" s="5">
        <f>'90.1 Data-SI'!N898/Convert!$B$2*1000000</f>
        <v>0</v>
      </c>
      <c r="O898" s="5">
        <f>'90.1 Data-SI'!O898/Convert!$B$2*1000000</f>
        <v>0</v>
      </c>
      <c r="P898" s="5">
        <f t="shared" si="66"/>
        <v>0</v>
      </c>
      <c r="Q898" s="5">
        <f>'90.1 Data-SI'!Q898/Convert!$B$2*1000000</f>
        <v>0</v>
      </c>
      <c r="R898" s="5">
        <f>'90.1 Data-SI'!R898/Convert!$B$2*1000000</f>
        <v>0</v>
      </c>
      <c r="S898" s="5">
        <f>'90.1 Data-SI'!S898/Convert!$B$2*1000000</f>
        <v>0</v>
      </c>
      <c r="T898" s="5">
        <f>'90.1 Data-SI'!T898/Convert!$B$2*1000000</f>
        <v>17070.185570262202</v>
      </c>
      <c r="U898" s="5">
        <f>'90.1 Data-SI'!U898/Convert!$B$2*1000000</f>
        <v>0</v>
      </c>
      <c r="V898" s="5">
        <f>'90.1 Data-SI'!V898/Convert!$B$2*1000000</f>
        <v>0</v>
      </c>
      <c r="W898" s="5">
        <f t="shared" si="67"/>
        <v>64735.90641026698</v>
      </c>
      <c r="X898" s="5">
        <f t="shared" si="68"/>
        <v>0</v>
      </c>
      <c r="Y898" s="5">
        <f t="shared" si="69"/>
        <v>64735.90641026698</v>
      </c>
      <c r="Z898" s="5">
        <f>'90.1 Data-SI'!Y898/Convert!$B$2*1000000</f>
        <v>157536.67649268633</v>
      </c>
      <c r="AA898" s="5">
        <f>'90.1 Data-SI'!Z898/Convert!$B$2*1000000</f>
        <v>0</v>
      </c>
      <c r="AB898" s="5">
        <f t="shared" ref="AB898:AB961" si="70">SUM(Z898:AA898)</f>
        <v>157536.67649268633</v>
      </c>
    </row>
    <row r="899" spans="1:28" x14ac:dyDescent="0.25">
      <c r="A899" s="95">
        <v>2019</v>
      </c>
      <c r="B899" s="95" t="s">
        <v>53</v>
      </c>
      <c r="C899" s="52" t="s">
        <v>19</v>
      </c>
      <c r="D899" s="5">
        <f>'90.1 Data-SI'!D899*Convert!$B$1</f>
        <v>5502.0804487537198</v>
      </c>
      <c r="E899" s="5">
        <f>'90.1 Data-SI'!E899/Convert!$B$2*1000000</f>
        <v>227.47609865979609</v>
      </c>
      <c r="F899" s="5">
        <f>'90.1 Data-SI'!F899/Convert!$B$2*1000000</f>
        <v>0</v>
      </c>
      <c r="G899" s="5">
        <f>'90.1 Data-SI'!G899/Convert!$B$2*1000000</f>
        <v>36727.911762779586</v>
      </c>
      <c r="H899" s="5">
        <f>'90.1 Data-SI'!H899/Convert!$B$2*1000000</f>
        <v>24510.549630593032</v>
      </c>
      <c r="I899" s="5">
        <f>'90.1 Data-SI'!I899/Convert!$B$2*1000000</f>
        <v>5393.0791723926668</v>
      </c>
      <c r="J899" s="5">
        <f>'90.1 Data-SI'!J899/Convert!$B$2*1000000</f>
        <v>45770.086684506474</v>
      </c>
      <c r="K899" s="5">
        <f>'90.1 Data-SI'!K899/Convert!$B$2*1000000</f>
        <v>0</v>
      </c>
      <c r="L899" s="5">
        <f>'90.1 Data-SI'!L899/Convert!$B$2*1000000</f>
        <v>0</v>
      </c>
      <c r="M899" s="5">
        <f>'90.1 Data-SI'!M899/Convert!$B$2*1000000</f>
        <v>16890.100325489864</v>
      </c>
      <c r="N899" s="5">
        <f>'90.1 Data-SI'!N899/Convert!$B$2*1000000</f>
        <v>0</v>
      </c>
      <c r="O899" s="5">
        <f>'90.1 Data-SI'!O899/Convert!$B$2*1000000</f>
        <v>0</v>
      </c>
      <c r="P899" s="5">
        <f t="shared" ref="P899:P962" si="71">N899-O899</f>
        <v>0</v>
      </c>
      <c r="Q899" s="5">
        <f>'90.1 Data-SI'!Q899/Convert!$B$2*1000000</f>
        <v>0</v>
      </c>
      <c r="R899" s="5">
        <f>'90.1 Data-SI'!R899/Convert!$B$2*1000000</f>
        <v>0</v>
      </c>
      <c r="S899" s="5">
        <f>'90.1 Data-SI'!S899/Convert!$B$2*1000000</f>
        <v>0</v>
      </c>
      <c r="T899" s="5">
        <f>'90.1 Data-SI'!T899/Convert!$B$2*1000000</f>
        <v>17070.185570262202</v>
      </c>
      <c r="U899" s="5">
        <f>'90.1 Data-SI'!U899/Convert!$B$2*1000000</f>
        <v>0</v>
      </c>
      <c r="V899" s="5">
        <f>'90.1 Data-SI'!V899/Convert!$B$2*1000000</f>
        <v>0</v>
      </c>
      <c r="W899" s="5">
        <f t="shared" ref="W899:W962" si="72">E899+G899+M899+SUM(P899:S899)</f>
        <v>53845.488186929244</v>
      </c>
      <c r="X899" s="5">
        <f t="shared" ref="X899:X962" si="73">F899</f>
        <v>0</v>
      </c>
      <c r="Y899" s="5">
        <f t="shared" ref="Y899:Y962" si="74">SUM(W899:X899)</f>
        <v>53845.488186929244</v>
      </c>
      <c r="Z899" s="5">
        <f>'90.1 Data-SI'!Y899/Convert!$B$2*1000000</f>
        <v>146589.38924468361</v>
      </c>
      <c r="AA899" s="5">
        <f>'90.1 Data-SI'!Z899/Convert!$B$2*1000000</f>
        <v>0</v>
      </c>
      <c r="AB899" s="5">
        <f t="shared" si="70"/>
        <v>146589.38924468361</v>
      </c>
    </row>
    <row r="900" spans="1:28" x14ac:dyDescent="0.25">
      <c r="A900" s="95">
        <v>2019</v>
      </c>
      <c r="B900" s="95" t="s">
        <v>53</v>
      </c>
      <c r="C900" s="52" t="s">
        <v>20</v>
      </c>
      <c r="D900" s="5">
        <f>'90.1 Data-SI'!D900*Convert!$B$1</f>
        <v>5502.0804487537198</v>
      </c>
      <c r="E900" s="5">
        <f>'90.1 Data-SI'!E900/Convert!$B$2*1000000</f>
        <v>293.82329410223667</v>
      </c>
      <c r="F900" s="5">
        <f>'90.1 Data-SI'!F900/Convert!$B$2*1000000</f>
        <v>0</v>
      </c>
      <c r="G900" s="5">
        <f>'90.1 Data-SI'!G900/Convert!$B$2*1000000</f>
        <v>31950.913690923866</v>
      </c>
      <c r="H900" s="5">
        <f>'90.1 Data-SI'!H900/Convert!$B$2*1000000</f>
        <v>24747.503900030319</v>
      </c>
      <c r="I900" s="5">
        <f>'90.1 Data-SI'!I900/Convert!$B$2*1000000</f>
        <v>5393.0791723926668</v>
      </c>
      <c r="J900" s="5">
        <f>'90.1 Data-SI'!J900/Convert!$B$2*1000000</f>
        <v>45770.086684506474</v>
      </c>
      <c r="K900" s="5">
        <f>'90.1 Data-SI'!K900/Convert!$B$2*1000000</f>
        <v>0</v>
      </c>
      <c r="L900" s="5">
        <f>'90.1 Data-SI'!L900/Convert!$B$2*1000000</f>
        <v>0</v>
      </c>
      <c r="M900" s="5">
        <f>'90.1 Data-SI'!M900/Convert!$B$2*1000000</f>
        <v>19847.289608067211</v>
      </c>
      <c r="N900" s="5">
        <f>'90.1 Data-SI'!N900/Convert!$B$2*1000000</f>
        <v>0</v>
      </c>
      <c r="O900" s="5">
        <f>'90.1 Data-SI'!O900/Convert!$B$2*1000000</f>
        <v>0</v>
      </c>
      <c r="P900" s="5">
        <f t="shared" si="71"/>
        <v>0</v>
      </c>
      <c r="Q900" s="5">
        <f>'90.1 Data-SI'!Q900/Convert!$B$2*1000000</f>
        <v>0</v>
      </c>
      <c r="R900" s="5">
        <f>'90.1 Data-SI'!R900/Convert!$B$2*1000000</f>
        <v>0</v>
      </c>
      <c r="S900" s="5">
        <f>'90.1 Data-SI'!S900/Convert!$B$2*1000000</f>
        <v>0</v>
      </c>
      <c r="T900" s="5">
        <f>'90.1 Data-SI'!T900/Convert!$B$2*1000000</f>
        <v>17070.185570262202</v>
      </c>
      <c r="U900" s="5">
        <f>'90.1 Data-SI'!U900/Convert!$B$2*1000000</f>
        <v>0</v>
      </c>
      <c r="V900" s="5">
        <f>'90.1 Data-SI'!V900/Convert!$B$2*1000000</f>
        <v>0</v>
      </c>
      <c r="W900" s="5">
        <f t="shared" si="72"/>
        <v>52092.026593093309</v>
      </c>
      <c r="X900" s="5">
        <f t="shared" si="73"/>
        <v>0</v>
      </c>
      <c r="Y900" s="5">
        <f t="shared" si="74"/>
        <v>52092.026593093309</v>
      </c>
      <c r="Z900" s="5">
        <f>'90.1 Data-SI'!Y900/Convert!$B$2*1000000</f>
        <v>145072.88192028497</v>
      </c>
      <c r="AA900" s="5">
        <f>'90.1 Data-SI'!Z900/Convert!$B$2*1000000</f>
        <v>0</v>
      </c>
      <c r="AB900" s="5">
        <f t="shared" si="70"/>
        <v>145072.88192028497</v>
      </c>
    </row>
    <row r="901" spans="1:28" x14ac:dyDescent="0.25">
      <c r="A901" s="95">
        <v>2019</v>
      </c>
      <c r="B901" s="95" t="s">
        <v>53</v>
      </c>
      <c r="C901" s="52" t="s">
        <v>3</v>
      </c>
      <c r="D901" s="5">
        <f>'90.1 Data-SI'!D901*Convert!$B$1</f>
        <v>5502.0804487537198</v>
      </c>
      <c r="E901" s="5">
        <f>'90.1 Data-SI'!E901/Convert!$B$2*1000000</f>
        <v>4966.5614874055482</v>
      </c>
      <c r="F901" s="5">
        <f>'90.1 Data-SI'!F901/Convert!$B$2*1000000</f>
        <v>1402.7692750687427</v>
      </c>
      <c r="G901" s="5">
        <f>'90.1 Data-SI'!G901/Convert!$B$2*1000000</f>
        <v>19752.507900292294</v>
      </c>
      <c r="H901" s="5">
        <f>'90.1 Data-SI'!H901/Convert!$B$2*1000000</f>
        <v>24624.287679922927</v>
      </c>
      <c r="I901" s="5">
        <f>'90.1 Data-SI'!I901/Convert!$B$2*1000000</f>
        <v>5430.9918555026325</v>
      </c>
      <c r="J901" s="5">
        <f>'90.1 Data-SI'!J901/Convert!$B$2*1000000</f>
        <v>45770.086684506474</v>
      </c>
      <c r="K901" s="5">
        <f>'90.1 Data-SI'!K901/Convert!$B$2*1000000</f>
        <v>0</v>
      </c>
      <c r="L901" s="5">
        <f>'90.1 Data-SI'!L901/Convert!$B$2*1000000</f>
        <v>0</v>
      </c>
      <c r="M901" s="5">
        <f>'90.1 Data-SI'!M901/Convert!$B$2*1000000</f>
        <v>16093.933980180576</v>
      </c>
      <c r="N901" s="5">
        <f>'90.1 Data-SI'!N901/Convert!$B$2*1000000</f>
        <v>0</v>
      </c>
      <c r="O901" s="5">
        <f>'90.1 Data-SI'!O901/Convert!$B$2*1000000</f>
        <v>0</v>
      </c>
      <c r="P901" s="5">
        <f t="shared" si="71"/>
        <v>0</v>
      </c>
      <c r="Q901" s="5">
        <f>'90.1 Data-SI'!Q901/Convert!$B$2*1000000</f>
        <v>0</v>
      </c>
      <c r="R901" s="5">
        <f>'90.1 Data-SI'!R901/Convert!$B$2*1000000</f>
        <v>0</v>
      </c>
      <c r="S901" s="5">
        <f>'90.1 Data-SI'!S901/Convert!$B$2*1000000</f>
        <v>0</v>
      </c>
      <c r="T901" s="5">
        <f>'90.1 Data-SI'!T901/Convert!$B$2*1000000</f>
        <v>17070.185570262202</v>
      </c>
      <c r="U901" s="5">
        <f>'90.1 Data-SI'!U901/Convert!$B$2*1000000</f>
        <v>0</v>
      </c>
      <c r="V901" s="5">
        <f>'90.1 Data-SI'!V901/Convert!$B$2*1000000</f>
        <v>0</v>
      </c>
      <c r="W901" s="5">
        <f t="shared" si="72"/>
        <v>40813.003367878417</v>
      </c>
      <c r="X901" s="5">
        <f t="shared" si="73"/>
        <v>1402.7692750687427</v>
      </c>
      <c r="Y901" s="5">
        <f t="shared" si="74"/>
        <v>42215.772642947159</v>
      </c>
      <c r="Z901" s="5">
        <f>'90.1 Data-SI'!Y901/Convert!$B$2*1000000</f>
        <v>133699.07698729515</v>
      </c>
      <c r="AA901" s="5">
        <f>'90.1 Data-SI'!Z901/Convert!$B$2*1000000</f>
        <v>1402.7692750687427</v>
      </c>
      <c r="AB901" s="5">
        <f t="shared" si="70"/>
        <v>135101.84626236389</v>
      </c>
    </row>
    <row r="902" spans="1:28" x14ac:dyDescent="0.25">
      <c r="A902" s="95">
        <v>2019</v>
      </c>
      <c r="B902" s="95" t="s">
        <v>53</v>
      </c>
      <c r="C902" s="52" t="s">
        <v>7</v>
      </c>
      <c r="D902" s="5">
        <f>'90.1 Data-SI'!D902*Convert!$B$1</f>
        <v>5502.0804487537198</v>
      </c>
      <c r="E902" s="5">
        <f>'90.1 Data-SI'!E902/Convert!$B$2*1000000</f>
        <v>1914.590497053284</v>
      </c>
      <c r="F902" s="5">
        <f>'90.1 Data-SI'!F902/Convert!$B$2*1000000</f>
        <v>161.12890321735557</v>
      </c>
      <c r="G902" s="5">
        <f>'90.1 Data-SI'!G902/Convert!$B$2*1000000</f>
        <v>21941.965349892831</v>
      </c>
      <c r="H902" s="5">
        <f>'90.1 Data-SI'!H902/Convert!$B$2*1000000</f>
        <v>24671.678533810387</v>
      </c>
      <c r="I902" s="5">
        <f>'90.1 Data-SI'!I902/Convert!$B$2*1000000</f>
        <v>5345.6883185052084</v>
      </c>
      <c r="J902" s="5">
        <f>'90.1 Data-SI'!J902/Convert!$B$2*1000000</f>
        <v>45770.086684506474</v>
      </c>
      <c r="K902" s="5">
        <f>'90.1 Data-SI'!K902/Convert!$B$2*1000000</f>
        <v>0</v>
      </c>
      <c r="L902" s="5">
        <f>'90.1 Data-SI'!L902/Convert!$B$2*1000000</f>
        <v>0</v>
      </c>
      <c r="M902" s="5">
        <f>'90.1 Data-SI'!M902/Convert!$B$2*1000000</f>
        <v>18908.950701095549</v>
      </c>
      <c r="N902" s="5">
        <f>'90.1 Data-SI'!N902/Convert!$B$2*1000000</f>
        <v>0</v>
      </c>
      <c r="O902" s="5">
        <f>'90.1 Data-SI'!O902/Convert!$B$2*1000000</f>
        <v>0</v>
      </c>
      <c r="P902" s="5">
        <f t="shared" si="71"/>
        <v>0</v>
      </c>
      <c r="Q902" s="5">
        <f>'90.1 Data-SI'!Q902/Convert!$B$2*1000000</f>
        <v>0</v>
      </c>
      <c r="R902" s="5">
        <f>'90.1 Data-SI'!R902/Convert!$B$2*1000000</f>
        <v>0</v>
      </c>
      <c r="S902" s="5">
        <f>'90.1 Data-SI'!S902/Convert!$B$2*1000000</f>
        <v>0</v>
      </c>
      <c r="T902" s="5">
        <f>'90.1 Data-SI'!T902/Convert!$B$2*1000000</f>
        <v>17070.185570262202</v>
      </c>
      <c r="U902" s="5">
        <f>'90.1 Data-SI'!U902/Convert!$B$2*1000000</f>
        <v>0</v>
      </c>
      <c r="V902" s="5">
        <f>'90.1 Data-SI'!V902/Convert!$B$2*1000000</f>
        <v>0</v>
      </c>
      <c r="W902" s="5">
        <f t="shared" si="72"/>
        <v>42765.506548041667</v>
      </c>
      <c r="X902" s="5">
        <f t="shared" si="73"/>
        <v>161.12890321735557</v>
      </c>
      <c r="Y902" s="5">
        <f t="shared" si="74"/>
        <v>42926.635451259026</v>
      </c>
      <c r="Z902" s="5">
        <f>'90.1 Data-SI'!Y902/Convert!$B$2*1000000</f>
        <v>135623.14565512596</v>
      </c>
      <c r="AA902" s="5">
        <f>'90.1 Data-SI'!Z902/Convert!$B$2*1000000</f>
        <v>161.12890321735557</v>
      </c>
      <c r="AB902" s="5">
        <f t="shared" si="70"/>
        <v>135784.27455834331</v>
      </c>
    </row>
    <row r="903" spans="1:28" x14ac:dyDescent="0.25">
      <c r="A903" s="95">
        <v>2019</v>
      </c>
      <c r="B903" s="95" t="s">
        <v>53</v>
      </c>
      <c r="C903" s="52" t="s">
        <v>17</v>
      </c>
      <c r="D903" s="5">
        <f>'90.1 Data-SI'!D903*Convert!$B$1</f>
        <v>5502.0804487537198</v>
      </c>
      <c r="E903" s="5">
        <f>'90.1 Data-SI'!E903/Convert!$B$2*1000000</f>
        <v>265.3887817697622</v>
      </c>
      <c r="F903" s="5">
        <f>'90.1 Data-SI'!F903/Convert!$B$2*1000000</f>
        <v>0</v>
      </c>
      <c r="G903" s="5">
        <f>'90.1 Data-SI'!G903/Convert!$B$2*1000000</f>
        <v>13800.216652027631</v>
      </c>
      <c r="H903" s="5">
        <f>'90.1 Data-SI'!H903/Convert!$B$2*1000000</f>
        <v>24633.76585070042</v>
      </c>
      <c r="I903" s="5">
        <f>'90.1 Data-SI'!I903/Convert!$B$2*1000000</f>
        <v>5336.2101477277174</v>
      </c>
      <c r="J903" s="5">
        <f>'90.1 Data-SI'!J903/Convert!$B$2*1000000</f>
        <v>45770.086684506474</v>
      </c>
      <c r="K903" s="5">
        <f>'90.1 Data-SI'!K903/Convert!$B$2*1000000</f>
        <v>0</v>
      </c>
      <c r="L903" s="5">
        <f>'90.1 Data-SI'!L903/Convert!$B$2*1000000</f>
        <v>0</v>
      </c>
      <c r="M903" s="5">
        <f>'90.1 Data-SI'!M903/Convert!$B$2*1000000</f>
        <v>14719.599217444307</v>
      </c>
      <c r="N903" s="5">
        <f>'90.1 Data-SI'!N903/Convert!$B$2*1000000</f>
        <v>0</v>
      </c>
      <c r="O903" s="5">
        <f>'90.1 Data-SI'!O903/Convert!$B$2*1000000</f>
        <v>0</v>
      </c>
      <c r="P903" s="5">
        <f t="shared" si="71"/>
        <v>0</v>
      </c>
      <c r="Q903" s="5">
        <f>'90.1 Data-SI'!Q903/Convert!$B$2*1000000</f>
        <v>0</v>
      </c>
      <c r="R903" s="5">
        <f>'90.1 Data-SI'!R903/Convert!$B$2*1000000</f>
        <v>0</v>
      </c>
      <c r="S903" s="5">
        <f>'90.1 Data-SI'!S903/Convert!$B$2*1000000</f>
        <v>0</v>
      </c>
      <c r="T903" s="5">
        <f>'90.1 Data-SI'!T903/Convert!$B$2*1000000</f>
        <v>17070.185570262202</v>
      </c>
      <c r="U903" s="5">
        <f>'90.1 Data-SI'!U903/Convert!$B$2*1000000</f>
        <v>0</v>
      </c>
      <c r="V903" s="5">
        <f>'90.1 Data-SI'!V903/Convert!$B$2*1000000</f>
        <v>0</v>
      </c>
      <c r="W903" s="5">
        <f t="shared" si="72"/>
        <v>28785.2046512417</v>
      </c>
      <c r="X903" s="5">
        <f t="shared" si="73"/>
        <v>0</v>
      </c>
      <c r="Y903" s="5">
        <f t="shared" si="74"/>
        <v>28785.2046512417</v>
      </c>
      <c r="Z903" s="5">
        <f>'90.1 Data-SI'!Y903/Convert!$B$2*1000000</f>
        <v>121585.97473366102</v>
      </c>
      <c r="AA903" s="5">
        <f>'90.1 Data-SI'!Z903/Convert!$B$2*1000000</f>
        <v>0</v>
      </c>
      <c r="AB903" s="5">
        <f t="shared" si="70"/>
        <v>121585.97473366102</v>
      </c>
    </row>
    <row r="904" spans="1:28" x14ac:dyDescent="0.25">
      <c r="A904" s="95">
        <v>2019</v>
      </c>
      <c r="B904" s="95" t="s">
        <v>53</v>
      </c>
      <c r="C904" s="52" t="s">
        <v>14</v>
      </c>
      <c r="D904" s="5">
        <f>'90.1 Data-SI'!D904*Convert!$B$1</f>
        <v>5502.0804487537198</v>
      </c>
      <c r="E904" s="5">
        <f>'90.1 Data-SI'!E904/Convert!$B$2*1000000</f>
        <v>9696.1687053738096</v>
      </c>
      <c r="F904" s="5">
        <f>'90.1 Data-SI'!F904/Convert!$B$2*1000000</f>
        <v>2919.2765994673832</v>
      </c>
      <c r="G904" s="5">
        <f>'90.1 Data-SI'!G904/Convert!$B$2*1000000</f>
        <v>14255.168849347223</v>
      </c>
      <c r="H904" s="5">
        <f>'90.1 Data-SI'!H904/Convert!$B$2*1000000</f>
        <v>24349.420727375677</v>
      </c>
      <c r="I904" s="5">
        <f>'90.1 Data-SI'!I904/Convert!$B$2*1000000</f>
        <v>5393.0791723926668</v>
      </c>
      <c r="J904" s="5">
        <f>'90.1 Data-SI'!J904/Convert!$B$2*1000000</f>
        <v>45770.086684506474</v>
      </c>
      <c r="K904" s="5">
        <f>'90.1 Data-SI'!K904/Convert!$B$2*1000000</f>
        <v>0</v>
      </c>
      <c r="L904" s="5">
        <f>'90.1 Data-SI'!L904/Convert!$B$2*1000000</f>
        <v>0</v>
      </c>
      <c r="M904" s="5">
        <f>'90.1 Data-SI'!M904/Convert!$B$2*1000000</f>
        <v>14757.511900554273</v>
      </c>
      <c r="N904" s="5">
        <f>'90.1 Data-SI'!N904/Convert!$B$2*1000000</f>
        <v>0</v>
      </c>
      <c r="O904" s="5">
        <f>'90.1 Data-SI'!O904/Convert!$B$2*1000000</f>
        <v>0</v>
      </c>
      <c r="P904" s="5">
        <f t="shared" si="71"/>
        <v>0</v>
      </c>
      <c r="Q904" s="5">
        <f>'90.1 Data-SI'!Q904/Convert!$B$2*1000000</f>
        <v>0</v>
      </c>
      <c r="R904" s="5">
        <f>'90.1 Data-SI'!R904/Convert!$B$2*1000000</f>
        <v>0</v>
      </c>
      <c r="S904" s="5">
        <f>'90.1 Data-SI'!S904/Convert!$B$2*1000000</f>
        <v>0</v>
      </c>
      <c r="T904" s="5">
        <f>'90.1 Data-SI'!T904/Convert!$B$2*1000000</f>
        <v>17070.185570262202</v>
      </c>
      <c r="U904" s="5">
        <f>'90.1 Data-SI'!U904/Convert!$B$2*1000000</f>
        <v>0</v>
      </c>
      <c r="V904" s="5">
        <f>'90.1 Data-SI'!V904/Convert!$B$2*1000000</f>
        <v>0</v>
      </c>
      <c r="W904" s="5">
        <f t="shared" si="72"/>
        <v>38708.849455275304</v>
      </c>
      <c r="X904" s="5">
        <f t="shared" si="73"/>
        <v>2919.2765994673832</v>
      </c>
      <c r="Y904" s="5">
        <f t="shared" si="74"/>
        <v>41628.126054742686</v>
      </c>
      <c r="Z904" s="5">
        <f>'90.1 Data-SI'!Y904/Convert!$B$2*1000000</f>
        <v>131282.14343903481</v>
      </c>
      <c r="AA904" s="5">
        <f>'90.1 Data-SI'!Z904/Convert!$B$2*1000000</f>
        <v>2919.2765994673832</v>
      </c>
      <c r="AB904" s="5">
        <f t="shared" si="70"/>
        <v>134201.4200385022</v>
      </c>
    </row>
    <row r="905" spans="1:28" x14ac:dyDescent="0.25">
      <c r="A905" s="95">
        <v>2019</v>
      </c>
      <c r="B905" s="95" t="s">
        <v>53</v>
      </c>
      <c r="C905" s="52" t="s">
        <v>2</v>
      </c>
      <c r="D905" s="5">
        <f>'90.1 Data-SI'!D905*Convert!$B$1</f>
        <v>5502.0804487537198</v>
      </c>
      <c r="E905" s="5">
        <f>'90.1 Data-SI'!E905/Convert!$B$2*1000000</f>
        <v>3895.5281895490089</v>
      </c>
      <c r="F905" s="5">
        <f>'90.1 Data-SI'!F905/Convert!$B$2*1000000</f>
        <v>369.64866032216872</v>
      </c>
      <c r="G905" s="5">
        <f>'90.1 Data-SI'!G905/Convert!$B$2*1000000</f>
        <v>16397.235445060305</v>
      </c>
      <c r="H905" s="5">
        <f>'90.1 Data-SI'!H905/Convert!$B$2*1000000</f>
        <v>24311.508044265709</v>
      </c>
      <c r="I905" s="5">
        <f>'90.1 Data-SI'!I905/Convert!$B$2*1000000</f>
        <v>5355.1664892827011</v>
      </c>
      <c r="J905" s="5">
        <f>'90.1 Data-SI'!J905/Convert!$B$2*1000000</f>
        <v>45770.086684506474</v>
      </c>
      <c r="K905" s="5">
        <f>'90.1 Data-SI'!K905/Convert!$B$2*1000000</f>
        <v>0</v>
      </c>
      <c r="L905" s="5">
        <f>'90.1 Data-SI'!L905/Convert!$B$2*1000000</f>
        <v>0</v>
      </c>
      <c r="M905" s="5">
        <f>'90.1 Data-SI'!M905/Convert!$B$2*1000000</f>
        <v>18482.433016108433</v>
      </c>
      <c r="N905" s="5">
        <f>'90.1 Data-SI'!N905/Convert!$B$2*1000000</f>
        <v>0</v>
      </c>
      <c r="O905" s="5">
        <f>'90.1 Data-SI'!O905/Convert!$B$2*1000000</f>
        <v>0</v>
      </c>
      <c r="P905" s="5">
        <f t="shared" si="71"/>
        <v>0</v>
      </c>
      <c r="Q905" s="5">
        <f>'90.1 Data-SI'!Q905/Convert!$B$2*1000000</f>
        <v>0</v>
      </c>
      <c r="R905" s="5">
        <f>'90.1 Data-SI'!R905/Convert!$B$2*1000000</f>
        <v>0</v>
      </c>
      <c r="S905" s="5">
        <f>'90.1 Data-SI'!S905/Convert!$B$2*1000000</f>
        <v>0</v>
      </c>
      <c r="T905" s="5">
        <f>'90.1 Data-SI'!T905/Convert!$B$2*1000000</f>
        <v>17070.185570262202</v>
      </c>
      <c r="U905" s="5">
        <f>'90.1 Data-SI'!U905/Convert!$B$2*1000000</f>
        <v>0</v>
      </c>
      <c r="V905" s="5">
        <f>'90.1 Data-SI'!V905/Convert!$B$2*1000000</f>
        <v>0</v>
      </c>
      <c r="W905" s="5">
        <f t="shared" si="72"/>
        <v>38775.196650717742</v>
      </c>
      <c r="X905" s="5">
        <f t="shared" si="73"/>
        <v>369.64866032216872</v>
      </c>
      <c r="Y905" s="5">
        <f t="shared" si="74"/>
        <v>39144.845311039913</v>
      </c>
      <c r="Z905" s="5">
        <f>'90.1 Data-SI'!Y905/Convert!$B$2*1000000</f>
        <v>131291.62160981234</v>
      </c>
      <c r="AA905" s="5">
        <f>'90.1 Data-SI'!Z905/Convert!$B$2*1000000</f>
        <v>369.64866032216872</v>
      </c>
      <c r="AB905" s="5">
        <f t="shared" si="70"/>
        <v>131661.2702701345</v>
      </c>
    </row>
    <row r="906" spans="1:28" x14ac:dyDescent="0.25">
      <c r="A906" s="95">
        <v>2019</v>
      </c>
      <c r="B906" s="95" t="s">
        <v>53</v>
      </c>
      <c r="C906" s="52" t="s">
        <v>18</v>
      </c>
      <c r="D906" s="5">
        <f>'90.1 Data-SI'!D906*Convert!$B$1</f>
        <v>5502.0804487537198</v>
      </c>
      <c r="E906" s="5">
        <f>'90.1 Data-SI'!E906/Convert!$B$2*1000000</f>
        <v>5734.2933203823604</v>
      </c>
      <c r="F906" s="5">
        <f>'90.1 Data-SI'!F906/Convert!$B$2*1000000</f>
        <v>587.64658820447335</v>
      </c>
      <c r="G906" s="5">
        <f>'90.1 Data-SI'!G906/Convert!$B$2*1000000</f>
        <v>6729.5012520189675</v>
      </c>
      <c r="H906" s="5">
        <f>'90.1 Data-SI'!H906/Convert!$B$2*1000000</f>
        <v>24614.809509145434</v>
      </c>
      <c r="I906" s="5">
        <f>'90.1 Data-SI'!I906/Convert!$B$2*1000000</f>
        <v>5468.9045386125981</v>
      </c>
      <c r="J906" s="5">
        <f>'90.1 Data-SI'!J906/Convert!$B$2*1000000</f>
        <v>45770.086684506474</v>
      </c>
      <c r="K906" s="5">
        <f>'90.1 Data-SI'!K906/Convert!$B$2*1000000</f>
        <v>0</v>
      </c>
      <c r="L906" s="5">
        <f>'90.1 Data-SI'!L906/Convert!$B$2*1000000</f>
        <v>0</v>
      </c>
      <c r="M906" s="5">
        <f>'90.1 Data-SI'!M906/Convert!$B$2*1000000</f>
        <v>15326.202147203765</v>
      </c>
      <c r="N906" s="5">
        <f>'90.1 Data-SI'!N906/Convert!$B$2*1000000</f>
        <v>0</v>
      </c>
      <c r="O906" s="5">
        <f>'90.1 Data-SI'!O906/Convert!$B$2*1000000</f>
        <v>0</v>
      </c>
      <c r="P906" s="5">
        <f t="shared" si="71"/>
        <v>0</v>
      </c>
      <c r="Q906" s="5">
        <f>'90.1 Data-SI'!Q906/Convert!$B$2*1000000</f>
        <v>0</v>
      </c>
      <c r="R906" s="5">
        <f>'90.1 Data-SI'!R906/Convert!$B$2*1000000</f>
        <v>0</v>
      </c>
      <c r="S906" s="5">
        <f>'90.1 Data-SI'!S906/Convert!$B$2*1000000</f>
        <v>0</v>
      </c>
      <c r="T906" s="5">
        <f>'90.1 Data-SI'!T906/Convert!$B$2*1000000</f>
        <v>17070.185570262202</v>
      </c>
      <c r="U906" s="5">
        <f>'90.1 Data-SI'!U906/Convert!$B$2*1000000</f>
        <v>0</v>
      </c>
      <c r="V906" s="5">
        <f>'90.1 Data-SI'!V906/Convert!$B$2*1000000</f>
        <v>0</v>
      </c>
      <c r="W906" s="5">
        <f t="shared" si="72"/>
        <v>27789.996719605093</v>
      </c>
      <c r="X906" s="5">
        <f t="shared" si="73"/>
        <v>587.64658820447335</v>
      </c>
      <c r="Y906" s="5">
        <f t="shared" si="74"/>
        <v>28377.643307809565</v>
      </c>
      <c r="Z906" s="5">
        <f>'90.1 Data-SI'!Y906/Convert!$B$2*1000000</f>
        <v>120704.50485135432</v>
      </c>
      <c r="AA906" s="5">
        <f>'90.1 Data-SI'!Z906/Convert!$B$2*1000000</f>
        <v>587.64658820447335</v>
      </c>
      <c r="AB906" s="5">
        <f t="shared" si="70"/>
        <v>121292.15143955879</v>
      </c>
    </row>
    <row r="907" spans="1:28" x14ac:dyDescent="0.25">
      <c r="A907" s="95">
        <v>2019</v>
      </c>
      <c r="B907" s="95" t="s">
        <v>53</v>
      </c>
      <c r="C907" s="52" t="s">
        <v>4</v>
      </c>
      <c r="D907" s="5">
        <f>'90.1 Data-SI'!D907*Convert!$B$1</f>
        <v>5502.0804487537198</v>
      </c>
      <c r="E907" s="5">
        <f>'90.1 Data-SI'!E907/Convert!$B$2*1000000</f>
        <v>16131.846663290542</v>
      </c>
      <c r="F907" s="5">
        <f>'90.1 Data-SI'!F907/Convert!$B$2*1000000</f>
        <v>12350.056523071429</v>
      </c>
      <c r="G907" s="5">
        <f>'90.1 Data-SI'!G907/Convert!$B$2*1000000</f>
        <v>8596.7008951847947</v>
      </c>
      <c r="H907" s="5">
        <f>'90.1 Data-SI'!H907/Convert!$B$2*1000000</f>
        <v>24320.986215043202</v>
      </c>
      <c r="I907" s="5">
        <f>'90.1 Data-SI'!I907/Convert!$B$2*1000000</f>
        <v>5430.9918555026325</v>
      </c>
      <c r="J907" s="5">
        <f>'90.1 Data-SI'!J907/Convert!$B$2*1000000</f>
        <v>45770.086684506474</v>
      </c>
      <c r="K907" s="5">
        <f>'90.1 Data-SI'!K907/Convert!$B$2*1000000</f>
        <v>0</v>
      </c>
      <c r="L907" s="5">
        <f>'90.1 Data-SI'!L907/Convert!$B$2*1000000</f>
        <v>0</v>
      </c>
      <c r="M907" s="5">
        <f>'90.1 Data-SI'!M907/Convert!$B$2*1000000</f>
        <v>14681.686534334342</v>
      </c>
      <c r="N907" s="5">
        <f>'90.1 Data-SI'!N907/Convert!$B$2*1000000</f>
        <v>0</v>
      </c>
      <c r="O907" s="5">
        <f>'90.1 Data-SI'!O907/Convert!$B$2*1000000</f>
        <v>0</v>
      </c>
      <c r="P907" s="5">
        <f t="shared" si="71"/>
        <v>0</v>
      </c>
      <c r="Q907" s="5">
        <f>'90.1 Data-SI'!Q907/Convert!$B$2*1000000</f>
        <v>0</v>
      </c>
      <c r="R907" s="5">
        <f>'90.1 Data-SI'!R907/Convert!$B$2*1000000</f>
        <v>0</v>
      </c>
      <c r="S907" s="5">
        <f>'90.1 Data-SI'!S907/Convert!$B$2*1000000</f>
        <v>0</v>
      </c>
      <c r="T907" s="5">
        <f>'90.1 Data-SI'!T907/Convert!$B$2*1000000</f>
        <v>17070.185570262202</v>
      </c>
      <c r="U907" s="5">
        <f>'90.1 Data-SI'!U907/Convert!$B$2*1000000</f>
        <v>0</v>
      </c>
      <c r="V907" s="5">
        <f>'90.1 Data-SI'!V907/Convert!$B$2*1000000</f>
        <v>0</v>
      </c>
      <c r="W907" s="5">
        <f t="shared" si="72"/>
        <v>39410.234092809682</v>
      </c>
      <c r="X907" s="5">
        <f t="shared" si="73"/>
        <v>12350.056523071429</v>
      </c>
      <c r="Y907" s="5">
        <f t="shared" si="74"/>
        <v>51760.290615881109</v>
      </c>
      <c r="Z907" s="5">
        <f>'90.1 Data-SI'!Y907/Convert!$B$2*1000000</f>
        <v>131993.0062473467</v>
      </c>
      <c r="AA907" s="5">
        <f>'90.1 Data-SI'!Z907/Convert!$B$2*1000000</f>
        <v>12350.056523071429</v>
      </c>
      <c r="AB907" s="5">
        <f t="shared" si="70"/>
        <v>144343.06277041812</v>
      </c>
    </row>
    <row r="908" spans="1:28" x14ac:dyDescent="0.25">
      <c r="A908" s="95">
        <v>2019</v>
      </c>
      <c r="B908" s="95" t="s">
        <v>53</v>
      </c>
      <c r="C908" s="52" t="s">
        <v>5</v>
      </c>
      <c r="D908" s="5">
        <f>'90.1 Data-SI'!D908*Convert!$B$1</f>
        <v>5502.0804487537198</v>
      </c>
      <c r="E908" s="5">
        <f>'90.1 Data-SI'!E908/Convert!$B$2*1000000</f>
        <v>9118.0002879468266</v>
      </c>
      <c r="F908" s="5">
        <f>'90.1 Data-SI'!F908/Convert!$B$2*1000000</f>
        <v>5592.1207587199879</v>
      </c>
      <c r="G908" s="5">
        <f>'90.1 Data-SI'!G908/Convert!$B$2*1000000</f>
        <v>11582.32469009462</v>
      </c>
      <c r="H908" s="5">
        <f>'90.1 Data-SI'!H908/Convert!$B$2*1000000</f>
        <v>24283.073531933234</v>
      </c>
      <c r="I908" s="5">
        <f>'90.1 Data-SI'!I908/Convert!$B$2*1000000</f>
        <v>5383.601001615174</v>
      </c>
      <c r="J908" s="5">
        <f>'90.1 Data-SI'!J908/Convert!$B$2*1000000</f>
        <v>45770.086684506474</v>
      </c>
      <c r="K908" s="5">
        <f>'90.1 Data-SI'!K908/Convert!$B$2*1000000</f>
        <v>0</v>
      </c>
      <c r="L908" s="5">
        <f>'90.1 Data-SI'!L908/Convert!$B$2*1000000</f>
        <v>0</v>
      </c>
      <c r="M908" s="5">
        <f>'90.1 Data-SI'!M908/Convert!$B$2*1000000</f>
        <v>17705.22301235413</v>
      </c>
      <c r="N908" s="5">
        <f>'90.1 Data-SI'!N908/Convert!$B$2*1000000</f>
        <v>0</v>
      </c>
      <c r="O908" s="5">
        <f>'90.1 Data-SI'!O908/Convert!$B$2*1000000</f>
        <v>0</v>
      </c>
      <c r="P908" s="5">
        <f t="shared" si="71"/>
        <v>0</v>
      </c>
      <c r="Q908" s="5">
        <f>'90.1 Data-SI'!Q908/Convert!$B$2*1000000</f>
        <v>0</v>
      </c>
      <c r="R908" s="5">
        <f>'90.1 Data-SI'!R908/Convert!$B$2*1000000</f>
        <v>0</v>
      </c>
      <c r="S908" s="5">
        <f>'90.1 Data-SI'!S908/Convert!$B$2*1000000</f>
        <v>0</v>
      </c>
      <c r="T908" s="5">
        <f>'90.1 Data-SI'!T908/Convert!$B$2*1000000</f>
        <v>17070.185570262202</v>
      </c>
      <c r="U908" s="5">
        <f>'90.1 Data-SI'!U908/Convert!$B$2*1000000</f>
        <v>0</v>
      </c>
      <c r="V908" s="5">
        <f>'90.1 Data-SI'!V908/Convert!$B$2*1000000</f>
        <v>0</v>
      </c>
      <c r="W908" s="5">
        <f t="shared" si="72"/>
        <v>38405.547990395578</v>
      </c>
      <c r="X908" s="5">
        <f t="shared" si="73"/>
        <v>5592.1207587199879</v>
      </c>
      <c r="Y908" s="5">
        <f t="shared" si="74"/>
        <v>43997.668749115568</v>
      </c>
      <c r="Z908" s="5">
        <f>'90.1 Data-SI'!Y908/Convert!$B$2*1000000</f>
        <v>130903.01660793519</v>
      </c>
      <c r="AA908" s="5">
        <f>'90.1 Data-SI'!Z908/Convert!$B$2*1000000</f>
        <v>5592.1207587199879</v>
      </c>
      <c r="AB908" s="5">
        <f t="shared" si="70"/>
        <v>136495.13736665517</v>
      </c>
    </row>
    <row r="909" spans="1:28" x14ac:dyDescent="0.25">
      <c r="A909" s="95">
        <v>2019</v>
      </c>
      <c r="B909" s="95" t="s">
        <v>53</v>
      </c>
      <c r="C909" s="52" t="s">
        <v>15</v>
      </c>
      <c r="D909" s="5">
        <f>'90.1 Data-SI'!D909*Convert!$B$1</f>
        <v>5502.0804487537198</v>
      </c>
      <c r="E909" s="5">
        <f>'90.1 Data-SI'!E909/Convert!$B$2*1000000</f>
        <v>6985.4118630112389</v>
      </c>
      <c r="F909" s="5">
        <f>'90.1 Data-SI'!F909/Convert!$B$2*1000000</f>
        <v>995.20793163660801</v>
      </c>
      <c r="G909" s="5">
        <f>'90.1 Data-SI'!G909/Convert!$B$2*1000000</f>
        <v>4900.2142919631078</v>
      </c>
      <c r="H909" s="5">
        <f>'90.1 Data-SI'!H909/Convert!$B$2*1000000</f>
        <v>24453.680605928083</v>
      </c>
      <c r="I909" s="5">
        <f>'90.1 Data-SI'!I909/Convert!$B$2*1000000</f>
        <v>5478.3827093900909</v>
      </c>
      <c r="J909" s="5">
        <f>'90.1 Data-SI'!J909/Convert!$B$2*1000000</f>
        <v>45770.086684506474</v>
      </c>
      <c r="K909" s="5">
        <f>'90.1 Data-SI'!K909/Convert!$B$2*1000000</f>
        <v>0</v>
      </c>
      <c r="L909" s="5">
        <f>'90.1 Data-SI'!L909/Convert!$B$2*1000000</f>
        <v>0</v>
      </c>
      <c r="M909" s="5">
        <f>'90.1 Data-SI'!M909/Convert!$B$2*1000000</f>
        <v>14492.123118784511</v>
      </c>
      <c r="N909" s="5">
        <f>'90.1 Data-SI'!N909/Convert!$B$2*1000000</f>
        <v>0</v>
      </c>
      <c r="O909" s="5">
        <f>'90.1 Data-SI'!O909/Convert!$B$2*1000000</f>
        <v>0</v>
      </c>
      <c r="P909" s="5">
        <f t="shared" si="71"/>
        <v>0</v>
      </c>
      <c r="Q909" s="5">
        <f>'90.1 Data-SI'!Q909/Convert!$B$2*1000000</f>
        <v>0</v>
      </c>
      <c r="R909" s="5">
        <f>'90.1 Data-SI'!R909/Convert!$B$2*1000000</f>
        <v>0</v>
      </c>
      <c r="S909" s="5">
        <f>'90.1 Data-SI'!S909/Convert!$B$2*1000000</f>
        <v>0</v>
      </c>
      <c r="T909" s="5">
        <f>'90.1 Data-SI'!T909/Convert!$B$2*1000000</f>
        <v>17070.185570262202</v>
      </c>
      <c r="U909" s="5">
        <f>'90.1 Data-SI'!U909/Convert!$B$2*1000000</f>
        <v>0</v>
      </c>
      <c r="V909" s="5">
        <f>'90.1 Data-SI'!V909/Convert!$B$2*1000000</f>
        <v>0</v>
      </c>
      <c r="W909" s="5">
        <f t="shared" si="72"/>
        <v>26377.749273758858</v>
      </c>
      <c r="X909" s="5">
        <f t="shared" si="73"/>
        <v>995.20793163660801</v>
      </c>
      <c r="Y909" s="5">
        <f t="shared" si="74"/>
        <v>27372.957205395465</v>
      </c>
      <c r="Z909" s="5">
        <f>'90.1 Data-SI'!Y909/Convert!$B$2*1000000</f>
        <v>119159.5630146232</v>
      </c>
      <c r="AA909" s="5">
        <f>'90.1 Data-SI'!Z909/Convert!$B$2*1000000</f>
        <v>995.20793163660801</v>
      </c>
      <c r="AB909" s="5">
        <f t="shared" si="70"/>
        <v>120154.77094625981</v>
      </c>
    </row>
    <row r="910" spans="1:28" x14ac:dyDescent="0.25">
      <c r="A910" s="95">
        <v>2019</v>
      </c>
      <c r="B910" s="95" t="s">
        <v>53</v>
      </c>
      <c r="C910" s="52" t="s">
        <v>16</v>
      </c>
      <c r="D910" s="5">
        <f>'90.1 Data-SI'!D910*Convert!$B$1</f>
        <v>5502.0804487537198</v>
      </c>
      <c r="E910" s="5">
        <f>'90.1 Data-SI'!E910/Convert!$B$2*1000000</f>
        <v>18662.518260880774</v>
      </c>
      <c r="F910" s="5">
        <f>'90.1 Data-SI'!F910/Convert!$B$2*1000000</f>
        <v>36547.826518007249</v>
      </c>
      <c r="G910" s="5">
        <f>'90.1 Data-SI'!G910/Convert!$B$2*1000000</f>
        <v>8862.0896769545561</v>
      </c>
      <c r="H910" s="5">
        <f>'90.1 Data-SI'!H910/Convert!$B$2*1000000</f>
        <v>24339.942556598184</v>
      </c>
      <c r="I910" s="5">
        <f>'90.1 Data-SI'!I910/Convert!$B$2*1000000</f>
        <v>5430.9918555026325</v>
      </c>
      <c r="J910" s="5">
        <f>'90.1 Data-SI'!J910/Convert!$B$2*1000000</f>
        <v>45770.086684506474</v>
      </c>
      <c r="K910" s="5">
        <f>'90.1 Data-SI'!K910/Convert!$B$2*1000000</f>
        <v>0</v>
      </c>
      <c r="L910" s="5">
        <f>'90.1 Data-SI'!L910/Convert!$B$2*1000000</f>
        <v>0</v>
      </c>
      <c r="M910" s="5">
        <f>'90.1 Data-SI'!M910/Convert!$B$2*1000000</f>
        <v>16179.237517177997</v>
      </c>
      <c r="N910" s="5">
        <f>'90.1 Data-SI'!N910/Convert!$B$2*1000000</f>
        <v>0</v>
      </c>
      <c r="O910" s="5">
        <f>'90.1 Data-SI'!O910/Convert!$B$2*1000000</f>
        <v>0</v>
      </c>
      <c r="P910" s="5">
        <f t="shared" si="71"/>
        <v>0</v>
      </c>
      <c r="Q910" s="5">
        <f>'90.1 Data-SI'!Q910/Convert!$B$2*1000000</f>
        <v>0</v>
      </c>
      <c r="R910" s="5">
        <f>'90.1 Data-SI'!R910/Convert!$B$2*1000000</f>
        <v>0</v>
      </c>
      <c r="S910" s="5">
        <f>'90.1 Data-SI'!S910/Convert!$B$2*1000000</f>
        <v>0</v>
      </c>
      <c r="T910" s="5">
        <f>'90.1 Data-SI'!T910/Convert!$B$2*1000000</f>
        <v>17070.185570262202</v>
      </c>
      <c r="U910" s="5">
        <f>'90.1 Data-SI'!U910/Convert!$B$2*1000000</f>
        <v>0</v>
      </c>
      <c r="V910" s="5">
        <f>'90.1 Data-SI'!V910/Convert!$B$2*1000000</f>
        <v>0</v>
      </c>
      <c r="W910" s="5">
        <f t="shared" si="72"/>
        <v>43703.845455013332</v>
      </c>
      <c r="X910" s="5">
        <f t="shared" si="73"/>
        <v>36547.826518007249</v>
      </c>
      <c r="Y910" s="5">
        <f t="shared" si="74"/>
        <v>80251.67197302058</v>
      </c>
      <c r="Z910" s="5">
        <f>'90.1 Data-SI'!Y910/Convert!$B$2*1000000</f>
        <v>136315.05212188282</v>
      </c>
      <c r="AA910" s="5">
        <f>'90.1 Data-SI'!Z910/Convert!$B$2*1000000</f>
        <v>36547.826518007249</v>
      </c>
      <c r="AB910" s="5">
        <f t="shared" si="70"/>
        <v>172862.87863989006</v>
      </c>
    </row>
    <row r="911" spans="1:28" x14ac:dyDescent="0.25">
      <c r="A911" s="95">
        <v>2019</v>
      </c>
      <c r="B911" s="95" t="s">
        <v>53</v>
      </c>
      <c r="C911" s="52" t="s">
        <v>9</v>
      </c>
      <c r="D911" s="5">
        <f>'90.1 Data-SI'!D911*Convert!$B$1</f>
        <v>5502.0804487537198</v>
      </c>
      <c r="E911" s="5">
        <f>'90.1 Data-SI'!E911/Convert!$B$2*1000000</f>
        <v>12568.054450953734</v>
      </c>
      <c r="F911" s="5">
        <f>'90.1 Data-SI'!F911/Convert!$B$2*1000000</f>
        <v>21136.320833806054</v>
      </c>
      <c r="G911" s="5">
        <f>'90.1 Data-SI'!G911/Convert!$B$2*1000000</f>
        <v>7279.235157113475</v>
      </c>
      <c r="H911" s="5">
        <f>'90.1 Data-SI'!H911/Convert!$B$2*1000000</f>
        <v>24377.855239708151</v>
      </c>
      <c r="I911" s="5">
        <f>'90.1 Data-SI'!I911/Convert!$B$2*1000000</f>
        <v>5478.3827093900909</v>
      </c>
      <c r="J911" s="5">
        <f>'90.1 Data-SI'!J911/Convert!$B$2*1000000</f>
        <v>45770.086684506474</v>
      </c>
      <c r="K911" s="5">
        <f>'90.1 Data-SI'!K911/Convert!$B$2*1000000</f>
        <v>0</v>
      </c>
      <c r="L911" s="5">
        <f>'90.1 Data-SI'!L911/Convert!$B$2*1000000</f>
        <v>0</v>
      </c>
      <c r="M911" s="5">
        <f>'90.1 Data-SI'!M911/Convert!$B$2*1000000</f>
        <v>17392.443376696912</v>
      </c>
      <c r="N911" s="5">
        <f>'90.1 Data-SI'!N911/Convert!$B$2*1000000</f>
        <v>0</v>
      </c>
      <c r="O911" s="5">
        <f>'90.1 Data-SI'!O911/Convert!$B$2*1000000</f>
        <v>0</v>
      </c>
      <c r="P911" s="5">
        <f t="shared" si="71"/>
        <v>0</v>
      </c>
      <c r="Q911" s="5">
        <f>'90.1 Data-SI'!Q911/Convert!$B$2*1000000</f>
        <v>0</v>
      </c>
      <c r="R911" s="5">
        <f>'90.1 Data-SI'!R911/Convert!$B$2*1000000</f>
        <v>0</v>
      </c>
      <c r="S911" s="5">
        <f>'90.1 Data-SI'!S911/Convert!$B$2*1000000</f>
        <v>0</v>
      </c>
      <c r="T911" s="5">
        <f>'90.1 Data-SI'!T911/Convert!$B$2*1000000</f>
        <v>17070.185570262202</v>
      </c>
      <c r="U911" s="5">
        <f>'90.1 Data-SI'!U911/Convert!$B$2*1000000</f>
        <v>0</v>
      </c>
      <c r="V911" s="5">
        <f>'90.1 Data-SI'!V911/Convert!$B$2*1000000</f>
        <v>0</v>
      </c>
      <c r="W911" s="5">
        <f t="shared" si="72"/>
        <v>37239.732984764123</v>
      </c>
      <c r="X911" s="5">
        <f t="shared" si="73"/>
        <v>21136.320833806054</v>
      </c>
      <c r="Y911" s="5">
        <f t="shared" si="74"/>
        <v>58376.053818570173</v>
      </c>
      <c r="Z911" s="5">
        <f>'90.1 Data-SI'!Y911/Convert!$B$2*1000000</f>
        <v>129926.76501785356</v>
      </c>
      <c r="AA911" s="5">
        <f>'90.1 Data-SI'!Z911/Convert!$B$2*1000000</f>
        <v>21136.320833806054</v>
      </c>
      <c r="AB911" s="5">
        <f t="shared" si="70"/>
        <v>151063.08585165962</v>
      </c>
    </row>
    <row r="912" spans="1:28" x14ac:dyDescent="0.25">
      <c r="A912" s="95">
        <v>2019</v>
      </c>
      <c r="B912" s="95" t="s">
        <v>53</v>
      </c>
      <c r="C912" s="52" t="s">
        <v>12</v>
      </c>
      <c r="D912" s="5">
        <f>'90.1 Data-SI'!D912*Convert!$B$1</f>
        <v>5502.0804487537198</v>
      </c>
      <c r="E912" s="5">
        <f>'90.1 Data-SI'!E912/Convert!$B$2*1000000</f>
        <v>16264.541054175421</v>
      </c>
      <c r="F912" s="5">
        <f>'90.1 Data-SI'!F912/Convert!$B$2*1000000</f>
        <v>55418.864535992827</v>
      </c>
      <c r="G912" s="5">
        <f>'90.1 Data-SI'!G912/Convert!$B$2*1000000</f>
        <v>6833.7611305713745</v>
      </c>
      <c r="H912" s="5">
        <f>'90.1 Data-SI'!H912/Convert!$B$2*1000000</f>
        <v>24358.898898153166</v>
      </c>
      <c r="I912" s="5">
        <f>'90.1 Data-SI'!I912/Convert!$B$2*1000000</f>
        <v>5478.3827093900909</v>
      </c>
      <c r="J912" s="5">
        <f>'90.1 Data-SI'!J912/Convert!$B$2*1000000</f>
        <v>45770.086684506474</v>
      </c>
      <c r="K912" s="5">
        <f>'90.1 Data-SI'!K912/Convert!$B$2*1000000</f>
        <v>0</v>
      </c>
      <c r="L912" s="5">
        <f>'90.1 Data-SI'!L912/Convert!$B$2*1000000</f>
        <v>0</v>
      </c>
      <c r="M912" s="5">
        <f>'90.1 Data-SI'!M912/Convert!$B$2*1000000</f>
        <v>15904.370564630746</v>
      </c>
      <c r="N912" s="5">
        <f>'90.1 Data-SI'!N912/Convert!$B$2*1000000</f>
        <v>0</v>
      </c>
      <c r="O912" s="5">
        <f>'90.1 Data-SI'!O912/Convert!$B$2*1000000</f>
        <v>0</v>
      </c>
      <c r="P912" s="5">
        <f t="shared" si="71"/>
        <v>0</v>
      </c>
      <c r="Q912" s="5">
        <f>'90.1 Data-SI'!Q912/Convert!$B$2*1000000</f>
        <v>0</v>
      </c>
      <c r="R912" s="5">
        <f>'90.1 Data-SI'!R912/Convert!$B$2*1000000</f>
        <v>0</v>
      </c>
      <c r="S912" s="5">
        <f>'90.1 Data-SI'!S912/Convert!$B$2*1000000</f>
        <v>0</v>
      </c>
      <c r="T912" s="5">
        <f>'90.1 Data-SI'!T912/Convert!$B$2*1000000</f>
        <v>17070.185570262202</v>
      </c>
      <c r="U912" s="5">
        <f>'90.1 Data-SI'!U912/Convert!$B$2*1000000</f>
        <v>0</v>
      </c>
      <c r="V912" s="5">
        <f>'90.1 Data-SI'!V912/Convert!$B$2*1000000</f>
        <v>0</v>
      </c>
      <c r="W912" s="5">
        <f t="shared" si="72"/>
        <v>39002.67274937754</v>
      </c>
      <c r="X912" s="5">
        <f t="shared" si="73"/>
        <v>55418.864535992827</v>
      </c>
      <c r="Y912" s="5">
        <f t="shared" si="74"/>
        <v>94421.537285370374</v>
      </c>
      <c r="Z912" s="5">
        <f>'90.1 Data-SI'!Y912/Convert!$B$2*1000000</f>
        <v>131680.22661168949</v>
      </c>
      <c r="AA912" s="5">
        <f>'90.1 Data-SI'!Z912/Convert!$B$2*1000000</f>
        <v>55418.864535992827</v>
      </c>
      <c r="AB912" s="5">
        <f t="shared" si="70"/>
        <v>187099.09114768231</v>
      </c>
    </row>
    <row r="913" spans="1:28" x14ac:dyDescent="0.25">
      <c r="A913" s="95">
        <v>2019</v>
      </c>
      <c r="B913" s="95" t="s">
        <v>53</v>
      </c>
      <c r="C913" s="52" t="s">
        <v>8</v>
      </c>
      <c r="D913" s="5">
        <f>'90.1 Data-SI'!D913*Convert!$B$1</f>
        <v>5502.0804487537198</v>
      </c>
      <c r="E913" s="5">
        <f>'90.1 Data-SI'!E913/Convert!$B$2*1000000</f>
        <v>14293.081532457189</v>
      </c>
      <c r="F913" s="5">
        <f>'90.1 Data-SI'!F913/Convert!$B$2*1000000</f>
        <v>91966.691054000068</v>
      </c>
      <c r="G913" s="5">
        <f>'90.1 Data-SI'!G913/Convert!$B$2*1000000</f>
        <v>4672.7381933033121</v>
      </c>
      <c r="H913" s="5">
        <f>'90.1 Data-SI'!H913/Convert!$B$2*1000000</f>
        <v>24974.97999869012</v>
      </c>
      <c r="I913" s="5">
        <f>'90.1 Data-SI'!I913/Convert!$B$2*1000000</f>
        <v>5866.987711267242</v>
      </c>
      <c r="J913" s="5">
        <f>'90.1 Data-SI'!J913/Convert!$B$2*1000000</f>
        <v>45770.086684506474</v>
      </c>
      <c r="K913" s="5">
        <f>'90.1 Data-SI'!K913/Convert!$B$2*1000000</f>
        <v>0</v>
      </c>
      <c r="L913" s="5">
        <f>'90.1 Data-SI'!L913/Convert!$B$2*1000000</f>
        <v>0</v>
      </c>
      <c r="M913" s="5">
        <f>'90.1 Data-SI'!M913/Convert!$B$2*1000000</f>
        <v>17525.137767581789</v>
      </c>
      <c r="N913" s="5">
        <f>'90.1 Data-SI'!N913/Convert!$B$2*1000000</f>
        <v>0</v>
      </c>
      <c r="O913" s="5">
        <f>'90.1 Data-SI'!O913/Convert!$B$2*1000000</f>
        <v>0</v>
      </c>
      <c r="P913" s="5">
        <f t="shared" si="71"/>
        <v>0</v>
      </c>
      <c r="Q913" s="5">
        <f>'90.1 Data-SI'!Q913/Convert!$B$2*1000000</f>
        <v>0</v>
      </c>
      <c r="R913" s="5">
        <f>'90.1 Data-SI'!R913/Convert!$B$2*1000000</f>
        <v>0</v>
      </c>
      <c r="S913" s="5">
        <f>'90.1 Data-SI'!S913/Convert!$B$2*1000000</f>
        <v>0</v>
      </c>
      <c r="T913" s="5">
        <f>'90.1 Data-SI'!T913/Convert!$B$2*1000000</f>
        <v>17070.185570262202</v>
      </c>
      <c r="U913" s="5">
        <f>'90.1 Data-SI'!U913/Convert!$B$2*1000000</f>
        <v>0</v>
      </c>
      <c r="V913" s="5">
        <f>'90.1 Data-SI'!V913/Convert!$B$2*1000000</f>
        <v>0</v>
      </c>
      <c r="W913" s="5">
        <f t="shared" si="72"/>
        <v>36490.957493342285</v>
      </c>
      <c r="X913" s="5">
        <f t="shared" si="73"/>
        <v>91966.691054000068</v>
      </c>
      <c r="Y913" s="5">
        <f t="shared" si="74"/>
        <v>128457.64854734235</v>
      </c>
      <c r="Z913" s="5">
        <f>'90.1 Data-SI'!Y913/Convert!$B$2*1000000</f>
        <v>130163.71928729083</v>
      </c>
      <c r="AA913" s="5">
        <f>'90.1 Data-SI'!Z913/Convert!$B$2*1000000</f>
        <v>91966.691054000068</v>
      </c>
      <c r="AB913" s="5">
        <f t="shared" si="70"/>
        <v>222130.4103412909</v>
      </c>
    </row>
    <row r="914" spans="1:28" x14ac:dyDescent="0.25">
      <c r="A914" s="95">
        <v>2004</v>
      </c>
      <c r="B914" s="95" t="s">
        <v>63</v>
      </c>
      <c r="C914" s="52" t="s">
        <v>10</v>
      </c>
      <c r="D914" s="5">
        <f>'90.1 Data-SI'!D914*Convert!$B$1</f>
        <v>40946.022865372172</v>
      </c>
      <c r="E914" s="5">
        <f>'90.1 Data-SI'!E914/Convert!$B$2*1000000</f>
        <v>221002.50801876941</v>
      </c>
      <c r="F914" s="5">
        <f>'90.1 Data-SI'!F914/Convert!$B$2*1000000</f>
        <v>491424.19847137958</v>
      </c>
      <c r="G914" s="5">
        <f>'90.1 Data-SI'!G914/Convert!$B$2*1000000</f>
        <v>2650636.8051209417</v>
      </c>
      <c r="H914" s="5">
        <f>'90.1 Data-SI'!H914/Convert!$B$2*1000000</f>
        <v>579381.62328650069</v>
      </c>
      <c r="I914" s="5">
        <f>'90.1 Data-SI'!I914/Convert!$B$2*1000000</f>
        <v>215410.38726004944</v>
      </c>
      <c r="J914" s="5">
        <f>'90.1 Data-SI'!J914/Convert!$B$2*1000000</f>
        <v>1756883.2134866028</v>
      </c>
      <c r="K914" s="5">
        <f>'90.1 Data-SI'!K914/Convert!$B$2*1000000</f>
        <v>178540.3029356075</v>
      </c>
      <c r="L914" s="5">
        <f>'90.1 Data-SI'!L914/Convert!$B$2*1000000</f>
        <v>0</v>
      </c>
      <c r="M914" s="5">
        <f>'90.1 Data-SI'!M914/Convert!$B$2*1000000</f>
        <v>617284.82822568924</v>
      </c>
      <c r="N914" s="5">
        <f>'90.1 Data-SI'!N914/Convert!$B$2*1000000</f>
        <v>4255.6986790936862</v>
      </c>
      <c r="O914" s="5">
        <f>'90.1 Data-SI'!O914/Convert!$B$2*1000000</f>
        <v>215.57625524865554</v>
      </c>
      <c r="P914" s="5">
        <f t="shared" si="71"/>
        <v>4040.1224238450309</v>
      </c>
      <c r="Q914" s="5">
        <f>'90.1 Data-SI'!Q914/Convert!$B$2*1000000</f>
        <v>0</v>
      </c>
      <c r="R914" s="5">
        <f>'90.1 Data-SI'!R914/Convert!$B$2*1000000</f>
        <v>0</v>
      </c>
      <c r="S914" s="5">
        <f>'90.1 Data-SI'!S914/Convert!$B$2*1000000</f>
        <v>0</v>
      </c>
      <c r="T914" s="5">
        <f>'90.1 Data-SI'!T914/Convert!$B$2*1000000</f>
        <v>0</v>
      </c>
      <c r="U914" s="5">
        <f>'90.1 Data-SI'!U914/Convert!$B$2*1000000</f>
        <v>228348.09037132532</v>
      </c>
      <c r="V914" s="5">
        <f>'90.1 Data-SI'!V914/Convert!$B$2*1000000</f>
        <v>0</v>
      </c>
      <c r="W914" s="5">
        <f t="shared" si="72"/>
        <v>3492964.2637892454</v>
      </c>
      <c r="X914" s="5">
        <f t="shared" si="73"/>
        <v>491424.19847137958</v>
      </c>
      <c r="Y914" s="5">
        <f t="shared" si="74"/>
        <v>3984388.4622606249</v>
      </c>
      <c r="Z914" s="5">
        <f>'90.1 Data-SI'!Y914/Convert!$B$2*1000000</f>
        <v>6044864.5422484241</v>
      </c>
      <c r="AA914" s="5">
        <f>'90.1 Data-SI'!Z914/Convert!$B$2*1000000</f>
        <v>898322.06994908978</v>
      </c>
      <c r="AB914" s="5">
        <f t="shared" si="70"/>
        <v>6943186.6121975137</v>
      </c>
    </row>
    <row r="915" spans="1:28" x14ac:dyDescent="0.25">
      <c r="A915" s="95">
        <v>2004</v>
      </c>
      <c r="B915" s="95" t="s">
        <v>63</v>
      </c>
      <c r="C915" s="52" t="s">
        <v>6</v>
      </c>
      <c r="D915" s="5">
        <f>'90.1 Data-SI'!D915*Convert!$B$1</f>
        <v>40946.022865372172</v>
      </c>
      <c r="E915" s="5">
        <f>'90.1 Data-SI'!E915/Convert!$B$2*1000000</f>
        <v>392244.61945570842</v>
      </c>
      <c r="F915" s="5">
        <f>'90.1 Data-SI'!F915/Convert!$B$2*1000000</f>
        <v>467406.51372121606</v>
      </c>
      <c r="G915" s="5">
        <f>'90.1 Data-SI'!G915/Convert!$B$2*1000000</f>
        <v>2341771.6539948257</v>
      </c>
      <c r="H915" s="5">
        <f>'90.1 Data-SI'!H915/Convert!$B$2*1000000</f>
        <v>579381.62328650069</v>
      </c>
      <c r="I915" s="5">
        <f>'90.1 Data-SI'!I915/Convert!$B$2*1000000</f>
        <v>215448.29994315939</v>
      </c>
      <c r="J915" s="5">
        <f>'90.1 Data-SI'!J915/Convert!$B$2*1000000</f>
        <v>1756883.2134866028</v>
      </c>
      <c r="K915" s="5">
        <f>'90.1 Data-SI'!K915/Convert!$B$2*1000000</f>
        <v>178540.3029356075</v>
      </c>
      <c r="L915" s="5">
        <f>'90.1 Data-SI'!L915/Convert!$B$2*1000000</f>
        <v>0</v>
      </c>
      <c r="M915" s="5">
        <f>'90.1 Data-SI'!M915/Convert!$B$2*1000000</f>
        <v>596783.54483397515</v>
      </c>
      <c r="N915" s="5">
        <f>'90.1 Data-SI'!N915/Convert!$B$2*1000000</f>
        <v>3525.8795292268401</v>
      </c>
      <c r="O915" s="5">
        <f>'90.1 Data-SI'!O915/Convert!$B$2*1000000</f>
        <v>215.57625524865554</v>
      </c>
      <c r="P915" s="5">
        <f t="shared" si="71"/>
        <v>3310.3032739781847</v>
      </c>
      <c r="Q915" s="5">
        <f>'90.1 Data-SI'!Q915/Convert!$B$2*1000000</f>
        <v>0</v>
      </c>
      <c r="R915" s="5">
        <f>'90.1 Data-SI'!R915/Convert!$B$2*1000000</f>
        <v>492.86488042955824</v>
      </c>
      <c r="S915" s="5">
        <f>'90.1 Data-SI'!S915/Convert!$B$2*1000000</f>
        <v>0</v>
      </c>
      <c r="T915" s="5">
        <f>'90.1 Data-SI'!T915/Convert!$B$2*1000000</f>
        <v>0</v>
      </c>
      <c r="U915" s="5">
        <f>'90.1 Data-SI'!U915/Convert!$B$2*1000000</f>
        <v>228348.09037132532</v>
      </c>
      <c r="V915" s="5">
        <f>'90.1 Data-SI'!V915/Convert!$B$2*1000000</f>
        <v>0</v>
      </c>
      <c r="W915" s="5">
        <f t="shared" si="72"/>
        <v>3334602.9864389165</v>
      </c>
      <c r="X915" s="5">
        <f t="shared" si="73"/>
        <v>467406.51372121606</v>
      </c>
      <c r="Y915" s="5">
        <f t="shared" si="74"/>
        <v>3802009.5001601325</v>
      </c>
      <c r="Z915" s="5">
        <f>'90.1 Data-SI'!Y915/Convert!$B$2*1000000</f>
        <v>5886541.1775812069</v>
      </c>
      <c r="AA915" s="5">
        <f>'90.1 Data-SI'!Z915/Convert!$B$2*1000000</f>
        <v>874304.38519892644</v>
      </c>
      <c r="AB915" s="5">
        <f t="shared" si="70"/>
        <v>6760845.5627801334</v>
      </c>
    </row>
    <row r="916" spans="1:28" x14ac:dyDescent="0.25">
      <c r="A916" s="95">
        <v>2004</v>
      </c>
      <c r="B916" s="95" t="s">
        <v>63</v>
      </c>
      <c r="C916" s="52" t="s">
        <v>11</v>
      </c>
      <c r="D916" s="5">
        <f>'90.1 Data-SI'!D916*Convert!$B$1</f>
        <v>40946.022865372172</v>
      </c>
      <c r="E916" s="5">
        <f>'90.1 Data-SI'!E916/Convert!$B$2*1000000</f>
        <v>277530.31853572873</v>
      </c>
      <c r="F916" s="5">
        <f>'90.1 Data-SI'!F916/Convert!$B$2*1000000</f>
        <v>452611.08913755184</v>
      </c>
      <c r="G916" s="5">
        <f>'90.1 Data-SI'!G916/Convert!$B$2*1000000</f>
        <v>1960588.0598364505</v>
      </c>
      <c r="H916" s="5">
        <f>'90.1 Data-SI'!H916/Convert!$B$2*1000000</f>
        <v>579381.62328650069</v>
      </c>
      <c r="I916" s="5">
        <f>'90.1 Data-SI'!I916/Convert!$B$2*1000000</f>
        <v>215476.73445549188</v>
      </c>
      <c r="J916" s="5">
        <f>'90.1 Data-SI'!J916/Convert!$B$2*1000000</f>
        <v>1756883.2134866028</v>
      </c>
      <c r="K916" s="5">
        <f>'90.1 Data-SI'!K916/Convert!$B$2*1000000</f>
        <v>178540.3029356075</v>
      </c>
      <c r="L916" s="5">
        <f>'90.1 Data-SI'!L916/Convert!$B$2*1000000</f>
        <v>0</v>
      </c>
      <c r="M916" s="5">
        <f>'90.1 Data-SI'!M916/Convert!$B$2*1000000</f>
        <v>569761.27994734677</v>
      </c>
      <c r="N916" s="5">
        <f>'90.1 Data-SI'!N916/Convert!$B$2*1000000</f>
        <v>4132.4824589862965</v>
      </c>
      <c r="O916" s="5">
        <f>'90.1 Data-SI'!O916/Convert!$B$2*1000000</f>
        <v>215.57625524865554</v>
      </c>
      <c r="P916" s="5">
        <f t="shared" si="71"/>
        <v>3916.9062037376411</v>
      </c>
      <c r="Q916" s="5">
        <f>'90.1 Data-SI'!Q916/Convert!$B$2*1000000</f>
        <v>0</v>
      </c>
      <c r="R916" s="5">
        <f>'90.1 Data-SI'!R916/Convert!$B$2*1000000</f>
        <v>0</v>
      </c>
      <c r="S916" s="5">
        <f>'90.1 Data-SI'!S916/Convert!$B$2*1000000</f>
        <v>0</v>
      </c>
      <c r="T916" s="5">
        <f>'90.1 Data-SI'!T916/Convert!$B$2*1000000</f>
        <v>0</v>
      </c>
      <c r="U916" s="5">
        <f>'90.1 Data-SI'!U916/Convert!$B$2*1000000</f>
        <v>228348.09037132532</v>
      </c>
      <c r="V916" s="5">
        <f>'90.1 Data-SI'!V916/Convert!$B$2*1000000</f>
        <v>0</v>
      </c>
      <c r="W916" s="5">
        <f t="shared" si="72"/>
        <v>2811796.5645232638</v>
      </c>
      <c r="X916" s="5">
        <f t="shared" si="73"/>
        <v>452611.08913755184</v>
      </c>
      <c r="Y916" s="5">
        <f t="shared" si="74"/>
        <v>3264407.6536608157</v>
      </c>
      <c r="Z916" s="5">
        <f>'90.1 Data-SI'!Y916/Convert!$B$2*1000000</f>
        <v>5363753.7120071072</v>
      </c>
      <c r="AA916" s="5">
        <f>'90.1 Data-SI'!Z916/Convert!$B$2*1000000</f>
        <v>859508.96061526216</v>
      </c>
      <c r="AB916" s="5">
        <f t="shared" si="70"/>
        <v>6223262.6726223696</v>
      </c>
    </row>
    <row r="917" spans="1:28" x14ac:dyDescent="0.25">
      <c r="A917" s="95">
        <v>2004</v>
      </c>
      <c r="B917" s="95" t="s">
        <v>63</v>
      </c>
      <c r="C917" s="52" t="s">
        <v>13</v>
      </c>
      <c r="D917" s="5">
        <f>'90.1 Data-SI'!D917*Convert!$B$1</f>
        <v>40946.022865372172</v>
      </c>
      <c r="E917" s="5">
        <f>'90.1 Data-SI'!E917/Convert!$B$2*1000000</f>
        <v>422944.41460400342</v>
      </c>
      <c r="F917" s="5">
        <f>'90.1 Data-SI'!F917/Convert!$B$2*1000000</f>
        <v>376529.81230662751</v>
      </c>
      <c r="G917" s="5">
        <f>'90.1 Data-SI'!G917/Convert!$B$2*1000000</f>
        <v>2014594.6769265973</v>
      </c>
      <c r="H917" s="5">
        <f>'90.1 Data-SI'!H917/Convert!$B$2*1000000</f>
        <v>579381.62328650069</v>
      </c>
      <c r="I917" s="5">
        <f>'90.1 Data-SI'!I917/Convert!$B$2*1000000</f>
        <v>215201.86750294463</v>
      </c>
      <c r="J917" s="5">
        <f>'90.1 Data-SI'!J917/Convert!$B$2*1000000</f>
        <v>1756883.2134866028</v>
      </c>
      <c r="K917" s="5">
        <f>'90.1 Data-SI'!K917/Convert!$B$2*1000000</f>
        <v>178540.3029356075</v>
      </c>
      <c r="L917" s="5">
        <f>'90.1 Data-SI'!L917/Convert!$B$2*1000000</f>
        <v>0</v>
      </c>
      <c r="M917" s="5">
        <f>'90.1 Data-SI'!M917/Convert!$B$2*1000000</f>
        <v>571761.17398139753</v>
      </c>
      <c r="N917" s="5">
        <f>'90.1 Data-SI'!N917/Convert!$B$2*1000000</f>
        <v>2445.3680605928084</v>
      </c>
      <c r="O917" s="5">
        <f>'90.1 Data-SI'!O917/Convert!$B$2*1000000</f>
        <v>215.57625524865554</v>
      </c>
      <c r="P917" s="5">
        <f t="shared" si="71"/>
        <v>2229.7918053441531</v>
      </c>
      <c r="Q917" s="5">
        <f>'90.1 Data-SI'!Q917/Convert!$B$2*1000000</f>
        <v>0</v>
      </c>
      <c r="R917" s="5">
        <f>'90.1 Data-SI'!R917/Convert!$B$2*1000000</f>
        <v>398.08317265464314</v>
      </c>
      <c r="S917" s="5">
        <f>'90.1 Data-SI'!S917/Convert!$B$2*1000000</f>
        <v>0</v>
      </c>
      <c r="T917" s="5">
        <f>'90.1 Data-SI'!T917/Convert!$B$2*1000000</f>
        <v>0</v>
      </c>
      <c r="U917" s="5">
        <f>'90.1 Data-SI'!U917/Convert!$B$2*1000000</f>
        <v>228348.09037132532</v>
      </c>
      <c r="V917" s="5">
        <f>'90.1 Data-SI'!V917/Convert!$B$2*1000000</f>
        <v>0</v>
      </c>
      <c r="W917" s="5">
        <f t="shared" si="72"/>
        <v>3011928.1404899969</v>
      </c>
      <c r="X917" s="5">
        <f t="shared" si="73"/>
        <v>376529.81230662751</v>
      </c>
      <c r="Y917" s="5">
        <f t="shared" si="74"/>
        <v>3388457.9527966245</v>
      </c>
      <c r="Z917" s="5">
        <f>'90.1 Data-SI'!Y917/Convert!$B$2*1000000</f>
        <v>5563610.4210212929</v>
      </c>
      <c r="AA917" s="5">
        <f>'90.1 Data-SI'!Z917/Convert!$B$2*1000000</f>
        <v>783427.68378433783</v>
      </c>
      <c r="AB917" s="5">
        <f t="shared" si="70"/>
        <v>6347038.1048056306</v>
      </c>
    </row>
    <row r="918" spans="1:28" x14ac:dyDescent="0.25">
      <c r="A918" s="95">
        <v>2004</v>
      </c>
      <c r="B918" s="95" t="s">
        <v>63</v>
      </c>
      <c r="C918" s="52" t="s">
        <v>19</v>
      </c>
      <c r="D918" s="5">
        <f>'90.1 Data-SI'!D918*Convert!$B$1</f>
        <v>40946.022865372172</v>
      </c>
      <c r="E918" s="5">
        <f>'90.1 Data-SI'!E918/Convert!$B$2*1000000</f>
        <v>468837.71750861726</v>
      </c>
      <c r="F918" s="5">
        <f>'90.1 Data-SI'!F918/Convert!$B$2*1000000</f>
        <v>408509.16050988383</v>
      </c>
      <c r="G918" s="5">
        <f>'90.1 Data-SI'!G918/Convert!$B$2*1000000</f>
        <v>1842992.3950001132</v>
      </c>
      <c r="H918" s="5">
        <f>'90.1 Data-SI'!H918/Convert!$B$2*1000000</f>
        <v>579381.62328650069</v>
      </c>
      <c r="I918" s="5">
        <f>'90.1 Data-SI'!I918/Convert!$B$2*1000000</f>
        <v>215135.52030750216</v>
      </c>
      <c r="J918" s="5">
        <f>'90.1 Data-SI'!J918/Convert!$B$2*1000000</f>
        <v>1756883.2134866028</v>
      </c>
      <c r="K918" s="5">
        <f>'90.1 Data-SI'!K918/Convert!$B$2*1000000</f>
        <v>178540.3029356075</v>
      </c>
      <c r="L918" s="5">
        <f>'90.1 Data-SI'!L918/Convert!$B$2*1000000</f>
        <v>0</v>
      </c>
      <c r="M918" s="5">
        <f>'90.1 Data-SI'!M918/Convert!$B$2*1000000</f>
        <v>559629.1153862084</v>
      </c>
      <c r="N918" s="5">
        <f>'90.1 Data-SI'!N918/Convert!$B$2*1000000</f>
        <v>2606.4969638101638</v>
      </c>
      <c r="O918" s="5">
        <f>'90.1 Data-SI'!O918/Convert!$B$2*1000000</f>
        <v>215.57625524865554</v>
      </c>
      <c r="P918" s="5">
        <f t="shared" si="71"/>
        <v>2390.9207085615085</v>
      </c>
      <c r="Q918" s="5">
        <f>'90.1 Data-SI'!Q918/Convert!$B$2*1000000</f>
        <v>0</v>
      </c>
      <c r="R918" s="5">
        <f>'90.1 Data-SI'!R918/Convert!$B$2*1000000</f>
        <v>11601.281031649603</v>
      </c>
      <c r="S918" s="5">
        <f>'90.1 Data-SI'!S918/Convert!$B$2*1000000</f>
        <v>0</v>
      </c>
      <c r="T918" s="5">
        <f>'90.1 Data-SI'!T918/Convert!$B$2*1000000</f>
        <v>0</v>
      </c>
      <c r="U918" s="5">
        <f>'90.1 Data-SI'!U918/Convert!$B$2*1000000</f>
        <v>228348.09037132532</v>
      </c>
      <c r="V918" s="5">
        <f>'90.1 Data-SI'!V918/Convert!$B$2*1000000</f>
        <v>0</v>
      </c>
      <c r="W918" s="5">
        <f t="shared" si="72"/>
        <v>2885451.4296351504</v>
      </c>
      <c r="X918" s="5">
        <f t="shared" si="73"/>
        <v>408509.16050988383</v>
      </c>
      <c r="Y918" s="5">
        <f t="shared" si="74"/>
        <v>3293960.5901450342</v>
      </c>
      <c r="Z918" s="5">
        <f>'90.1 Data-SI'!Y918/Convert!$B$2*1000000</f>
        <v>5437057.8848002264</v>
      </c>
      <c r="AA918" s="5">
        <f>'90.1 Data-SI'!Z918/Convert!$B$2*1000000</f>
        <v>815397.55381681665</v>
      </c>
      <c r="AB918" s="5">
        <f t="shared" si="70"/>
        <v>6252455.4386170432</v>
      </c>
    </row>
    <row r="919" spans="1:28" x14ac:dyDescent="0.25">
      <c r="A919" s="95">
        <v>2004</v>
      </c>
      <c r="B919" s="95" t="s">
        <v>63</v>
      </c>
      <c r="C919" s="52" t="s">
        <v>20</v>
      </c>
      <c r="D919" s="5">
        <f>'90.1 Data-SI'!D919*Convert!$B$1</f>
        <v>40946.022865372172</v>
      </c>
      <c r="E919" s="5">
        <f>'90.1 Data-SI'!E919/Convert!$B$2*1000000</f>
        <v>609787.59514069348</v>
      </c>
      <c r="F919" s="5">
        <f>'90.1 Data-SI'!F919/Convert!$B$2*1000000</f>
        <v>273615.83400462475</v>
      </c>
      <c r="G919" s="5">
        <f>'90.1 Data-SI'!G919/Convert!$B$2*1000000</f>
        <v>1332043.1647271011</v>
      </c>
      <c r="H919" s="5">
        <f>'90.1 Data-SI'!H919/Convert!$B$2*1000000</f>
        <v>579381.62328650069</v>
      </c>
      <c r="I919" s="5">
        <f>'90.1 Data-SI'!I919/Convert!$B$2*1000000</f>
        <v>215287.17103994201</v>
      </c>
      <c r="J919" s="5">
        <f>'90.1 Data-SI'!J919/Convert!$B$2*1000000</f>
        <v>1756883.2134866028</v>
      </c>
      <c r="K919" s="5">
        <f>'90.1 Data-SI'!K919/Convert!$B$2*1000000</f>
        <v>178540.3029356075</v>
      </c>
      <c r="L919" s="5">
        <f>'90.1 Data-SI'!L919/Convert!$B$2*1000000</f>
        <v>0</v>
      </c>
      <c r="M919" s="5">
        <f>'90.1 Data-SI'!M919/Convert!$B$2*1000000</f>
        <v>587039.98527471395</v>
      </c>
      <c r="N919" s="5">
        <f>'90.1 Data-SI'!N919/Convert!$B$2*1000000</f>
        <v>2018.8503756056907</v>
      </c>
      <c r="O919" s="5">
        <f>'90.1 Data-SI'!O919/Convert!$B$2*1000000</f>
        <v>215.57625524865554</v>
      </c>
      <c r="P919" s="5">
        <f t="shared" si="71"/>
        <v>1803.2741203570351</v>
      </c>
      <c r="Q919" s="5">
        <f>'90.1 Data-SI'!Q919/Convert!$B$2*1000000</f>
        <v>0</v>
      </c>
      <c r="R919" s="5">
        <f>'90.1 Data-SI'!R919/Convert!$B$2*1000000</f>
        <v>190520.71079835671</v>
      </c>
      <c r="S919" s="5">
        <f>'90.1 Data-SI'!S919/Convert!$B$2*1000000</f>
        <v>0</v>
      </c>
      <c r="T919" s="5">
        <f>'90.1 Data-SI'!T919/Convert!$B$2*1000000</f>
        <v>0</v>
      </c>
      <c r="U919" s="5">
        <f>'90.1 Data-SI'!U919/Convert!$B$2*1000000</f>
        <v>228348.09037132532</v>
      </c>
      <c r="V919" s="5">
        <f>'90.1 Data-SI'!V919/Convert!$B$2*1000000</f>
        <v>0</v>
      </c>
      <c r="W919" s="5">
        <f t="shared" si="72"/>
        <v>2721194.7300612219</v>
      </c>
      <c r="X919" s="5">
        <f t="shared" si="73"/>
        <v>273615.83400462475</v>
      </c>
      <c r="Y919" s="5">
        <f t="shared" si="74"/>
        <v>2994810.5640658466</v>
      </c>
      <c r="Z919" s="5">
        <f>'90.1 Data-SI'!Y919/Convert!$B$2*1000000</f>
        <v>5272971.7923002942</v>
      </c>
      <c r="AA919" s="5">
        <f>'90.1 Data-SI'!Z919/Convert!$B$2*1000000</f>
        <v>680513.70548233506</v>
      </c>
      <c r="AB919" s="5">
        <f t="shared" si="70"/>
        <v>5953485.497782629</v>
      </c>
    </row>
    <row r="920" spans="1:28" x14ac:dyDescent="0.25">
      <c r="A920" s="95">
        <v>2004</v>
      </c>
      <c r="B920" s="95" t="s">
        <v>63</v>
      </c>
      <c r="C920" s="52" t="s">
        <v>3</v>
      </c>
      <c r="D920" s="5">
        <f>'90.1 Data-SI'!D920*Convert!$B$1</f>
        <v>40946.022865372172</v>
      </c>
      <c r="E920" s="5">
        <f>'90.1 Data-SI'!E920/Convert!$B$2*1000000</f>
        <v>642193.46102893678</v>
      </c>
      <c r="F920" s="5">
        <f>'90.1 Data-SI'!F920/Convert!$B$2*1000000</f>
        <v>523697.36996873806</v>
      </c>
      <c r="G920" s="5">
        <f>'90.1 Data-SI'!G920/Convert!$B$2*1000000</f>
        <v>1270236.0130870792</v>
      </c>
      <c r="H920" s="5">
        <f>'90.1 Data-SI'!H920/Convert!$B$2*1000000</f>
        <v>579381.62328650069</v>
      </c>
      <c r="I920" s="5">
        <f>'90.1 Data-SI'!I920/Convert!$B$2*1000000</f>
        <v>215249.25835683206</v>
      </c>
      <c r="J920" s="5">
        <f>'90.1 Data-SI'!J920/Convert!$B$2*1000000</f>
        <v>1756883.2134866028</v>
      </c>
      <c r="K920" s="5">
        <f>'90.1 Data-SI'!K920/Convert!$B$2*1000000</f>
        <v>178540.3029356075</v>
      </c>
      <c r="L920" s="5">
        <f>'90.1 Data-SI'!L920/Convert!$B$2*1000000</f>
        <v>0</v>
      </c>
      <c r="M920" s="5">
        <f>'90.1 Data-SI'!M920/Convert!$B$2*1000000</f>
        <v>532000.24756982073</v>
      </c>
      <c r="N920" s="5">
        <f>'90.1 Data-SI'!N920/Convert!$B$2*1000000</f>
        <v>3923.9627018814831</v>
      </c>
      <c r="O920" s="5">
        <f>'90.1 Data-SI'!O920/Convert!$B$2*1000000</f>
        <v>215.57625524865554</v>
      </c>
      <c r="P920" s="5">
        <f t="shared" si="71"/>
        <v>3708.3864466328278</v>
      </c>
      <c r="Q920" s="5">
        <f>'90.1 Data-SI'!Q920/Convert!$B$2*1000000</f>
        <v>0</v>
      </c>
      <c r="R920" s="5">
        <f>'90.1 Data-SI'!R920/Convert!$B$2*1000000</f>
        <v>103833.36086741943</v>
      </c>
      <c r="S920" s="5">
        <f>'90.1 Data-SI'!S920/Convert!$B$2*1000000</f>
        <v>0</v>
      </c>
      <c r="T920" s="5">
        <f>'90.1 Data-SI'!T920/Convert!$B$2*1000000</f>
        <v>0</v>
      </c>
      <c r="U920" s="5">
        <f>'90.1 Data-SI'!U920/Convert!$B$2*1000000</f>
        <v>231163.1070922403</v>
      </c>
      <c r="V920" s="5">
        <f>'90.1 Data-SI'!V920/Convert!$B$2*1000000</f>
        <v>0</v>
      </c>
      <c r="W920" s="5">
        <f t="shared" si="72"/>
        <v>2551971.4689998887</v>
      </c>
      <c r="X920" s="5">
        <f t="shared" si="73"/>
        <v>523697.36996873806</v>
      </c>
      <c r="Y920" s="5">
        <f t="shared" si="74"/>
        <v>3075668.8389686267</v>
      </c>
      <c r="Z920" s="5">
        <f>'90.1 Data-SI'!Y920/Convert!$B$2*1000000</f>
        <v>5103691.6622142959</v>
      </c>
      <c r="AA920" s="5">
        <f>'90.1 Data-SI'!Z920/Convert!$B$2*1000000</f>
        <v>933400.77999658592</v>
      </c>
      <c r="AB920" s="5">
        <f t="shared" si="70"/>
        <v>6037092.442210882</v>
      </c>
    </row>
    <row r="921" spans="1:28" x14ac:dyDescent="0.25">
      <c r="A921" s="95">
        <v>2004</v>
      </c>
      <c r="B921" s="95" t="s">
        <v>63</v>
      </c>
      <c r="C921" s="52" t="s">
        <v>7</v>
      </c>
      <c r="D921" s="5">
        <f>'90.1 Data-SI'!D921*Convert!$B$1</f>
        <v>40946.022865372172</v>
      </c>
      <c r="E921" s="5">
        <f>'90.1 Data-SI'!E921/Convert!$B$2*1000000</f>
        <v>618024.12554633361</v>
      </c>
      <c r="F921" s="5">
        <f>'90.1 Data-SI'!F921/Convert!$B$2*1000000</f>
        <v>330181.55720469408</v>
      </c>
      <c r="G921" s="5">
        <f>'90.1 Data-SI'!G921/Convert!$B$2*1000000</f>
        <v>1021111.7723714922</v>
      </c>
      <c r="H921" s="5">
        <f>'90.1 Data-SI'!H921/Convert!$B$2*1000000</f>
        <v>579381.62328650069</v>
      </c>
      <c r="I921" s="5">
        <f>'90.1 Data-SI'!I921/Convert!$B$2*1000000</f>
        <v>215239.78018605459</v>
      </c>
      <c r="J921" s="5">
        <f>'90.1 Data-SI'!J921/Convert!$B$2*1000000</f>
        <v>1756883.2134866028</v>
      </c>
      <c r="K921" s="5">
        <f>'90.1 Data-SI'!K921/Convert!$B$2*1000000</f>
        <v>178540.3029356075</v>
      </c>
      <c r="L921" s="5">
        <f>'90.1 Data-SI'!L921/Convert!$B$2*1000000</f>
        <v>0</v>
      </c>
      <c r="M921" s="5">
        <f>'90.1 Data-SI'!M921/Convert!$B$2*1000000</f>
        <v>563818.46686985972</v>
      </c>
      <c r="N921" s="5">
        <f>'90.1 Data-SI'!N921/Convert!$B$2*1000000</f>
        <v>2691.800500807587</v>
      </c>
      <c r="O921" s="5">
        <f>'90.1 Data-SI'!O921/Convert!$B$2*1000000</f>
        <v>215.57625524865554</v>
      </c>
      <c r="P921" s="5">
        <f t="shared" si="71"/>
        <v>2476.2242455589317</v>
      </c>
      <c r="Q921" s="5">
        <f>'90.1 Data-SI'!Q921/Convert!$B$2*1000000</f>
        <v>0</v>
      </c>
      <c r="R921" s="5">
        <f>'90.1 Data-SI'!R921/Convert!$B$2*1000000</f>
        <v>230831.3711150281</v>
      </c>
      <c r="S921" s="5">
        <f>'90.1 Data-SI'!S921/Convert!$B$2*1000000</f>
        <v>0</v>
      </c>
      <c r="T921" s="5">
        <f>'90.1 Data-SI'!T921/Convert!$B$2*1000000</f>
        <v>0</v>
      </c>
      <c r="U921" s="5">
        <f>'90.1 Data-SI'!U921/Convert!$B$2*1000000</f>
        <v>229987.81391583136</v>
      </c>
      <c r="V921" s="5">
        <f>'90.1 Data-SI'!V921/Convert!$B$2*1000000</f>
        <v>0</v>
      </c>
      <c r="W921" s="5">
        <f t="shared" si="72"/>
        <v>2436261.9601482726</v>
      </c>
      <c r="X921" s="5">
        <f t="shared" si="73"/>
        <v>330181.55720469408</v>
      </c>
      <c r="Y921" s="5">
        <f t="shared" si="74"/>
        <v>2766443.5173529666</v>
      </c>
      <c r="Z921" s="5">
        <f>'90.1 Data-SI'!Y921/Convert!$B$2*1000000</f>
        <v>4987982.1533626793</v>
      </c>
      <c r="AA921" s="5">
        <f>'90.1 Data-SI'!Z921/Convert!$B$2*1000000</f>
        <v>738719.15222691046</v>
      </c>
      <c r="AB921" s="5">
        <f t="shared" si="70"/>
        <v>5726701.3055895902</v>
      </c>
    </row>
    <row r="922" spans="1:28" x14ac:dyDescent="0.25">
      <c r="A922" s="95">
        <v>2004</v>
      </c>
      <c r="B922" s="95" t="s">
        <v>63</v>
      </c>
      <c r="C922" s="52" t="s">
        <v>17</v>
      </c>
      <c r="D922" s="5">
        <f>'90.1 Data-SI'!D922*Convert!$B$1</f>
        <v>40946.022865372172</v>
      </c>
      <c r="E922" s="5">
        <f>'90.1 Data-SI'!E922/Convert!$B$2*1000000</f>
        <v>578528.58791652648</v>
      </c>
      <c r="F922" s="5">
        <f>'90.1 Data-SI'!F922/Convert!$B$2*1000000</f>
        <v>360075.70783690223</v>
      </c>
      <c r="G922" s="5">
        <f>'90.1 Data-SI'!G922/Convert!$B$2*1000000</f>
        <v>1025737.1197109082</v>
      </c>
      <c r="H922" s="5">
        <f>'90.1 Data-SI'!H922/Convert!$B$2*1000000</f>
        <v>579381.62328650069</v>
      </c>
      <c r="I922" s="5">
        <f>'90.1 Data-SI'!I922/Convert!$B$2*1000000</f>
        <v>215201.86750294463</v>
      </c>
      <c r="J922" s="5">
        <f>'90.1 Data-SI'!J922/Convert!$B$2*1000000</f>
        <v>1756883.2134866028</v>
      </c>
      <c r="K922" s="5">
        <f>'90.1 Data-SI'!K922/Convert!$B$2*1000000</f>
        <v>178540.3029356075</v>
      </c>
      <c r="L922" s="5">
        <f>'90.1 Data-SI'!L922/Convert!$B$2*1000000</f>
        <v>0</v>
      </c>
      <c r="M922" s="5">
        <f>'90.1 Data-SI'!M922/Convert!$B$2*1000000</f>
        <v>548577.56825965329</v>
      </c>
      <c r="N922" s="5">
        <f>'90.1 Data-SI'!N922/Convert!$B$2*1000000</f>
        <v>2350.5863528178934</v>
      </c>
      <c r="O922" s="5">
        <f>'90.1 Data-SI'!O922/Convert!$B$2*1000000</f>
        <v>215.57625524865554</v>
      </c>
      <c r="P922" s="5">
        <f t="shared" si="71"/>
        <v>2135.010097569238</v>
      </c>
      <c r="Q922" s="5">
        <f>'90.1 Data-SI'!Q922/Convert!$B$2*1000000</f>
        <v>0</v>
      </c>
      <c r="R922" s="5">
        <f>'90.1 Data-SI'!R922/Convert!$B$2*1000000</f>
        <v>31059.965637839665</v>
      </c>
      <c r="S922" s="5">
        <f>'90.1 Data-SI'!S922/Convert!$B$2*1000000</f>
        <v>0</v>
      </c>
      <c r="T922" s="5">
        <f>'90.1 Data-SI'!T922/Convert!$B$2*1000000</f>
        <v>0</v>
      </c>
      <c r="U922" s="5">
        <f>'90.1 Data-SI'!U922/Convert!$B$2*1000000</f>
        <v>228973.64964263976</v>
      </c>
      <c r="V922" s="5">
        <f>'90.1 Data-SI'!V922/Convert!$B$2*1000000</f>
        <v>0</v>
      </c>
      <c r="W922" s="5">
        <f t="shared" si="72"/>
        <v>2186038.2516224966</v>
      </c>
      <c r="X922" s="5">
        <f t="shared" si="73"/>
        <v>360075.70783690223</v>
      </c>
      <c r="Y922" s="5">
        <f t="shared" si="74"/>
        <v>2546113.9594593989</v>
      </c>
      <c r="Z922" s="5">
        <f>'90.1 Data-SI'!Y922/Convert!$B$2*1000000</f>
        <v>4737720.5321537945</v>
      </c>
      <c r="AA922" s="5">
        <f>'90.1 Data-SI'!Z922/Convert!$B$2*1000000</f>
        <v>767599.13858592696</v>
      </c>
      <c r="AB922" s="5">
        <f t="shared" si="70"/>
        <v>5505319.6707397215</v>
      </c>
    </row>
    <row r="923" spans="1:28" x14ac:dyDescent="0.25">
      <c r="A923" s="95">
        <v>2004</v>
      </c>
      <c r="B923" s="95" t="s">
        <v>63</v>
      </c>
      <c r="C923" s="52" t="s">
        <v>14</v>
      </c>
      <c r="D923" s="5">
        <f>'90.1 Data-SI'!D923*Convert!$B$1</f>
        <v>40946.022865372172</v>
      </c>
      <c r="E923" s="5">
        <f>'90.1 Data-SI'!E923/Convert!$B$2*1000000</f>
        <v>837993.51295035635</v>
      </c>
      <c r="F923" s="5">
        <f>'90.1 Data-SI'!F923/Convert!$B$2*1000000</f>
        <v>724966.3264287702</v>
      </c>
      <c r="G923" s="5">
        <f>'90.1 Data-SI'!G923/Convert!$B$2*1000000</f>
        <v>1031632.5419345078</v>
      </c>
      <c r="H923" s="5">
        <f>'90.1 Data-SI'!H923/Convert!$B$2*1000000</f>
        <v>579381.62328650069</v>
      </c>
      <c r="I923" s="5">
        <f>'90.1 Data-SI'!I923/Convert!$B$2*1000000</f>
        <v>214917.52237961986</v>
      </c>
      <c r="J923" s="5">
        <f>'90.1 Data-SI'!J923/Convert!$B$2*1000000</f>
        <v>1756883.2134866028</v>
      </c>
      <c r="K923" s="5">
        <f>'90.1 Data-SI'!K923/Convert!$B$2*1000000</f>
        <v>178540.3029356075</v>
      </c>
      <c r="L923" s="5">
        <f>'90.1 Data-SI'!L923/Convert!$B$2*1000000</f>
        <v>0</v>
      </c>
      <c r="M923" s="5">
        <f>'90.1 Data-SI'!M923/Convert!$B$2*1000000</f>
        <v>524000.67143361783</v>
      </c>
      <c r="N923" s="5">
        <f>'90.1 Data-SI'!N923/Convert!$B$2*1000000</f>
        <v>5222.4720983978195</v>
      </c>
      <c r="O923" s="5">
        <f>'90.1 Data-SI'!O923/Convert!$B$2*1000000</f>
        <v>215.57625524865554</v>
      </c>
      <c r="P923" s="5">
        <f t="shared" si="71"/>
        <v>5006.8958431491637</v>
      </c>
      <c r="Q923" s="5">
        <f>'90.1 Data-SI'!Q923/Convert!$B$2*1000000</f>
        <v>0</v>
      </c>
      <c r="R923" s="5">
        <f>'90.1 Data-SI'!R923/Convert!$B$2*1000000</f>
        <v>161688.11529322757</v>
      </c>
      <c r="S923" s="5">
        <f>'90.1 Data-SI'!S923/Convert!$B$2*1000000</f>
        <v>0</v>
      </c>
      <c r="T923" s="5">
        <f>'90.1 Data-SI'!T923/Convert!$B$2*1000000</f>
        <v>0</v>
      </c>
      <c r="U923" s="5">
        <f>'90.1 Data-SI'!U923/Convert!$B$2*1000000</f>
        <v>235418.80577133401</v>
      </c>
      <c r="V923" s="5">
        <f>'90.1 Data-SI'!V923/Convert!$B$2*1000000</f>
        <v>0</v>
      </c>
      <c r="W923" s="5">
        <f t="shared" si="72"/>
        <v>2560321.7374548586</v>
      </c>
      <c r="X923" s="5">
        <f t="shared" si="73"/>
        <v>724966.3264287702</v>
      </c>
      <c r="Y923" s="5">
        <f t="shared" si="74"/>
        <v>3285288.0638836287</v>
      </c>
      <c r="Z923" s="5">
        <f>'90.1 Data-SI'!Y923/Convert!$B$2*1000000</f>
        <v>5111719.6728628306</v>
      </c>
      <c r="AA923" s="5">
        <f>'90.1 Data-SI'!Z923/Convert!$B$2*1000000</f>
        <v>1138925.4351357119</v>
      </c>
      <c r="AB923" s="5">
        <f t="shared" si="70"/>
        <v>6250645.1079985425</v>
      </c>
    </row>
    <row r="924" spans="1:28" x14ac:dyDescent="0.25">
      <c r="A924" s="95">
        <v>2004</v>
      </c>
      <c r="B924" s="95" t="s">
        <v>63</v>
      </c>
      <c r="C924" s="52" t="s">
        <v>2</v>
      </c>
      <c r="D924" s="5">
        <f>'90.1 Data-SI'!D924*Convert!$B$1</f>
        <v>40946.022865372172</v>
      </c>
      <c r="E924" s="5">
        <f>'90.1 Data-SI'!E924/Convert!$B$2*1000000</f>
        <v>715668.24089605105</v>
      </c>
      <c r="F924" s="5">
        <f>'90.1 Data-SI'!F924/Convert!$B$2*1000000</f>
        <v>448099.47984746582</v>
      </c>
      <c r="G924" s="5">
        <f>'90.1 Data-SI'!G924/Convert!$B$2*1000000</f>
        <v>776053.66691944946</v>
      </c>
      <c r="H924" s="5">
        <f>'90.1 Data-SI'!H924/Convert!$B$2*1000000</f>
        <v>579381.62328650069</v>
      </c>
      <c r="I924" s="5">
        <f>'90.1 Data-SI'!I924/Convert!$B$2*1000000</f>
        <v>215078.65128283721</v>
      </c>
      <c r="J924" s="5">
        <f>'90.1 Data-SI'!J924/Convert!$B$2*1000000</f>
        <v>1756883.2134866028</v>
      </c>
      <c r="K924" s="5">
        <f>'90.1 Data-SI'!K924/Convert!$B$2*1000000</f>
        <v>178540.3029356075</v>
      </c>
      <c r="L924" s="5">
        <f>'90.1 Data-SI'!L924/Convert!$B$2*1000000</f>
        <v>0</v>
      </c>
      <c r="M924" s="5">
        <f>'90.1 Data-SI'!M924/Convert!$B$2*1000000</f>
        <v>588888.22857632465</v>
      </c>
      <c r="N924" s="5">
        <f>'90.1 Data-SI'!N924/Convert!$B$2*1000000</f>
        <v>3487.966846116874</v>
      </c>
      <c r="O924" s="5">
        <f>'90.1 Data-SI'!O924/Convert!$B$2*1000000</f>
        <v>215.57625524865554</v>
      </c>
      <c r="P924" s="5">
        <f t="shared" si="71"/>
        <v>3272.3905908682186</v>
      </c>
      <c r="Q924" s="5">
        <f>'90.1 Data-SI'!Q924/Convert!$B$2*1000000</f>
        <v>0</v>
      </c>
      <c r="R924" s="5">
        <f>'90.1 Data-SI'!R924/Convert!$B$2*1000000</f>
        <v>322352.58814248606</v>
      </c>
      <c r="S924" s="5">
        <f>'90.1 Data-SI'!S924/Convert!$B$2*1000000</f>
        <v>0</v>
      </c>
      <c r="T924" s="5">
        <f>'90.1 Data-SI'!T924/Convert!$B$2*1000000</f>
        <v>0</v>
      </c>
      <c r="U924" s="5">
        <f>'90.1 Data-SI'!U924/Convert!$B$2*1000000</f>
        <v>233892.82027615787</v>
      </c>
      <c r="V924" s="5">
        <f>'90.1 Data-SI'!V924/Convert!$B$2*1000000</f>
        <v>0</v>
      </c>
      <c r="W924" s="5">
        <f t="shared" si="72"/>
        <v>2406235.1151251793</v>
      </c>
      <c r="X924" s="5">
        <f t="shared" si="73"/>
        <v>448099.47984746582</v>
      </c>
      <c r="Y924" s="5">
        <f t="shared" si="74"/>
        <v>2854334.5949726449</v>
      </c>
      <c r="Z924" s="5">
        <f>'90.1 Data-SI'!Y924/Convert!$B$2*1000000</f>
        <v>4957803.6576071465</v>
      </c>
      <c r="AA924" s="5">
        <f>'90.1 Data-SI'!Z924/Convert!$B$2*1000000</f>
        <v>860532.60305923119</v>
      </c>
      <c r="AB924" s="5">
        <f t="shared" si="70"/>
        <v>5818336.2606663778</v>
      </c>
    </row>
    <row r="925" spans="1:28" x14ac:dyDescent="0.25">
      <c r="A925" s="95">
        <v>2004</v>
      </c>
      <c r="B925" s="95" t="s">
        <v>63</v>
      </c>
      <c r="C925" s="52" t="s">
        <v>18</v>
      </c>
      <c r="D925" s="5">
        <f>'90.1 Data-SI'!D925*Convert!$B$1</f>
        <v>40946.022865372172</v>
      </c>
      <c r="E925" s="5">
        <f>'90.1 Data-SI'!E925/Convert!$B$2*1000000</f>
        <v>811407.24391949282</v>
      </c>
      <c r="F925" s="5">
        <f>'90.1 Data-SI'!F925/Convert!$B$2*1000000</f>
        <v>602546.27266668994</v>
      </c>
      <c r="G925" s="5">
        <f>'90.1 Data-SI'!G925/Convert!$B$2*1000000</f>
        <v>572339.34239882452</v>
      </c>
      <c r="H925" s="5">
        <f>'90.1 Data-SI'!H925/Convert!$B$2*1000000</f>
        <v>579381.62328650069</v>
      </c>
      <c r="I925" s="5">
        <f>'90.1 Data-SI'!I925/Convert!$B$2*1000000</f>
        <v>214671.08993940509</v>
      </c>
      <c r="J925" s="5">
        <f>'90.1 Data-SI'!J925/Convert!$B$2*1000000</f>
        <v>1756883.2134866028</v>
      </c>
      <c r="K925" s="5">
        <f>'90.1 Data-SI'!K925/Convert!$B$2*1000000</f>
        <v>178540.3029356075</v>
      </c>
      <c r="L925" s="5">
        <f>'90.1 Data-SI'!L925/Convert!$B$2*1000000</f>
        <v>0</v>
      </c>
      <c r="M925" s="5">
        <f>'90.1 Data-SI'!M925/Convert!$B$2*1000000</f>
        <v>529137.83999501821</v>
      </c>
      <c r="N925" s="5">
        <f>'90.1 Data-SI'!N925/Convert!$B$2*1000000</f>
        <v>4407.3494115335498</v>
      </c>
      <c r="O925" s="5">
        <f>'90.1 Data-SI'!O925/Convert!$B$2*1000000</f>
        <v>215.57625524865554</v>
      </c>
      <c r="P925" s="5">
        <f t="shared" si="71"/>
        <v>4191.773156284894</v>
      </c>
      <c r="Q925" s="5">
        <f>'90.1 Data-SI'!Q925/Convert!$B$2*1000000</f>
        <v>0</v>
      </c>
      <c r="R925" s="5">
        <f>'90.1 Data-SI'!R925/Convert!$B$2*1000000</f>
        <v>42917.157280481537</v>
      </c>
      <c r="S925" s="5">
        <f>'90.1 Data-SI'!S925/Convert!$B$2*1000000</f>
        <v>0</v>
      </c>
      <c r="T925" s="5">
        <f>'90.1 Data-SI'!T925/Convert!$B$2*1000000</f>
        <v>0</v>
      </c>
      <c r="U925" s="5">
        <f>'90.1 Data-SI'!U925/Convert!$B$2*1000000</f>
        <v>236271.84114130822</v>
      </c>
      <c r="V925" s="5">
        <f>'90.1 Data-SI'!V925/Convert!$B$2*1000000</f>
        <v>0</v>
      </c>
      <c r="W925" s="5">
        <f t="shared" si="72"/>
        <v>1959993.356750102</v>
      </c>
      <c r="X925" s="5">
        <f t="shared" si="73"/>
        <v>602546.27266668994</v>
      </c>
      <c r="Y925" s="5">
        <f t="shared" si="74"/>
        <v>2562539.6294167917</v>
      </c>
      <c r="Z925" s="5">
        <f>'90.1 Data-SI'!Y925/Convert!$B$2*1000000</f>
        <v>4511135.3815470813</v>
      </c>
      <c r="AA925" s="5">
        <f>'90.1 Data-SI'!Z925/Convert!$B$2*1000000</f>
        <v>1017358.4167436056</v>
      </c>
      <c r="AB925" s="5">
        <f t="shared" si="70"/>
        <v>5528493.7982906867</v>
      </c>
    </row>
    <row r="926" spans="1:28" x14ac:dyDescent="0.25">
      <c r="A926" s="95">
        <v>2004</v>
      </c>
      <c r="B926" s="95" t="s">
        <v>63</v>
      </c>
      <c r="C926" s="52" t="s">
        <v>4</v>
      </c>
      <c r="D926" s="5">
        <f>'90.1 Data-SI'!D926*Convert!$B$1</f>
        <v>40946.022865372172</v>
      </c>
      <c r="E926" s="5">
        <f>'90.1 Data-SI'!E926/Convert!$B$2*1000000</f>
        <v>906530.16584239749</v>
      </c>
      <c r="F926" s="5">
        <f>'90.1 Data-SI'!F926/Convert!$B$2*1000000</f>
        <v>949049.23995022441</v>
      </c>
      <c r="G926" s="5">
        <f>'90.1 Data-SI'!G926/Convert!$B$2*1000000</f>
        <v>607797.17927742028</v>
      </c>
      <c r="H926" s="5">
        <f>'90.1 Data-SI'!H926/Convert!$B$2*1000000</f>
        <v>579381.62328650069</v>
      </c>
      <c r="I926" s="5">
        <f>'90.1 Data-SI'!I926/Convert!$B$2*1000000</f>
        <v>214983.8695750623</v>
      </c>
      <c r="J926" s="5">
        <f>'90.1 Data-SI'!J926/Convert!$B$2*1000000</f>
        <v>1756883.2134866028</v>
      </c>
      <c r="K926" s="5">
        <f>'90.1 Data-SI'!K926/Convert!$B$2*1000000</f>
        <v>178540.3029356075</v>
      </c>
      <c r="L926" s="5">
        <f>'90.1 Data-SI'!L926/Convert!$B$2*1000000</f>
        <v>0</v>
      </c>
      <c r="M926" s="5">
        <f>'90.1 Data-SI'!M926/Convert!$B$2*1000000</f>
        <v>519754.4509253017</v>
      </c>
      <c r="N926" s="5">
        <f>'90.1 Data-SI'!N926/Convert!$B$2*1000000</f>
        <v>5829.0750281572755</v>
      </c>
      <c r="O926" s="5">
        <f>'90.1 Data-SI'!O926/Convert!$B$2*1000000</f>
        <v>215.57625524865554</v>
      </c>
      <c r="P926" s="5">
        <f t="shared" si="71"/>
        <v>5613.4987729086197</v>
      </c>
      <c r="Q926" s="5">
        <f>'90.1 Data-SI'!Q926/Convert!$B$2*1000000</f>
        <v>0</v>
      </c>
      <c r="R926" s="5">
        <f>'90.1 Data-SI'!R926/Convert!$B$2*1000000</f>
        <v>204785.35781848145</v>
      </c>
      <c r="S926" s="5">
        <f>'90.1 Data-SI'!S926/Convert!$B$2*1000000</f>
        <v>0</v>
      </c>
      <c r="T926" s="5">
        <f>'90.1 Data-SI'!T926/Convert!$B$2*1000000</f>
        <v>0</v>
      </c>
      <c r="U926" s="5">
        <f>'90.1 Data-SI'!U926/Convert!$B$2*1000000</f>
        <v>240641.2778697318</v>
      </c>
      <c r="V926" s="5">
        <f>'90.1 Data-SI'!V926/Convert!$B$2*1000000</f>
        <v>0</v>
      </c>
      <c r="W926" s="5">
        <f t="shared" si="72"/>
        <v>2244480.6526365094</v>
      </c>
      <c r="X926" s="5">
        <f t="shared" si="73"/>
        <v>949049.23995022441</v>
      </c>
      <c r="Y926" s="5">
        <f t="shared" si="74"/>
        <v>3193529.8925867337</v>
      </c>
      <c r="Z926" s="5">
        <f>'90.1 Data-SI'!Y926/Convert!$B$2*1000000</f>
        <v>4795944.9352399241</v>
      </c>
      <c r="AA926" s="5">
        <f>'90.1 Data-SI'!Z926/Convert!$B$2*1000000</f>
        <v>1368240.2989263411</v>
      </c>
      <c r="AB926" s="5">
        <f t="shared" si="70"/>
        <v>6164185.2341662655</v>
      </c>
    </row>
    <row r="927" spans="1:28" x14ac:dyDescent="0.25">
      <c r="A927" s="95">
        <v>2004</v>
      </c>
      <c r="B927" s="95" t="s">
        <v>63</v>
      </c>
      <c r="C927" s="52" t="s">
        <v>5</v>
      </c>
      <c r="D927" s="5">
        <f>'90.1 Data-SI'!D927*Convert!$B$1</f>
        <v>40946.022865372172</v>
      </c>
      <c r="E927" s="5">
        <f>'90.1 Data-SI'!E927/Convert!$B$2*1000000</f>
        <v>799000.31837175635</v>
      </c>
      <c r="F927" s="5">
        <f>'90.1 Data-SI'!F927/Convert!$B$2*1000000</f>
        <v>575666.18034172396</v>
      </c>
      <c r="G927" s="5">
        <f>'90.1 Data-SI'!G927/Convert!$B$2*1000000</f>
        <v>597418.582276067</v>
      </c>
      <c r="H927" s="5">
        <f>'90.1 Data-SI'!H927/Convert!$B$2*1000000</f>
        <v>579381.62328650069</v>
      </c>
      <c r="I927" s="5">
        <f>'90.1 Data-SI'!I927/Convert!$B$2*1000000</f>
        <v>214993.3477458398</v>
      </c>
      <c r="J927" s="5">
        <f>'90.1 Data-SI'!J927/Convert!$B$2*1000000</f>
        <v>1756883.2134866028</v>
      </c>
      <c r="K927" s="5">
        <f>'90.1 Data-SI'!K927/Convert!$B$2*1000000</f>
        <v>178540.3029356075</v>
      </c>
      <c r="L927" s="5">
        <f>'90.1 Data-SI'!L927/Convert!$B$2*1000000</f>
        <v>0</v>
      </c>
      <c r="M927" s="5">
        <f>'90.1 Data-SI'!M927/Convert!$B$2*1000000</f>
        <v>576064.26351437869</v>
      </c>
      <c r="N927" s="5">
        <f>'90.1 Data-SI'!N927/Convert!$B$2*1000000</f>
        <v>4151.4388005412793</v>
      </c>
      <c r="O927" s="5">
        <f>'90.1 Data-SI'!O927/Convert!$B$2*1000000</f>
        <v>215.57625524865554</v>
      </c>
      <c r="P927" s="5">
        <f t="shared" si="71"/>
        <v>3935.862545292624</v>
      </c>
      <c r="Q927" s="5">
        <f>'90.1 Data-SI'!Q927/Convert!$B$2*1000000</f>
        <v>0</v>
      </c>
      <c r="R927" s="5">
        <f>'90.1 Data-SI'!R927/Convert!$B$2*1000000</f>
        <v>310656.52540306153</v>
      </c>
      <c r="S927" s="5">
        <f>'90.1 Data-SI'!S927/Convert!$B$2*1000000</f>
        <v>0</v>
      </c>
      <c r="T927" s="5">
        <f>'90.1 Data-SI'!T927/Convert!$B$2*1000000</f>
        <v>0</v>
      </c>
      <c r="U927" s="5">
        <f>'90.1 Data-SI'!U927/Convert!$B$2*1000000</f>
        <v>238707.73103112355</v>
      </c>
      <c r="V927" s="5">
        <f>'90.1 Data-SI'!V927/Convert!$B$2*1000000</f>
        <v>0</v>
      </c>
      <c r="W927" s="5">
        <f t="shared" si="72"/>
        <v>2287075.552110556</v>
      </c>
      <c r="X927" s="5">
        <f t="shared" si="73"/>
        <v>575666.18034172396</v>
      </c>
      <c r="Y927" s="5">
        <f t="shared" si="74"/>
        <v>2862741.7324522799</v>
      </c>
      <c r="Z927" s="5">
        <f>'90.1 Data-SI'!Y927/Convert!$B$2*1000000</f>
        <v>4838549.312884748</v>
      </c>
      <c r="AA927" s="5">
        <f>'90.1 Data-SI'!Z927/Convert!$B$2*1000000</f>
        <v>992914.21430845489</v>
      </c>
      <c r="AB927" s="5">
        <f t="shared" si="70"/>
        <v>5831463.5271932026</v>
      </c>
    </row>
    <row r="928" spans="1:28" x14ac:dyDescent="0.25">
      <c r="A928" s="95">
        <v>2004</v>
      </c>
      <c r="B928" s="95" t="s">
        <v>63</v>
      </c>
      <c r="C928" s="52" t="s">
        <v>15</v>
      </c>
      <c r="D928" s="5">
        <f>'90.1 Data-SI'!D928*Convert!$B$1</f>
        <v>40946.022865372172</v>
      </c>
      <c r="E928" s="5">
        <f>'90.1 Data-SI'!E928/Convert!$B$2*1000000</f>
        <v>760850.68099235313</v>
      </c>
      <c r="F928" s="5">
        <f>'90.1 Data-SI'!F928/Convert!$B$2*1000000</f>
        <v>478022.06499200658</v>
      </c>
      <c r="G928" s="5">
        <f>'90.1 Data-SI'!G928/Convert!$B$2*1000000</f>
        <v>404319.80902623263</v>
      </c>
      <c r="H928" s="5">
        <f>'90.1 Data-SI'!H928/Convert!$B$2*1000000</f>
        <v>579381.62328650069</v>
      </c>
      <c r="I928" s="5">
        <f>'90.1 Data-SI'!I928/Convert!$B$2*1000000</f>
        <v>214652.1335978501</v>
      </c>
      <c r="J928" s="5">
        <f>'90.1 Data-SI'!J928/Convert!$B$2*1000000</f>
        <v>1756883.2134866028</v>
      </c>
      <c r="K928" s="5">
        <f>'90.1 Data-SI'!K928/Convert!$B$2*1000000</f>
        <v>178540.3029356075</v>
      </c>
      <c r="L928" s="5">
        <f>'90.1 Data-SI'!L928/Convert!$B$2*1000000</f>
        <v>0</v>
      </c>
      <c r="M928" s="5">
        <f>'90.1 Data-SI'!M928/Convert!$B$2*1000000</f>
        <v>526502.9085188756</v>
      </c>
      <c r="N928" s="5">
        <f>'90.1 Data-SI'!N928/Convert!$B$2*1000000</f>
        <v>3658.5739201117208</v>
      </c>
      <c r="O928" s="5">
        <f>'90.1 Data-SI'!O928/Convert!$B$2*1000000</f>
        <v>215.57625524865554</v>
      </c>
      <c r="P928" s="5">
        <f t="shared" si="71"/>
        <v>3442.9976648630654</v>
      </c>
      <c r="Q928" s="5">
        <f>'90.1 Data-SI'!Q928/Convert!$B$2*1000000</f>
        <v>0</v>
      </c>
      <c r="R928" s="5">
        <f>'90.1 Data-SI'!R928/Convert!$B$2*1000000</f>
        <v>14975.509828436578</v>
      </c>
      <c r="S928" s="5">
        <f>'90.1 Data-SI'!S928/Convert!$B$2*1000000</f>
        <v>0</v>
      </c>
      <c r="T928" s="5">
        <f>'90.1 Data-SI'!T928/Convert!$B$2*1000000</f>
        <v>0</v>
      </c>
      <c r="U928" s="5">
        <f>'90.1 Data-SI'!U928/Convert!$B$2*1000000</f>
        <v>239958.84957375241</v>
      </c>
      <c r="V928" s="5">
        <f>'90.1 Data-SI'!V928/Convert!$B$2*1000000</f>
        <v>0</v>
      </c>
      <c r="W928" s="5">
        <f t="shared" si="72"/>
        <v>1710091.9060307608</v>
      </c>
      <c r="X928" s="5">
        <f t="shared" si="73"/>
        <v>478022.06499200658</v>
      </c>
      <c r="Y928" s="5">
        <f t="shared" si="74"/>
        <v>2188113.9710227675</v>
      </c>
      <c r="Z928" s="5">
        <f>'90.1 Data-SI'!Y928/Convert!$B$2*1000000</f>
        <v>4261233.9308277406</v>
      </c>
      <c r="AA928" s="5">
        <f>'90.1 Data-SI'!Z928/Convert!$B$2*1000000</f>
        <v>896521.21750136651</v>
      </c>
      <c r="AB928" s="5">
        <f t="shared" si="70"/>
        <v>5157755.1483291071</v>
      </c>
    </row>
    <row r="929" spans="1:28" x14ac:dyDescent="0.25">
      <c r="A929" s="95">
        <v>2004</v>
      </c>
      <c r="B929" s="95" t="s">
        <v>63</v>
      </c>
      <c r="C929" s="52" t="s">
        <v>16</v>
      </c>
      <c r="D929" s="5">
        <f>'90.1 Data-SI'!D929*Convert!$B$1</f>
        <v>40946.022865372172</v>
      </c>
      <c r="E929" s="5">
        <f>'90.1 Data-SI'!E929/Convert!$B$2*1000000</f>
        <v>1054778.2349731422</v>
      </c>
      <c r="F929" s="5">
        <f>'90.1 Data-SI'!F929/Convert!$B$2*1000000</f>
        <v>1442103.6837953324</v>
      </c>
      <c r="G929" s="5">
        <f>'90.1 Data-SI'!G929/Convert!$B$2*1000000</f>
        <v>627549.68717771256</v>
      </c>
      <c r="H929" s="5">
        <f>'90.1 Data-SI'!H929/Convert!$B$2*1000000</f>
        <v>579381.62328650069</v>
      </c>
      <c r="I929" s="5">
        <f>'90.1 Data-SI'!I929/Convert!$B$2*1000000</f>
        <v>214889.0878672874</v>
      </c>
      <c r="J929" s="5">
        <f>'90.1 Data-SI'!J929/Convert!$B$2*1000000</f>
        <v>1756883.2134866028</v>
      </c>
      <c r="K929" s="5">
        <f>'90.1 Data-SI'!K929/Convert!$B$2*1000000</f>
        <v>178540.3029356075</v>
      </c>
      <c r="L929" s="5">
        <f>'90.1 Data-SI'!L929/Convert!$B$2*1000000</f>
        <v>0</v>
      </c>
      <c r="M929" s="5">
        <f>'90.1 Data-SI'!M929/Convert!$B$2*1000000</f>
        <v>549316.86558029754</v>
      </c>
      <c r="N929" s="5">
        <f>'90.1 Data-SI'!N929/Convert!$B$2*1000000</f>
        <v>7686.7965005456099</v>
      </c>
      <c r="O929" s="5">
        <f>'90.1 Data-SI'!O929/Convert!$B$2*1000000</f>
        <v>215.57625524865554</v>
      </c>
      <c r="P929" s="5">
        <f t="shared" si="71"/>
        <v>7471.2202452969541</v>
      </c>
      <c r="Q929" s="5">
        <f>'90.1 Data-SI'!Q929/Convert!$B$2*1000000</f>
        <v>0</v>
      </c>
      <c r="R929" s="5">
        <f>'90.1 Data-SI'!R929/Convert!$B$2*1000000</f>
        <v>329214.78378538991</v>
      </c>
      <c r="S929" s="5">
        <f>'90.1 Data-SI'!S929/Convert!$B$2*1000000</f>
        <v>0</v>
      </c>
      <c r="T929" s="5">
        <f>'90.1 Data-SI'!T929/Convert!$B$2*1000000</f>
        <v>0</v>
      </c>
      <c r="U929" s="5">
        <f>'90.1 Data-SI'!U929/Convert!$B$2*1000000</f>
        <v>245693.14289413483</v>
      </c>
      <c r="V929" s="5">
        <f>'90.1 Data-SI'!V929/Convert!$B$2*1000000</f>
        <v>0</v>
      </c>
      <c r="W929" s="5">
        <f t="shared" si="72"/>
        <v>2568330.7917618388</v>
      </c>
      <c r="X929" s="5">
        <f t="shared" si="73"/>
        <v>1442103.6837953324</v>
      </c>
      <c r="Y929" s="5">
        <f t="shared" si="74"/>
        <v>4010434.4755571713</v>
      </c>
      <c r="Z929" s="5">
        <f>'90.1 Data-SI'!Y929/Convert!$B$2*1000000</f>
        <v>5119681.3363159243</v>
      </c>
      <c r="AA929" s="5">
        <f>'90.1 Data-SI'!Z929/Convert!$B$2*1000000</f>
        <v>1866337.1296250746</v>
      </c>
      <c r="AB929" s="5">
        <f t="shared" si="70"/>
        <v>6986018.4659409989</v>
      </c>
    </row>
    <row r="930" spans="1:28" x14ac:dyDescent="0.25">
      <c r="A930" s="95">
        <v>2004</v>
      </c>
      <c r="B930" s="95" t="s">
        <v>63</v>
      </c>
      <c r="C930" s="52" t="s">
        <v>9</v>
      </c>
      <c r="D930" s="5">
        <f>'90.1 Data-SI'!D930*Convert!$B$1</f>
        <v>40946.022865372172</v>
      </c>
      <c r="E930" s="5">
        <f>'90.1 Data-SI'!E930/Convert!$B$2*1000000</f>
        <v>993539.77357976953</v>
      </c>
      <c r="F930" s="5">
        <f>'90.1 Data-SI'!F930/Convert!$B$2*1000000</f>
        <v>1149550.4645772795</v>
      </c>
      <c r="G930" s="5">
        <f>'90.1 Data-SI'!G930/Convert!$B$2*1000000</f>
        <v>497585.00947674905</v>
      </c>
      <c r="H930" s="5">
        <f>'90.1 Data-SI'!H930/Convert!$B$2*1000000</f>
        <v>579381.62328650069</v>
      </c>
      <c r="I930" s="5">
        <f>'90.1 Data-SI'!I930/Convert!$B$2*1000000</f>
        <v>214727.95896407004</v>
      </c>
      <c r="J930" s="5">
        <f>'90.1 Data-SI'!J930/Convert!$B$2*1000000</f>
        <v>1756883.2134866028</v>
      </c>
      <c r="K930" s="5">
        <f>'90.1 Data-SI'!K930/Convert!$B$2*1000000</f>
        <v>178540.3029356075</v>
      </c>
      <c r="L930" s="5">
        <f>'90.1 Data-SI'!L930/Convert!$B$2*1000000</f>
        <v>0</v>
      </c>
      <c r="M930" s="5">
        <f>'90.1 Data-SI'!M930/Convert!$B$2*1000000</f>
        <v>577154.25315379025</v>
      </c>
      <c r="N930" s="5">
        <f>'90.1 Data-SI'!N930/Convert!$B$2*1000000</f>
        <v>6682.1103981315109</v>
      </c>
      <c r="O930" s="5">
        <f>'90.1 Data-SI'!O930/Convert!$B$2*1000000</f>
        <v>215.57625524865554</v>
      </c>
      <c r="P930" s="5">
        <f t="shared" si="71"/>
        <v>6466.5341428828551</v>
      </c>
      <c r="Q930" s="5">
        <f>'90.1 Data-SI'!Q930/Convert!$B$2*1000000</f>
        <v>0</v>
      </c>
      <c r="R930" s="5">
        <f>'90.1 Data-SI'!R930/Convert!$B$2*1000000</f>
        <v>405646.75293508143</v>
      </c>
      <c r="S930" s="5">
        <f>'90.1 Data-SI'!S930/Convert!$B$2*1000000</f>
        <v>0</v>
      </c>
      <c r="T930" s="5">
        <f>'90.1 Data-SI'!T930/Convert!$B$2*1000000</f>
        <v>0</v>
      </c>
      <c r="U930" s="5">
        <f>'90.1 Data-SI'!U930/Convert!$B$2*1000000</f>
        <v>244404.11166839596</v>
      </c>
      <c r="V930" s="5">
        <f>'90.1 Data-SI'!V930/Convert!$B$2*1000000</f>
        <v>0</v>
      </c>
      <c r="W930" s="5">
        <f t="shared" si="72"/>
        <v>2480392.3232882731</v>
      </c>
      <c r="X930" s="5">
        <f t="shared" si="73"/>
        <v>1149550.4645772795</v>
      </c>
      <c r="Y930" s="5">
        <f t="shared" si="74"/>
        <v>3629942.7878655526</v>
      </c>
      <c r="Z930" s="5">
        <f>'90.1 Data-SI'!Y930/Convert!$B$2*1000000</f>
        <v>5031600.6952806953</v>
      </c>
      <c r="AA930" s="5">
        <f>'90.1 Data-SI'!Z930/Convert!$B$2*1000000</f>
        <v>1572504.3573520605</v>
      </c>
      <c r="AB930" s="5">
        <f t="shared" si="70"/>
        <v>6604105.0526327556</v>
      </c>
    </row>
    <row r="931" spans="1:28" x14ac:dyDescent="0.25">
      <c r="A931" s="95">
        <v>2004</v>
      </c>
      <c r="B931" s="95" t="s">
        <v>63</v>
      </c>
      <c r="C931" s="52" t="s">
        <v>12</v>
      </c>
      <c r="D931" s="5">
        <f>'90.1 Data-SI'!D931*Convert!$B$1</f>
        <v>40946.022865372172</v>
      </c>
      <c r="E931" s="5">
        <f>'90.1 Data-SI'!E931/Convert!$B$2*1000000</f>
        <v>1139626.8197732461</v>
      </c>
      <c r="F931" s="5">
        <f>'90.1 Data-SI'!F931/Convert!$B$2*1000000</f>
        <v>1749310.155035387</v>
      </c>
      <c r="G931" s="5">
        <f>'90.1 Data-SI'!G931/Convert!$B$2*1000000</f>
        <v>524237.62570305512</v>
      </c>
      <c r="H931" s="5">
        <f>'90.1 Data-SI'!H931/Convert!$B$2*1000000</f>
        <v>579381.62328650069</v>
      </c>
      <c r="I931" s="5">
        <f>'90.1 Data-SI'!I931/Convert!$B$2*1000000</f>
        <v>214595.26457318515</v>
      </c>
      <c r="J931" s="5">
        <f>'90.1 Data-SI'!J931/Convert!$B$2*1000000</f>
        <v>1756883.2134866028</v>
      </c>
      <c r="K931" s="5">
        <f>'90.1 Data-SI'!K931/Convert!$B$2*1000000</f>
        <v>178540.3029356075</v>
      </c>
      <c r="L931" s="5">
        <f>'90.1 Data-SI'!L931/Convert!$B$2*1000000</f>
        <v>0</v>
      </c>
      <c r="M931" s="5">
        <f>'90.1 Data-SI'!M931/Convert!$B$2*1000000</f>
        <v>561865.96368969628</v>
      </c>
      <c r="N931" s="5">
        <f>'90.1 Data-SI'!N931/Convert!$B$2*1000000</f>
        <v>8625.1354075172694</v>
      </c>
      <c r="O931" s="5">
        <f>'90.1 Data-SI'!O931/Convert!$B$2*1000000</f>
        <v>215.57625524865554</v>
      </c>
      <c r="P931" s="5">
        <f t="shared" si="71"/>
        <v>8409.5591522686136</v>
      </c>
      <c r="Q931" s="5">
        <f>'90.1 Data-SI'!Q931/Convert!$B$2*1000000</f>
        <v>0</v>
      </c>
      <c r="R931" s="5">
        <f>'90.1 Data-SI'!R931/Convert!$B$2*1000000</f>
        <v>428574.44804583339</v>
      </c>
      <c r="S931" s="5">
        <f>'90.1 Data-SI'!S931/Convert!$B$2*1000000</f>
        <v>0</v>
      </c>
      <c r="T931" s="5">
        <f>'90.1 Data-SI'!T931/Convert!$B$2*1000000</f>
        <v>0</v>
      </c>
      <c r="U931" s="5">
        <f>'90.1 Data-SI'!U931/Convert!$B$2*1000000</f>
        <v>252100.38633971903</v>
      </c>
      <c r="V931" s="5">
        <f>'90.1 Data-SI'!V931/Convert!$B$2*1000000</f>
        <v>0</v>
      </c>
      <c r="W931" s="5">
        <f t="shared" si="72"/>
        <v>2662714.4163640994</v>
      </c>
      <c r="X931" s="5">
        <f t="shared" si="73"/>
        <v>1749310.155035387</v>
      </c>
      <c r="Y931" s="5">
        <f t="shared" si="74"/>
        <v>4412024.5713994866</v>
      </c>
      <c r="Z931" s="5">
        <f>'90.1 Data-SI'!Y931/Convert!$B$2*1000000</f>
        <v>5213790.0939656375</v>
      </c>
      <c r="AA931" s="5">
        <f>'90.1 Data-SI'!Z931/Convert!$B$2*1000000</f>
        <v>2179950.8443107135</v>
      </c>
      <c r="AB931" s="5">
        <f t="shared" si="70"/>
        <v>7393740.9382763505</v>
      </c>
    </row>
    <row r="932" spans="1:28" x14ac:dyDescent="0.25">
      <c r="A932" s="95">
        <v>2004</v>
      </c>
      <c r="B932" s="95" t="s">
        <v>63</v>
      </c>
      <c r="C932" s="52" t="s">
        <v>8</v>
      </c>
      <c r="D932" s="5">
        <f>'90.1 Data-SI'!D932*Convert!$B$1</f>
        <v>40946.022865372172</v>
      </c>
      <c r="E932" s="5">
        <f>'90.1 Data-SI'!E932/Convert!$B$2*1000000</f>
        <v>1277117.1650715377</v>
      </c>
      <c r="F932" s="5">
        <f>'90.1 Data-SI'!F932/Convert!$B$2*1000000</f>
        <v>2360092.9581077173</v>
      </c>
      <c r="G932" s="5">
        <f>'90.1 Data-SI'!G932/Convert!$B$2*1000000</f>
        <v>323091.88546313037</v>
      </c>
      <c r="H932" s="5">
        <f>'90.1 Data-SI'!H932/Convert!$B$2*1000000</f>
        <v>579381.62328650069</v>
      </c>
      <c r="I932" s="5">
        <f>'90.1 Data-SI'!I932/Convert!$B$2*1000000</f>
        <v>213419.97139677621</v>
      </c>
      <c r="J932" s="5">
        <f>'90.1 Data-SI'!J932/Convert!$B$2*1000000</f>
        <v>1756883.2134866028</v>
      </c>
      <c r="K932" s="5">
        <f>'90.1 Data-SI'!K932/Convert!$B$2*1000000</f>
        <v>178540.3029356075</v>
      </c>
      <c r="L932" s="5">
        <f>'90.1 Data-SI'!L932/Convert!$B$2*1000000</f>
        <v>0</v>
      </c>
      <c r="M932" s="5">
        <f>'90.1 Data-SI'!M932/Convert!$B$2*1000000</f>
        <v>570500.57726799103</v>
      </c>
      <c r="N932" s="5">
        <f>'90.1 Data-SI'!N932/Convert!$B$2*1000000</f>
        <v>10596.594929235502</v>
      </c>
      <c r="O932" s="5">
        <f>'90.1 Data-SI'!O932/Convert!$B$2*1000000</f>
        <v>215.57625524865554</v>
      </c>
      <c r="P932" s="5">
        <f t="shared" si="71"/>
        <v>10381.018673986846</v>
      </c>
      <c r="Q932" s="5">
        <f>'90.1 Data-SI'!Q932/Convert!$B$2*1000000</f>
        <v>0</v>
      </c>
      <c r="R932" s="5">
        <f>'90.1 Data-SI'!R932/Convert!$B$2*1000000</f>
        <v>561145.62271060701</v>
      </c>
      <c r="S932" s="5">
        <f>'90.1 Data-SI'!S932/Convert!$B$2*1000000</f>
        <v>0</v>
      </c>
      <c r="T932" s="5">
        <f>'90.1 Data-SI'!T932/Convert!$B$2*1000000</f>
        <v>0</v>
      </c>
      <c r="U932" s="5">
        <f>'90.1 Data-SI'!U932/Convert!$B$2*1000000</f>
        <v>260526.48016090901</v>
      </c>
      <c r="V932" s="5">
        <f>'90.1 Data-SI'!V932/Convert!$B$2*1000000</f>
        <v>0</v>
      </c>
      <c r="W932" s="5">
        <f t="shared" si="72"/>
        <v>2742236.269187253</v>
      </c>
      <c r="X932" s="5">
        <f t="shared" si="73"/>
        <v>2360092.9581077173</v>
      </c>
      <c r="Y932" s="5">
        <f t="shared" si="74"/>
        <v>5102329.2272949703</v>
      </c>
      <c r="Z932" s="5">
        <f>'90.1 Data-SI'!Y932/Convert!$B$2*1000000</f>
        <v>5292136.6536123818</v>
      </c>
      <c r="AA932" s="5">
        <f>'90.1 Data-SI'!Z932/Convert!$B$2*1000000</f>
        <v>2799169.2193750115</v>
      </c>
      <c r="AB932" s="5">
        <f t="shared" si="70"/>
        <v>8091305.8729873933</v>
      </c>
    </row>
    <row r="933" spans="1:28" x14ac:dyDescent="0.25">
      <c r="A933" s="95">
        <v>2007</v>
      </c>
      <c r="B933" s="95" t="s">
        <v>63</v>
      </c>
      <c r="C933" s="52" t="s">
        <v>10</v>
      </c>
      <c r="D933" s="5">
        <f>'90.1 Data-SI'!D933*Convert!$B$1</f>
        <v>40946.022865372172</v>
      </c>
      <c r="E933" s="5">
        <f>'90.1 Data-SI'!E933/Convert!$B$2*1000000</f>
        <v>205401.4389190184</v>
      </c>
      <c r="F933" s="5">
        <f>'90.1 Data-SI'!F933/Convert!$B$2*1000000</f>
        <v>504722.07207220013</v>
      </c>
      <c r="G933" s="5">
        <f>'90.1 Data-SI'!G933/Convert!$B$2*1000000</f>
        <v>2458447.9362657466</v>
      </c>
      <c r="H933" s="5">
        <f>'90.1 Data-SI'!H933/Convert!$B$2*1000000</f>
        <v>579381.62328650069</v>
      </c>
      <c r="I933" s="5">
        <f>'90.1 Data-SI'!I933/Convert!$B$2*1000000</f>
        <v>215410.38726004944</v>
      </c>
      <c r="J933" s="5">
        <f>'90.1 Data-SI'!J933/Convert!$B$2*1000000</f>
        <v>1756883.2134866028</v>
      </c>
      <c r="K933" s="5">
        <f>'90.1 Data-SI'!K933/Convert!$B$2*1000000</f>
        <v>178540.3029356075</v>
      </c>
      <c r="L933" s="5">
        <f>'90.1 Data-SI'!L933/Convert!$B$2*1000000</f>
        <v>0</v>
      </c>
      <c r="M933" s="5">
        <f>'90.1 Data-SI'!M933/Convert!$B$2*1000000</f>
        <v>553695.78047949867</v>
      </c>
      <c r="N933" s="5">
        <f>'90.1 Data-SI'!N933/Convert!$B$2*1000000</f>
        <v>4378.9148992010751</v>
      </c>
      <c r="O933" s="5">
        <f>'90.1 Data-SI'!O933/Convert!$B$2*1000000</f>
        <v>215.57625524865554</v>
      </c>
      <c r="P933" s="5">
        <f t="shared" si="71"/>
        <v>4163.3386439524193</v>
      </c>
      <c r="Q933" s="5">
        <f>'90.1 Data-SI'!Q933/Convert!$B$2*1000000</f>
        <v>0</v>
      </c>
      <c r="R933" s="5">
        <f>'90.1 Data-SI'!R933/Convert!$B$2*1000000</f>
        <v>0</v>
      </c>
      <c r="S933" s="5">
        <f>'90.1 Data-SI'!S933/Convert!$B$2*1000000</f>
        <v>0</v>
      </c>
      <c r="T933" s="5">
        <f>'90.1 Data-SI'!T933/Convert!$B$2*1000000</f>
        <v>0</v>
      </c>
      <c r="U933" s="5">
        <f>'90.1 Data-SI'!U933/Convert!$B$2*1000000</f>
        <v>228348.09037132532</v>
      </c>
      <c r="V933" s="5">
        <f>'90.1 Data-SI'!V933/Convert!$B$2*1000000</f>
        <v>0</v>
      </c>
      <c r="W933" s="5">
        <f t="shared" si="72"/>
        <v>3221708.494308216</v>
      </c>
      <c r="X933" s="5">
        <f t="shared" si="73"/>
        <v>504722.07207220013</v>
      </c>
      <c r="Y933" s="5">
        <f t="shared" si="74"/>
        <v>3726430.566380416</v>
      </c>
      <c r="Z933" s="5">
        <f>'90.1 Data-SI'!Y933/Convert!$B$2*1000000</f>
        <v>5773608.7727673948</v>
      </c>
      <c r="AA933" s="5">
        <f>'90.1 Data-SI'!Z933/Convert!$B$2*1000000</f>
        <v>911619.94354991033</v>
      </c>
      <c r="AB933" s="5">
        <f t="shared" si="70"/>
        <v>6685228.7163173053</v>
      </c>
    </row>
    <row r="934" spans="1:28" x14ac:dyDescent="0.25">
      <c r="A934" s="95">
        <v>2007</v>
      </c>
      <c r="B934" s="95" t="s">
        <v>63</v>
      </c>
      <c r="C934" s="52" t="s">
        <v>6</v>
      </c>
      <c r="D934" s="5">
        <f>'90.1 Data-SI'!D934*Convert!$B$1</f>
        <v>40946.022865372172</v>
      </c>
      <c r="E934" s="5">
        <f>'90.1 Data-SI'!E934/Convert!$B$2*1000000</f>
        <v>357308.08196987479</v>
      </c>
      <c r="F934" s="5">
        <f>'90.1 Data-SI'!F934/Convert!$B$2*1000000</f>
        <v>471823.34130352712</v>
      </c>
      <c r="G934" s="5">
        <f>'90.1 Data-SI'!G934/Convert!$B$2*1000000</f>
        <v>2195741.4768260145</v>
      </c>
      <c r="H934" s="5">
        <f>'90.1 Data-SI'!H934/Convert!$B$2*1000000</f>
        <v>579381.62328650069</v>
      </c>
      <c r="I934" s="5">
        <f>'90.1 Data-SI'!I934/Convert!$B$2*1000000</f>
        <v>215448.29994315939</v>
      </c>
      <c r="J934" s="5">
        <f>'90.1 Data-SI'!J934/Convert!$B$2*1000000</f>
        <v>1756883.2134866028</v>
      </c>
      <c r="K934" s="5">
        <f>'90.1 Data-SI'!K934/Convert!$B$2*1000000</f>
        <v>178540.3029356075</v>
      </c>
      <c r="L934" s="5">
        <f>'90.1 Data-SI'!L934/Convert!$B$2*1000000</f>
        <v>0</v>
      </c>
      <c r="M934" s="5">
        <f>'90.1 Data-SI'!M934/Convert!$B$2*1000000</f>
        <v>540009.30187680095</v>
      </c>
      <c r="N934" s="5">
        <f>'90.1 Data-SI'!N934/Convert!$B$2*1000000</f>
        <v>3620.6612370017547</v>
      </c>
      <c r="O934" s="5">
        <f>'90.1 Data-SI'!O934/Convert!$B$2*1000000</f>
        <v>215.57625524865554</v>
      </c>
      <c r="P934" s="5">
        <f t="shared" si="71"/>
        <v>3405.0849817530993</v>
      </c>
      <c r="Q934" s="5">
        <f>'90.1 Data-SI'!Q934/Convert!$B$2*1000000</f>
        <v>0</v>
      </c>
      <c r="R934" s="5">
        <f>'90.1 Data-SI'!R934/Convert!$B$2*1000000</f>
        <v>369.64866032216872</v>
      </c>
      <c r="S934" s="5">
        <f>'90.1 Data-SI'!S934/Convert!$B$2*1000000</f>
        <v>0</v>
      </c>
      <c r="T934" s="5">
        <f>'90.1 Data-SI'!T934/Convert!$B$2*1000000</f>
        <v>0</v>
      </c>
      <c r="U934" s="5">
        <f>'90.1 Data-SI'!U934/Convert!$B$2*1000000</f>
        <v>228348.09037132532</v>
      </c>
      <c r="V934" s="5">
        <f>'90.1 Data-SI'!V934/Convert!$B$2*1000000</f>
        <v>0</v>
      </c>
      <c r="W934" s="5">
        <f t="shared" si="72"/>
        <v>3096833.5943147657</v>
      </c>
      <c r="X934" s="5">
        <f t="shared" si="73"/>
        <v>471823.34130352712</v>
      </c>
      <c r="Y934" s="5">
        <f t="shared" si="74"/>
        <v>3568656.9356182925</v>
      </c>
      <c r="Z934" s="5">
        <f>'90.1 Data-SI'!Y934/Convert!$B$2*1000000</f>
        <v>5648762.3072862765</v>
      </c>
      <c r="AA934" s="5">
        <f>'90.1 Data-SI'!Z934/Convert!$B$2*1000000</f>
        <v>878721.21278123744</v>
      </c>
      <c r="AB934" s="5">
        <f t="shared" si="70"/>
        <v>6527483.5200675139</v>
      </c>
    </row>
    <row r="935" spans="1:28" x14ac:dyDescent="0.25">
      <c r="A935" s="95">
        <v>2007</v>
      </c>
      <c r="B935" s="95" t="s">
        <v>63</v>
      </c>
      <c r="C935" s="52" t="s">
        <v>11</v>
      </c>
      <c r="D935" s="5">
        <f>'90.1 Data-SI'!D935*Convert!$B$1</f>
        <v>40946.022865372172</v>
      </c>
      <c r="E935" s="5">
        <f>'90.1 Data-SI'!E935/Convert!$B$2*1000000</f>
        <v>245124.4526474853</v>
      </c>
      <c r="F935" s="5">
        <f>'90.1 Data-SI'!F935/Convert!$B$2*1000000</f>
        <v>447796.17838258611</v>
      </c>
      <c r="G935" s="5">
        <f>'90.1 Data-SI'!G935/Convert!$B$2*1000000</f>
        <v>1826140.2073577333</v>
      </c>
      <c r="H935" s="5">
        <f>'90.1 Data-SI'!H935/Convert!$B$2*1000000</f>
        <v>579381.62328650069</v>
      </c>
      <c r="I935" s="5">
        <f>'90.1 Data-SI'!I935/Convert!$B$2*1000000</f>
        <v>215476.73445549188</v>
      </c>
      <c r="J935" s="5">
        <f>'90.1 Data-SI'!J935/Convert!$B$2*1000000</f>
        <v>1756883.2134866028</v>
      </c>
      <c r="K935" s="5">
        <f>'90.1 Data-SI'!K935/Convert!$B$2*1000000</f>
        <v>178540.3029356075</v>
      </c>
      <c r="L935" s="5">
        <f>'90.1 Data-SI'!L935/Convert!$B$2*1000000</f>
        <v>0</v>
      </c>
      <c r="M935" s="5">
        <f>'90.1 Data-SI'!M935/Convert!$B$2*1000000</f>
        <v>522607.38032932661</v>
      </c>
      <c r="N935" s="5">
        <f>'90.1 Data-SI'!N935/Convert!$B$2*1000000</f>
        <v>4113.5261174313127</v>
      </c>
      <c r="O935" s="5">
        <f>'90.1 Data-SI'!O935/Convert!$B$2*1000000</f>
        <v>215.57625524865554</v>
      </c>
      <c r="P935" s="5">
        <f t="shared" si="71"/>
        <v>3897.9498621826574</v>
      </c>
      <c r="Q935" s="5">
        <f>'90.1 Data-SI'!Q935/Convert!$B$2*1000000</f>
        <v>0</v>
      </c>
      <c r="R935" s="5">
        <f>'90.1 Data-SI'!R935/Convert!$B$2*1000000</f>
        <v>0</v>
      </c>
      <c r="S935" s="5">
        <f>'90.1 Data-SI'!S935/Convert!$B$2*1000000</f>
        <v>0</v>
      </c>
      <c r="T935" s="5">
        <f>'90.1 Data-SI'!T935/Convert!$B$2*1000000</f>
        <v>0</v>
      </c>
      <c r="U935" s="5">
        <f>'90.1 Data-SI'!U935/Convert!$B$2*1000000</f>
        <v>228348.09037132532</v>
      </c>
      <c r="V935" s="5">
        <f>'90.1 Data-SI'!V935/Convert!$B$2*1000000</f>
        <v>0</v>
      </c>
      <c r="W935" s="5">
        <f t="shared" si="72"/>
        <v>2597769.9901967277</v>
      </c>
      <c r="X935" s="5">
        <f t="shared" si="73"/>
        <v>447796.17838258611</v>
      </c>
      <c r="Y935" s="5">
        <f t="shared" si="74"/>
        <v>3045566.1685793139</v>
      </c>
      <c r="Z935" s="5">
        <f>'90.1 Data-SI'!Y935/Convert!$B$2*1000000</f>
        <v>5149727.1376805725</v>
      </c>
      <c r="AA935" s="5">
        <f>'90.1 Data-SI'!Z935/Convert!$B$2*1000000</f>
        <v>854694.04986029642</v>
      </c>
      <c r="AB935" s="5">
        <f t="shared" si="70"/>
        <v>6004421.1875408692</v>
      </c>
    </row>
    <row r="936" spans="1:28" x14ac:dyDescent="0.25">
      <c r="A936" s="95">
        <v>2007</v>
      </c>
      <c r="B936" s="95" t="s">
        <v>63</v>
      </c>
      <c r="C936" s="52" t="s">
        <v>13</v>
      </c>
      <c r="D936" s="5">
        <f>'90.1 Data-SI'!D936*Convert!$B$1</f>
        <v>40946.022865372172</v>
      </c>
      <c r="E936" s="5">
        <f>'90.1 Data-SI'!E936/Convert!$B$2*1000000</f>
        <v>382121.93306534755</v>
      </c>
      <c r="F936" s="5">
        <f>'90.1 Data-SI'!F936/Convert!$B$2*1000000</f>
        <v>376292.85803719022</v>
      </c>
      <c r="G936" s="5">
        <f>'90.1 Data-SI'!G936/Convert!$B$2*1000000</f>
        <v>1888051.6188763077</v>
      </c>
      <c r="H936" s="5">
        <f>'90.1 Data-SI'!H936/Convert!$B$2*1000000</f>
        <v>579381.62328650069</v>
      </c>
      <c r="I936" s="5">
        <f>'90.1 Data-SI'!I936/Convert!$B$2*1000000</f>
        <v>215201.86750294463</v>
      </c>
      <c r="J936" s="5">
        <f>'90.1 Data-SI'!J936/Convert!$B$2*1000000</f>
        <v>1756883.2134866028</v>
      </c>
      <c r="K936" s="5">
        <f>'90.1 Data-SI'!K936/Convert!$B$2*1000000</f>
        <v>178540.3029356075</v>
      </c>
      <c r="L936" s="5">
        <f>'90.1 Data-SI'!L936/Convert!$B$2*1000000</f>
        <v>0</v>
      </c>
      <c r="M936" s="5">
        <f>'90.1 Data-SI'!M936/Convert!$B$2*1000000</f>
        <v>519953.49251162901</v>
      </c>
      <c r="N936" s="5">
        <f>'90.1 Data-SI'!N936/Convert!$B$2*1000000</f>
        <v>2416.9335482603333</v>
      </c>
      <c r="O936" s="5">
        <f>'90.1 Data-SI'!O936/Convert!$B$2*1000000</f>
        <v>215.57625524865554</v>
      </c>
      <c r="P936" s="5">
        <f t="shared" si="71"/>
        <v>2201.3572930116779</v>
      </c>
      <c r="Q936" s="5">
        <f>'90.1 Data-SI'!Q936/Convert!$B$2*1000000</f>
        <v>0</v>
      </c>
      <c r="R936" s="5">
        <f>'90.1 Data-SI'!R936/Convert!$B$2*1000000</f>
        <v>274.86695254725362</v>
      </c>
      <c r="S936" s="5">
        <f>'90.1 Data-SI'!S936/Convert!$B$2*1000000</f>
        <v>0</v>
      </c>
      <c r="T936" s="5">
        <f>'90.1 Data-SI'!T936/Convert!$B$2*1000000</f>
        <v>0</v>
      </c>
      <c r="U936" s="5">
        <f>'90.1 Data-SI'!U936/Convert!$B$2*1000000</f>
        <v>228348.09037132532</v>
      </c>
      <c r="V936" s="5">
        <f>'90.1 Data-SI'!V936/Convert!$B$2*1000000</f>
        <v>0</v>
      </c>
      <c r="W936" s="5">
        <f t="shared" si="72"/>
        <v>2792603.2686988432</v>
      </c>
      <c r="X936" s="5">
        <f t="shared" si="73"/>
        <v>376292.85803719022</v>
      </c>
      <c r="Y936" s="5">
        <f t="shared" si="74"/>
        <v>3168896.1267360332</v>
      </c>
      <c r="Z936" s="5">
        <f>'90.1 Data-SI'!Y936/Convert!$B$2*1000000</f>
        <v>5344276.071059363</v>
      </c>
      <c r="AA936" s="5">
        <f>'90.1 Data-SI'!Z936/Convert!$B$2*1000000</f>
        <v>783190.72951490048</v>
      </c>
      <c r="AB936" s="5">
        <f t="shared" si="70"/>
        <v>6127466.8005742636</v>
      </c>
    </row>
    <row r="937" spans="1:28" x14ac:dyDescent="0.25">
      <c r="A937" s="95">
        <v>2007</v>
      </c>
      <c r="B937" s="95" t="s">
        <v>63</v>
      </c>
      <c r="C937" s="52" t="s">
        <v>19</v>
      </c>
      <c r="D937" s="5">
        <f>'90.1 Data-SI'!D937*Convert!$B$1</f>
        <v>40946.022865372172</v>
      </c>
      <c r="E937" s="5">
        <f>'90.1 Data-SI'!E937/Convert!$B$2*1000000</f>
        <v>382557.92892111215</v>
      </c>
      <c r="F937" s="5">
        <f>'90.1 Data-SI'!F937/Convert!$B$2*1000000</f>
        <v>428944.09670615551</v>
      </c>
      <c r="G937" s="5">
        <f>'90.1 Data-SI'!G937/Convert!$B$2*1000000</f>
        <v>1694336.7645259362</v>
      </c>
      <c r="H937" s="5">
        <f>'90.1 Data-SI'!H937/Convert!$B$2*1000000</f>
        <v>579381.62328650069</v>
      </c>
      <c r="I937" s="5">
        <f>'90.1 Data-SI'!I937/Convert!$B$2*1000000</f>
        <v>215135.52030750216</v>
      </c>
      <c r="J937" s="5">
        <f>'90.1 Data-SI'!J937/Convert!$B$2*1000000</f>
        <v>1756883.2134866028</v>
      </c>
      <c r="K937" s="5">
        <f>'90.1 Data-SI'!K937/Convert!$B$2*1000000</f>
        <v>178540.3029356075</v>
      </c>
      <c r="L937" s="5">
        <f>'90.1 Data-SI'!L937/Convert!$B$2*1000000</f>
        <v>0</v>
      </c>
      <c r="M937" s="5">
        <f>'90.1 Data-SI'!M937/Convert!$B$2*1000000</f>
        <v>502589.48364726454</v>
      </c>
      <c r="N937" s="5">
        <f>'90.1 Data-SI'!N937/Convert!$B$2*1000000</f>
        <v>2748.669525472536</v>
      </c>
      <c r="O937" s="5">
        <f>'90.1 Data-SI'!O937/Convert!$B$2*1000000</f>
        <v>215.57625524865554</v>
      </c>
      <c r="P937" s="5">
        <f t="shared" si="71"/>
        <v>2533.0932702238806</v>
      </c>
      <c r="Q937" s="5">
        <f>'90.1 Data-SI'!Q937/Convert!$B$2*1000000</f>
        <v>0</v>
      </c>
      <c r="R937" s="5">
        <f>'90.1 Data-SI'!R937/Convert!$B$2*1000000</f>
        <v>9032.6967509494025</v>
      </c>
      <c r="S937" s="5">
        <f>'90.1 Data-SI'!S937/Convert!$B$2*1000000</f>
        <v>0</v>
      </c>
      <c r="T937" s="5">
        <f>'90.1 Data-SI'!T937/Convert!$B$2*1000000</f>
        <v>0</v>
      </c>
      <c r="U937" s="5">
        <f>'90.1 Data-SI'!U937/Convert!$B$2*1000000</f>
        <v>228348.09037132532</v>
      </c>
      <c r="V937" s="5">
        <f>'90.1 Data-SI'!V937/Convert!$B$2*1000000</f>
        <v>0</v>
      </c>
      <c r="W937" s="5">
        <f t="shared" si="72"/>
        <v>2591049.967115486</v>
      </c>
      <c r="X937" s="5">
        <f t="shared" si="73"/>
        <v>428944.09670615551</v>
      </c>
      <c r="Y937" s="5">
        <f t="shared" si="74"/>
        <v>3019994.0638216417</v>
      </c>
      <c r="Z937" s="5">
        <f>'90.1 Data-SI'!Y937/Convert!$B$2*1000000</f>
        <v>5142675.3786221184</v>
      </c>
      <c r="AA937" s="5">
        <f>'90.1 Data-SI'!Z937/Convert!$B$2*1000000</f>
        <v>835832.49001308833</v>
      </c>
      <c r="AB937" s="5">
        <f t="shared" si="70"/>
        <v>5978507.8686352065</v>
      </c>
    </row>
    <row r="938" spans="1:28" x14ac:dyDescent="0.25">
      <c r="A938" s="95">
        <v>2007</v>
      </c>
      <c r="B938" s="95" t="s">
        <v>63</v>
      </c>
      <c r="C938" s="52" t="s">
        <v>20</v>
      </c>
      <c r="D938" s="5">
        <f>'90.1 Data-SI'!D938*Convert!$B$1</f>
        <v>40946.022865372172</v>
      </c>
      <c r="E938" s="5">
        <f>'90.1 Data-SI'!E938/Convert!$B$2*1000000</f>
        <v>509698.11173038313</v>
      </c>
      <c r="F938" s="5">
        <f>'90.1 Data-SI'!F938/Convert!$B$2*1000000</f>
        <v>370520.65203369793</v>
      </c>
      <c r="G938" s="5">
        <f>'90.1 Data-SI'!G938/Convert!$B$2*1000000</f>
        <v>1261013.7529205799</v>
      </c>
      <c r="H938" s="5">
        <f>'90.1 Data-SI'!H938/Convert!$B$2*1000000</f>
        <v>579381.62328650069</v>
      </c>
      <c r="I938" s="5">
        <f>'90.1 Data-SI'!I938/Convert!$B$2*1000000</f>
        <v>215287.17103994201</v>
      </c>
      <c r="J938" s="5">
        <f>'90.1 Data-SI'!J938/Convert!$B$2*1000000</f>
        <v>1756883.2134866028</v>
      </c>
      <c r="K938" s="5">
        <f>'90.1 Data-SI'!K938/Convert!$B$2*1000000</f>
        <v>178540.3029356075</v>
      </c>
      <c r="L938" s="5">
        <f>'90.1 Data-SI'!L938/Convert!$B$2*1000000</f>
        <v>0</v>
      </c>
      <c r="M938" s="5">
        <f>'90.1 Data-SI'!M938/Convert!$B$2*1000000</f>
        <v>528057.3285263842</v>
      </c>
      <c r="N938" s="5">
        <f>'90.1 Data-SI'!N938/Convert!$B$2*1000000</f>
        <v>2331.6300112629101</v>
      </c>
      <c r="O938" s="5">
        <f>'90.1 Data-SI'!O938/Convert!$B$2*1000000</f>
        <v>215.57625524865554</v>
      </c>
      <c r="P938" s="5">
        <f t="shared" si="71"/>
        <v>2116.0537560142548</v>
      </c>
      <c r="Q938" s="5">
        <f>'90.1 Data-SI'!Q938/Convert!$B$2*1000000</f>
        <v>0</v>
      </c>
      <c r="R938" s="5">
        <f>'90.1 Data-SI'!R938/Convert!$B$2*1000000</f>
        <v>161498.55187767773</v>
      </c>
      <c r="S938" s="5">
        <f>'90.1 Data-SI'!S938/Convert!$B$2*1000000</f>
        <v>0</v>
      </c>
      <c r="T938" s="5">
        <f>'90.1 Data-SI'!T938/Convert!$B$2*1000000</f>
        <v>0</v>
      </c>
      <c r="U938" s="5">
        <f>'90.1 Data-SI'!U938/Convert!$B$2*1000000</f>
        <v>228348.09037132532</v>
      </c>
      <c r="V938" s="5">
        <f>'90.1 Data-SI'!V938/Convert!$B$2*1000000</f>
        <v>0</v>
      </c>
      <c r="W938" s="5">
        <f t="shared" si="72"/>
        <v>2462383.798811039</v>
      </c>
      <c r="X938" s="5">
        <f t="shared" si="73"/>
        <v>370520.65203369793</v>
      </c>
      <c r="Y938" s="5">
        <f t="shared" si="74"/>
        <v>2832904.4508447368</v>
      </c>
      <c r="Z938" s="5">
        <f>'90.1 Data-SI'!Y938/Convert!$B$2*1000000</f>
        <v>5014151.3828793336</v>
      </c>
      <c r="AA938" s="5">
        <f>'90.1 Data-SI'!Z938/Convert!$B$2*1000000</f>
        <v>777409.04534063069</v>
      </c>
      <c r="AB938" s="5">
        <f t="shared" si="70"/>
        <v>5791560.4282199647</v>
      </c>
    </row>
    <row r="939" spans="1:28" x14ac:dyDescent="0.25">
      <c r="A939" s="95">
        <v>2007</v>
      </c>
      <c r="B939" s="95" t="s">
        <v>63</v>
      </c>
      <c r="C939" s="52" t="s">
        <v>3</v>
      </c>
      <c r="D939" s="5">
        <f>'90.1 Data-SI'!D939*Convert!$B$1</f>
        <v>40946.022865372172</v>
      </c>
      <c r="E939" s="5">
        <f>'90.1 Data-SI'!E939/Convert!$B$2*1000000</f>
        <v>538265.31845374254</v>
      </c>
      <c r="F939" s="5">
        <f>'90.1 Data-SI'!F939/Convert!$B$2*1000000</f>
        <v>487263.28150006081</v>
      </c>
      <c r="G939" s="5">
        <f>'90.1 Data-SI'!G939/Convert!$B$2*1000000</f>
        <v>1194164.2144269322</v>
      </c>
      <c r="H939" s="5">
        <f>'90.1 Data-SI'!H939/Convert!$B$2*1000000</f>
        <v>579381.62328650069</v>
      </c>
      <c r="I939" s="5">
        <f>'90.1 Data-SI'!I939/Convert!$B$2*1000000</f>
        <v>215249.25835683206</v>
      </c>
      <c r="J939" s="5">
        <f>'90.1 Data-SI'!J939/Convert!$B$2*1000000</f>
        <v>1756883.2134866028</v>
      </c>
      <c r="K939" s="5">
        <f>'90.1 Data-SI'!K939/Convert!$B$2*1000000</f>
        <v>178540.3029356075</v>
      </c>
      <c r="L939" s="5">
        <f>'90.1 Data-SI'!L939/Convert!$B$2*1000000</f>
        <v>0</v>
      </c>
      <c r="M939" s="5">
        <f>'90.1 Data-SI'!M939/Convert!$B$2*1000000</f>
        <v>480438.99854026688</v>
      </c>
      <c r="N939" s="5">
        <f>'90.1 Data-SI'!N939/Convert!$B$2*1000000</f>
        <v>3630.1394077792461</v>
      </c>
      <c r="O939" s="5">
        <f>'90.1 Data-SI'!O939/Convert!$B$2*1000000</f>
        <v>215.57625524865554</v>
      </c>
      <c r="P939" s="5">
        <f t="shared" si="71"/>
        <v>3414.5631525305907</v>
      </c>
      <c r="Q939" s="5">
        <f>'90.1 Data-SI'!Q939/Convert!$B$2*1000000</f>
        <v>0</v>
      </c>
      <c r="R939" s="5">
        <f>'90.1 Data-SI'!R939/Convert!$B$2*1000000</f>
        <v>84005.027600907211</v>
      </c>
      <c r="S939" s="5">
        <f>'90.1 Data-SI'!S939/Convert!$B$2*1000000</f>
        <v>0</v>
      </c>
      <c r="T939" s="5">
        <f>'90.1 Data-SI'!T939/Convert!$B$2*1000000</f>
        <v>0</v>
      </c>
      <c r="U939" s="5">
        <f>'90.1 Data-SI'!U939/Convert!$B$2*1000000</f>
        <v>231163.1070922403</v>
      </c>
      <c r="V939" s="5">
        <f>'90.1 Data-SI'!V939/Convert!$B$2*1000000</f>
        <v>0</v>
      </c>
      <c r="W939" s="5">
        <f t="shared" si="72"/>
        <v>2300288.1221743794</v>
      </c>
      <c r="X939" s="5">
        <f t="shared" si="73"/>
        <v>487263.28150006081</v>
      </c>
      <c r="Y939" s="5">
        <f t="shared" si="74"/>
        <v>2787551.4036744405</v>
      </c>
      <c r="Z939" s="5">
        <f>'90.1 Data-SI'!Y939/Convert!$B$2*1000000</f>
        <v>4852017.7935595633</v>
      </c>
      <c r="AA939" s="5">
        <f>'90.1 Data-SI'!Z939/Convert!$B$2*1000000</f>
        <v>896966.69152790855</v>
      </c>
      <c r="AB939" s="5">
        <f t="shared" si="70"/>
        <v>5748984.485087472</v>
      </c>
    </row>
    <row r="940" spans="1:28" x14ac:dyDescent="0.25">
      <c r="A940" s="95">
        <v>2007</v>
      </c>
      <c r="B940" s="95" t="s">
        <v>63</v>
      </c>
      <c r="C940" s="52" t="s">
        <v>7</v>
      </c>
      <c r="D940" s="5">
        <f>'90.1 Data-SI'!D940*Convert!$B$1</f>
        <v>40946.022865372172</v>
      </c>
      <c r="E940" s="5">
        <f>'90.1 Data-SI'!E940/Convert!$B$2*1000000</f>
        <v>511707.48393521138</v>
      </c>
      <c r="F940" s="5">
        <f>'90.1 Data-SI'!F940/Convert!$B$2*1000000</f>
        <v>415750.48298388731</v>
      </c>
      <c r="G940" s="5">
        <f>'90.1 Data-SI'!G940/Convert!$B$2*1000000</f>
        <v>979218.25753497996</v>
      </c>
      <c r="H940" s="5">
        <f>'90.1 Data-SI'!H940/Convert!$B$2*1000000</f>
        <v>579381.62328650069</v>
      </c>
      <c r="I940" s="5">
        <f>'90.1 Data-SI'!I940/Convert!$B$2*1000000</f>
        <v>215239.78018605459</v>
      </c>
      <c r="J940" s="5">
        <f>'90.1 Data-SI'!J940/Convert!$B$2*1000000</f>
        <v>1756883.2134866028</v>
      </c>
      <c r="K940" s="5">
        <f>'90.1 Data-SI'!K940/Convert!$B$2*1000000</f>
        <v>178540.3029356075</v>
      </c>
      <c r="L940" s="5">
        <f>'90.1 Data-SI'!L940/Convert!$B$2*1000000</f>
        <v>0</v>
      </c>
      <c r="M940" s="5">
        <f>'90.1 Data-SI'!M940/Convert!$B$2*1000000</f>
        <v>509432.7229486134</v>
      </c>
      <c r="N940" s="5">
        <f>'90.1 Data-SI'!N940/Convert!$B$2*1000000</f>
        <v>3137.274527349688</v>
      </c>
      <c r="O940" s="5">
        <f>'90.1 Data-SI'!O940/Convert!$B$2*1000000</f>
        <v>215.57625524865554</v>
      </c>
      <c r="P940" s="5">
        <f t="shared" si="71"/>
        <v>2921.6982721010327</v>
      </c>
      <c r="Q940" s="5">
        <f>'90.1 Data-SI'!Q940/Convert!$B$2*1000000</f>
        <v>0</v>
      </c>
      <c r="R940" s="5">
        <f>'90.1 Data-SI'!R940/Convert!$B$2*1000000</f>
        <v>190767.14323857153</v>
      </c>
      <c r="S940" s="5">
        <f>'90.1 Data-SI'!S940/Convert!$B$2*1000000</f>
        <v>0</v>
      </c>
      <c r="T940" s="5">
        <f>'90.1 Data-SI'!T940/Convert!$B$2*1000000</f>
        <v>0</v>
      </c>
      <c r="U940" s="5">
        <f>'90.1 Data-SI'!U940/Convert!$B$2*1000000</f>
        <v>229987.81391583136</v>
      </c>
      <c r="V940" s="5">
        <f>'90.1 Data-SI'!V940/Convert!$B$2*1000000</f>
        <v>0</v>
      </c>
      <c r="W940" s="5">
        <f t="shared" si="72"/>
        <v>2194047.3059294773</v>
      </c>
      <c r="X940" s="5">
        <f t="shared" si="73"/>
        <v>415750.48298388731</v>
      </c>
      <c r="Y940" s="5">
        <f t="shared" si="74"/>
        <v>2609797.7889133645</v>
      </c>
      <c r="Z940" s="5">
        <f>'90.1 Data-SI'!Y940/Convert!$B$2*1000000</f>
        <v>4745758.0209731059</v>
      </c>
      <c r="AA940" s="5">
        <f>'90.1 Data-SI'!Z940/Convert!$B$2*1000000</f>
        <v>824288.07800610375</v>
      </c>
      <c r="AB940" s="5">
        <f t="shared" si="70"/>
        <v>5570046.0989792095</v>
      </c>
    </row>
    <row r="941" spans="1:28" x14ac:dyDescent="0.25">
      <c r="A941" s="95">
        <v>2007</v>
      </c>
      <c r="B941" s="95" t="s">
        <v>63</v>
      </c>
      <c r="C941" s="52" t="s">
        <v>17</v>
      </c>
      <c r="D941" s="5">
        <f>'90.1 Data-SI'!D941*Convert!$B$1</f>
        <v>40946.022865372172</v>
      </c>
      <c r="E941" s="5">
        <f>'90.1 Data-SI'!E941/Convert!$B$2*1000000</f>
        <v>429446.43975736259</v>
      </c>
      <c r="F941" s="5">
        <f>'90.1 Data-SI'!F941/Convert!$B$2*1000000</f>
        <v>436365.50442493137</v>
      </c>
      <c r="G941" s="5">
        <f>'90.1 Data-SI'!G941/Convert!$B$2*1000000</f>
        <v>917287.88967485027</v>
      </c>
      <c r="H941" s="5">
        <f>'90.1 Data-SI'!H941/Convert!$B$2*1000000</f>
        <v>579381.62328650069</v>
      </c>
      <c r="I941" s="5">
        <f>'90.1 Data-SI'!I941/Convert!$B$2*1000000</f>
        <v>215201.86750294463</v>
      </c>
      <c r="J941" s="5">
        <f>'90.1 Data-SI'!J941/Convert!$B$2*1000000</f>
        <v>1756883.2134866028</v>
      </c>
      <c r="K941" s="5">
        <f>'90.1 Data-SI'!K941/Convert!$B$2*1000000</f>
        <v>178540.3029356075</v>
      </c>
      <c r="L941" s="5">
        <f>'90.1 Data-SI'!L941/Convert!$B$2*1000000</f>
        <v>0</v>
      </c>
      <c r="M941" s="5">
        <f>'90.1 Data-SI'!M941/Convert!$B$2*1000000</f>
        <v>476486.60132605297</v>
      </c>
      <c r="N941" s="5">
        <f>'90.1 Data-SI'!N941/Convert!$B$2*1000000</f>
        <v>3194.143552014637</v>
      </c>
      <c r="O941" s="5">
        <f>'90.1 Data-SI'!O941/Convert!$B$2*1000000</f>
        <v>215.57625524865554</v>
      </c>
      <c r="P941" s="5">
        <f t="shared" si="71"/>
        <v>2978.5672967659816</v>
      </c>
      <c r="Q941" s="5">
        <f>'90.1 Data-SI'!Q941/Convert!$B$2*1000000</f>
        <v>0</v>
      </c>
      <c r="R941" s="5">
        <f>'90.1 Data-SI'!R941/Convert!$B$2*1000000</f>
        <v>25126.630731129979</v>
      </c>
      <c r="S941" s="5">
        <f>'90.1 Data-SI'!S941/Convert!$B$2*1000000</f>
        <v>0</v>
      </c>
      <c r="T941" s="5">
        <f>'90.1 Data-SI'!T941/Convert!$B$2*1000000</f>
        <v>0</v>
      </c>
      <c r="U941" s="5">
        <f>'90.1 Data-SI'!U941/Convert!$B$2*1000000</f>
        <v>228973.64964263976</v>
      </c>
      <c r="V941" s="5">
        <f>'90.1 Data-SI'!V941/Convert!$B$2*1000000</f>
        <v>0</v>
      </c>
      <c r="W941" s="5">
        <f t="shared" si="72"/>
        <v>1851326.1287861618</v>
      </c>
      <c r="X941" s="5">
        <f t="shared" si="73"/>
        <v>436365.50442493137</v>
      </c>
      <c r="Y941" s="5">
        <f t="shared" si="74"/>
        <v>2287691.633211093</v>
      </c>
      <c r="Z941" s="5">
        <f>'90.1 Data-SI'!Y941/Convert!$B$2*1000000</f>
        <v>4403027.3656590134</v>
      </c>
      <c r="AA941" s="5">
        <f>'90.1 Data-SI'!Z941/Convert!$B$2*1000000</f>
        <v>843888.9351739561</v>
      </c>
      <c r="AB941" s="5">
        <f t="shared" si="70"/>
        <v>5246916.3008329691</v>
      </c>
    </row>
    <row r="942" spans="1:28" x14ac:dyDescent="0.25">
      <c r="A942" s="95">
        <v>2007</v>
      </c>
      <c r="B942" s="95" t="s">
        <v>63</v>
      </c>
      <c r="C942" s="52" t="s">
        <v>14</v>
      </c>
      <c r="D942" s="5">
        <f>'90.1 Data-SI'!D942*Convert!$B$1</f>
        <v>40946.022865372172</v>
      </c>
      <c r="E942" s="5">
        <f>'90.1 Data-SI'!E942/Convert!$B$2*1000000</f>
        <v>660922.32648526004</v>
      </c>
      <c r="F942" s="5">
        <f>'90.1 Data-SI'!F942/Convert!$B$2*1000000</f>
        <v>571780.13032295252</v>
      </c>
      <c r="G942" s="5">
        <f>'90.1 Data-SI'!G942/Convert!$B$2*1000000</f>
        <v>978952.86875320994</v>
      </c>
      <c r="H942" s="5">
        <f>'90.1 Data-SI'!H942/Convert!$B$2*1000000</f>
        <v>579381.62328650069</v>
      </c>
      <c r="I942" s="5">
        <f>'90.1 Data-SI'!I942/Convert!$B$2*1000000</f>
        <v>214917.52237961986</v>
      </c>
      <c r="J942" s="5">
        <f>'90.1 Data-SI'!J942/Convert!$B$2*1000000</f>
        <v>1756883.2134866028</v>
      </c>
      <c r="K942" s="5">
        <f>'90.1 Data-SI'!K942/Convert!$B$2*1000000</f>
        <v>178540.3029356075</v>
      </c>
      <c r="L942" s="5">
        <f>'90.1 Data-SI'!L942/Convert!$B$2*1000000</f>
        <v>0</v>
      </c>
      <c r="M942" s="5">
        <f>'90.1 Data-SI'!M942/Convert!$B$2*1000000</f>
        <v>474041.23326546012</v>
      </c>
      <c r="N942" s="5">
        <f>'90.1 Data-SI'!N942/Convert!$B$2*1000000</f>
        <v>4236.7423375387025</v>
      </c>
      <c r="O942" s="5">
        <f>'90.1 Data-SI'!O942/Convert!$B$2*1000000</f>
        <v>215.57625524865554</v>
      </c>
      <c r="P942" s="5">
        <f t="shared" si="71"/>
        <v>4021.1660822900471</v>
      </c>
      <c r="Q942" s="5">
        <f>'90.1 Data-SI'!Q942/Convert!$B$2*1000000</f>
        <v>0</v>
      </c>
      <c r="R942" s="5">
        <f>'90.1 Data-SI'!R942/Convert!$B$2*1000000</f>
        <v>127784.69842214046</v>
      </c>
      <c r="S942" s="5">
        <f>'90.1 Data-SI'!S942/Convert!$B$2*1000000</f>
        <v>0</v>
      </c>
      <c r="T942" s="5">
        <f>'90.1 Data-SI'!T942/Convert!$B$2*1000000</f>
        <v>0</v>
      </c>
      <c r="U942" s="5">
        <f>'90.1 Data-SI'!U942/Convert!$B$2*1000000</f>
        <v>235418.80577133401</v>
      </c>
      <c r="V942" s="5">
        <f>'90.1 Data-SI'!V942/Convert!$B$2*1000000</f>
        <v>0</v>
      </c>
      <c r="W942" s="5">
        <f t="shared" si="72"/>
        <v>2245722.2930083605</v>
      </c>
      <c r="X942" s="5">
        <f t="shared" si="73"/>
        <v>571780.13032295252</v>
      </c>
      <c r="Y942" s="5">
        <f t="shared" si="74"/>
        <v>2817502.4233313128</v>
      </c>
      <c r="Z942" s="5">
        <f>'90.1 Data-SI'!Y942/Convert!$B$2*1000000</f>
        <v>4797120.228416333</v>
      </c>
      <c r="AA942" s="5">
        <f>'90.1 Data-SI'!Z942/Convert!$B$2*1000000</f>
        <v>985748.71720067144</v>
      </c>
      <c r="AB942" s="5">
        <f t="shared" si="70"/>
        <v>5782868.9456170043</v>
      </c>
    </row>
    <row r="943" spans="1:28" x14ac:dyDescent="0.25">
      <c r="A943" s="95">
        <v>2007</v>
      </c>
      <c r="B943" s="95" t="s">
        <v>63</v>
      </c>
      <c r="C943" s="52" t="s">
        <v>2</v>
      </c>
      <c r="D943" s="5">
        <f>'90.1 Data-SI'!D943*Convert!$B$1</f>
        <v>40946.022865372172</v>
      </c>
      <c r="E943" s="5">
        <f>'90.1 Data-SI'!E943/Convert!$B$2*1000000</f>
        <v>562425.17576556839</v>
      </c>
      <c r="F943" s="5">
        <f>'90.1 Data-SI'!F943/Convert!$B$2*1000000</f>
        <v>352322.56414091424</v>
      </c>
      <c r="G943" s="5">
        <f>'90.1 Data-SI'!G943/Convert!$B$2*1000000</f>
        <v>731259.83182502456</v>
      </c>
      <c r="H943" s="5">
        <f>'90.1 Data-SI'!H943/Convert!$B$2*1000000</f>
        <v>579381.62328650069</v>
      </c>
      <c r="I943" s="5">
        <f>'90.1 Data-SI'!I943/Convert!$B$2*1000000</f>
        <v>215078.65128283721</v>
      </c>
      <c r="J943" s="5">
        <f>'90.1 Data-SI'!J943/Convert!$B$2*1000000</f>
        <v>1756883.2134866028</v>
      </c>
      <c r="K943" s="5">
        <f>'90.1 Data-SI'!K943/Convert!$B$2*1000000</f>
        <v>178540.3029356075</v>
      </c>
      <c r="L943" s="5">
        <f>'90.1 Data-SI'!L943/Convert!$B$2*1000000</f>
        <v>0</v>
      </c>
      <c r="M943" s="5">
        <f>'90.1 Data-SI'!M943/Convert!$B$2*1000000</f>
        <v>531469.47000628116</v>
      </c>
      <c r="N943" s="5">
        <f>'90.1 Data-SI'!N943/Convert!$B$2*1000000</f>
        <v>2890.842087134909</v>
      </c>
      <c r="O943" s="5">
        <f>'90.1 Data-SI'!O943/Convert!$B$2*1000000</f>
        <v>215.57625524865554</v>
      </c>
      <c r="P943" s="5">
        <f t="shared" si="71"/>
        <v>2675.2658318862536</v>
      </c>
      <c r="Q943" s="5">
        <f>'90.1 Data-SI'!Q943/Convert!$B$2*1000000</f>
        <v>0</v>
      </c>
      <c r="R943" s="5">
        <f>'90.1 Data-SI'!R943/Convert!$B$2*1000000</f>
        <v>274506.78205770894</v>
      </c>
      <c r="S943" s="5">
        <f>'90.1 Data-SI'!S943/Convert!$B$2*1000000</f>
        <v>0</v>
      </c>
      <c r="T943" s="5">
        <f>'90.1 Data-SI'!T943/Convert!$B$2*1000000</f>
        <v>0</v>
      </c>
      <c r="U943" s="5">
        <f>'90.1 Data-SI'!U943/Convert!$B$2*1000000</f>
        <v>233892.82027615787</v>
      </c>
      <c r="V943" s="5">
        <f>'90.1 Data-SI'!V943/Convert!$B$2*1000000</f>
        <v>0</v>
      </c>
      <c r="W943" s="5">
        <f t="shared" si="72"/>
        <v>2102336.5254864693</v>
      </c>
      <c r="X943" s="5">
        <f t="shared" si="73"/>
        <v>352322.56414091424</v>
      </c>
      <c r="Y943" s="5">
        <f t="shared" si="74"/>
        <v>2454659.0896273833</v>
      </c>
      <c r="Z943" s="5">
        <f>'90.1 Data-SI'!Y943/Convert!$B$2*1000000</f>
        <v>4653895.5897976588</v>
      </c>
      <c r="AA943" s="5">
        <f>'90.1 Data-SI'!Z943/Convert!$B$2*1000000</f>
        <v>764755.68735267967</v>
      </c>
      <c r="AB943" s="5">
        <f t="shared" si="70"/>
        <v>5418651.2771503385</v>
      </c>
    </row>
    <row r="944" spans="1:28" x14ac:dyDescent="0.25">
      <c r="A944" s="95">
        <v>2007</v>
      </c>
      <c r="B944" s="95" t="s">
        <v>63</v>
      </c>
      <c r="C944" s="52" t="s">
        <v>18</v>
      </c>
      <c r="D944" s="5">
        <f>'90.1 Data-SI'!D944*Convert!$B$1</f>
        <v>40946.022865372172</v>
      </c>
      <c r="E944" s="5">
        <f>'90.1 Data-SI'!E944/Convert!$B$2*1000000</f>
        <v>612375.13576294866</v>
      </c>
      <c r="F944" s="5">
        <f>'90.1 Data-SI'!F944/Convert!$B$2*1000000</f>
        <v>418688.71592490975</v>
      </c>
      <c r="G944" s="5">
        <f>'90.1 Data-SI'!G944/Convert!$B$2*1000000</f>
        <v>541867.02334918932</v>
      </c>
      <c r="H944" s="5">
        <f>'90.1 Data-SI'!H944/Convert!$B$2*1000000</f>
        <v>579381.62328650069</v>
      </c>
      <c r="I944" s="5">
        <f>'90.1 Data-SI'!I944/Convert!$B$2*1000000</f>
        <v>214671.08993940509</v>
      </c>
      <c r="J944" s="5">
        <f>'90.1 Data-SI'!J944/Convert!$B$2*1000000</f>
        <v>1756883.2134866028</v>
      </c>
      <c r="K944" s="5">
        <f>'90.1 Data-SI'!K944/Convert!$B$2*1000000</f>
        <v>178540.3029356075</v>
      </c>
      <c r="L944" s="5">
        <f>'90.1 Data-SI'!L944/Convert!$B$2*1000000</f>
        <v>0</v>
      </c>
      <c r="M944" s="5">
        <f>'90.1 Data-SI'!M944/Convert!$B$2*1000000</f>
        <v>474287.66570567485</v>
      </c>
      <c r="N944" s="5">
        <f>'90.1 Data-SI'!N944/Convert!$B$2*1000000</f>
        <v>3146.7526981271794</v>
      </c>
      <c r="O944" s="5">
        <f>'90.1 Data-SI'!O944/Convert!$B$2*1000000</f>
        <v>215.57625524865554</v>
      </c>
      <c r="P944" s="5">
        <f t="shared" si="71"/>
        <v>2931.1764428785241</v>
      </c>
      <c r="Q944" s="5">
        <f>'90.1 Data-SI'!Q944/Convert!$B$2*1000000</f>
        <v>0</v>
      </c>
      <c r="R944" s="5">
        <f>'90.1 Data-SI'!R944/Convert!$B$2*1000000</f>
        <v>19259.643019862739</v>
      </c>
      <c r="S944" s="5">
        <f>'90.1 Data-SI'!S944/Convert!$B$2*1000000</f>
        <v>0</v>
      </c>
      <c r="T944" s="5">
        <f>'90.1 Data-SI'!T944/Convert!$B$2*1000000</f>
        <v>0</v>
      </c>
      <c r="U944" s="5">
        <f>'90.1 Data-SI'!U944/Convert!$B$2*1000000</f>
        <v>236271.84114130822</v>
      </c>
      <c r="V944" s="5">
        <f>'90.1 Data-SI'!V944/Convert!$B$2*1000000</f>
        <v>0</v>
      </c>
      <c r="W944" s="5">
        <f t="shared" si="72"/>
        <v>1650720.644280554</v>
      </c>
      <c r="X944" s="5">
        <f t="shared" si="73"/>
        <v>418688.71592490975</v>
      </c>
      <c r="Y944" s="5">
        <f t="shared" si="74"/>
        <v>2069409.3602054638</v>
      </c>
      <c r="Z944" s="5">
        <f>'90.1 Data-SI'!Y944/Convert!$B$2*1000000</f>
        <v>4201872.147248311</v>
      </c>
      <c r="AA944" s="5">
        <f>'90.1 Data-SI'!Z944/Convert!$B$2*1000000</f>
        <v>833500.86000182549</v>
      </c>
      <c r="AB944" s="5">
        <f t="shared" si="70"/>
        <v>5035373.0072501367</v>
      </c>
    </row>
    <row r="945" spans="1:28" x14ac:dyDescent="0.25">
      <c r="A945" s="95">
        <v>2007</v>
      </c>
      <c r="B945" s="95" t="s">
        <v>63</v>
      </c>
      <c r="C945" s="52" t="s">
        <v>4</v>
      </c>
      <c r="D945" s="5">
        <f>'90.1 Data-SI'!D945*Convert!$B$1</f>
        <v>40946.022865372172</v>
      </c>
      <c r="E945" s="5">
        <f>'90.1 Data-SI'!E945/Convert!$B$2*1000000</f>
        <v>747211.59324354283</v>
      </c>
      <c r="F945" s="5">
        <f>'90.1 Data-SI'!F945/Convert!$B$2*1000000</f>
        <v>692124.46468476218</v>
      </c>
      <c r="G945" s="5">
        <f>'90.1 Data-SI'!G945/Convert!$B$2*1000000</f>
        <v>591949.67773745442</v>
      </c>
      <c r="H945" s="5">
        <f>'90.1 Data-SI'!H945/Convert!$B$2*1000000</f>
        <v>579381.62328650069</v>
      </c>
      <c r="I945" s="5">
        <f>'90.1 Data-SI'!I945/Convert!$B$2*1000000</f>
        <v>214983.8695750623</v>
      </c>
      <c r="J945" s="5">
        <f>'90.1 Data-SI'!J945/Convert!$B$2*1000000</f>
        <v>1756883.2134866028</v>
      </c>
      <c r="K945" s="5">
        <f>'90.1 Data-SI'!K945/Convert!$B$2*1000000</f>
        <v>178540.3029356075</v>
      </c>
      <c r="L945" s="5">
        <f>'90.1 Data-SI'!L945/Convert!$B$2*1000000</f>
        <v>0</v>
      </c>
      <c r="M945" s="5">
        <f>'90.1 Data-SI'!M945/Convert!$B$2*1000000</f>
        <v>470780.74251800304</v>
      </c>
      <c r="N945" s="5">
        <f>'90.1 Data-SI'!N945/Convert!$B$2*1000000</f>
        <v>4720.1290471907696</v>
      </c>
      <c r="O945" s="5">
        <f>'90.1 Data-SI'!O945/Convert!$B$2*1000000</f>
        <v>215.57625524865554</v>
      </c>
      <c r="P945" s="5">
        <f t="shared" si="71"/>
        <v>4504.5527919421138</v>
      </c>
      <c r="Q945" s="5">
        <f>'90.1 Data-SI'!Q945/Convert!$B$2*1000000</f>
        <v>0</v>
      </c>
      <c r="R945" s="5">
        <f>'90.1 Data-SI'!R945/Convert!$B$2*1000000</f>
        <v>164285.13408626028</v>
      </c>
      <c r="S945" s="5">
        <f>'90.1 Data-SI'!S945/Convert!$B$2*1000000</f>
        <v>0</v>
      </c>
      <c r="T945" s="5">
        <f>'90.1 Data-SI'!T945/Convert!$B$2*1000000</f>
        <v>0</v>
      </c>
      <c r="U945" s="5">
        <f>'90.1 Data-SI'!U945/Convert!$B$2*1000000</f>
        <v>240660.23421128679</v>
      </c>
      <c r="V945" s="5">
        <f>'90.1 Data-SI'!V945/Convert!$B$2*1000000</f>
        <v>0</v>
      </c>
      <c r="W945" s="5">
        <f t="shared" si="72"/>
        <v>1978731.7003772028</v>
      </c>
      <c r="X945" s="5">
        <f t="shared" si="73"/>
        <v>692124.46468476218</v>
      </c>
      <c r="Y945" s="5">
        <f t="shared" si="74"/>
        <v>2670856.1650619651</v>
      </c>
      <c r="Z945" s="5">
        <f>'90.1 Data-SI'!Y945/Convert!$B$2*1000000</f>
        <v>4530195.9829806173</v>
      </c>
      <c r="AA945" s="5">
        <f>'90.1 Data-SI'!Z945/Convert!$B$2*1000000</f>
        <v>1111325.0018316566</v>
      </c>
      <c r="AB945" s="5">
        <f t="shared" si="70"/>
        <v>5641520.9848122736</v>
      </c>
    </row>
    <row r="946" spans="1:28" x14ac:dyDescent="0.25">
      <c r="A946" s="95">
        <v>2007</v>
      </c>
      <c r="B946" s="95" t="s">
        <v>63</v>
      </c>
      <c r="C946" s="52" t="s">
        <v>5</v>
      </c>
      <c r="D946" s="5">
        <f>'90.1 Data-SI'!D946*Convert!$B$1</f>
        <v>40946.022865372172</v>
      </c>
      <c r="E946" s="5">
        <f>'90.1 Data-SI'!E946/Convert!$B$2*1000000</f>
        <v>661794.31819678936</v>
      </c>
      <c r="F946" s="5">
        <f>'90.1 Data-SI'!F946/Convert!$B$2*1000000</f>
        <v>485234.95295367757</v>
      </c>
      <c r="G946" s="5">
        <f>'90.1 Data-SI'!G946/Convert!$B$2*1000000</f>
        <v>594840.51982458937</v>
      </c>
      <c r="H946" s="5">
        <f>'90.1 Data-SI'!H946/Convert!$B$2*1000000</f>
        <v>579381.62328650069</v>
      </c>
      <c r="I946" s="5">
        <f>'90.1 Data-SI'!I946/Convert!$B$2*1000000</f>
        <v>214993.3477458398</v>
      </c>
      <c r="J946" s="5">
        <f>'90.1 Data-SI'!J946/Convert!$B$2*1000000</f>
        <v>1756883.2134866028</v>
      </c>
      <c r="K946" s="5">
        <f>'90.1 Data-SI'!K946/Convert!$B$2*1000000</f>
        <v>178540.3029356075</v>
      </c>
      <c r="L946" s="5">
        <f>'90.1 Data-SI'!L946/Convert!$B$2*1000000</f>
        <v>0</v>
      </c>
      <c r="M946" s="5">
        <f>'90.1 Data-SI'!M946/Convert!$B$2*1000000</f>
        <v>525725.69851512124</v>
      </c>
      <c r="N946" s="5">
        <f>'90.1 Data-SI'!N946/Convert!$B$2*1000000</f>
        <v>3762.8337986641277</v>
      </c>
      <c r="O946" s="5">
        <f>'90.1 Data-SI'!O946/Convert!$B$2*1000000</f>
        <v>215.57625524865554</v>
      </c>
      <c r="P946" s="5">
        <f t="shared" si="71"/>
        <v>3547.2575434154724</v>
      </c>
      <c r="Q946" s="5">
        <f>'90.1 Data-SI'!Q946/Convert!$B$2*1000000</f>
        <v>0</v>
      </c>
      <c r="R946" s="5">
        <f>'90.1 Data-SI'!R946/Convert!$B$2*1000000</f>
        <v>266706.24750783347</v>
      </c>
      <c r="S946" s="5">
        <f>'90.1 Data-SI'!S946/Convert!$B$2*1000000</f>
        <v>0</v>
      </c>
      <c r="T946" s="5">
        <f>'90.1 Data-SI'!T946/Convert!$B$2*1000000</f>
        <v>0</v>
      </c>
      <c r="U946" s="5">
        <f>'90.1 Data-SI'!U946/Convert!$B$2*1000000</f>
        <v>238707.73103112355</v>
      </c>
      <c r="V946" s="5">
        <f>'90.1 Data-SI'!V946/Convert!$B$2*1000000</f>
        <v>0</v>
      </c>
      <c r="W946" s="5">
        <f t="shared" si="72"/>
        <v>2052614.0415877488</v>
      </c>
      <c r="X946" s="5">
        <f t="shared" si="73"/>
        <v>485234.95295367757</v>
      </c>
      <c r="Y946" s="5">
        <f t="shared" si="74"/>
        <v>2537848.9945414262</v>
      </c>
      <c r="Z946" s="5">
        <f>'90.1 Data-SI'!Y946/Convert!$B$2*1000000</f>
        <v>4604097.2805327186</v>
      </c>
      <c r="AA946" s="5">
        <f>'90.1 Data-SI'!Z946/Convert!$B$2*1000000</f>
        <v>902482.98692040867</v>
      </c>
      <c r="AB946" s="5">
        <f t="shared" si="70"/>
        <v>5506580.2674531275</v>
      </c>
    </row>
    <row r="947" spans="1:28" x14ac:dyDescent="0.25">
      <c r="A947" s="95">
        <v>2007</v>
      </c>
      <c r="B947" s="95" t="s">
        <v>63</v>
      </c>
      <c r="C947" s="52" t="s">
        <v>15</v>
      </c>
      <c r="D947" s="5">
        <f>'90.1 Data-SI'!D947*Convert!$B$1</f>
        <v>40946.022865372172</v>
      </c>
      <c r="E947" s="5">
        <f>'90.1 Data-SI'!E947/Convert!$B$2*1000000</f>
        <v>611654.79478385928</v>
      </c>
      <c r="F947" s="5">
        <f>'90.1 Data-SI'!F947/Convert!$B$2*1000000</f>
        <v>564548.28601972654</v>
      </c>
      <c r="G947" s="5">
        <f>'90.1 Data-SI'!G947/Convert!$B$2*1000000</f>
        <v>431588.50635307573</v>
      </c>
      <c r="H947" s="5">
        <f>'90.1 Data-SI'!H947/Convert!$B$2*1000000</f>
        <v>579381.62328650069</v>
      </c>
      <c r="I947" s="5">
        <f>'90.1 Data-SI'!I947/Convert!$B$2*1000000</f>
        <v>214652.1335978501</v>
      </c>
      <c r="J947" s="5">
        <f>'90.1 Data-SI'!J947/Convert!$B$2*1000000</f>
        <v>1756883.2134866028</v>
      </c>
      <c r="K947" s="5">
        <f>'90.1 Data-SI'!K947/Convert!$B$2*1000000</f>
        <v>178540.3029356075</v>
      </c>
      <c r="L947" s="5">
        <f>'90.1 Data-SI'!L947/Convert!$B$2*1000000</f>
        <v>0</v>
      </c>
      <c r="M947" s="5">
        <f>'90.1 Data-SI'!M947/Convert!$B$2*1000000</f>
        <v>475216.52644186909</v>
      </c>
      <c r="N947" s="5">
        <f>'90.1 Data-SI'!N947/Convert!$B$2*1000000</f>
        <v>4312.5677037586347</v>
      </c>
      <c r="O947" s="5">
        <f>'90.1 Data-SI'!O947/Convert!$B$2*1000000</f>
        <v>215.57625524865554</v>
      </c>
      <c r="P947" s="5">
        <f t="shared" si="71"/>
        <v>4096.9914485099789</v>
      </c>
      <c r="Q947" s="5">
        <f>'90.1 Data-SI'!Q947/Convert!$B$2*1000000</f>
        <v>0</v>
      </c>
      <c r="R947" s="5">
        <f>'90.1 Data-SI'!R947/Convert!$B$2*1000000</f>
        <v>11696.062739424517</v>
      </c>
      <c r="S947" s="5">
        <f>'90.1 Data-SI'!S947/Convert!$B$2*1000000</f>
        <v>0</v>
      </c>
      <c r="T947" s="5">
        <f>'90.1 Data-SI'!T947/Convert!$B$2*1000000</f>
        <v>0</v>
      </c>
      <c r="U947" s="5">
        <f>'90.1 Data-SI'!U947/Convert!$B$2*1000000</f>
        <v>239958.84957375241</v>
      </c>
      <c r="V947" s="5">
        <f>'90.1 Data-SI'!V947/Convert!$B$2*1000000</f>
        <v>0</v>
      </c>
      <c r="W947" s="5">
        <f t="shared" si="72"/>
        <v>1534252.8817667384</v>
      </c>
      <c r="X947" s="5">
        <f t="shared" si="73"/>
        <v>564548.28601972654</v>
      </c>
      <c r="Y947" s="5">
        <f t="shared" si="74"/>
        <v>2098801.167786465</v>
      </c>
      <c r="Z947" s="5">
        <f>'90.1 Data-SI'!Y947/Convert!$B$2*1000000</f>
        <v>4085375.950222163</v>
      </c>
      <c r="AA947" s="5">
        <f>'90.1 Data-SI'!Z947/Convert!$B$2*1000000</f>
        <v>983056.91669986397</v>
      </c>
      <c r="AB947" s="5">
        <f t="shared" si="70"/>
        <v>5068432.8669220265</v>
      </c>
    </row>
    <row r="948" spans="1:28" x14ac:dyDescent="0.25">
      <c r="A948" s="95">
        <v>2007</v>
      </c>
      <c r="B948" s="95" t="s">
        <v>63</v>
      </c>
      <c r="C948" s="52" t="s">
        <v>16</v>
      </c>
      <c r="D948" s="5">
        <f>'90.1 Data-SI'!D948*Convert!$B$1</f>
        <v>40946.022865372172</v>
      </c>
      <c r="E948" s="5">
        <f>'90.1 Data-SI'!E948/Convert!$B$2*1000000</f>
        <v>859044.53024716512</v>
      </c>
      <c r="F948" s="5">
        <f>'90.1 Data-SI'!F948/Convert!$B$2*1000000</f>
        <v>1216703.3045358071</v>
      </c>
      <c r="G948" s="5">
        <f>'90.1 Data-SI'!G948/Convert!$B$2*1000000</f>
        <v>618564.38128065062</v>
      </c>
      <c r="H948" s="5">
        <f>'90.1 Data-SI'!H948/Convert!$B$2*1000000</f>
        <v>579381.62328650069</v>
      </c>
      <c r="I948" s="5">
        <f>'90.1 Data-SI'!I948/Convert!$B$2*1000000</f>
        <v>214889.0878672874</v>
      </c>
      <c r="J948" s="5">
        <f>'90.1 Data-SI'!J948/Convert!$B$2*1000000</f>
        <v>1756883.2134866028</v>
      </c>
      <c r="K948" s="5">
        <f>'90.1 Data-SI'!K948/Convert!$B$2*1000000</f>
        <v>178540.3029356075</v>
      </c>
      <c r="L948" s="5">
        <f>'90.1 Data-SI'!L948/Convert!$B$2*1000000</f>
        <v>0</v>
      </c>
      <c r="M948" s="5">
        <f>'90.1 Data-SI'!M948/Convert!$B$2*1000000</f>
        <v>498011.5271617361</v>
      </c>
      <c r="N948" s="5">
        <f>'90.1 Data-SI'!N948/Convert!$B$2*1000000</f>
        <v>6947.4991799012732</v>
      </c>
      <c r="O948" s="5">
        <f>'90.1 Data-SI'!O948/Convert!$B$2*1000000</f>
        <v>215.57625524865554</v>
      </c>
      <c r="P948" s="5">
        <f t="shared" si="71"/>
        <v>6731.9229246526174</v>
      </c>
      <c r="Q948" s="5">
        <f>'90.1 Data-SI'!Q948/Convert!$B$2*1000000</f>
        <v>0</v>
      </c>
      <c r="R948" s="5">
        <f>'90.1 Data-SI'!R948/Convert!$B$2*1000000</f>
        <v>275511.46816012304</v>
      </c>
      <c r="S948" s="5">
        <f>'90.1 Data-SI'!S948/Convert!$B$2*1000000</f>
        <v>0</v>
      </c>
      <c r="T948" s="5">
        <f>'90.1 Data-SI'!T948/Convert!$B$2*1000000</f>
        <v>0</v>
      </c>
      <c r="U948" s="5">
        <f>'90.1 Data-SI'!U948/Convert!$B$2*1000000</f>
        <v>245674.18655257981</v>
      </c>
      <c r="V948" s="5">
        <f>'90.1 Data-SI'!V948/Convert!$B$2*1000000</f>
        <v>0</v>
      </c>
      <c r="W948" s="5">
        <f t="shared" si="72"/>
        <v>2257863.8297743276</v>
      </c>
      <c r="X948" s="5">
        <f t="shared" si="73"/>
        <v>1216703.3045358071</v>
      </c>
      <c r="Y948" s="5">
        <f t="shared" si="74"/>
        <v>3474567.1343101347</v>
      </c>
      <c r="Z948" s="5">
        <f>'90.1 Data-SI'!Y948/Convert!$B$2*1000000</f>
        <v>4809223.8524991898</v>
      </c>
      <c r="AA948" s="5">
        <f>'90.1 Data-SI'!Z948/Convert!$B$2*1000000</f>
        <v>1640917.7940239944</v>
      </c>
      <c r="AB948" s="5">
        <f t="shared" si="70"/>
        <v>6450141.6465231841</v>
      </c>
    </row>
    <row r="949" spans="1:28" x14ac:dyDescent="0.25">
      <c r="A949" s="95">
        <v>2007</v>
      </c>
      <c r="B949" s="95" t="s">
        <v>63</v>
      </c>
      <c r="C949" s="52" t="s">
        <v>9</v>
      </c>
      <c r="D949" s="5">
        <f>'90.1 Data-SI'!D949*Convert!$B$1</f>
        <v>40946.022865372172</v>
      </c>
      <c r="E949" s="5">
        <f>'90.1 Data-SI'!E949/Convert!$B$2*1000000</f>
        <v>816326.41455301084</v>
      </c>
      <c r="F949" s="5">
        <f>'90.1 Data-SI'!F949/Convert!$B$2*1000000</f>
        <v>1007103.0359623599</v>
      </c>
      <c r="G949" s="5">
        <f>'90.1 Data-SI'!G949/Convert!$B$2*1000000</f>
        <v>504342.94524110045</v>
      </c>
      <c r="H949" s="5">
        <f>'90.1 Data-SI'!H949/Convert!$B$2*1000000</f>
        <v>579381.62328650069</v>
      </c>
      <c r="I949" s="5">
        <f>'90.1 Data-SI'!I949/Convert!$B$2*1000000</f>
        <v>214727.95896407004</v>
      </c>
      <c r="J949" s="5">
        <f>'90.1 Data-SI'!J949/Convert!$B$2*1000000</f>
        <v>1756883.2134866028</v>
      </c>
      <c r="K949" s="5">
        <f>'90.1 Data-SI'!K949/Convert!$B$2*1000000</f>
        <v>178540.3029356075</v>
      </c>
      <c r="L949" s="5">
        <f>'90.1 Data-SI'!L949/Convert!$B$2*1000000</f>
        <v>0</v>
      </c>
      <c r="M949" s="5">
        <f>'90.1 Data-SI'!M949/Convert!$B$2*1000000</f>
        <v>525934.21827222605</v>
      </c>
      <c r="N949" s="5">
        <f>'90.1 Data-SI'!N949/Convert!$B$2*1000000</f>
        <v>6236.6363715894104</v>
      </c>
      <c r="O949" s="5">
        <f>'90.1 Data-SI'!O949/Convert!$B$2*1000000</f>
        <v>215.57625524865554</v>
      </c>
      <c r="P949" s="5">
        <f t="shared" si="71"/>
        <v>6021.0601163407546</v>
      </c>
      <c r="Q949" s="5">
        <f>'90.1 Data-SI'!Q949/Convert!$B$2*1000000</f>
        <v>0</v>
      </c>
      <c r="R949" s="5">
        <f>'90.1 Data-SI'!R949/Convert!$B$2*1000000</f>
        <v>346351.31655109458</v>
      </c>
      <c r="S949" s="5">
        <f>'90.1 Data-SI'!S949/Convert!$B$2*1000000</f>
        <v>0</v>
      </c>
      <c r="T949" s="5">
        <f>'90.1 Data-SI'!T949/Convert!$B$2*1000000</f>
        <v>0</v>
      </c>
      <c r="U949" s="5">
        <f>'90.1 Data-SI'!U949/Convert!$B$2*1000000</f>
        <v>244404.11166839596</v>
      </c>
      <c r="V949" s="5">
        <f>'90.1 Data-SI'!V949/Convert!$B$2*1000000</f>
        <v>0</v>
      </c>
      <c r="W949" s="5">
        <f t="shared" si="72"/>
        <v>2198975.9547337727</v>
      </c>
      <c r="X949" s="5">
        <f t="shared" si="73"/>
        <v>1007103.0359623599</v>
      </c>
      <c r="Y949" s="5">
        <f t="shared" si="74"/>
        <v>3206078.9906961326</v>
      </c>
      <c r="Z949" s="5">
        <f>'90.1 Data-SI'!Y949/Convert!$B$2*1000000</f>
        <v>4750184.3267261954</v>
      </c>
      <c r="AA949" s="5">
        <f>'90.1 Data-SI'!Z949/Convert!$B$2*1000000</f>
        <v>1430056.9287371407</v>
      </c>
      <c r="AB949" s="5">
        <f t="shared" si="70"/>
        <v>6180241.2554633357</v>
      </c>
    </row>
    <row r="950" spans="1:28" x14ac:dyDescent="0.25">
      <c r="A950" s="95">
        <v>2007</v>
      </c>
      <c r="B950" s="95" t="s">
        <v>63</v>
      </c>
      <c r="C950" s="52" t="s">
        <v>12</v>
      </c>
      <c r="D950" s="5">
        <f>'90.1 Data-SI'!D950*Convert!$B$1</f>
        <v>40946.022865372172</v>
      </c>
      <c r="E950" s="5">
        <f>'90.1 Data-SI'!E950/Convert!$B$2*1000000</f>
        <v>934272.77170811524</v>
      </c>
      <c r="F950" s="5">
        <f>'90.1 Data-SI'!F950/Convert!$B$2*1000000</f>
        <v>1449714.6549296579</v>
      </c>
      <c r="G950" s="5">
        <f>'90.1 Data-SI'!G950/Convert!$B$2*1000000</f>
        <v>517650.29701269849</v>
      </c>
      <c r="H950" s="5">
        <f>'90.1 Data-SI'!H950/Convert!$B$2*1000000</f>
        <v>579381.62328650069</v>
      </c>
      <c r="I950" s="5">
        <f>'90.1 Data-SI'!I950/Convert!$B$2*1000000</f>
        <v>214595.26457318515</v>
      </c>
      <c r="J950" s="5">
        <f>'90.1 Data-SI'!J950/Convert!$B$2*1000000</f>
        <v>1756883.2134866028</v>
      </c>
      <c r="K950" s="5">
        <f>'90.1 Data-SI'!K950/Convert!$B$2*1000000</f>
        <v>178540.3029356075</v>
      </c>
      <c r="L950" s="5">
        <f>'90.1 Data-SI'!L950/Convert!$B$2*1000000</f>
        <v>0</v>
      </c>
      <c r="M950" s="5">
        <f>'90.1 Data-SI'!M950/Convert!$B$2*1000000</f>
        <v>505944.75610249647</v>
      </c>
      <c r="N950" s="5">
        <f>'90.1 Data-SI'!N950/Convert!$B$2*1000000</f>
        <v>7563.580280438222</v>
      </c>
      <c r="O950" s="5">
        <f>'90.1 Data-SI'!O950/Convert!$B$2*1000000</f>
        <v>215.57625524865554</v>
      </c>
      <c r="P950" s="5">
        <f t="shared" si="71"/>
        <v>7348.0040251895662</v>
      </c>
      <c r="Q950" s="5">
        <f>'90.1 Data-SI'!Q950/Convert!$B$2*1000000</f>
        <v>0</v>
      </c>
      <c r="R950" s="5">
        <f>'90.1 Data-SI'!R950/Convert!$B$2*1000000</f>
        <v>360597.0072296643</v>
      </c>
      <c r="S950" s="5">
        <f>'90.1 Data-SI'!S950/Convert!$B$2*1000000</f>
        <v>0</v>
      </c>
      <c r="T950" s="5">
        <f>'90.1 Data-SI'!T950/Convert!$B$2*1000000</f>
        <v>0</v>
      </c>
      <c r="U950" s="5">
        <f>'90.1 Data-SI'!U950/Convert!$B$2*1000000</f>
        <v>252081.42999816401</v>
      </c>
      <c r="V950" s="5">
        <f>'90.1 Data-SI'!V950/Convert!$B$2*1000000</f>
        <v>0</v>
      </c>
      <c r="W950" s="5">
        <f t="shared" si="72"/>
        <v>2325812.8360781642</v>
      </c>
      <c r="X950" s="5">
        <f t="shared" si="73"/>
        <v>1449714.6549296579</v>
      </c>
      <c r="Y950" s="5">
        <f t="shared" si="74"/>
        <v>3775527.4910078221</v>
      </c>
      <c r="Z950" s="5">
        <f>'90.1 Data-SI'!Y950/Convert!$B$2*1000000</f>
        <v>4876897.9918504786</v>
      </c>
      <c r="AA950" s="5">
        <f>'90.1 Data-SI'!Z950/Convert!$B$2*1000000</f>
        <v>1880336.3878634295</v>
      </c>
      <c r="AB950" s="5">
        <f t="shared" si="70"/>
        <v>6757234.3797139078</v>
      </c>
    </row>
    <row r="951" spans="1:28" x14ac:dyDescent="0.25">
      <c r="A951" s="95">
        <v>2007</v>
      </c>
      <c r="B951" s="95" t="s">
        <v>63</v>
      </c>
      <c r="C951" s="52" t="s">
        <v>8</v>
      </c>
      <c r="D951" s="5">
        <f>'90.1 Data-SI'!D951*Convert!$B$1</f>
        <v>40946.022865372172</v>
      </c>
      <c r="E951" s="5">
        <f>'90.1 Data-SI'!E951/Convert!$B$2*1000000</f>
        <v>1177293.0704429972</v>
      </c>
      <c r="F951" s="5">
        <f>'90.1 Data-SI'!F951/Convert!$B$2*1000000</f>
        <v>1945517.768300239</v>
      </c>
      <c r="G951" s="5">
        <f>'90.1 Data-SI'!G951/Convert!$B$2*1000000</f>
        <v>334332.99600523536</v>
      </c>
      <c r="H951" s="5">
        <f>'90.1 Data-SI'!H951/Convert!$B$2*1000000</f>
        <v>579381.62328650069</v>
      </c>
      <c r="I951" s="5">
        <f>'90.1 Data-SI'!I951/Convert!$B$2*1000000</f>
        <v>213419.97139677621</v>
      </c>
      <c r="J951" s="5">
        <f>'90.1 Data-SI'!J951/Convert!$B$2*1000000</f>
        <v>1756883.2134866028</v>
      </c>
      <c r="K951" s="5">
        <f>'90.1 Data-SI'!K951/Convert!$B$2*1000000</f>
        <v>178540.3029356075</v>
      </c>
      <c r="L951" s="5">
        <f>'90.1 Data-SI'!L951/Convert!$B$2*1000000</f>
        <v>0</v>
      </c>
      <c r="M951" s="5">
        <f>'90.1 Data-SI'!M951/Convert!$B$2*1000000</f>
        <v>511679.04942287889</v>
      </c>
      <c r="N951" s="5">
        <f>'90.1 Data-SI'!N951/Convert!$B$2*1000000</f>
        <v>9184.3474833892687</v>
      </c>
      <c r="O951" s="5">
        <f>'90.1 Data-SI'!O951/Convert!$B$2*1000000</f>
        <v>215.57625524865554</v>
      </c>
      <c r="P951" s="5">
        <f t="shared" si="71"/>
        <v>8968.7712281406129</v>
      </c>
      <c r="Q951" s="5">
        <f>'90.1 Data-SI'!Q951/Convert!$B$2*1000000</f>
        <v>0</v>
      </c>
      <c r="R951" s="5">
        <f>'90.1 Data-SI'!R951/Convert!$B$2*1000000</f>
        <v>468780.84848395229</v>
      </c>
      <c r="S951" s="5">
        <f>'90.1 Data-SI'!S951/Convert!$B$2*1000000</f>
        <v>0</v>
      </c>
      <c r="T951" s="5">
        <f>'90.1 Data-SI'!T951/Convert!$B$2*1000000</f>
        <v>0</v>
      </c>
      <c r="U951" s="5">
        <f>'90.1 Data-SI'!U951/Convert!$B$2*1000000</f>
        <v>260517.00199013151</v>
      </c>
      <c r="V951" s="5">
        <f>'90.1 Data-SI'!V951/Convert!$B$2*1000000</f>
        <v>0</v>
      </c>
      <c r="W951" s="5">
        <f t="shared" si="72"/>
        <v>2501054.7355832043</v>
      </c>
      <c r="X951" s="5">
        <f t="shared" si="73"/>
        <v>1945517.768300239</v>
      </c>
      <c r="Y951" s="5">
        <f t="shared" si="74"/>
        <v>4446572.5038834438</v>
      </c>
      <c r="Z951" s="5">
        <f>'90.1 Data-SI'!Y951/Convert!$B$2*1000000</f>
        <v>5050955.1200083336</v>
      </c>
      <c r="AA951" s="5">
        <f>'90.1 Data-SI'!Z951/Convert!$B$2*1000000</f>
        <v>2384584.551396755</v>
      </c>
      <c r="AB951" s="5">
        <f t="shared" si="70"/>
        <v>7435539.6714050882</v>
      </c>
    </row>
    <row r="952" spans="1:28" x14ac:dyDescent="0.25">
      <c r="A952" s="95">
        <v>2010</v>
      </c>
      <c r="B952" s="95" t="s">
        <v>63</v>
      </c>
      <c r="C952" s="52" t="s">
        <v>10</v>
      </c>
      <c r="D952" s="5">
        <f>'90.1 Data-SI'!D952*Convert!$B$1</f>
        <v>40946.022865372172</v>
      </c>
      <c r="E952" s="5">
        <f>'90.1 Data-SI'!E952/Convert!$B$2*1000000</f>
        <v>101975.6393950311</v>
      </c>
      <c r="F952" s="5">
        <f>'90.1 Data-SI'!F952/Convert!$B$2*1000000</f>
        <v>358559.20051250362</v>
      </c>
      <c r="G952" s="5">
        <f>'90.1 Data-SI'!G952/Convert!$B$2*1000000</f>
        <v>2136938.9053224572</v>
      </c>
      <c r="H952" s="5">
        <f>'90.1 Data-SI'!H952/Convert!$B$2*1000000</f>
        <v>512769.03906229045</v>
      </c>
      <c r="I952" s="5">
        <f>'90.1 Data-SI'!I952/Convert!$B$2*1000000</f>
        <v>106496.72685589455</v>
      </c>
      <c r="J952" s="5">
        <f>'90.1 Data-SI'!J952/Convert!$B$2*1000000</f>
        <v>1738059.5663225048</v>
      </c>
      <c r="K952" s="5">
        <f>'90.1 Data-SI'!K952/Convert!$B$2*1000000</f>
        <v>178540.3029356075</v>
      </c>
      <c r="L952" s="5">
        <f>'90.1 Data-SI'!L952/Convert!$B$2*1000000</f>
        <v>0</v>
      </c>
      <c r="M952" s="5">
        <f>'90.1 Data-SI'!M952/Convert!$B$2*1000000</f>
        <v>439787.12407560583</v>
      </c>
      <c r="N952" s="5">
        <f>'90.1 Data-SI'!N952/Convert!$B$2*1000000</f>
        <v>3080.4055026847391</v>
      </c>
      <c r="O952" s="5">
        <f>'90.1 Data-SI'!O952/Convert!$B$2*1000000</f>
        <v>215.57625524865554</v>
      </c>
      <c r="P952" s="5">
        <f t="shared" si="71"/>
        <v>2864.8292474360837</v>
      </c>
      <c r="Q952" s="5">
        <f>'90.1 Data-SI'!Q952/Convert!$B$2*1000000</f>
        <v>0</v>
      </c>
      <c r="R952" s="5">
        <f>'90.1 Data-SI'!R952/Convert!$B$2*1000000</f>
        <v>0</v>
      </c>
      <c r="S952" s="5">
        <f>'90.1 Data-SI'!S952/Convert!$B$2*1000000</f>
        <v>0</v>
      </c>
      <c r="T952" s="5">
        <f>'90.1 Data-SI'!T952/Convert!$B$2*1000000</f>
        <v>0</v>
      </c>
      <c r="U952" s="5">
        <f>'90.1 Data-SI'!U952/Convert!$B$2*1000000</f>
        <v>224613.69108499368</v>
      </c>
      <c r="V952" s="5">
        <f>'90.1 Data-SI'!V952/Convert!$B$2*1000000</f>
        <v>0</v>
      </c>
      <c r="W952" s="5">
        <f t="shared" si="72"/>
        <v>2681566.4980405304</v>
      </c>
      <c r="X952" s="5">
        <f t="shared" si="73"/>
        <v>358559.20051250362</v>
      </c>
      <c r="Y952" s="5">
        <f t="shared" si="74"/>
        <v>3040125.6985530341</v>
      </c>
      <c r="Z952" s="5">
        <f>'90.1 Data-SI'!Y952/Convert!$B$2*1000000</f>
        <v>5039107.4065364683</v>
      </c>
      <c r="AA952" s="5">
        <f>'90.1 Data-SI'!Z952/Convert!$B$2*1000000</f>
        <v>761722.67270388233</v>
      </c>
      <c r="AB952" s="5">
        <f t="shared" si="70"/>
        <v>5800830.079240351</v>
      </c>
    </row>
    <row r="953" spans="1:28" x14ac:dyDescent="0.25">
      <c r="A953" s="95">
        <v>2010</v>
      </c>
      <c r="B953" s="95" t="s">
        <v>63</v>
      </c>
      <c r="C953" s="52" t="s">
        <v>6</v>
      </c>
      <c r="D953" s="5">
        <f>'90.1 Data-SI'!D953*Convert!$B$1</f>
        <v>40946.022865372172</v>
      </c>
      <c r="E953" s="5">
        <f>'90.1 Data-SI'!E953/Convert!$B$2*1000000</f>
        <v>165830.07592299138</v>
      </c>
      <c r="F953" s="5">
        <f>'90.1 Data-SI'!F953/Convert!$B$2*1000000</f>
        <v>349308.50583367195</v>
      </c>
      <c r="G953" s="5">
        <f>'90.1 Data-SI'!G953/Convert!$B$2*1000000</f>
        <v>1879236.9200532406</v>
      </c>
      <c r="H953" s="5">
        <f>'90.1 Data-SI'!H953/Convert!$B$2*1000000</f>
        <v>512844.86442851042</v>
      </c>
      <c r="I953" s="5">
        <f>'90.1 Data-SI'!I953/Convert!$B$2*1000000</f>
        <v>106477.77051433957</v>
      </c>
      <c r="J953" s="5">
        <f>'90.1 Data-SI'!J953/Convert!$B$2*1000000</f>
        <v>1738059.5663225048</v>
      </c>
      <c r="K953" s="5">
        <f>'90.1 Data-SI'!K953/Convert!$B$2*1000000</f>
        <v>178540.3029356075</v>
      </c>
      <c r="L953" s="5">
        <f>'90.1 Data-SI'!L953/Convert!$B$2*1000000</f>
        <v>0</v>
      </c>
      <c r="M953" s="5">
        <f>'90.1 Data-SI'!M953/Convert!$B$2*1000000</f>
        <v>413835.89248683408</v>
      </c>
      <c r="N953" s="5">
        <f>'90.1 Data-SI'!N953/Convert!$B$2*1000000</f>
        <v>2815.0167209149772</v>
      </c>
      <c r="O953" s="5">
        <f>'90.1 Data-SI'!O953/Convert!$B$2*1000000</f>
        <v>215.57625524865554</v>
      </c>
      <c r="P953" s="5">
        <f t="shared" si="71"/>
        <v>2599.4404656663219</v>
      </c>
      <c r="Q953" s="5">
        <f>'90.1 Data-SI'!Q953/Convert!$B$2*1000000</f>
        <v>0</v>
      </c>
      <c r="R953" s="5">
        <f>'90.1 Data-SI'!R953/Convert!$B$2*1000000</f>
        <v>919.38256541667602</v>
      </c>
      <c r="S953" s="5">
        <f>'90.1 Data-SI'!S953/Convert!$B$2*1000000</f>
        <v>0</v>
      </c>
      <c r="T953" s="5">
        <f>'90.1 Data-SI'!T953/Convert!$B$2*1000000</f>
        <v>0</v>
      </c>
      <c r="U953" s="5">
        <f>'90.1 Data-SI'!U953/Convert!$B$2*1000000</f>
        <v>224613.69108499368</v>
      </c>
      <c r="V953" s="5">
        <f>'90.1 Data-SI'!V953/Convert!$B$2*1000000</f>
        <v>0</v>
      </c>
      <c r="W953" s="5">
        <f t="shared" si="72"/>
        <v>2462421.7114941492</v>
      </c>
      <c r="X953" s="5">
        <f t="shared" si="73"/>
        <v>349308.50583367195</v>
      </c>
      <c r="Y953" s="5">
        <f t="shared" si="74"/>
        <v>2811730.2173278211</v>
      </c>
      <c r="Z953" s="5">
        <f>'90.1 Data-SI'!Y953/Convert!$B$2*1000000</f>
        <v>4820019.4890147522</v>
      </c>
      <c r="AA953" s="5">
        <f>'90.1 Data-SI'!Z953/Convert!$B$2*1000000</f>
        <v>752462.49985427305</v>
      </c>
      <c r="AB953" s="5">
        <f t="shared" si="70"/>
        <v>5572481.9888690254</v>
      </c>
    </row>
    <row r="954" spans="1:28" x14ac:dyDescent="0.25">
      <c r="A954" s="95">
        <v>2010</v>
      </c>
      <c r="B954" s="95" t="s">
        <v>63</v>
      </c>
      <c r="C954" s="52" t="s">
        <v>11</v>
      </c>
      <c r="D954" s="5">
        <f>'90.1 Data-SI'!D954*Convert!$B$1</f>
        <v>40946.022865372172</v>
      </c>
      <c r="E954" s="5">
        <f>'90.1 Data-SI'!E954/Convert!$B$2*1000000</f>
        <v>133537.9480840778</v>
      </c>
      <c r="F954" s="5">
        <f>'90.1 Data-SI'!F954/Convert!$B$2*1000000</f>
        <v>359099.45624682069</v>
      </c>
      <c r="G954" s="5">
        <f>'90.1 Data-SI'!G954/Convert!$B$2*1000000</f>
        <v>1525066.1126107157</v>
      </c>
      <c r="H954" s="5">
        <f>'90.1 Data-SI'!H954/Convert!$B$2*1000000</f>
        <v>512873.29894084285</v>
      </c>
      <c r="I954" s="5">
        <f>'90.1 Data-SI'!I954/Convert!$B$2*1000000</f>
        <v>106496.72685589455</v>
      </c>
      <c r="J954" s="5">
        <f>'90.1 Data-SI'!J954/Convert!$B$2*1000000</f>
        <v>1738059.5663225048</v>
      </c>
      <c r="K954" s="5">
        <f>'90.1 Data-SI'!K954/Convert!$B$2*1000000</f>
        <v>178540.3029356075</v>
      </c>
      <c r="L954" s="5">
        <f>'90.1 Data-SI'!L954/Convert!$B$2*1000000</f>
        <v>0</v>
      </c>
      <c r="M954" s="5">
        <f>'90.1 Data-SI'!M954/Convert!$B$2*1000000</f>
        <v>406859.95879460033</v>
      </c>
      <c r="N954" s="5">
        <f>'90.1 Data-SI'!N954/Convert!$B$2*1000000</f>
        <v>3298.4034305670434</v>
      </c>
      <c r="O954" s="5">
        <f>'90.1 Data-SI'!O954/Convert!$B$2*1000000</f>
        <v>215.57625524865554</v>
      </c>
      <c r="P954" s="5">
        <f t="shared" si="71"/>
        <v>3082.8271753183881</v>
      </c>
      <c r="Q954" s="5">
        <f>'90.1 Data-SI'!Q954/Convert!$B$2*1000000</f>
        <v>0</v>
      </c>
      <c r="R954" s="5">
        <f>'90.1 Data-SI'!R954/Convert!$B$2*1000000</f>
        <v>0</v>
      </c>
      <c r="S954" s="5">
        <f>'90.1 Data-SI'!S954/Convert!$B$2*1000000</f>
        <v>28633.553918801837</v>
      </c>
      <c r="T954" s="5">
        <f>'90.1 Data-SI'!T954/Convert!$B$2*1000000</f>
        <v>0</v>
      </c>
      <c r="U954" s="5">
        <f>'90.1 Data-SI'!U954/Convert!$B$2*1000000</f>
        <v>224613.69108499368</v>
      </c>
      <c r="V954" s="5">
        <f>'90.1 Data-SI'!V954/Convert!$B$2*1000000</f>
        <v>0</v>
      </c>
      <c r="W954" s="5">
        <f t="shared" si="72"/>
        <v>2097180.400583514</v>
      </c>
      <c r="X954" s="5">
        <f t="shared" si="73"/>
        <v>359099.45624682069</v>
      </c>
      <c r="Y954" s="5">
        <f t="shared" si="74"/>
        <v>2456279.8568303348</v>
      </c>
      <c r="Z954" s="5">
        <f>'90.1 Data-SI'!Y954/Convert!$B$2*1000000</f>
        <v>4454825.5689580049</v>
      </c>
      <c r="AA954" s="5">
        <f>'90.1 Data-SI'!Z954/Convert!$B$2*1000000</f>
        <v>762262.92843819933</v>
      </c>
      <c r="AB954" s="5">
        <f t="shared" si="70"/>
        <v>5217088.4973962046</v>
      </c>
    </row>
    <row r="955" spans="1:28" x14ac:dyDescent="0.25">
      <c r="A955" s="95">
        <v>2010</v>
      </c>
      <c r="B955" s="95" t="s">
        <v>63</v>
      </c>
      <c r="C955" s="52" t="s">
        <v>13</v>
      </c>
      <c r="D955" s="5">
        <f>'90.1 Data-SI'!D955*Convert!$B$1</f>
        <v>40946.022865372172</v>
      </c>
      <c r="E955" s="5">
        <f>'90.1 Data-SI'!E955/Convert!$B$2*1000000</f>
        <v>157821.02161601101</v>
      </c>
      <c r="F955" s="5">
        <f>'90.1 Data-SI'!F955/Convert!$B$2*1000000</f>
        <v>318893.05580870167</v>
      </c>
      <c r="G955" s="5">
        <f>'90.1 Data-SI'!G955/Convert!$B$2*1000000</f>
        <v>1606019.1692212706</v>
      </c>
      <c r="H955" s="5">
        <f>'90.1 Data-SI'!H955/Convert!$B$2*1000000</f>
        <v>512911.21162395284</v>
      </c>
      <c r="I955" s="5">
        <f>'90.1 Data-SI'!I955/Convert!$B$2*1000000</f>
        <v>106335.59795267718</v>
      </c>
      <c r="J955" s="5">
        <f>'90.1 Data-SI'!J955/Convert!$B$2*1000000</f>
        <v>1738059.5663225048</v>
      </c>
      <c r="K955" s="5">
        <f>'90.1 Data-SI'!K955/Convert!$B$2*1000000</f>
        <v>178540.3029356075</v>
      </c>
      <c r="L955" s="5">
        <f>'90.1 Data-SI'!L955/Convert!$B$2*1000000</f>
        <v>0</v>
      </c>
      <c r="M955" s="5">
        <f>'90.1 Data-SI'!M955/Convert!$B$2*1000000</f>
        <v>401324.70706054528</v>
      </c>
      <c r="N955" s="5">
        <f>'90.1 Data-SI'!N955/Convert!$B$2*1000000</f>
        <v>2227.3701327105036</v>
      </c>
      <c r="O955" s="5">
        <f>'90.1 Data-SI'!O955/Convert!$B$2*1000000</f>
        <v>215.57625524865554</v>
      </c>
      <c r="P955" s="5">
        <f t="shared" si="71"/>
        <v>2011.7938774618481</v>
      </c>
      <c r="Q955" s="5">
        <f>'90.1 Data-SI'!Q955/Convert!$B$2*1000000</f>
        <v>0</v>
      </c>
      <c r="R955" s="5">
        <f>'90.1 Data-SI'!R955/Convert!$B$2*1000000</f>
        <v>1743.983423058437</v>
      </c>
      <c r="S955" s="5">
        <f>'90.1 Data-SI'!S955/Convert!$B$2*1000000</f>
        <v>0</v>
      </c>
      <c r="T955" s="5">
        <f>'90.1 Data-SI'!T955/Convert!$B$2*1000000</f>
        <v>0</v>
      </c>
      <c r="U955" s="5">
        <f>'90.1 Data-SI'!U955/Convert!$B$2*1000000</f>
        <v>224613.69108499368</v>
      </c>
      <c r="V955" s="5">
        <f>'90.1 Data-SI'!V955/Convert!$B$2*1000000</f>
        <v>0</v>
      </c>
      <c r="W955" s="5">
        <f t="shared" si="72"/>
        <v>2168920.6751983473</v>
      </c>
      <c r="X955" s="5">
        <f t="shared" si="73"/>
        <v>318893.05580870167</v>
      </c>
      <c r="Y955" s="5">
        <f t="shared" si="74"/>
        <v>2487813.7310070489</v>
      </c>
      <c r="Z955" s="5">
        <f>'90.1 Data-SI'!Y955/Convert!$B$2*1000000</f>
        <v>4526442.6273527304</v>
      </c>
      <c r="AA955" s="5">
        <f>'90.1 Data-SI'!Z955/Convert!$B$2*1000000</f>
        <v>722047.04982930282</v>
      </c>
      <c r="AB955" s="5">
        <f t="shared" si="70"/>
        <v>5248489.6771820337</v>
      </c>
    </row>
    <row r="956" spans="1:28" x14ac:dyDescent="0.25">
      <c r="A956" s="95">
        <v>2010</v>
      </c>
      <c r="B956" s="95" t="s">
        <v>63</v>
      </c>
      <c r="C956" s="52" t="s">
        <v>19</v>
      </c>
      <c r="D956" s="5">
        <f>'90.1 Data-SI'!D956*Convert!$B$1</f>
        <v>40946.022865372172</v>
      </c>
      <c r="E956" s="5">
        <f>'90.1 Data-SI'!E956/Convert!$B$2*1000000</f>
        <v>244953.84557349046</v>
      </c>
      <c r="F956" s="5">
        <f>'90.1 Data-SI'!F956/Convert!$B$2*1000000</f>
        <v>341650.14384545875</v>
      </c>
      <c r="G956" s="5">
        <f>'90.1 Data-SI'!G956/Convert!$B$2*1000000</f>
        <v>1348374.0529767189</v>
      </c>
      <c r="H956" s="5">
        <f>'90.1 Data-SI'!H956/Convert!$B$2*1000000</f>
        <v>512901.73345317523</v>
      </c>
      <c r="I956" s="5">
        <f>'90.1 Data-SI'!I956/Convert!$B$2*1000000</f>
        <v>106297.68526956723</v>
      </c>
      <c r="J956" s="5">
        <f>'90.1 Data-SI'!J956/Convert!$B$2*1000000</f>
        <v>1738059.5663225048</v>
      </c>
      <c r="K956" s="5">
        <f>'90.1 Data-SI'!K956/Convert!$B$2*1000000</f>
        <v>178540.3029356075</v>
      </c>
      <c r="L956" s="5">
        <f>'90.1 Data-SI'!L956/Convert!$B$2*1000000</f>
        <v>0</v>
      </c>
      <c r="M956" s="5">
        <f>'90.1 Data-SI'!M956/Convert!$B$2*1000000</f>
        <v>383970.17636695836</v>
      </c>
      <c r="N956" s="5">
        <f>'90.1 Data-SI'!N956/Convert!$B$2*1000000</f>
        <v>2615.9751345876552</v>
      </c>
      <c r="O956" s="5">
        <f>'90.1 Data-SI'!O956/Convert!$B$2*1000000</f>
        <v>215.57625524865554</v>
      </c>
      <c r="P956" s="5">
        <f t="shared" si="71"/>
        <v>2400.3988793389999</v>
      </c>
      <c r="Q956" s="5">
        <f>'90.1 Data-SI'!Q956/Convert!$B$2*1000000</f>
        <v>0</v>
      </c>
      <c r="R956" s="5">
        <f>'90.1 Data-SI'!R956/Convert!$B$2*1000000</f>
        <v>18690.952773213248</v>
      </c>
      <c r="S956" s="5">
        <f>'90.1 Data-SI'!S956/Convert!$B$2*1000000</f>
        <v>23268.909258741645</v>
      </c>
      <c r="T956" s="5">
        <f>'90.1 Data-SI'!T956/Convert!$B$2*1000000</f>
        <v>0</v>
      </c>
      <c r="U956" s="5">
        <f>'90.1 Data-SI'!U956/Convert!$B$2*1000000</f>
        <v>224613.69108499368</v>
      </c>
      <c r="V956" s="5">
        <f>'90.1 Data-SI'!V956/Convert!$B$2*1000000</f>
        <v>0</v>
      </c>
      <c r="W956" s="5">
        <f t="shared" si="72"/>
        <v>2021658.3358284615</v>
      </c>
      <c r="X956" s="5">
        <f t="shared" si="73"/>
        <v>341650.14384545875</v>
      </c>
      <c r="Y956" s="5">
        <f t="shared" si="74"/>
        <v>2363308.4796739202</v>
      </c>
      <c r="Z956" s="5">
        <f>'90.1 Data-SI'!Y956/Convert!$B$2*1000000</f>
        <v>4379142.375299735</v>
      </c>
      <c r="AA956" s="5">
        <f>'90.1 Data-SI'!Z956/Convert!$B$2*1000000</f>
        <v>744813.61603683745</v>
      </c>
      <c r="AB956" s="5">
        <f t="shared" si="70"/>
        <v>5123955.9913365729</v>
      </c>
    </row>
    <row r="957" spans="1:28" x14ac:dyDescent="0.25">
      <c r="A957" s="95">
        <v>2010</v>
      </c>
      <c r="B957" s="95" t="s">
        <v>63</v>
      </c>
      <c r="C957" s="52" t="s">
        <v>20</v>
      </c>
      <c r="D957" s="5">
        <f>'90.1 Data-SI'!D957*Convert!$B$1</f>
        <v>40946.022865372172</v>
      </c>
      <c r="E957" s="5">
        <f>'90.1 Data-SI'!E957/Convert!$B$2*1000000</f>
        <v>258659.28051774317</v>
      </c>
      <c r="F957" s="5">
        <f>'90.1 Data-SI'!F957/Convert!$B$2*1000000</f>
        <v>263407.8440772664</v>
      </c>
      <c r="G957" s="5">
        <f>'90.1 Data-SI'!G957/Convert!$B$2*1000000</f>
        <v>1014638.1817304655</v>
      </c>
      <c r="H957" s="5">
        <f>'90.1 Data-SI'!H957/Convert!$B$2*1000000</f>
        <v>512987.03699017281</v>
      </c>
      <c r="I957" s="5">
        <f>'90.1 Data-SI'!I957/Convert!$B$2*1000000</f>
        <v>106382.98880656465</v>
      </c>
      <c r="J957" s="5">
        <f>'90.1 Data-SI'!J957/Convert!$B$2*1000000</f>
        <v>1738059.5663225048</v>
      </c>
      <c r="K957" s="5">
        <f>'90.1 Data-SI'!K957/Convert!$B$2*1000000</f>
        <v>178540.3029356075</v>
      </c>
      <c r="L957" s="5">
        <f>'90.1 Data-SI'!L957/Convert!$B$2*1000000</f>
        <v>0</v>
      </c>
      <c r="M957" s="5">
        <f>'90.1 Data-SI'!M957/Convert!$B$2*1000000</f>
        <v>406594.57001283061</v>
      </c>
      <c r="N957" s="5">
        <f>'90.1 Data-SI'!N957/Convert!$B$2*1000000</f>
        <v>2132.5884249355886</v>
      </c>
      <c r="O957" s="5">
        <f>'90.1 Data-SI'!O957/Convert!$B$2*1000000</f>
        <v>215.57625524865554</v>
      </c>
      <c r="P957" s="5">
        <f t="shared" si="71"/>
        <v>1917.012169686933</v>
      </c>
      <c r="Q957" s="5">
        <f>'90.1 Data-SI'!Q957/Convert!$B$2*1000000</f>
        <v>0</v>
      </c>
      <c r="R957" s="5">
        <f>'90.1 Data-SI'!R957/Convert!$B$2*1000000</f>
        <v>277492.40585261874</v>
      </c>
      <c r="S957" s="5">
        <f>'90.1 Data-SI'!S957/Convert!$B$2*1000000</f>
        <v>0</v>
      </c>
      <c r="T957" s="5">
        <f>'90.1 Data-SI'!T957/Convert!$B$2*1000000</f>
        <v>0</v>
      </c>
      <c r="U957" s="5">
        <f>'90.1 Data-SI'!U957/Convert!$B$2*1000000</f>
        <v>224746.38547587857</v>
      </c>
      <c r="V957" s="5">
        <f>'90.1 Data-SI'!V957/Convert!$B$2*1000000</f>
        <v>0</v>
      </c>
      <c r="W957" s="5">
        <f t="shared" si="72"/>
        <v>1959301.4502833451</v>
      </c>
      <c r="X957" s="5">
        <f t="shared" si="73"/>
        <v>263407.8440772664</v>
      </c>
      <c r="Y957" s="5">
        <f t="shared" si="74"/>
        <v>2222709.2943606116</v>
      </c>
      <c r="Z957" s="5">
        <f>'90.1 Data-SI'!Y957/Convert!$B$2*1000000</f>
        <v>4316965.5749993911</v>
      </c>
      <c r="AA957" s="5">
        <f>'90.1 Data-SI'!Z957/Convert!$B$2*1000000</f>
        <v>666694.53248875239</v>
      </c>
      <c r="AB957" s="5">
        <f t="shared" si="70"/>
        <v>4983660.1074881433</v>
      </c>
    </row>
    <row r="958" spans="1:28" x14ac:dyDescent="0.25">
      <c r="A958" s="95">
        <v>2010</v>
      </c>
      <c r="B958" s="95" t="s">
        <v>63</v>
      </c>
      <c r="C958" s="52" t="s">
        <v>3</v>
      </c>
      <c r="D958" s="5">
        <f>'90.1 Data-SI'!D958*Convert!$B$1</f>
        <v>40946.022865372172</v>
      </c>
      <c r="E958" s="5">
        <f>'90.1 Data-SI'!E958/Convert!$B$2*1000000</f>
        <v>389941.42395677802</v>
      </c>
      <c r="F958" s="5">
        <f>'90.1 Data-SI'!F958/Convert!$B$2*1000000</f>
        <v>399590.2018082643</v>
      </c>
      <c r="G958" s="5">
        <f>'90.1 Data-SI'!G958/Convert!$B$2*1000000</f>
        <v>868788.08980642632</v>
      </c>
      <c r="H958" s="5">
        <f>'90.1 Data-SI'!H958/Convert!$B$2*1000000</f>
        <v>512996.51516095025</v>
      </c>
      <c r="I958" s="5">
        <f>'90.1 Data-SI'!I958/Convert!$B$2*1000000</f>
        <v>106364.03246500967</v>
      </c>
      <c r="J958" s="5">
        <f>'90.1 Data-SI'!J958/Convert!$B$2*1000000</f>
        <v>1738059.5663225048</v>
      </c>
      <c r="K958" s="5">
        <f>'90.1 Data-SI'!K958/Convert!$B$2*1000000</f>
        <v>178540.3029356075</v>
      </c>
      <c r="L958" s="5">
        <f>'90.1 Data-SI'!L958/Convert!$B$2*1000000</f>
        <v>0</v>
      </c>
      <c r="M958" s="5">
        <f>'90.1 Data-SI'!M958/Convert!$B$2*1000000</f>
        <v>365677.30676639976</v>
      </c>
      <c r="N958" s="5">
        <f>'90.1 Data-SI'!N958/Convert!$B$2*1000000</f>
        <v>3165.7090396821627</v>
      </c>
      <c r="O958" s="5">
        <f>'90.1 Data-SI'!O958/Convert!$B$2*1000000</f>
        <v>215.57625524865554</v>
      </c>
      <c r="P958" s="5">
        <f t="shared" si="71"/>
        <v>2950.1327844335074</v>
      </c>
      <c r="Q958" s="5">
        <f>'90.1 Data-SI'!Q958/Convert!$B$2*1000000</f>
        <v>0</v>
      </c>
      <c r="R958" s="5">
        <f>'90.1 Data-SI'!R958/Convert!$B$2*1000000</f>
        <v>113520.05140201576</v>
      </c>
      <c r="S958" s="5">
        <f>'90.1 Data-SI'!S958/Convert!$B$2*1000000</f>
        <v>18548.780211550875</v>
      </c>
      <c r="T958" s="5">
        <f>'90.1 Data-SI'!T958/Convert!$B$2*1000000</f>
        <v>0</v>
      </c>
      <c r="U958" s="5">
        <f>'90.1 Data-SI'!U958/Convert!$B$2*1000000</f>
        <v>227855.2254908958</v>
      </c>
      <c r="V958" s="5">
        <f>'90.1 Data-SI'!V958/Convert!$B$2*1000000</f>
        <v>0</v>
      </c>
      <c r="W958" s="5">
        <f t="shared" si="72"/>
        <v>1759425.784927604</v>
      </c>
      <c r="X958" s="5">
        <f t="shared" si="73"/>
        <v>399590.2018082643</v>
      </c>
      <c r="Y958" s="5">
        <f t="shared" si="74"/>
        <v>2159015.9867358683</v>
      </c>
      <c r="Z958" s="5">
        <f>'90.1 Data-SI'!Y958/Convert!$B$2*1000000</f>
        <v>4117051.9969605398</v>
      </c>
      <c r="AA958" s="5">
        <f>'90.1 Data-SI'!Z958/Convert!$B$2*1000000</f>
        <v>805995.2084055451</v>
      </c>
      <c r="AB958" s="5">
        <f t="shared" si="70"/>
        <v>4923047.2053660853</v>
      </c>
    </row>
    <row r="959" spans="1:28" x14ac:dyDescent="0.25">
      <c r="A959" s="95">
        <v>2010</v>
      </c>
      <c r="B959" s="95" t="s">
        <v>63</v>
      </c>
      <c r="C959" s="52" t="s">
        <v>7</v>
      </c>
      <c r="D959" s="5">
        <f>'90.1 Data-SI'!D959*Convert!$B$1</f>
        <v>40946.022865372172</v>
      </c>
      <c r="E959" s="5">
        <f>'90.1 Data-SI'!E959/Convert!$B$2*1000000</f>
        <v>235816.88894398863</v>
      </c>
      <c r="F959" s="5">
        <f>'90.1 Data-SI'!F959/Convert!$B$2*1000000</f>
        <v>284013.3873475329</v>
      </c>
      <c r="G959" s="5">
        <f>'90.1 Data-SI'!G959/Convert!$B$2*1000000</f>
        <v>764831.51271889964</v>
      </c>
      <c r="H959" s="5">
        <f>'90.1 Data-SI'!H959/Convert!$B$2*1000000</f>
        <v>512901.73345317523</v>
      </c>
      <c r="I959" s="5">
        <f>'90.1 Data-SI'!I959/Convert!$B$2*1000000</f>
        <v>106354.55429423218</v>
      </c>
      <c r="J959" s="5">
        <f>'90.1 Data-SI'!J959/Convert!$B$2*1000000</f>
        <v>1738059.5663225048</v>
      </c>
      <c r="K959" s="5">
        <f>'90.1 Data-SI'!K959/Convert!$B$2*1000000</f>
        <v>178540.3029356075</v>
      </c>
      <c r="L959" s="5">
        <f>'90.1 Data-SI'!L959/Convert!$B$2*1000000</f>
        <v>0</v>
      </c>
      <c r="M959" s="5">
        <f>'90.1 Data-SI'!M959/Convert!$B$2*1000000</f>
        <v>394945.89812729351</v>
      </c>
      <c r="N959" s="5">
        <f>'90.1 Data-SI'!N959/Convert!$B$2*1000000</f>
        <v>2284.239157375453</v>
      </c>
      <c r="O959" s="5">
        <f>'90.1 Data-SI'!O959/Convert!$B$2*1000000</f>
        <v>215.57625524865554</v>
      </c>
      <c r="P959" s="5">
        <f t="shared" si="71"/>
        <v>2068.6629021267977</v>
      </c>
      <c r="Q959" s="5">
        <f>'90.1 Data-SI'!Q959/Convert!$B$2*1000000</f>
        <v>0</v>
      </c>
      <c r="R959" s="5">
        <f>'90.1 Data-SI'!R959/Convert!$B$2*1000000</f>
        <v>260242.13503758426</v>
      </c>
      <c r="S959" s="5">
        <f>'90.1 Data-SI'!S959/Convert!$B$2*1000000</f>
        <v>0</v>
      </c>
      <c r="T959" s="5">
        <f>'90.1 Data-SI'!T959/Convert!$B$2*1000000</f>
        <v>0</v>
      </c>
      <c r="U959" s="5">
        <f>'90.1 Data-SI'!U959/Convert!$B$2*1000000</f>
        <v>226679.93231448682</v>
      </c>
      <c r="V959" s="5">
        <f>'90.1 Data-SI'!V959/Convert!$B$2*1000000</f>
        <v>0</v>
      </c>
      <c r="W959" s="5">
        <f t="shared" si="72"/>
        <v>1657905.0977298927</v>
      </c>
      <c r="X959" s="5">
        <f t="shared" si="73"/>
        <v>284013.3873475329</v>
      </c>
      <c r="Y959" s="5">
        <f t="shared" si="74"/>
        <v>1941918.4850774256</v>
      </c>
      <c r="Z959" s="5">
        <f>'90.1 Data-SI'!Y959/Convert!$B$2*1000000</f>
        <v>4015427.049884276</v>
      </c>
      <c r="AA959" s="5">
        <f>'90.1 Data-SI'!Z959/Convert!$B$2*1000000</f>
        <v>689243.10076840478</v>
      </c>
      <c r="AB959" s="5">
        <f t="shared" si="70"/>
        <v>4704670.1506526805</v>
      </c>
    </row>
    <row r="960" spans="1:28" x14ac:dyDescent="0.25">
      <c r="A960" s="95">
        <v>2010</v>
      </c>
      <c r="B960" s="95" t="s">
        <v>63</v>
      </c>
      <c r="C960" s="52" t="s">
        <v>17</v>
      </c>
      <c r="D960" s="5">
        <f>'90.1 Data-SI'!D960*Convert!$B$1</f>
        <v>40946.022865372172</v>
      </c>
      <c r="E960" s="5">
        <f>'90.1 Data-SI'!E960/Convert!$B$2*1000000</f>
        <v>167545.62483371736</v>
      </c>
      <c r="F960" s="5">
        <f>'90.1 Data-SI'!F960/Convert!$B$2*1000000</f>
        <v>313992.84151673858</v>
      </c>
      <c r="G960" s="5">
        <f>'90.1 Data-SI'!G960/Convert!$B$2*1000000</f>
        <v>674267.59093996813</v>
      </c>
      <c r="H960" s="5">
        <f>'90.1 Data-SI'!H960/Convert!$B$2*1000000</f>
        <v>512920.68979473028</v>
      </c>
      <c r="I960" s="5">
        <f>'90.1 Data-SI'!I960/Convert!$B$2*1000000</f>
        <v>106525.16136822703</v>
      </c>
      <c r="J960" s="5">
        <f>'90.1 Data-SI'!J960/Convert!$B$2*1000000</f>
        <v>1738059.5663225048</v>
      </c>
      <c r="K960" s="5">
        <f>'90.1 Data-SI'!K960/Convert!$B$2*1000000</f>
        <v>178540.3029356075</v>
      </c>
      <c r="L960" s="5">
        <f>'90.1 Data-SI'!L960/Convert!$B$2*1000000</f>
        <v>0</v>
      </c>
      <c r="M960" s="5">
        <f>'90.1 Data-SI'!M960/Convert!$B$2*1000000</f>
        <v>382368.36550556228</v>
      </c>
      <c r="N960" s="5">
        <f>'90.1 Data-SI'!N960/Convert!$B$2*1000000</f>
        <v>2663.3659884751128</v>
      </c>
      <c r="O960" s="5">
        <f>'90.1 Data-SI'!O960/Convert!$B$2*1000000</f>
        <v>215.57625524865554</v>
      </c>
      <c r="P960" s="5">
        <f t="shared" si="71"/>
        <v>2447.7897332264574</v>
      </c>
      <c r="Q960" s="5">
        <f>'90.1 Data-SI'!Q960/Convert!$B$2*1000000</f>
        <v>0</v>
      </c>
      <c r="R960" s="5">
        <f>'90.1 Data-SI'!R960/Convert!$B$2*1000000</f>
        <v>41495.431663857809</v>
      </c>
      <c r="S960" s="5">
        <f>'90.1 Data-SI'!S960/Convert!$B$2*1000000</f>
        <v>0</v>
      </c>
      <c r="T960" s="5">
        <f>'90.1 Data-SI'!T960/Convert!$B$2*1000000</f>
        <v>0</v>
      </c>
      <c r="U960" s="5">
        <f>'90.1 Data-SI'!U960/Convert!$B$2*1000000</f>
        <v>225722.63706596018</v>
      </c>
      <c r="V960" s="5">
        <f>'90.1 Data-SI'!V960/Convert!$B$2*1000000</f>
        <v>0</v>
      </c>
      <c r="W960" s="5">
        <f t="shared" si="72"/>
        <v>1268124.802676332</v>
      </c>
      <c r="X960" s="5">
        <f t="shared" si="73"/>
        <v>313992.84151673858</v>
      </c>
      <c r="Y960" s="5">
        <f t="shared" si="74"/>
        <v>1582117.6441930705</v>
      </c>
      <c r="Z960" s="5">
        <f>'90.1 Data-SI'!Y960/Convert!$B$2*1000000</f>
        <v>3625855.2745878203</v>
      </c>
      <c r="AA960" s="5">
        <f>'90.1 Data-SI'!Z960/Convert!$B$2*1000000</f>
        <v>718255.78151830612</v>
      </c>
      <c r="AB960" s="5">
        <f t="shared" si="70"/>
        <v>4344111.0561061259</v>
      </c>
    </row>
    <row r="961" spans="1:28" x14ac:dyDescent="0.25">
      <c r="A961" s="95">
        <v>2010</v>
      </c>
      <c r="B961" s="95" t="s">
        <v>63</v>
      </c>
      <c r="C961" s="52" t="s">
        <v>14</v>
      </c>
      <c r="D961" s="5">
        <f>'90.1 Data-SI'!D961*Convert!$B$1</f>
        <v>40946.022865372172</v>
      </c>
      <c r="E961" s="5">
        <f>'90.1 Data-SI'!E961/Convert!$B$2*1000000</f>
        <v>293851.72861456912</v>
      </c>
      <c r="F961" s="5">
        <f>'90.1 Data-SI'!F961/Convert!$B$2*1000000</f>
        <v>492798.53323411575</v>
      </c>
      <c r="G961" s="5">
        <f>'90.1 Data-SI'!G961/Convert!$B$2*1000000</f>
        <v>631691.64780747634</v>
      </c>
      <c r="H961" s="5">
        <f>'90.1 Data-SI'!H961/Convert!$B$2*1000000</f>
        <v>512825.90808695526</v>
      </c>
      <c r="I961" s="5">
        <f>'90.1 Data-SI'!I961/Convert!$B$2*1000000</f>
        <v>106544.117709782</v>
      </c>
      <c r="J961" s="5">
        <f>'90.1 Data-SI'!J961/Convert!$B$2*1000000</f>
        <v>1738059.5663225048</v>
      </c>
      <c r="K961" s="5">
        <f>'90.1 Data-SI'!K961/Convert!$B$2*1000000</f>
        <v>178540.3029356075</v>
      </c>
      <c r="L961" s="5">
        <f>'90.1 Data-SI'!L961/Convert!$B$2*1000000</f>
        <v>0</v>
      </c>
      <c r="M961" s="5">
        <f>'90.1 Data-SI'!M961/Convert!$B$2*1000000</f>
        <v>376510.85596507258</v>
      </c>
      <c r="N961" s="5">
        <f>'90.1 Data-SI'!N961/Convert!$B$2*1000000</f>
        <v>3772.3119694416191</v>
      </c>
      <c r="O961" s="5">
        <f>'90.1 Data-SI'!O961/Convert!$B$2*1000000</f>
        <v>215.57625524865554</v>
      </c>
      <c r="P961" s="5">
        <f t="shared" si="71"/>
        <v>3556.7357141929638</v>
      </c>
      <c r="Q961" s="5">
        <f>'90.1 Data-SI'!Q961/Convert!$B$2*1000000</f>
        <v>0</v>
      </c>
      <c r="R961" s="5">
        <f>'90.1 Data-SI'!R961/Convert!$B$2*1000000</f>
        <v>159470.22333129458</v>
      </c>
      <c r="S961" s="5">
        <f>'90.1 Data-SI'!S961/Convert!$B$2*1000000</f>
        <v>20245.372780721853</v>
      </c>
      <c r="T961" s="5">
        <f>'90.1 Data-SI'!T961/Convert!$B$2*1000000</f>
        <v>0</v>
      </c>
      <c r="U961" s="5">
        <f>'90.1 Data-SI'!U961/Convert!$B$2*1000000</f>
        <v>232234.14039009684</v>
      </c>
      <c r="V961" s="5">
        <f>'90.1 Data-SI'!V961/Convert!$B$2*1000000</f>
        <v>0</v>
      </c>
      <c r="W961" s="5">
        <f t="shared" si="72"/>
        <v>1485326.5642133274</v>
      </c>
      <c r="X961" s="5">
        <f t="shared" si="73"/>
        <v>492798.53323411575</v>
      </c>
      <c r="Y961" s="5">
        <f t="shared" si="74"/>
        <v>1978125.0974474431</v>
      </c>
      <c r="Z961" s="5">
        <f>'90.1 Data-SI'!Y961/Convert!$B$2*1000000</f>
        <v>3842990.6889293734</v>
      </c>
      <c r="AA961" s="5">
        <f>'90.1 Data-SI'!Z961/Convert!$B$2*1000000</f>
        <v>903582.45473059767</v>
      </c>
      <c r="AB961" s="5">
        <f t="shared" si="70"/>
        <v>4746573.1436599707</v>
      </c>
    </row>
    <row r="962" spans="1:28" x14ac:dyDescent="0.25">
      <c r="A962" s="95">
        <v>2010</v>
      </c>
      <c r="B962" s="95" t="s">
        <v>63</v>
      </c>
      <c r="C962" s="52" t="s">
        <v>2</v>
      </c>
      <c r="D962" s="5">
        <f>'90.1 Data-SI'!D962*Convert!$B$1</f>
        <v>40946.022865372172</v>
      </c>
      <c r="E962" s="5">
        <f>'90.1 Data-SI'!E962/Convert!$B$2*1000000</f>
        <v>253408.37390701286</v>
      </c>
      <c r="F962" s="5">
        <f>'90.1 Data-SI'!F962/Convert!$B$2*1000000</f>
        <v>311926.60028724547</v>
      </c>
      <c r="G962" s="5">
        <f>'90.1 Data-SI'!G962/Convert!$B$2*1000000</f>
        <v>566017.40249023773</v>
      </c>
      <c r="H962" s="5">
        <f>'90.1 Data-SI'!H962/Convert!$B$2*1000000</f>
        <v>512778.51723306789</v>
      </c>
      <c r="I962" s="5">
        <f>'90.1 Data-SI'!I962/Convert!$B$2*1000000</f>
        <v>106316.64161112221</v>
      </c>
      <c r="J962" s="5">
        <f>'90.1 Data-SI'!J962/Convert!$B$2*1000000</f>
        <v>1738059.5663225048</v>
      </c>
      <c r="K962" s="5">
        <f>'90.1 Data-SI'!K962/Convert!$B$2*1000000</f>
        <v>178540.3029356075</v>
      </c>
      <c r="L962" s="5">
        <f>'90.1 Data-SI'!L962/Convert!$B$2*1000000</f>
        <v>0</v>
      </c>
      <c r="M962" s="5">
        <f>'90.1 Data-SI'!M962/Convert!$B$2*1000000</f>
        <v>423882.7535109751</v>
      </c>
      <c r="N962" s="5">
        <f>'90.1 Data-SI'!N962/Convert!$B$2*1000000</f>
        <v>2416.9335482603333</v>
      </c>
      <c r="O962" s="5">
        <f>'90.1 Data-SI'!O962/Convert!$B$2*1000000</f>
        <v>215.57625524865554</v>
      </c>
      <c r="P962" s="5">
        <f t="shared" si="71"/>
        <v>2201.3572930116779</v>
      </c>
      <c r="Q962" s="5">
        <f>'90.1 Data-SI'!Q962/Convert!$B$2*1000000</f>
        <v>0</v>
      </c>
      <c r="R962" s="5">
        <f>'90.1 Data-SI'!R962/Convert!$B$2*1000000</f>
        <v>349081.02973501215</v>
      </c>
      <c r="S962" s="5">
        <f>'90.1 Data-SI'!S962/Convert!$B$2*1000000</f>
        <v>0</v>
      </c>
      <c r="T962" s="5">
        <f>'90.1 Data-SI'!T962/Convert!$B$2*1000000</f>
        <v>0</v>
      </c>
      <c r="U962" s="5">
        <f>'90.1 Data-SI'!U962/Convert!$B$2*1000000</f>
        <v>230689.19855336571</v>
      </c>
      <c r="V962" s="5">
        <f>'90.1 Data-SI'!V962/Convert!$B$2*1000000</f>
        <v>0</v>
      </c>
      <c r="W962" s="5">
        <f t="shared" si="72"/>
        <v>1594590.9169362495</v>
      </c>
      <c r="X962" s="5">
        <f t="shared" si="73"/>
        <v>311926.60028724547</v>
      </c>
      <c r="Y962" s="5">
        <f t="shared" si="74"/>
        <v>1906517.5172234951</v>
      </c>
      <c r="Z962" s="5">
        <f>'90.1 Data-SI'!Y962/Convert!$B$2*1000000</f>
        <v>3951970.6965289707</v>
      </c>
      <c r="AA962" s="5">
        <f>'90.1 Data-SI'!Z962/Convert!$B$2*1000000</f>
        <v>721165.57994699618</v>
      </c>
      <c r="AB962" s="5">
        <f t="shared" ref="AB962:AB1025" si="75">SUM(Z962:AA962)</f>
        <v>4673136.2764759669</v>
      </c>
    </row>
    <row r="963" spans="1:28" x14ac:dyDescent="0.25">
      <c r="A963" s="95">
        <v>2010</v>
      </c>
      <c r="B963" s="95" t="s">
        <v>63</v>
      </c>
      <c r="C963" s="52" t="s">
        <v>18</v>
      </c>
      <c r="D963" s="5">
        <f>'90.1 Data-SI'!D963*Convert!$B$1</f>
        <v>40946.022865372172</v>
      </c>
      <c r="E963" s="5">
        <f>'90.1 Data-SI'!E963/Convert!$B$2*1000000</f>
        <v>200406.44291928035</v>
      </c>
      <c r="F963" s="5">
        <f>'90.1 Data-SI'!F963/Convert!$B$2*1000000</f>
        <v>476552.94852149539</v>
      </c>
      <c r="G963" s="5">
        <f>'90.1 Data-SI'!G963/Convert!$B$2*1000000</f>
        <v>372501.58972619363</v>
      </c>
      <c r="H963" s="5">
        <f>'90.1 Data-SI'!H963/Convert!$B$2*1000000</f>
        <v>512939.64613628516</v>
      </c>
      <c r="I963" s="5">
        <f>'90.1 Data-SI'!I963/Convert!$B$2*1000000</f>
        <v>106515.68319744953</v>
      </c>
      <c r="J963" s="5">
        <f>'90.1 Data-SI'!J963/Convert!$B$2*1000000</f>
        <v>1738059.5663225048</v>
      </c>
      <c r="K963" s="5">
        <f>'90.1 Data-SI'!K963/Convert!$B$2*1000000</f>
        <v>178540.3029356075</v>
      </c>
      <c r="L963" s="5">
        <f>'90.1 Data-SI'!L963/Convert!$B$2*1000000</f>
        <v>0</v>
      </c>
      <c r="M963" s="5">
        <f>'90.1 Data-SI'!M963/Convert!$B$2*1000000</f>
        <v>379723.95585864218</v>
      </c>
      <c r="N963" s="5">
        <f>'90.1 Data-SI'!N963/Convert!$B$2*1000000</f>
        <v>3592.2267246692804</v>
      </c>
      <c r="O963" s="5">
        <f>'90.1 Data-SI'!O963/Convert!$B$2*1000000</f>
        <v>215.57625524865554</v>
      </c>
      <c r="P963" s="5">
        <f t="shared" ref="P963:P1026" si="76">N963-O963</f>
        <v>3376.6504694206251</v>
      </c>
      <c r="Q963" s="5">
        <f>'90.1 Data-SI'!Q963/Convert!$B$2*1000000</f>
        <v>0</v>
      </c>
      <c r="R963" s="5">
        <f>'90.1 Data-SI'!R963/Convert!$B$2*1000000</f>
        <v>35344.098829265822</v>
      </c>
      <c r="S963" s="5">
        <f>'90.1 Data-SI'!S963/Convert!$B$2*1000000</f>
        <v>0</v>
      </c>
      <c r="T963" s="5">
        <f>'90.1 Data-SI'!T963/Convert!$B$2*1000000</f>
        <v>0</v>
      </c>
      <c r="U963" s="5">
        <f>'90.1 Data-SI'!U963/Convert!$B$2*1000000</f>
        <v>233475.78076194826</v>
      </c>
      <c r="V963" s="5">
        <f>'90.1 Data-SI'!V963/Convert!$B$2*1000000</f>
        <v>0</v>
      </c>
      <c r="W963" s="5">
        <f t="shared" ref="W963:W1026" si="77">E963+G963+M963+SUM(P963:S963)</f>
        <v>991352.73780280259</v>
      </c>
      <c r="X963" s="5">
        <f t="shared" ref="X963:X1026" si="78">F963</f>
        <v>476552.94852149539</v>
      </c>
      <c r="Y963" s="5">
        <f t="shared" ref="Y963:Y1026" si="79">SUM(W963:X963)</f>
        <v>1467905.6863242979</v>
      </c>
      <c r="Z963" s="5">
        <f>'90.1 Data-SI'!Y963/Convert!$B$2*1000000</f>
        <v>3349092.6878850684</v>
      </c>
      <c r="AA963" s="5">
        <f>'90.1 Data-SI'!Z963/Convert!$B$2*1000000</f>
        <v>888578.51038982859</v>
      </c>
      <c r="AB963" s="5">
        <f t="shared" si="75"/>
        <v>4237671.1982748974</v>
      </c>
    </row>
    <row r="964" spans="1:28" x14ac:dyDescent="0.25">
      <c r="A964" s="95">
        <v>2010</v>
      </c>
      <c r="B964" s="95" t="s">
        <v>63</v>
      </c>
      <c r="C964" s="52" t="s">
        <v>4</v>
      </c>
      <c r="D964" s="5">
        <f>'90.1 Data-SI'!D964*Convert!$B$1</f>
        <v>40946.022865372172</v>
      </c>
      <c r="E964" s="5">
        <f>'90.1 Data-SI'!E964/Convert!$B$2*1000000</f>
        <v>333754.82758780831</v>
      </c>
      <c r="F964" s="5">
        <f>'90.1 Data-SI'!F964/Convert!$B$2*1000000</f>
        <v>615796.75541362306</v>
      </c>
      <c r="G964" s="5">
        <f>'90.1 Data-SI'!G964/Convert!$B$2*1000000</f>
        <v>444251.34251180431</v>
      </c>
      <c r="H964" s="5">
        <f>'90.1 Data-SI'!H964/Convert!$B$2*1000000</f>
        <v>512854.34259928786</v>
      </c>
      <c r="I964" s="5">
        <f>'90.1 Data-SI'!I964/Convert!$B$2*1000000</f>
        <v>106382.98880656465</v>
      </c>
      <c r="J964" s="5">
        <f>'90.1 Data-SI'!J964/Convert!$B$2*1000000</f>
        <v>1738059.5663225048</v>
      </c>
      <c r="K964" s="5">
        <f>'90.1 Data-SI'!K964/Convert!$B$2*1000000</f>
        <v>178540.3029356075</v>
      </c>
      <c r="L964" s="5">
        <f>'90.1 Data-SI'!L964/Convert!$B$2*1000000</f>
        <v>0</v>
      </c>
      <c r="M964" s="5">
        <f>'90.1 Data-SI'!M964/Convert!$B$2*1000000</f>
        <v>373146.10533906304</v>
      </c>
      <c r="N964" s="5">
        <f>'90.1 Data-SI'!N964/Convert!$B$2*1000000</f>
        <v>4331.5240453136184</v>
      </c>
      <c r="O964" s="5">
        <f>'90.1 Data-SI'!O964/Convert!$B$2*1000000</f>
        <v>215.57625524865554</v>
      </c>
      <c r="P964" s="5">
        <f t="shared" si="76"/>
        <v>4115.9477900649626</v>
      </c>
      <c r="Q964" s="5">
        <f>'90.1 Data-SI'!Q964/Convert!$B$2*1000000</f>
        <v>0</v>
      </c>
      <c r="R964" s="5">
        <f>'90.1 Data-SI'!R964/Convert!$B$2*1000000</f>
        <v>196292.91680184906</v>
      </c>
      <c r="S964" s="5">
        <f>'90.1 Data-SI'!S964/Convert!$B$2*1000000</f>
        <v>19155.383141310333</v>
      </c>
      <c r="T964" s="5">
        <f>'90.1 Data-SI'!T964/Convert!$B$2*1000000</f>
        <v>0</v>
      </c>
      <c r="U964" s="5">
        <f>'90.1 Data-SI'!U964/Convert!$B$2*1000000</f>
        <v>237958.95553970174</v>
      </c>
      <c r="V964" s="5">
        <f>'90.1 Data-SI'!V964/Convert!$B$2*1000000</f>
        <v>0</v>
      </c>
      <c r="W964" s="5">
        <f t="shared" si="77"/>
        <v>1370716.5231719001</v>
      </c>
      <c r="X964" s="5">
        <f t="shared" si="78"/>
        <v>615796.75541362306</v>
      </c>
      <c r="Y964" s="5">
        <f t="shared" si="79"/>
        <v>1986513.2785855231</v>
      </c>
      <c r="Z964" s="5">
        <f>'90.1 Data-SI'!Y964/Convert!$B$2*1000000</f>
        <v>3728238.4753262834</v>
      </c>
      <c r="AA964" s="5">
        <f>'90.1 Data-SI'!Z964/Convert!$B$2*1000000</f>
        <v>1032296.0138889323</v>
      </c>
      <c r="AB964" s="5">
        <f t="shared" si="75"/>
        <v>4760534.4892152157</v>
      </c>
    </row>
    <row r="965" spans="1:28" x14ac:dyDescent="0.25">
      <c r="A965" s="95">
        <v>2010</v>
      </c>
      <c r="B965" s="95" t="s">
        <v>63</v>
      </c>
      <c r="C965" s="52" t="s">
        <v>5</v>
      </c>
      <c r="D965" s="5">
        <f>'90.1 Data-SI'!D965*Convert!$B$1</f>
        <v>40946.022865372172</v>
      </c>
      <c r="E965" s="5">
        <f>'90.1 Data-SI'!E965/Convert!$B$2*1000000</f>
        <v>311433.73540681583</v>
      </c>
      <c r="F965" s="5">
        <f>'90.1 Data-SI'!F965/Convert!$B$2*1000000</f>
        <v>444857.94544156385</v>
      </c>
      <c r="G965" s="5">
        <f>'90.1 Data-SI'!G965/Convert!$B$2*1000000</f>
        <v>449435.90192709223</v>
      </c>
      <c r="H965" s="5">
        <f>'90.1 Data-SI'!H965/Convert!$B$2*1000000</f>
        <v>512797.47357462288</v>
      </c>
      <c r="I965" s="5">
        <f>'90.1 Data-SI'!I965/Convert!$B$2*1000000</f>
        <v>106487.24868511705</v>
      </c>
      <c r="J965" s="5">
        <f>'90.1 Data-SI'!J965/Convert!$B$2*1000000</f>
        <v>1738059.5663225048</v>
      </c>
      <c r="K965" s="5">
        <f>'90.1 Data-SI'!K965/Convert!$B$2*1000000</f>
        <v>178540.3029356075</v>
      </c>
      <c r="L965" s="5">
        <f>'90.1 Data-SI'!L965/Convert!$B$2*1000000</f>
        <v>0</v>
      </c>
      <c r="M965" s="5">
        <f>'90.1 Data-SI'!M965/Convert!$B$2*1000000</f>
        <v>417257.51213750854</v>
      </c>
      <c r="N965" s="5">
        <f>'90.1 Data-SI'!N965/Convert!$B$2*1000000</f>
        <v>3118.3181857947052</v>
      </c>
      <c r="O965" s="5">
        <f>'90.1 Data-SI'!O965/Convert!$B$2*1000000</f>
        <v>215.57625524865554</v>
      </c>
      <c r="P965" s="5">
        <f t="shared" si="76"/>
        <v>2902.7419305460498</v>
      </c>
      <c r="Q965" s="5">
        <f>'90.1 Data-SI'!Q965/Convert!$B$2*1000000</f>
        <v>0</v>
      </c>
      <c r="R965" s="5">
        <f>'90.1 Data-SI'!R965/Convert!$B$2*1000000</f>
        <v>346379.75106342707</v>
      </c>
      <c r="S965" s="5">
        <f>'90.1 Data-SI'!S965/Convert!$B$2*1000000</f>
        <v>0</v>
      </c>
      <c r="T965" s="5">
        <f>'90.1 Data-SI'!T965/Convert!$B$2*1000000</f>
        <v>0</v>
      </c>
      <c r="U965" s="5">
        <f>'90.1 Data-SI'!U965/Convert!$B$2*1000000</f>
        <v>236025.40870109346</v>
      </c>
      <c r="V965" s="5">
        <f>'90.1 Data-SI'!V965/Convert!$B$2*1000000</f>
        <v>0</v>
      </c>
      <c r="W965" s="5">
        <f t="shared" si="77"/>
        <v>1527409.6424653898</v>
      </c>
      <c r="X965" s="5">
        <f t="shared" si="78"/>
        <v>444857.94544156385</v>
      </c>
      <c r="Y965" s="5">
        <f t="shared" si="79"/>
        <v>1972267.5879069536</v>
      </c>
      <c r="Z965" s="5">
        <f>'90.1 Data-SI'!Y965/Convert!$B$2*1000000</f>
        <v>3884978.9854736603</v>
      </c>
      <c r="AA965" s="5">
        <f>'90.1 Data-SI'!Z965/Convert!$B$2*1000000</f>
        <v>859433.13524904219</v>
      </c>
      <c r="AB965" s="5">
        <f t="shared" si="75"/>
        <v>4744412.1207227027</v>
      </c>
    </row>
    <row r="966" spans="1:28" x14ac:dyDescent="0.25">
      <c r="A966" s="95">
        <v>2010</v>
      </c>
      <c r="B966" s="95" t="s">
        <v>63</v>
      </c>
      <c r="C966" s="52" t="s">
        <v>15</v>
      </c>
      <c r="D966" s="5">
        <f>'90.1 Data-SI'!D966*Convert!$B$1</f>
        <v>40946.022865372172</v>
      </c>
      <c r="E966" s="5">
        <f>'90.1 Data-SI'!E966/Convert!$B$2*1000000</f>
        <v>187971.08285921151</v>
      </c>
      <c r="F966" s="5">
        <f>'90.1 Data-SI'!F966/Convert!$B$2*1000000</f>
        <v>507707.69586710993</v>
      </c>
      <c r="G966" s="5">
        <f>'90.1 Data-SI'!G966/Convert!$B$2*1000000</f>
        <v>275558.85901401058</v>
      </c>
      <c r="H966" s="5">
        <f>'90.1 Data-SI'!H966/Convert!$B$2*1000000</f>
        <v>512958.60247784032</v>
      </c>
      <c r="I966" s="5">
        <f>'90.1 Data-SI'!I966/Convert!$B$2*1000000</f>
        <v>106468.29234356208</v>
      </c>
      <c r="J966" s="5">
        <f>'90.1 Data-SI'!J966/Convert!$B$2*1000000</f>
        <v>1738059.5663225048</v>
      </c>
      <c r="K966" s="5">
        <f>'90.1 Data-SI'!K966/Convert!$B$2*1000000</f>
        <v>178540.3029356075</v>
      </c>
      <c r="L966" s="5">
        <f>'90.1 Data-SI'!L966/Convert!$B$2*1000000</f>
        <v>0</v>
      </c>
      <c r="M966" s="5">
        <f>'90.1 Data-SI'!M966/Convert!$B$2*1000000</f>
        <v>385742.59430234932</v>
      </c>
      <c r="N966" s="5">
        <f>'90.1 Data-SI'!N966/Convert!$B$2*1000000</f>
        <v>3886.0500187715165</v>
      </c>
      <c r="O966" s="5">
        <f>'90.1 Data-SI'!O966/Convert!$B$2*1000000</f>
        <v>215.57625524865554</v>
      </c>
      <c r="P966" s="5">
        <f t="shared" si="76"/>
        <v>3670.4737635228612</v>
      </c>
      <c r="Q966" s="5">
        <f>'90.1 Data-SI'!Q966/Convert!$B$2*1000000</f>
        <v>0</v>
      </c>
      <c r="R966" s="5">
        <f>'90.1 Data-SI'!R966/Convert!$B$2*1000000</f>
        <v>23866.03401772361</v>
      </c>
      <c r="S966" s="5">
        <f>'90.1 Data-SI'!S966/Convert!$B$2*1000000</f>
        <v>0</v>
      </c>
      <c r="T966" s="5">
        <f>'90.1 Data-SI'!T966/Convert!$B$2*1000000</f>
        <v>0</v>
      </c>
      <c r="U966" s="5">
        <f>'90.1 Data-SI'!U966/Convert!$B$2*1000000</f>
        <v>237504.00334238214</v>
      </c>
      <c r="V966" s="5">
        <f>'90.1 Data-SI'!V966/Convert!$B$2*1000000</f>
        <v>0</v>
      </c>
      <c r="W966" s="5">
        <f t="shared" si="77"/>
        <v>876809.04395681783</v>
      </c>
      <c r="X966" s="5">
        <f t="shared" si="78"/>
        <v>507707.69586710993</v>
      </c>
      <c r="Y966" s="5">
        <f t="shared" si="79"/>
        <v>1384516.7398239276</v>
      </c>
      <c r="Z966" s="5">
        <f>'90.1 Data-SI'!Y966/Convert!$B$2*1000000</f>
        <v>3234511.0813559736</v>
      </c>
      <c r="AA966" s="5">
        <f>'90.1 Data-SI'!Z966/Convert!$B$2*1000000</f>
        <v>923761.48031587701</v>
      </c>
      <c r="AB966" s="5">
        <f t="shared" si="75"/>
        <v>4158272.5616718507</v>
      </c>
    </row>
    <row r="967" spans="1:28" x14ac:dyDescent="0.25">
      <c r="A967" s="95">
        <v>2010</v>
      </c>
      <c r="B967" s="95" t="s">
        <v>63</v>
      </c>
      <c r="C967" s="52" t="s">
        <v>16</v>
      </c>
      <c r="D967" s="5">
        <f>'90.1 Data-SI'!D967*Convert!$B$1</f>
        <v>40946.022865372172</v>
      </c>
      <c r="E967" s="5">
        <f>'90.1 Data-SI'!E967/Convert!$B$2*1000000</f>
        <v>432432.06355227245</v>
      </c>
      <c r="F967" s="5">
        <f>'90.1 Data-SI'!F967/Convert!$B$2*1000000</f>
        <v>1009719.0110969474</v>
      </c>
      <c r="G967" s="5">
        <f>'90.1 Data-SI'!G967/Convert!$B$2*1000000</f>
        <v>470733.35166411556</v>
      </c>
      <c r="H967" s="5">
        <f>'90.1 Data-SI'!H967/Convert!$B$2*1000000</f>
        <v>512844.86442851042</v>
      </c>
      <c r="I967" s="5">
        <f>'90.1 Data-SI'!I967/Convert!$B$2*1000000</f>
        <v>106439.8578312296</v>
      </c>
      <c r="J967" s="5">
        <f>'90.1 Data-SI'!J967/Convert!$B$2*1000000</f>
        <v>1738059.5663225048</v>
      </c>
      <c r="K967" s="5">
        <f>'90.1 Data-SI'!K967/Convert!$B$2*1000000</f>
        <v>178540.3029356075</v>
      </c>
      <c r="L967" s="5">
        <f>'90.1 Data-SI'!L967/Convert!$B$2*1000000</f>
        <v>0</v>
      </c>
      <c r="M967" s="5">
        <f>'90.1 Data-SI'!M967/Convert!$B$2*1000000</f>
        <v>397817.78387287346</v>
      </c>
      <c r="N967" s="5">
        <f>'90.1 Data-SI'!N967/Convert!$B$2*1000000</f>
        <v>6966.4555214562561</v>
      </c>
      <c r="O967" s="5">
        <f>'90.1 Data-SI'!O967/Convert!$B$2*1000000</f>
        <v>215.57625524865554</v>
      </c>
      <c r="P967" s="5">
        <f t="shared" si="76"/>
        <v>6750.8792662076003</v>
      </c>
      <c r="Q967" s="5">
        <f>'90.1 Data-SI'!Q967/Convert!$B$2*1000000</f>
        <v>0</v>
      </c>
      <c r="R967" s="5">
        <f>'90.1 Data-SI'!R967/Convert!$B$2*1000000</f>
        <v>334209.77978512796</v>
      </c>
      <c r="S967" s="5">
        <f>'90.1 Data-SI'!S967/Convert!$B$2*1000000</f>
        <v>20103.200219059483</v>
      </c>
      <c r="T967" s="5">
        <f>'90.1 Data-SI'!T967/Convert!$B$2*1000000</f>
        <v>0</v>
      </c>
      <c r="U967" s="5">
        <f>'90.1 Data-SI'!U967/Convert!$B$2*1000000</f>
        <v>243171.94946732203</v>
      </c>
      <c r="V967" s="5">
        <f>'90.1 Data-SI'!V967/Convert!$B$2*1000000</f>
        <v>0</v>
      </c>
      <c r="W967" s="5">
        <f t="shared" si="77"/>
        <v>1662047.0583596565</v>
      </c>
      <c r="X967" s="5">
        <f t="shared" si="78"/>
        <v>1009719.0110969474</v>
      </c>
      <c r="Y967" s="5">
        <f t="shared" si="79"/>
        <v>2671766.0694566038</v>
      </c>
      <c r="Z967" s="5">
        <f>'90.1 Data-SI'!Y967/Convert!$B$2*1000000</f>
        <v>4019606.9231971493</v>
      </c>
      <c r="AA967" s="5">
        <f>'90.1 Data-SI'!Z967/Convert!$B$2*1000000</f>
        <v>1431440.7416706544</v>
      </c>
      <c r="AB967" s="5">
        <f t="shared" si="75"/>
        <v>5451047.6648678035</v>
      </c>
    </row>
    <row r="968" spans="1:28" x14ac:dyDescent="0.25">
      <c r="A968" s="95">
        <v>2010</v>
      </c>
      <c r="B968" s="95" t="s">
        <v>63</v>
      </c>
      <c r="C968" s="52" t="s">
        <v>9</v>
      </c>
      <c r="D968" s="5">
        <f>'90.1 Data-SI'!D968*Convert!$B$1</f>
        <v>40946.022865372172</v>
      </c>
      <c r="E968" s="5">
        <f>'90.1 Data-SI'!E968/Convert!$B$2*1000000</f>
        <v>399921.93778547656</v>
      </c>
      <c r="F968" s="5">
        <f>'90.1 Data-SI'!F968/Convert!$B$2*1000000</f>
        <v>897668.07616544294</v>
      </c>
      <c r="G968" s="5">
        <f>'90.1 Data-SI'!G968/Convert!$B$2*1000000</f>
        <v>368805.10312297195</v>
      </c>
      <c r="H968" s="5">
        <f>'90.1 Data-SI'!H968/Convert!$B$2*1000000</f>
        <v>512892.25528239779</v>
      </c>
      <c r="I968" s="5">
        <f>'90.1 Data-SI'!I968/Convert!$B$2*1000000</f>
        <v>106307.16344034471</v>
      </c>
      <c r="J968" s="5">
        <f>'90.1 Data-SI'!J968/Convert!$B$2*1000000</f>
        <v>1738059.5663225048</v>
      </c>
      <c r="K968" s="5">
        <f>'90.1 Data-SI'!K968/Convert!$B$2*1000000</f>
        <v>178540.3029356075</v>
      </c>
      <c r="L968" s="5">
        <f>'90.1 Data-SI'!L968/Convert!$B$2*1000000</f>
        <v>0</v>
      </c>
      <c r="M968" s="5">
        <f>'90.1 Data-SI'!M968/Convert!$B$2*1000000</f>
        <v>422119.81374636164</v>
      </c>
      <c r="N968" s="5">
        <f>'90.1 Data-SI'!N968/Convert!$B$2*1000000</f>
        <v>6615.7632026890706</v>
      </c>
      <c r="O968" s="5">
        <f>'90.1 Data-SI'!O968/Convert!$B$2*1000000</f>
        <v>215.57625524865554</v>
      </c>
      <c r="P968" s="5">
        <f t="shared" si="76"/>
        <v>6400.1869474404148</v>
      </c>
      <c r="Q968" s="5">
        <f>'90.1 Data-SI'!Q968/Convert!$B$2*1000000</f>
        <v>0</v>
      </c>
      <c r="R968" s="5">
        <f>'90.1 Data-SI'!R968/Convert!$B$2*1000000</f>
        <v>441654.32371877169</v>
      </c>
      <c r="S968" s="5">
        <f>'90.1 Data-SI'!S968/Convert!$B$2*1000000</f>
        <v>0</v>
      </c>
      <c r="T968" s="5">
        <f>'90.1 Data-SI'!T968/Convert!$B$2*1000000</f>
        <v>0</v>
      </c>
      <c r="U968" s="5">
        <f>'90.1 Data-SI'!U968/Convert!$B$2*1000000</f>
        <v>241845.00555847323</v>
      </c>
      <c r="V968" s="5">
        <f>'90.1 Data-SI'!V968/Convert!$B$2*1000000</f>
        <v>0</v>
      </c>
      <c r="W968" s="5">
        <f t="shared" si="77"/>
        <v>1638901.3653210222</v>
      </c>
      <c r="X968" s="5">
        <f t="shared" si="78"/>
        <v>897668.07616544294</v>
      </c>
      <c r="Y968" s="5">
        <f t="shared" si="79"/>
        <v>2536569.4414864653</v>
      </c>
      <c r="Z968" s="5">
        <f>'90.1 Data-SI'!Y968/Convert!$B$2*1000000</f>
        <v>3996385.4047922953</v>
      </c>
      <c r="AA968" s="5">
        <f>'90.1 Data-SI'!Z968/Convert!$B$2*1000000</f>
        <v>1318053.3846595234</v>
      </c>
      <c r="AB968" s="5">
        <f t="shared" si="75"/>
        <v>5314438.7894518189</v>
      </c>
    </row>
    <row r="969" spans="1:28" x14ac:dyDescent="0.25">
      <c r="A969" s="95">
        <v>2010</v>
      </c>
      <c r="B969" s="95" t="s">
        <v>63</v>
      </c>
      <c r="C969" s="52" t="s">
        <v>12</v>
      </c>
      <c r="D969" s="5">
        <f>'90.1 Data-SI'!D969*Convert!$B$1</f>
        <v>40946.022865372172</v>
      </c>
      <c r="E969" s="5">
        <f>'90.1 Data-SI'!E969/Convert!$B$2*1000000</f>
        <v>482164.0256217703</v>
      </c>
      <c r="F969" s="5">
        <f>'90.1 Data-SI'!F969/Convert!$B$2*1000000</f>
        <v>1235526.9516999051</v>
      </c>
      <c r="G969" s="5">
        <f>'90.1 Data-SI'!G969/Convert!$B$2*1000000</f>
        <v>390775.50298519724</v>
      </c>
      <c r="H969" s="5">
        <f>'90.1 Data-SI'!H969/Convert!$B$2*1000000</f>
        <v>512844.86442851042</v>
      </c>
      <c r="I969" s="5">
        <f>'90.1 Data-SI'!I969/Convert!$B$2*1000000</f>
        <v>106468.29234356208</v>
      </c>
      <c r="J969" s="5">
        <f>'90.1 Data-SI'!J969/Convert!$B$2*1000000</f>
        <v>1738059.5663225048</v>
      </c>
      <c r="K969" s="5">
        <f>'90.1 Data-SI'!K969/Convert!$B$2*1000000</f>
        <v>178540.3029356075</v>
      </c>
      <c r="L969" s="5">
        <f>'90.1 Data-SI'!L969/Convert!$B$2*1000000</f>
        <v>0</v>
      </c>
      <c r="M969" s="5">
        <f>'90.1 Data-SI'!M969/Convert!$B$2*1000000</f>
        <v>405826.83817985374</v>
      </c>
      <c r="N969" s="5">
        <f>'90.1 Data-SI'!N969/Convert!$B$2*1000000</f>
        <v>7876.35991609544</v>
      </c>
      <c r="O969" s="5">
        <f>'90.1 Data-SI'!O969/Convert!$B$2*1000000</f>
        <v>215.57625524865554</v>
      </c>
      <c r="P969" s="5">
        <f t="shared" si="76"/>
        <v>7660.7836608467842</v>
      </c>
      <c r="Q969" s="5">
        <f>'90.1 Data-SI'!Q969/Convert!$B$2*1000000</f>
        <v>0</v>
      </c>
      <c r="R969" s="5">
        <f>'90.1 Data-SI'!R969/Convert!$B$2*1000000</f>
        <v>429664.43768524489</v>
      </c>
      <c r="S969" s="5">
        <f>'90.1 Data-SI'!S969/Convert!$B$2*1000000</f>
        <v>20349.632659274259</v>
      </c>
      <c r="T969" s="5">
        <f>'90.1 Data-SI'!T969/Convert!$B$2*1000000</f>
        <v>0</v>
      </c>
      <c r="U969" s="5">
        <f>'90.1 Data-SI'!U969/Convert!$B$2*1000000</f>
        <v>249427.54218046647</v>
      </c>
      <c r="V969" s="5">
        <f>'90.1 Data-SI'!V969/Convert!$B$2*1000000</f>
        <v>0</v>
      </c>
      <c r="W969" s="5">
        <f t="shared" si="77"/>
        <v>1736441.2207921871</v>
      </c>
      <c r="X969" s="5">
        <f t="shared" si="78"/>
        <v>1235526.9516999051</v>
      </c>
      <c r="Y969" s="5">
        <f t="shared" si="79"/>
        <v>2971968.1724920925</v>
      </c>
      <c r="Z969" s="5">
        <f>'90.1 Data-SI'!Y969/Convert!$B$2*1000000</f>
        <v>4094029.5201420127</v>
      </c>
      <c r="AA969" s="5">
        <f>'90.1 Data-SI'!Z969/Convert!$B$2*1000000</f>
        <v>1663494.7968159791</v>
      </c>
      <c r="AB969" s="5">
        <f t="shared" si="75"/>
        <v>5757524.3169579916</v>
      </c>
    </row>
    <row r="970" spans="1:28" x14ac:dyDescent="0.25">
      <c r="A970" s="95">
        <v>2010</v>
      </c>
      <c r="B970" s="95" t="s">
        <v>63</v>
      </c>
      <c r="C970" s="52" t="s">
        <v>8</v>
      </c>
      <c r="D970" s="5">
        <f>'90.1 Data-SI'!D970*Convert!$B$1</f>
        <v>40946.022865372172</v>
      </c>
      <c r="E970" s="5">
        <f>'90.1 Data-SI'!E970/Convert!$B$2*1000000</f>
        <v>630137.22779996775</v>
      </c>
      <c r="F970" s="5">
        <f>'90.1 Data-SI'!F970/Convert!$B$2*1000000</f>
        <v>1888648.7436352898</v>
      </c>
      <c r="G970" s="5">
        <f>'90.1 Data-SI'!G970/Convert!$B$2*1000000</f>
        <v>228281.7431758829</v>
      </c>
      <c r="H970" s="5">
        <f>'90.1 Data-SI'!H970/Convert!$B$2*1000000</f>
        <v>513271.38211349741</v>
      </c>
      <c r="I970" s="5">
        <f>'90.1 Data-SI'!I970/Convert!$B$2*1000000</f>
        <v>107084.37344409904</v>
      </c>
      <c r="J970" s="5">
        <f>'90.1 Data-SI'!J970/Convert!$B$2*1000000</f>
        <v>1738059.5663225048</v>
      </c>
      <c r="K970" s="5">
        <f>'90.1 Data-SI'!K970/Convert!$B$2*1000000</f>
        <v>178540.3029356075</v>
      </c>
      <c r="L970" s="5">
        <f>'90.1 Data-SI'!L970/Convert!$B$2*1000000</f>
        <v>0</v>
      </c>
      <c r="M970" s="5">
        <f>'90.1 Data-SI'!M970/Convert!$B$2*1000000</f>
        <v>407172.73843025754</v>
      </c>
      <c r="N970" s="5">
        <f>'90.1 Data-SI'!N970/Convert!$B$2*1000000</f>
        <v>10056.339194918486</v>
      </c>
      <c r="O970" s="5">
        <f>'90.1 Data-SI'!O970/Convert!$B$2*1000000</f>
        <v>215.57625524865554</v>
      </c>
      <c r="P970" s="5">
        <f t="shared" si="76"/>
        <v>9840.7629396698303</v>
      </c>
      <c r="Q970" s="5">
        <f>'90.1 Data-SI'!Q970/Convert!$B$2*1000000</f>
        <v>0</v>
      </c>
      <c r="R970" s="5">
        <f>'90.1 Data-SI'!R970/Convert!$B$2*1000000</f>
        <v>538483.31638162478</v>
      </c>
      <c r="S970" s="5">
        <f>'90.1 Data-SI'!S970/Convert!$B$2*1000000</f>
        <v>0</v>
      </c>
      <c r="T970" s="5">
        <f>'90.1 Data-SI'!T970/Convert!$B$2*1000000</f>
        <v>0</v>
      </c>
      <c r="U970" s="5">
        <f>'90.1 Data-SI'!U970/Convert!$B$2*1000000</f>
        <v>258109.54661264867</v>
      </c>
      <c r="V970" s="5">
        <f>'90.1 Data-SI'!V970/Convert!$B$2*1000000</f>
        <v>0</v>
      </c>
      <c r="W970" s="5">
        <f t="shared" si="77"/>
        <v>1813915.7887274027</v>
      </c>
      <c r="X970" s="5">
        <f t="shared" si="78"/>
        <v>1888648.7436352898</v>
      </c>
      <c r="Y970" s="5">
        <f t="shared" si="79"/>
        <v>3702564.5323626925</v>
      </c>
      <c r="Z970" s="5">
        <f>'90.1 Data-SI'!Y970/Convert!$B$2*1000000</f>
        <v>4172537.2086919751</v>
      </c>
      <c r="AA970" s="5">
        <f>'90.1 Data-SI'!Z970/Convert!$B$2*1000000</f>
        <v>2325298.5931835459</v>
      </c>
      <c r="AB970" s="5">
        <f t="shared" si="75"/>
        <v>6497835.8018755205</v>
      </c>
    </row>
    <row r="971" spans="1:28" x14ac:dyDescent="0.25">
      <c r="A971" s="95">
        <v>2013</v>
      </c>
      <c r="B971" s="95" t="s">
        <v>63</v>
      </c>
      <c r="C971" s="52" t="s">
        <v>10</v>
      </c>
      <c r="D971" s="5">
        <f>'90.1 Data-SI'!D971*Convert!$B$1</f>
        <v>40946.022865372172</v>
      </c>
      <c r="E971" s="5">
        <f>'90.1 Data-SI'!E971/Convert!$B$2*1000000</f>
        <v>112733.36322748395</v>
      </c>
      <c r="F971" s="5">
        <f>'90.1 Data-SI'!F971/Convert!$B$2*1000000</f>
        <v>336133.84845295874</v>
      </c>
      <c r="G971" s="5">
        <f>'90.1 Data-SI'!G971/Convert!$B$2*1000000</f>
        <v>1966635.1327924898</v>
      </c>
      <c r="H971" s="5">
        <f>'90.1 Data-SI'!H971/Convert!$B$2*1000000</f>
        <v>474211.84033945494</v>
      </c>
      <c r="I971" s="5">
        <f>'90.1 Data-SI'!I971/Convert!$B$2*1000000</f>
        <v>106496.72685589455</v>
      </c>
      <c r="J971" s="5">
        <f>'90.1 Data-SI'!J971/Convert!$B$2*1000000</f>
        <v>1733936.5620342959</v>
      </c>
      <c r="K971" s="5">
        <f>'90.1 Data-SI'!K971/Convert!$B$2*1000000</f>
        <v>178540.3029356075</v>
      </c>
      <c r="L971" s="5">
        <f>'90.1 Data-SI'!L971/Convert!$B$2*1000000</f>
        <v>0</v>
      </c>
      <c r="M971" s="5">
        <f>'90.1 Data-SI'!M971/Convert!$B$2*1000000</f>
        <v>386472.41345221613</v>
      </c>
      <c r="N971" s="5">
        <f>'90.1 Data-SI'!N971/Convert!$B$2*1000000</f>
        <v>2985.623794909824</v>
      </c>
      <c r="O971" s="5">
        <f>'90.1 Data-SI'!O971/Convert!$B$2*1000000</f>
        <v>215.57625524865554</v>
      </c>
      <c r="P971" s="5">
        <f t="shared" si="76"/>
        <v>2770.0475396611687</v>
      </c>
      <c r="Q971" s="5">
        <f>'90.1 Data-SI'!Q971/Convert!$B$2*1000000</f>
        <v>0</v>
      </c>
      <c r="R971" s="5">
        <f>'90.1 Data-SI'!R971/Convert!$B$2*1000000</f>
        <v>0</v>
      </c>
      <c r="S971" s="5">
        <f>'90.1 Data-SI'!S971/Convert!$B$2*1000000</f>
        <v>28633.553918801837</v>
      </c>
      <c r="T971" s="5">
        <f>'90.1 Data-SI'!T971/Convert!$B$2*1000000</f>
        <v>0</v>
      </c>
      <c r="U971" s="5">
        <f>'90.1 Data-SI'!U971/Convert!$B$2*1000000</f>
        <v>224613.69108499368</v>
      </c>
      <c r="V971" s="5">
        <f>'90.1 Data-SI'!V971/Convert!$B$2*1000000</f>
        <v>0</v>
      </c>
      <c r="W971" s="5">
        <f t="shared" si="77"/>
        <v>2497244.5109306527</v>
      </c>
      <c r="X971" s="5">
        <f t="shared" si="78"/>
        <v>336133.84845295874</v>
      </c>
      <c r="Y971" s="5">
        <f t="shared" si="79"/>
        <v>2833378.3593836115</v>
      </c>
      <c r="Z971" s="5">
        <f>'90.1 Data-SI'!Y971/Convert!$B$2*1000000</f>
        <v>4812105.2164155468</v>
      </c>
      <c r="AA971" s="5">
        <f>'90.1 Data-SI'!Z971/Convert!$B$2*1000000</f>
        <v>739297.32064433745</v>
      </c>
      <c r="AB971" s="5">
        <f t="shared" si="75"/>
        <v>5551402.5370598845</v>
      </c>
    </row>
    <row r="972" spans="1:28" x14ac:dyDescent="0.25">
      <c r="A972" s="95">
        <v>2013</v>
      </c>
      <c r="B972" s="95" t="s">
        <v>63</v>
      </c>
      <c r="C972" s="52" t="s">
        <v>6</v>
      </c>
      <c r="D972" s="5">
        <f>'90.1 Data-SI'!D972*Convert!$B$1</f>
        <v>40946.022865372172</v>
      </c>
      <c r="E972" s="5">
        <f>'90.1 Data-SI'!E972/Convert!$B$2*1000000</f>
        <v>143698.54715754872</v>
      </c>
      <c r="F972" s="5">
        <f>'90.1 Data-SI'!F972/Convert!$B$2*1000000</f>
        <v>353336.72841410583</v>
      </c>
      <c r="G972" s="5">
        <f>'90.1 Data-SI'!G972/Convert!$B$2*1000000</f>
        <v>1805468.3168920244</v>
      </c>
      <c r="H972" s="5">
        <f>'90.1 Data-SI'!H972/Convert!$B$2*1000000</f>
        <v>475519.8279067488</v>
      </c>
      <c r="I972" s="5">
        <f>'90.1 Data-SI'!I972/Convert!$B$2*1000000</f>
        <v>106477.77051433957</v>
      </c>
      <c r="J972" s="5">
        <f>'90.1 Data-SI'!J972/Convert!$B$2*1000000</f>
        <v>1733936.5620342959</v>
      </c>
      <c r="K972" s="5">
        <f>'90.1 Data-SI'!K972/Convert!$B$2*1000000</f>
        <v>178540.3029356075</v>
      </c>
      <c r="L972" s="5">
        <f>'90.1 Data-SI'!L972/Convert!$B$2*1000000</f>
        <v>0</v>
      </c>
      <c r="M972" s="5">
        <f>'90.1 Data-SI'!M972/Convert!$B$2*1000000</f>
        <v>372653.24045863352</v>
      </c>
      <c r="N972" s="5">
        <f>'90.1 Data-SI'!N972/Convert!$B$2*1000000</f>
        <v>3070.9273319072481</v>
      </c>
      <c r="O972" s="5">
        <f>'90.1 Data-SI'!O972/Convert!$B$2*1000000</f>
        <v>215.57625524865554</v>
      </c>
      <c r="P972" s="5">
        <f t="shared" si="76"/>
        <v>2855.3510766585928</v>
      </c>
      <c r="Q972" s="5">
        <f>'90.1 Data-SI'!Q972/Convert!$B$2*1000000</f>
        <v>0</v>
      </c>
      <c r="R972" s="5">
        <f>'90.1 Data-SI'!R972/Convert!$B$2*1000000</f>
        <v>473.90853887457524</v>
      </c>
      <c r="S972" s="5">
        <f>'90.1 Data-SI'!S972/Convert!$B$2*1000000</f>
        <v>0</v>
      </c>
      <c r="T972" s="5">
        <f>'90.1 Data-SI'!T972/Convert!$B$2*1000000</f>
        <v>0</v>
      </c>
      <c r="U972" s="5">
        <f>'90.1 Data-SI'!U972/Convert!$B$2*1000000</f>
        <v>224613.69108499368</v>
      </c>
      <c r="V972" s="5">
        <f>'90.1 Data-SI'!V972/Convert!$B$2*1000000</f>
        <v>0</v>
      </c>
      <c r="W972" s="5">
        <f t="shared" si="77"/>
        <v>2325149.3641237393</v>
      </c>
      <c r="X972" s="5">
        <f t="shared" si="78"/>
        <v>353336.72841410583</v>
      </c>
      <c r="Y972" s="5">
        <f t="shared" si="79"/>
        <v>2678486.092537845</v>
      </c>
      <c r="Z972" s="5">
        <f>'90.1 Data-SI'!Y972/Convert!$B$2*1000000</f>
        <v>4641308.5790051501</v>
      </c>
      <c r="AA972" s="5">
        <f>'90.1 Data-SI'!Z972/Convert!$B$2*1000000</f>
        <v>756490.72243470699</v>
      </c>
      <c r="AB972" s="5">
        <f t="shared" si="75"/>
        <v>5397799.3014398571</v>
      </c>
    </row>
    <row r="973" spans="1:28" x14ac:dyDescent="0.25">
      <c r="A973" s="95">
        <v>2013</v>
      </c>
      <c r="B973" s="95" t="s">
        <v>63</v>
      </c>
      <c r="C973" s="52" t="s">
        <v>11</v>
      </c>
      <c r="D973" s="5">
        <f>'90.1 Data-SI'!D973*Convert!$B$1</f>
        <v>40946.022865372172</v>
      </c>
      <c r="E973" s="5">
        <f>'90.1 Data-SI'!E973/Convert!$B$2*1000000</f>
        <v>131367.44697603225</v>
      </c>
      <c r="F973" s="5">
        <f>'90.1 Data-SI'!F973/Convert!$B$2*1000000</f>
        <v>341034.06274492183</v>
      </c>
      <c r="G973" s="5">
        <f>'90.1 Data-SI'!G973/Convert!$B$2*1000000</f>
        <v>1474537.9841959083</v>
      </c>
      <c r="H973" s="5">
        <f>'90.1 Data-SI'!H973/Convert!$B$2*1000000</f>
        <v>477775.63255179179</v>
      </c>
      <c r="I973" s="5">
        <f>'90.1 Data-SI'!I973/Convert!$B$2*1000000</f>
        <v>106496.72685589455</v>
      </c>
      <c r="J973" s="5">
        <f>'90.1 Data-SI'!J973/Convert!$B$2*1000000</f>
        <v>1733936.5620342959</v>
      </c>
      <c r="K973" s="5">
        <f>'90.1 Data-SI'!K973/Convert!$B$2*1000000</f>
        <v>178540.3029356075</v>
      </c>
      <c r="L973" s="5">
        <f>'90.1 Data-SI'!L973/Convert!$B$2*1000000</f>
        <v>0</v>
      </c>
      <c r="M973" s="5">
        <f>'90.1 Data-SI'!M973/Convert!$B$2*1000000</f>
        <v>363544.71834146418</v>
      </c>
      <c r="N973" s="5">
        <f>'90.1 Data-SI'!N973/Convert!$B$2*1000000</f>
        <v>3222.5780643471116</v>
      </c>
      <c r="O973" s="5">
        <f>'90.1 Data-SI'!O973/Convert!$B$2*1000000</f>
        <v>215.57625524865554</v>
      </c>
      <c r="P973" s="5">
        <f t="shared" si="76"/>
        <v>3007.0018090984563</v>
      </c>
      <c r="Q973" s="5">
        <f>'90.1 Data-SI'!Q973/Convert!$B$2*1000000</f>
        <v>0</v>
      </c>
      <c r="R973" s="5">
        <f>'90.1 Data-SI'!R973/Convert!$B$2*1000000</f>
        <v>0</v>
      </c>
      <c r="S973" s="5">
        <f>'90.1 Data-SI'!S973/Convert!$B$2*1000000</f>
        <v>28633.553918801837</v>
      </c>
      <c r="T973" s="5">
        <f>'90.1 Data-SI'!T973/Convert!$B$2*1000000</f>
        <v>0</v>
      </c>
      <c r="U973" s="5">
        <f>'90.1 Data-SI'!U973/Convert!$B$2*1000000</f>
        <v>224613.69108499368</v>
      </c>
      <c r="V973" s="5">
        <f>'90.1 Data-SI'!V973/Convert!$B$2*1000000</f>
        <v>0</v>
      </c>
      <c r="W973" s="5">
        <f t="shared" si="77"/>
        <v>2001090.7052413051</v>
      </c>
      <c r="X973" s="5">
        <f t="shared" si="78"/>
        <v>341034.06274492183</v>
      </c>
      <c r="Y973" s="5">
        <f t="shared" si="79"/>
        <v>2342124.7679862268</v>
      </c>
      <c r="Z973" s="5">
        <f>'90.1 Data-SI'!Y973/Convert!$B$2*1000000</f>
        <v>4319496.2465969808</v>
      </c>
      <c r="AA973" s="5">
        <f>'90.1 Data-SI'!Z973/Convert!$B$2*1000000</f>
        <v>744197.53493630048</v>
      </c>
      <c r="AB973" s="5">
        <f t="shared" si="75"/>
        <v>5063693.7815332813</v>
      </c>
    </row>
    <row r="974" spans="1:28" x14ac:dyDescent="0.25">
      <c r="A974" s="95">
        <v>2013</v>
      </c>
      <c r="B974" s="95" t="s">
        <v>63</v>
      </c>
      <c r="C974" s="52" t="s">
        <v>13</v>
      </c>
      <c r="D974" s="5">
        <f>'90.1 Data-SI'!D974*Convert!$B$1</f>
        <v>40946.022865372172</v>
      </c>
      <c r="E974" s="5">
        <f>'90.1 Data-SI'!E974/Convert!$B$2*1000000</f>
        <v>149546.57852726098</v>
      </c>
      <c r="F974" s="5">
        <f>'90.1 Data-SI'!F974/Convert!$B$2*1000000</f>
        <v>329309.56549316488</v>
      </c>
      <c r="G974" s="5">
        <f>'90.1 Data-SI'!G974/Convert!$B$2*1000000</f>
        <v>1547851.635159805</v>
      </c>
      <c r="H974" s="5">
        <f>'90.1 Data-SI'!H974/Convert!$B$2*1000000</f>
        <v>477377.54937913717</v>
      </c>
      <c r="I974" s="5">
        <f>'90.1 Data-SI'!I974/Convert!$B$2*1000000</f>
        <v>106335.59795267718</v>
      </c>
      <c r="J974" s="5">
        <f>'90.1 Data-SI'!J974/Convert!$B$2*1000000</f>
        <v>1733936.5620342959</v>
      </c>
      <c r="K974" s="5">
        <f>'90.1 Data-SI'!K974/Convert!$B$2*1000000</f>
        <v>178540.3029356075</v>
      </c>
      <c r="L974" s="5">
        <f>'90.1 Data-SI'!L974/Convert!$B$2*1000000</f>
        <v>0</v>
      </c>
      <c r="M974" s="5">
        <f>'90.1 Data-SI'!M974/Convert!$B$2*1000000</f>
        <v>360606.48540044174</v>
      </c>
      <c r="N974" s="5">
        <f>'90.1 Data-SI'!N974/Convert!$B$2*1000000</f>
        <v>2644.4096469201299</v>
      </c>
      <c r="O974" s="5">
        <f>'90.1 Data-SI'!O974/Convert!$B$2*1000000</f>
        <v>215.57625524865554</v>
      </c>
      <c r="P974" s="5">
        <f t="shared" si="76"/>
        <v>2428.8333916714746</v>
      </c>
      <c r="Q974" s="5">
        <f>'90.1 Data-SI'!Q974/Convert!$B$2*1000000</f>
        <v>0</v>
      </c>
      <c r="R974" s="5">
        <f>'90.1 Data-SI'!R974/Convert!$B$2*1000000</f>
        <v>1014.164273191591</v>
      </c>
      <c r="S974" s="5">
        <f>'90.1 Data-SI'!S974/Convert!$B$2*1000000</f>
        <v>0</v>
      </c>
      <c r="T974" s="5">
        <f>'90.1 Data-SI'!T974/Convert!$B$2*1000000</f>
        <v>0</v>
      </c>
      <c r="U974" s="5">
        <f>'90.1 Data-SI'!U974/Convert!$B$2*1000000</f>
        <v>224613.69108499368</v>
      </c>
      <c r="V974" s="5">
        <f>'90.1 Data-SI'!V974/Convert!$B$2*1000000</f>
        <v>0</v>
      </c>
      <c r="W974" s="5">
        <f t="shared" si="77"/>
        <v>2061447.6967523708</v>
      </c>
      <c r="X974" s="5">
        <f t="shared" si="78"/>
        <v>329309.56549316488</v>
      </c>
      <c r="Y974" s="5">
        <f t="shared" si="79"/>
        <v>2390757.2622455359</v>
      </c>
      <c r="Z974" s="5">
        <f>'90.1 Data-SI'!Y974/Convert!$B$2*1000000</f>
        <v>4379312.9823737293</v>
      </c>
      <c r="AA974" s="5">
        <f>'90.1 Data-SI'!Z974/Convert!$B$2*1000000</f>
        <v>732473.03768454341</v>
      </c>
      <c r="AB974" s="5">
        <f t="shared" si="75"/>
        <v>5111786.0200582724</v>
      </c>
    </row>
    <row r="975" spans="1:28" x14ac:dyDescent="0.25">
      <c r="A975" s="95">
        <v>2013</v>
      </c>
      <c r="B975" s="95" t="s">
        <v>63</v>
      </c>
      <c r="C975" s="52" t="s">
        <v>19</v>
      </c>
      <c r="D975" s="5">
        <f>'90.1 Data-SI'!D975*Convert!$B$1</f>
        <v>40946.022865372172</v>
      </c>
      <c r="E975" s="5">
        <f>'90.1 Data-SI'!E975/Convert!$B$2*1000000</f>
        <v>220594.9466753373</v>
      </c>
      <c r="F975" s="5">
        <f>'90.1 Data-SI'!F975/Convert!$B$2*1000000</f>
        <v>352151.95706691936</v>
      </c>
      <c r="G975" s="5">
        <f>'90.1 Data-SI'!G975/Convert!$B$2*1000000</f>
        <v>1304812.3800833682</v>
      </c>
      <c r="H975" s="5">
        <f>'90.1 Data-SI'!H975/Convert!$B$2*1000000</f>
        <v>478154.75938289147</v>
      </c>
      <c r="I975" s="5">
        <f>'90.1 Data-SI'!I975/Convert!$B$2*1000000</f>
        <v>106297.68526956723</v>
      </c>
      <c r="J975" s="5">
        <f>'90.1 Data-SI'!J975/Convert!$B$2*1000000</f>
        <v>1733936.5620342959</v>
      </c>
      <c r="K975" s="5">
        <f>'90.1 Data-SI'!K975/Convert!$B$2*1000000</f>
        <v>178540.3029356075</v>
      </c>
      <c r="L975" s="5">
        <f>'90.1 Data-SI'!L975/Convert!$B$2*1000000</f>
        <v>0</v>
      </c>
      <c r="M975" s="5">
        <f>'90.1 Data-SI'!M975/Convert!$B$2*1000000</f>
        <v>346284.96935565217</v>
      </c>
      <c r="N975" s="5">
        <f>'90.1 Data-SI'!N975/Convert!$B$2*1000000</f>
        <v>2900.3202579124008</v>
      </c>
      <c r="O975" s="5">
        <f>'90.1 Data-SI'!O975/Convert!$B$2*1000000</f>
        <v>215.57625524865554</v>
      </c>
      <c r="P975" s="5">
        <f t="shared" si="76"/>
        <v>2684.7440026637455</v>
      </c>
      <c r="Q975" s="5">
        <f>'90.1 Data-SI'!Q975/Convert!$B$2*1000000</f>
        <v>0</v>
      </c>
      <c r="R975" s="5">
        <f>'90.1 Data-SI'!R975/Convert!$B$2*1000000</f>
        <v>19117.470458200369</v>
      </c>
      <c r="S975" s="5">
        <f>'90.1 Data-SI'!S975/Convert!$B$2*1000000</f>
        <v>23306.821941851609</v>
      </c>
      <c r="T975" s="5">
        <f>'90.1 Data-SI'!T975/Convert!$B$2*1000000</f>
        <v>0</v>
      </c>
      <c r="U975" s="5">
        <f>'90.1 Data-SI'!U975/Convert!$B$2*1000000</f>
        <v>224613.69108499368</v>
      </c>
      <c r="V975" s="5">
        <f>'90.1 Data-SI'!V975/Convert!$B$2*1000000</f>
        <v>0</v>
      </c>
      <c r="W975" s="5">
        <f t="shared" si="77"/>
        <v>1916801.3325170735</v>
      </c>
      <c r="X975" s="5">
        <f t="shared" si="78"/>
        <v>352151.95706691936</v>
      </c>
      <c r="Y975" s="5">
        <f t="shared" si="79"/>
        <v>2268953.2895839927</v>
      </c>
      <c r="Z975" s="5">
        <f>'90.1 Data-SI'!Y975/Convert!$B$2*1000000</f>
        <v>4235405.9154590769</v>
      </c>
      <c r="AA975" s="5">
        <f>'90.1 Data-SI'!Z975/Convert!$B$2*1000000</f>
        <v>755315.42925829801</v>
      </c>
      <c r="AB975" s="5">
        <f t="shared" si="75"/>
        <v>4990721.344717375</v>
      </c>
    </row>
    <row r="976" spans="1:28" x14ac:dyDescent="0.25">
      <c r="A976" s="95">
        <v>2013</v>
      </c>
      <c r="B976" s="95" t="s">
        <v>63</v>
      </c>
      <c r="C976" s="52" t="s">
        <v>20</v>
      </c>
      <c r="D976" s="5">
        <f>'90.1 Data-SI'!D976*Convert!$B$1</f>
        <v>40946.022865372172</v>
      </c>
      <c r="E976" s="5">
        <f>'90.1 Data-SI'!E976/Convert!$B$2*1000000</f>
        <v>146759.99631867849</v>
      </c>
      <c r="F976" s="5">
        <f>'90.1 Data-SI'!F976/Convert!$B$2*1000000</f>
        <v>295368.23593896779</v>
      </c>
      <c r="G976" s="5">
        <f>'90.1 Data-SI'!G976/Convert!$B$2*1000000</f>
        <v>959389.9242684677</v>
      </c>
      <c r="H976" s="5">
        <f>'90.1 Data-SI'!H976/Convert!$B$2*1000000</f>
        <v>479889.26463517238</v>
      </c>
      <c r="I976" s="5">
        <f>'90.1 Data-SI'!I976/Convert!$B$2*1000000</f>
        <v>106382.98880656465</v>
      </c>
      <c r="J976" s="5">
        <f>'90.1 Data-SI'!J976/Convert!$B$2*1000000</f>
        <v>1733936.5620342959</v>
      </c>
      <c r="K976" s="5">
        <f>'90.1 Data-SI'!K976/Convert!$B$2*1000000</f>
        <v>178540.3029356075</v>
      </c>
      <c r="L976" s="5">
        <f>'90.1 Data-SI'!L976/Convert!$B$2*1000000</f>
        <v>0</v>
      </c>
      <c r="M976" s="5">
        <f>'90.1 Data-SI'!M976/Convert!$B$2*1000000</f>
        <v>362947.59358248219</v>
      </c>
      <c r="N976" s="5">
        <f>'90.1 Data-SI'!N976/Convert!$B$2*1000000</f>
        <v>2559.1061099227068</v>
      </c>
      <c r="O976" s="5">
        <f>'90.1 Data-SI'!O976/Convert!$B$2*1000000</f>
        <v>215.57625524865554</v>
      </c>
      <c r="P976" s="5">
        <f t="shared" si="76"/>
        <v>2343.5298546740514</v>
      </c>
      <c r="Q976" s="5">
        <f>'90.1 Data-SI'!Q976/Convert!$B$2*1000000</f>
        <v>0</v>
      </c>
      <c r="R976" s="5">
        <f>'90.1 Data-SI'!R976/Convert!$B$2*1000000</f>
        <v>157915.80332378598</v>
      </c>
      <c r="S976" s="5">
        <f>'90.1 Data-SI'!S976/Convert!$B$2*1000000</f>
        <v>0</v>
      </c>
      <c r="T976" s="5">
        <f>'90.1 Data-SI'!T976/Convert!$B$2*1000000</f>
        <v>0</v>
      </c>
      <c r="U976" s="5">
        <f>'90.1 Data-SI'!U976/Convert!$B$2*1000000</f>
        <v>224746.38547587857</v>
      </c>
      <c r="V976" s="5">
        <f>'90.1 Data-SI'!V976/Convert!$B$2*1000000</f>
        <v>0</v>
      </c>
      <c r="W976" s="5">
        <f t="shared" si="77"/>
        <v>1629356.8473480884</v>
      </c>
      <c r="X976" s="5">
        <f t="shared" si="78"/>
        <v>295368.23593896779</v>
      </c>
      <c r="Y976" s="5">
        <f t="shared" si="79"/>
        <v>1924725.0832870561</v>
      </c>
      <c r="Z976" s="5">
        <f>'90.1 Data-SI'!Y976/Convert!$B$2*1000000</f>
        <v>3949781.2390793697</v>
      </c>
      <c r="AA976" s="5">
        <f>'90.1 Data-SI'!Z976/Convert!$B$2*1000000</f>
        <v>698664.40252123133</v>
      </c>
      <c r="AB976" s="5">
        <f t="shared" si="75"/>
        <v>4648445.6416006014</v>
      </c>
    </row>
    <row r="977" spans="1:28" x14ac:dyDescent="0.25">
      <c r="A977" s="95">
        <v>2013</v>
      </c>
      <c r="B977" s="95" t="s">
        <v>63</v>
      </c>
      <c r="C977" s="52" t="s">
        <v>3</v>
      </c>
      <c r="D977" s="5">
        <f>'90.1 Data-SI'!D977*Convert!$B$1</f>
        <v>40946.022865372172</v>
      </c>
      <c r="E977" s="5">
        <f>'90.1 Data-SI'!E977/Convert!$B$2*1000000</f>
        <v>312476.33419233997</v>
      </c>
      <c r="F977" s="5">
        <f>'90.1 Data-SI'!F977/Convert!$B$2*1000000</f>
        <v>392927.04775168787</v>
      </c>
      <c r="G977" s="5">
        <f>'90.1 Data-SI'!G977/Convert!$B$2*1000000</f>
        <v>848116.19934071728</v>
      </c>
      <c r="H977" s="5">
        <f>'90.1 Data-SI'!H977/Convert!$B$2*1000000</f>
        <v>478894.05670353572</v>
      </c>
      <c r="I977" s="5">
        <f>'90.1 Data-SI'!I977/Convert!$B$2*1000000</f>
        <v>106364.03246500967</v>
      </c>
      <c r="J977" s="5">
        <f>'90.1 Data-SI'!J977/Convert!$B$2*1000000</f>
        <v>1733936.5620342959</v>
      </c>
      <c r="K977" s="5">
        <f>'90.1 Data-SI'!K977/Convert!$B$2*1000000</f>
        <v>178540.3029356075</v>
      </c>
      <c r="L977" s="5">
        <f>'90.1 Data-SI'!L977/Convert!$B$2*1000000</f>
        <v>0</v>
      </c>
      <c r="M977" s="5">
        <f>'90.1 Data-SI'!M977/Convert!$B$2*1000000</f>
        <v>351602.2231618248</v>
      </c>
      <c r="N977" s="5">
        <f>'90.1 Data-SI'!N977/Convert!$B$2*1000000</f>
        <v>3203.6217227921284</v>
      </c>
      <c r="O977" s="5">
        <f>'90.1 Data-SI'!O977/Convert!$B$2*1000000</f>
        <v>215.57625524865554</v>
      </c>
      <c r="P977" s="5">
        <f t="shared" si="76"/>
        <v>2988.045467543473</v>
      </c>
      <c r="Q977" s="5">
        <f>'90.1 Data-SI'!Q977/Convert!$B$2*1000000</f>
        <v>0</v>
      </c>
      <c r="R977" s="5">
        <f>'90.1 Data-SI'!R977/Convert!$B$2*1000000</f>
        <v>89094.805308420153</v>
      </c>
      <c r="S977" s="5">
        <f>'90.1 Data-SI'!S977/Convert!$B$2*1000000</f>
        <v>18643.561919325792</v>
      </c>
      <c r="T977" s="5">
        <f>'90.1 Data-SI'!T977/Convert!$B$2*1000000</f>
        <v>0</v>
      </c>
      <c r="U977" s="5">
        <f>'90.1 Data-SI'!U977/Convert!$B$2*1000000</f>
        <v>227855.2254908958</v>
      </c>
      <c r="V977" s="5">
        <f>'90.1 Data-SI'!V977/Convert!$B$2*1000000</f>
        <v>0</v>
      </c>
      <c r="W977" s="5">
        <f t="shared" si="77"/>
        <v>1622921.1693901713</v>
      </c>
      <c r="X977" s="5">
        <f t="shared" si="78"/>
        <v>392927.04775168787</v>
      </c>
      <c r="Y977" s="5">
        <f t="shared" si="79"/>
        <v>2015848.2171418592</v>
      </c>
      <c r="Z977" s="5">
        <f>'90.1 Data-SI'!Y977/Convert!$B$2*1000000</f>
        <v>3942321.9186774842</v>
      </c>
      <c r="AA977" s="5">
        <f>'90.1 Data-SI'!Z977/Convert!$B$2*1000000</f>
        <v>799332.05434896855</v>
      </c>
      <c r="AB977" s="5">
        <f t="shared" si="75"/>
        <v>4741653.9730264526</v>
      </c>
    </row>
    <row r="978" spans="1:28" x14ac:dyDescent="0.25">
      <c r="A978" s="95">
        <v>2013</v>
      </c>
      <c r="B978" s="95" t="s">
        <v>63</v>
      </c>
      <c r="C978" s="52" t="s">
        <v>7</v>
      </c>
      <c r="D978" s="5">
        <f>'90.1 Data-SI'!D978*Convert!$B$1</f>
        <v>40946.022865372172</v>
      </c>
      <c r="E978" s="5">
        <f>'90.1 Data-SI'!E978/Convert!$B$2*1000000</f>
        <v>141584.91507416809</v>
      </c>
      <c r="F978" s="5">
        <f>'90.1 Data-SI'!F978/Convert!$B$2*1000000</f>
        <v>322115.63387304882</v>
      </c>
      <c r="G978" s="5">
        <f>'90.1 Data-SI'!G978/Convert!$B$2*1000000</f>
        <v>727222.13107381319</v>
      </c>
      <c r="H978" s="5">
        <f>'90.1 Data-SI'!H978/Convert!$B$2*1000000</f>
        <v>479026.75109442062</v>
      </c>
      <c r="I978" s="5">
        <f>'90.1 Data-SI'!I978/Convert!$B$2*1000000</f>
        <v>106354.55429423218</v>
      </c>
      <c r="J978" s="5">
        <f>'90.1 Data-SI'!J978/Convert!$B$2*1000000</f>
        <v>1733936.5620342959</v>
      </c>
      <c r="K978" s="5">
        <f>'90.1 Data-SI'!K978/Convert!$B$2*1000000</f>
        <v>178540.3029356075</v>
      </c>
      <c r="L978" s="5">
        <f>'90.1 Data-SI'!L978/Convert!$B$2*1000000</f>
        <v>0</v>
      </c>
      <c r="M978" s="5">
        <f>'90.1 Data-SI'!M978/Convert!$B$2*1000000</f>
        <v>359753.45003046753</v>
      </c>
      <c r="N978" s="5">
        <f>'90.1 Data-SI'!N978/Convert!$B$2*1000000</f>
        <v>2663.3659884751128</v>
      </c>
      <c r="O978" s="5">
        <f>'90.1 Data-SI'!O978/Convert!$B$2*1000000</f>
        <v>215.57625524865554</v>
      </c>
      <c r="P978" s="5">
        <f t="shared" si="76"/>
        <v>2447.7897332264574</v>
      </c>
      <c r="Q978" s="5">
        <f>'90.1 Data-SI'!Q978/Convert!$B$2*1000000</f>
        <v>0</v>
      </c>
      <c r="R978" s="5">
        <f>'90.1 Data-SI'!R978/Convert!$B$2*1000000</f>
        <v>135585.23297201601</v>
      </c>
      <c r="S978" s="5">
        <f>'90.1 Data-SI'!S978/Convert!$B$2*1000000</f>
        <v>0</v>
      </c>
      <c r="T978" s="5">
        <f>'90.1 Data-SI'!T978/Convert!$B$2*1000000</f>
        <v>0</v>
      </c>
      <c r="U978" s="5">
        <f>'90.1 Data-SI'!U978/Convert!$B$2*1000000</f>
        <v>226679.93231448682</v>
      </c>
      <c r="V978" s="5">
        <f>'90.1 Data-SI'!V978/Convert!$B$2*1000000</f>
        <v>0</v>
      </c>
      <c r="W978" s="5">
        <f t="shared" si="77"/>
        <v>1366593.5188836914</v>
      </c>
      <c r="X978" s="5">
        <f t="shared" si="78"/>
        <v>322115.63387304882</v>
      </c>
      <c r="Y978" s="5">
        <f t="shared" si="79"/>
        <v>1688709.1527567403</v>
      </c>
      <c r="Z978" s="5">
        <f>'90.1 Data-SI'!Y978/Convert!$B$2*1000000</f>
        <v>3686136.4407326663</v>
      </c>
      <c r="AA978" s="5">
        <f>'90.1 Data-SI'!Z978/Convert!$B$2*1000000</f>
        <v>727345.34729392058</v>
      </c>
      <c r="AB978" s="5">
        <f t="shared" si="75"/>
        <v>4413481.7880265871</v>
      </c>
    </row>
    <row r="979" spans="1:28" x14ac:dyDescent="0.25">
      <c r="A979" s="95">
        <v>2013</v>
      </c>
      <c r="B979" s="95" t="s">
        <v>63</v>
      </c>
      <c r="C979" s="52" t="s">
        <v>17</v>
      </c>
      <c r="D979" s="5">
        <f>'90.1 Data-SI'!D979*Convert!$B$1</f>
        <v>40946.022865372172</v>
      </c>
      <c r="E979" s="5">
        <f>'90.1 Data-SI'!E979/Convert!$B$2*1000000</f>
        <v>144959.14387095507</v>
      </c>
      <c r="F979" s="5">
        <f>'90.1 Data-SI'!F979/Convert!$B$2*1000000</f>
        <v>374596.26546801929</v>
      </c>
      <c r="G979" s="5">
        <f>'90.1 Data-SI'!G979/Convert!$B$2*1000000</f>
        <v>660514.76514182799</v>
      </c>
      <c r="H979" s="5">
        <f>'90.1 Data-SI'!H979/Convert!$B$2*1000000</f>
        <v>478713.97145876341</v>
      </c>
      <c r="I979" s="5">
        <f>'90.1 Data-SI'!I979/Convert!$B$2*1000000</f>
        <v>106525.16136822703</v>
      </c>
      <c r="J979" s="5">
        <f>'90.1 Data-SI'!J979/Convert!$B$2*1000000</f>
        <v>1733936.5620342959</v>
      </c>
      <c r="K979" s="5">
        <f>'90.1 Data-SI'!K979/Convert!$B$2*1000000</f>
        <v>178540.3029356075</v>
      </c>
      <c r="L979" s="5">
        <f>'90.1 Data-SI'!L979/Convert!$B$2*1000000</f>
        <v>0</v>
      </c>
      <c r="M979" s="5">
        <f>'90.1 Data-SI'!M979/Convert!$B$2*1000000</f>
        <v>338749.82358754636</v>
      </c>
      <c r="N979" s="5">
        <f>'90.1 Data-SI'!N979/Convert!$B$2*1000000</f>
        <v>3127.7963565721966</v>
      </c>
      <c r="O979" s="5">
        <f>'90.1 Data-SI'!O979/Convert!$B$2*1000000</f>
        <v>215.57625524865554</v>
      </c>
      <c r="P979" s="5">
        <f t="shared" si="76"/>
        <v>2912.2201013235413</v>
      </c>
      <c r="Q979" s="5">
        <f>'90.1 Data-SI'!Q979/Convert!$B$2*1000000</f>
        <v>0</v>
      </c>
      <c r="R979" s="5">
        <f>'90.1 Data-SI'!R979/Convert!$B$2*1000000</f>
        <v>34756.45224106135</v>
      </c>
      <c r="S979" s="5">
        <f>'90.1 Data-SI'!S979/Convert!$B$2*1000000</f>
        <v>0</v>
      </c>
      <c r="T979" s="5">
        <f>'90.1 Data-SI'!T979/Convert!$B$2*1000000</f>
        <v>0</v>
      </c>
      <c r="U979" s="5">
        <f>'90.1 Data-SI'!U979/Convert!$B$2*1000000</f>
        <v>225722.63706596018</v>
      </c>
      <c r="V979" s="5">
        <f>'90.1 Data-SI'!V979/Convert!$B$2*1000000</f>
        <v>0</v>
      </c>
      <c r="W979" s="5">
        <f t="shared" si="77"/>
        <v>1181892.4049427144</v>
      </c>
      <c r="X979" s="5">
        <f t="shared" si="78"/>
        <v>374596.26546801929</v>
      </c>
      <c r="Y979" s="5">
        <f t="shared" si="79"/>
        <v>1556488.6704107337</v>
      </c>
      <c r="Z979" s="5">
        <f>'90.1 Data-SI'!Y979/Convert!$B$2*1000000</f>
        <v>3501283.6760592493</v>
      </c>
      <c r="AA979" s="5">
        <f>'90.1 Data-SI'!Z979/Convert!$B$2*1000000</f>
        <v>778868.68364036444</v>
      </c>
      <c r="AB979" s="5">
        <f t="shared" si="75"/>
        <v>4280152.3596996134</v>
      </c>
    </row>
    <row r="980" spans="1:28" x14ac:dyDescent="0.25">
      <c r="A980" s="95">
        <v>2013</v>
      </c>
      <c r="B980" s="95" t="s">
        <v>63</v>
      </c>
      <c r="C980" s="52" t="s">
        <v>14</v>
      </c>
      <c r="D980" s="5">
        <f>'90.1 Data-SI'!D980*Convert!$B$1</f>
        <v>40946.022865372172</v>
      </c>
      <c r="E980" s="5">
        <f>'90.1 Data-SI'!E980/Convert!$B$2*1000000</f>
        <v>199543.92937852867</v>
      </c>
      <c r="F980" s="5">
        <f>'90.1 Data-SI'!F980/Convert!$B$2*1000000</f>
        <v>500466.37339310639</v>
      </c>
      <c r="G980" s="5">
        <f>'90.1 Data-SI'!G980/Convert!$B$2*1000000</f>
        <v>617171.09017635928</v>
      </c>
      <c r="H980" s="5">
        <f>'90.1 Data-SI'!H980/Convert!$B$2*1000000</f>
        <v>474581.48899977712</v>
      </c>
      <c r="I980" s="5">
        <f>'90.1 Data-SI'!I980/Convert!$B$2*1000000</f>
        <v>106544.117709782</v>
      </c>
      <c r="J980" s="5">
        <f>'90.1 Data-SI'!J980/Convert!$B$2*1000000</f>
        <v>1733936.5620342959</v>
      </c>
      <c r="K980" s="5">
        <f>'90.1 Data-SI'!K980/Convert!$B$2*1000000</f>
        <v>178540.3029356075</v>
      </c>
      <c r="L980" s="5">
        <f>'90.1 Data-SI'!L980/Convert!$B$2*1000000</f>
        <v>0</v>
      </c>
      <c r="M980" s="5">
        <f>'90.1 Data-SI'!M980/Convert!$B$2*1000000</f>
        <v>364028.1050511162</v>
      </c>
      <c r="N980" s="5">
        <f>'90.1 Data-SI'!N980/Convert!$B$2*1000000</f>
        <v>3895.5281895490089</v>
      </c>
      <c r="O980" s="5">
        <f>'90.1 Data-SI'!O980/Convert!$B$2*1000000</f>
        <v>215.57625524865554</v>
      </c>
      <c r="P980" s="5">
        <f t="shared" si="76"/>
        <v>3679.9519343003535</v>
      </c>
      <c r="Q980" s="5">
        <f>'90.1 Data-SI'!Q980/Convert!$B$2*1000000</f>
        <v>0</v>
      </c>
      <c r="R980" s="5">
        <f>'90.1 Data-SI'!R980/Convert!$B$2*1000000</f>
        <v>145129.75094494992</v>
      </c>
      <c r="S980" s="5">
        <f>'90.1 Data-SI'!S980/Convert!$B$2*1000000</f>
        <v>19961.02765739711</v>
      </c>
      <c r="T980" s="5">
        <f>'90.1 Data-SI'!T980/Convert!$B$2*1000000</f>
        <v>0</v>
      </c>
      <c r="U980" s="5">
        <f>'90.1 Data-SI'!U980/Convert!$B$2*1000000</f>
        <v>232234.14039009684</v>
      </c>
      <c r="V980" s="5">
        <f>'90.1 Data-SI'!V980/Convert!$B$2*1000000</f>
        <v>0</v>
      </c>
      <c r="W980" s="5">
        <f t="shared" si="77"/>
        <v>1349513.8551426514</v>
      </c>
      <c r="X980" s="5">
        <f t="shared" si="78"/>
        <v>500466.37339310639</v>
      </c>
      <c r="Y980" s="5">
        <f t="shared" si="79"/>
        <v>1849980.2285357579</v>
      </c>
      <c r="Z980" s="5">
        <f>'90.1 Data-SI'!Y980/Convert!$B$2*1000000</f>
        <v>3664801.078312533</v>
      </c>
      <c r="AA980" s="5">
        <f>'90.1 Data-SI'!Z980/Convert!$B$2*1000000</f>
        <v>911250.29488958814</v>
      </c>
      <c r="AB980" s="5">
        <f t="shared" si="75"/>
        <v>4576051.3732021209</v>
      </c>
    </row>
    <row r="981" spans="1:28" x14ac:dyDescent="0.25">
      <c r="A981" s="95">
        <v>2013</v>
      </c>
      <c r="B981" s="95" t="s">
        <v>63</v>
      </c>
      <c r="C981" s="52" t="s">
        <v>2</v>
      </c>
      <c r="D981" s="5">
        <f>'90.1 Data-SI'!D981*Convert!$B$1</f>
        <v>40946.022865372172</v>
      </c>
      <c r="E981" s="5">
        <f>'90.1 Data-SI'!E981/Convert!$B$2*1000000</f>
        <v>127623.56951892312</v>
      </c>
      <c r="F981" s="5">
        <f>'90.1 Data-SI'!F981/Convert!$B$2*1000000</f>
        <v>361033.00308542897</v>
      </c>
      <c r="G981" s="5">
        <f>'90.1 Data-SI'!G981/Convert!$B$2*1000000</f>
        <v>542549.45164516871</v>
      </c>
      <c r="H981" s="5">
        <f>'90.1 Data-SI'!H981/Convert!$B$2*1000000</f>
        <v>474846.87778154691</v>
      </c>
      <c r="I981" s="5">
        <f>'90.1 Data-SI'!I981/Convert!$B$2*1000000</f>
        <v>106316.64161112221</v>
      </c>
      <c r="J981" s="5">
        <f>'90.1 Data-SI'!J981/Convert!$B$2*1000000</f>
        <v>1733936.5620342959</v>
      </c>
      <c r="K981" s="5">
        <f>'90.1 Data-SI'!K981/Convert!$B$2*1000000</f>
        <v>178540.3029356075</v>
      </c>
      <c r="L981" s="5">
        <f>'90.1 Data-SI'!L981/Convert!$B$2*1000000</f>
        <v>0</v>
      </c>
      <c r="M981" s="5">
        <f>'90.1 Data-SI'!M981/Convert!$B$2*1000000</f>
        <v>389922.46761522297</v>
      </c>
      <c r="N981" s="5">
        <f>'90.1 Data-SI'!N981/Convert!$B$2*1000000</f>
        <v>2843.4512332474515</v>
      </c>
      <c r="O981" s="5">
        <f>'90.1 Data-SI'!O981/Convert!$B$2*1000000</f>
        <v>215.57625524865554</v>
      </c>
      <c r="P981" s="5">
        <f t="shared" si="76"/>
        <v>2627.8749779987961</v>
      </c>
      <c r="Q981" s="5">
        <f>'90.1 Data-SI'!Q981/Convert!$B$2*1000000</f>
        <v>0</v>
      </c>
      <c r="R981" s="5">
        <f>'90.1 Data-SI'!R981/Convert!$B$2*1000000</f>
        <v>178227.52329995026</v>
      </c>
      <c r="S981" s="5">
        <f>'90.1 Data-SI'!S981/Convert!$B$2*1000000</f>
        <v>0</v>
      </c>
      <c r="T981" s="5">
        <f>'90.1 Data-SI'!T981/Convert!$B$2*1000000</f>
        <v>0</v>
      </c>
      <c r="U981" s="5">
        <f>'90.1 Data-SI'!U981/Convert!$B$2*1000000</f>
        <v>230689.19855336571</v>
      </c>
      <c r="V981" s="5">
        <f>'90.1 Data-SI'!V981/Convert!$B$2*1000000</f>
        <v>0</v>
      </c>
      <c r="W981" s="5">
        <f t="shared" si="77"/>
        <v>1240950.8870572639</v>
      </c>
      <c r="X981" s="5">
        <f t="shared" si="78"/>
        <v>361033.00308542897</v>
      </c>
      <c r="Y981" s="5">
        <f t="shared" si="79"/>
        <v>1601983.8901426927</v>
      </c>
      <c r="Z981" s="5">
        <f>'90.1 Data-SI'!Y981/Convert!$B$2*1000000</f>
        <v>3556276.022910255</v>
      </c>
      <c r="AA981" s="5">
        <f>'90.1 Data-SI'!Z981/Convert!$B$2*1000000</f>
        <v>770271.98274517956</v>
      </c>
      <c r="AB981" s="5">
        <f t="shared" si="75"/>
        <v>4326548.0056554349</v>
      </c>
    </row>
    <row r="982" spans="1:28" x14ac:dyDescent="0.25">
      <c r="A982" s="95">
        <v>2013</v>
      </c>
      <c r="B982" s="95" t="s">
        <v>63</v>
      </c>
      <c r="C982" s="52" t="s">
        <v>18</v>
      </c>
      <c r="D982" s="5">
        <f>'90.1 Data-SI'!D982*Convert!$B$1</f>
        <v>40946.022865372172</v>
      </c>
      <c r="E982" s="5">
        <f>'90.1 Data-SI'!E982/Convert!$B$2*1000000</f>
        <v>163109.84090985131</v>
      </c>
      <c r="F982" s="5">
        <f>'90.1 Data-SI'!F982/Convert!$B$2*1000000</f>
        <v>464563.06248796859</v>
      </c>
      <c r="G982" s="5">
        <f>'90.1 Data-SI'!G982/Convert!$B$2*1000000</f>
        <v>367288.59579857334</v>
      </c>
      <c r="H982" s="5">
        <f>'90.1 Data-SI'!H982/Convert!$B$2*1000000</f>
        <v>476865.7281571526</v>
      </c>
      <c r="I982" s="5">
        <f>'90.1 Data-SI'!I982/Convert!$B$2*1000000</f>
        <v>106515.68319744953</v>
      </c>
      <c r="J982" s="5">
        <f>'90.1 Data-SI'!J982/Convert!$B$2*1000000</f>
        <v>1733936.5620342959</v>
      </c>
      <c r="K982" s="5">
        <f>'90.1 Data-SI'!K982/Convert!$B$2*1000000</f>
        <v>178540.3029356075</v>
      </c>
      <c r="L982" s="5">
        <f>'90.1 Data-SI'!L982/Convert!$B$2*1000000</f>
        <v>0</v>
      </c>
      <c r="M982" s="5">
        <f>'90.1 Data-SI'!M982/Convert!$B$2*1000000</f>
        <v>355905.31269480602</v>
      </c>
      <c r="N982" s="5">
        <f>'90.1 Data-SI'!N982/Convert!$B$2*1000000</f>
        <v>3668.0520908892126</v>
      </c>
      <c r="O982" s="5">
        <f>'90.1 Data-SI'!O982/Convert!$B$2*1000000</f>
        <v>215.57625524865554</v>
      </c>
      <c r="P982" s="5">
        <f t="shared" si="76"/>
        <v>3452.4758356405573</v>
      </c>
      <c r="Q982" s="5">
        <f>'90.1 Data-SI'!Q982/Convert!$B$2*1000000</f>
        <v>0</v>
      </c>
      <c r="R982" s="5">
        <f>'90.1 Data-SI'!R982/Convert!$B$2*1000000</f>
        <v>45893.302904613869</v>
      </c>
      <c r="S982" s="5">
        <f>'90.1 Data-SI'!S982/Convert!$B$2*1000000</f>
        <v>0</v>
      </c>
      <c r="T982" s="5">
        <f>'90.1 Data-SI'!T982/Convert!$B$2*1000000</f>
        <v>0</v>
      </c>
      <c r="U982" s="5">
        <f>'90.1 Data-SI'!U982/Convert!$B$2*1000000</f>
        <v>233466.30259117074</v>
      </c>
      <c r="V982" s="5">
        <f>'90.1 Data-SI'!V982/Convert!$B$2*1000000</f>
        <v>0</v>
      </c>
      <c r="W982" s="5">
        <f t="shared" si="77"/>
        <v>935649.52814348519</v>
      </c>
      <c r="X982" s="5">
        <f t="shared" si="78"/>
        <v>464563.06248796859</v>
      </c>
      <c r="Y982" s="5">
        <f t="shared" si="79"/>
        <v>1400212.5906314538</v>
      </c>
      <c r="Z982" s="5">
        <f>'90.1 Data-SI'!Y982/Convert!$B$2*1000000</f>
        <v>3253192.5559584093</v>
      </c>
      <c r="AA982" s="5">
        <f>'90.1 Data-SI'!Z982/Convert!$B$2*1000000</f>
        <v>876579.1461855243</v>
      </c>
      <c r="AB982" s="5">
        <f t="shared" si="75"/>
        <v>4129771.7021439336</v>
      </c>
    </row>
    <row r="983" spans="1:28" x14ac:dyDescent="0.25">
      <c r="A983" s="95">
        <v>2013</v>
      </c>
      <c r="B983" s="95" t="s">
        <v>63</v>
      </c>
      <c r="C983" s="52" t="s">
        <v>4</v>
      </c>
      <c r="D983" s="5">
        <f>'90.1 Data-SI'!D983*Convert!$B$1</f>
        <v>40946.022865372172</v>
      </c>
      <c r="E983" s="5">
        <f>'90.1 Data-SI'!E983/Convert!$B$2*1000000</f>
        <v>228632.43549465007</v>
      </c>
      <c r="F983" s="5">
        <f>'90.1 Data-SI'!F983/Convert!$B$2*1000000</f>
        <v>633464.0657428673</v>
      </c>
      <c r="G983" s="5">
        <f>'90.1 Data-SI'!G983/Convert!$B$2*1000000</f>
        <v>435967.42125227675</v>
      </c>
      <c r="H983" s="5">
        <f>'90.1 Data-SI'!H983/Convert!$B$2*1000000</f>
        <v>475207.04827109154</v>
      </c>
      <c r="I983" s="5">
        <f>'90.1 Data-SI'!I983/Convert!$B$2*1000000</f>
        <v>106382.98880656465</v>
      </c>
      <c r="J983" s="5">
        <f>'90.1 Data-SI'!J983/Convert!$B$2*1000000</f>
        <v>1733936.5620342959</v>
      </c>
      <c r="K983" s="5">
        <f>'90.1 Data-SI'!K983/Convert!$B$2*1000000</f>
        <v>178540.3029356075</v>
      </c>
      <c r="L983" s="5">
        <f>'90.1 Data-SI'!L983/Convert!$B$2*1000000</f>
        <v>0</v>
      </c>
      <c r="M983" s="5">
        <f>'90.1 Data-SI'!M983/Convert!$B$2*1000000</f>
        <v>357563.99258086702</v>
      </c>
      <c r="N983" s="5">
        <f>'90.1 Data-SI'!N983/Convert!$B$2*1000000</f>
        <v>4549.5219731959223</v>
      </c>
      <c r="O983" s="5">
        <f>'90.1 Data-SI'!O983/Convert!$B$2*1000000</f>
        <v>215.57625524865554</v>
      </c>
      <c r="P983" s="5">
        <f t="shared" si="76"/>
        <v>4333.9457179472665</v>
      </c>
      <c r="Q983" s="5">
        <f>'90.1 Data-SI'!Q983/Convert!$B$2*1000000</f>
        <v>0</v>
      </c>
      <c r="R983" s="5">
        <f>'90.1 Data-SI'!R983/Convert!$B$2*1000000</f>
        <v>172332.10107635052</v>
      </c>
      <c r="S983" s="5">
        <f>'90.1 Data-SI'!S983/Convert!$B$2*1000000</f>
        <v>18965.819725760502</v>
      </c>
      <c r="T983" s="5">
        <f>'90.1 Data-SI'!T983/Convert!$B$2*1000000</f>
        <v>0</v>
      </c>
      <c r="U983" s="5">
        <f>'90.1 Data-SI'!U983/Convert!$B$2*1000000</f>
        <v>237958.95553970174</v>
      </c>
      <c r="V983" s="5">
        <f>'90.1 Data-SI'!V983/Convert!$B$2*1000000</f>
        <v>0</v>
      </c>
      <c r="W983" s="5">
        <f t="shared" si="77"/>
        <v>1217795.7158478522</v>
      </c>
      <c r="X983" s="5">
        <f t="shared" si="78"/>
        <v>633464.0657428673</v>
      </c>
      <c r="Y983" s="5">
        <f t="shared" si="79"/>
        <v>1851259.7815907195</v>
      </c>
      <c r="Z983" s="5">
        <f>'90.1 Data-SI'!Y983/Convert!$B$2*1000000</f>
        <v>3533528.4130442757</v>
      </c>
      <c r="AA983" s="5">
        <f>'90.1 Data-SI'!Z983/Convert!$B$2*1000000</f>
        <v>1049972.8023889537</v>
      </c>
      <c r="AB983" s="5">
        <f t="shared" si="75"/>
        <v>4583501.2154332297</v>
      </c>
    </row>
    <row r="984" spans="1:28" x14ac:dyDescent="0.25">
      <c r="A984" s="95">
        <v>2013</v>
      </c>
      <c r="B984" s="95" t="s">
        <v>63</v>
      </c>
      <c r="C984" s="52" t="s">
        <v>5</v>
      </c>
      <c r="D984" s="5">
        <f>'90.1 Data-SI'!D984*Convert!$B$1</f>
        <v>40946.022865372172</v>
      </c>
      <c r="E984" s="5">
        <f>'90.1 Data-SI'!E984/Convert!$B$2*1000000</f>
        <v>155584.17331252305</v>
      </c>
      <c r="F984" s="5">
        <f>'90.1 Data-SI'!F984/Convert!$B$2*1000000</f>
        <v>445834.1970316454</v>
      </c>
      <c r="G984" s="5">
        <f>'90.1 Data-SI'!G984/Convert!$B$2*1000000</f>
        <v>423579.45204609534</v>
      </c>
      <c r="H984" s="5">
        <f>'90.1 Data-SI'!H984/Convert!$B$2*1000000</f>
        <v>474970.0940016543</v>
      </c>
      <c r="I984" s="5">
        <f>'90.1 Data-SI'!I984/Convert!$B$2*1000000</f>
        <v>106487.24868511705</v>
      </c>
      <c r="J984" s="5">
        <f>'90.1 Data-SI'!J984/Convert!$B$2*1000000</f>
        <v>1733936.5620342959</v>
      </c>
      <c r="K984" s="5">
        <f>'90.1 Data-SI'!K984/Convert!$B$2*1000000</f>
        <v>178540.3029356075</v>
      </c>
      <c r="L984" s="5">
        <f>'90.1 Data-SI'!L984/Convert!$B$2*1000000</f>
        <v>0</v>
      </c>
      <c r="M984" s="5">
        <f>'90.1 Data-SI'!M984/Convert!$B$2*1000000</f>
        <v>389979.33663988794</v>
      </c>
      <c r="N984" s="5">
        <f>'90.1 Data-SI'!N984/Convert!$B$2*1000000</f>
        <v>3099.3618442397219</v>
      </c>
      <c r="O984" s="5">
        <f>'90.1 Data-SI'!O984/Convert!$B$2*1000000</f>
        <v>215.57625524865554</v>
      </c>
      <c r="P984" s="5">
        <f t="shared" si="76"/>
        <v>2883.7855889910666</v>
      </c>
      <c r="Q984" s="5">
        <f>'90.1 Data-SI'!Q984/Convert!$B$2*1000000</f>
        <v>0</v>
      </c>
      <c r="R984" s="5">
        <f>'90.1 Data-SI'!R984/Convert!$B$2*1000000</f>
        <v>154949.13587043111</v>
      </c>
      <c r="S984" s="5">
        <f>'90.1 Data-SI'!S984/Convert!$B$2*1000000</f>
        <v>0</v>
      </c>
      <c r="T984" s="5">
        <f>'90.1 Data-SI'!T984/Convert!$B$2*1000000</f>
        <v>0</v>
      </c>
      <c r="U984" s="5">
        <f>'90.1 Data-SI'!U984/Convert!$B$2*1000000</f>
        <v>236006.45235953847</v>
      </c>
      <c r="V984" s="5">
        <f>'90.1 Data-SI'!V984/Convert!$B$2*1000000</f>
        <v>0</v>
      </c>
      <c r="W984" s="5">
        <f t="shared" si="77"/>
        <v>1126975.8834579284</v>
      </c>
      <c r="X984" s="5">
        <f t="shared" si="78"/>
        <v>445834.1970316454</v>
      </c>
      <c r="Y984" s="5">
        <f t="shared" si="79"/>
        <v>1572810.0804895738</v>
      </c>
      <c r="Z984" s="5">
        <f>'90.1 Data-SI'!Y984/Convert!$B$2*1000000</f>
        <v>3442594.8426050218</v>
      </c>
      <c r="AA984" s="5">
        <f>'90.1 Data-SI'!Z984/Convert!$B$2*1000000</f>
        <v>860390.4304975688</v>
      </c>
      <c r="AB984" s="5">
        <f t="shared" si="75"/>
        <v>4302985.2731025908</v>
      </c>
    </row>
    <row r="985" spans="1:28" x14ac:dyDescent="0.25">
      <c r="A985" s="95">
        <v>2013</v>
      </c>
      <c r="B985" s="95" t="s">
        <v>63</v>
      </c>
      <c r="C985" s="52" t="s">
        <v>15</v>
      </c>
      <c r="D985" s="5">
        <f>'90.1 Data-SI'!D985*Convert!$B$1</f>
        <v>40946.022865372172</v>
      </c>
      <c r="E985" s="5">
        <f>'90.1 Data-SI'!E985/Convert!$B$2*1000000</f>
        <v>150048.92157846803</v>
      </c>
      <c r="F985" s="5">
        <f>'90.1 Data-SI'!F985/Convert!$B$2*1000000</f>
        <v>445369.7666635483</v>
      </c>
      <c r="G985" s="5">
        <f>'90.1 Data-SI'!G985/Convert!$B$2*1000000</f>
        <v>269066.31203142885</v>
      </c>
      <c r="H985" s="5">
        <f>'90.1 Data-SI'!H985/Convert!$B$2*1000000</f>
        <v>476041.12729951082</v>
      </c>
      <c r="I985" s="5">
        <f>'90.1 Data-SI'!I985/Convert!$B$2*1000000</f>
        <v>106468.29234356208</v>
      </c>
      <c r="J985" s="5">
        <f>'90.1 Data-SI'!J985/Convert!$B$2*1000000</f>
        <v>1733936.5620342959</v>
      </c>
      <c r="K985" s="5">
        <f>'90.1 Data-SI'!K985/Convert!$B$2*1000000</f>
        <v>178540.3029356075</v>
      </c>
      <c r="L985" s="5">
        <f>'90.1 Data-SI'!L985/Convert!$B$2*1000000</f>
        <v>0</v>
      </c>
      <c r="M985" s="5">
        <f>'90.1 Data-SI'!M985/Convert!$B$2*1000000</f>
        <v>361743.86589374079</v>
      </c>
      <c r="N985" s="5">
        <f>'90.1 Data-SI'!N985/Convert!$B$2*1000000</f>
        <v>3734.399286331653</v>
      </c>
      <c r="O985" s="5">
        <f>'90.1 Data-SI'!O985/Convert!$B$2*1000000</f>
        <v>215.57625524865554</v>
      </c>
      <c r="P985" s="5">
        <f t="shared" si="76"/>
        <v>3518.8230310829977</v>
      </c>
      <c r="Q985" s="5">
        <f>'90.1 Data-SI'!Q985/Convert!$B$2*1000000</f>
        <v>0</v>
      </c>
      <c r="R985" s="5">
        <f>'90.1 Data-SI'!R985/Convert!$B$2*1000000</f>
        <v>43040.373500588918</v>
      </c>
      <c r="S985" s="5">
        <f>'90.1 Data-SI'!S985/Convert!$B$2*1000000</f>
        <v>0</v>
      </c>
      <c r="T985" s="5">
        <f>'90.1 Data-SI'!T985/Convert!$B$2*1000000</f>
        <v>0</v>
      </c>
      <c r="U985" s="5">
        <f>'90.1 Data-SI'!U985/Convert!$B$2*1000000</f>
        <v>237504.00334238214</v>
      </c>
      <c r="V985" s="5">
        <f>'90.1 Data-SI'!V985/Convert!$B$2*1000000</f>
        <v>0</v>
      </c>
      <c r="W985" s="5">
        <f t="shared" si="77"/>
        <v>827418.29603530956</v>
      </c>
      <c r="X985" s="5">
        <f t="shared" si="78"/>
        <v>445369.7666635483</v>
      </c>
      <c r="Y985" s="5">
        <f t="shared" si="79"/>
        <v>1272788.0626988579</v>
      </c>
      <c r="Z985" s="5">
        <f>'90.1 Data-SI'!Y985/Convert!$B$2*1000000</f>
        <v>3144079.8539679265</v>
      </c>
      <c r="AA985" s="5">
        <f>'90.1 Data-SI'!Z985/Convert!$B$2*1000000</f>
        <v>861404.59477076051</v>
      </c>
      <c r="AB985" s="5">
        <f t="shared" si="75"/>
        <v>4005484.4487386867</v>
      </c>
    </row>
    <row r="986" spans="1:28" x14ac:dyDescent="0.25">
      <c r="A986" s="95">
        <v>2013</v>
      </c>
      <c r="B986" s="95" t="s">
        <v>63</v>
      </c>
      <c r="C986" s="52" t="s">
        <v>16</v>
      </c>
      <c r="D986" s="5">
        <f>'90.1 Data-SI'!D986*Convert!$B$1</f>
        <v>40946.022865372172</v>
      </c>
      <c r="E986" s="5">
        <f>'90.1 Data-SI'!E986/Convert!$B$2*1000000</f>
        <v>282733.83429257158</v>
      </c>
      <c r="F986" s="5">
        <f>'90.1 Data-SI'!F986/Convert!$B$2*1000000</f>
        <v>913771.48831640114</v>
      </c>
      <c r="G986" s="5">
        <f>'90.1 Data-SI'!G986/Convert!$B$2*1000000</f>
        <v>433199.79538524919</v>
      </c>
      <c r="H986" s="5">
        <f>'90.1 Data-SI'!H986/Convert!$B$2*1000000</f>
        <v>475349.22083275393</v>
      </c>
      <c r="I986" s="5">
        <f>'90.1 Data-SI'!I986/Convert!$B$2*1000000</f>
        <v>106439.8578312296</v>
      </c>
      <c r="J986" s="5">
        <f>'90.1 Data-SI'!J986/Convert!$B$2*1000000</f>
        <v>1733936.5620342959</v>
      </c>
      <c r="K986" s="5">
        <f>'90.1 Data-SI'!K986/Convert!$B$2*1000000</f>
        <v>178540.3029356075</v>
      </c>
      <c r="L986" s="5">
        <f>'90.1 Data-SI'!L986/Convert!$B$2*1000000</f>
        <v>0</v>
      </c>
      <c r="M986" s="5">
        <f>'90.1 Data-SI'!M986/Convert!$B$2*1000000</f>
        <v>360625.44174199679</v>
      </c>
      <c r="N986" s="5">
        <f>'90.1 Data-SI'!N986/Convert!$B$2*1000000</f>
        <v>6302.9835670318507</v>
      </c>
      <c r="O986" s="5">
        <f>'90.1 Data-SI'!O986/Convert!$B$2*1000000</f>
        <v>215.57625524865554</v>
      </c>
      <c r="P986" s="5">
        <f t="shared" si="76"/>
        <v>6087.4073117831949</v>
      </c>
      <c r="Q986" s="5">
        <f>'90.1 Data-SI'!Q986/Convert!$B$2*1000000</f>
        <v>0</v>
      </c>
      <c r="R986" s="5">
        <f>'90.1 Data-SI'!R986/Convert!$B$2*1000000</f>
        <v>219495.47886514827</v>
      </c>
      <c r="S986" s="5">
        <f>'90.1 Data-SI'!S986/Convert!$B$2*1000000</f>
        <v>19942.071315842124</v>
      </c>
      <c r="T986" s="5">
        <f>'90.1 Data-SI'!T986/Convert!$B$2*1000000</f>
        <v>0</v>
      </c>
      <c r="U986" s="5">
        <f>'90.1 Data-SI'!U986/Convert!$B$2*1000000</f>
        <v>243181.42763809953</v>
      </c>
      <c r="V986" s="5">
        <f>'90.1 Data-SI'!V986/Convert!$B$2*1000000</f>
        <v>0</v>
      </c>
      <c r="W986" s="5">
        <f t="shared" si="77"/>
        <v>1322084.028912591</v>
      </c>
      <c r="X986" s="5">
        <f t="shared" si="78"/>
        <v>913771.48831640114</v>
      </c>
      <c r="Y986" s="5">
        <f t="shared" si="79"/>
        <v>2235855.5172289922</v>
      </c>
      <c r="Z986" s="5">
        <f>'90.1 Data-SI'!Y986/Convert!$B$2*1000000</f>
        <v>3638025.2458661194</v>
      </c>
      <c r="AA986" s="5">
        <f>'90.1 Data-SI'!Z986/Convert!$B$2*1000000</f>
        <v>1335493.2188901082</v>
      </c>
      <c r="AB986" s="5">
        <f t="shared" si="75"/>
        <v>4973518.464756228</v>
      </c>
    </row>
    <row r="987" spans="1:28" x14ac:dyDescent="0.25">
      <c r="A987" s="95">
        <v>2013</v>
      </c>
      <c r="B987" s="95" t="s">
        <v>63</v>
      </c>
      <c r="C987" s="52" t="s">
        <v>9</v>
      </c>
      <c r="D987" s="5">
        <f>'90.1 Data-SI'!D987*Convert!$B$1</f>
        <v>40946.022865372172</v>
      </c>
      <c r="E987" s="5">
        <f>'90.1 Data-SI'!E987/Convert!$B$2*1000000</f>
        <v>213590.57847077106</v>
      </c>
      <c r="F987" s="5">
        <f>'90.1 Data-SI'!F987/Convert!$B$2*1000000</f>
        <v>760547.37952747336</v>
      </c>
      <c r="G987" s="5">
        <f>'90.1 Data-SI'!G987/Convert!$B$2*1000000</f>
        <v>318153.75848805736</v>
      </c>
      <c r="H987" s="5">
        <f>'90.1 Data-SI'!H987/Convert!$B$2*1000000</f>
        <v>475737.8258346311</v>
      </c>
      <c r="I987" s="5">
        <f>'90.1 Data-SI'!I987/Convert!$B$2*1000000</f>
        <v>106307.16344034471</v>
      </c>
      <c r="J987" s="5">
        <f>'90.1 Data-SI'!J987/Convert!$B$2*1000000</f>
        <v>1733936.5620342959</v>
      </c>
      <c r="K987" s="5">
        <f>'90.1 Data-SI'!K987/Convert!$B$2*1000000</f>
        <v>178540.3029356075</v>
      </c>
      <c r="L987" s="5">
        <f>'90.1 Data-SI'!L987/Convert!$B$2*1000000</f>
        <v>0</v>
      </c>
      <c r="M987" s="5">
        <f>'90.1 Data-SI'!M987/Convert!$B$2*1000000</f>
        <v>372918.62924040324</v>
      </c>
      <c r="N987" s="5">
        <f>'90.1 Data-SI'!N987/Convert!$B$2*1000000</f>
        <v>5696.3806372723948</v>
      </c>
      <c r="O987" s="5">
        <f>'90.1 Data-SI'!O987/Convert!$B$2*1000000</f>
        <v>215.57625524865554</v>
      </c>
      <c r="P987" s="5">
        <f t="shared" si="76"/>
        <v>5480.804382023739</v>
      </c>
      <c r="Q987" s="5">
        <f>'90.1 Data-SI'!Q987/Convert!$B$2*1000000</f>
        <v>0</v>
      </c>
      <c r="R987" s="5">
        <f>'90.1 Data-SI'!R987/Convert!$B$2*1000000</f>
        <v>218187.49129785443</v>
      </c>
      <c r="S987" s="5">
        <f>'90.1 Data-SI'!S987/Convert!$B$2*1000000</f>
        <v>0</v>
      </c>
      <c r="T987" s="5">
        <f>'90.1 Data-SI'!T987/Convert!$B$2*1000000</f>
        <v>0</v>
      </c>
      <c r="U987" s="5">
        <f>'90.1 Data-SI'!U987/Convert!$B$2*1000000</f>
        <v>241835.52738769577</v>
      </c>
      <c r="V987" s="5">
        <f>'90.1 Data-SI'!V987/Convert!$B$2*1000000</f>
        <v>0</v>
      </c>
      <c r="W987" s="5">
        <f t="shared" si="77"/>
        <v>1128331.2618791098</v>
      </c>
      <c r="X987" s="5">
        <f t="shared" si="78"/>
        <v>760547.37952747336</v>
      </c>
      <c r="Y987" s="5">
        <f t="shared" si="79"/>
        <v>1888878.6414065831</v>
      </c>
      <c r="Z987" s="5">
        <f>'90.1 Data-SI'!Y987/Convert!$B$2*1000000</f>
        <v>3444528.3894436304</v>
      </c>
      <c r="AA987" s="5">
        <f>'90.1 Data-SI'!Z987/Convert!$B$2*1000000</f>
        <v>1180923.2098507767</v>
      </c>
      <c r="AB987" s="5">
        <f t="shared" si="75"/>
        <v>4625451.5992944073</v>
      </c>
    </row>
    <row r="988" spans="1:28" x14ac:dyDescent="0.25">
      <c r="A988" s="95">
        <v>2013</v>
      </c>
      <c r="B988" s="95" t="s">
        <v>63</v>
      </c>
      <c r="C988" s="52" t="s">
        <v>12</v>
      </c>
      <c r="D988" s="5">
        <f>'90.1 Data-SI'!D988*Convert!$B$1</f>
        <v>40946.022865372172</v>
      </c>
      <c r="E988" s="5">
        <f>'90.1 Data-SI'!E988/Convert!$B$2*1000000</f>
        <v>297330.2172899085</v>
      </c>
      <c r="F988" s="5">
        <f>'90.1 Data-SI'!F988/Convert!$B$2*1000000</f>
        <v>1155512.2339963219</v>
      </c>
      <c r="G988" s="5">
        <f>'90.1 Data-SI'!G988/Convert!$B$2*1000000</f>
        <v>351687.52669882233</v>
      </c>
      <c r="H988" s="5">
        <f>'90.1 Data-SI'!H988/Convert!$B$2*1000000</f>
        <v>474647.83619521954</v>
      </c>
      <c r="I988" s="5">
        <f>'90.1 Data-SI'!I988/Convert!$B$2*1000000</f>
        <v>106468.29234356208</v>
      </c>
      <c r="J988" s="5">
        <f>'90.1 Data-SI'!J988/Convert!$B$2*1000000</f>
        <v>1733936.5620342959</v>
      </c>
      <c r="K988" s="5">
        <f>'90.1 Data-SI'!K988/Convert!$B$2*1000000</f>
        <v>178540.3029356075</v>
      </c>
      <c r="L988" s="5">
        <f>'90.1 Data-SI'!L988/Convert!$B$2*1000000</f>
        <v>0</v>
      </c>
      <c r="M988" s="5">
        <f>'90.1 Data-SI'!M988/Convert!$B$2*1000000</f>
        <v>367184.33592002088</v>
      </c>
      <c r="N988" s="5">
        <f>'90.1 Data-SI'!N988/Convert!$B$2*1000000</f>
        <v>7336.1041817784253</v>
      </c>
      <c r="O988" s="5">
        <f>'90.1 Data-SI'!O988/Convert!$B$2*1000000</f>
        <v>215.57625524865554</v>
      </c>
      <c r="P988" s="5">
        <f t="shared" si="76"/>
        <v>7120.5279265297695</v>
      </c>
      <c r="Q988" s="5">
        <f>'90.1 Data-SI'!Q988/Convert!$B$2*1000000</f>
        <v>0</v>
      </c>
      <c r="R988" s="5">
        <f>'90.1 Data-SI'!R988/Convert!$B$2*1000000</f>
        <v>299879.8452290537</v>
      </c>
      <c r="S988" s="5">
        <f>'90.1 Data-SI'!S988/Convert!$B$2*1000000</f>
        <v>20141.112902169451</v>
      </c>
      <c r="T988" s="5">
        <f>'90.1 Data-SI'!T988/Convert!$B$2*1000000</f>
        <v>0</v>
      </c>
      <c r="U988" s="5">
        <f>'90.1 Data-SI'!U988/Convert!$B$2*1000000</f>
        <v>249437.02035124396</v>
      </c>
      <c r="V988" s="5">
        <f>'90.1 Data-SI'!V988/Convert!$B$2*1000000</f>
        <v>0</v>
      </c>
      <c r="W988" s="5">
        <f t="shared" si="77"/>
        <v>1343343.5659665046</v>
      </c>
      <c r="X988" s="5">
        <f t="shared" si="78"/>
        <v>1155512.2339963219</v>
      </c>
      <c r="Y988" s="5">
        <f t="shared" si="79"/>
        <v>2498855.7999628265</v>
      </c>
      <c r="Z988" s="5">
        <f>'90.1 Data-SI'!Y988/Convert!$B$2*1000000</f>
        <v>3658621.3109656083</v>
      </c>
      <c r="AA988" s="5">
        <f>'90.1 Data-SI'!Z988/Convert!$B$2*1000000</f>
        <v>1583489.5572831733</v>
      </c>
      <c r="AB988" s="5">
        <f t="shared" si="75"/>
        <v>5242110.8682487812</v>
      </c>
    </row>
    <row r="989" spans="1:28" x14ac:dyDescent="0.25">
      <c r="A989" s="95">
        <v>2013</v>
      </c>
      <c r="B989" s="95" t="s">
        <v>63</v>
      </c>
      <c r="C989" s="52" t="s">
        <v>8</v>
      </c>
      <c r="D989" s="5">
        <f>'90.1 Data-SI'!D989*Convert!$B$1</f>
        <v>40946.022865372172</v>
      </c>
      <c r="E989" s="5">
        <f>'90.1 Data-SI'!E989/Convert!$B$2*1000000</f>
        <v>374454.09290635691</v>
      </c>
      <c r="F989" s="5">
        <f>'90.1 Data-SI'!F989/Convert!$B$2*1000000</f>
        <v>1634861.2428971771</v>
      </c>
      <c r="G989" s="5">
        <f>'90.1 Data-SI'!G989/Convert!$B$2*1000000</f>
        <v>196605.69643750627</v>
      </c>
      <c r="H989" s="5">
        <f>'90.1 Data-SI'!H989/Convert!$B$2*1000000</f>
        <v>478315.88828610879</v>
      </c>
      <c r="I989" s="5">
        <f>'90.1 Data-SI'!I989/Convert!$B$2*1000000</f>
        <v>107084.37344409904</v>
      </c>
      <c r="J989" s="5">
        <f>'90.1 Data-SI'!J989/Convert!$B$2*1000000</f>
        <v>1733936.5620342959</v>
      </c>
      <c r="K989" s="5">
        <f>'90.1 Data-SI'!K989/Convert!$B$2*1000000</f>
        <v>178540.3029356075</v>
      </c>
      <c r="L989" s="5">
        <f>'90.1 Data-SI'!L989/Convert!$B$2*1000000</f>
        <v>0</v>
      </c>
      <c r="M989" s="5">
        <f>'90.1 Data-SI'!M989/Convert!$B$2*1000000</f>
        <v>370027.78715326835</v>
      </c>
      <c r="N989" s="5">
        <f>'90.1 Data-SI'!N989/Convert!$B$2*1000000</f>
        <v>9298.0855327191675</v>
      </c>
      <c r="O989" s="5">
        <f>'90.1 Data-SI'!O989/Convert!$B$2*1000000</f>
        <v>215.57625524865554</v>
      </c>
      <c r="P989" s="5">
        <f t="shared" si="76"/>
        <v>9082.5092774705117</v>
      </c>
      <c r="Q989" s="5">
        <f>'90.1 Data-SI'!Q989/Convert!$B$2*1000000</f>
        <v>0</v>
      </c>
      <c r="R989" s="5">
        <f>'90.1 Data-SI'!R989/Convert!$B$2*1000000</f>
        <v>415513.52871445008</v>
      </c>
      <c r="S989" s="5">
        <f>'90.1 Data-SI'!S989/Convert!$B$2*1000000</f>
        <v>19591.378997074942</v>
      </c>
      <c r="T989" s="5">
        <f>'90.1 Data-SI'!T989/Convert!$B$2*1000000</f>
        <v>0</v>
      </c>
      <c r="U989" s="5">
        <f>'90.1 Data-SI'!U989/Convert!$B$2*1000000</f>
        <v>258109.54661264867</v>
      </c>
      <c r="V989" s="5">
        <f>'90.1 Data-SI'!V989/Convert!$B$2*1000000</f>
        <v>0</v>
      </c>
      <c r="W989" s="5">
        <f t="shared" si="77"/>
        <v>1385274.9934861271</v>
      </c>
      <c r="X989" s="5">
        <f t="shared" si="78"/>
        <v>1634861.2428971771</v>
      </c>
      <c r="Y989" s="5">
        <f t="shared" si="79"/>
        <v>3020136.236383304</v>
      </c>
      <c r="Z989" s="5">
        <f>'90.1 Data-SI'!Y989/Convert!$B$2*1000000</f>
        <v>3704808.4371643248</v>
      </c>
      <c r="AA989" s="5">
        <f>'90.1 Data-SI'!Z989/Convert!$B$2*1000000</f>
        <v>2071511.0924454331</v>
      </c>
      <c r="AB989" s="5">
        <f t="shared" si="75"/>
        <v>5776319.5296097584</v>
      </c>
    </row>
    <row r="990" spans="1:28" x14ac:dyDescent="0.25">
      <c r="A990" s="95">
        <v>2016</v>
      </c>
      <c r="B990" s="95" t="s">
        <v>63</v>
      </c>
      <c r="C990" s="52" t="s">
        <v>10</v>
      </c>
      <c r="D990" s="5">
        <f>'90.1 Data-SI'!D990*Convert!$B$1</f>
        <v>40946.022865372172</v>
      </c>
      <c r="E990" s="5">
        <f>'90.1 Data-SI'!E990/Convert!$B$2*1000000</f>
        <v>107643.58551997101</v>
      </c>
      <c r="F990" s="5">
        <f>'90.1 Data-SI'!F990/Convert!$B$2*1000000</f>
        <v>248432.33424882984</v>
      </c>
      <c r="G990" s="5">
        <f>'90.1 Data-SI'!G990/Convert!$B$2*1000000</f>
        <v>1988197.9713112831</v>
      </c>
      <c r="H990" s="5">
        <f>'90.1 Data-SI'!H990/Convert!$B$2*1000000</f>
        <v>437777.75187077763</v>
      </c>
      <c r="I990" s="5">
        <f>'90.1 Data-SI'!I990/Convert!$B$2*1000000</f>
        <v>50556.56292713969</v>
      </c>
      <c r="J990" s="5">
        <f>'90.1 Data-SI'!J990/Convert!$B$2*1000000</f>
        <v>1733936.5620342959</v>
      </c>
      <c r="K990" s="5">
        <f>'90.1 Data-SI'!K990/Convert!$B$2*1000000</f>
        <v>178540.3029356075</v>
      </c>
      <c r="L990" s="5">
        <f>'90.1 Data-SI'!L990/Convert!$B$2*1000000</f>
        <v>0</v>
      </c>
      <c r="M990" s="5">
        <f>'90.1 Data-SI'!M990/Convert!$B$2*1000000</f>
        <v>371231.51484200975</v>
      </c>
      <c r="N990" s="5">
        <f>'90.1 Data-SI'!N990/Convert!$B$2*1000000</f>
        <v>2274.7609865979612</v>
      </c>
      <c r="O990" s="5">
        <f>'90.1 Data-SI'!O990/Convert!$B$2*1000000</f>
        <v>215.57625524865554</v>
      </c>
      <c r="P990" s="5">
        <f t="shared" si="76"/>
        <v>2059.1847313493058</v>
      </c>
      <c r="Q990" s="5">
        <f>'90.1 Data-SI'!Q990/Convert!$B$2*1000000</f>
        <v>0</v>
      </c>
      <c r="R990" s="5">
        <f>'90.1 Data-SI'!R990/Convert!$B$2*1000000</f>
        <v>0</v>
      </c>
      <c r="S990" s="5">
        <f>'90.1 Data-SI'!S990/Convert!$B$2*1000000</f>
        <v>0</v>
      </c>
      <c r="T990" s="5">
        <f>'90.1 Data-SI'!T990/Convert!$B$2*1000000</f>
        <v>0</v>
      </c>
      <c r="U990" s="5">
        <f>'90.1 Data-SI'!U990/Convert!$B$2*1000000</f>
        <v>194179.28471846847</v>
      </c>
      <c r="V990" s="5">
        <f>'90.1 Data-SI'!V990/Convert!$B$2*1000000</f>
        <v>0</v>
      </c>
      <c r="W990" s="5">
        <f t="shared" si="77"/>
        <v>2469132.2564046131</v>
      </c>
      <c r="X990" s="5">
        <f t="shared" si="78"/>
        <v>248432.33424882984</v>
      </c>
      <c r="Y990" s="5">
        <f t="shared" si="79"/>
        <v>2717564.5906534428</v>
      </c>
      <c r="Z990" s="5">
        <f>'90.1 Data-SI'!Y990/Convert!$B$2*1000000</f>
        <v>4691618.7094920753</v>
      </c>
      <c r="AA990" s="5">
        <f>'90.1 Data-SI'!Z990/Convert!$B$2*1000000</f>
        <v>621151.9219029058</v>
      </c>
      <c r="AB990" s="5">
        <f t="shared" si="75"/>
        <v>5312770.6313949814</v>
      </c>
    </row>
    <row r="991" spans="1:28" x14ac:dyDescent="0.25">
      <c r="A991" s="95">
        <v>2016</v>
      </c>
      <c r="B991" s="95" t="s">
        <v>63</v>
      </c>
      <c r="C991" s="52" t="s">
        <v>6</v>
      </c>
      <c r="D991" s="5">
        <f>'90.1 Data-SI'!D991*Convert!$B$1</f>
        <v>40946.022865372172</v>
      </c>
      <c r="E991" s="5">
        <f>'90.1 Data-SI'!E991/Convert!$B$2*1000000</f>
        <v>135528.36394735106</v>
      </c>
      <c r="F991" s="5">
        <f>'90.1 Data-SI'!F991/Convert!$B$2*1000000</f>
        <v>277881.01085449598</v>
      </c>
      <c r="G991" s="5">
        <f>'90.1 Data-SI'!G991/Convert!$B$2*1000000</f>
        <v>1733709.0859356362</v>
      </c>
      <c r="H991" s="5">
        <f>'90.1 Data-SI'!H991/Convert!$B$2*1000000</f>
        <v>438621.30906997435</v>
      </c>
      <c r="I991" s="5">
        <f>'90.1 Data-SI'!I991/Convert!$B$2*1000000</f>
        <v>51428.554638668902</v>
      </c>
      <c r="J991" s="5">
        <f>'90.1 Data-SI'!J991/Convert!$B$2*1000000</f>
        <v>1733936.5620342959</v>
      </c>
      <c r="K991" s="5">
        <f>'90.1 Data-SI'!K991/Convert!$B$2*1000000</f>
        <v>178540.3029356075</v>
      </c>
      <c r="L991" s="5">
        <f>'90.1 Data-SI'!L991/Convert!$B$2*1000000</f>
        <v>0</v>
      </c>
      <c r="M991" s="5">
        <f>'90.1 Data-SI'!M991/Convert!$B$2*1000000</f>
        <v>348654.51205002499</v>
      </c>
      <c r="N991" s="5">
        <f>'90.1 Data-SI'!N991/Convert!$B$2*1000000</f>
        <v>2473.8025729252827</v>
      </c>
      <c r="O991" s="5">
        <f>'90.1 Data-SI'!O991/Convert!$B$2*1000000</f>
        <v>215.57625524865554</v>
      </c>
      <c r="P991" s="5">
        <f t="shared" si="76"/>
        <v>2258.2263176766273</v>
      </c>
      <c r="Q991" s="5">
        <f>'90.1 Data-SI'!Q991/Convert!$B$2*1000000</f>
        <v>0</v>
      </c>
      <c r="R991" s="5">
        <f>'90.1 Data-SI'!R991/Convert!$B$2*1000000</f>
        <v>492.86488042955824</v>
      </c>
      <c r="S991" s="5">
        <f>'90.1 Data-SI'!S991/Convert!$B$2*1000000</f>
        <v>0</v>
      </c>
      <c r="T991" s="5">
        <f>'90.1 Data-SI'!T991/Convert!$B$2*1000000</f>
        <v>0</v>
      </c>
      <c r="U991" s="5">
        <f>'90.1 Data-SI'!U991/Convert!$B$2*1000000</f>
        <v>194179.28471846847</v>
      </c>
      <c r="V991" s="5">
        <f>'90.1 Data-SI'!V991/Convert!$B$2*1000000</f>
        <v>0</v>
      </c>
      <c r="W991" s="5">
        <f t="shared" si="77"/>
        <v>2220643.0531311184</v>
      </c>
      <c r="X991" s="5">
        <f t="shared" si="78"/>
        <v>277881.01085449598</v>
      </c>
      <c r="Y991" s="5">
        <f t="shared" si="79"/>
        <v>2498524.0639856146</v>
      </c>
      <c r="Z991" s="5">
        <f>'90.1 Data-SI'!Y991/Convert!$B$2*1000000</f>
        <v>4444854.5333000831</v>
      </c>
      <c r="AA991" s="5">
        <f>'90.1 Data-SI'!Z991/Convert!$B$2*1000000</f>
        <v>650600.59850857186</v>
      </c>
      <c r="AB991" s="5">
        <f t="shared" si="75"/>
        <v>5095455.1318086553</v>
      </c>
    </row>
    <row r="992" spans="1:28" x14ac:dyDescent="0.25">
      <c r="A992" s="95">
        <v>2016</v>
      </c>
      <c r="B992" s="95" t="s">
        <v>63</v>
      </c>
      <c r="C992" s="52" t="s">
        <v>11</v>
      </c>
      <c r="D992" s="5">
        <f>'90.1 Data-SI'!D992*Convert!$B$1</f>
        <v>40946.022865372172</v>
      </c>
      <c r="E992" s="5">
        <f>'90.1 Data-SI'!E992/Convert!$B$2*1000000</f>
        <v>128486.08305967486</v>
      </c>
      <c r="F992" s="5">
        <f>'90.1 Data-SI'!F992/Convert!$B$2*1000000</f>
        <v>264535.74639978795</v>
      </c>
      <c r="G992" s="5">
        <f>'90.1 Data-SI'!G992/Convert!$B$2*1000000</f>
        <v>1468339.260507429</v>
      </c>
      <c r="H992" s="5">
        <f>'90.1 Data-SI'!H992/Convert!$B$2*1000000</f>
        <v>439332.17187828623</v>
      </c>
      <c r="I992" s="5">
        <f>'90.1 Data-SI'!I992/Convert!$B$2*1000000</f>
        <v>51656.030737328707</v>
      </c>
      <c r="J992" s="5">
        <f>'90.1 Data-SI'!J992/Convert!$B$2*1000000</f>
        <v>1733936.5620342959</v>
      </c>
      <c r="K992" s="5">
        <f>'90.1 Data-SI'!K992/Convert!$B$2*1000000</f>
        <v>178540.3029356075</v>
      </c>
      <c r="L992" s="5">
        <f>'90.1 Data-SI'!L992/Convert!$B$2*1000000</f>
        <v>0</v>
      </c>
      <c r="M992" s="5">
        <f>'90.1 Data-SI'!M992/Convert!$B$2*1000000</f>
        <v>338143.22065778688</v>
      </c>
      <c r="N992" s="5">
        <f>'90.1 Data-SI'!N992/Convert!$B$2*1000000</f>
        <v>2511.7152560352488</v>
      </c>
      <c r="O992" s="5">
        <f>'90.1 Data-SI'!O992/Convert!$B$2*1000000</f>
        <v>215.57625524865554</v>
      </c>
      <c r="P992" s="5">
        <f t="shared" si="76"/>
        <v>2296.1390007865934</v>
      </c>
      <c r="Q992" s="5">
        <f>'90.1 Data-SI'!Q992/Convert!$B$2*1000000</f>
        <v>0</v>
      </c>
      <c r="R992" s="5">
        <f>'90.1 Data-SI'!R992/Convert!$B$2*1000000</f>
        <v>0</v>
      </c>
      <c r="S992" s="5">
        <f>'90.1 Data-SI'!S992/Convert!$B$2*1000000</f>
        <v>0</v>
      </c>
      <c r="T992" s="5">
        <f>'90.1 Data-SI'!T992/Convert!$B$2*1000000</f>
        <v>0</v>
      </c>
      <c r="U992" s="5">
        <f>'90.1 Data-SI'!U992/Convert!$B$2*1000000</f>
        <v>194179.28471846847</v>
      </c>
      <c r="V992" s="5">
        <f>'90.1 Data-SI'!V992/Convert!$B$2*1000000</f>
        <v>0</v>
      </c>
      <c r="W992" s="5">
        <f t="shared" si="77"/>
        <v>1937264.7032256774</v>
      </c>
      <c r="X992" s="5">
        <f t="shared" si="78"/>
        <v>264535.74639978795</v>
      </c>
      <c r="Y992" s="5">
        <f t="shared" si="79"/>
        <v>2201800.4496254651</v>
      </c>
      <c r="Z992" s="5">
        <f>'90.1 Data-SI'!Y992/Convert!$B$2*1000000</f>
        <v>4162414.5223016143</v>
      </c>
      <c r="AA992" s="5">
        <f>'90.1 Data-SI'!Z992/Convert!$B$2*1000000</f>
        <v>637255.33405386389</v>
      </c>
      <c r="AB992" s="5">
        <f t="shared" si="75"/>
        <v>4799669.8563554781</v>
      </c>
    </row>
    <row r="993" spans="1:28" x14ac:dyDescent="0.25">
      <c r="A993" s="95">
        <v>2016</v>
      </c>
      <c r="B993" s="95" t="s">
        <v>63</v>
      </c>
      <c r="C993" s="52" t="s">
        <v>13</v>
      </c>
      <c r="D993" s="5">
        <f>'90.1 Data-SI'!D993*Convert!$B$1</f>
        <v>40946.022865372172</v>
      </c>
      <c r="E993" s="5">
        <f>'90.1 Data-SI'!E993/Convert!$B$2*1000000</f>
        <v>129196.94586798672</v>
      </c>
      <c r="F993" s="5">
        <f>'90.1 Data-SI'!F993/Convert!$B$2*1000000</f>
        <v>259976.74625581451</v>
      </c>
      <c r="G993" s="5">
        <f>'90.1 Data-SI'!G993/Convert!$B$2*1000000</f>
        <v>1491475.4753752856</v>
      </c>
      <c r="H993" s="5">
        <f>'90.1 Data-SI'!H993/Convert!$B$2*1000000</f>
        <v>438981.47955951904</v>
      </c>
      <c r="I993" s="5">
        <f>'90.1 Data-SI'!I993/Convert!$B$2*1000000</f>
        <v>51485.423663333859</v>
      </c>
      <c r="J993" s="5">
        <f>'90.1 Data-SI'!J993/Convert!$B$2*1000000</f>
        <v>1733936.5620342959</v>
      </c>
      <c r="K993" s="5">
        <f>'90.1 Data-SI'!K993/Convert!$B$2*1000000</f>
        <v>178540.3029356075</v>
      </c>
      <c r="L993" s="5">
        <f>'90.1 Data-SI'!L993/Convert!$B$2*1000000</f>
        <v>0</v>
      </c>
      <c r="M993" s="5">
        <f>'90.1 Data-SI'!M993/Convert!$B$2*1000000</f>
        <v>337735.65931435477</v>
      </c>
      <c r="N993" s="5">
        <f>'90.1 Data-SI'!N993/Convert!$B$2*1000000</f>
        <v>2198.9356203780289</v>
      </c>
      <c r="O993" s="5">
        <f>'90.1 Data-SI'!O993/Convert!$B$2*1000000</f>
        <v>215.57625524865554</v>
      </c>
      <c r="P993" s="5">
        <f t="shared" si="76"/>
        <v>1983.3593651293734</v>
      </c>
      <c r="Q993" s="5">
        <f>'90.1 Data-SI'!Q993/Convert!$B$2*1000000</f>
        <v>0</v>
      </c>
      <c r="R993" s="5">
        <f>'90.1 Data-SI'!R993/Convert!$B$2*1000000</f>
        <v>1004.6861024140997</v>
      </c>
      <c r="S993" s="5">
        <f>'90.1 Data-SI'!S993/Convert!$B$2*1000000</f>
        <v>0</v>
      </c>
      <c r="T993" s="5">
        <f>'90.1 Data-SI'!T993/Convert!$B$2*1000000</f>
        <v>0</v>
      </c>
      <c r="U993" s="5">
        <f>'90.1 Data-SI'!U993/Convert!$B$2*1000000</f>
        <v>195032.32008844271</v>
      </c>
      <c r="V993" s="5">
        <f>'90.1 Data-SI'!V993/Convert!$B$2*1000000</f>
        <v>0</v>
      </c>
      <c r="W993" s="5">
        <f t="shared" si="77"/>
        <v>1961396.1260251706</v>
      </c>
      <c r="X993" s="5">
        <f t="shared" si="78"/>
        <v>259976.74625581451</v>
      </c>
      <c r="Y993" s="5">
        <f t="shared" si="79"/>
        <v>2221372.8722809851</v>
      </c>
      <c r="Z993" s="5">
        <f>'90.1 Data-SI'!Y993/Convert!$B$2*1000000</f>
        <v>4186015.1675375681</v>
      </c>
      <c r="AA993" s="5">
        <f>'90.1 Data-SI'!Z993/Convert!$B$2*1000000</f>
        <v>633549.36927986459</v>
      </c>
      <c r="AB993" s="5">
        <f t="shared" si="75"/>
        <v>4819564.5368174324</v>
      </c>
    </row>
    <row r="994" spans="1:28" x14ac:dyDescent="0.25">
      <c r="A994" s="95">
        <v>2016</v>
      </c>
      <c r="B994" s="95" t="s">
        <v>63</v>
      </c>
      <c r="C994" s="52" t="s">
        <v>19</v>
      </c>
      <c r="D994" s="5">
        <f>'90.1 Data-SI'!D994*Convert!$B$1</f>
        <v>40946.022865372172</v>
      </c>
      <c r="E994" s="5">
        <f>'90.1 Data-SI'!E994/Convert!$B$2*1000000</f>
        <v>188776.7273752983</v>
      </c>
      <c r="F994" s="5">
        <f>'90.1 Data-SI'!F994/Convert!$B$2*1000000</f>
        <v>275236.60120757582</v>
      </c>
      <c r="G994" s="5">
        <f>'90.1 Data-SI'!G994/Convert!$B$2*1000000</f>
        <v>1298234.529563789</v>
      </c>
      <c r="H994" s="5">
        <f>'90.1 Data-SI'!H994/Convert!$B$2*1000000</f>
        <v>439654.42968472093</v>
      </c>
      <c r="I994" s="5">
        <f>'90.1 Data-SI'!I994/Convert!$B$2*1000000</f>
        <v>51665.508908106196</v>
      </c>
      <c r="J994" s="5">
        <f>'90.1 Data-SI'!J994/Convert!$B$2*1000000</f>
        <v>1733936.5620342959</v>
      </c>
      <c r="K994" s="5">
        <f>'90.1 Data-SI'!K994/Convert!$B$2*1000000</f>
        <v>178540.3029356075</v>
      </c>
      <c r="L994" s="5">
        <f>'90.1 Data-SI'!L994/Convert!$B$2*1000000</f>
        <v>0</v>
      </c>
      <c r="M994" s="5">
        <f>'90.1 Data-SI'!M994/Convert!$B$2*1000000</f>
        <v>320485.38849932025</v>
      </c>
      <c r="N994" s="5">
        <f>'90.1 Data-SI'!N994/Convert!$B$2*1000000</f>
        <v>2426.4117190378252</v>
      </c>
      <c r="O994" s="5">
        <f>'90.1 Data-SI'!O994/Convert!$B$2*1000000</f>
        <v>215.57625524865554</v>
      </c>
      <c r="P994" s="5">
        <f t="shared" si="76"/>
        <v>2210.8354637891698</v>
      </c>
      <c r="Q994" s="5">
        <f>'90.1 Data-SI'!Q994/Convert!$B$2*1000000</f>
        <v>0</v>
      </c>
      <c r="R994" s="5">
        <f>'90.1 Data-SI'!R994/Convert!$B$2*1000000</f>
        <v>19288.077532195213</v>
      </c>
      <c r="S994" s="5">
        <f>'90.1 Data-SI'!S994/Convert!$B$2*1000000</f>
        <v>0</v>
      </c>
      <c r="T994" s="5">
        <f>'90.1 Data-SI'!T994/Convert!$B$2*1000000</f>
        <v>0</v>
      </c>
      <c r="U994" s="5">
        <f>'90.1 Data-SI'!U994/Convert!$B$2*1000000</f>
        <v>195610.48850586967</v>
      </c>
      <c r="V994" s="5">
        <f>'90.1 Data-SI'!V994/Convert!$B$2*1000000</f>
        <v>0</v>
      </c>
      <c r="W994" s="5">
        <f t="shared" si="77"/>
        <v>1828995.5584343919</v>
      </c>
      <c r="X994" s="5">
        <f t="shared" si="78"/>
        <v>275236.60120757582</v>
      </c>
      <c r="Y994" s="5">
        <f t="shared" si="79"/>
        <v>2104232.1596419676</v>
      </c>
      <c r="Z994" s="5">
        <f>'90.1 Data-SI'!Y994/Convert!$B$2*1000000</f>
        <v>4054458.1571459863</v>
      </c>
      <c r="AA994" s="5">
        <f>'90.1 Data-SI'!Z994/Convert!$B$2*1000000</f>
        <v>649396.87081983045</v>
      </c>
      <c r="AB994" s="5">
        <f t="shared" si="75"/>
        <v>4703855.0279658167</v>
      </c>
    </row>
    <row r="995" spans="1:28" x14ac:dyDescent="0.25">
      <c r="A995" s="95">
        <v>2016</v>
      </c>
      <c r="B995" s="95" t="s">
        <v>63</v>
      </c>
      <c r="C995" s="52" t="s">
        <v>20</v>
      </c>
      <c r="D995" s="5">
        <f>'90.1 Data-SI'!D995*Convert!$B$1</f>
        <v>40946.022865372172</v>
      </c>
      <c r="E995" s="5">
        <f>'90.1 Data-SI'!E995/Convert!$B$2*1000000</f>
        <v>124600.03304090333</v>
      </c>
      <c r="F995" s="5">
        <f>'90.1 Data-SI'!F995/Convert!$B$2*1000000</f>
        <v>241143.62092093885</v>
      </c>
      <c r="G995" s="5">
        <f>'90.1 Data-SI'!G995/Convert!$B$2*1000000</f>
        <v>918074.57784938219</v>
      </c>
      <c r="H995" s="5">
        <f>'90.1 Data-SI'!H995/Convert!$B$2*1000000</f>
        <v>441123.54615523212</v>
      </c>
      <c r="I995" s="5">
        <f>'90.1 Data-SI'!I995/Convert!$B$2*1000000</f>
        <v>51684.465249661182</v>
      </c>
      <c r="J995" s="5">
        <f>'90.1 Data-SI'!J995/Convert!$B$2*1000000</f>
        <v>1733936.5620342959</v>
      </c>
      <c r="K995" s="5">
        <f>'90.1 Data-SI'!K995/Convert!$B$2*1000000</f>
        <v>178540.3029356075</v>
      </c>
      <c r="L995" s="5">
        <f>'90.1 Data-SI'!L995/Convert!$B$2*1000000</f>
        <v>0</v>
      </c>
      <c r="M995" s="5">
        <f>'90.1 Data-SI'!M995/Convert!$B$2*1000000</f>
        <v>339015.21236931614</v>
      </c>
      <c r="N995" s="5">
        <f>'90.1 Data-SI'!N995/Convert!$B$2*1000000</f>
        <v>2151.5447664905714</v>
      </c>
      <c r="O995" s="5">
        <f>'90.1 Data-SI'!O995/Convert!$B$2*1000000</f>
        <v>215.57625524865554</v>
      </c>
      <c r="P995" s="5">
        <f t="shared" si="76"/>
        <v>1935.9685112419158</v>
      </c>
      <c r="Q995" s="5">
        <f>'90.1 Data-SI'!Q995/Convert!$B$2*1000000</f>
        <v>0</v>
      </c>
      <c r="R995" s="5">
        <f>'90.1 Data-SI'!R995/Convert!$B$2*1000000</f>
        <v>158835.18588920264</v>
      </c>
      <c r="S995" s="5">
        <f>'90.1 Data-SI'!S995/Convert!$B$2*1000000</f>
        <v>0</v>
      </c>
      <c r="T995" s="5">
        <f>'90.1 Data-SI'!T995/Convert!$B$2*1000000</f>
        <v>0</v>
      </c>
      <c r="U995" s="5">
        <f>'90.1 Data-SI'!U995/Convert!$B$2*1000000</f>
        <v>196605.69643750627</v>
      </c>
      <c r="V995" s="5">
        <f>'90.1 Data-SI'!V995/Convert!$B$2*1000000</f>
        <v>0</v>
      </c>
      <c r="W995" s="5">
        <f t="shared" si="77"/>
        <v>1542460.9776600464</v>
      </c>
      <c r="X995" s="5">
        <f t="shared" si="78"/>
        <v>241143.62092093885</v>
      </c>
      <c r="Y995" s="5">
        <f t="shared" si="79"/>
        <v>1783604.5985809853</v>
      </c>
      <c r="Z995" s="5">
        <f>'90.1 Data-SI'!Y995/Convert!$B$2*1000000</f>
        <v>3769440.0836960389</v>
      </c>
      <c r="AA995" s="5">
        <f>'90.1 Data-SI'!Z995/Convert!$B$2*1000000</f>
        <v>616289.62029405264</v>
      </c>
      <c r="AB995" s="5">
        <f t="shared" si="75"/>
        <v>4385729.7039900916</v>
      </c>
    </row>
    <row r="996" spans="1:28" x14ac:dyDescent="0.25">
      <c r="A996" s="95">
        <v>2016</v>
      </c>
      <c r="B996" s="95" t="s">
        <v>63</v>
      </c>
      <c r="C996" s="52" t="s">
        <v>3</v>
      </c>
      <c r="D996" s="5">
        <f>'90.1 Data-SI'!D996*Convert!$B$1</f>
        <v>40946.022865372172</v>
      </c>
      <c r="E996" s="5">
        <f>'90.1 Data-SI'!E996/Convert!$B$2*1000000</f>
        <v>265929.03750407917</v>
      </c>
      <c r="F996" s="5">
        <f>'90.1 Data-SI'!F996/Convert!$B$2*1000000</f>
        <v>274573.12925315142</v>
      </c>
      <c r="G996" s="5">
        <f>'90.1 Data-SI'!G996/Convert!$B$2*1000000</f>
        <v>819975.51030234504</v>
      </c>
      <c r="H996" s="5">
        <f>'90.1 Data-SI'!H996/Convert!$B$2*1000000</f>
        <v>440317.90163914533</v>
      </c>
      <c r="I996" s="5">
        <f>'90.1 Data-SI'!I996/Convert!$B$2*1000000</f>
        <v>52082.54842231582</v>
      </c>
      <c r="J996" s="5">
        <f>'90.1 Data-SI'!J996/Convert!$B$2*1000000</f>
        <v>1733936.5620342959</v>
      </c>
      <c r="K996" s="5">
        <f>'90.1 Data-SI'!K996/Convert!$B$2*1000000</f>
        <v>178540.3029356075</v>
      </c>
      <c r="L996" s="5">
        <f>'90.1 Data-SI'!L996/Convert!$B$2*1000000</f>
        <v>0</v>
      </c>
      <c r="M996" s="5">
        <f>'90.1 Data-SI'!M996/Convert!$B$2*1000000</f>
        <v>320523.30118243024</v>
      </c>
      <c r="N996" s="5">
        <f>'90.1 Data-SI'!N996/Convert!$B$2*1000000</f>
        <v>2161.0229372680628</v>
      </c>
      <c r="O996" s="5">
        <f>'90.1 Data-SI'!O996/Convert!$B$2*1000000</f>
        <v>215.57625524865554</v>
      </c>
      <c r="P996" s="5">
        <f t="shared" si="76"/>
        <v>1945.4466820194073</v>
      </c>
      <c r="Q996" s="5">
        <f>'90.1 Data-SI'!Q996/Convert!$B$2*1000000</f>
        <v>0</v>
      </c>
      <c r="R996" s="5">
        <f>'90.1 Data-SI'!R996/Convert!$B$2*1000000</f>
        <v>90279.576655606579</v>
      </c>
      <c r="S996" s="5">
        <f>'90.1 Data-SI'!S996/Convert!$B$2*1000000</f>
        <v>0</v>
      </c>
      <c r="T996" s="5">
        <f>'90.1 Data-SI'!T996/Convert!$B$2*1000000</f>
        <v>0</v>
      </c>
      <c r="U996" s="5">
        <f>'90.1 Data-SI'!U996/Convert!$B$2*1000000</f>
        <v>202008.25378067643</v>
      </c>
      <c r="V996" s="5">
        <f>'90.1 Data-SI'!V996/Convert!$B$2*1000000</f>
        <v>0</v>
      </c>
      <c r="W996" s="5">
        <f t="shared" si="77"/>
        <v>1498652.8723264802</v>
      </c>
      <c r="X996" s="5">
        <f t="shared" si="78"/>
        <v>274573.12925315142</v>
      </c>
      <c r="Y996" s="5">
        <f t="shared" si="79"/>
        <v>1773226.0015796316</v>
      </c>
      <c r="Z996" s="5">
        <f>'90.1 Data-SI'!Y996/Convert!$B$2*1000000</f>
        <v>3725195.9825067087</v>
      </c>
      <c r="AA996" s="5">
        <f>'90.1 Data-SI'!Z996/Convert!$B$2*1000000</f>
        <v>655121.68596943538</v>
      </c>
      <c r="AB996" s="5">
        <f t="shared" si="75"/>
        <v>4380317.6684761439</v>
      </c>
    </row>
    <row r="997" spans="1:28" x14ac:dyDescent="0.25">
      <c r="A997" s="95">
        <v>2016</v>
      </c>
      <c r="B997" s="95" t="s">
        <v>63</v>
      </c>
      <c r="C997" s="52" t="s">
        <v>7</v>
      </c>
      <c r="D997" s="5">
        <f>'90.1 Data-SI'!D997*Convert!$B$1</f>
        <v>40946.022865372172</v>
      </c>
      <c r="E997" s="5">
        <f>'90.1 Data-SI'!E997/Convert!$B$2*1000000</f>
        <v>113472.66054812829</v>
      </c>
      <c r="F997" s="5">
        <f>'90.1 Data-SI'!F997/Convert!$B$2*1000000</f>
        <v>253114.55061291065</v>
      </c>
      <c r="G997" s="5">
        <f>'90.1 Data-SI'!G997/Convert!$B$2*1000000</f>
        <v>692750.02395607659</v>
      </c>
      <c r="H997" s="5">
        <f>'90.1 Data-SI'!H997/Convert!$B$2*1000000</f>
        <v>440355.81432225532</v>
      </c>
      <c r="I997" s="5">
        <f>'90.1 Data-SI'!I997/Convert!$B$2*1000000</f>
        <v>51257.947564674054</v>
      </c>
      <c r="J997" s="5">
        <f>'90.1 Data-SI'!J997/Convert!$B$2*1000000</f>
        <v>1733936.5620342959</v>
      </c>
      <c r="K997" s="5">
        <f>'90.1 Data-SI'!K997/Convert!$B$2*1000000</f>
        <v>178540.3029356075</v>
      </c>
      <c r="L997" s="5">
        <f>'90.1 Data-SI'!L997/Convert!$B$2*1000000</f>
        <v>0</v>
      </c>
      <c r="M997" s="5">
        <f>'90.1 Data-SI'!M997/Convert!$B$2*1000000</f>
        <v>335603.07088941924</v>
      </c>
      <c r="N997" s="5">
        <f>'90.1 Data-SI'!N997/Convert!$B$2*1000000</f>
        <v>2217.8919619330122</v>
      </c>
      <c r="O997" s="5">
        <f>'90.1 Data-SI'!O997/Convert!$B$2*1000000</f>
        <v>215.57625524865554</v>
      </c>
      <c r="P997" s="5">
        <f t="shared" si="76"/>
        <v>2002.3157066843567</v>
      </c>
      <c r="Q997" s="5">
        <f>'90.1 Data-SI'!Q997/Convert!$B$2*1000000</f>
        <v>0</v>
      </c>
      <c r="R997" s="5">
        <f>'90.1 Data-SI'!R997/Convert!$B$2*1000000</f>
        <v>137272.34737040946</v>
      </c>
      <c r="S997" s="5">
        <f>'90.1 Data-SI'!S997/Convert!$B$2*1000000</f>
        <v>0</v>
      </c>
      <c r="T997" s="5">
        <f>'90.1 Data-SI'!T997/Convert!$B$2*1000000</f>
        <v>0</v>
      </c>
      <c r="U997" s="5">
        <f>'90.1 Data-SI'!U997/Convert!$B$2*1000000</f>
        <v>200188.44499139808</v>
      </c>
      <c r="V997" s="5">
        <f>'90.1 Data-SI'!V997/Convert!$B$2*1000000</f>
        <v>0</v>
      </c>
      <c r="W997" s="5">
        <f t="shared" si="77"/>
        <v>1281100.418470718</v>
      </c>
      <c r="X997" s="5">
        <f t="shared" si="78"/>
        <v>253114.55061291065</v>
      </c>
      <c r="Y997" s="5">
        <f t="shared" si="79"/>
        <v>1534214.9690836286</v>
      </c>
      <c r="Z997" s="5">
        <f>'90.1 Data-SI'!Y997/Convert!$B$2*1000000</f>
        <v>3506856.8404764142</v>
      </c>
      <c r="AA997" s="5">
        <f>'90.1 Data-SI'!Z997/Convert!$B$2*1000000</f>
        <v>631843.29853991617</v>
      </c>
      <c r="AB997" s="5">
        <f t="shared" si="75"/>
        <v>4138700.1390163302</v>
      </c>
    </row>
    <row r="998" spans="1:28" x14ac:dyDescent="0.25">
      <c r="A998" s="95">
        <v>2016</v>
      </c>
      <c r="B998" s="95" t="s">
        <v>63</v>
      </c>
      <c r="C998" s="52" t="s">
        <v>17</v>
      </c>
      <c r="D998" s="5">
        <f>'90.1 Data-SI'!D998*Convert!$B$1</f>
        <v>40946.022865372172</v>
      </c>
      <c r="E998" s="5">
        <f>'90.1 Data-SI'!E998/Convert!$B$2*1000000</f>
        <v>118676.17630497113</v>
      </c>
      <c r="F998" s="5">
        <f>'90.1 Data-SI'!F998/Convert!$B$2*1000000</f>
        <v>294553.1132521035</v>
      </c>
      <c r="G998" s="5">
        <f>'90.1 Data-SI'!G998/Convert!$B$2*1000000</f>
        <v>622440.95312864461</v>
      </c>
      <c r="H998" s="5">
        <f>'90.1 Data-SI'!H998/Convert!$B$2*1000000</f>
        <v>440090.42554048554</v>
      </c>
      <c r="I998" s="5">
        <f>'90.1 Data-SI'!I998/Convert!$B$2*1000000</f>
        <v>51106.296832234191</v>
      </c>
      <c r="J998" s="5">
        <f>'90.1 Data-SI'!J998/Convert!$B$2*1000000</f>
        <v>1733936.5620342959</v>
      </c>
      <c r="K998" s="5">
        <f>'90.1 Data-SI'!K998/Convert!$B$2*1000000</f>
        <v>178540.3029356075</v>
      </c>
      <c r="L998" s="5">
        <f>'90.1 Data-SI'!L998/Convert!$B$2*1000000</f>
        <v>0</v>
      </c>
      <c r="M998" s="5">
        <f>'90.1 Data-SI'!M998/Convert!$B$2*1000000</f>
        <v>313111.37163443188</v>
      </c>
      <c r="N998" s="5">
        <f>'90.1 Data-SI'!N998/Convert!$B$2*1000000</f>
        <v>2615.9751345876552</v>
      </c>
      <c r="O998" s="5">
        <f>'90.1 Data-SI'!O998/Convert!$B$2*1000000</f>
        <v>215.57625524865554</v>
      </c>
      <c r="P998" s="5">
        <f t="shared" si="76"/>
        <v>2400.3988793389999</v>
      </c>
      <c r="Q998" s="5">
        <f>'90.1 Data-SI'!Q998/Convert!$B$2*1000000</f>
        <v>0</v>
      </c>
      <c r="R998" s="5">
        <f>'90.1 Data-SI'!R998/Convert!$B$2*1000000</f>
        <v>35126.100901383514</v>
      </c>
      <c r="S998" s="5">
        <f>'90.1 Data-SI'!S998/Convert!$B$2*1000000</f>
        <v>0</v>
      </c>
      <c r="T998" s="5">
        <f>'90.1 Data-SI'!T998/Convert!$B$2*1000000</f>
        <v>0</v>
      </c>
      <c r="U998" s="5">
        <f>'90.1 Data-SI'!U998/Convert!$B$2*1000000</f>
        <v>201799.73402357163</v>
      </c>
      <c r="V998" s="5">
        <f>'90.1 Data-SI'!V998/Convert!$B$2*1000000</f>
        <v>0</v>
      </c>
      <c r="W998" s="5">
        <f t="shared" si="77"/>
        <v>1091755.0008487701</v>
      </c>
      <c r="X998" s="5">
        <f t="shared" si="78"/>
        <v>294553.1132521035</v>
      </c>
      <c r="Y998" s="5">
        <f t="shared" si="79"/>
        <v>1386308.1141008737</v>
      </c>
      <c r="Z998" s="5">
        <f>'90.1 Data-SI'!Y998/Convert!$B$2*1000000</f>
        <v>3317103.8615110344</v>
      </c>
      <c r="AA998" s="5">
        <f>'90.1 Data-SI'!Z998/Convert!$B$2*1000000</f>
        <v>674902.62838206009</v>
      </c>
      <c r="AB998" s="5">
        <f t="shared" si="75"/>
        <v>3992006.4898930946</v>
      </c>
    </row>
    <row r="999" spans="1:28" x14ac:dyDescent="0.25">
      <c r="A999" s="95">
        <v>2016</v>
      </c>
      <c r="B999" s="95" t="s">
        <v>63</v>
      </c>
      <c r="C999" s="52" t="s">
        <v>14</v>
      </c>
      <c r="D999" s="5">
        <f>'90.1 Data-SI'!D999*Convert!$B$1</f>
        <v>40946.022865372172</v>
      </c>
      <c r="E999" s="5">
        <f>'90.1 Data-SI'!E999/Convert!$B$2*1000000</f>
        <v>165763.72872754891</v>
      </c>
      <c r="F999" s="5">
        <f>'90.1 Data-SI'!F999/Convert!$B$2*1000000</f>
        <v>486751.46027807618</v>
      </c>
      <c r="G999" s="5">
        <f>'90.1 Data-SI'!G999/Convert!$B$2*1000000</f>
        <v>595617.72982834361</v>
      </c>
      <c r="H999" s="5">
        <f>'90.1 Data-SI'!H999/Convert!$B$2*1000000</f>
        <v>437673.49199222523</v>
      </c>
      <c r="I999" s="5">
        <f>'90.1 Data-SI'!I999/Convert!$B$2*1000000</f>
        <v>51656.030737328707</v>
      </c>
      <c r="J999" s="5">
        <f>'90.1 Data-SI'!J999/Convert!$B$2*1000000</f>
        <v>1733936.5620342959</v>
      </c>
      <c r="K999" s="5">
        <f>'90.1 Data-SI'!K999/Convert!$B$2*1000000</f>
        <v>178540.3029356075</v>
      </c>
      <c r="L999" s="5">
        <f>'90.1 Data-SI'!L999/Convert!$B$2*1000000</f>
        <v>0</v>
      </c>
      <c r="M999" s="5">
        <f>'90.1 Data-SI'!M999/Convert!$B$2*1000000</f>
        <v>333821.17478325078</v>
      </c>
      <c r="N999" s="5">
        <f>'90.1 Data-SI'!N999/Convert!$B$2*1000000</f>
        <v>3506.9231876718572</v>
      </c>
      <c r="O999" s="5">
        <f>'90.1 Data-SI'!O999/Convert!$B$2*1000000</f>
        <v>215.57625524865554</v>
      </c>
      <c r="P999" s="5">
        <f t="shared" si="76"/>
        <v>3291.3469324232019</v>
      </c>
      <c r="Q999" s="5">
        <f>'90.1 Data-SI'!Q999/Convert!$B$2*1000000</f>
        <v>0</v>
      </c>
      <c r="R999" s="5">
        <f>'90.1 Data-SI'!R999/Convert!$B$2*1000000</f>
        <v>146589.38924468361</v>
      </c>
      <c r="S999" s="5">
        <f>'90.1 Data-SI'!S999/Convert!$B$2*1000000</f>
        <v>0</v>
      </c>
      <c r="T999" s="5">
        <f>'90.1 Data-SI'!T999/Convert!$B$2*1000000</f>
        <v>0</v>
      </c>
      <c r="U999" s="5">
        <f>'90.1 Data-SI'!U999/Convert!$B$2*1000000</f>
        <v>208794.62405736034</v>
      </c>
      <c r="V999" s="5">
        <f>'90.1 Data-SI'!V999/Convert!$B$2*1000000</f>
        <v>0</v>
      </c>
      <c r="W999" s="5">
        <f t="shared" si="77"/>
        <v>1245083.3695162502</v>
      </c>
      <c r="X999" s="5">
        <f t="shared" si="78"/>
        <v>486751.46027807618</v>
      </c>
      <c r="Y999" s="5">
        <f t="shared" si="79"/>
        <v>1731834.8297943263</v>
      </c>
      <c r="Z999" s="5">
        <f>'90.1 Data-SI'!Y999/Convert!$B$2*1000000</f>
        <v>3468565.0305353487</v>
      </c>
      <c r="AA999" s="5">
        <f>'90.1 Data-SI'!Z999/Convert!$B$2*1000000</f>
        <v>874086.38727104419</v>
      </c>
      <c r="AB999" s="5">
        <f t="shared" si="75"/>
        <v>4342651.4178063925</v>
      </c>
    </row>
    <row r="1000" spans="1:28" x14ac:dyDescent="0.25">
      <c r="A1000" s="95">
        <v>2016</v>
      </c>
      <c r="B1000" s="95" t="s">
        <v>63</v>
      </c>
      <c r="C1000" s="52" t="s">
        <v>2</v>
      </c>
      <c r="D1000" s="5">
        <f>'90.1 Data-SI'!D1000*Convert!$B$1</f>
        <v>40946.022865372172</v>
      </c>
      <c r="E1000" s="5">
        <f>'90.1 Data-SI'!E1000/Convert!$B$2*1000000</f>
        <v>106629.42124677943</v>
      </c>
      <c r="F1000" s="5">
        <f>'90.1 Data-SI'!F1000/Convert!$B$2*1000000</f>
        <v>321556.42179717682</v>
      </c>
      <c r="G1000" s="5">
        <f>'90.1 Data-SI'!G1000/Convert!$B$2*1000000</f>
        <v>513508.33638293471</v>
      </c>
      <c r="H1000" s="5">
        <f>'90.1 Data-SI'!H1000/Convert!$B$2*1000000</f>
        <v>437834.62089544255</v>
      </c>
      <c r="I1000" s="5">
        <f>'90.1 Data-SI'!I1000/Convert!$B$2*1000000</f>
        <v>51362.207443226464</v>
      </c>
      <c r="J1000" s="5">
        <f>'90.1 Data-SI'!J1000/Convert!$B$2*1000000</f>
        <v>1733936.5620342959</v>
      </c>
      <c r="K1000" s="5">
        <f>'90.1 Data-SI'!K1000/Convert!$B$2*1000000</f>
        <v>178540.3029356075</v>
      </c>
      <c r="L1000" s="5">
        <f>'90.1 Data-SI'!L1000/Convert!$B$2*1000000</f>
        <v>0</v>
      </c>
      <c r="M1000" s="5">
        <f>'90.1 Data-SI'!M1000/Convert!$B$2*1000000</f>
        <v>361033.00308542897</v>
      </c>
      <c r="N1000" s="5">
        <f>'90.1 Data-SI'!N1000/Convert!$B$2*1000000</f>
        <v>2530.6715975902316</v>
      </c>
      <c r="O1000" s="5">
        <f>'90.1 Data-SI'!O1000/Convert!$B$2*1000000</f>
        <v>215.57625524865554</v>
      </c>
      <c r="P1000" s="5">
        <f t="shared" si="76"/>
        <v>2315.0953423415763</v>
      </c>
      <c r="Q1000" s="5">
        <f>'90.1 Data-SI'!Q1000/Convert!$B$2*1000000</f>
        <v>0</v>
      </c>
      <c r="R1000" s="5">
        <f>'90.1 Data-SI'!R1000/Convert!$B$2*1000000</f>
        <v>178274.91415383772</v>
      </c>
      <c r="S1000" s="5">
        <f>'90.1 Data-SI'!S1000/Convert!$B$2*1000000</f>
        <v>0</v>
      </c>
      <c r="T1000" s="5">
        <f>'90.1 Data-SI'!T1000/Convert!$B$2*1000000</f>
        <v>0</v>
      </c>
      <c r="U1000" s="5">
        <f>'90.1 Data-SI'!U1000/Convert!$B$2*1000000</f>
        <v>206519.8630707624</v>
      </c>
      <c r="V1000" s="5">
        <f>'90.1 Data-SI'!V1000/Convert!$B$2*1000000</f>
        <v>0</v>
      </c>
      <c r="W1000" s="5">
        <f t="shared" si="77"/>
        <v>1161760.7702113222</v>
      </c>
      <c r="X1000" s="5">
        <f t="shared" si="78"/>
        <v>321556.42179717682</v>
      </c>
      <c r="Y1000" s="5">
        <f t="shared" si="79"/>
        <v>1483317.1920084991</v>
      </c>
      <c r="Z1000" s="5">
        <f>'90.1 Data-SI'!Y1000/Convert!$B$2*1000000</f>
        <v>3385119.2150103133</v>
      </c>
      <c r="AA1000" s="5">
        <f>'90.1 Data-SI'!Z1000/Convert!$B$2*1000000</f>
        <v>706626.06597432413</v>
      </c>
      <c r="AB1000" s="5">
        <f t="shared" si="75"/>
        <v>4091745.2809846373</v>
      </c>
    </row>
    <row r="1001" spans="1:28" x14ac:dyDescent="0.25">
      <c r="A1001" s="95">
        <v>2016</v>
      </c>
      <c r="B1001" s="95" t="s">
        <v>63</v>
      </c>
      <c r="C1001" s="52" t="s">
        <v>18</v>
      </c>
      <c r="D1001" s="5">
        <f>'90.1 Data-SI'!D1001*Convert!$B$1</f>
        <v>40946.022865372172</v>
      </c>
      <c r="E1001" s="5">
        <f>'90.1 Data-SI'!E1001/Convert!$B$2*1000000</f>
        <v>132391.08942000134</v>
      </c>
      <c r="F1001" s="5">
        <f>'90.1 Data-SI'!F1001/Convert!$B$2*1000000</f>
        <v>403220.34121604363</v>
      </c>
      <c r="G1001" s="5">
        <f>'90.1 Data-SI'!G1001/Convert!$B$2*1000000</f>
        <v>340863.45567092695</v>
      </c>
      <c r="H1001" s="5">
        <f>'90.1 Data-SI'!H1001/Convert!$B$2*1000000</f>
        <v>439635.47334316594</v>
      </c>
      <c r="I1001" s="5">
        <f>'90.1 Data-SI'!I1001/Convert!$B$2*1000000</f>
        <v>52328.980862530603</v>
      </c>
      <c r="J1001" s="5">
        <f>'90.1 Data-SI'!J1001/Convert!$B$2*1000000</f>
        <v>1733936.5620342959</v>
      </c>
      <c r="K1001" s="5">
        <f>'90.1 Data-SI'!K1001/Convert!$B$2*1000000</f>
        <v>178540.3029356075</v>
      </c>
      <c r="L1001" s="5">
        <f>'90.1 Data-SI'!L1001/Convert!$B$2*1000000</f>
        <v>0</v>
      </c>
      <c r="M1001" s="5">
        <f>'90.1 Data-SI'!M1001/Convert!$B$2*1000000</f>
        <v>326314.46352747752</v>
      </c>
      <c r="N1001" s="5">
        <f>'90.1 Data-SI'!N1001/Convert!$B$2*1000000</f>
        <v>3260.4907474570778</v>
      </c>
      <c r="O1001" s="5">
        <f>'90.1 Data-SI'!O1001/Convert!$B$2*1000000</f>
        <v>215.57625524865554</v>
      </c>
      <c r="P1001" s="5">
        <f t="shared" si="76"/>
        <v>3044.9144922084224</v>
      </c>
      <c r="Q1001" s="5">
        <f>'90.1 Data-SI'!Q1001/Convert!$B$2*1000000</f>
        <v>0</v>
      </c>
      <c r="R1001" s="5">
        <f>'90.1 Data-SI'!R1001/Convert!$B$2*1000000</f>
        <v>45789.043026061459</v>
      </c>
      <c r="S1001" s="5">
        <f>'90.1 Data-SI'!S1001/Convert!$B$2*1000000</f>
        <v>0</v>
      </c>
      <c r="T1001" s="5">
        <f>'90.1 Data-SI'!T1001/Convert!$B$2*1000000</f>
        <v>0</v>
      </c>
      <c r="U1001" s="5">
        <f>'90.1 Data-SI'!U1001/Convert!$B$2*1000000</f>
        <v>211239.99211795317</v>
      </c>
      <c r="V1001" s="5">
        <f>'90.1 Data-SI'!V1001/Convert!$B$2*1000000</f>
        <v>0</v>
      </c>
      <c r="W1001" s="5">
        <f t="shared" si="77"/>
        <v>848402.96613667568</v>
      </c>
      <c r="X1001" s="5">
        <f t="shared" si="78"/>
        <v>403220.34121604363</v>
      </c>
      <c r="Y1001" s="5">
        <f t="shared" si="79"/>
        <v>1251623.3073527194</v>
      </c>
      <c r="Z1001" s="5">
        <f>'90.1 Data-SI'!Y1001/Convert!$B$2*1000000</f>
        <v>3074519.5586319165</v>
      </c>
      <c r="AA1001" s="5">
        <f>'90.1 Data-SI'!Z1001/Convert!$B$2*1000000</f>
        <v>793000.63626960432</v>
      </c>
      <c r="AB1001" s="5">
        <f t="shared" si="75"/>
        <v>3867520.1949015209</v>
      </c>
    </row>
    <row r="1002" spans="1:28" x14ac:dyDescent="0.25">
      <c r="A1002" s="95">
        <v>2016</v>
      </c>
      <c r="B1002" s="95" t="s">
        <v>63</v>
      </c>
      <c r="C1002" s="52" t="s">
        <v>4</v>
      </c>
      <c r="D1002" s="5">
        <f>'90.1 Data-SI'!D1002*Convert!$B$1</f>
        <v>40946.022865372172</v>
      </c>
      <c r="E1002" s="5">
        <f>'90.1 Data-SI'!E1002/Convert!$B$2*1000000</f>
        <v>189563.4155498301</v>
      </c>
      <c r="F1002" s="5">
        <f>'90.1 Data-SI'!F1002/Convert!$B$2*1000000</f>
        <v>669774.93799143715</v>
      </c>
      <c r="G1002" s="5">
        <f>'90.1 Data-SI'!G1002/Convert!$B$2*1000000</f>
        <v>415077.53285868547</v>
      </c>
      <c r="H1002" s="5">
        <f>'90.1 Data-SI'!H1002/Convert!$B$2*1000000</f>
        <v>437654.53565067024</v>
      </c>
      <c r="I1002" s="5">
        <f>'90.1 Data-SI'!I1002/Convert!$B$2*1000000</f>
        <v>51997.244885318396</v>
      </c>
      <c r="J1002" s="5">
        <f>'90.1 Data-SI'!J1002/Convert!$B$2*1000000</f>
        <v>1733936.5620342959</v>
      </c>
      <c r="K1002" s="5">
        <f>'90.1 Data-SI'!K1002/Convert!$B$2*1000000</f>
        <v>178540.3029356075</v>
      </c>
      <c r="L1002" s="5">
        <f>'90.1 Data-SI'!L1002/Convert!$B$2*1000000</f>
        <v>0</v>
      </c>
      <c r="M1002" s="5">
        <f>'90.1 Data-SI'!M1002/Convert!$B$2*1000000</f>
        <v>329821.38671514939</v>
      </c>
      <c r="N1002" s="5">
        <f>'90.1 Data-SI'!N1002/Convert!$B$2*1000000</f>
        <v>4312.5677037586347</v>
      </c>
      <c r="O1002" s="5">
        <f>'90.1 Data-SI'!O1002/Convert!$B$2*1000000</f>
        <v>215.57625524865554</v>
      </c>
      <c r="P1002" s="5">
        <f t="shared" si="76"/>
        <v>4096.9914485099789</v>
      </c>
      <c r="Q1002" s="5">
        <f>'90.1 Data-SI'!Q1002/Convert!$B$2*1000000</f>
        <v>0</v>
      </c>
      <c r="R1002" s="5">
        <f>'90.1 Data-SI'!R1002/Convert!$B$2*1000000</f>
        <v>174113.99718251894</v>
      </c>
      <c r="S1002" s="5">
        <f>'90.1 Data-SI'!S1002/Convert!$B$2*1000000</f>
        <v>0</v>
      </c>
      <c r="T1002" s="5">
        <f>'90.1 Data-SI'!T1002/Convert!$B$2*1000000</f>
        <v>0</v>
      </c>
      <c r="U1002" s="5">
        <f>'90.1 Data-SI'!U1002/Convert!$B$2*1000000</f>
        <v>215865.33945736903</v>
      </c>
      <c r="V1002" s="5">
        <f>'90.1 Data-SI'!V1002/Convert!$B$2*1000000</f>
        <v>0</v>
      </c>
      <c r="W1002" s="5">
        <f t="shared" si="77"/>
        <v>1112673.3237546938</v>
      </c>
      <c r="X1002" s="5">
        <f t="shared" si="78"/>
        <v>669774.93799143715</v>
      </c>
      <c r="Y1002" s="5">
        <f t="shared" si="79"/>
        <v>1782448.2617461309</v>
      </c>
      <c r="Z1002" s="5">
        <f>'90.1 Data-SI'!Y1002/Convert!$B$2*1000000</f>
        <v>3336486.7207510043</v>
      </c>
      <c r="AA1002" s="5">
        <f>'90.1 Data-SI'!Z1002/Convert!$B$2*1000000</f>
        <v>1064190.0585551911</v>
      </c>
      <c r="AB1002" s="5">
        <f t="shared" si="75"/>
        <v>4400676.7793061957</v>
      </c>
    </row>
    <row r="1003" spans="1:28" x14ac:dyDescent="0.25">
      <c r="A1003" s="95">
        <v>2016</v>
      </c>
      <c r="B1003" s="95" t="s">
        <v>63</v>
      </c>
      <c r="C1003" s="52" t="s">
        <v>5</v>
      </c>
      <c r="D1003" s="5">
        <f>'90.1 Data-SI'!D1003*Convert!$B$1</f>
        <v>40946.022865372172</v>
      </c>
      <c r="E1003" s="5">
        <f>'90.1 Data-SI'!E1003/Convert!$B$2*1000000</f>
        <v>129860.41782241109</v>
      </c>
      <c r="F1003" s="5">
        <f>'90.1 Data-SI'!F1003/Convert!$B$2*1000000</f>
        <v>406073.27062006854</v>
      </c>
      <c r="G1003" s="5">
        <f>'90.1 Data-SI'!G1003/Convert!$B$2*1000000</f>
        <v>402992.86511738383</v>
      </c>
      <c r="H1003" s="5">
        <f>'90.1 Data-SI'!H1003/Convert!$B$2*1000000</f>
        <v>437408.10321045551</v>
      </c>
      <c r="I1003" s="5">
        <f>'90.1 Data-SI'!I1003/Convert!$B$2*1000000</f>
        <v>51608.639883441247</v>
      </c>
      <c r="J1003" s="5">
        <f>'90.1 Data-SI'!J1003/Convert!$B$2*1000000</f>
        <v>1733936.5620342959</v>
      </c>
      <c r="K1003" s="5">
        <f>'90.1 Data-SI'!K1003/Convert!$B$2*1000000</f>
        <v>178540.3029356075</v>
      </c>
      <c r="L1003" s="5">
        <f>'90.1 Data-SI'!L1003/Convert!$B$2*1000000</f>
        <v>0</v>
      </c>
      <c r="M1003" s="5">
        <f>'90.1 Data-SI'!M1003/Convert!$B$2*1000000</f>
        <v>363449.93663368921</v>
      </c>
      <c r="N1003" s="5">
        <f>'90.1 Data-SI'!N1003/Convert!$B$2*1000000</f>
        <v>2758.1476962500278</v>
      </c>
      <c r="O1003" s="5">
        <f>'90.1 Data-SI'!O1003/Convert!$B$2*1000000</f>
        <v>215.57625524865554</v>
      </c>
      <c r="P1003" s="5">
        <f t="shared" si="76"/>
        <v>2542.5714410013725</v>
      </c>
      <c r="Q1003" s="5">
        <f>'90.1 Data-SI'!Q1003/Convert!$B$2*1000000</f>
        <v>0</v>
      </c>
      <c r="R1003" s="5">
        <f>'90.1 Data-SI'!R1003/Convert!$B$2*1000000</f>
        <v>155375.65355541825</v>
      </c>
      <c r="S1003" s="5">
        <f>'90.1 Data-SI'!S1003/Convert!$B$2*1000000</f>
        <v>0</v>
      </c>
      <c r="T1003" s="5">
        <f>'90.1 Data-SI'!T1003/Convert!$B$2*1000000</f>
        <v>0</v>
      </c>
      <c r="U1003" s="5">
        <f>'90.1 Data-SI'!U1003/Convert!$B$2*1000000</f>
        <v>213780.14188632093</v>
      </c>
      <c r="V1003" s="5">
        <f>'90.1 Data-SI'!V1003/Convert!$B$2*1000000</f>
        <v>0</v>
      </c>
      <c r="W1003" s="5">
        <f t="shared" si="77"/>
        <v>1054221.4445699039</v>
      </c>
      <c r="X1003" s="5">
        <f t="shared" si="78"/>
        <v>406073.27062006854</v>
      </c>
      <c r="Y1003" s="5">
        <f t="shared" si="79"/>
        <v>1460294.7151899724</v>
      </c>
      <c r="Z1003" s="5">
        <f>'90.1 Data-SI'!Y1003/Convert!$B$2*1000000</f>
        <v>3277390.3259533448</v>
      </c>
      <c r="AA1003" s="5">
        <f>'90.1 Data-SI'!Z1003/Convert!$B$2*1000000</f>
        <v>798393.71544199693</v>
      </c>
      <c r="AB1003" s="5">
        <f t="shared" si="75"/>
        <v>4075784.041395342</v>
      </c>
    </row>
    <row r="1004" spans="1:28" x14ac:dyDescent="0.25">
      <c r="A1004" s="95">
        <v>2016</v>
      </c>
      <c r="B1004" s="95" t="s">
        <v>63</v>
      </c>
      <c r="C1004" s="52" t="s">
        <v>15</v>
      </c>
      <c r="D1004" s="5">
        <f>'90.1 Data-SI'!D1004*Convert!$B$1</f>
        <v>40946.022865372172</v>
      </c>
      <c r="E1004" s="5">
        <f>'90.1 Data-SI'!E1004/Convert!$B$2*1000000</f>
        <v>124258.81889291362</v>
      </c>
      <c r="F1004" s="5">
        <f>'90.1 Data-SI'!F1004/Convert!$B$2*1000000</f>
        <v>396936.3139905667</v>
      </c>
      <c r="G1004" s="5">
        <f>'90.1 Data-SI'!G1004/Convert!$B$2*1000000</f>
        <v>255123.92281773881</v>
      </c>
      <c r="H1004" s="5">
        <f>'90.1 Data-SI'!H1004/Convert!$B$2*1000000</f>
        <v>438450.70199597953</v>
      </c>
      <c r="I1004" s="5">
        <f>'90.1 Data-SI'!I1004/Convert!$B$2*1000000</f>
        <v>52423.762570305516</v>
      </c>
      <c r="J1004" s="5">
        <f>'90.1 Data-SI'!J1004/Convert!$B$2*1000000</f>
        <v>1733936.5620342959</v>
      </c>
      <c r="K1004" s="5">
        <f>'90.1 Data-SI'!K1004/Convert!$B$2*1000000</f>
        <v>178540.3029356075</v>
      </c>
      <c r="L1004" s="5">
        <f>'90.1 Data-SI'!L1004/Convert!$B$2*1000000</f>
        <v>0</v>
      </c>
      <c r="M1004" s="5">
        <f>'90.1 Data-SI'!M1004/Convert!$B$2*1000000</f>
        <v>346209.1439894322</v>
      </c>
      <c r="N1004" s="5">
        <f>'90.1 Data-SI'!N1004/Convert!$B$2*1000000</f>
        <v>3288.9252597895525</v>
      </c>
      <c r="O1004" s="5">
        <f>'90.1 Data-SI'!O1004/Convert!$B$2*1000000</f>
        <v>215.57625524865554</v>
      </c>
      <c r="P1004" s="5">
        <f t="shared" si="76"/>
        <v>3073.3490045408971</v>
      </c>
      <c r="Q1004" s="5">
        <f>'90.1 Data-SI'!Q1004/Convert!$B$2*1000000</f>
        <v>0</v>
      </c>
      <c r="R1004" s="5">
        <f>'90.1 Data-SI'!R1004/Convert!$B$2*1000000</f>
        <v>43609.063747238411</v>
      </c>
      <c r="S1004" s="5">
        <f>'90.1 Data-SI'!S1004/Convert!$B$2*1000000</f>
        <v>0</v>
      </c>
      <c r="T1004" s="5">
        <f>'90.1 Data-SI'!T1004/Convert!$B$2*1000000</f>
        <v>0</v>
      </c>
      <c r="U1004" s="5">
        <f>'90.1 Data-SI'!U1004/Convert!$B$2*1000000</f>
        <v>215078.65128283721</v>
      </c>
      <c r="V1004" s="5">
        <f>'90.1 Data-SI'!V1004/Convert!$B$2*1000000</f>
        <v>0</v>
      </c>
      <c r="W1004" s="5">
        <f t="shared" si="77"/>
        <v>772274.29845186393</v>
      </c>
      <c r="X1004" s="5">
        <f t="shared" si="78"/>
        <v>396936.3139905667</v>
      </c>
      <c r="Y1004" s="5">
        <f t="shared" si="79"/>
        <v>1169210.6124424306</v>
      </c>
      <c r="Z1004" s="5">
        <f>'90.1 Data-SI'!Y1004/Convert!$B$2*1000000</f>
        <v>2997310.3794784709</v>
      </c>
      <c r="AA1004" s="5">
        <f>'90.1 Data-SI'!Z1004/Convert!$B$2*1000000</f>
        <v>790564.74637978896</v>
      </c>
      <c r="AB1004" s="5">
        <f t="shared" si="75"/>
        <v>3787875.1258582599</v>
      </c>
    </row>
    <row r="1005" spans="1:28" x14ac:dyDescent="0.25">
      <c r="A1005" s="95">
        <v>2016</v>
      </c>
      <c r="B1005" s="95" t="s">
        <v>63</v>
      </c>
      <c r="C1005" s="52" t="s">
        <v>16</v>
      </c>
      <c r="D1005" s="5">
        <f>'90.1 Data-SI'!D1005*Convert!$B$1</f>
        <v>40946.022865372172</v>
      </c>
      <c r="E1005" s="5">
        <f>'90.1 Data-SI'!E1005/Convert!$B$2*1000000</f>
        <v>232035.09880376951</v>
      </c>
      <c r="F1005" s="5">
        <f>'90.1 Data-SI'!F1005/Convert!$B$2*1000000</f>
        <v>982876.83145509148</v>
      </c>
      <c r="G1005" s="5">
        <f>'90.1 Data-SI'!G1005/Convert!$B$2*1000000</f>
        <v>416982.64518496126</v>
      </c>
      <c r="H1005" s="5">
        <f>'90.1 Data-SI'!H1005/Convert!$B$2*1000000</f>
        <v>437199.58345335064</v>
      </c>
      <c r="I1005" s="5">
        <f>'90.1 Data-SI'!I1005/Convert!$B$2*1000000</f>
        <v>52016.201226873382</v>
      </c>
      <c r="J1005" s="5">
        <f>'90.1 Data-SI'!J1005/Convert!$B$2*1000000</f>
        <v>1733936.5620342959</v>
      </c>
      <c r="K1005" s="5">
        <f>'90.1 Data-SI'!K1005/Convert!$B$2*1000000</f>
        <v>178540.3029356075</v>
      </c>
      <c r="L1005" s="5">
        <f>'90.1 Data-SI'!L1005/Convert!$B$2*1000000</f>
        <v>0</v>
      </c>
      <c r="M1005" s="5">
        <f>'90.1 Data-SI'!M1005/Convert!$B$2*1000000</f>
        <v>334086.56356502057</v>
      </c>
      <c r="N1005" s="5">
        <f>'90.1 Data-SI'!N1005/Convert!$B$2*1000000</f>
        <v>6246.1145423669022</v>
      </c>
      <c r="O1005" s="5">
        <f>'90.1 Data-SI'!O1005/Convert!$B$2*1000000</f>
        <v>215.57625524865554</v>
      </c>
      <c r="P1005" s="5">
        <f t="shared" si="76"/>
        <v>6030.5382871182464</v>
      </c>
      <c r="Q1005" s="5">
        <f>'90.1 Data-SI'!Q1005/Convert!$B$2*1000000</f>
        <v>0</v>
      </c>
      <c r="R1005" s="5">
        <f>'90.1 Data-SI'!R1005/Convert!$B$2*1000000</f>
        <v>221599.63277775139</v>
      </c>
      <c r="S1005" s="5">
        <f>'90.1 Data-SI'!S1005/Convert!$B$2*1000000</f>
        <v>0</v>
      </c>
      <c r="T1005" s="5">
        <f>'90.1 Data-SI'!T1005/Convert!$B$2*1000000</f>
        <v>0</v>
      </c>
      <c r="U1005" s="5">
        <f>'90.1 Data-SI'!U1005/Convert!$B$2*1000000</f>
        <v>221144.6805804318</v>
      </c>
      <c r="V1005" s="5">
        <f>'90.1 Data-SI'!V1005/Convert!$B$2*1000000</f>
        <v>0</v>
      </c>
      <c r="W1005" s="5">
        <f t="shared" si="77"/>
        <v>1210734.4786186209</v>
      </c>
      <c r="X1005" s="5">
        <f t="shared" si="78"/>
        <v>982876.83145509148</v>
      </c>
      <c r="Y1005" s="5">
        <f t="shared" si="79"/>
        <v>2193611.3100737124</v>
      </c>
      <c r="Z1005" s="5">
        <f>'90.1 Data-SI'!Y1005/Convert!$B$2*1000000</f>
        <v>3434111.8797591669</v>
      </c>
      <c r="AA1005" s="5">
        <f>'90.1 Data-SI'!Z1005/Convert!$B$2*1000000</f>
        <v>1382571.2931419082</v>
      </c>
      <c r="AB1005" s="5">
        <f t="shared" si="75"/>
        <v>4816683.1729010753</v>
      </c>
    </row>
    <row r="1006" spans="1:28" x14ac:dyDescent="0.25">
      <c r="A1006" s="95">
        <v>2016</v>
      </c>
      <c r="B1006" s="95" t="s">
        <v>63</v>
      </c>
      <c r="C1006" s="52" t="s">
        <v>9</v>
      </c>
      <c r="D1006" s="5">
        <f>'90.1 Data-SI'!D1006*Convert!$B$1</f>
        <v>40946.022865372172</v>
      </c>
      <c r="E1006" s="5">
        <f>'90.1 Data-SI'!E1006/Convert!$B$2*1000000</f>
        <v>171848.71436669846</v>
      </c>
      <c r="F1006" s="5">
        <f>'90.1 Data-SI'!F1006/Convert!$B$2*1000000</f>
        <v>716066.32406870578</v>
      </c>
      <c r="G1006" s="5">
        <f>'90.1 Data-SI'!G1006/Convert!$B$2*1000000</f>
        <v>300410.6227925932</v>
      </c>
      <c r="H1006" s="5">
        <f>'90.1 Data-SI'!H1006/Convert!$B$2*1000000</f>
        <v>437502.88491823035</v>
      </c>
      <c r="I1006" s="5">
        <f>'90.1 Data-SI'!I1006/Convert!$B$2*1000000</f>
        <v>52452.197082637991</v>
      </c>
      <c r="J1006" s="5">
        <f>'90.1 Data-SI'!J1006/Convert!$B$2*1000000</f>
        <v>1733936.5620342959</v>
      </c>
      <c r="K1006" s="5">
        <f>'90.1 Data-SI'!K1006/Convert!$B$2*1000000</f>
        <v>178540.3029356075</v>
      </c>
      <c r="L1006" s="5">
        <f>'90.1 Data-SI'!L1006/Convert!$B$2*1000000</f>
        <v>0</v>
      </c>
      <c r="M1006" s="5">
        <f>'90.1 Data-SI'!M1006/Convert!$B$2*1000000</f>
        <v>347687.73863072082</v>
      </c>
      <c r="N1006" s="5">
        <f>'90.1 Data-SI'!N1006/Convert!$B$2*1000000</f>
        <v>5430.9918555026325</v>
      </c>
      <c r="O1006" s="5">
        <f>'90.1 Data-SI'!O1006/Convert!$B$2*1000000</f>
        <v>215.57625524865554</v>
      </c>
      <c r="P1006" s="5">
        <f t="shared" si="76"/>
        <v>5215.4156002539767</v>
      </c>
      <c r="Q1006" s="5">
        <f>'90.1 Data-SI'!Q1006/Convert!$B$2*1000000</f>
        <v>0</v>
      </c>
      <c r="R1006" s="5">
        <f>'90.1 Data-SI'!R1006/Convert!$B$2*1000000</f>
        <v>221078.33338498935</v>
      </c>
      <c r="S1006" s="5">
        <f>'90.1 Data-SI'!S1006/Convert!$B$2*1000000</f>
        <v>0</v>
      </c>
      <c r="T1006" s="5">
        <f>'90.1 Data-SI'!T1006/Convert!$B$2*1000000</f>
        <v>0</v>
      </c>
      <c r="U1006" s="5">
        <f>'90.1 Data-SI'!U1006/Convert!$B$2*1000000</f>
        <v>219770.34581769552</v>
      </c>
      <c r="V1006" s="5">
        <f>'90.1 Data-SI'!V1006/Convert!$B$2*1000000</f>
        <v>0</v>
      </c>
      <c r="W1006" s="5">
        <f t="shared" si="77"/>
        <v>1046240.8247752558</v>
      </c>
      <c r="X1006" s="5">
        <f t="shared" si="78"/>
        <v>716066.32406870578</v>
      </c>
      <c r="Y1006" s="5">
        <f t="shared" si="79"/>
        <v>1762307.1488439615</v>
      </c>
      <c r="Z1006" s="5">
        <f>'90.1 Data-SI'!Y1006/Convert!$B$2*1000000</f>
        <v>3270357.5232364465</v>
      </c>
      <c r="AA1006" s="5">
        <f>'90.1 Data-SI'!Z1006/Convert!$B$2*1000000</f>
        <v>1114386.4509927861</v>
      </c>
      <c r="AB1006" s="5">
        <f t="shared" si="75"/>
        <v>4384743.9742292324</v>
      </c>
    </row>
    <row r="1007" spans="1:28" x14ac:dyDescent="0.25">
      <c r="A1007" s="95">
        <v>2016</v>
      </c>
      <c r="B1007" s="95" t="s">
        <v>63</v>
      </c>
      <c r="C1007" s="52" t="s">
        <v>12</v>
      </c>
      <c r="D1007" s="5">
        <f>'90.1 Data-SI'!D1007*Convert!$B$1</f>
        <v>40946.022865372172</v>
      </c>
      <c r="E1007" s="5">
        <f>'90.1 Data-SI'!E1007/Convert!$B$2*1000000</f>
        <v>240622.32152817684</v>
      </c>
      <c r="F1007" s="5">
        <f>'90.1 Data-SI'!F1007/Convert!$B$2*1000000</f>
        <v>1265060.9318425688</v>
      </c>
      <c r="G1007" s="5">
        <f>'90.1 Data-SI'!G1007/Convert!$B$2*1000000</f>
        <v>336313.93369773106</v>
      </c>
      <c r="H1007" s="5">
        <f>'90.1 Data-SI'!H1007/Convert!$B$2*1000000</f>
        <v>436574.02418203623</v>
      </c>
      <c r="I1007" s="5">
        <f>'90.1 Data-SI'!I1007/Convert!$B$2*1000000</f>
        <v>52452.197082637991</v>
      </c>
      <c r="J1007" s="5">
        <f>'90.1 Data-SI'!J1007/Convert!$B$2*1000000</f>
        <v>1733936.5620342959</v>
      </c>
      <c r="K1007" s="5">
        <f>'90.1 Data-SI'!K1007/Convert!$B$2*1000000</f>
        <v>178540.3029356075</v>
      </c>
      <c r="L1007" s="5">
        <f>'90.1 Data-SI'!L1007/Convert!$B$2*1000000</f>
        <v>0</v>
      </c>
      <c r="M1007" s="5">
        <f>'90.1 Data-SI'!M1007/Convert!$B$2*1000000</f>
        <v>340114.68017950514</v>
      </c>
      <c r="N1007" s="5">
        <f>'90.1 Data-SI'!N1007/Convert!$B$2*1000000</f>
        <v>7506.7112557732717</v>
      </c>
      <c r="O1007" s="5">
        <f>'90.1 Data-SI'!O1007/Convert!$B$2*1000000</f>
        <v>215.57625524865554</v>
      </c>
      <c r="P1007" s="5">
        <f t="shared" si="76"/>
        <v>7291.1350005246159</v>
      </c>
      <c r="Q1007" s="5">
        <f>'90.1 Data-SI'!Q1007/Convert!$B$2*1000000</f>
        <v>0</v>
      </c>
      <c r="R1007" s="5">
        <f>'90.1 Data-SI'!R1007/Convert!$B$2*1000000</f>
        <v>302145.12804487412</v>
      </c>
      <c r="S1007" s="5">
        <f>'90.1 Data-SI'!S1007/Convert!$B$2*1000000</f>
        <v>0</v>
      </c>
      <c r="T1007" s="5">
        <f>'90.1 Data-SI'!T1007/Convert!$B$2*1000000</f>
        <v>0</v>
      </c>
      <c r="U1007" s="5">
        <f>'90.1 Data-SI'!U1007/Convert!$B$2*1000000</f>
        <v>227532.96768446107</v>
      </c>
      <c r="V1007" s="5">
        <f>'90.1 Data-SI'!V1007/Convert!$B$2*1000000</f>
        <v>0</v>
      </c>
      <c r="W1007" s="5">
        <f t="shared" si="77"/>
        <v>1226487.1984508117</v>
      </c>
      <c r="X1007" s="5">
        <f t="shared" si="78"/>
        <v>1265060.9318425688</v>
      </c>
      <c r="Y1007" s="5">
        <f t="shared" si="79"/>
        <v>2491548.1302933805</v>
      </c>
      <c r="Z1007" s="5">
        <f>'90.1 Data-SI'!Y1007/Convert!$B$2*1000000</f>
        <v>3449684.5143465856</v>
      </c>
      <c r="AA1007" s="5">
        <f>'90.1 Data-SI'!Z1007/Convert!$B$2*1000000</f>
        <v>1671143.6806334148</v>
      </c>
      <c r="AB1007" s="5">
        <f t="shared" si="75"/>
        <v>5120828.1949800001</v>
      </c>
    </row>
    <row r="1008" spans="1:28" x14ac:dyDescent="0.25">
      <c r="A1008" s="95">
        <v>2016</v>
      </c>
      <c r="B1008" s="95" t="s">
        <v>63</v>
      </c>
      <c r="C1008" s="52" t="s">
        <v>8</v>
      </c>
      <c r="D1008" s="5">
        <f>'90.1 Data-SI'!D1008*Convert!$B$1</f>
        <v>40946.022865372172</v>
      </c>
      <c r="E1008" s="5">
        <f>'90.1 Data-SI'!E1008/Convert!$B$2*1000000</f>
        <v>289700.28981402784</v>
      </c>
      <c r="F1008" s="5">
        <f>'90.1 Data-SI'!F1008/Convert!$B$2*1000000</f>
        <v>1789592.3808397257</v>
      </c>
      <c r="G1008" s="5">
        <f>'90.1 Data-SI'!G1008/Convert!$B$2*1000000</f>
        <v>184625.28857475703</v>
      </c>
      <c r="H1008" s="5">
        <f>'90.1 Data-SI'!H1008/Convert!$B$2*1000000</f>
        <v>439853.47127104824</v>
      </c>
      <c r="I1008" s="5">
        <f>'90.1 Data-SI'!I1008/Convert!$B$2*1000000</f>
        <v>56015.989294974795</v>
      </c>
      <c r="J1008" s="5">
        <f>'90.1 Data-SI'!J1008/Convert!$B$2*1000000</f>
        <v>1733936.5620342959</v>
      </c>
      <c r="K1008" s="5">
        <f>'90.1 Data-SI'!K1008/Convert!$B$2*1000000</f>
        <v>178540.3029356075</v>
      </c>
      <c r="L1008" s="5">
        <f>'90.1 Data-SI'!L1008/Convert!$B$2*1000000</f>
        <v>0</v>
      </c>
      <c r="M1008" s="5">
        <f>'90.1 Data-SI'!M1008/Convert!$B$2*1000000</f>
        <v>345659.41008433769</v>
      </c>
      <c r="N1008" s="5">
        <f>'90.1 Data-SI'!N1008/Convert!$B$2*1000000</f>
        <v>9516.0834606014705</v>
      </c>
      <c r="O1008" s="5">
        <f>'90.1 Data-SI'!O1008/Convert!$B$2*1000000</f>
        <v>215.57625524865554</v>
      </c>
      <c r="P1008" s="5">
        <f t="shared" si="76"/>
        <v>9300.5072053528147</v>
      </c>
      <c r="Q1008" s="5">
        <f>'90.1 Data-SI'!Q1008/Convert!$B$2*1000000</f>
        <v>0</v>
      </c>
      <c r="R1008" s="5">
        <f>'90.1 Data-SI'!R1008/Convert!$B$2*1000000</f>
        <v>418859.32299890462</v>
      </c>
      <c r="S1008" s="5">
        <f>'90.1 Data-SI'!S1008/Convert!$B$2*1000000</f>
        <v>0</v>
      </c>
      <c r="T1008" s="5">
        <f>'90.1 Data-SI'!T1008/Convert!$B$2*1000000</f>
        <v>0</v>
      </c>
      <c r="U1008" s="5">
        <f>'90.1 Data-SI'!U1008/Convert!$B$2*1000000</f>
        <v>236044.36504264842</v>
      </c>
      <c r="V1008" s="5">
        <f>'90.1 Data-SI'!V1008/Convert!$B$2*1000000</f>
        <v>0</v>
      </c>
      <c r="W1008" s="5">
        <f t="shared" si="77"/>
        <v>1248144.81867738</v>
      </c>
      <c r="X1008" s="5">
        <f t="shared" si="78"/>
        <v>1789592.3808397257</v>
      </c>
      <c r="Y1008" s="5">
        <f t="shared" si="79"/>
        <v>3037737.1995171057</v>
      </c>
      <c r="Z1008" s="5">
        <f>'90.1 Data-SI'!Y1008/Convert!$B$2*1000000</f>
        <v>3478175.8957037251</v>
      </c>
      <c r="AA1008" s="5">
        <f>'90.1 Data-SI'!Z1008/Convert!$B$2*1000000</f>
        <v>2204177.048817982</v>
      </c>
      <c r="AB1008" s="5">
        <f t="shared" si="75"/>
        <v>5682352.9445217066</v>
      </c>
    </row>
    <row r="1009" spans="1:28" x14ac:dyDescent="0.25">
      <c r="A1009" s="95">
        <v>2019</v>
      </c>
      <c r="B1009" s="95" t="s">
        <v>63</v>
      </c>
      <c r="C1009" s="52" t="s">
        <v>10</v>
      </c>
      <c r="D1009" s="5">
        <f>'90.1 Data-SI'!D1009*Convert!$B$1</f>
        <v>40946.022865372172</v>
      </c>
      <c r="E1009" s="5">
        <f>'90.1 Data-SI'!E1009/Convert!$B$2*1000000</f>
        <v>111254.76858619528</v>
      </c>
      <c r="F1009" s="5">
        <f>'90.1 Data-SI'!F1009/Convert!$B$2*1000000</f>
        <v>238584.51481101618</v>
      </c>
      <c r="G1009" s="5">
        <f>'90.1 Data-SI'!G1009/Convert!$B$2*1000000</f>
        <v>1932267.2855533056</v>
      </c>
      <c r="H1009" s="5">
        <f>'90.1 Data-SI'!H1009/Convert!$B$2*1000000</f>
        <v>360227.35856934212</v>
      </c>
      <c r="I1009" s="5">
        <f>'90.1 Data-SI'!I1009/Convert!$B$2*1000000</f>
        <v>50556.56292713969</v>
      </c>
      <c r="J1009" s="5">
        <f>'90.1 Data-SI'!J1009/Convert!$B$2*1000000</f>
        <v>1733936.5620342959</v>
      </c>
      <c r="K1009" s="5">
        <f>'90.1 Data-SI'!K1009/Convert!$B$2*1000000</f>
        <v>178540.3029356075</v>
      </c>
      <c r="L1009" s="5">
        <f>'90.1 Data-SI'!L1009/Convert!$B$2*1000000</f>
        <v>0</v>
      </c>
      <c r="M1009" s="5">
        <f>'90.1 Data-SI'!M1009/Convert!$B$2*1000000</f>
        <v>361127.78479320387</v>
      </c>
      <c r="N1009" s="5">
        <f>'90.1 Data-SI'!N1009/Convert!$B$2*1000000</f>
        <v>2227.3701327105036</v>
      </c>
      <c r="O1009" s="5">
        <f>'90.1 Data-SI'!O1009/Convert!$B$2*1000000</f>
        <v>215.57625524865554</v>
      </c>
      <c r="P1009" s="5">
        <f t="shared" si="76"/>
        <v>2011.7938774618481</v>
      </c>
      <c r="Q1009" s="5">
        <f>'90.1 Data-SI'!Q1009/Convert!$B$2*1000000</f>
        <v>0</v>
      </c>
      <c r="R1009" s="5">
        <f>'90.1 Data-SI'!R1009/Convert!$B$2*1000000</f>
        <v>0</v>
      </c>
      <c r="S1009" s="5">
        <f>'90.1 Data-SI'!S1009/Convert!$B$2*1000000</f>
        <v>0</v>
      </c>
      <c r="T1009" s="5">
        <f>'90.1 Data-SI'!T1009/Convert!$B$2*1000000</f>
        <v>0</v>
      </c>
      <c r="U1009" s="5">
        <f>'90.1 Data-SI'!U1009/Convert!$B$2*1000000</f>
        <v>194179.28471846847</v>
      </c>
      <c r="V1009" s="5">
        <f>'90.1 Data-SI'!V1009/Convert!$B$2*1000000</f>
        <v>0</v>
      </c>
      <c r="W1009" s="5">
        <f t="shared" si="77"/>
        <v>2406661.6328101666</v>
      </c>
      <c r="X1009" s="5">
        <f t="shared" si="78"/>
        <v>238584.51481101618</v>
      </c>
      <c r="Y1009" s="5">
        <f t="shared" si="79"/>
        <v>2645246.1476211827</v>
      </c>
      <c r="Z1009" s="5">
        <f>'90.1 Data-SI'!Y1009/Convert!$B$2*1000000</f>
        <v>4551597.6925961934</v>
      </c>
      <c r="AA1009" s="5">
        <f>'90.1 Data-SI'!Z1009/Convert!$B$2*1000000</f>
        <v>611304.1024650922</v>
      </c>
      <c r="AB1009" s="5">
        <f t="shared" si="75"/>
        <v>5162901.7950612856</v>
      </c>
    </row>
    <row r="1010" spans="1:28" x14ac:dyDescent="0.25">
      <c r="A1010" s="95">
        <v>2019</v>
      </c>
      <c r="B1010" s="95" t="s">
        <v>63</v>
      </c>
      <c r="C1010" s="52" t="s">
        <v>6</v>
      </c>
      <c r="D1010" s="5">
        <f>'90.1 Data-SI'!D1010*Convert!$B$1</f>
        <v>40946.022865372172</v>
      </c>
      <c r="E1010" s="5">
        <f>'90.1 Data-SI'!E1010/Convert!$B$2*1000000</f>
        <v>130201.63197040081</v>
      </c>
      <c r="F1010" s="5">
        <f>'90.1 Data-SI'!F1010/Convert!$B$2*1000000</f>
        <v>268042.66958745976</v>
      </c>
      <c r="G1010" s="5">
        <f>'90.1 Data-SI'!G1010/Convert!$B$2*1000000</f>
        <v>1685958.0615586338</v>
      </c>
      <c r="H1010" s="5">
        <f>'90.1 Data-SI'!H1010/Convert!$B$2*1000000</f>
        <v>360890.83052376652</v>
      </c>
      <c r="I1010" s="5">
        <f>'90.1 Data-SI'!I1010/Convert!$B$2*1000000</f>
        <v>51428.554638668902</v>
      </c>
      <c r="J1010" s="5">
        <f>'90.1 Data-SI'!J1010/Convert!$B$2*1000000</f>
        <v>1733936.5620342959</v>
      </c>
      <c r="K1010" s="5">
        <f>'90.1 Data-SI'!K1010/Convert!$B$2*1000000</f>
        <v>178540.3029356075</v>
      </c>
      <c r="L1010" s="5">
        <f>'90.1 Data-SI'!L1010/Convert!$B$2*1000000</f>
        <v>0</v>
      </c>
      <c r="M1010" s="5">
        <f>'90.1 Data-SI'!M1010/Convert!$B$2*1000000</f>
        <v>338427.56578111165</v>
      </c>
      <c r="N1010" s="5">
        <f>'90.1 Data-SI'!N1010/Convert!$B$2*1000000</f>
        <v>2426.4117190378252</v>
      </c>
      <c r="O1010" s="5">
        <f>'90.1 Data-SI'!O1010/Convert!$B$2*1000000</f>
        <v>215.57625524865554</v>
      </c>
      <c r="P1010" s="5">
        <f t="shared" si="76"/>
        <v>2210.8354637891698</v>
      </c>
      <c r="Q1010" s="5">
        <f>'90.1 Data-SI'!Q1010/Convert!$B$2*1000000</f>
        <v>0</v>
      </c>
      <c r="R1010" s="5">
        <f>'90.1 Data-SI'!R1010/Convert!$B$2*1000000</f>
        <v>492.86488042955824</v>
      </c>
      <c r="S1010" s="5">
        <f>'90.1 Data-SI'!S1010/Convert!$B$2*1000000</f>
        <v>0</v>
      </c>
      <c r="T1010" s="5">
        <f>'90.1 Data-SI'!T1010/Convert!$B$2*1000000</f>
        <v>0</v>
      </c>
      <c r="U1010" s="5">
        <f>'90.1 Data-SI'!U1010/Convert!$B$2*1000000</f>
        <v>194179.28471846847</v>
      </c>
      <c r="V1010" s="5">
        <f>'90.1 Data-SI'!V1010/Convert!$B$2*1000000</f>
        <v>0</v>
      </c>
      <c r="W1010" s="5">
        <f t="shared" si="77"/>
        <v>2157290.9596543652</v>
      </c>
      <c r="X1010" s="5">
        <f t="shared" si="78"/>
        <v>268042.66958745976</v>
      </c>
      <c r="Y1010" s="5">
        <f t="shared" si="79"/>
        <v>2425333.6292418251</v>
      </c>
      <c r="Z1010" s="5">
        <f>'90.1 Data-SI'!Y1010/Convert!$B$2*1000000</f>
        <v>4303771.9612771226</v>
      </c>
      <c r="AA1010" s="5">
        <f>'90.1 Data-SI'!Z1010/Convert!$B$2*1000000</f>
        <v>640762.2572415357</v>
      </c>
      <c r="AB1010" s="5">
        <f t="shared" si="75"/>
        <v>4944534.2185186585</v>
      </c>
    </row>
    <row r="1011" spans="1:28" x14ac:dyDescent="0.25">
      <c r="A1011" s="95">
        <v>2019</v>
      </c>
      <c r="B1011" s="95" t="s">
        <v>63</v>
      </c>
      <c r="C1011" s="52" t="s">
        <v>11</v>
      </c>
      <c r="D1011" s="5">
        <f>'90.1 Data-SI'!D1011*Convert!$B$1</f>
        <v>40946.022865372172</v>
      </c>
      <c r="E1011" s="5">
        <f>'90.1 Data-SI'!E1011/Convert!$B$2*1000000</f>
        <v>129471.81282053393</v>
      </c>
      <c r="F1011" s="5">
        <f>'90.1 Data-SI'!F1011/Convert!$B$2*1000000</f>
        <v>255446.18062417352</v>
      </c>
      <c r="G1011" s="5">
        <f>'90.1 Data-SI'!G1011/Convert!$B$2*1000000</f>
        <v>1422806.1280923598</v>
      </c>
      <c r="H1011" s="5">
        <f>'90.1 Data-SI'!H1011/Convert!$B$2*1000000</f>
        <v>361971.34199240053</v>
      </c>
      <c r="I1011" s="5">
        <f>'90.1 Data-SI'!I1011/Convert!$B$2*1000000</f>
        <v>51656.030737328707</v>
      </c>
      <c r="J1011" s="5">
        <f>'90.1 Data-SI'!J1011/Convert!$B$2*1000000</f>
        <v>1733936.5620342959</v>
      </c>
      <c r="K1011" s="5">
        <f>'90.1 Data-SI'!K1011/Convert!$B$2*1000000</f>
        <v>178540.3029356075</v>
      </c>
      <c r="L1011" s="5">
        <f>'90.1 Data-SI'!L1011/Convert!$B$2*1000000</f>
        <v>0</v>
      </c>
      <c r="M1011" s="5">
        <f>'90.1 Data-SI'!M1011/Convert!$B$2*1000000</f>
        <v>332304.66745885217</v>
      </c>
      <c r="N1011" s="5">
        <f>'90.1 Data-SI'!N1011/Convert!$B$2*1000000</f>
        <v>2473.8025729252827</v>
      </c>
      <c r="O1011" s="5">
        <f>'90.1 Data-SI'!O1011/Convert!$B$2*1000000</f>
        <v>215.57625524865554</v>
      </c>
      <c r="P1011" s="5">
        <f t="shared" si="76"/>
        <v>2258.2263176766273</v>
      </c>
      <c r="Q1011" s="5">
        <f>'90.1 Data-SI'!Q1011/Convert!$B$2*1000000</f>
        <v>0</v>
      </c>
      <c r="R1011" s="5">
        <f>'90.1 Data-SI'!R1011/Convert!$B$2*1000000</f>
        <v>0</v>
      </c>
      <c r="S1011" s="5">
        <f>'90.1 Data-SI'!S1011/Convert!$B$2*1000000</f>
        <v>0</v>
      </c>
      <c r="T1011" s="5">
        <f>'90.1 Data-SI'!T1011/Convert!$B$2*1000000</f>
        <v>0</v>
      </c>
      <c r="U1011" s="5">
        <f>'90.1 Data-SI'!U1011/Convert!$B$2*1000000</f>
        <v>194179.28471846847</v>
      </c>
      <c r="V1011" s="5">
        <f>'90.1 Data-SI'!V1011/Convert!$B$2*1000000</f>
        <v>0</v>
      </c>
      <c r="W1011" s="5">
        <f t="shared" si="77"/>
        <v>1886840.8346894225</v>
      </c>
      <c r="X1011" s="5">
        <f t="shared" si="78"/>
        <v>255446.18062417352</v>
      </c>
      <c r="Y1011" s="5">
        <f t="shared" si="79"/>
        <v>2142287.015313596</v>
      </c>
      <c r="Z1011" s="5">
        <f>'90.1 Data-SI'!Y1011/Convert!$B$2*1000000</f>
        <v>4034620.3457086966</v>
      </c>
      <c r="AA1011" s="5">
        <f>'90.1 Data-SI'!Z1011/Convert!$B$2*1000000</f>
        <v>628165.76827824942</v>
      </c>
      <c r="AB1011" s="5">
        <f t="shared" si="75"/>
        <v>4662786.1139869457</v>
      </c>
    </row>
    <row r="1012" spans="1:28" x14ac:dyDescent="0.25">
      <c r="A1012" s="95">
        <v>2019</v>
      </c>
      <c r="B1012" s="95" t="s">
        <v>63</v>
      </c>
      <c r="C1012" s="52" t="s">
        <v>13</v>
      </c>
      <c r="D1012" s="5">
        <f>'90.1 Data-SI'!D1012*Convert!$B$1</f>
        <v>40946.022865372172</v>
      </c>
      <c r="E1012" s="5">
        <f>'90.1 Data-SI'!E1012/Convert!$B$2*1000000</f>
        <v>122439.01010363527</v>
      </c>
      <c r="F1012" s="5">
        <f>'90.1 Data-SI'!F1012/Convert!$B$2*1000000</f>
        <v>250157.36133033328</v>
      </c>
      <c r="G1012" s="5">
        <f>'90.1 Data-SI'!G1012/Convert!$B$2*1000000</f>
        <v>1437080.253283262</v>
      </c>
      <c r="H1012" s="5">
        <f>'90.1 Data-SI'!H1012/Convert!$B$2*1000000</f>
        <v>361800.73491840577</v>
      </c>
      <c r="I1012" s="5">
        <f>'90.1 Data-SI'!I1012/Convert!$B$2*1000000</f>
        <v>51485.423663333859</v>
      </c>
      <c r="J1012" s="5">
        <f>'90.1 Data-SI'!J1012/Convert!$B$2*1000000</f>
        <v>1733936.5620342959</v>
      </c>
      <c r="K1012" s="5">
        <f>'90.1 Data-SI'!K1012/Convert!$B$2*1000000</f>
        <v>178540.3029356075</v>
      </c>
      <c r="L1012" s="5">
        <f>'90.1 Data-SI'!L1012/Convert!$B$2*1000000</f>
        <v>0</v>
      </c>
      <c r="M1012" s="5">
        <f>'90.1 Data-SI'!M1012/Convert!$B$2*1000000</f>
        <v>327537.14755777392</v>
      </c>
      <c r="N1012" s="5">
        <f>'90.1 Data-SI'!N1012/Convert!$B$2*1000000</f>
        <v>2123.1102541580976</v>
      </c>
      <c r="O1012" s="5">
        <f>'90.1 Data-SI'!O1012/Convert!$B$2*1000000</f>
        <v>215.57625524865554</v>
      </c>
      <c r="P1012" s="5">
        <f t="shared" si="76"/>
        <v>1907.5339989094421</v>
      </c>
      <c r="Q1012" s="5">
        <f>'90.1 Data-SI'!Q1012/Convert!$B$2*1000000</f>
        <v>0</v>
      </c>
      <c r="R1012" s="5">
        <f>'90.1 Data-SI'!R1012/Convert!$B$2*1000000</f>
        <v>995.20793163660801</v>
      </c>
      <c r="S1012" s="5">
        <f>'90.1 Data-SI'!S1012/Convert!$B$2*1000000</f>
        <v>0</v>
      </c>
      <c r="T1012" s="5">
        <f>'90.1 Data-SI'!T1012/Convert!$B$2*1000000</f>
        <v>0</v>
      </c>
      <c r="U1012" s="5">
        <f>'90.1 Data-SI'!U1012/Convert!$B$2*1000000</f>
        <v>195032.32008844271</v>
      </c>
      <c r="V1012" s="5">
        <f>'90.1 Data-SI'!V1012/Convert!$B$2*1000000</f>
        <v>0</v>
      </c>
      <c r="W1012" s="5">
        <f t="shared" si="77"/>
        <v>1889959.1528752171</v>
      </c>
      <c r="X1012" s="5">
        <f t="shared" si="78"/>
        <v>250157.36133033328</v>
      </c>
      <c r="Y1012" s="5">
        <f t="shared" si="79"/>
        <v>2140116.5142055503</v>
      </c>
      <c r="Z1012" s="5">
        <f>'90.1 Data-SI'!Y1012/Convert!$B$2*1000000</f>
        <v>4037397.4497465016</v>
      </c>
      <c r="AA1012" s="5">
        <f>'90.1 Data-SI'!Z1012/Convert!$B$2*1000000</f>
        <v>623729.98435438354</v>
      </c>
      <c r="AB1012" s="5">
        <f t="shared" si="75"/>
        <v>4661127.4341008849</v>
      </c>
    </row>
    <row r="1013" spans="1:28" x14ac:dyDescent="0.25">
      <c r="A1013" s="95">
        <v>2019</v>
      </c>
      <c r="B1013" s="95" t="s">
        <v>63</v>
      </c>
      <c r="C1013" s="52" t="s">
        <v>19</v>
      </c>
      <c r="D1013" s="5">
        <f>'90.1 Data-SI'!D1013*Convert!$B$1</f>
        <v>40946.022865372172</v>
      </c>
      <c r="E1013" s="5">
        <f>'90.1 Data-SI'!E1013/Convert!$B$2*1000000</f>
        <v>184056.59832810753</v>
      </c>
      <c r="F1013" s="5">
        <f>'90.1 Data-SI'!F1013/Convert!$B$2*1000000</f>
        <v>270971.42435770459</v>
      </c>
      <c r="G1013" s="5">
        <f>'90.1 Data-SI'!G1013/Convert!$B$2*1000000</f>
        <v>1264331.1126927019</v>
      </c>
      <c r="H1013" s="5">
        <f>'90.1 Data-SI'!H1013/Convert!$B$2*1000000</f>
        <v>361525.86796585843</v>
      </c>
      <c r="I1013" s="5">
        <f>'90.1 Data-SI'!I1013/Convert!$B$2*1000000</f>
        <v>51665.508908106196</v>
      </c>
      <c r="J1013" s="5">
        <f>'90.1 Data-SI'!J1013/Convert!$B$2*1000000</f>
        <v>1733936.5620342959</v>
      </c>
      <c r="K1013" s="5">
        <f>'90.1 Data-SI'!K1013/Convert!$B$2*1000000</f>
        <v>178540.3029356075</v>
      </c>
      <c r="L1013" s="5">
        <f>'90.1 Data-SI'!L1013/Convert!$B$2*1000000</f>
        <v>0</v>
      </c>
      <c r="M1013" s="5">
        <f>'90.1 Data-SI'!M1013/Convert!$B$2*1000000</f>
        <v>313547.36749019648</v>
      </c>
      <c r="N1013" s="5">
        <f>'90.1 Data-SI'!N1013/Convert!$B$2*1000000</f>
        <v>2388.4990359278595</v>
      </c>
      <c r="O1013" s="5">
        <f>'90.1 Data-SI'!O1013/Convert!$B$2*1000000</f>
        <v>215.57625524865554</v>
      </c>
      <c r="P1013" s="5">
        <f t="shared" si="76"/>
        <v>2172.9227806792042</v>
      </c>
      <c r="Q1013" s="5">
        <f>'90.1 Data-SI'!Q1013/Convert!$B$2*1000000</f>
        <v>0</v>
      </c>
      <c r="R1013" s="5">
        <f>'90.1 Data-SI'!R1013/Convert!$B$2*1000000</f>
        <v>19250.164849085246</v>
      </c>
      <c r="S1013" s="5">
        <f>'90.1 Data-SI'!S1013/Convert!$B$2*1000000</f>
        <v>0</v>
      </c>
      <c r="T1013" s="5">
        <f>'90.1 Data-SI'!T1013/Convert!$B$2*1000000</f>
        <v>0</v>
      </c>
      <c r="U1013" s="5">
        <f>'90.1 Data-SI'!U1013/Convert!$B$2*1000000</f>
        <v>195601.0103350922</v>
      </c>
      <c r="V1013" s="5">
        <f>'90.1 Data-SI'!V1013/Convert!$B$2*1000000</f>
        <v>0</v>
      </c>
      <c r="W1013" s="5">
        <f t="shared" si="77"/>
        <v>1783358.1661407701</v>
      </c>
      <c r="X1013" s="5">
        <f t="shared" si="78"/>
        <v>270971.42435770459</v>
      </c>
      <c r="Y1013" s="5">
        <f t="shared" si="79"/>
        <v>2054329.5904984747</v>
      </c>
      <c r="Z1013" s="5">
        <f>'90.1 Data-SI'!Y1013/Convert!$B$2*1000000</f>
        <v>3930701.6813042792</v>
      </c>
      <c r="AA1013" s="5">
        <f>'90.1 Data-SI'!Z1013/Convert!$B$2*1000000</f>
        <v>645122.21579918172</v>
      </c>
      <c r="AB1013" s="5">
        <f t="shared" si="75"/>
        <v>4575823.8971034605</v>
      </c>
    </row>
    <row r="1014" spans="1:28" x14ac:dyDescent="0.25">
      <c r="A1014" s="95">
        <v>2019</v>
      </c>
      <c r="B1014" s="95" t="s">
        <v>63</v>
      </c>
      <c r="C1014" s="52" t="s">
        <v>20</v>
      </c>
      <c r="D1014" s="5">
        <f>'90.1 Data-SI'!D1014*Convert!$B$1</f>
        <v>40946.022865372172</v>
      </c>
      <c r="E1014" s="5">
        <f>'90.1 Data-SI'!E1014/Convert!$B$2*1000000</f>
        <v>116894.28019880272</v>
      </c>
      <c r="F1014" s="5">
        <f>'90.1 Data-SI'!F1014/Convert!$B$2*1000000</f>
        <v>226480.89072815949</v>
      </c>
      <c r="G1014" s="5">
        <f>'90.1 Data-SI'!G1014/Convert!$B$2*1000000</f>
        <v>893620.897243454</v>
      </c>
      <c r="H1014" s="5">
        <f>'90.1 Data-SI'!H1014/Convert!$B$2*1000000</f>
        <v>362227.25260339282</v>
      </c>
      <c r="I1014" s="5">
        <f>'90.1 Data-SI'!I1014/Convert!$B$2*1000000</f>
        <v>51684.465249661182</v>
      </c>
      <c r="J1014" s="5">
        <f>'90.1 Data-SI'!J1014/Convert!$B$2*1000000</f>
        <v>1733936.5620342959</v>
      </c>
      <c r="K1014" s="5">
        <f>'90.1 Data-SI'!K1014/Convert!$B$2*1000000</f>
        <v>178540.3029356075</v>
      </c>
      <c r="L1014" s="5">
        <f>'90.1 Data-SI'!L1014/Convert!$B$2*1000000</f>
        <v>0</v>
      </c>
      <c r="M1014" s="5">
        <f>'90.1 Data-SI'!M1014/Convert!$B$2*1000000</f>
        <v>329262.17463927739</v>
      </c>
      <c r="N1014" s="5">
        <f>'90.1 Data-SI'!N1014/Convert!$B$2*1000000</f>
        <v>2066.2412294931482</v>
      </c>
      <c r="O1014" s="5">
        <f>'90.1 Data-SI'!O1014/Convert!$B$2*1000000</f>
        <v>215.57625524865554</v>
      </c>
      <c r="P1014" s="5">
        <f t="shared" si="76"/>
        <v>1850.6649742444927</v>
      </c>
      <c r="Q1014" s="5">
        <f>'90.1 Data-SI'!Q1014/Convert!$B$2*1000000</f>
        <v>0</v>
      </c>
      <c r="R1014" s="5">
        <f>'90.1 Data-SI'!R1014/Convert!$B$2*1000000</f>
        <v>158484.49357043544</v>
      </c>
      <c r="S1014" s="5">
        <f>'90.1 Data-SI'!S1014/Convert!$B$2*1000000</f>
        <v>0</v>
      </c>
      <c r="T1014" s="5">
        <f>'90.1 Data-SI'!T1014/Convert!$B$2*1000000</f>
        <v>0</v>
      </c>
      <c r="U1014" s="5">
        <f>'90.1 Data-SI'!U1014/Convert!$B$2*1000000</f>
        <v>196605.69643750627</v>
      </c>
      <c r="V1014" s="5">
        <f>'90.1 Data-SI'!V1014/Convert!$B$2*1000000</f>
        <v>0</v>
      </c>
      <c r="W1014" s="5">
        <f t="shared" si="77"/>
        <v>1500112.5106262139</v>
      </c>
      <c r="X1014" s="5">
        <f t="shared" si="78"/>
        <v>226480.89072815949</v>
      </c>
      <c r="Y1014" s="5">
        <f t="shared" si="79"/>
        <v>1726593.4013543734</v>
      </c>
      <c r="Z1014" s="5">
        <f>'90.1 Data-SI'!Y1014/Convert!$B$2*1000000</f>
        <v>3648185.84493959</v>
      </c>
      <c r="AA1014" s="5">
        <f>'90.1 Data-SI'!Z1014/Convert!$B$2*1000000</f>
        <v>601636.36827205075</v>
      </c>
      <c r="AB1014" s="5">
        <f t="shared" si="75"/>
        <v>4249822.2132116407</v>
      </c>
    </row>
    <row r="1015" spans="1:28" x14ac:dyDescent="0.25">
      <c r="A1015" s="95">
        <v>2019</v>
      </c>
      <c r="B1015" s="95" t="s">
        <v>63</v>
      </c>
      <c r="C1015" s="52" t="s">
        <v>3</v>
      </c>
      <c r="D1015" s="5">
        <f>'90.1 Data-SI'!D1015*Convert!$B$1</f>
        <v>40946.022865372172</v>
      </c>
      <c r="E1015" s="5">
        <f>'90.1 Data-SI'!E1015/Convert!$B$2*1000000</f>
        <v>149404.40596559859</v>
      </c>
      <c r="F1015" s="5">
        <f>'90.1 Data-SI'!F1015/Convert!$B$2*1000000</f>
        <v>275359.81742768316</v>
      </c>
      <c r="G1015" s="5">
        <f>'90.1 Data-SI'!G1015/Convert!$B$2*1000000</f>
        <v>792763.68200016685</v>
      </c>
      <c r="H1015" s="5">
        <f>'90.1 Data-SI'!H1015/Convert!$B$2*1000000</f>
        <v>362160.90540795046</v>
      </c>
      <c r="I1015" s="5">
        <f>'90.1 Data-SI'!I1015/Convert!$B$2*1000000</f>
        <v>52082.54842231582</v>
      </c>
      <c r="J1015" s="5">
        <f>'90.1 Data-SI'!J1015/Convert!$B$2*1000000</f>
        <v>1733936.5620342959</v>
      </c>
      <c r="K1015" s="5">
        <f>'90.1 Data-SI'!K1015/Convert!$B$2*1000000</f>
        <v>178540.3029356075</v>
      </c>
      <c r="L1015" s="5">
        <f>'90.1 Data-SI'!L1015/Convert!$B$2*1000000</f>
        <v>0</v>
      </c>
      <c r="M1015" s="5">
        <f>'90.1 Data-SI'!M1015/Convert!$B$2*1000000</f>
        <v>314675.26981271798</v>
      </c>
      <c r="N1015" s="5">
        <f>'90.1 Data-SI'!N1015/Convert!$B$2*1000000</f>
        <v>2104.1539126031143</v>
      </c>
      <c r="O1015" s="5">
        <f>'90.1 Data-SI'!O1015/Convert!$B$2*1000000</f>
        <v>215.57625524865554</v>
      </c>
      <c r="P1015" s="5">
        <f t="shared" si="76"/>
        <v>1888.5776573544588</v>
      </c>
      <c r="Q1015" s="5">
        <f>'90.1 Data-SI'!Q1015/Convert!$B$2*1000000</f>
        <v>0</v>
      </c>
      <c r="R1015" s="5">
        <f>'90.1 Data-SI'!R1015/Convert!$B$2*1000000</f>
        <v>90203.751289386651</v>
      </c>
      <c r="S1015" s="5">
        <f>'90.1 Data-SI'!S1015/Convert!$B$2*1000000</f>
        <v>0</v>
      </c>
      <c r="T1015" s="5">
        <f>'90.1 Data-SI'!T1015/Convert!$B$2*1000000</f>
        <v>0</v>
      </c>
      <c r="U1015" s="5">
        <f>'90.1 Data-SI'!U1015/Convert!$B$2*1000000</f>
        <v>202008.25378067643</v>
      </c>
      <c r="V1015" s="5">
        <f>'90.1 Data-SI'!V1015/Convert!$B$2*1000000</f>
        <v>0</v>
      </c>
      <c r="W1015" s="5">
        <f t="shared" si="77"/>
        <v>1348935.6867252246</v>
      </c>
      <c r="X1015" s="5">
        <f t="shared" si="78"/>
        <v>275359.81742768316</v>
      </c>
      <c r="Y1015" s="5">
        <f t="shared" si="79"/>
        <v>1624295.5041529078</v>
      </c>
      <c r="Z1015" s="5">
        <f>'90.1 Data-SI'!Y1015/Convert!$B$2*1000000</f>
        <v>3497331.2788450355</v>
      </c>
      <c r="AA1015" s="5">
        <f>'90.1 Data-SI'!Z1015/Convert!$B$2*1000000</f>
        <v>655917.85231474449</v>
      </c>
      <c r="AB1015" s="5">
        <f t="shared" si="75"/>
        <v>4153249.1311597801</v>
      </c>
    </row>
    <row r="1016" spans="1:28" x14ac:dyDescent="0.25">
      <c r="A1016" s="95">
        <v>2019</v>
      </c>
      <c r="B1016" s="95" t="s">
        <v>63</v>
      </c>
      <c r="C1016" s="52" t="s">
        <v>7</v>
      </c>
      <c r="D1016" s="5">
        <f>'90.1 Data-SI'!D1016*Convert!$B$1</f>
        <v>40946.022865372172</v>
      </c>
      <c r="E1016" s="5">
        <f>'90.1 Data-SI'!E1016/Convert!$B$2*1000000</f>
        <v>108174.36308351054</v>
      </c>
      <c r="F1016" s="5">
        <f>'90.1 Data-SI'!F1016/Convert!$B$2*1000000</f>
        <v>243048.73324721467</v>
      </c>
      <c r="G1016" s="5">
        <f>'90.1 Data-SI'!G1016/Convert!$B$2*1000000</f>
        <v>688854.4957665276</v>
      </c>
      <c r="H1016" s="5">
        <f>'90.1 Data-SI'!H1016/Convert!$B$2*1000000</f>
        <v>361914.47296773561</v>
      </c>
      <c r="I1016" s="5">
        <f>'90.1 Data-SI'!I1016/Convert!$B$2*1000000</f>
        <v>51257.947564674054</v>
      </c>
      <c r="J1016" s="5">
        <f>'90.1 Data-SI'!J1016/Convert!$B$2*1000000</f>
        <v>1733936.5620342959</v>
      </c>
      <c r="K1016" s="5">
        <f>'90.1 Data-SI'!K1016/Convert!$B$2*1000000</f>
        <v>178540.3029356075</v>
      </c>
      <c r="L1016" s="5">
        <f>'90.1 Data-SI'!L1016/Convert!$B$2*1000000</f>
        <v>0</v>
      </c>
      <c r="M1016" s="5">
        <f>'90.1 Data-SI'!M1016/Convert!$B$2*1000000</f>
        <v>324996.99778940622</v>
      </c>
      <c r="N1016" s="5">
        <f>'90.1 Data-SI'!N1016/Convert!$B$2*1000000</f>
        <v>2123.1102541580976</v>
      </c>
      <c r="O1016" s="5">
        <f>'90.1 Data-SI'!O1016/Convert!$B$2*1000000</f>
        <v>215.57625524865554</v>
      </c>
      <c r="P1016" s="5">
        <f t="shared" si="76"/>
        <v>1907.5339989094421</v>
      </c>
      <c r="Q1016" s="5">
        <f>'90.1 Data-SI'!Q1016/Convert!$B$2*1000000</f>
        <v>0</v>
      </c>
      <c r="R1016" s="5">
        <f>'90.1 Data-SI'!R1016/Convert!$B$2*1000000</f>
        <v>137414.51993207182</v>
      </c>
      <c r="S1016" s="5">
        <f>'90.1 Data-SI'!S1016/Convert!$B$2*1000000</f>
        <v>0</v>
      </c>
      <c r="T1016" s="5">
        <f>'90.1 Data-SI'!T1016/Convert!$B$2*1000000</f>
        <v>0</v>
      </c>
      <c r="U1016" s="5">
        <f>'90.1 Data-SI'!U1016/Convert!$B$2*1000000</f>
        <v>200188.44499139808</v>
      </c>
      <c r="V1016" s="5">
        <f>'90.1 Data-SI'!V1016/Convert!$B$2*1000000</f>
        <v>0</v>
      </c>
      <c r="W1016" s="5">
        <f t="shared" si="77"/>
        <v>1261347.9105704257</v>
      </c>
      <c r="X1016" s="5">
        <f t="shared" si="78"/>
        <v>243048.73324721467</v>
      </c>
      <c r="Y1016" s="5">
        <f t="shared" si="79"/>
        <v>1504396.6438176404</v>
      </c>
      <c r="Z1016" s="5">
        <f>'90.1 Data-SI'!Y1016/Convert!$B$2*1000000</f>
        <v>3408691.4257339351</v>
      </c>
      <c r="AA1016" s="5">
        <f>'90.1 Data-SI'!Z1016/Convert!$B$2*1000000</f>
        <v>621786.95934499777</v>
      </c>
      <c r="AB1016" s="5">
        <f t="shared" si="75"/>
        <v>4030478.3850789331</v>
      </c>
    </row>
    <row r="1017" spans="1:28" x14ac:dyDescent="0.25">
      <c r="A1017" s="95">
        <v>2019</v>
      </c>
      <c r="B1017" s="95" t="s">
        <v>63</v>
      </c>
      <c r="C1017" s="52" t="s">
        <v>17</v>
      </c>
      <c r="D1017" s="5">
        <f>'90.1 Data-SI'!D1017*Convert!$B$1</f>
        <v>40946.022865372172</v>
      </c>
      <c r="E1017" s="5">
        <f>'90.1 Data-SI'!E1017/Convert!$B$2*1000000</f>
        <v>117207.05983445994</v>
      </c>
      <c r="F1017" s="5">
        <f>'90.1 Data-SI'!F1017/Convert!$B$2*1000000</f>
        <v>282098.79685047967</v>
      </c>
      <c r="G1017" s="5">
        <f>'90.1 Data-SI'!G1017/Convert!$B$2*1000000</f>
        <v>613929.55577045726</v>
      </c>
      <c r="H1017" s="5">
        <f>'90.1 Data-SI'!H1017/Convert!$B$2*1000000</f>
        <v>361753.34406451823</v>
      </c>
      <c r="I1017" s="5">
        <f>'90.1 Data-SI'!I1017/Convert!$B$2*1000000</f>
        <v>51106.296832234191</v>
      </c>
      <c r="J1017" s="5">
        <f>'90.1 Data-SI'!J1017/Convert!$B$2*1000000</f>
        <v>1733936.5620342959</v>
      </c>
      <c r="K1017" s="5">
        <f>'90.1 Data-SI'!K1017/Convert!$B$2*1000000</f>
        <v>178540.3029356075</v>
      </c>
      <c r="L1017" s="5">
        <f>'90.1 Data-SI'!L1017/Convert!$B$2*1000000</f>
        <v>0</v>
      </c>
      <c r="M1017" s="5">
        <f>'90.1 Data-SI'!M1017/Convert!$B$2*1000000</f>
        <v>305149.70818133897</v>
      </c>
      <c r="N1017" s="5">
        <f>'90.1 Data-SI'!N1017/Convert!$B$2*1000000</f>
        <v>2445.3680605928084</v>
      </c>
      <c r="O1017" s="5">
        <f>'90.1 Data-SI'!O1017/Convert!$B$2*1000000</f>
        <v>215.57625524865554</v>
      </c>
      <c r="P1017" s="5">
        <f t="shared" si="76"/>
        <v>2229.7918053441531</v>
      </c>
      <c r="Q1017" s="5">
        <f>'90.1 Data-SI'!Q1017/Convert!$B$2*1000000</f>
        <v>0</v>
      </c>
      <c r="R1017" s="5">
        <f>'90.1 Data-SI'!R1017/Convert!$B$2*1000000</f>
        <v>35059.753705941075</v>
      </c>
      <c r="S1017" s="5">
        <f>'90.1 Data-SI'!S1017/Convert!$B$2*1000000</f>
        <v>0</v>
      </c>
      <c r="T1017" s="5">
        <f>'90.1 Data-SI'!T1017/Convert!$B$2*1000000</f>
        <v>0</v>
      </c>
      <c r="U1017" s="5">
        <f>'90.1 Data-SI'!U1017/Convert!$B$2*1000000</f>
        <v>201799.73402357163</v>
      </c>
      <c r="V1017" s="5">
        <f>'90.1 Data-SI'!V1017/Convert!$B$2*1000000</f>
        <v>0</v>
      </c>
      <c r="W1017" s="5">
        <f t="shared" si="77"/>
        <v>1073575.8692975414</v>
      </c>
      <c r="X1017" s="5">
        <f t="shared" si="78"/>
        <v>282098.79685047967</v>
      </c>
      <c r="Y1017" s="5">
        <f t="shared" si="79"/>
        <v>1355674.6661480211</v>
      </c>
      <c r="Z1017" s="5">
        <f>'90.1 Data-SI'!Y1017/Convert!$B$2*1000000</f>
        <v>3220587.6484838389</v>
      </c>
      <c r="AA1017" s="5">
        <f>'90.1 Data-SI'!Z1017/Convert!$B$2*1000000</f>
        <v>662448.31198043621</v>
      </c>
      <c r="AB1017" s="5">
        <f t="shared" si="75"/>
        <v>3883035.960464275</v>
      </c>
    </row>
    <row r="1018" spans="1:28" x14ac:dyDescent="0.25">
      <c r="A1018" s="95">
        <v>2019</v>
      </c>
      <c r="B1018" s="95" t="s">
        <v>63</v>
      </c>
      <c r="C1018" s="52" t="s">
        <v>14</v>
      </c>
      <c r="D1018" s="5">
        <f>'90.1 Data-SI'!D1018*Convert!$B$1</f>
        <v>40946.022865372172</v>
      </c>
      <c r="E1018" s="5">
        <f>'90.1 Data-SI'!E1018/Convert!$B$2*1000000</f>
        <v>167308.67056428007</v>
      </c>
      <c r="F1018" s="5">
        <f>'90.1 Data-SI'!F1018/Convert!$B$2*1000000</f>
        <v>468979.89007027965</v>
      </c>
      <c r="G1018" s="5">
        <f>'90.1 Data-SI'!G1018/Convert!$B$2*1000000</f>
        <v>583390.88952537964</v>
      </c>
      <c r="H1018" s="5">
        <f>'90.1 Data-SI'!H1018/Convert!$B$2*1000000</f>
        <v>360852.91784065659</v>
      </c>
      <c r="I1018" s="5">
        <f>'90.1 Data-SI'!I1018/Convert!$B$2*1000000</f>
        <v>51656.030737328707</v>
      </c>
      <c r="J1018" s="5">
        <f>'90.1 Data-SI'!J1018/Convert!$B$2*1000000</f>
        <v>1733936.5620342959</v>
      </c>
      <c r="K1018" s="5">
        <f>'90.1 Data-SI'!K1018/Convert!$B$2*1000000</f>
        <v>178540.3029356075</v>
      </c>
      <c r="L1018" s="5">
        <f>'90.1 Data-SI'!L1018/Convert!$B$2*1000000</f>
        <v>0</v>
      </c>
      <c r="M1018" s="5">
        <f>'90.1 Data-SI'!M1018/Convert!$B$2*1000000</f>
        <v>324921.1724231863</v>
      </c>
      <c r="N1018" s="5">
        <f>'90.1 Data-SI'!N1018/Convert!$B$2*1000000</f>
        <v>3383.706967564467</v>
      </c>
      <c r="O1018" s="5">
        <f>'90.1 Data-SI'!O1018/Convert!$B$2*1000000</f>
        <v>215.57625524865554</v>
      </c>
      <c r="P1018" s="5">
        <f t="shared" si="76"/>
        <v>3168.1307123158117</v>
      </c>
      <c r="Q1018" s="5">
        <f>'90.1 Data-SI'!Q1018/Convert!$B$2*1000000</f>
        <v>0</v>
      </c>
      <c r="R1018" s="5">
        <f>'90.1 Data-SI'!R1018/Convert!$B$2*1000000</f>
        <v>146551.47656157365</v>
      </c>
      <c r="S1018" s="5">
        <f>'90.1 Data-SI'!S1018/Convert!$B$2*1000000</f>
        <v>0</v>
      </c>
      <c r="T1018" s="5">
        <f>'90.1 Data-SI'!T1018/Convert!$B$2*1000000</f>
        <v>0</v>
      </c>
      <c r="U1018" s="5">
        <f>'90.1 Data-SI'!U1018/Convert!$B$2*1000000</f>
        <v>208785.14588658288</v>
      </c>
      <c r="V1018" s="5">
        <f>'90.1 Data-SI'!V1018/Convert!$B$2*1000000</f>
        <v>0</v>
      </c>
      <c r="W1018" s="5">
        <f t="shared" si="77"/>
        <v>1225340.3397867354</v>
      </c>
      <c r="X1018" s="5">
        <f t="shared" si="78"/>
        <v>468979.89007027965</v>
      </c>
      <c r="Y1018" s="5">
        <f t="shared" si="79"/>
        <v>1694320.229857015</v>
      </c>
      <c r="Z1018" s="5">
        <f>'90.1 Data-SI'!Y1018/Convert!$B$2*1000000</f>
        <v>3372001.4266542653</v>
      </c>
      <c r="AA1018" s="5">
        <f>'90.1 Data-SI'!Z1018/Convert!$B$2*1000000</f>
        <v>856314.81706324755</v>
      </c>
      <c r="AB1018" s="5">
        <f t="shared" si="75"/>
        <v>4228316.243717513</v>
      </c>
    </row>
    <row r="1019" spans="1:28" x14ac:dyDescent="0.25">
      <c r="A1019" s="95">
        <v>2019</v>
      </c>
      <c r="B1019" s="95" t="s">
        <v>63</v>
      </c>
      <c r="C1019" s="52" t="s">
        <v>2</v>
      </c>
      <c r="D1019" s="5">
        <f>'90.1 Data-SI'!D1019*Convert!$B$1</f>
        <v>40946.022865372172</v>
      </c>
      <c r="E1019" s="5">
        <f>'90.1 Data-SI'!E1019/Convert!$B$2*1000000</f>
        <v>100004.17987331288</v>
      </c>
      <c r="F1019" s="5">
        <f>'90.1 Data-SI'!F1019/Convert!$B$2*1000000</f>
        <v>311120.95577115868</v>
      </c>
      <c r="G1019" s="5">
        <f>'90.1 Data-SI'!G1019/Convert!$B$2*1000000</f>
        <v>523763.71716418059</v>
      </c>
      <c r="H1019" s="5">
        <f>'90.1 Data-SI'!H1019/Convert!$B$2*1000000</f>
        <v>360578.05088810937</v>
      </c>
      <c r="I1019" s="5">
        <f>'90.1 Data-SI'!I1019/Convert!$B$2*1000000</f>
        <v>51362.207443226464</v>
      </c>
      <c r="J1019" s="5">
        <f>'90.1 Data-SI'!J1019/Convert!$B$2*1000000</f>
        <v>1733936.5620342959</v>
      </c>
      <c r="K1019" s="5">
        <f>'90.1 Data-SI'!K1019/Convert!$B$2*1000000</f>
        <v>178540.3029356075</v>
      </c>
      <c r="L1019" s="5">
        <f>'90.1 Data-SI'!L1019/Convert!$B$2*1000000</f>
        <v>0</v>
      </c>
      <c r="M1019" s="5">
        <f>'90.1 Data-SI'!M1019/Convert!$B$2*1000000</f>
        <v>339536.51176207821</v>
      </c>
      <c r="N1019" s="5">
        <f>'90.1 Data-SI'!N1019/Convert!$B$2*1000000</f>
        <v>2445.3680605928084</v>
      </c>
      <c r="O1019" s="5">
        <f>'90.1 Data-SI'!O1019/Convert!$B$2*1000000</f>
        <v>215.57625524865554</v>
      </c>
      <c r="P1019" s="5">
        <f t="shared" si="76"/>
        <v>2229.7918053441531</v>
      </c>
      <c r="Q1019" s="5">
        <f>'90.1 Data-SI'!Q1019/Convert!$B$2*1000000</f>
        <v>0</v>
      </c>
      <c r="R1019" s="5">
        <f>'90.1 Data-SI'!R1019/Convert!$B$2*1000000</f>
        <v>178350.73952005766</v>
      </c>
      <c r="S1019" s="5">
        <f>'90.1 Data-SI'!S1019/Convert!$B$2*1000000</f>
        <v>0</v>
      </c>
      <c r="T1019" s="5">
        <f>'90.1 Data-SI'!T1019/Convert!$B$2*1000000</f>
        <v>0</v>
      </c>
      <c r="U1019" s="5">
        <f>'90.1 Data-SI'!U1019/Convert!$B$2*1000000</f>
        <v>206519.8630707624</v>
      </c>
      <c r="V1019" s="5">
        <f>'90.1 Data-SI'!V1019/Convert!$B$2*1000000</f>
        <v>0</v>
      </c>
      <c r="W1019" s="5">
        <f t="shared" si="77"/>
        <v>1143884.9401249734</v>
      </c>
      <c r="X1019" s="5">
        <f t="shared" si="78"/>
        <v>311120.95577115868</v>
      </c>
      <c r="Y1019" s="5">
        <f t="shared" si="79"/>
        <v>1455005.8958961321</v>
      </c>
      <c r="Z1019" s="5">
        <f>'90.1 Data-SI'!Y1019/Convert!$B$2*1000000</f>
        <v>3289977.336745854</v>
      </c>
      <c r="AA1019" s="5">
        <f>'90.1 Data-SI'!Z1019/Convert!$B$2*1000000</f>
        <v>696181.12177752855</v>
      </c>
      <c r="AB1019" s="5">
        <f t="shared" si="75"/>
        <v>3986158.4585233824</v>
      </c>
    </row>
    <row r="1020" spans="1:28" x14ac:dyDescent="0.25">
      <c r="A1020" s="95">
        <v>2019</v>
      </c>
      <c r="B1020" s="95" t="s">
        <v>63</v>
      </c>
      <c r="C1020" s="52" t="s">
        <v>18</v>
      </c>
      <c r="D1020" s="5">
        <f>'90.1 Data-SI'!D1020*Convert!$B$1</f>
        <v>40946.022865372172</v>
      </c>
      <c r="E1020" s="5">
        <f>'90.1 Data-SI'!E1020/Convert!$B$2*1000000</f>
        <v>130125.80660418085</v>
      </c>
      <c r="F1020" s="5">
        <f>'90.1 Data-SI'!F1020/Convert!$B$2*1000000</f>
        <v>392927.04775168787</v>
      </c>
      <c r="G1020" s="5">
        <f>'90.1 Data-SI'!G1020/Convert!$B$2*1000000</f>
        <v>347934.17107093561</v>
      </c>
      <c r="H1020" s="5">
        <f>'90.1 Data-SI'!H1020/Convert!$B$2*1000000</f>
        <v>361942.9074800681</v>
      </c>
      <c r="I1020" s="5">
        <f>'90.1 Data-SI'!I1020/Convert!$B$2*1000000</f>
        <v>52328.980862530603</v>
      </c>
      <c r="J1020" s="5">
        <f>'90.1 Data-SI'!J1020/Convert!$B$2*1000000</f>
        <v>1733936.5620342959</v>
      </c>
      <c r="K1020" s="5">
        <f>'90.1 Data-SI'!K1020/Convert!$B$2*1000000</f>
        <v>178540.3029356075</v>
      </c>
      <c r="L1020" s="5">
        <f>'90.1 Data-SI'!L1020/Convert!$B$2*1000000</f>
        <v>0</v>
      </c>
      <c r="M1020" s="5">
        <f>'90.1 Data-SI'!M1020/Convert!$B$2*1000000</f>
        <v>316296.03701566899</v>
      </c>
      <c r="N1020" s="5">
        <f>'90.1 Data-SI'!N1020/Convert!$B$2*1000000</f>
        <v>3165.7090396821627</v>
      </c>
      <c r="O1020" s="5">
        <f>'90.1 Data-SI'!O1020/Convert!$B$2*1000000</f>
        <v>215.57625524865554</v>
      </c>
      <c r="P1020" s="5">
        <f t="shared" si="76"/>
        <v>2950.1327844335074</v>
      </c>
      <c r="Q1020" s="5">
        <f>'90.1 Data-SI'!Q1020/Convert!$B$2*1000000</f>
        <v>0</v>
      </c>
      <c r="R1020" s="5">
        <f>'90.1 Data-SI'!R1020/Convert!$B$2*1000000</f>
        <v>45760.608513728985</v>
      </c>
      <c r="S1020" s="5">
        <f>'90.1 Data-SI'!S1020/Convert!$B$2*1000000</f>
        <v>0</v>
      </c>
      <c r="T1020" s="5">
        <f>'90.1 Data-SI'!T1020/Convert!$B$2*1000000</f>
        <v>0</v>
      </c>
      <c r="U1020" s="5">
        <f>'90.1 Data-SI'!U1020/Convert!$B$2*1000000</f>
        <v>211211.55760562068</v>
      </c>
      <c r="V1020" s="5">
        <f>'90.1 Data-SI'!V1020/Convert!$B$2*1000000</f>
        <v>0</v>
      </c>
      <c r="W1020" s="5">
        <f t="shared" si="77"/>
        <v>843066.75598894793</v>
      </c>
      <c r="X1020" s="5">
        <f t="shared" si="78"/>
        <v>392927.04775168787</v>
      </c>
      <c r="Y1020" s="5">
        <f t="shared" si="79"/>
        <v>1235993.8037406357</v>
      </c>
      <c r="Z1020" s="5">
        <f>'90.1 Data-SI'!Y1020/Convert!$B$2*1000000</f>
        <v>2991500.2607918684</v>
      </c>
      <c r="AA1020" s="5">
        <f>'90.1 Data-SI'!Z1020/Convert!$B$2*1000000</f>
        <v>782688.38646369346</v>
      </c>
      <c r="AB1020" s="5">
        <f t="shared" si="75"/>
        <v>3774188.6472555618</v>
      </c>
    </row>
    <row r="1021" spans="1:28" x14ac:dyDescent="0.25">
      <c r="A1021" s="95">
        <v>2019</v>
      </c>
      <c r="B1021" s="95" t="s">
        <v>63</v>
      </c>
      <c r="C1021" s="52" t="s">
        <v>4</v>
      </c>
      <c r="D1021" s="5">
        <f>'90.1 Data-SI'!D1021*Convert!$B$1</f>
        <v>40946.022865372172</v>
      </c>
      <c r="E1021" s="5">
        <f>'90.1 Data-SI'!E1021/Convert!$B$2*1000000</f>
        <v>189383.33030505778</v>
      </c>
      <c r="F1021" s="5">
        <f>'90.1 Data-SI'!F1021/Convert!$B$2*1000000</f>
        <v>643539.36127934069</v>
      </c>
      <c r="G1021" s="5">
        <f>'90.1 Data-SI'!G1021/Convert!$B$2*1000000</f>
        <v>414717.36236914078</v>
      </c>
      <c r="H1021" s="5">
        <f>'90.1 Data-SI'!H1021/Convert!$B$2*1000000</f>
        <v>360777.09247443662</v>
      </c>
      <c r="I1021" s="5">
        <f>'90.1 Data-SI'!I1021/Convert!$B$2*1000000</f>
        <v>51997.244885318396</v>
      </c>
      <c r="J1021" s="5">
        <f>'90.1 Data-SI'!J1021/Convert!$B$2*1000000</f>
        <v>1733936.5620342959</v>
      </c>
      <c r="K1021" s="5">
        <f>'90.1 Data-SI'!K1021/Convert!$B$2*1000000</f>
        <v>178540.3029356075</v>
      </c>
      <c r="L1021" s="5">
        <f>'90.1 Data-SI'!L1021/Convert!$B$2*1000000</f>
        <v>0</v>
      </c>
      <c r="M1021" s="5">
        <f>'90.1 Data-SI'!M1021/Convert!$B$2*1000000</f>
        <v>319395.39885990875</v>
      </c>
      <c r="N1021" s="5">
        <f>'90.1 Data-SI'!N1021/Convert!$B$2*1000000</f>
        <v>4170.3951420962621</v>
      </c>
      <c r="O1021" s="5">
        <f>'90.1 Data-SI'!O1021/Convert!$B$2*1000000</f>
        <v>215.57625524865554</v>
      </c>
      <c r="P1021" s="5">
        <f t="shared" si="76"/>
        <v>3954.8188868476068</v>
      </c>
      <c r="Q1021" s="5">
        <f>'90.1 Data-SI'!Q1021/Convert!$B$2*1000000</f>
        <v>0</v>
      </c>
      <c r="R1021" s="5">
        <f>'90.1 Data-SI'!R1021/Convert!$B$2*1000000</f>
        <v>174085.56267018645</v>
      </c>
      <c r="S1021" s="5">
        <f>'90.1 Data-SI'!S1021/Convert!$B$2*1000000</f>
        <v>0</v>
      </c>
      <c r="T1021" s="5">
        <f>'90.1 Data-SI'!T1021/Convert!$B$2*1000000</f>
        <v>0</v>
      </c>
      <c r="U1021" s="5">
        <f>'90.1 Data-SI'!U1021/Convert!$B$2*1000000</f>
        <v>215874.8176281465</v>
      </c>
      <c r="V1021" s="5">
        <f>'90.1 Data-SI'!V1021/Convert!$B$2*1000000</f>
        <v>0</v>
      </c>
      <c r="W1021" s="5">
        <f t="shared" si="77"/>
        <v>1101536.4730911413</v>
      </c>
      <c r="X1021" s="5">
        <f t="shared" si="78"/>
        <v>643539.36127934069</v>
      </c>
      <c r="Y1021" s="5">
        <f t="shared" si="79"/>
        <v>1745075.834370482</v>
      </c>
      <c r="Z1021" s="5">
        <f>'90.1 Data-SI'!Y1021/Convert!$B$2*1000000</f>
        <v>3248462.9487404409</v>
      </c>
      <c r="AA1021" s="5">
        <f>'90.1 Data-SI'!Z1021/Convert!$B$2*1000000</f>
        <v>1037954.4818430946</v>
      </c>
      <c r="AB1021" s="5">
        <f t="shared" si="75"/>
        <v>4286417.4305835357</v>
      </c>
    </row>
    <row r="1022" spans="1:28" x14ac:dyDescent="0.25">
      <c r="A1022" s="95">
        <v>2019</v>
      </c>
      <c r="B1022" s="95" t="s">
        <v>63</v>
      </c>
      <c r="C1022" s="52" t="s">
        <v>5</v>
      </c>
      <c r="D1022" s="5">
        <f>'90.1 Data-SI'!D1022*Convert!$B$1</f>
        <v>40946.022865372172</v>
      </c>
      <c r="E1022" s="5">
        <f>'90.1 Data-SI'!E1022/Convert!$B$2*1000000</f>
        <v>125509.93743554251</v>
      </c>
      <c r="F1022" s="5">
        <f>'90.1 Data-SI'!F1022/Convert!$B$2*1000000</f>
        <v>392225.66311415349</v>
      </c>
      <c r="G1022" s="5">
        <f>'90.1 Data-SI'!G1022/Convert!$B$2*1000000</f>
        <v>414328.75736726366</v>
      </c>
      <c r="H1022" s="5">
        <f>'90.1 Data-SI'!H1022/Convert!$B$2*1000000</f>
        <v>360502.22552188946</v>
      </c>
      <c r="I1022" s="5">
        <f>'90.1 Data-SI'!I1022/Convert!$B$2*1000000</f>
        <v>51608.639883441247</v>
      </c>
      <c r="J1022" s="5">
        <f>'90.1 Data-SI'!J1022/Convert!$B$2*1000000</f>
        <v>1733936.5620342959</v>
      </c>
      <c r="K1022" s="5">
        <f>'90.1 Data-SI'!K1022/Convert!$B$2*1000000</f>
        <v>178540.3029356075</v>
      </c>
      <c r="L1022" s="5">
        <f>'90.1 Data-SI'!L1022/Convert!$B$2*1000000</f>
        <v>0</v>
      </c>
      <c r="M1022" s="5">
        <f>'90.1 Data-SI'!M1022/Convert!$B$2*1000000</f>
        <v>350237.36656986608</v>
      </c>
      <c r="N1022" s="5">
        <f>'90.1 Data-SI'!N1022/Convert!$B$2*1000000</f>
        <v>2672.8441592526042</v>
      </c>
      <c r="O1022" s="5">
        <f>'90.1 Data-SI'!O1022/Convert!$B$2*1000000</f>
        <v>215.57625524865554</v>
      </c>
      <c r="P1022" s="5">
        <f t="shared" si="76"/>
        <v>2457.2679040039488</v>
      </c>
      <c r="Q1022" s="5">
        <f>'90.1 Data-SI'!Q1022/Convert!$B$2*1000000</f>
        <v>0</v>
      </c>
      <c r="R1022" s="5">
        <f>'90.1 Data-SI'!R1022/Convert!$B$2*1000000</f>
        <v>155394.60989697321</v>
      </c>
      <c r="S1022" s="5">
        <f>'90.1 Data-SI'!S1022/Convert!$B$2*1000000</f>
        <v>0</v>
      </c>
      <c r="T1022" s="5">
        <f>'90.1 Data-SI'!T1022/Convert!$B$2*1000000</f>
        <v>0</v>
      </c>
      <c r="U1022" s="5">
        <f>'90.1 Data-SI'!U1022/Convert!$B$2*1000000</f>
        <v>213780.14188632093</v>
      </c>
      <c r="V1022" s="5">
        <f>'90.1 Data-SI'!V1022/Convert!$B$2*1000000</f>
        <v>0</v>
      </c>
      <c r="W1022" s="5">
        <f t="shared" si="77"/>
        <v>1047927.9391736493</v>
      </c>
      <c r="X1022" s="5">
        <f t="shared" si="78"/>
        <v>392225.66311415349</v>
      </c>
      <c r="Y1022" s="5">
        <f t="shared" si="79"/>
        <v>1440153.6022878028</v>
      </c>
      <c r="Z1022" s="5">
        <f>'90.1 Data-SI'!Y1022/Convert!$B$2*1000000</f>
        <v>3194200.4210393019</v>
      </c>
      <c r="AA1022" s="5">
        <f>'90.1 Data-SI'!Z1022/Convert!$B$2*1000000</f>
        <v>784546.10793608183</v>
      </c>
      <c r="AB1022" s="5">
        <f t="shared" si="75"/>
        <v>3978746.5289753838</v>
      </c>
    </row>
    <row r="1023" spans="1:28" x14ac:dyDescent="0.25">
      <c r="A1023" s="95">
        <v>2019</v>
      </c>
      <c r="B1023" s="95" t="s">
        <v>63</v>
      </c>
      <c r="C1023" s="52" t="s">
        <v>15</v>
      </c>
      <c r="D1023" s="5">
        <f>'90.1 Data-SI'!D1023*Convert!$B$1</f>
        <v>40946.022865372172</v>
      </c>
      <c r="E1023" s="5">
        <f>'90.1 Data-SI'!E1023/Convert!$B$2*1000000</f>
        <v>123235.17644894455</v>
      </c>
      <c r="F1023" s="5">
        <f>'90.1 Data-SI'!F1023/Convert!$B$2*1000000</f>
        <v>388083.70248438965</v>
      </c>
      <c r="G1023" s="5">
        <f>'90.1 Data-SI'!G1023/Convert!$B$2*1000000</f>
        <v>270620.73203893745</v>
      </c>
      <c r="H1023" s="5">
        <f>'90.1 Data-SI'!H1023/Convert!$B$2*1000000</f>
        <v>361402.65174575109</v>
      </c>
      <c r="I1023" s="5">
        <f>'90.1 Data-SI'!I1023/Convert!$B$2*1000000</f>
        <v>52423.762570305516</v>
      </c>
      <c r="J1023" s="5">
        <f>'90.1 Data-SI'!J1023/Convert!$B$2*1000000</f>
        <v>1733936.5620342959</v>
      </c>
      <c r="K1023" s="5">
        <f>'90.1 Data-SI'!K1023/Convert!$B$2*1000000</f>
        <v>178540.3029356075</v>
      </c>
      <c r="L1023" s="5">
        <f>'90.1 Data-SI'!L1023/Convert!$B$2*1000000</f>
        <v>0</v>
      </c>
      <c r="M1023" s="5">
        <f>'90.1 Data-SI'!M1023/Convert!$B$2*1000000</f>
        <v>327650.88560710382</v>
      </c>
      <c r="N1023" s="5">
        <f>'90.1 Data-SI'!N1023/Convert!$B$2*1000000</f>
        <v>3222.5780643471116</v>
      </c>
      <c r="O1023" s="5">
        <f>'90.1 Data-SI'!O1023/Convert!$B$2*1000000</f>
        <v>215.57625524865554</v>
      </c>
      <c r="P1023" s="5">
        <f t="shared" si="76"/>
        <v>3007.0018090984563</v>
      </c>
      <c r="Q1023" s="5">
        <f>'90.1 Data-SI'!Q1023/Convert!$B$2*1000000</f>
        <v>0</v>
      </c>
      <c r="R1023" s="5">
        <f>'90.1 Data-SI'!R1023/Convert!$B$2*1000000</f>
        <v>43476.369356353534</v>
      </c>
      <c r="S1023" s="5">
        <f>'90.1 Data-SI'!S1023/Convert!$B$2*1000000</f>
        <v>0</v>
      </c>
      <c r="T1023" s="5">
        <f>'90.1 Data-SI'!T1023/Convert!$B$2*1000000</f>
        <v>0</v>
      </c>
      <c r="U1023" s="5">
        <f>'90.1 Data-SI'!U1023/Convert!$B$2*1000000</f>
        <v>215088.12945361473</v>
      </c>
      <c r="V1023" s="5">
        <f>'90.1 Data-SI'!V1023/Convert!$B$2*1000000</f>
        <v>0</v>
      </c>
      <c r="W1023" s="5">
        <f t="shared" si="77"/>
        <v>767990.16526043776</v>
      </c>
      <c r="X1023" s="5">
        <f t="shared" si="78"/>
        <v>388083.70248438965</v>
      </c>
      <c r="Y1023" s="5">
        <f t="shared" si="79"/>
        <v>1156073.8677448274</v>
      </c>
      <c r="Z1023" s="5">
        <f>'90.1 Data-SI'!Y1023/Convert!$B$2*1000000</f>
        <v>2915968.7178660389</v>
      </c>
      <c r="AA1023" s="5">
        <f>'90.1 Data-SI'!Z1023/Convert!$B$2*1000000</f>
        <v>781721.61304438941</v>
      </c>
      <c r="AB1023" s="5">
        <f t="shared" si="75"/>
        <v>3697690.3309104284</v>
      </c>
    </row>
    <row r="1024" spans="1:28" x14ac:dyDescent="0.25">
      <c r="A1024" s="95">
        <v>2019</v>
      </c>
      <c r="B1024" s="95" t="s">
        <v>63</v>
      </c>
      <c r="C1024" s="52" t="s">
        <v>16</v>
      </c>
      <c r="D1024" s="5">
        <f>'90.1 Data-SI'!D1024*Convert!$B$1</f>
        <v>40946.022865372172</v>
      </c>
      <c r="E1024" s="5">
        <f>'90.1 Data-SI'!E1024/Convert!$B$2*1000000</f>
        <v>234802.72467079703</v>
      </c>
      <c r="F1024" s="5">
        <f>'90.1 Data-SI'!F1024/Convert!$B$2*1000000</f>
        <v>919704.82322311075</v>
      </c>
      <c r="G1024" s="5">
        <f>'90.1 Data-SI'!G1024/Convert!$B$2*1000000</f>
        <v>414072.84675627138</v>
      </c>
      <c r="H1024" s="5">
        <f>'90.1 Data-SI'!H1024/Convert!$B$2*1000000</f>
        <v>360833.9614991016</v>
      </c>
      <c r="I1024" s="5">
        <f>'90.1 Data-SI'!I1024/Convert!$B$2*1000000</f>
        <v>52016.201226873382</v>
      </c>
      <c r="J1024" s="5">
        <f>'90.1 Data-SI'!J1024/Convert!$B$2*1000000</f>
        <v>1733936.5620342959</v>
      </c>
      <c r="K1024" s="5">
        <f>'90.1 Data-SI'!K1024/Convert!$B$2*1000000</f>
        <v>178540.3029356075</v>
      </c>
      <c r="L1024" s="5">
        <f>'90.1 Data-SI'!L1024/Convert!$B$2*1000000</f>
        <v>0</v>
      </c>
      <c r="M1024" s="5">
        <f>'90.1 Data-SI'!M1024/Convert!$B$2*1000000</f>
        <v>321471.11826017936</v>
      </c>
      <c r="N1024" s="5">
        <f>'90.1 Data-SI'!N1024/Convert!$B$2*1000000</f>
        <v>5942.8130774871724</v>
      </c>
      <c r="O1024" s="5">
        <f>'90.1 Data-SI'!O1024/Convert!$B$2*1000000</f>
        <v>215.57625524865554</v>
      </c>
      <c r="P1024" s="5">
        <f t="shared" si="76"/>
        <v>5727.2368222385167</v>
      </c>
      <c r="Q1024" s="5">
        <f>'90.1 Data-SI'!Q1024/Convert!$B$2*1000000</f>
        <v>0</v>
      </c>
      <c r="R1024" s="5">
        <f>'90.1 Data-SI'!R1024/Convert!$B$2*1000000</f>
        <v>221381.63484986909</v>
      </c>
      <c r="S1024" s="5">
        <f>'90.1 Data-SI'!S1024/Convert!$B$2*1000000</f>
        <v>0</v>
      </c>
      <c r="T1024" s="5">
        <f>'90.1 Data-SI'!T1024/Convert!$B$2*1000000</f>
        <v>0</v>
      </c>
      <c r="U1024" s="5">
        <f>'90.1 Data-SI'!U1024/Convert!$B$2*1000000</f>
        <v>221144.6805804318</v>
      </c>
      <c r="V1024" s="5">
        <f>'90.1 Data-SI'!V1024/Convert!$B$2*1000000</f>
        <v>0</v>
      </c>
      <c r="W1024" s="5">
        <f t="shared" si="77"/>
        <v>1197455.5613593555</v>
      </c>
      <c r="X1024" s="5">
        <f t="shared" si="78"/>
        <v>919704.82322311075</v>
      </c>
      <c r="Y1024" s="5">
        <f t="shared" si="79"/>
        <v>2117160.3845824664</v>
      </c>
      <c r="Z1024" s="5">
        <f>'90.1 Data-SI'!Y1024/Convert!$B$2*1000000</f>
        <v>3344448.3842040971</v>
      </c>
      <c r="AA1024" s="5">
        <f>'90.1 Data-SI'!Z1024/Convert!$B$2*1000000</f>
        <v>1319389.8067391498</v>
      </c>
      <c r="AB1024" s="5">
        <f t="shared" si="75"/>
        <v>4663838.1909432467</v>
      </c>
    </row>
    <row r="1025" spans="1:28" x14ac:dyDescent="0.25">
      <c r="A1025" s="95">
        <v>2019</v>
      </c>
      <c r="B1025" s="95" t="s">
        <v>63</v>
      </c>
      <c r="C1025" s="52" t="s">
        <v>9</v>
      </c>
      <c r="D1025" s="5">
        <f>'90.1 Data-SI'!D1025*Convert!$B$1</f>
        <v>40946.022865372172</v>
      </c>
      <c r="E1025" s="5">
        <f>'90.1 Data-SI'!E1025/Convert!$B$2*1000000</f>
        <v>171678.10729270364</v>
      </c>
      <c r="F1025" s="5">
        <f>'90.1 Data-SI'!F1025/Convert!$B$2*1000000</f>
        <v>687243.20673435403</v>
      </c>
      <c r="G1025" s="5">
        <f>'90.1 Data-SI'!G1025/Convert!$B$2*1000000</f>
        <v>309860.3590577523</v>
      </c>
      <c r="H1025" s="5">
        <f>'90.1 Data-SI'!H1025/Convert!$B$2*1000000</f>
        <v>361004.56857309642</v>
      </c>
      <c r="I1025" s="5">
        <f>'90.1 Data-SI'!I1025/Convert!$B$2*1000000</f>
        <v>52452.197082637991</v>
      </c>
      <c r="J1025" s="5">
        <f>'90.1 Data-SI'!J1025/Convert!$B$2*1000000</f>
        <v>1733936.5620342959</v>
      </c>
      <c r="K1025" s="5">
        <f>'90.1 Data-SI'!K1025/Convert!$B$2*1000000</f>
        <v>178540.3029356075</v>
      </c>
      <c r="L1025" s="5">
        <f>'90.1 Data-SI'!L1025/Convert!$B$2*1000000</f>
        <v>0</v>
      </c>
      <c r="M1025" s="5">
        <f>'90.1 Data-SI'!M1025/Convert!$B$2*1000000</f>
        <v>333413.61343981861</v>
      </c>
      <c r="N1025" s="5">
        <f>'90.1 Data-SI'!N1025/Convert!$B$2*1000000</f>
        <v>5146.6467321778873</v>
      </c>
      <c r="O1025" s="5">
        <f>'90.1 Data-SI'!O1025/Convert!$B$2*1000000</f>
        <v>215.57625524865554</v>
      </c>
      <c r="P1025" s="5">
        <f t="shared" si="76"/>
        <v>4931.0704769292315</v>
      </c>
      <c r="Q1025" s="5">
        <f>'90.1 Data-SI'!Q1025/Convert!$B$2*1000000</f>
        <v>0</v>
      </c>
      <c r="R1025" s="5">
        <f>'90.1 Data-SI'!R1025/Convert!$B$2*1000000</f>
        <v>220955.11716488199</v>
      </c>
      <c r="S1025" s="5">
        <f>'90.1 Data-SI'!S1025/Convert!$B$2*1000000</f>
        <v>0</v>
      </c>
      <c r="T1025" s="5">
        <f>'90.1 Data-SI'!T1025/Convert!$B$2*1000000</f>
        <v>0</v>
      </c>
      <c r="U1025" s="5">
        <f>'90.1 Data-SI'!U1025/Convert!$B$2*1000000</f>
        <v>219779.82398847301</v>
      </c>
      <c r="V1025" s="5">
        <f>'90.1 Data-SI'!V1025/Convert!$B$2*1000000</f>
        <v>0</v>
      </c>
      <c r="W1025" s="5">
        <f t="shared" si="77"/>
        <v>1040838.2674320858</v>
      </c>
      <c r="X1025" s="5">
        <f t="shared" si="78"/>
        <v>687243.20673435403</v>
      </c>
      <c r="Y1025" s="5">
        <f t="shared" si="79"/>
        <v>1728081.4741664398</v>
      </c>
      <c r="Z1025" s="5">
        <f>'90.1 Data-SI'!Y1025/Convert!$B$2*1000000</f>
        <v>3188437.6932065873</v>
      </c>
      <c r="AA1025" s="5">
        <f>'90.1 Data-SI'!Z1025/Convert!$B$2*1000000</f>
        <v>1085563.3336584345</v>
      </c>
      <c r="AB1025" s="5">
        <f t="shared" si="75"/>
        <v>4274001.0268650223</v>
      </c>
    </row>
    <row r="1026" spans="1:28" x14ac:dyDescent="0.25">
      <c r="A1026" s="95">
        <v>2019</v>
      </c>
      <c r="B1026" s="95" t="s">
        <v>63</v>
      </c>
      <c r="C1026" s="52" t="s">
        <v>12</v>
      </c>
      <c r="D1026" s="5">
        <f>'90.1 Data-SI'!D1026*Convert!$B$1</f>
        <v>40946.022865372172</v>
      </c>
      <c r="E1026" s="5">
        <f>'90.1 Data-SI'!E1026/Convert!$B$2*1000000</f>
        <v>239826.15518286754</v>
      </c>
      <c r="F1026" s="5">
        <f>'90.1 Data-SI'!F1026/Convert!$B$2*1000000</f>
        <v>1234304.2676696088</v>
      </c>
      <c r="G1026" s="5">
        <f>'90.1 Data-SI'!G1026/Convert!$B$2*1000000</f>
        <v>328958.87317439762</v>
      </c>
      <c r="H1026" s="5">
        <f>'90.1 Data-SI'!H1026/Convert!$B$2*1000000</f>
        <v>360947.6995484315</v>
      </c>
      <c r="I1026" s="5">
        <f>'90.1 Data-SI'!I1026/Convert!$B$2*1000000</f>
        <v>52452.197082637991</v>
      </c>
      <c r="J1026" s="5">
        <f>'90.1 Data-SI'!J1026/Convert!$B$2*1000000</f>
        <v>1733936.5620342959</v>
      </c>
      <c r="K1026" s="5">
        <f>'90.1 Data-SI'!K1026/Convert!$B$2*1000000</f>
        <v>178540.3029356075</v>
      </c>
      <c r="L1026" s="5">
        <f>'90.1 Data-SI'!L1026/Convert!$B$2*1000000</f>
        <v>0</v>
      </c>
      <c r="M1026" s="5">
        <f>'90.1 Data-SI'!M1026/Convert!$B$2*1000000</f>
        <v>327423.40950844402</v>
      </c>
      <c r="N1026" s="5">
        <f>'90.1 Data-SI'!N1026/Convert!$B$2*1000000</f>
        <v>7080.1935707861539</v>
      </c>
      <c r="O1026" s="5">
        <f>'90.1 Data-SI'!O1026/Convert!$B$2*1000000</f>
        <v>215.57625524865554</v>
      </c>
      <c r="P1026" s="5">
        <f t="shared" si="76"/>
        <v>6864.6173155374981</v>
      </c>
      <c r="Q1026" s="5">
        <f>'90.1 Data-SI'!Q1026/Convert!$B$2*1000000</f>
        <v>0</v>
      </c>
      <c r="R1026" s="5">
        <f>'90.1 Data-SI'!R1026/Convert!$B$2*1000000</f>
        <v>302031.38999554428</v>
      </c>
      <c r="S1026" s="5">
        <f>'90.1 Data-SI'!S1026/Convert!$B$2*1000000</f>
        <v>0</v>
      </c>
      <c r="T1026" s="5">
        <f>'90.1 Data-SI'!T1026/Convert!$B$2*1000000</f>
        <v>0</v>
      </c>
      <c r="U1026" s="5">
        <f>'90.1 Data-SI'!U1026/Convert!$B$2*1000000</f>
        <v>227532.96768446107</v>
      </c>
      <c r="V1026" s="5">
        <f>'90.1 Data-SI'!V1026/Convert!$B$2*1000000</f>
        <v>0</v>
      </c>
      <c r="W1026" s="5">
        <f t="shared" si="77"/>
        <v>1205104.4451767909</v>
      </c>
      <c r="X1026" s="5">
        <f t="shared" si="78"/>
        <v>1234304.2676696088</v>
      </c>
      <c r="Y1026" s="5">
        <f t="shared" si="79"/>
        <v>2439408.7128463998</v>
      </c>
      <c r="Z1026" s="5">
        <f>'90.1 Data-SI'!Y1026/Convert!$B$2*1000000</f>
        <v>3352656.4800974051</v>
      </c>
      <c r="AA1026" s="5">
        <f>'90.1 Data-SI'!Z1026/Convert!$B$2*1000000</f>
        <v>1640377.5382896774</v>
      </c>
      <c r="AB1026" s="5">
        <f t="shared" ref="AB1026:AB1089" si="80">SUM(Z1026:AA1026)</f>
        <v>4993034.018387083</v>
      </c>
    </row>
    <row r="1027" spans="1:28" x14ac:dyDescent="0.25">
      <c r="A1027" s="95">
        <v>2019</v>
      </c>
      <c r="B1027" s="95" t="s">
        <v>63</v>
      </c>
      <c r="C1027" s="52" t="s">
        <v>8</v>
      </c>
      <c r="D1027" s="5">
        <f>'90.1 Data-SI'!D1027*Convert!$B$1</f>
        <v>40946.022865372172</v>
      </c>
      <c r="E1027" s="5">
        <f>'90.1 Data-SI'!E1027/Convert!$B$2*1000000</f>
        <v>285122.33332849946</v>
      </c>
      <c r="F1027" s="5">
        <f>'90.1 Data-SI'!F1027/Convert!$B$2*1000000</f>
        <v>1760665.0036268218</v>
      </c>
      <c r="G1027" s="5">
        <f>'90.1 Data-SI'!G1027/Convert!$B$2*1000000</f>
        <v>189639.24091605004</v>
      </c>
      <c r="H1027" s="5">
        <f>'90.1 Data-SI'!H1027/Convert!$B$2*1000000</f>
        <v>363848.01980634389</v>
      </c>
      <c r="I1027" s="5">
        <f>'90.1 Data-SI'!I1027/Convert!$B$2*1000000</f>
        <v>56015.989294974795</v>
      </c>
      <c r="J1027" s="5">
        <f>'90.1 Data-SI'!J1027/Convert!$B$2*1000000</f>
        <v>1733936.5620342959</v>
      </c>
      <c r="K1027" s="5">
        <f>'90.1 Data-SI'!K1027/Convert!$B$2*1000000</f>
        <v>178540.3029356075</v>
      </c>
      <c r="L1027" s="5">
        <f>'90.1 Data-SI'!L1027/Convert!$B$2*1000000</f>
        <v>0</v>
      </c>
      <c r="M1027" s="5">
        <f>'90.1 Data-SI'!M1027/Convert!$B$2*1000000</f>
        <v>332589.01258217689</v>
      </c>
      <c r="N1027" s="5">
        <f>'90.1 Data-SI'!N1027/Convert!$B$2*1000000</f>
        <v>9136.9566295018121</v>
      </c>
      <c r="O1027" s="5">
        <f>'90.1 Data-SI'!O1027/Convert!$B$2*1000000</f>
        <v>215.57625524865554</v>
      </c>
      <c r="P1027" s="5">
        <f t="shared" ref="P1027:P1090" si="81">N1027-O1027</f>
        <v>8921.3803742531563</v>
      </c>
      <c r="Q1027" s="5">
        <f>'90.1 Data-SI'!Q1027/Convert!$B$2*1000000</f>
        <v>0</v>
      </c>
      <c r="R1027" s="5">
        <f>'90.1 Data-SI'!R1027/Convert!$B$2*1000000</f>
        <v>418612.89055868983</v>
      </c>
      <c r="S1027" s="5">
        <f>'90.1 Data-SI'!S1027/Convert!$B$2*1000000</f>
        <v>0</v>
      </c>
      <c r="T1027" s="5">
        <f>'90.1 Data-SI'!T1027/Convert!$B$2*1000000</f>
        <v>0</v>
      </c>
      <c r="U1027" s="5">
        <f>'90.1 Data-SI'!U1027/Convert!$B$2*1000000</f>
        <v>236091.75589653588</v>
      </c>
      <c r="V1027" s="5">
        <f>'90.1 Data-SI'!V1027/Convert!$B$2*1000000</f>
        <v>0</v>
      </c>
      <c r="W1027" s="5">
        <f t="shared" ref="W1027:W1090" si="82">E1027+G1027+M1027+SUM(P1027:S1027)</f>
        <v>1234884.8577596694</v>
      </c>
      <c r="X1027" s="5">
        <f t="shared" ref="X1027:X1090" si="83">F1027</f>
        <v>1760665.0036268218</v>
      </c>
      <c r="Y1027" s="5">
        <f t="shared" ref="Y1027:Y1090" si="84">SUM(W1027:X1027)</f>
        <v>2995549.861386491</v>
      </c>
      <c r="Z1027" s="5">
        <f>'90.1 Data-SI'!Y1027/Convert!$B$2*1000000</f>
        <v>3388910.4833213096</v>
      </c>
      <c r="AA1027" s="5">
        <f>'90.1 Data-SI'!Z1027/Convert!$B$2*1000000</f>
        <v>2175297.062458965</v>
      </c>
      <c r="AB1027" s="5">
        <f t="shared" si="80"/>
        <v>5564207.545780275</v>
      </c>
    </row>
    <row r="1028" spans="1:28" x14ac:dyDescent="0.25">
      <c r="A1028" s="95">
        <v>2004</v>
      </c>
      <c r="B1028" s="95" t="s">
        <v>65</v>
      </c>
      <c r="C1028" s="52" t="s">
        <v>10</v>
      </c>
      <c r="D1028" s="5">
        <f>'90.1 Data-SI'!D1028*Convert!$B$1</f>
        <v>2500.8869462857801</v>
      </c>
      <c r="E1028" s="5">
        <f>'90.1 Data-SI'!E1028/Convert!$B$2*1000000</f>
        <v>0</v>
      </c>
      <c r="F1028" s="5">
        <f>'90.1 Data-SI'!F1028/Convert!$B$2*1000000</f>
        <v>0</v>
      </c>
      <c r="G1028" s="5">
        <f>'90.1 Data-SI'!G1028/Convert!$B$2*1000000</f>
        <v>499802.90143868205</v>
      </c>
      <c r="H1028" s="5">
        <f>'90.1 Data-SI'!H1028/Convert!$B$2*1000000</f>
        <v>71162.106197406218</v>
      </c>
      <c r="I1028" s="5">
        <f>'90.1 Data-SI'!I1028/Convert!$B$2*1000000</f>
        <v>25989.144271881705</v>
      </c>
      <c r="J1028" s="5">
        <f>'90.1 Data-SI'!J1028/Convert!$B$2*1000000</f>
        <v>262431.5924871848</v>
      </c>
      <c r="K1028" s="5">
        <f>'90.1 Data-SI'!K1028/Convert!$B$2*1000000</f>
        <v>452260.39681878465</v>
      </c>
      <c r="L1028" s="5">
        <f>'90.1 Data-SI'!L1028/Convert!$B$2*1000000</f>
        <v>0</v>
      </c>
      <c r="M1028" s="5">
        <f>'90.1 Data-SI'!M1028/Convert!$B$2*1000000</f>
        <v>145110.79460339493</v>
      </c>
      <c r="N1028" s="5">
        <f>'90.1 Data-SI'!N1028/Convert!$B$2*1000000</f>
        <v>0</v>
      </c>
      <c r="O1028" s="5">
        <f>'90.1 Data-SI'!O1028/Convert!$B$2*1000000</f>
        <v>0</v>
      </c>
      <c r="P1028" s="5">
        <f t="shared" si="81"/>
        <v>0</v>
      </c>
      <c r="Q1028" s="5">
        <f>'90.1 Data-SI'!Q1028/Convert!$B$2*1000000</f>
        <v>0</v>
      </c>
      <c r="R1028" s="5">
        <f>'90.1 Data-SI'!R1028/Convert!$B$2*1000000</f>
        <v>0</v>
      </c>
      <c r="S1028" s="5">
        <f>'90.1 Data-SI'!S1028/Convert!$B$2*1000000</f>
        <v>0</v>
      </c>
      <c r="T1028" s="5">
        <f>'90.1 Data-SI'!T1028/Convert!$B$2*1000000</f>
        <v>0</v>
      </c>
      <c r="U1028" s="5">
        <f>'90.1 Data-SI'!U1028/Convert!$B$2*1000000</f>
        <v>118240.18044920651</v>
      </c>
      <c r="V1028" s="5">
        <f>'90.1 Data-SI'!V1028/Convert!$B$2*1000000</f>
        <v>65797.461537346026</v>
      </c>
      <c r="W1028" s="5">
        <f t="shared" si="82"/>
        <v>644913.69604207692</v>
      </c>
      <c r="X1028" s="5">
        <f t="shared" si="83"/>
        <v>0</v>
      </c>
      <c r="Y1028" s="5">
        <f t="shared" si="84"/>
        <v>644913.69604207692</v>
      </c>
      <c r="Z1028" s="5">
        <f>'90.1 Data-SI'!Y1028/Convert!$B$2*1000000</f>
        <v>1070294.0005358956</v>
      </c>
      <c r="AA1028" s="5">
        <f>'90.1 Data-SI'!Z1028/Convert!$B$2*1000000</f>
        <v>570500.57726799103</v>
      </c>
      <c r="AB1028" s="5">
        <f t="shared" si="80"/>
        <v>1640794.5778038865</v>
      </c>
    </row>
    <row r="1029" spans="1:28" x14ac:dyDescent="0.25">
      <c r="A1029" s="95">
        <v>2004</v>
      </c>
      <c r="B1029" s="95" t="s">
        <v>65</v>
      </c>
      <c r="C1029" s="52" t="s">
        <v>6</v>
      </c>
      <c r="D1029" s="5">
        <f>'90.1 Data-SI'!D1029*Convert!$B$1</f>
        <v>2500.8869462857801</v>
      </c>
      <c r="E1029" s="5">
        <f>'90.1 Data-SI'!E1029/Convert!$B$2*1000000</f>
        <v>0</v>
      </c>
      <c r="F1029" s="5">
        <f>'90.1 Data-SI'!F1029/Convert!$B$2*1000000</f>
        <v>331.73597721220267</v>
      </c>
      <c r="G1029" s="5">
        <f>'90.1 Data-SI'!G1029/Convert!$B$2*1000000</f>
        <v>435938.98673994426</v>
      </c>
      <c r="H1029" s="5">
        <f>'90.1 Data-SI'!H1029/Convert!$B$2*1000000</f>
        <v>71162.106197406218</v>
      </c>
      <c r="I1029" s="5">
        <f>'90.1 Data-SI'!I1029/Convert!$B$2*1000000</f>
        <v>25998.622442659198</v>
      </c>
      <c r="J1029" s="5">
        <f>'90.1 Data-SI'!J1029/Convert!$B$2*1000000</f>
        <v>262431.5924871848</v>
      </c>
      <c r="K1029" s="5">
        <f>'90.1 Data-SI'!K1029/Convert!$B$2*1000000</f>
        <v>452260.39681878465</v>
      </c>
      <c r="L1029" s="5">
        <f>'90.1 Data-SI'!L1029/Convert!$B$2*1000000</f>
        <v>0</v>
      </c>
      <c r="M1029" s="5">
        <f>'90.1 Data-SI'!M1029/Convert!$B$2*1000000</f>
        <v>166332.41897419843</v>
      </c>
      <c r="N1029" s="5">
        <f>'90.1 Data-SI'!N1029/Convert!$B$2*1000000</f>
        <v>0</v>
      </c>
      <c r="O1029" s="5">
        <f>'90.1 Data-SI'!O1029/Convert!$B$2*1000000</f>
        <v>0</v>
      </c>
      <c r="P1029" s="5">
        <f t="shared" si="81"/>
        <v>0</v>
      </c>
      <c r="Q1029" s="5">
        <f>'90.1 Data-SI'!Q1029/Convert!$B$2*1000000</f>
        <v>0</v>
      </c>
      <c r="R1029" s="5">
        <f>'90.1 Data-SI'!R1029/Convert!$B$2*1000000</f>
        <v>0</v>
      </c>
      <c r="S1029" s="5">
        <f>'90.1 Data-SI'!S1029/Convert!$B$2*1000000</f>
        <v>0</v>
      </c>
      <c r="T1029" s="5">
        <f>'90.1 Data-SI'!T1029/Convert!$B$2*1000000</f>
        <v>0</v>
      </c>
      <c r="U1029" s="5">
        <f>'90.1 Data-SI'!U1029/Convert!$B$2*1000000</f>
        <v>117557.75215322713</v>
      </c>
      <c r="V1029" s="5">
        <f>'90.1 Data-SI'!V1029/Convert!$B$2*1000000</f>
        <v>65816.417878901004</v>
      </c>
      <c r="W1029" s="5">
        <f t="shared" si="82"/>
        <v>602271.40571414272</v>
      </c>
      <c r="X1029" s="5">
        <f t="shared" si="83"/>
        <v>331.73597721220267</v>
      </c>
      <c r="Y1029" s="5">
        <f t="shared" si="84"/>
        <v>602603.14169135492</v>
      </c>
      <c r="Z1029" s="5">
        <f>'90.1 Data-SI'!Y1029/Convert!$B$2*1000000</f>
        <v>1027670.6665495164</v>
      </c>
      <c r="AA1029" s="5">
        <f>'90.1 Data-SI'!Z1029/Convert!$B$2*1000000</f>
        <v>570140.40677844652</v>
      </c>
      <c r="AB1029" s="5">
        <f t="shared" si="80"/>
        <v>1597811.0733279628</v>
      </c>
    </row>
    <row r="1030" spans="1:28" x14ac:dyDescent="0.25">
      <c r="A1030" s="95">
        <v>2004</v>
      </c>
      <c r="B1030" s="95" t="s">
        <v>65</v>
      </c>
      <c r="C1030" s="52" t="s">
        <v>11</v>
      </c>
      <c r="D1030" s="5">
        <f>'90.1 Data-SI'!D1030*Convert!$B$1</f>
        <v>2500.8869462857801</v>
      </c>
      <c r="E1030" s="5">
        <f>'90.1 Data-SI'!E1030/Convert!$B$2*1000000</f>
        <v>0</v>
      </c>
      <c r="F1030" s="5">
        <f>'90.1 Data-SI'!F1030/Convert!$B$2*1000000</f>
        <v>18.956341554983009</v>
      </c>
      <c r="G1030" s="5">
        <f>'90.1 Data-SI'!G1030/Convert!$B$2*1000000</f>
        <v>317006.89982398081</v>
      </c>
      <c r="H1030" s="5">
        <f>'90.1 Data-SI'!H1030/Convert!$B$2*1000000</f>
        <v>71162.106197406218</v>
      </c>
      <c r="I1030" s="5">
        <f>'90.1 Data-SI'!I1030/Convert!$B$2*1000000</f>
        <v>25998.622442659198</v>
      </c>
      <c r="J1030" s="5">
        <f>'90.1 Data-SI'!J1030/Convert!$B$2*1000000</f>
        <v>262431.5924871848</v>
      </c>
      <c r="K1030" s="5">
        <f>'90.1 Data-SI'!K1030/Convert!$B$2*1000000</f>
        <v>452260.39681878465</v>
      </c>
      <c r="L1030" s="5">
        <f>'90.1 Data-SI'!L1030/Convert!$B$2*1000000</f>
        <v>0</v>
      </c>
      <c r="M1030" s="5">
        <f>'90.1 Data-SI'!M1030/Convert!$B$2*1000000</f>
        <v>132618.56551866114</v>
      </c>
      <c r="N1030" s="5">
        <f>'90.1 Data-SI'!N1030/Convert!$B$2*1000000</f>
        <v>0</v>
      </c>
      <c r="O1030" s="5">
        <f>'90.1 Data-SI'!O1030/Convert!$B$2*1000000</f>
        <v>0</v>
      </c>
      <c r="P1030" s="5">
        <f t="shared" si="81"/>
        <v>0</v>
      </c>
      <c r="Q1030" s="5">
        <f>'90.1 Data-SI'!Q1030/Convert!$B$2*1000000</f>
        <v>0</v>
      </c>
      <c r="R1030" s="5">
        <f>'90.1 Data-SI'!R1030/Convert!$B$2*1000000</f>
        <v>0</v>
      </c>
      <c r="S1030" s="5">
        <f>'90.1 Data-SI'!S1030/Convert!$B$2*1000000</f>
        <v>0</v>
      </c>
      <c r="T1030" s="5">
        <f>'90.1 Data-SI'!T1030/Convert!$B$2*1000000</f>
        <v>0</v>
      </c>
      <c r="U1030" s="5">
        <f>'90.1 Data-SI'!U1030/Convert!$B$2*1000000</f>
        <v>128798.86269533205</v>
      </c>
      <c r="V1030" s="5">
        <f>'90.1 Data-SI'!V1030/Convert!$B$2*1000000</f>
        <v>64878.078971929346</v>
      </c>
      <c r="W1030" s="5">
        <f t="shared" si="82"/>
        <v>449625.46534264192</v>
      </c>
      <c r="X1030" s="5">
        <f t="shared" si="83"/>
        <v>18.956341554983009</v>
      </c>
      <c r="Y1030" s="5">
        <f t="shared" si="84"/>
        <v>449644.42168419692</v>
      </c>
      <c r="Z1030" s="5">
        <f>'90.1 Data-SI'!Y1030/Convert!$B$2*1000000</f>
        <v>874095.86544182163</v>
      </c>
      <c r="AA1030" s="5">
        <f>'90.1 Data-SI'!Z1030/Convert!$B$2*1000000</f>
        <v>581068.73768489424</v>
      </c>
      <c r="AB1030" s="5">
        <f t="shared" si="80"/>
        <v>1455164.6031267159</v>
      </c>
    </row>
    <row r="1031" spans="1:28" x14ac:dyDescent="0.25">
      <c r="A1031" s="95">
        <v>2004</v>
      </c>
      <c r="B1031" s="95" t="s">
        <v>65</v>
      </c>
      <c r="C1031" s="52" t="s">
        <v>13</v>
      </c>
      <c r="D1031" s="5">
        <f>'90.1 Data-SI'!D1031*Convert!$B$1</f>
        <v>2500.8869462857801</v>
      </c>
      <c r="E1031" s="5">
        <f>'90.1 Data-SI'!E1031/Convert!$B$2*1000000</f>
        <v>0</v>
      </c>
      <c r="F1031" s="5">
        <f>'90.1 Data-SI'!F1031/Convert!$B$2*1000000</f>
        <v>14160.387141572308</v>
      </c>
      <c r="G1031" s="5">
        <f>'90.1 Data-SI'!G1031/Convert!$B$2*1000000</f>
        <v>352616.38743501646</v>
      </c>
      <c r="H1031" s="5">
        <f>'90.1 Data-SI'!H1031/Convert!$B$2*1000000</f>
        <v>71162.106197406218</v>
      </c>
      <c r="I1031" s="5">
        <f>'90.1 Data-SI'!I1031/Convert!$B$2*1000000</f>
        <v>25970.18793032672</v>
      </c>
      <c r="J1031" s="5">
        <f>'90.1 Data-SI'!J1031/Convert!$B$2*1000000</f>
        <v>262431.5924871848</v>
      </c>
      <c r="K1031" s="5">
        <f>'90.1 Data-SI'!K1031/Convert!$B$2*1000000</f>
        <v>452260.39681878465</v>
      </c>
      <c r="L1031" s="5">
        <f>'90.1 Data-SI'!L1031/Convert!$B$2*1000000</f>
        <v>0</v>
      </c>
      <c r="M1031" s="5">
        <f>'90.1 Data-SI'!M1031/Convert!$B$2*1000000</f>
        <v>162455.8471262044</v>
      </c>
      <c r="N1031" s="5">
        <f>'90.1 Data-SI'!N1031/Convert!$B$2*1000000</f>
        <v>0</v>
      </c>
      <c r="O1031" s="5">
        <f>'90.1 Data-SI'!O1031/Convert!$B$2*1000000</f>
        <v>0</v>
      </c>
      <c r="P1031" s="5">
        <f t="shared" si="81"/>
        <v>0</v>
      </c>
      <c r="Q1031" s="5">
        <f>'90.1 Data-SI'!Q1031/Convert!$B$2*1000000</f>
        <v>0</v>
      </c>
      <c r="R1031" s="5">
        <f>'90.1 Data-SI'!R1031/Convert!$B$2*1000000</f>
        <v>0</v>
      </c>
      <c r="S1031" s="5">
        <f>'90.1 Data-SI'!S1031/Convert!$B$2*1000000</f>
        <v>0</v>
      </c>
      <c r="T1031" s="5">
        <f>'90.1 Data-SI'!T1031/Convert!$B$2*1000000</f>
        <v>0</v>
      </c>
      <c r="U1031" s="5">
        <f>'90.1 Data-SI'!U1031/Convert!$B$2*1000000</f>
        <v>128969.46976932691</v>
      </c>
      <c r="V1031" s="5">
        <f>'90.1 Data-SI'!V1031/Convert!$B$2*1000000</f>
        <v>65171.90226603159</v>
      </c>
      <c r="W1031" s="5">
        <f t="shared" si="82"/>
        <v>515072.23456122086</v>
      </c>
      <c r="X1031" s="5">
        <f t="shared" si="83"/>
        <v>14160.387141572308</v>
      </c>
      <c r="Y1031" s="5">
        <f t="shared" si="84"/>
        <v>529232.62170279317</v>
      </c>
      <c r="Z1031" s="5">
        <f>'90.1 Data-SI'!Y1031/Convert!$B$2*1000000</f>
        <v>939798.54527139256</v>
      </c>
      <c r="AA1031" s="5">
        <f>'90.1 Data-SI'!Z1031/Convert!$B$2*1000000</f>
        <v>595390.25372968381</v>
      </c>
      <c r="AB1031" s="5">
        <f t="shared" si="80"/>
        <v>1535188.7990010763</v>
      </c>
    </row>
    <row r="1032" spans="1:28" x14ac:dyDescent="0.25">
      <c r="A1032" s="95">
        <v>2004</v>
      </c>
      <c r="B1032" s="95" t="s">
        <v>65</v>
      </c>
      <c r="C1032" s="52" t="s">
        <v>19</v>
      </c>
      <c r="D1032" s="5">
        <f>'90.1 Data-SI'!D1032*Convert!$B$1</f>
        <v>2500.8869462857801</v>
      </c>
      <c r="E1032" s="5">
        <f>'90.1 Data-SI'!E1032/Convert!$B$2*1000000</f>
        <v>0</v>
      </c>
      <c r="F1032" s="5">
        <f>'90.1 Data-SI'!F1032/Convert!$B$2*1000000</f>
        <v>35912.789075915309</v>
      </c>
      <c r="G1032" s="5">
        <f>'90.1 Data-SI'!G1032/Convert!$B$2*1000000</f>
        <v>274156.08973894181</v>
      </c>
      <c r="H1032" s="5">
        <f>'90.1 Data-SI'!H1032/Convert!$B$2*1000000</f>
        <v>71162.106197406218</v>
      </c>
      <c r="I1032" s="5">
        <f>'90.1 Data-SI'!I1032/Convert!$B$2*1000000</f>
        <v>25960.709759549231</v>
      </c>
      <c r="J1032" s="5">
        <f>'90.1 Data-SI'!J1032/Convert!$B$2*1000000</f>
        <v>262431.5924871848</v>
      </c>
      <c r="K1032" s="5">
        <f>'90.1 Data-SI'!K1032/Convert!$B$2*1000000</f>
        <v>452260.39681878465</v>
      </c>
      <c r="L1032" s="5">
        <f>'90.1 Data-SI'!L1032/Convert!$B$2*1000000</f>
        <v>0</v>
      </c>
      <c r="M1032" s="5">
        <f>'90.1 Data-SI'!M1032/Convert!$B$2*1000000</f>
        <v>138731.98567014316</v>
      </c>
      <c r="N1032" s="5">
        <f>'90.1 Data-SI'!N1032/Convert!$B$2*1000000</f>
        <v>0</v>
      </c>
      <c r="O1032" s="5">
        <f>'90.1 Data-SI'!O1032/Convert!$B$2*1000000</f>
        <v>0</v>
      </c>
      <c r="P1032" s="5">
        <f t="shared" si="81"/>
        <v>0</v>
      </c>
      <c r="Q1032" s="5">
        <f>'90.1 Data-SI'!Q1032/Convert!$B$2*1000000</f>
        <v>0</v>
      </c>
      <c r="R1032" s="5">
        <f>'90.1 Data-SI'!R1032/Convert!$B$2*1000000</f>
        <v>0</v>
      </c>
      <c r="S1032" s="5">
        <f>'90.1 Data-SI'!S1032/Convert!$B$2*1000000</f>
        <v>0</v>
      </c>
      <c r="T1032" s="5">
        <f>'90.1 Data-SI'!T1032/Convert!$B$2*1000000</f>
        <v>0</v>
      </c>
      <c r="U1032" s="5">
        <f>'90.1 Data-SI'!U1032/Convert!$B$2*1000000</f>
        <v>140779.27055808131</v>
      </c>
      <c r="V1032" s="5">
        <f>'90.1 Data-SI'!V1032/Convert!$B$2*1000000</f>
        <v>64489.473970052211</v>
      </c>
      <c r="W1032" s="5">
        <f t="shared" si="82"/>
        <v>412888.07540908497</v>
      </c>
      <c r="X1032" s="5">
        <f t="shared" si="83"/>
        <v>35912.789075915309</v>
      </c>
      <c r="Y1032" s="5">
        <f t="shared" si="84"/>
        <v>448800.86448500026</v>
      </c>
      <c r="Z1032" s="5">
        <f>'90.1 Data-SI'!Y1032/Convert!$B$2*1000000</f>
        <v>836913.00148172246</v>
      </c>
      <c r="AA1032" s="5">
        <f>'90.1 Data-SI'!Z1032/Convert!$B$2*1000000</f>
        <v>628942.9782820039</v>
      </c>
      <c r="AB1032" s="5">
        <f t="shared" si="80"/>
        <v>1465855.9797637262</v>
      </c>
    </row>
    <row r="1033" spans="1:28" x14ac:dyDescent="0.25">
      <c r="A1033" s="95">
        <v>2004</v>
      </c>
      <c r="B1033" s="95" t="s">
        <v>65</v>
      </c>
      <c r="C1033" s="52" t="s">
        <v>20</v>
      </c>
      <c r="D1033" s="5">
        <f>'90.1 Data-SI'!D1033*Convert!$B$1</f>
        <v>2500.8869462857801</v>
      </c>
      <c r="E1033" s="5">
        <f>'90.1 Data-SI'!E1033/Convert!$B$2*1000000</f>
        <v>0</v>
      </c>
      <c r="F1033" s="5">
        <f>'90.1 Data-SI'!F1033/Convert!$B$2*1000000</f>
        <v>29315.982214781227</v>
      </c>
      <c r="G1033" s="5">
        <f>'90.1 Data-SI'!G1033/Convert!$B$2*1000000</f>
        <v>199079.49901043155</v>
      </c>
      <c r="H1033" s="5">
        <f>'90.1 Data-SI'!H1033/Convert!$B$2*1000000</f>
        <v>71162.106197406218</v>
      </c>
      <c r="I1033" s="5">
        <f>'90.1 Data-SI'!I1033/Convert!$B$2*1000000</f>
        <v>25979.666101104212</v>
      </c>
      <c r="J1033" s="5">
        <f>'90.1 Data-SI'!J1033/Convert!$B$2*1000000</f>
        <v>262431.5924871848</v>
      </c>
      <c r="K1033" s="5">
        <f>'90.1 Data-SI'!K1033/Convert!$B$2*1000000</f>
        <v>452260.39681878465</v>
      </c>
      <c r="L1033" s="5">
        <f>'90.1 Data-SI'!L1033/Convert!$B$2*1000000</f>
        <v>0</v>
      </c>
      <c r="M1033" s="5">
        <f>'90.1 Data-SI'!M1033/Convert!$B$2*1000000</f>
        <v>160797.1672401434</v>
      </c>
      <c r="N1033" s="5">
        <f>'90.1 Data-SI'!N1033/Convert!$B$2*1000000</f>
        <v>0</v>
      </c>
      <c r="O1033" s="5">
        <f>'90.1 Data-SI'!O1033/Convert!$B$2*1000000</f>
        <v>0</v>
      </c>
      <c r="P1033" s="5">
        <f t="shared" si="81"/>
        <v>0</v>
      </c>
      <c r="Q1033" s="5">
        <f>'90.1 Data-SI'!Q1033/Convert!$B$2*1000000</f>
        <v>0</v>
      </c>
      <c r="R1033" s="5">
        <f>'90.1 Data-SI'!R1033/Convert!$B$2*1000000</f>
        <v>0</v>
      </c>
      <c r="S1033" s="5">
        <f>'90.1 Data-SI'!S1033/Convert!$B$2*1000000</f>
        <v>0</v>
      </c>
      <c r="T1033" s="5">
        <f>'90.1 Data-SI'!T1033/Convert!$B$2*1000000</f>
        <v>0</v>
      </c>
      <c r="U1033" s="5">
        <f>'90.1 Data-SI'!U1033/Convert!$B$2*1000000</f>
        <v>141452.22068328323</v>
      </c>
      <c r="V1033" s="5">
        <f>'90.1 Data-SI'!V1033/Convert!$B$2*1000000</f>
        <v>63863.914698737753</v>
      </c>
      <c r="W1033" s="5">
        <f t="shared" si="82"/>
        <v>359876.66625057498</v>
      </c>
      <c r="X1033" s="5">
        <f t="shared" si="83"/>
        <v>29315.982214781227</v>
      </c>
      <c r="Y1033" s="5">
        <f t="shared" si="84"/>
        <v>389192.64846535621</v>
      </c>
      <c r="Z1033" s="5">
        <f>'90.1 Data-SI'!Y1033/Convert!$B$2*1000000</f>
        <v>783304.46756423032</v>
      </c>
      <c r="AA1033" s="5">
        <f>'90.1 Data-SI'!Z1033/Convert!$B$2*1000000</f>
        <v>623028.59971684904</v>
      </c>
      <c r="AB1033" s="5">
        <f t="shared" si="80"/>
        <v>1406333.0672810795</v>
      </c>
    </row>
    <row r="1034" spans="1:28" x14ac:dyDescent="0.25">
      <c r="A1034" s="95">
        <v>2004</v>
      </c>
      <c r="B1034" s="95" t="s">
        <v>65</v>
      </c>
      <c r="C1034" s="52" t="s">
        <v>3</v>
      </c>
      <c r="D1034" s="5">
        <f>'90.1 Data-SI'!D1034*Convert!$B$1</f>
        <v>2500.8869462857801</v>
      </c>
      <c r="E1034" s="5">
        <f>'90.1 Data-SI'!E1034/Convert!$B$2*1000000</f>
        <v>0</v>
      </c>
      <c r="F1034" s="5">
        <f>'90.1 Data-SI'!F1034/Convert!$B$2*1000000</f>
        <v>148560.84876640185</v>
      </c>
      <c r="G1034" s="5">
        <f>'90.1 Data-SI'!G1034/Convert!$B$2*1000000</f>
        <v>153214.6306181502</v>
      </c>
      <c r="H1034" s="5">
        <f>'90.1 Data-SI'!H1034/Convert!$B$2*1000000</f>
        <v>71162.106197406218</v>
      </c>
      <c r="I1034" s="5">
        <f>'90.1 Data-SI'!I1034/Convert!$B$2*1000000</f>
        <v>25970.18793032672</v>
      </c>
      <c r="J1034" s="5">
        <f>'90.1 Data-SI'!J1034/Convert!$B$2*1000000</f>
        <v>262431.5924871848</v>
      </c>
      <c r="K1034" s="5">
        <f>'90.1 Data-SI'!K1034/Convert!$B$2*1000000</f>
        <v>452260.39681878465</v>
      </c>
      <c r="L1034" s="5">
        <f>'90.1 Data-SI'!L1034/Convert!$B$2*1000000</f>
        <v>0</v>
      </c>
      <c r="M1034" s="5">
        <f>'90.1 Data-SI'!M1034/Convert!$B$2*1000000</f>
        <v>137243.912858077</v>
      </c>
      <c r="N1034" s="5">
        <f>'90.1 Data-SI'!N1034/Convert!$B$2*1000000</f>
        <v>0</v>
      </c>
      <c r="O1034" s="5">
        <f>'90.1 Data-SI'!O1034/Convert!$B$2*1000000</f>
        <v>0</v>
      </c>
      <c r="P1034" s="5">
        <f t="shared" si="81"/>
        <v>0</v>
      </c>
      <c r="Q1034" s="5">
        <f>'90.1 Data-SI'!Q1034/Convert!$B$2*1000000</f>
        <v>0</v>
      </c>
      <c r="R1034" s="5">
        <f>'90.1 Data-SI'!R1034/Convert!$B$2*1000000</f>
        <v>0</v>
      </c>
      <c r="S1034" s="5">
        <f>'90.1 Data-SI'!S1034/Convert!$B$2*1000000</f>
        <v>0</v>
      </c>
      <c r="T1034" s="5">
        <f>'90.1 Data-SI'!T1034/Convert!$B$2*1000000</f>
        <v>0</v>
      </c>
      <c r="U1034" s="5">
        <f>'90.1 Data-SI'!U1034/Convert!$B$2*1000000</f>
        <v>161441.68285301281</v>
      </c>
      <c r="V1034" s="5">
        <f>'90.1 Data-SI'!V1034/Convert!$B$2*1000000</f>
        <v>62925.575791766096</v>
      </c>
      <c r="W1034" s="5">
        <f t="shared" si="82"/>
        <v>290458.54347622721</v>
      </c>
      <c r="X1034" s="5">
        <f t="shared" si="83"/>
        <v>148560.84876640185</v>
      </c>
      <c r="Y1034" s="5">
        <f t="shared" si="84"/>
        <v>439019.39224262908</v>
      </c>
      <c r="Z1034" s="5">
        <f>'90.1 Data-SI'!Y1034/Convert!$B$2*1000000</f>
        <v>712948.00588291103</v>
      </c>
      <c r="AA1034" s="5">
        <f>'90.1 Data-SI'!Z1034/Convert!$B$2*1000000</f>
        <v>762253.4502674219</v>
      </c>
      <c r="AB1034" s="5">
        <f t="shared" si="80"/>
        <v>1475201.4561503329</v>
      </c>
    </row>
    <row r="1035" spans="1:28" x14ac:dyDescent="0.25">
      <c r="A1035" s="95">
        <v>2004</v>
      </c>
      <c r="B1035" s="95" t="s">
        <v>65</v>
      </c>
      <c r="C1035" s="52" t="s">
        <v>7</v>
      </c>
      <c r="D1035" s="5">
        <f>'90.1 Data-SI'!D1035*Convert!$B$1</f>
        <v>2500.8869462857801</v>
      </c>
      <c r="E1035" s="5">
        <f>'90.1 Data-SI'!E1035/Convert!$B$2*1000000</f>
        <v>0</v>
      </c>
      <c r="F1035" s="5">
        <f>'90.1 Data-SI'!F1035/Convert!$B$2*1000000</f>
        <v>76716.314273016236</v>
      </c>
      <c r="G1035" s="5">
        <f>'90.1 Data-SI'!G1035/Convert!$B$2*1000000</f>
        <v>125026.55072589044</v>
      </c>
      <c r="H1035" s="5">
        <f>'90.1 Data-SI'!H1035/Convert!$B$2*1000000</f>
        <v>71162.106197406218</v>
      </c>
      <c r="I1035" s="5">
        <f>'90.1 Data-SI'!I1035/Convert!$B$2*1000000</f>
        <v>25970.18793032672</v>
      </c>
      <c r="J1035" s="5">
        <f>'90.1 Data-SI'!J1035/Convert!$B$2*1000000</f>
        <v>262431.5924871848</v>
      </c>
      <c r="K1035" s="5">
        <f>'90.1 Data-SI'!K1035/Convert!$B$2*1000000</f>
        <v>452260.39681878465</v>
      </c>
      <c r="L1035" s="5">
        <f>'90.1 Data-SI'!L1035/Convert!$B$2*1000000</f>
        <v>0</v>
      </c>
      <c r="M1035" s="5">
        <f>'90.1 Data-SI'!M1035/Convert!$B$2*1000000</f>
        <v>154920.70135809862</v>
      </c>
      <c r="N1035" s="5">
        <f>'90.1 Data-SI'!N1035/Convert!$B$2*1000000</f>
        <v>0</v>
      </c>
      <c r="O1035" s="5">
        <f>'90.1 Data-SI'!O1035/Convert!$B$2*1000000</f>
        <v>0</v>
      </c>
      <c r="P1035" s="5">
        <f t="shared" si="81"/>
        <v>0</v>
      </c>
      <c r="Q1035" s="5">
        <f>'90.1 Data-SI'!Q1035/Convert!$B$2*1000000</f>
        <v>0</v>
      </c>
      <c r="R1035" s="5">
        <f>'90.1 Data-SI'!R1035/Convert!$B$2*1000000</f>
        <v>0</v>
      </c>
      <c r="S1035" s="5">
        <f>'90.1 Data-SI'!S1035/Convert!$B$2*1000000</f>
        <v>0</v>
      </c>
      <c r="T1035" s="5">
        <f>'90.1 Data-SI'!T1035/Convert!$B$2*1000000</f>
        <v>0</v>
      </c>
      <c r="U1035" s="5">
        <f>'90.1 Data-SI'!U1035/Convert!$B$2*1000000</f>
        <v>156029.64733906515</v>
      </c>
      <c r="V1035" s="5">
        <f>'90.1 Data-SI'!V1035/Convert!$B$2*1000000</f>
        <v>63304.702622865763</v>
      </c>
      <c r="W1035" s="5">
        <f t="shared" si="82"/>
        <v>279947.25208398909</v>
      </c>
      <c r="X1035" s="5">
        <f t="shared" si="83"/>
        <v>76716.314273016236</v>
      </c>
      <c r="Y1035" s="5">
        <f t="shared" si="84"/>
        <v>356663.56635700533</v>
      </c>
      <c r="Z1035" s="5">
        <f>'90.1 Data-SI'!Y1035/Convert!$B$2*1000000</f>
        <v>702806.36315099511</v>
      </c>
      <c r="AA1035" s="5">
        <f>'90.1 Data-SI'!Z1035/Convert!$B$2*1000000</f>
        <v>685006.35843086615</v>
      </c>
      <c r="AB1035" s="5">
        <f t="shared" si="80"/>
        <v>1387812.7215818614</v>
      </c>
    </row>
    <row r="1036" spans="1:28" x14ac:dyDescent="0.25">
      <c r="A1036" s="95">
        <v>2004</v>
      </c>
      <c r="B1036" s="95" t="s">
        <v>65</v>
      </c>
      <c r="C1036" s="52" t="s">
        <v>17</v>
      </c>
      <c r="D1036" s="5">
        <f>'90.1 Data-SI'!D1036*Convert!$B$1</f>
        <v>2500.8869462857801</v>
      </c>
      <c r="E1036" s="5">
        <f>'90.1 Data-SI'!E1036/Convert!$B$2*1000000</f>
        <v>0</v>
      </c>
      <c r="F1036" s="5">
        <f>'90.1 Data-SI'!F1036/Convert!$B$2*1000000</f>
        <v>49021.099261186064</v>
      </c>
      <c r="G1036" s="5">
        <f>'90.1 Data-SI'!G1036/Convert!$B$2*1000000</f>
        <v>42111.512764394756</v>
      </c>
      <c r="H1036" s="5">
        <f>'90.1 Data-SI'!H1036/Convert!$B$2*1000000</f>
        <v>71162.106197406218</v>
      </c>
      <c r="I1036" s="5">
        <f>'90.1 Data-SI'!I1036/Convert!$B$2*1000000</f>
        <v>25970.18793032672</v>
      </c>
      <c r="J1036" s="5">
        <f>'90.1 Data-SI'!J1036/Convert!$B$2*1000000</f>
        <v>262431.5924871848</v>
      </c>
      <c r="K1036" s="5">
        <f>'90.1 Data-SI'!K1036/Convert!$B$2*1000000</f>
        <v>452260.39681878465</v>
      </c>
      <c r="L1036" s="5">
        <f>'90.1 Data-SI'!L1036/Convert!$B$2*1000000</f>
        <v>0</v>
      </c>
      <c r="M1036" s="5">
        <f>'90.1 Data-SI'!M1036/Convert!$B$2*1000000</f>
        <v>130703.97502160785</v>
      </c>
      <c r="N1036" s="5">
        <f>'90.1 Data-SI'!N1036/Convert!$B$2*1000000</f>
        <v>0</v>
      </c>
      <c r="O1036" s="5">
        <f>'90.1 Data-SI'!O1036/Convert!$B$2*1000000</f>
        <v>0</v>
      </c>
      <c r="P1036" s="5">
        <f t="shared" si="81"/>
        <v>0</v>
      </c>
      <c r="Q1036" s="5">
        <f>'90.1 Data-SI'!Q1036/Convert!$B$2*1000000</f>
        <v>0</v>
      </c>
      <c r="R1036" s="5">
        <f>'90.1 Data-SI'!R1036/Convert!$B$2*1000000</f>
        <v>0</v>
      </c>
      <c r="S1036" s="5">
        <f>'90.1 Data-SI'!S1036/Convert!$B$2*1000000</f>
        <v>0</v>
      </c>
      <c r="T1036" s="5">
        <f>'90.1 Data-SI'!T1036/Convert!$B$2*1000000</f>
        <v>0</v>
      </c>
      <c r="U1036" s="5">
        <f>'90.1 Data-SI'!U1036/Convert!$B$2*1000000</f>
        <v>163564.7931071709</v>
      </c>
      <c r="V1036" s="5">
        <f>'90.1 Data-SI'!V1036/Convert!$B$2*1000000</f>
        <v>63892.349211070228</v>
      </c>
      <c r="W1036" s="5">
        <f t="shared" si="82"/>
        <v>172815.4877860026</v>
      </c>
      <c r="X1036" s="5">
        <f t="shared" si="83"/>
        <v>49021.099261186064</v>
      </c>
      <c r="Y1036" s="5">
        <f t="shared" si="84"/>
        <v>221836.58704718866</v>
      </c>
      <c r="Z1036" s="5">
        <f>'90.1 Data-SI'!Y1036/Convert!$B$2*1000000</f>
        <v>596271.72361199057</v>
      </c>
      <c r="AA1036" s="5">
        <f>'90.1 Data-SI'!Z1036/Convert!$B$2*1000000</f>
        <v>664836.81101636414</v>
      </c>
      <c r="AB1036" s="5">
        <f t="shared" si="80"/>
        <v>1261108.5346283547</v>
      </c>
    </row>
    <row r="1037" spans="1:28" x14ac:dyDescent="0.25">
      <c r="A1037" s="95">
        <v>2004</v>
      </c>
      <c r="B1037" s="95" t="s">
        <v>65</v>
      </c>
      <c r="C1037" s="52" t="s">
        <v>14</v>
      </c>
      <c r="D1037" s="5">
        <f>'90.1 Data-SI'!D1037*Convert!$B$1</f>
        <v>2500.8869462857801</v>
      </c>
      <c r="E1037" s="5">
        <f>'90.1 Data-SI'!E1037/Convert!$B$2*1000000</f>
        <v>0</v>
      </c>
      <c r="F1037" s="5">
        <f>'90.1 Data-SI'!F1037/Convert!$B$2*1000000</f>
        <v>320836.08081808744</v>
      </c>
      <c r="G1037" s="5">
        <f>'90.1 Data-SI'!G1037/Convert!$B$2*1000000</f>
        <v>95208.225459902169</v>
      </c>
      <c r="H1037" s="5">
        <f>'90.1 Data-SI'!H1037/Convert!$B$2*1000000</f>
        <v>71162.106197406218</v>
      </c>
      <c r="I1037" s="5">
        <f>'90.1 Data-SI'!I1037/Convert!$B$2*1000000</f>
        <v>25932.275247216756</v>
      </c>
      <c r="J1037" s="5">
        <f>'90.1 Data-SI'!J1037/Convert!$B$2*1000000</f>
        <v>262431.5924871848</v>
      </c>
      <c r="K1037" s="5">
        <f>'90.1 Data-SI'!K1037/Convert!$B$2*1000000</f>
        <v>452260.39681878465</v>
      </c>
      <c r="L1037" s="5">
        <f>'90.1 Data-SI'!L1037/Convert!$B$2*1000000</f>
        <v>0</v>
      </c>
      <c r="M1037" s="5">
        <f>'90.1 Data-SI'!M1037/Convert!$B$2*1000000</f>
        <v>127301.3117124884</v>
      </c>
      <c r="N1037" s="5">
        <f>'90.1 Data-SI'!N1037/Convert!$B$2*1000000</f>
        <v>0</v>
      </c>
      <c r="O1037" s="5">
        <f>'90.1 Data-SI'!O1037/Convert!$B$2*1000000</f>
        <v>0</v>
      </c>
      <c r="P1037" s="5">
        <f t="shared" si="81"/>
        <v>0</v>
      </c>
      <c r="Q1037" s="5">
        <f>'90.1 Data-SI'!Q1037/Convert!$B$2*1000000</f>
        <v>0</v>
      </c>
      <c r="R1037" s="5">
        <f>'90.1 Data-SI'!R1037/Convert!$B$2*1000000</f>
        <v>0</v>
      </c>
      <c r="S1037" s="5">
        <f>'90.1 Data-SI'!S1037/Convert!$B$2*1000000</f>
        <v>0</v>
      </c>
      <c r="T1037" s="5">
        <f>'90.1 Data-SI'!T1037/Convert!$B$2*1000000</f>
        <v>0</v>
      </c>
      <c r="U1037" s="5">
        <f>'90.1 Data-SI'!U1037/Convert!$B$2*1000000</f>
        <v>177838.91829807311</v>
      </c>
      <c r="V1037" s="5">
        <f>'90.1 Data-SI'!V1037/Convert!$B$2*1000000</f>
        <v>61418.546638144951</v>
      </c>
      <c r="W1037" s="5">
        <f t="shared" si="82"/>
        <v>222509.53717239056</v>
      </c>
      <c r="X1037" s="5">
        <f t="shared" si="83"/>
        <v>320836.08081808744</v>
      </c>
      <c r="Y1037" s="5">
        <f t="shared" si="84"/>
        <v>543345.61799047794</v>
      </c>
      <c r="Z1037" s="5">
        <f>'90.1 Data-SI'!Y1037/Convert!$B$2*1000000</f>
        <v>643454.05774234328</v>
      </c>
      <c r="AA1037" s="5">
        <f>'90.1 Data-SI'!Z1037/Convert!$B$2*1000000</f>
        <v>950944.87410572264</v>
      </c>
      <c r="AB1037" s="5">
        <f t="shared" si="80"/>
        <v>1594398.9318480659</v>
      </c>
    </row>
    <row r="1038" spans="1:28" x14ac:dyDescent="0.25">
      <c r="A1038" s="95">
        <v>2004</v>
      </c>
      <c r="B1038" s="95" t="s">
        <v>65</v>
      </c>
      <c r="C1038" s="52" t="s">
        <v>2</v>
      </c>
      <c r="D1038" s="5">
        <f>'90.1 Data-SI'!D1038*Convert!$B$1</f>
        <v>2500.8869462857801</v>
      </c>
      <c r="E1038" s="5">
        <f>'90.1 Data-SI'!E1038/Convert!$B$2*1000000</f>
        <v>0</v>
      </c>
      <c r="F1038" s="5">
        <f>'90.1 Data-SI'!F1038/Convert!$B$2*1000000</f>
        <v>162730.71407875165</v>
      </c>
      <c r="G1038" s="5">
        <f>'90.1 Data-SI'!G1038/Convert!$B$2*1000000</f>
        <v>71958.272542715495</v>
      </c>
      <c r="H1038" s="5">
        <f>'90.1 Data-SI'!H1038/Convert!$B$2*1000000</f>
        <v>71162.106197406218</v>
      </c>
      <c r="I1038" s="5">
        <f>'90.1 Data-SI'!I1038/Convert!$B$2*1000000</f>
        <v>25951.231588771738</v>
      </c>
      <c r="J1038" s="5">
        <f>'90.1 Data-SI'!J1038/Convert!$B$2*1000000</f>
        <v>262431.5924871848</v>
      </c>
      <c r="K1038" s="5">
        <f>'90.1 Data-SI'!K1038/Convert!$B$2*1000000</f>
        <v>452260.39681878465</v>
      </c>
      <c r="L1038" s="5">
        <f>'90.1 Data-SI'!L1038/Convert!$B$2*1000000</f>
        <v>0</v>
      </c>
      <c r="M1038" s="5">
        <f>'90.1 Data-SI'!M1038/Convert!$B$2*1000000</f>
        <v>151072.56402243706</v>
      </c>
      <c r="N1038" s="5">
        <f>'90.1 Data-SI'!N1038/Convert!$B$2*1000000</f>
        <v>0</v>
      </c>
      <c r="O1038" s="5">
        <f>'90.1 Data-SI'!O1038/Convert!$B$2*1000000</f>
        <v>0</v>
      </c>
      <c r="P1038" s="5">
        <f t="shared" si="81"/>
        <v>0</v>
      </c>
      <c r="Q1038" s="5">
        <f>'90.1 Data-SI'!Q1038/Convert!$B$2*1000000</f>
        <v>0</v>
      </c>
      <c r="R1038" s="5">
        <f>'90.1 Data-SI'!R1038/Convert!$B$2*1000000</f>
        <v>0</v>
      </c>
      <c r="S1038" s="5">
        <f>'90.1 Data-SI'!S1038/Convert!$B$2*1000000</f>
        <v>0</v>
      </c>
      <c r="T1038" s="5">
        <f>'90.1 Data-SI'!T1038/Convert!$B$2*1000000</f>
        <v>0</v>
      </c>
      <c r="U1038" s="5">
        <f>'90.1 Data-SI'!U1038/Convert!$B$2*1000000</f>
        <v>173052.4420554399</v>
      </c>
      <c r="V1038" s="5">
        <f>'90.1 Data-SI'!V1038/Convert!$B$2*1000000</f>
        <v>61958.802372461971</v>
      </c>
      <c r="W1038" s="5">
        <f t="shared" si="82"/>
        <v>223030.83656515257</v>
      </c>
      <c r="X1038" s="5">
        <f t="shared" si="83"/>
        <v>162730.71407875165</v>
      </c>
      <c r="Y1038" s="5">
        <f t="shared" si="84"/>
        <v>385761.55064390425</v>
      </c>
      <c r="Z1038" s="5">
        <f>'90.1 Data-SI'!Y1038/Convert!$B$2*1000000</f>
        <v>644534.56921097729</v>
      </c>
      <c r="AA1038" s="5">
        <f>'90.1 Data-SI'!Z1038/Convert!$B$2*1000000</f>
        <v>788043.55295297608</v>
      </c>
      <c r="AB1038" s="5">
        <f t="shared" si="80"/>
        <v>1432578.1221639533</v>
      </c>
    </row>
    <row r="1039" spans="1:28" x14ac:dyDescent="0.25">
      <c r="A1039" s="95">
        <v>2004</v>
      </c>
      <c r="B1039" s="95" t="s">
        <v>65</v>
      </c>
      <c r="C1039" s="52" t="s">
        <v>18</v>
      </c>
      <c r="D1039" s="5">
        <f>'90.1 Data-SI'!D1039*Convert!$B$1</f>
        <v>2500.8869462857801</v>
      </c>
      <c r="E1039" s="5">
        <f>'90.1 Data-SI'!E1039/Convert!$B$2*1000000</f>
        <v>0</v>
      </c>
      <c r="F1039" s="5">
        <f>'90.1 Data-SI'!F1039/Convert!$B$2*1000000</f>
        <v>255901.13282149311</v>
      </c>
      <c r="G1039" s="5">
        <f>'90.1 Data-SI'!G1039/Convert!$B$2*1000000</f>
        <v>16842.709471602404</v>
      </c>
      <c r="H1039" s="5">
        <f>'90.1 Data-SI'!H1039/Convert!$B$2*1000000</f>
        <v>71162.106197406218</v>
      </c>
      <c r="I1039" s="5">
        <f>'90.1 Data-SI'!I1039/Convert!$B$2*1000000</f>
        <v>25903.840734884281</v>
      </c>
      <c r="J1039" s="5">
        <f>'90.1 Data-SI'!J1039/Convert!$B$2*1000000</f>
        <v>262431.5924871848</v>
      </c>
      <c r="K1039" s="5">
        <f>'90.1 Data-SI'!K1039/Convert!$B$2*1000000</f>
        <v>452260.39681878465</v>
      </c>
      <c r="L1039" s="5">
        <f>'90.1 Data-SI'!L1039/Convert!$B$2*1000000</f>
        <v>0</v>
      </c>
      <c r="M1039" s="5">
        <f>'90.1 Data-SI'!M1039/Convert!$B$2*1000000</f>
        <v>120751.89570524178</v>
      </c>
      <c r="N1039" s="5">
        <f>'90.1 Data-SI'!N1039/Convert!$B$2*1000000</f>
        <v>0</v>
      </c>
      <c r="O1039" s="5">
        <f>'90.1 Data-SI'!O1039/Convert!$B$2*1000000</f>
        <v>0</v>
      </c>
      <c r="P1039" s="5">
        <f t="shared" si="81"/>
        <v>0</v>
      </c>
      <c r="Q1039" s="5">
        <f>'90.1 Data-SI'!Q1039/Convert!$B$2*1000000</f>
        <v>0</v>
      </c>
      <c r="R1039" s="5">
        <f>'90.1 Data-SI'!R1039/Convert!$B$2*1000000</f>
        <v>0</v>
      </c>
      <c r="S1039" s="5">
        <f>'90.1 Data-SI'!S1039/Convert!$B$2*1000000</f>
        <v>0</v>
      </c>
      <c r="T1039" s="5">
        <f>'90.1 Data-SI'!T1039/Convert!$B$2*1000000</f>
        <v>0</v>
      </c>
      <c r="U1039" s="5">
        <f>'90.1 Data-SI'!U1039/Convert!$B$2*1000000</f>
        <v>182653.82905303879</v>
      </c>
      <c r="V1039" s="5">
        <f>'90.1 Data-SI'!V1039/Convert!$B$2*1000000</f>
        <v>61560.719199807325</v>
      </c>
      <c r="W1039" s="5">
        <f t="shared" si="82"/>
        <v>137594.6051768442</v>
      </c>
      <c r="X1039" s="5">
        <f t="shared" si="83"/>
        <v>255901.13282149311</v>
      </c>
      <c r="Y1039" s="5">
        <f t="shared" si="84"/>
        <v>393495.73799833731</v>
      </c>
      <c r="Z1039" s="5">
        <f>'90.1 Data-SI'!Y1039/Convert!$B$2*1000000</f>
        <v>558643.38562534936</v>
      </c>
      <c r="AA1039" s="5">
        <f>'90.1 Data-SI'!Z1039/Convert!$B$2*1000000</f>
        <v>890824.83686409413</v>
      </c>
      <c r="AB1039" s="5">
        <f t="shared" si="80"/>
        <v>1449468.2224894436</v>
      </c>
    </row>
    <row r="1040" spans="1:28" x14ac:dyDescent="0.25">
      <c r="A1040" s="95">
        <v>2004</v>
      </c>
      <c r="B1040" s="95" t="s">
        <v>65</v>
      </c>
      <c r="C1040" s="52" t="s">
        <v>4</v>
      </c>
      <c r="D1040" s="5">
        <f>'90.1 Data-SI'!D1040*Convert!$B$1</f>
        <v>2500.8869462857801</v>
      </c>
      <c r="E1040" s="5">
        <f>'90.1 Data-SI'!E1040/Convert!$B$2*1000000</f>
        <v>0</v>
      </c>
      <c r="F1040" s="5">
        <f>'90.1 Data-SI'!F1040/Convert!$B$2*1000000</f>
        <v>485007.47685501777</v>
      </c>
      <c r="G1040" s="5">
        <f>'90.1 Data-SI'!G1040/Convert!$B$2*1000000</f>
        <v>54745.914410790931</v>
      </c>
      <c r="H1040" s="5">
        <f>'90.1 Data-SI'!H1040/Convert!$B$2*1000000</f>
        <v>71162.106197406218</v>
      </c>
      <c r="I1040" s="5">
        <f>'90.1 Data-SI'!I1040/Convert!$B$2*1000000</f>
        <v>25941.753417994249</v>
      </c>
      <c r="J1040" s="5">
        <f>'90.1 Data-SI'!J1040/Convert!$B$2*1000000</f>
        <v>262431.5924871848</v>
      </c>
      <c r="K1040" s="5">
        <f>'90.1 Data-SI'!K1040/Convert!$B$2*1000000</f>
        <v>452260.39681878465</v>
      </c>
      <c r="L1040" s="5">
        <f>'90.1 Data-SI'!L1040/Convert!$B$2*1000000</f>
        <v>0</v>
      </c>
      <c r="M1040" s="5">
        <f>'90.1 Data-SI'!M1040/Convert!$B$2*1000000</f>
        <v>121671.27827065845</v>
      </c>
      <c r="N1040" s="5">
        <f>'90.1 Data-SI'!N1040/Convert!$B$2*1000000</f>
        <v>0</v>
      </c>
      <c r="O1040" s="5">
        <f>'90.1 Data-SI'!O1040/Convert!$B$2*1000000</f>
        <v>0</v>
      </c>
      <c r="P1040" s="5">
        <f t="shared" si="81"/>
        <v>0</v>
      </c>
      <c r="Q1040" s="5">
        <f>'90.1 Data-SI'!Q1040/Convert!$B$2*1000000</f>
        <v>0</v>
      </c>
      <c r="R1040" s="5">
        <f>'90.1 Data-SI'!R1040/Convert!$B$2*1000000</f>
        <v>0</v>
      </c>
      <c r="S1040" s="5">
        <f>'90.1 Data-SI'!S1040/Convert!$B$2*1000000</f>
        <v>0</v>
      </c>
      <c r="T1040" s="5">
        <f>'90.1 Data-SI'!T1040/Convert!$B$2*1000000</f>
        <v>0</v>
      </c>
      <c r="U1040" s="5">
        <f>'90.1 Data-SI'!U1040/Convert!$B$2*1000000</f>
        <v>191610.70043776828</v>
      </c>
      <c r="V1040" s="5">
        <f>'90.1 Data-SI'!V1040/Convert!$B$2*1000000</f>
        <v>60584.467609725703</v>
      </c>
      <c r="W1040" s="5">
        <f t="shared" si="82"/>
        <v>176417.19268144938</v>
      </c>
      <c r="X1040" s="5">
        <f t="shared" si="83"/>
        <v>485007.47685501777</v>
      </c>
      <c r="Y1040" s="5">
        <f t="shared" si="84"/>
        <v>661424.66953646718</v>
      </c>
      <c r="Z1040" s="5">
        <f>'90.1 Data-SI'!Y1040/Convert!$B$2*1000000</f>
        <v>596537.11239376024</v>
      </c>
      <c r="AA1040" s="5">
        <f>'90.1 Data-SI'!Z1040/Convert!$B$2*1000000</f>
        <v>1128869.0959407932</v>
      </c>
      <c r="AB1040" s="5">
        <f t="shared" si="80"/>
        <v>1725406.2083345535</v>
      </c>
    </row>
    <row r="1041" spans="1:28" x14ac:dyDescent="0.25">
      <c r="A1041" s="95">
        <v>2004</v>
      </c>
      <c r="B1041" s="95" t="s">
        <v>65</v>
      </c>
      <c r="C1041" s="52" t="s">
        <v>5</v>
      </c>
      <c r="D1041" s="5">
        <f>'90.1 Data-SI'!D1041*Convert!$B$1</f>
        <v>2500.8869462857801</v>
      </c>
      <c r="E1041" s="5">
        <f>'90.1 Data-SI'!E1041/Convert!$B$2*1000000</f>
        <v>0</v>
      </c>
      <c r="F1041" s="5">
        <f>'90.1 Data-SI'!F1041/Convert!$B$2*1000000</f>
        <v>308874.62929689314</v>
      </c>
      <c r="G1041" s="5">
        <f>'90.1 Data-SI'!G1041/Convert!$B$2*1000000</f>
        <v>62063.06225101438</v>
      </c>
      <c r="H1041" s="5">
        <f>'90.1 Data-SI'!H1041/Convert!$B$2*1000000</f>
        <v>71162.106197406218</v>
      </c>
      <c r="I1041" s="5">
        <f>'90.1 Data-SI'!I1041/Convert!$B$2*1000000</f>
        <v>25941.753417994249</v>
      </c>
      <c r="J1041" s="5">
        <f>'90.1 Data-SI'!J1041/Convert!$B$2*1000000</f>
        <v>262431.5924871848</v>
      </c>
      <c r="K1041" s="5">
        <f>'90.1 Data-SI'!K1041/Convert!$B$2*1000000</f>
        <v>452260.39681878465</v>
      </c>
      <c r="L1041" s="5">
        <f>'90.1 Data-SI'!L1041/Convert!$B$2*1000000</f>
        <v>0</v>
      </c>
      <c r="M1041" s="5">
        <f>'90.1 Data-SI'!M1041/Convert!$B$2*1000000</f>
        <v>144598.97338141038</v>
      </c>
      <c r="N1041" s="5">
        <f>'90.1 Data-SI'!N1041/Convert!$B$2*1000000</f>
        <v>0</v>
      </c>
      <c r="O1041" s="5">
        <f>'90.1 Data-SI'!O1041/Convert!$B$2*1000000</f>
        <v>0</v>
      </c>
      <c r="P1041" s="5">
        <f t="shared" si="81"/>
        <v>0</v>
      </c>
      <c r="Q1041" s="5">
        <f>'90.1 Data-SI'!Q1041/Convert!$B$2*1000000</f>
        <v>0</v>
      </c>
      <c r="R1041" s="5">
        <f>'90.1 Data-SI'!R1041/Convert!$B$2*1000000</f>
        <v>0</v>
      </c>
      <c r="S1041" s="5">
        <f>'90.1 Data-SI'!S1041/Convert!$B$2*1000000</f>
        <v>0</v>
      </c>
      <c r="T1041" s="5">
        <f>'90.1 Data-SI'!T1041/Convert!$B$2*1000000</f>
        <v>0</v>
      </c>
      <c r="U1041" s="5">
        <f>'90.1 Data-SI'!U1041/Convert!$B$2*1000000</f>
        <v>187582.47785733436</v>
      </c>
      <c r="V1041" s="5">
        <f>'90.1 Data-SI'!V1041/Convert!$B$2*1000000</f>
        <v>61048.89797782278</v>
      </c>
      <c r="W1041" s="5">
        <f t="shared" si="82"/>
        <v>206662.03563242476</v>
      </c>
      <c r="X1041" s="5">
        <f t="shared" si="83"/>
        <v>308874.62929689314</v>
      </c>
      <c r="Y1041" s="5">
        <f t="shared" si="84"/>
        <v>515536.66492931789</v>
      </c>
      <c r="Z1041" s="5">
        <f>'90.1 Data-SI'!Y1041/Convert!$B$2*1000000</f>
        <v>627246.38571283279</v>
      </c>
      <c r="AA1041" s="5">
        <f>'90.1 Data-SI'!Z1041/Convert!$B$2*1000000</f>
        <v>948717.50397301221</v>
      </c>
      <c r="AB1041" s="5">
        <f t="shared" si="80"/>
        <v>1575963.889685845</v>
      </c>
    </row>
    <row r="1042" spans="1:28" x14ac:dyDescent="0.25">
      <c r="A1042" s="95">
        <v>2004</v>
      </c>
      <c r="B1042" s="95" t="s">
        <v>65</v>
      </c>
      <c r="C1042" s="52" t="s">
        <v>15</v>
      </c>
      <c r="D1042" s="5">
        <f>'90.1 Data-SI'!D1042*Convert!$B$1</f>
        <v>2500.8869462857801</v>
      </c>
      <c r="E1042" s="5">
        <f>'90.1 Data-SI'!E1042/Convert!$B$2*1000000</f>
        <v>0</v>
      </c>
      <c r="F1042" s="5">
        <f>'90.1 Data-SI'!F1042/Convert!$B$2*1000000</f>
        <v>335517.76735242177</v>
      </c>
      <c r="G1042" s="5">
        <f>'90.1 Data-SI'!G1042/Convert!$B$2*1000000</f>
        <v>5080.299536735447</v>
      </c>
      <c r="H1042" s="5">
        <f>'90.1 Data-SI'!H1042/Convert!$B$2*1000000</f>
        <v>71162.106197406218</v>
      </c>
      <c r="I1042" s="5">
        <f>'90.1 Data-SI'!I1042/Convert!$B$2*1000000</f>
        <v>25903.840734884281</v>
      </c>
      <c r="J1042" s="5">
        <f>'90.1 Data-SI'!J1042/Convert!$B$2*1000000</f>
        <v>262431.5924871848</v>
      </c>
      <c r="K1042" s="5">
        <f>'90.1 Data-SI'!K1042/Convert!$B$2*1000000</f>
        <v>452260.39681878465</v>
      </c>
      <c r="L1042" s="5">
        <f>'90.1 Data-SI'!L1042/Convert!$B$2*1000000</f>
        <v>0</v>
      </c>
      <c r="M1042" s="5">
        <f>'90.1 Data-SI'!M1042/Convert!$B$2*1000000</f>
        <v>110411.21138699853</v>
      </c>
      <c r="N1042" s="5">
        <f>'90.1 Data-SI'!N1042/Convert!$B$2*1000000</f>
        <v>0</v>
      </c>
      <c r="O1042" s="5">
        <f>'90.1 Data-SI'!O1042/Convert!$B$2*1000000</f>
        <v>0</v>
      </c>
      <c r="P1042" s="5">
        <f t="shared" si="81"/>
        <v>0</v>
      </c>
      <c r="Q1042" s="5">
        <f>'90.1 Data-SI'!Q1042/Convert!$B$2*1000000</f>
        <v>0</v>
      </c>
      <c r="R1042" s="5">
        <f>'90.1 Data-SI'!R1042/Convert!$B$2*1000000</f>
        <v>0</v>
      </c>
      <c r="S1042" s="5">
        <f>'90.1 Data-SI'!S1042/Convert!$B$2*1000000</f>
        <v>0</v>
      </c>
      <c r="T1042" s="5">
        <f>'90.1 Data-SI'!T1042/Convert!$B$2*1000000</f>
        <v>0</v>
      </c>
      <c r="U1042" s="5">
        <f>'90.1 Data-SI'!U1042/Convert!$B$2*1000000</f>
        <v>190558.6234814667</v>
      </c>
      <c r="V1042" s="5">
        <f>'90.1 Data-SI'!V1042/Convert!$B$2*1000000</f>
        <v>60849.856391495465</v>
      </c>
      <c r="W1042" s="5">
        <f t="shared" si="82"/>
        <v>115491.51092373398</v>
      </c>
      <c r="X1042" s="5">
        <f t="shared" si="83"/>
        <v>335517.76735242177</v>
      </c>
      <c r="Y1042" s="5">
        <f t="shared" si="84"/>
        <v>451009.27827615576</v>
      </c>
      <c r="Z1042" s="5">
        <f>'90.1 Data-SI'!Y1042/Convert!$B$2*1000000</f>
        <v>535838.90673470485</v>
      </c>
      <c r="AA1042" s="5">
        <f>'90.1 Data-SI'!Z1042/Convert!$B$2*1000000</f>
        <v>978327.30948189576</v>
      </c>
      <c r="AB1042" s="5">
        <f t="shared" si="80"/>
        <v>1514166.2162166005</v>
      </c>
    </row>
    <row r="1043" spans="1:28" x14ac:dyDescent="0.25">
      <c r="A1043" s="95">
        <v>2004</v>
      </c>
      <c r="B1043" s="95" t="s">
        <v>65</v>
      </c>
      <c r="C1043" s="52" t="s">
        <v>16</v>
      </c>
      <c r="D1043" s="5">
        <f>'90.1 Data-SI'!D1043*Convert!$B$1</f>
        <v>2500.8869462857801</v>
      </c>
      <c r="E1043" s="5">
        <f>'90.1 Data-SI'!E1043/Convert!$B$2*1000000</f>
        <v>0</v>
      </c>
      <c r="F1043" s="5">
        <f>'90.1 Data-SI'!F1043/Convert!$B$2*1000000</f>
        <v>673424.03374077147</v>
      </c>
      <c r="G1043" s="5">
        <f>'90.1 Data-SI'!G1043/Convert!$B$2*1000000</f>
        <v>59086.916626882041</v>
      </c>
      <c r="H1043" s="5">
        <f>'90.1 Data-SI'!H1043/Convert!$B$2*1000000</f>
        <v>71162.106197406218</v>
      </c>
      <c r="I1043" s="5">
        <f>'90.1 Data-SI'!I1043/Convert!$B$2*1000000</f>
        <v>25922.797076439267</v>
      </c>
      <c r="J1043" s="5">
        <f>'90.1 Data-SI'!J1043/Convert!$B$2*1000000</f>
        <v>262431.5924871848</v>
      </c>
      <c r="K1043" s="5">
        <f>'90.1 Data-SI'!K1043/Convert!$B$2*1000000</f>
        <v>452260.39681878465</v>
      </c>
      <c r="L1043" s="5">
        <f>'90.1 Data-SI'!L1043/Convert!$B$2*1000000</f>
        <v>0</v>
      </c>
      <c r="M1043" s="5">
        <f>'90.1 Data-SI'!M1043/Convert!$B$2*1000000</f>
        <v>125310.8958492152</v>
      </c>
      <c r="N1043" s="5">
        <f>'90.1 Data-SI'!N1043/Convert!$B$2*1000000</f>
        <v>0</v>
      </c>
      <c r="O1043" s="5">
        <f>'90.1 Data-SI'!O1043/Convert!$B$2*1000000</f>
        <v>0</v>
      </c>
      <c r="P1043" s="5">
        <f t="shared" si="81"/>
        <v>0</v>
      </c>
      <c r="Q1043" s="5">
        <f>'90.1 Data-SI'!Q1043/Convert!$B$2*1000000</f>
        <v>0</v>
      </c>
      <c r="R1043" s="5">
        <f>'90.1 Data-SI'!R1043/Convert!$B$2*1000000</f>
        <v>0</v>
      </c>
      <c r="S1043" s="5">
        <f>'90.1 Data-SI'!S1043/Convert!$B$2*1000000</f>
        <v>0</v>
      </c>
      <c r="T1043" s="5">
        <f>'90.1 Data-SI'!T1043/Convert!$B$2*1000000</f>
        <v>0</v>
      </c>
      <c r="U1043" s="5">
        <f>'90.1 Data-SI'!U1043/Convert!$B$2*1000000</f>
        <v>201752.34316968417</v>
      </c>
      <c r="V1043" s="5">
        <f>'90.1 Data-SI'!V1043/Convert!$B$2*1000000</f>
        <v>60205.340778626043</v>
      </c>
      <c r="W1043" s="5">
        <f t="shared" si="82"/>
        <v>184397.81247609726</v>
      </c>
      <c r="X1043" s="5">
        <f t="shared" si="83"/>
        <v>673424.03374077147</v>
      </c>
      <c r="Y1043" s="5">
        <f t="shared" si="84"/>
        <v>857821.84621686873</v>
      </c>
      <c r="Z1043" s="5">
        <f>'90.1 Data-SI'!Y1043/Convert!$B$2*1000000</f>
        <v>604129.12718653097</v>
      </c>
      <c r="AA1043" s="5">
        <f>'90.1 Data-SI'!Z1043/Convert!$B$2*1000000</f>
        <v>1327436.7737292403</v>
      </c>
      <c r="AB1043" s="5">
        <f t="shared" si="80"/>
        <v>1931565.9009157713</v>
      </c>
    </row>
    <row r="1044" spans="1:28" x14ac:dyDescent="0.25">
      <c r="A1044" s="95">
        <v>2004</v>
      </c>
      <c r="B1044" s="95" t="s">
        <v>65</v>
      </c>
      <c r="C1044" s="52" t="s">
        <v>9</v>
      </c>
      <c r="D1044" s="5">
        <f>'90.1 Data-SI'!D1044*Convert!$B$1</f>
        <v>2500.8869462857801</v>
      </c>
      <c r="E1044" s="5">
        <f>'90.1 Data-SI'!E1044/Convert!$B$2*1000000</f>
        <v>0</v>
      </c>
      <c r="F1044" s="5">
        <f>'90.1 Data-SI'!F1044/Convert!$B$2*1000000</f>
        <v>493869.56653197226</v>
      </c>
      <c r="G1044" s="5">
        <f>'90.1 Data-SI'!G1044/Convert!$B$2*1000000</f>
        <v>40358.051170558821</v>
      </c>
      <c r="H1044" s="5">
        <f>'90.1 Data-SI'!H1044/Convert!$B$2*1000000</f>
        <v>71162.106197406218</v>
      </c>
      <c r="I1044" s="5">
        <f>'90.1 Data-SI'!I1044/Convert!$B$2*1000000</f>
        <v>25903.840734884281</v>
      </c>
      <c r="J1044" s="5">
        <f>'90.1 Data-SI'!J1044/Convert!$B$2*1000000</f>
        <v>262431.5924871848</v>
      </c>
      <c r="K1044" s="5">
        <f>'90.1 Data-SI'!K1044/Convert!$B$2*1000000</f>
        <v>452260.39681878465</v>
      </c>
      <c r="L1044" s="5">
        <f>'90.1 Data-SI'!L1044/Convert!$B$2*1000000</f>
        <v>0</v>
      </c>
      <c r="M1044" s="5">
        <f>'90.1 Data-SI'!M1044/Convert!$B$2*1000000</f>
        <v>135879.05626611825</v>
      </c>
      <c r="N1044" s="5">
        <f>'90.1 Data-SI'!N1044/Convert!$B$2*1000000</f>
        <v>0</v>
      </c>
      <c r="O1044" s="5">
        <f>'90.1 Data-SI'!O1044/Convert!$B$2*1000000</f>
        <v>0</v>
      </c>
      <c r="P1044" s="5">
        <f t="shared" si="81"/>
        <v>0</v>
      </c>
      <c r="Q1044" s="5">
        <f>'90.1 Data-SI'!Q1044/Convert!$B$2*1000000</f>
        <v>0</v>
      </c>
      <c r="R1044" s="5">
        <f>'90.1 Data-SI'!R1044/Convert!$B$2*1000000</f>
        <v>0</v>
      </c>
      <c r="S1044" s="5">
        <f>'90.1 Data-SI'!S1044/Convert!$B$2*1000000</f>
        <v>0</v>
      </c>
      <c r="T1044" s="5">
        <f>'90.1 Data-SI'!T1044/Convert!$B$2*1000000</f>
        <v>0</v>
      </c>
      <c r="U1044" s="5">
        <f>'90.1 Data-SI'!U1044/Convert!$B$2*1000000</f>
        <v>199117.41169354157</v>
      </c>
      <c r="V1044" s="5">
        <f>'90.1 Data-SI'!V1044/Convert!$B$2*1000000</f>
        <v>60167.428095516072</v>
      </c>
      <c r="W1044" s="5">
        <f t="shared" si="82"/>
        <v>176237.10743667706</v>
      </c>
      <c r="X1044" s="5">
        <f t="shared" si="83"/>
        <v>493869.56653197226</v>
      </c>
      <c r="Y1044" s="5">
        <f t="shared" si="84"/>
        <v>670106.67396864935</v>
      </c>
      <c r="Z1044" s="5">
        <f>'90.1 Data-SI'!Y1044/Convert!$B$2*1000000</f>
        <v>595911.55312244594</v>
      </c>
      <c r="AA1044" s="5">
        <f>'90.1 Data-SI'!Z1044/Convert!$B$2*1000000</f>
        <v>1145237.8968735212</v>
      </c>
      <c r="AB1044" s="5">
        <f t="shared" si="80"/>
        <v>1741149.4499959671</v>
      </c>
    </row>
    <row r="1045" spans="1:28" x14ac:dyDescent="0.25">
      <c r="A1045" s="95">
        <v>2004</v>
      </c>
      <c r="B1045" s="95" t="s">
        <v>65</v>
      </c>
      <c r="C1045" s="52" t="s">
        <v>12</v>
      </c>
      <c r="D1045" s="5">
        <f>'90.1 Data-SI'!D1045*Convert!$B$1</f>
        <v>2500.8869462857801</v>
      </c>
      <c r="E1045" s="5">
        <f>'90.1 Data-SI'!E1045/Convert!$B$2*1000000</f>
        <v>0</v>
      </c>
      <c r="F1045" s="5">
        <f>'90.1 Data-SI'!F1045/Convert!$B$2*1000000</f>
        <v>861034.94611043832</v>
      </c>
      <c r="G1045" s="5">
        <f>'90.1 Data-SI'!G1045/Convert!$B$2*1000000</f>
        <v>42547.508620159366</v>
      </c>
      <c r="H1045" s="5">
        <f>'90.1 Data-SI'!H1045/Convert!$B$2*1000000</f>
        <v>71162.106197406218</v>
      </c>
      <c r="I1045" s="5">
        <f>'90.1 Data-SI'!I1045/Convert!$B$2*1000000</f>
        <v>25894.362564106792</v>
      </c>
      <c r="J1045" s="5">
        <f>'90.1 Data-SI'!J1045/Convert!$B$2*1000000</f>
        <v>262431.5924871848</v>
      </c>
      <c r="K1045" s="5">
        <f>'90.1 Data-SI'!K1045/Convert!$B$2*1000000</f>
        <v>452260.39681878465</v>
      </c>
      <c r="L1045" s="5">
        <f>'90.1 Data-SI'!L1045/Convert!$B$2*1000000</f>
        <v>0</v>
      </c>
      <c r="M1045" s="5">
        <f>'90.1 Data-SI'!M1045/Convert!$B$2*1000000</f>
        <v>122780.22425162495</v>
      </c>
      <c r="N1045" s="5">
        <f>'90.1 Data-SI'!N1045/Convert!$B$2*1000000</f>
        <v>0</v>
      </c>
      <c r="O1045" s="5">
        <f>'90.1 Data-SI'!O1045/Convert!$B$2*1000000</f>
        <v>0</v>
      </c>
      <c r="P1045" s="5">
        <f t="shared" si="81"/>
        <v>0</v>
      </c>
      <c r="Q1045" s="5">
        <f>'90.1 Data-SI'!Q1045/Convert!$B$2*1000000</f>
        <v>0</v>
      </c>
      <c r="R1045" s="5">
        <f>'90.1 Data-SI'!R1045/Convert!$B$2*1000000</f>
        <v>0</v>
      </c>
      <c r="S1045" s="5">
        <f>'90.1 Data-SI'!S1045/Convert!$B$2*1000000</f>
        <v>0</v>
      </c>
      <c r="T1045" s="5">
        <f>'90.1 Data-SI'!T1045/Convert!$B$2*1000000</f>
        <v>0</v>
      </c>
      <c r="U1045" s="5">
        <f>'90.1 Data-SI'!U1045/Convert!$B$2*1000000</f>
        <v>213837.01091098587</v>
      </c>
      <c r="V1045" s="5">
        <f>'90.1 Data-SI'!V1045/Convert!$B$2*1000000</f>
        <v>59608.216019644075</v>
      </c>
      <c r="W1045" s="5">
        <f t="shared" si="82"/>
        <v>165327.7328717843</v>
      </c>
      <c r="X1045" s="5">
        <f t="shared" si="83"/>
        <v>861034.94611043832</v>
      </c>
      <c r="Y1045" s="5">
        <f t="shared" si="84"/>
        <v>1026362.6789822227</v>
      </c>
      <c r="Z1045" s="5">
        <f>'90.1 Data-SI'!Y1045/Convert!$B$2*1000000</f>
        <v>584414.53196934867</v>
      </c>
      <c r="AA1045" s="5">
        <f>'90.1 Data-SI'!Z1045/Convert!$B$2*1000000</f>
        <v>1527132.3538402088</v>
      </c>
      <c r="AB1045" s="5">
        <f t="shared" si="80"/>
        <v>2111546.8858095575</v>
      </c>
    </row>
    <row r="1046" spans="1:28" x14ac:dyDescent="0.25">
      <c r="A1046" s="95">
        <v>2004</v>
      </c>
      <c r="B1046" s="95" t="s">
        <v>65</v>
      </c>
      <c r="C1046" s="52" t="s">
        <v>8</v>
      </c>
      <c r="D1046" s="5">
        <f>'90.1 Data-SI'!D1046*Convert!$B$1</f>
        <v>2500.8869462857801</v>
      </c>
      <c r="E1046" s="5">
        <f>'90.1 Data-SI'!E1046/Convert!$B$2*1000000</f>
        <v>0</v>
      </c>
      <c r="F1046" s="5">
        <f>'90.1 Data-SI'!F1046/Convert!$B$2*1000000</f>
        <v>1171539.8207810598</v>
      </c>
      <c r="G1046" s="5">
        <f>'90.1 Data-SI'!G1046/Convert!$B$2*1000000</f>
        <v>15714.807149080914</v>
      </c>
      <c r="H1046" s="5">
        <f>'90.1 Data-SI'!H1046/Convert!$B$2*1000000</f>
        <v>71162.106197406218</v>
      </c>
      <c r="I1046" s="5">
        <f>'90.1 Data-SI'!I1046/Convert!$B$2*1000000</f>
        <v>25752.190002444422</v>
      </c>
      <c r="J1046" s="5">
        <f>'90.1 Data-SI'!J1046/Convert!$B$2*1000000</f>
        <v>262431.5924871848</v>
      </c>
      <c r="K1046" s="5">
        <f>'90.1 Data-SI'!K1046/Convert!$B$2*1000000</f>
        <v>452260.39681878465</v>
      </c>
      <c r="L1046" s="5">
        <f>'90.1 Data-SI'!L1046/Convert!$B$2*1000000</f>
        <v>0</v>
      </c>
      <c r="M1046" s="5">
        <f>'90.1 Data-SI'!M1046/Convert!$B$2*1000000</f>
        <v>114467.86847976489</v>
      </c>
      <c r="N1046" s="5">
        <f>'90.1 Data-SI'!N1046/Convert!$B$2*1000000</f>
        <v>0</v>
      </c>
      <c r="O1046" s="5">
        <f>'90.1 Data-SI'!O1046/Convert!$B$2*1000000</f>
        <v>0</v>
      </c>
      <c r="P1046" s="5">
        <f t="shared" si="81"/>
        <v>0</v>
      </c>
      <c r="Q1046" s="5">
        <f>'90.1 Data-SI'!Q1046/Convert!$B$2*1000000</f>
        <v>0</v>
      </c>
      <c r="R1046" s="5">
        <f>'90.1 Data-SI'!R1046/Convert!$B$2*1000000</f>
        <v>0</v>
      </c>
      <c r="S1046" s="5">
        <f>'90.1 Data-SI'!S1046/Convert!$B$2*1000000</f>
        <v>0</v>
      </c>
      <c r="T1046" s="5">
        <f>'90.1 Data-SI'!T1046/Convert!$B$2*1000000</f>
        <v>0</v>
      </c>
      <c r="U1046" s="5">
        <f>'90.1 Data-SI'!U1046/Convert!$B$2*1000000</f>
        <v>230101.55196516128</v>
      </c>
      <c r="V1046" s="5">
        <f>'90.1 Data-SI'!V1046/Convert!$B$2*1000000</f>
        <v>58831.006015889776</v>
      </c>
      <c r="W1046" s="5">
        <f t="shared" si="82"/>
        <v>130182.6756288458</v>
      </c>
      <c r="X1046" s="5">
        <f t="shared" si="83"/>
        <v>1171539.8207810598</v>
      </c>
      <c r="Y1046" s="5">
        <f t="shared" si="84"/>
        <v>1301722.4964099056</v>
      </c>
      <c r="Z1046" s="5">
        <f>'90.1 Data-SI'!Y1046/Convert!$B$2*1000000</f>
        <v>548359.57033177093</v>
      </c>
      <c r="AA1046" s="5">
        <f>'90.1 Data-SI'!Z1046/Convert!$B$2*1000000</f>
        <v>1853901.769565006</v>
      </c>
      <c r="AB1046" s="5">
        <f t="shared" si="80"/>
        <v>2402261.3398967767</v>
      </c>
    </row>
    <row r="1047" spans="1:28" x14ac:dyDescent="0.25">
      <c r="A1047" s="95">
        <v>2007</v>
      </c>
      <c r="B1047" s="95" t="s">
        <v>65</v>
      </c>
      <c r="C1047" s="52" t="s">
        <v>10</v>
      </c>
      <c r="D1047" s="5">
        <f>'90.1 Data-SI'!D1047*Convert!$B$1</f>
        <v>2500.8869462857801</v>
      </c>
      <c r="E1047" s="5">
        <f>'90.1 Data-SI'!E1047/Convert!$B$2*1000000</f>
        <v>0</v>
      </c>
      <c r="F1047" s="5">
        <f>'90.1 Data-SI'!F1047/Convert!$B$2*1000000</f>
        <v>0</v>
      </c>
      <c r="G1047" s="5">
        <f>'90.1 Data-SI'!G1047/Convert!$B$2*1000000</f>
        <v>468705.02311773237</v>
      </c>
      <c r="H1047" s="5">
        <f>'90.1 Data-SI'!H1047/Convert!$B$2*1000000</f>
        <v>71162.106197406218</v>
      </c>
      <c r="I1047" s="5">
        <f>'90.1 Data-SI'!I1047/Convert!$B$2*1000000</f>
        <v>25989.144271881705</v>
      </c>
      <c r="J1047" s="5">
        <f>'90.1 Data-SI'!J1047/Convert!$B$2*1000000</f>
        <v>262431.5924871848</v>
      </c>
      <c r="K1047" s="5">
        <f>'90.1 Data-SI'!K1047/Convert!$B$2*1000000</f>
        <v>452260.39681878465</v>
      </c>
      <c r="L1047" s="5">
        <f>'90.1 Data-SI'!L1047/Convert!$B$2*1000000</f>
        <v>0</v>
      </c>
      <c r="M1047" s="5">
        <f>'90.1 Data-SI'!M1047/Convert!$B$2*1000000</f>
        <v>144997.05655406503</v>
      </c>
      <c r="N1047" s="5">
        <f>'90.1 Data-SI'!N1047/Convert!$B$2*1000000</f>
        <v>0</v>
      </c>
      <c r="O1047" s="5">
        <f>'90.1 Data-SI'!O1047/Convert!$B$2*1000000</f>
        <v>0</v>
      </c>
      <c r="P1047" s="5">
        <f t="shared" si="81"/>
        <v>0</v>
      </c>
      <c r="Q1047" s="5">
        <f>'90.1 Data-SI'!Q1047/Convert!$B$2*1000000</f>
        <v>0</v>
      </c>
      <c r="R1047" s="5">
        <f>'90.1 Data-SI'!R1047/Convert!$B$2*1000000</f>
        <v>0</v>
      </c>
      <c r="S1047" s="5">
        <f>'90.1 Data-SI'!S1047/Convert!$B$2*1000000</f>
        <v>0</v>
      </c>
      <c r="T1047" s="5">
        <f>'90.1 Data-SI'!T1047/Convert!$B$2*1000000</f>
        <v>0</v>
      </c>
      <c r="U1047" s="5">
        <f>'90.1 Data-SI'!U1047/Convert!$B$2*1000000</f>
        <v>118069.57337521166</v>
      </c>
      <c r="V1047" s="5">
        <f>'90.1 Data-SI'!V1047/Convert!$B$2*1000000</f>
        <v>66593.627882655317</v>
      </c>
      <c r="W1047" s="5">
        <f t="shared" si="82"/>
        <v>613702.07967179734</v>
      </c>
      <c r="X1047" s="5">
        <f t="shared" si="83"/>
        <v>0</v>
      </c>
      <c r="Y1047" s="5">
        <f t="shared" si="84"/>
        <v>613702.07967179734</v>
      </c>
      <c r="Z1047" s="5">
        <f>'90.1 Data-SI'!Y1047/Convert!$B$2*1000000</f>
        <v>1039878.5505109256</v>
      </c>
      <c r="AA1047" s="5">
        <f>'90.1 Data-SI'!Z1047/Convert!$B$2*1000000</f>
        <v>570329.97019399633</v>
      </c>
      <c r="AB1047" s="5">
        <f t="shared" si="80"/>
        <v>1610208.5207049218</v>
      </c>
    </row>
    <row r="1048" spans="1:28" x14ac:dyDescent="0.25">
      <c r="A1048" s="95">
        <v>2007</v>
      </c>
      <c r="B1048" s="95" t="s">
        <v>65</v>
      </c>
      <c r="C1048" s="52" t="s">
        <v>6</v>
      </c>
      <c r="D1048" s="5">
        <f>'90.1 Data-SI'!D1048*Convert!$B$1</f>
        <v>2500.8869462857801</v>
      </c>
      <c r="E1048" s="5">
        <f>'90.1 Data-SI'!E1048/Convert!$B$2*1000000</f>
        <v>0</v>
      </c>
      <c r="F1048" s="5">
        <f>'90.1 Data-SI'!F1048/Convert!$B$2*1000000</f>
        <v>0</v>
      </c>
      <c r="G1048" s="5">
        <f>'90.1 Data-SI'!G1048/Convert!$B$2*1000000</f>
        <v>401106.70913266297</v>
      </c>
      <c r="H1048" s="5">
        <f>'90.1 Data-SI'!H1048/Convert!$B$2*1000000</f>
        <v>71162.106197406218</v>
      </c>
      <c r="I1048" s="5">
        <f>'90.1 Data-SI'!I1048/Convert!$B$2*1000000</f>
        <v>25998.622442659198</v>
      </c>
      <c r="J1048" s="5">
        <f>'90.1 Data-SI'!J1048/Convert!$B$2*1000000</f>
        <v>262431.5924871848</v>
      </c>
      <c r="K1048" s="5">
        <f>'90.1 Data-SI'!K1048/Convert!$B$2*1000000</f>
        <v>452260.39681878465</v>
      </c>
      <c r="L1048" s="5">
        <f>'90.1 Data-SI'!L1048/Convert!$B$2*1000000</f>
        <v>0</v>
      </c>
      <c r="M1048" s="5">
        <f>'90.1 Data-SI'!M1048/Convert!$B$2*1000000</f>
        <v>165972.24848465374</v>
      </c>
      <c r="N1048" s="5">
        <f>'90.1 Data-SI'!N1048/Convert!$B$2*1000000</f>
        <v>0</v>
      </c>
      <c r="O1048" s="5">
        <f>'90.1 Data-SI'!O1048/Convert!$B$2*1000000</f>
        <v>0</v>
      </c>
      <c r="P1048" s="5">
        <f t="shared" si="81"/>
        <v>0</v>
      </c>
      <c r="Q1048" s="5">
        <f>'90.1 Data-SI'!Q1048/Convert!$B$2*1000000</f>
        <v>0</v>
      </c>
      <c r="R1048" s="5">
        <f>'90.1 Data-SI'!R1048/Convert!$B$2*1000000</f>
        <v>0</v>
      </c>
      <c r="S1048" s="5">
        <f>'90.1 Data-SI'!S1048/Convert!$B$2*1000000</f>
        <v>0</v>
      </c>
      <c r="T1048" s="5">
        <f>'90.1 Data-SI'!T1048/Convert!$B$2*1000000</f>
        <v>0</v>
      </c>
      <c r="U1048" s="5">
        <f>'90.1 Data-SI'!U1048/Convert!$B$2*1000000</f>
        <v>117481.92678700721</v>
      </c>
      <c r="V1048" s="5">
        <f>'90.1 Data-SI'!V1048/Convert!$B$2*1000000</f>
        <v>66176.588368445678</v>
      </c>
      <c r="W1048" s="5">
        <f t="shared" si="82"/>
        <v>567078.95761731674</v>
      </c>
      <c r="X1048" s="5">
        <f t="shared" si="83"/>
        <v>0</v>
      </c>
      <c r="Y1048" s="5">
        <f t="shared" si="84"/>
        <v>567078.95761731674</v>
      </c>
      <c r="Z1048" s="5">
        <f>'90.1 Data-SI'!Y1048/Convert!$B$2*1000000</f>
        <v>992838.38894223503</v>
      </c>
      <c r="AA1048" s="5">
        <f>'90.1 Data-SI'!Z1048/Convert!$B$2*1000000</f>
        <v>569742.3236057919</v>
      </c>
      <c r="AB1048" s="5">
        <f t="shared" si="80"/>
        <v>1562580.7125480268</v>
      </c>
    </row>
    <row r="1049" spans="1:28" x14ac:dyDescent="0.25">
      <c r="A1049" s="95">
        <v>2007</v>
      </c>
      <c r="B1049" s="95" t="s">
        <v>65</v>
      </c>
      <c r="C1049" s="52" t="s">
        <v>11</v>
      </c>
      <c r="D1049" s="5">
        <f>'90.1 Data-SI'!D1049*Convert!$B$1</f>
        <v>2500.8869462857801</v>
      </c>
      <c r="E1049" s="5">
        <f>'90.1 Data-SI'!E1049/Convert!$B$2*1000000</f>
        <v>0</v>
      </c>
      <c r="F1049" s="5">
        <f>'90.1 Data-SI'!F1049/Convert!$B$2*1000000</f>
        <v>0</v>
      </c>
      <c r="G1049" s="5">
        <f>'90.1 Data-SI'!G1049/Convert!$B$2*1000000</f>
        <v>304581.01793468947</v>
      </c>
      <c r="H1049" s="5">
        <f>'90.1 Data-SI'!H1049/Convert!$B$2*1000000</f>
        <v>71162.106197406218</v>
      </c>
      <c r="I1049" s="5">
        <f>'90.1 Data-SI'!I1049/Convert!$B$2*1000000</f>
        <v>25998.622442659198</v>
      </c>
      <c r="J1049" s="5">
        <f>'90.1 Data-SI'!J1049/Convert!$B$2*1000000</f>
        <v>262431.5924871848</v>
      </c>
      <c r="K1049" s="5">
        <f>'90.1 Data-SI'!K1049/Convert!$B$2*1000000</f>
        <v>452260.39681878465</v>
      </c>
      <c r="L1049" s="5">
        <f>'90.1 Data-SI'!L1049/Convert!$B$2*1000000</f>
        <v>0</v>
      </c>
      <c r="M1049" s="5">
        <f>'90.1 Data-SI'!M1049/Convert!$B$2*1000000</f>
        <v>132609.08734788364</v>
      </c>
      <c r="N1049" s="5">
        <f>'90.1 Data-SI'!N1049/Convert!$B$2*1000000</f>
        <v>0</v>
      </c>
      <c r="O1049" s="5">
        <f>'90.1 Data-SI'!O1049/Convert!$B$2*1000000</f>
        <v>0</v>
      </c>
      <c r="P1049" s="5">
        <f t="shared" si="81"/>
        <v>0</v>
      </c>
      <c r="Q1049" s="5">
        <f>'90.1 Data-SI'!Q1049/Convert!$B$2*1000000</f>
        <v>0</v>
      </c>
      <c r="R1049" s="5">
        <f>'90.1 Data-SI'!R1049/Convert!$B$2*1000000</f>
        <v>0</v>
      </c>
      <c r="S1049" s="5">
        <f>'90.1 Data-SI'!S1049/Convert!$B$2*1000000</f>
        <v>0</v>
      </c>
      <c r="T1049" s="5">
        <f>'90.1 Data-SI'!T1049/Convert!$B$2*1000000</f>
        <v>0</v>
      </c>
      <c r="U1049" s="5">
        <f>'90.1 Data-SI'!U1049/Convert!$B$2*1000000</f>
        <v>128789.38452455457</v>
      </c>
      <c r="V1049" s="5">
        <f>'90.1 Data-SI'!V1049/Convert!$B$2*1000000</f>
        <v>64972.860679704259</v>
      </c>
      <c r="W1049" s="5">
        <f t="shared" si="82"/>
        <v>437190.10528257315</v>
      </c>
      <c r="X1049" s="5">
        <f t="shared" si="83"/>
        <v>0</v>
      </c>
      <c r="Y1049" s="5">
        <f t="shared" si="84"/>
        <v>437190.10528257315</v>
      </c>
      <c r="Z1049" s="5">
        <f>'90.1 Data-SI'!Y1049/Convert!$B$2*1000000</f>
        <v>861745.80891875015</v>
      </c>
      <c r="AA1049" s="5">
        <f>'90.1 Data-SI'!Z1049/Convert!$B$2*1000000</f>
        <v>581049.78134333913</v>
      </c>
      <c r="AB1049" s="5">
        <f t="shared" si="80"/>
        <v>1442795.5902620894</v>
      </c>
    </row>
    <row r="1050" spans="1:28" x14ac:dyDescent="0.25">
      <c r="A1050" s="95">
        <v>2007</v>
      </c>
      <c r="B1050" s="95" t="s">
        <v>65</v>
      </c>
      <c r="C1050" s="52" t="s">
        <v>13</v>
      </c>
      <c r="D1050" s="5">
        <f>'90.1 Data-SI'!D1050*Convert!$B$1</f>
        <v>2500.8869462857801</v>
      </c>
      <c r="E1050" s="5">
        <f>'90.1 Data-SI'!E1050/Convert!$B$2*1000000</f>
        <v>0</v>
      </c>
      <c r="F1050" s="5">
        <f>'90.1 Data-SI'!F1050/Convert!$B$2*1000000</f>
        <v>3829.1809941065681</v>
      </c>
      <c r="G1050" s="5">
        <f>'90.1 Data-SI'!G1050/Convert!$B$2*1000000</f>
        <v>321196.25130763213</v>
      </c>
      <c r="H1050" s="5">
        <f>'90.1 Data-SI'!H1050/Convert!$B$2*1000000</f>
        <v>71162.106197406218</v>
      </c>
      <c r="I1050" s="5">
        <f>'90.1 Data-SI'!I1050/Convert!$B$2*1000000</f>
        <v>25970.18793032672</v>
      </c>
      <c r="J1050" s="5">
        <f>'90.1 Data-SI'!J1050/Convert!$B$2*1000000</f>
        <v>262431.5924871848</v>
      </c>
      <c r="K1050" s="5">
        <f>'90.1 Data-SI'!K1050/Convert!$B$2*1000000</f>
        <v>452260.39681878465</v>
      </c>
      <c r="L1050" s="5">
        <f>'90.1 Data-SI'!L1050/Convert!$B$2*1000000</f>
        <v>0</v>
      </c>
      <c r="M1050" s="5">
        <f>'90.1 Data-SI'!M1050/Convert!$B$2*1000000</f>
        <v>162038.80761199477</v>
      </c>
      <c r="N1050" s="5">
        <f>'90.1 Data-SI'!N1050/Convert!$B$2*1000000</f>
        <v>0</v>
      </c>
      <c r="O1050" s="5">
        <f>'90.1 Data-SI'!O1050/Convert!$B$2*1000000</f>
        <v>0</v>
      </c>
      <c r="P1050" s="5">
        <f t="shared" si="81"/>
        <v>0</v>
      </c>
      <c r="Q1050" s="5">
        <f>'90.1 Data-SI'!Q1050/Convert!$B$2*1000000</f>
        <v>0</v>
      </c>
      <c r="R1050" s="5">
        <f>'90.1 Data-SI'!R1050/Convert!$B$2*1000000</f>
        <v>0</v>
      </c>
      <c r="S1050" s="5">
        <f>'90.1 Data-SI'!S1050/Convert!$B$2*1000000</f>
        <v>0</v>
      </c>
      <c r="T1050" s="5">
        <f>'90.1 Data-SI'!T1050/Convert!$B$2*1000000</f>
        <v>0</v>
      </c>
      <c r="U1050" s="5">
        <f>'90.1 Data-SI'!U1050/Convert!$B$2*1000000</f>
        <v>128988.4261108819</v>
      </c>
      <c r="V1050" s="5">
        <f>'90.1 Data-SI'!V1050/Convert!$B$2*1000000</f>
        <v>65162.424095254093</v>
      </c>
      <c r="W1050" s="5">
        <f t="shared" si="82"/>
        <v>483235.05891962687</v>
      </c>
      <c r="X1050" s="5">
        <f t="shared" si="83"/>
        <v>3829.1809941065681</v>
      </c>
      <c r="Y1050" s="5">
        <f t="shared" si="84"/>
        <v>487064.23991373344</v>
      </c>
      <c r="Z1050" s="5">
        <f>'90.1 Data-SI'!Y1050/Convert!$B$2*1000000</f>
        <v>907961.36962979881</v>
      </c>
      <c r="AA1050" s="5">
        <f>'90.1 Data-SI'!Z1050/Convert!$B$2*1000000</f>
        <v>585068.52575299563</v>
      </c>
      <c r="AB1050" s="5">
        <f t="shared" si="80"/>
        <v>1493029.8953827946</v>
      </c>
    </row>
    <row r="1051" spans="1:28" x14ac:dyDescent="0.25">
      <c r="A1051" s="95">
        <v>2007</v>
      </c>
      <c r="B1051" s="95" t="s">
        <v>65</v>
      </c>
      <c r="C1051" s="52" t="s">
        <v>19</v>
      </c>
      <c r="D1051" s="5">
        <f>'90.1 Data-SI'!D1051*Convert!$B$1</f>
        <v>2500.8869462857801</v>
      </c>
      <c r="E1051" s="5">
        <f>'90.1 Data-SI'!E1051/Convert!$B$2*1000000</f>
        <v>0</v>
      </c>
      <c r="F1051" s="5">
        <f>'90.1 Data-SI'!F1051/Convert!$B$2*1000000</f>
        <v>18453.998503775958</v>
      </c>
      <c r="G1051" s="5">
        <f>'90.1 Data-SI'!G1051/Convert!$B$2*1000000</f>
        <v>257569.29087833164</v>
      </c>
      <c r="H1051" s="5">
        <f>'90.1 Data-SI'!H1051/Convert!$B$2*1000000</f>
        <v>71162.106197406218</v>
      </c>
      <c r="I1051" s="5">
        <f>'90.1 Data-SI'!I1051/Convert!$B$2*1000000</f>
        <v>25960.709759549231</v>
      </c>
      <c r="J1051" s="5">
        <f>'90.1 Data-SI'!J1051/Convert!$B$2*1000000</f>
        <v>262431.5924871848</v>
      </c>
      <c r="K1051" s="5">
        <f>'90.1 Data-SI'!K1051/Convert!$B$2*1000000</f>
        <v>452260.39681878465</v>
      </c>
      <c r="L1051" s="5">
        <f>'90.1 Data-SI'!L1051/Convert!$B$2*1000000</f>
        <v>0</v>
      </c>
      <c r="M1051" s="5">
        <f>'90.1 Data-SI'!M1051/Convert!$B$2*1000000</f>
        <v>137168.08749185706</v>
      </c>
      <c r="N1051" s="5">
        <f>'90.1 Data-SI'!N1051/Convert!$B$2*1000000</f>
        <v>0</v>
      </c>
      <c r="O1051" s="5">
        <f>'90.1 Data-SI'!O1051/Convert!$B$2*1000000</f>
        <v>0</v>
      </c>
      <c r="P1051" s="5">
        <f t="shared" si="81"/>
        <v>0</v>
      </c>
      <c r="Q1051" s="5">
        <f>'90.1 Data-SI'!Q1051/Convert!$B$2*1000000</f>
        <v>0</v>
      </c>
      <c r="R1051" s="5">
        <f>'90.1 Data-SI'!R1051/Convert!$B$2*1000000</f>
        <v>0</v>
      </c>
      <c r="S1051" s="5">
        <f>'90.1 Data-SI'!S1051/Convert!$B$2*1000000</f>
        <v>0</v>
      </c>
      <c r="T1051" s="5">
        <f>'90.1 Data-SI'!T1051/Convert!$B$2*1000000</f>
        <v>0</v>
      </c>
      <c r="U1051" s="5">
        <f>'90.1 Data-SI'!U1051/Convert!$B$2*1000000</f>
        <v>140864.57409507874</v>
      </c>
      <c r="V1051" s="5">
        <f>'90.1 Data-SI'!V1051/Convert!$B$2*1000000</f>
        <v>64205.12884672745</v>
      </c>
      <c r="W1051" s="5">
        <f t="shared" si="82"/>
        <v>394737.3783701887</v>
      </c>
      <c r="X1051" s="5">
        <f t="shared" si="83"/>
        <v>18453.998503775958</v>
      </c>
      <c r="Y1051" s="5">
        <f t="shared" si="84"/>
        <v>413191.37687396468</v>
      </c>
      <c r="Z1051" s="5">
        <f>'90.1 Data-SI'!Y1051/Convert!$B$2*1000000</f>
        <v>818496.91566105629</v>
      </c>
      <c r="AA1051" s="5">
        <f>'90.1 Data-SI'!Z1051/Convert!$B$2*1000000</f>
        <v>611578.96941763931</v>
      </c>
      <c r="AB1051" s="5">
        <f t="shared" si="80"/>
        <v>1430075.8850786956</v>
      </c>
    </row>
    <row r="1052" spans="1:28" x14ac:dyDescent="0.25">
      <c r="A1052" s="95">
        <v>2007</v>
      </c>
      <c r="B1052" s="95" t="s">
        <v>65</v>
      </c>
      <c r="C1052" s="52" t="s">
        <v>20</v>
      </c>
      <c r="D1052" s="5">
        <f>'90.1 Data-SI'!D1052*Convert!$B$1</f>
        <v>2500.8869462857801</v>
      </c>
      <c r="E1052" s="5">
        <f>'90.1 Data-SI'!E1052/Convert!$B$2*1000000</f>
        <v>0</v>
      </c>
      <c r="F1052" s="5">
        <f>'90.1 Data-SI'!F1052/Convert!$B$2*1000000</f>
        <v>9715.1250469287916</v>
      </c>
      <c r="G1052" s="5">
        <f>'90.1 Data-SI'!G1052/Convert!$B$2*1000000</f>
        <v>183194.08478735579</v>
      </c>
      <c r="H1052" s="5">
        <f>'90.1 Data-SI'!H1052/Convert!$B$2*1000000</f>
        <v>71162.106197406218</v>
      </c>
      <c r="I1052" s="5">
        <f>'90.1 Data-SI'!I1052/Convert!$B$2*1000000</f>
        <v>25979.666101104212</v>
      </c>
      <c r="J1052" s="5">
        <f>'90.1 Data-SI'!J1052/Convert!$B$2*1000000</f>
        <v>262431.5924871848</v>
      </c>
      <c r="K1052" s="5">
        <f>'90.1 Data-SI'!K1052/Convert!$B$2*1000000</f>
        <v>452260.39681878465</v>
      </c>
      <c r="L1052" s="5">
        <f>'90.1 Data-SI'!L1052/Convert!$B$2*1000000</f>
        <v>0</v>
      </c>
      <c r="M1052" s="5">
        <f>'90.1 Data-SI'!M1052/Convert!$B$2*1000000</f>
        <v>158522.4062535454</v>
      </c>
      <c r="N1052" s="5">
        <f>'90.1 Data-SI'!N1052/Convert!$B$2*1000000</f>
        <v>0</v>
      </c>
      <c r="O1052" s="5">
        <f>'90.1 Data-SI'!O1052/Convert!$B$2*1000000</f>
        <v>0</v>
      </c>
      <c r="P1052" s="5">
        <f t="shared" si="81"/>
        <v>0</v>
      </c>
      <c r="Q1052" s="5">
        <f>'90.1 Data-SI'!Q1052/Convert!$B$2*1000000</f>
        <v>0</v>
      </c>
      <c r="R1052" s="5">
        <f>'90.1 Data-SI'!R1052/Convert!$B$2*1000000</f>
        <v>0</v>
      </c>
      <c r="S1052" s="5">
        <f>'90.1 Data-SI'!S1052/Convert!$B$2*1000000</f>
        <v>0</v>
      </c>
      <c r="T1052" s="5">
        <f>'90.1 Data-SI'!T1052/Convert!$B$2*1000000</f>
        <v>0</v>
      </c>
      <c r="U1052" s="5">
        <f>'90.1 Data-SI'!U1052/Convert!$B$2*1000000</f>
        <v>141632.30592805558</v>
      </c>
      <c r="V1052" s="5">
        <f>'90.1 Data-SI'!V1052/Convert!$B$2*1000000</f>
        <v>63105.661036538433</v>
      </c>
      <c r="W1052" s="5">
        <f t="shared" si="82"/>
        <v>341716.49104090116</v>
      </c>
      <c r="X1052" s="5">
        <f t="shared" si="83"/>
        <v>9715.1250469287916</v>
      </c>
      <c r="Y1052" s="5">
        <f t="shared" si="84"/>
        <v>351431.61608782993</v>
      </c>
      <c r="Z1052" s="5">
        <f>'90.1 Data-SI'!Y1052/Convert!$B$2*1000000</f>
        <v>764395.51686313492</v>
      </c>
      <c r="AA1052" s="5">
        <f>'90.1 Data-SI'!Z1052/Convert!$B$2*1000000</f>
        <v>603607.82779376896</v>
      </c>
      <c r="AB1052" s="5">
        <f t="shared" si="80"/>
        <v>1368003.3446569038</v>
      </c>
    </row>
    <row r="1053" spans="1:28" x14ac:dyDescent="0.25">
      <c r="A1053" s="95">
        <v>2007</v>
      </c>
      <c r="B1053" s="95" t="s">
        <v>65</v>
      </c>
      <c r="C1053" s="52" t="s">
        <v>3</v>
      </c>
      <c r="D1053" s="5">
        <f>'90.1 Data-SI'!D1053*Convert!$B$1</f>
        <v>2500.8869462857801</v>
      </c>
      <c r="E1053" s="5">
        <f>'90.1 Data-SI'!E1053/Convert!$B$2*1000000</f>
        <v>0</v>
      </c>
      <c r="F1053" s="5">
        <f>'90.1 Data-SI'!F1053/Convert!$B$2*1000000</f>
        <v>120571.81046046942</v>
      </c>
      <c r="G1053" s="5">
        <f>'90.1 Data-SI'!G1053/Convert!$B$2*1000000</f>
        <v>142949.77166612688</v>
      </c>
      <c r="H1053" s="5">
        <f>'90.1 Data-SI'!H1053/Convert!$B$2*1000000</f>
        <v>71162.106197406218</v>
      </c>
      <c r="I1053" s="5">
        <f>'90.1 Data-SI'!I1053/Convert!$B$2*1000000</f>
        <v>25970.18793032672</v>
      </c>
      <c r="J1053" s="5">
        <f>'90.1 Data-SI'!J1053/Convert!$B$2*1000000</f>
        <v>262431.5924871848</v>
      </c>
      <c r="K1053" s="5">
        <f>'90.1 Data-SI'!K1053/Convert!$B$2*1000000</f>
        <v>452260.39681878465</v>
      </c>
      <c r="L1053" s="5">
        <f>'90.1 Data-SI'!L1053/Convert!$B$2*1000000</f>
        <v>0</v>
      </c>
      <c r="M1053" s="5">
        <f>'90.1 Data-SI'!M1053/Convert!$B$2*1000000</f>
        <v>136760.52614842489</v>
      </c>
      <c r="N1053" s="5">
        <f>'90.1 Data-SI'!N1053/Convert!$B$2*1000000</f>
        <v>0</v>
      </c>
      <c r="O1053" s="5">
        <f>'90.1 Data-SI'!O1053/Convert!$B$2*1000000</f>
        <v>0</v>
      </c>
      <c r="P1053" s="5">
        <f t="shared" si="81"/>
        <v>0</v>
      </c>
      <c r="Q1053" s="5">
        <f>'90.1 Data-SI'!Q1053/Convert!$B$2*1000000</f>
        <v>0</v>
      </c>
      <c r="R1053" s="5">
        <f>'90.1 Data-SI'!R1053/Convert!$B$2*1000000</f>
        <v>0</v>
      </c>
      <c r="S1053" s="5">
        <f>'90.1 Data-SI'!S1053/Convert!$B$2*1000000</f>
        <v>0</v>
      </c>
      <c r="T1053" s="5">
        <f>'90.1 Data-SI'!T1053/Convert!$B$2*1000000</f>
        <v>0</v>
      </c>
      <c r="U1053" s="5">
        <f>'90.1 Data-SI'!U1053/Convert!$B$2*1000000</f>
        <v>161650.20261011762</v>
      </c>
      <c r="V1053" s="5">
        <f>'90.1 Data-SI'!V1053/Convert!$B$2*1000000</f>
        <v>62100.974934124337</v>
      </c>
      <c r="W1053" s="5">
        <f t="shared" si="82"/>
        <v>279710.29781455174</v>
      </c>
      <c r="X1053" s="5">
        <f t="shared" si="83"/>
        <v>120571.81046046942</v>
      </c>
      <c r="Y1053" s="5">
        <f t="shared" si="84"/>
        <v>400282.10827502119</v>
      </c>
      <c r="Z1053" s="5">
        <f>'90.1 Data-SI'!Y1053/Convert!$B$2*1000000</f>
        <v>701375.15936359379</v>
      </c>
      <c r="AA1053" s="5">
        <f>'90.1 Data-SI'!Z1053/Convert!$B$2*1000000</f>
        <v>734482.4098893716</v>
      </c>
      <c r="AB1053" s="5">
        <f t="shared" si="80"/>
        <v>1435857.5692529655</v>
      </c>
    </row>
    <row r="1054" spans="1:28" x14ac:dyDescent="0.25">
      <c r="A1054" s="95">
        <v>2007</v>
      </c>
      <c r="B1054" s="95" t="s">
        <v>65</v>
      </c>
      <c r="C1054" s="52" t="s">
        <v>7</v>
      </c>
      <c r="D1054" s="5">
        <f>'90.1 Data-SI'!D1054*Convert!$B$1</f>
        <v>2500.8869462857801</v>
      </c>
      <c r="E1054" s="5">
        <f>'90.1 Data-SI'!E1054/Convert!$B$2*1000000</f>
        <v>0</v>
      </c>
      <c r="F1054" s="5">
        <f>'90.1 Data-SI'!F1054/Convert!$B$2*1000000</f>
        <v>47551.982790674876</v>
      </c>
      <c r="G1054" s="5">
        <f>'90.1 Data-SI'!G1054/Convert!$B$2*1000000</f>
        <v>119567.12435805533</v>
      </c>
      <c r="H1054" s="5">
        <f>'90.1 Data-SI'!H1054/Convert!$B$2*1000000</f>
        <v>71162.106197406218</v>
      </c>
      <c r="I1054" s="5">
        <f>'90.1 Data-SI'!I1054/Convert!$B$2*1000000</f>
        <v>25970.18793032672</v>
      </c>
      <c r="J1054" s="5">
        <f>'90.1 Data-SI'!J1054/Convert!$B$2*1000000</f>
        <v>262431.5924871848</v>
      </c>
      <c r="K1054" s="5">
        <f>'90.1 Data-SI'!K1054/Convert!$B$2*1000000</f>
        <v>452260.39681878465</v>
      </c>
      <c r="L1054" s="5">
        <f>'90.1 Data-SI'!L1054/Convert!$B$2*1000000</f>
        <v>0</v>
      </c>
      <c r="M1054" s="5">
        <f>'90.1 Data-SI'!M1054/Convert!$B$2*1000000</f>
        <v>154437.31464844657</v>
      </c>
      <c r="N1054" s="5">
        <f>'90.1 Data-SI'!N1054/Convert!$B$2*1000000</f>
        <v>0</v>
      </c>
      <c r="O1054" s="5">
        <f>'90.1 Data-SI'!O1054/Convert!$B$2*1000000</f>
        <v>0</v>
      </c>
      <c r="P1054" s="5">
        <f t="shared" si="81"/>
        <v>0</v>
      </c>
      <c r="Q1054" s="5">
        <f>'90.1 Data-SI'!Q1054/Convert!$B$2*1000000</f>
        <v>0</v>
      </c>
      <c r="R1054" s="5">
        <f>'90.1 Data-SI'!R1054/Convert!$B$2*1000000</f>
        <v>0</v>
      </c>
      <c r="S1054" s="5">
        <f>'90.1 Data-SI'!S1054/Convert!$B$2*1000000</f>
        <v>0</v>
      </c>
      <c r="T1054" s="5">
        <f>'90.1 Data-SI'!T1054/Convert!$B$2*1000000</f>
        <v>0</v>
      </c>
      <c r="U1054" s="5">
        <f>'90.1 Data-SI'!U1054/Convert!$B$2*1000000</f>
        <v>156295.03612083493</v>
      </c>
      <c r="V1054" s="5">
        <f>'90.1 Data-SI'!V1054/Convert!$B$2*1000000</f>
        <v>62205.234812676747</v>
      </c>
      <c r="W1054" s="5">
        <f t="shared" si="82"/>
        <v>274004.43900650193</v>
      </c>
      <c r="X1054" s="5">
        <f t="shared" si="83"/>
        <v>47551.982790674876</v>
      </c>
      <c r="Y1054" s="5">
        <f t="shared" si="84"/>
        <v>321556.42179717682</v>
      </c>
      <c r="Z1054" s="5">
        <f>'90.1 Data-SI'!Y1054/Convert!$B$2*1000000</f>
        <v>695773.56043409649</v>
      </c>
      <c r="AA1054" s="5">
        <f>'90.1 Data-SI'!Z1054/Convert!$B$2*1000000</f>
        <v>656107.41573029442</v>
      </c>
      <c r="AB1054" s="5">
        <f t="shared" si="80"/>
        <v>1351880.9761643908</v>
      </c>
    </row>
    <row r="1055" spans="1:28" x14ac:dyDescent="0.25">
      <c r="A1055" s="95">
        <v>2007</v>
      </c>
      <c r="B1055" s="95" t="s">
        <v>65</v>
      </c>
      <c r="C1055" s="52" t="s">
        <v>17</v>
      </c>
      <c r="D1055" s="5">
        <f>'90.1 Data-SI'!D1055*Convert!$B$1</f>
        <v>2500.8869462857801</v>
      </c>
      <c r="E1055" s="5">
        <f>'90.1 Data-SI'!E1055/Convert!$B$2*1000000</f>
        <v>0</v>
      </c>
      <c r="F1055" s="5">
        <f>'90.1 Data-SI'!F1055/Convert!$B$2*1000000</f>
        <v>15202.985927096372</v>
      </c>
      <c r="G1055" s="5">
        <f>'90.1 Data-SI'!G1055/Convert!$B$2*1000000</f>
        <v>37002.778715326829</v>
      </c>
      <c r="H1055" s="5">
        <f>'90.1 Data-SI'!H1055/Convert!$B$2*1000000</f>
        <v>71162.106197406218</v>
      </c>
      <c r="I1055" s="5">
        <f>'90.1 Data-SI'!I1055/Convert!$B$2*1000000</f>
        <v>25970.18793032672</v>
      </c>
      <c r="J1055" s="5">
        <f>'90.1 Data-SI'!J1055/Convert!$B$2*1000000</f>
        <v>262431.5924871848</v>
      </c>
      <c r="K1055" s="5">
        <f>'90.1 Data-SI'!K1055/Convert!$B$2*1000000</f>
        <v>452260.39681878465</v>
      </c>
      <c r="L1055" s="5">
        <f>'90.1 Data-SI'!L1055/Convert!$B$2*1000000</f>
        <v>0</v>
      </c>
      <c r="M1055" s="5">
        <f>'90.1 Data-SI'!M1055/Convert!$B$2*1000000</f>
        <v>126960.09756449869</v>
      </c>
      <c r="N1055" s="5">
        <f>'90.1 Data-SI'!N1055/Convert!$B$2*1000000</f>
        <v>0</v>
      </c>
      <c r="O1055" s="5">
        <f>'90.1 Data-SI'!O1055/Convert!$B$2*1000000</f>
        <v>0</v>
      </c>
      <c r="P1055" s="5">
        <f t="shared" si="81"/>
        <v>0</v>
      </c>
      <c r="Q1055" s="5">
        <f>'90.1 Data-SI'!Q1055/Convert!$B$2*1000000</f>
        <v>0</v>
      </c>
      <c r="R1055" s="5">
        <f>'90.1 Data-SI'!R1055/Convert!$B$2*1000000</f>
        <v>0</v>
      </c>
      <c r="S1055" s="5">
        <f>'90.1 Data-SI'!S1055/Convert!$B$2*1000000</f>
        <v>0</v>
      </c>
      <c r="T1055" s="5">
        <f>'90.1 Data-SI'!T1055/Convert!$B$2*1000000</f>
        <v>0</v>
      </c>
      <c r="U1055" s="5">
        <f>'90.1 Data-SI'!U1055/Convert!$B$2*1000000</f>
        <v>163887.05091360561</v>
      </c>
      <c r="V1055" s="5">
        <f>'90.1 Data-SI'!V1055/Convert!$B$2*1000000</f>
        <v>62650.708839218845</v>
      </c>
      <c r="W1055" s="5">
        <f t="shared" si="82"/>
        <v>163962.87627982552</v>
      </c>
      <c r="X1055" s="5">
        <f t="shared" si="83"/>
        <v>15202.985927096372</v>
      </c>
      <c r="Y1055" s="5">
        <f t="shared" si="84"/>
        <v>179165.86220692188</v>
      </c>
      <c r="Z1055" s="5">
        <f>'90.1 Data-SI'!Y1055/Convert!$B$2*1000000</f>
        <v>586167.99356318475</v>
      </c>
      <c r="AA1055" s="5">
        <f>'90.1 Data-SI'!Z1055/Convert!$B$2*1000000</f>
        <v>631350.43365948659</v>
      </c>
      <c r="AB1055" s="5">
        <f t="shared" si="80"/>
        <v>1217518.4272226715</v>
      </c>
    </row>
    <row r="1056" spans="1:28" x14ac:dyDescent="0.25">
      <c r="A1056" s="95">
        <v>2007</v>
      </c>
      <c r="B1056" s="95" t="s">
        <v>65</v>
      </c>
      <c r="C1056" s="52" t="s">
        <v>14</v>
      </c>
      <c r="D1056" s="5">
        <f>'90.1 Data-SI'!D1056*Convert!$B$1</f>
        <v>2500.8869462857801</v>
      </c>
      <c r="E1056" s="5">
        <f>'90.1 Data-SI'!E1056/Convert!$B$2*1000000</f>
        <v>0</v>
      </c>
      <c r="F1056" s="5">
        <f>'90.1 Data-SI'!F1056/Convert!$B$2*1000000</f>
        <v>280819.24379551824</v>
      </c>
      <c r="G1056" s="5">
        <f>'90.1 Data-SI'!G1056/Convert!$B$2*1000000</f>
        <v>88706.200306543004</v>
      </c>
      <c r="H1056" s="5">
        <f>'90.1 Data-SI'!H1056/Convert!$B$2*1000000</f>
        <v>71162.106197406218</v>
      </c>
      <c r="I1056" s="5">
        <f>'90.1 Data-SI'!I1056/Convert!$B$2*1000000</f>
        <v>25932.275247216756</v>
      </c>
      <c r="J1056" s="5">
        <f>'90.1 Data-SI'!J1056/Convert!$B$2*1000000</f>
        <v>262431.5924871848</v>
      </c>
      <c r="K1056" s="5">
        <f>'90.1 Data-SI'!K1056/Convert!$B$2*1000000</f>
        <v>452260.39681878465</v>
      </c>
      <c r="L1056" s="5">
        <f>'90.1 Data-SI'!L1056/Convert!$B$2*1000000</f>
        <v>0</v>
      </c>
      <c r="M1056" s="5">
        <f>'90.1 Data-SI'!M1056/Convert!$B$2*1000000</f>
        <v>126827.40317361383</v>
      </c>
      <c r="N1056" s="5">
        <f>'90.1 Data-SI'!N1056/Convert!$B$2*1000000</f>
        <v>0</v>
      </c>
      <c r="O1056" s="5">
        <f>'90.1 Data-SI'!O1056/Convert!$B$2*1000000</f>
        <v>0</v>
      </c>
      <c r="P1056" s="5">
        <f t="shared" si="81"/>
        <v>0</v>
      </c>
      <c r="Q1056" s="5">
        <f>'90.1 Data-SI'!Q1056/Convert!$B$2*1000000</f>
        <v>0</v>
      </c>
      <c r="R1056" s="5">
        <f>'90.1 Data-SI'!R1056/Convert!$B$2*1000000</f>
        <v>0</v>
      </c>
      <c r="S1056" s="5">
        <f>'90.1 Data-SI'!S1056/Convert!$B$2*1000000</f>
        <v>0</v>
      </c>
      <c r="T1056" s="5">
        <f>'90.1 Data-SI'!T1056/Convert!$B$2*1000000</f>
        <v>0</v>
      </c>
      <c r="U1056" s="5">
        <f>'90.1 Data-SI'!U1056/Convert!$B$2*1000000</f>
        <v>178056.91622595544</v>
      </c>
      <c r="V1056" s="5">
        <f>'90.1 Data-SI'!V1056/Convert!$B$2*1000000</f>
        <v>60546.55492661574</v>
      </c>
      <c r="W1056" s="5">
        <f t="shared" si="82"/>
        <v>215533.60348015683</v>
      </c>
      <c r="X1056" s="5">
        <f t="shared" si="83"/>
        <v>280819.24379551824</v>
      </c>
      <c r="Y1056" s="5">
        <f t="shared" si="84"/>
        <v>496352.84727567504</v>
      </c>
      <c r="Z1056" s="5">
        <f>'90.1 Data-SI'!Y1056/Convert!$B$2*1000000</f>
        <v>635606.13233858033</v>
      </c>
      <c r="AA1056" s="5">
        <f>'90.1 Data-SI'!Z1056/Convert!$B$2*1000000</f>
        <v>911136.5568402583</v>
      </c>
      <c r="AB1056" s="5">
        <f t="shared" si="80"/>
        <v>1546742.6891788386</v>
      </c>
    </row>
    <row r="1057" spans="1:28" x14ac:dyDescent="0.25">
      <c r="A1057" s="95">
        <v>2007</v>
      </c>
      <c r="B1057" s="95" t="s">
        <v>65</v>
      </c>
      <c r="C1057" s="52" t="s">
        <v>2</v>
      </c>
      <c r="D1057" s="5">
        <f>'90.1 Data-SI'!D1057*Convert!$B$1</f>
        <v>2500.8869462857801</v>
      </c>
      <c r="E1057" s="5">
        <f>'90.1 Data-SI'!E1057/Convert!$B$2*1000000</f>
        <v>0</v>
      </c>
      <c r="F1057" s="5">
        <f>'90.1 Data-SI'!F1057/Convert!$B$2*1000000</f>
        <v>128666.16830444719</v>
      </c>
      <c r="G1057" s="5">
        <f>'90.1 Data-SI'!G1057/Convert!$B$2*1000000</f>
        <v>70574.459609201731</v>
      </c>
      <c r="H1057" s="5">
        <f>'90.1 Data-SI'!H1057/Convert!$B$2*1000000</f>
        <v>71162.106197406218</v>
      </c>
      <c r="I1057" s="5">
        <f>'90.1 Data-SI'!I1057/Convert!$B$2*1000000</f>
        <v>25951.231588771738</v>
      </c>
      <c r="J1057" s="5">
        <f>'90.1 Data-SI'!J1057/Convert!$B$2*1000000</f>
        <v>262431.5924871848</v>
      </c>
      <c r="K1057" s="5">
        <f>'90.1 Data-SI'!K1057/Convert!$B$2*1000000</f>
        <v>452260.39681878465</v>
      </c>
      <c r="L1057" s="5">
        <f>'90.1 Data-SI'!L1057/Convert!$B$2*1000000</f>
        <v>0</v>
      </c>
      <c r="M1057" s="5">
        <f>'90.1 Data-SI'!M1057/Convert!$B$2*1000000</f>
        <v>150560.74280045257</v>
      </c>
      <c r="N1057" s="5">
        <f>'90.1 Data-SI'!N1057/Convert!$B$2*1000000</f>
        <v>0</v>
      </c>
      <c r="O1057" s="5">
        <f>'90.1 Data-SI'!O1057/Convert!$B$2*1000000</f>
        <v>0</v>
      </c>
      <c r="P1057" s="5">
        <f t="shared" si="81"/>
        <v>0</v>
      </c>
      <c r="Q1057" s="5">
        <f>'90.1 Data-SI'!Q1057/Convert!$B$2*1000000</f>
        <v>0</v>
      </c>
      <c r="R1057" s="5">
        <f>'90.1 Data-SI'!R1057/Convert!$B$2*1000000</f>
        <v>0</v>
      </c>
      <c r="S1057" s="5">
        <f>'90.1 Data-SI'!S1057/Convert!$B$2*1000000</f>
        <v>0</v>
      </c>
      <c r="T1057" s="5">
        <f>'90.1 Data-SI'!T1057/Convert!$B$2*1000000</f>
        <v>0</v>
      </c>
      <c r="U1057" s="5">
        <f>'90.1 Data-SI'!U1057/Convert!$B$2*1000000</f>
        <v>173346.26534954211</v>
      </c>
      <c r="V1057" s="5">
        <f>'90.1 Data-SI'!V1057/Convert!$B$2*1000000</f>
        <v>60745.596512943055</v>
      </c>
      <c r="W1057" s="5">
        <f t="shared" si="82"/>
        <v>221135.2024096543</v>
      </c>
      <c r="X1057" s="5">
        <f t="shared" si="83"/>
        <v>128666.16830444719</v>
      </c>
      <c r="Y1057" s="5">
        <f t="shared" si="84"/>
        <v>349801.37071410147</v>
      </c>
      <c r="Z1057" s="5">
        <f>'90.1 Data-SI'!Y1057/Convert!$B$2*1000000</f>
        <v>641435.20736673754</v>
      </c>
      <c r="AA1057" s="5">
        <f>'90.1 Data-SI'!Z1057/Convert!$B$2*1000000</f>
        <v>754272.83047277399</v>
      </c>
      <c r="AB1057" s="5">
        <f t="shared" si="80"/>
        <v>1395708.0378395114</v>
      </c>
    </row>
    <row r="1058" spans="1:28" x14ac:dyDescent="0.25">
      <c r="A1058" s="95">
        <v>2007</v>
      </c>
      <c r="B1058" s="95" t="s">
        <v>65</v>
      </c>
      <c r="C1058" s="52" t="s">
        <v>18</v>
      </c>
      <c r="D1058" s="5">
        <f>'90.1 Data-SI'!D1058*Convert!$B$1</f>
        <v>2500.8869462857801</v>
      </c>
      <c r="E1058" s="5">
        <f>'90.1 Data-SI'!E1058/Convert!$B$2*1000000</f>
        <v>0</v>
      </c>
      <c r="F1058" s="5">
        <f>'90.1 Data-SI'!F1058/Convert!$B$2*1000000</f>
        <v>186283.96846081803</v>
      </c>
      <c r="G1058" s="5">
        <f>'90.1 Data-SI'!G1058/Convert!$B$2*1000000</f>
        <v>15695.850807525932</v>
      </c>
      <c r="H1058" s="5">
        <f>'90.1 Data-SI'!H1058/Convert!$B$2*1000000</f>
        <v>71162.106197406218</v>
      </c>
      <c r="I1058" s="5">
        <f>'90.1 Data-SI'!I1058/Convert!$B$2*1000000</f>
        <v>25903.840734884281</v>
      </c>
      <c r="J1058" s="5">
        <f>'90.1 Data-SI'!J1058/Convert!$B$2*1000000</f>
        <v>262431.5924871848</v>
      </c>
      <c r="K1058" s="5">
        <f>'90.1 Data-SI'!K1058/Convert!$B$2*1000000</f>
        <v>452260.39681878465</v>
      </c>
      <c r="L1058" s="5">
        <f>'90.1 Data-SI'!L1058/Convert!$B$2*1000000</f>
        <v>0</v>
      </c>
      <c r="M1058" s="5">
        <f>'90.1 Data-SI'!M1058/Convert!$B$2*1000000</f>
        <v>119851.46948138007</v>
      </c>
      <c r="N1058" s="5">
        <f>'90.1 Data-SI'!N1058/Convert!$B$2*1000000</f>
        <v>0</v>
      </c>
      <c r="O1058" s="5">
        <f>'90.1 Data-SI'!O1058/Convert!$B$2*1000000</f>
        <v>0</v>
      </c>
      <c r="P1058" s="5">
        <f t="shared" si="81"/>
        <v>0</v>
      </c>
      <c r="Q1058" s="5">
        <f>'90.1 Data-SI'!Q1058/Convert!$B$2*1000000</f>
        <v>0</v>
      </c>
      <c r="R1058" s="5">
        <f>'90.1 Data-SI'!R1058/Convert!$B$2*1000000</f>
        <v>0</v>
      </c>
      <c r="S1058" s="5">
        <f>'90.1 Data-SI'!S1058/Convert!$B$2*1000000</f>
        <v>0</v>
      </c>
      <c r="T1058" s="5">
        <f>'90.1 Data-SI'!T1058/Convert!$B$2*1000000</f>
        <v>0</v>
      </c>
      <c r="U1058" s="5">
        <f>'90.1 Data-SI'!U1058/Convert!$B$2*1000000</f>
        <v>183080.3467380259</v>
      </c>
      <c r="V1058" s="5">
        <f>'90.1 Data-SI'!V1058/Convert!$B$2*1000000</f>
        <v>59911.5174845238</v>
      </c>
      <c r="W1058" s="5">
        <f t="shared" si="82"/>
        <v>135547.32028890602</v>
      </c>
      <c r="X1058" s="5">
        <f t="shared" si="83"/>
        <v>186283.96846081803</v>
      </c>
      <c r="Y1058" s="5">
        <f t="shared" si="84"/>
        <v>321831.28874972404</v>
      </c>
      <c r="Z1058" s="5">
        <f>'90.1 Data-SI'!Y1058/Convert!$B$2*1000000</f>
        <v>554956.37719290517</v>
      </c>
      <c r="AA1058" s="5">
        <f>'90.1 Data-SI'!Z1058/Convert!$B$2*1000000</f>
        <v>821624.71201762871</v>
      </c>
      <c r="AB1058" s="5">
        <f t="shared" si="80"/>
        <v>1376581.089210534</v>
      </c>
    </row>
    <row r="1059" spans="1:28" x14ac:dyDescent="0.25">
      <c r="A1059" s="95">
        <v>2007</v>
      </c>
      <c r="B1059" s="95" t="s">
        <v>65</v>
      </c>
      <c r="C1059" s="52" t="s">
        <v>4</v>
      </c>
      <c r="D1059" s="5">
        <f>'90.1 Data-SI'!D1059*Convert!$B$1</f>
        <v>2500.8869462857801</v>
      </c>
      <c r="E1059" s="5">
        <f>'90.1 Data-SI'!E1059/Convert!$B$2*1000000</f>
        <v>0</v>
      </c>
      <c r="F1059" s="5">
        <f>'90.1 Data-SI'!F1059/Convert!$B$2*1000000</f>
        <v>374937.47961600893</v>
      </c>
      <c r="G1059" s="5">
        <f>'90.1 Data-SI'!G1059/Convert!$B$2*1000000</f>
        <v>48717.797796306331</v>
      </c>
      <c r="H1059" s="5">
        <f>'90.1 Data-SI'!H1059/Convert!$B$2*1000000</f>
        <v>71162.106197406218</v>
      </c>
      <c r="I1059" s="5">
        <f>'90.1 Data-SI'!I1059/Convert!$B$2*1000000</f>
        <v>25941.753417994249</v>
      </c>
      <c r="J1059" s="5">
        <f>'90.1 Data-SI'!J1059/Convert!$B$2*1000000</f>
        <v>262431.5924871848</v>
      </c>
      <c r="K1059" s="5">
        <f>'90.1 Data-SI'!K1059/Convert!$B$2*1000000</f>
        <v>452260.39681878465</v>
      </c>
      <c r="L1059" s="5">
        <f>'90.1 Data-SI'!L1059/Convert!$B$2*1000000</f>
        <v>0</v>
      </c>
      <c r="M1059" s="5">
        <f>'90.1 Data-SI'!M1059/Convert!$B$2*1000000</f>
        <v>115662.11799772884</v>
      </c>
      <c r="N1059" s="5">
        <f>'90.1 Data-SI'!N1059/Convert!$B$2*1000000</f>
        <v>0</v>
      </c>
      <c r="O1059" s="5">
        <f>'90.1 Data-SI'!O1059/Convert!$B$2*1000000</f>
        <v>0</v>
      </c>
      <c r="P1059" s="5">
        <f t="shared" si="81"/>
        <v>0</v>
      </c>
      <c r="Q1059" s="5">
        <f>'90.1 Data-SI'!Q1059/Convert!$B$2*1000000</f>
        <v>0</v>
      </c>
      <c r="R1059" s="5">
        <f>'90.1 Data-SI'!R1059/Convert!$B$2*1000000</f>
        <v>0</v>
      </c>
      <c r="S1059" s="5">
        <f>'90.1 Data-SI'!S1059/Convert!$B$2*1000000</f>
        <v>0</v>
      </c>
      <c r="T1059" s="5">
        <f>'90.1 Data-SI'!T1059/Convert!$B$2*1000000</f>
        <v>0</v>
      </c>
      <c r="U1059" s="5">
        <f>'90.1 Data-SI'!U1059/Convert!$B$2*1000000</f>
        <v>191819.22019487308</v>
      </c>
      <c r="V1059" s="5">
        <f>'90.1 Data-SI'!V1059/Convert!$B$2*1000000</f>
        <v>59702.997727418995</v>
      </c>
      <c r="W1059" s="5">
        <f t="shared" si="82"/>
        <v>164379.91579403519</v>
      </c>
      <c r="X1059" s="5">
        <f t="shared" si="83"/>
        <v>374937.47961600893</v>
      </c>
      <c r="Y1059" s="5">
        <f t="shared" si="84"/>
        <v>539317.39541004412</v>
      </c>
      <c r="Z1059" s="5">
        <f>'90.1 Data-SI'!Y1059/Convert!$B$2*1000000</f>
        <v>583618.36562403943</v>
      </c>
      <c r="AA1059" s="5">
        <f>'90.1 Data-SI'!Z1059/Convert!$B$2*1000000</f>
        <v>1019017.0966296665</v>
      </c>
      <c r="AB1059" s="5">
        <f t="shared" si="80"/>
        <v>1602635.4622537061</v>
      </c>
    </row>
    <row r="1060" spans="1:28" x14ac:dyDescent="0.25">
      <c r="A1060" s="95">
        <v>2007</v>
      </c>
      <c r="B1060" s="95" t="s">
        <v>65</v>
      </c>
      <c r="C1060" s="52" t="s">
        <v>5</v>
      </c>
      <c r="D1060" s="5">
        <f>'90.1 Data-SI'!D1060*Convert!$B$1</f>
        <v>2500.8869462857801</v>
      </c>
      <c r="E1060" s="5">
        <f>'90.1 Data-SI'!E1060/Convert!$B$2*1000000</f>
        <v>0</v>
      </c>
      <c r="F1060" s="5">
        <f>'90.1 Data-SI'!F1060/Convert!$B$2*1000000</f>
        <v>222035.62863351597</v>
      </c>
      <c r="G1060" s="5">
        <f>'90.1 Data-SI'!G1060/Convert!$B$2*1000000</f>
        <v>56233.987222857097</v>
      </c>
      <c r="H1060" s="5">
        <f>'90.1 Data-SI'!H1060/Convert!$B$2*1000000</f>
        <v>71162.106197406218</v>
      </c>
      <c r="I1060" s="5">
        <f>'90.1 Data-SI'!I1060/Convert!$B$2*1000000</f>
        <v>25941.753417994249</v>
      </c>
      <c r="J1060" s="5">
        <f>'90.1 Data-SI'!J1060/Convert!$B$2*1000000</f>
        <v>262431.5924871848</v>
      </c>
      <c r="K1060" s="5">
        <f>'90.1 Data-SI'!K1060/Convert!$B$2*1000000</f>
        <v>452260.39681878465</v>
      </c>
      <c r="L1060" s="5">
        <f>'90.1 Data-SI'!L1060/Convert!$B$2*1000000</f>
        <v>0</v>
      </c>
      <c r="M1060" s="5">
        <f>'90.1 Data-SI'!M1060/Convert!$B$2*1000000</f>
        <v>135130.28077469638</v>
      </c>
      <c r="N1060" s="5">
        <f>'90.1 Data-SI'!N1060/Convert!$B$2*1000000</f>
        <v>0</v>
      </c>
      <c r="O1060" s="5">
        <f>'90.1 Data-SI'!O1060/Convert!$B$2*1000000</f>
        <v>0</v>
      </c>
      <c r="P1060" s="5">
        <f t="shared" si="81"/>
        <v>0</v>
      </c>
      <c r="Q1060" s="5">
        <f>'90.1 Data-SI'!Q1060/Convert!$B$2*1000000</f>
        <v>0</v>
      </c>
      <c r="R1060" s="5">
        <f>'90.1 Data-SI'!R1060/Convert!$B$2*1000000</f>
        <v>0</v>
      </c>
      <c r="S1060" s="5">
        <f>'90.1 Data-SI'!S1060/Convert!$B$2*1000000</f>
        <v>0</v>
      </c>
      <c r="T1060" s="5">
        <f>'90.1 Data-SI'!T1060/Convert!$B$2*1000000</f>
        <v>0</v>
      </c>
      <c r="U1060" s="5">
        <f>'90.1 Data-SI'!U1060/Convert!$B$2*1000000</f>
        <v>187838.38846832665</v>
      </c>
      <c r="V1060" s="5">
        <f>'90.1 Data-SI'!V1060/Convert!$B$2*1000000</f>
        <v>59958.908338411253</v>
      </c>
      <c r="W1060" s="5">
        <f t="shared" si="82"/>
        <v>191364.26799755348</v>
      </c>
      <c r="X1060" s="5">
        <f t="shared" si="83"/>
        <v>222035.62863351597</v>
      </c>
      <c r="Y1060" s="5">
        <f t="shared" si="84"/>
        <v>413399.89663106948</v>
      </c>
      <c r="Z1060" s="5">
        <f>'90.1 Data-SI'!Y1060/Convert!$B$2*1000000</f>
        <v>610849.15026777249</v>
      </c>
      <c r="AA1060" s="5">
        <f>'90.1 Data-SI'!Z1060/Convert!$B$2*1000000</f>
        <v>862124.93574984989</v>
      </c>
      <c r="AB1060" s="5">
        <f t="shared" si="80"/>
        <v>1472974.0860176224</v>
      </c>
    </row>
    <row r="1061" spans="1:28" x14ac:dyDescent="0.25">
      <c r="A1061" s="95">
        <v>2007</v>
      </c>
      <c r="B1061" s="95" t="s">
        <v>65</v>
      </c>
      <c r="C1061" s="52" t="s">
        <v>15</v>
      </c>
      <c r="D1061" s="5">
        <f>'90.1 Data-SI'!D1061*Convert!$B$1</f>
        <v>2500.8869462857801</v>
      </c>
      <c r="E1061" s="5">
        <f>'90.1 Data-SI'!E1061/Convert!$B$2*1000000</f>
        <v>0</v>
      </c>
      <c r="F1061" s="5">
        <f>'90.1 Data-SI'!F1061/Convert!$B$2*1000000</f>
        <v>196141.2660694092</v>
      </c>
      <c r="G1061" s="5">
        <f>'90.1 Data-SI'!G1061/Convert!$B$2*1000000</f>
        <v>4890.7361211856169</v>
      </c>
      <c r="H1061" s="5">
        <f>'90.1 Data-SI'!H1061/Convert!$B$2*1000000</f>
        <v>71162.106197406218</v>
      </c>
      <c r="I1061" s="5">
        <f>'90.1 Data-SI'!I1061/Convert!$B$2*1000000</f>
        <v>25903.840734884281</v>
      </c>
      <c r="J1061" s="5">
        <f>'90.1 Data-SI'!J1061/Convert!$B$2*1000000</f>
        <v>262431.5924871848</v>
      </c>
      <c r="K1061" s="5">
        <f>'90.1 Data-SI'!K1061/Convert!$B$2*1000000</f>
        <v>452260.39681878465</v>
      </c>
      <c r="L1061" s="5">
        <f>'90.1 Data-SI'!L1061/Convert!$B$2*1000000</f>
        <v>0</v>
      </c>
      <c r="M1061" s="5">
        <f>'90.1 Data-SI'!M1061/Convert!$B$2*1000000</f>
        <v>107653.0636907485</v>
      </c>
      <c r="N1061" s="5">
        <f>'90.1 Data-SI'!N1061/Convert!$B$2*1000000</f>
        <v>0</v>
      </c>
      <c r="O1061" s="5">
        <f>'90.1 Data-SI'!O1061/Convert!$B$2*1000000</f>
        <v>0</v>
      </c>
      <c r="P1061" s="5">
        <f t="shared" si="81"/>
        <v>0</v>
      </c>
      <c r="Q1061" s="5">
        <f>'90.1 Data-SI'!Q1061/Convert!$B$2*1000000</f>
        <v>0</v>
      </c>
      <c r="R1061" s="5">
        <f>'90.1 Data-SI'!R1061/Convert!$B$2*1000000</f>
        <v>0</v>
      </c>
      <c r="S1061" s="5">
        <f>'90.1 Data-SI'!S1061/Convert!$B$2*1000000</f>
        <v>0</v>
      </c>
      <c r="T1061" s="5">
        <f>'90.1 Data-SI'!T1061/Convert!$B$2*1000000</f>
        <v>0</v>
      </c>
      <c r="U1061" s="5">
        <f>'90.1 Data-SI'!U1061/Convert!$B$2*1000000</f>
        <v>190985.14116645383</v>
      </c>
      <c r="V1061" s="5">
        <f>'90.1 Data-SI'!V1061/Convert!$B$2*1000000</f>
        <v>59162.741993101976</v>
      </c>
      <c r="W1061" s="5">
        <f t="shared" si="82"/>
        <v>112543.79981193412</v>
      </c>
      <c r="X1061" s="5">
        <f t="shared" si="83"/>
        <v>196141.2660694092</v>
      </c>
      <c r="Y1061" s="5">
        <f t="shared" si="84"/>
        <v>308685.06588134333</v>
      </c>
      <c r="Z1061" s="5">
        <f>'90.1 Data-SI'!Y1061/Convert!$B$2*1000000</f>
        <v>531204.08122451149</v>
      </c>
      <c r="AA1061" s="5">
        <f>'90.1 Data-SI'!Z1061/Convert!$B$2*1000000</f>
        <v>839377.32588387025</v>
      </c>
      <c r="AB1061" s="5">
        <f t="shared" si="80"/>
        <v>1370581.4071083819</v>
      </c>
    </row>
    <row r="1062" spans="1:28" x14ac:dyDescent="0.25">
      <c r="A1062" s="95">
        <v>2007</v>
      </c>
      <c r="B1062" s="95" t="s">
        <v>65</v>
      </c>
      <c r="C1062" s="52" t="s">
        <v>16</v>
      </c>
      <c r="D1062" s="5">
        <f>'90.1 Data-SI'!D1062*Convert!$B$1</f>
        <v>2500.8869462857801</v>
      </c>
      <c r="E1062" s="5">
        <f>'90.1 Data-SI'!E1062/Convert!$B$2*1000000</f>
        <v>0</v>
      </c>
      <c r="F1062" s="5">
        <f>'90.1 Data-SI'!F1062/Convert!$B$2*1000000</f>
        <v>528417.49901592883</v>
      </c>
      <c r="G1062" s="5">
        <f>'90.1 Data-SI'!G1062/Convert!$B$2*1000000</f>
        <v>54471.047458243673</v>
      </c>
      <c r="H1062" s="5">
        <f>'90.1 Data-SI'!H1062/Convert!$B$2*1000000</f>
        <v>71162.106197406218</v>
      </c>
      <c r="I1062" s="5">
        <f>'90.1 Data-SI'!I1062/Convert!$B$2*1000000</f>
        <v>25922.797076439267</v>
      </c>
      <c r="J1062" s="5">
        <f>'90.1 Data-SI'!J1062/Convert!$B$2*1000000</f>
        <v>262431.5924871848</v>
      </c>
      <c r="K1062" s="5">
        <f>'90.1 Data-SI'!K1062/Convert!$B$2*1000000</f>
        <v>452260.39681878465</v>
      </c>
      <c r="L1062" s="5">
        <f>'90.1 Data-SI'!L1062/Convert!$B$2*1000000</f>
        <v>0</v>
      </c>
      <c r="M1062" s="5">
        <f>'90.1 Data-SI'!M1062/Convert!$B$2*1000000</f>
        <v>119756.68777360515</v>
      </c>
      <c r="N1062" s="5">
        <f>'90.1 Data-SI'!N1062/Convert!$B$2*1000000</f>
        <v>0</v>
      </c>
      <c r="O1062" s="5">
        <f>'90.1 Data-SI'!O1062/Convert!$B$2*1000000</f>
        <v>0</v>
      </c>
      <c r="P1062" s="5">
        <f t="shared" si="81"/>
        <v>0</v>
      </c>
      <c r="Q1062" s="5">
        <f>'90.1 Data-SI'!Q1062/Convert!$B$2*1000000</f>
        <v>0</v>
      </c>
      <c r="R1062" s="5">
        <f>'90.1 Data-SI'!R1062/Convert!$B$2*1000000</f>
        <v>0</v>
      </c>
      <c r="S1062" s="5">
        <f>'90.1 Data-SI'!S1062/Convert!$B$2*1000000</f>
        <v>0</v>
      </c>
      <c r="T1062" s="5">
        <f>'90.1 Data-SI'!T1062/Convert!$B$2*1000000</f>
        <v>0</v>
      </c>
      <c r="U1062" s="5">
        <f>'90.1 Data-SI'!U1062/Convert!$B$2*1000000</f>
        <v>201913.47207290152</v>
      </c>
      <c r="V1062" s="5">
        <f>'90.1 Data-SI'!V1062/Convert!$B$2*1000000</f>
        <v>59494.477970314183</v>
      </c>
      <c r="W1062" s="5">
        <f t="shared" si="82"/>
        <v>174227.73523184884</v>
      </c>
      <c r="X1062" s="5">
        <f t="shared" si="83"/>
        <v>528417.49901592883</v>
      </c>
      <c r="Y1062" s="5">
        <f t="shared" si="84"/>
        <v>702645.23424777761</v>
      </c>
      <c r="Z1062" s="5">
        <f>'90.1 Data-SI'!Y1062/Convert!$B$2*1000000</f>
        <v>593238.70896319335</v>
      </c>
      <c r="AA1062" s="5">
        <f>'90.1 Data-SI'!Z1062/Convert!$B$2*1000000</f>
        <v>1182591.3679076151</v>
      </c>
      <c r="AB1062" s="5">
        <f t="shared" si="80"/>
        <v>1775830.0768708084</v>
      </c>
    </row>
    <row r="1063" spans="1:28" x14ac:dyDescent="0.25">
      <c r="A1063" s="95">
        <v>2007</v>
      </c>
      <c r="B1063" s="95" t="s">
        <v>65</v>
      </c>
      <c r="C1063" s="52" t="s">
        <v>9</v>
      </c>
      <c r="D1063" s="5">
        <f>'90.1 Data-SI'!D1063*Convert!$B$1</f>
        <v>2500.8869462857801</v>
      </c>
      <c r="E1063" s="5">
        <f>'90.1 Data-SI'!E1063/Convert!$B$2*1000000</f>
        <v>0</v>
      </c>
      <c r="F1063" s="5">
        <f>'90.1 Data-SI'!F1063/Convert!$B$2*1000000</f>
        <v>364217.66846666601</v>
      </c>
      <c r="G1063" s="5">
        <f>'90.1 Data-SI'!G1063/Convert!$B$2*1000000</f>
        <v>36680.520908892133</v>
      </c>
      <c r="H1063" s="5">
        <f>'90.1 Data-SI'!H1063/Convert!$B$2*1000000</f>
        <v>71162.106197406218</v>
      </c>
      <c r="I1063" s="5">
        <f>'90.1 Data-SI'!I1063/Convert!$B$2*1000000</f>
        <v>25903.840734884281</v>
      </c>
      <c r="J1063" s="5">
        <f>'90.1 Data-SI'!J1063/Convert!$B$2*1000000</f>
        <v>262431.5924871848</v>
      </c>
      <c r="K1063" s="5">
        <f>'90.1 Data-SI'!K1063/Convert!$B$2*1000000</f>
        <v>452260.39681878465</v>
      </c>
      <c r="L1063" s="5">
        <f>'90.1 Data-SI'!L1063/Convert!$B$2*1000000</f>
        <v>0</v>
      </c>
      <c r="M1063" s="5">
        <f>'90.1 Data-SI'!M1063/Convert!$B$2*1000000</f>
        <v>128467.12671811985</v>
      </c>
      <c r="N1063" s="5">
        <f>'90.1 Data-SI'!N1063/Convert!$B$2*1000000</f>
        <v>0</v>
      </c>
      <c r="O1063" s="5">
        <f>'90.1 Data-SI'!O1063/Convert!$B$2*1000000</f>
        <v>0</v>
      </c>
      <c r="P1063" s="5">
        <f t="shared" si="81"/>
        <v>0</v>
      </c>
      <c r="Q1063" s="5">
        <f>'90.1 Data-SI'!Q1063/Convert!$B$2*1000000</f>
        <v>0</v>
      </c>
      <c r="R1063" s="5">
        <f>'90.1 Data-SI'!R1063/Convert!$B$2*1000000</f>
        <v>0</v>
      </c>
      <c r="S1063" s="5">
        <f>'90.1 Data-SI'!S1063/Convert!$B$2*1000000</f>
        <v>0</v>
      </c>
      <c r="T1063" s="5">
        <f>'90.1 Data-SI'!T1063/Convert!$B$2*1000000</f>
        <v>0</v>
      </c>
      <c r="U1063" s="5">
        <f>'90.1 Data-SI'!U1063/Convert!$B$2*1000000</f>
        <v>199363.84413375633</v>
      </c>
      <c r="V1063" s="5">
        <f>'90.1 Data-SI'!V1063/Convert!$B$2*1000000</f>
        <v>59115.351139214508</v>
      </c>
      <c r="W1063" s="5">
        <f t="shared" si="82"/>
        <v>165147.64762701199</v>
      </c>
      <c r="X1063" s="5">
        <f t="shared" si="83"/>
        <v>364217.66846666601</v>
      </c>
      <c r="Y1063" s="5">
        <f t="shared" si="84"/>
        <v>529365.316093678</v>
      </c>
      <c r="Z1063" s="5">
        <f>'90.1 Data-SI'!Y1063/Convert!$B$2*1000000</f>
        <v>583770.01635647926</v>
      </c>
      <c r="AA1063" s="5">
        <f>'90.1 Data-SI'!Z1063/Convert!$B$2*1000000</f>
        <v>1015832.4312484295</v>
      </c>
      <c r="AB1063" s="5">
        <f t="shared" si="80"/>
        <v>1599602.4476049086</v>
      </c>
    </row>
    <row r="1064" spans="1:28" x14ac:dyDescent="0.25">
      <c r="A1064" s="95">
        <v>2007</v>
      </c>
      <c r="B1064" s="95" t="s">
        <v>65</v>
      </c>
      <c r="C1064" s="52" t="s">
        <v>12</v>
      </c>
      <c r="D1064" s="5">
        <f>'90.1 Data-SI'!D1064*Convert!$B$1</f>
        <v>2500.8869462857801</v>
      </c>
      <c r="E1064" s="5">
        <f>'90.1 Data-SI'!E1064/Convert!$B$2*1000000</f>
        <v>0</v>
      </c>
      <c r="F1064" s="5">
        <f>'90.1 Data-SI'!F1064/Convert!$B$2*1000000</f>
        <v>684068.01952389441</v>
      </c>
      <c r="G1064" s="5">
        <f>'90.1 Data-SI'!G1064/Convert!$B$2*1000000</f>
        <v>38907.891041602627</v>
      </c>
      <c r="H1064" s="5">
        <f>'90.1 Data-SI'!H1064/Convert!$B$2*1000000</f>
        <v>71162.106197406218</v>
      </c>
      <c r="I1064" s="5">
        <f>'90.1 Data-SI'!I1064/Convert!$B$2*1000000</f>
        <v>25894.362564106792</v>
      </c>
      <c r="J1064" s="5">
        <f>'90.1 Data-SI'!J1064/Convert!$B$2*1000000</f>
        <v>262431.5924871848</v>
      </c>
      <c r="K1064" s="5">
        <f>'90.1 Data-SI'!K1064/Convert!$B$2*1000000</f>
        <v>452260.39681878465</v>
      </c>
      <c r="L1064" s="5">
        <f>'90.1 Data-SI'!L1064/Convert!$B$2*1000000</f>
        <v>0</v>
      </c>
      <c r="M1064" s="5">
        <f>'90.1 Data-SI'!M1064/Convert!$B$2*1000000</f>
        <v>117662.01203177955</v>
      </c>
      <c r="N1064" s="5">
        <f>'90.1 Data-SI'!N1064/Convert!$B$2*1000000</f>
        <v>0</v>
      </c>
      <c r="O1064" s="5">
        <f>'90.1 Data-SI'!O1064/Convert!$B$2*1000000</f>
        <v>0</v>
      </c>
      <c r="P1064" s="5">
        <f t="shared" si="81"/>
        <v>0</v>
      </c>
      <c r="Q1064" s="5">
        <f>'90.1 Data-SI'!Q1064/Convert!$B$2*1000000</f>
        <v>0</v>
      </c>
      <c r="R1064" s="5">
        <f>'90.1 Data-SI'!R1064/Convert!$B$2*1000000</f>
        <v>0</v>
      </c>
      <c r="S1064" s="5">
        <f>'90.1 Data-SI'!S1064/Convert!$B$2*1000000</f>
        <v>0</v>
      </c>
      <c r="T1064" s="5">
        <f>'90.1 Data-SI'!T1064/Convert!$B$2*1000000</f>
        <v>0</v>
      </c>
      <c r="U1064" s="5">
        <f>'90.1 Data-SI'!U1064/Convert!$B$2*1000000</f>
        <v>213998.1398142032</v>
      </c>
      <c r="V1064" s="5">
        <f>'90.1 Data-SI'!V1064/Convert!$B$2*1000000</f>
        <v>58954.222235997157</v>
      </c>
      <c r="W1064" s="5">
        <f t="shared" si="82"/>
        <v>156569.90307338219</v>
      </c>
      <c r="X1064" s="5">
        <f t="shared" si="83"/>
        <v>684068.01952389441</v>
      </c>
      <c r="Y1064" s="5">
        <f t="shared" si="84"/>
        <v>840637.92259727663</v>
      </c>
      <c r="Z1064" s="5">
        <f>'90.1 Data-SI'!Y1064/Convert!$B$2*1000000</f>
        <v>575002.70838729956</v>
      </c>
      <c r="AA1064" s="5">
        <f>'90.1 Data-SI'!Z1064/Convert!$B$2*1000000</f>
        <v>1350317.0779861049</v>
      </c>
      <c r="AB1064" s="5">
        <f t="shared" si="80"/>
        <v>1925319.7863734043</v>
      </c>
    </row>
    <row r="1065" spans="1:28" x14ac:dyDescent="0.25">
      <c r="A1065" s="95">
        <v>2007</v>
      </c>
      <c r="B1065" s="95" t="s">
        <v>65</v>
      </c>
      <c r="C1065" s="52" t="s">
        <v>8</v>
      </c>
      <c r="D1065" s="5">
        <f>'90.1 Data-SI'!D1065*Convert!$B$1</f>
        <v>2500.8869462857801</v>
      </c>
      <c r="E1065" s="5">
        <f>'90.1 Data-SI'!E1065/Convert!$B$2*1000000</f>
        <v>0</v>
      </c>
      <c r="F1065" s="5">
        <f>'90.1 Data-SI'!F1065/Convert!$B$2*1000000</f>
        <v>995132.10627038812</v>
      </c>
      <c r="G1065" s="5">
        <f>'90.1 Data-SI'!G1065/Convert!$B$2*1000000</f>
        <v>13496.915187147903</v>
      </c>
      <c r="H1065" s="5">
        <f>'90.1 Data-SI'!H1065/Convert!$B$2*1000000</f>
        <v>71162.106197406218</v>
      </c>
      <c r="I1065" s="5">
        <f>'90.1 Data-SI'!I1065/Convert!$B$2*1000000</f>
        <v>25752.190002444422</v>
      </c>
      <c r="J1065" s="5">
        <f>'90.1 Data-SI'!J1065/Convert!$B$2*1000000</f>
        <v>262431.5924871848</v>
      </c>
      <c r="K1065" s="5">
        <f>'90.1 Data-SI'!K1065/Convert!$B$2*1000000</f>
        <v>452260.39681878465</v>
      </c>
      <c r="L1065" s="5">
        <f>'90.1 Data-SI'!L1065/Convert!$B$2*1000000</f>
        <v>0</v>
      </c>
      <c r="M1065" s="5">
        <f>'90.1 Data-SI'!M1065/Convert!$B$2*1000000</f>
        <v>111918.24054061969</v>
      </c>
      <c r="N1065" s="5">
        <f>'90.1 Data-SI'!N1065/Convert!$B$2*1000000</f>
        <v>0</v>
      </c>
      <c r="O1065" s="5">
        <f>'90.1 Data-SI'!O1065/Convert!$B$2*1000000</f>
        <v>0</v>
      </c>
      <c r="P1065" s="5">
        <f t="shared" si="81"/>
        <v>0</v>
      </c>
      <c r="Q1065" s="5">
        <f>'90.1 Data-SI'!Q1065/Convert!$B$2*1000000</f>
        <v>0</v>
      </c>
      <c r="R1065" s="5">
        <f>'90.1 Data-SI'!R1065/Convert!$B$2*1000000</f>
        <v>0</v>
      </c>
      <c r="S1065" s="5">
        <f>'90.1 Data-SI'!S1065/Convert!$B$2*1000000</f>
        <v>0</v>
      </c>
      <c r="T1065" s="5">
        <f>'90.1 Data-SI'!T1065/Convert!$B$2*1000000</f>
        <v>0</v>
      </c>
      <c r="U1065" s="5">
        <f>'90.1 Data-SI'!U1065/Convert!$B$2*1000000</f>
        <v>230281.6372099336</v>
      </c>
      <c r="V1065" s="5">
        <f>'90.1 Data-SI'!V1065/Convert!$B$2*1000000</f>
        <v>58034.839670580477</v>
      </c>
      <c r="W1065" s="5">
        <f t="shared" si="82"/>
        <v>125415.15572776759</v>
      </c>
      <c r="X1065" s="5">
        <f t="shared" si="83"/>
        <v>995132.10627038812</v>
      </c>
      <c r="Y1065" s="5">
        <f t="shared" si="84"/>
        <v>1120547.2619981556</v>
      </c>
      <c r="Z1065" s="5">
        <f>'90.1 Data-SI'!Y1065/Convert!$B$2*1000000</f>
        <v>542795.8840853835</v>
      </c>
      <c r="AA1065" s="5">
        <f>'90.1 Data-SI'!Z1065/Convert!$B$2*1000000</f>
        <v>1677664.6621283288</v>
      </c>
      <c r="AB1065" s="5">
        <f t="shared" si="80"/>
        <v>2220460.5462137125</v>
      </c>
    </row>
    <row r="1066" spans="1:28" x14ac:dyDescent="0.25">
      <c r="A1066" s="95">
        <v>2010</v>
      </c>
      <c r="B1066" s="95" t="s">
        <v>65</v>
      </c>
      <c r="C1066" s="52" t="s">
        <v>10</v>
      </c>
      <c r="D1066" s="5">
        <f>'90.1 Data-SI'!D1066*Convert!$B$1</f>
        <v>2500.8869462857801</v>
      </c>
      <c r="E1066" s="5">
        <f>'90.1 Data-SI'!E1066/Convert!$B$2*1000000</f>
        <v>0</v>
      </c>
      <c r="F1066" s="5">
        <f>'90.1 Data-SI'!F1066/Convert!$B$2*1000000</f>
        <v>0</v>
      </c>
      <c r="G1066" s="5">
        <f>'90.1 Data-SI'!G1066/Convert!$B$2*1000000</f>
        <v>372131.94106587145</v>
      </c>
      <c r="H1066" s="5">
        <f>'90.1 Data-SI'!H1066/Convert!$B$2*1000000</f>
        <v>32415.344059020947</v>
      </c>
      <c r="I1066" s="5">
        <f>'90.1 Data-SI'!I1066/Convert!$B$2*1000000</f>
        <v>14567.948485004441</v>
      </c>
      <c r="J1066" s="5">
        <f>'90.1 Data-SI'!J1066/Convert!$B$2*1000000</f>
        <v>262156.72553463752</v>
      </c>
      <c r="K1066" s="5">
        <f>'90.1 Data-SI'!K1066/Convert!$B$2*1000000</f>
        <v>452260.39681878465</v>
      </c>
      <c r="L1066" s="5">
        <f>'90.1 Data-SI'!L1066/Convert!$B$2*1000000</f>
        <v>0</v>
      </c>
      <c r="M1066" s="5">
        <f>'90.1 Data-SI'!M1066/Convert!$B$2*1000000</f>
        <v>99539.749505215776</v>
      </c>
      <c r="N1066" s="5">
        <f>'90.1 Data-SI'!N1066/Convert!$B$2*1000000</f>
        <v>0</v>
      </c>
      <c r="O1066" s="5">
        <f>'90.1 Data-SI'!O1066/Convert!$B$2*1000000</f>
        <v>0</v>
      </c>
      <c r="P1066" s="5">
        <f t="shared" si="81"/>
        <v>0</v>
      </c>
      <c r="Q1066" s="5">
        <f>'90.1 Data-SI'!Q1066/Convert!$B$2*1000000</f>
        <v>0</v>
      </c>
      <c r="R1066" s="5">
        <f>'90.1 Data-SI'!R1066/Convert!$B$2*1000000</f>
        <v>0</v>
      </c>
      <c r="S1066" s="5">
        <f>'90.1 Data-SI'!S1066/Convert!$B$2*1000000</f>
        <v>0</v>
      </c>
      <c r="T1066" s="5">
        <f>'90.1 Data-SI'!T1066/Convert!$B$2*1000000</f>
        <v>0</v>
      </c>
      <c r="U1066" s="5">
        <f>'90.1 Data-SI'!U1066/Convert!$B$2*1000000</f>
        <v>118060.09520443418</v>
      </c>
      <c r="V1066" s="5">
        <f>'90.1 Data-SI'!V1066/Convert!$B$2*1000000</f>
        <v>66603.106053432799</v>
      </c>
      <c r="W1066" s="5">
        <f t="shared" si="82"/>
        <v>471671.69057108724</v>
      </c>
      <c r="X1066" s="5">
        <f t="shared" si="83"/>
        <v>0</v>
      </c>
      <c r="Y1066" s="5">
        <f t="shared" si="84"/>
        <v>471671.69057108724</v>
      </c>
      <c r="Z1066" s="5">
        <f>'90.1 Data-SI'!Y1066/Convert!$B$2*1000000</f>
        <v>847414.81470318302</v>
      </c>
      <c r="AA1066" s="5">
        <f>'90.1 Data-SI'!Z1066/Convert!$B$2*1000000</f>
        <v>570311.01385244133</v>
      </c>
      <c r="AB1066" s="5">
        <f t="shared" si="80"/>
        <v>1417725.8285556245</v>
      </c>
    </row>
    <row r="1067" spans="1:28" x14ac:dyDescent="0.25">
      <c r="A1067" s="95">
        <v>2010</v>
      </c>
      <c r="B1067" s="95" t="s">
        <v>65</v>
      </c>
      <c r="C1067" s="52" t="s">
        <v>6</v>
      </c>
      <c r="D1067" s="5">
        <f>'90.1 Data-SI'!D1067*Convert!$B$1</f>
        <v>2500.8869462857801</v>
      </c>
      <c r="E1067" s="5">
        <f>'90.1 Data-SI'!E1067/Convert!$B$2*1000000</f>
        <v>0</v>
      </c>
      <c r="F1067" s="5">
        <f>'90.1 Data-SI'!F1067/Convert!$B$2*1000000</f>
        <v>104.25987855240656</v>
      </c>
      <c r="G1067" s="5">
        <f>'90.1 Data-SI'!G1067/Convert!$B$2*1000000</f>
        <v>319566.00593390362</v>
      </c>
      <c r="H1067" s="5">
        <f>'90.1 Data-SI'!H1067/Convert!$B$2*1000000</f>
        <v>32367.953205133483</v>
      </c>
      <c r="I1067" s="5">
        <f>'90.1 Data-SI'!I1067/Convert!$B$2*1000000</f>
        <v>14558.47031422695</v>
      </c>
      <c r="J1067" s="5">
        <f>'90.1 Data-SI'!J1067/Convert!$B$2*1000000</f>
        <v>262156.72553463752</v>
      </c>
      <c r="K1067" s="5">
        <f>'90.1 Data-SI'!K1067/Convert!$B$2*1000000</f>
        <v>452260.39681878465</v>
      </c>
      <c r="L1067" s="5">
        <f>'90.1 Data-SI'!L1067/Convert!$B$2*1000000</f>
        <v>0</v>
      </c>
      <c r="M1067" s="5">
        <f>'90.1 Data-SI'!M1067/Convert!$B$2*1000000</f>
        <v>97937.938643819725</v>
      </c>
      <c r="N1067" s="5">
        <f>'90.1 Data-SI'!N1067/Convert!$B$2*1000000</f>
        <v>0</v>
      </c>
      <c r="O1067" s="5">
        <f>'90.1 Data-SI'!O1067/Convert!$B$2*1000000</f>
        <v>0</v>
      </c>
      <c r="P1067" s="5">
        <f t="shared" si="81"/>
        <v>0</v>
      </c>
      <c r="Q1067" s="5">
        <f>'90.1 Data-SI'!Q1067/Convert!$B$2*1000000</f>
        <v>0</v>
      </c>
      <c r="R1067" s="5">
        <f>'90.1 Data-SI'!R1067/Convert!$B$2*1000000</f>
        <v>0</v>
      </c>
      <c r="S1067" s="5">
        <f>'90.1 Data-SI'!S1067/Convert!$B$2*1000000</f>
        <v>0</v>
      </c>
      <c r="T1067" s="5">
        <f>'90.1 Data-SI'!T1067/Convert!$B$2*1000000</f>
        <v>0</v>
      </c>
      <c r="U1067" s="5">
        <f>'90.1 Data-SI'!U1067/Convert!$B$2*1000000</f>
        <v>117462.97044545223</v>
      </c>
      <c r="V1067" s="5">
        <f>'90.1 Data-SI'!V1067/Convert!$B$2*1000000</f>
        <v>66233.457393110642</v>
      </c>
      <c r="W1067" s="5">
        <f t="shared" si="82"/>
        <v>417503.94457772333</v>
      </c>
      <c r="X1067" s="5">
        <f t="shared" si="83"/>
        <v>104.25987855240656</v>
      </c>
      <c r="Y1067" s="5">
        <f t="shared" si="84"/>
        <v>417608.20445627574</v>
      </c>
      <c r="Z1067" s="5">
        <f>'90.1 Data-SI'!Y1067/Convert!$B$2*1000000</f>
        <v>792820.55102483195</v>
      </c>
      <c r="AA1067" s="5">
        <f>'90.1 Data-SI'!Z1067/Convert!$B$2*1000000</f>
        <v>569827.62714278931</v>
      </c>
      <c r="AB1067" s="5">
        <f t="shared" si="80"/>
        <v>1362648.1781676211</v>
      </c>
    </row>
    <row r="1068" spans="1:28" x14ac:dyDescent="0.25">
      <c r="A1068" s="95">
        <v>2010</v>
      </c>
      <c r="B1068" s="95" t="s">
        <v>65</v>
      </c>
      <c r="C1068" s="52" t="s">
        <v>11</v>
      </c>
      <c r="D1068" s="5">
        <f>'90.1 Data-SI'!D1068*Convert!$B$1</f>
        <v>2500.8869462857801</v>
      </c>
      <c r="E1068" s="5">
        <f>'90.1 Data-SI'!E1068/Convert!$B$2*1000000</f>
        <v>0</v>
      </c>
      <c r="F1068" s="5">
        <f>'90.1 Data-SI'!F1068/Convert!$B$2*1000000</f>
        <v>0</v>
      </c>
      <c r="G1068" s="5">
        <f>'90.1 Data-SI'!G1068/Convert!$B$2*1000000</f>
        <v>225457.24828419043</v>
      </c>
      <c r="H1068" s="5">
        <f>'90.1 Data-SI'!H1068/Convert!$B$2*1000000</f>
        <v>32424.822229798436</v>
      </c>
      <c r="I1068" s="5">
        <f>'90.1 Data-SI'!I1068/Convert!$B$2*1000000</f>
        <v>14567.948485004441</v>
      </c>
      <c r="J1068" s="5">
        <f>'90.1 Data-SI'!J1068/Convert!$B$2*1000000</f>
        <v>262156.72553463752</v>
      </c>
      <c r="K1068" s="5">
        <f>'90.1 Data-SI'!K1068/Convert!$B$2*1000000</f>
        <v>452260.39681878465</v>
      </c>
      <c r="L1068" s="5">
        <f>'90.1 Data-SI'!L1068/Convert!$B$2*1000000</f>
        <v>0</v>
      </c>
      <c r="M1068" s="5">
        <f>'90.1 Data-SI'!M1068/Convert!$B$2*1000000</f>
        <v>94999.70570279735</v>
      </c>
      <c r="N1068" s="5">
        <f>'90.1 Data-SI'!N1068/Convert!$B$2*1000000</f>
        <v>0</v>
      </c>
      <c r="O1068" s="5">
        <f>'90.1 Data-SI'!O1068/Convert!$B$2*1000000</f>
        <v>0</v>
      </c>
      <c r="P1068" s="5">
        <f t="shared" si="81"/>
        <v>0</v>
      </c>
      <c r="Q1068" s="5">
        <f>'90.1 Data-SI'!Q1068/Convert!$B$2*1000000</f>
        <v>0</v>
      </c>
      <c r="R1068" s="5">
        <f>'90.1 Data-SI'!R1068/Convert!$B$2*1000000</f>
        <v>0</v>
      </c>
      <c r="S1068" s="5">
        <f>'90.1 Data-SI'!S1068/Convert!$B$2*1000000</f>
        <v>0</v>
      </c>
      <c r="T1068" s="5">
        <f>'90.1 Data-SI'!T1068/Convert!$B$2*1000000</f>
        <v>0</v>
      </c>
      <c r="U1068" s="5">
        <f>'90.1 Data-SI'!U1068/Convert!$B$2*1000000</f>
        <v>128779.90635377709</v>
      </c>
      <c r="V1068" s="5">
        <f>'90.1 Data-SI'!V1068/Convert!$B$2*1000000</f>
        <v>65048.686045924187</v>
      </c>
      <c r="W1068" s="5">
        <f t="shared" si="82"/>
        <v>320456.95398698776</v>
      </c>
      <c r="X1068" s="5">
        <f t="shared" si="83"/>
        <v>0</v>
      </c>
      <c r="Y1068" s="5">
        <f t="shared" si="84"/>
        <v>320456.95398698776</v>
      </c>
      <c r="Z1068" s="5">
        <f>'90.1 Data-SI'!Y1068/Convert!$B$2*1000000</f>
        <v>694655.13628235226</v>
      </c>
      <c r="AA1068" s="5">
        <f>'90.1 Data-SI'!Z1068/Convert!$B$2*1000000</f>
        <v>581040.30317256169</v>
      </c>
      <c r="AB1068" s="5">
        <f t="shared" si="80"/>
        <v>1275695.4394549141</v>
      </c>
    </row>
    <row r="1069" spans="1:28" x14ac:dyDescent="0.25">
      <c r="A1069" s="95">
        <v>2010</v>
      </c>
      <c r="B1069" s="95" t="s">
        <v>65</v>
      </c>
      <c r="C1069" s="52" t="s">
        <v>13</v>
      </c>
      <c r="D1069" s="5">
        <f>'90.1 Data-SI'!D1069*Convert!$B$1</f>
        <v>2500.8869462857801</v>
      </c>
      <c r="E1069" s="5">
        <f>'90.1 Data-SI'!E1069/Convert!$B$2*1000000</f>
        <v>0</v>
      </c>
      <c r="F1069" s="5">
        <f>'90.1 Data-SI'!F1069/Convert!$B$2*1000000</f>
        <v>8795.7424815121158</v>
      </c>
      <c r="G1069" s="5">
        <f>'90.1 Data-SI'!G1069/Convert!$B$2*1000000</f>
        <v>243854.3777633014</v>
      </c>
      <c r="H1069" s="5">
        <f>'90.1 Data-SI'!H1069/Convert!$B$2*1000000</f>
        <v>32443.778571353414</v>
      </c>
      <c r="I1069" s="5">
        <f>'90.1 Data-SI'!I1069/Convert!$B$2*1000000</f>
        <v>14539.513972671968</v>
      </c>
      <c r="J1069" s="5">
        <f>'90.1 Data-SI'!J1069/Convert!$B$2*1000000</f>
        <v>262156.72553463752</v>
      </c>
      <c r="K1069" s="5">
        <f>'90.1 Data-SI'!K1069/Convert!$B$2*1000000</f>
        <v>452260.39681878465</v>
      </c>
      <c r="L1069" s="5">
        <f>'90.1 Data-SI'!L1069/Convert!$B$2*1000000</f>
        <v>0</v>
      </c>
      <c r="M1069" s="5">
        <f>'90.1 Data-SI'!M1069/Convert!$B$2*1000000</f>
        <v>94032.93228349321</v>
      </c>
      <c r="N1069" s="5">
        <f>'90.1 Data-SI'!N1069/Convert!$B$2*1000000</f>
        <v>0</v>
      </c>
      <c r="O1069" s="5">
        <f>'90.1 Data-SI'!O1069/Convert!$B$2*1000000</f>
        <v>0</v>
      </c>
      <c r="P1069" s="5">
        <f t="shared" si="81"/>
        <v>0</v>
      </c>
      <c r="Q1069" s="5">
        <f>'90.1 Data-SI'!Q1069/Convert!$B$2*1000000</f>
        <v>0</v>
      </c>
      <c r="R1069" s="5">
        <f>'90.1 Data-SI'!R1069/Convert!$B$2*1000000</f>
        <v>0</v>
      </c>
      <c r="S1069" s="5">
        <f>'90.1 Data-SI'!S1069/Convert!$B$2*1000000</f>
        <v>0</v>
      </c>
      <c r="T1069" s="5">
        <f>'90.1 Data-SI'!T1069/Convert!$B$2*1000000</f>
        <v>0</v>
      </c>
      <c r="U1069" s="5">
        <f>'90.1 Data-SI'!U1069/Convert!$B$2*1000000</f>
        <v>128941.03525699444</v>
      </c>
      <c r="V1069" s="5">
        <f>'90.1 Data-SI'!V1069/Convert!$B$2*1000000</f>
        <v>65333.031169248949</v>
      </c>
      <c r="W1069" s="5">
        <f t="shared" si="82"/>
        <v>337887.31004679459</v>
      </c>
      <c r="X1069" s="5">
        <f t="shared" si="83"/>
        <v>8795.7424815121158</v>
      </c>
      <c r="Y1069" s="5">
        <f t="shared" si="84"/>
        <v>346683.05252830673</v>
      </c>
      <c r="Z1069" s="5">
        <f>'90.1 Data-SI'!Y1069/Convert!$B$2*1000000</f>
        <v>712360.35929470649</v>
      </c>
      <c r="AA1069" s="5">
        <f>'90.1 Data-SI'!Z1069/Convert!$B$2*1000000</f>
        <v>589987.69638651377</v>
      </c>
      <c r="AB1069" s="5">
        <f t="shared" si="80"/>
        <v>1302348.0556812203</v>
      </c>
    </row>
    <row r="1070" spans="1:28" x14ac:dyDescent="0.25">
      <c r="A1070" s="95">
        <v>2010</v>
      </c>
      <c r="B1070" s="95" t="s">
        <v>65</v>
      </c>
      <c r="C1070" s="52" t="s">
        <v>19</v>
      </c>
      <c r="D1070" s="5">
        <f>'90.1 Data-SI'!D1070*Convert!$B$1</f>
        <v>2500.8869462857801</v>
      </c>
      <c r="E1070" s="5">
        <f>'90.1 Data-SI'!E1070/Convert!$B$2*1000000</f>
        <v>0</v>
      </c>
      <c r="F1070" s="5">
        <f>'90.1 Data-SI'!F1070/Convert!$B$2*1000000</f>
        <v>27808.953061160075</v>
      </c>
      <c r="G1070" s="5">
        <f>'90.1 Data-SI'!G1070/Convert!$B$2*1000000</f>
        <v>189136.89786484299</v>
      </c>
      <c r="H1070" s="5">
        <f>'90.1 Data-SI'!H1070/Convert!$B$2*1000000</f>
        <v>32320.56235124603</v>
      </c>
      <c r="I1070" s="5">
        <f>'90.1 Data-SI'!I1070/Convert!$B$2*1000000</f>
        <v>14539.513972671968</v>
      </c>
      <c r="J1070" s="5">
        <f>'90.1 Data-SI'!J1070/Convert!$B$2*1000000</f>
        <v>262156.72553463752</v>
      </c>
      <c r="K1070" s="5">
        <f>'90.1 Data-SI'!K1070/Convert!$B$2*1000000</f>
        <v>452260.39681878465</v>
      </c>
      <c r="L1070" s="5">
        <f>'90.1 Data-SI'!L1070/Convert!$B$2*1000000</f>
        <v>0</v>
      </c>
      <c r="M1070" s="5">
        <f>'90.1 Data-SI'!M1070/Convert!$B$2*1000000</f>
        <v>97843.156936044805</v>
      </c>
      <c r="N1070" s="5">
        <f>'90.1 Data-SI'!N1070/Convert!$B$2*1000000</f>
        <v>0</v>
      </c>
      <c r="O1070" s="5">
        <f>'90.1 Data-SI'!O1070/Convert!$B$2*1000000</f>
        <v>0</v>
      </c>
      <c r="P1070" s="5">
        <f t="shared" si="81"/>
        <v>0</v>
      </c>
      <c r="Q1070" s="5">
        <f>'90.1 Data-SI'!Q1070/Convert!$B$2*1000000</f>
        <v>0</v>
      </c>
      <c r="R1070" s="5">
        <f>'90.1 Data-SI'!R1070/Convert!$B$2*1000000</f>
        <v>0</v>
      </c>
      <c r="S1070" s="5">
        <f>'90.1 Data-SI'!S1070/Convert!$B$2*1000000</f>
        <v>0</v>
      </c>
      <c r="T1070" s="5">
        <f>'90.1 Data-SI'!T1070/Convert!$B$2*1000000</f>
        <v>0</v>
      </c>
      <c r="U1070" s="5">
        <f>'90.1 Data-SI'!U1070/Convert!$B$2*1000000</f>
        <v>140874.05226585621</v>
      </c>
      <c r="V1070" s="5">
        <f>'90.1 Data-SI'!V1070/Convert!$B$2*1000000</f>
        <v>64252.519700614925</v>
      </c>
      <c r="W1070" s="5">
        <f t="shared" si="82"/>
        <v>286980.05480088782</v>
      </c>
      <c r="X1070" s="5">
        <f t="shared" si="83"/>
        <v>27808.953061160075</v>
      </c>
      <c r="Y1070" s="5">
        <f t="shared" si="84"/>
        <v>314789.00786204787</v>
      </c>
      <c r="Z1070" s="5">
        <f>'90.1 Data-SI'!Y1070/Convert!$B$2*1000000</f>
        <v>660249.3763600582</v>
      </c>
      <c r="AA1070" s="5">
        <f>'90.1 Data-SI'!Z1070/Convert!$B$2*1000000</f>
        <v>620943.40214580088</v>
      </c>
      <c r="AB1070" s="5">
        <f t="shared" si="80"/>
        <v>1281192.778505859</v>
      </c>
    </row>
    <row r="1071" spans="1:28" x14ac:dyDescent="0.25">
      <c r="A1071" s="95">
        <v>2010</v>
      </c>
      <c r="B1071" s="95" t="s">
        <v>65</v>
      </c>
      <c r="C1071" s="52" t="s">
        <v>20</v>
      </c>
      <c r="D1071" s="5">
        <f>'90.1 Data-SI'!D1071*Convert!$B$1</f>
        <v>2500.8869462857801</v>
      </c>
      <c r="E1071" s="5">
        <f>'90.1 Data-SI'!E1071/Convert!$B$2*1000000</f>
        <v>0</v>
      </c>
      <c r="F1071" s="5">
        <f>'90.1 Data-SI'!F1071/Convert!$B$2*1000000</f>
        <v>19098.51411664538</v>
      </c>
      <c r="G1071" s="5">
        <f>'90.1 Data-SI'!G1071/Convert!$B$2*1000000</f>
        <v>129775.11428541366</v>
      </c>
      <c r="H1071" s="5">
        <f>'90.1 Data-SI'!H1071/Convert!$B$2*1000000</f>
        <v>32330.040522023519</v>
      </c>
      <c r="I1071" s="5">
        <f>'90.1 Data-SI'!I1071/Convert!$B$2*1000000</f>
        <v>14548.992143449459</v>
      </c>
      <c r="J1071" s="5">
        <f>'90.1 Data-SI'!J1071/Convert!$B$2*1000000</f>
        <v>262156.72553463752</v>
      </c>
      <c r="K1071" s="5">
        <f>'90.1 Data-SI'!K1071/Convert!$B$2*1000000</f>
        <v>452260.39681878465</v>
      </c>
      <c r="L1071" s="5">
        <f>'90.1 Data-SI'!L1071/Convert!$B$2*1000000</f>
        <v>0</v>
      </c>
      <c r="M1071" s="5">
        <f>'90.1 Data-SI'!M1071/Convert!$B$2*1000000</f>
        <v>84431.545285894317</v>
      </c>
      <c r="N1071" s="5">
        <f>'90.1 Data-SI'!N1071/Convert!$B$2*1000000</f>
        <v>0</v>
      </c>
      <c r="O1071" s="5">
        <f>'90.1 Data-SI'!O1071/Convert!$B$2*1000000</f>
        <v>0</v>
      </c>
      <c r="P1071" s="5">
        <f t="shared" si="81"/>
        <v>0</v>
      </c>
      <c r="Q1071" s="5">
        <f>'90.1 Data-SI'!Q1071/Convert!$B$2*1000000</f>
        <v>0</v>
      </c>
      <c r="R1071" s="5">
        <f>'90.1 Data-SI'!R1071/Convert!$B$2*1000000</f>
        <v>0</v>
      </c>
      <c r="S1071" s="5">
        <f>'90.1 Data-SI'!S1071/Convert!$B$2*1000000</f>
        <v>0</v>
      </c>
      <c r="T1071" s="5">
        <f>'90.1 Data-SI'!T1071/Convert!$B$2*1000000</f>
        <v>0</v>
      </c>
      <c r="U1071" s="5">
        <f>'90.1 Data-SI'!U1071/Convert!$B$2*1000000</f>
        <v>141603.87141572309</v>
      </c>
      <c r="V1071" s="5">
        <f>'90.1 Data-SI'!V1071/Convert!$B$2*1000000</f>
        <v>63228.877256645821</v>
      </c>
      <c r="W1071" s="5">
        <f t="shared" si="82"/>
        <v>214206.65957130797</v>
      </c>
      <c r="X1071" s="5">
        <f t="shared" si="83"/>
        <v>19098.51411664538</v>
      </c>
      <c r="Y1071" s="5">
        <f t="shared" si="84"/>
        <v>233305.17368795336</v>
      </c>
      <c r="Z1071" s="5">
        <f>'90.1 Data-SI'!Y1071/Convert!$B$2*1000000</f>
        <v>586471.2950280644</v>
      </c>
      <c r="AA1071" s="5">
        <f>'90.1 Data-SI'!Z1071/Convert!$B$2*1000000</f>
        <v>612962.78235115309</v>
      </c>
      <c r="AB1071" s="5">
        <f t="shared" si="80"/>
        <v>1199434.0773792174</v>
      </c>
    </row>
    <row r="1072" spans="1:28" x14ac:dyDescent="0.25">
      <c r="A1072" s="95">
        <v>2010</v>
      </c>
      <c r="B1072" s="95" t="s">
        <v>65</v>
      </c>
      <c r="C1072" s="52" t="s">
        <v>3</v>
      </c>
      <c r="D1072" s="5">
        <f>'90.1 Data-SI'!D1072*Convert!$B$1</f>
        <v>2500.8869462857801</v>
      </c>
      <c r="E1072" s="5">
        <f>'90.1 Data-SI'!E1072/Convert!$B$2*1000000</f>
        <v>0</v>
      </c>
      <c r="F1072" s="5">
        <f>'90.1 Data-SI'!F1072/Convert!$B$2*1000000</f>
        <v>123927.08291570142</v>
      </c>
      <c r="G1072" s="5">
        <f>'90.1 Data-SI'!G1072/Convert!$B$2*1000000</f>
        <v>102525.3733001256</v>
      </c>
      <c r="H1072" s="5">
        <f>'90.1 Data-SI'!H1072/Convert!$B$2*1000000</f>
        <v>32348.996863578504</v>
      </c>
      <c r="I1072" s="5">
        <f>'90.1 Data-SI'!I1072/Convert!$B$2*1000000</f>
        <v>14548.992143449459</v>
      </c>
      <c r="J1072" s="5">
        <f>'90.1 Data-SI'!J1072/Convert!$B$2*1000000</f>
        <v>262156.72553463752</v>
      </c>
      <c r="K1072" s="5">
        <f>'90.1 Data-SI'!K1072/Convert!$B$2*1000000</f>
        <v>452260.39681878465</v>
      </c>
      <c r="L1072" s="5">
        <f>'90.1 Data-SI'!L1072/Convert!$B$2*1000000</f>
        <v>0</v>
      </c>
      <c r="M1072" s="5">
        <f>'90.1 Data-SI'!M1072/Convert!$B$2*1000000</f>
        <v>78043.258181865051</v>
      </c>
      <c r="N1072" s="5">
        <f>'90.1 Data-SI'!N1072/Convert!$B$2*1000000</f>
        <v>0</v>
      </c>
      <c r="O1072" s="5">
        <f>'90.1 Data-SI'!O1072/Convert!$B$2*1000000</f>
        <v>0</v>
      </c>
      <c r="P1072" s="5">
        <f t="shared" si="81"/>
        <v>0</v>
      </c>
      <c r="Q1072" s="5">
        <f>'90.1 Data-SI'!Q1072/Convert!$B$2*1000000</f>
        <v>0</v>
      </c>
      <c r="R1072" s="5">
        <f>'90.1 Data-SI'!R1072/Convert!$B$2*1000000</f>
        <v>0</v>
      </c>
      <c r="S1072" s="5">
        <f>'90.1 Data-SI'!S1072/Convert!$B$2*1000000</f>
        <v>0</v>
      </c>
      <c r="T1072" s="5">
        <f>'90.1 Data-SI'!T1072/Convert!$B$2*1000000</f>
        <v>0</v>
      </c>
      <c r="U1072" s="5">
        <f>'90.1 Data-SI'!U1072/Convert!$B$2*1000000</f>
        <v>161564.89907312018</v>
      </c>
      <c r="V1072" s="5">
        <f>'90.1 Data-SI'!V1072/Convert!$B$2*1000000</f>
        <v>62470.623594446501</v>
      </c>
      <c r="W1072" s="5">
        <f t="shared" si="82"/>
        <v>180568.63148199065</v>
      </c>
      <c r="X1072" s="5">
        <f t="shared" si="83"/>
        <v>123927.08291570142</v>
      </c>
      <c r="Y1072" s="5">
        <f t="shared" si="84"/>
        <v>304495.71439769206</v>
      </c>
      <c r="Z1072" s="5">
        <f>'90.1 Data-SI'!Y1072/Convert!$B$2*1000000</f>
        <v>552084.49144732521</v>
      </c>
      <c r="AA1072" s="5">
        <f>'90.1 Data-SI'!Z1072/Convert!$B$2*1000000</f>
        <v>737752.37880760629</v>
      </c>
      <c r="AB1072" s="5">
        <f t="shared" si="80"/>
        <v>1289836.8702549315</v>
      </c>
    </row>
    <row r="1073" spans="1:28" x14ac:dyDescent="0.25">
      <c r="A1073" s="95">
        <v>2010</v>
      </c>
      <c r="B1073" s="95" t="s">
        <v>65</v>
      </c>
      <c r="C1073" s="52" t="s">
        <v>7</v>
      </c>
      <c r="D1073" s="5">
        <f>'90.1 Data-SI'!D1073*Convert!$B$1</f>
        <v>2500.8869462857801</v>
      </c>
      <c r="E1073" s="5">
        <f>'90.1 Data-SI'!E1073/Convert!$B$2*1000000</f>
        <v>0</v>
      </c>
      <c r="F1073" s="5">
        <f>'90.1 Data-SI'!F1073/Convert!$B$2*1000000</f>
        <v>66953.798372199992</v>
      </c>
      <c r="G1073" s="5">
        <f>'90.1 Data-SI'!G1073/Convert!$B$2*1000000</f>
        <v>90706.094340593714</v>
      </c>
      <c r="H1073" s="5">
        <f>'90.1 Data-SI'!H1073/Convert!$B$2*1000000</f>
        <v>32415.344059020947</v>
      </c>
      <c r="I1073" s="5">
        <f>'90.1 Data-SI'!I1073/Convert!$B$2*1000000</f>
        <v>14548.992143449459</v>
      </c>
      <c r="J1073" s="5">
        <f>'90.1 Data-SI'!J1073/Convert!$B$2*1000000</f>
        <v>262156.72553463752</v>
      </c>
      <c r="K1073" s="5">
        <f>'90.1 Data-SI'!K1073/Convert!$B$2*1000000</f>
        <v>452260.39681878465</v>
      </c>
      <c r="L1073" s="5">
        <f>'90.1 Data-SI'!L1073/Convert!$B$2*1000000</f>
        <v>0</v>
      </c>
      <c r="M1073" s="5">
        <f>'90.1 Data-SI'!M1073/Convert!$B$2*1000000</f>
        <v>81284.792587767151</v>
      </c>
      <c r="N1073" s="5">
        <f>'90.1 Data-SI'!N1073/Convert!$B$2*1000000</f>
        <v>0</v>
      </c>
      <c r="O1073" s="5">
        <f>'90.1 Data-SI'!O1073/Convert!$B$2*1000000</f>
        <v>0</v>
      </c>
      <c r="P1073" s="5">
        <f t="shared" si="81"/>
        <v>0</v>
      </c>
      <c r="Q1073" s="5">
        <f>'90.1 Data-SI'!Q1073/Convert!$B$2*1000000</f>
        <v>0</v>
      </c>
      <c r="R1073" s="5">
        <f>'90.1 Data-SI'!R1073/Convert!$B$2*1000000</f>
        <v>0</v>
      </c>
      <c r="S1073" s="5">
        <f>'90.1 Data-SI'!S1073/Convert!$B$2*1000000</f>
        <v>0</v>
      </c>
      <c r="T1073" s="5">
        <f>'90.1 Data-SI'!T1073/Convert!$B$2*1000000</f>
        <v>0</v>
      </c>
      <c r="U1073" s="5">
        <f>'90.1 Data-SI'!U1073/Convert!$B$2*1000000</f>
        <v>156257.12343772498</v>
      </c>
      <c r="V1073" s="5">
        <f>'90.1 Data-SI'!V1073/Convert!$B$2*1000000</f>
        <v>62347.40737433912</v>
      </c>
      <c r="W1073" s="5">
        <f t="shared" si="82"/>
        <v>171990.88692836085</v>
      </c>
      <c r="X1073" s="5">
        <f t="shared" si="83"/>
        <v>66953.798372199992</v>
      </c>
      <c r="Y1073" s="5">
        <f t="shared" si="84"/>
        <v>238944.68530056084</v>
      </c>
      <c r="Z1073" s="5">
        <f>'90.1 Data-SI'!Y1073/Convert!$B$2*1000000</f>
        <v>543459.3560398079</v>
      </c>
      <c r="AA1073" s="5">
        <f>'90.1 Data-SI'!Z1073/Convert!$B$2*1000000</f>
        <v>675461.84045793209</v>
      </c>
      <c r="AB1073" s="5">
        <f t="shared" si="80"/>
        <v>1218921.19649774</v>
      </c>
    </row>
    <row r="1074" spans="1:28" x14ac:dyDescent="0.25">
      <c r="A1074" s="95">
        <v>2010</v>
      </c>
      <c r="B1074" s="95" t="s">
        <v>65</v>
      </c>
      <c r="C1074" s="52" t="s">
        <v>17</v>
      </c>
      <c r="D1074" s="5">
        <f>'90.1 Data-SI'!D1074*Convert!$B$1</f>
        <v>2500.8869462857801</v>
      </c>
      <c r="E1074" s="5">
        <f>'90.1 Data-SI'!E1074/Convert!$B$2*1000000</f>
        <v>0</v>
      </c>
      <c r="F1074" s="5">
        <f>'90.1 Data-SI'!F1074/Convert!$B$2*1000000</f>
        <v>33183.07589199776</v>
      </c>
      <c r="G1074" s="5">
        <f>'90.1 Data-SI'!G1074/Convert!$B$2*1000000</f>
        <v>26813.745129523464</v>
      </c>
      <c r="H1074" s="5">
        <f>'90.1 Data-SI'!H1074/Convert!$B$2*1000000</f>
        <v>32538.560279128331</v>
      </c>
      <c r="I1074" s="5">
        <f>'90.1 Data-SI'!I1074/Convert!$B$2*1000000</f>
        <v>14577.426655781936</v>
      </c>
      <c r="J1074" s="5">
        <f>'90.1 Data-SI'!J1074/Convert!$B$2*1000000</f>
        <v>262156.72553463752</v>
      </c>
      <c r="K1074" s="5">
        <f>'90.1 Data-SI'!K1074/Convert!$B$2*1000000</f>
        <v>452260.39681878465</v>
      </c>
      <c r="L1074" s="5">
        <f>'90.1 Data-SI'!L1074/Convert!$B$2*1000000</f>
        <v>0</v>
      </c>
      <c r="M1074" s="5">
        <f>'90.1 Data-SI'!M1074/Convert!$B$2*1000000</f>
        <v>90658.703486706247</v>
      </c>
      <c r="N1074" s="5">
        <f>'90.1 Data-SI'!N1074/Convert!$B$2*1000000</f>
        <v>0</v>
      </c>
      <c r="O1074" s="5">
        <f>'90.1 Data-SI'!O1074/Convert!$B$2*1000000</f>
        <v>0</v>
      </c>
      <c r="P1074" s="5">
        <f t="shared" si="81"/>
        <v>0</v>
      </c>
      <c r="Q1074" s="5">
        <f>'90.1 Data-SI'!Q1074/Convert!$B$2*1000000</f>
        <v>0</v>
      </c>
      <c r="R1074" s="5">
        <f>'90.1 Data-SI'!R1074/Convert!$B$2*1000000</f>
        <v>0</v>
      </c>
      <c r="S1074" s="5">
        <f>'90.1 Data-SI'!S1074/Convert!$B$2*1000000</f>
        <v>0</v>
      </c>
      <c r="T1074" s="5">
        <f>'90.1 Data-SI'!T1074/Convert!$B$2*1000000</f>
        <v>0</v>
      </c>
      <c r="U1074" s="5">
        <f>'90.1 Data-SI'!U1074/Convert!$B$2*1000000</f>
        <v>163906.0072551606</v>
      </c>
      <c r="V1074" s="5">
        <f>'90.1 Data-SI'!V1074/Convert!$B$2*1000000</f>
        <v>62546.448960666443</v>
      </c>
      <c r="W1074" s="5">
        <f t="shared" si="82"/>
        <v>117472.44861622971</v>
      </c>
      <c r="X1074" s="5">
        <f t="shared" si="83"/>
        <v>33183.07589199776</v>
      </c>
      <c r="Y1074" s="5">
        <f t="shared" si="84"/>
        <v>150655.52450822748</v>
      </c>
      <c r="Z1074" s="5">
        <f>'90.1 Data-SI'!Y1074/Convert!$B$2*1000000</f>
        <v>489282.1318756665</v>
      </c>
      <c r="AA1074" s="5">
        <f>'90.1 Data-SI'!Z1074/Convert!$B$2*1000000</f>
        <v>649349.47996594303</v>
      </c>
      <c r="AB1074" s="5">
        <f t="shared" si="80"/>
        <v>1138631.6118416095</v>
      </c>
    </row>
    <row r="1075" spans="1:28" x14ac:dyDescent="0.25">
      <c r="A1075" s="95">
        <v>2010</v>
      </c>
      <c r="B1075" s="95" t="s">
        <v>65</v>
      </c>
      <c r="C1075" s="52" t="s">
        <v>14</v>
      </c>
      <c r="D1075" s="5">
        <f>'90.1 Data-SI'!D1075*Convert!$B$1</f>
        <v>2500.8869462857801</v>
      </c>
      <c r="E1075" s="5">
        <f>'90.1 Data-SI'!E1075/Convert!$B$2*1000000</f>
        <v>0</v>
      </c>
      <c r="F1075" s="5">
        <f>'90.1 Data-SI'!F1075/Convert!$B$2*1000000</f>
        <v>268061.6259290147</v>
      </c>
      <c r="G1075" s="5">
        <f>'90.1 Data-SI'!G1075/Convert!$B$2*1000000</f>
        <v>58347.619306237706</v>
      </c>
      <c r="H1075" s="5">
        <f>'90.1 Data-SI'!H1075/Convert!$B$2*1000000</f>
        <v>32472.213083685892</v>
      </c>
      <c r="I1075" s="5">
        <f>'90.1 Data-SI'!I1075/Convert!$B$2*1000000</f>
        <v>14577.426655781936</v>
      </c>
      <c r="J1075" s="5">
        <f>'90.1 Data-SI'!J1075/Convert!$B$2*1000000</f>
        <v>262156.72553463752</v>
      </c>
      <c r="K1075" s="5">
        <f>'90.1 Data-SI'!K1075/Convert!$B$2*1000000</f>
        <v>452260.39681878465</v>
      </c>
      <c r="L1075" s="5">
        <f>'90.1 Data-SI'!L1075/Convert!$B$2*1000000</f>
        <v>0</v>
      </c>
      <c r="M1075" s="5">
        <f>'90.1 Data-SI'!M1075/Convert!$B$2*1000000</f>
        <v>88763.069331207953</v>
      </c>
      <c r="N1075" s="5">
        <f>'90.1 Data-SI'!N1075/Convert!$B$2*1000000</f>
        <v>0</v>
      </c>
      <c r="O1075" s="5">
        <f>'90.1 Data-SI'!O1075/Convert!$B$2*1000000</f>
        <v>0</v>
      </c>
      <c r="P1075" s="5">
        <f t="shared" si="81"/>
        <v>0</v>
      </c>
      <c r="Q1075" s="5">
        <f>'90.1 Data-SI'!Q1075/Convert!$B$2*1000000</f>
        <v>0</v>
      </c>
      <c r="R1075" s="5">
        <f>'90.1 Data-SI'!R1075/Convert!$B$2*1000000</f>
        <v>0</v>
      </c>
      <c r="S1075" s="5">
        <f>'90.1 Data-SI'!S1075/Convert!$B$2*1000000</f>
        <v>0</v>
      </c>
      <c r="T1075" s="5">
        <f>'90.1 Data-SI'!T1075/Convert!$B$2*1000000</f>
        <v>0</v>
      </c>
      <c r="U1075" s="5">
        <f>'90.1 Data-SI'!U1075/Convert!$B$2*1000000</f>
        <v>178066.39439673291</v>
      </c>
      <c r="V1075" s="5">
        <f>'90.1 Data-SI'!V1075/Convert!$B$2*1000000</f>
        <v>60556.033097393229</v>
      </c>
      <c r="W1075" s="5">
        <f t="shared" si="82"/>
        <v>147110.68863744565</v>
      </c>
      <c r="X1075" s="5">
        <f t="shared" si="83"/>
        <v>268061.6259290147</v>
      </c>
      <c r="Y1075" s="5">
        <f t="shared" si="84"/>
        <v>415172.31456646032</v>
      </c>
      <c r="Z1075" s="5">
        <f>'90.1 Data-SI'!Y1075/Convert!$B$2*1000000</f>
        <v>516882.56517972174</v>
      </c>
      <c r="AA1075" s="5">
        <f>'90.1 Data-SI'!Z1075/Convert!$B$2*1000000</f>
        <v>898388.41714453232</v>
      </c>
      <c r="AB1075" s="5">
        <f t="shared" si="80"/>
        <v>1415270.982324254</v>
      </c>
    </row>
    <row r="1076" spans="1:28" x14ac:dyDescent="0.25">
      <c r="A1076" s="95">
        <v>2010</v>
      </c>
      <c r="B1076" s="95" t="s">
        <v>65</v>
      </c>
      <c r="C1076" s="52" t="s">
        <v>2</v>
      </c>
      <c r="D1076" s="5">
        <f>'90.1 Data-SI'!D1076*Convert!$B$1</f>
        <v>2500.8869462857801</v>
      </c>
      <c r="E1076" s="5">
        <f>'90.1 Data-SI'!E1076/Convert!$B$2*1000000</f>
        <v>0</v>
      </c>
      <c r="F1076" s="5">
        <f>'90.1 Data-SI'!F1076/Convert!$B$2*1000000</f>
        <v>133907.59674439998</v>
      </c>
      <c r="G1076" s="5">
        <f>'90.1 Data-SI'!G1076/Convert!$B$2*1000000</f>
        <v>49921.525485047758</v>
      </c>
      <c r="H1076" s="5">
        <f>'90.1 Data-SI'!H1076/Convert!$B$2*1000000</f>
        <v>32339.518692801008</v>
      </c>
      <c r="I1076" s="5">
        <f>'90.1 Data-SI'!I1076/Convert!$B$2*1000000</f>
        <v>14539.513972671968</v>
      </c>
      <c r="J1076" s="5">
        <f>'90.1 Data-SI'!J1076/Convert!$B$2*1000000</f>
        <v>262156.72553463752</v>
      </c>
      <c r="K1076" s="5">
        <f>'90.1 Data-SI'!K1076/Convert!$B$2*1000000</f>
        <v>452260.39681878465</v>
      </c>
      <c r="L1076" s="5">
        <f>'90.1 Data-SI'!L1076/Convert!$B$2*1000000</f>
        <v>0</v>
      </c>
      <c r="M1076" s="5">
        <f>'90.1 Data-SI'!M1076/Convert!$B$2*1000000</f>
        <v>99615.574871435718</v>
      </c>
      <c r="N1076" s="5">
        <f>'90.1 Data-SI'!N1076/Convert!$B$2*1000000</f>
        <v>0</v>
      </c>
      <c r="O1076" s="5">
        <f>'90.1 Data-SI'!O1076/Convert!$B$2*1000000</f>
        <v>0</v>
      </c>
      <c r="P1076" s="5">
        <f t="shared" si="81"/>
        <v>0</v>
      </c>
      <c r="Q1076" s="5">
        <f>'90.1 Data-SI'!Q1076/Convert!$B$2*1000000</f>
        <v>0</v>
      </c>
      <c r="R1076" s="5">
        <f>'90.1 Data-SI'!R1076/Convert!$B$2*1000000</f>
        <v>0</v>
      </c>
      <c r="S1076" s="5">
        <f>'90.1 Data-SI'!S1076/Convert!$B$2*1000000</f>
        <v>0</v>
      </c>
      <c r="T1076" s="5">
        <f>'90.1 Data-SI'!T1076/Convert!$B$2*1000000</f>
        <v>0</v>
      </c>
      <c r="U1076" s="5">
        <f>'90.1 Data-SI'!U1076/Convert!$B$2*1000000</f>
        <v>173346.26534954211</v>
      </c>
      <c r="V1076" s="5">
        <f>'90.1 Data-SI'!V1076/Convert!$B$2*1000000</f>
        <v>60688.727488278106</v>
      </c>
      <c r="W1076" s="5">
        <f t="shared" si="82"/>
        <v>149537.10035648348</v>
      </c>
      <c r="X1076" s="5">
        <f t="shared" si="83"/>
        <v>133907.59674439998</v>
      </c>
      <c r="Y1076" s="5">
        <f t="shared" si="84"/>
        <v>283444.69710088347</v>
      </c>
      <c r="Z1076" s="5">
        <f>'90.1 Data-SI'!Y1076/Convert!$B$2*1000000</f>
        <v>519261.58604487218</v>
      </c>
      <c r="AA1076" s="5">
        <f>'90.1 Data-SI'!Z1076/Convert!$B$2*1000000</f>
        <v>759514.25891272689</v>
      </c>
      <c r="AB1076" s="5">
        <f t="shared" si="80"/>
        <v>1278775.844957599</v>
      </c>
    </row>
    <row r="1077" spans="1:28" x14ac:dyDescent="0.25">
      <c r="A1077" s="95">
        <v>2010</v>
      </c>
      <c r="B1077" s="95" t="s">
        <v>65</v>
      </c>
      <c r="C1077" s="52" t="s">
        <v>18</v>
      </c>
      <c r="D1077" s="5">
        <f>'90.1 Data-SI'!D1077*Convert!$B$1</f>
        <v>2500.8869462857801</v>
      </c>
      <c r="E1077" s="5">
        <f>'90.1 Data-SI'!E1077/Convert!$B$2*1000000</f>
        <v>0</v>
      </c>
      <c r="F1077" s="5">
        <f>'90.1 Data-SI'!F1077/Convert!$B$2*1000000</f>
        <v>169469.69350154811</v>
      </c>
      <c r="G1077" s="5">
        <f>'90.1 Data-SI'!G1077/Convert!$B$2*1000000</f>
        <v>11639.193714759567</v>
      </c>
      <c r="H1077" s="5">
        <f>'90.1 Data-SI'!H1077/Convert!$B$2*1000000</f>
        <v>32491.169425240878</v>
      </c>
      <c r="I1077" s="5">
        <f>'90.1 Data-SI'!I1077/Convert!$B$2*1000000</f>
        <v>14577.426655781936</v>
      </c>
      <c r="J1077" s="5">
        <f>'90.1 Data-SI'!J1077/Convert!$B$2*1000000</f>
        <v>262156.72553463752</v>
      </c>
      <c r="K1077" s="5">
        <f>'90.1 Data-SI'!K1077/Convert!$B$2*1000000</f>
        <v>452260.39681878465</v>
      </c>
      <c r="L1077" s="5">
        <f>'90.1 Data-SI'!L1077/Convert!$B$2*1000000</f>
        <v>0</v>
      </c>
      <c r="M1077" s="5">
        <f>'90.1 Data-SI'!M1077/Convert!$B$2*1000000</f>
        <v>108022.71235107067</v>
      </c>
      <c r="N1077" s="5">
        <f>'90.1 Data-SI'!N1077/Convert!$B$2*1000000</f>
        <v>0</v>
      </c>
      <c r="O1077" s="5">
        <f>'90.1 Data-SI'!O1077/Convert!$B$2*1000000</f>
        <v>0</v>
      </c>
      <c r="P1077" s="5">
        <f t="shared" si="81"/>
        <v>0</v>
      </c>
      <c r="Q1077" s="5">
        <f>'90.1 Data-SI'!Q1077/Convert!$B$2*1000000</f>
        <v>0</v>
      </c>
      <c r="R1077" s="5">
        <f>'90.1 Data-SI'!R1077/Convert!$B$2*1000000</f>
        <v>0</v>
      </c>
      <c r="S1077" s="5">
        <f>'90.1 Data-SI'!S1077/Convert!$B$2*1000000</f>
        <v>0</v>
      </c>
      <c r="T1077" s="5">
        <f>'90.1 Data-SI'!T1077/Convert!$B$2*1000000</f>
        <v>0</v>
      </c>
      <c r="U1077" s="5">
        <f>'90.1 Data-SI'!U1077/Convert!$B$2*1000000</f>
        <v>183099.30307958089</v>
      </c>
      <c r="V1077" s="5">
        <f>'90.1 Data-SI'!V1077/Convert!$B$2*1000000</f>
        <v>59835.692118303872</v>
      </c>
      <c r="W1077" s="5">
        <f t="shared" si="82"/>
        <v>119661.90606583023</v>
      </c>
      <c r="X1077" s="5">
        <f t="shared" si="83"/>
        <v>169469.69350154811</v>
      </c>
      <c r="Y1077" s="5">
        <f t="shared" si="84"/>
        <v>289131.59956737835</v>
      </c>
      <c r="Z1077" s="5">
        <f>'90.1 Data-SI'!Y1077/Convert!$B$2*1000000</f>
        <v>488722.9197997945</v>
      </c>
      <c r="AA1077" s="5">
        <f>'90.1 Data-SI'!Z1077/Convert!$B$2*1000000</f>
        <v>804829.39339991368</v>
      </c>
      <c r="AB1077" s="5">
        <f t="shared" si="80"/>
        <v>1293552.3131997082</v>
      </c>
    </row>
    <row r="1078" spans="1:28" x14ac:dyDescent="0.25">
      <c r="A1078" s="95">
        <v>2010</v>
      </c>
      <c r="B1078" s="95" t="s">
        <v>65</v>
      </c>
      <c r="C1078" s="52" t="s">
        <v>4</v>
      </c>
      <c r="D1078" s="5">
        <f>'90.1 Data-SI'!D1078*Convert!$B$1</f>
        <v>2500.8869462857801</v>
      </c>
      <c r="E1078" s="5">
        <f>'90.1 Data-SI'!E1078/Convert!$B$2*1000000</f>
        <v>0</v>
      </c>
      <c r="F1078" s="5">
        <f>'90.1 Data-SI'!F1078/Convert!$B$2*1000000</f>
        <v>408774.54929165356</v>
      </c>
      <c r="G1078" s="5">
        <f>'90.1 Data-SI'!G1078/Convert!$B$2*1000000</f>
        <v>29571.892825773495</v>
      </c>
      <c r="H1078" s="5">
        <f>'90.1 Data-SI'!H1078/Convert!$B$2*1000000</f>
        <v>32377.431375910975</v>
      </c>
      <c r="I1078" s="5">
        <f>'90.1 Data-SI'!I1078/Convert!$B$2*1000000</f>
        <v>14558.47031422695</v>
      </c>
      <c r="J1078" s="5">
        <f>'90.1 Data-SI'!J1078/Convert!$B$2*1000000</f>
        <v>262156.72553463752</v>
      </c>
      <c r="K1078" s="5">
        <f>'90.1 Data-SI'!K1078/Convert!$B$2*1000000</f>
        <v>452260.39681878465</v>
      </c>
      <c r="L1078" s="5">
        <f>'90.1 Data-SI'!L1078/Convert!$B$2*1000000</f>
        <v>0</v>
      </c>
      <c r="M1078" s="5">
        <f>'90.1 Data-SI'!M1078/Convert!$B$2*1000000</f>
        <v>87407.690910026664</v>
      </c>
      <c r="N1078" s="5">
        <f>'90.1 Data-SI'!N1078/Convert!$B$2*1000000</f>
        <v>0</v>
      </c>
      <c r="O1078" s="5">
        <f>'90.1 Data-SI'!O1078/Convert!$B$2*1000000</f>
        <v>0</v>
      </c>
      <c r="P1078" s="5">
        <f t="shared" si="81"/>
        <v>0</v>
      </c>
      <c r="Q1078" s="5">
        <f>'90.1 Data-SI'!Q1078/Convert!$B$2*1000000</f>
        <v>0</v>
      </c>
      <c r="R1078" s="5">
        <f>'90.1 Data-SI'!R1078/Convert!$B$2*1000000</f>
        <v>0</v>
      </c>
      <c r="S1078" s="5">
        <f>'90.1 Data-SI'!S1078/Convert!$B$2*1000000</f>
        <v>0</v>
      </c>
      <c r="T1078" s="5">
        <f>'90.1 Data-SI'!T1078/Convert!$B$2*1000000</f>
        <v>0</v>
      </c>
      <c r="U1078" s="5">
        <f>'90.1 Data-SI'!U1078/Convert!$B$2*1000000</f>
        <v>191819.22019487308</v>
      </c>
      <c r="V1078" s="5">
        <f>'90.1 Data-SI'!V1078/Convert!$B$2*1000000</f>
        <v>59702.997727418995</v>
      </c>
      <c r="W1078" s="5">
        <f t="shared" si="82"/>
        <v>116979.58373580016</v>
      </c>
      <c r="X1078" s="5">
        <f t="shared" si="83"/>
        <v>408774.54929165356</v>
      </c>
      <c r="Y1078" s="5">
        <f t="shared" si="84"/>
        <v>525754.13302745367</v>
      </c>
      <c r="Z1078" s="5">
        <f>'90.1 Data-SI'!Y1078/Convert!$B$2*1000000</f>
        <v>485765.73051721713</v>
      </c>
      <c r="AA1078" s="5">
        <f>'90.1 Data-SI'!Z1078/Convert!$B$2*1000000</f>
        <v>1052854.1663053113</v>
      </c>
      <c r="AB1078" s="5">
        <f t="shared" si="80"/>
        <v>1538619.8968225284</v>
      </c>
    </row>
    <row r="1079" spans="1:28" x14ac:dyDescent="0.25">
      <c r="A1079" s="95">
        <v>2010</v>
      </c>
      <c r="B1079" s="95" t="s">
        <v>65</v>
      </c>
      <c r="C1079" s="52" t="s">
        <v>5</v>
      </c>
      <c r="D1079" s="5">
        <f>'90.1 Data-SI'!D1079*Convert!$B$1</f>
        <v>2500.8869462857801</v>
      </c>
      <c r="E1079" s="5">
        <f>'90.1 Data-SI'!E1079/Convert!$B$2*1000000</f>
        <v>0</v>
      </c>
      <c r="F1079" s="5">
        <f>'90.1 Data-SI'!F1079/Convert!$B$2*1000000</f>
        <v>258156.93746653612</v>
      </c>
      <c r="G1079" s="5">
        <f>'90.1 Data-SI'!G1079/Convert!$B$2*1000000</f>
        <v>33211.510404330234</v>
      </c>
      <c r="H1079" s="5">
        <f>'90.1 Data-SI'!H1079/Convert!$B$2*1000000</f>
        <v>32405.86588824345</v>
      </c>
      <c r="I1079" s="5">
        <f>'90.1 Data-SI'!I1079/Convert!$B$2*1000000</f>
        <v>14567.948485004441</v>
      </c>
      <c r="J1079" s="5">
        <f>'90.1 Data-SI'!J1079/Convert!$B$2*1000000</f>
        <v>262156.72553463752</v>
      </c>
      <c r="K1079" s="5">
        <f>'90.1 Data-SI'!K1079/Convert!$B$2*1000000</f>
        <v>452260.39681878465</v>
      </c>
      <c r="L1079" s="5">
        <f>'90.1 Data-SI'!L1079/Convert!$B$2*1000000</f>
        <v>0</v>
      </c>
      <c r="M1079" s="5">
        <f>'90.1 Data-SI'!M1079/Convert!$B$2*1000000</f>
        <v>97890.547789932272</v>
      </c>
      <c r="N1079" s="5">
        <f>'90.1 Data-SI'!N1079/Convert!$B$2*1000000</f>
        <v>0</v>
      </c>
      <c r="O1079" s="5">
        <f>'90.1 Data-SI'!O1079/Convert!$B$2*1000000</f>
        <v>0</v>
      </c>
      <c r="P1079" s="5">
        <f t="shared" si="81"/>
        <v>0</v>
      </c>
      <c r="Q1079" s="5">
        <f>'90.1 Data-SI'!Q1079/Convert!$B$2*1000000</f>
        <v>0</v>
      </c>
      <c r="R1079" s="5">
        <f>'90.1 Data-SI'!R1079/Convert!$B$2*1000000</f>
        <v>0</v>
      </c>
      <c r="S1079" s="5">
        <f>'90.1 Data-SI'!S1079/Convert!$B$2*1000000</f>
        <v>0</v>
      </c>
      <c r="T1079" s="5">
        <f>'90.1 Data-SI'!T1079/Convert!$B$2*1000000</f>
        <v>0</v>
      </c>
      <c r="U1079" s="5">
        <f>'90.1 Data-SI'!U1079/Convert!$B$2*1000000</f>
        <v>187838.38846832665</v>
      </c>
      <c r="V1079" s="5">
        <f>'90.1 Data-SI'!V1079/Convert!$B$2*1000000</f>
        <v>59911.5174845238</v>
      </c>
      <c r="W1079" s="5">
        <f t="shared" si="82"/>
        <v>131102.0581942625</v>
      </c>
      <c r="X1079" s="5">
        <f t="shared" si="83"/>
        <v>258156.93746653612</v>
      </c>
      <c r="Y1079" s="5">
        <f t="shared" si="84"/>
        <v>389258.99566079862</v>
      </c>
      <c r="Z1079" s="5">
        <f>'90.1 Data-SI'!Y1079/Convert!$B$2*1000000</f>
        <v>500134.63741589413</v>
      </c>
      <c r="AA1079" s="5">
        <f>'90.1 Data-SI'!Z1079/Convert!$B$2*1000000</f>
        <v>898255.72275364737</v>
      </c>
      <c r="AB1079" s="5">
        <f t="shared" si="80"/>
        <v>1398390.3601695416</v>
      </c>
    </row>
    <row r="1080" spans="1:28" x14ac:dyDescent="0.25">
      <c r="A1080" s="95">
        <v>2010</v>
      </c>
      <c r="B1080" s="95" t="s">
        <v>65</v>
      </c>
      <c r="C1080" s="52" t="s">
        <v>15</v>
      </c>
      <c r="D1080" s="5">
        <f>'90.1 Data-SI'!D1080*Convert!$B$1</f>
        <v>2500.8869462857801</v>
      </c>
      <c r="E1080" s="5">
        <f>'90.1 Data-SI'!E1080/Convert!$B$2*1000000</f>
        <v>0</v>
      </c>
      <c r="F1080" s="5">
        <f>'90.1 Data-SI'!F1080/Convert!$B$2*1000000</f>
        <v>226433.49987427206</v>
      </c>
      <c r="G1080" s="5">
        <f>'90.1 Data-SI'!G1080/Convert!$B$2*1000000</f>
        <v>3288.9252597895525</v>
      </c>
      <c r="H1080" s="5">
        <f>'90.1 Data-SI'!H1080/Convert!$B$2*1000000</f>
        <v>32491.169425240878</v>
      </c>
      <c r="I1080" s="5">
        <f>'90.1 Data-SI'!I1080/Convert!$B$2*1000000</f>
        <v>14567.948485004441</v>
      </c>
      <c r="J1080" s="5">
        <f>'90.1 Data-SI'!J1080/Convert!$B$2*1000000</f>
        <v>262156.72553463752</v>
      </c>
      <c r="K1080" s="5">
        <f>'90.1 Data-SI'!K1080/Convert!$B$2*1000000</f>
        <v>452260.39681878465</v>
      </c>
      <c r="L1080" s="5">
        <f>'90.1 Data-SI'!L1080/Convert!$B$2*1000000</f>
        <v>0</v>
      </c>
      <c r="M1080" s="5">
        <f>'90.1 Data-SI'!M1080/Convert!$B$2*1000000</f>
        <v>101738.68512559382</v>
      </c>
      <c r="N1080" s="5">
        <f>'90.1 Data-SI'!N1080/Convert!$B$2*1000000</f>
        <v>0</v>
      </c>
      <c r="O1080" s="5">
        <f>'90.1 Data-SI'!O1080/Convert!$B$2*1000000</f>
        <v>0</v>
      </c>
      <c r="P1080" s="5">
        <f t="shared" si="81"/>
        <v>0</v>
      </c>
      <c r="Q1080" s="5">
        <f>'90.1 Data-SI'!Q1080/Convert!$B$2*1000000</f>
        <v>0</v>
      </c>
      <c r="R1080" s="5">
        <f>'90.1 Data-SI'!R1080/Convert!$B$2*1000000</f>
        <v>0</v>
      </c>
      <c r="S1080" s="5">
        <f>'90.1 Data-SI'!S1080/Convert!$B$2*1000000</f>
        <v>0</v>
      </c>
      <c r="T1080" s="5">
        <f>'90.1 Data-SI'!T1080/Convert!$B$2*1000000</f>
        <v>0</v>
      </c>
      <c r="U1080" s="5">
        <f>'90.1 Data-SI'!U1080/Convert!$B$2*1000000</f>
        <v>191004.09750800882</v>
      </c>
      <c r="V1080" s="5">
        <f>'90.1 Data-SI'!V1080/Convert!$B$2*1000000</f>
        <v>59077.438456104544</v>
      </c>
      <c r="W1080" s="5">
        <f t="shared" si="82"/>
        <v>105027.61038538338</v>
      </c>
      <c r="X1080" s="5">
        <f t="shared" si="83"/>
        <v>226433.49987427206</v>
      </c>
      <c r="Y1080" s="5">
        <f t="shared" si="84"/>
        <v>331461.11025965546</v>
      </c>
      <c r="Z1080" s="5">
        <f>'90.1 Data-SI'!Y1080/Convert!$B$2*1000000</f>
        <v>473320.89228637074</v>
      </c>
      <c r="AA1080" s="5">
        <f>'90.1 Data-SI'!Z1080/Convert!$B$2*1000000</f>
        <v>869697.99420106551</v>
      </c>
      <c r="AB1080" s="5">
        <f t="shared" si="80"/>
        <v>1343018.8864874362</v>
      </c>
    </row>
    <row r="1081" spans="1:28" x14ac:dyDescent="0.25">
      <c r="A1081" s="95">
        <v>2010</v>
      </c>
      <c r="B1081" s="95" t="s">
        <v>65</v>
      </c>
      <c r="C1081" s="52" t="s">
        <v>16</v>
      </c>
      <c r="D1081" s="5">
        <f>'90.1 Data-SI'!D1081*Convert!$B$1</f>
        <v>2500.8869462857801</v>
      </c>
      <c r="E1081" s="5">
        <f>'90.1 Data-SI'!E1081/Convert!$B$2*1000000</f>
        <v>0</v>
      </c>
      <c r="F1081" s="5">
        <f>'90.1 Data-SI'!F1081/Convert!$B$2*1000000</f>
        <v>562709.52088889328</v>
      </c>
      <c r="G1081" s="5">
        <f>'90.1 Data-SI'!G1081/Convert!$B$2*1000000</f>
        <v>34121.414798969417</v>
      </c>
      <c r="H1081" s="5">
        <f>'90.1 Data-SI'!H1081/Convert!$B$2*1000000</f>
        <v>32405.86588824345</v>
      </c>
      <c r="I1081" s="5">
        <f>'90.1 Data-SI'!I1081/Convert!$B$2*1000000</f>
        <v>14567.948485004441</v>
      </c>
      <c r="J1081" s="5">
        <f>'90.1 Data-SI'!J1081/Convert!$B$2*1000000</f>
        <v>262156.72553463752</v>
      </c>
      <c r="K1081" s="5">
        <f>'90.1 Data-SI'!K1081/Convert!$B$2*1000000</f>
        <v>452260.39681878465</v>
      </c>
      <c r="L1081" s="5">
        <f>'90.1 Data-SI'!L1081/Convert!$B$2*1000000</f>
        <v>0</v>
      </c>
      <c r="M1081" s="5">
        <f>'90.1 Data-SI'!M1081/Convert!$B$2*1000000</f>
        <v>90469.14007115642</v>
      </c>
      <c r="N1081" s="5">
        <f>'90.1 Data-SI'!N1081/Convert!$B$2*1000000</f>
        <v>0</v>
      </c>
      <c r="O1081" s="5">
        <f>'90.1 Data-SI'!O1081/Convert!$B$2*1000000</f>
        <v>0</v>
      </c>
      <c r="P1081" s="5">
        <f t="shared" si="81"/>
        <v>0</v>
      </c>
      <c r="Q1081" s="5">
        <f>'90.1 Data-SI'!Q1081/Convert!$B$2*1000000</f>
        <v>0</v>
      </c>
      <c r="R1081" s="5">
        <f>'90.1 Data-SI'!R1081/Convert!$B$2*1000000</f>
        <v>0</v>
      </c>
      <c r="S1081" s="5">
        <f>'90.1 Data-SI'!S1081/Convert!$B$2*1000000</f>
        <v>0</v>
      </c>
      <c r="T1081" s="5">
        <f>'90.1 Data-SI'!T1081/Convert!$B$2*1000000</f>
        <v>0</v>
      </c>
      <c r="U1081" s="5">
        <f>'90.1 Data-SI'!U1081/Convert!$B$2*1000000</f>
        <v>201913.47207290152</v>
      </c>
      <c r="V1081" s="5">
        <f>'90.1 Data-SI'!V1081/Convert!$B$2*1000000</f>
        <v>59522.91248264665</v>
      </c>
      <c r="W1081" s="5">
        <f t="shared" si="82"/>
        <v>124590.55487012584</v>
      </c>
      <c r="X1081" s="5">
        <f t="shared" si="83"/>
        <v>562709.52088889328</v>
      </c>
      <c r="Y1081" s="5">
        <f t="shared" si="84"/>
        <v>687300.07575901912</v>
      </c>
      <c r="Z1081" s="5">
        <f>'90.1 Data-SI'!Y1081/Convert!$B$2*1000000</f>
        <v>493234.52908988041</v>
      </c>
      <c r="AA1081" s="5">
        <f>'90.1 Data-SI'!Z1081/Convert!$B$2*1000000</f>
        <v>1216883.3897805796</v>
      </c>
      <c r="AB1081" s="5">
        <f t="shared" si="80"/>
        <v>1710117.91887046</v>
      </c>
    </row>
    <row r="1082" spans="1:28" x14ac:dyDescent="0.25">
      <c r="A1082" s="95">
        <v>2010</v>
      </c>
      <c r="B1082" s="95" t="s">
        <v>65</v>
      </c>
      <c r="C1082" s="52" t="s">
        <v>9</v>
      </c>
      <c r="D1082" s="5">
        <f>'90.1 Data-SI'!D1082*Convert!$B$1</f>
        <v>2500.8869462857801</v>
      </c>
      <c r="E1082" s="5">
        <f>'90.1 Data-SI'!E1082/Convert!$B$2*1000000</f>
        <v>0</v>
      </c>
      <c r="F1082" s="5">
        <f>'90.1 Data-SI'!F1082/Convert!$B$2*1000000</f>
        <v>404461.98158789496</v>
      </c>
      <c r="G1082" s="5">
        <f>'90.1 Data-SI'!G1082/Convert!$B$2*1000000</f>
        <v>20918.322905923753</v>
      </c>
      <c r="H1082" s="5">
        <f>'90.1 Data-SI'!H1082/Convert!$B$2*1000000</f>
        <v>32348.996863578504</v>
      </c>
      <c r="I1082" s="5">
        <f>'90.1 Data-SI'!I1082/Convert!$B$2*1000000</f>
        <v>14548.992143449459</v>
      </c>
      <c r="J1082" s="5">
        <f>'90.1 Data-SI'!J1082/Convert!$B$2*1000000</f>
        <v>262156.72553463752</v>
      </c>
      <c r="K1082" s="5">
        <f>'90.1 Data-SI'!K1082/Convert!$B$2*1000000</f>
        <v>452260.39681878465</v>
      </c>
      <c r="L1082" s="5">
        <f>'90.1 Data-SI'!L1082/Convert!$B$2*1000000</f>
        <v>0</v>
      </c>
      <c r="M1082" s="5">
        <f>'90.1 Data-SI'!M1082/Convert!$B$2*1000000</f>
        <v>95558.917778669347</v>
      </c>
      <c r="N1082" s="5">
        <f>'90.1 Data-SI'!N1082/Convert!$B$2*1000000</f>
        <v>0</v>
      </c>
      <c r="O1082" s="5">
        <f>'90.1 Data-SI'!O1082/Convert!$B$2*1000000</f>
        <v>0</v>
      </c>
      <c r="P1082" s="5">
        <f t="shared" si="81"/>
        <v>0</v>
      </c>
      <c r="Q1082" s="5">
        <f>'90.1 Data-SI'!Q1082/Convert!$B$2*1000000</f>
        <v>0</v>
      </c>
      <c r="R1082" s="5">
        <f>'90.1 Data-SI'!R1082/Convert!$B$2*1000000</f>
        <v>0</v>
      </c>
      <c r="S1082" s="5">
        <f>'90.1 Data-SI'!S1082/Convert!$B$2*1000000</f>
        <v>0</v>
      </c>
      <c r="T1082" s="5">
        <f>'90.1 Data-SI'!T1082/Convert!$B$2*1000000</f>
        <v>0</v>
      </c>
      <c r="U1082" s="5">
        <f>'90.1 Data-SI'!U1082/Convert!$B$2*1000000</f>
        <v>199363.84413375633</v>
      </c>
      <c r="V1082" s="5">
        <f>'90.1 Data-SI'!V1082/Convert!$B$2*1000000</f>
        <v>59086.916626882041</v>
      </c>
      <c r="W1082" s="5">
        <f t="shared" si="82"/>
        <v>116477.2406845931</v>
      </c>
      <c r="X1082" s="5">
        <f t="shared" si="83"/>
        <v>404461.98158789496</v>
      </c>
      <c r="Y1082" s="5">
        <f t="shared" si="84"/>
        <v>520939.22227248806</v>
      </c>
      <c r="Z1082" s="5">
        <f>'90.1 Data-SI'!Y1082/Convert!$B$2*1000000</f>
        <v>484618.87185314065</v>
      </c>
      <c r="AA1082" s="5">
        <f>'90.1 Data-SI'!Z1082/Convert!$B$2*1000000</f>
        <v>1056086.2225404358</v>
      </c>
      <c r="AB1082" s="5">
        <f t="shared" si="80"/>
        <v>1540705.0943935765</v>
      </c>
    </row>
    <row r="1083" spans="1:28" x14ac:dyDescent="0.25">
      <c r="A1083" s="95">
        <v>2010</v>
      </c>
      <c r="B1083" s="95" t="s">
        <v>65</v>
      </c>
      <c r="C1083" s="52" t="s">
        <v>12</v>
      </c>
      <c r="D1083" s="5">
        <f>'90.1 Data-SI'!D1083*Convert!$B$1</f>
        <v>2500.8869462857801</v>
      </c>
      <c r="E1083" s="5">
        <f>'90.1 Data-SI'!E1083/Convert!$B$2*1000000</f>
        <v>0</v>
      </c>
      <c r="F1083" s="5">
        <f>'90.1 Data-SI'!F1083/Convert!$B$2*1000000</f>
        <v>722767.39080839208</v>
      </c>
      <c r="G1083" s="5">
        <f>'90.1 Data-SI'!G1083/Convert!$B$2*1000000</f>
        <v>22453.786571877376</v>
      </c>
      <c r="H1083" s="5">
        <f>'90.1 Data-SI'!H1083/Convert!$B$2*1000000</f>
        <v>32358.475034355994</v>
      </c>
      <c r="I1083" s="5">
        <f>'90.1 Data-SI'!I1083/Convert!$B$2*1000000</f>
        <v>14577.426655781936</v>
      </c>
      <c r="J1083" s="5">
        <f>'90.1 Data-SI'!J1083/Convert!$B$2*1000000</f>
        <v>262156.72553463752</v>
      </c>
      <c r="K1083" s="5">
        <f>'90.1 Data-SI'!K1083/Convert!$B$2*1000000</f>
        <v>452260.39681878465</v>
      </c>
      <c r="L1083" s="5">
        <f>'90.1 Data-SI'!L1083/Convert!$B$2*1000000</f>
        <v>0</v>
      </c>
      <c r="M1083" s="5">
        <f>'90.1 Data-SI'!M1083/Convert!$B$2*1000000</f>
        <v>89682.451896624625</v>
      </c>
      <c r="N1083" s="5">
        <f>'90.1 Data-SI'!N1083/Convert!$B$2*1000000</f>
        <v>0</v>
      </c>
      <c r="O1083" s="5">
        <f>'90.1 Data-SI'!O1083/Convert!$B$2*1000000</f>
        <v>0</v>
      </c>
      <c r="P1083" s="5">
        <f t="shared" si="81"/>
        <v>0</v>
      </c>
      <c r="Q1083" s="5">
        <f>'90.1 Data-SI'!Q1083/Convert!$B$2*1000000</f>
        <v>0</v>
      </c>
      <c r="R1083" s="5">
        <f>'90.1 Data-SI'!R1083/Convert!$B$2*1000000</f>
        <v>0</v>
      </c>
      <c r="S1083" s="5">
        <f>'90.1 Data-SI'!S1083/Convert!$B$2*1000000</f>
        <v>0</v>
      </c>
      <c r="T1083" s="5">
        <f>'90.1 Data-SI'!T1083/Convert!$B$2*1000000</f>
        <v>0</v>
      </c>
      <c r="U1083" s="5">
        <f>'90.1 Data-SI'!U1083/Convert!$B$2*1000000</f>
        <v>213988.66164342573</v>
      </c>
      <c r="V1083" s="5">
        <f>'90.1 Data-SI'!V1083/Convert!$B$2*1000000</f>
        <v>58963.700406774653</v>
      </c>
      <c r="W1083" s="5">
        <f t="shared" si="82"/>
        <v>112136.23846850201</v>
      </c>
      <c r="X1083" s="5">
        <f t="shared" si="83"/>
        <v>722767.39080839208</v>
      </c>
      <c r="Y1083" s="5">
        <f t="shared" si="84"/>
        <v>834903.62927689403</v>
      </c>
      <c r="Z1083" s="5">
        <f>'90.1 Data-SI'!Y1083/Convert!$B$2*1000000</f>
        <v>480192.56610005209</v>
      </c>
      <c r="AA1083" s="5">
        <f>'90.1 Data-SI'!Z1083/Convert!$B$2*1000000</f>
        <v>1389016.4492706025</v>
      </c>
      <c r="AB1083" s="5">
        <f t="shared" si="80"/>
        <v>1869209.0153706546</v>
      </c>
    </row>
    <row r="1084" spans="1:28" x14ac:dyDescent="0.25">
      <c r="A1084" s="95">
        <v>2010</v>
      </c>
      <c r="B1084" s="95" t="s">
        <v>65</v>
      </c>
      <c r="C1084" s="52" t="s">
        <v>8</v>
      </c>
      <c r="D1084" s="5">
        <f>'90.1 Data-SI'!D1084*Convert!$B$1</f>
        <v>2500.8869462857801</v>
      </c>
      <c r="E1084" s="5">
        <f>'90.1 Data-SI'!E1084/Convert!$B$2*1000000</f>
        <v>0</v>
      </c>
      <c r="F1084" s="5">
        <f>'90.1 Data-SI'!F1084/Convert!$B$2*1000000</f>
        <v>1016780.2483261788</v>
      </c>
      <c r="G1084" s="5">
        <f>'90.1 Data-SI'!G1084/Convert!$B$2*1000000</f>
        <v>5848.0313697122583</v>
      </c>
      <c r="H1084" s="5">
        <f>'90.1 Data-SI'!H1084/Convert!$B$2*1000000</f>
        <v>32832.383573230574</v>
      </c>
      <c r="I1084" s="5">
        <f>'90.1 Data-SI'!I1084/Convert!$B$2*1000000</f>
        <v>14681.686534334342</v>
      </c>
      <c r="J1084" s="5">
        <f>'90.1 Data-SI'!J1084/Convert!$B$2*1000000</f>
        <v>262156.72553463752</v>
      </c>
      <c r="K1084" s="5">
        <f>'90.1 Data-SI'!K1084/Convert!$B$2*1000000</f>
        <v>452260.39681878465</v>
      </c>
      <c r="L1084" s="5">
        <f>'90.1 Data-SI'!L1084/Convert!$B$2*1000000</f>
        <v>0</v>
      </c>
      <c r="M1084" s="5">
        <f>'90.1 Data-SI'!M1084/Convert!$B$2*1000000</f>
        <v>105928.03660924506</v>
      </c>
      <c r="N1084" s="5">
        <f>'90.1 Data-SI'!N1084/Convert!$B$2*1000000</f>
        <v>0</v>
      </c>
      <c r="O1084" s="5">
        <f>'90.1 Data-SI'!O1084/Convert!$B$2*1000000</f>
        <v>0</v>
      </c>
      <c r="P1084" s="5">
        <f t="shared" si="81"/>
        <v>0</v>
      </c>
      <c r="Q1084" s="5">
        <f>'90.1 Data-SI'!Q1084/Convert!$B$2*1000000</f>
        <v>0</v>
      </c>
      <c r="R1084" s="5">
        <f>'90.1 Data-SI'!R1084/Convert!$B$2*1000000</f>
        <v>0</v>
      </c>
      <c r="S1084" s="5">
        <f>'90.1 Data-SI'!S1084/Convert!$B$2*1000000</f>
        <v>0</v>
      </c>
      <c r="T1084" s="5">
        <f>'90.1 Data-SI'!T1084/Convert!$B$2*1000000</f>
        <v>0</v>
      </c>
      <c r="U1084" s="5">
        <f>'90.1 Data-SI'!U1084/Convert!$B$2*1000000</f>
        <v>230281.6372099336</v>
      </c>
      <c r="V1084" s="5">
        <f>'90.1 Data-SI'!V1084/Convert!$B$2*1000000</f>
        <v>58015.883329025499</v>
      </c>
      <c r="W1084" s="5">
        <f t="shared" si="82"/>
        <v>111776.06797895732</v>
      </c>
      <c r="X1084" s="5">
        <f t="shared" si="83"/>
        <v>1016780.2483261788</v>
      </c>
      <c r="Y1084" s="5">
        <f t="shared" si="84"/>
        <v>1128556.3163051361</v>
      </c>
      <c r="Z1084" s="5">
        <f>'90.1 Data-SI'!Y1084/Convert!$B$2*1000000</f>
        <v>479453.26877940778</v>
      </c>
      <c r="AA1084" s="5">
        <f>'90.1 Data-SI'!Z1084/Convert!$B$2*1000000</f>
        <v>1699322.2823548971</v>
      </c>
      <c r="AB1084" s="5">
        <f t="shared" si="80"/>
        <v>2178775.5511343051</v>
      </c>
    </row>
    <row r="1085" spans="1:28" x14ac:dyDescent="0.25">
      <c r="A1085" s="95">
        <v>2013</v>
      </c>
      <c r="B1085" s="95" t="s">
        <v>65</v>
      </c>
      <c r="C1085" s="52" t="s">
        <v>10</v>
      </c>
      <c r="D1085" s="5">
        <f>'90.1 Data-SI'!D1085*Convert!$B$1</f>
        <v>2500.8869462857801</v>
      </c>
      <c r="E1085" s="5">
        <f>'90.1 Data-SI'!E1085/Convert!$B$2*1000000</f>
        <v>0</v>
      </c>
      <c r="F1085" s="5">
        <f>'90.1 Data-SI'!F1085/Convert!$B$2*1000000</f>
        <v>0</v>
      </c>
      <c r="G1085" s="5">
        <f>'90.1 Data-SI'!G1085/Convert!$B$2*1000000</f>
        <v>345687.84459667018</v>
      </c>
      <c r="H1085" s="5">
        <f>'90.1 Data-SI'!H1085/Convert!$B$2*1000000</f>
        <v>30358.58100030529</v>
      </c>
      <c r="I1085" s="5">
        <f>'90.1 Data-SI'!I1085/Convert!$B$2*1000000</f>
        <v>14567.948485004441</v>
      </c>
      <c r="J1085" s="5">
        <f>'90.1 Data-SI'!J1085/Convert!$B$2*1000000</f>
        <v>251986.64829038913</v>
      </c>
      <c r="K1085" s="5">
        <f>'90.1 Data-SI'!K1085/Convert!$B$2*1000000</f>
        <v>452260.39681878465</v>
      </c>
      <c r="L1085" s="5">
        <f>'90.1 Data-SI'!L1085/Convert!$B$2*1000000</f>
        <v>0</v>
      </c>
      <c r="M1085" s="5">
        <f>'90.1 Data-SI'!M1085/Convert!$B$2*1000000</f>
        <v>75740.062682934615</v>
      </c>
      <c r="N1085" s="5">
        <f>'90.1 Data-SI'!N1085/Convert!$B$2*1000000</f>
        <v>0</v>
      </c>
      <c r="O1085" s="5">
        <f>'90.1 Data-SI'!O1085/Convert!$B$2*1000000</f>
        <v>0</v>
      </c>
      <c r="P1085" s="5">
        <f t="shared" si="81"/>
        <v>0</v>
      </c>
      <c r="Q1085" s="5">
        <f>'90.1 Data-SI'!Q1085/Convert!$B$2*1000000</f>
        <v>0</v>
      </c>
      <c r="R1085" s="5">
        <f>'90.1 Data-SI'!R1085/Convert!$B$2*1000000</f>
        <v>0</v>
      </c>
      <c r="S1085" s="5">
        <f>'90.1 Data-SI'!S1085/Convert!$B$2*1000000</f>
        <v>0</v>
      </c>
      <c r="T1085" s="5">
        <f>'90.1 Data-SI'!T1085/Convert!$B$2*1000000</f>
        <v>0</v>
      </c>
      <c r="U1085" s="5">
        <f>'90.1 Data-SI'!U1085/Convert!$B$2*1000000</f>
        <v>117965.31349665926</v>
      </c>
      <c r="V1085" s="5">
        <f>'90.1 Data-SI'!V1085/Convert!$B$2*1000000</f>
        <v>55504.168072990251</v>
      </c>
      <c r="W1085" s="5">
        <f t="shared" si="82"/>
        <v>421427.90727960481</v>
      </c>
      <c r="X1085" s="5">
        <f t="shared" si="83"/>
        <v>0</v>
      </c>
      <c r="Y1085" s="5">
        <f t="shared" si="84"/>
        <v>421427.90727960481</v>
      </c>
      <c r="Z1085" s="5">
        <f>'90.1 Data-SI'!Y1085/Convert!$B$2*1000000</f>
        <v>773845.25312829402</v>
      </c>
      <c r="AA1085" s="5">
        <f>'90.1 Data-SI'!Z1085/Convert!$B$2*1000000</f>
        <v>570225.71031544392</v>
      </c>
      <c r="AB1085" s="5">
        <f t="shared" si="80"/>
        <v>1344070.9634437379</v>
      </c>
    </row>
    <row r="1086" spans="1:28" x14ac:dyDescent="0.25">
      <c r="A1086" s="95">
        <v>2013</v>
      </c>
      <c r="B1086" s="95" t="s">
        <v>65</v>
      </c>
      <c r="C1086" s="52" t="s">
        <v>6</v>
      </c>
      <c r="D1086" s="5">
        <f>'90.1 Data-SI'!D1086*Convert!$B$1</f>
        <v>2500.8869462857801</v>
      </c>
      <c r="E1086" s="5">
        <f>'90.1 Data-SI'!E1086/Convert!$B$2*1000000</f>
        <v>0</v>
      </c>
      <c r="F1086" s="5">
        <f>'90.1 Data-SI'!F1086/Convert!$B$2*1000000</f>
        <v>85.303536997423549</v>
      </c>
      <c r="G1086" s="5">
        <f>'90.1 Data-SI'!G1086/Convert!$B$2*1000000</f>
        <v>307642.46709581924</v>
      </c>
      <c r="H1086" s="5">
        <f>'90.1 Data-SI'!H1086/Convert!$B$2*1000000</f>
        <v>30301.711975640341</v>
      </c>
      <c r="I1086" s="5">
        <f>'90.1 Data-SI'!I1086/Convert!$B$2*1000000</f>
        <v>14558.47031422695</v>
      </c>
      <c r="J1086" s="5">
        <f>'90.1 Data-SI'!J1086/Convert!$B$2*1000000</f>
        <v>251986.64829038913</v>
      </c>
      <c r="K1086" s="5">
        <f>'90.1 Data-SI'!K1086/Convert!$B$2*1000000</f>
        <v>452260.39681878465</v>
      </c>
      <c r="L1086" s="5">
        <f>'90.1 Data-SI'!L1086/Convert!$B$2*1000000</f>
        <v>0</v>
      </c>
      <c r="M1086" s="5">
        <f>'90.1 Data-SI'!M1086/Convert!$B$2*1000000</f>
        <v>75332.501339502473</v>
      </c>
      <c r="N1086" s="5">
        <f>'90.1 Data-SI'!N1086/Convert!$B$2*1000000</f>
        <v>0</v>
      </c>
      <c r="O1086" s="5">
        <f>'90.1 Data-SI'!O1086/Convert!$B$2*1000000</f>
        <v>0</v>
      </c>
      <c r="P1086" s="5">
        <f t="shared" si="81"/>
        <v>0</v>
      </c>
      <c r="Q1086" s="5">
        <f>'90.1 Data-SI'!Q1086/Convert!$B$2*1000000</f>
        <v>0</v>
      </c>
      <c r="R1086" s="5">
        <f>'90.1 Data-SI'!R1086/Convert!$B$2*1000000</f>
        <v>0</v>
      </c>
      <c r="S1086" s="5">
        <f>'90.1 Data-SI'!S1086/Convert!$B$2*1000000</f>
        <v>0</v>
      </c>
      <c r="T1086" s="5">
        <f>'90.1 Data-SI'!T1086/Convert!$B$2*1000000</f>
        <v>0</v>
      </c>
      <c r="U1086" s="5">
        <f>'90.1 Data-SI'!U1086/Convert!$B$2*1000000</f>
        <v>117481.92678700721</v>
      </c>
      <c r="V1086" s="5">
        <f>'90.1 Data-SI'!V1086/Convert!$B$2*1000000</f>
        <v>54812.261606233369</v>
      </c>
      <c r="W1086" s="5">
        <f t="shared" si="82"/>
        <v>382974.9684353217</v>
      </c>
      <c r="X1086" s="5">
        <f t="shared" si="83"/>
        <v>85.303536997423549</v>
      </c>
      <c r="Y1086" s="5">
        <f t="shared" si="84"/>
        <v>383060.27197231911</v>
      </c>
      <c r="Z1086" s="5">
        <f>'90.1 Data-SI'!Y1086/Convert!$B$2*1000000</f>
        <v>734643.53879258898</v>
      </c>
      <c r="AA1086" s="5">
        <f>'90.1 Data-SI'!Z1086/Convert!$B$2*1000000</f>
        <v>569827.62714278931</v>
      </c>
      <c r="AB1086" s="5">
        <f t="shared" si="80"/>
        <v>1304471.1659353783</v>
      </c>
    </row>
    <row r="1087" spans="1:28" x14ac:dyDescent="0.25">
      <c r="A1087" s="95">
        <v>2013</v>
      </c>
      <c r="B1087" s="95" t="s">
        <v>65</v>
      </c>
      <c r="C1087" s="52" t="s">
        <v>11</v>
      </c>
      <c r="D1087" s="5">
        <f>'90.1 Data-SI'!D1087*Convert!$B$1</f>
        <v>2500.8869462857801</v>
      </c>
      <c r="E1087" s="5">
        <f>'90.1 Data-SI'!E1087/Convert!$B$2*1000000</f>
        <v>0</v>
      </c>
      <c r="F1087" s="5">
        <f>'90.1 Data-SI'!F1087/Convert!$B$2*1000000</f>
        <v>0</v>
      </c>
      <c r="G1087" s="5">
        <f>'90.1 Data-SI'!G1087/Convert!$B$2*1000000</f>
        <v>214500.48286541025</v>
      </c>
      <c r="H1087" s="5">
        <f>'90.1 Data-SI'!H1087/Convert!$B$2*1000000</f>
        <v>30368.059171082779</v>
      </c>
      <c r="I1087" s="5">
        <f>'90.1 Data-SI'!I1087/Convert!$B$2*1000000</f>
        <v>14567.948485004441</v>
      </c>
      <c r="J1087" s="5">
        <f>'90.1 Data-SI'!J1087/Convert!$B$2*1000000</f>
        <v>251986.64829038913</v>
      </c>
      <c r="K1087" s="5">
        <f>'90.1 Data-SI'!K1087/Convert!$B$2*1000000</f>
        <v>452260.39681878465</v>
      </c>
      <c r="L1087" s="5">
        <f>'90.1 Data-SI'!L1087/Convert!$B$2*1000000</f>
        <v>0</v>
      </c>
      <c r="M1087" s="5">
        <f>'90.1 Data-SI'!M1087/Convert!$B$2*1000000</f>
        <v>57001.719055833913</v>
      </c>
      <c r="N1087" s="5">
        <f>'90.1 Data-SI'!N1087/Convert!$B$2*1000000</f>
        <v>0</v>
      </c>
      <c r="O1087" s="5">
        <f>'90.1 Data-SI'!O1087/Convert!$B$2*1000000</f>
        <v>0</v>
      </c>
      <c r="P1087" s="5">
        <f t="shared" si="81"/>
        <v>0</v>
      </c>
      <c r="Q1087" s="5">
        <f>'90.1 Data-SI'!Q1087/Convert!$B$2*1000000</f>
        <v>0</v>
      </c>
      <c r="R1087" s="5">
        <f>'90.1 Data-SI'!R1087/Convert!$B$2*1000000</f>
        <v>0</v>
      </c>
      <c r="S1087" s="5">
        <f>'90.1 Data-SI'!S1087/Convert!$B$2*1000000</f>
        <v>0</v>
      </c>
      <c r="T1087" s="5">
        <f>'90.1 Data-SI'!T1087/Convert!$B$2*1000000</f>
        <v>0</v>
      </c>
      <c r="U1087" s="5">
        <f>'90.1 Data-SI'!U1087/Convert!$B$2*1000000</f>
        <v>128694.60281677966</v>
      </c>
      <c r="V1087" s="5">
        <f>'90.1 Data-SI'!V1087/Convert!$B$2*1000000</f>
        <v>53940.26989470415</v>
      </c>
      <c r="W1087" s="5">
        <f t="shared" si="82"/>
        <v>271502.20192124415</v>
      </c>
      <c r="X1087" s="5">
        <f t="shared" si="83"/>
        <v>0</v>
      </c>
      <c r="Y1087" s="5">
        <f t="shared" si="84"/>
        <v>271502.20192124415</v>
      </c>
      <c r="Z1087" s="5">
        <f>'90.1 Data-SI'!Y1087/Convert!$B$2*1000000</f>
        <v>622365.12776242464</v>
      </c>
      <c r="AA1087" s="5">
        <f>'90.1 Data-SI'!Z1087/Convert!$B$2*1000000</f>
        <v>580954.99963556428</v>
      </c>
      <c r="AB1087" s="5">
        <f t="shared" si="80"/>
        <v>1203320.1273979889</v>
      </c>
    </row>
    <row r="1088" spans="1:28" x14ac:dyDescent="0.25">
      <c r="A1088" s="95">
        <v>2013</v>
      </c>
      <c r="B1088" s="95" t="s">
        <v>65</v>
      </c>
      <c r="C1088" s="52" t="s">
        <v>13</v>
      </c>
      <c r="D1088" s="5">
        <f>'90.1 Data-SI'!D1088*Convert!$B$1</f>
        <v>2500.8869462857801</v>
      </c>
      <c r="E1088" s="5">
        <f>'90.1 Data-SI'!E1088/Convert!$B$2*1000000</f>
        <v>0</v>
      </c>
      <c r="F1088" s="5">
        <f>'90.1 Data-SI'!F1088/Convert!$B$2*1000000</f>
        <v>8407.1374796349646</v>
      </c>
      <c r="G1088" s="5">
        <f>'90.1 Data-SI'!G1088/Convert!$B$2*1000000</f>
        <v>234423.59783969741</v>
      </c>
      <c r="H1088" s="5">
        <f>'90.1 Data-SI'!H1088/Convert!$B$2*1000000</f>
        <v>30424.928195747732</v>
      </c>
      <c r="I1088" s="5">
        <f>'90.1 Data-SI'!I1088/Convert!$B$2*1000000</f>
        <v>14539.513972671968</v>
      </c>
      <c r="J1088" s="5">
        <f>'90.1 Data-SI'!J1088/Convert!$B$2*1000000</f>
        <v>251986.64829038913</v>
      </c>
      <c r="K1088" s="5">
        <f>'90.1 Data-SI'!K1088/Convert!$B$2*1000000</f>
        <v>452260.39681878465</v>
      </c>
      <c r="L1088" s="5">
        <f>'90.1 Data-SI'!L1088/Convert!$B$2*1000000</f>
        <v>0</v>
      </c>
      <c r="M1088" s="5">
        <f>'90.1 Data-SI'!M1088/Convert!$B$2*1000000</f>
        <v>71683.405590168259</v>
      </c>
      <c r="N1088" s="5">
        <f>'90.1 Data-SI'!N1088/Convert!$B$2*1000000</f>
        <v>0</v>
      </c>
      <c r="O1088" s="5">
        <f>'90.1 Data-SI'!O1088/Convert!$B$2*1000000</f>
        <v>0</v>
      </c>
      <c r="P1088" s="5">
        <f t="shared" si="81"/>
        <v>0</v>
      </c>
      <c r="Q1088" s="5">
        <f>'90.1 Data-SI'!Q1088/Convert!$B$2*1000000</f>
        <v>0</v>
      </c>
      <c r="R1088" s="5">
        <f>'90.1 Data-SI'!R1088/Convert!$B$2*1000000</f>
        <v>0</v>
      </c>
      <c r="S1088" s="5">
        <f>'90.1 Data-SI'!S1088/Convert!$B$2*1000000</f>
        <v>0</v>
      </c>
      <c r="T1088" s="5">
        <f>'90.1 Data-SI'!T1088/Convert!$B$2*1000000</f>
        <v>0</v>
      </c>
      <c r="U1088" s="5">
        <f>'90.1 Data-SI'!U1088/Convert!$B$2*1000000</f>
        <v>128959.99159854943</v>
      </c>
      <c r="V1088" s="5">
        <f>'90.1 Data-SI'!V1088/Convert!$B$2*1000000</f>
        <v>53864.444528484222</v>
      </c>
      <c r="W1088" s="5">
        <f t="shared" si="82"/>
        <v>306107.0034298657</v>
      </c>
      <c r="X1088" s="5">
        <f t="shared" si="83"/>
        <v>8407.1374796349646</v>
      </c>
      <c r="Y1088" s="5">
        <f t="shared" si="84"/>
        <v>314514.14090950065</v>
      </c>
      <c r="Z1088" s="5">
        <f>'90.1 Data-SI'!Y1088/Convert!$B$2*1000000</f>
        <v>656932.0165879362</v>
      </c>
      <c r="AA1088" s="5">
        <f>'90.1 Data-SI'!Z1088/Convert!$B$2*1000000</f>
        <v>589627.52589696913</v>
      </c>
      <c r="AB1088" s="5">
        <f t="shared" si="80"/>
        <v>1246559.5424849053</v>
      </c>
    </row>
    <row r="1089" spans="1:28" x14ac:dyDescent="0.25">
      <c r="A1089" s="95">
        <v>2013</v>
      </c>
      <c r="B1089" s="95" t="s">
        <v>65</v>
      </c>
      <c r="C1089" s="52" t="s">
        <v>19</v>
      </c>
      <c r="D1089" s="5">
        <f>'90.1 Data-SI'!D1089*Convert!$B$1</f>
        <v>2500.8869462857801</v>
      </c>
      <c r="E1089" s="5">
        <f>'90.1 Data-SI'!E1089/Convert!$B$2*1000000</f>
        <v>0</v>
      </c>
      <c r="F1089" s="5">
        <f>'90.1 Data-SI'!F1089/Convert!$B$2*1000000</f>
        <v>23894.468530056085</v>
      </c>
      <c r="G1089" s="5">
        <f>'90.1 Data-SI'!G1089/Convert!$B$2*1000000</f>
        <v>182435.83112515649</v>
      </c>
      <c r="H1089" s="5">
        <f>'90.1 Data-SI'!H1089/Convert!$B$2*1000000</f>
        <v>30263.799292530377</v>
      </c>
      <c r="I1089" s="5">
        <f>'90.1 Data-SI'!I1089/Convert!$B$2*1000000</f>
        <v>14539.513972671968</v>
      </c>
      <c r="J1089" s="5">
        <f>'90.1 Data-SI'!J1089/Convert!$B$2*1000000</f>
        <v>251986.64829038913</v>
      </c>
      <c r="K1089" s="5">
        <f>'90.1 Data-SI'!K1089/Convert!$B$2*1000000</f>
        <v>452260.39681878465</v>
      </c>
      <c r="L1089" s="5">
        <f>'90.1 Data-SI'!L1089/Convert!$B$2*1000000</f>
        <v>0</v>
      </c>
      <c r="M1089" s="5">
        <f>'90.1 Data-SI'!M1089/Convert!$B$2*1000000</f>
        <v>61077.332490155255</v>
      </c>
      <c r="N1089" s="5">
        <f>'90.1 Data-SI'!N1089/Convert!$B$2*1000000</f>
        <v>0</v>
      </c>
      <c r="O1089" s="5">
        <f>'90.1 Data-SI'!O1089/Convert!$B$2*1000000</f>
        <v>0</v>
      </c>
      <c r="P1089" s="5">
        <f t="shared" si="81"/>
        <v>0</v>
      </c>
      <c r="Q1089" s="5">
        <f>'90.1 Data-SI'!Q1089/Convert!$B$2*1000000</f>
        <v>0</v>
      </c>
      <c r="R1089" s="5">
        <f>'90.1 Data-SI'!R1089/Convert!$B$2*1000000</f>
        <v>0</v>
      </c>
      <c r="S1089" s="5">
        <f>'90.1 Data-SI'!S1089/Convert!$B$2*1000000</f>
        <v>0</v>
      </c>
      <c r="T1089" s="5">
        <f>'90.1 Data-SI'!T1089/Convert!$B$2*1000000</f>
        <v>0</v>
      </c>
      <c r="U1089" s="5">
        <f>'90.1 Data-SI'!U1089/Convert!$B$2*1000000</f>
        <v>140741.35787497135</v>
      </c>
      <c r="V1089" s="5">
        <f>'90.1 Data-SI'!V1089/Convert!$B$2*1000000</f>
        <v>53314.710623389714</v>
      </c>
      <c r="W1089" s="5">
        <f t="shared" si="82"/>
        <v>243513.16361531173</v>
      </c>
      <c r="X1089" s="5">
        <f t="shared" si="83"/>
        <v>23894.468530056085</v>
      </c>
      <c r="Y1089" s="5">
        <f t="shared" si="84"/>
        <v>267407.6321453678</v>
      </c>
      <c r="Z1089" s="5">
        <f>'90.1 Data-SI'!Y1089/Convert!$B$2*1000000</f>
        <v>593617.83579429297</v>
      </c>
      <c r="AA1089" s="5">
        <f>'90.1 Data-SI'!Z1089/Convert!$B$2*1000000</f>
        <v>616896.22322381206</v>
      </c>
      <c r="AB1089" s="5">
        <f t="shared" si="80"/>
        <v>1210514.059018105</v>
      </c>
    </row>
    <row r="1090" spans="1:28" x14ac:dyDescent="0.25">
      <c r="A1090" s="95">
        <v>2013</v>
      </c>
      <c r="B1090" s="95" t="s">
        <v>65</v>
      </c>
      <c r="C1090" s="52" t="s">
        <v>20</v>
      </c>
      <c r="D1090" s="5">
        <f>'90.1 Data-SI'!D1090*Convert!$B$1</f>
        <v>2500.8869462857801</v>
      </c>
      <c r="E1090" s="5">
        <f>'90.1 Data-SI'!E1090/Convert!$B$2*1000000</f>
        <v>0</v>
      </c>
      <c r="F1090" s="5">
        <f>'90.1 Data-SI'!F1090/Convert!$B$2*1000000</f>
        <v>20027.374852839548</v>
      </c>
      <c r="G1090" s="5">
        <f>'90.1 Data-SI'!G1090/Convert!$B$2*1000000</f>
        <v>124410.46962535349</v>
      </c>
      <c r="H1090" s="5">
        <f>'90.1 Data-SI'!H1090/Convert!$B$2*1000000</f>
        <v>30235.364780197899</v>
      </c>
      <c r="I1090" s="5">
        <f>'90.1 Data-SI'!I1090/Convert!$B$2*1000000</f>
        <v>14548.992143449459</v>
      </c>
      <c r="J1090" s="5">
        <f>'90.1 Data-SI'!J1090/Convert!$B$2*1000000</f>
        <v>251986.64829038913</v>
      </c>
      <c r="K1090" s="5">
        <f>'90.1 Data-SI'!K1090/Convert!$B$2*1000000</f>
        <v>452260.39681878465</v>
      </c>
      <c r="L1090" s="5">
        <f>'90.1 Data-SI'!L1090/Convert!$B$2*1000000</f>
        <v>0</v>
      </c>
      <c r="M1090" s="5">
        <f>'90.1 Data-SI'!M1090/Convert!$B$2*1000000</f>
        <v>63987.130918845156</v>
      </c>
      <c r="N1090" s="5">
        <f>'90.1 Data-SI'!N1090/Convert!$B$2*1000000</f>
        <v>0</v>
      </c>
      <c r="O1090" s="5">
        <f>'90.1 Data-SI'!O1090/Convert!$B$2*1000000</f>
        <v>0</v>
      </c>
      <c r="P1090" s="5">
        <f t="shared" si="81"/>
        <v>0</v>
      </c>
      <c r="Q1090" s="5">
        <f>'90.1 Data-SI'!Q1090/Convert!$B$2*1000000</f>
        <v>0</v>
      </c>
      <c r="R1090" s="5">
        <f>'90.1 Data-SI'!R1090/Convert!$B$2*1000000</f>
        <v>0</v>
      </c>
      <c r="S1090" s="5">
        <f>'90.1 Data-SI'!S1090/Convert!$B$2*1000000</f>
        <v>0</v>
      </c>
      <c r="T1090" s="5">
        <f>'90.1 Data-SI'!T1090/Convert!$B$2*1000000</f>
        <v>0</v>
      </c>
      <c r="U1090" s="5">
        <f>'90.1 Data-SI'!U1090/Convert!$B$2*1000000</f>
        <v>141632.30592805558</v>
      </c>
      <c r="V1090" s="5">
        <f>'90.1 Data-SI'!V1090/Convert!$B$2*1000000</f>
        <v>51656.030737328707</v>
      </c>
      <c r="W1090" s="5">
        <f t="shared" si="82"/>
        <v>188397.60054419865</v>
      </c>
      <c r="X1090" s="5">
        <f t="shared" si="83"/>
        <v>20027.374852839548</v>
      </c>
      <c r="Y1090" s="5">
        <f t="shared" si="84"/>
        <v>208424.97539703819</v>
      </c>
      <c r="Z1090" s="5">
        <f>'90.1 Data-SI'!Y1090/Convert!$B$2*1000000</f>
        <v>536834.11466634134</v>
      </c>
      <c r="AA1090" s="5">
        <f>'90.1 Data-SI'!Z1090/Convert!$B$2*1000000</f>
        <v>613920.07759967982</v>
      </c>
      <c r="AB1090" s="5">
        <f t="shared" ref="AB1090:AB1153" si="85">SUM(Z1090:AA1090)</f>
        <v>1150754.1922660212</v>
      </c>
    </row>
    <row r="1091" spans="1:28" x14ac:dyDescent="0.25">
      <c r="A1091" s="95">
        <v>2013</v>
      </c>
      <c r="B1091" s="95" t="s">
        <v>65</v>
      </c>
      <c r="C1091" s="52" t="s">
        <v>3</v>
      </c>
      <c r="D1091" s="5">
        <f>'90.1 Data-SI'!D1091*Convert!$B$1</f>
        <v>2500.8869462857801</v>
      </c>
      <c r="E1091" s="5">
        <f>'90.1 Data-SI'!E1091/Convert!$B$2*1000000</f>
        <v>0</v>
      </c>
      <c r="F1091" s="5">
        <f>'90.1 Data-SI'!F1091/Convert!$B$2*1000000</f>
        <v>126258.71292696433</v>
      </c>
      <c r="G1091" s="5">
        <f>'90.1 Data-SI'!G1091/Convert!$B$2*1000000</f>
        <v>96269.780586981215</v>
      </c>
      <c r="H1091" s="5">
        <f>'90.1 Data-SI'!H1091/Convert!$B$2*1000000</f>
        <v>30311.190146417834</v>
      </c>
      <c r="I1091" s="5">
        <f>'90.1 Data-SI'!I1091/Convert!$B$2*1000000</f>
        <v>14548.992143449459</v>
      </c>
      <c r="J1091" s="5">
        <f>'90.1 Data-SI'!J1091/Convert!$B$2*1000000</f>
        <v>251986.64829038913</v>
      </c>
      <c r="K1091" s="5">
        <f>'90.1 Data-SI'!K1091/Convert!$B$2*1000000</f>
        <v>452260.39681878465</v>
      </c>
      <c r="L1091" s="5">
        <f>'90.1 Data-SI'!L1091/Convert!$B$2*1000000</f>
        <v>0</v>
      </c>
      <c r="M1091" s="5">
        <f>'90.1 Data-SI'!M1091/Convert!$B$2*1000000</f>
        <v>56745.808444841634</v>
      </c>
      <c r="N1091" s="5">
        <f>'90.1 Data-SI'!N1091/Convert!$B$2*1000000</f>
        <v>0</v>
      </c>
      <c r="O1091" s="5">
        <f>'90.1 Data-SI'!O1091/Convert!$B$2*1000000</f>
        <v>0</v>
      </c>
      <c r="P1091" s="5">
        <f t="shared" ref="P1091:P1154" si="86">N1091-O1091</f>
        <v>0</v>
      </c>
      <c r="Q1091" s="5">
        <f>'90.1 Data-SI'!Q1091/Convert!$B$2*1000000</f>
        <v>0</v>
      </c>
      <c r="R1091" s="5">
        <f>'90.1 Data-SI'!R1091/Convert!$B$2*1000000</f>
        <v>0</v>
      </c>
      <c r="S1091" s="5">
        <f>'90.1 Data-SI'!S1091/Convert!$B$2*1000000</f>
        <v>0</v>
      </c>
      <c r="T1091" s="5">
        <f>'90.1 Data-SI'!T1091/Convert!$B$2*1000000</f>
        <v>0</v>
      </c>
      <c r="U1091" s="5">
        <f>'90.1 Data-SI'!U1091/Convert!$B$2*1000000</f>
        <v>161536.46456078772</v>
      </c>
      <c r="V1091" s="5">
        <f>'90.1 Data-SI'!V1091/Convert!$B$2*1000000</f>
        <v>51106.296832234191</v>
      </c>
      <c r="W1091" s="5">
        <f t="shared" ref="W1091:W1154" si="87">E1091+G1091+M1091+SUM(P1091:S1091)</f>
        <v>153015.58903182286</v>
      </c>
      <c r="X1091" s="5">
        <f t="shared" ref="X1091:X1154" si="88">F1091</f>
        <v>126258.71292696433</v>
      </c>
      <c r="Y1091" s="5">
        <f t="shared" ref="Y1091:Y1154" si="89">SUM(W1091:X1091)</f>
        <v>279274.3019587872</v>
      </c>
      <c r="Z1091" s="5">
        <f>'90.1 Data-SI'!Y1091/Convert!$B$2*1000000</f>
        <v>500978.19461509096</v>
      </c>
      <c r="AA1091" s="5">
        <f>'90.1 Data-SI'!Z1091/Convert!$B$2*1000000</f>
        <v>740046.09613575926</v>
      </c>
      <c r="AB1091" s="5">
        <f t="shared" si="85"/>
        <v>1241024.2907508502</v>
      </c>
    </row>
    <row r="1092" spans="1:28" x14ac:dyDescent="0.25">
      <c r="A1092" s="95">
        <v>2013</v>
      </c>
      <c r="B1092" s="95" t="s">
        <v>65</v>
      </c>
      <c r="C1092" s="52" t="s">
        <v>7</v>
      </c>
      <c r="D1092" s="5">
        <f>'90.1 Data-SI'!D1092*Convert!$B$1</f>
        <v>2500.8869462857801</v>
      </c>
      <c r="E1092" s="5">
        <f>'90.1 Data-SI'!E1092/Convert!$B$2*1000000</f>
        <v>0</v>
      </c>
      <c r="F1092" s="5">
        <f>'90.1 Data-SI'!F1092/Convert!$B$2*1000000</f>
        <v>69095.864967913076</v>
      </c>
      <c r="G1092" s="5">
        <f>'90.1 Data-SI'!G1092/Convert!$B$2*1000000</f>
        <v>86478.830173832481</v>
      </c>
      <c r="H1092" s="5">
        <f>'90.1 Data-SI'!H1092/Convert!$B$2*1000000</f>
        <v>30349.102829527801</v>
      </c>
      <c r="I1092" s="5">
        <f>'90.1 Data-SI'!I1092/Convert!$B$2*1000000</f>
        <v>14548.992143449459</v>
      </c>
      <c r="J1092" s="5">
        <f>'90.1 Data-SI'!J1092/Convert!$B$2*1000000</f>
        <v>251986.64829038913</v>
      </c>
      <c r="K1092" s="5">
        <f>'90.1 Data-SI'!K1092/Convert!$B$2*1000000</f>
        <v>452260.39681878465</v>
      </c>
      <c r="L1092" s="5">
        <f>'90.1 Data-SI'!L1092/Convert!$B$2*1000000</f>
        <v>0</v>
      </c>
      <c r="M1092" s="5">
        <f>'90.1 Data-SI'!M1092/Convert!$B$2*1000000</f>
        <v>60518.120414283265</v>
      </c>
      <c r="N1092" s="5">
        <f>'90.1 Data-SI'!N1092/Convert!$B$2*1000000</f>
        <v>0</v>
      </c>
      <c r="O1092" s="5">
        <f>'90.1 Data-SI'!O1092/Convert!$B$2*1000000</f>
        <v>0</v>
      </c>
      <c r="P1092" s="5">
        <f t="shared" si="86"/>
        <v>0</v>
      </c>
      <c r="Q1092" s="5">
        <f>'90.1 Data-SI'!Q1092/Convert!$B$2*1000000</f>
        <v>0</v>
      </c>
      <c r="R1092" s="5">
        <f>'90.1 Data-SI'!R1092/Convert!$B$2*1000000</f>
        <v>0</v>
      </c>
      <c r="S1092" s="5">
        <f>'90.1 Data-SI'!S1092/Convert!$B$2*1000000</f>
        <v>0</v>
      </c>
      <c r="T1092" s="5">
        <f>'90.1 Data-SI'!T1092/Convert!$B$2*1000000</f>
        <v>0</v>
      </c>
      <c r="U1092" s="5">
        <f>'90.1 Data-SI'!U1092/Convert!$B$2*1000000</f>
        <v>156285.55795005741</v>
      </c>
      <c r="V1092" s="5">
        <f>'90.1 Data-SI'!V1092/Convert!$B$2*1000000</f>
        <v>50717.691830357042</v>
      </c>
      <c r="W1092" s="5">
        <f t="shared" si="87"/>
        <v>146996.95058811575</v>
      </c>
      <c r="X1092" s="5">
        <f t="shared" si="88"/>
        <v>69095.864967913076</v>
      </c>
      <c r="Y1092" s="5">
        <f t="shared" si="89"/>
        <v>216092.81555602883</v>
      </c>
      <c r="Z1092" s="5">
        <f>'90.1 Data-SI'!Y1092/Convert!$B$2*1000000</f>
        <v>494589.90751106176</v>
      </c>
      <c r="AA1092" s="5">
        <f>'90.1 Data-SI'!Z1092/Convert!$B$2*1000000</f>
        <v>677641.81973675522</v>
      </c>
      <c r="AB1092" s="5">
        <f t="shared" si="85"/>
        <v>1172231.727247817</v>
      </c>
    </row>
    <row r="1093" spans="1:28" x14ac:dyDescent="0.25">
      <c r="A1093" s="95">
        <v>2013</v>
      </c>
      <c r="B1093" s="95" t="s">
        <v>65</v>
      </c>
      <c r="C1093" s="52" t="s">
        <v>17</v>
      </c>
      <c r="D1093" s="5">
        <f>'90.1 Data-SI'!D1093*Convert!$B$1</f>
        <v>2500.8869462857801</v>
      </c>
      <c r="E1093" s="5">
        <f>'90.1 Data-SI'!E1093/Convert!$B$2*1000000</f>
        <v>0</v>
      </c>
      <c r="F1093" s="5">
        <f>'90.1 Data-SI'!F1093/Convert!$B$2*1000000</f>
        <v>29846.759778320749</v>
      </c>
      <c r="G1093" s="5">
        <f>'90.1 Data-SI'!G1093/Convert!$B$2*1000000</f>
        <v>34415.238093071654</v>
      </c>
      <c r="H1093" s="5">
        <f>'90.1 Data-SI'!H1093/Convert!$B$2*1000000</f>
        <v>30491.275391190171</v>
      </c>
      <c r="I1093" s="5">
        <f>'90.1 Data-SI'!I1093/Convert!$B$2*1000000</f>
        <v>14577.426655781936</v>
      </c>
      <c r="J1093" s="5">
        <f>'90.1 Data-SI'!J1093/Convert!$B$2*1000000</f>
        <v>251986.64829038913</v>
      </c>
      <c r="K1093" s="5">
        <f>'90.1 Data-SI'!K1093/Convert!$B$2*1000000</f>
        <v>452260.39681878465</v>
      </c>
      <c r="L1093" s="5">
        <f>'90.1 Data-SI'!L1093/Convert!$B$2*1000000</f>
        <v>0</v>
      </c>
      <c r="M1093" s="5">
        <f>'90.1 Data-SI'!M1093/Convert!$B$2*1000000</f>
        <v>48187.020232766816</v>
      </c>
      <c r="N1093" s="5">
        <f>'90.1 Data-SI'!N1093/Convert!$B$2*1000000</f>
        <v>0</v>
      </c>
      <c r="O1093" s="5">
        <f>'90.1 Data-SI'!O1093/Convert!$B$2*1000000</f>
        <v>0</v>
      </c>
      <c r="P1093" s="5">
        <f t="shared" si="86"/>
        <v>0</v>
      </c>
      <c r="Q1093" s="5">
        <f>'90.1 Data-SI'!Q1093/Convert!$B$2*1000000</f>
        <v>0</v>
      </c>
      <c r="R1093" s="5">
        <f>'90.1 Data-SI'!R1093/Convert!$B$2*1000000</f>
        <v>0</v>
      </c>
      <c r="S1093" s="5">
        <f>'90.1 Data-SI'!S1093/Convert!$B$2*1000000</f>
        <v>0</v>
      </c>
      <c r="T1093" s="5">
        <f>'90.1 Data-SI'!T1093/Convert!$B$2*1000000</f>
        <v>0</v>
      </c>
      <c r="U1093" s="5">
        <f>'90.1 Data-SI'!U1093/Convert!$B$2*1000000</f>
        <v>163678.5311565008</v>
      </c>
      <c r="V1093" s="5">
        <f>'90.1 Data-SI'!V1093/Convert!$B$2*1000000</f>
        <v>51949.854031430936</v>
      </c>
      <c r="W1093" s="5">
        <f t="shared" si="87"/>
        <v>82602.258325838469</v>
      </c>
      <c r="X1093" s="5">
        <f t="shared" si="88"/>
        <v>29846.759778320749</v>
      </c>
      <c r="Y1093" s="5">
        <f t="shared" si="89"/>
        <v>112449.01810415921</v>
      </c>
      <c r="Z1093" s="5">
        <f>'90.1 Data-SI'!Y1093/Convert!$B$2*1000000</f>
        <v>431607.46269463067</v>
      </c>
      <c r="AA1093" s="5">
        <f>'90.1 Data-SI'!Z1093/Convert!$B$2*1000000</f>
        <v>645785.68775360624</v>
      </c>
      <c r="AB1093" s="5">
        <f t="shared" si="85"/>
        <v>1077393.1504482368</v>
      </c>
    </row>
    <row r="1094" spans="1:28" x14ac:dyDescent="0.25">
      <c r="A1094" s="95">
        <v>2013</v>
      </c>
      <c r="B1094" s="95" t="s">
        <v>65</v>
      </c>
      <c r="C1094" s="52" t="s">
        <v>14</v>
      </c>
      <c r="D1094" s="5">
        <f>'90.1 Data-SI'!D1094*Convert!$B$1</f>
        <v>2500.8869462857801</v>
      </c>
      <c r="E1094" s="5">
        <f>'90.1 Data-SI'!E1094/Convert!$B$2*1000000</f>
        <v>0</v>
      </c>
      <c r="F1094" s="5">
        <f>'90.1 Data-SI'!F1094/Convert!$B$2*1000000</f>
        <v>207552.98368550895</v>
      </c>
      <c r="G1094" s="5">
        <f>'90.1 Data-SI'!G1094/Convert!$B$2*1000000</f>
        <v>60612.902122058178</v>
      </c>
      <c r="H1094" s="5">
        <f>'90.1 Data-SI'!H1094/Convert!$B$2*1000000</f>
        <v>30453.362708080207</v>
      </c>
      <c r="I1094" s="5">
        <f>'90.1 Data-SI'!I1094/Convert!$B$2*1000000</f>
        <v>14577.426655781936</v>
      </c>
      <c r="J1094" s="5">
        <f>'90.1 Data-SI'!J1094/Convert!$B$2*1000000</f>
        <v>251986.64829038913</v>
      </c>
      <c r="K1094" s="5">
        <f>'90.1 Data-SI'!K1094/Convert!$B$2*1000000</f>
        <v>452260.39681878465</v>
      </c>
      <c r="L1094" s="5">
        <f>'90.1 Data-SI'!L1094/Convert!$B$2*1000000</f>
        <v>0</v>
      </c>
      <c r="M1094" s="5">
        <f>'90.1 Data-SI'!M1094/Convert!$B$2*1000000</f>
        <v>49694.04938638796</v>
      </c>
      <c r="N1094" s="5">
        <f>'90.1 Data-SI'!N1094/Convert!$B$2*1000000</f>
        <v>0</v>
      </c>
      <c r="O1094" s="5">
        <f>'90.1 Data-SI'!O1094/Convert!$B$2*1000000</f>
        <v>0</v>
      </c>
      <c r="P1094" s="5">
        <f t="shared" si="86"/>
        <v>0</v>
      </c>
      <c r="Q1094" s="5">
        <f>'90.1 Data-SI'!Q1094/Convert!$B$2*1000000</f>
        <v>0</v>
      </c>
      <c r="R1094" s="5">
        <f>'90.1 Data-SI'!R1094/Convert!$B$2*1000000</f>
        <v>0</v>
      </c>
      <c r="S1094" s="5">
        <f>'90.1 Data-SI'!S1094/Convert!$B$2*1000000</f>
        <v>0</v>
      </c>
      <c r="T1094" s="5">
        <f>'90.1 Data-SI'!T1094/Convert!$B$2*1000000</f>
        <v>0</v>
      </c>
      <c r="U1094" s="5">
        <f>'90.1 Data-SI'!U1094/Convert!$B$2*1000000</f>
        <v>177914.74366429306</v>
      </c>
      <c r="V1094" s="5">
        <f>'90.1 Data-SI'!V1094/Convert!$B$2*1000000</f>
        <v>49589.78950783555</v>
      </c>
      <c r="W1094" s="5">
        <f t="shared" si="87"/>
        <v>110306.95150844613</v>
      </c>
      <c r="X1094" s="5">
        <f t="shared" si="88"/>
        <v>207552.98368550895</v>
      </c>
      <c r="Y1094" s="5">
        <f t="shared" si="89"/>
        <v>317859.93519395508</v>
      </c>
      <c r="Z1094" s="5">
        <f>'90.1 Data-SI'!Y1094/Convert!$B$2*1000000</f>
        <v>456914.17867053294</v>
      </c>
      <c r="AA1094" s="5">
        <f>'90.1 Data-SI'!Z1094/Convert!$B$2*1000000</f>
        <v>837728.12416858668</v>
      </c>
      <c r="AB1094" s="5">
        <f t="shared" si="85"/>
        <v>1294642.3028391197</v>
      </c>
    </row>
    <row r="1095" spans="1:28" x14ac:dyDescent="0.25">
      <c r="A1095" s="95">
        <v>2013</v>
      </c>
      <c r="B1095" s="95" t="s">
        <v>65</v>
      </c>
      <c r="C1095" s="52" t="s">
        <v>2</v>
      </c>
      <c r="D1095" s="5">
        <f>'90.1 Data-SI'!D1095*Convert!$B$1</f>
        <v>2500.8869462857801</v>
      </c>
      <c r="E1095" s="5">
        <f>'90.1 Data-SI'!E1095/Convert!$B$2*1000000</f>
        <v>0</v>
      </c>
      <c r="F1095" s="5">
        <f>'90.1 Data-SI'!F1095/Convert!$B$2*1000000</f>
        <v>120363.29070336462</v>
      </c>
      <c r="G1095" s="5">
        <f>'90.1 Data-SI'!G1095/Convert!$B$2*1000000</f>
        <v>50736.648171912027</v>
      </c>
      <c r="H1095" s="5">
        <f>'90.1 Data-SI'!H1095/Convert!$B$2*1000000</f>
        <v>30244.842950975391</v>
      </c>
      <c r="I1095" s="5">
        <f>'90.1 Data-SI'!I1095/Convert!$B$2*1000000</f>
        <v>14539.513972671968</v>
      </c>
      <c r="J1095" s="5">
        <f>'90.1 Data-SI'!J1095/Convert!$B$2*1000000</f>
        <v>251986.64829038913</v>
      </c>
      <c r="K1095" s="5">
        <f>'90.1 Data-SI'!K1095/Convert!$B$2*1000000</f>
        <v>452260.39681878465</v>
      </c>
      <c r="L1095" s="5">
        <f>'90.1 Data-SI'!L1095/Convert!$B$2*1000000</f>
        <v>0</v>
      </c>
      <c r="M1095" s="5">
        <f>'90.1 Data-SI'!M1095/Convert!$B$2*1000000</f>
        <v>54783.827093900894</v>
      </c>
      <c r="N1095" s="5">
        <f>'90.1 Data-SI'!N1095/Convert!$B$2*1000000</f>
        <v>0</v>
      </c>
      <c r="O1095" s="5">
        <f>'90.1 Data-SI'!O1095/Convert!$B$2*1000000</f>
        <v>0</v>
      </c>
      <c r="P1095" s="5">
        <f t="shared" si="86"/>
        <v>0</v>
      </c>
      <c r="Q1095" s="5">
        <f>'90.1 Data-SI'!Q1095/Convert!$B$2*1000000</f>
        <v>0</v>
      </c>
      <c r="R1095" s="5">
        <f>'90.1 Data-SI'!R1095/Convert!$B$2*1000000</f>
        <v>0</v>
      </c>
      <c r="S1095" s="5">
        <f>'90.1 Data-SI'!S1095/Convert!$B$2*1000000</f>
        <v>0</v>
      </c>
      <c r="T1095" s="5">
        <f>'90.1 Data-SI'!T1095/Convert!$B$2*1000000</f>
        <v>0</v>
      </c>
      <c r="U1095" s="5">
        <f>'90.1 Data-SI'!U1095/Convert!$B$2*1000000</f>
        <v>173279.91815409969</v>
      </c>
      <c r="V1095" s="5">
        <f>'90.1 Data-SI'!V1095/Convert!$B$2*1000000</f>
        <v>49428.660604618191</v>
      </c>
      <c r="W1095" s="5">
        <f t="shared" si="87"/>
        <v>105520.47526581291</v>
      </c>
      <c r="X1095" s="5">
        <f t="shared" si="88"/>
        <v>120363.29070336462</v>
      </c>
      <c r="Y1095" s="5">
        <f t="shared" si="89"/>
        <v>225883.76596917753</v>
      </c>
      <c r="Z1095" s="5">
        <f>'90.1 Data-SI'!Y1095/Convert!$B$2*1000000</f>
        <v>451710.66291369009</v>
      </c>
      <c r="AA1095" s="5">
        <f>'90.1 Data-SI'!Z1095/Convert!$B$2*1000000</f>
        <v>745903.60567624902</v>
      </c>
      <c r="AB1095" s="5">
        <f t="shared" si="85"/>
        <v>1197614.268589939</v>
      </c>
    </row>
    <row r="1096" spans="1:28" x14ac:dyDescent="0.25">
      <c r="A1096" s="95">
        <v>2013</v>
      </c>
      <c r="B1096" s="95" t="s">
        <v>65</v>
      </c>
      <c r="C1096" s="52" t="s">
        <v>18</v>
      </c>
      <c r="D1096" s="5">
        <f>'90.1 Data-SI'!D1096*Convert!$B$1</f>
        <v>2500.8869462857801</v>
      </c>
      <c r="E1096" s="5">
        <f>'90.1 Data-SI'!E1096/Convert!$B$2*1000000</f>
        <v>0</v>
      </c>
      <c r="F1096" s="5">
        <f>'90.1 Data-SI'!F1096/Convert!$B$2*1000000</f>
        <v>137187.04383341206</v>
      </c>
      <c r="G1096" s="5">
        <f>'90.1 Data-SI'!G1096/Convert!$B$2*1000000</f>
        <v>15430.462025756171</v>
      </c>
      <c r="H1096" s="5">
        <f>'90.1 Data-SI'!H1096/Convert!$B$2*1000000</f>
        <v>30481.797220412675</v>
      </c>
      <c r="I1096" s="5">
        <f>'90.1 Data-SI'!I1096/Convert!$B$2*1000000</f>
        <v>14577.426655781936</v>
      </c>
      <c r="J1096" s="5">
        <f>'90.1 Data-SI'!J1096/Convert!$B$2*1000000</f>
        <v>251986.64829038913</v>
      </c>
      <c r="K1096" s="5">
        <f>'90.1 Data-SI'!K1096/Convert!$B$2*1000000</f>
        <v>452260.39681878465</v>
      </c>
      <c r="L1096" s="5">
        <f>'90.1 Data-SI'!L1096/Convert!$B$2*1000000</f>
        <v>0</v>
      </c>
      <c r="M1096" s="5">
        <f>'90.1 Data-SI'!M1096/Convert!$B$2*1000000</f>
        <v>45305.65631640939</v>
      </c>
      <c r="N1096" s="5">
        <f>'90.1 Data-SI'!N1096/Convert!$B$2*1000000</f>
        <v>0</v>
      </c>
      <c r="O1096" s="5">
        <f>'90.1 Data-SI'!O1096/Convert!$B$2*1000000</f>
        <v>0</v>
      </c>
      <c r="P1096" s="5">
        <f t="shared" si="86"/>
        <v>0</v>
      </c>
      <c r="Q1096" s="5">
        <f>'90.1 Data-SI'!Q1096/Convert!$B$2*1000000</f>
        <v>0</v>
      </c>
      <c r="R1096" s="5">
        <f>'90.1 Data-SI'!R1096/Convert!$B$2*1000000</f>
        <v>0</v>
      </c>
      <c r="S1096" s="5">
        <f>'90.1 Data-SI'!S1096/Convert!$B$2*1000000</f>
        <v>0</v>
      </c>
      <c r="T1096" s="5">
        <f>'90.1 Data-SI'!T1096/Convert!$B$2*1000000</f>
        <v>0</v>
      </c>
      <c r="U1096" s="5">
        <f>'90.1 Data-SI'!U1096/Convert!$B$2*1000000</f>
        <v>182852.8706393661</v>
      </c>
      <c r="V1096" s="5">
        <f>'90.1 Data-SI'!V1096/Convert!$B$2*1000000</f>
        <v>49239.097189068365</v>
      </c>
      <c r="W1096" s="5">
        <f t="shared" si="87"/>
        <v>60736.118342165559</v>
      </c>
      <c r="X1096" s="5">
        <f t="shared" si="88"/>
        <v>137187.04383341206</v>
      </c>
      <c r="Y1096" s="5">
        <f t="shared" si="89"/>
        <v>197923.1621755776</v>
      </c>
      <c r="Z1096" s="5">
        <f>'90.1 Data-SI'!Y1096/Convert!$B$2*1000000</f>
        <v>407030.56586859521</v>
      </c>
      <c r="AA1096" s="5">
        <f>'90.1 Data-SI'!Z1096/Convert!$B$2*1000000</f>
        <v>772300.31129156286</v>
      </c>
      <c r="AB1096" s="5">
        <f t="shared" si="85"/>
        <v>1179330.877160158</v>
      </c>
    </row>
    <row r="1097" spans="1:28" x14ac:dyDescent="0.25">
      <c r="A1097" s="95">
        <v>2013</v>
      </c>
      <c r="B1097" s="95" t="s">
        <v>65</v>
      </c>
      <c r="C1097" s="52" t="s">
        <v>4</v>
      </c>
      <c r="D1097" s="5">
        <f>'90.1 Data-SI'!D1097*Convert!$B$1</f>
        <v>2500.8869462857801</v>
      </c>
      <c r="E1097" s="5">
        <f>'90.1 Data-SI'!E1097/Convert!$B$2*1000000</f>
        <v>0</v>
      </c>
      <c r="F1097" s="5">
        <f>'90.1 Data-SI'!F1097/Convert!$B$2*1000000</f>
        <v>333527.35148914851</v>
      </c>
      <c r="G1097" s="5">
        <f>'90.1 Data-SI'!G1097/Convert!$B$2*1000000</f>
        <v>33220.988575107724</v>
      </c>
      <c r="H1097" s="5">
        <f>'90.1 Data-SI'!H1097/Convert!$B$2*1000000</f>
        <v>30330.146487972816</v>
      </c>
      <c r="I1097" s="5">
        <f>'90.1 Data-SI'!I1097/Convert!$B$2*1000000</f>
        <v>14558.47031422695</v>
      </c>
      <c r="J1097" s="5">
        <f>'90.1 Data-SI'!J1097/Convert!$B$2*1000000</f>
        <v>251986.64829038913</v>
      </c>
      <c r="K1097" s="5">
        <f>'90.1 Data-SI'!K1097/Convert!$B$2*1000000</f>
        <v>452260.39681878465</v>
      </c>
      <c r="L1097" s="5">
        <f>'90.1 Data-SI'!L1097/Convert!$B$2*1000000</f>
        <v>0</v>
      </c>
      <c r="M1097" s="5">
        <f>'90.1 Data-SI'!M1097/Convert!$B$2*1000000</f>
        <v>48177.542061989319</v>
      </c>
      <c r="N1097" s="5">
        <f>'90.1 Data-SI'!N1097/Convert!$B$2*1000000</f>
        <v>0</v>
      </c>
      <c r="O1097" s="5">
        <f>'90.1 Data-SI'!O1097/Convert!$B$2*1000000</f>
        <v>0</v>
      </c>
      <c r="P1097" s="5">
        <f t="shared" si="86"/>
        <v>0</v>
      </c>
      <c r="Q1097" s="5">
        <f>'90.1 Data-SI'!Q1097/Convert!$B$2*1000000</f>
        <v>0</v>
      </c>
      <c r="R1097" s="5">
        <f>'90.1 Data-SI'!R1097/Convert!$B$2*1000000</f>
        <v>0</v>
      </c>
      <c r="S1097" s="5">
        <f>'90.1 Data-SI'!S1097/Convert!$B$2*1000000</f>
        <v>0</v>
      </c>
      <c r="T1097" s="5">
        <f>'90.1 Data-SI'!T1097/Convert!$B$2*1000000</f>
        <v>0</v>
      </c>
      <c r="U1097" s="5">
        <f>'90.1 Data-SI'!U1097/Convert!$B$2*1000000</f>
        <v>191677.04763321069</v>
      </c>
      <c r="V1097" s="5">
        <f>'90.1 Data-SI'!V1097/Convert!$B$2*1000000</f>
        <v>48679.885113196367</v>
      </c>
      <c r="W1097" s="5">
        <f t="shared" si="87"/>
        <v>81398.53063709705</v>
      </c>
      <c r="X1097" s="5">
        <f t="shared" si="88"/>
        <v>333527.35148914851</v>
      </c>
      <c r="Y1097" s="5">
        <f t="shared" si="89"/>
        <v>414925.88212624553</v>
      </c>
      <c r="Z1097" s="5">
        <f>'90.1 Data-SI'!Y1097/Convert!$B$2*1000000</f>
        <v>426963.15901365981</v>
      </c>
      <c r="AA1097" s="5">
        <f>'90.1 Data-SI'!Z1097/Convert!$B$2*1000000</f>
        <v>977474.27411192132</v>
      </c>
      <c r="AB1097" s="5">
        <f t="shared" si="85"/>
        <v>1404437.4331255811</v>
      </c>
    </row>
    <row r="1098" spans="1:28" x14ac:dyDescent="0.25">
      <c r="A1098" s="95">
        <v>2013</v>
      </c>
      <c r="B1098" s="95" t="s">
        <v>65</v>
      </c>
      <c r="C1098" s="52" t="s">
        <v>5</v>
      </c>
      <c r="D1098" s="5">
        <f>'90.1 Data-SI'!D1098*Convert!$B$1</f>
        <v>2500.8869462857801</v>
      </c>
      <c r="E1098" s="5">
        <f>'90.1 Data-SI'!E1098/Convert!$B$2*1000000</f>
        <v>0</v>
      </c>
      <c r="F1098" s="5">
        <f>'90.1 Data-SI'!F1098/Convert!$B$2*1000000</f>
        <v>245143.40898904027</v>
      </c>
      <c r="G1098" s="5">
        <f>'90.1 Data-SI'!G1098/Convert!$B$2*1000000</f>
        <v>34680.626874841422</v>
      </c>
      <c r="H1098" s="5">
        <f>'90.1 Data-SI'!H1098/Convert!$B$2*1000000</f>
        <v>30330.146487972816</v>
      </c>
      <c r="I1098" s="5">
        <f>'90.1 Data-SI'!I1098/Convert!$B$2*1000000</f>
        <v>14567.948485004441</v>
      </c>
      <c r="J1098" s="5">
        <f>'90.1 Data-SI'!J1098/Convert!$B$2*1000000</f>
        <v>251986.64829038913</v>
      </c>
      <c r="K1098" s="5">
        <f>'90.1 Data-SI'!K1098/Convert!$B$2*1000000</f>
        <v>452260.39681878465</v>
      </c>
      <c r="L1098" s="5">
        <f>'90.1 Data-SI'!L1098/Convert!$B$2*1000000</f>
        <v>0</v>
      </c>
      <c r="M1098" s="5">
        <f>'90.1 Data-SI'!M1098/Convert!$B$2*1000000</f>
        <v>54802.78343545588</v>
      </c>
      <c r="N1098" s="5">
        <f>'90.1 Data-SI'!N1098/Convert!$B$2*1000000</f>
        <v>0</v>
      </c>
      <c r="O1098" s="5">
        <f>'90.1 Data-SI'!O1098/Convert!$B$2*1000000</f>
        <v>0</v>
      </c>
      <c r="P1098" s="5">
        <f t="shared" si="86"/>
        <v>0</v>
      </c>
      <c r="Q1098" s="5">
        <f>'90.1 Data-SI'!Q1098/Convert!$B$2*1000000</f>
        <v>0</v>
      </c>
      <c r="R1098" s="5">
        <f>'90.1 Data-SI'!R1098/Convert!$B$2*1000000</f>
        <v>0</v>
      </c>
      <c r="S1098" s="5">
        <f>'90.1 Data-SI'!S1098/Convert!$B$2*1000000</f>
        <v>0</v>
      </c>
      <c r="T1098" s="5">
        <f>'90.1 Data-SI'!T1098/Convert!$B$2*1000000</f>
        <v>0</v>
      </c>
      <c r="U1098" s="5">
        <f>'90.1 Data-SI'!U1098/Convert!$B$2*1000000</f>
        <v>187790.99761443917</v>
      </c>
      <c r="V1098" s="5">
        <f>'90.1 Data-SI'!V1098/Convert!$B$2*1000000</f>
        <v>48547.190722311483</v>
      </c>
      <c r="W1098" s="5">
        <f t="shared" si="87"/>
        <v>89483.410310297302</v>
      </c>
      <c r="X1098" s="5">
        <f t="shared" si="88"/>
        <v>245143.40898904027</v>
      </c>
      <c r="Y1098" s="5">
        <f t="shared" si="89"/>
        <v>334626.81929933757</v>
      </c>
      <c r="Z1098" s="5">
        <f>'90.1 Data-SI'!Y1098/Convert!$B$2*1000000</f>
        <v>434934.30063753016</v>
      </c>
      <c r="AA1098" s="5">
        <f>'90.1 Data-SI'!Z1098/Convert!$B$2*1000000</f>
        <v>885185.32525148662</v>
      </c>
      <c r="AB1098" s="5">
        <f t="shared" si="85"/>
        <v>1320119.6258890168</v>
      </c>
    </row>
    <row r="1099" spans="1:28" x14ac:dyDescent="0.25">
      <c r="A1099" s="95">
        <v>2013</v>
      </c>
      <c r="B1099" s="95" t="s">
        <v>65</v>
      </c>
      <c r="C1099" s="52" t="s">
        <v>15</v>
      </c>
      <c r="D1099" s="5">
        <f>'90.1 Data-SI'!D1099*Convert!$B$1</f>
        <v>2500.8869462857801</v>
      </c>
      <c r="E1099" s="5">
        <f>'90.1 Data-SI'!E1099/Convert!$B$2*1000000</f>
        <v>0</v>
      </c>
      <c r="F1099" s="5">
        <f>'90.1 Data-SI'!F1099/Convert!$B$2*1000000</f>
        <v>179592.37989190902</v>
      </c>
      <c r="G1099" s="5">
        <f>'90.1 Data-SI'!G1099/Convert!$B$2*1000000</f>
        <v>6331.4180793643254</v>
      </c>
      <c r="H1099" s="5">
        <f>'90.1 Data-SI'!H1099/Convert!$B$2*1000000</f>
        <v>30481.797220412675</v>
      </c>
      <c r="I1099" s="5">
        <f>'90.1 Data-SI'!I1099/Convert!$B$2*1000000</f>
        <v>14567.948485004441</v>
      </c>
      <c r="J1099" s="5">
        <f>'90.1 Data-SI'!J1099/Convert!$B$2*1000000</f>
        <v>251986.64829038913</v>
      </c>
      <c r="K1099" s="5">
        <f>'90.1 Data-SI'!K1099/Convert!$B$2*1000000</f>
        <v>452260.39681878465</v>
      </c>
      <c r="L1099" s="5">
        <f>'90.1 Data-SI'!L1099/Convert!$B$2*1000000</f>
        <v>0</v>
      </c>
      <c r="M1099" s="5">
        <f>'90.1 Data-SI'!M1099/Convert!$B$2*1000000</f>
        <v>43457.413014798549</v>
      </c>
      <c r="N1099" s="5">
        <f>'90.1 Data-SI'!N1099/Convert!$B$2*1000000</f>
        <v>0</v>
      </c>
      <c r="O1099" s="5">
        <f>'90.1 Data-SI'!O1099/Convert!$B$2*1000000</f>
        <v>0</v>
      </c>
      <c r="P1099" s="5">
        <f t="shared" si="86"/>
        <v>0</v>
      </c>
      <c r="Q1099" s="5">
        <f>'90.1 Data-SI'!Q1099/Convert!$B$2*1000000</f>
        <v>0</v>
      </c>
      <c r="R1099" s="5">
        <f>'90.1 Data-SI'!R1099/Convert!$B$2*1000000</f>
        <v>0</v>
      </c>
      <c r="S1099" s="5">
        <f>'90.1 Data-SI'!S1099/Convert!$B$2*1000000</f>
        <v>0</v>
      </c>
      <c r="T1099" s="5">
        <f>'90.1 Data-SI'!T1099/Convert!$B$2*1000000</f>
        <v>0</v>
      </c>
      <c r="U1099" s="5">
        <f>'90.1 Data-SI'!U1099/Convert!$B$2*1000000</f>
        <v>190748.18689701654</v>
      </c>
      <c r="V1099" s="5">
        <f>'90.1 Data-SI'!V1099/Convert!$B$2*1000000</f>
        <v>48480.843526869045</v>
      </c>
      <c r="W1099" s="5">
        <f t="shared" si="87"/>
        <v>49788.831094162873</v>
      </c>
      <c r="X1099" s="5">
        <f t="shared" si="88"/>
        <v>179592.37989190902</v>
      </c>
      <c r="Y1099" s="5">
        <f t="shared" si="89"/>
        <v>229381.21098607191</v>
      </c>
      <c r="Z1099" s="5">
        <f>'90.1 Data-SI'!Y1099/Convert!$B$2*1000000</f>
        <v>395306.06861683819</v>
      </c>
      <c r="AA1099" s="5">
        <f>'90.1 Data-SI'!Z1099/Convert!$B$2*1000000</f>
        <v>822591.48543693277</v>
      </c>
      <c r="AB1099" s="5">
        <f t="shared" si="85"/>
        <v>1217897.5540537708</v>
      </c>
    </row>
    <row r="1100" spans="1:28" x14ac:dyDescent="0.25">
      <c r="A1100" s="95">
        <v>2013</v>
      </c>
      <c r="B1100" s="95" t="s">
        <v>65</v>
      </c>
      <c r="C1100" s="52" t="s">
        <v>16</v>
      </c>
      <c r="D1100" s="5">
        <f>'90.1 Data-SI'!D1100*Convert!$B$1</f>
        <v>2500.8869462857801</v>
      </c>
      <c r="E1100" s="5">
        <f>'90.1 Data-SI'!E1100/Convert!$B$2*1000000</f>
        <v>0</v>
      </c>
      <c r="F1100" s="5">
        <f>'90.1 Data-SI'!F1100/Convert!$B$2*1000000</f>
        <v>492561.57896467851</v>
      </c>
      <c r="G1100" s="5">
        <f>'90.1 Data-SI'!G1100/Convert!$B$2*1000000</f>
        <v>36149.743345352595</v>
      </c>
      <c r="H1100" s="5">
        <f>'90.1 Data-SI'!H1100/Convert!$B$2*1000000</f>
        <v>30358.58100030529</v>
      </c>
      <c r="I1100" s="5">
        <f>'90.1 Data-SI'!I1100/Convert!$B$2*1000000</f>
        <v>14567.948485004441</v>
      </c>
      <c r="J1100" s="5">
        <f>'90.1 Data-SI'!J1100/Convert!$B$2*1000000</f>
        <v>251986.64829038913</v>
      </c>
      <c r="K1100" s="5">
        <f>'90.1 Data-SI'!K1100/Convert!$B$2*1000000</f>
        <v>452260.39681878465</v>
      </c>
      <c r="L1100" s="5">
        <f>'90.1 Data-SI'!L1100/Convert!$B$2*1000000</f>
        <v>0</v>
      </c>
      <c r="M1100" s="5">
        <f>'90.1 Data-SI'!M1100/Convert!$B$2*1000000</f>
        <v>50926.211587461854</v>
      </c>
      <c r="N1100" s="5">
        <f>'90.1 Data-SI'!N1100/Convert!$B$2*1000000</f>
        <v>0</v>
      </c>
      <c r="O1100" s="5">
        <f>'90.1 Data-SI'!O1100/Convert!$B$2*1000000</f>
        <v>0</v>
      </c>
      <c r="P1100" s="5">
        <f t="shared" si="86"/>
        <v>0</v>
      </c>
      <c r="Q1100" s="5">
        <f>'90.1 Data-SI'!Q1100/Convert!$B$2*1000000</f>
        <v>0</v>
      </c>
      <c r="R1100" s="5">
        <f>'90.1 Data-SI'!R1100/Convert!$B$2*1000000</f>
        <v>0</v>
      </c>
      <c r="S1100" s="5">
        <f>'90.1 Data-SI'!S1100/Convert!$B$2*1000000</f>
        <v>0</v>
      </c>
      <c r="T1100" s="5">
        <f>'90.1 Data-SI'!T1100/Convert!$B$2*1000000</f>
        <v>0</v>
      </c>
      <c r="U1100" s="5">
        <f>'90.1 Data-SI'!U1100/Convert!$B$2*1000000</f>
        <v>201809.21219434912</v>
      </c>
      <c r="V1100" s="5">
        <f>'90.1 Data-SI'!V1100/Convert!$B$2*1000000</f>
        <v>48319.714623651686</v>
      </c>
      <c r="W1100" s="5">
        <f t="shared" si="87"/>
        <v>87075.954932814449</v>
      </c>
      <c r="X1100" s="5">
        <f t="shared" si="88"/>
        <v>492561.57896467851</v>
      </c>
      <c r="Y1100" s="5">
        <f t="shared" si="89"/>
        <v>579637.53389749292</v>
      </c>
      <c r="Z1100" s="5">
        <f>'90.1 Data-SI'!Y1100/Convert!$B$2*1000000</f>
        <v>432308.84733216499</v>
      </c>
      <c r="AA1100" s="5">
        <f>'90.1 Data-SI'!Z1100/Convert!$B$2*1000000</f>
        <v>1146631.1879778125</v>
      </c>
      <c r="AB1100" s="5">
        <f t="shared" si="85"/>
        <v>1578940.0353099774</v>
      </c>
    </row>
    <row r="1101" spans="1:28" x14ac:dyDescent="0.25">
      <c r="A1101" s="95">
        <v>2013</v>
      </c>
      <c r="B1101" s="95" t="s">
        <v>65</v>
      </c>
      <c r="C1101" s="52" t="s">
        <v>9</v>
      </c>
      <c r="D1101" s="5">
        <f>'90.1 Data-SI'!D1101*Convert!$B$1</f>
        <v>2500.8869462857801</v>
      </c>
      <c r="E1101" s="5">
        <f>'90.1 Data-SI'!E1101/Convert!$B$2*1000000</f>
        <v>0</v>
      </c>
      <c r="F1101" s="5">
        <f>'90.1 Data-SI'!F1101/Convert!$B$2*1000000</f>
        <v>373572.62302405015</v>
      </c>
      <c r="G1101" s="5">
        <f>'90.1 Data-SI'!G1101/Convert!$B$2*1000000</f>
        <v>22027.268886890255</v>
      </c>
      <c r="H1101" s="5">
        <f>'90.1 Data-SI'!H1101/Convert!$B$2*1000000</f>
        <v>30273.27746330787</v>
      </c>
      <c r="I1101" s="5">
        <f>'90.1 Data-SI'!I1101/Convert!$B$2*1000000</f>
        <v>14548.992143449459</v>
      </c>
      <c r="J1101" s="5">
        <f>'90.1 Data-SI'!J1101/Convert!$B$2*1000000</f>
        <v>251986.64829038913</v>
      </c>
      <c r="K1101" s="5">
        <f>'90.1 Data-SI'!K1101/Convert!$B$2*1000000</f>
        <v>452260.39681878465</v>
      </c>
      <c r="L1101" s="5">
        <f>'90.1 Data-SI'!L1101/Convert!$B$2*1000000</f>
        <v>0</v>
      </c>
      <c r="M1101" s="5">
        <f>'90.1 Data-SI'!M1101/Convert!$B$2*1000000</f>
        <v>53210.450744837312</v>
      </c>
      <c r="N1101" s="5">
        <f>'90.1 Data-SI'!N1101/Convert!$B$2*1000000</f>
        <v>0</v>
      </c>
      <c r="O1101" s="5">
        <f>'90.1 Data-SI'!O1101/Convert!$B$2*1000000</f>
        <v>0</v>
      </c>
      <c r="P1101" s="5">
        <f t="shared" si="86"/>
        <v>0</v>
      </c>
      <c r="Q1101" s="5">
        <f>'90.1 Data-SI'!Q1101/Convert!$B$2*1000000</f>
        <v>0</v>
      </c>
      <c r="R1101" s="5">
        <f>'90.1 Data-SI'!R1101/Convert!$B$2*1000000</f>
        <v>0</v>
      </c>
      <c r="S1101" s="5">
        <f>'90.1 Data-SI'!S1101/Convert!$B$2*1000000</f>
        <v>0</v>
      </c>
      <c r="T1101" s="5">
        <f>'90.1 Data-SI'!T1101/Convert!$B$2*1000000</f>
        <v>0</v>
      </c>
      <c r="U1101" s="5">
        <f>'90.1 Data-SI'!U1101/Convert!$B$2*1000000</f>
        <v>199288.01876753638</v>
      </c>
      <c r="V1101" s="5">
        <f>'90.1 Data-SI'!V1101/Convert!$B$2*1000000</f>
        <v>47788.93706011217</v>
      </c>
      <c r="W1101" s="5">
        <f t="shared" si="87"/>
        <v>75237.719631727567</v>
      </c>
      <c r="X1101" s="5">
        <f t="shared" si="88"/>
        <v>373572.62302405015</v>
      </c>
      <c r="Y1101" s="5">
        <f t="shared" si="89"/>
        <v>448810.3426557777</v>
      </c>
      <c r="Z1101" s="5">
        <f>'90.1 Data-SI'!Y1101/Convert!$B$2*1000000</f>
        <v>419835.57458898617</v>
      </c>
      <c r="AA1101" s="5">
        <f>'90.1 Data-SI'!Z1101/Convert!$B$2*1000000</f>
        <v>1025121.0386103711</v>
      </c>
      <c r="AB1101" s="5">
        <f t="shared" si="85"/>
        <v>1444956.6131993572</v>
      </c>
    </row>
    <row r="1102" spans="1:28" x14ac:dyDescent="0.25">
      <c r="A1102" s="95">
        <v>2013</v>
      </c>
      <c r="B1102" s="95" t="s">
        <v>65</v>
      </c>
      <c r="C1102" s="52" t="s">
        <v>12</v>
      </c>
      <c r="D1102" s="5">
        <f>'90.1 Data-SI'!D1102*Convert!$B$1</f>
        <v>2500.8869462857801</v>
      </c>
      <c r="E1102" s="5">
        <f>'90.1 Data-SI'!E1102/Convert!$B$2*1000000</f>
        <v>0</v>
      </c>
      <c r="F1102" s="5">
        <f>'90.1 Data-SI'!F1102/Convert!$B$2*1000000</f>
        <v>627758.20693481748</v>
      </c>
      <c r="G1102" s="5">
        <f>'90.1 Data-SI'!G1102/Convert!$B$2*1000000</f>
        <v>25174.021585017435</v>
      </c>
      <c r="H1102" s="5">
        <f>'90.1 Data-SI'!H1102/Convert!$B$2*1000000</f>
        <v>30301.711975640341</v>
      </c>
      <c r="I1102" s="5">
        <f>'90.1 Data-SI'!I1102/Convert!$B$2*1000000</f>
        <v>14577.426655781936</v>
      </c>
      <c r="J1102" s="5">
        <f>'90.1 Data-SI'!J1102/Convert!$B$2*1000000</f>
        <v>251986.64829038913</v>
      </c>
      <c r="K1102" s="5">
        <f>'90.1 Data-SI'!K1102/Convert!$B$2*1000000</f>
        <v>452260.39681878465</v>
      </c>
      <c r="L1102" s="5">
        <f>'90.1 Data-SI'!L1102/Convert!$B$2*1000000</f>
        <v>0</v>
      </c>
      <c r="M1102" s="5">
        <f>'90.1 Data-SI'!M1102/Convert!$B$2*1000000</f>
        <v>50509.17207325223</v>
      </c>
      <c r="N1102" s="5">
        <f>'90.1 Data-SI'!N1102/Convert!$B$2*1000000</f>
        <v>0</v>
      </c>
      <c r="O1102" s="5">
        <f>'90.1 Data-SI'!O1102/Convert!$B$2*1000000</f>
        <v>0</v>
      </c>
      <c r="P1102" s="5">
        <f t="shared" si="86"/>
        <v>0</v>
      </c>
      <c r="Q1102" s="5">
        <f>'90.1 Data-SI'!Q1102/Convert!$B$2*1000000</f>
        <v>0</v>
      </c>
      <c r="R1102" s="5">
        <f>'90.1 Data-SI'!R1102/Convert!$B$2*1000000</f>
        <v>0</v>
      </c>
      <c r="S1102" s="5">
        <f>'90.1 Data-SI'!S1102/Convert!$B$2*1000000</f>
        <v>0</v>
      </c>
      <c r="T1102" s="5">
        <f>'90.1 Data-SI'!T1102/Convert!$B$2*1000000</f>
        <v>0</v>
      </c>
      <c r="U1102" s="5">
        <f>'90.1 Data-SI'!U1102/Convert!$B$2*1000000</f>
        <v>213893.8799356508</v>
      </c>
      <c r="V1102" s="5">
        <f>'90.1 Data-SI'!V1102/Convert!$B$2*1000000</f>
        <v>47732.068035447221</v>
      </c>
      <c r="W1102" s="5">
        <f t="shared" si="87"/>
        <v>75683.193658269665</v>
      </c>
      <c r="X1102" s="5">
        <f t="shared" si="88"/>
        <v>627758.20693481748</v>
      </c>
      <c r="Y1102" s="5">
        <f t="shared" si="89"/>
        <v>703441.40059308719</v>
      </c>
      <c r="Z1102" s="5">
        <f>'90.1 Data-SI'!Y1102/Convert!$B$2*1000000</f>
        <v>420290.52678630577</v>
      </c>
      <c r="AA1102" s="5">
        <f>'90.1 Data-SI'!Z1102/Convert!$B$2*1000000</f>
        <v>1293903.0055184755</v>
      </c>
      <c r="AB1102" s="5">
        <f t="shared" si="85"/>
        <v>1714193.5323047813</v>
      </c>
    </row>
    <row r="1103" spans="1:28" x14ac:dyDescent="0.25">
      <c r="A1103" s="95">
        <v>2013</v>
      </c>
      <c r="B1103" s="95" t="s">
        <v>65</v>
      </c>
      <c r="C1103" s="52" t="s">
        <v>8</v>
      </c>
      <c r="D1103" s="5">
        <f>'90.1 Data-SI'!D1103*Convert!$B$1</f>
        <v>2500.8869462857801</v>
      </c>
      <c r="E1103" s="5">
        <f>'90.1 Data-SI'!E1103/Convert!$B$2*1000000</f>
        <v>0</v>
      </c>
      <c r="F1103" s="5">
        <f>'90.1 Data-SI'!F1103/Convert!$B$2*1000000</f>
        <v>877536.44143405091</v>
      </c>
      <c r="G1103" s="5">
        <f>'90.1 Data-SI'!G1103/Convert!$B$2*1000000</f>
        <v>8189.1395517526607</v>
      </c>
      <c r="H1103" s="5">
        <f>'90.1 Data-SI'!H1103/Convert!$B$2*1000000</f>
        <v>30898.836734622306</v>
      </c>
      <c r="I1103" s="5">
        <f>'90.1 Data-SI'!I1103/Convert!$B$2*1000000</f>
        <v>14681.686534334342</v>
      </c>
      <c r="J1103" s="5">
        <f>'90.1 Data-SI'!J1103/Convert!$B$2*1000000</f>
        <v>251986.64829038913</v>
      </c>
      <c r="K1103" s="5">
        <f>'90.1 Data-SI'!K1103/Convert!$B$2*1000000</f>
        <v>452260.39681878465</v>
      </c>
      <c r="L1103" s="5">
        <f>'90.1 Data-SI'!L1103/Convert!$B$2*1000000</f>
        <v>0</v>
      </c>
      <c r="M1103" s="5">
        <f>'90.1 Data-SI'!M1103/Convert!$B$2*1000000</f>
        <v>50111.088900597584</v>
      </c>
      <c r="N1103" s="5">
        <f>'90.1 Data-SI'!N1103/Convert!$B$2*1000000</f>
        <v>0</v>
      </c>
      <c r="O1103" s="5">
        <f>'90.1 Data-SI'!O1103/Convert!$B$2*1000000</f>
        <v>0</v>
      </c>
      <c r="P1103" s="5">
        <f t="shared" si="86"/>
        <v>0</v>
      </c>
      <c r="Q1103" s="5">
        <f>'90.1 Data-SI'!Q1103/Convert!$B$2*1000000</f>
        <v>0</v>
      </c>
      <c r="R1103" s="5">
        <f>'90.1 Data-SI'!R1103/Convert!$B$2*1000000</f>
        <v>0</v>
      </c>
      <c r="S1103" s="5">
        <f>'90.1 Data-SI'!S1103/Convert!$B$2*1000000</f>
        <v>0</v>
      </c>
      <c r="T1103" s="5">
        <f>'90.1 Data-SI'!T1103/Convert!$B$2*1000000</f>
        <v>0</v>
      </c>
      <c r="U1103" s="5">
        <f>'90.1 Data-SI'!U1103/Convert!$B$2*1000000</f>
        <v>230158.42098982623</v>
      </c>
      <c r="V1103" s="5">
        <f>'90.1 Data-SI'!V1103/Convert!$B$2*1000000</f>
        <v>46860.076323917994</v>
      </c>
      <c r="W1103" s="5">
        <f t="shared" si="87"/>
        <v>58300.228452350246</v>
      </c>
      <c r="X1103" s="5">
        <f t="shared" si="88"/>
        <v>877536.44143405091</v>
      </c>
      <c r="Y1103" s="5">
        <f t="shared" si="89"/>
        <v>935836.66988640116</v>
      </c>
      <c r="Z1103" s="5">
        <f>'90.1 Data-SI'!Y1103/Convert!$B$2*1000000</f>
        <v>402736.9545063916</v>
      </c>
      <c r="AA1103" s="5">
        <f>'90.1 Data-SI'!Z1103/Convert!$B$2*1000000</f>
        <v>1559955.2592426618</v>
      </c>
      <c r="AB1103" s="5">
        <f t="shared" si="85"/>
        <v>1962692.2137490534</v>
      </c>
    </row>
    <row r="1104" spans="1:28" x14ac:dyDescent="0.25">
      <c r="A1104" s="95">
        <v>2016</v>
      </c>
      <c r="B1104" s="95" t="s">
        <v>65</v>
      </c>
      <c r="C1104" s="52" t="s">
        <v>10</v>
      </c>
      <c r="D1104" s="5">
        <f>'90.1 Data-SI'!D1104*Convert!$B$1</f>
        <v>2500.8869462857801</v>
      </c>
      <c r="E1104" s="5">
        <f>'90.1 Data-SI'!E1104/Convert!$B$2*1000000</f>
        <v>0</v>
      </c>
      <c r="F1104" s="5">
        <f>'90.1 Data-SI'!F1104/Convert!$B$2*1000000</f>
        <v>0</v>
      </c>
      <c r="G1104" s="5">
        <f>'90.1 Data-SI'!G1104/Convert!$B$2*1000000</f>
        <v>342427.3538492131</v>
      </c>
      <c r="H1104" s="5">
        <f>'90.1 Data-SI'!H1104/Convert!$B$2*1000000</f>
        <v>25837.493539441846</v>
      </c>
      <c r="I1104" s="5">
        <f>'90.1 Data-SI'!I1104/Convert!$B$2*1000000</f>
        <v>8331.3121134150315</v>
      </c>
      <c r="J1104" s="5">
        <f>'90.1 Data-SI'!J1104/Convert!$B$2*1000000</f>
        <v>251986.64829038913</v>
      </c>
      <c r="K1104" s="5">
        <f>'90.1 Data-SI'!K1104/Convert!$B$2*1000000</f>
        <v>452260.39681878465</v>
      </c>
      <c r="L1104" s="5">
        <f>'90.1 Data-SI'!L1104/Convert!$B$2*1000000</f>
        <v>0</v>
      </c>
      <c r="M1104" s="5">
        <f>'90.1 Data-SI'!M1104/Convert!$B$2*1000000</f>
        <v>75133.459753175164</v>
      </c>
      <c r="N1104" s="5">
        <f>'90.1 Data-SI'!N1104/Convert!$B$2*1000000</f>
        <v>0</v>
      </c>
      <c r="O1104" s="5">
        <f>'90.1 Data-SI'!O1104/Convert!$B$2*1000000</f>
        <v>0</v>
      </c>
      <c r="P1104" s="5">
        <f t="shared" si="86"/>
        <v>0</v>
      </c>
      <c r="Q1104" s="5">
        <f>'90.1 Data-SI'!Q1104/Convert!$B$2*1000000</f>
        <v>0</v>
      </c>
      <c r="R1104" s="5">
        <f>'90.1 Data-SI'!R1104/Convert!$B$2*1000000</f>
        <v>0</v>
      </c>
      <c r="S1104" s="5">
        <f>'90.1 Data-SI'!S1104/Convert!$B$2*1000000</f>
        <v>0</v>
      </c>
      <c r="T1104" s="5">
        <f>'90.1 Data-SI'!T1104/Convert!$B$2*1000000</f>
        <v>0</v>
      </c>
      <c r="U1104" s="5">
        <f>'90.1 Data-SI'!U1104/Convert!$B$2*1000000</f>
        <v>117965.31349665926</v>
      </c>
      <c r="V1104" s="5">
        <f>'90.1 Data-SI'!V1104/Convert!$B$2*1000000</f>
        <v>55504.168072990251</v>
      </c>
      <c r="W1104" s="5">
        <f t="shared" si="87"/>
        <v>417560.81360238825</v>
      </c>
      <c r="X1104" s="5">
        <f t="shared" si="88"/>
        <v>0</v>
      </c>
      <c r="Y1104" s="5">
        <f t="shared" si="89"/>
        <v>417560.81360238825</v>
      </c>
      <c r="Z1104" s="5">
        <f>'90.1 Data-SI'!Y1104/Convert!$B$2*1000000</f>
        <v>759229.913789402</v>
      </c>
      <c r="AA1104" s="5">
        <f>'90.1 Data-SI'!Z1104/Convert!$B$2*1000000</f>
        <v>570225.71031544392</v>
      </c>
      <c r="AB1104" s="5">
        <f t="shared" si="85"/>
        <v>1329455.6241048458</v>
      </c>
    </row>
    <row r="1105" spans="1:28" x14ac:dyDescent="0.25">
      <c r="A1105" s="95">
        <v>2016</v>
      </c>
      <c r="B1105" s="95" t="s">
        <v>65</v>
      </c>
      <c r="C1105" s="52" t="s">
        <v>6</v>
      </c>
      <c r="D1105" s="5">
        <f>'90.1 Data-SI'!D1105*Convert!$B$1</f>
        <v>2500.8869462857801</v>
      </c>
      <c r="E1105" s="5">
        <f>'90.1 Data-SI'!E1105/Convert!$B$2*1000000</f>
        <v>0</v>
      </c>
      <c r="F1105" s="5">
        <f>'90.1 Data-SI'!F1105/Convert!$B$2*1000000</f>
        <v>85.303536997423549</v>
      </c>
      <c r="G1105" s="5">
        <f>'90.1 Data-SI'!G1105/Convert!$B$2*1000000</f>
        <v>304723.19049635186</v>
      </c>
      <c r="H1105" s="5">
        <f>'90.1 Data-SI'!H1105/Convert!$B$2*1000000</f>
        <v>25780.624514776893</v>
      </c>
      <c r="I1105" s="5">
        <f>'90.1 Data-SI'!I1105/Convert!$B$2*1000000</f>
        <v>8331.3121134150315</v>
      </c>
      <c r="J1105" s="5">
        <f>'90.1 Data-SI'!J1105/Convert!$B$2*1000000</f>
        <v>251986.64829038913</v>
      </c>
      <c r="K1105" s="5">
        <f>'90.1 Data-SI'!K1105/Convert!$B$2*1000000</f>
        <v>452260.39681878465</v>
      </c>
      <c r="L1105" s="5">
        <f>'90.1 Data-SI'!L1105/Convert!$B$2*1000000</f>
        <v>0</v>
      </c>
      <c r="M1105" s="5">
        <f>'90.1 Data-SI'!M1105/Convert!$B$2*1000000</f>
        <v>74782.767434407986</v>
      </c>
      <c r="N1105" s="5">
        <f>'90.1 Data-SI'!N1105/Convert!$B$2*1000000</f>
        <v>0</v>
      </c>
      <c r="O1105" s="5">
        <f>'90.1 Data-SI'!O1105/Convert!$B$2*1000000</f>
        <v>0</v>
      </c>
      <c r="P1105" s="5">
        <f t="shared" si="86"/>
        <v>0</v>
      </c>
      <c r="Q1105" s="5">
        <f>'90.1 Data-SI'!Q1105/Convert!$B$2*1000000</f>
        <v>0</v>
      </c>
      <c r="R1105" s="5">
        <f>'90.1 Data-SI'!R1105/Convert!$B$2*1000000</f>
        <v>0</v>
      </c>
      <c r="S1105" s="5">
        <f>'90.1 Data-SI'!S1105/Convert!$B$2*1000000</f>
        <v>0</v>
      </c>
      <c r="T1105" s="5">
        <f>'90.1 Data-SI'!T1105/Convert!$B$2*1000000</f>
        <v>0</v>
      </c>
      <c r="U1105" s="5">
        <f>'90.1 Data-SI'!U1105/Convert!$B$2*1000000</f>
        <v>117481.92678700721</v>
      </c>
      <c r="V1105" s="5">
        <f>'90.1 Data-SI'!V1105/Convert!$B$2*1000000</f>
        <v>54821.739777010866</v>
      </c>
      <c r="W1105" s="5">
        <f t="shared" si="87"/>
        <v>379505.95793075988</v>
      </c>
      <c r="X1105" s="5">
        <f t="shared" si="88"/>
        <v>85.303536997423549</v>
      </c>
      <c r="Y1105" s="5">
        <f t="shared" si="89"/>
        <v>379591.26146775729</v>
      </c>
      <c r="Z1105" s="5">
        <f>'90.1 Data-SI'!Y1105/Convert!$B$2*1000000</f>
        <v>720426.28262635181</v>
      </c>
      <c r="AA1105" s="5">
        <f>'90.1 Data-SI'!Z1105/Convert!$B$2*1000000</f>
        <v>569827.62714278931</v>
      </c>
      <c r="AB1105" s="5">
        <f t="shared" si="85"/>
        <v>1290253.9097691411</v>
      </c>
    </row>
    <row r="1106" spans="1:28" x14ac:dyDescent="0.25">
      <c r="A1106" s="95">
        <v>2016</v>
      </c>
      <c r="B1106" s="95" t="s">
        <v>65</v>
      </c>
      <c r="C1106" s="52" t="s">
        <v>11</v>
      </c>
      <c r="D1106" s="5">
        <f>'90.1 Data-SI'!D1106*Convert!$B$1</f>
        <v>2500.8869462857801</v>
      </c>
      <c r="E1106" s="5">
        <f>'90.1 Data-SI'!E1106/Convert!$B$2*1000000</f>
        <v>0</v>
      </c>
      <c r="F1106" s="5">
        <f>'90.1 Data-SI'!F1106/Convert!$B$2*1000000</f>
        <v>0</v>
      </c>
      <c r="G1106" s="5">
        <f>'90.1 Data-SI'!G1106/Convert!$B$2*1000000</f>
        <v>212822.84663779425</v>
      </c>
      <c r="H1106" s="5">
        <f>'90.1 Data-SI'!H1106/Convert!$B$2*1000000</f>
        <v>25799.580856331875</v>
      </c>
      <c r="I1106" s="5">
        <f>'90.1 Data-SI'!I1106/Convert!$B$2*1000000</f>
        <v>8331.3121134150315</v>
      </c>
      <c r="J1106" s="5">
        <f>'90.1 Data-SI'!J1106/Convert!$B$2*1000000</f>
        <v>251986.64829038913</v>
      </c>
      <c r="K1106" s="5">
        <f>'90.1 Data-SI'!K1106/Convert!$B$2*1000000</f>
        <v>452260.39681878465</v>
      </c>
      <c r="L1106" s="5">
        <f>'90.1 Data-SI'!L1106/Convert!$B$2*1000000</f>
        <v>0</v>
      </c>
      <c r="M1106" s="5">
        <f>'90.1 Data-SI'!M1106/Convert!$B$2*1000000</f>
        <v>56774.242957174116</v>
      </c>
      <c r="N1106" s="5">
        <f>'90.1 Data-SI'!N1106/Convert!$B$2*1000000</f>
        <v>0</v>
      </c>
      <c r="O1106" s="5">
        <f>'90.1 Data-SI'!O1106/Convert!$B$2*1000000</f>
        <v>0</v>
      </c>
      <c r="P1106" s="5">
        <f t="shared" si="86"/>
        <v>0</v>
      </c>
      <c r="Q1106" s="5">
        <f>'90.1 Data-SI'!Q1106/Convert!$B$2*1000000</f>
        <v>0</v>
      </c>
      <c r="R1106" s="5">
        <f>'90.1 Data-SI'!R1106/Convert!$B$2*1000000</f>
        <v>0</v>
      </c>
      <c r="S1106" s="5">
        <f>'90.1 Data-SI'!S1106/Convert!$B$2*1000000</f>
        <v>0</v>
      </c>
      <c r="T1106" s="5">
        <f>'90.1 Data-SI'!T1106/Convert!$B$2*1000000</f>
        <v>0</v>
      </c>
      <c r="U1106" s="5">
        <f>'90.1 Data-SI'!U1106/Convert!$B$2*1000000</f>
        <v>128694.60281677966</v>
      </c>
      <c r="V1106" s="5">
        <f>'90.1 Data-SI'!V1106/Convert!$B$2*1000000</f>
        <v>53940.26989470415</v>
      </c>
      <c r="W1106" s="5">
        <f t="shared" si="87"/>
        <v>269597.08959496836</v>
      </c>
      <c r="X1106" s="5">
        <f t="shared" si="88"/>
        <v>0</v>
      </c>
      <c r="Y1106" s="5">
        <f t="shared" si="89"/>
        <v>269597.08959496836</v>
      </c>
      <c r="Z1106" s="5">
        <f>'90.1 Data-SI'!Y1106/Convert!$B$2*1000000</f>
        <v>609664.37892058608</v>
      </c>
      <c r="AA1106" s="5">
        <f>'90.1 Data-SI'!Z1106/Convert!$B$2*1000000</f>
        <v>580954.99963556428</v>
      </c>
      <c r="AB1106" s="5">
        <f t="shared" si="85"/>
        <v>1190619.3785561505</v>
      </c>
    </row>
    <row r="1107" spans="1:28" x14ac:dyDescent="0.25">
      <c r="A1107" s="95">
        <v>2016</v>
      </c>
      <c r="B1107" s="95" t="s">
        <v>65</v>
      </c>
      <c r="C1107" s="52" t="s">
        <v>13</v>
      </c>
      <c r="D1107" s="5">
        <f>'90.1 Data-SI'!D1107*Convert!$B$1</f>
        <v>2500.8869462857801</v>
      </c>
      <c r="E1107" s="5">
        <f>'90.1 Data-SI'!E1107/Convert!$B$2*1000000</f>
        <v>0</v>
      </c>
      <c r="F1107" s="5">
        <f>'90.1 Data-SI'!F1107/Convert!$B$2*1000000</f>
        <v>8501.9191874098815</v>
      </c>
      <c r="G1107" s="5">
        <f>'90.1 Data-SI'!G1107/Convert!$B$2*1000000</f>
        <v>232850.22149063379</v>
      </c>
      <c r="H1107" s="5">
        <f>'90.1 Data-SI'!H1107/Convert!$B$2*1000000</f>
        <v>25856.449880996828</v>
      </c>
      <c r="I1107" s="5">
        <f>'90.1 Data-SI'!I1107/Convert!$B$2*1000000</f>
        <v>8312.3557718600478</v>
      </c>
      <c r="J1107" s="5">
        <f>'90.1 Data-SI'!J1107/Convert!$B$2*1000000</f>
        <v>251986.64829038913</v>
      </c>
      <c r="K1107" s="5">
        <f>'90.1 Data-SI'!K1107/Convert!$B$2*1000000</f>
        <v>452260.39681878465</v>
      </c>
      <c r="L1107" s="5">
        <f>'90.1 Data-SI'!L1107/Convert!$B$2*1000000</f>
        <v>0</v>
      </c>
      <c r="M1107" s="5">
        <f>'90.1 Data-SI'!M1107/Convert!$B$2*1000000</f>
        <v>71361.147783733555</v>
      </c>
      <c r="N1107" s="5">
        <f>'90.1 Data-SI'!N1107/Convert!$B$2*1000000</f>
        <v>0</v>
      </c>
      <c r="O1107" s="5">
        <f>'90.1 Data-SI'!O1107/Convert!$B$2*1000000</f>
        <v>0</v>
      </c>
      <c r="P1107" s="5">
        <f t="shared" si="86"/>
        <v>0</v>
      </c>
      <c r="Q1107" s="5">
        <f>'90.1 Data-SI'!Q1107/Convert!$B$2*1000000</f>
        <v>0</v>
      </c>
      <c r="R1107" s="5">
        <f>'90.1 Data-SI'!R1107/Convert!$B$2*1000000</f>
        <v>0</v>
      </c>
      <c r="S1107" s="5">
        <f>'90.1 Data-SI'!S1107/Convert!$B$2*1000000</f>
        <v>0</v>
      </c>
      <c r="T1107" s="5">
        <f>'90.1 Data-SI'!T1107/Convert!$B$2*1000000</f>
        <v>0</v>
      </c>
      <c r="U1107" s="5">
        <f>'90.1 Data-SI'!U1107/Convert!$B$2*1000000</f>
        <v>128959.99159854943</v>
      </c>
      <c r="V1107" s="5">
        <f>'90.1 Data-SI'!V1107/Convert!$B$2*1000000</f>
        <v>53873.922699261719</v>
      </c>
      <c r="W1107" s="5">
        <f t="shared" si="87"/>
        <v>304211.36927436735</v>
      </c>
      <c r="X1107" s="5">
        <f t="shared" si="88"/>
        <v>8501.9191874098815</v>
      </c>
      <c r="Y1107" s="5">
        <f t="shared" si="89"/>
        <v>312713.28846177721</v>
      </c>
      <c r="Z1107" s="5">
        <f>'90.1 Data-SI'!Y1107/Convert!$B$2*1000000</f>
        <v>644250.22408765263</v>
      </c>
      <c r="AA1107" s="5">
        <f>'90.1 Data-SI'!Z1107/Convert!$B$2*1000000</f>
        <v>589722.30760474398</v>
      </c>
      <c r="AB1107" s="5">
        <f t="shared" si="85"/>
        <v>1233972.5316923966</v>
      </c>
    </row>
    <row r="1108" spans="1:28" x14ac:dyDescent="0.25">
      <c r="A1108" s="95">
        <v>2016</v>
      </c>
      <c r="B1108" s="95" t="s">
        <v>65</v>
      </c>
      <c r="C1108" s="52" t="s">
        <v>19</v>
      </c>
      <c r="D1108" s="5">
        <f>'90.1 Data-SI'!D1108*Convert!$B$1</f>
        <v>2500.8869462857801</v>
      </c>
      <c r="E1108" s="5">
        <f>'90.1 Data-SI'!E1108/Convert!$B$2*1000000</f>
        <v>0</v>
      </c>
      <c r="F1108" s="5">
        <f>'90.1 Data-SI'!F1108/Convert!$B$2*1000000</f>
        <v>23847.077676168625</v>
      </c>
      <c r="G1108" s="5">
        <f>'90.1 Data-SI'!G1108/Convert!$B$2*1000000</f>
        <v>181080.45270397523</v>
      </c>
      <c r="H1108" s="5">
        <f>'90.1 Data-SI'!H1108/Convert!$B$2*1000000</f>
        <v>25704.799148556962</v>
      </c>
      <c r="I1108" s="5">
        <f>'90.1 Data-SI'!I1108/Convert!$B$2*1000000</f>
        <v>8312.3557718600478</v>
      </c>
      <c r="J1108" s="5">
        <f>'90.1 Data-SI'!J1108/Convert!$B$2*1000000</f>
        <v>251986.64829038913</v>
      </c>
      <c r="K1108" s="5">
        <f>'90.1 Data-SI'!K1108/Convert!$B$2*1000000</f>
        <v>452260.39681878465</v>
      </c>
      <c r="L1108" s="5">
        <f>'90.1 Data-SI'!L1108/Convert!$B$2*1000000</f>
        <v>0</v>
      </c>
      <c r="M1108" s="5">
        <f>'90.1 Data-SI'!M1108/Convert!$B$2*1000000</f>
        <v>60764.552854498033</v>
      </c>
      <c r="N1108" s="5">
        <f>'90.1 Data-SI'!N1108/Convert!$B$2*1000000</f>
        <v>0</v>
      </c>
      <c r="O1108" s="5">
        <f>'90.1 Data-SI'!O1108/Convert!$B$2*1000000</f>
        <v>0</v>
      </c>
      <c r="P1108" s="5">
        <f t="shared" si="86"/>
        <v>0</v>
      </c>
      <c r="Q1108" s="5">
        <f>'90.1 Data-SI'!Q1108/Convert!$B$2*1000000</f>
        <v>0</v>
      </c>
      <c r="R1108" s="5">
        <f>'90.1 Data-SI'!R1108/Convert!$B$2*1000000</f>
        <v>0</v>
      </c>
      <c r="S1108" s="5">
        <f>'90.1 Data-SI'!S1108/Convert!$B$2*1000000</f>
        <v>0</v>
      </c>
      <c r="T1108" s="5">
        <f>'90.1 Data-SI'!T1108/Convert!$B$2*1000000</f>
        <v>0</v>
      </c>
      <c r="U1108" s="5">
        <f>'90.1 Data-SI'!U1108/Convert!$B$2*1000000</f>
        <v>140731.87970419385</v>
      </c>
      <c r="V1108" s="5">
        <f>'90.1 Data-SI'!V1108/Convert!$B$2*1000000</f>
        <v>53324.188794167203</v>
      </c>
      <c r="W1108" s="5">
        <f t="shared" si="87"/>
        <v>241845.00555847326</v>
      </c>
      <c r="X1108" s="5">
        <f t="shared" si="88"/>
        <v>23847.077676168625</v>
      </c>
      <c r="Y1108" s="5">
        <f t="shared" si="89"/>
        <v>265692.08323464188</v>
      </c>
      <c r="Z1108" s="5">
        <f>'90.1 Data-SI'!Y1108/Convert!$B$2*1000000</f>
        <v>581182.47573422396</v>
      </c>
      <c r="AA1108" s="5">
        <f>'90.1 Data-SI'!Z1108/Convert!$B$2*1000000</f>
        <v>616839.35419914708</v>
      </c>
      <c r="AB1108" s="5">
        <f t="shared" si="85"/>
        <v>1198021.8299333709</v>
      </c>
    </row>
    <row r="1109" spans="1:28" x14ac:dyDescent="0.25">
      <c r="A1109" s="95">
        <v>2016</v>
      </c>
      <c r="B1109" s="95" t="s">
        <v>65</v>
      </c>
      <c r="C1109" s="52" t="s">
        <v>20</v>
      </c>
      <c r="D1109" s="5">
        <f>'90.1 Data-SI'!D1109*Convert!$B$1</f>
        <v>2500.8869462857801</v>
      </c>
      <c r="E1109" s="5">
        <f>'90.1 Data-SI'!E1109/Convert!$B$2*1000000</f>
        <v>0</v>
      </c>
      <c r="F1109" s="5">
        <f>'90.1 Data-SI'!F1109/Convert!$B$2*1000000</f>
        <v>19970.505828174602</v>
      </c>
      <c r="G1109" s="5">
        <f>'90.1 Data-SI'!G1109/Convert!$B$2*1000000</f>
        <v>123510.0434014918</v>
      </c>
      <c r="H1109" s="5">
        <f>'90.1 Data-SI'!H1109/Convert!$B$2*1000000</f>
        <v>25676.364636224487</v>
      </c>
      <c r="I1109" s="5">
        <f>'90.1 Data-SI'!I1109/Convert!$B$2*1000000</f>
        <v>8321.8339426375405</v>
      </c>
      <c r="J1109" s="5">
        <f>'90.1 Data-SI'!J1109/Convert!$B$2*1000000</f>
        <v>251986.64829038913</v>
      </c>
      <c r="K1109" s="5">
        <f>'90.1 Data-SI'!K1109/Convert!$B$2*1000000</f>
        <v>452260.39681878465</v>
      </c>
      <c r="L1109" s="5">
        <f>'90.1 Data-SI'!L1109/Convert!$B$2*1000000</f>
        <v>0</v>
      </c>
      <c r="M1109" s="5">
        <f>'90.1 Data-SI'!M1109/Convert!$B$2*1000000</f>
        <v>63712.263966297891</v>
      </c>
      <c r="N1109" s="5">
        <f>'90.1 Data-SI'!N1109/Convert!$B$2*1000000</f>
        <v>0</v>
      </c>
      <c r="O1109" s="5">
        <f>'90.1 Data-SI'!O1109/Convert!$B$2*1000000</f>
        <v>0</v>
      </c>
      <c r="P1109" s="5">
        <f t="shared" si="86"/>
        <v>0</v>
      </c>
      <c r="Q1109" s="5">
        <f>'90.1 Data-SI'!Q1109/Convert!$B$2*1000000</f>
        <v>0</v>
      </c>
      <c r="R1109" s="5">
        <f>'90.1 Data-SI'!R1109/Convert!$B$2*1000000</f>
        <v>0</v>
      </c>
      <c r="S1109" s="5">
        <f>'90.1 Data-SI'!S1109/Convert!$B$2*1000000</f>
        <v>0</v>
      </c>
      <c r="T1109" s="5">
        <f>'90.1 Data-SI'!T1109/Convert!$B$2*1000000</f>
        <v>0</v>
      </c>
      <c r="U1109" s="5">
        <f>'90.1 Data-SI'!U1109/Convert!$B$2*1000000</f>
        <v>141632.30592805558</v>
      </c>
      <c r="V1109" s="5">
        <f>'90.1 Data-SI'!V1109/Convert!$B$2*1000000</f>
        <v>51656.030737328707</v>
      </c>
      <c r="W1109" s="5">
        <f t="shared" si="87"/>
        <v>187222.30736778968</v>
      </c>
      <c r="X1109" s="5">
        <f t="shared" si="88"/>
        <v>19970.505828174602</v>
      </c>
      <c r="Y1109" s="5">
        <f t="shared" si="89"/>
        <v>207192.81319596426</v>
      </c>
      <c r="Z1109" s="5">
        <f>'90.1 Data-SI'!Y1109/Convert!$B$2*1000000</f>
        <v>524863.18497436959</v>
      </c>
      <c r="AA1109" s="5">
        <f>'90.1 Data-SI'!Z1109/Convert!$B$2*1000000</f>
        <v>613863.20857501472</v>
      </c>
      <c r="AB1109" s="5">
        <f t="shared" si="85"/>
        <v>1138726.3935493843</v>
      </c>
    </row>
    <row r="1110" spans="1:28" x14ac:dyDescent="0.25">
      <c r="A1110" s="95">
        <v>2016</v>
      </c>
      <c r="B1110" s="95" t="s">
        <v>65</v>
      </c>
      <c r="C1110" s="52" t="s">
        <v>3</v>
      </c>
      <c r="D1110" s="5">
        <f>'90.1 Data-SI'!D1110*Convert!$B$1</f>
        <v>2500.8869462857801</v>
      </c>
      <c r="E1110" s="5">
        <f>'90.1 Data-SI'!E1110/Convert!$B$2*1000000</f>
        <v>0</v>
      </c>
      <c r="F1110" s="5">
        <f>'90.1 Data-SI'!F1110/Convert!$B$2*1000000</f>
        <v>125263.50499532773</v>
      </c>
      <c r="G1110" s="5">
        <f>'90.1 Data-SI'!G1110/Convert!$B$2*1000000</f>
        <v>95530.483266336887</v>
      </c>
      <c r="H1110" s="5">
        <f>'90.1 Data-SI'!H1110/Convert!$B$2*1000000</f>
        <v>25742.711831666929</v>
      </c>
      <c r="I1110" s="5">
        <f>'90.1 Data-SI'!I1110/Convert!$B$2*1000000</f>
        <v>8321.8339426375405</v>
      </c>
      <c r="J1110" s="5">
        <f>'90.1 Data-SI'!J1110/Convert!$B$2*1000000</f>
        <v>251986.64829038913</v>
      </c>
      <c r="K1110" s="5">
        <f>'90.1 Data-SI'!K1110/Convert!$B$2*1000000</f>
        <v>452260.39681878465</v>
      </c>
      <c r="L1110" s="5">
        <f>'90.1 Data-SI'!L1110/Convert!$B$2*1000000</f>
        <v>0</v>
      </c>
      <c r="M1110" s="5">
        <f>'90.1 Data-SI'!M1110/Convert!$B$2*1000000</f>
        <v>56451.985150739405</v>
      </c>
      <c r="N1110" s="5">
        <f>'90.1 Data-SI'!N1110/Convert!$B$2*1000000</f>
        <v>0</v>
      </c>
      <c r="O1110" s="5">
        <f>'90.1 Data-SI'!O1110/Convert!$B$2*1000000</f>
        <v>0</v>
      </c>
      <c r="P1110" s="5">
        <f t="shared" si="86"/>
        <v>0</v>
      </c>
      <c r="Q1110" s="5">
        <f>'90.1 Data-SI'!Q1110/Convert!$B$2*1000000</f>
        <v>0</v>
      </c>
      <c r="R1110" s="5">
        <f>'90.1 Data-SI'!R1110/Convert!$B$2*1000000</f>
        <v>0</v>
      </c>
      <c r="S1110" s="5">
        <f>'90.1 Data-SI'!S1110/Convert!$B$2*1000000</f>
        <v>0</v>
      </c>
      <c r="T1110" s="5">
        <f>'90.1 Data-SI'!T1110/Convert!$B$2*1000000</f>
        <v>0</v>
      </c>
      <c r="U1110" s="5">
        <f>'90.1 Data-SI'!U1110/Convert!$B$2*1000000</f>
        <v>161536.46456078772</v>
      </c>
      <c r="V1110" s="5">
        <f>'90.1 Data-SI'!V1110/Convert!$B$2*1000000</f>
        <v>51106.296832234191</v>
      </c>
      <c r="W1110" s="5">
        <f t="shared" si="87"/>
        <v>151982.46841707628</v>
      </c>
      <c r="X1110" s="5">
        <f t="shared" si="88"/>
        <v>125263.50499532773</v>
      </c>
      <c r="Y1110" s="5">
        <f t="shared" si="89"/>
        <v>277245.97341240401</v>
      </c>
      <c r="Z1110" s="5">
        <f>'90.1 Data-SI'!Y1110/Convert!$B$2*1000000</f>
        <v>489139.95931400411</v>
      </c>
      <c r="AA1110" s="5">
        <f>'90.1 Data-SI'!Z1110/Convert!$B$2*1000000</f>
        <v>739060.3663749001</v>
      </c>
      <c r="AB1110" s="5">
        <f t="shared" si="85"/>
        <v>1228200.3256889042</v>
      </c>
    </row>
    <row r="1111" spans="1:28" x14ac:dyDescent="0.25">
      <c r="A1111" s="95">
        <v>2016</v>
      </c>
      <c r="B1111" s="95" t="s">
        <v>65</v>
      </c>
      <c r="C1111" s="52" t="s">
        <v>7</v>
      </c>
      <c r="D1111" s="5">
        <f>'90.1 Data-SI'!D1111*Convert!$B$1</f>
        <v>2500.8869462857801</v>
      </c>
      <c r="E1111" s="5">
        <f>'90.1 Data-SI'!E1111/Convert!$B$2*1000000</f>
        <v>0</v>
      </c>
      <c r="F1111" s="5">
        <f>'90.1 Data-SI'!F1111/Convert!$B$2*1000000</f>
        <v>68356.567647268734</v>
      </c>
      <c r="G1111" s="5">
        <f>'90.1 Data-SI'!G1111/Convert!$B$2*1000000</f>
        <v>85805.880048630599</v>
      </c>
      <c r="H1111" s="5">
        <f>'90.1 Data-SI'!H1111/Convert!$B$2*1000000</f>
        <v>25780.624514776893</v>
      </c>
      <c r="I1111" s="5">
        <f>'90.1 Data-SI'!I1111/Convert!$B$2*1000000</f>
        <v>8321.8339426375405</v>
      </c>
      <c r="J1111" s="5">
        <f>'90.1 Data-SI'!J1111/Convert!$B$2*1000000</f>
        <v>251986.64829038913</v>
      </c>
      <c r="K1111" s="5">
        <f>'90.1 Data-SI'!K1111/Convert!$B$2*1000000</f>
        <v>452260.39681878465</v>
      </c>
      <c r="L1111" s="5">
        <f>'90.1 Data-SI'!L1111/Convert!$B$2*1000000</f>
        <v>0</v>
      </c>
      <c r="M1111" s="5">
        <f>'90.1 Data-SI'!M1111/Convert!$B$2*1000000</f>
        <v>60214.818949403532</v>
      </c>
      <c r="N1111" s="5">
        <f>'90.1 Data-SI'!N1111/Convert!$B$2*1000000</f>
        <v>0</v>
      </c>
      <c r="O1111" s="5">
        <f>'90.1 Data-SI'!O1111/Convert!$B$2*1000000</f>
        <v>0</v>
      </c>
      <c r="P1111" s="5">
        <f t="shared" si="86"/>
        <v>0</v>
      </c>
      <c r="Q1111" s="5">
        <f>'90.1 Data-SI'!Q1111/Convert!$B$2*1000000</f>
        <v>0</v>
      </c>
      <c r="R1111" s="5">
        <f>'90.1 Data-SI'!R1111/Convert!$B$2*1000000</f>
        <v>0</v>
      </c>
      <c r="S1111" s="5">
        <f>'90.1 Data-SI'!S1111/Convert!$B$2*1000000</f>
        <v>0</v>
      </c>
      <c r="T1111" s="5">
        <f>'90.1 Data-SI'!T1111/Convert!$B$2*1000000</f>
        <v>0</v>
      </c>
      <c r="U1111" s="5">
        <f>'90.1 Data-SI'!U1111/Convert!$B$2*1000000</f>
        <v>156285.55795005741</v>
      </c>
      <c r="V1111" s="5">
        <f>'90.1 Data-SI'!V1111/Convert!$B$2*1000000</f>
        <v>50717.691830357042</v>
      </c>
      <c r="W1111" s="5">
        <f t="shared" si="87"/>
        <v>146020.69899803412</v>
      </c>
      <c r="X1111" s="5">
        <f t="shared" si="88"/>
        <v>68356.567647268734</v>
      </c>
      <c r="Y1111" s="5">
        <f t="shared" si="89"/>
        <v>214377.26664530285</v>
      </c>
      <c r="Z1111" s="5">
        <f>'90.1 Data-SI'!Y1111/Convert!$B$2*1000000</f>
        <v>482827.49757619476</v>
      </c>
      <c r="AA1111" s="5">
        <f>'90.1 Data-SI'!Z1111/Convert!$B$2*1000000</f>
        <v>676902.52241611073</v>
      </c>
      <c r="AB1111" s="5">
        <f t="shared" si="85"/>
        <v>1159730.0199923054</v>
      </c>
    </row>
    <row r="1112" spans="1:28" x14ac:dyDescent="0.25">
      <c r="A1112" s="95">
        <v>2016</v>
      </c>
      <c r="B1112" s="95" t="s">
        <v>65</v>
      </c>
      <c r="C1112" s="52" t="s">
        <v>17</v>
      </c>
      <c r="D1112" s="5">
        <f>'90.1 Data-SI'!D1112*Convert!$B$1</f>
        <v>2500.8869462857801</v>
      </c>
      <c r="E1112" s="5">
        <f>'90.1 Data-SI'!E1112/Convert!$B$2*1000000</f>
        <v>0</v>
      </c>
      <c r="F1112" s="5">
        <f>'90.1 Data-SI'!F1112/Convert!$B$2*1000000</f>
        <v>29657.196362770919</v>
      </c>
      <c r="G1112" s="5">
        <f>'90.1 Data-SI'!G1112/Convert!$B$2*1000000</f>
        <v>34121.414798969417</v>
      </c>
      <c r="H1112" s="5">
        <f>'90.1 Data-SI'!H1112/Convert!$B$2*1000000</f>
        <v>25922.797076439267</v>
      </c>
      <c r="I1112" s="5">
        <f>'90.1 Data-SI'!I1112/Convert!$B$2*1000000</f>
        <v>8350.2684549700152</v>
      </c>
      <c r="J1112" s="5">
        <f>'90.1 Data-SI'!J1112/Convert!$B$2*1000000</f>
        <v>251986.64829038913</v>
      </c>
      <c r="K1112" s="5">
        <f>'90.1 Data-SI'!K1112/Convert!$B$2*1000000</f>
        <v>452260.39681878465</v>
      </c>
      <c r="L1112" s="5">
        <f>'90.1 Data-SI'!L1112/Convert!$B$2*1000000</f>
        <v>0</v>
      </c>
      <c r="M1112" s="5">
        <f>'90.1 Data-SI'!M1112/Convert!$B$2*1000000</f>
        <v>47959.544134107018</v>
      </c>
      <c r="N1112" s="5">
        <f>'90.1 Data-SI'!N1112/Convert!$B$2*1000000</f>
        <v>0</v>
      </c>
      <c r="O1112" s="5">
        <f>'90.1 Data-SI'!O1112/Convert!$B$2*1000000</f>
        <v>0</v>
      </c>
      <c r="P1112" s="5">
        <f t="shared" si="86"/>
        <v>0</v>
      </c>
      <c r="Q1112" s="5">
        <f>'90.1 Data-SI'!Q1112/Convert!$B$2*1000000</f>
        <v>0</v>
      </c>
      <c r="R1112" s="5">
        <f>'90.1 Data-SI'!R1112/Convert!$B$2*1000000</f>
        <v>0</v>
      </c>
      <c r="S1112" s="5">
        <f>'90.1 Data-SI'!S1112/Convert!$B$2*1000000</f>
        <v>0</v>
      </c>
      <c r="T1112" s="5">
        <f>'90.1 Data-SI'!T1112/Convert!$B$2*1000000</f>
        <v>0</v>
      </c>
      <c r="U1112" s="5">
        <f>'90.1 Data-SI'!U1112/Convert!$B$2*1000000</f>
        <v>163678.5311565008</v>
      </c>
      <c r="V1112" s="5">
        <f>'90.1 Data-SI'!V1112/Convert!$B$2*1000000</f>
        <v>51949.854031430936</v>
      </c>
      <c r="W1112" s="5">
        <f t="shared" si="87"/>
        <v>82080.958933076443</v>
      </c>
      <c r="X1112" s="5">
        <f t="shared" si="88"/>
        <v>29657.196362770919</v>
      </c>
      <c r="Y1112" s="5">
        <f t="shared" si="89"/>
        <v>111738.15529584736</v>
      </c>
      <c r="Z1112" s="5">
        <f>'90.1 Data-SI'!Y1112/Convert!$B$2*1000000</f>
        <v>420290.52678630577</v>
      </c>
      <c r="AA1112" s="5">
        <f>'90.1 Data-SI'!Z1112/Convert!$B$2*1000000</f>
        <v>645596.12433805631</v>
      </c>
      <c r="AB1112" s="5">
        <f t="shared" si="85"/>
        <v>1065886.6511243621</v>
      </c>
    </row>
    <row r="1113" spans="1:28" x14ac:dyDescent="0.25">
      <c r="A1113" s="95">
        <v>2016</v>
      </c>
      <c r="B1113" s="95" t="s">
        <v>65</v>
      </c>
      <c r="C1113" s="52" t="s">
        <v>14</v>
      </c>
      <c r="D1113" s="5">
        <f>'90.1 Data-SI'!D1113*Convert!$B$1</f>
        <v>2500.8869462857801</v>
      </c>
      <c r="E1113" s="5">
        <f>'90.1 Data-SI'!E1113/Convert!$B$2*1000000</f>
        <v>0</v>
      </c>
      <c r="F1113" s="5">
        <f>'90.1 Data-SI'!F1113/Convert!$B$2*1000000</f>
        <v>207505.5928316215</v>
      </c>
      <c r="G1113" s="5">
        <f>'90.1 Data-SI'!G1113/Convert!$B$2*1000000</f>
        <v>59257.523700876889</v>
      </c>
      <c r="H1113" s="5">
        <f>'90.1 Data-SI'!H1113/Convert!$B$2*1000000</f>
        <v>25922.797076439267</v>
      </c>
      <c r="I1113" s="5">
        <f>'90.1 Data-SI'!I1113/Convert!$B$2*1000000</f>
        <v>8369.224796524999</v>
      </c>
      <c r="J1113" s="5">
        <f>'90.1 Data-SI'!J1113/Convert!$B$2*1000000</f>
        <v>251986.64829038913</v>
      </c>
      <c r="K1113" s="5">
        <f>'90.1 Data-SI'!K1113/Convert!$B$2*1000000</f>
        <v>452260.39681878465</v>
      </c>
      <c r="L1113" s="5">
        <f>'90.1 Data-SI'!L1113/Convert!$B$2*1000000</f>
        <v>0</v>
      </c>
      <c r="M1113" s="5">
        <f>'90.1 Data-SI'!M1113/Convert!$B$2*1000000</f>
        <v>49286.488042955825</v>
      </c>
      <c r="N1113" s="5">
        <f>'90.1 Data-SI'!N1113/Convert!$B$2*1000000</f>
        <v>0</v>
      </c>
      <c r="O1113" s="5">
        <f>'90.1 Data-SI'!O1113/Convert!$B$2*1000000</f>
        <v>0</v>
      </c>
      <c r="P1113" s="5">
        <f t="shared" si="86"/>
        <v>0</v>
      </c>
      <c r="Q1113" s="5">
        <f>'90.1 Data-SI'!Q1113/Convert!$B$2*1000000</f>
        <v>0</v>
      </c>
      <c r="R1113" s="5">
        <f>'90.1 Data-SI'!R1113/Convert!$B$2*1000000</f>
        <v>0</v>
      </c>
      <c r="S1113" s="5">
        <f>'90.1 Data-SI'!S1113/Convert!$B$2*1000000</f>
        <v>0</v>
      </c>
      <c r="T1113" s="5">
        <f>'90.1 Data-SI'!T1113/Convert!$B$2*1000000</f>
        <v>0</v>
      </c>
      <c r="U1113" s="5">
        <f>'90.1 Data-SI'!U1113/Convert!$B$2*1000000</f>
        <v>177914.74366429306</v>
      </c>
      <c r="V1113" s="5">
        <f>'90.1 Data-SI'!V1113/Convert!$B$2*1000000</f>
        <v>49580.311337058061</v>
      </c>
      <c r="W1113" s="5">
        <f t="shared" si="87"/>
        <v>108544.01174383271</v>
      </c>
      <c r="X1113" s="5">
        <f t="shared" si="88"/>
        <v>207505.5928316215</v>
      </c>
      <c r="Y1113" s="5">
        <f t="shared" si="89"/>
        <v>316049.6045754542</v>
      </c>
      <c r="Z1113" s="5">
        <f>'90.1 Data-SI'!Y1113/Convert!$B$2*1000000</f>
        <v>444402.99324424419</v>
      </c>
      <c r="AA1113" s="5">
        <f>'90.1 Data-SI'!Z1113/Convert!$B$2*1000000</f>
        <v>837680.73331469914</v>
      </c>
      <c r="AB1113" s="5">
        <f t="shared" si="85"/>
        <v>1282083.7265589433</v>
      </c>
    </row>
    <row r="1114" spans="1:28" x14ac:dyDescent="0.25">
      <c r="A1114" s="95">
        <v>2016</v>
      </c>
      <c r="B1114" s="95" t="s">
        <v>65</v>
      </c>
      <c r="C1114" s="52" t="s">
        <v>2</v>
      </c>
      <c r="D1114" s="5">
        <f>'90.1 Data-SI'!D1114*Convert!$B$1</f>
        <v>2500.8869462857801</v>
      </c>
      <c r="E1114" s="5">
        <f>'90.1 Data-SI'!E1114/Convert!$B$2*1000000</f>
        <v>0</v>
      </c>
      <c r="F1114" s="5">
        <f>'90.1 Data-SI'!F1114/Convert!$B$2*1000000</f>
        <v>123908.12657414643</v>
      </c>
      <c r="G1114" s="5">
        <f>'90.1 Data-SI'!G1114/Convert!$B$2*1000000</f>
        <v>49949.95999738024</v>
      </c>
      <c r="H1114" s="5">
        <f>'90.1 Data-SI'!H1114/Convert!$B$2*1000000</f>
        <v>25704.799148556962</v>
      </c>
      <c r="I1114" s="5">
        <f>'90.1 Data-SI'!I1114/Convert!$B$2*1000000</f>
        <v>8321.8339426375405</v>
      </c>
      <c r="J1114" s="5">
        <f>'90.1 Data-SI'!J1114/Convert!$B$2*1000000</f>
        <v>251986.64829038913</v>
      </c>
      <c r="K1114" s="5">
        <f>'90.1 Data-SI'!K1114/Convert!$B$2*1000000</f>
        <v>452260.39681878465</v>
      </c>
      <c r="L1114" s="5">
        <f>'90.1 Data-SI'!L1114/Convert!$B$2*1000000</f>
        <v>0</v>
      </c>
      <c r="M1114" s="5">
        <f>'90.1 Data-SI'!M1114/Convert!$B$2*1000000</f>
        <v>54480.525629021162</v>
      </c>
      <c r="N1114" s="5">
        <f>'90.1 Data-SI'!N1114/Convert!$B$2*1000000</f>
        <v>0</v>
      </c>
      <c r="O1114" s="5">
        <f>'90.1 Data-SI'!O1114/Convert!$B$2*1000000</f>
        <v>0</v>
      </c>
      <c r="P1114" s="5">
        <f t="shared" si="86"/>
        <v>0</v>
      </c>
      <c r="Q1114" s="5">
        <f>'90.1 Data-SI'!Q1114/Convert!$B$2*1000000</f>
        <v>0</v>
      </c>
      <c r="R1114" s="5">
        <f>'90.1 Data-SI'!R1114/Convert!$B$2*1000000</f>
        <v>0</v>
      </c>
      <c r="S1114" s="5">
        <f>'90.1 Data-SI'!S1114/Convert!$B$2*1000000</f>
        <v>0</v>
      </c>
      <c r="T1114" s="5">
        <f>'90.1 Data-SI'!T1114/Convert!$B$2*1000000</f>
        <v>0</v>
      </c>
      <c r="U1114" s="5">
        <f>'90.1 Data-SI'!U1114/Convert!$B$2*1000000</f>
        <v>173279.91815409969</v>
      </c>
      <c r="V1114" s="5">
        <f>'90.1 Data-SI'!V1114/Convert!$B$2*1000000</f>
        <v>49419.182433840702</v>
      </c>
      <c r="W1114" s="5">
        <f t="shared" si="87"/>
        <v>104430.48562640141</v>
      </c>
      <c r="X1114" s="5">
        <f t="shared" si="88"/>
        <v>123908.12657414643</v>
      </c>
      <c r="Y1114" s="5">
        <f t="shared" si="89"/>
        <v>228338.61220054782</v>
      </c>
      <c r="Z1114" s="5">
        <f>'90.1 Data-SI'!Y1114/Convert!$B$2*1000000</f>
        <v>439862.94944182574</v>
      </c>
      <c r="AA1114" s="5">
        <f>'90.1 Data-SI'!Z1114/Convert!$B$2*1000000</f>
        <v>749448.44154703082</v>
      </c>
      <c r="AB1114" s="5">
        <f t="shared" si="85"/>
        <v>1189311.3909888566</v>
      </c>
    </row>
    <row r="1115" spans="1:28" x14ac:dyDescent="0.25">
      <c r="A1115" s="95">
        <v>2016</v>
      </c>
      <c r="B1115" s="95" t="s">
        <v>65</v>
      </c>
      <c r="C1115" s="52" t="s">
        <v>18</v>
      </c>
      <c r="D1115" s="5">
        <f>'90.1 Data-SI'!D1115*Convert!$B$1</f>
        <v>2500.8869462857801</v>
      </c>
      <c r="E1115" s="5">
        <f>'90.1 Data-SI'!E1115/Convert!$B$2*1000000</f>
        <v>0</v>
      </c>
      <c r="F1115" s="5">
        <f>'90.1 Data-SI'!F1115/Convert!$B$2*1000000</f>
        <v>137660.95237228661</v>
      </c>
      <c r="G1115" s="5">
        <f>'90.1 Data-SI'!G1115/Convert!$B$2*1000000</f>
        <v>15259.854951761325</v>
      </c>
      <c r="H1115" s="5">
        <f>'90.1 Data-SI'!H1115/Convert!$B$2*1000000</f>
        <v>25960.709759549231</v>
      </c>
      <c r="I1115" s="5">
        <f>'90.1 Data-SI'!I1115/Convert!$B$2*1000000</f>
        <v>8369.224796524999</v>
      </c>
      <c r="J1115" s="5">
        <f>'90.1 Data-SI'!J1115/Convert!$B$2*1000000</f>
        <v>251986.64829038913</v>
      </c>
      <c r="K1115" s="5">
        <f>'90.1 Data-SI'!K1115/Convert!$B$2*1000000</f>
        <v>452260.39681878465</v>
      </c>
      <c r="L1115" s="5">
        <f>'90.1 Data-SI'!L1115/Convert!$B$2*1000000</f>
        <v>0</v>
      </c>
      <c r="M1115" s="5">
        <f>'90.1 Data-SI'!M1115/Convert!$B$2*1000000</f>
        <v>44812.791435979831</v>
      </c>
      <c r="N1115" s="5">
        <f>'90.1 Data-SI'!N1115/Convert!$B$2*1000000</f>
        <v>0</v>
      </c>
      <c r="O1115" s="5">
        <f>'90.1 Data-SI'!O1115/Convert!$B$2*1000000</f>
        <v>0</v>
      </c>
      <c r="P1115" s="5">
        <f t="shared" si="86"/>
        <v>0</v>
      </c>
      <c r="Q1115" s="5">
        <f>'90.1 Data-SI'!Q1115/Convert!$B$2*1000000</f>
        <v>0</v>
      </c>
      <c r="R1115" s="5">
        <f>'90.1 Data-SI'!R1115/Convert!$B$2*1000000</f>
        <v>0</v>
      </c>
      <c r="S1115" s="5">
        <f>'90.1 Data-SI'!S1115/Convert!$B$2*1000000</f>
        <v>0</v>
      </c>
      <c r="T1115" s="5">
        <f>'90.1 Data-SI'!T1115/Convert!$B$2*1000000</f>
        <v>0</v>
      </c>
      <c r="U1115" s="5">
        <f>'90.1 Data-SI'!U1115/Convert!$B$2*1000000</f>
        <v>182852.8706393661</v>
      </c>
      <c r="V1115" s="5">
        <f>'90.1 Data-SI'!V1115/Convert!$B$2*1000000</f>
        <v>49229.619018290869</v>
      </c>
      <c r="W1115" s="5">
        <f t="shared" si="87"/>
        <v>60072.646387741159</v>
      </c>
      <c r="X1115" s="5">
        <f t="shared" si="88"/>
        <v>137660.95237228661</v>
      </c>
      <c r="Y1115" s="5">
        <f t="shared" si="89"/>
        <v>197733.59876002779</v>
      </c>
      <c r="Z1115" s="5">
        <f>'90.1 Data-SI'!Y1115/Convert!$B$2*1000000</f>
        <v>395618.8482524954</v>
      </c>
      <c r="AA1115" s="5">
        <f>'90.1 Data-SI'!Z1115/Convert!$B$2*1000000</f>
        <v>772774.21983043733</v>
      </c>
      <c r="AB1115" s="5">
        <f t="shared" si="85"/>
        <v>1168393.0680829328</v>
      </c>
    </row>
    <row r="1116" spans="1:28" x14ac:dyDescent="0.25">
      <c r="A1116" s="95">
        <v>2016</v>
      </c>
      <c r="B1116" s="95" t="s">
        <v>65</v>
      </c>
      <c r="C1116" s="52" t="s">
        <v>4</v>
      </c>
      <c r="D1116" s="5">
        <f>'90.1 Data-SI'!D1116*Convert!$B$1</f>
        <v>2500.8869462857801</v>
      </c>
      <c r="E1116" s="5">
        <f>'90.1 Data-SI'!E1116/Convert!$B$2*1000000</f>
        <v>0</v>
      </c>
      <c r="F1116" s="5">
        <f>'90.1 Data-SI'!F1116/Convert!$B$2*1000000</f>
        <v>329546.51976260211</v>
      </c>
      <c r="G1116" s="5">
        <f>'90.1 Data-SI'!G1116/Convert!$B$2*1000000</f>
        <v>32784.992719343121</v>
      </c>
      <c r="H1116" s="5">
        <f>'90.1 Data-SI'!H1116/Convert!$B$2*1000000</f>
        <v>25790.102685554386</v>
      </c>
      <c r="I1116" s="5">
        <f>'90.1 Data-SI'!I1116/Convert!$B$2*1000000</f>
        <v>8331.3121134150315</v>
      </c>
      <c r="J1116" s="5">
        <f>'90.1 Data-SI'!J1116/Convert!$B$2*1000000</f>
        <v>251986.64829038913</v>
      </c>
      <c r="K1116" s="5">
        <f>'90.1 Data-SI'!K1116/Convert!$B$2*1000000</f>
        <v>452260.39681878465</v>
      </c>
      <c r="L1116" s="5">
        <f>'90.1 Data-SI'!L1116/Convert!$B$2*1000000</f>
        <v>0</v>
      </c>
      <c r="M1116" s="5">
        <f>'90.1 Data-SI'!M1116/Convert!$B$2*1000000</f>
        <v>47570.939132229862</v>
      </c>
      <c r="N1116" s="5">
        <f>'90.1 Data-SI'!N1116/Convert!$B$2*1000000</f>
        <v>0</v>
      </c>
      <c r="O1116" s="5">
        <f>'90.1 Data-SI'!O1116/Convert!$B$2*1000000</f>
        <v>0</v>
      </c>
      <c r="P1116" s="5">
        <f t="shared" si="86"/>
        <v>0</v>
      </c>
      <c r="Q1116" s="5">
        <f>'90.1 Data-SI'!Q1116/Convert!$B$2*1000000</f>
        <v>0</v>
      </c>
      <c r="R1116" s="5">
        <f>'90.1 Data-SI'!R1116/Convert!$B$2*1000000</f>
        <v>0</v>
      </c>
      <c r="S1116" s="5">
        <f>'90.1 Data-SI'!S1116/Convert!$B$2*1000000</f>
        <v>0</v>
      </c>
      <c r="T1116" s="5">
        <f>'90.1 Data-SI'!T1116/Convert!$B$2*1000000</f>
        <v>0</v>
      </c>
      <c r="U1116" s="5">
        <f>'90.1 Data-SI'!U1116/Convert!$B$2*1000000</f>
        <v>191686.52580398822</v>
      </c>
      <c r="V1116" s="5">
        <f>'90.1 Data-SI'!V1116/Convert!$B$2*1000000</f>
        <v>48670.406942418878</v>
      </c>
      <c r="W1116" s="5">
        <f t="shared" si="87"/>
        <v>80355.931851572983</v>
      </c>
      <c r="X1116" s="5">
        <f t="shared" si="88"/>
        <v>329546.51976260211</v>
      </c>
      <c r="Y1116" s="5">
        <f t="shared" si="89"/>
        <v>409902.45161417511</v>
      </c>
      <c r="Z1116" s="5">
        <f>'90.1 Data-SI'!Y1116/Convert!$B$2*1000000</f>
        <v>415143.88005412789</v>
      </c>
      <c r="AA1116" s="5">
        <f>'90.1 Data-SI'!Z1116/Convert!$B$2*1000000</f>
        <v>973483.96421459736</v>
      </c>
      <c r="AB1116" s="5">
        <f t="shared" si="85"/>
        <v>1388627.8442687253</v>
      </c>
    </row>
    <row r="1117" spans="1:28" x14ac:dyDescent="0.25">
      <c r="A1117" s="95">
        <v>2016</v>
      </c>
      <c r="B1117" s="95" t="s">
        <v>65</v>
      </c>
      <c r="C1117" s="52" t="s">
        <v>5</v>
      </c>
      <c r="D1117" s="5">
        <f>'90.1 Data-SI'!D1117*Convert!$B$1</f>
        <v>2500.8869462857801</v>
      </c>
      <c r="E1117" s="5">
        <f>'90.1 Data-SI'!E1117/Convert!$B$2*1000000</f>
        <v>0</v>
      </c>
      <c r="F1117" s="5">
        <f>'90.1 Data-SI'!F1117/Convert!$B$2*1000000</f>
        <v>244072.37569118373</v>
      </c>
      <c r="G1117" s="5">
        <f>'90.1 Data-SI'!G1117/Convert!$B$2*1000000</f>
        <v>34282.543702186769</v>
      </c>
      <c r="H1117" s="5">
        <f>'90.1 Data-SI'!H1117/Convert!$B$2*1000000</f>
        <v>25780.624514776893</v>
      </c>
      <c r="I1117" s="5">
        <f>'90.1 Data-SI'!I1117/Convert!$B$2*1000000</f>
        <v>8350.2684549700152</v>
      </c>
      <c r="J1117" s="5">
        <f>'90.1 Data-SI'!J1117/Convert!$B$2*1000000</f>
        <v>251986.64829038913</v>
      </c>
      <c r="K1117" s="5">
        <f>'90.1 Data-SI'!K1117/Convert!$B$2*1000000</f>
        <v>452260.39681878465</v>
      </c>
      <c r="L1117" s="5">
        <f>'90.1 Data-SI'!L1117/Convert!$B$2*1000000</f>
        <v>0</v>
      </c>
      <c r="M1117" s="5">
        <f>'90.1 Data-SI'!M1117/Convert!$B$2*1000000</f>
        <v>54404.700262801241</v>
      </c>
      <c r="N1117" s="5">
        <f>'90.1 Data-SI'!N1117/Convert!$B$2*1000000</f>
        <v>0</v>
      </c>
      <c r="O1117" s="5">
        <f>'90.1 Data-SI'!O1117/Convert!$B$2*1000000</f>
        <v>0</v>
      </c>
      <c r="P1117" s="5">
        <f t="shared" si="86"/>
        <v>0</v>
      </c>
      <c r="Q1117" s="5">
        <f>'90.1 Data-SI'!Q1117/Convert!$B$2*1000000</f>
        <v>0</v>
      </c>
      <c r="R1117" s="5">
        <f>'90.1 Data-SI'!R1117/Convert!$B$2*1000000</f>
        <v>0</v>
      </c>
      <c r="S1117" s="5">
        <f>'90.1 Data-SI'!S1117/Convert!$B$2*1000000</f>
        <v>0</v>
      </c>
      <c r="T1117" s="5">
        <f>'90.1 Data-SI'!T1117/Convert!$B$2*1000000</f>
        <v>0</v>
      </c>
      <c r="U1117" s="5">
        <f>'90.1 Data-SI'!U1117/Convert!$B$2*1000000</f>
        <v>187790.99761443917</v>
      </c>
      <c r="V1117" s="5">
        <f>'90.1 Data-SI'!V1117/Convert!$B$2*1000000</f>
        <v>48537.712551533994</v>
      </c>
      <c r="W1117" s="5">
        <f t="shared" si="87"/>
        <v>88687.243964988011</v>
      </c>
      <c r="X1117" s="5">
        <f t="shared" si="88"/>
        <v>244072.37569118373</v>
      </c>
      <c r="Y1117" s="5">
        <f t="shared" si="89"/>
        <v>332759.61965617177</v>
      </c>
      <c r="Z1117" s="5">
        <f>'90.1 Data-SI'!Y1117/Convert!$B$2*1000000</f>
        <v>423351.97594743554</v>
      </c>
      <c r="AA1117" s="5">
        <f>'90.1 Data-SI'!Z1117/Convert!$B$2*1000000</f>
        <v>884123.7701244076</v>
      </c>
      <c r="AB1117" s="5">
        <f t="shared" si="85"/>
        <v>1307475.7460718432</v>
      </c>
    </row>
    <row r="1118" spans="1:28" x14ac:dyDescent="0.25">
      <c r="A1118" s="95">
        <v>2016</v>
      </c>
      <c r="B1118" s="95" t="s">
        <v>65</v>
      </c>
      <c r="C1118" s="52" t="s">
        <v>15</v>
      </c>
      <c r="D1118" s="5">
        <f>'90.1 Data-SI'!D1118*Convert!$B$1</f>
        <v>2500.8869462857801</v>
      </c>
      <c r="E1118" s="5">
        <f>'90.1 Data-SI'!E1118/Convert!$B$2*1000000</f>
        <v>0</v>
      </c>
      <c r="F1118" s="5">
        <f>'90.1 Data-SI'!F1118/Convert!$B$2*1000000</f>
        <v>179393.33830558171</v>
      </c>
      <c r="G1118" s="5">
        <f>'90.1 Data-SI'!G1118/Convert!$B$2*1000000</f>
        <v>6293.5053962543589</v>
      </c>
      <c r="H1118" s="5">
        <f>'90.1 Data-SI'!H1118/Convert!$B$2*1000000</f>
        <v>25932.275247216756</v>
      </c>
      <c r="I1118" s="5">
        <f>'90.1 Data-SI'!I1118/Convert!$B$2*1000000</f>
        <v>8359.746625747508</v>
      </c>
      <c r="J1118" s="5">
        <f>'90.1 Data-SI'!J1118/Convert!$B$2*1000000</f>
        <v>251986.64829038913</v>
      </c>
      <c r="K1118" s="5">
        <f>'90.1 Data-SI'!K1118/Convert!$B$2*1000000</f>
        <v>452260.39681878465</v>
      </c>
      <c r="L1118" s="5">
        <f>'90.1 Data-SI'!L1118/Convert!$B$2*1000000</f>
        <v>0</v>
      </c>
      <c r="M1118" s="5">
        <f>'90.1 Data-SI'!M1118/Convert!$B$2*1000000</f>
        <v>43097.242525253867</v>
      </c>
      <c r="N1118" s="5">
        <f>'90.1 Data-SI'!N1118/Convert!$B$2*1000000</f>
        <v>0</v>
      </c>
      <c r="O1118" s="5">
        <f>'90.1 Data-SI'!O1118/Convert!$B$2*1000000</f>
        <v>0</v>
      </c>
      <c r="P1118" s="5">
        <f t="shared" si="86"/>
        <v>0</v>
      </c>
      <c r="Q1118" s="5">
        <f>'90.1 Data-SI'!Q1118/Convert!$B$2*1000000</f>
        <v>0</v>
      </c>
      <c r="R1118" s="5">
        <f>'90.1 Data-SI'!R1118/Convert!$B$2*1000000</f>
        <v>0</v>
      </c>
      <c r="S1118" s="5">
        <f>'90.1 Data-SI'!S1118/Convert!$B$2*1000000</f>
        <v>0</v>
      </c>
      <c r="T1118" s="5">
        <f>'90.1 Data-SI'!T1118/Convert!$B$2*1000000</f>
        <v>0</v>
      </c>
      <c r="U1118" s="5">
        <f>'90.1 Data-SI'!U1118/Convert!$B$2*1000000</f>
        <v>190748.18689701654</v>
      </c>
      <c r="V1118" s="5">
        <f>'90.1 Data-SI'!V1118/Convert!$B$2*1000000</f>
        <v>48471.365356091555</v>
      </c>
      <c r="W1118" s="5">
        <f t="shared" si="87"/>
        <v>49390.747921508228</v>
      </c>
      <c r="X1118" s="5">
        <f t="shared" si="88"/>
        <v>179393.33830558171</v>
      </c>
      <c r="Y1118" s="5">
        <f t="shared" si="89"/>
        <v>228784.08622708992</v>
      </c>
      <c r="Z1118" s="5">
        <f>'90.1 Data-SI'!Y1118/Convert!$B$2*1000000</f>
        <v>384150.26161173073</v>
      </c>
      <c r="AA1118" s="5">
        <f>'90.1 Data-SI'!Z1118/Convert!$B$2*1000000</f>
        <v>822392.4438506054</v>
      </c>
      <c r="AB1118" s="5">
        <f t="shared" si="85"/>
        <v>1206542.7054623361</v>
      </c>
    </row>
    <row r="1119" spans="1:28" x14ac:dyDescent="0.25">
      <c r="A1119" s="95">
        <v>2016</v>
      </c>
      <c r="B1119" s="95" t="s">
        <v>65</v>
      </c>
      <c r="C1119" s="52" t="s">
        <v>16</v>
      </c>
      <c r="D1119" s="5">
        <f>'90.1 Data-SI'!D1119*Convert!$B$1</f>
        <v>2500.8869462857801</v>
      </c>
      <c r="E1119" s="5">
        <f>'90.1 Data-SI'!E1119/Convert!$B$2*1000000</f>
        <v>0</v>
      </c>
      <c r="F1119" s="5">
        <f>'90.1 Data-SI'!F1119/Convert!$B$2*1000000</f>
        <v>487310.67235394818</v>
      </c>
      <c r="G1119" s="5">
        <f>'90.1 Data-SI'!G1119/Convert!$B$2*1000000</f>
        <v>35874.876392805345</v>
      </c>
      <c r="H1119" s="5">
        <f>'90.1 Data-SI'!H1119/Convert!$B$2*1000000</f>
        <v>25790.102685554386</v>
      </c>
      <c r="I1119" s="5">
        <f>'90.1 Data-SI'!I1119/Convert!$B$2*1000000</f>
        <v>8350.2684549700152</v>
      </c>
      <c r="J1119" s="5">
        <f>'90.1 Data-SI'!J1119/Convert!$B$2*1000000</f>
        <v>251986.64829038913</v>
      </c>
      <c r="K1119" s="5">
        <f>'90.1 Data-SI'!K1119/Convert!$B$2*1000000</f>
        <v>452260.39681878465</v>
      </c>
      <c r="L1119" s="5">
        <f>'90.1 Data-SI'!L1119/Convert!$B$2*1000000</f>
        <v>0</v>
      </c>
      <c r="M1119" s="5">
        <f>'90.1 Data-SI'!M1119/Convert!$B$2*1000000</f>
        <v>50641.866464137114</v>
      </c>
      <c r="N1119" s="5">
        <f>'90.1 Data-SI'!N1119/Convert!$B$2*1000000</f>
        <v>0</v>
      </c>
      <c r="O1119" s="5">
        <f>'90.1 Data-SI'!O1119/Convert!$B$2*1000000</f>
        <v>0</v>
      </c>
      <c r="P1119" s="5">
        <f t="shared" si="86"/>
        <v>0</v>
      </c>
      <c r="Q1119" s="5">
        <f>'90.1 Data-SI'!Q1119/Convert!$B$2*1000000</f>
        <v>0</v>
      </c>
      <c r="R1119" s="5">
        <f>'90.1 Data-SI'!R1119/Convert!$B$2*1000000</f>
        <v>0</v>
      </c>
      <c r="S1119" s="5">
        <f>'90.1 Data-SI'!S1119/Convert!$B$2*1000000</f>
        <v>0</v>
      </c>
      <c r="T1119" s="5">
        <f>'90.1 Data-SI'!T1119/Convert!$B$2*1000000</f>
        <v>0</v>
      </c>
      <c r="U1119" s="5">
        <f>'90.1 Data-SI'!U1119/Convert!$B$2*1000000</f>
        <v>201809.21219434912</v>
      </c>
      <c r="V1119" s="5">
        <f>'90.1 Data-SI'!V1119/Convert!$B$2*1000000</f>
        <v>48310.236452874196</v>
      </c>
      <c r="W1119" s="5">
        <f t="shared" si="87"/>
        <v>86516.742856942466</v>
      </c>
      <c r="X1119" s="5">
        <f t="shared" si="88"/>
        <v>487310.67235394818</v>
      </c>
      <c r="Y1119" s="5">
        <f t="shared" si="89"/>
        <v>573827.41521089058</v>
      </c>
      <c r="Z1119" s="5">
        <f>'90.1 Data-SI'!Y1119/Convert!$B$2*1000000</f>
        <v>420953.99874073017</v>
      </c>
      <c r="AA1119" s="5">
        <f>'90.1 Data-SI'!Z1119/Convert!$B$2*1000000</f>
        <v>1141380.2813670819</v>
      </c>
      <c r="AB1119" s="5">
        <f t="shared" si="85"/>
        <v>1562334.280107812</v>
      </c>
    </row>
    <row r="1120" spans="1:28" x14ac:dyDescent="0.25">
      <c r="A1120" s="95">
        <v>2016</v>
      </c>
      <c r="B1120" s="95" t="s">
        <v>65</v>
      </c>
      <c r="C1120" s="52" t="s">
        <v>9</v>
      </c>
      <c r="D1120" s="5">
        <f>'90.1 Data-SI'!D1120*Convert!$B$1</f>
        <v>2500.8869462857801</v>
      </c>
      <c r="E1120" s="5">
        <f>'90.1 Data-SI'!E1120/Convert!$B$2*1000000</f>
        <v>0</v>
      </c>
      <c r="F1120" s="5">
        <f>'90.1 Data-SI'!F1120/Convert!$B$2*1000000</f>
        <v>369297.96800340147</v>
      </c>
      <c r="G1120" s="5">
        <f>'90.1 Data-SI'!G1120/Convert!$B$2*1000000</f>
        <v>21875.618154450392</v>
      </c>
      <c r="H1120" s="5">
        <f>'90.1 Data-SI'!H1120/Convert!$B$2*1000000</f>
        <v>25704.799148556962</v>
      </c>
      <c r="I1120" s="5">
        <f>'90.1 Data-SI'!I1120/Convert!$B$2*1000000</f>
        <v>8331.3121134150315</v>
      </c>
      <c r="J1120" s="5">
        <f>'90.1 Data-SI'!J1120/Convert!$B$2*1000000</f>
        <v>251986.64829038913</v>
      </c>
      <c r="K1120" s="5">
        <f>'90.1 Data-SI'!K1120/Convert!$B$2*1000000</f>
        <v>452260.39681878465</v>
      </c>
      <c r="L1120" s="5">
        <f>'90.1 Data-SI'!L1120/Convert!$B$2*1000000</f>
        <v>0</v>
      </c>
      <c r="M1120" s="5">
        <f>'90.1 Data-SI'!M1120/Convert!$B$2*1000000</f>
        <v>52907.149279957579</v>
      </c>
      <c r="N1120" s="5">
        <f>'90.1 Data-SI'!N1120/Convert!$B$2*1000000</f>
        <v>0</v>
      </c>
      <c r="O1120" s="5">
        <f>'90.1 Data-SI'!O1120/Convert!$B$2*1000000</f>
        <v>0</v>
      </c>
      <c r="P1120" s="5">
        <f t="shared" si="86"/>
        <v>0</v>
      </c>
      <c r="Q1120" s="5">
        <f>'90.1 Data-SI'!Q1120/Convert!$B$2*1000000</f>
        <v>0</v>
      </c>
      <c r="R1120" s="5">
        <f>'90.1 Data-SI'!R1120/Convert!$B$2*1000000</f>
        <v>0</v>
      </c>
      <c r="S1120" s="5">
        <f>'90.1 Data-SI'!S1120/Convert!$B$2*1000000</f>
        <v>0</v>
      </c>
      <c r="T1120" s="5">
        <f>'90.1 Data-SI'!T1120/Convert!$B$2*1000000</f>
        <v>0</v>
      </c>
      <c r="U1120" s="5">
        <f>'90.1 Data-SI'!U1120/Convert!$B$2*1000000</f>
        <v>199297.49693831388</v>
      </c>
      <c r="V1120" s="5">
        <f>'90.1 Data-SI'!V1120/Convert!$B$2*1000000</f>
        <v>47788.93706011217</v>
      </c>
      <c r="W1120" s="5">
        <f t="shared" si="87"/>
        <v>74782.767434407971</v>
      </c>
      <c r="X1120" s="5">
        <f t="shared" si="88"/>
        <v>369297.96800340147</v>
      </c>
      <c r="Y1120" s="5">
        <f t="shared" si="89"/>
        <v>444080.73543780943</v>
      </c>
      <c r="Z1120" s="5">
        <f>'90.1 Data-SI'!Y1120/Convert!$B$2*1000000</f>
        <v>408603.9422176588</v>
      </c>
      <c r="AA1120" s="5">
        <f>'90.1 Data-SI'!Z1120/Convert!$B$2*1000000</f>
        <v>1020855.8617604999</v>
      </c>
      <c r="AB1120" s="5">
        <f t="shared" si="85"/>
        <v>1429459.8039781586</v>
      </c>
    </row>
    <row r="1121" spans="1:28" x14ac:dyDescent="0.25">
      <c r="A1121" s="95">
        <v>2016</v>
      </c>
      <c r="B1121" s="95" t="s">
        <v>65</v>
      </c>
      <c r="C1121" s="52" t="s">
        <v>12</v>
      </c>
      <c r="D1121" s="5">
        <f>'90.1 Data-SI'!D1121*Convert!$B$1</f>
        <v>2500.8869462857801</v>
      </c>
      <c r="E1121" s="5">
        <f>'90.1 Data-SI'!E1121/Convert!$B$2*1000000</f>
        <v>0</v>
      </c>
      <c r="F1121" s="5">
        <f>'90.1 Data-SI'!F1121/Convert!$B$2*1000000</f>
        <v>621881.74105277262</v>
      </c>
      <c r="G1121" s="5">
        <f>'90.1 Data-SI'!G1121/Convert!$B$2*1000000</f>
        <v>24965.501827912623</v>
      </c>
      <c r="H1121" s="5">
        <f>'90.1 Data-SI'!H1121/Convert!$B$2*1000000</f>
        <v>25742.711831666929</v>
      </c>
      <c r="I1121" s="5">
        <f>'90.1 Data-SI'!I1121/Convert!$B$2*1000000</f>
        <v>8369.224796524999</v>
      </c>
      <c r="J1121" s="5">
        <f>'90.1 Data-SI'!J1121/Convert!$B$2*1000000</f>
        <v>251986.64829038913</v>
      </c>
      <c r="K1121" s="5">
        <f>'90.1 Data-SI'!K1121/Convert!$B$2*1000000</f>
        <v>452260.39681878465</v>
      </c>
      <c r="L1121" s="5">
        <f>'90.1 Data-SI'!L1121/Convert!$B$2*1000000</f>
        <v>0</v>
      </c>
      <c r="M1121" s="5">
        <f>'90.1 Data-SI'!M1121/Convert!$B$2*1000000</f>
        <v>50224.826949927483</v>
      </c>
      <c r="N1121" s="5">
        <f>'90.1 Data-SI'!N1121/Convert!$B$2*1000000</f>
        <v>0</v>
      </c>
      <c r="O1121" s="5">
        <f>'90.1 Data-SI'!O1121/Convert!$B$2*1000000</f>
        <v>0</v>
      </c>
      <c r="P1121" s="5">
        <f t="shared" si="86"/>
        <v>0</v>
      </c>
      <c r="Q1121" s="5">
        <f>'90.1 Data-SI'!Q1121/Convert!$B$2*1000000</f>
        <v>0</v>
      </c>
      <c r="R1121" s="5">
        <f>'90.1 Data-SI'!R1121/Convert!$B$2*1000000</f>
        <v>0</v>
      </c>
      <c r="S1121" s="5">
        <f>'90.1 Data-SI'!S1121/Convert!$B$2*1000000</f>
        <v>0</v>
      </c>
      <c r="T1121" s="5">
        <f>'90.1 Data-SI'!T1121/Convert!$B$2*1000000</f>
        <v>0</v>
      </c>
      <c r="U1121" s="5">
        <f>'90.1 Data-SI'!U1121/Convert!$B$2*1000000</f>
        <v>213893.8799356508</v>
      </c>
      <c r="V1121" s="5">
        <f>'90.1 Data-SI'!V1121/Convert!$B$2*1000000</f>
        <v>47722.589864669724</v>
      </c>
      <c r="W1121" s="5">
        <f t="shared" si="87"/>
        <v>75190.328777840099</v>
      </c>
      <c r="X1121" s="5">
        <f t="shared" si="88"/>
        <v>621881.74105277262</v>
      </c>
      <c r="Y1121" s="5">
        <f t="shared" si="89"/>
        <v>697072.06983061275</v>
      </c>
      <c r="Z1121" s="5">
        <f>'90.1 Data-SI'!Y1121/Convert!$B$2*1000000</f>
        <v>409020.98173186841</v>
      </c>
      <c r="AA1121" s="5">
        <f>'90.1 Data-SI'!Z1121/Convert!$B$2*1000000</f>
        <v>1288036.017807208</v>
      </c>
      <c r="AB1121" s="5">
        <f t="shared" si="85"/>
        <v>1697056.9995390764</v>
      </c>
    </row>
    <row r="1122" spans="1:28" x14ac:dyDescent="0.25">
      <c r="A1122" s="95">
        <v>2016</v>
      </c>
      <c r="B1122" s="95" t="s">
        <v>65</v>
      </c>
      <c r="C1122" s="52" t="s">
        <v>8</v>
      </c>
      <c r="D1122" s="5">
        <f>'90.1 Data-SI'!D1122*Convert!$B$1</f>
        <v>2500.8869462857801</v>
      </c>
      <c r="E1122" s="5">
        <f>'90.1 Data-SI'!E1122/Convert!$B$2*1000000</f>
        <v>0</v>
      </c>
      <c r="F1122" s="5">
        <f>'90.1 Data-SI'!F1122/Convert!$B$2*1000000</f>
        <v>866172.11467183859</v>
      </c>
      <c r="G1122" s="5">
        <f>'90.1 Data-SI'!G1122/Convert!$B$2*1000000</f>
        <v>8132.2705270877104</v>
      </c>
      <c r="H1122" s="5">
        <f>'90.1 Data-SI'!H1122/Convert!$B$2*1000000</f>
        <v>26339.836590648894</v>
      </c>
      <c r="I1122" s="5">
        <f>'90.1 Data-SI'!I1122/Convert!$B$2*1000000</f>
        <v>8520.8755289648634</v>
      </c>
      <c r="J1122" s="5">
        <f>'90.1 Data-SI'!J1122/Convert!$B$2*1000000</f>
        <v>251986.64829038913</v>
      </c>
      <c r="K1122" s="5">
        <f>'90.1 Data-SI'!K1122/Convert!$B$2*1000000</f>
        <v>452260.39681878465</v>
      </c>
      <c r="L1122" s="5">
        <f>'90.1 Data-SI'!L1122/Convert!$B$2*1000000</f>
        <v>0</v>
      </c>
      <c r="M1122" s="5">
        <f>'90.1 Data-SI'!M1122/Convert!$B$2*1000000</f>
        <v>49741.440240275413</v>
      </c>
      <c r="N1122" s="5">
        <f>'90.1 Data-SI'!N1122/Convert!$B$2*1000000</f>
        <v>0</v>
      </c>
      <c r="O1122" s="5">
        <f>'90.1 Data-SI'!O1122/Convert!$B$2*1000000</f>
        <v>0</v>
      </c>
      <c r="P1122" s="5">
        <f t="shared" si="86"/>
        <v>0</v>
      </c>
      <c r="Q1122" s="5">
        <f>'90.1 Data-SI'!Q1122/Convert!$B$2*1000000</f>
        <v>0</v>
      </c>
      <c r="R1122" s="5">
        <f>'90.1 Data-SI'!R1122/Convert!$B$2*1000000</f>
        <v>0</v>
      </c>
      <c r="S1122" s="5">
        <f>'90.1 Data-SI'!S1122/Convert!$B$2*1000000</f>
        <v>0</v>
      </c>
      <c r="T1122" s="5">
        <f>'90.1 Data-SI'!T1122/Convert!$B$2*1000000</f>
        <v>0</v>
      </c>
      <c r="U1122" s="5">
        <f>'90.1 Data-SI'!U1122/Convert!$B$2*1000000</f>
        <v>230167.8991606037</v>
      </c>
      <c r="V1122" s="5">
        <f>'90.1 Data-SI'!V1122/Convert!$B$2*1000000</f>
        <v>46850.598153140505</v>
      </c>
      <c r="W1122" s="5">
        <f t="shared" si="87"/>
        <v>57873.710767363125</v>
      </c>
      <c r="X1122" s="5">
        <f t="shared" si="88"/>
        <v>866172.11467183859</v>
      </c>
      <c r="Y1122" s="5">
        <f t="shared" si="89"/>
        <v>924045.82543920167</v>
      </c>
      <c r="Z1122" s="5">
        <f>'90.1 Data-SI'!Y1122/Convert!$B$2*1000000</f>
        <v>391571.66933050653</v>
      </c>
      <c r="AA1122" s="5">
        <f>'90.1 Data-SI'!Z1122/Convert!$B$2*1000000</f>
        <v>1548590.9324804493</v>
      </c>
      <c r="AB1122" s="5">
        <f t="shared" si="85"/>
        <v>1940162.6018109559</v>
      </c>
    </row>
    <row r="1123" spans="1:28" x14ac:dyDescent="0.25">
      <c r="A1123" s="95">
        <v>2019</v>
      </c>
      <c r="B1123" s="95" t="s">
        <v>65</v>
      </c>
      <c r="C1123" s="52" t="s">
        <v>10</v>
      </c>
      <c r="D1123" s="5">
        <f>'90.1 Data-SI'!D1123*Convert!$B$1</f>
        <v>2500.8869462857801</v>
      </c>
      <c r="E1123" s="5">
        <f>'90.1 Data-SI'!E1123/Convert!$B$2*1000000</f>
        <v>0</v>
      </c>
      <c r="F1123" s="5">
        <f>'90.1 Data-SI'!F1123/Convert!$B$2*1000000</f>
        <v>0</v>
      </c>
      <c r="G1123" s="5">
        <f>'90.1 Data-SI'!G1123/Convert!$B$2*1000000</f>
        <v>326769.41572479712</v>
      </c>
      <c r="H1123" s="5">
        <f>'90.1 Data-SI'!H1123/Convert!$B$2*1000000</f>
        <v>24046.119262495951</v>
      </c>
      <c r="I1123" s="5">
        <f>'90.1 Data-SI'!I1123/Convert!$B$2*1000000</f>
        <v>8331.3121134150315</v>
      </c>
      <c r="J1123" s="5">
        <f>'90.1 Data-SI'!J1123/Convert!$B$2*1000000</f>
        <v>238935.20712978338</v>
      </c>
      <c r="K1123" s="5">
        <f>'90.1 Data-SI'!K1123/Convert!$B$2*1000000</f>
        <v>452260.39681878465</v>
      </c>
      <c r="L1123" s="5">
        <f>'90.1 Data-SI'!L1123/Convert!$B$2*1000000</f>
        <v>0</v>
      </c>
      <c r="M1123" s="5">
        <f>'90.1 Data-SI'!M1123/Convert!$B$2*1000000</f>
        <v>72413.224740035104</v>
      </c>
      <c r="N1123" s="5">
        <f>'90.1 Data-SI'!N1123/Convert!$B$2*1000000</f>
        <v>0</v>
      </c>
      <c r="O1123" s="5">
        <f>'90.1 Data-SI'!O1123/Convert!$B$2*1000000</f>
        <v>0</v>
      </c>
      <c r="P1123" s="5">
        <f t="shared" si="86"/>
        <v>0</v>
      </c>
      <c r="Q1123" s="5">
        <f>'90.1 Data-SI'!Q1123/Convert!$B$2*1000000</f>
        <v>0</v>
      </c>
      <c r="R1123" s="5">
        <f>'90.1 Data-SI'!R1123/Convert!$B$2*1000000</f>
        <v>0</v>
      </c>
      <c r="S1123" s="5">
        <f>'90.1 Data-SI'!S1123/Convert!$B$2*1000000</f>
        <v>0</v>
      </c>
      <c r="T1123" s="5">
        <f>'90.1 Data-SI'!T1123/Convert!$B$2*1000000</f>
        <v>0</v>
      </c>
      <c r="U1123" s="5">
        <f>'90.1 Data-SI'!U1123/Convert!$B$2*1000000</f>
        <v>117955.83532588178</v>
      </c>
      <c r="V1123" s="5">
        <f>'90.1 Data-SI'!V1123/Convert!$B$2*1000000</f>
        <v>39087.976286374971</v>
      </c>
      <c r="W1123" s="5">
        <f t="shared" si="87"/>
        <v>399182.64046483219</v>
      </c>
      <c r="X1123" s="5">
        <f t="shared" si="88"/>
        <v>0</v>
      </c>
      <c r="Y1123" s="5">
        <f t="shared" si="89"/>
        <v>399182.64046483219</v>
      </c>
      <c r="Z1123" s="5">
        <f>'90.1 Data-SI'!Y1123/Convert!$B$2*1000000</f>
        <v>709592.73342767893</v>
      </c>
      <c r="AA1123" s="5">
        <f>'90.1 Data-SI'!Z1123/Convert!$B$2*1000000</f>
        <v>570206.75397388893</v>
      </c>
      <c r="AB1123" s="5">
        <f t="shared" si="85"/>
        <v>1279799.4874015679</v>
      </c>
    </row>
    <row r="1124" spans="1:28" x14ac:dyDescent="0.25">
      <c r="A1124" s="95">
        <v>2019</v>
      </c>
      <c r="B1124" s="95" t="s">
        <v>65</v>
      </c>
      <c r="C1124" s="52" t="s">
        <v>6</v>
      </c>
      <c r="D1124" s="5">
        <f>'90.1 Data-SI'!D1124*Convert!$B$1</f>
        <v>2500.8869462857801</v>
      </c>
      <c r="E1124" s="5">
        <f>'90.1 Data-SI'!E1124/Convert!$B$2*1000000</f>
        <v>0</v>
      </c>
      <c r="F1124" s="5">
        <f>'90.1 Data-SI'!F1124/Convert!$B$2*1000000</f>
        <v>94.781707774915049</v>
      </c>
      <c r="G1124" s="5">
        <f>'90.1 Data-SI'!G1124/Convert!$B$2*1000000</f>
        <v>292448.9593395004</v>
      </c>
      <c r="H1124" s="5">
        <f>'90.1 Data-SI'!H1124/Convert!$B$2*1000000</f>
        <v>23998.728408608491</v>
      </c>
      <c r="I1124" s="5">
        <f>'90.1 Data-SI'!I1124/Convert!$B$2*1000000</f>
        <v>8331.3121134150315</v>
      </c>
      <c r="J1124" s="5">
        <f>'90.1 Data-SI'!J1124/Convert!$B$2*1000000</f>
        <v>238935.20712978338</v>
      </c>
      <c r="K1124" s="5">
        <f>'90.1 Data-SI'!K1124/Convert!$B$2*1000000</f>
        <v>452260.39681878465</v>
      </c>
      <c r="L1124" s="5">
        <f>'90.1 Data-SI'!L1124/Convert!$B$2*1000000</f>
        <v>0</v>
      </c>
      <c r="M1124" s="5">
        <f>'90.1 Data-SI'!M1124/Convert!$B$2*1000000</f>
        <v>72716.52620491483</v>
      </c>
      <c r="N1124" s="5">
        <f>'90.1 Data-SI'!N1124/Convert!$B$2*1000000</f>
        <v>0</v>
      </c>
      <c r="O1124" s="5">
        <f>'90.1 Data-SI'!O1124/Convert!$B$2*1000000</f>
        <v>0</v>
      </c>
      <c r="P1124" s="5">
        <f t="shared" si="86"/>
        <v>0</v>
      </c>
      <c r="Q1124" s="5">
        <f>'90.1 Data-SI'!Q1124/Convert!$B$2*1000000</f>
        <v>0</v>
      </c>
      <c r="R1124" s="5">
        <f>'90.1 Data-SI'!R1124/Convert!$B$2*1000000</f>
        <v>0</v>
      </c>
      <c r="S1124" s="5">
        <f>'90.1 Data-SI'!S1124/Convert!$B$2*1000000</f>
        <v>0</v>
      </c>
      <c r="T1124" s="5">
        <f>'90.1 Data-SI'!T1124/Convert!$B$2*1000000</f>
        <v>0</v>
      </c>
      <c r="U1124" s="5">
        <f>'90.1 Data-SI'!U1124/Convert!$B$2*1000000</f>
        <v>117491.40495778469</v>
      </c>
      <c r="V1124" s="5">
        <f>'90.1 Data-SI'!V1124/Convert!$B$2*1000000</f>
        <v>38708.849455275304</v>
      </c>
      <c r="W1124" s="5">
        <f t="shared" si="87"/>
        <v>365165.48554441525</v>
      </c>
      <c r="X1124" s="5">
        <f t="shared" si="88"/>
        <v>94.781707774915049</v>
      </c>
      <c r="Y1124" s="5">
        <f t="shared" si="89"/>
        <v>365260.26725219015</v>
      </c>
      <c r="Z1124" s="5">
        <f>'90.1 Data-SI'!Y1124/Convert!$B$2*1000000</f>
        <v>675139.58265149733</v>
      </c>
      <c r="AA1124" s="5">
        <f>'90.1 Data-SI'!Z1124/Convert!$B$2*1000000</f>
        <v>569846.5834843443</v>
      </c>
      <c r="AB1124" s="5">
        <f t="shared" si="85"/>
        <v>1244986.1661358415</v>
      </c>
    </row>
    <row r="1125" spans="1:28" x14ac:dyDescent="0.25">
      <c r="A1125" s="95">
        <v>2019</v>
      </c>
      <c r="B1125" s="95" t="s">
        <v>65</v>
      </c>
      <c r="C1125" s="52" t="s">
        <v>11</v>
      </c>
      <c r="D1125" s="5">
        <f>'90.1 Data-SI'!D1125*Convert!$B$1</f>
        <v>2500.8869462857801</v>
      </c>
      <c r="E1125" s="5">
        <f>'90.1 Data-SI'!E1125/Convert!$B$2*1000000</f>
        <v>0</v>
      </c>
      <c r="F1125" s="5">
        <f>'90.1 Data-SI'!F1125/Convert!$B$2*1000000</f>
        <v>0</v>
      </c>
      <c r="G1125" s="5">
        <f>'90.1 Data-SI'!G1125/Convert!$B$2*1000000</f>
        <v>200472.7901147228</v>
      </c>
      <c r="H1125" s="5">
        <f>'90.1 Data-SI'!H1125/Convert!$B$2*1000000</f>
        <v>24046.119262495951</v>
      </c>
      <c r="I1125" s="5">
        <f>'90.1 Data-SI'!I1125/Convert!$B$2*1000000</f>
        <v>8331.3121134150315</v>
      </c>
      <c r="J1125" s="5">
        <f>'90.1 Data-SI'!J1125/Convert!$B$2*1000000</f>
        <v>238935.20712978338</v>
      </c>
      <c r="K1125" s="5">
        <f>'90.1 Data-SI'!K1125/Convert!$B$2*1000000</f>
        <v>452260.39681878465</v>
      </c>
      <c r="L1125" s="5">
        <f>'90.1 Data-SI'!L1125/Convert!$B$2*1000000</f>
        <v>0</v>
      </c>
      <c r="M1125" s="5">
        <f>'90.1 Data-SI'!M1125/Convert!$B$2*1000000</f>
        <v>54736.436240013441</v>
      </c>
      <c r="N1125" s="5">
        <f>'90.1 Data-SI'!N1125/Convert!$B$2*1000000</f>
        <v>0</v>
      </c>
      <c r="O1125" s="5">
        <f>'90.1 Data-SI'!O1125/Convert!$B$2*1000000</f>
        <v>0</v>
      </c>
      <c r="P1125" s="5">
        <f t="shared" si="86"/>
        <v>0</v>
      </c>
      <c r="Q1125" s="5">
        <f>'90.1 Data-SI'!Q1125/Convert!$B$2*1000000</f>
        <v>0</v>
      </c>
      <c r="R1125" s="5">
        <f>'90.1 Data-SI'!R1125/Convert!$B$2*1000000</f>
        <v>0</v>
      </c>
      <c r="S1125" s="5">
        <f>'90.1 Data-SI'!S1125/Convert!$B$2*1000000</f>
        <v>0</v>
      </c>
      <c r="T1125" s="5">
        <f>'90.1 Data-SI'!T1125/Convert!$B$2*1000000</f>
        <v>0</v>
      </c>
      <c r="U1125" s="5">
        <f>'90.1 Data-SI'!U1125/Convert!$B$2*1000000</f>
        <v>128704.08098755714</v>
      </c>
      <c r="V1125" s="5">
        <f>'90.1 Data-SI'!V1125/Convert!$B$2*1000000</f>
        <v>38197.028233290759</v>
      </c>
      <c r="W1125" s="5">
        <f t="shared" si="87"/>
        <v>255209.22635473625</v>
      </c>
      <c r="X1125" s="5">
        <f t="shared" si="88"/>
        <v>0</v>
      </c>
      <c r="Y1125" s="5">
        <f t="shared" si="89"/>
        <v>255209.22635473625</v>
      </c>
      <c r="Z1125" s="5">
        <f>'90.1 Data-SI'!Y1125/Convert!$B$2*1000000</f>
        <v>564718.89309372124</v>
      </c>
      <c r="AA1125" s="5">
        <f>'90.1 Data-SI'!Z1125/Convert!$B$2*1000000</f>
        <v>580964.47780634183</v>
      </c>
      <c r="AB1125" s="5">
        <f t="shared" si="85"/>
        <v>1145683.3709000631</v>
      </c>
    </row>
    <row r="1126" spans="1:28" x14ac:dyDescent="0.25">
      <c r="A1126" s="95">
        <v>2019</v>
      </c>
      <c r="B1126" s="95" t="s">
        <v>65</v>
      </c>
      <c r="C1126" s="52" t="s">
        <v>13</v>
      </c>
      <c r="D1126" s="5">
        <f>'90.1 Data-SI'!D1126*Convert!$B$1</f>
        <v>2500.8869462857801</v>
      </c>
      <c r="E1126" s="5">
        <f>'90.1 Data-SI'!E1126/Convert!$B$2*1000000</f>
        <v>0</v>
      </c>
      <c r="F1126" s="5">
        <f>'90.1 Data-SI'!F1126/Convert!$B$2*1000000</f>
        <v>8805.2206522896067</v>
      </c>
      <c r="G1126" s="5">
        <f>'90.1 Data-SI'!G1126/Convert!$B$2*1000000</f>
        <v>221647.02363163882</v>
      </c>
      <c r="H1126" s="5">
        <f>'90.1 Data-SI'!H1126/Convert!$B$2*1000000</f>
        <v>24065.075604050933</v>
      </c>
      <c r="I1126" s="5">
        <f>'90.1 Data-SI'!I1126/Convert!$B$2*1000000</f>
        <v>8312.3557718600478</v>
      </c>
      <c r="J1126" s="5">
        <f>'90.1 Data-SI'!J1126/Convert!$B$2*1000000</f>
        <v>238935.20712978338</v>
      </c>
      <c r="K1126" s="5">
        <f>'90.1 Data-SI'!K1126/Convert!$B$2*1000000</f>
        <v>452260.39681878465</v>
      </c>
      <c r="L1126" s="5">
        <f>'90.1 Data-SI'!L1126/Convert!$B$2*1000000</f>
        <v>0</v>
      </c>
      <c r="M1126" s="5">
        <f>'90.1 Data-SI'!M1126/Convert!$B$2*1000000</f>
        <v>69114.821309468054</v>
      </c>
      <c r="N1126" s="5">
        <f>'90.1 Data-SI'!N1126/Convert!$B$2*1000000</f>
        <v>0</v>
      </c>
      <c r="O1126" s="5">
        <f>'90.1 Data-SI'!O1126/Convert!$B$2*1000000</f>
        <v>0</v>
      </c>
      <c r="P1126" s="5">
        <f t="shared" si="86"/>
        <v>0</v>
      </c>
      <c r="Q1126" s="5">
        <f>'90.1 Data-SI'!Q1126/Convert!$B$2*1000000</f>
        <v>0</v>
      </c>
      <c r="R1126" s="5">
        <f>'90.1 Data-SI'!R1126/Convert!$B$2*1000000</f>
        <v>0</v>
      </c>
      <c r="S1126" s="5">
        <f>'90.1 Data-SI'!S1126/Convert!$B$2*1000000</f>
        <v>0</v>
      </c>
      <c r="T1126" s="5">
        <f>'90.1 Data-SI'!T1126/Convert!$B$2*1000000</f>
        <v>0</v>
      </c>
      <c r="U1126" s="5">
        <f>'90.1 Data-SI'!U1126/Convert!$B$2*1000000</f>
        <v>128969.46976932691</v>
      </c>
      <c r="V1126" s="5">
        <f>'90.1 Data-SI'!V1126/Convert!$B$2*1000000</f>
        <v>38178.071891735781</v>
      </c>
      <c r="W1126" s="5">
        <f t="shared" si="87"/>
        <v>290761.84494110686</v>
      </c>
      <c r="X1126" s="5">
        <f t="shared" si="88"/>
        <v>8805.2206522896067</v>
      </c>
      <c r="Y1126" s="5">
        <f t="shared" si="89"/>
        <v>299567.06559339649</v>
      </c>
      <c r="Z1126" s="5">
        <f>'90.1 Data-SI'!Y1126/Convert!$B$2*1000000</f>
        <v>600252.55533853697</v>
      </c>
      <c r="AA1126" s="5">
        <f>'90.1 Data-SI'!Z1126/Convert!$B$2*1000000</f>
        <v>590035.08724040107</v>
      </c>
      <c r="AB1126" s="5">
        <f t="shared" si="85"/>
        <v>1190287.642578938</v>
      </c>
    </row>
    <row r="1127" spans="1:28" x14ac:dyDescent="0.25">
      <c r="A1127" s="95">
        <v>2019</v>
      </c>
      <c r="B1127" s="95" t="s">
        <v>65</v>
      </c>
      <c r="C1127" s="52" t="s">
        <v>19</v>
      </c>
      <c r="D1127" s="5">
        <f>'90.1 Data-SI'!D1127*Convert!$B$1</f>
        <v>2500.8869462857801</v>
      </c>
      <c r="E1127" s="5">
        <f>'90.1 Data-SI'!E1127/Convert!$B$2*1000000</f>
        <v>0</v>
      </c>
      <c r="F1127" s="5">
        <f>'90.1 Data-SI'!F1127/Convert!$B$2*1000000</f>
        <v>23524.819869733914</v>
      </c>
      <c r="G1127" s="5">
        <f>'90.1 Data-SI'!G1127/Convert!$B$2*1000000</f>
        <v>170806.11558117441</v>
      </c>
      <c r="H1127" s="5">
        <f>'90.1 Data-SI'!H1127/Convert!$B$2*1000000</f>
        <v>23960.815725498527</v>
      </c>
      <c r="I1127" s="5">
        <f>'90.1 Data-SI'!I1127/Convert!$B$2*1000000</f>
        <v>8312.3557718600478</v>
      </c>
      <c r="J1127" s="5">
        <f>'90.1 Data-SI'!J1127/Convert!$B$2*1000000</f>
        <v>238935.20712978338</v>
      </c>
      <c r="K1127" s="5">
        <f>'90.1 Data-SI'!K1127/Convert!$B$2*1000000</f>
        <v>452260.39681878465</v>
      </c>
      <c r="L1127" s="5">
        <f>'90.1 Data-SI'!L1127/Convert!$B$2*1000000</f>
        <v>0</v>
      </c>
      <c r="M1127" s="5">
        <f>'90.1 Data-SI'!M1127/Convert!$B$2*1000000</f>
        <v>58613.008088007467</v>
      </c>
      <c r="N1127" s="5">
        <f>'90.1 Data-SI'!N1127/Convert!$B$2*1000000</f>
        <v>0</v>
      </c>
      <c r="O1127" s="5">
        <f>'90.1 Data-SI'!O1127/Convert!$B$2*1000000</f>
        <v>0</v>
      </c>
      <c r="P1127" s="5">
        <f t="shared" si="86"/>
        <v>0</v>
      </c>
      <c r="Q1127" s="5">
        <f>'90.1 Data-SI'!Q1127/Convert!$B$2*1000000</f>
        <v>0</v>
      </c>
      <c r="R1127" s="5">
        <f>'90.1 Data-SI'!R1127/Convert!$B$2*1000000</f>
        <v>0</v>
      </c>
      <c r="S1127" s="5">
        <f>'90.1 Data-SI'!S1127/Convert!$B$2*1000000</f>
        <v>0</v>
      </c>
      <c r="T1127" s="5">
        <f>'90.1 Data-SI'!T1127/Convert!$B$2*1000000</f>
        <v>0</v>
      </c>
      <c r="U1127" s="5">
        <f>'90.1 Data-SI'!U1127/Convert!$B$2*1000000</f>
        <v>140750.83604574885</v>
      </c>
      <c r="V1127" s="5">
        <f>'90.1 Data-SI'!V1127/Convert!$B$2*1000000</f>
        <v>37827.379572968588</v>
      </c>
      <c r="W1127" s="5">
        <f t="shared" si="87"/>
        <v>229419.12366918189</v>
      </c>
      <c r="X1127" s="5">
        <f t="shared" si="88"/>
        <v>23524.819869733914</v>
      </c>
      <c r="Y1127" s="5">
        <f t="shared" si="89"/>
        <v>252943.9435389158</v>
      </c>
      <c r="Z1127" s="5">
        <f>'90.1 Data-SI'!Y1127/Convert!$B$2*1000000</f>
        <v>538454.88186929235</v>
      </c>
      <c r="AA1127" s="5">
        <f>'90.1 Data-SI'!Z1127/Convert!$B$2*1000000</f>
        <v>616536.05273426732</v>
      </c>
      <c r="AB1127" s="5">
        <f t="shared" si="85"/>
        <v>1154990.9346035598</v>
      </c>
    </row>
    <row r="1128" spans="1:28" x14ac:dyDescent="0.25">
      <c r="A1128" s="95">
        <v>2019</v>
      </c>
      <c r="B1128" s="95" t="s">
        <v>65</v>
      </c>
      <c r="C1128" s="52" t="s">
        <v>20</v>
      </c>
      <c r="D1128" s="5">
        <f>'90.1 Data-SI'!D1128*Convert!$B$1</f>
        <v>2500.8869462857801</v>
      </c>
      <c r="E1128" s="5">
        <f>'90.1 Data-SI'!E1128/Convert!$B$2*1000000</f>
        <v>0</v>
      </c>
      <c r="F1128" s="5">
        <f>'90.1 Data-SI'!F1128/Convert!$B$2*1000000</f>
        <v>19970.505828174602</v>
      </c>
      <c r="G1128" s="5">
        <f>'90.1 Data-SI'!G1128/Convert!$B$2*1000000</f>
        <v>117026.97458968761</v>
      </c>
      <c r="H1128" s="5">
        <f>'90.1 Data-SI'!H1128/Convert!$B$2*1000000</f>
        <v>23960.815725498527</v>
      </c>
      <c r="I1128" s="5">
        <f>'90.1 Data-SI'!I1128/Convert!$B$2*1000000</f>
        <v>8321.8339426375405</v>
      </c>
      <c r="J1128" s="5">
        <f>'90.1 Data-SI'!J1128/Convert!$B$2*1000000</f>
        <v>238935.20712978338</v>
      </c>
      <c r="K1128" s="5">
        <f>'90.1 Data-SI'!K1128/Convert!$B$2*1000000</f>
        <v>452260.39681878465</v>
      </c>
      <c r="L1128" s="5">
        <f>'90.1 Data-SI'!L1128/Convert!$B$2*1000000</f>
        <v>0</v>
      </c>
      <c r="M1128" s="5">
        <f>'90.1 Data-SI'!M1128/Convert!$B$2*1000000</f>
        <v>62044.105909459387</v>
      </c>
      <c r="N1128" s="5">
        <f>'90.1 Data-SI'!N1128/Convert!$B$2*1000000</f>
        <v>0</v>
      </c>
      <c r="O1128" s="5">
        <f>'90.1 Data-SI'!O1128/Convert!$B$2*1000000</f>
        <v>0</v>
      </c>
      <c r="P1128" s="5">
        <f t="shared" si="86"/>
        <v>0</v>
      </c>
      <c r="Q1128" s="5">
        <f>'90.1 Data-SI'!Q1128/Convert!$B$2*1000000</f>
        <v>0</v>
      </c>
      <c r="R1128" s="5">
        <f>'90.1 Data-SI'!R1128/Convert!$B$2*1000000</f>
        <v>0</v>
      </c>
      <c r="S1128" s="5">
        <f>'90.1 Data-SI'!S1128/Convert!$B$2*1000000</f>
        <v>0</v>
      </c>
      <c r="T1128" s="5">
        <f>'90.1 Data-SI'!T1128/Convert!$B$2*1000000</f>
        <v>0</v>
      </c>
      <c r="U1128" s="5">
        <f>'90.1 Data-SI'!U1128/Convert!$B$2*1000000</f>
        <v>141660.74044038804</v>
      </c>
      <c r="V1128" s="5">
        <f>'90.1 Data-SI'!V1128/Convert!$B$2*1000000</f>
        <v>36993.30054454934</v>
      </c>
      <c r="W1128" s="5">
        <f t="shared" si="87"/>
        <v>179071.08049914701</v>
      </c>
      <c r="X1128" s="5">
        <f t="shared" si="88"/>
        <v>19970.505828174602</v>
      </c>
      <c r="Y1128" s="5">
        <f t="shared" si="89"/>
        <v>199041.58632732159</v>
      </c>
      <c r="Z1128" s="5">
        <f>'90.1 Data-SI'!Y1128/Convert!$B$2*1000000</f>
        <v>487282.2378416158</v>
      </c>
      <c r="AA1128" s="5">
        <f>'90.1 Data-SI'!Z1128/Convert!$B$2*1000000</f>
        <v>613891.64308734739</v>
      </c>
      <c r="AB1128" s="5">
        <f t="shared" si="85"/>
        <v>1101173.8809289632</v>
      </c>
    </row>
    <row r="1129" spans="1:28" x14ac:dyDescent="0.25">
      <c r="A1129" s="95">
        <v>2019</v>
      </c>
      <c r="B1129" s="95" t="s">
        <v>65</v>
      </c>
      <c r="C1129" s="52" t="s">
        <v>3</v>
      </c>
      <c r="D1129" s="5">
        <f>'90.1 Data-SI'!D1129*Convert!$B$1</f>
        <v>2500.8869462857801</v>
      </c>
      <c r="E1129" s="5">
        <f>'90.1 Data-SI'!E1129/Convert!$B$2*1000000</f>
        <v>0</v>
      </c>
      <c r="F1129" s="5">
        <f>'90.1 Data-SI'!F1129/Convert!$B$2*1000000</f>
        <v>123140.39474116963</v>
      </c>
      <c r="G1129" s="5">
        <f>'90.1 Data-SI'!G1129/Convert!$B$2*1000000</f>
        <v>89578.192018072208</v>
      </c>
      <c r="H1129" s="5">
        <f>'90.1 Data-SI'!H1129/Convert!$B$2*1000000</f>
        <v>23970.293896276016</v>
      </c>
      <c r="I1129" s="5">
        <f>'90.1 Data-SI'!I1129/Convert!$B$2*1000000</f>
        <v>8321.8339426375405</v>
      </c>
      <c r="J1129" s="5">
        <f>'90.1 Data-SI'!J1129/Convert!$B$2*1000000</f>
        <v>238935.20712978338</v>
      </c>
      <c r="K1129" s="5">
        <f>'90.1 Data-SI'!K1129/Convert!$B$2*1000000</f>
        <v>452260.39681878465</v>
      </c>
      <c r="L1129" s="5">
        <f>'90.1 Data-SI'!L1129/Convert!$B$2*1000000</f>
        <v>0</v>
      </c>
      <c r="M1129" s="5">
        <f>'90.1 Data-SI'!M1129/Convert!$B$2*1000000</f>
        <v>54736.436240013441</v>
      </c>
      <c r="N1129" s="5">
        <f>'90.1 Data-SI'!N1129/Convert!$B$2*1000000</f>
        <v>0</v>
      </c>
      <c r="O1129" s="5">
        <f>'90.1 Data-SI'!O1129/Convert!$B$2*1000000</f>
        <v>0</v>
      </c>
      <c r="P1129" s="5">
        <f t="shared" si="86"/>
        <v>0</v>
      </c>
      <c r="Q1129" s="5">
        <f>'90.1 Data-SI'!Q1129/Convert!$B$2*1000000</f>
        <v>0</v>
      </c>
      <c r="R1129" s="5">
        <f>'90.1 Data-SI'!R1129/Convert!$B$2*1000000</f>
        <v>0</v>
      </c>
      <c r="S1129" s="5">
        <f>'90.1 Data-SI'!S1129/Convert!$B$2*1000000</f>
        <v>0</v>
      </c>
      <c r="T1129" s="5">
        <f>'90.1 Data-SI'!T1129/Convert!$B$2*1000000</f>
        <v>0</v>
      </c>
      <c r="U1129" s="5">
        <f>'90.1 Data-SI'!U1129/Convert!$B$2*1000000</f>
        <v>161564.89907312018</v>
      </c>
      <c r="V1129" s="5">
        <f>'90.1 Data-SI'!V1129/Convert!$B$2*1000000</f>
        <v>36585.739201117212</v>
      </c>
      <c r="W1129" s="5">
        <f t="shared" si="87"/>
        <v>144314.62825808564</v>
      </c>
      <c r="X1129" s="5">
        <f t="shared" si="88"/>
        <v>123140.39474116963</v>
      </c>
      <c r="Y1129" s="5">
        <f t="shared" si="89"/>
        <v>267455.02299925528</v>
      </c>
      <c r="Z1129" s="5">
        <f>'90.1 Data-SI'!Y1129/Convert!$B$2*1000000</f>
        <v>452127.70242789976</v>
      </c>
      <c r="AA1129" s="5">
        <f>'90.1 Data-SI'!Z1129/Convert!$B$2*1000000</f>
        <v>736956.21246229694</v>
      </c>
      <c r="AB1129" s="5">
        <f t="shared" si="85"/>
        <v>1189083.9148901966</v>
      </c>
    </row>
    <row r="1130" spans="1:28" x14ac:dyDescent="0.25">
      <c r="A1130" s="95">
        <v>2019</v>
      </c>
      <c r="B1130" s="95" t="s">
        <v>65</v>
      </c>
      <c r="C1130" s="52" t="s">
        <v>7</v>
      </c>
      <c r="D1130" s="5">
        <f>'90.1 Data-SI'!D1130*Convert!$B$1</f>
        <v>2500.8869462857801</v>
      </c>
      <c r="E1130" s="5">
        <f>'90.1 Data-SI'!E1130/Convert!$B$2*1000000</f>
        <v>0</v>
      </c>
      <c r="F1130" s="5">
        <f>'90.1 Data-SI'!F1130/Convert!$B$2*1000000</f>
        <v>67825.790083729211</v>
      </c>
      <c r="G1130" s="5">
        <f>'90.1 Data-SI'!G1130/Convert!$B$2*1000000</f>
        <v>80668.71148723019</v>
      </c>
      <c r="H1130" s="5">
        <f>'90.1 Data-SI'!H1130/Convert!$B$2*1000000</f>
        <v>24027.162920940966</v>
      </c>
      <c r="I1130" s="5">
        <f>'90.1 Data-SI'!I1130/Convert!$B$2*1000000</f>
        <v>8321.8339426375405</v>
      </c>
      <c r="J1130" s="5">
        <f>'90.1 Data-SI'!J1130/Convert!$B$2*1000000</f>
        <v>238935.20712978338</v>
      </c>
      <c r="K1130" s="5">
        <f>'90.1 Data-SI'!K1130/Convert!$B$2*1000000</f>
        <v>452260.39681878465</v>
      </c>
      <c r="L1130" s="5">
        <f>'90.1 Data-SI'!L1130/Convert!$B$2*1000000</f>
        <v>0</v>
      </c>
      <c r="M1130" s="5">
        <f>'90.1 Data-SI'!M1130/Convert!$B$2*1000000</f>
        <v>59181.698334656954</v>
      </c>
      <c r="N1130" s="5">
        <f>'90.1 Data-SI'!N1130/Convert!$B$2*1000000</f>
        <v>0</v>
      </c>
      <c r="O1130" s="5">
        <f>'90.1 Data-SI'!O1130/Convert!$B$2*1000000</f>
        <v>0</v>
      </c>
      <c r="P1130" s="5">
        <f t="shared" si="86"/>
        <v>0</v>
      </c>
      <c r="Q1130" s="5">
        <f>'90.1 Data-SI'!Q1130/Convert!$B$2*1000000</f>
        <v>0</v>
      </c>
      <c r="R1130" s="5">
        <f>'90.1 Data-SI'!R1130/Convert!$B$2*1000000</f>
        <v>0</v>
      </c>
      <c r="S1130" s="5">
        <f>'90.1 Data-SI'!S1130/Convert!$B$2*1000000</f>
        <v>0</v>
      </c>
      <c r="T1130" s="5">
        <f>'90.1 Data-SI'!T1130/Convert!$B$2*1000000</f>
        <v>0</v>
      </c>
      <c r="U1130" s="5">
        <f>'90.1 Data-SI'!U1130/Convert!$B$2*1000000</f>
        <v>156313.9924623899</v>
      </c>
      <c r="V1130" s="5">
        <f>'90.1 Data-SI'!V1130/Convert!$B$2*1000000</f>
        <v>36443.566639454839</v>
      </c>
      <c r="W1130" s="5">
        <f t="shared" si="87"/>
        <v>139850.40982188715</v>
      </c>
      <c r="X1130" s="5">
        <f t="shared" si="88"/>
        <v>67825.790083729211</v>
      </c>
      <c r="Y1130" s="5">
        <f t="shared" si="89"/>
        <v>207676.19990561635</v>
      </c>
      <c r="Z1130" s="5">
        <f>'90.1 Data-SI'!Y1130/Convert!$B$2*1000000</f>
        <v>447568.70228392631</v>
      </c>
      <c r="AA1130" s="5">
        <f>'90.1 Data-SI'!Z1130/Convert!$B$2*1000000</f>
        <v>676390.70119412628</v>
      </c>
      <c r="AB1130" s="5">
        <f t="shared" si="85"/>
        <v>1123959.4034780525</v>
      </c>
    </row>
    <row r="1131" spans="1:28" x14ac:dyDescent="0.25">
      <c r="A1131" s="95">
        <v>2019</v>
      </c>
      <c r="B1131" s="95" t="s">
        <v>65</v>
      </c>
      <c r="C1131" s="52" t="s">
        <v>17</v>
      </c>
      <c r="D1131" s="5">
        <f>'90.1 Data-SI'!D1131*Convert!$B$1</f>
        <v>2500.8869462857801</v>
      </c>
      <c r="E1131" s="5">
        <f>'90.1 Data-SI'!E1131/Convert!$B$2*1000000</f>
        <v>0</v>
      </c>
      <c r="F1131" s="5">
        <f>'90.1 Data-SI'!F1131/Convert!$B$2*1000000</f>
        <v>30282.755634085359</v>
      </c>
      <c r="G1131" s="5">
        <f>'90.1 Data-SI'!G1131/Convert!$B$2*1000000</f>
        <v>31012.574783952205</v>
      </c>
      <c r="H1131" s="5">
        <f>'90.1 Data-SI'!H1131/Convert!$B$2*1000000</f>
        <v>24112.46645793839</v>
      </c>
      <c r="I1131" s="5">
        <f>'90.1 Data-SI'!I1131/Convert!$B$2*1000000</f>
        <v>8350.2684549700152</v>
      </c>
      <c r="J1131" s="5">
        <f>'90.1 Data-SI'!J1131/Convert!$B$2*1000000</f>
        <v>238935.20712978338</v>
      </c>
      <c r="K1131" s="5">
        <f>'90.1 Data-SI'!K1131/Convert!$B$2*1000000</f>
        <v>452260.39681878465</v>
      </c>
      <c r="L1131" s="5">
        <f>'90.1 Data-SI'!L1131/Convert!$B$2*1000000</f>
        <v>0</v>
      </c>
      <c r="M1131" s="5">
        <f>'90.1 Data-SI'!M1131/Convert!$B$2*1000000</f>
        <v>46395.645955820924</v>
      </c>
      <c r="N1131" s="5">
        <f>'90.1 Data-SI'!N1131/Convert!$B$2*1000000</f>
        <v>0</v>
      </c>
      <c r="O1131" s="5">
        <f>'90.1 Data-SI'!O1131/Convert!$B$2*1000000</f>
        <v>0</v>
      </c>
      <c r="P1131" s="5">
        <f t="shared" si="86"/>
        <v>0</v>
      </c>
      <c r="Q1131" s="5">
        <f>'90.1 Data-SI'!Q1131/Convert!$B$2*1000000</f>
        <v>0</v>
      </c>
      <c r="R1131" s="5">
        <f>'90.1 Data-SI'!R1131/Convert!$B$2*1000000</f>
        <v>0</v>
      </c>
      <c r="S1131" s="5">
        <f>'90.1 Data-SI'!S1131/Convert!$B$2*1000000</f>
        <v>0</v>
      </c>
      <c r="T1131" s="5">
        <f>'90.1 Data-SI'!T1131/Convert!$B$2*1000000</f>
        <v>0</v>
      </c>
      <c r="U1131" s="5">
        <f>'90.1 Data-SI'!U1131/Convert!$B$2*1000000</f>
        <v>163716.44383961076</v>
      </c>
      <c r="V1131" s="5">
        <f>'90.1 Data-SI'!V1131/Convert!$B$2*1000000</f>
        <v>37031.213227659311</v>
      </c>
      <c r="W1131" s="5">
        <f t="shared" si="87"/>
        <v>77408.220739773125</v>
      </c>
      <c r="X1131" s="5">
        <f t="shared" si="88"/>
        <v>30282.755634085359</v>
      </c>
      <c r="Y1131" s="5">
        <f t="shared" si="89"/>
        <v>107690.97637385849</v>
      </c>
      <c r="Z1131" s="5">
        <f>'90.1 Data-SI'!Y1131/Convert!$B$2*1000000</f>
        <v>385837.37601012416</v>
      </c>
      <c r="AA1131" s="5">
        <f>'90.1 Data-SI'!Z1131/Convert!$B$2*1000000</f>
        <v>646250.11812170327</v>
      </c>
      <c r="AB1131" s="5">
        <f t="shared" si="85"/>
        <v>1032087.4941318275</v>
      </c>
    </row>
    <row r="1132" spans="1:28" x14ac:dyDescent="0.25">
      <c r="A1132" s="95">
        <v>2019</v>
      </c>
      <c r="B1132" s="95" t="s">
        <v>65</v>
      </c>
      <c r="C1132" s="52" t="s">
        <v>14</v>
      </c>
      <c r="D1132" s="5">
        <f>'90.1 Data-SI'!D1132*Convert!$B$1</f>
        <v>2500.8869462857801</v>
      </c>
      <c r="E1132" s="5">
        <f>'90.1 Data-SI'!E1132/Convert!$B$2*1000000</f>
        <v>0</v>
      </c>
      <c r="F1132" s="5">
        <f>'90.1 Data-SI'!F1132/Convert!$B$2*1000000</f>
        <v>205591.00233456824</v>
      </c>
      <c r="G1132" s="5">
        <f>'90.1 Data-SI'!G1132/Convert!$B$2*1000000</f>
        <v>55020.781363338181</v>
      </c>
      <c r="H1132" s="5">
        <f>'90.1 Data-SI'!H1132/Convert!$B$2*1000000</f>
        <v>24093.510116383408</v>
      </c>
      <c r="I1132" s="5">
        <f>'90.1 Data-SI'!I1132/Convert!$B$2*1000000</f>
        <v>8369.224796524999</v>
      </c>
      <c r="J1132" s="5">
        <f>'90.1 Data-SI'!J1132/Convert!$B$2*1000000</f>
        <v>238935.20712978338</v>
      </c>
      <c r="K1132" s="5">
        <f>'90.1 Data-SI'!K1132/Convert!$B$2*1000000</f>
        <v>452260.39681878465</v>
      </c>
      <c r="L1132" s="5">
        <f>'90.1 Data-SI'!L1132/Convert!$B$2*1000000</f>
        <v>0</v>
      </c>
      <c r="M1132" s="5">
        <f>'90.1 Data-SI'!M1132/Convert!$B$2*1000000</f>
        <v>47836.327913999623</v>
      </c>
      <c r="N1132" s="5">
        <f>'90.1 Data-SI'!N1132/Convert!$B$2*1000000</f>
        <v>0</v>
      </c>
      <c r="O1132" s="5">
        <f>'90.1 Data-SI'!O1132/Convert!$B$2*1000000</f>
        <v>0</v>
      </c>
      <c r="P1132" s="5">
        <f t="shared" si="86"/>
        <v>0</v>
      </c>
      <c r="Q1132" s="5">
        <f>'90.1 Data-SI'!Q1132/Convert!$B$2*1000000</f>
        <v>0</v>
      </c>
      <c r="R1132" s="5">
        <f>'90.1 Data-SI'!R1132/Convert!$B$2*1000000</f>
        <v>0</v>
      </c>
      <c r="S1132" s="5">
        <f>'90.1 Data-SI'!S1132/Convert!$B$2*1000000</f>
        <v>0</v>
      </c>
      <c r="T1132" s="5">
        <f>'90.1 Data-SI'!T1132/Convert!$B$2*1000000</f>
        <v>0</v>
      </c>
      <c r="U1132" s="5">
        <f>'90.1 Data-SI'!U1132/Convert!$B$2*1000000</f>
        <v>177952.65634740301</v>
      </c>
      <c r="V1132" s="5">
        <f>'90.1 Data-SI'!V1132/Convert!$B$2*1000000</f>
        <v>35694.791148033008</v>
      </c>
      <c r="W1132" s="5">
        <f t="shared" si="87"/>
        <v>102857.1092773378</v>
      </c>
      <c r="X1132" s="5">
        <f t="shared" si="88"/>
        <v>205591.00233456824</v>
      </c>
      <c r="Y1132" s="5">
        <f t="shared" si="89"/>
        <v>308448.11161190603</v>
      </c>
      <c r="Z1132" s="5">
        <f>'90.1 Data-SI'!Y1132/Convert!$B$2*1000000</f>
        <v>409949.84246806253</v>
      </c>
      <c r="AA1132" s="5">
        <f>'90.1 Data-SI'!Z1132/Convert!$B$2*1000000</f>
        <v>835804.05550075602</v>
      </c>
      <c r="AB1132" s="5">
        <f t="shared" si="85"/>
        <v>1245753.8979688184</v>
      </c>
    </row>
    <row r="1133" spans="1:28" x14ac:dyDescent="0.25">
      <c r="A1133" s="95">
        <v>2019</v>
      </c>
      <c r="B1133" s="95" t="s">
        <v>65</v>
      </c>
      <c r="C1133" s="52" t="s">
        <v>2</v>
      </c>
      <c r="D1133" s="5">
        <f>'90.1 Data-SI'!D1133*Convert!$B$1</f>
        <v>2500.8869462857801</v>
      </c>
      <c r="E1133" s="5">
        <f>'90.1 Data-SI'!E1133/Convert!$B$2*1000000</f>
        <v>0</v>
      </c>
      <c r="F1133" s="5">
        <f>'90.1 Data-SI'!F1133/Convert!$B$2*1000000</f>
        <v>118818.3488666335</v>
      </c>
      <c r="G1133" s="5">
        <f>'90.1 Data-SI'!G1133/Convert!$B$2*1000000</f>
        <v>46822.16364080803</v>
      </c>
      <c r="H1133" s="5">
        <f>'90.1 Data-SI'!H1133/Convert!$B$2*1000000</f>
        <v>23979.772067053509</v>
      </c>
      <c r="I1133" s="5">
        <f>'90.1 Data-SI'!I1133/Convert!$B$2*1000000</f>
        <v>8321.8339426375405</v>
      </c>
      <c r="J1133" s="5">
        <f>'90.1 Data-SI'!J1133/Convert!$B$2*1000000</f>
        <v>238935.20712978338</v>
      </c>
      <c r="K1133" s="5">
        <f>'90.1 Data-SI'!K1133/Convert!$B$2*1000000</f>
        <v>452260.39681878465</v>
      </c>
      <c r="L1133" s="5">
        <f>'90.1 Data-SI'!L1133/Convert!$B$2*1000000</f>
        <v>0</v>
      </c>
      <c r="M1133" s="5">
        <f>'90.1 Data-SI'!M1133/Convert!$B$2*1000000</f>
        <v>53191.494403282326</v>
      </c>
      <c r="N1133" s="5">
        <f>'90.1 Data-SI'!N1133/Convert!$B$2*1000000</f>
        <v>0</v>
      </c>
      <c r="O1133" s="5">
        <f>'90.1 Data-SI'!O1133/Convert!$B$2*1000000</f>
        <v>0</v>
      </c>
      <c r="P1133" s="5">
        <f t="shared" si="86"/>
        <v>0</v>
      </c>
      <c r="Q1133" s="5">
        <f>'90.1 Data-SI'!Q1133/Convert!$B$2*1000000</f>
        <v>0</v>
      </c>
      <c r="R1133" s="5">
        <f>'90.1 Data-SI'!R1133/Convert!$B$2*1000000</f>
        <v>0</v>
      </c>
      <c r="S1133" s="5">
        <f>'90.1 Data-SI'!S1133/Convert!$B$2*1000000</f>
        <v>0</v>
      </c>
      <c r="T1133" s="5">
        <f>'90.1 Data-SI'!T1133/Convert!$B$2*1000000</f>
        <v>0</v>
      </c>
      <c r="U1133" s="5">
        <f>'90.1 Data-SI'!U1133/Convert!$B$2*1000000</f>
        <v>173308.35266643215</v>
      </c>
      <c r="V1133" s="5">
        <f>'90.1 Data-SI'!V1133/Convert!$B$2*1000000</f>
        <v>35704.269318810504</v>
      </c>
      <c r="W1133" s="5">
        <f t="shared" si="87"/>
        <v>100013.65804409035</v>
      </c>
      <c r="X1133" s="5">
        <f t="shared" si="88"/>
        <v>118818.3488666335</v>
      </c>
      <c r="Y1133" s="5">
        <f t="shared" si="89"/>
        <v>218832.00691072387</v>
      </c>
      <c r="Z1133" s="5">
        <f>'90.1 Data-SI'!Y1133/Convert!$B$2*1000000</f>
        <v>406954.74050237529</v>
      </c>
      <c r="AA1133" s="5">
        <f>'90.1 Data-SI'!Z1133/Convert!$B$2*1000000</f>
        <v>744387.09835185041</v>
      </c>
      <c r="AB1133" s="5">
        <f t="shared" si="85"/>
        <v>1151341.8388542258</v>
      </c>
    </row>
    <row r="1134" spans="1:28" x14ac:dyDescent="0.25">
      <c r="A1134" s="95">
        <v>2019</v>
      </c>
      <c r="B1134" s="95" t="s">
        <v>65</v>
      </c>
      <c r="C1134" s="52" t="s">
        <v>18</v>
      </c>
      <c r="D1134" s="5">
        <f>'90.1 Data-SI'!D1134*Convert!$B$1</f>
        <v>2500.8869462857801</v>
      </c>
      <c r="E1134" s="5">
        <f>'90.1 Data-SI'!E1134/Convert!$B$2*1000000</f>
        <v>0</v>
      </c>
      <c r="F1134" s="5">
        <f>'90.1 Data-SI'!F1134/Convert!$B$2*1000000</f>
        <v>138400.24969293096</v>
      </c>
      <c r="G1134" s="5">
        <f>'90.1 Data-SI'!G1134/Convert!$B$2*1000000</f>
        <v>13648.565919587767</v>
      </c>
      <c r="H1134" s="5">
        <f>'90.1 Data-SI'!H1134/Convert!$B$2*1000000</f>
        <v>24102.988287160897</v>
      </c>
      <c r="I1134" s="5">
        <f>'90.1 Data-SI'!I1134/Convert!$B$2*1000000</f>
        <v>8369.224796524999</v>
      </c>
      <c r="J1134" s="5">
        <f>'90.1 Data-SI'!J1134/Convert!$B$2*1000000</f>
        <v>238935.20712978338</v>
      </c>
      <c r="K1134" s="5">
        <f>'90.1 Data-SI'!K1134/Convert!$B$2*1000000</f>
        <v>452260.39681878465</v>
      </c>
      <c r="L1134" s="5">
        <f>'90.1 Data-SI'!L1134/Convert!$B$2*1000000</f>
        <v>0</v>
      </c>
      <c r="M1134" s="5">
        <f>'90.1 Data-SI'!M1134/Convert!$B$2*1000000</f>
        <v>43523.760210240995</v>
      </c>
      <c r="N1134" s="5">
        <f>'90.1 Data-SI'!N1134/Convert!$B$2*1000000</f>
        <v>0</v>
      </c>
      <c r="O1134" s="5">
        <f>'90.1 Data-SI'!O1134/Convert!$B$2*1000000</f>
        <v>0</v>
      </c>
      <c r="P1134" s="5">
        <f t="shared" si="86"/>
        <v>0</v>
      </c>
      <c r="Q1134" s="5">
        <f>'90.1 Data-SI'!Q1134/Convert!$B$2*1000000</f>
        <v>0</v>
      </c>
      <c r="R1134" s="5">
        <f>'90.1 Data-SI'!R1134/Convert!$B$2*1000000</f>
        <v>0</v>
      </c>
      <c r="S1134" s="5">
        <f>'90.1 Data-SI'!S1134/Convert!$B$2*1000000</f>
        <v>0</v>
      </c>
      <c r="T1134" s="5">
        <f>'90.1 Data-SI'!T1134/Convert!$B$2*1000000</f>
        <v>0</v>
      </c>
      <c r="U1134" s="5">
        <f>'90.1 Data-SI'!U1134/Convert!$B$2*1000000</f>
        <v>182909.73966403105</v>
      </c>
      <c r="V1134" s="5">
        <f>'90.1 Data-SI'!V1134/Convert!$B$2*1000000</f>
        <v>35448.358707818225</v>
      </c>
      <c r="W1134" s="5">
        <f t="shared" si="87"/>
        <v>57172.326129828762</v>
      </c>
      <c r="X1134" s="5">
        <f t="shared" si="88"/>
        <v>138400.24969293096</v>
      </c>
      <c r="Y1134" s="5">
        <f t="shared" si="89"/>
        <v>195572.57582275971</v>
      </c>
      <c r="Z1134" s="5">
        <f>'90.1 Data-SI'!Y1134/Convert!$B$2*1000000</f>
        <v>364047.0613926712</v>
      </c>
      <c r="AA1134" s="5">
        <f>'90.1 Data-SI'!Z1134/Convert!$B$2*1000000</f>
        <v>773570.38617574656</v>
      </c>
      <c r="AB1134" s="5">
        <f t="shared" si="85"/>
        <v>1137617.4475684178</v>
      </c>
    </row>
    <row r="1135" spans="1:28" x14ac:dyDescent="0.25">
      <c r="A1135" s="95">
        <v>2019</v>
      </c>
      <c r="B1135" s="95" t="s">
        <v>65</v>
      </c>
      <c r="C1135" s="52" t="s">
        <v>4</v>
      </c>
      <c r="D1135" s="5">
        <f>'90.1 Data-SI'!D1135*Convert!$B$1</f>
        <v>2500.8869462857801</v>
      </c>
      <c r="E1135" s="5">
        <f>'90.1 Data-SI'!E1135/Convert!$B$2*1000000</f>
        <v>0</v>
      </c>
      <c r="F1135" s="5">
        <f>'90.1 Data-SI'!F1135/Convert!$B$2*1000000</f>
        <v>321281.55484462954</v>
      </c>
      <c r="G1135" s="5">
        <f>'90.1 Data-SI'!G1135/Convert!$B$2*1000000</f>
        <v>30093.192218535529</v>
      </c>
      <c r="H1135" s="5">
        <f>'90.1 Data-SI'!H1135/Convert!$B$2*1000000</f>
        <v>24008.20657938598</v>
      </c>
      <c r="I1135" s="5">
        <f>'90.1 Data-SI'!I1135/Convert!$B$2*1000000</f>
        <v>8331.3121134150315</v>
      </c>
      <c r="J1135" s="5">
        <f>'90.1 Data-SI'!J1135/Convert!$B$2*1000000</f>
        <v>238935.20712978338</v>
      </c>
      <c r="K1135" s="5">
        <f>'90.1 Data-SI'!K1135/Convert!$B$2*1000000</f>
        <v>452260.39681878465</v>
      </c>
      <c r="L1135" s="5">
        <f>'90.1 Data-SI'!L1135/Convert!$B$2*1000000</f>
        <v>0</v>
      </c>
      <c r="M1135" s="5">
        <f>'90.1 Data-SI'!M1135/Convert!$B$2*1000000</f>
        <v>46073.388149386206</v>
      </c>
      <c r="N1135" s="5">
        <f>'90.1 Data-SI'!N1135/Convert!$B$2*1000000</f>
        <v>0</v>
      </c>
      <c r="O1135" s="5">
        <f>'90.1 Data-SI'!O1135/Convert!$B$2*1000000</f>
        <v>0</v>
      </c>
      <c r="P1135" s="5">
        <f t="shared" si="86"/>
        <v>0</v>
      </c>
      <c r="Q1135" s="5">
        <f>'90.1 Data-SI'!Q1135/Convert!$B$2*1000000</f>
        <v>0</v>
      </c>
      <c r="R1135" s="5">
        <f>'90.1 Data-SI'!R1135/Convert!$B$2*1000000</f>
        <v>0</v>
      </c>
      <c r="S1135" s="5">
        <f>'90.1 Data-SI'!S1135/Convert!$B$2*1000000</f>
        <v>0</v>
      </c>
      <c r="T1135" s="5">
        <f>'90.1 Data-SI'!T1135/Convert!$B$2*1000000</f>
        <v>0</v>
      </c>
      <c r="U1135" s="5">
        <f>'90.1 Data-SI'!U1135/Convert!$B$2*1000000</f>
        <v>191714.96031632068</v>
      </c>
      <c r="V1135" s="5">
        <f>'90.1 Data-SI'!V1135/Convert!$B$2*1000000</f>
        <v>35201.926267603449</v>
      </c>
      <c r="W1135" s="5">
        <f t="shared" si="87"/>
        <v>76166.580367921735</v>
      </c>
      <c r="X1135" s="5">
        <f t="shared" si="88"/>
        <v>321281.55484462954</v>
      </c>
      <c r="Y1135" s="5">
        <f t="shared" si="89"/>
        <v>397448.13521255128</v>
      </c>
      <c r="Z1135" s="5">
        <f>'90.1 Data-SI'!Y1135/Convert!$B$2*1000000</f>
        <v>382643.23245810956</v>
      </c>
      <c r="AA1135" s="5">
        <f>'90.1 Data-SI'!Z1135/Convert!$B$2*1000000</f>
        <v>965256.9119797349</v>
      </c>
      <c r="AB1135" s="5">
        <f t="shared" si="85"/>
        <v>1347900.1444378444</v>
      </c>
    </row>
    <row r="1136" spans="1:28" x14ac:dyDescent="0.25">
      <c r="A1136" s="95">
        <v>2019</v>
      </c>
      <c r="B1136" s="95" t="s">
        <v>65</v>
      </c>
      <c r="C1136" s="52" t="s">
        <v>5</v>
      </c>
      <c r="D1136" s="5">
        <f>'90.1 Data-SI'!D1136*Convert!$B$1</f>
        <v>2500.8869462857801</v>
      </c>
      <c r="E1136" s="5">
        <f>'90.1 Data-SI'!E1136/Convert!$B$2*1000000</f>
        <v>0</v>
      </c>
      <c r="F1136" s="5">
        <f>'90.1 Data-SI'!F1136/Convert!$B$2*1000000</f>
        <v>237579.82870860206</v>
      </c>
      <c r="G1136" s="5">
        <f>'90.1 Data-SI'!G1136/Convert!$B$2*1000000</f>
        <v>32026.739057143794</v>
      </c>
      <c r="H1136" s="5">
        <f>'90.1 Data-SI'!H1136/Convert!$B$2*1000000</f>
        <v>24027.162920940966</v>
      </c>
      <c r="I1136" s="5">
        <f>'90.1 Data-SI'!I1136/Convert!$B$2*1000000</f>
        <v>8350.2684549700152</v>
      </c>
      <c r="J1136" s="5">
        <f>'90.1 Data-SI'!J1136/Convert!$B$2*1000000</f>
        <v>238935.20712978338</v>
      </c>
      <c r="K1136" s="5">
        <f>'90.1 Data-SI'!K1136/Convert!$B$2*1000000</f>
        <v>452260.39681878465</v>
      </c>
      <c r="L1136" s="5">
        <f>'90.1 Data-SI'!L1136/Convert!$B$2*1000000</f>
        <v>0</v>
      </c>
      <c r="M1136" s="5">
        <f>'90.1 Data-SI'!M1136/Convert!$B$2*1000000</f>
        <v>53257.841598724764</v>
      </c>
      <c r="N1136" s="5">
        <f>'90.1 Data-SI'!N1136/Convert!$B$2*1000000</f>
        <v>0</v>
      </c>
      <c r="O1136" s="5">
        <f>'90.1 Data-SI'!O1136/Convert!$B$2*1000000</f>
        <v>0</v>
      </c>
      <c r="P1136" s="5">
        <f t="shared" si="86"/>
        <v>0</v>
      </c>
      <c r="Q1136" s="5">
        <f>'90.1 Data-SI'!Q1136/Convert!$B$2*1000000</f>
        <v>0</v>
      </c>
      <c r="R1136" s="5">
        <f>'90.1 Data-SI'!R1136/Convert!$B$2*1000000</f>
        <v>0</v>
      </c>
      <c r="S1136" s="5">
        <f>'90.1 Data-SI'!S1136/Convert!$B$2*1000000</f>
        <v>0</v>
      </c>
      <c r="T1136" s="5">
        <f>'90.1 Data-SI'!T1136/Convert!$B$2*1000000</f>
        <v>0</v>
      </c>
      <c r="U1136" s="5">
        <f>'90.1 Data-SI'!U1136/Convert!$B$2*1000000</f>
        <v>187819.43212677166</v>
      </c>
      <c r="V1136" s="5">
        <f>'90.1 Data-SI'!V1136/Convert!$B$2*1000000</f>
        <v>35192.44809682596</v>
      </c>
      <c r="W1136" s="5">
        <f t="shared" si="87"/>
        <v>85284.580655868558</v>
      </c>
      <c r="X1136" s="5">
        <f t="shared" si="88"/>
        <v>237579.82870860206</v>
      </c>
      <c r="Y1136" s="5">
        <f t="shared" si="89"/>
        <v>322864.40936447063</v>
      </c>
      <c r="Z1136" s="5">
        <f>'90.1 Data-SI'!Y1136/Convert!$B$2*1000000</f>
        <v>391799.14542916632</v>
      </c>
      <c r="AA1136" s="5">
        <f>'90.1 Data-SI'!Z1136/Convert!$B$2*1000000</f>
        <v>877659.65765415842</v>
      </c>
      <c r="AB1136" s="5">
        <f t="shared" si="85"/>
        <v>1269458.8030833248</v>
      </c>
    </row>
    <row r="1137" spans="1:28" x14ac:dyDescent="0.25">
      <c r="A1137" s="95">
        <v>2019</v>
      </c>
      <c r="B1137" s="95" t="s">
        <v>65</v>
      </c>
      <c r="C1137" s="52" t="s">
        <v>15</v>
      </c>
      <c r="D1137" s="5">
        <f>'90.1 Data-SI'!D1137*Convert!$B$1</f>
        <v>2500.8869462857801</v>
      </c>
      <c r="E1137" s="5">
        <f>'90.1 Data-SI'!E1137/Convert!$B$2*1000000</f>
        <v>0</v>
      </c>
      <c r="F1137" s="5">
        <f>'90.1 Data-SI'!F1137/Convert!$B$2*1000000</f>
        <v>182274.70222193914</v>
      </c>
      <c r="G1137" s="5">
        <f>'90.1 Data-SI'!G1137/Convert!$B$2*1000000</f>
        <v>5212.9939276203277</v>
      </c>
      <c r="H1137" s="5">
        <f>'90.1 Data-SI'!H1137/Convert!$B$2*1000000</f>
        <v>24093.510116383408</v>
      </c>
      <c r="I1137" s="5">
        <f>'90.1 Data-SI'!I1137/Convert!$B$2*1000000</f>
        <v>8359.746625747508</v>
      </c>
      <c r="J1137" s="5">
        <f>'90.1 Data-SI'!J1137/Convert!$B$2*1000000</f>
        <v>238935.20712978338</v>
      </c>
      <c r="K1137" s="5">
        <f>'90.1 Data-SI'!K1137/Convert!$B$2*1000000</f>
        <v>452260.39681878465</v>
      </c>
      <c r="L1137" s="5">
        <f>'90.1 Data-SI'!L1137/Convert!$B$2*1000000</f>
        <v>0</v>
      </c>
      <c r="M1137" s="5">
        <f>'90.1 Data-SI'!M1137/Convert!$B$2*1000000</f>
        <v>42026.209227397339</v>
      </c>
      <c r="N1137" s="5">
        <f>'90.1 Data-SI'!N1137/Convert!$B$2*1000000</f>
        <v>0</v>
      </c>
      <c r="O1137" s="5">
        <f>'90.1 Data-SI'!O1137/Convert!$B$2*1000000</f>
        <v>0</v>
      </c>
      <c r="P1137" s="5">
        <f t="shared" si="86"/>
        <v>0</v>
      </c>
      <c r="Q1137" s="5">
        <f>'90.1 Data-SI'!Q1137/Convert!$B$2*1000000</f>
        <v>0</v>
      </c>
      <c r="R1137" s="5">
        <f>'90.1 Data-SI'!R1137/Convert!$B$2*1000000</f>
        <v>0</v>
      </c>
      <c r="S1137" s="5">
        <f>'90.1 Data-SI'!S1137/Convert!$B$2*1000000</f>
        <v>0</v>
      </c>
      <c r="T1137" s="5">
        <f>'90.1 Data-SI'!T1137/Convert!$B$2*1000000</f>
        <v>0</v>
      </c>
      <c r="U1137" s="5">
        <f>'90.1 Data-SI'!U1137/Convert!$B$2*1000000</f>
        <v>190824.01226323648</v>
      </c>
      <c r="V1137" s="5">
        <f>'90.1 Data-SI'!V1137/Convert!$B$2*1000000</f>
        <v>34974.450168943658</v>
      </c>
      <c r="W1137" s="5">
        <f t="shared" si="87"/>
        <v>47239.203155017669</v>
      </c>
      <c r="X1137" s="5">
        <f t="shared" si="88"/>
        <v>182274.70222193914</v>
      </c>
      <c r="Y1137" s="5">
        <f t="shared" si="89"/>
        <v>229513.9053769568</v>
      </c>
      <c r="Z1137" s="5">
        <f>'90.1 Data-SI'!Y1137/Convert!$B$2*1000000</f>
        <v>353611.59536665305</v>
      </c>
      <c r="AA1137" s="5">
        <f>'90.1 Data-SI'!Z1137/Convert!$B$2*1000000</f>
        <v>825359.11130396021</v>
      </c>
      <c r="AB1137" s="5">
        <f t="shared" si="85"/>
        <v>1178970.7066706133</v>
      </c>
    </row>
    <row r="1138" spans="1:28" x14ac:dyDescent="0.25">
      <c r="A1138" s="95">
        <v>2019</v>
      </c>
      <c r="B1138" s="95" t="s">
        <v>65</v>
      </c>
      <c r="C1138" s="52" t="s">
        <v>16</v>
      </c>
      <c r="D1138" s="5">
        <f>'90.1 Data-SI'!D1138*Convert!$B$1</f>
        <v>2500.8869462857801</v>
      </c>
      <c r="E1138" s="5">
        <f>'90.1 Data-SI'!E1138/Convert!$B$2*1000000</f>
        <v>0</v>
      </c>
      <c r="F1138" s="5">
        <f>'90.1 Data-SI'!F1138/Convert!$B$2*1000000</f>
        <v>472211.94630540424</v>
      </c>
      <c r="G1138" s="5">
        <f>'90.1 Data-SI'!G1138/Convert!$B$2*1000000</f>
        <v>32993.512476447933</v>
      </c>
      <c r="H1138" s="5">
        <f>'90.1 Data-SI'!H1138/Convert!$B$2*1000000</f>
        <v>24027.162920940966</v>
      </c>
      <c r="I1138" s="5">
        <f>'90.1 Data-SI'!I1138/Convert!$B$2*1000000</f>
        <v>8350.2684549700152</v>
      </c>
      <c r="J1138" s="5">
        <f>'90.1 Data-SI'!J1138/Convert!$B$2*1000000</f>
        <v>238935.20712978338</v>
      </c>
      <c r="K1138" s="5">
        <f>'90.1 Data-SI'!K1138/Convert!$B$2*1000000</f>
        <v>452260.39681878465</v>
      </c>
      <c r="L1138" s="5">
        <f>'90.1 Data-SI'!L1138/Convert!$B$2*1000000</f>
        <v>0</v>
      </c>
      <c r="M1138" s="5">
        <f>'90.1 Data-SI'!M1138/Convert!$B$2*1000000</f>
        <v>48945.273894966136</v>
      </c>
      <c r="N1138" s="5">
        <f>'90.1 Data-SI'!N1138/Convert!$B$2*1000000</f>
        <v>0</v>
      </c>
      <c r="O1138" s="5">
        <f>'90.1 Data-SI'!O1138/Convert!$B$2*1000000</f>
        <v>0</v>
      </c>
      <c r="P1138" s="5">
        <f t="shared" si="86"/>
        <v>0</v>
      </c>
      <c r="Q1138" s="5">
        <f>'90.1 Data-SI'!Q1138/Convert!$B$2*1000000</f>
        <v>0</v>
      </c>
      <c r="R1138" s="5">
        <f>'90.1 Data-SI'!R1138/Convert!$B$2*1000000</f>
        <v>0</v>
      </c>
      <c r="S1138" s="5">
        <f>'90.1 Data-SI'!S1138/Convert!$B$2*1000000</f>
        <v>0</v>
      </c>
      <c r="T1138" s="5">
        <f>'90.1 Data-SI'!T1138/Convert!$B$2*1000000</f>
        <v>0</v>
      </c>
      <c r="U1138" s="5">
        <f>'90.1 Data-SI'!U1138/Convert!$B$2*1000000</f>
        <v>201856.60304823657</v>
      </c>
      <c r="V1138" s="5">
        <f>'90.1 Data-SI'!V1138/Convert!$B$2*1000000</f>
        <v>34993.406510498637</v>
      </c>
      <c r="W1138" s="5">
        <f t="shared" si="87"/>
        <v>81938.786371414069</v>
      </c>
      <c r="X1138" s="5">
        <f t="shared" si="88"/>
        <v>472211.94630540424</v>
      </c>
      <c r="Y1138" s="5">
        <f t="shared" si="89"/>
        <v>554150.73267681827</v>
      </c>
      <c r="Z1138" s="5">
        <f>'90.1 Data-SI'!Y1138/Convert!$B$2*1000000</f>
        <v>388244.83138760703</v>
      </c>
      <c r="AA1138" s="5">
        <f>'90.1 Data-SI'!Z1138/Convert!$B$2*1000000</f>
        <v>1126328.9461724255</v>
      </c>
      <c r="AB1138" s="5">
        <f t="shared" si="85"/>
        <v>1514573.7775600324</v>
      </c>
    </row>
    <row r="1139" spans="1:28" x14ac:dyDescent="0.25">
      <c r="A1139" s="95">
        <v>2019</v>
      </c>
      <c r="B1139" s="95" t="s">
        <v>65</v>
      </c>
      <c r="C1139" s="52" t="s">
        <v>9</v>
      </c>
      <c r="D1139" s="5">
        <f>'90.1 Data-SI'!D1139*Convert!$B$1</f>
        <v>2500.8869462857801</v>
      </c>
      <c r="E1139" s="5">
        <f>'90.1 Data-SI'!E1139/Convert!$B$2*1000000</f>
        <v>0</v>
      </c>
      <c r="F1139" s="5">
        <f>'90.1 Data-SI'!F1139/Convert!$B$2*1000000</f>
        <v>359554.40844414028</v>
      </c>
      <c r="G1139" s="5">
        <f>'90.1 Data-SI'!G1139/Convert!$B$2*1000000</f>
        <v>20491.805220936636</v>
      </c>
      <c r="H1139" s="5">
        <f>'90.1 Data-SI'!H1139/Convert!$B$2*1000000</f>
        <v>23979.772067053509</v>
      </c>
      <c r="I1139" s="5">
        <f>'90.1 Data-SI'!I1139/Convert!$B$2*1000000</f>
        <v>8331.3121134150315</v>
      </c>
      <c r="J1139" s="5">
        <f>'90.1 Data-SI'!J1139/Convert!$B$2*1000000</f>
        <v>238935.20712978338</v>
      </c>
      <c r="K1139" s="5">
        <f>'90.1 Data-SI'!K1139/Convert!$B$2*1000000</f>
        <v>452260.39681878465</v>
      </c>
      <c r="L1139" s="5">
        <f>'90.1 Data-SI'!L1139/Convert!$B$2*1000000</f>
        <v>0</v>
      </c>
      <c r="M1139" s="5">
        <f>'90.1 Data-SI'!M1139/Convert!$B$2*1000000</f>
        <v>51096.818661456695</v>
      </c>
      <c r="N1139" s="5">
        <f>'90.1 Data-SI'!N1139/Convert!$B$2*1000000</f>
        <v>0</v>
      </c>
      <c r="O1139" s="5">
        <f>'90.1 Data-SI'!O1139/Convert!$B$2*1000000</f>
        <v>0</v>
      </c>
      <c r="P1139" s="5">
        <f t="shared" si="86"/>
        <v>0</v>
      </c>
      <c r="Q1139" s="5">
        <f>'90.1 Data-SI'!Q1139/Convert!$B$2*1000000</f>
        <v>0</v>
      </c>
      <c r="R1139" s="5">
        <f>'90.1 Data-SI'!R1139/Convert!$B$2*1000000</f>
        <v>0</v>
      </c>
      <c r="S1139" s="5">
        <f>'90.1 Data-SI'!S1139/Convert!$B$2*1000000</f>
        <v>0</v>
      </c>
      <c r="T1139" s="5">
        <f>'90.1 Data-SI'!T1139/Convert!$B$2*1000000</f>
        <v>0</v>
      </c>
      <c r="U1139" s="5">
        <f>'90.1 Data-SI'!U1139/Convert!$B$2*1000000</f>
        <v>199335.40962142384</v>
      </c>
      <c r="V1139" s="5">
        <f>'90.1 Data-SI'!V1139/Convert!$B$2*1000000</f>
        <v>34746.974070283854</v>
      </c>
      <c r="W1139" s="5">
        <f t="shared" si="87"/>
        <v>71588.623882393324</v>
      </c>
      <c r="X1139" s="5">
        <f t="shared" si="88"/>
        <v>359554.40844414028</v>
      </c>
      <c r="Y1139" s="5">
        <f t="shared" si="89"/>
        <v>431143.03232653358</v>
      </c>
      <c r="Z1139" s="5">
        <f>'90.1 Data-SI'!Y1139/Convert!$B$2*1000000</f>
        <v>377581.88926292909</v>
      </c>
      <c r="AA1139" s="5">
        <f>'90.1 Data-SI'!Z1139/Convert!$B$2*1000000</f>
        <v>1011140.7367135712</v>
      </c>
      <c r="AB1139" s="5">
        <f t="shared" si="85"/>
        <v>1388722.6259765003</v>
      </c>
    </row>
    <row r="1140" spans="1:28" x14ac:dyDescent="0.25">
      <c r="A1140" s="95">
        <v>2019</v>
      </c>
      <c r="B1140" s="95" t="s">
        <v>65</v>
      </c>
      <c r="C1140" s="52" t="s">
        <v>12</v>
      </c>
      <c r="D1140" s="5">
        <f>'90.1 Data-SI'!D1140*Convert!$B$1</f>
        <v>2500.8869462857801</v>
      </c>
      <c r="E1140" s="5">
        <f>'90.1 Data-SI'!E1140/Convert!$B$2*1000000</f>
        <v>0</v>
      </c>
      <c r="F1140" s="5">
        <f>'90.1 Data-SI'!F1140/Convert!$B$2*1000000</f>
        <v>600148.29545998457</v>
      </c>
      <c r="G1140" s="5">
        <f>'90.1 Data-SI'!G1140/Convert!$B$2*1000000</f>
        <v>22595.959133539749</v>
      </c>
      <c r="H1140" s="5">
        <f>'90.1 Data-SI'!H1140/Convert!$B$2*1000000</f>
        <v>24008.20657938598</v>
      </c>
      <c r="I1140" s="5">
        <f>'90.1 Data-SI'!I1140/Convert!$B$2*1000000</f>
        <v>8369.224796524999</v>
      </c>
      <c r="J1140" s="5">
        <f>'90.1 Data-SI'!J1140/Convert!$B$2*1000000</f>
        <v>238935.20712978338</v>
      </c>
      <c r="K1140" s="5">
        <f>'90.1 Data-SI'!K1140/Convert!$B$2*1000000</f>
        <v>452260.39681878465</v>
      </c>
      <c r="L1140" s="5">
        <f>'90.1 Data-SI'!L1140/Convert!$B$2*1000000</f>
        <v>0</v>
      </c>
      <c r="M1140" s="5">
        <f>'90.1 Data-SI'!M1140/Convert!$B$2*1000000</f>
        <v>48243.889257431765</v>
      </c>
      <c r="N1140" s="5">
        <f>'90.1 Data-SI'!N1140/Convert!$B$2*1000000</f>
        <v>0</v>
      </c>
      <c r="O1140" s="5">
        <f>'90.1 Data-SI'!O1140/Convert!$B$2*1000000</f>
        <v>0</v>
      </c>
      <c r="P1140" s="5">
        <f t="shared" si="86"/>
        <v>0</v>
      </c>
      <c r="Q1140" s="5">
        <f>'90.1 Data-SI'!Q1140/Convert!$B$2*1000000</f>
        <v>0</v>
      </c>
      <c r="R1140" s="5">
        <f>'90.1 Data-SI'!R1140/Convert!$B$2*1000000</f>
        <v>0</v>
      </c>
      <c r="S1140" s="5">
        <f>'90.1 Data-SI'!S1140/Convert!$B$2*1000000</f>
        <v>0</v>
      </c>
      <c r="T1140" s="5">
        <f>'90.1 Data-SI'!T1140/Convert!$B$2*1000000</f>
        <v>0</v>
      </c>
      <c r="U1140" s="5">
        <f>'90.1 Data-SI'!U1140/Convert!$B$2*1000000</f>
        <v>213931.79261876078</v>
      </c>
      <c r="V1140" s="5">
        <f>'90.1 Data-SI'!V1140/Convert!$B$2*1000000</f>
        <v>34680.626874841422</v>
      </c>
      <c r="W1140" s="5">
        <f t="shared" si="87"/>
        <v>70839.848390971514</v>
      </c>
      <c r="X1140" s="5">
        <f t="shared" si="88"/>
        <v>600148.29545998457</v>
      </c>
      <c r="Y1140" s="5">
        <f t="shared" si="89"/>
        <v>670988.14385095611</v>
      </c>
      <c r="Z1140" s="5">
        <f>'90.1 Data-SI'!Y1140/Convert!$B$2*1000000</f>
        <v>376833.11377150723</v>
      </c>
      <c r="AA1140" s="5">
        <f>'90.1 Data-SI'!Z1140/Convert!$B$2*1000000</f>
        <v>1266331.0067267523</v>
      </c>
      <c r="AB1140" s="5">
        <f t="shared" si="85"/>
        <v>1643164.1204982596</v>
      </c>
    </row>
    <row r="1141" spans="1:28" x14ac:dyDescent="0.25">
      <c r="A1141" s="95">
        <v>2019</v>
      </c>
      <c r="B1141" s="95" t="s">
        <v>65</v>
      </c>
      <c r="C1141" s="52" t="s">
        <v>8</v>
      </c>
      <c r="D1141" s="5">
        <f>'90.1 Data-SI'!D1141*Convert!$B$1</f>
        <v>2500.8869462857801</v>
      </c>
      <c r="E1141" s="5">
        <f>'90.1 Data-SI'!E1141/Convert!$B$2*1000000</f>
        <v>0</v>
      </c>
      <c r="F1141" s="5">
        <f>'90.1 Data-SI'!F1141/Convert!$B$2*1000000</f>
        <v>849841.22642222082</v>
      </c>
      <c r="G1141" s="5">
        <f>'90.1 Data-SI'!G1141/Convert!$B$2*1000000</f>
        <v>6994.8900337887308</v>
      </c>
      <c r="H1141" s="5">
        <f>'90.1 Data-SI'!H1141/Convert!$B$2*1000000</f>
        <v>24368.377068930658</v>
      </c>
      <c r="I1141" s="5">
        <f>'90.1 Data-SI'!I1141/Convert!$B$2*1000000</f>
        <v>8520.8755289648634</v>
      </c>
      <c r="J1141" s="5">
        <f>'90.1 Data-SI'!J1141/Convert!$B$2*1000000</f>
        <v>238935.20712978338</v>
      </c>
      <c r="K1141" s="5">
        <f>'90.1 Data-SI'!K1141/Convert!$B$2*1000000</f>
        <v>452260.39681878465</v>
      </c>
      <c r="L1141" s="5">
        <f>'90.1 Data-SI'!L1141/Convert!$B$2*1000000</f>
        <v>0</v>
      </c>
      <c r="M1141" s="5">
        <f>'90.1 Data-SI'!M1141/Convert!$B$2*1000000</f>
        <v>48234.411086654269</v>
      </c>
      <c r="N1141" s="5">
        <f>'90.1 Data-SI'!N1141/Convert!$B$2*1000000</f>
        <v>0</v>
      </c>
      <c r="O1141" s="5">
        <f>'90.1 Data-SI'!O1141/Convert!$B$2*1000000</f>
        <v>0</v>
      </c>
      <c r="P1141" s="5">
        <f t="shared" si="86"/>
        <v>0</v>
      </c>
      <c r="Q1141" s="5">
        <f>'90.1 Data-SI'!Q1141/Convert!$B$2*1000000</f>
        <v>0</v>
      </c>
      <c r="R1141" s="5">
        <f>'90.1 Data-SI'!R1141/Convert!$B$2*1000000</f>
        <v>0</v>
      </c>
      <c r="S1141" s="5">
        <f>'90.1 Data-SI'!S1141/Convert!$B$2*1000000</f>
        <v>0</v>
      </c>
      <c r="T1141" s="5">
        <f>'90.1 Data-SI'!T1141/Convert!$B$2*1000000</f>
        <v>0</v>
      </c>
      <c r="U1141" s="5">
        <f>'90.1 Data-SI'!U1141/Convert!$B$2*1000000</f>
        <v>230215.29001449115</v>
      </c>
      <c r="V1141" s="5">
        <f>'90.1 Data-SI'!V1141/Convert!$B$2*1000000</f>
        <v>34168.80565285687</v>
      </c>
      <c r="W1141" s="5">
        <f t="shared" si="87"/>
        <v>55229.301120443</v>
      </c>
      <c r="X1141" s="5">
        <f t="shared" si="88"/>
        <v>849841.22642222082</v>
      </c>
      <c r="Y1141" s="5">
        <f t="shared" si="89"/>
        <v>905070.52754266385</v>
      </c>
      <c r="Z1141" s="5">
        <f>'90.1 Data-SI'!Y1141/Convert!$B$2*1000000</f>
        <v>361222.56650097878</v>
      </c>
      <c r="AA1141" s="5">
        <f>'90.1 Data-SI'!Z1141/Convert!$B$2*1000000</f>
        <v>1532316.9132554966</v>
      </c>
      <c r="AB1141" s="5">
        <f t="shared" si="85"/>
        <v>1893539.4797564754</v>
      </c>
    </row>
    <row r="1142" spans="1:28" x14ac:dyDescent="0.25">
      <c r="A1142" s="95">
        <v>2004</v>
      </c>
      <c r="B1142" s="95" t="s">
        <v>64</v>
      </c>
      <c r="C1142" s="52" t="s">
        <v>10</v>
      </c>
      <c r="D1142" s="5">
        <f>'90.1 Data-SI'!D1142*Convert!$B$1</f>
        <v>5501.9728096495501</v>
      </c>
      <c r="E1142" s="5">
        <f>'90.1 Data-SI'!E1142/Convert!$B$2*1000000</f>
        <v>0</v>
      </c>
      <c r="F1142" s="5">
        <f>'90.1 Data-SI'!F1142/Convert!$B$2*1000000</f>
        <v>0</v>
      </c>
      <c r="G1142" s="5">
        <f>'90.1 Data-SI'!G1142/Convert!$B$2*1000000</f>
        <v>934651.89853921486</v>
      </c>
      <c r="H1142" s="5">
        <f>'90.1 Data-SI'!H1142/Convert!$B$2*1000000</f>
        <v>175962.24048412978</v>
      </c>
      <c r="I1142" s="5">
        <f>'90.1 Data-SI'!I1142/Convert!$B$2*1000000</f>
        <v>55115.563071113102</v>
      </c>
      <c r="J1142" s="5">
        <f>'90.1 Data-SI'!J1142/Convert!$B$2*1000000</f>
        <v>436678.28406058863</v>
      </c>
      <c r="K1142" s="5">
        <f>'90.1 Data-SI'!K1142/Convert!$B$2*1000000</f>
        <v>445274.98495577346</v>
      </c>
      <c r="L1142" s="5">
        <f>'90.1 Data-SI'!L1142/Convert!$B$2*1000000</f>
        <v>0</v>
      </c>
      <c r="M1142" s="5">
        <f>'90.1 Data-SI'!M1142/Convert!$B$2*1000000</f>
        <v>331745.45538298017</v>
      </c>
      <c r="N1142" s="5">
        <f>'90.1 Data-SI'!N1142/Convert!$B$2*1000000</f>
        <v>426.51768498711772</v>
      </c>
      <c r="O1142" s="5">
        <f>'90.1 Data-SI'!O1142/Convert!$B$2*1000000</f>
        <v>426.51768498711772</v>
      </c>
      <c r="P1142" s="5">
        <f t="shared" si="86"/>
        <v>0</v>
      </c>
      <c r="Q1142" s="5">
        <f>'90.1 Data-SI'!Q1142/Convert!$B$2*1000000</f>
        <v>0</v>
      </c>
      <c r="R1142" s="5">
        <f>'90.1 Data-SI'!R1142/Convert!$B$2*1000000</f>
        <v>0</v>
      </c>
      <c r="S1142" s="5">
        <f>'90.1 Data-SI'!S1142/Convert!$B$2*1000000</f>
        <v>0</v>
      </c>
      <c r="T1142" s="5">
        <f>'90.1 Data-SI'!T1142/Convert!$B$2*1000000</f>
        <v>73446.345354781675</v>
      </c>
      <c r="U1142" s="5">
        <f>'90.1 Data-SI'!U1142/Convert!$B$2*1000000</f>
        <v>204690.57611070655</v>
      </c>
      <c r="V1142" s="5">
        <f>'90.1 Data-SI'!V1142/Convert!$B$2*1000000</f>
        <v>63238.355427423317</v>
      </c>
      <c r="W1142" s="5">
        <f t="shared" si="87"/>
        <v>1266397.353922195</v>
      </c>
      <c r="X1142" s="5">
        <f t="shared" si="88"/>
        <v>0</v>
      </c>
      <c r="Y1142" s="5">
        <f t="shared" si="89"/>
        <v>1266397.353922195</v>
      </c>
      <c r="Z1142" s="5">
        <f>'90.1 Data-SI'!Y1142/Convert!$B$2*1000000</f>
        <v>2071255.1818344411</v>
      </c>
      <c r="AA1142" s="5">
        <f>'90.1 Data-SI'!Z1142/Convert!$B$2*1000000</f>
        <v>649965.56106648</v>
      </c>
      <c r="AB1142" s="5">
        <f t="shared" si="85"/>
        <v>2721220.742900921</v>
      </c>
    </row>
    <row r="1143" spans="1:28" x14ac:dyDescent="0.25">
      <c r="A1143" s="95">
        <v>2004</v>
      </c>
      <c r="B1143" s="95" t="s">
        <v>64</v>
      </c>
      <c r="C1143" s="52" t="s">
        <v>6</v>
      </c>
      <c r="D1143" s="5">
        <f>'90.1 Data-SI'!D1143*Convert!$B$1</f>
        <v>5501.9728096495501</v>
      </c>
      <c r="E1143" s="5">
        <f>'90.1 Data-SI'!E1143/Convert!$B$2*1000000</f>
        <v>0</v>
      </c>
      <c r="F1143" s="5">
        <f>'90.1 Data-SI'!F1143/Convert!$B$2*1000000</f>
        <v>464.43036809708371</v>
      </c>
      <c r="G1143" s="5">
        <f>'90.1 Data-SI'!G1143/Convert!$B$2*1000000</f>
        <v>789711.71100981475</v>
      </c>
      <c r="H1143" s="5">
        <f>'90.1 Data-SI'!H1143/Convert!$B$2*1000000</f>
        <v>175962.24048412978</v>
      </c>
      <c r="I1143" s="5">
        <f>'90.1 Data-SI'!I1143/Convert!$B$2*1000000</f>
        <v>55125.041241890591</v>
      </c>
      <c r="J1143" s="5">
        <f>'90.1 Data-SI'!J1143/Convert!$B$2*1000000</f>
        <v>436678.28406058863</v>
      </c>
      <c r="K1143" s="5">
        <f>'90.1 Data-SI'!K1143/Convert!$B$2*1000000</f>
        <v>445274.98495577346</v>
      </c>
      <c r="L1143" s="5">
        <f>'90.1 Data-SI'!L1143/Convert!$B$2*1000000</f>
        <v>0</v>
      </c>
      <c r="M1143" s="5">
        <f>'90.1 Data-SI'!M1143/Convert!$B$2*1000000</f>
        <v>356957.38965110754</v>
      </c>
      <c r="N1143" s="5">
        <f>'90.1 Data-SI'!N1143/Convert!$B$2*1000000</f>
        <v>426.51768498711772</v>
      </c>
      <c r="O1143" s="5">
        <f>'90.1 Data-SI'!O1143/Convert!$B$2*1000000</f>
        <v>426.51768498711772</v>
      </c>
      <c r="P1143" s="5">
        <f t="shared" si="86"/>
        <v>0</v>
      </c>
      <c r="Q1143" s="5">
        <f>'90.1 Data-SI'!Q1143/Convert!$B$2*1000000</f>
        <v>0</v>
      </c>
      <c r="R1143" s="5">
        <f>'90.1 Data-SI'!R1143/Convert!$B$2*1000000</f>
        <v>0</v>
      </c>
      <c r="S1143" s="5">
        <f>'90.1 Data-SI'!S1143/Convert!$B$2*1000000</f>
        <v>0</v>
      </c>
      <c r="T1143" s="5">
        <f>'90.1 Data-SI'!T1143/Convert!$B$2*1000000</f>
        <v>73417.910842449201</v>
      </c>
      <c r="U1143" s="5">
        <f>'90.1 Data-SI'!U1143/Convert!$B$2*1000000</f>
        <v>203467.89208041012</v>
      </c>
      <c r="V1143" s="5">
        <f>'90.1 Data-SI'!V1143/Convert!$B$2*1000000</f>
        <v>63484.787867638101</v>
      </c>
      <c r="W1143" s="5">
        <f t="shared" si="87"/>
        <v>1146669.1006609222</v>
      </c>
      <c r="X1143" s="5">
        <f t="shared" si="88"/>
        <v>464.43036809708371</v>
      </c>
      <c r="Y1143" s="5">
        <f t="shared" si="89"/>
        <v>1147133.5310290193</v>
      </c>
      <c r="Z1143" s="5">
        <f>'90.1 Data-SI'!Y1143/Convert!$B$2*1000000</f>
        <v>1951754.4046718283</v>
      </c>
      <c r="AA1143" s="5">
        <f>'90.1 Data-SI'!Z1143/Convert!$B$2*1000000</f>
        <v>649207.30740428064</v>
      </c>
      <c r="AB1143" s="5">
        <f t="shared" si="85"/>
        <v>2600961.7120761089</v>
      </c>
    </row>
    <row r="1144" spans="1:28" x14ac:dyDescent="0.25">
      <c r="A1144" s="95">
        <v>2004</v>
      </c>
      <c r="B1144" s="95" t="s">
        <v>64</v>
      </c>
      <c r="C1144" s="52" t="s">
        <v>11</v>
      </c>
      <c r="D1144" s="5">
        <f>'90.1 Data-SI'!D1144*Convert!$B$1</f>
        <v>5501.9728096495501</v>
      </c>
      <c r="E1144" s="5">
        <f>'90.1 Data-SI'!E1144/Convert!$B$2*1000000</f>
        <v>0</v>
      </c>
      <c r="F1144" s="5">
        <f>'90.1 Data-SI'!F1144/Convert!$B$2*1000000</f>
        <v>18.956341554983009</v>
      </c>
      <c r="G1144" s="5">
        <f>'90.1 Data-SI'!G1144/Convert!$B$2*1000000</f>
        <v>626914.64973562059</v>
      </c>
      <c r="H1144" s="5">
        <f>'90.1 Data-SI'!H1144/Convert!$B$2*1000000</f>
        <v>175962.24048412978</v>
      </c>
      <c r="I1144" s="5">
        <f>'90.1 Data-SI'!I1144/Convert!$B$2*1000000</f>
        <v>55134.519412668087</v>
      </c>
      <c r="J1144" s="5">
        <f>'90.1 Data-SI'!J1144/Convert!$B$2*1000000</f>
        <v>436678.28406058863</v>
      </c>
      <c r="K1144" s="5">
        <f>'90.1 Data-SI'!K1144/Convert!$B$2*1000000</f>
        <v>445274.98495577346</v>
      </c>
      <c r="L1144" s="5">
        <f>'90.1 Data-SI'!L1144/Convert!$B$2*1000000</f>
        <v>0</v>
      </c>
      <c r="M1144" s="5">
        <f>'90.1 Data-SI'!M1144/Convert!$B$2*1000000</f>
        <v>306770.4753842901</v>
      </c>
      <c r="N1144" s="5">
        <f>'90.1 Data-SI'!N1144/Convert!$B$2*1000000</f>
        <v>426.51768498711772</v>
      </c>
      <c r="O1144" s="5">
        <f>'90.1 Data-SI'!O1144/Convert!$B$2*1000000</f>
        <v>426.51768498711772</v>
      </c>
      <c r="P1144" s="5">
        <f t="shared" si="86"/>
        <v>0</v>
      </c>
      <c r="Q1144" s="5">
        <f>'90.1 Data-SI'!Q1144/Convert!$B$2*1000000</f>
        <v>0</v>
      </c>
      <c r="R1144" s="5">
        <f>'90.1 Data-SI'!R1144/Convert!$B$2*1000000</f>
        <v>0</v>
      </c>
      <c r="S1144" s="5">
        <f>'90.1 Data-SI'!S1144/Convert!$B$2*1000000</f>
        <v>0</v>
      </c>
      <c r="T1144" s="5">
        <f>'90.1 Data-SI'!T1144/Convert!$B$2*1000000</f>
        <v>73446.345354781675</v>
      </c>
      <c r="U1144" s="5">
        <f>'90.1 Data-SI'!U1144/Convert!$B$2*1000000</f>
        <v>223144.5746144825</v>
      </c>
      <c r="V1144" s="5">
        <f>'90.1 Data-SI'!V1144/Convert!$B$2*1000000</f>
        <v>63010.87932876352</v>
      </c>
      <c r="W1144" s="5">
        <f t="shared" si="87"/>
        <v>933685.12511991069</v>
      </c>
      <c r="X1144" s="5">
        <f t="shared" si="88"/>
        <v>18.956341554983009</v>
      </c>
      <c r="Y1144" s="5">
        <f t="shared" si="89"/>
        <v>933704.08146146568</v>
      </c>
      <c r="Z1144" s="5">
        <f>'90.1 Data-SI'!Y1144/Convert!$B$2*1000000</f>
        <v>1738343.9114458296</v>
      </c>
      <c r="AA1144" s="5">
        <f>'90.1 Data-SI'!Z1144/Convert!$B$2*1000000</f>
        <v>668429.03774103348</v>
      </c>
      <c r="AB1144" s="5">
        <f t="shared" si="85"/>
        <v>2406772.9491868629</v>
      </c>
    </row>
    <row r="1145" spans="1:28" x14ac:dyDescent="0.25">
      <c r="A1145" s="95">
        <v>2004</v>
      </c>
      <c r="B1145" s="95" t="s">
        <v>64</v>
      </c>
      <c r="C1145" s="52" t="s">
        <v>13</v>
      </c>
      <c r="D1145" s="5">
        <f>'90.1 Data-SI'!D1145*Convert!$B$1</f>
        <v>5501.9728096495501</v>
      </c>
      <c r="E1145" s="5">
        <f>'90.1 Data-SI'!E1145/Convert!$B$2*1000000</f>
        <v>0</v>
      </c>
      <c r="F1145" s="5">
        <f>'90.1 Data-SI'!F1145/Convert!$B$2*1000000</f>
        <v>26377.749273758855</v>
      </c>
      <c r="G1145" s="5">
        <f>'90.1 Data-SI'!G1145/Convert!$B$2*1000000</f>
        <v>669244.1604278977</v>
      </c>
      <c r="H1145" s="5">
        <f>'90.1 Data-SI'!H1145/Convert!$B$2*1000000</f>
        <v>175962.24048412978</v>
      </c>
      <c r="I1145" s="5">
        <f>'90.1 Data-SI'!I1145/Convert!$B$2*1000000</f>
        <v>55058.694046448159</v>
      </c>
      <c r="J1145" s="5">
        <f>'90.1 Data-SI'!J1145/Convert!$B$2*1000000</f>
        <v>436678.28406058863</v>
      </c>
      <c r="K1145" s="5">
        <f>'90.1 Data-SI'!K1145/Convert!$B$2*1000000</f>
        <v>445274.98495577346</v>
      </c>
      <c r="L1145" s="5">
        <f>'90.1 Data-SI'!L1145/Convert!$B$2*1000000</f>
        <v>0</v>
      </c>
      <c r="M1145" s="5">
        <f>'90.1 Data-SI'!M1145/Convert!$B$2*1000000</f>
        <v>352407.86767791165</v>
      </c>
      <c r="N1145" s="5">
        <f>'90.1 Data-SI'!N1145/Convert!$B$2*1000000</f>
        <v>426.51768498711772</v>
      </c>
      <c r="O1145" s="5">
        <f>'90.1 Data-SI'!O1145/Convert!$B$2*1000000</f>
        <v>426.51768498711772</v>
      </c>
      <c r="P1145" s="5">
        <f t="shared" si="86"/>
        <v>0</v>
      </c>
      <c r="Q1145" s="5">
        <f>'90.1 Data-SI'!Q1145/Convert!$B$2*1000000</f>
        <v>0</v>
      </c>
      <c r="R1145" s="5">
        <f>'90.1 Data-SI'!R1145/Convert!$B$2*1000000</f>
        <v>0</v>
      </c>
      <c r="S1145" s="5">
        <f>'90.1 Data-SI'!S1145/Convert!$B$2*1000000</f>
        <v>0</v>
      </c>
      <c r="T1145" s="5">
        <f>'90.1 Data-SI'!T1145/Convert!$B$2*1000000</f>
        <v>73417.910842449201</v>
      </c>
      <c r="U1145" s="5">
        <f>'90.1 Data-SI'!U1145/Convert!$B$2*1000000</f>
        <v>223466.83242091723</v>
      </c>
      <c r="V1145" s="5">
        <f>'90.1 Data-SI'!V1145/Convert!$B$2*1000000</f>
        <v>63390.00615986318</v>
      </c>
      <c r="W1145" s="5">
        <f t="shared" si="87"/>
        <v>1021652.0281058094</v>
      </c>
      <c r="X1145" s="5">
        <f t="shared" si="88"/>
        <v>26377.749273758855</v>
      </c>
      <c r="Y1145" s="5">
        <f t="shared" si="89"/>
        <v>1048029.7773795682</v>
      </c>
      <c r="Z1145" s="5">
        <f>'90.1 Data-SI'!Y1145/Convert!$B$2*1000000</f>
        <v>1826595.1595550529</v>
      </c>
      <c r="AA1145" s="5">
        <f>'90.1 Data-SI'!Z1145/Convert!$B$2*1000000</f>
        <v>695110.08847967198</v>
      </c>
      <c r="AB1145" s="5">
        <f t="shared" si="85"/>
        <v>2521705.248034725</v>
      </c>
    </row>
    <row r="1146" spans="1:28" x14ac:dyDescent="0.25">
      <c r="A1146" s="95">
        <v>2004</v>
      </c>
      <c r="B1146" s="95" t="s">
        <v>64</v>
      </c>
      <c r="C1146" s="52" t="s">
        <v>19</v>
      </c>
      <c r="D1146" s="5">
        <f>'90.1 Data-SI'!D1146*Convert!$B$1</f>
        <v>5501.9728096495501</v>
      </c>
      <c r="E1146" s="5">
        <f>'90.1 Data-SI'!E1146/Convert!$B$2*1000000</f>
        <v>0</v>
      </c>
      <c r="F1146" s="5">
        <f>'90.1 Data-SI'!F1146/Convert!$B$2*1000000</f>
        <v>61778.717127689633</v>
      </c>
      <c r="G1146" s="5">
        <f>'90.1 Data-SI'!G1146/Convert!$B$2*1000000</f>
        <v>562681.08637656062</v>
      </c>
      <c r="H1146" s="5">
        <f>'90.1 Data-SI'!H1146/Convert!$B$2*1000000</f>
        <v>175962.24048412978</v>
      </c>
      <c r="I1146" s="5">
        <f>'90.1 Data-SI'!I1146/Convert!$B$2*1000000</f>
        <v>55039.737704893167</v>
      </c>
      <c r="J1146" s="5">
        <f>'90.1 Data-SI'!J1146/Convert!$B$2*1000000</f>
        <v>436678.28406058863</v>
      </c>
      <c r="K1146" s="5">
        <f>'90.1 Data-SI'!K1146/Convert!$B$2*1000000</f>
        <v>445274.98495577346</v>
      </c>
      <c r="L1146" s="5">
        <f>'90.1 Data-SI'!L1146/Convert!$B$2*1000000</f>
        <v>0</v>
      </c>
      <c r="M1146" s="5">
        <f>'90.1 Data-SI'!M1146/Convert!$B$2*1000000</f>
        <v>319196.35727358138</v>
      </c>
      <c r="N1146" s="5">
        <f>'90.1 Data-SI'!N1146/Convert!$B$2*1000000</f>
        <v>426.51768498711772</v>
      </c>
      <c r="O1146" s="5">
        <f>'90.1 Data-SI'!O1146/Convert!$B$2*1000000</f>
        <v>426.51768498711772</v>
      </c>
      <c r="P1146" s="5">
        <f t="shared" si="86"/>
        <v>0</v>
      </c>
      <c r="Q1146" s="5">
        <f>'90.1 Data-SI'!Q1146/Convert!$B$2*1000000</f>
        <v>0</v>
      </c>
      <c r="R1146" s="5">
        <f>'90.1 Data-SI'!R1146/Convert!$B$2*1000000</f>
        <v>0</v>
      </c>
      <c r="S1146" s="5">
        <f>'90.1 Data-SI'!S1146/Convert!$B$2*1000000</f>
        <v>0</v>
      </c>
      <c r="T1146" s="5">
        <f>'90.1 Data-SI'!T1146/Convert!$B$2*1000000</f>
        <v>73446.345354781675</v>
      </c>
      <c r="U1146" s="5">
        <f>'90.1 Data-SI'!U1146/Convert!$B$2*1000000</f>
        <v>244205.07008206859</v>
      </c>
      <c r="V1146" s="5">
        <f>'90.1 Data-SI'!V1146/Convert!$B$2*1000000</f>
        <v>62991.922987208527</v>
      </c>
      <c r="W1146" s="5">
        <f t="shared" si="87"/>
        <v>881877.44365014206</v>
      </c>
      <c r="X1146" s="5">
        <f t="shared" si="88"/>
        <v>61778.717127689633</v>
      </c>
      <c r="Y1146" s="5">
        <f t="shared" si="89"/>
        <v>943656.16077783168</v>
      </c>
      <c r="Z1146" s="5">
        <f>'90.1 Data-SI'!Y1146/Convert!$B$2*1000000</f>
        <v>1686431.9700975083</v>
      </c>
      <c r="AA1146" s="5">
        <f>'90.1 Data-SI'!Z1146/Convert!$B$2*1000000</f>
        <v>751258.77216553164</v>
      </c>
      <c r="AB1146" s="5">
        <f t="shared" si="85"/>
        <v>2437690.74226304</v>
      </c>
    </row>
    <row r="1147" spans="1:28" x14ac:dyDescent="0.25">
      <c r="A1147" s="95">
        <v>2004</v>
      </c>
      <c r="B1147" s="95" t="s">
        <v>64</v>
      </c>
      <c r="C1147" s="52" t="s">
        <v>20</v>
      </c>
      <c r="D1147" s="5">
        <f>'90.1 Data-SI'!D1147*Convert!$B$1</f>
        <v>5501.9728096495501</v>
      </c>
      <c r="E1147" s="5">
        <f>'90.1 Data-SI'!E1147/Convert!$B$2*1000000</f>
        <v>0</v>
      </c>
      <c r="F1147" s="5">
        <f>'90.1 Data-SI'!F1147/Convert!$B$2*1000000</f>
        <v>53314.710623389714</v>
      </c>
      <c r="G1147" s="5">
        <f>'90.1 Data-SI'!G1147/Convert!$B$2*1000000</f>
        <v>437493.40674745286</v>
      </c>
      <c r="H1147" s="5">
        <f>'90.1 Data-SI'!H1147/Convert!$B$2*1000000</f>
        <v>175962.24048412978</v>
      </c>
      <c r="I1147" s="5">
        <f>'90.1 Data-SI'!I1147/Convert!$B$2*1000000</f>
        <v>55087.128558780627</v>
      </c>
      <c r="J1147" s="5">
        <f>'90.1 Data-SI'!J1147/Convert!$B$2*1000000</f>
        <v>436678.28406058863</v>
      </c>
      <c r="K1147" s="5">
        <f>'90.1 Data-SI'!K1147/Convert!$B$2*1000000</f>
        <v>445274.98495577346</v>
      </c>
      <c r="L1147" s="5">
        <f>'90.1 Data-SI'!L1147/Convert!$B$2*1000000</f>
        <v>0</v>
      </c>
      <c r="M1147" s="5">
        <f>'90.1 Data-SI'!M1147/Convert!$B$2*1000000</f>
        <v>360379.009301782</v>
      </c>
      <c r="N1147" s="5">
        <f>'90.1 Data-SI'!N1147/Convert!$B$2*1000000</f>
        <v>426.51768498711772</v>
      </c>
      <c r="O1147" s="5">
        <f>'90.1 Data-SI'!O1147/Convert!$B$2*1000000</f>
        <v>426.51768498711772</v>
      </c>
      <c r="P1147" s="5">
        <f t="shared" si="86"/>
        <v>0</v>
      </c>
      <c r="Q1147" s="5">
        <f>'90.1 Data-SI'!Q1147/Convert!$B$2*1000000</f>
        <v>0</v>
      </c>
      <c r="R1147" s="5">
        <f>'90.1 Data-SI'!R1147/Convert!$B$2*1000000</f>
        <v>0</v>
      </c>
      <c r="S1147" s="5">
        <f>'90.1 Data-SI'!S1147/Convert!$B$2*1000000</f>
        <v>0</v>
      </c>
      <c r="T1147" s="5">
        <f>'90.1 Data-SI'!T1147/Convert!$B$2*1000000</f>
        <v>73417.910842449201</v>
      </c>
      <c r="U1147" s="5">
        <f>'90.1 Data-SI'!U1147/Convert!$B$2*1000000</f>
        <v>245370.88508770007</v>
      </c>
      <c r="V1147" s="5">
        <f>'90.1 Data-SI'!V1147/Convert!$B$2*1000000</f>
        <v>63096.182865760937</v>
      </c>
      <c r="W1147" s="5">
        <f t="shared" si="87"/>
        <v>797872.4160492348</v>
      </c>
      <c r="X1147" s="5">
        <f t="shared" si="88"/>
        <v>53314.710623389714</v>
      </c>
      <c r="Y1147" s="5">
        <f t="shared" si="89"/>
        <v>851187.12667262449</v>
      </c>
      <c r="Z1147" s="5">
        <f>'90.1 Data-SI'!Y1147/Convert!$B$2*1000000</f>
        <v>1602531.2023751538</v>
      </c>
      <c r="AA1147" s="5">
        <f>'90.1 Data-SI'!Z1147/Convert!$B$2*1000000</f>
        <v>743960.58066686324</v>
      </c>
      <c r="AB1147" s="5">
        <f t="shared" si="85"/>
        <v>2346491.7830420169</v>
      </c>
    </row>
    <row r="1148" spans="1:28" x14ac:dyDescent="0.25">
      <c r="A1148" s="95">
        <v>2004</v>
      </c>
      <c r="B1148" s="95" t="s">
        <v>64</v>
      </c>
      <c r="C1148" s="52" t="s">
        <v>3</v>
      </c>
      <c r="D1148" s="5">
        <f>'90.1 Data-SI'!D1148*Convert!$B$1</f>
        <v>5501.9728096495501</v>
      </c>
      <c r="E1148" s="5">
        <f>'90.1 Data-SI'!E1148/Convert!$B$2*1000000</f>
        <v>0</v>
      </c>
      <c r="F1148" s="5">
        <f>'90.1 Data-SI'!F1148/Convert!$B$2*1000000</f>
        <v>262952.89187994681</v>
      </c>
      <c r="G1148" s="5">
        <f>'90.1 Data-SI'!G1148/Convert!$B$2*1000000</f>
        <v>356682.52269856032</v>
      </c>
      <c r="H1148" s="5">
        <f>'90.1 Data-SI'!H1148/Convert!$B$2*1000000</f>
        <v>175962.24048412978</v>
      </c>
      <c r="I1148" s="5">
        <f>'90.1 Data-SI'!I1148/Convert!$B$2*1000000</f>
        <v>55068.172217225649</v>
      </c>
      <c r="J1148" s="5">
        <f>'90.1 Data-SI'!J1148/Convert!$B$2*1000000</f>
        <v>436678.28406058863</v>
      </c>
      <c r="K1148" s="5">
        <f>'90.1 Data-SI'!K1148/Convert!$B$2*1000000</f>
        <v>445274.98495577346</v>
      </c>
      <c r="L1148" s="5">
        <f>'90.1 Data-SI'!L1148/Convert!$B$2*1000000</f>
        <v>0</v>
      </c>
      <c r="M1148" s="5">
        <f>'90.1 Data-SI'!M1148/Convert!$B$2*1000000</f>
        <v>314798.48603282537</v>
      </c>
      <c r="N1148" s="5">
        <f>'90.1 Data-SI'!N1148/Convert!$B$2*1000000</f>
        <v>426.51768498711772</v>
      </c>
      <c r="O1148" s="5">
        <f>'90.1 Data-SI'!O1148/Convert!$B$2*1000000</f>
        <v>426.51768498711772</v>
      </c>
      <c r="P1148" s="5">
        <f t="shared" si="86"/>
        <v>0</v>
      </c>
      <c r="Q1148" s="5">
        <f>'90.1 Data-SI'!Q1148/Convert!$B$2*1000000</f>
        <v>0</v>
      </c>
      <c r="R1148" s="5">
        <f>'90.1 Data-SI'!R1148/Convert!$B$2*1000000</f>
        <v>0</v>
      </c>
      <c r="S1148" s="5">
        <f>'90.1 Data-SI'!S1148/Convert!$B$2*1000000</f>
        <v>0</v>
      </c>
      <c r="T1148" s="5">
        <f>'90.1 Data-SI'!T1148/Convert!$B$2*1000000</f>
        <v>73455.823525559172</v>
      </c>
      <c r="U1148" s="5">
        <f>'90.1 Data-SI'!U1148/Convert!$B$2*1000000</f>
        <v>280326.37891508872</v>
      </c>
      <c r="V1148" s="5">
        <f>'90.1 Data-SI'!V1148/Convert!$B$2*1000000</f>
        <v>62745.490546993773</v>
      </c>
      <c r="W1148" s="5">
        <f t="shared" si="87"/>
        <v>671481.00873138569</v>
      </c>
      <c r="X1148" s="5">
        <f t="shared" si="88"/>
        <v>262952.89187994681</v>
      </c>
      <c r="Y1148" s="5">
        <f t="shared" si="89"/>
        <v>934433.9006113325</v>
      </c>
      <c r="Z1148" s="5">
        <f>'90.1 Data-SI'!Y1148/Convert!$B$2*1000000</f>
        <v>1475817.5372508697</v>
      </c>
      <c r="AA1148" s="5">
        <f>'90.1 Data-SI'!Z1148/Convert!$B$2*1000000</f>
        <v>988544.77758003143</v>
      </c>
      <c r="AB1148" s="5">
        <f t="shared" si="85"/>
        <v>2464362.3148309011</v>
      </c>
    </row>
    <row r="1149" spans="1:28" x14ac:dyDescent="0.25">
      <c r="A1149" s="95">
        <v>2004</v>
      </c>
      <c r="B1149" s="95" t="s">
        <v>64</v>
      </c>
      <c r="C1149" s="52" t="s">
        <v>7</v>
      </c>
      <c r="D1149" s="5">
        <f>'90.1 Data-SI'!D1149*Convert!$B$1</f>
        <v>5501.9728096495501</v>
      </c>
      <c r="E1149" s="5">
        <f>'90.1 Data-SI'!E1149/Convert!$B$2*1000000</f>
        <v>0</v>
      </c>
      <c r="F1149" s="5">
        <f>'90.1 Data-SI'!F1149/Convert!$B$2*1000000</f>
        <v>136343.48663421531</v>
      </c>
      <c r="G1149" s="5">
        <f>'90.1 Data-SI'!G1149/Convert!$B$2*1000000</f>
        <v>265862.69030863669</v>
      </c>
      <c r="H1149" s="5">
        <f>'90.1 Data-SI'!H1149/Convert!$B$2*1000000</f>
        <v>175962.24048412978</v>
      </c>
      <c r="I1149" s="5">
        <f>'90.1 Data-SI'!I1149/Convert!$B$2*1000000</f>
        <v>55068.172217225649</v>
      </c>
      <c r="J1149" s="5">
        <f>'90.1 Data-SI'!J1149/Convert!$B$2*1000000</f>
        <v>436678.28406058863</v>
      </c>
      <c r="K1149" s="5">
        <f>'90.1 Data-SI'!K1149/Convert!$B$2*1000000</f>
        <v>445274.98495577346</v>
      </c>
      <c r="L1149" s="5">
        <f>'90.1 Data-SI'!L1149/Convert!$B$2*1000000</f>
        <v>0</v>
      </c>
      <c r="M1149" s="5">
        <f>'90.1 Data-SI'!M1149/Convert!$B$2*1000000</f>
        <v>354151.85110097006</v>
      </c>
      <c r="N1149" s="5">
        <f>'90.1 Data-SI'!N1149/Convert!$B$2*1000000</f>
        <v>426.51768498711772</v>
      </c>
      <c r="O1149" s="5">
        <f>'90.1 Data-SI'!O1149/Convert!$B$2*1000000</f>
        <v>426.51768498711772</v>
      </c>
      <c r="P1149" s="5">
        <f t="shared" si="86"/>
        <v>0</v>
      </c>
      <c r="Q1149" s="5">
        <f>'90.1 Data-SI'!Q1149/Convert!$B$2*1000000</f>
        <v>0</v>
      </c>
      <c r="R1149" s="5">
        <f>'90.1 Data-SI'!R1149/Convert!$B$2*1000000</f>
        <v>0</v>
      </c>
      <c r="S1149" s="5">
        <f>'90.1 Data-SI'!S1149/Convert!$B$2*1000000</f>
        <v>0</v>
      </c>
      <c r="T1149" s="5">
        <f>'90.1 Data-SI'!T1149/Convert!$B$2*1000000</f>
        <v>73417.910842449201</v>
      </c>
      <c r="U1149" s="5">
        <f>'90.1 Data-SI'!U1149/Convert!$B$2*1000000</f>
        <v>270952.46801614965</v>
      </c>
      <c r="V1149" s="5">
        <f>'90.1 Data-SI'!V1149/Convert!$B$2*1000000</f>
        <v>62754.968717771255</v>
      </c>
      <c r="W1149" s="5">
        <f t="shared" si="87"/>
        <v>620014.54140960681</v>
      </c>
      <c r="X1149" s="5">
        <f t="shared" si="88"/>
        <v>136343.48663421531</v>
      </c>
      <c r="Y1149" s="5">
        <f t="shared" si="89"/>
        <v>756358.02804382215</v>
      </c>
      <c r="Z1149" s="5">
        <f>'90.1 Data-SI'!Y1149/Convert!$B$2*1000000</f>
        <v>1424322.6354167585</v>
      </c>
      <c r="AA1149" s="5">
        <f>'90.1 Data-SI'!Z1149/Convert!$B$2*1000000</f>
        <v>852570.93960613839</v>
      </c>
      <c r="AB1149" s="5">
        <f t="shared" si="85"/>
        <v>2276893.5750228968</v>
      </c>
    </row>
    <row r="1150" spans="1:28" x14ac:dyDescent="0.25">
      <c r="A1150" s="95">
        <v>2004</v>
      </c>
      <c r="B1150" s="95" t="s">
        <v>64</v>
      </c>
      <c r="C1150" s="52" t="s">
        <v>17</v>
      </c>
      <c r="D1150" s="5">
        <f>'90.1 Data-SI'!D1150*Convert!$B$1</f>
        <v>5501.9728096495501</v>
      </c>
      <c r="E1150" s="5">
        <f>'90.1 Data-SI'!E1150/Convert!$B$2*1000000</f>
        <v>0</v>
      </c>
      <c r="F1150" s="5">
        <f>'90.1 Data-SI'!F1150/Convert!$B$2*1000000</f>
        <v>73010.349499017073</v>
      </c>
      <c r="G1150" s="5">
        <f>'90.1 Data-SI'!G1150/Convert!$B$2*1000000</f>
        <v>105946.99295080004</v>
      </c>
      <c r="H1150" s="5">
        <f>'90.1 Data-SI'!H1150/Convert!$B$2*1000000</f>
        <v>175962.24048412978</v>
      </c>
      <c r="I1150" s="5">
        <f>'90.1 Data-SI'!I1150/Convert!$B$2*1000000</f>
        <v>55058.694046448159</v>
      </c>
      <c r="J1150" s="5">
        <f>'90.1 Data-SI'!J1150/Convert!$B$2*1000000</f>
        <v>436678.28406058863</v>
      </c>
      <c r="K1150" s="5">
        <f>'90.1 Data-SI'!K1150/Convert!$B$2*1000000</f>
        <v>445274.98495577346</v>
      </c>
      <c r="L1150" s="5">
        <f>'90.1 Data-SI'!L1150/Convert!$B$2*1000000</f>
        <v>0</v>
      </c>
      <c r="M1150" s="5">
        <f>'90.1 Data-SI'!M1150/Convert!$B$2*1000000</f>
        <v>309642.36112987</v>
      </c>
      <c r="N1150" s="5">
        <f>'90.1 Data-SI'!N1150/Convert!$B$2*1000000</f>
        <v>426.51768498711772</v>
      </c>
      <c r="O1150" s="5">
        <f>'90.1 Data-SI'!O1150/Convert!$B$2*1000000</f>
        <v>426.51768498711772</v>
      </c>
      <c r="P1150" s="5">
        <f t="shared" si="86"/>
        <v>0</v>
      </c>
      <c r="Q1150" s="5">
        <f>'90.1 Data-SI'!Q1150/Convert!$B$2*1000000</f>
        <v>0</v>
      </c>
      <c r="R1150" s="5">
        <f>'90.1 Data-SI'!R1150/Convert!$B$2*1000000</f>
        <v>0</v>
      </c>
      <c r="S1150" s="5">
        <f>'90.1 Data-SI'!S1150/Convert!$B$2*1000000</f>
        <v>0</v>
      </c>
      <c r="T1150" s="5">
        <f>'90.1 Data-SI'!T1150/Convert!$B$2*1000000</f>
        <v>73455.823525559172</v>
      </c>
      <c r="U1150" s="5">
        <f>'90.1 Data-SI'!U1150/Convert!$B$2*1000000</f>
        <v>284477.81771562999</v>
      </c>
      <c r="V1150" s="5">
        <f>'90.1 Data-SI'!V1150/Convert!$B$2*1000000</f>
        <v>62802.359571658722</v>
      </c>
      <c r="W1150" s="5">
        <f t="shared" si="87"/>
        <v>415589.35408067005</v>
      </c>
      <c r="X1150" s="5">
        <f t="shared" si="88"/>
        <v>73010.349499017073</v>
      </c>
      <c r="Y1150" s="5">
        <f t="shared" si="89"/>
        <v>488599.70357968711</v>
      </c>
      <c r="Z1150" s="5">
        <f>'90.1 Data-SI'!Y1150/Convert!$B$2*1000000</f>
        <v>1219973.2734540417</v>
      </c>
      <c r="AA1150" s="5">
        <f>'90.1 Data-SI'!Z1150/Convert!$B$2*1000000</f>
        <v>802753.67399964307</v>
      </c>
      <c r="AB1150" s="5">
        <f t="shared" si="85"/>
        <v>2022726.9474536846</v>
      </c>
    </row>
    <row r="1151" spans="1:28" x14ac:dyDescent="0.25">
      <c r="A1151" s="95">
        <v>2004</v>
      </c>
      <c r="B1151" s="95" t="s">
        <v>64</v>
      </c>
      <c r="C1151" s="52" t="s">
        <v>14</v>
      </c>
      <c r="D1151" s="5">
        <f>'90.1 Data-SI'!D1151*Convert!$B$1</f>
        <v>5501.9728096495501</v>
      </c>
      <c r="E1151" s="5">
        <f>'90.1 Data-SI'!E1151/Convert!$B$2*1000000</f>
        <v>0</v>
      </c>
      <c r="F1151" s="5">
        <f>'90.1 Data-SI'!F1151/Convert!$B$2*1000000</f>
        <v>561524.74954170675</v>
      </c>
      <c r="G1151" s="5">
        <f>'90.1 Data-SI'!G1151/Convert!$B$2*1000000</f>
        <v>249673.97462068126</v>
      </c>
      <c r="H1151" s="5">
        <f>'90.1 Data-SI'!H1151/Convert!$B$2*1000000</f>
        <v>175962.24048412978</v>
      </c>
      <c r="I1151" s="5">
        <f>'90.1 Data-SI'!I1151/Convert!$B$2*1000000</f>
        <v>54992.346851005714</v>
      </c>
      <c r="J1151" s="5">
        <f>'90.1 Data-SI'!J1151/Convert!$B$2*1000000</f>
        <v>436678.28406058863</v>
      </c>
      <c r="K1151" s="5">
        <f>'90.1 Data-SI'!K1151/Convert!$B$2*1000000</f>
        <v>445274.98495577346</v>
      </c>
      <c r="L1151" s="5">
        <f>'90.1 Data-SI'!L1151/Convert!$B$2*1000000</f>
        <v>0</v>
      </c>
      <c r="M1151" s="5">
        <f>'90.1 Data-SI'!M1151/Convert!$B$2*1000000</f>
        <v>299311.15498240426</v>
      </c>
      <c r="N1151" s="5">
        <f>'90.1 Data-SI'!N1151/Convert!$B$2*1000000</f>
        <v>426.51768498711772</v>
      </c>
      <c r="O1151" s="5">
        <f>'90.1 Data-SI'!O1151/Convert!$B$2*1000000</f>
        <v>426.51768498711772</v>
      </c>
      <c r="P1151" s="5">
        <f t="shared" si="86"/>
        <v>0</v>
      </c>
      <c r="Q1151" s="5">
        <f>'90.1 Data-SI'!Q1151/Convert!$B$2*1000000</f>
        <v>0</v>
      </c>
      <c r="R1151" s="5">
        <f>'90.1 Data-SI'!R1151/Convert!$B$2*1000000</f>
        <v>0</v>
      </c>
      <c r="S1151" s="5">
        <f>'90.1 Data-SI'!S1151/Convert!$B$2*1000000</f>
        <v>0</v>
      </c>
      <c r="T1151" s="5">
        <f>'90.1 Data-SI'!T1151/Convert!$B$2*1000000</f>
        <v>73455.823525559172</v>
      </c>
      <c r="U1151" s="5">
        <f>'90.1 Data-SI'!U1151/Convert!$B$2*1000000</f>
        <v>308751.4130767858</v>
      </c>
      <c r="V1151" s="5">
        <f>'90.1 Data-SI'!V1151/Convert!$B$2*1000000</f>
        <v>62688.621522328816</v>
      </c>
      <c r="W1151" s="5">
        <f t="shared" si="87"/>
        <v>548985.12960308557</v>
      </c>
      <c r="X1151" s="5">
        <f t="shared" si="88"/>
        <v>561524.74954170675</v>
      </c>
      <c r="Y1151" s="5">
        <f t="shared" si="89"/>
        <v>1110509.8791447924</v>
      </c>
      <c r="Z1151" s="5">
        <f>'90.1 Data-SI'!Y1151/Convert!$B$2*1000000</f>
        <v>1353179.4855609073</v>
      </c>
      <c r="AA1151" s="5">
        <f>'90.1 Data-SI'!Z1151/Convert!$B$2*1000000</f>
        <v>1315551.1475742657</v>
      </c>
      <c r="AB1151" s="5">
        <f t="shared" si="85"/>
        <v>2668730.633135173</v>
      </c>
    </row>
    <row r="1152" spans="1:28" x14ac:dyDescent="0.25">
      <c r="A1152" s="95">
        <v>2004</v>
      </c>
      <c r="B1152" s="95" t="s">
        <v>64</v>
      </c>
      <c r="C1152" s="52" t="s">
        <v>2</v>
      </c>
      <c r="D1152" s="5">
        <f>'90.1 Data-SI'!D1152*Convert!$B$1</f>
        <v>5501.9728096495501</v>
      </c>
      <c r="E1152" s="5">
        <f>'90.1 Data-SI'!E1152/Convert!$B$2*1000000</f>
        <v>0</v>
      </c>
      <c r="F1152" s="5">
        <f>'90.1 Data-SI'!F1152/Convert!$B$2*1000000</f>
        <v>282601.13990168675</v>
      </c>
      <c r="G1152" s="5">
        <f>'90.1 Data-SI'!G1152/Convert!$B$2*1000000</f>
        <v>159801.95930850678</v>
      </c>
      <c r="H1152" s="5">
        <f>'90.1 Data-SI'!H1152/Convert!$B$2*1000000</f>
        <v>175962.24048412978</v>
      </c>
      <c r="I1152" s="5">
        <f>'90.1 Data-SI'!I1152/Convert!$B$2*1000000</f>
        <v>55030.259534115678</v>
      </c>
      <c r="J1152" s="5">
        <f>'90.1 Data-SI'!J1152/Convert!$B$2*1000000</f>
        <v>436678.28406058863</v>
      </c>
      <c r="K1152" s="5">
        <f>'90.1 Data-SI'!K1152/Convert!$B$2*1000000</f>
        <v>445274.98495577346</v>
      </c>
      <c r="L1152" s="5">
        <f>'90.1 Data-SI'!L1152/Convert!$B$2*1000000</f>
        <v>0</v>
      </c>
      <c r="M1152" s="5">
        <f>'90.1 Data-SI'!M1152/Convert!$B$2*1000000</f>
        <v>359298.49783314794</v>
      </c>
      <c r="N1152" s="5">
        <f>'90.1 Data-SI'!N1152/Convert!$B$2*1000000</f>
        <v>426.51768498711772</v>
      </c>
      <c r="O1152" s="5">
        <f>'90.1 Data-SI'!O1152/Convert!$B$2*1000000</f>
        <v>426.51768498711772</v>
      </c>
      <c r="P1152" s="5">
        <f t="shared" si="86"/>
        <v>0</v>
      </c>
      <c r="Q1152" s="5">
        <f>'90.1 Data-SI'!Q1152/Convert!$B$2*1000000</f>
        <v>0</v>
      </c>
      <c r="R1152" s="5">
        <f>'90.1 Data-SI'!R1152/Convert!$B$2*1000000</f>
        <v>0</v>
      </c>
      <c r="S1152" s="5">
        <f>'90.1 Data-SI'!S1152/Convert!$B$2*1000000</f>
        <v>0</v>
      </c>
      <c r="T1152" s="5">
        <f>'90.1 Data-SI'!T1152/Convert!$B$2*1000000</f>
        <v>73455.823525559172</v>
      </c>
      <c r="U1152" s="5">
        <f>'90.1 Data-SI'!U1152/Convert!$B$2*1000000</f>
        <v>300742.35876980546</v>
      </c>
      <c r="V1152" s="5">
        <f>'90.1 Data-SI'!V1152/Convert!$B$2*1000000</f>
        <v>62148.36578801179</v>
      </c>
      <c r="W1152" s="5">
        <f t="shared" si="87"/>
        <v>519100.45714165468</v>
      </c>
      <c r="X1152" s="5">
        <f t="shared" si="88"/>
        <v>282601.13990168675</v>
      </c>
      <c r="Y1152" s="5">
        <f t="shared" si="89"/>
        <v>801701.59704334149</v>
      </c>
      <c r="Z1152" s="5">
        <f>'90.1 Data-SI'!Y1152/Convert!$B$2*1000000</f>
        <v>1322792.4700482695</v>
      </c>
      <c r="AA1152" s="5">
        <f>'90.1 Data-SI'!Z1152/Convert!$B$2*1000000</f>
        <v>1028609.005456488</v>
      </c>
      <c r="AB1152" s="5">
        <f t="shared" si="85"/>
        <v>2351401.4755047574</v>
      </c>
    </row>
    <row r="1153" spans="1:28" x14ac:dyDescent="0.25">
      <c r="A1153" s="95">
        <v>2004</v>
      </c>
      <c r="B1153" s="95" t="s">
        <v>64</v>
      </c>
      <c r="C1153" s="52" t="s">
        <v>18</v>
      </c>
      <c r="D1153" s="5">
        <f>'90.1 Data-SI'!D1153*Convert!$B$1</f>
        <v>5501.9728096495501</v>
      </c>
      <c r="E1153" s="5">
        <f>'90.1 Data-SI'!E1153/Convert!$B$2*1000000</f>
        <v>0</v>
      </c>
      <c r="F1153" s="5">
        <f>'90.1 Data-SI'!F1153/Convert!$B$2*1000000</f>
        <v>448857.73350966518</v>
      </c>
      <c r="G1153" s="5">
        <f>'90.1 Data-SI'!G1153/Convert!$B$2*1000000</f>
        <v>43609.063747238411</v>
      </c>
      <c r="H1153" s="5">
        <f>'90.1 Data-SI'!H1153/Convert!$B$2*1000000</f>
        <v>175962.24048412978</v>
      </c>
      <c r="I1153" s="5">
        <f>'90.1 Data-SI'!I1153/Convert!$B$2*1000000</f>
        <v>54925.999655563275</v>
      </c>
      <c r="J1153" s="5">
        <f>'90.1 Data-SI'!J1153/Convert!$B$2*1000000</f>
        <v>436678.28406058863</v>
      </c>
      <c r="K1153" s="5">
        <f>'90.1 Data-SI'!K1153/Convert!$B$2*1000000</f>
        <v>445274.98495577346</v>
      </c>
      <c r="L1153" s="5">
        <f>'90.1 Data-SI'!L1153/Convert!$B$2*1000000</f>
        <v>0</v>
      </c>
      <c r="M1153" s="5">
        <f>'90.1 Data-SI'!M1153/Convert!$B$2*1000000</f>
        <v>295832.66630706482</v>
      </c>
      <c r="N1153" s="5">
        <f>'90.1 Data-SI'!N1153/Convert!$B$2*1000000</f>
        <v>426.51768498711772</v>
      </c>
      <c r="O1153" s="5">
        <f>'90.1 Data-SI'!O1153/Convert!$B$2*1000000</f>
        <v>426.51768498711772</v>
      </c>
      <c r="P1153" s="5">
        <f t="shared" si="86"/>
        <v>0</v>
      </c>
      <c r="Q1153" s="5">
        <f>'90.1 Data-SI'!Q1153/Convert!$B$2*1000000</f>
        <v>0</v>
      </c>
      <c r="R1153" s="5">
        <f>'90.1 Data-SI'!R1153/Convert!$B$2*1000000</f>
        <v>0</v>
      </c>
      <c r="S1153" s="5">
        <f>'90.1 Data-SI'!S1153/Convert!$B$2*1000000</f>
        <v>0</v>
      </c>
      <c r="T1153" s="5">
        <f>'90.1 Data-SI'!T1153/Convert!$B$2*1000000</f>
        <v>73455.823525559172</v>
      </c>
      <c r="U1153" s="5">
        <f>'90.1 Data-SI'!U1153/Convert!$B$2*1000000</f>
        <v>317357.59214274806</v>
      </c>
      <c r="V1153" s="5">
        <f>'90.1 Data-SI'!V1153/Convert!$B$2*1000000</f>
        <v>62555.927131443939</v>
      </c>
      <c r="W1153" s="5">
        <f t="shared" si="87"/>
        <v>339441.73005430325</v>
      </c>
      <c r="X1153" s="5">
        <f t="shared" si="88"/>
        <v>448857.73350966518</v>
      </c>
      <c r="Y1153" s="5">
        <f t="shared" si="89"/>
        <v>788299.46356396843</v>
      </c>
      <c r="Z1153" s="5">
        <f>'90.1 Data-SI'!Y1153/Convert!$B$2*1000000</f>
        <v>1143437.0444257976</v>
      </c>
      <c r="AA1153" s="5">
        <f>'90.1 Data-SI'!Z1153/Convert!$B$2*1000000</f>
        <v>1211490.3106081868</v>
      </c>
      <c r="AB1153" s="5">
        <f t="shared" si="85"/>
        <v>2354927.3550339844</v>
      </c>
    </row>
    <row r="1154" spans="1:28" x14ac:dyDescent="0.25">
      <c r="A1154" s="95">
        <v>2004</v>
      </c>
      <c r="B1154" s="95" t="s">
        <v>64</v>
      </c>
      <c r="C1154" s="52" t="s">
        <v>4</v>
      </c>
      <c r="D1154" s="5">
        <f>'90.1 Data-SI'!D1154*Convert!$B$1</f>
        <v>5501.9728096495501</v>
      </c>
      <c r="E1154" s="5">
        <f>'90.1 Data-SI'!E1154/Convert!$B$2*1000000</f>
        <v>0</v>
      </c>
      <c r="F1154" s="5">
        <f>'90.1 Data-SI'!F1154/Convert!$B$2*1000000</f>
        <v>804184.87778704427</v>
      </c>
      <c r="G1154" s="5">
        <f>'90.1 Data-SI'!G1154/Convert!$B$2*1000000</f>
        <v>180511.76245732571</v>
      </c>
      <c r="H1154" s="5">
        <f>'90.1 Data-SI'!H1154/Convert!$B$2*1000000</f>
        <v>175962.24048412978</v>
      </c>
      <c r="I1154" s="5">
        <f>'90.1 Data-SI'!I1154/Convert!$B$2*1000000</f>
        <v>55001.825021783203</v>
      </c>
      <c r="J1154" s="5">
        <f>'90.1 Data-SI'!J1154/Convert!$B$2*1000000</f>
        <v>436678.28406058863</v>
      </c>
      <c r="K1154" s="5">
        <f>'90.1 Data-SI'!K1154/Convert!$B$2*1000000</f>
        <v>445274.98495577346</v>
      </c>
      <c r="L1154" s="5">
        <f>'90.1 Data-SI'!L1154/Convert!$B$2*1000000</f>
        <v>0</v>
      </c>
      <c r="M1154" s="5">
        <f>'90.1 Data-SI'!M1154/Convert!$B$2*1000000</f>
        <v>295377.71410974523</v>
      </c>
      <c r="N1154" s="5">
        <f>'90.1 Data-SI'!N1154/Convert!$B$2*1000000</f>
        <v>426.51768498711772</v>
      </c>
      <c r="O1154" s="5">
        <f>'90.1 Data-SI'!O1154/Convert!$B$2*1000000</f>
        <v>426.51768498711772</v>
      </c>
      <c r="P1154" s="5">
        <f t="shared" si="86"/>
        <v>0</v>
      </c>
      <c r="Q1154" s="5">
        <f>'90.1 Data-SI'!Q1154/Convert!$B$2*1000000</f>
        <v>0</v>
      </c>
      <c r="R1154" s="5">
        <f>'90.1 Data-SI'!R1154/Convert!$B$2*1000000</f>
        <v>0</v>
      </c>
      <c r="S1154" s="5">
        <f>'90.1 Data-SI'!S1154/Convert!$B$2*1000000</f>
        <v>0</v>
      </c>
      <c r="T1154" s="5">
        <f>'90.1 Data-SI'!T1154/Convert!$B$2*1000000</f>
        <v>73455.823525559172</v>
      </c>
      <c r="U1154" s="5">
        <f>'90.1 Data-SI'!U1154/Convert!$B$2*1000000</f>
        <v>332835.44502239168</v>
      </c>
      <c r="V1154" s="5">
        <f>'90.1 Data-SI'!V1154/Convert!$B$2*1000000</f>
        <v>62603.317985331392</v>
      </c>
      <c r="W1154" s="5">
        <f t="shared" si="87"/>
        <v>475889.47656707093</v>
      </c>
      <c r="X1154" s="5">
        <f t="shared" si="88"/>
        <v>804184.87778704427</v>
      </c>
      <c r="Y1154" s="5">
        <f t="shared" si="89"/>
        <v>1280074.3543541152</v>
      </c>
      <c r="Z1154" s="5">
        <f>'90.1 Data-SI'!Y1154/Convert!$B$2*1000000</f>
        <v>1280017.4853294501</v>
      </c>
      <c r="AA1154" s="5">
        <f>'90.1 Data-SI'!Z1154/Convert!$B$2*1000000</f>
        <v>1582295.3077652093</v>
      </c>
      <c r="AB1154" s="5">
        <f t="shared" ref="AB1154:AB1217" si="90">SUM(Z1154:AA1154)</f>
        <v>2862312.7930946592</v>
      </c>
    </row>
    <row r="1155" spans="1:28" x14ac:dyDescent="0.25">
      <c r="A1155" s="95">
        <v>2004</v>
      </c>
      <c r="B1155" s="95" t="s">
        <v>64</v>
      </c>
      <c r="C1155" s="52" t="s">
        <v>5</v>
      </c>
      <c r="D1155" s="5">
        <f>'90.1 Data-SI'!D1155*Convert!$B$1</f>
        <v>5501.9728096495501</v>
      </c>
      <c r="E1155" s="5">
        <f>'90.1 Data-SI'!E1155/Convert!$B$2*1000000</f>
        <v>0</v>
      </c>
      <c r="F1155" s="5">
        <f>'90.1 Data-SI'!F1155/Convert!$B$2*1000000</f>
        <v>511906.52552153869</v>
      </c>
      <c r="G1155" s="5">
        <f>'90.1 Data-SI'!G1155/Convert!$B$2*1000000</f>
        <v>200861.39511659995</v>
      </c>
      <c r="H1155" s="5">
        <f>'90.1 Data-SI'!H1155/Convert!$B$2*1000000</f>
        <v>175962.24048412978</v>
      </c>
      <c r="I1155" s="5">
        <f>'90.1 Data-SI'!I1155/Convert!$B$2*1000000</f>
        <v>55011.303192560692</v>
      </c>
      <c r="J1155" s="5">
        <f>'90.1 Data-SI'!J1155/Convert!$B$2*1000000</f>
        <v>436678.28406058863</v>
      </c>
      <c r="K1155" s="5">
        <f>'90.1 Data-SI'!K1155/Convert!$B$2*1000000</f>
        <v>445274.98495577346</v>
      </c>
      <c r="L1155" s="5">
        <f>'90.1 Data-SI'!L1155/Convert!$B$2*1000000</f>
        <v>0</v>
      </c>
      <c r="M1155" s="5">
        <f>'90.1 Data-SI'!M1155/Convert!$B$2*1000000</f>
        <v>349336.94034600438</v>
      </c>
      <c r="N1155" s="5">
        <f>'90.1 Data-SI'!N1155/Convert!$B$2*1000000</f>
        <v>426.51768498711772</v>
      </c>
      <c r="O1155" s="5">
        <f>'90.1 Data-SI'!O1155/Convert!$B$2*1000000</f>
        <v>426.51768498711772</v>
      </c>
      <c r="P1155" s="5">
        <f t="shared" ref="P1155:P1218" si="91">N1155-O1155</f>
        <v>0</v>
      </c>
      <c r="Q1155" s="5">
        <f>'90.1 Data-SI'!Q1155/Convert!$B$2*1000000</f>
        <v>0</v>
      </c>
      <c r="R1155" s="5">
        <f>'90.1 Data-SI'!R1155/Convert!$B$2*1000000</f>
        <v>0</v>
      </c>
      <c r="S1155" s="5">
        <f>'90.1 Data-SI'!S1155/Convert!$B$2*1000000</f>
        <v>0</v>
      </c>
      <c r="T1155" s="5">
        <f>'90.1 Data-SI'!T1155/Convert!$B$2*1000000</f>
        <v>73455.823525559172</v>
      </c>
      <c r="U1155" s="5">
        <f>'90.1 Data-SI'!U1155/Convert!$B$2*1000000</f>
        <v>326077.50925804017</v>
      </c>
      <c r="V1155" s="5">
        <f>'90.1 Data-SI'!V1155/Convert!$B$2*1000000</f>
        <v>62508.536277556479</v>
      </c>
      <c r="W1155" s="5">
        <f t="shared" ref="W1155:W1218" si="92">E1155+G1155+M1155+SUM(P1155:S1155)</f>
        <v>550198.3354626043</v>
      </c>
      <c r="X1155" s="5">
        <f t="shared" ref="X1155:X1218" si="93">F1155</f>
        <v>511906.52552153869</v>
      </c>
      <c r="Y1155" s="5">
        <f t="shared" ref="Y1155:Y1218" si="94">SUM(W1155:X1155)</f>
        <v>1062104.8609841429</v>
      </c>
      <c r="Z1155" s="5">
        <f>'90.1 Data-SI'!Y1155/Convert!$B$2*1000000</f>
        <v>1354222.0843464313</v>
      </c>
      <c r="AA1155" s="5">
        <f>'90.1 Data-SI'!Z1155/Convert!$B$2*1000000</f>
        <v>1283249.5415645749</v>
      </c>
      <c r="AB1155" s="5">
        <f t="shared" si="90"/>
        <v>2637471.6259110062</v>
      </c>
    </row>
    <row r="1156" spans="1:28" x14ac:dyDescent="0.25">
      <c r="A1156" s="95">
        <v>2004</v>
      </c>
      <c r="B1156" s="95" t="s">
        <v>64</v>
      </c>
      <c r="C1156" s="52" t="s">
        <v>15</v>
      </c>
      <c r="D1156" s="5">
        <f>'90.1 Data-SI'!D1156*Convert!$B$1</f>
        <v>5501.9728096495501</v>
      </c>
      <c r="E1156" s="5">
        <f>'90.1 Data-SI'!E1156/Convert!$B$2*1000000</f>
        <v>0</v>
      </c>
      <c r="F1156" s="5">
        <f>'90.1 Data-SI'!F1156/Convert!$B$2*1000000</f>
        <v>576623.47559025069</v>
      </c>
      <c r="G1156" s="5">
        <f>'90.1 Data-SI'!G1156/Convert!$B$2*1000000</f>
        <v>15638.981782860985</v>
      </c>
      <c r="H1156" s="5">
        <f>'90.1 Data-SI'!H1156/Convert!$B$2*1000000</f>
        <v>175962.24048412978</v>
      </c>
      <c r="I1156" s="5">
        <f>'90.1 Data-SI'!I1156/Convert!$B$2*1000000</f>
        <v>54925.999655563275</v>
      </c>
      <c r="J1156" s="5">
        <f>'90.1 Data-SI'!J1156/Convert!$B$2*1000000</f>
        <v>436678.28406058863</v>
      </c>
      <c r="K1156" s="5">
        <f>'90.1 Data-SI'!K1156/Convert!$B$2*1000000</f>
        <v>445274.98495577346</v>
      </c>
      <c r="L1156" s="5">
        <f>'90.1 Data-SI'!L1156/Convert!$B$2*1000000</f>
        <v>0</v>
      </c>
      <c r="M1156" s="5">
        <f>'90.1 Data-SI'!M1156/Convert!$B$2*1000000</f>
        <v>280914.0255032932</v>
      </c>
      <c r="N1156" s="5">
        <f>'90.1 Data-SI'!N1156/Convert!$B$2*1000000</f>
        <v>426.51768498711772</v>
      </c>
      <c r="O1156" s="5">
        <f>'90.1 Data-SI'!O1156/Convert!$B$2*1000000</f>
        <v>426.51768498711772</v>
      </c>
      <c r="P1156" s="5">
        <f t="shared" si="91"/>
        <v>0</v>
      </c>
      <c r="Q1156" s="5">
        <f>'90.1 Data-SI'!Q1156/Convert!$B$2*1000000</f>
        <v>0</v>
      </c>
      <c r="R1156" s="5">
        <f>'90.1 Data-SI'!R1156/Convert!$B$2*1000000</f>
        <v>0</v>
      </c>
      <c r="S1156" s="5">
        <f>'90.1 Data-SI'!S1156/Convert!$B$2*1000000</f>
        <v>0</v>
      </c>
      <c r="T1156" s="5">
        <f>'90.1 Data-SI'!T1156/Convert!$B$2*1000000</f>
        <v>73455.823525559172</v>
      </c>
      <c r="U1156" s="5">
        <f>'90.1 Data-SI'!U1156/Convert!$B$2*1000000</f>
        <v>331006.15806233586</v>
      </c>
      <c r="V1156" s="5">
        <f>'90.1 Data-SI'!V1156/Convert!$B$2*1000000</f>
        <v>62584.361643776414</v>
      </c>
      <c r="W1156" s="5">
        <f t="shared" si="92"/>
        <v>296553.0072861542</v>
      </c>
      <c r="X1156" s="5">
        <f t="shared" si="93"/>
        <v>576623.47559025069</v>
      </c>
      <c r="Y1156" s="5">
        <f t="shared" si="94"/>
        <v>873176.48287640489</v>
      </c>
      <c r="Z1156" s="5">
        <f>'90.1 Data-SI'!Y1156/Convert!$B$2*1000000</f>
        <v>1100576.7561699811</v>
      </c>
      <c r="AA1156" s="5">
        <f>'90.1 Data-SI'!Z1156/Convert!$B$2*1000000</f>
        <v>1352904.6186083599</v>
      </c>
      <c r="AB1156" s="5">
        <f t="shared" si="90"/>
        <v>2453481.374778341</v>
      </c>
    </row>
    <row r="1157" spans="1:28" x14ac:dyDescent="0.25">
      <c r="A1157" s="95">
        <v>2004</v>
      </c>
      <c r="B1157" s="95" t="s">
        <v>64</v>
      </c>
      <c r="C1157" s="52" t="s">
        <v>16</v>
      </c>
      <c r="D1157" s="5">
        <f>'90.1 Data-SI'!D1157*Convert!$B$1</f>
        <v>5501.9728096495501</v>
      </c>
      <c r="E1157" s="5">
        <f>'90.1 Data-SI'!E1157/Convert!$B$2*1000000</f>
        <v>0</v>
      </c>
      <c r="F1157" s="5">
        <f>'90.1 Data-SI'!F1157/Convert!$B$2*1000000</f>
        <v>1072331.8072530564</v>
      </c>
      <c r="G1157" s="5">
        <f>'90.1 Data-SI'!G1157/Convert!$B$2*1000000</f>
        <v>182957.1305179185</v>
      </c>
      <c r="H1157" s="5">
        <f>'90.1 Data-SI'!H1157/Convert!$B$2*1000000</f>
        <v>175962.24048412978</v>
      </c>
      <c r="I1157" s="5">
        <f>'90.1 Data-SI'!I1157/Convert!$B$2*1000000</f>
        <v>54982.868680228217</v>
      </c>
      <c r="J1157" s="5">
        <f>'90.1 Data-SI'!J1157/Convert!$B$2*1000000</f>
        <v>436678.28406058863</v>
      </c>
      <c r="K1157" s="5">
        <f>'90.1 Data-SI'!K1157/Convert!$B$2*1000000</f>
        <v>445274.98495577346</v>
      </c>
      <c r="L1157" s="5">
        <f>'90.1 Data-SI'!L1157/Convert!$B$2*1000000</f>
        <v>0</v>
      </c>
      <c r="M1157" s="5">
        <f>'90.1 Data-SI'!M1157/Convert!$B$2*1000000</f>
        <v>298676.11754031229</v>
      </c>
      <c r="N1157" s="5">
        <f>'90.1 Data-SI'!N1157/Convert!$B$2*1000000</f>
        <v>426.51768498711772</v>
      </c>
      <c r="O1157" s="5">
        <f>'90.1 Data-SI'!O1157/Convert!$B$2*1000000</f>
        <v>426.51768498711772</v>
      </c>
      <c r="P1157" s="5">
        <f t="shared" si="91"/>
        <v>0</v>
      </c>
      <c r="Q1157" s="5">
        <f>'90.1 Data-SI'!Q1157/Convert!$B$2*1000000</f>
        <v>0</v>
      </c>
      <c r="R1157" s="5">
        <f>'90.1 Data-SI'!R1157/Convert!$B$2*1000000</f>
        <v>0</v>
      </c>
      <c r="S1157" s="5">
        <f>'90.1 Data-SI'!S1157/Convert!$B$2*1000000</f>
        <v>0</v>
      </c>
      <c r="T1157" s="5">
        <f>'90.1 Data-SI'!T1157/Convert!$B$2*1000000</f>
        <v>73455.823525559172</v>
      </c>
      <c r="U1157" s="5">
        <f>'90.1 Data-SI'!U1157/Convert!$B$2*1000000</f>
        <v>350682.84059640818</v>
      </c>
      <c r="V1157" s="5">
        <f>'90.1 Data-SI'!V1157/Convert!$B$2*1000000</f>
        <v>62518.014448333961</v>
      </c>
      <c r="W1157" s="5">
        <f t="shared" si="92"/>
        <v>481633.24805823079</v>
      </c>
      <c r="X1157" s="5">
        <f t="shared" si="93"/>
        <v>1072331.8072530564</v>
      </c>
      <c r="Y1157" s="5">
        <f t="shared" si="94"/>
        <v>1553965.0553112873</v>
      </c>
      <c r="Z1157" s="5">
        <f>'90.1 Data-SI'!Y1157/Convert!$B$2*1000000</f>
        <v>1285647.5187712803</v>
      </c>
      <c r="AA1157" s="5">
        <f>'90.1 Data-SI'!Z1157/Convert!$B$2*1000000</f>
        <v>1868289.632805238</v>
      </c>
      <c r="AB1157" s="5">
        <f t="shared" si="90"/>
        <v>3153937.1515765181</v>
      </c>
    </row>
    <row r="1158" spans="1:28" x14ac:dyDescent="0.25">
      <c r="A1158" s="95">
        <v>2004</v>
      </c>
      <c r="B1158" s="95" t="s">
        <v>64</v>
      </c>
      <c r="C1158" s="52" t="s">
        <v>9</v>
      </c>
      <c r="D1158" s="5">
        <f>'90.1 Data-SI'!D1158*Convert!$B$1</f>
        <v>5501.9728096495501</v>
      </c>
      <c r="E1158" s="5">
        <f>'90.1 Data-SI'!E1158/Convert!$B$2*1000000</f>
        <v>0</v>
      </c>
      <c r="F1158" s="5">
        <f>'90.1 Data-SI'!F1158/Convert!$B$2*1000000</f>
        <v>802099.68021599611</v>
      </c>
      <c r="G1158" s="5">
        <f>'90.1 Data-SI'!G1158/Convert!$B$2*1000000</f>
        <v>154920.70135809862</v>
      </c>
      <c r="H1158" s="5">
        <f>'90.1 Data-SI'!H1158/Convert!$B$2*1000000</f>
        <v>175962.24048412978</v>
      </c>
      <c r="I1158" s="5">
        <f>'90.1 Data-SI'!I1158/Convert!$B$2*1000000</f>
        <v>54944.955997118253</v>
      </c>
      <c r="J1158" s="5">
        <f>'90.1 Data-SI'!J1158/Convert!$B$2*1000000</f>
        <v>436678.28406058863</v>
      </c>
      <c r="K1158" s="5">
        <f>'90.1 Data-SI'!K1158/Convert!$B$2*1000000</f>
        <v>445274.98495577346</v>
      </c>
      <c r="L1158" s="5">
        <f>'90.1 Data-SI'!L1158/Convert!$B$2*1000000</f>
        <v>0</v>
      </c>
      <c r="M1158" s="5">
        <f>'90.1 Data-SI'!M1158/Convert!$B$2*1000000</f>
        <v>326674.63401702221</v>
      </c>
      <c r="N1158" s="5">
        <f>'90.1 Data-SI'!N1158/Convert!$B$2*1000000</f>
        <v>426.51768498711772</v>
      </c>
      <c r="O1158" s="5">
        <f>'90.1 Data-SI'!O1158/Convert!$B$2*1000000</f>
        <v>426.51768498711772</v>
      </c>
      <c r="P1158" s="5">
        <f t="shared" si="91"/>
        <v>0</v>
      </c>
      <c r="Q1158" s="5">
        <f>'90.1 Data-SI'!Q1158/Convert!$B$2*1000000</f>
        <v>0</v>
      </c>
      <c r="R1158" s="5">
        <f>'90.1 Data-SI'!R1158/Convert!$B$2*1000000</f>
        <v>0</v>
      </c>
      <c r="S1158" s="5">
        <f>'90.1 Data-SI'!S1158/Convert!$B$2*1000000</f>
        <v>0</v>
      </c>
      <c r="T1158" s="5">
        <f>'90.1 Data-SI'!T1158/Convert!$B$2*1000000</f>
        <v>73455.823525559172</v>
      </c>
      <c r="U1158" s="5">
        <f>'90.1 Data-SI'!U1158/Convert!$B$2*1000000</f>
        <v>346142.79679398972</v>
      </c>
      <c r="V1158" s="5">
        <f>'90.1 Data-SI'!V1158/Convert!$B$2*1000000</f>
        <v>62461.145423669019</v>
      </c>
      <c r="W1158" s="5">
        <f t="shared" si="92"/>
        <v>481595.33537512086</v>
      </c>
      <c r="X1158" s="5">
        <f t="shared" si="93"/>
        <v>802099.68021599611</v>
      </c>
      <c r="Y1158" s="5">
        <f t="shared" si="94"/>
        <v>1283695.0155911171</v>
      </c>
      <c r="Z1158" s="5">
        <f>'90.1 Data-SI'!Y1158/Convert!$B$2*1000000</f>
        <v>1285524.3025511727</v>
      </c>
      <c r="AA1158" s="5">
        <f>'90.1 Data-SI'!Z1158/Convert!$B$2*1000000</f>
        <v>1593517.4619657593</v>
      </c>
      <c r="AB1158" s="5">
        <f t="shared" si="90"/>
        <v>2879041.764516932</v>
      </c>
    </row>
    <row r="1159" spans="1:28" x14ac:dyDescent="0.25">
      <c r="A1159" s="95">
        <v>2004</v>
      </c>
      <c r="B1159" s="95" t="s">
        <v>64</v>
      </c>
      <c r="C1159" s="52" t="s">
        <v>12</v>
      </c>
      <c r="D1159" s="5">
        <f>'90.1 Data-SI'!D1159*Convert!$B$1</f>
        <v>5501.9728096495501</v>
      </c>
      <c r="E1159" s="5">
        <f>'90.1 Data-SI'!E1159/Convert!$B$2*1000000</f>
        <v>0</v>
      </c>
      <c r="F1159" s="5">
        <f>'90.1 Data-SI'!F1159/Convert!$B$2*1000000</f>
        <v>1332592.8986321955</v>
      </c>
      <c r="G1159" s="5">
        <f>'90.1 Data-SI'!G1159/Convert!$B$2*1000000</f>
        <v>152067.77195407369</v>
      </c>
      <c r="H1159" s="5">
        <f>'90.1 Data-SI'!H1159/Convert!$B$2*1000000</f>
        <v>175962.24048412978</v>
      </c>
      <c r="I1159" s="5">
        <f>'90.1 Data-SI'!I1159/Convert!$B$2*1000000</f>
        <v>54907.04331400829</v>
      </c>
      <c r="J1159" s="5">
        <f>'90.1 Data-SI'!J1159/Convert!$B$2*1000000</f>
        <v>436678.28406058863</v>
      </c>
      <c r="K1159" s="5">
        <f>'90.1 Data-SI'!K1159/Convert!$B$2*1000000</f>
        <v>445274.98495577346</v>
      </c>
      <c r="L1159" s="5">
        <f>'90.1 Data-SI'!L1159/Convert!$B$2*1000000</f>
        <v>0</v>
      </c>
      <c r="M1159" s="5">
        <f>'90.1 Data-SI'!M1159/Convert!$B$2*1000000</f>
        <v>298126.38363521779</v>
      </c>
      <c r="N1159" s="5">
        <f>'90.1 Data-SI'!N1159/Convert!$B$2*1000000</f>
        <v>426.51768498711772</v>
      </c>
      <c r="O1159" s="5">
        <f>'90.1 Data-SI'!O1159/Convert!$B$2*1000000</f>
        <v>426.51768498711772</v>
      </c>
      <c r="P1159" s="5">
        <f t="shared" si="91"/>
        <v>0</v>
      </c>
      <c r="Q1159" s="5">
        <f>'90.1 Data-SI'!Q1159/Convert!$B$2*1000000</f>
        <v>0</v>
      </c>
      <c r="R1159" s="5">
        <f>'90.1 Data-SI'!R1159/Convert!$B$2*1000000</f>
        <v>0</v>
      </c>
      <c r="S1159" s="5">
        <f>'90.1 Data-SI'!S1159/Convert!$B$2*1000000</f>
        <v>0</v>
      </c>
      <c r="T1159" s="5">
        <f>'90.1 Data-SI'!T1159/Convert!$B$2*1000000</f>
        <v>73455.823525559172</v>
      </c>
      <c r="U1159" s="5">
        <f>'90.1 Data-SI'!U1159/Convert!$B$2*1000000</f>
        <v>371894.98679643415</v>
      </c>
      <c r="V1159" s="5">
        <f>'90.1 Data-SI'!V1159/Convert!$B$2*1000000</f>
        <v>62508.536277556479</v>
      </c>
      <c r="W1159" s="5">
        <f t="shared" si="92"/>
        <v>450194.15558929148</v>
      </c>
      <c r="X1159" s="5">
        <f t="shared" si="93"/>
        <v>1332592.8986321955</v>
      </c>
      <c r="Y1159" s="5">
        <f t="shared" si="94"/>
        <v>1782787.0542214871</v>
      </c>
      <c r="Z1159" s="5">
        <f>'90.1 Data-SI'!Y1159/Convert!$B$2*1000000</f>
        <v>1254123.1227653436</v>
      </c>
      <c r="AA1159" s="5">
        <f>'90.1 Data-SI'!Z1159/Convert!$B$2*1000000</f>
        <v>2149772.3485551807</v>
      </c>
      <c r="AB1159" s="5">
        <f t="shared" si="90"/>
        <v>3403895.4713205243</v>
      </c>
    </row>
    <row r="1160" spans="1:28" x14ac:dyDescent="0.25">
      <c r="A1160" s="95">
        <v>2004</v>
      </c>
      <c r="B1160" s="95" t="s">
        <v>64</v>
      </c>
      <c r="C1160" s="52" t="s">
        <v>8</v>
      </c>
      <c r="D1160" s="5">
        <f>'90.1 Data-SI'!D1160*Convert!$B$1</f>
        <v>5501.9728096495501</v>
      </c>
      <c r="E1160" s="5">
        <f>'90.1 Data-SI'!E1160/Convert!$B$2*1000000</f>
        <v>0</v>
      </c>
      <c r="F1160" s="5">
        <f>'90.1 Data-SI'!F1160/Convert!$B$2*1000000</f>
        <v>1843333.6091481028</v>
      </c>
      <c r="G1160" s="5">
        <f>'90.1 Data-SI'!G1160/Convert!$B$2*1000000</f>
        <v>98591.932427466629</v>
      </c>
      <c r="H1160" s="5">
        <f>'90.1 Data-SI'!H1160/Convert!$B$2*1000000</f>
        <v>175962.24048412978</v>
      </c>
      <c r="I1160" s="5">
        <f>'90.1 Data-SI'!I1160/Convert!$B$2*1000000</f>
        <v>54603.741849128557</v>
      </c>
      <c r="J1160" s="5">
        <f>'90.1 Data-SI'!J1160/Convert!$B$2*1000000</f>
        <v>436678.28406058863</v>
      </c>
      <c r="K1160" s="5">
        <f>'90.1 Data-SI'!K1160/Convert!$B$2*1000000</f>
        <v>445274.98495577346</v>
      </c>
      <c r="L1160" s="5">
        <f>'90.1 Data-SI'!L1160/Convert!$B$2*1000000</f>
        <v>0</v>
      </c>
      <c r="M1160" s="5">
        <f>'90.1 Data-SI'!M1160/Convert!$B$2*1000000</f>
        <v>291368.44787086634</v>
      </c>
      <c r="N1160" s="5">
        <f>'90.1 Data-SI'!N1160/Convert!$B$2*1000000</f>
        <v>426.51768498711772</v>
      </c>
      <c r="O1160" s="5">
        <f>'90.1 Data-SI'!O1160/Convert!$B$2*1000000</f>
        <v>426.51768498711772</v>
      </c>
      <c r="P1160" s="5">
        <f t="shared" si="91"/>
        <v>0</v>
      </c>
      <c r="Q1160" s="5">
        <f>'90.1 Data-SI'!Q1160/Convert!$B$2*1000000</f>
        <v>0</v>
      </c>
      <c r="R1160" s="5">
        <f>'90.1 Data-SI'!R1160/Convert!$B$2*1000000</f>
        <v>0</v>
      </c>
      <c r="S1160" s="5">
        <f>'90.1 Data-SI'!S1160/Convert!$B$2*1000000</f>
        <v>0</v>
      </c>
      <c r="T1160" s="5">
        <f>'90.1 Data-SI'!T1160/Convert!$B$2*1000000</f>
        <v>73465.301696336668</v>
      </c>
      <c r="U1160" s="5">
        <f>'90.1 Data-SI'!U1160/Convert!$B$2*1000000</f>
        <v>400452.71534901607</v>
      </c>
      <c r="V1160" s="5">
        <f>'90.1 Data-SI'!V1160/Convert!$B$2*1000000</f>
        <v>62423.232740559055</v>
      </c>
      <c r="W1160" s="5">
        <f t="shared" si="92"/>
        <v>389960.38029833295</v>
      </c>
      <c r="X1160" s="5">
        <f t="shared" si="93"/>
        <v>1843333.6091481028</v>
      </c>
      <c r="Y1160" s="5">
        <f t="shared" si="94"/>
        <v>2233293.9894464356</v>
      </c>
      <c r="Z1160" s="5">
        <f>'90.1 Data-SI'!Y1160/Convert!$B$2*1000000</f>
        <v>1193510.2206432852</v>
      </c>
      <c r="AA1160" s="5">
        <f>'90.1 Data-SI'!Z1160/Convert!$B$2*1000000</f>
        <v>2689061.3094528923</v>
      </c>
      <c r="AB1160" s="5">
        <f t="shared" si="90"/>
        <v>3882571.5300961775</v>
      </c>
    </row>
    <row r="1161" spans="1:28" x14ac:dyDescent="0.25">
      <c r="A1161" s="95">
        <v>2007</v>
      </c>
      <c r="B1161" s="95" t="s">
        <v>64</v>
      </c>
      <c r="C1161" s="52" t="s">
        <v>10</v>
      </c>
      <c r="D1161" s="5">
        <f>'90.1 Data-SI'!D1161*Convert!$B$1</f>
        <v>5501.9728096495501</v>
      </c>
      <c r="E1161" s="5">
        <f>'90.1 Data-SI'!E1161/Convert!$B$2*1000000</f>
        <v>0</v>
      </c>
      <c r="F1161" s="5">
        <f>'90.1 Data-SI'!F1161/Convert!$B$2*1000000</f>
        <v>0</v>
      </c>
      <c r="G1161" s="5">
        <f>'90.1 Data-SI'!G1161/Convert!$B$2*1000000</f>
        <v>880285.11095952359</v>
      </c>
      <c r="H1161" s="5">
        <f>'90.1 Data-SI'!H1161/Convert!$B$2*1000000</f>
        <v>175962.24048412978</v>
      </c>
      <c r="I1161" s="5">
        <f>'90.1 Data-SI'!I1161/Convert!$B$2*1000000</f>
        <v>55115.563071113102</v>
      </c>
      <c r="J1161" s="5">
        <f>'90.1 Data-SI'!J1161/Convert!$B$2*1000000</f>
        <v>436678.28406058863</v>
      </c>
      <c r="K1161" s="5">
        <f>'90.1 Data-SI'!K1161/Convert!$B$2*1000000</f>
        <v>445274.98495577346</v>
      </c>
      <c r="L1161" s="5">
        <f>'90.1 Data-SI'!L1161/Convert!$B$2*1000000</f>
        <v>0</v>
      </c>
      <c r="M1161" s="5">
        <f>'90.1 Data-SI'!M1161/Convert!$B$2*1000000</f>
        <v>312845.9828526621</v>
      </c>
      <c r="N1161" s="5">
        <f>'90.1 Data-SI'!N1161/Convert!$B$2*1000000</f>
        <v>426.51768498711772</v>
      </c>
      <c r="O1161" s="5">
        <f>'90.1 Data-SI'!O1161/Convert!$B$2*1000000</f>
        <v>426.51768498711772</v>
      </c>
      <c r="P1161" s="5">
        <f t="shared" si="91"/>
        <v>0</v>
      </c>
      <c r="Q1161" s="5">
        <f>'90.1 Data-SI'!Q1161/Convert!$B$2*1000000</f>
        <v>0</v>
      </c>
      <c r="R1161" s="5">
        <f>'90.1 Data-SI'!R1161/Convert!$B$2*1000000</f>
        <v>0</v>
      </c>
      <c r="S1161" s="5">
        <f>'90.1 Data-SI'!S1161/Convert!$B$2*1000000</f>
        <v>0</v>
      </c>
      <c r="T1161" s="5">
        <f>'90.1 Data-SI'!T1161/Convert!$B$2*1000000</f>
        <v>73351.563647006769</v>
      </c>
      <c r="U1161" s="5">
        <f>'90.1 Data-SI'!U1161/Convert!$B$2*1000000</f>
        <v>204178.75488872197</v>
      </c>
      <c r="V1161" s="5">
        <f>'90.1 Data-SI'!V1161/Convert!$B$2*1000000</f>
        <v>65133.989582921618</v>
      </c>
      <c r="W1161" s="5">
        <f t="shared" si="92"/>
        <v>1193131.0938121858</v>
      </c>
      <c r="X1161" s="5">
        <f t="shared" si="93"/>
        <v>0</v>
      </c>
      <c r="Y1161" s="5">
        <f t="shared" si="94"/>
        <v>1193131.0938121858</v>
      </c>
      <c r="Z1161" s="5">
        <f>'90.1 Data-SI'!Y1161/Convert!$B$2*1000000</f>
        <v>1999799.2523429326</v>
      </c>
      <c r="AA1161" s="5">
        <f>'90.1 Data-SI'!Z1161/Convert!$B$2*1000000</f>
        <v>649453.73984449543</v>
      </c>
      <c r="AB1161" s="5">
        <f t="shared" si="90"/>
        <v>2649252.9921874283</v>
      </c>
    </row>
    <row r="1162" spans="1:28" x14ac:dyDescent="0.25">
      <c r="A1162" s="95">
        <v>2007</v>
      </c>
      <c r="B1162" s="95" t="s">
        <v>64</v>
      </c>
      <c r="C1162" s="52" t="s">
        <v>6</v>
      </c>
      <c r="D1162" s="5">
        <f>'90.1 Data-SI'!D1162*Convert!$B$1</f>
        <v>5501.9728096495501</v>
      </c>
      <c r="E1162" s="5">
        <f>'90.1 Data-SI'!E1162/Convert!$B$2*1000000</f>
        <v>0</v>
      </c>
      <c r="F1162" s="5">
        <f>'90.1 Data-SI'!F1162/Convert!$B$2*1000000</f>
        <v>0</v>
      </c>
      <c r="G1162" s="5">
        <f>'90.1 Data-SI'!G1162/Convert!$B$2*1000000</f>
        <v>732406.69048910111</v>
      </c>
      <c r="H1162" s="5">
        <f>'90.1 Data-SI'!H1162/Convert!$B$2*1000000</f>
        <v>175962.24048412978</v>
      </c>
      <c r="I1162" s="5">
        <f>'90.1 Data-SI'!I1162/Convert!$B$2*1000000</f>
        <v>55125.041241890591</v>
      </c>
      <c r="J1162" s="5">
        <f>'90.1 Data-SI'!J1162/Convert!$B$2*1000000</f>
        <v>436678.28406058863</v>
      </c>
      <c r="K1162" s="5">
        <f>'90.1 Data-SI'!K1162/Convert!$B$2*1000000</f>
        <v>445274.98495577346</v>
      </c>
      <c r="L1162" s="5">
        <f>'90.1 Data-SI'!L1162/Convert!$B$2*1000000</f>
        <v>0</v>
      </c>
      <c r="M1162" s="5">
        <f>'90.1 Data-SI'!M1162/Convert!$B$2*1000000</f>
        <v>336503.49711328087</v>
      </c>
      <c r="N1162" s="5">
        <f>'90.1 Data-SI'!N1162/Convert!$B$2*1000000</f>
        <v>426.51768498711772</v>
      </c>
      <c r="O1162" s="5">
        <f>'90.1 Data-SI'!O1162/Convert!$B$2*1000000</f>
        <v>426.51768498711772</v>
      </c>
      <c r="P1162" s="5">
        <f t="shared" si="91"/>
        <v>0</v>
      </c>
      <c r="Q1162" s="5">
        <f>'90.1 Data-SI'!Q1162/Convert!$B$2*1000000</f>
        <v>0</v>
      </c>
      <c r="R1162" s="5">
        <f>'90.1 Data-SI'!R1162/Convert!$B$2*1000000</f>
        <v>0</v>
      </c>
      <c r="S1162" s="5">
        <f>'90.1 Data-SI'!S1162/Convert!$B$2*1000000</f>
        <v>0</v>
      </c>
      <c r="T1162" s="5">
        <f>'90.1 Data-SI'!T1162/Convert!$B$2*1000000</f>
        <v>73361.041817784266</v>
      </c>
      <c r="U1162" s="5">
        <f>'90.1 Data-SI'!U1162/Convert!$B$2*1000000</f>
        <v>203136.15610319792</v>
      </c>
      <c r="V1162" s="5">
        <f>'90.1 Data-SI'!V1162/Convert!$B$2*1000000</f>
        <v>64660.081044047038</v>
      </c>
      <c r="W1162" s="5">
        <f t="shared" si="92"/>
        <v>1068910.1876023819</v>
      </c>
      <c r="X1162" s="5">
        <f t="shared" si="93"/>
        <v>0</v>
      </c>
      <c r="Y1162" s="5">
        <f t="shared" si="94"/>
        <v>1068910.1876023819</v>
      </c>
      <c r="Z1162" s="5">
        <f>'90.1 Data-SI'!Y1162/Convert!$B$2*1000000</f>
        <v>1875113.9157650319</v>
      </c>
      <c r="AA1162" s="5">
        <f>'90.1 Data-SI'!Z1162/Convert!$B$2*1000000</f>
        <v>648411.14105897141</v>
      </c>
      <c r="AB1162" s="5">
        <f t="shared" si="90"/>
        <v>2523525.0568240033</v>
      </c>
    </row>
    <row r="1163" spans="1:28" x14ac:dyDescent="0.25">
      <c r="A1163" s="95">
        <v>2007</v>
      </c>
      <c r="B1163" s="95" t="s">
        <v>64</v>
      </c>
      <c r="C1163" s="52" t="s">
        <v>11</v>
      </c>
      <c r="D1163" s="5">
        <f>'90.1 Data-SI'!D1163*Convert!$B$1</f>
        <v>5501.9728096495501</v>
      </c>
      <c r="E1163" s="5">
        <f>'90.1 Data-SI'!E1163/Convert!$B$2*1000000</f>
        <v>0</v>
      </c>
      <c r="F1163" s="5">
        <f>'90.1 Data-SI'!F1163/Convert!$B$2*1000000</f>
        <v>0</v>
      </c>
      <c r="G1163" s="5">
        <f>'90.1 Data-SI'!G1163/Convert!$B$2*1000000</f>
        <v>595996.85665944323</v>
      </c>
      <c r="H1163" s="5">
        <f>'90.1 Data-SI'!H1163/Convert!$B$2*1000000</f>
        <v>175962.24048412978</v>
      </c>
      <c r="I1163" s="5">
        <f>'90.1 Data-SI'!I1163/Convert!$B$2*1000000</f>
        <v>55134.519412668087</v>
      </c>
      <c r="J1163" s="5">
        <f>'90.1 Data-SI'!J1163/Convert!$B$2*1000000</f>
        <v>436678.28406058863</v>
      </c>
      <c r="K1163" s="5">
        <f>'90.1 Data-SI'!K1163/Convert!$B$2*1000000</f>
        <v>445274.98495577346</v>
      </c>
      <c r="L1163" s="5">
        <f>'90.1 Data-SI'!L1163/Convert!$B$2*1000000</f>
        <v>0</v>
      </c>
      <c r="M1163" s="5">
        <f>'90.1 Data-SI'!M1163/Convert!$B$2*1000000</f>
        <v>293396.77641724952</v>
      </c>
      <c r="N1163" s="5">
        <f>'90.1 Data-SI'!N1163/Convert!$B$2*1000000</f>
        <v>426.51768498711772</v>
      </c>
      <c r="O1163" s="5">
        <f>'90.1 Data-SI'!O1163/Convert!$B$2*1000000</f>
        <v>426.51768498711772</v>
      </c>
      <c r="P1163" s="5">
        <f t="shared" si="91"/>
        <v>0</v>
      </c>
      <c r="Q1163" s="5">
        <f>'90.1 Data-SI'!Q1163/Convert!$B$2*1000000</f>
        <v>0</v>
      </c>
      <c r="R1163" s="5">
        <f>'90.1 Data-SI'!R1163/Convert!$B$2*1000000</f>
        <v>0</v>
      </c>
      <c r="S1163" s="5">
        <f>'90.1 Data-SI'!S1163/Convert!$B$2*1000000</f>
        <v>0</v>
      </c>
      <c r="T1163" s="5">
        <f>'90.1 Data-SI'!T1163/Convert!$B$2*1000000</f>
        <v>73446.345354781675</v>
      </c>
      <c r="U1163" s="5">
        <f>'90.1 Data-SI'!U1163/Convert!$B$2*1000000</f>
        <v>223125.6182729275</v>
      </c>
      <c r="V1163" s="5">
        <f>'90.1 Data-SI'!V1163/Convert!$B$2*1000000</f>
        <v>63314.180793643245</v>
      </c>
      <c r="W1163" s="5">
        <f t="shared" si="92"/>
        <v>889393.6330766927</v>
      </c>
      <c r="X1163" s="5">
        <f t="shared" si="93"/>
        <v>0</v>
      </c>
      <c r="Y1163" s="5">
        <f t="shared" si="94"/>
        <v>889393.6330766927</v>
      </c>
      <c r="Z1163" s="5">
        <f>'90.1 Data-SI'!Y1163/Convert!$B$2*1000000</f>
        <v>1694346.2426967139</v>
      </c>
      <c r="AA1163" s="5">
        <f>'90.1 Data-SI'!Z1163/Convert!$B$2*1000000</f>
        <v>668400.60322870093</v>
      </c>
      <c r="AB1163" s="5">
        <f t="shared" si="90"/>
        <v>2362746.8459254149</v>
      </c>
    </row>
    <row r="1164" spans="1:28" x14ac:dyDescent="0.25">
      <c r="A1164" s="95">
        <v>2007</v>
      </c>
      <c r="B1164" s="95" t="s">
        <v>64</v>
      </c>
      <c r="C1164" s="52" t="s">
        <v>13</v>
      </c>
      <c r="D1164" s="5">
        <f>'90.1 Data-SI'!D1164*Convert!$B$1</f>
        <v>5501.9728096495501</v>
      </c>
      <c r="E1164" s="5">
        <f>'90.1 Data-SI'!E1164/Convert!$B$2*1000000</f>
        <v>0</v>
      </c>
      <c r="F1164" s="5">
        <f>'90.1 Data-SI'!F1164/Convert!$B$2*1000000</f>
        <v>3753.3556278866358</v>
      </c>
      <c r="G1164" s="5">
        <f>'90.1 Data-SI'!G1164/Convert!$B$2*1000000</f>
        <v>604053.301820311</v>
      </c>
      <c r="H1164" s="5">
        <f>'90.1 Data-SI'!H1164/Convert!$B$2*1000000</f>
        <v>175962.24048412978</v>
      </c>
      <c r="I1164" s="5">
        <f>'90.1 Data-SI'!I1164/Convert!$B$2*1000000</f>
        <v>55058.694046448159</v>
      </c>
      <c r="J1164" s="5">
        <f>'90.1 Data-SI'!J1164/Convert!$B$2*1000000</f>
        <v>436678.28406058863</v>
      </c>
      <c r="K1164" s="5">
        <f>'90.1 Data-SI'!K1164/Convert!$B$2*1000000</f>
        <v>445274.98495577346</v>
      </c>
      <c r="L1164" s="5">
        <f>'90.1 Data-SI'!L1164/Convert!$B$2*1000000</f>
        <v>0</v>
      </c>
      <c r="M1164" s="5">
        <f>'90.1 Data-SI'!M1164/Convert!$B$2*1000000</f>
        <v>331309.45952721557</v>
      </c>
      <c r="N1164" s="5">
        <f>'90.1 Data-SI'!N1164/Convert!$B$2*1000000</f>
        <v>426.51768498711772</v>
      </c>
      <c r="O1164" s="5">
        <f>'90.1 Data-SI'!O1164/Convert!$B$2*1000000</f>
        <v>426.51768498711772</v>
      </c>
      <c r="P1164" s="5">
        <f t="shared" si="91"/>
        <v>0</v>
      </c>
      <c r="Q1164" s="5">
        <f>'90.1 Data-SI'!Q1164/Convert!$B$2*1000000</f>
        <v>0</v>
      </c>
      <c r="R1164" s="5">
        <f>'90.1 Data-SI'!R1164/Convert!$B$2*1000000</f>
        <v>0</v>
      </c>
      <c r="S1164" s="5">
        <f>'90.1 Data-SI'!S1164/Convert!$B$2*1000000</f>
        <v>0</v>
      </c>
      <c r="T1164" s="5">
        <f>'90.1 Data-SI'!T1164/Convert!$B$2*1000000</f>
        <v>73408.432671671719</v>
      </c>
      <c r="U1164" s="5">
        <f>'90.1 Data-SI'!U1164/Convert!$B$2*1000000</f>
        <v>223409.96339625228</v>
      </c>
      <c r="V1164" s="5">
        <f>'90.1 Data-SI'!V1164/Convert!$B$2*1000000</f>
        <v>63721.742137075387</v>
      </c>
      <c r="W1164" s="5">
        <f t="shared" si="92"/>
        <v>935362.76134752657</v>
      </c>
      <c r="X1164" s="5">
        <f t="shared" si="93"/>
        <v>3753.3556278866358</v>
      </c>
      <c r="Y1164" s="5">
        <f t="shared" si="94"/>
        <v>939116.11697541317</v>
      </c>
      <c r="Z1164" s="5">
        <f>'90.1 Data-SI'!Y1164/Convert!$B$2*1000000</f>
        <v>1740618.6724324275</v>
      </c>
      <c r="AA1164" s="5">
        <f>'90.1 Data-SI'!Z1164/Convert!$B$2*1000000</f>
        <v>672438.30397991231</v>
      </c>
      <c r="AB1164" s="5">
        <f t="shared" si="90"/>
        <v>2413056.9764123401</v>
      </c>
    </row>
    <row r="1165" spans="1:28" x14ac:dyDescent="0.25">
      <c r="A1165" s="95">
        <v>2007</v>
      </c>
      <c r="B1165" s="95" t="s">
        <v>64</v>
      </c>
      <c r="C1165" s="52" t="s">
        <v>19</v>
      </c>
      <c r="D1165" s="5">
        <f>'90.1 Data-SI'!D1165*Convert!$B$1</f>
        <v>5501.9728096495501</v>
      </c>
      <c r="E1165" s="5">
        <f>'90.1 Data-SI'!E1165/Convert!$B$2*1000000</f>
        <v>0</v>
      </c>
      <c r="F1165" s="5">
        <f>'90.1 Data-SI'!F1165/Convert!$B$2*1000000</f>
        <v>17382.96520591942</v>
      </c>
      <c r="G1165" s="5">
        <f>'90.1 Data-SI'!G1165/Convert!$B$2*1000000</f>
        <v>508058.38818587712</v>
      </c>
      <c r="H1165" s="5">
        <f>'90.1 Data-SI'!H1165/Convert!$B$2*1000000</f>
        <v>175962.24048412978</v>
      </c>
      <c r="I1165" s="5">
        <f>'90.1 Data-SI'!I1165/Convert!$B$2*1000000</f>
        <v>55039.737704893167</v>
      </c>
      <c r="J1165" s="5">
        <f>'90.1 Data-SI'!J1165/Convert!$B$2*1000000</f>
        <v>436678.28406058863</v>
      </c>
      <c r="K1165" s="5">
        <f>'90.1 Data-SI'!K1165/Convert!$B$2*1000000</f>
        <v>445274.98495577346</v>
      </c>
      <c r="L1165" s="5">
        <f>'90.1 Data-SI'!L1165/Convert!$B$2*1000000</f>
        <v>0</v>
      </c>
      <c r="M1165" s="5">
        <f>'90.1 Data-SI'!M1165/Convert!$B$2*1000000</f>
        <v>300353.75376792828</v>
      </c>
      <c r="N1165" s="5">
        <f>'90.1 Data-SI'!N1165/Convert!$B$2*1000000</f>
        <v>426.51768498711772</v>
      </c>
      <c r="O1165" s="5">
        <f>'90.1 Data-SI'!O1165/Convert!$B$2*1000000</f>
        <v>426.51768498711772</v>
      </c>
      <c r="P1165" s="5">
        <f t="shared" si="91"/>
        <v>0</v>
      </c>
      <c r="Q1165" s="5">
        <f>'90.1 Data-SI'!Q1165/Convert!$B$2*1000000</f>
        <v>0</v>
      </c>
      <c r="R1165" s="5">
        <f>'90.1 Data-SI'!R1165/Convert!$B$2*1000000</f>
        <v>0</v>
      </c>
      <c r="S1165" s="5">
        <f>'90.1 Data-SI'!S1165/Convert!$B$2*1000000</f>
        <v>0</v>
      </c>
      <c r="T1165" s="5">
        <f>'90.1 Data-SI'!T1165/Convert!$B$2*1000000</f>
        <v>73484.258037891646</v>
      </c>
      <c r="U1165" s="5">
        <f>'90.1 Data-SI'!U1165/Convert!$B$2*1000000</f>
        <v>244385.15532684093</v>
      </c>
      <c r="V1165" s="5">
        <f>'90.1 Data-SI'!V1165/Convert!$B$2*1000000</f>
        <v>62688.621522328816</v>
      </c>
      <c r="W1165" s="5">
        <f t="shared" si="92"/>
        <v>808412.14195380546</v>
      </c>
      <c r="X1165" s="5">
        <f t="shared" si="93"/>
        <v>17382.96520591942</v>
      </c>
      <c r="Y1165" s="5">
        <f t="shared" si="94"/>
        <v>825795.10715972492</v>
      </c>
      <c r="Z1165" s="5">
        <f>'90.1 Data-SI'!Y1165/Convert!$B$2*1000000</f>
        <v>1612691.8014486246</v>
      </c>
      <c r="AA1165" s="5">
        <f>'90.1 Data-SI'!Z1165/Convert!$B$2*1000000</f>
        <v>707033.6273177563</v>
      </c>
      <c r="AB1165" s="5">
        <f t="shared" si="90"/>
        <v>2319725.428766381</v>
      </c>
    </row>
    <row r="1166" spans="1:28" x14ac:dyDescent="0.25">
      <c r="A1166" s="95">
        <v>2007</v>
      </c>
      <c r="B1166" s="95" t="s">
        <v>64</v>
      </c>
      <c r="C1166" s="52" t="s">
        <v>20</v>
      </c>
      <c r="D1166" s="5">
        <f>'90.1 Data-SI'!D1166*Convert!$B$1</f>
        <v>5501.9728096495501</v>
      </c>
      <c r="E1166" s="5">
        <f>'90.1 Data-SI'!E1166/Convert!$B$2*1000000</f>
        <v>0</v>
      </c>
      <c r="F1166" s="5">
        <f>'90.1 Data-SI'!F1166/Convert!$B$2*1000000</f>
        <v>10179.555415025876</v>
      </c>
      <c r="G1166" s="5">
        <f>'90.1 Data-SI'!G1166/Convert!$B$2*1000000</f>
        <v>364028.1050511162</v>
      </c>
      <c r="H1166" s="5">
        <f>'90.1 Data-SI'!H1166/Convert!$B$2*1000000</f>
        <v>175962.24048412978</v>
      </c>
      <c r="I1166" s="5">
        <f>'90.1 Data-SI'!I1166/Convert!$B$2*1000000</f>
        <v>55087.128558780627</v>
      </c>
      <c r="J1166" s="5">
        <f>'90.1 Data-SI'!J1166/Convert!$B$2*1000000</f>
        <v>436678.28406058863</v>
      </c>
      <c r="K1166" s="5">
        <f>'90.1 Data-SI'!K1166/Convert!$B$2*1000000</f>
        <v>445274.98495577346</v>
      </c>
      <c r="L1166" s="5">
        <f>'90.1 Data-SI'!L1166/Convert!$B$2*1000000</f>
        <v>0</v>
      </c>
      <c r="M1166" s="5">
        <f>'90.1 Data-SI'!M1166/Convert!$B$2*1000000</f>
        <v>332731.18514383934</v>
      </c>
      <c r="N1166" s="5">
        <f>'90.1 Data-SI'!N1166/Convert!$B$2*1000000</f>
        <v>426.51768498711772</v>
      </c>
      <c r="O1166" s="5">
        <f>'90.1 Data-SI'!O1166/Convert!$B$2*1000000</f>
        <v>426.51768498711772</v>
      </c>
      <c r="P1166" s="5">
        <f t="shared" si="91"/>
        <v>0</v>
      </c>
      <c r="Q1166" s="5">
        <f>'90.1 Data-SI'!Q1166/Convert!$B$2*1000000</f>
        <v>0</v>
      </c>
      <c r="R1166" s="5">
        <f>'90.1 Data-SI'!R1166/Convert!$B$2*1000000</f>
        <v>0</v>
      </c>
      <c r="S1166" s="5">
        <f>'90.1 Data-SI'!S1166/Convert!$B$2*1000000</f>
        <v>0</v>
      </c>
      <c r="T1166" s="5">
        <f>'90.1 Data-SI'!T1166/Convert!$B$2*1000000</f>
        <v>73484.258037891646</v>
      </c>
      <c r="U1166" s="5">
        <f>'90.1 Data-SI'!U1166/Convert!$B$2*1000000</f>
        <v>245712.09923568979</v>
      </c>
      <c r="V1166" s="5">
        <f>'90.1 Data-SI'!V1166/Convert!$B$2*1000000</f>
        <v>61627.066395249756</v>
      </c>
      <c r="W1166" s="5">
        <f t="shared" si="92"/>
        <v>696759.29019495554</v>
      </c>
      <c r="X1166" s="5">
        <f t="shared" si="93"/>
        <v>10179.555415025876</v>
      </c>
      <c r="Y1166" s="5">
        <f t="shared" si="94"/>
        <v>706938.84560998145</v>
      </c>
      <c r="Z1166" s="5">
        <f>'90.1 Data-SI'!Y1166/Convert!$B$2*1000000</f>
        <v>1500005.829075028</v>
      </c>
      <c r="AA1166" s="5">
        <f>'90.1 Data-SI'!Z1166/Convert!$B$2*1000000</f>
        <v>701157.16143571166</v>
      </c>
      <c r="AB1166" s="5">
        <f t="shared" si="90"/>
        <v>2201162.9905107394</v>
      </c>
    </row>
    <row r="1167" spans="1:28" x14ac:dyDescent="0.25">
      <c r="A1167" s="95">
        <v>2007</v>
      </c>
      <c r="B1167" s="95" t="s">
        <v>64</v>
      </c>
      <c r="C1167" s="52" t="s">
        <v>3</v>
      </c>
      <c r="D1167" s="5">
        <f>'90.1 Data-SI'!D1167*Convert!$B$1</f>
        <v>5501.9728096495501</v>
      </c>
      <c r="E1167" s="5">
        <f>'90.1 Data-SI'!E1167/Convert!$B$2*1000000</f>
        <v>0</v>
      </c>
      <c r="F1167" s="5">
        <f>'90.1 Data-SI'!F1167/Convert!$B$2*1000000</f>
        <v>136959.56773475223</v>
      </c>
      <c r="G1167" s="5">
        <f>'90.1 Data-SI'!G1167/Convert!$B$2*1000000</f>
        <v>294496.24422743852</v>
      </c>
      <c r="H1167" s="5">
        <f>'90.1 Data-SI'!H1167/Convert!$B$2*1000000</f>
        <v>175962.24048412978</v>
      </c>
      <c r="I1167" s="5">
        <f>'90.1 Data-SI'!I1167/Convert!$B$2*1000000</f>
        <v>55068.172217225649</v>
      </c>
      <c r="J1167" s="5">
        <f>'90.1 Data-SI'!J1167/Convert!$B$2*1000000</f>
        <v>436678.28406058863</v>
      </c>
      <c r="K1167" s="5">
        <f>'90.1 Data-SI'!K1167/Convert!$B$2*1000000</f>
        <v>445274.98495577346</v>
      </c>
      <c r="L1167" s="5">
        <f>'90.1 Data-SI'!L1167/Convert!$B$2*1000000</f>
        <v>0</v>
      </c>
      <c r="M1167" s="5">
        <f>'90.1 Data-SI'!M1167/Convert!$B$2*1000000</f>
        <v>296960.56862958637</v>
      </c>
      <c r="N1167" s="5">
        <f>'90.1 Data-SI'!N1167/Convert!$B$2*1000000</f>
        <v>426.51768498711772</v>
      </c>
      <c r="O1167" s="5">
        <f>'90.1 Data-SI'!O1167/Convert!$B$2*1000000</f>
        <v>426.51768498711772</v>
      </c>
      <c r="P1167" s="5">
        <f t="shared" si="91"/>
        <v>0</v>
      </c>
      <c r="Q1167" s="5">
        <f>'90.1 Data-SI'!Q1167/Convert!$B$2*1000000</f>
        <v>0</v>
      </c>
      <c r="R1167" s="5">
        <f>'90.1 Data-SI'!R1167/Convert!$B$2*1000000</f>
        <v>0</v>
      </c>
      <c r="S1167" s="5">
        <f>'90.1 Data-SI'!S1167/Convert!$B$2*1000000</f>
        <v>0</v>
      </c>
      <c r="T1167" s="5">
        <f>'90.1 Data-SI'!T1167/Convert!$B$2*1000000</f>
        <v>73579.039745666538</v>
      </c>
      <c r="U1167" s="5">
        <f>'90.1 Data-SI'!U1167/Convert!$B$2*1000000</f>
        <v>280989.85086951312</v>
      </c>
      <c r="V1167" s="5">
        <f>'90.1 Data-SI'!V1167/Convert!$B$2*1000000</f>
        <v>60641.336634390645</v>
      </c>
      <c r="W1167" s="5">
        <f t="shared" si="92"/>
        <v>591456.81285702484</v>
      </c>
      <c r="X1167" s="5">
        <f t="shared" si="93"/>
        <v>136959.56773475223</v>
      </c>
      <c r="Y1167" s="5">
        <f t="shared" si="94"/>
        <v>728416.38059177704</v>
      </c>
      <c r="Z1167" s="5">
        <f>'90.1 Data-SI'!Y1167/Convert!$B$2*1000000</f>
        <v>1393821.8818547907</v>
      </c>
      <c r="AA1167" s="5">
        <f>'90.1 Data-SI'!Z1167/Convert!$B$2*1000000</f>
        <v>863224.40356003877</v>
      </c>
      <c r="AB1167" s="5">
        <f t="shared" si="90"/>
        <v>2257046.2854148294</v>
      </c>
    </row>
    <row r="1168" spans="1:28" x14ac:dyDescent="0.25">
      <c r="A1168" s="95">
        <v>2007</v>
      </c>
      <c r="B1168" s="95" t="s">
        <v>64</v>
      </c>
      <c r="C1168" s="52" t="s">
        <v>7</v>
      </c>
      <c r="D1168" s="5">
        <f>'90.1 Data-SI'!D1168*Convert!$B$1</f>
        <v>5501.9728096495501</v>
      </c>
      <c r="E1168" s="5">
        <f>'90.1 Data-SI'!E1168/Convert!$B$2*1000000</f>
        <v>0</v>
      </c>
      <c r="F1168" s="5">
        <f>'90.1 Data-SI'!F1168/Convert!$B$2*1000000</f>
        <v>45362.525341074346</v>
      </c>
      <c r="G1168" s="5">
        <f>'90.1 Data-SI'!G1168/Convert!$B$2*1000000</f>
        <v>245171.84350137279</v>
      </c>
      <c r="H1168" s="5">
        <f>'90.1 Data-SI'!H1168/Convert!$B$2*1000000</f>
        <v>175962.24048412978</v>
      </c>
      <c r="I1168" s="5">
        <f>'90.1 Data-SI'!I1168/Convert!$B$2*1000000</f>
        <v>55068.172217225649</v>
      </c>
      <c r="J1168" s="5">
        <f>'90.1 Data-SI'!J1168/Convert!$B$2*1000000</f>
        <v>436678.28406058863</v>
      </c>
      <c r="K1168" s="5">
        <f>'90.1 Data-SI'!K1168/Convert!$B$2*1000000</f>
        <v>445274.98495577346</v>
      </c>
      <c r="L1168" s="5">
        <f>'90.1 Data-SI'!L1168/Convert!$B$2*1000000</f>
        <v>0</v>
      </c>
      <c r="M1168" s="5">
        <f>'90.1 Data-SI'!M1168/Convert!$B$2*1000000</f>
        <v>329338.00000549736</v>
      </c>
      <c r="N1168" s="5">
        <f>'90.1 Data-SI'!N1168/Convert!$B$2*1000000</f>
        <v>426.51768498711772</v>
      </c>
      <c r="O1168" s="5">
        <f>'90.1 Data-SI'!O1168/Convert!$B$2*1000000</f>
        <v>426.51768498711772</v>
      </c>
      <c r="P1168" s="5">
        <f t="shared" si="91"/>
        <v>0</v>
      </c>
      <c r="Q1168" s="5">
        <f>'90.1 Data-SI'!Q1168/Convert!$B$2*1000000</f>
        <v>0</v>
      </c>
      <c r="R1168" s="5">
        <f>'90.1 Data-SI'!R1168/Convert!$B$2*1000000</f>
        <v>0</v>
      </c>
      <c r="S1168" s="5">
        <f>'90.1 Data-SI'!S1168/Convert!$B$2*1000000</f>
        <v>0</v>
      </c>
      <c r="T1168" s="5">
        <f>'90.1 Data-SI'!T1168/Convert!$B$2*1000000</f>
        <v>73531.648891779085</v>
      </c>
      <c r="U1168" s="5">
        <f>'90.1 Data-SI'!U1168/Convert!$B$2*1000000</f>
        <v>271530.63643357664</v>
      </c>
      <c r="V1168" s="5">
        <f>'90.1 Data-SI'!V1168/Convert!$B$2*1000000</f>
        <v>60859.334562272947</v>
      </c>
      <c r="W1168" s="5">
        <f t="shared" si="92"/>
        <v>574509.84350687009</v>
      </c>
      <c r="X1168" s="5">
        <f t="shared" si="93"/>
        <v>45362.525341074346</v>
      </c>
      <c r="Y1168" s="5">
        <f t="shared" si="94"/>
        <v>619872.36884794442</v>
      </c>
      <c r="Z1168" s="5">
        <f>'90.1 Data-SI'!Y1168/Convert!$B$2*1000000</f>
        <v>1377036.0414078534</v>
      </c>
      <c r="AA1168" s="5">
        <f>'90.1 Data-SI'!Z1168/Convert!$B$2*1000000</f>
        <v>762168.14673042437</v>
      </c>
      <c r="AB1168" s="5">
        <f t="shared" si="90"/>
        <v>2139204.1881382777</v>
      </c>
    </row>
    <row r="1169" spans="1:28" x14ac:dyDescent="0.25">
      <c r="A1169" s="95">
        <v>2007</v>
      </c>
      <c r="B1169" s="95" t="s">
        <v>64</v>
      </c>
      <c r="C1169" s="52" t="s">
        <v>17</v>
      </c>
      <c r="D1169" s="5">
        <f>'90.1 Data-SI'!D1169*Convert!$B$1</f>
        <v>5501.9728096495501</v>
      </c>
      <c r="E1169" s="5">
        <f>'90.1 Data-SI'!E1169/Convert!$B$2*1000000</f>
        <v>0</v>
      </c>
      <c r="F1169" s="5">
        <f>'90.1 Data-SI'!F1169/Convert!$B$2*1000000</f>
        <v>9857.297608591165</v>
      </c>
      <c r="G1169" s="5">
        <f>'90.1 Data-SI'!G1169/Convert!$B$2*1000000</f>
        <v>98146.45840092453</v>
      </c>
      <c r="H1169" s="5">
        <f>'90.1 Data-SI'!H1169/Convert!$B$2*1000000</f>
        <v>175962.24048412978</v>
      </c>
      <c r="I1169" s="5">
        <f>'90.1 Data-SI'!I1169/Convert!$B$2*1000000</f>
        <v>55058.694046448159</v>
      </c>
      <c r="J1169" s="5">
        <f>'90.1 Data-SI'!J1169/Convert!$B$2*1000000</f>
        <v>436678.28406058863</v>
      </c>
      <c r="K1169" s="5">
        <f>'90.1 Data-SI'!K1169/Convert!$B$2*1000000</f>
        <v>445274.98495577346</v>
      </c>
      <c r="L1169" s="5">
        <f>'90.1 Data-SI'!L1169/Convert!$B$2*1000000</f>
        <v>0</v>
      </c>
      <c r="M1169" s="5">
        <f>'90.1 Data-SI'!M1169/Convert!$B$2*1000000</f>
        <v>284563.12125262746</v>
      </c>
      <c r="N1169" s="5">
        <f>'90.1 Data-SI'!N1169/Convert!$B$2*1000000</f>
        <v>426.51768498711772</v>
      </c>
      <c r="O1169" s="5">
        <f>'90.1 Data-SI'!O1169/Convert!$B$2*1000000</f>
        <v>426.51768498711772</v>
      </c>
      <c r="P1169" s="5">
        <f t="shared" si="91"/>
        <v>0</v>
      </c>
      <c r="Q1169" s="5">
        <f>'90.1 Data-SI'!Q1169/Convert!$B$2*1000000</f>
        <v>0</v>
      </c>
      <c r="R1169" s="5">
        <f>'90.1 Data-SI'!R1169/Convert!$B$2*1000000</f>
        <v>0</v>
      </c>
      <c r="S1169" s="5">
        <f>'90.1 Data-SI'!S1169/Convert!$B$2*1000000</f>
        <v>0</v>
      </c>
      <c r="T1169" s="5">
        <f>'90.1 Data-SI'!T1169/Convert!$B$2*1000000</f>
        <v>73560.08340411156</v>
      </c>
      <c r="U1169" s="5">
        <f>'90.1 Data-SI'!U1169/Convert!$B$2*1000000</f>
        <v>285027.55162072455</v>
      </c>
      <c r="V1169" s="5">
        <f>'90.1 Data-SI'!V1169/Convert!$B$2*1000000</f>
        <v>61172.114197930176</v>
      </c>
      <c r="W1169" s="5">
        <f t="shared" si="92"/>
        <v>382709.57965355198</v>
      </c>
      <c r="X1169" s="5">
        <f t="shared" si="93"/>
        <v>9857.297608591165</v>
      </c>
      <c r="Y1169" s="5">
        <f t="shared" si="94"/>
        <v>392566.87726214313</v>
      </c>
      <c r="Z1169" s="5">
        <f>'90.1 Data-SI'!Y1169/Convert!$B$2*1000000</f>
        <v>1185567.5135317473</v>
      </c>
      <c r="AA1169" s="5">
        <f>'90.1 Data-SI'!Z1169/Convert!$B$2*1000000</f>
        <v>740159.8341850891</v>
      </c>
      <c r="AB1169" s="5">
        <f t="shared" si="90"/>
        <v>1925727.3477168363</v>
      </c>
    </row>
    <row r="1170" spans="1:28" x14ac:dyDescent="0.25">
      <c r="A1170" s="95">
        <v>2007</v>
      </c>
      <c r="B1170" s="95" t="s">
        <v>64</v>
      </c>
      <c r="C1170" s="52" t="s">
        <v>14</v>
      </c>
      <c r="D1170" s="5">
        <f>'90.1 Data-SI'!D1170*Convert!$B$1</f>
        <v>5501.9728096495501</v>
      </c>
      <c r="E1170" s="5">
        <f>'90.1 Data-SI'!E1170/Convert!$B$2*1000000</f>
        <v>0</v>
      </c>
      <c r="F1170" s="5">
        <f>'90.1 Data-SI'!F1170/Convert!$B$2*1000000</f>
        <v>340067.28932561772</v>
      </c>
      <c r="G1170" s="5">
        <f>'90.1 Data-SI'!G1170/Convert!$B$2*1000000</f>
        <v>190113.1494549246</v>
      </c>
      <c r="H1170" s="5">
        <f>'90.1 Data-SI'!H1170/Convert!$B$2*1000000</f>
        <v>175962.24048412978</v>
      </c>
      <c r="I1170" s="5">
        <f>'90.1 Data-SI'!I1170/Convert!$B$2*1000000</f>
        <v>54992.346851005714</v>
      </c>
      <c r="J1170" s="5">
        <f>'90.1 Data-SI'!J1170/Convert!$B$2*1000000</f>
        <v>436678.28406058863</v>
      </c>
      <c r="K1170" s="5">
        <f>'90.1 Data-SI'!K1170/Convert!$B$2*1000000</f>
        <v>445274.98495577346</v>
      </c>
      <c r="L1170" s="5">
        <f>'90.1 Data-SI'!L1170/Convert!$B$2*1000000</f>
        <v>0</v>
      </c>
      <c r="M1170" s="5">
        <f>'90.1 Data-SI'!M1170/Convert!$B$2*1000000</f>
        <v>280885.59099096077</v>
      </c>
      <c r="N1170" s="5">
        <f>'90.1 Data-SI'!N1170/Convert!$B$2*1000000</f>
        <v>426.51768498711772</v>
      </c>
      <c r="O1170" s="5">
        <f>'90.1 Data-SI'!O1170/Convert!$B$2*1000000</f>
        <v>426.51768498711772</v>
      </c>
      <c r="P1170" s="5">
        <f t="shared" si="91"/>
        <v>0</v>
      </c>
      <c r="Q1170" s="5">
        <f>'90.1 Data-SI'!Q1170/Convert!$B$2*1000000</f>
        <v>0</v>
      </c>
      <c r="R1170" s="5">
        <f>'90.1 Data-SI'!R1170/Convert!$B$2*1000000</f>
        <v>0</v>
      </c>
      <c r="S1170" s="5">
        <f>'90.1 Data-SI'!S1170/Convert!$B$2*1000000</f>
        <v>0</v>
      </c>
      <c r="T1170" s="5">
        <f>'90.1 Data-SI'!T1170/Convert!$B$2*1000000</f>
        <v>73664.343282663962</v>
      </c>
      <c r="U1170" s="5">
        <f>'90.1 Data-SI'!U1170/Convert!$B$2*1000000</f>
        <v>309850.8808869748</v>
      </c>
      <c r="V1170" s="5">
        <f>'90.1 Data-SI'!V1170/Convert!$B$2*1000000</f>
        <v>59200.65467621194</v>
      </c>
      <c r="W1170" s="5">
        <f t="shared" si="92"/>
        <v>470998.74044588534</v>
      </c>
      <c r="X1170" s="5">
        <f t="shared" si="93"/>
        <v>340067.28932561772</v>
      </c>
      <c r="Y1170" s="5">
        <f t="shared" si="94"/>
        <v>811066.02977150306</v>
      </c>
      <c r="Z1170" s="5">
        <f>'90.1 Data-SI'!Y1170/Convert!$B$2*1000000</f>
        <v>1271904.1711439176</v>
      </c>
      <c r="AA1170" s="5">
        <f>'90.1 Data-SI'!Z1170/Convert!$B$2*1000000</f>
        <v>1095193.1551683657</v>
      </c>
      <c r="AB1170" s="5">
        <f t="shared" si="90"/>
        <v>2367097.3263122831</v>
      </c>
    </row>
    <row r="1171" spans="1:28" x14ac:dyDescent="0.25">
      <c r="A1171" s="95">
        <v>2007</v>
      </c>
      <c r="B1171" s="95" t="s">
        <v>64</v>
      </c>
      <c r="C1171" s="52" t="s">
        <v>2</v>
      </c>
      <c r="D1171" s="5">
        <f>'90.1 Data-SI'!D1171*Convert!$B$1</f>
        <v>5501.9728096495501</v>
      </c>
      <c r="E1171" s="5">
        <f>'90.1 Data-SI'!E1171/Convert!$B$2*1000000</f>
        <v>0</v>
      </c>
      <c r="F1171" s="5">
        <f>'90.1 Data-SI'!F1171/Convert!$B$2*1000000</f>
        <v>124609.51121168082</v>
      </c>
      <c r="G1171" s="5">
        <f>'90.1 Data-SI'!G1171/Convert!$B$2*1000000</f>
        <v>152285.76988195599</v>
      </c>
      <c r="H1171" s="5">
        <f>'90.1 Data-SI'!H1171/Convert!$B$2*1000000</f>
        <v>175962.24048412978</v>
      </c>
      <c r="I1171" s="5">
        <f>'90.1 Data-SI'!I1171/Convert!$B$2*1000000</f>
        <v>55030.259534115678</v>
      </c>
      <c r="J1171" s="5">
        <f>'90.1 Data-SI'!J1171/Convert!$B$2*1000000</f>
        <v>436678.28406058863</v>
      </c>
      <c r="K1171" s="5">
        <f>'90.1 Data-SI'!K1171/Convert!$B$2*1000000</f>
        <v>445274.98495577346</v>
      </c>
      <c r="L1171" s="5">
        <f>'90.1 Data-SI'!L1171/Convert!$B$2*1000000</f>
        <v>0</v>
      </c>
      <c r="M1171" s="5">
        <f>'90.1 Data-SI'!M1171/Convert!$B$2*1000000</f>
        <v>334522.55942078517</v>
      </c>
      <c r="N1171" s="5">
        <f>'90.1 Data-SI'!N1171/Convert!$B$2*1000000</f>
        <v>426.51768498711772</v>
      </c>
      <c r="O1171" s="5">
        <f>'90.1 Data-SI'!O1171/Convert!$B$2*1000000</f>
        <v>426.51768498711772</v>
      </c>
      <c r="P1171" s="5">
        <f t="shared" si="91"/>
        <v>0</v>
      </c>
      <c r="Q1171" s="5">
        <f>'90.1 Data-SI'!Q1171/Convert!$B$2*1000000</f>
        <v>0</v>
      </c>
      <c r="R1171" s="5">
        <f>'90.1 Data-SI'!R1171/Convert!$B$2*1000000</f>
        <v>0</v>
      </c>
      <c r="S1171" s="5">
        <f>'90.1 Data-SI'!S1171/Convert!$B$2*1000000</f>
        <v>0</v>
      </c>
      <c r="T1171" s="5">
        <f>'90.1 Data-SI'!T1171/Convert!$B$2*1000000</f>
        <v>73616.952428776509</v>
      </c>
      <c r="U1171" s="5">
        <f>'90.1 Data-SI'!U1171/Convert!$B$2*1000000</f>
        <v>301604.87231055717</v>
      </c>
      <c r="V1171" s="5">
        <f>'90.1 Data-SI'!V1171/Convert!$B$2*1000000</f>
        <v>59380.739920984277</v>
      </c>
      <c r="W1171" s="5">
        <f t="shared" si="92"/>
        <v>486808.32930274116</v>
      </c>
      <c r="X1171" s="5">
        <f t="shared" si="93"/>
        <v>124609.51121168082</v>
      </c>
      <c r="Y1171" s="5">
        <f t="shared" si="94"/>
        <v>611417.84051442193</v>
      </c>
      <c r="Z1171" s="5">
        <f>'90.1 Data-SI'!Y1171/Convert!$B$2*1000000</f>
        <v>1287893.8452455457</v>
      </c>
      <c r="AA1171" s="5">
        <f>'90.1 Data-SI'!Z1171/Convert!$B$2*1000000</f>
        <v>871489.36847801134</v>
      </c>
      <c r="AB1171" s="5">
        <f t="shared" si="90"/>
        <v>2159383.2137235571</v>
      </c>
    </row>
    <row r="1172" spans="1:28" x14ac:dyDescent="0.25">
      <c r="A1172" s="95">
        <v>2007</v>
      </c>
      <c r="B1172" s="95" t="s">
        <v>64</v>
      </c>
      <c r="C1172" s="52" t="s">
        <v>18</v>
      </c>
      <c r="D1172" s="5">
        <f>'90.1 Data-SI'!D1172*Convert!$B$1</f>
        <v>5501.9728096495501</v>
      </c>
      <c r="E1172" s="5">
        <f>'90.1 Data-SI'!E1172/Convert!$B$2*1000000</f>
        <v>0</v>
      </c>
      <c r="F1172" s="5">
        <f>'90.1 Data-SI'!F1172/Convert!$B$2*1000000</f>
        <v>192643.82105251486</v>
      </c>
      <c r="G1172" s="5">
        <f>'90.1 Data-SI'!G1172/Convert!$B$2*1000000</f>
        <v>42083.078252062274</v>
      </c>
      <c r="H1172" s="5">
        <f>'90.1 Data-SI'!H1172/Convert!$B$2*1000000</f>
        <v>175962.24048412978</v>
      </c>
      <c r="I1172" s="5">
        <f>'90.1 Data-SI'!I1172/Convert!$B$2*1000000</f>
        <v>54925.999655563275</v>
      </c>
      <c r="J1172" s="5">
        <f>'90.1 Data-SI'!J1172/Convert!$B$2*1000000</f>
        <v>436678.28406058863</v>
      </c>
      <c r="K1172" s="5">
        <f>'90.1 Data-SI'!K1172/Convert!$B$2*1000000</f>
        <v>445274.98495577346</v>
      </c>
      <c r="L1172" s="5">
        <f>'90.1 Data-SI'!L1172/Convert!$B$2*1000000</f>
        <v>0</v>
      </c>
      <c r="M1172" s="5">
        <f>'90.1 Data-SI'!M1172/Convert!$B$2*1000000</f>
        <v>275871.63864966773</v>
      </c>
      <c r="N1172" s="5">
        <f>'90.1 Data-SI'!N1172/Convert!$B$2*1000000</f>
        <v>426.51768498711772</v>
      </c>
      <c r="O1172" s="5">
        <f>'90.1 Data-SI'!O1172/Convert!$B$2*1000000</f>
        <v>426.51768498711772</v>
      </c>
      <c r="P1172" s="5">
        <f t="shared" si="91"/>
        <v>0</v>
      </c>
      <c r="Q1172" s="5">
        <f>'90.1 Data-SI'!Q1172/Convert!$B$2*1000000</f>
        <v>0</v>
      </c>
      <c r="R1172" s="5">
        <f>'90.1 Data-SI'!R1172/Convert!$B$2*1000000</f>
        <v>0</v>
      </c>
      <c r="S1172" s="5">
        <f>'90.1 Data-SI'!S1172/Convert!$B$2*1000000</f>
        <v>0</v>
      </c>
      <c r="T1172" s="5">
        <f>'90.1 Data-SI'!T1172/Convert!$B$2*1000000</f>
        <v>73702.255965773948</v>
      </c>
      <c r="U1172" s="5">
        <f>'90.1 Data-SI'!U1172/Convert!$B$2*1000000</f>
        <v>318675.05788081943</v>
      </c>
      <c r="V1172" s="5">
        <f>'90.1 Data-SI'!V1172/Convert!$B$2*1000000</f>
        <v>58613.008088007467</v>
      </c>
      <c r="W1172" s="5">
        <f t="shared" si="92"/>
        <v>317954.71690172999</v>
      </c>
      <c r="X1172" s="5">
        <f t="shared" si="93"/>
        <v>192643.82105251486</v>
      </c>
      <c r="Y1172" s="5">
        <f t="shared" si="94"/>
        <v>510598.53795424488</v>
      </c>
      <c r="Z1172" s="5">
        <f>'90.1 Data-SI'!Y1172/Convert!$B$2*1000000</f>
        <v>1118263.0228407802</v>
      </c>
      <c r="AA1172" s="5">
        <f>'90.1 Data-SI'!Z1172/Convert!$B$2*1000000</f>
        <v>956593.8638891076</v>
      </c>
      <c r="AB1172" s="5">
        <f t="shared" si="90"/>
        <v>2074856.8867298877</v>
      </c>
    </row>
    <row r="1173" spans="1:28" x14ac:dyDescent="0.25">
      <c r="A1173" s="95">
        <v>2007</v>
      </c>
      <c r="B1173" s="95" t="s">
        <v>64</v>
      </c>
      <c r="C1173" s="52" t="s">
        <v>4</v>
      </c>
      <c r="D1173" s="5">
        <f>'90.1 Data-SI'!D1173*Convert!$B$1</f>
        <v>5501.9728096495501</v>
      </c>
      <c r="E1173" s="5">
        <f>'90.1 Data-SI'!E1173/Convert!$B$2*1000000</f>
        <v>0</v>
      </c>
      <c r="F1173" s="5">
        <f>'90.1 Data-SI'!F1173/Convert!$B$2*1000000</f>
        <v>530275.22048831719</v>
      </c>
      <c r="G1173" s="5">
        <f>'90.1 Data-SI'!G1173/Convert!$B$2*1000000</f>
        <v>114249.8705518826</v>
      </c>
      <c r="H1173" s="5">
        <f>'90.1 Data-SI'!H1173/Convert!$B$2*1000000</f>
        <v>175962.24048412978</v>
      </c>
      <c r="I1173" s="5">
        <f>'90.1 Data-SI'!I1173/Convert!$B$2*1000000</f>
        <v>55001.825021783203</v>
      </c>
      <c r="J1173" s="5">
        <f>'90.1 Data-SI'!J1173/Convert!$B$2*1000000</f>
        <v>436678.28406058863</v>
      </c>
      <c r="K1173" s="5">
        <f>'90.1 Data-SI'!K1173/Convert!$B$2*1000000</f>
        <v>445274.98495577346</v>
      </c>
      <c r="L1173" s="5">
        <f>'90.1 Data-SI'!L1173/Convert!$B$2*1000000</f>
        <v>0</v>
      </c>
      <c r="M1173" s="5">
        <f>'90.1 Data-SI'!M1173/Convert!$B$2*1000000</f>
        <v>269540.22057030344</v>
      </c>
      <c r="N1173" s="5">
        <f>'90.1 Data-SI'!N1173/Convert!$B$2*1000000</f>
        <v>426.51768498711772</v>
      </c>
      <c r="O1173" s="5">
        <f>'90.1 Data-SI'!O1173/Convert!$B$2*1000000</f>
        <v>426.51768498711772</v>
      </c>
      <c r="P1173" s="5">
        <f t="shared" si="91"/>
        <v>0</v>
      </c>
      <c r="Q1173" s="5">
        <f>'90.1 Data-SI'!Q1173/Convert!$B$2*1000000</f>
        <v>0</v>
      </c>
      <c r="R1173" s="5">
        <f>'90.1 Data-SI'!R1173/Convert!$B$2*1000000</f>
        <v>0</v>
      </c>
      <c r="S1173" s="5">
        <f>'90.1 Data-SI'!S1173/Convert!$B$2*1000000</f>
        <v>0</v>
      </c>
      <c r="T1173" s="5">
        <f>'90.1 Data-SI'!T1173/Convert!$B$2*1000000</f>
        <v>73702.255965773948</v>
      </c>
      <c r="U1173" s="5">
        <f>'90.1 Data-SI'!U1173/Convert!$B$2*1000000</f>
        <v>334143.43258968554</v>
      </c>
      <c r="V1173" s="5">
        <f>'90.1 Data-SI'!V1173/Convert!$B$2*1000000</f>
        <v>58366.575647792684</v>
      </c>
      <c r="W1173" s="5">
        <f t="shared" si="92"/>
        <v>383790.09112218604</v>
      </c>
      <c r="X1173" s="5">
        <f t="shared" si="93"/>
        <v>530275.22048831719</v>
      </c>
      <c r="Y1173" s="5">
        <f t="shared" si="94"/>
        <v>914065.31161050324</v>
      </c>
      <c r="Z1173" s="5">
        <f>'90.1 Data-SI'!Y1173/Convert!$B$2*1000000</f>
        <v>1183918.3118164637</v>
      </c>
      <c r="AA1173" s="5">
        <f>'90.1 Data-SI'!Z1173/Convert!$B$2*1000000</f>
        <v>1309684.1598629986</v>
      </c>
      <c r="AB1173" s="5">
        <f t="shared" si="90"/>
        <v>2493602.4716794621</v>
      </c>
    </row>
    <row r="1174" spans="1:28" x14ac:dyDescent="0.25">
      <c r="A1174" s="95">
        <v>2007</v>
      </c>
      <c r="B1174" s="95" t="s">
        <v>64</v>
      </c>
      <c r="C1174" s="52" t="s">
        <v>5</v>
      </c>
      <c r="D1174" s="5">
        <f>'90.1 Data-SI'!D1174*Convert!$B$1</f>
        <v>5501.9728096495501</v>
      </c>
      <c r="E1174" s="5">
        <f>'90.1 Data-SI'!E1174/Convert!$B$2*1000000</f>
        <v>0</v>
      </c>
      <c r="F1174" s="5">
        <f>'90.1 Data-SI'!F1174/Convert!$B$2*1000000</f>
        <v>284297.73247085768</v>
      </c>
      <c r="G1174" s="5">
        <f>'90.1 Data-SI'!G1174/Convert!$B$2*1000000</f>
        <v>133424.21003474793</v>
      </c>
      <c r="H1174" s="5">
        <f>'90.1 Data-SI'!H1174/Convert!$B$2*1000000</f>
        <v>175962.24048412978</v>
      </c>
      <c r="I1174" s="5">
        <f>'90.1 Data-SI'!I1174/Convert!$B$2*1000000</f>
        <v>55011.303192560692</v>
      </c>
      <c r="J1174" s="5">
        <f>'90.1 Data-SI'!J1174/Convert!$B$2*1000000</f>
        <v>436678.28406058863</v>
      </c>
      <c r="K1174" s="5">
        <f>'90.1 Data-SI'!K1174/Convert!$B$2*1000000</f>
        <v>445274.98495577346</v>
      </c>
      <c r="L1174" s="5">
        <f>'90.1 Data-SI'!L1174/Convert!$B$2*1000000</f>
        <v>0</v>
      </c>
      <c r="M1174" s="5">
        <f>'90.1 Data-SI'!M1174/Convert!$B$2*1000000</f>
        <v>315812.65030601691</v>
      </c>
      <c r="N1174" s="5">
        <f>'90.1 Data-SI'!N1174/Convert!$B$2*1000000</f>
        <v>426.51768498711772</v>
      </c>
      <c r="O1174" s="5">
        <f>'90.1 Data-SI'!O1174/Convert!$B$2*1000000</f>
        <v>426.51768498711772</v>
      </c>
      <c r="P1174" s="5">
        <f t="shared" si="91"/>
        <v>0</v>
      </c>
      <c r="Q1174" s="5">
        <f>'90.1 Data-SI'!Q1174/Convert!$B$2*1000000</f>
        <v>0</v>
      </c>
      <c r="R1174" s="5">
        <f>'90.1 Data-SI'!R1174/Convert!$B$2*1000000</f>
        <v>0</v>
      </c>
      <c r="S1174" s="5">
        <f>'90.1 Data-SI'!S1174/Convert!$B$2*1000000</f>
        <v>0</v>
      </c>
      <c r="T1174" s="5">
        <f>'90.1 Data-SI'!T1174/Convert!$B$2*1000000</f>
        <v>73664.343282663962</v>
      </c>
      <c r="U1174" s="5">
        <f>'90.1 Data-SI'!U1174/Convert!$B$2*1000000</f>
        <v>327186.45523900673</v>
      </c>
      <c r="V1174" s="5">
        <f>'90.1 Data-SI'!V1174/Convert!$B$2*1000000</f>
        <v>58613.008088007467</v>
      </c>
      <c r="W1174" s="5">
        <f t="shared" si="92"/>
        <v>449236.86034076486</v>
      </c>
      <c r="X1174" s="5">
        <f t="shared" si="93"/>
        <v>284297.73247085768</v>
      </c>
      <c r="Y1174" s="5">
        <f t="shared" si="94"/>
        <v>733534.59281162254</v>
      </c>
      <c r="Z1174" s="5">
        <f>'90.1 Data-SI'!Y1174/Convert!$B$2*1000000</f>
        <v>1249583.0789629251</v>
      </c>
      <c r="AA1174" s="5">
        <f>'90.1 Data-SI'!Z1174/Convert!$B$2*1000000</f>
        <v>1056759.1726656377</v>
      </c>
      <c r="AB1174" s="5">
        <f t="shared" si="90"/>
        <v>2306342.2516285628</v>
      </c>
    </row>
    <row r="1175" spans="1:28" x14ac:dyDescent="0.25">
      <c r="A1175" s="95">
        <v>2007</v>
      </c>
      <c r="B1175" s="95" t="s">
        <v>64</v>
      </c>
      <c r="C1175" s="52" t="s">
        <v>15</v>
      </c>
      <c r="D1175" s="5">
        <f>'90.1 Data-SI'!D1175*Convert!$B$1</f>
        <v>5501.9728096495501</v>
      </c>
      <c r="E1175" s="5">
        <f>'90.1 Data-SI'!E1175/Convert!$B$2*1000000</f>
        <v>0</v>
      </c>
      <c r="F1175" s="5">
        <f>'90.1 Data-SI'!F1175/Convert!$B$2*1000000</f>
        <v>243920.7249587439</v>
      </c>
      <c r="G1175" s="5">
        <f>'90.1 Data-SI'!G1175/Convert!$B$2*1000000</f>
        <v>16672.102397607556</v>
      </c>
      <c r="H1175" s="5">
        <f>'90.1 Data-SI'!H1175/Convert!$B$2*1000000</f>
        <v>175962.24048412978</v>
      </c>
      <c r="I1175" s="5">
        <f>'90.1 Data-SI'!I1175/Convert!$B$2*1000000</f>
        <v>54925.999655563275</v>
      </c>
      <c r="J1175" s="5">
        <f>'90.1 Data-SI'!J1175/Convert!$B$2*1000000</f>
        <v>436678.28406058863</v>
      </c>
      <c r="K1175" s="5">
        <f>'90.1 Data-SI'!K1175/Convert!$B$2*1000000</f>
        <v>445274.98495577346</v>
      </c>
      <c r="L1175" s="5">
        <f>'90.1 Data-SI'!L1175/Convert!$B$2*1000000</f>
        <v>0</v>
      </c>
      <c r="M1175" s="5">
        <f>'90.1 Data-SI'!M1175/Convert!$B$2*1000000</f>
        <v>260602.30552712892</v>
      </c>
      <c r="N1175" s="5">
        <f>'90.1 Data-SI'!N1175/Convert!$B$2*1000000</f>
        <v>426.51768498711772</v>
      </c>
      <c r="O1175" s="5">
        <f>'90.1 Data-SI'!O1175/Convert!$B$2*1000000</f>
        <v>426.51768498711772</v>
      </c>
      <c r="P1175" s="5">
        <f t="shared" si="91"/>
        <v>0</v>
      </c>
      <c r="Q1175" s="5">
        <f>'90.1 Data-SI'!Q1175/Convert!$B$2*1000000</f>
        <v>0</v>
      </c>
      <c r="R1175" s="5">
        <f>'90.1 Data-SI'!R1175/Convert!$B$2*1000000</f>
        <v>0</v>
      </c>
      <c r="S1175" s="5">
        <f>'90.1 Data-SI'!S1175/Convert!$B$2*1000000</f>
        <v>0</v>
      </c>
      <c r="T1175" s="5">
        <f>'90.1 Data-SI'!T1175/Convert!$B$2*1000000</f>
        <v>73740.168648883904</v>
      </c>
      <c r="U1175" s="5">
        <f>'90.1 Data-SI'!U1175/Convert!$B$2*1000000</f>
        <v>332570.0562406219</v>
      </c>
      <c r="V1175" s="5">
        <f>'90.1 Data-SI'!V1175/Convert!$B$2*1000000</f>
        <v>57902.145279695607</v>
      </c>
      <c r="W1175" s="5">
        <f t="shared" si="92"/>
        <v>277274.4079247365</v>
      </c>
      <c r="X1175" s="5">
        <f t="shared" si="93"/>
        <v>243920.7249587439</v>
      </c>
      <c r="Y1175" s="5">
        <f t="shared" si="94"/>
        <v>521195.1328834804</v>
      </c>
      <c r="Z1175" s="5">
        <f>'90.1 Data-SI'!Y1175/Convert!$B$2*1000000</f>
        <v>1076909.7637385847</v>
      </c>
      <c r="AA1175" s="5">
        <f>'90.1 Data-SI'!Z1175/Convert!$B$2*1000000</f>
        <v>1021765.7661551392</v>
      </c>
      <c r="AB1175" s="5">
        <f t="shared" si="90"/>
        <v>2098675.5298937238</v>
      </c>
    </row>
    <row r="1176" spans="1:28" x14ac:dyDescent="0.25">
      <c r="A1176" s="95">
        <v>2007</v>
      </c>
      <c r="B1176" s="95" t="s">
        <v>64</v>
      </c>
      <c r="C1176" s="52" t="s">
        <v>16</v>
      </c>
      <c r="D1176" s="5">
        <f>'90.1 Data-SI'!D1176*Convert!$B$1</f>
        <v>5501.9728096495501</v>
      </c>
      <c r="E1176" s="5">
        <f>'90.1 Data-SI'!E1176/Convert!$B$2*1000000</f>
        <v>0</v>
      </c>
      <c r="F1176" s="5">
        <f>'90.1 Data-SI'!F1176/Convert!$B$2*1000000</f>
        <v>788820.76295673056</v>
      </c>
      <c r="G1176" s="5">
        <f>'90.1 Data-SI'!G1176/Convert!$B$2*1000000</f>
        <v>123282.56730283199</v>
      </c>
      <c r="H1176" s="5">
        <f>'90.1 Data-SI'!H1176/Convert!$B$2*1000000</f>
        <v>175962.24048412978</v>
      </c>
      <c r="I1176" s="5">
        <f>'90.1 Data-SI'!I1176/Convert!$B$2*1000000</f>
        <v>54982.868680228217</v>
      </c>
      <c r="J1176" s="5">
        <f>'90.1 Data-SI'!J1176/Convert!$B$2*1000000</f>
        <v>436678.28406058863</v>
      </c>
      <c r="K1176" s="5">
        <f>'90.1 Data-SI'!K1176/Convert!$B$2*1000000</f>
        <v>445274.98495577346</v>
      </c>
      <c r="L1176" s="5">
        <f>'90.1 Data-SI'!L1176/Convert!$B$2*1000000</f>
        <v>0</v>
      </c>
      <c r="M1176" s="5">
        <f>'90.1 Data-SI'!M1176/Convert!$B$2*1000000</f>
        <v>278051.6179284908</v>
      </c>
      <c r="N1176" s="5">
        <f>'90.1 Data-SI'!N1176/Convert!$B$2*1000000</f>
        <v>426.51768498711772</v>
      </c>
      <c r="O1176" s="5">
        <f>'90.1 Data-SI'!O1176/Convert!$B$2*1000000</f>
        <v>426.51768498711772</v>
      </c>
      <c r="P1176" s="5">
        <f t="shared" si="91"/>
        <v>0</v>
      </c>
      <c r="Q1176" s="5">
        <f>'90.1 Data-SI'!Q1176/Convert!$B$2*1000000</f>
        <v>0</v>
      </c>
      <c r="R1176" s="5">
        <f>'90.1 Data-SI'!R1176/Convert!$B$2*1000000</f>
        <v>0</v>
      </c>
      <c r="S1176" s="5">
        <f>'90.1 Data-SI'!S1176/Convert!$B$2*1000000</f>
        <v>0</v>
      </c>
      <c r="T1176" s="5">
        <f>'90.1 Data-SI'!T1176/Convert!$B$2*1000000</f>
        <v>73711.734136551429</v>
      </c>
      <c r="U1176" s="5">
        <f>'90.1 Data-SI'!U1176/Convert!$B$2*1000000</f>
        <v>352019.26267603447</v>
      </c>
      <c r="V1176" s="5">
        <f>'90.1 Data-SI'!V1176/Convert!$B$2*1000000</f>
        <v>58148.577719910383</v>
      </c>
      <c r="W1176" s="5">
        <f t="shared" si="92"/>
        <v>401334.18523132277</v>
      </c>
      <c r="X1176" s="5">
        <f t="shared" si="93"/>
        <v>788820.76295673056</v>
      </c>
      <c r="Y1176" s="5">
        <f t="shared" si="94"/>
        <v>1190154.9481880534</v>
      </c>
      <c r="Z1176" s="5">
        <f>'90.1 Data-SI'!Y1176/Convert!$B$2*1000000</f>
        <v>1201244.4079977185</v>
      </c>
      <c r="AA1176" s="5">
        <f>'90.1 Data-SI'!Z1176/Convert!$B$2*1000000</f>
        <v>1586105.5324177609</v>
      </c>
      <c r="AB1176" s="5">
        <f t="shared" si="90"/>
        <v>2787349.9404154792</v>
      </c>
    </row>
    <row r="1177" spans="1:28" x14ac:dyDescent="0.25">
      <c r="A1177" s="95">
        <v>2007</v>
      </c>
      <c r="B1177" s="95" t="s">
        <v>64</v>
      </c>
      <c r="C1177" s="52" t="s">
        <v>9</v>
      </c>
      <c r="D1177" s="5">
        <f>'90.1 Data-SI'!D1177*Convert!$B$1</f>
        <v>5501.9728096495501</v>
      </c>
      <c r="E1177" s="5">
        <f>'90.1 Data-SI'!E1177/Convert!$B$2*1000000</f>
        <v>0</v>
      </c>
      <c r="F1177" s="5">
        <f>'90.1 Data-SI'!F1177/Convert!$B$2*1000000</f>
        <v>516266.48407918483</v>
      </c>
      <c r="G1177" s="5">
        <f>'90.1 Data-SI'!G1177/Convert!$B$2*1000000</f>
        <v>90099.491410834249</v>
      </c>
      <c r="H1177" s="5">
        <f>'90.1 Data-SI'!H1177/Convert!$B$2*1000000</f>
        <v>175962.24048412978</v>
      </c>
      <c r="I1177" s="5">
        <f>'90.1 Data-SI'!I1177/Convert!$B$2*1000000</f>
        <v>54944.955997118253</v>
      </c>
      <c r="J1177" s="5">
        <f>'90.1 Data-SI'!J1177/Convert!$B$2*1000000</f>
        <v>436678.28406058863</v>
      </c>
      <c r="K1177" s="5">
        <f>'90.1 Data-SI'!K1177/Convert!$B$2*1000000</f>
        <v>445274.98495577346</v>
      </c>
      <c r="L1177" s="5">
        <f>'90.1 Data-SI'!L1177/Convert!$B$2*1000000</f>
        <v>0</v>
      </c>
      <c r="M1177" s="5">
        <f>'90.1 Data-SI'!M1177/Convert!$B$2*1000000</f>
        <v>298666.63936953479</v>
      </c>
      <c r="N1177" s="5">
        <f>'90.1 Data-SI'!N1177/Convert!$B$2*1000000</f>
        <v>426.51768498711772</v>
      </c>
      <c r="O1177" s="5">
        <f>'90.1 Data-SI'!O1177/Convert!$B$2*1000000</f>
        <v>426.51768498711772</v>
      </c>
      <c r="P1177" s="5">
        <f t="shared" si="91"/>
        <v>0</v>
      </c>
      <c r="Q1177" s="5">
        <f>'90.1 Data-SI'!Q1177/Convert!$B$2*1000000</f>
        <v>0</v>
      </c>
      <c r="R1177" s="5">
        <f>'90.1 Data-SI'!R1177/Convert!$B$2*1000000</f>
        <v>0</v>
      </c>
      <c r="S1177" s="5">
        <f>'90.1 Data-SI'!S1177/Convert!$B$2*1000000</f>
        <v>0</v>
      </c>
      <c r="T1177" s="5">
        <f>'90.1 Data-SI'!T1177/Convert!$B$2*1000000</f>
        <v>73711.734136551429</v>
      </c>
      <c r="U1177" s="5">
        <f>'90.1 Data-SI'!U1177/Convert!$B$2*1000000</f>
        <v>347498.17521517101</v>
      </c>
      <c r="V1177" s="5">
        <f>'90.1 Data-SI'!V1177/Convert!$B$2*1000000</f>
        <v>57797.885401143198</v>
      </c>
      <c r="W1177" s="5">
        <f t="shared" si="92"/>
        <v>388766.13078036904</v>
      </c>
      <c r="X1177" s="5">
        <f t="shared" si="93"/>
        <v>516266.48407918483</v>
      </c>
      <c r="Y1177" s="5">
        <f t="shared" si="94"/>
        <v>905032.61485955387</v>
      </c>
      <c r="Z1177" s="5">
        <f>'90.1 Data-SI'!Y1177/Convert!$B$2*1000000</f>
        <v>1188268.7922033325</v>
      </c>
      <c r="AA1177" s="5">
        <f>'90.1 Data-SI'!Z1177/Convert!$B$2*1000000</f>
        <v>1309030.1660793517</v>
      </c>
      <c r="AB1177" s="5">
        <f t="shared" si="90"/>
        <v>2497298.958282684</v>
      </c>
    </row>
    <row r="1178" spans="1:28" x14ac:dyDescent="0.25">
      <c r="A1178" s="95">
        <v>2007</v>
      </c>
      <c r="B1178" s="95" t="s">
        <v>64</v>
      </c>
      <c r="C1178" s="52" t="s">
        <v>12</v>
      </c>
      <c r="D1178" s="5">
        <f>'90.1 Data-SI'!D1178*Convert!$B$1</f>
        <v>5501.9728096495501</v>
      </c>
      <c r="E1178" s="5">
        <f>'90.1 Data-SI'!E1178/Convert!$B$2*1000000</f>
        <v>0</v>
      </c>
      <c r="F1178" s="5">
        <f>'90.1 Data-SI'!F1178/Convert!$B$2*1000000</f>
        <v>1037575.3550119951</v>
      </c>
      <c r="G1178" s="5">
        <f>'90.1 Data-SI'!G1178/Convert!$B$2*1000000</f>
        <v>92592.250325314511</v>
      </c>
      <c r="H1178" s="5">
        <f>'90.1 Data-SI'!H1178/Convert!$B$2*1000000</f>
        <v>175962.24048412978</v>
      </c>
      <c r="I1178" s="5">
        <f>'90.1 Data-SI'!I1178/Convert!$B$2*1000000</f>
        <v>54907.04331400829</v>
      </c>
      <c r="J1178" s="5">
        <f>'90.1 Data-SI'!J1178/Convert!$B$2*1000000</f>
        <v>436678.28406058863</v>
      </c>
      <c r="K1178" s="5">
        <f>'90.1 Data-SI'!K1178/Convert!$B$2*1000000</f>
        <v>445274.98495577346</v>
      </c>
      <c r="L1178" s="5">
        <f>'90.1 Data-SI'!L1178/Convert!$B$2*1000000</f>
        <v>0</v>
      </c>
      <c r="M1178" s="5">
        <f>'90.1 Data-SI'!M1178/Convert!$B$2*1000000</f>
        <v>276620.41414108954</v>
      </c>
      <c r="N1178" s="5">
        <f>'90.1 Data-SI'!N1178/Convert!$B$2*1000000</f>
        <v>426.51768498711772</v>
      </c>
      <c r="O1178" s="5">
        <f>'90.1 Data-SI'!O1178/Convert!$B$2*1000000</f>
        <v>426.51768498711772</v>
      </c>
      <c r="P1178" s="5">
        <f t="shared" si="91"/>
        <v>0</v>
      </c>
      <c r="Q1178" s="5">
        <f>'90.1 Data-SI'!Q1178/Convert!$B$2*1000000</f>
        <v>0</v>
      </c>
      <c r="R1178" s="5">
        <f>'90.1 Data-SI'!R1178/Convert!$B$2*1000000</f>
        <v>0</v>
      </c>
      <c r="S1178" s="5">
        <f>'90.1 Data-SI'!S1178/Convert!$B$2*1000000</f>
        <v>0</v>
      </c>
      <c r="T1178" s="5">
        <f>'90.1 Data-SI'!T1178/Convert!$B$2*1000000</f>
        <v>73730.690478106422</v>
      </c>
      <c r="U1178" s="5">
        <f>'90.1 Data-SI'!U1178/Convert!$B$2*1000000</f>
        <v>373364.10326694534</v>
      </c>
      <c r="V1178" s="5">
        <f>'90.1 Data-SI'!V1178/Convert!$B$2*1000000</f>
        <v>57636.756497925846</v>
      </c>
      <c r="W1178" s="5">
        <f t="shared" si="92"/>
        <v>369212.66446640407</v>
      </c>
      <c r="X1178" s="5">
        <f t="shared" si="93"/>
        <v>1037575.3550119951</v>
      </c>
      <c r="Y1178" s="5">
        <f t="shared" si="94"/>
        <v>1406788.0194783991</v>
      </c>
      <c r="Z1178" s="5">
        <f>'90.1 Data-SI'!Y1178/Convert!$B$2*1000000</f>
        <v>1168554.1969861502</v>
      </c>
      <c r="AA1178" s="5">
        <f>'90.1 Data-SI'!Z1178/Convert!$B$2*1000000</f>
        <v>1856214.4432347137</v>
      </c>
      <c r="AB1178" s="5">
        <f t="shared" si="90"/>
        <v>3024768.6402208637</v>
      </c>
    </row>
    <row r="1179" spans="1:28" x14ac:dyDescent="0.25">
      <c r="A1179" s="95">
        <v>2007</v>
      </c>
      <c r="B1179" s="95" t="s">
        <v>64</v>
      </c>
      <c r="C1179" s="52" t="s">
        <v>8</v>
      </c>
      <c r="D1179" s="5">
        <f>'90.1 Data-SI'!D1179*Convert!$B$1</f>
        <v>5501.9728096495501</v>
      </c>
      <c r="E1179" s="5">
        <f>'90.1 Data-SI'!E1179/Convert!$B$2*1000000</f>
        <v>0</v>
      </c>
      <c r="F1179" s="5">
        <f>'90.1 Data-SI'!F1179/Convert!$B$2*1000000</f>
        <v>1542610.2067198523</v>
      </c>
      <c r="G1179" s="5">
        <f>'90.1 Data-SI'!G1179/Convert!$B$2*1000000</f>
        <v>38633.024089055369</v>
      </c>
      <c r="H1179" s="5">
        <f>'90.1 Data-SI'!H1179/Convert!$B$2*1000000</f>
        <v>175962.24048412978</v>
      </c>
      <c r="I1179" s="5">
        <f>'90.1 Data-SI'!I1179/Convert!$B$2*1000000</f>
        <v>54603.741849128557</v>
      </c>
      <c r="J1179" s="5">
        <f>'90.1 Data-SI'!J1179/Convert!$B$2*1000000</f>
        <v>436678.28406058863</v>
      </c>
      <c r="K1179" s="5">
        <f>'90.1 Data-SI'!K1179/Convert!$B$2*1000000</f>
        <v>445274.98495577346</v>
      </c>
      <c r="L1179" s="5">
        <f>'90.1 Data-SI'!L1179/Convert!$B$2*1000000</f>
        <v>0</v>
      </c>
      <c r="M1179" s="5">
        <f>'90.1 Data-SI'!M1179/Convert!$B$2*1000000</f>
        <v>269217.96276386874</v>
      </c>
      <c r="N1179" s="5">
        <f>'90.1 Data-SI'!N1179/Convert!$B$2*1000000</f>
        <v>426.51768498711772</v>
      </c>
      <c r="O1179" s="5">
        <f>'90.1 Data-SI'!O1179/Convert!$B$2*1000000</f>
        <v>426.51768498711772</v>
      </c>
      <c r="P1179" s="5">
        <f t="shared" si="91"/>
        <v>0</v>
      </c>
      <c r="Q1179" s="5">
        <f>'90.1 Data-SI'!Q1179/Convert!$B$2*1000000</f>
        <v>0</v>
      </c>
      <c r="R1179" s="5">
        <f>'90.1 Data-SI'!R1179/Convert!$B$2*1000000</f>
        <v>0</v>
      </c>
      <c r="S1179" s="5">
        <f>'90.1 Data-SI'!S1179/Convert!$B$2*1000000</f>
        <v>0</v>
      </c>
      <c r="T1179" s="5">
        <f>'90.1 Data-SI'!T1179/Convert!$B$2*1000000</f>
        <v>73768.603161216379</v>
      </c>
      <c r="U1179" s="5">
        <f>'90.1 Data-SI'!U1179/Convert!$B$2*1000000</f>
        <v>402111.39523507713</v>
      </c>
      <c r="V1179" s="5">
        <f>'90.1 Data-SI'!V1179/Convert!$B$2*1000000</f>
        <v>56755.286615619138</v>
      </c>
      <c r="W1179" s="5">
        <f t="shared" si="92"/>
        <v>307850.98685292411</v>
      </c>
      <c r="X1179" s="5">
        <f t="shared" si="93"/>
        <v>1542610.2067198523</v>
      </c>
      <c r="Y1179" s="5">
        <f t="shared" si="94"/>
        <v>1850461.1935727764</v>
      </c>
      <c r="Z1179" s="5">
        <f>'90.1 Data-SI'!Y1179/Convert!$B$2*1000000</f>
        <v>1106036.1825378162</v>
      </c>
      <c r="AA1179" s="5">
        <f>'90.1 Data-SI'!Z1179/Convert!$B$2*1000000</f>
        <v>2389996.5869107028</v>
      </c>
      <c r="AB1179" s="5">
        <f t="shared" si="90"/>
        <v>3496032.7694485188</v>
      </c>
    </row>
    <row r="1180" spans="1:28" x14ac:dyDescent="0.25">
      <c r="A1180" s="95">
        <v>2010</v>
      </c>
      <c r="B1180" s="95" t="s">
        <v>64</v>
      </c>
      <c r="C1180" s="52" t="s">
        <v>10</v>
      </c>
      <c r="D1180" s="5">
        <f>'90.1 Data-SI'!D1180*Convert!$B$1</f>
        <v>5501.9728096495501</v>
      </c>
      <c r="E1180" s="5">
        <f>'90.1 Data-SI'!E1180/Convert!$B$2*1000000</f>
        <v>0</v>
      </c>
      <c r="F1180" s="5">
        <f>'90.1 Data-SI'!F1180/Convert!$B$2*1000000</f>
        <v>0</v>
      </c>
      <c r="G1180" s="5">
        <f>'90.1 Data-SI'!G1180/Convert!$B$2*1000000</f>
        <v>686740.86368314689</v>
      </c>
      <c r="H1180" s="5">
        <f>'90.1 Data-SI'!H1180/Convert!$B$2*1000000</f>
        <v>71114.715343518765</v>
      </c>
      <c r="I1180" s="5">
        <f>'90.1 Data-SI'!I1180/Convert!$B$2*1000000</f>
        <v>31325.354419609423</v>
      </c>
      <c r="J1180" s="5">
        <f>'90.1 Data-SI'!J1180/Convert!$B$2*1000000</f>
        <v>436299.15722948895</v>
      </c>
      <c r="K1180" s="5">
        <f>'90.1 Data-SI'!K1180/Convert!$B$2*1000000</f>
        <v>445274.98495577346</v>
      </c>
      <c r="L1180" s="5">
        <f>'90.1 Data-SI'!L1180/Convert!$B$2*1000000</f>
        <v>0</v>
      </c>
      <c r="M1180" s="5">
        <f>'90.1 Data-SI'!M1180/Convert!$B$2*1000000</f>
        <v>201155.21841070219</v>
      </c>
      <c r="N1180" s="5">
        <f>'90.1 Data-SI'!N1180/Convert!$B$2*1000000</f>
        <v>426.51768498711772</v>
      </c>
      <c r="O1180" s="5">
        <f>'90.1 Data-SI'!O1180/Convert!$B$2*1000000</f>
        <v>426.51768498711772</v>
      </c>
      <c r="P1180" s="5">
        <f t="shared" si="91"/>
        <v>0</v>
      </c>
      <c r="Q1180" s="5">
        <f>'90.1 Data-SI'!Q1180/Convert!$B$2*1000000</f>
        <v>0</v>
      </c>
      <c r="R1180" s="5">
        <f>'90.1 Data-SI'!R1180/Convert!$B$2*1000000</f>
        <v>0</v>
      </c>
      <c r="S1180" s="5">
        <f>'90.1 Data-SI'!S1180/Convert!$B$2*1000000</f>
        <v>0</v>
      </c>
      <c r="T1180" s="5">
        <f>'90.1 Data-SI'!T1180/Convert!$B$2*1000000</f>
        <v>71427.494979175986</v>
      </c>
      <c r="U1180" s="5">
        <f>'90.1 Data-SI'!U1180/Convert!$B$2*1000000</f>
        <v>204150.32037638949</v>
      </c>
      <c r="V1180" s="5">
        <f>'90.1 Data-SI'!V1180/Convert!$B$2*1000000</f>
        <v>64802.253605709418</v>
      </c>
      <c r="W1180" s="5">
        <f t="shared" si="92"/>
        <v>887896.08209384908</v>
      </c>
      <c r="X1180" s="5">
        <f t="shared" si="93"/>
        <v>0</v>
      </c>
      <c r="Y1180" s="5">
        <f t="shared" si="94"/>
        <v>887896.08209384908</v>
      </c>
      <c r="Z1180" s="5">
        <f>'90.1 Data-SI'!Y1180/Convert!$B$2*1000000</f>
        <v>1563272.6190147838</v>
      </c>
      <c r="AA1180" s="5">
        <f>'90.1 Data-SI'!Z1180/Convert!$B$2*1000000</f>
        <v>649425.30533216288</v>
      </c>
      <c r="AB1180" s="5">
        <f t="shared" si="90"/>
        <v>2212697.9243469466</v>
      </c>
    </row>
    <row r="1181" spans="1:28" x14ac:dyDescent="0.25">
      <c r="A1181" s="95">
        <v>2010</v>
      </c>
      <c r="B1181" s="95" t="s">
        <v>64</v>
      </c>
      <c r="C1181" s="52" t="s">
        <v>6</v>
      </c>
      <c r="D1181" s="5">
        <f>'90.1 Data-SI'!D1181*Convert!$B$1</f>
        <v>5501.9728096495501</v>
      </c>
      <c r="E1181" s="5">
        <f>'90.1 Data-SI'!E1181/Convert!$B$2*1000000</f>
        <v>0</v>
      </c>
      <c r="F1181" s="5">
        <f>'90.1 Data-SI'!F1181/Convert!$B$2*1000000</f>
        <v>28.434512332474512</v>
      </c>
      <c r="G1181" s="5">
        <f>'90.1 Data-SI'!G1181/Convert!$B$2*1000000</f>
        <v>553657.86779638869</v>
      </c>
      <c r="H1181" s="5">
        <f>'90.1 Data-SI'!H1181/Convert!$B$2*1000000</f>
        <v>71029.411806521341</v>
      </c>
      <c r="I1181" s="5">
        <f>'90.1 Data-SI'!I1181/Convert!$B$2*1000000</f>
        <v>31315.876248831933</v>
      </c>
      <c r="J1181" s="5">
        <f>'90.1 Data-SI'!J1181/Convert!$B$2*1000000</f>
        <v>436299.15722948895</v>
      </c>
      <c r="K1181" s="5">
        <f>'90.1 Data-SI'!K1181/Convert!$B$2*1000000</f>
        <v>445274.98495577346</v>
      </c>
      <c r="L1181" s="5">
        <f>'90.1 Data-SI'!L1181/Convert!$B$2*1000000</f>
        <v>0</v>
      </c>
      <c r="M1181" s="5">
        <f>'90.1 Data-SI'!M1181/Convert!$B$2*1000000</f>
        <v>188805.16188763076</v>
      </c>
      <c r="N1181" s="5">
        <f>'90.1 Data-SI'!N1181/Convert!$B$2*1000000</f>
        <v>426.51768498711772</v>
      </c>
      <c r="O1181" s="5">
        <f>'90.1 Data-SI'!O1181/Convert!$B$2*1000000</f>
        <v>426.51768498711772</v>
      </c>
      <c r="P1181" s="5">
        <f t="shared" si="91"/>
        <v>0</v>
      </c>
      <c r="Q1181" s="5">
        <f>'90.1 Data-SI'!Q1181/Convert!$B$2*1000000</f>
        <v>0</v>
      </c>
      <c r="R1181" s="5">
        <f>'90.1 Data-SI'!R1181/Convert!$B$2*1000000</f>
        <v>0</v>
      </c>
      <c r="S1181" s="5">
        <f>'90.1 Data-SI'!S1181/Convert!$B$2*1000000</f>
        <v>0</v>
      </c>
      <c r="T1181" s="5">
        <f>'90.1 Data-SI'!T1181/Convert!$B$2*1000000</f>
        <v>71427.494979175986</v>
      </c>
      <c r="U1181" s="5">
        <f>'90.1 Data-SI'!U1181/Convert!$B$2*1000000</f>
        <v>203031.89622464555</v>
      </c>
      <c r="V1181" s="5">
        <f>'90.1 Data-SI'!V1181/Convert!$B$2*1000000</f>
        <v>64517.908482384672</v>
      </c>
      <c r="W1181" s="5">
        <f t="shared" si="92"/>
        <v>742463.02968401951</v>
      </c>
      <c r="X1181" s="5">
        <f t="shared" si="93"/>
        <v>28.434512332474512</v>
      </c>
      <c r="Y1181" s="5">
        <f t="shared" si="94"/>
        <v>742491.46419635194</v>
      </c>
      <c r="Z1181" s="5">
        <f>'90.1 Data-SI'!Y1181/Convert!$B$2*1000000</f>
        <v>1417469.917944632</v>
      </c>
      <c r="AA1181" s="5">
        <f>'90.1 Data-SI'!Z1181/Convert!$B$2*1000000</f>
        <v>648325.83752197388</v>
      </c>
      <c r="AB1181" s="5">
        <f t="shared" si="90"/>
        <v>2065795.755466606</v>
      </c>
    </row>
    <row r="1182" spans="1:28" x14ac:dyDescent="0.25">
      <c r="A1182" s="95">
        <v>2010</v>
      </c>
      <c r="B1182" s="95" t="s">
        <v>64</v>
      </c>
      <c r="C1182" s="52" t="s">
        <v>11</v>
      </c>
      <c r="D1182" s="5">
        <f>'90.1 Data-SI'!D1182*Convert!$B$1</f>
        <v>5501.9728096495501</v>
      </c>
      <c r="E1182" s="5">
        <f>'90.1 Data-SI'!E1182/Convert!$B$2*1000000</f>
        <v>0</v>
      </c>
      <c r="F1182" s="5">
        <f>'90.1 Data-SI'!F1182/Convert!$B$2*1000000</f>
        <v>0</v>
      </c>
      <c r="G1182" s="5">
        <f>'90.1 Data-SI'!G1182/Convert!$B$2*1000000</f>
        <v>428422.7973133935</v>
      </c>
      <c r="H1182" s="5">
        <f>'90.1 Data-SI'!H1182/Convert!$B$2*1000000</f>
        <v>71133.671685073743</v>
      </c>
      <c r="I1182" s="5">
        <f>'90.1 Data-SI'!I1182/Convert!$B$2*1000000</f>
        <v>31315.876248831933</v>
      </c>
      <c r="J1182" s="5">
        <f>'90.1 Data-SI'!J1182/Convert!$B$2*1000000</f>
        <v>436299.15722948895</v>
      </c>
      <c r="K1182" s="5">
        <f>'90.1 Data-SI'!K1182/Convert!$B$2*1000000</f>
        <v>445274.98495577346</v>
      </c>
      <c r="L1182" s="5">
        <f>'90.1 Data-SI'!L1182/Convert!$B$2*1000000</f>
        <v>0</v>
      </c>
      <c r="M1182" s="5">
        <f>'90.1 Data-SI'!M1182/Convert!$B$2*1000000</f>
        <v>155072.35209053851</v>
      </c>
      <c r="N1182" s="5">
        <f>'90.1 Data-SI'!N1182/Convert!$B$2*1000000</f>
        <v>426.51768498711772</v>
      </c>
      <c r="O1182" s="5">
        <f>'90.1 Data-SI'!O1182/Convert!$B$2*1000000</f>
        <v>426.51768498711772</v>
      </c>
      <c r="P1182" s="5">
        <f t="shared" si="91"/>
        <v>0</v>
      </c>
      <c r="Q1182" s="5">
        <f>'90.1 Data-SI'!Q1182/Convert!$B$2*1000000</f>
        <v>0</v>
      </c>
      <c r="R1182" s="5">
        <f>'90.1 Data-SI'!R1182/Convert!$B$2*1000000</f>
        <v>0</v>
      </c>
      <c r="S1182" s="5">
        <f>'90.1 Data-SI'!S1182/Convert!$B$2*1000000</f>
        <v>0</v>
      </c>
      <c r="T1182" s="5">
        <f>'90.1 Data-SI'!T1182/Convert!$B$2*1000000</f>
        <v>71465.407662285957</v>
      </c>
      <c r="U1182" s="5">
        <f>'90.1 Data-SI'!U1182/Convert!$B$2*1000000</f>
        <v>222964.48936971018</v>
      </c>
      <c r="V1182" s="5">
        <f>'90.1 Data-SI'!V1182/Convert!$B$2*1000000</f>
        <v>63266.789939755792</v>
      </c>
      <c r="W1182" s="5">
        <f t="shared" si="92"/>
        <v>583495.14940393204</v>
      </c>
      <c r="X1182" s="5">
        <f t="shared" si="93"/>
        <v>0</v>
      </c>
      <c r="Y1182" s="5">
        <f t="shared" si="94"/>
        <v>583495.14940393204</v>
      </c>
      <c r="Z1182" s="5">
        <f>'90.1 Data-SI'!Y1182/Convert!$B$2*1000000</f>
        <v>1257393.0916835777</v>
      </c>
      <c r="AA1182" s="5">
        <f>'90.1 Data-SI'!Z1182/Convert!$B$2*1000000</f>
        <v>668229.99615470599</v>
      </c>
      <c r="AB1182" s="5">
        <f t="shared" si="90"/>
        <v>1925623.0878382837</v>
      </c>
    </row>
    <row r="1183" spans="1:28" x14ac:dyDescent="0.25">
      <c r="A1183" s="95">
        <v>2010</v>
      </c>
      <c r="B1183" s="95" t="s">
        <v>64</v>
      </c>
      <c r="C1183" s="52" t="s">
        <v>13</v>
      </c>
      <c r="D1183" s="5">
        <f>'90.1 Data-SI'!D1183*Convert!$B$1</f>
        <v>5501.9728096495501</v>
      </c>
      <c r="E1183" s="5">
        <f>'90.1 Data-SI'!E1183/Convert!$B$2*1000000</f>
        <v>0</v>
      </c>
      <c r="F1183" s="5">
        <f>'90.1 Data-SI'!F1183/Convert!$B$2*1000000</f>
        <v>10416.509684463164</v>
      </c>
      <c r="G1183" s="5">
        <f>'90.1 Data-SI'!G1183/Convert!$B$2*1000000</f>
        <v>448061.56716435589</v>
      </c>
      <c r="H1183" s="5">
        <f>'90.1 Data-SI'!H1183/Convert!$B$2*1000000</f>
        <v>71171.584368183714</v>
      </c>
      <c r="I1183" s="5">
        <f>'90.1 Data-SI'!I1183/Convert!$B$2*1000000</f>
        <v>31277.96356572197</v>
      </c>
      <c r="J1183" s="5">
        <f>'90.1 Data-SI'!J1183/Convert!$B$2*1000000</f>
        <v>436299.15722948895</v>
      </c>
      <c r="K1183" s="5">
        <f>'90.1 Data-SI'!K1183/Convert!$B$2*1000000</f>
        <v>445274.98495577346</v>
      </c>
      <c r="L1183" s="5">
        <f>'90.1 Data-SI'!L1183/Convert!$B$2*1000000</f>
        <v>0</v>
      </c>
      <c r="M1183" s="5">
        <f>'90.1 Data-SI'!M1183/Convert!$B$2*1000000</f>
        <v>178502.39025249754</v>
      </c>
      <c r="N1183" s="5">
        <f>'90.1 Data-SI'!N1183/Convert!$B$2*1000000</f>
        <v>426.51768498711772</v>
      </c>
      <c r="O1183" s="5">
        <f>'90.1 Data-SI'!O1183/Convert!$B$2*1000000</f>
        <v>426.51768498711772</v>
      </c>
      <c r="P1183" s="5">
        <f t="shared" si="91"/>
        <v>0</v>
      </c>
      <c r="Q1183" s="5">
        <f>'90.1 Data-SI'!Q1183/Convert!$B$2*1000000</f>
        <v>0</v>
      </c>
      <c r="R1183" s="5">
        <f>'90.1 Data-SI'!R1183/Convert!$B$2*1000000</f>
        <v>0</v>
      </c>
      <c r="S1183" s="5">
        <f>'90.1 Data-SI'!S1183/Convert!$B$2*1000000</f>
        <v>0</v>
      </c>
      <c r="T1183" s="5">
        <f>'90.1 Data-SI'!T1183/Convert!$B$2*1000000</f>
        <v>71446.451320730965</v>
      </c>
      <c r="U1183" s="5">
        <f>'90.1 Data-SI'!U1183/Convert!$B$2*1000000</f>
        <v>223248.8344930349</v>
      </c>
      <c r="V1183" s="5">
        <f>'90.1 Data-SI'!V1183/Convert!$B$2*1000000</f>
        <v>63693.307624742913</v>
      </c>
      <c r="W1183" s="5">
        <f t="shared" si="92"/>
        <v>626563.9574168534</v>
      </c>
      <c r="X1183" s="5">
        <f t="shared" si="93"/>
        <v>10416.509684463164</v>
      </c>
      <c r="Y1183" s="5">
        <f t="shared" si="94"/>
        <v>636980.46710131655</v>
      </c>
      <c r="Z1183" s="5">
        <f>'90.1 Data-SI'!Y1183/Convert!$B$2*1000000</f>
        <v>1300878.939210709</v>
      </c>
      <c r="AA1183" s="5">
        <f>'90.1 Data-SI'!Z1183/Convert!$B$2*1000000</f>
        <v>678930.85096249392</v>
      </c>
      <c r="AB1183" s="5">
        <f t="shared" si="90"/>
        <v>1979809.7901732028</v>
      </c>
    </row>
    <row r="1184" spans="1:28" x14ac:dyDescent="0.25">
      <c r="A1184" s="95">
        <v>2010</v>
      </c>
      <c r="B1184" s="95" t="s">
        <v>64</v>
      </c>
      <c r="C1184" s="52" t="s">
        <v>19</v>
      </c>
      <c r="D1184" s="5">
        <f>'90.1 Data-SI'!D1184*Convert!$B$1</f>
        <v>5501.9728096495501</v>
      </c>
      <c r="E1184" s="5">
        <f>'90.1 Data-SI'!E1184/Convert!$B$2*1000000</f>
        <v>0</v>
      </c>
      <c r="F1184" s="5">
        <f>'90.1 Data-SI'!F1184/Convert!$B$2*1000000</f>
        <v>26690.52890941608</v>
      </c>
      <c r="G1184" s="5">
        <f>'90.1 Data-SI'!G1184/Convert!$B$2*1000000</f>
        <v>365279.22359374509</v>
      </c>
      <c r="H1184" s="5">
        <f>'90.1 Data-SI'!H1184/Convert!$B$2*1000000</f>
        <v>70953.586440301398</v>
      </c>
      <c r="I1184" s="5">
        <f>'90.1 Data-SI'!I1184/Convert!$B$2*1000000</f>
        <v>31259.00722416698</v>
      </c>
      <c r="J1184" s="5">
        <f>'90.1 Data-SI'!J1184/Convert!$B$2*1000000</f>
        <v>436299.15722948895</v>
      </c>
      <c r="K1184" s="5">
        <f>'90.1 Data-SI'!K1184/Convert!$B$2*1000000</f>
        <v>445274.98495577346</v>
      </c>
      <c r="L1184" s="5">
        <f>'90.1 Data-SI'!L1184/Convert!$B$2*1000000</f>
        <v>0</v>
      </c>
      <c r="M1184" s="5">
        <f>'90.1 Data-SI'!M1184/Convert!$B$2*1000000</f>
        <v>162076.72029510472</v>
      </c>
      <c r="N1184" s="5">
        <f>'90.1 Data-SI'!N1184/Convert!$B$2*1000000</f>
        <v>426.51768498711772</v>
      </c>
      <c r="O1184" s="5">
        <f>'90.1 Data-SI'!O1184/Convert!$B$2*1000000</f>
        <v>426.51768498711772</v>
      </c>
      <c r="P1184" s="5">
        <f t="shared" si="91"/>
        <v>0</v>
      </c>
      <c r="Q1184" s="5">
        <f>'90.1 Data-SI'!Q1184/Convert!$B$2*1000000</f>
        <v>0</v>
      </c>
      <c r="R1184" s="5">
        <f>'90.1 Data-SI'!R1184/Convert!$B$2*1000000</f>
        <v>0</v>
      </c>
      <c r="S1184" s="5">
        <f>'90.1 Data-SI'!S1184/Convert!$B$2*1000000</f>
        <v>0</v>
      </c>
      <c r="T1184" s="5">
        <f>'90.1 Data-SI'!T1184/Convert!$B$2*1000000</f>
        <v>71474.885833063439</v>
      </c>
      <c r="U1184" s="5">
        <f>'90.1 Data-SI'!U1184/Convert!$B$2*1000000</f>
        <v>244148.20105740364</v>
      </c>
      <c r="V1184" s="5">
        <f>'90.1 Data-SI'!V1184/Convert!$B$2*1000000</f>
        <v>62840.272254768679</v>
      </c>
      <c r="W1184" s="5">
        <f t="shared" si="92"/>
        <v>527355.94388884981</v>
      </c>
      <c r="X1184" s="5">
        <f t="shared" si="93"/>
        <v>26690.52890941608</v>
      </c>
      <c r="Y1184" s="5">
        <f t="shared" si="94"/>
        <v>554046.47279826587</v>
      </c>
      <c r="Z1184" s="5">
        <f>'90.1 Data-SI'!Y1184/Convert!$B$2*1000000</f>
        <v>1200599.8923848488</v>
      </c>
      <c r="AA1184" s="5">
        <f>'90.1 Data-SI'!Z1184/Convert!$B$2*1000000</f>
        <v>716104.23675181565</v>
      </c>
      <c r="AB1184" s="5">
        <f t="shared" si="90"/>
        <v>1916704.1291366643</v>
      </c>
    </row>
    <row r="1185" spans="1:28" x14ac:dyDescent="0.25">
      <c r="A1185" s="95">
        <v>2010</v>
      </c>
      <c r="B1185" s="95" t="s">
        <v>64</v>
      </c>
      <c r="C1185" s="52" t="s">
        <v>20</v>
      </c>
      <c r="D1185" s="5">
        <f>'90.1 Data-SI'!D1185*Convert!$B$1</f>
        <v>5501.9728096495501</v>
      </c>
      <c r="E1185" s="5">
        <f>'90.1 Data-SI'!E1185/Convert!$B$2*1000000</f>
        <v>0</v>
      </c>
      <c r="F1185" s="5">
        <f>'90.1 Data-SI'!F1185/Convert!$B$2*1000000</f>
        <v>22719.175353647137</v>
      </c>
      <c r="G1185" s="5">
        <f>'90.1 Data-SI'!G1185/Convert!$B$2*1000000</f>
        <v>240281.10738018714</v>
      </c>
      <c r="H1185" s="5">
        <f>'90.1 Data-SI'!H1185/Convert!$B$2*1000000</f>
        <v>70953.586440301398</v>
      </c>
      <c r="I1185" s="5">
        <f>'90.1 Data-SI'!I1185/Convert!$B$2*1000000</f>
        <v>31287.441736499459</v>
      </c>
      <c r="J1185" s="5">
        <f>'90.1 Data-SI'!J1185/Convert!$B$2*1000000</f>
        <v>436299.15722948895</v>
      </c>
      <c r="K1185" s="5">
        <f>'90.1 Data-SI'!K1185/Convert!$B$2*1000000</f>
        <v>445274.98495577346</v>
      </c>
      <c r="L1185" s="5">
        <f>'90.1 Data-SI'!L1185/Convert!$B$2*1000000</f>
        <v>0</v>
      </c>
      <c r="M1185" s="5">
        <f>'90.1 Data-SI'!M1185/Convert!$B$2*1000000</f>
        <v>159432.31064818462</v>
      </c>
      <c r="N1185" s="5">
        <f>'90.1 Data-SI'!N1185/Convert!$B$2*1000000</f>
        <v>426.51768498711772</v>
      </c>
      <c r="O1185" s="5">
        <f>'90.1 Data-SI'!O1185/Convert!$B$2*1000000</f>
        <v>426.51768498711772</v>
      </c>
      <c r="P1185" s="5">
        <f t="shared" si="91"/>
        <v>0</v>
      </c>
      <c r="Q1185" s="5">
        <f>'90.1 Data-SI'!Q1185/Convert!$B$2*1000000</f>
        <v>0</v>
      </c>
      <c r="R1185" s="5">
        <f>'90.1 Data-SI'!R1185/Convert!$B$2*1000000</f>
        <v>0</v>
      </c>
      <c r="S1185" s="5">
        <f>'90.1 Data-SI'!S1185/Convert!$B$2*1000000</f>
        <v>0</v>
      </c>
      <c r="T1185" s="5">
        <f>'90.1 Data-SI'!T1185/Convert!$B$2*1000000</f>
        <v>71474.885833063439</v>
      </c>
      <c r="U1185" s="5">
        <f>'90.1 Data-SI'!U1185/Convert!$B$2*1000000</f>
        <v>245475.1449662525</v>
      </c>
      <c r="V1185" s="5">
        <f>'90.1 Data-SI'!V1185/Convert!$B$2*1000000</f>
        <v>61807.151640022093</v>
      </c>
      <c r="W1185" s="5">
        <f t="shared" si="92"/>
        <v>399713.41802837176</v>
      </c>
      <c r="X1185" s="5">
        <f t="shared" si="93"/>
        <v>22719.175353647137</v>
      </c>
      <c r="Y1185" s="5">
        <f t="shared" si="94"/>
        <v>422432.59338201891</v>
      </c>
      <c r="Z1185" s="5">
        <f>'90.1 Data-SI'!Y1185/Convert!$B$2*1000000</f>
        <v>1071962.1585927343</v>
      </c>
      <c r="AA1185" s="5">
        <f>'90.1 Data-SI'!Z1185/Convert!$B$2*1000000</f>
        <v>713469.30527567293</v>
      </c>
      <c r="AB1185" s="5">
        <f t="shared" si="90"/>
        <v>1785431.4638684071</v>
      </c>
    </row>
    <row r="1186" spans="1:28" x14ac:dyDescent="0.25">
      <c r="A1186" s="95">
        <v>2010</v>
      </c>
      <c r="B1186" s="95" t="s">
        <v>64</v>
      </c>
      <c r="C1186" s="52" t="s">
        <v>3</v>
      </c>
      <c r="D1186" s="5">
        <f>'90.1 Data-SI'!D1186*Convert!$B$1</f>
        <v>5501.9728096495501</v>
      </c>
      <c r="E1186" s="5">
        <f>'90.1 Data-SI'!E1186/Convert!$B$2*1000000</f>
        <v>0</v>
      </c>
      <c r="F1186" s="5">
        <f>'90.1 Data-SI'!F1186/Convert!$B$2*1000000</f>
        <v>160692.90736159097</v>
      </c>
      <c r="G1186" s="5">
        <f>'90.1 Data-SI'!G1186/Convert!$B$2*1000000</f>
        <v>196264.4822895166</v>
      </c>
      <c r="H1186" s="5">
        <f>'90.1 Data-SI'!H1186/Convert!$B$2*1000000</f>
        <v>71010.455464966362</v>
      </c>
      <c r="I1186" s="5">
        <f>'90.1 Data-SI'!I1186/Convert!$B$2*1000000</f>
        <v>31277.96356572197</v>
      </c>
      <c r="J1186" s="5">
        <f>'90.1 Data-SI'!J1186/Convert!$B$2*1000000</f>
        <v>436299.15722948895</v>
      </c>
      <c r="K1186" s="5">
        <f>'90.1 Data-SI'!K1186/Convert!$B$2*1000000</f>
        <v>445274.98495577346</v>
      </c>
      <c r="L1186" s="5">
        <f>'90.1 Data-SI'!L1186/Convert!$B$2*1000000</f>
        <v>0</v>
      </c>
      <c r="M1186" s="5">
        <f>'90.1 Data-SI'!M1186/Convert!$B$2*1000000</f>
        <v>149849.87999214069</v>
      </c>
      <c r="N1186" s="5">
        <f>'90.1 Data-SI'!N1186/Convert!$B$2*1000000</f>
        <v>426.51768498711772</v>
      </c>
      <c r="O1186" s="5">
        <f>'90.1 Data-SI'!O1186/Convert!$B$2*1000000</f>
        <v>426.51768498711772</v>
      </c>
      <c r="P1186" s="5">
        <f t="shared" si="91"/>
        <v>0</v>
      </c>
      <c r="Q1186" s="5">
        <f>'90.1 Data-SI'!Q1186/Convert!$B$2*1000000</f>
        <v>0</v>
      </c>
      <c r="R1186" s="5">
        <f>'90.1 Data-SI'!R1186/Convert!$B$2*1000000</f>
        <v>0</v>
      </c>
      <c r="S1186" s="5">
        <f>'90.1 Data-SI'!S1186/Convert!$B$2*1000000</f>
        <v>0</v>
      </c>
      <c r="T1186" s="5">
        <f>'90.1 Data-SI'!T1186/Convert!$B$2*1000000</f>
        <v>71512.79851617341</v>
      </c>
      <c r="U1186" s="5">
        <f>'90.1 Data-SI'!U1186/Convert!$B$2*1000000</f>
        <v>280658.11489230098</v>
      </c>
      <c r="V1186" s="5">
        <f>'90.1 Data-SI'!V1186/Convert!$B$2*1000000</f>
        <v>61029.941636267802</v>
      </c>
      <c r="W1186" s="5">
        <f t="shared" si="92"/>
        <v>346114.36228165729</v>
      </c>
      <c r="X1186" s="5">
        <f t="shared" si="93"/>
        <v>160692.90736159097</v>
      </c>
      <c r="Y1186" s="5">
        <f t="shared" si="94"/>
        <v>506807.26964324829</v>
      </c>
      <c r="Z1186" s="5">
        <f>'90.1 Data-SI'!Y1186/Convert!$B$2*1000000</f>
        <v>1017671.1963792628</v>
      </c>
      <c r="AA1186" s="5">
        <f>'90.1 Data-SI'!Z1186/Convert!$B$2*1000000</f>
        <v>886626.00720966537</v>
      </c>
      <c r="AB1186" s="5">
        <f t="shared" si="90"/>
        <v>1904297.2035889281</v>
      </c>
    </row>
    <row r="1187" spans="1:28" x14ac:dyDescent="0.25">
      <c r="A1187" s="95">
        <v>2010</v>
      </c>
      <c r="B1187" s="95" t="s">
        <v>64</v>
      </c>
      <c r="C1187" s="52" t="s">
        <v>7</v>
      </c>
      <c r="D1187" s="5">
        <f>'90.1 Data-SI'!D1187*Convert!$B$1</f>
        <v>5501.9728096495501</v>
      </c>
      <c r="E1187" s="5">
        <f>'90.1 Data-SI'!E1187/Convert!$B$2*1000000</f>
        <v>0</v>
      </c>
      <c r="F1187" s="5">
        <f>'90.1 Data-SI'!F1187/Convert!$B$2*1000000</f>
        <v>74365.727920198347</v>
      </c>
      <c r="G1187" s="5">
        <f>'90.1 Data-SI'!G1187/Convert!$B$2*1000000</f>
        <v>174910.16352782823</v>
      </c>
      <c r="H1187" s="5">
        <f>'90.1 Data-SI'!H1187/Convert!$B$2*1000000</f>
        <v>71133.671685073743</v>
      </c>
      <c r="I1187" s="5">
        <f>'90.1 Data-SI'!I1187/Convert!$B$2*1000000</f>
        <v>31277.96356572197</v>
      </c>
      <c r="J1187" s="5">
        <f>'90.1 Data-SI'!J1187/Convert!$B$2*1000000</f>
        <v>436299.15722948895</v>
      </c>
      <c r="K1187" s="5">
        <f>'90.1 Data-SI'!K1187/Convert!$B$2*1000000</f>
        <v>445274.98495577346</v>
      </c>
      <c r="L1187" s="5">
        <f>'90.1 Data-SI'!L1187/Convert!$B$2*1000000</f>
        <v>0</v>
      </c>
      <c r="M1187" s="5">
        <f>'90.1 Data-SI'!M1187/Convert!$B$2*1000000</f>
        <v>154541.574526999</v>
      </c>
      <c r="N1187" s="5">
        <f>'90.1 Data-SI'!N1187/Convert!$B$2*1000000</f>
        <v>426.51768498711772</v>
      </c>
      <c r="O1187" s="5">
        <f>'90.1 Data-SI'!O1187/Convert!$B$2*1000000</f>
        <v>426.51768498711772</v>
      </c>
      <c r="P1187" s="5">
        <f t="shared" si="91"/>
        <v>0</v>
      </c>
      <c r="Q1187" s="5">
        <f>'90.1 Data-SI'!Q1187/Convert!$B$2*1000000</f>
        <v>0</v>
      </c>
      <c r="R1187" s="5">
        <f>'90.1 Data-SI'!R1187/Convert!$B$2*1000000</f>
        <v>0</v>
      </c>
      <c r="S1187" s="5">
        <f>'90.1 Data-SI'!S1187/Convert!$B$2*1000000</f>
        <v>0</v>
      </c>
      <c r="T1187" s="5">
        <f>'90.1 Data-SI'!T1187/Convert!$B$2*1000000</f>
        <v>71493.842174618432</v>
      </c>
      <c r="U1187" s="5">
        <f>'90.1 Data-SI'!U1187/Convert!$B$2*1000000</f>
        <v>271265.24765180686</v>
      </c>
      <c r="V1187" s="5">
        <f>'90.1 Data-SI'!V1187/Convert!$B$2*1000000</f>
        <v>61096.288831710233</v>
      </c>
      <c r="W1187" s="5">
        <f t="shared" si="92"/>
        <v>329451.7380548272</v>
      </c>
      <c r="X1187" s="5">
        <f t="shared" si="93"/>
        <v>74365.727920198347</v>
      </c>
      <c r="Y1187" s="5">
        <f t="shared" si="94"/>
        <v>403817.46597502555</v>
      </c>
      <c r="Z1187" s="5">
        <f>'90.1 Data-SI'!Y1187/Convert!$B$2*1000000</f>
        <v>1001169.7010556501</v>
      </c>
      <c r="AA1187" s="5">
        <f>'90.1 Data-SI'!Z1187/Convert!$B$2*1000000</f>
        <v>790896.48235700116</v>
      </c>
      <c r="AB1187" s="5">
        <f t="shared" si="90"/>
        <v>1792066.1834126513</v>
      </c>
    </row>
    <row r="1188" spans="1:28" x14ac:dyDescent="0.25">
      <c r="A1188" s="95">
        <v>2010</v>
      </c>
      <c r="B1188" s="95" t="s">
        <v>64</v>
      </c>
      <c r="C1188" s="52" t="s">
        <v>17</v>
      </c>
      <c r="D1188" s="5">
        <f>'90.1 Data-SI'!D1188*Convert!$B$1</f>
        <v>5501.9728096495501</v>
      </c>
      <c r="E1188" s="5">
        <f>'90.1 Data-SI'!E1188/Convert!$B$2*1000000</f>
        <v>0</v>
      </c>
      <c r="F1188" s="5">
        <f>'90.1 Data-SI'!F1188/Convert!$B$2*1000000</f>
        <v>29903.628802985695</v>
      </c>
      <c r="G1188" s="5">
        <f>'90.1 Data-SI'!G1188/Convert!$B$2*1000000</f>
        <v>79313.333066048915</v>
      </c>
      <c r="H1188" s="5">
        <f>'90.1 Data-SI'!H1188/Convert!$B$2*1000000</f>
        <v>71361.147783733555</v>
      </c>
      <c r="I1188" s="5">
        <f>'90.1 Data-SI'!I1188/Convert!$B$2*1000000</f>
        <v>31334.832590386919</v>
      </c>
      <c r="J1188" s="5">
        <f>'90.1 Data-SI'!J1188/Convert!$B$2*1000000</f>
        <v>436299.15722948895</v>
      </c>
      <c r="K1188" s="5">
        <f>'90.1 Data-SI'!K1188/Convert!$B$2*1000000</f>
        <v>445274.98495577346</v>
      </c>
      <c r="L1188" s="5">
        <f>'90.1 Data-SI'!L1188/Convert!$B$2*1000000</f>
        <v>0</v>
      </c>
      <c r="M1188" s="5">
        <f>'90.1 Data-SI'!M1188/Convert!$B$2*1000000</f>
        <v>113207.27176635854</v>
      </c>
      <c r="N1188" s="5">
        <f>'90.1 Data-SI'!N1188/Convert!$B$2*1000000</f>
        <v>426.51768498711772</v>
      </c>
      <c r="O1188" s="5">
        <f>'90.1 Data-SI'!O1188/Convert!$B$2*1000000</f>
        <v>426.51768498711772</v>
      </c>
      <c r="P1188" s="5">
        <f t="shared" si="91"/>
        <v>0</v>
      </c>
      <c r="Q1188" s="5">
        <f>'90.1 Data-SI'!Q1188/Convert!$B$2*1000000</f>
        <v>0</v>
      </c>
      <c r="R1188" s="5">
        <f>'90.1 Data-SI'!R1188/Convert!$B$2*1000000</f>
        <v>0</v>
      </c>
      <c r="S1188" s="5">
        <f>'90.1 Data-SI'!S1188/Convert!$B$2*1000000</f>
        <v>0</v>
      </c>
      <c r="T1188" s="5">
        <f>'90.1 Data-SI'!T1188/Convert!$B$2*1000000</f>
        <v>71493.842174618432</v>
      </c>
      <c r="U1188" s="5">
        <f>'90.1 Data-SI'!U1188/Convert!$B$2*1000000</f>
        <v>284572.59942340496</v>
      </c>
      <c r="V1188" s="5">
        <f>'90.1 Data-SI'!V1188/Convert!$B$2*1000000</f>
        <v>61882.977006242043</v>
      </c>
      <c r="W1188" s="5">
        <f t="shared" si="92"/>
        <v>192520.60483240744</v>
      </c>
      <c r="X1188" s="5">
        <f t="shared" si="93"/>
        <v>29903.628802985695</v>
      </c>
      <c r="Y1188" s="5">
        <f t="shared" si="94"/>
        <v>222424.23363539315</v>
      </c>
      <c r="Z1188" s="5">
        <f>'90.1 Data-SI'!Y1188/Convert!$B$2*1000000</f>
        <v>865300.1229603095</v>
      </c>
      <c r="AA1188" s="5">
        <f>'90.1 Data-SI'!Z1188/Convert!$B$2*1000000</f>
        <v>759751.21318216412</v>
      </c>
      <c r="AB1188" s="5">
        <f t="shared" si="90"/>
        <v>1625051.3361424736</v>
      </c>
    </row>
    <row r="1189" spans="1:28" x14ac:dyDescent="0.25">
      <c r="A1189" s="95">
        <v>2010</v>
      </c>
      <c r="B1189" s="95" t="s">
        <v>64</v>
      </c>
      <c r="C1189" s="52" t="s">
        <v>14</v>
      </c>
      <c r="D1189" s="5">
        <f>'90.1 Data-SI'!D1189*Convert!$B$1</f>
        <v>5501.9728096495501</v>
      </c>
      <c r="E1189" s="5">
        <f>'90.1 Data-SI'!E1189/Convert!$B$2*1000000</f>
        <v>0</v>
      </c>
      <c r="F1189" s="5">
        <f>'90.1 Data-SI'!F1189/Convert!$B$2*1000000</f>
        <v>340370.59079049743</v>
      </c>
      <c r="G1189" s="5">
        <f>'90.1 Data-SI'!G1189/Convert!$B$2*1000000</f>
        <v>121671.27827065845</v>
      </c>
      <c r="H1189" s="5">
        <f>'90.1 Data-SI'!H1189/Convert!$B$2*1000000</f>
        <v>71209.497051293671</v>
      </c>
      <c r="I1189" s="5">
        <f>'90.1 Data-SI'!I1189/Convert!$B$2*1000000</f>
        <v>31344.310761164408</v>
      </c>
      <c r="J1189" s="5">
        <f>'90.1 Data-SI'!J1189/Convert!$B$2*1000000</f>
        <v>436299.15722948895</v>
      </c>
      <c r="K1189" s="5">
        <f>'90.1 Data-SI'!K1189/Convert!$B$2*1000000</f>
        <v>445274.98495577346</v>
      </c>
      <c r="L1189" s="5">
        <f>'90.1 Data-SI'!L1189/Convert!$B$2*1000000</f>
        <v>0</v>
      </c>
      <c r="M1189" s="5">
        <f>'90.1 Data-SI'!M1189/Convert!$B$2*1000000</f>
        <v>115548.37994839894</v>
      </c>
      <c r="N1189" s="5">
        <f>'90.1 Data-SI'!N1189/Convert!$B$2*1000000</f>
        <v>426.51768498711772</v>
      </c>
      <c r="O1189" s="5">
        <f>'90.1 Data-SI'!O1189/Convert!$B$2*1000000</f>
        <v>426.51768498711772</v>
      </c>
      <c r="P1189" s="5">
        <f t="shared" si="91"/>
        <v>0</v>
      </c>
      <c r="Q1189" s="5">
        <f>'90.1 Data-SI'!Q1189/Convert!$B$2*1000000</f>
        <v>0</v>
      </c>
      <c r="R1189" s="5">
        <f>'90.1 Data-SI'!R1189/Convert!$B$2*1000000</f>
        <v>0</v>
      </c>
      <c r="S1189" s="5">
        <f>'90.1 Data-SI'!S1189/Convert!$B$2*1000000</f>
        <v>0</v>
      </c>
      <c r="T1189" s="5">
        <f>'90.1 Data-SI'!T1189/Convert!$B$2*1000000</f>
        <v>71550.711199283367</v>
      </c>
      <c r="U1189" s="5">
        <f>'90.1 Data-SI'!U1189/Convert!$B$2*1000000</f>
        <v>309471.75405587512</v>
      </c>
      <c r="V1189" s="5">
        <f>'90.1 Data-SI'!V1189/Convert!$B$2*1000000</f>
        <v>59712.475898196484</v>
      </c>
      <c r="W1189" s="5">
        <f t="shared" si="92"/>
        <v>237219.6582190574</v>
      </c>
      <c r="X1189" s="5">
        <f t="shared" si="93"/>
        <v>340370.59079049743</v>
      </c>
      <c r="Y1189" s="5">
        <f t="shared" si="94"/>
        <v>577590.24900955486</v>
      </c>
      <c r="Z1189" s="5">
        <f>'90.1 Data-SI'!Y1189/Convert!$B$2*1000000</f>
        <v>907743.37170191645</v>
      </c>
      <c r="AA1189" s="5">
        <f>'90.1 Data-SI'!Z1189/Convert!$B$2*1000000</f>
        <v>1095117.3298021459</v>
      </c>
      <c r="AB1189" s="5">
        <f t="shared" si="90"/>
        <v>2002860.7015040624</v>
      </c>
    </row>
    <row r="1190" spans="1:28" x14ac:dyDescent="0.25">
      <c r="A1190" s="95">
        <v>2010</v>
      </c>
      <c r="B1190" s="95" t="s">
        <v>64</v>
      </c>
      <c r="C1190" s="52" t="s">
        <v>2</v>
      </c>
      <c r="D1190" s="5">
        <f>'90.1 Data-SI'!D1190*Convert!$B$1</f>
        <v>5501.9728096495501</v>
      </c>
      <c r="E1190" s="5">
        <f>'90.1 Data-SI'!E1190/Convert!$B$2*1000000</f>
        <v>0</v>
      </c>
      <c r="F1190" s="5">
        <f>'90.1 Data-SI'!F1190/Convert!$B$2*1000000</f>
        <v>155953.82197284521</v>
      </c>
      <c r="G1190" s="5">
        <f>'90.1 Data-SI'!G1190/Convert!$B$2*1000000</f>
        <v>109368.61260147447</v>
      </c>
      <c r="H1190" s="5">
        <f>'90.1 Data-SI'!H1190/Convert!$B$2*1000000</f>
        <v>70963.064611078895</v>
      </c>
      <c r="I1190" s="5">
        <f>'90.1 Data-SI'!I1190/Convert!$B$2*1000000</f>
        <v>31268.485394944477</v>
      </c>
      <c r="J1190" s="5">
        <f>'90.1 Data-SI'!J1190/Convert!$B$2*1000000</f>
        <v>436299.15722948895</v>
      </c>
      <c r="K1190" s="5">
        <f>'90.1 Data-SI'!K1190/Convert!$B$2*1000000</f>
        <v>445274.98495577346</v>
      </c>
      <c r="L1190" s="5">
        <f>'90.1 Data-SI'!L1190/Convert!$B$2*1000000</f>
        <v>0</v>
      </c>
      <c r="M1190" s="5">
        <f>'90.1 Data-SI'!M1190/Convert!$B$2*1000000</f>
        <v>153385.23769214505</v>
      </c>
      <c r="N1190" s="5">
        <f>'90.1 Data-SI'!N1190/Convert!$B$2*1000000</f>
        <v>426.51768498711772</v>
      </c>
      <c r="O1190" s="5">
        <f>'90.1 Data-SI'!O1190/Convert!$B$2*1000000</f>
        <v>426.51768498711772</v>
      </c>
      <c r="P1190" s="5">
        <f t="shared" si="91"/>
        <v>0</v>
      </c>
      <c r="Q1190" s="5">
        <f>'90.1 Data-SI'!Q1190/Convert!$B$2*1000000</f>
        <v>0</v>
      </c>
      <c r="R1190" s="5">
        <f>'90.1 Data-SI'!R1190/Convert!$B$2*1000000</f>
        <v>0</v>
      </c>
      <c r="S1190" s="5">
        <f>'90.1 Data-SI'!S1190/Convert!$B$2*1000000</f>
        <v>0</v>
      </c>
      <c r="T1190" s="5">
        <f>'90.1 Data-SI'!T1190/Convert!$B$2*1000000</f>
        <v>71531.754857728389</v>
      </c>
      <c r="U1190" s="5">
        <f>'90.1 Data-SI'!U1190/Convert!$B$2*1000000</f>
        <v>301311.0490164549</v>
      </c>
      <c r="V1190" s="5">
        <f>'90.1 Data-SI'!V1190/Convert!$B$2*1000000</f>
        <v>59646.128702754046</v>
      </c>
      <c r="W1190" s="5">
        <f t="shared" si="92"/>
        <v>262753.8502936195</v>
      </c>
      <c r="X1190" s="5">
        <f t="shared" si="93"/>
        <v>155953.82197284521</v>
      </c>
      <c r="Y1190" s="5">
        <f t="shared" si="94"/>
        <v>418707.67226646468</v>
      </c>
      <c r="Z1190" s="5">
        <f>'90.1 Data-SI'!Y1190/Convert!$B$2*1000000</f>
        <v>932888.95877460134</v>
      </c>
      <c r="AA1190" s="5">
        <f>'90.1 Data-SI'!Z1190/Convert!$B$2*1000000</f>
        <v>902530.3777742961</v>
      </c>
      <c r="AB1190" s="5">
        <f t="shared" si="90"/>
        <v>1835419.3365488974</v>
      </c>
    </row>
    <row r="1191" spans="1:28" x14ac:dyDescent="0.25">
      <c r="A1191" s="95">
        <v>2010</v>
      </c>
      <c r="B1191" s="95" t="s">
        <v>64</v>
      </c>
      <c r="C1191" s="52" t="s">
        <v>18</v>
      </c>
      <c r="D1191" s="5">
        <f>'90.1 Data-SI'!D1191*Convert!$B$1</f>
        <v>5501.9728096495501</v>
      </c>
      <c r="E1191" s="5">
        <f>'90.1 Data-SI'!E1191/Convert!$B$2*1000000</f>
        <v>0</v>
      </c>
      <c r="F1191" s="5">
        <f>'90.1 Data-SI'!F1191/Convert!$B$2*1000000</f>
        <v>225608.89901663028</v>
      </c>
      <c r="G1191" s="5">
        <f>'90.1 Data-SI'!G1191/Convert!$B$2*1000000</f>
        <v>33391.595649102564</v>
      </c>
      <c r="H1191" s="5">
        <f>'90.1 Data-SI'!H1191/Convert!$B$2*1000000</f>
        <v>71275.844246736116</v>
      </c>
      <c r="I1191" s="5">
        <f>'90.1 Data-SI'!I1191/Convert!$B$2*1000000</f>
        <v>31334.832590386919</v>
      </c>
      <c r="J1191" s="5">
        <f>'90.1 Data-SI'!J1191/Convert!$B$2*1000000</f>
        <v>436299.15722948895</v>
      </c>
      <c r="K1191" s="5">
        <f>'90.1 Data-SI'!K1191/Convert!$B$2*1000000</f>
        <v>445274.98495577346</v>
      </c>
      <c r="L1191" s="5">
        <f>'90.1 Data-SI'!L1191/Convert!$B$2*1000000</f>
        <v>0</v>
      </c>
      <c r="M1191" s="5">
        <f>'90.1 Data-SI'!M1191/Convert!$B$2*1000000</f>
        <v>110705.03468110078</v>
      </c>
      <c r="N1191" s="5">
        <f>'90.1 Data-SI'!N1191/Convert!$B$2*1000000</f>
        <v>426.51768498711772</v>
      </c>
      <c r="O1191" s="5">
        <f>'90.1 Data-SI'!O1191/Convert!$B$2*1000000</f>
        <v>426.51768498711772</v>
      </c>
      <c r="P1191" s="5">
        <f t="shared" si="91"/>
        <v>0</v>
      </c>
      <c r="Q1191" s="5">
        <f>'90.1 Data-SI'!Q1191/Convert!$B$2*1000000</f>
        <v>0</v>
      </c>
      <c r="R1191" s="5">
        <f>'90.1 Data-SI'!R1191/Convert!$B$2*1000000</f>
        <v>0</v>
      </c>
      <c r="S1191" s="5">
        <f>'90.1 Data-SI'!S1191/Convert!$B$2*1000000</f>
        <v>0</v>
      </c>
      <c r="T1191" s="5">
        <f>'90.1 Data-SI'!T1191/Convert!$B$2*1000000</f>
        <v>71550.711199283367</v>
      </c>
      <c r="U1191" s="5">
        <f>'90.1 Data-SI'!U1191/Convert!$B$2*1000000</f>
        <v>318134.80214650236</v>
      </c>
      <c r="V1191" s="5">
        <f>'90.1 Data-SI'!V1191/Convert!$B$2*1000000</f>
        <v>59532.390653424147</v>
      </c>
      <c r="W1191" s="5">
        <f t="shared" si="92"/>
        <v>144096.63033020333</v>
      </c>
      <c r="X1191" s="5">
        <f t="shared" si="93"/>
        <v>225608.89901663028</v>
      </c>
      <c r="Y1191" s="5">
        <f t="shared" si="94"/>
        <v>369705.52934683359</v>
      </c>
      <c r="Z1191" s="5">
        <f>'90.1 Data-SI'!Y1191/Convert!$B$2*1000000</f>
        <v>814516.08393451001</v>
      </c>
      <c r="AA1191" s="5">
        <f>'90.1 Data-SI'!Z1191/Convert!$B$2*1000000</f>
        <v>989018.68611890613</v>
      </c>
      <c r="AB1191" s="5">
        <f t="shared" si="90"/>
        <v>1803534.770053416</v>
      </c>
    </row>
    <row r="1192" spans="1:28" x14ac:dyDescent="0.25">
      <c r="A1192" s="95">
        <v>2010</v>
      </c>
      <c r="B1192" s="95" t="s">
        <v>64</v>
      </c>
      <c r="C1192" s="52" t="s">
        <v>4</v>
      </c>
      <c r="D1192" s="5">
        <f>'90.1 Data-SI'!D1192*Convert!$B$1</f>
        <v>5501.9728096495501</v>
      </c>
      <c r="E1192" s="5">
        <f>'90.1 Data-SI'!E1192/Convert!$B$2*1000000</f>
        <v>0</v>
      </c>
      <c r="F1192" s="5">
        <f>'90.1 Data-SI'!F1192/Convert!$B$2*1000000</f>
        <v>543203.44542881555</v>
      </c>
      <c r="G1192" s="5">
        <f>'90.1 Data-SI'!G1192/Convert!$B$2*1000000</f>
        <v>69351.775578905348</v>
      </c>
      <c r="H1192" s="5">
        <f>'90.1 Data-SI'!H1192/Convert!$B$2*1000000</f>
        <v>71048.368148076319</v>
      </c>
      <c r="I1192" s="5">
        <f>'90.1 Data-SI'!I1192/Convert!$B$2*1000000</f>
        <v>31287.441736499459</v>
      </c>
      <c r="J1192" s="5">
        <f>'90.1 Data-SI'!J1192/Convert!$B$2*1000000</f>
        <v>436299.15722948895</v>
      </c>
      <c r="K1192" s="5">
        <f>'90.1 Data-SI'!K1192/Convert!$B$2*1000000</f>
        <v>445274.98495577346</v>
      </c>
      <c r="L1192" s="5">
        <f>'90.1 Data-SI'!L1192/Convert!$B$2*1000000</f>
        <v>0</v>
      </c>
      <c r="M1192" s="5">
        <f>'90.1 Data-SI'!M1192/Convert!$B$2*1000000</f>
        <v>113624.31128056816</v>
      </c>
      <c r="N1192" s="5">
        <f>'90.1 Data-SI'!N1192/Convert!$B$2*1000000</f>
        <v>426.51768498711772</v>
      </c>
      <c r="O1192" s="5">
        <f>'90.1 Data-SI'!O1192/Convert!$B$2*1000000</f>
        <v>426.51768498711772</v>
      </c>
      <c r="P1192" s="5">
        <f t="shared" si="91"/>
        <v>0</v>
      </c>
      <c r="Q1192" s="5">
        <f>'90.1 Data-SI'!Q1192/Convert!$B$2*1000000</f>
        <v>0</v>
      </c>
      <c r="R1192" s="5">
        <f>'90.1 Data-SI'!R1192/Convert!$B$2*1000000</f>
        <v>0</v>
      </c>
      <c r="S1192" s="5">
        <f>'90.1 Data-SI'!S1192/Convert!$B$2*1000000</f>
        <v>0</v>
      </c>
      <c r="T1192" s="5">
        <f>'90.1 Data-SI'!T1192/Convert!$B$2*1000000</f>
        <v>71569.66754083836</v>
      </c>
      <c r="U1192" s="5">
        <f>'90.1 Data-SI'!U1192/Convert!$B$2*1000000</f>
        <v>333726.39307547593</v>
      </c>
      <c r="V1192" s="5">
        <f>'90.1 Data-SI'!V1192/Convert!$B$2*1000000</f>
        <v>58906.831382109696</v>
      </c>
      <c r="W1192" s="5">
        <f t="shared" si="92"/>
        <v>182976.08685947349</v>
      </c>
      <c r="X1192" s="5">
        <f t="shared" si="93"/>
        <v>543203.44542881555</v>
      </c>
      <c r="Y1192" s="5">
        <f t="shared" si="94"/>
        <v>726179.53228828905</v>
      </c>
      <c r="Z1192" s="5">
        <f>'90.1 Data-SI'!Y1192/Convert!$B$2*1000000</f>
        <v>852514.07058147341</v>
      </c>
      <c r="AA1192" s="5">
        <f>'90.1 Data-SI'!Z1192/Convert!$B$2*1000000</f>
        <v>1322204.8234600651</v>
      </c>
      <c r="AB1192" s="5">
        <f t="shared" si="90"/>
        <v>2174718.8940415382</v>
      </c>
    </row>
    <row r="1193" spans="1:28" x14ac:dyDescent="0.25">
      <c r="A1193" s="95">
        <v>2010</v>
      </c>
      <c r="B1193" s="95" t="s">
        <v>64</v>
      </c>
      <c r="C1193" s="52" t="s">
        <v>5</v>
      </c>
      <c r="D1193" s="5">
        <f>'90.1 Data-SI'!D1193*Convert!$B$1</f>
        <v>5501.9728096495501</v>
      </c>
      <c r="E1193" s="5">
        <f>'90.1 Data-SI'!E1193/Convert!$B$2*1000000</f>
        <v>0</v>
      </c>
      <c r="F1193" s="5">
        <f>'90.1 Data-SI'!F1193/Convert!$B$2*1000000</f>
        <v>333290.39721971127</v>
      </c>
      <c r="G1193" s="5">
        <f>'90.1 Data-SI'!G1193/Convert!$B$2*1000000</f>
        <v>74015.035601431155</v>
      </c>
      <c r="H1193" s="5">
        <f>'90.1 Data-SI'!H1193/Convert!$B$2*1000000</f>
        <v>71105.237172741268</v>
      </c>
      <c r="I1193" s="5">
        <f>'90.1 Data-SI'!I1193/Convert!$B$2*1000000</f>
        <v>31325.354419609423</v>
      </c>
      <c r="J1193" s="5">
        <f>'90.1 Data-SI'!J1193/Convert!$B$2*1000000</f>
        <v>436299.15722948895</v>
      </c>
      <c r="K1193" s="5">
        <f>'90.1 Data-SI'!K1193/Convert!$B$2*1000000</f>
        <v>445274.98495577346</v>
      </c>
      <c r="L1193" s="5">
        <f>'90.1 Data-SI'!L1193/Convert!$B$2*1000000</f>
        <v>0</v>
      </c>
      <c r="M1193" s="5">
        <f>'90.1 Data-SI'!M1193/Convert!$B$2*1000000</f>
        <v>153186.19610581771</v>
      </c>
      <c r="N1193" s="5">
        <f>'90.1 Data-SI'!N1193/Convert!$B$2*1000000</f>
        <v>426.51768498711772</v>
      </c>
      <c r="O1193" s="5">
        <f>'90.1 Data-SI'!O1193/Convert!$B$2*1000000</f>
        <v>426.51768498711772</v>
      </c>
      <c r="P1193" s="5">
        <f t="shared" si="91"/>
        <v>0</v>
      </c>
      <c r="Q1193" s="5">
        <f>'90.1 Data-SI'!Q1193/Convert!$B$2*1000000</f>
        <v>0</v>
      </c>
      <c r="R1193" s="5">
        <f>'90.1 Data-SI'!R1193/Convert!$B$2*1000000</f>
        <v>0</v>
      </c>
      <c r="S1193" s="5">
        <f>'90.1 Data-SI'!S1193/Convert!$B$2*1000000</f>
        <v>0</v>
      </c>
      <c r="T1193" s="5">
        <f>'90.1 Data-SI'!T1193/Convert!$B$2*1000000</f>
        <v>71560.189370060863</v>
      </c>
      <c r="U1193" s="5">
        <f>'90.1 Data-SI'!U1193/Convert!$B$2*1000000</f>
        <v>326873.67560334952</v>
      </c>
      <c r="V1193" s="5">
        <f>'90.1 Data-SI'!V1193/Convert!$B$2*1000000</f>
        <v>58859.440528222251</v>
      </c>
      <c r="W1193" s="5">
        <f t="shared" si="92"/>
        <v>227201.23170724887</v>
      </c>
      <c r="X1193" s="5">
        <f t="shared" si="93"/>
        <v>333290.39721971127</v>
      </c>
      <c r="Y1193" s="5">
        <f t="shared" si="94"/>
        <v>560491.62892696017</v>
      </c>
      <c r="Z1193" s="5">
        <f>'90.1 Data-SI'!Y1193/Convert!$B$2*1000000</f>
        <v>896767.64994158118</v>
      </c>
      <c r="AA1193" s="5">
        <f>'90.1 Data-SI'!Z1193/Convert!$B$2*1000000</f>
        <v>1105439.0577788341</v>
      </c>
      <c r="AB1193" s="5">
        <f t="shared" si="90"/>
        <v>2002206.7077204152</v>
      </c>
    </row>
    <row r="1194" spans="1:28" x14ac:dyDescent="0.25">
      <c r="A1194" s="95">
        <v>2010</v>
      </c>
      <c r="B1194" s="95" t="s">
        <v>64</v>
      </c>
      <c r="C1194" s="52" t="s">
        <v>15</v>
      </c>
      <c r="D1194" s="5">
        <f>'90.1 Data-SI'!D1194*Convert!$B$1</f>
        <v>5501.9728096495501</v>
      </c>
      <c r="E1194" s="5">
        <f>'90.1 Data-SI'!E1194/Convert!$B$2*1000000</f>
        <v>0</v>
      </c>
      <c r="F1194" s="5">
        <f>'90.1 Data-SI'!F1194/Convert!$B$2*1000000</f>
        <v>322181.9810684913</v>
      </c>
      <c r="G1194" s="5">
        <f>'90.1 Data-SI'!G1194/Convert!$B$2*1000000</f>
        <v>10549.204075348045</v>
      </c>
      <c r="H1194" s="5">
        <f>'90.1 Data-SI'!H1194/Convert!$B$2*1000000</f>
        <v>71285.322417513598</v>
      </c>
      <c r="I1194" s="5">
        <f>'90.1 Data-SI'!I1194/Convert!$B$2*1000000</f>
        <v>31325.354419609423</v>
      </c>
      <c r="J1194" s="5">
        <f>'90.1 Data-SI'!J1194/Convert!$B$2*1000000</f>
        <v>436299.15722948895</v>
      </c>
      <c r="K1194" s="5">
        <f>'90.1 Data-SI'!K1194/Convert!$B$2*1000000</f>
        <v>445274.98495577346</v>
      </c>
      <c r="L1194" s="5">
        <f>'90.1 Data-SI'!L1194/Convert!$B$2*1000000</f>
        <v>0</v>
      </c>
      <c r="M1194" s="5">
        <f>'90.1 Data-SI'!M1194/Convert!$B$2*1000000</f>
        <v>132836.56344654344</v>
      </c>
      <c r="N1194" s="5">
        <f>'90.1 Data-SI'!N1194/Convert!$B$2*1000000</f>
        <v>426.51768498711772</v>
      </c>
      <c r="O1194" s="5">
        <f>'90.1 Data-SI'!O1194/Convert!$B$2*1000000</f>
        <v>426.51768498711772</v>
      </c>
      <c r="P1194" s="5">
        <f t="shared" si="91"/>
        <v>0</v>
      </c>
      <c r="Q1194" s="5">
        <f>'90.1 Data-SI'!Q1194/Convert!$B$2*1000000</f>
        <v>0</v>
      </c>
      <c r="R1194" s="5">
        <f>'90.1 Data-SI'!R1194/Convert!$B$2*1000000</f>
        <v>0</v>
      </c>
      <c r="S1194" s="5">
        <f>'90.1 Data-SI'!S1194/Convert!$B$2*1000000</f>
        <v>0</v>
      </c>
      <c r="T1194" s="5">
        <f>'90.1 Data-SI'!T1194/Convert!$B$2*1000000</f>
        <v>71588.623882393338</v>
      </c>
      <c r="U1194" s="5">
        <f>'90.1 Data-SI'!U1194/Convert!$B$2*1000000</f>
        <v>332134.06038485729</v>
      </c>
      <c r="V1194" s="5">
        <f>'90.1 Data-SI'!V1194/Convert!$B$2*1000000</f>
        <v>58461.357355567605</v>
      </c>
      <c r="W1194" s="5">
        <f t="shared" si="92"/>
        <v>143385.76752189148</v>
      </c>
      <c r="X1194" s="5">
        <f t="shared" si="93"/>
        <v>322181.9810684913</v>
      </c>
      <c r="Y1194" s="5">
        <f t="shared" si="94"/>
        <v>465567.74859038275</v>
      </c>
      <c r="Z1194" s="5">
        <f>'90.1 Data-SI'!Y1194/Convert!$B$2*1000000</f>
        <v>812762.62234067393</v>
      </c>
      <c r="AA1194" s="5">
        <f>'90.1 Data-SI'!Z1194/Convert!$B$2*1000000</f>
        <v>1099581.5482383445</v>
      </c>
      <c r="AB1194" s="5">
        <f t="shared" si="90"/>
        <v>1912344.1705790185</v>
      </c>
    </row>
    <row r="1195" spans="1:28" x14ac:dyDescent="0.25">
      <c r="A1195" s="95">
        <v>2010</v>
      </c>
      <c r="B1195" s="95" t="s">
        <v>64</v>
      </c>
      <c r="C1195" s="52" t="s">
        <v>16</v>
      </c>
      <c r="D1195" s="5">
        <f>'90.1 Data-SI'!D1195*Convert!$B$1</f>
        <v>5501.9728096495501</v>
      </c>
      <c r="E1195" s="5">
        <f>'90.1 Data-SI'!E1195/Convert!$B$2*1000000</f>
        <v>0</v>
      </c>
      <c r="F1195" s="5">
        <f>'90.1 Data-SI'!F1195/Convert!$B$2*1000000</f>
        <v>796412.77774950117</v>
      </c>
      <c r="G1195" s="5">
        <f>'90.1 Data-SI'!G1195/Convert!$B$2*1000000</f>
        <v>76403.534637359015</v>
      </c>
      <c r="H1195" s="5">
        <f>'90.1 Data-SI'!H1195/Convert!$B$2*1000000</f>
        <v>71095.759001963786</v>
      </c>
      <c r="I1195" s="5">
        <f>'90.1 Data-SI'!I1195/Convert!$B$2*1000000</f>
        <v>31306.398078054444</v>
      </c>
      <c r="J1195" s="5">
        <f>'90.1 Data-SI'!J1195/Convert!$B$2*1000000</f>
        <v>436299.15722948895</v>
      </c>
      <c r="K1195" s="5">
        <f>'90.1 Data-SI'!K1195/Convert!$B$2*1000000</f>
        <v>445274.98495577346</v>
      </c>
      <c r="L1195" s="5">
        <f>'90.1 Data-SI'!L1195/Convert!$B$2*1000000</f>
        <v>0</v>
      </c>
      <c r="M1195" s="5">
        <f>'90.1 Data-SI'!M1195/Convert!$B$2*1000000</f>
        <v>118154.87691220909</v>
      </c>
      <c r="N1195" s="5">
        <f>'90.1 Data-SI'!N1195/Convert!$B$2*1000000</f>
        <v>426.51768498711772</v>
      </c>
      <c r="O1195" s="5">
        <f>'90.1 Data-SI'!O1195/Convert!$B$2*1000000</f>
        <v>426.51768498711772</v>
      </c>
      <c r="P1195" s="5">
        <f t="shared" si="91"/>
        <v>0</v>
      </c>
      <c r="Q1195" s="5">
        <f>'90.1 Data-SI'!Q1195/Convert!$B$2*1000000</f>
        <v>0</v>
      </c>
      <c r="R1195" s="5">
        <f>'90.1 Data-SI'!R1195/Convert!$B$2*1000000</f>
        <v>0</v>
      </c>
      <c r="S1195" s="5">
        <f>'90.1 Data-SI'!S1195/Convert!$B$2*1000000</f>
        <v>0</v>
      </c>
      <c r="T1195" s="5">
        <f>'90.1 Data-SI'!T1195/Convert!$B$2*1000000</f>
        <v>71569.66754083836</v>
      </c>
      <c r="U1195" s="5">
        <f>'90.1 Data-SI'!U1195/Convert!$B$2*1000000</f>
        <v>351630.65767415735</v>
      </c>
      <c r="V1195" s="5">
        <f>'90.1 Data-SI'!V1195/Convert!$B$2*1000000</f>
        <v>58584.573575674993</v>
      </c>
      <c r="W1195" s="5">
        <f t="shared" si="92"/>
        <v>194558.41154956812</v>
      </c>
      <c r="X1195" s="5">
        <f t="shared" si="93"/>
        <v>796412.77774950117</v>
      </c>
      <c r="Y1195" s="5">
        <f t="shared" si="94"/>
        <v>990971.18929906934</v>
      </c>
      <c r="Z1195" s="5">
        <f>'90.1 Data-SI'!Y1195/Convert!$B$2*1000000</f>
        <v>863849.96283135319</v>
      </c>
      <c r="AA1195" s="5">
        <f>'90.1 Data-SI'!Z1195/Convert!$B$2*1000000</f>
        <v>1593318.4203794319</v>
      </c>
      <c r="AB1195" s="5">
        <f t="shared" si="90"/>
        <v>2457168.3832107852</v>
      </c>
    </row>
    <row r="1196" spans="1:28" x14ac:dyDescent="0.25">
      <c r="A1196" s="95">
        <v>2010</v>
      </c>
      <c r="B1196" s="95" t="s">
        <v>64</v>
      </c>
      <c r="C1196" s="52" t="s">
        <v>9</v>
      </c>
      <c r="D1196" s="5">
        <f>'90.1 Data-SI'!D1196*Convert!$B$1</f>
        <v>5501.9728096495501</v>
      </c>
      <c r="E1196" s="5">
        <f>'90.1 Data-SI'!E1196/Convert!$B$2*1000000</f>
        <v>0</v>
      </c>
      <c r="F1196" s="5">
        <f>'90.1 Data-SI'!F1196/Convert!$B$2*1000000</f>
        <v>554747.85743580025</v>
      </c>
      <c r="G1196" s="5">
        <f>'90.1 Data-SI'!G1196/Convert!$B$2*1000000</f>
        <v>49210.66267673589</v>
      </c>
      <c r="H1196" s="5">
        <f>'90.1 Data-SI'!H1196/Convert!$B$2*1000000</f>
        <v>70963.064611078895</v>
      </c>
      <c r="I1196" s="5">
        <f>'90.1 Data-SI'!I1196/Convert!$B$2*1000000</f>
        <v>31268.485394944477</v>
      </c>
      <c r="J1196" s="5">
        <f>'90.1 Data-SI'!J1196/Convert!$B$2*1000000</f>
        <v>436299.15722948895</v>
      </c>
      <c r="K1196" s="5">
        <f>'90.1 Data-SI'!K1196/Convert!$B$2*1000000</f>
        <v>445274.98495577346</v>
      </c>
      <c r="L1196" s="5">
        <f>'90.1 Data-SI'!L1196/Convert!$B$2*1000000</f>
        <v>0</v>
      </c>
      <c r="M1196" s="5">
        <f>'90.1 Data-SI'!M1196/Convert!$B$2*1000000</f>
        <v>148617.7177910668</v>
      </c>
      <c r="N1196" s="5">
        <f>'90.1 Data-SI'!N1196/Convert!$B$2*1000000</f>
        <v>426.51768498711772</v>
      </c>
      <c r="O1196" s="5">
        <f>'90.1 Data-SI'!O1196/Convert!$B$2*1000000</f>
        <v>426.51768498711772</v>
      </c>
      <c r="P1196" s="5">
        <f t="shared" si="91"/>
        <v>0</v>
      </c>
      <c r="Q1196" s="5">
        <f>'90.1 Data-SI'!Q1196/Convert!$B$2*1000000</f>
        <v>0</v>
      </c>
      <c r="R1196" s="5">
        <f>'90.1 Data-SI'!R1196/Convert!$B$2*1000000</f>
        <v>0</v>
      </c>
      <c r="S1196" s="5">
        <f>'90.1 Data-SI'!S1196/Convert!$B$2*1000000</f>
        <v>0</v>
      </c>
      <c r="T1196" s="5">
        <f>'90.1 Data-SI'!T1196/Convert!$B$2*1000000</f>
        <v>71579.145711615842</v>
      </c>
      <c r="U1196" s="5">
        <f>'90.1 Data-SI'!U1196/Convert!$B$2*1000000</f>
        <v>347138.00472562638</v>
      </c>
      <c r="V1196" s="5">
        <f>'90.1 Data-SI'!V1196/Convert!$B$2*1000000</f>
        <v>58148.577719910383</v>
      </c>
      <c r="W1196" s="5">
        <f t="shared" si="92"/>
        <v>197828.38046780269</v>
      </c>
      <c r="X1196" s="5">
        <f t="shared" si="93"/>
        <v>554747.85743580025</v>
      </c>
      <c r="Y1196" s="5">
        <f t="shared" si="94"/>
        <v>752576.23790360289</v>
      </c>
      <c r="Z1196" s="5">
        <f>'90.1 Data-SI'!Y1196/Convert!$B$2*1000000</f>
        <v>866503.8506490509</v>
      </c>
      <c r="AA1196" s="5">
        <f>'90.1 Data-SI'!Z1196/Convert!$B$2*1000000</f>
        <v>1347160.8471172</v>
      </c>
      <c r="AB1196" s="5">
        <f t="shared" si="90"/>
        <v>2213664.6977662509</v>
      </c>
    </row>
    <row r="1197" spans="1:28" x14ac:dyDescent="0.25">
      <c r="A1197" s="95">
        <v>2010</v>
      </c>
      <c r="B1197" s="95" t="s">
        <v>64</v>
      </c>
      <c r="C1197" s="52" t="s">
        <v>12</v>
      </c>
      <c r="D1197" s="5">
        <f>'90.1 Data-SI'!D1197*Convert!$B$1</f>
        <v>5501.9728096495501</v>
      </c>
      <c r="E1197" s="5">
        <f>'90.1 Data-SI'!E1197/Convert!$B$2*1000000</f>
        <v>0</v>
      </c>
      <c r="F1197" s="5">
        <f>'90.1 Data-SI'!F1197/Convert!$B$2*1000000</f>
        <v>1028817.5252135929</v>
      </c>
      <c r="G1197" s="5">
        <f>'90.1 Data-SI'!G1197/Convert!$B$2*1000000</f>
        <v>55096.606729558123</v>
      </c>
      <c r="H1197" s="5">
        <f>'90.1 Data-SI'!H1197/Convert!$B$2*1000000</f>
        <v>71010.455464966362</v>
      </c>
      <c r="I1197" s="5">
        <f>'90.1 Data-SI'!I1197/Convert!$B$2*1000000</f>
        <v>31325.354419609423</v>
      </c>
      <c r="J1197" s="5">
        <f>'90.1 Data-SI'!J1197/Convert!$B$2*1000000</f>
        <v>436299.15722948895</v>
      </c>
      <c r="K1197" s="5">
        <f>'90.1 Data-SI'!K1197/Convert!$B$2*1000000</f>
        <v>445274.98495577346</v>
      </c>
      <c r="L1197" s="5">
        <f>'90.1 Data-SI'!L1197/Convert!$B$2*1000000</f>
        <v>0</v>
      </c>
      <c r="M1197" s="5">
        <f>'90.1 Data-SI'!M1197/Convert!$B$2*1000000</f>
        <v>118344.44032775893</v>
      </c>
      <c r="N1197" s="5">
        <f>'90.1 Data-SI'!N1197/Convert!$B$2*1000000</f>
        <v>426.51768498711772</v>
      </c>
      <c r="O1197" s="5">
        <f>'90.1 Data-SI'!O1197/Convert!$B$2*1000000</f>
        <v>426.51768498711772</v>
      </c>
      <c r="P1197" s="5">
        <f t="shared" si="91"/>
        <v>0</v>
      </c>
      <c r="Q1197" s="5">
        <f>'90.1 Data-SI'!Q1197/Convert!$B$2*1000000</f>
        <v>0</v>
      </c>
      <c r="R1197" s="5">
        <f>'90.1 Data-SI'!R1197/Convert!$B$2*1000000</f>
        <v>0</v>
      </c>
      <c r="S1197" s="5">
        <f>'90.1 Data-SI'!S1197/Convert!$B$2*1000000</f>
        <v>0</v>
      </c>
      <c r="T1197" s="5">
        <f>'90.1 Data-SI'!T1197/Convert!$B$2*1000000</f>
        <v>71588.623882393338</v>
      </c>
      <c r="U1197" s="5">
        <f>'90.1 Data-SI'!U1197/Convert!$B$2*1000000</f>
        <v>372956.54192351323</v>
      </c>
      <c r="V1197" s="5">
        <f>'90.1 Data-SI'!V1197/Convert!$B$2*1000000</f>
        <v>58063.274182912952</v>
      </c>
      <c r="W1197" s="5">
        <f t="shared" si="92"/>
        <v>173441.04705731705</v>
      </c>
      <c r="X1197" s="5">
        <f t="shared" si="93"/>
        <v>1028817.5252135929</v>
      </c>
      <c r="Y1197" s="5">
        <f t="shared" si="94"/>
        <v>1202258.57227091</v>
      </c>
      <c r="Z1197" s="5">
        <f>'90.1 Data-SI'!Y1197/Convert!$B$2*1000000</f>
        <v>842154.42992167524</v>
      </c>
      <c r="AA1197" s="5">
        <f>'90.1 Data-SI'!Z1197/Convert!$B$2*1000000</f>
        <v>1847049.0520928795</v>
      </c>
      <c r="AB1197" s="5">
        <f t="shared" si="90"/>
        <v>2689203.4820145546</v>
      </c>
    </row>
    <row r="1198" spans="1:28" x14ac:dyDescent="0.25">
      <c r="A1198" s="95">
        <v>2010</v>
      </c>
      <c r="B1198" s="95" t="s">
        <v>64</v>
      </c>
      <c r="C1198" s="52" t="s">
        <v>8</v>
      </c>
      <c r="D1198" s="5">
        <f>'90.1 Data-SI'!D1198*Convert!$B$1</f>
        <v>5501.9728096495501</v>
      </c>
      <c r="E1198" s="5">
        <f>'90.1 Data-SI'!E1198/Convert!$B$2*1000000</f>
        <v>0</v>
      </c>
      <c r="F1198" s="5">
        <f>'90.1 Data-SI'!F1198/Convert!$B$2*1000000</f>
        <v>1497816.3716254276</v>
      </c>
      <c r="G1198" s="5">
        <f>'90.1 Data-SI'!G1198/Convert!$B$2*1000000</f>
        <v>14719.599217444307</v>
      </c>
      <c r="H1198" s="5">
        <f>'90.1 Data-SI'!H1198/Convert!$B$2*1000000</f>
        <v>71958.272542715495</v>
      </c>
      <c r="I1198" s="5">
        <f>'90.1 Data-SI'!I1198/Convert!$B$2*1000000</f>
        <v>31524.396005936742</v>
      </c>
      <c r="J1198" s="5">
        <f>'90.1 Data-SI'!J1198/Convert!$B$2*1000000</f>
        <v>436299.15722948895</v>
      </c>
      <c r="K1198" s="5">
        <f>'90.1 Data-SI'!K1198/Convert!$B$2*1000000</f>
        <v>445274.98495577346</v>
      </c>
      <c r="L1198" s="5">
        <f>'90.1 Data-SI'!L1198/Convert!$B$2*1000000</f>
        <v>0</v>
      </c>
      <c r="M1198" s="5">
        <f>'90.1 Data-SI'!M1198/Convert!$B$2*1000000</f>
        <v>139679.80274789233</v>
      </c>
      <c r="N1198" s="5">
        <f>'90.1 Data-SI'!N1198/Convert!$B$2*1000000</f>
        <v>426.51768498711772</v>
      </c>
      <c r="O1198" s="5">
        <f>'90.1 Data-SI'!O1198/Convert!$B$2*1000000</f>
        <v>426.51768498711772</v>
      </c>
      <c r="P1198" s="5">
        <f t="shared" si="91"/>
        <v>0</v>
      </c>
      <c r="Q1198" s="5">
        <f>'90.1 Data-SI'!Q1198/Convert!$B$2*1000000</f>
        <v>0</v>
      </c>
      <c r="R1198" s="5">
        <f>'90.1 Data-SI'!R1198/Convert!$B$2*1000000</f>
        <v>0</v>
      </c>
      <c r="S1198" s="5">
        <f>'90.1 Data-SI'!S1198/Convert!$B$2*1000000</f>
        <v>0</v>
      </c>
      <c r="T1198" s="5">
        <f>'90.1 Data-SI'!T1198/Convert!$B$2*1000000</f>
        <v>71607.580223948316</v>
      </c>
      <c r="U1198" s="5">
        <f>'90.1 Data-SI'!U1198/Convert!$B$2*1000000</f>
        <v>401713.31206242245</v>
      </c>
      <c r="V1198" s="5">
        <f>'90.1 Data-SI'!V1198/Convert!$B$2*1000000</f>
        <v>57049.109909721366</v>
      </c>
      <c r="W1198" s="5">
        <f t="shared" si="92"/>
        <v>154399.40196533664</v>
      </c>
      <c r="X1198" s="5">
        <f t="shared" si="93"/>
        <v>1497816.3716254276</v>
      </c>
      <c r="Y1198" s="5">
        <f t="shared" si="94"/>
        <v>1652215.7735907643</v>
      </c>
      <c r="Z1198" s="5">
        <f>'90.1 Data-SI'!Y1198/Convert!$B$2*1000000</f>
        <v>823245.47922057961</v>
      </c>
      <c r="AA1198" s="5">
        <f>'90.1 Data-SI'!Z1198/Convert!$B$2*1000000</f>
        <v>2344804.6686436236</v>
      </c>
      <c r="AB1198" s="5">
        <f t="shared" si="90"/>
        <v>3168050.147864203</v>
      </c>
    </row>
    <row r="1199" spans="1:28" x14ac:dyDescent="0.25">
      <c r="A1199" s="95">
        <v>2013</v>
      </c>
      <c r="B1199" s="95" t="s">
        <v>64</v>
      </c>
      <c r="C1199" s="52" t="s">
        <v>10</v>
      </c>
      <c r="D1199" s="5">
        <f>'90.1 Data-SI'!D1199*Convert!$B$1</f>
        <v>5501.9728096495501</v>
      </c>
      <c r="E1199" s="5">
        <f>'90.1 Data-SI'!E1199/Convert!$B$2*1000000</f>
        <v>0</v>
      </c>
      <c r="F1199" s="5">
        <f>'90.1 Data-SI'!F1199/Convert!$B$2*1000000</f>
        <v>0</v>
      </c>
      <c r="G1199" s="5">
        <f>'90.1 Data-SI'!G1199/Convert!$B$2*1000000</f>
        <v>642544.15334770409</v>
      </c>
      <c r="H1199" s="5">
        <f>'90.1 Data-SI'!H1199/Convert!$B$2*1000000</f>
        <v>66280.84824699811</v>
      </c>
      <c r="I1199" s="5">
        <f>'90.1 Data-SI'!I1199/Convert!$B$2*1000000</f>
        <v>31325.354419609423</v>
      </c>
      <c r="J1199" s="5">
        <f>'90.1 Data-SI'!J1199/Convert!$B$2*1000000</f>
        <v>425986.9074235782</v>
      </c>
      <c r="K1199" s="5">
        <f>'90.1 Data-SI'!K1199/Convert!$B$2*1000000</f>
        <v>445274.98495577346</v>
      </c>
      <c r="L1199" s="5">
        <f>'90.1 Data-SI'!L1199/Convert!$B$2*1000000</f>
        <v>0</v>
      </c>
      <c r="M1199" s="5">
        <f>'90.1 Data-SI'!M1199/Convert!$B$2*1000000</f>
        <v>161252.11943746294</v>
      </c>
      <c r="N1199" s="5">
        <f>'90.1 Data-SI'!N1199/Convert!$B$2*1000000</f>
        <v>426.51768498711772</v>
      </c>
      <c r="O1199" s="5">
        <f>'90.1 Data-SI'!O1199/Convert!$B$2*1000000</f>
        <v>426.51768498711772</v>
      </c>
      <c r="P1199" s="5">
        <f t="shared" si="91"/>
        <v>0</v>
      </c>
      <c r="Q1199" s="5">
        <f>'90.1 Data-SI'!Q1199/Convert!$B$2*1000000</f>
        <v>0</v>
      </c>
      <c r="R1199" s="5">
        <f>'90.1 Data-SI'!R1199/Convert!$B$2*1000000</f>
        <v>0</v>
      </c>
      <c r="S1199" s="5">
        <f>'90.1 Data-SI'!S1199/Convert!$B$2*1000000</f>
        <v>0</v>
      </c>
      <c r="T1199" s="5">
        <f>'90.1 Data-SI'!T1199/Convert!$B$2*1000000</f>
        <v>71418.01680839849</v>
      </c>
      <c r="U1199" s="5">
        <f>'90.1 Data-SI'!U1199/Convert!$B$2*1000000</f>
        <v>203989.19147317216</v>
      </c>
      <c r="V1199" s="5">
        <f>'90.1 Data-SI'!V1199/Convert!$B$2*1000000</f>
        <v>53817.053674596762</v>
      </c>
      <c r="W1199" s="5">
        <f t="shared" si="92"/>
        <v>803796.27278516698</v>
      </c>
      <c r="X1199" s="5">
        <f t="shared" si="93"/>
        <v>0</v>
      </c>
      <c r="Y1199" s="5">
        <f t="shared" si="94"/>
        <v>803796.27278516698</v>
      </c>
      <c r="Z1199" s="5">
        <f>'90.1 Data-SI'!Y1199/Convert!$B$2*1000000</f>
        <v>1453041.4928725576</v>
      </c>
      <c r="AA1199" s="5">
        <f>'90.1 Data-SI'!Z1199/Convert!$B$2*1000000</f>
        <v>649254.69825816806</v>
      </c>
      <c r="AB1199" s="5">
        <f t="shared" si="90"/>
        <v>2102296.1911307257</v>
      </c>
    </row>
    <row r="1200" spans="1:28" x14ac:dyDescent="0.25">
      <c r="A1200" s="95">
        <v>2013</v>
      </c>
      <c r="B1200" s="95" t="s">
        <v>64</v>
      </c>
      <c r="C1200" s="52" t="s">
        <v>6</v>
      </c>
      <c r="D1200" s="5">
        <f>'90.1 Data-SI'!D1200*Convert!$B$1</f>
        <v>5501.9728096495501</v>
      </c>
      <c r="E1200" s="5">
        <f>'90.1 Data-SI'!E1200/Convert!$B$2*1000000</f>
        <v>0</v>
      </c>
      <c r="F1200" s="5">
        <f>'90.1 Data-SI'!F1200/Convert!$B$2*1000000</f>
        <v>9.4781707774915045</v>
      </c>
      <c r="G1200" s="5">
        <f>'90.1 Data-SI'!G1200/Convert!$B$2*1000000</f>
        <v>536293.85893202445</v>
      </c>
      <c r="H1200" s="5">
        <f>'90.1 Data-SI'!H1200/Convert!$B$2*1000000</f>
        <v>66138.675685335722</v>
      </c>
      <c r="I1200" s="5">
        <f>'90.1 Data-SI'!I1200/Convert!$B$2*1000000</f>
        <v>31315.876248831933</v>
      </c>
      <c r="J1200" s="5">
        <f>'90.1 Data-SI'!J1200/Convert!$B$2*1000000</f>
        <v>425986.9074235782</v>
      </c>
      <c r="K1200" s="5">
        <f>'90.1 Data-SI'!K1200/Convert!$B$2*1000000</f>
        <v>445274.98495577346</v>
      </c>
      <c r="L1200" s="5">
        <f>'90.1 Data-SI'!L1200/Convert!$B$2*1000000</f>
        <v>0</v>
      </c>
      <c r="M1200" s="5">
        <f>'90.1 Data-SI'!M1200/Convert!$B$2*1000000</f>
        <v>150987.26048543968</v>
      </c>
      <c r="N1200" s="5">
        <f>'90.1 Data-SI'!N1200/Convert!$B$2*1000000</f>
        <v>426.51768498711772</v>
      </c>
      <c r="O1200" s="5">
        <f>'90.1 Data-SI'!O1200/Convert!$B$2*1000000</f>
        <v>426.51768498711772</v>
      </c>
      <c r="P1200" s="5">
        <f t="shared" si="91"/>
        <v>0</v>
      </c>
      <c r="Q1200" s="5">
        <f>'90.1 Data-SI'!Q1200/Convert!$B$2*1000000</f>
        <v>0</v>
      </c>
      <c r="R1200" s="5">
        <f>'90.1 Data-SI'!R1200/Convert!$B$2*1000000</f>
        <v>0</v>
      </c>
      <c r="S1200" s="5">
        <f>'90.1 Data-SI'!S1200/Convert!$B$2*1000000</f>
        <v>0</v>
      </c>
      <c r="T1200" s="5">
        <f>'90.1 Data-SI'!T1200/Convert!$B$2*1000000</f>
        <v>71427.494979175986</v>
      </c>
      <c r="U1200" s="5">
        <f>'90.1 Data-SI'!U1200/Convert!$B$2*1000000</f>
        <v>203041.37439542302</v>
      </c>
      <c r="V1200" s="5">
        <f>'90.1 Data-SI'!V1200/Convert!$B$2*1000000</f>
        <v>53106.190866284902</v>
      </c>
      <c r="W1200" s="5">
        <f t="shared" si="92"/>
        <v>687281.11941746413</v>
      </c>
      <c r="X1200" s="5">
        <f t="shared" si="93"/>
        <v>9.4781707774915045</v>
      </c>
      <c r="Y1200" s="5">
        <f t="shared" si="94"/>
        <v>687290.59758824157</v>
      </c>
      <c r="Z1200" s="5">
        <f>'90.1 Data-SI'!Y1200/Convert!$B$2*1000000</f>
        <v>1335673.3041348802</v>
      </c>
      <c r="AA1200" s="5">
        <f>'90.1 Data-SI'!Z1200/Convert!$B$2*1000000</f>
        <v>648316.35935119644</v>
      </c>
      <c r="AB1200" s="5">
        <f t="shared" si="90"/>
        <v>1983989.6634860765</v>
      </c>
    </row>
    <row r="1201" spans="1:28" x14ac:dyDescent="0.25">
      <c r="A1201" s="95">
        <v>2013</v>
      </c>
      <c r="B1201" s="95" t="s">
        <v>64</v>
      </c>
      <c r="C1201" s="52" t="s">
        <v>11</v>
      </c>
      <c r="D1201" s="5">
        <f>'90.1 Data-SI'!D1201*Convert!$B$1</f>
        <v>5501.9728096495501</v>
      </c>
      <c r="E1201" s="5">
        <f>'90.1 Data-SI'!E1201/Convert!$B$2*1000000</f>
        <v>0</v>
      </c>
      <c r="F1201" s="5">
        <f>'90.1 Data-SI'!F1201/Convert!$B$2*1000000</f>
        <v>0</v>
      </c>
      <c r="G1201" s="5">
        <f>'90.1 Data-SI'!G1201/Convert!$B$2*1000000</f>
        <v>394652.07483319123</v>
      </c>
      <c r="H1201" s="5">
        <f>'90.1 Data-SI'!H1201/Convert!$B$2*1000000</f>
        <v>66280.84824699811</v>
      </c>
      <c r="I1201" s="5">
        <f>'90.1 Data-SI'!I1201/Convert!$B$2*1000000</f>
        <v>31315.876248831933</v>
      </c>
      <c r="J1201" s="5">
        <f>'90.1 Data-SI'!J1201/Convert!$B$2*1000000</f>
        <v>425986.9074235782</v>
      </c>
      <c r="K1201" s="5">
        <f>'90.1 Data-SI'!K1201/Convert!$B$2*1000000</f>
        <v>445274.98495577346</v>
      </c>
      <c r="L1201" s="5">
        <f>'90.1 Data-SI'!L1201/Convert!$B$2*1000000</f>
        <v>0</v>
      </c>
      <c r="M1201" s="5">
        <f>'90.1 Data-SI'!M1201/Convert!$B$2*1000000</f>
        <v>91758.171296895263</v>
      </c>
      <c r="N1201" s="5">
        <f>'90.1 Data-SI'!N1201/Convert!$B$2*1000000</f>
        <v>426.51768498711772</v>
      </c>
      <c r="O1201" s="5">
        <f>'90.1 Data-SI'!O1201/Convert!$B$2*1000000</f>
        <v>426.51768498711772</v>
      </c>
      <c r="P1201" s="5">
        <f t="shared" si="91"/>
        <v>0</v>
      </c>
      <c r="Q1201" s="5">
        <f>'90.1 Data-SI'!Q1201/Convert!$B$2*1000000</f>
        <v>0</v>
      </c>
      <c r="R1201" s="5">
        <f>'90.1 Data-SI'!R1201/Convert!$B$2*1000000</f>
        <v>0</v>
      </c>
      <c r="S1201" s="5">
        <f>'90.1 Data-SI'!S1201/Convert!$B$2*1000000</f>
        <v>0</v>
      </c>
      <c r="T1201" s="5">
        <f>'90.1 Data-SI'!T1201/Convert!$B$2*1000000</f>
        <v>71446.451320730965</v>
      </c>
      <c r="U1201" s="5">
        <f>'90.1 Data-SI'!U1201/Convert!$B$2*1000000</f>
        <v>222812.8386372703</v>
      </c>
      <c r="V1201" s="5">
        <f>'90.1 Data-SI'!V1201/Convert!$B$2*1000000</f>
        <v>52262.633667088157</v>
      </c>
      <c r="W1201" s="5">
        <f t="shared" si="92"/>
        <v>486410.24613008648</v>
      </c>
      <c r="X1201" s="5">
        <f t="shared" si="93"/>
        <v>0</v>
      </c>
      <c r="Y1201" s="5">
        <f t="shared" si="94"/>
        <v>486410.24613008648</v>
      </c>
      <c r="Z1201" s="5">
        <f>'90.1 Data-SI'!Y1201/Convert!$B$2*1000000</f>
        <v>1134129.4807223009</v>
      </c>
      <c r="AA1201" s="5">
        <f>'90.1 Data-SI'!Z1201/Convert!$B$2*1000000</f>
        <v>668087.82359304372</v>
      </c>
      <c r="AB1201" s="5">
        <f t="shared" si="90"/>
        <v>1802217.3043153447</v>
      </c>
    </row>
    <row r="1202" spans="1:28" x14ac:dyDescent="0.25">
      <c r="A1202" s="95">
        <v>2013</v>
      </c>
      <c r="B1202" s="95" t="s">
        <v>64</v>
      </c>
      <c r="C1202" s="52" t="s">
        <v>13</v>
      </c>
      <c r="D1202" s="5">
        <f>'90.1 Data-SI'!D1202*Convert!$B$1</f>
        <v>5501.9728096495501</v>
      </c>
      <c r="E1202" s="5">
        <f>'90.1 Data-SI'!E1202/Convert!$B$2*1000000</f>
        <v>0</v>
      </c>
      <c r="F1202" s="5">
        <f>'90.1 Data-SI'!F1202/Convert!$B$2*1000000</f>
        <v>9544.5179729339452</v>
      </c>
      <c r="G1202" s="5">
        <f>'90.1 Data-SI'!G1202/Convert!$B$2*1000000</f>
        <v>433607.35672868142</v>
      </c>
      <c r="H1202" s="5">
        <f>'90.1 Data-SI'!H1202/Convert!$B$2*1000000</f>
        <v>66460.933491770425</v>
      </c>
      <c r="I1202" s="5">
        <f>'90.1 Data-SI'!I1202/Convert!$B$2*1000000</f>
        <v>31277.96356572197</v>
      </c>
      <c r="J1202" s="5">
        <f>'90.1 Data-SI'!J1202/Convert!$B$2*1000000</f>
        <v>425986.9074235782</v>
      </c>
      <c r="K1202" s="5">
        <f>'90.1 Data-SI'!K1202/Convert!$B$2*1000000</f>
        <v>445274.98495577346</v>
      </c>
      <c r="L1202" s="5">
        <f>'90.1 Data-SI'!L1202/Convert!$B$2*1000000</f>
        <v>0</v>
      </c>
      <c r="M1202" s="5">
        <f>'90.1 Data-SI'!M1202/Convert!$B$2*1000000</f>
        <v>141575.4369033906</v>
      </c>
      <c r="N1202" s="5">
        <f>'90.1 Data-SI'!N1202/Convert!$B$2*1000000</f>
        <v>426.51768498711772</v>
      </c>
      <c r="O1202" s="5">
        <f>'90.1 Data-SI'!O1202/Convert!$B$2*1000000</f>
        <v>426.51768498711772</v>
      </c>
      <c r="P1202" s="5">
        <f t="shared" si="91"/>
        <v>0</v>
      </c>
      <c r="Q1202" s="5">
        <f>'90.1 Data-SI'!Q1202/Convert!$B$2*1000000</f>
        <v>0</v>
      </c>
      <c r="R1202" s="5">
        <f>'90.1 Data-SI'!R1202/Convert!$B$2*1000000</f>
        <v>0</v>
      </c>
      <c r="S1202" s="5">
        <f>'90.1 Data-SI'!S1202/Convert!$B$2*1000000</f>
        <v>0</v>
      </c>
      <c r="T1202" s="5">
        <f>'90.1 Data-SI'!T1202/Convert!$B$2*1000000</f>
        <v>71446.451320730965</v>
      </c>
      <c r="U1202" s="5">
        <f>'90.1 Data-SI'!U1202/Convert!$B$2*1000000</f>
        <v>223267.79083458989</v>
      </c>
      <c r="V1202" s="5">
        <f>'90.1 Data-SI'!V1202/Convert!$B$2*1000000</f>
        <v>52243.677325533172</v>
      </c>
      <c r="W1202" s="5">
        <f t="shared" si="92"/>
        <v>575182.79363207205</v>
      </c>
      <c r="X1202" s="5">
        <f t="shared" si="93"/>
        <v>9544.5179729339452</v>
      </c>
      <c r="Y1202" s="5">
        <f t="shared" si="94"/>
        <v>584727.31160500599</v>
      </c>
      <c r="Z1202" s="5">
        <f>'90.1 Data-SI'!Y1202/Convert!$B$2*1000000</f>
        <v>1223006.2881028387</v>
      </c>
      <c r="AA1202" s="5">
        <f>'90.1 Data-SI'!Z1202/Convert!$B$2*1000000</f>
        <v>678087.29376329726</v>
      </c>
      <c r="AB1202" s="5">
        <f t="shared" si="90"/>
        <v>1901093.5818661358</v>
      </c>
    </row>
    <row r="1203" spans="1:28" x14ac:dyDescent="0.25">
      <c r="A1203" s="95">
        <v>2013</v>
      </c>
      <c r="B1203" s="95" t="s">
        <v>64</v>
      </c>
      <c r="C1203" s="52" t="s">
        <v>19</v>
      </c>
      <c r="D1203" s="5">
        <f>'90.1 Data-SI'!D1203*Convert!$B$1</f>
        <v>5501.9728096495501</v>
      </c>
      <c r="E1203" s="5">
        <f>'90.1 Data-SI'!E1203/Convert!$B$2*1000000</f>
        <v>0</v>
      </c>
      <c r="F1203" s="5">
        <f>'90.1 Data-SI'!F1203/Convert!$B$2*1000000</f>
        <v>25761.668173221911</v>
      </c>
      <c r="G1203" s="5">
        <f>'90.1 Data-SI'!G1203/Convert!$B$2*1000000</f>
        <v>346882.09411463409</v>
      </c>
      <c r="H1203" s="5">
        <f>'90.1 Data-SI'!H1203/Convert!$B$2*1000000</f>
        <v>66024.937636005823</v>
      </c>
      <c r="I1203" s="5">
        <f>'90.1 Data-SI'!I1203/Convert!$B$2*1000000</f>
        <v>31259.00722416698</v>
      </c>
      <c r="J1203" s="5">
        <f>'90.1 Data-SI'!J1203/Convert!$B$2*1000000</f>
        <v>425986.9074235782</v>
      </c>
      <c r="K1203" s="5">
        <f>'90.1 Data-SI'!K1203/Convert!$B$2*1000000</f>
        <v>445274.98495577346</v>
      </c>
      <c r="L1203" s="5">
        <f>'90.1 Data-SI'!L1203/Convert!$B$2*1000000</f>
        <v>0</v>
      </c>
      <c r="M1203" s="5">
        <f>'90.1 Data-SI'!M1203/Convert!$B$2*1000000</f>
        <v>124467.33865001844</v>
      </c>
      <c r="N1203" s="5">
        <f>'90.1 Data-SI'!N1203/Convert!$B$2*1000000</f>
        <v>426.51768498711772</v>
      </c>
      <c r="O1203" s="5">
        <f>'90.1 Data-SI'!O1203/Convert!$B$2*1000000</f>
        <v>426.51768498711772</v>
      </c>
      <c r="P1203" s="5">
        <f t="shared" si="91"/>
        <v>0</v>
      </c>
      <c r="Q1203" s="5">
        <f>'90.1 Data-SI'!Q1203/Convert!$B$2*1000000</f>
        <v>0</v>
      </c>
      <c r="R1203" s="5">
        <f>'90.1 Data-SI'!R1203/Convert!$B$2*1000000</f>
        <v>0</v>
      </c>
      <c r="S1203" s="5">
        <f>'90.1 Data-SI'!S1203/Convert!$B$2*1000000</f>
        <v>0</v>
      </c>
      <c r="T1203" s="5">
        <f>'90.1 Data-SI'!T1203/Convert!$B$2*1000000</f>
        <v>71465.407662285957</v>
      </c>
      <c r="U1203" s="5">
        <f>'90.1 Data-SI'!U1203/Convert!$B$2*1000000</f>
        <v>244006.02849574131</v>
      </c>
      <c r="V1203" s="5">
        <f>'90.1 Data-SI'!V1203/Convert!$B$2*1000000</f>
        <v>51807.681469768562</v>
      </c>
      <c r="W1203" s="5">
        <f t="shared" si="92"/>
        <v>471349.43276465253</v>
      </c>
      <c r="X1203" s="5">
        <f t="shared" si="93"/>
        <v>25761.668173221911</v>
      </c>
      <c r="Y1203" s="5">
        <f t="shared" si="94"/>
        <v>497111.10093787446</v>
      </c>
      <c r="Z1203" s="5">
        <f>'90.1 Data-SI'!Y1203/Convert!$B$2*1000000</f>
        <v>1118310.4136946679</v>
      </c>
      <c r="AA1203" s="5">
        <f>'90.1 Data-SI'!Z1203/Convert!$B$2*1000000</f>
        <v>715033.2034539592</v>
      </c>
      <c r="AB1203" s="5">
        <f t="shared" si="90"/>
        <v>1833343.6171486271</v>
      </c>
    </row>
    <row r="1204" spans="1:28" x14ac:dyDescent="0.25">
      <c r="A1204" s="95">
        <v>2013</v>
      </c>
      <c r="B1204" s="95" t="s">
        <v>64</v>
      </c>
      <c r="C1204" s="52" t="s">
        <v>20</v>
      </c>
      <c r="D1204" s="5">
        <f>'90.1 Data-SI'!D1204*Convert!$B$1</f>
        <v>5501.9728096495501</v>
      </c>
      <c r="E1204" s="5">
        <f>'90.1 Data-SI'!E1204/Convert!$B$2*1000000</f>
        <v>0</v>
      </c>
      <c r="F1204" s="5">
        <f>'90.1 Data-SI'!F1204/Convert!$B$2*1000000</f>
        <v>21960.921691447817</v>
      </c>
      <c r="G1204" s="5">
        <f>'90.1 Data-SI'!G1204/Convert!$B$2*1000000</f>
        <v>232319.44392709428</v>
      </c>
      <c r="H1204" s="5">
        <f>'90.1 Data-SI'!H1204/Convert!$B$2*1000000</f>
        <v>65911.199586675939</v>
      </c>
      <c r="I1204" s="5">
        <f>'90.1 Data-SI'!I1204/Convert!$B$2*1000000</f>
        <v>31287.441736499459</v>
      </c>
      <c r="J1204" s="5">
        <f>'90.1 Data-SI'!J1204/Convert!$B$2*1000000</f>
        <v>425986.9074235782</v>
      </c>
      <c r="K1204" s="5">
        <f>'90.1 Data-SI'!K1204/Convert!$B$2*1000000</f>
        <v>445274.98495577346</v>
      </c>
      <c r="L1204" s="5">
        <f>'90.1 Data-SI'!L1204/Convert!$B$2*1000000</f>
        <v>0</v>
      </c>
      <c r="M1204" s="5">
        <f>'90.1 Data-SI'!M1204/Convert!$B$2*1000000</f>
        <v>123718.56315859662</v>
      </c>
      <c r="N1204" s="5">
        <f>'90.1 Data-SI'!N1204/Convert!$B$2*1000000</f>
        <v>426.51768498711772</v>
      </c>
      <c r="O1204" s="5">
        <f>'90.1 Data-SI'!O1204/Convert!$B$2*1000000</f>
        <v>426.51768498711772</v>
      </c>
      <c r="P1204" s="5">
        <f t="shared" si="91"/>
        <v>0</v>
      </c>
      <c r="Q1204" s="5">
        <f>'90.1 Data-SI'!Q1204/Convert!$B$2*1000000</f>
        <v>0</v>
      </c>
      <c r="R1204" s="5">
        <f>'90.1 Data-SI'!R1204/Convert!$B$2*1000000</f>
        <v>0</v>
      </c>
      <c r="S1204" s="5">
        <f>'90.1 Data-SI'!S1204/Convert!$B$2*1000000</f>
        <v>0</v>
      </c>
      <c r="T1204" s="5">
        <f>'90.1 Data-SI'!T1204/Convert!$B$2*1000000</f>
        <v>71474.885833063439</v>
      </c>
      <c r="U1204" s="5">
        <f>'90.1 Data-SI'!U1204/Convert!$B$2*1000000</f>
        <v>245484.62313702999</v>
      </c>
      <c r="V1204" s="5">
        <f>'90.1 Data-SI'!V1204/Convert!$B$2*1000000</f>
        <v>50329.086828479893</v>
      </c>
      <c r="W1204" s="5">
        <f t="shared" si="92"/>
        <v>356038.00708569092</v>
      </c>
      <c r="X1204" s="5">
        <f t="shared" si="93"/>
        <v>21960.921691447817</v>
      </c>
      <c r="Y1204" s="5">
        <f t="shared" si="94"/>
        <v>377998.9287771387</v>
      </c>
      <c r="Z1204" s="5">
        <f>'90.1 Data-SI'!Y1204/Convert!$B$2*1000000</f>
        <v>1001435.0898374198</v>
      </c>
      <c r="AA1204" s="5">
        <f>'90.1 Data-SI'!Z1204/Convert!$B$2*1000000</f>
        <v>712711.05161347368</v>
      </c>
      <c r="AB1204" s="5">
        <f t="shared" si="90"/>
        <v>1714146.1414508936</v>
      </c>
    </row>
    <row r="1205" spans="1:28" x14ac:dyDescent="0.25">
      <c r="A1205" s="95">
        <v>2013</v>
      </c>
      <c r="B1205" s="95" t="s">
        <v>64</v>
      </c>
      <c r="C1205" s="52" t="s">
        <v>3</v>
      </c>
      <c r="D1205" s="5">
        <f>'90.1 Data-SI'!D1205*Convert!$B$1</f>
        <v>5501.9728096495501</v>
      </c>
      <c r="E1205" s="5">
        <f>'90.1 Data-SI'!E1205/Convert!$B$2*1000000</f>
        <v>0</v>
      </c>
      <c r="F1205" s="5">
        <f>'90.1 Data-SI'!F1205/Convert!$B$2*1000000</f>
        <v>161214.20675435298</v>
      </c>
      <c r="G1205" s="5">
        <f>'90.1 Data-SI'!G1205/Convert!$B$2*1000000</f>
        <v>188426.03505653114</v>
      </c>
      <c r="H1205" s="5">
        <f>'90.1 Data-SI'!H1205/Convert!$B$2*1000000</f>
        <v>66205.022880778168</v>
      </c>
      <c r="I1205" s="5">
        <f>'90.1 Data-SI'!I1205/Convert!$B$2*1000000</f>
        <v>31277.96356572197</v>
      </c>
      <c r="J1205" s="5">
        <f>'90.1 Data-SI'!J1205/Convert!$B$2*1000000</f>
        <v>425986.9074235782</v>
      </c>
      <c r="K1205" s="5">
        <f>'90.1 Data-SI'!K1205/Convert!$B$2*1000000</f>
        <v>445274.98495577346</v>
      </c>
      <c r="L1205" s="5">
        <f>'90.1 Data-SI'!L1205/Convert!$B$2*1000000</f>
        <v>0</v>
      </c>
      <c r="M1205" s="5">
        <f>'90.1 Data-SI'!M1205/Convert!$B$2*1000000</f>
        <v>114060.30713633278</v>
      </c>
      <c r="N1205" s="5">
        <f>'90.1 Data-SI'!N1205/Convert!$B$2*1000000</f>
        <v>426.51768498711772</v>
      </c>
      <c r="O1205" s="5">
        <f>'90.1 Data-SI'!O1205/Convert!$B$2*1000000</f>
        <v>426.51768498711772</v>
      </c>
      <c r="P1205" s="5">
        <f t="shared" si="91"/>
        <v>0</v>
      </c>
      <c r="Q1205" s="5">
        <f>'90.1 Data-SI'!Q1205/Convert!$B$2*1000000</f>
        <v>0</v>
      </c>
      <c r="R1205" s="5">
        <f>'90.1 Data-SI'!R1205/Convert!$B$2*1000000</f>
        <v>0</v>
      </c>
      <c r="S1205" s="5">
        <f>'90.1 Data-SI'!S1205/Convert!$B$2*1000000</f>
        <v>0</v>
      </c>
      <c r="T1205" s="5">
        <f>'90.1 Data-SI'!T1205/Convert!$B$2*1000000</f>
        <v>71503.320345395914</v>
      </c>
      <c r="U1205" s="5">
        <f>'90.1 Data-SI'!U1205/Convert!$B$2*1000000</f>
        <v>280572.81135530351</v>
      </c>
      <c r="V1205" s="5">
        <f>'90.1 Data-SI'!V1205/Convert!$B$2*1000000</f>
        <v>49817.265606495355</v>
      </c>
      <c r="W1205" s="5">
        <f t="shared" si="92"/>
        <v>302486.34219286393</v>
      </c>
      <c r="X1205" s="5">
        <f t="shared" si="93"/>
        <v>161214.20675435298</v>
      </c>
      <c r="Y1205" s="5">
        <f t="shared" si="94"/>
        <v>463700.54894721694</v>
      </c>
      <c r="Z1205" s="5">
        <f>'90.1 Data-SI'!Y1205/Convert!$B$2*1000000</f>
        <v>947703.33969982062</v>
      </c>
      <c r="AA1205" s="5">
        <f>'90.1 Data-SI'!Z1205/Convert!$B$2*1000000</f>
        <v>887062.00306542998</v>
      </c>
      <c r="AB1205" s="5">
        <f t="shared" si="90"/>
        <v>1834765.3427652507</v>
      </c>
    </row>
    <row r="1206" spans="1:28" x14ac:dyDescent="0.25">
      <c r="A1206" s="95">
        <v>2013</v>
      </c>
      <c r="B1206" s="95" t="s">
        <v>64</v>
      </c>
      <c r="C1206" s="52" t="s">
        <v>7</v>
      </c>
      <c r="D1206" s="5">
        <f>'90.1 Data-SI'!D1206*Convert!$B$1</f>
        <v>5501.9728096495501</v>
      </c>
      <c r="E1206" s="5">
        <f>'90.1 Data-SI'!E1206/Convert!$B$2*1000000</f>
        <v>0</v>
      </c>
      <c r="F1206" s="5">
        <f>'90.1 Data-SI'!F1206/Convert!$B$2*1000000</f>
        <v>76403.534637359015</v>
      </c>
      <c r="G1206" s="5">
        <f>'90.1 Data-SI'!G1206/Convert!$B$2*1000000</f>
        <v>169782.47313720532</v>
      </c>
      <c r="H1206" s="5">
        <f>'90.1 Data-SI'!H1206/Convert!$B$2*1000000</f>
        <v>66252.413734665635</v>
      </c>
      <c r="I1206" s="5">
        <f>'90.1 Data-SI'!I1206/Convert!$B$2*1000000</f>
        <v>31277.96356572197</v>
      </c>
      <c r="J1206" s="5">
        <f>'90.1 Data-SI'!J1206/Convert!$B$2*1000000</f>
        <v>425986.9074235782</v>
      </c>
      <c r="K1206" s="5">
        <f>'90.1 Data-SI'!K1206/Convert!$B$2*1000000</f>
        <v>445274.98495577346</v>
      </c>
      <c r="L1206" s="5">
        <f>'90.1 Data-SI'!L1206/Convert!$B$2*1000000</f>
        <v>0</v>
      </c>
      <c r="M1206" s="5">
        <f>'90.1 Data-SI'!M1206/Convert!$B$2*1000000</f>
        <v>120600.2449728019</v>
      </c>
      <c r="N1206" s="5">
        <f>'90.1 Data-SI'!N1206/Convert!$B$2*1000000</f>
        <v>426.51768498711772</v>
      </c>
      <c r="O1206" s="5">
        <f>'90.1 Data-SI'!O1206/Convert!$B$2*1000000</f>
        <v>426.51768498711772</v>
      </c>
      <c r="P1206" s="5">
        <f t="shared" si="91"/>
        <v>0</v>
      </c>
      <c r="Q1206" s="5">
        <f>'90.1 Data-SI'!Q1206/Convert!$B$2*1000000</f>
        <v>0</v>
      </c>
      <c r="R1206" s="5">
        <f>'90.1 Data-SI'!R1206/Convert!$B$2*1000000</f>
        <v>0</v>
      </c>
      <c r="S1206" s="5">
        <f>'90.1 Data-SI'!S1206/Convert!$B$2*1000000</f>
        <v>0</v>
      </c>
      <c r="T1206" s="5">
        <f>'90.1 Data-SI'!T1206/Convert!$B$2*1000000</f>
        <v>71503.320345395914</v>
      </c>
      <c r="U1206" s="5">
        <f>'90.1 Data-SI'!U1206/Convert!$B$2*1000000</f>
        <v>271293.68216413935</v>
      </c>
      <c r="V1206" s="5">
        <f>'90.1 Data-SI'!V1206/Convert!$B$2*1000000</f>
        <v>49495.007800060637</v>
      </c>
      <c r="W1206" s="5">
        <f t="shared" si="92"/>
        <v>290382.71811000723</v>
      </c>
      <c r="X1206" s="5">
        <f t="shared" si="93"/>
        <v>76403.534637359015</v>
      </c>
      <c r="Y1206" s="5">
        <f t="shared" si="94"/>
        <v>366786.25274736626</v>
      </c>
      <c r="Z1206" s="5">
        <f>'90.1 Data-SI'!Y1206/Convert!$B$2*1000000</f>
        <v>935324.8486644167</v>
      </c>
      <c r="AA1206" s="5">
        <f>'90.1 Data-SI'!Z1206/Convert!$B$2*1000000</f>
        <v>792962.72358649434</v>
      </c>
      <c r="AB1206" s="5">
        <f t="shared" si="90"/>
        <v>1728287.572250911</v>
      </c>
    </row>
    <row r="1207" spans="1:28" x14ac:dyDescent="0.25">
      <c r="A1207" s="95">
        <v>2013</v>
      </c>
      <c r="B1207" s="95" t="s">
        <v>64</v>
      </c>
      <c r="C1207" s="52" t="s">
        <v>17</v>
      </c>
      <c r="D1207" s="5">
        <f>'90.1 Data-SI'!D1207*Convert!$B$1</f>
        <v>5501.9728096495501</v>
      </c>
      <c r="E1207" s="5">
        <f>'90.1 Data-SI'!E1207/Convert!$B$2*1000000</f>
        <v>0</v>
      </c>
      <c r="F1207" s="5">
        <f>'90.1 Data-SI'!F1207/Convert!$B$2*1000000</f>
        <v>29609.805508883459</v>
      </c>
      <c r="G1207" s="5">
        <f>'90.1 Data-SI'!G1207/Convert!$B$2*1000000</f>
        <v>76811.095980791171</v>
      </c>
      <c r="H1207" s="5">
        <f>'90.1 Data-SI'!H1207/Convert!$B$2*1000000</f>
        <v>66650.496907320252</v>
      </c>
      <c r="I1207" s="5">
        <f>'90.1 Data-SI'!I1207/Convert!$B$2*1000000</f>
        <v>31334.832590386919</v>
      </c>
      <c r="J1207" s="5">
        <f>'90.1 Data-SI'!J1207/Convert!$B$2*1000000</f>
        <v>425986.9074235782</v>
      </c>
      <c r="K1207" s="5">
        <f>'90.1 Data-SI'!K1207/Convert!$B$2*1000000</f>
        <v>445274.98495577346</v>
      </c>
      <c r="L1207" s="5">
        <f>'90.1 Data-SI'!L1207/Convert!$B$2*1000000</f>
        <v>0</v>
      </c>
      <c r="M1207" s="5">
        <f>'90.1 Data-SI'!M1207/Convert!$B$2*1000000</f>
        <v>77455.611593660578</v>
      </c>
      <c r="N1207" s="5">
        <f>'90.1 Data-SI'!N1207/Convert!$B$2*1000000</f>
        <v>426.51768498711772</v>
      </c>
      <c r="O1207" s="5">
        <f>'90.1 Data-SI'!O1207/Convert!$B$2*1000000</f>
        <v>426.51768498711772</v>
      </c>
      <c r="P1207" s="5">
        <f t="shared" si="91"/>
        <v>0</v>
      </c>
      <c r="Q1207" s="5">
        <f>'90.1 Data-SI'!Q1207/Convert!$B$2*1000000</f>
        <v>0</v>
      </c>
      <c r="R1207" s="5">
        <f>'90.1 Data-SI'!R1207/Convert!$B$2*1000000</f>
        <v>0</v>
      </c>
      <c r="S1207" s="5">
        <f>'90.1 Data-SI'!S1207/Convert!$B$2*1000000</f>
        <v>0</v>
      </c>
      <c r="T1207" s="5">
        <f>'90.1 Data-SI'!T1207/Convert!$B$2*1000000</f>
        <v>71484.364003840936</v>
      </c>
      <c r="U1207" s="5">
        <f>'90.1 Data-SI'!U1207/Convert!$B$2*1000000</f>
        <v>284458.86137407506</v>
      </c>
      <c r="V1207" s="5">
        <f>'90.1 Data-SI'!V1207/Convert!$B$2*1000000</f>
        <v>50755.604513467006</v>
      </c>
      <c r="W1207" s="5">
        <f t="shared" si="92"/>
        <v>154266.70757445175</v>
      </c>
      <c r="X1207" s="5">
        <f t="shared" si="93"/>
        <v>29609.805508883459</v>
      </c>
      <c r="Y1207" s="5">
        <f t="shared" si="94"/>
        <v>183876.51308333522</v>
      </c>
      <c r="Z1207" s="5">
        <f>'90.1 Data-SI'!Y1207/Convert!$B$2*1000000</f>
        <v>800886.47435647715</v>
      </c>
      <c r="AA1207" s="5">
        <f>'90.1 Data-SI'!Z1207/Convert!$B$2*1000000</f>
        <v>759343.65183873184</v>
      </c>
      <c r="AB1207" s="5">
        <f t="shared" si="90"/>
        <v>1560230.1261952091</v>
      </c>
    </row>
    <row r="1208" spans="1:28" x14ac:dyDescent="0.25">
      <c r="A1208" s="95">
        <v>2013</v>
      </c>
      <c r="B1208" s="95" t="s">
        <v>64</v>
      </c>
      <c r="C1208" s="52" t="s">
        <v>14</v>
      </c>
      <c r="D1208" s="5">
        <f>'90.1 Data-SI'!D1208*Convert!$B$1</f>
        <v>5501.9728096495501</v>
      </c>
      <c r="E1208" s="5">
        <f>'90.1 Data-SI'!E1208/Convert!$B$2*1000000</f>
        <v>0</v>
      </c>
      <c r="F1208" s="5">
        <f>'90.1 Data-SI'!F1208/Convert!$B$2*1000000</f>
        <v>336787.84223660565</v>
      </c>
      <c r="G1208" s="5">
        <f>'90.1 Data-SI'!G1208/Convert!$B$2*1000000</f>
        <v>118770.95801274605</v>
      </c>
      <c r="H1208" s="5">
        <f>'90.1 Data-SI'!H1208/Convert!$B$2*1000000</f>
        <v>66508.324345657878</v>
      </c>
      <c r="I1208" s="5">
        <f>'90.1 Data-SI'!I1208/Convert!$B$2*1000000</f>
        <v>31344.310761164408</v>
      </c>
      <c r="J1208" s="5">
        <f>'90.1 Data-SI'!J1208/Convert!$B$2*1000000</f>
        <v>425986.9074235782</v>
      </c>
      <c r="K1208" s="5">
        <f>'90.1 Data-SI'!K1208/Convert!$B$2*1000000</f>
        <v>445274.98495577346</v>
      </c>
      <c r="L1208" s="5">
        <f>'90.1 Data-SI'!L1208/Convert!$B$2*1000000</f>
        <v>0</v>
      </c>
      <c r="M1208" s="5">
        <f>'90.1 Data-SI'!M1208/Convert!$B$2*1000000</f>
        <v>81967.220883746544</v>
      </c>
      <c r="N1208" s="5">
        <f>'90.1 Data-SI'!N1208/Convert!$B$2*1000000</f>
        <v>426.51768498711772</v>
      </c>
      <c r="O1208" s="5">
        <f>'90.1 Data-SI'!O1208/Convert!$B$2*1000000</f>
        <v>426.51768498711772</v>
      </c>
      <c r="P1208" s="5">
        <f t="shared" si="91"/>
        <v>0</v>
      </c>
      <c r="Q1208" s="5">
        <f>'90.1 Data-SI'!Q1208/Convert!$B$2*1000000</f>
        <v>0</v>
      </c>
      <c r="R1208" s="5">
        <f>'90.1 Data-SI'!R1208/Convert!$B$2*1000000</f>
        <v>0</v>
      </c>
      <c r="S1208" s="5">
        <f>'90.1 Data-SI'!S1208/Convert!$B$2*1000000</f>
        <v>0</v>
      </c>
      <c r="T1208" s="5">
        <f>'90.1 Data-SI'!T1208/Convert!$B$2*1000000</f>
        <v>71541.233028505885</v>
      </c>
      <c r="U1208" s="5">
        <f>'90.1 Data-SI'!U1208/Convert!$B$2*1000000</f>
        <v>309405.40686043265</v>
      </c>
      <c r="V1208" s="5">
        <f>'90.1 Data-SI'!V1208/Convert!$B$2*1000000</f>
        <v>48338.670965206671</v>
      </c>
      <c r="W1208" s="5">
        <f t="shared" si="92"/>
        <v>200738.17889649258</v>
      </c>
      <c r="X1208" s="5">
        <f t="shared" si="93"/>
        <v>336787.84223660565</v>
      </c>
      <c r="Y1208" s="5">
        <f t="shared" si="94"/>
        <v>537526.02113309829</v>
      </c>
      <c r="Z1208" s="5">
        <f>'90.1 Data-SI'!Y1208/Convert!$B$2*1000000</f>
        <v>844884.1431055927</v>
      </c>
      <c r="AA1208" s="5">
        <f>'90.1 Data-SI'!Z1208/Convert!$B$2*1000000</f>
        <v>1091468.2340528117</v>
      </c>
      <c r="AB1208" s="5">
        <f t="shared" si="90"/>
        <v>1936352.3771584043</v>
      </c>
    </row>
    <row r="1209" spans="1:28" x14ac:dyDescent="0.25">
      <c r="A1209" s="95">
        <v>2013</v>
      </c>
      <c r="B1209" s="95" t="s">
        <v>64</v>
      </c>
      <c r="C1209" s="52" t="s">
        <v>2</v>
      </c>
      <c r="D1209" s="5">
        <f>'90.1 Data-SI'!D1209*Convert!$B$1</f>
        <v>5501.9728096495501</v>
      </c>
      <c r="E1209" s="5">
        <f>'90.1 Data-SI'!E1209/Convert!$B$2*1000000</f>
        <v>0</v>
      </c>
      <c r="F1209" s="5">
        <f>'90.1 Data-SI'!F1209/Convert!$B$2*1000000</f>
        <v>153527.41025380741</v>
      </c>
      <c r="G1209" s="5">
        <f>'90.1 Data-SI'!G1209/Convert!$B$2*1000000</f>
        <v>106326.1197818997</v>
      </c>
      <c r="H1209" s="5">
        <f>'90.1 Data-SI'!H1209/Convert!$B$2*1000000</f>
        <v>65930.155928230917</v>
      </c>
      <c r="I1209" s="5">
        <f>'90.1 Data-SI'!I1209/Convert!$B$2*1000000</f>
        <v>31268.485394944477</v>
      </c>
      <c r="J1209" s="5">
        <f>'90.1 Data-SI'!J1209/Convert!$B$2*1000000</f>
        <v>425986.9074235782</v>
      </c>
      <c r="K1209" s="5">
        <f>'90.1 Data-SI'!K1209/Convert!$B$2*1000000</f>
        <v>445274.98495577346</v>
      </c>
      <c r="L1209" s="5">
        <f>'90.1 Data-SI'!L1209/Convert!$B$2*1000000</f>
        <v>0</v>
      </c>
      <c r="M1209" s="5">
        <f>'90.1 Data-SI'!M1209/Convert!$B$2*1000000</f>
        <v>117794.70642266441</v>
      </c>
      <c r="N1209" s="5">
        <f>'90.1 Data-SI'!N1209/Convert!$B$2*1000000</f>
        <v>426.51768498711772</v>
      </c>
      <c r="O1209" s="5">
        <f>'90.1 Data-SI'!O1209/Convert!$B$2*1000000</f>
        <v>426.51768498711772</v>
      </c>
      <c r="P1209" s="5">
        <f t="shared" si="91"/>
        <v>0</v>
      </c>
      <c r="Q1209" s="5">
        <f>'90.1 Data-SI'!Q1209/Convert!$B$2*1000000</f>
        <v>0</v>
      </c>
      <c r="R1209" s="5">
        <f>'90.1 Data-SI'!R1209/Convert!$B$2*1000000</f>
        <v>0</v>
      </c>
      <c r="S1209" s="5">
        <f>'90.1 Data-SI'!S1209/Convert!$B$2*1000000</f>
        <v>0</v>
      </c>
      <c r="T1209" s="5">
        <f>'90.1 Data-SI'!T1209/Convert!$B$2*1000000</f>
        <v>71531.754857728389</v>
      </c>
      <c r="U1209" s="5">
        <f>'90.1 Data-SI'!U1209/Convert!$B$2*1000000</f>
        <v>301225.74547945755</v>
      </c>
      <c r="V1209" s="5">
        <f>'90.1 Data-SI'!V1209/Convert!$B$2*1000000</f>
        <v>48338.670965206671</v>
      </c>
      <c r="W1209" s="5">
        <f t="shared" si="92"/>
        <v>224120.82620456413</v>
      </c>
      <c r="X1209" s="5">
        <f t="shared" si="93"/>
        <v>153527.41025380741</v>
      </c>
      <c r="Y1209" s="5">
        <f t="shared" si="94"/>
        <v>377648.23645837151</v>
      </c>
      <c r="Z1209" s="5">
        <f>'90.1 Data-SI'!Y1209/Convert!$B$2*1000000</f>
        <v>867593.84028846247</v>
      </c>
      <c r="AA1209" s="5">
        <f>'90.1 Data-SI'!Z1209/Convert!$B$2*1000000</f>
        <v>900028.14068903832</v>
      </c>
      <c r="AB1209" s="5">
        <f t="shared" si="90"/>
        <v>1767621.9809775008</v>
      </c>
    </row>
    <row r="1210" spans="1:28" x14ac:dyDescent="0.25">
      <c r="A1210" s="95">
        <v>2013</v>
      </c>
      <c r="B1210" s="95" t="s">
        <v>64</v>
      </c>
      <c r="C1210" s="52" t="s">
        <v>18</v>
      </c>
      <c r="D1210" s="5">
        <f>'90.1 Data-SI'!D1210*Convert!$B$1</f>
        <v>5501.9728096495501</v>
      </c>
      <c r="E1210" s="5">
        <f>'90.1 Data-SI'!E1210/Convert!$B$2*1000000</f>
        <v>0</v>
      </c>
      <c r="F1210" s="5">
        <f>'90.1 Data-SI'!F1210/Convert!$B$2*1000000</f>
        <v>220993.02984799194</v>
      </c>
      <c r="G1210" s="5">
        <f>'90.1 Data-SI'!G1210/Convert!$B$2*1000000</f>
        <v>32879.774427118027</v>
      </c>
      <c r="H1210" s="5">
        <f>'90.1 Data-SI'!H1210/Convert!$B$2*1000000</f>
        <v>66669.453248875245</v>
      </c>
      <c r="I1210" s="5">
        <f>'90.1 Data-SI'!I1210/Convert!$B$2*1000000</f>
        <v>31334.832590386919</v>
      </c>
      <c r="J1210" s="5">
        <f>'90.1 Data-SI'!J1210/Convert!$B$2*1000000</f>
        <v>425986.9074235782</v>
      </c>
      <c r="K1210" s="5">
        <f>'90.1 Data-SI'!K1210/Convert!$B$2*1000000</f>
        <v>445274.98495577346</v>
      </c>
      <c r="L1210" s="5">
        <f>'90.1 Data-SI'!L1210/Convert!$B$2*1000000</f>
        <v>0</v>
      </c>
      <c r="M1210" s="5">
        <f>'90.1 Data-SI'!M1210/Convert!$B$2*1000000</f>
        <v>76649.967077573805</v>
      </c>
      <c r="N1210" s="5">
        <f>'90.1 Data-SI'!N1210/Convert!$B$2*1000000</f>
        <v>426.51768498711772</v>
      </c>
      <c r="O1210" s="5">
        <f>'90.1 Data-SI'!O1210/Convert!$B$2*1000000</f>
        <v>426.51768498711772</v>
      </c>
      <c r="P1210" s="5">
        <f t="shared" si="91"/>
        <v>0</v>
      </c>
      <c r="Q1210" s="5">
        <f>'90.1 Data-SI'!Q1210/Convert!$B$2*1000000</f>
        <v>0</v>
      </c>
      <c r="R1210" s="5">
        <f>'90.1 Data-SI'!R1210/Convert!$B$2*1000000</f>
        <v>0</v>
      </c>
      <c r="S1210" s="5">
        <f>'90.1 Data-SI'!S1210/Convert!$B$2*1000000</f>
        <v>0</v>
      </c>
      <c r="T1210" s="5">
        <f>'90.1 Data-SI'!T1210/Convert!$B$2*1000000</f>
        <v>71550.711199283367</v>
      </c>
      <c r="U1210" s="5">
        <f>'90.1 Data-SI'!U1210/Convert!$B$2*1000000</f>
        <v>318068.45495105989</v>
      </c>
      <c r="V1210" s="5">
        <f>'90.1 Data-SI'!V1210/Convert!$B$2*1000000</f>
        <v>48130.151208101866</v>
      </c>
      <c r="W1210" s="5">
        <f t="shared" si="92"/>
        <v>109529.74150469183</v>
      </c>
      <c r="X1210" s="5">
        <f t="shared" si="93"/>
        <v>220993.02984799194</v>
      </c>
      <c r="Y1210" s="5">
        <f t="shared" si="94"/>
        <v>330522.77135268378</v>
      </c>
      <c r="Z1210" s="5">
        <f>'90.1 Data-SI'!Y1210/Convert!$B$2*1000000</f>
        <v>753618.83668912714</v>
      </c>
      <c r="AA1210" s="5">
        <f>'90.1 Data-SI'!Z1210/Convert!$B$2*1000000</f>
        <v>984345.94792560267</v>
      </c>
      <c r="AB1210" s="5">
        <f t="shared" si="90"/>
        <v>1737964.7846147297</v>
      </c>
    </row>
    <row r="1211" spans="1:28" x14ac:dyDescent="0.25">
      <c r="A1211" s="95">
        <v>2013</v>
      </c>
      <c r="B1211" s="95" t="s">
        <v>64</v>
      </c>
      <c r="C1211" s="52" t="s">
        <v>4</v>
      </c>
      <c r="D1211" s="5">
        <f>'90.1 Data-SI'!D1211*Convert!$B$1</f>
        <v>5501.9728096495501</v>
      </c>
      <c r="E1211" s="5">
        <f>'90.1 Data-SI'!E1211/Convert!$B$2*1000000</f>
        <v>0</v>
      </c>
      <c r="F1211" s="5">
        <f>'90.1 Data-SI'!F1211/Convert!$B$2*1000000</f>
        <v>537232.19783899584</v>
      </c>
      <c r="G1211" s="5">
        <f>'90.1 Data-SI'!G1211/Convert!$B$2*1000000</f>
        <v>68830.476186143307</v>
      </c>
      <c r="H1211" s="5">
        <f>'90.1 Data-SI'!H1211/Convert!$B$2*1000000</f>
        <v>66233.457393110642</v>
      </c>
      <c r="I1211" s="5">
        <f>'90.1 Data-SI'!I1211/Convert!$B$2*1000000</f>
        <v>31287.441736499459</v>
      </c>
      <c r="J1211" s="5">
        <f>'90.1 Data-SI'!J1211/Convert!$B$2*1000000</f>
        <v>425986.9074235782</v>
      </c>
      <c r="K1211" s="5">
        <f>'90.1 Data-SI'!K1211/Convert!$B$2*1000000</f>
        <v>445274.98495577346</v>
      </c>
      <c r="L1211" s="5">
        <f>'90.1 Data-SI'!L1211/Convert!$B$2*1000000</f>
        <v>0</v>
      </c>
      <c r="M1211" s="5">
        <f>'90.1 Data-SI'!M1211/Convert!$B$2*1000000</f>
        <v>80630.798804120219</v>
      </c>
      <c r="N1211" s="5">
        <f>'90.1 Data-SI'!N1211/Convert!$B$2*1000000</f>
        <v>426.51768498711772</v>
      </c>
      <c r="O1211" s="5">
        <f>'90.1 Data-SI'!O1211/Convert!$B$2*1000000</f>
        <v>426.51768498711772</v>
      </c>
      <c r="P1211" s="5">
        <f t="shared" si="91"/>
        <v>0</v>
      </c>
      <c r="Q1211" s="5">
        <f>'90.1 Data-SI'!Q1211/Convert!$B$2*1000000</f>
        <v>0</v>
      </c>
      <c r="R1211" s="5">
        <f>'90.1 Data-SI'!R1211/Convert!$B$2*1000000</f>
        <v>0</v>
      </c>
      <c r="S1211" s="5">
        <f>'90.1 Data-SI'!S1211/Convert!$B$2*1000000</f>
        <v>0</v>
      </c>
      <c r="T1211" s="5">
        <f>'90.1 Data-SI'!T1211/Convert!$B$2*1000000</f>
        <v>71560.189370060863</v>
      </c>
      <c r="U1211" s="5">
        <f>'90.1 Data-SI'!U1211/Convert!$B$2*1000000</f>
        <v>333669.52405081096</v>
      </c>
      <c r="V1211" s="5">
        <f>'90.1 Data-SI'!V1211/Convert!$B$2*1000000</f>
        <v>47485.635595232437</v>
      </c>
      <c r="W1211" s="5">
        <f t="shared" si="92"/>
        <v>149461.27499026351</v>
      </c>
      <c r="X1211" s="5">
        <f t="shared" si="93"/>
        <v>537232.19783899584</v>
      </c>
      <c r="Y1211" s="5">
        <f t="shared" si="94"/>
        <v>686693.47282925935</v>
      </c>
      <c r="Z1211" s="5">
        <f>'90.1 Data-SI'!Y1211/Convert!$B$2*1000000</f>
        <v>792431.94602295477</v>
      </c>
      <c r="AA1211" s="5">
        <f>'90.1 Data-SI'!Z1211/Convert!$B$2*1000000</f>
        <v>1316167.2286748029</v>
      </c>
      <c r="AB1211" s="5">
        <f t="shared" si="90"/>
        <v>2108599.1746977577</v>
      </c>
    </row>
    <row r="1212" spans="1:28" x14ac:dyDescent="0.25">
      <c r="A1212" s="95">
        <v>2013</v>
      </c>
      <c r="B1212" s="95" t="s">
        <v>64</v>
      </c>
      <c r="C1212" s="52" t="s">
        <v>5</v>
      </c>
      <c r="D1212" s="5">
        <f>'90.1 Data-SI'!D1212*Convert!$B$1</f>
        <v>5501.9728096495501</v>
      </c>
      <c r="E1212" s="5">
        <f>'90.1 Data-SI'!E1212/Convert!$B$2*1000000</f>
        <v>0</v>
      </c>
      <c r="F1212" s="5">
        <f>'90.1 Data-SI'!F1212/Convert!$B$2*1000000</f>
        <v>326485.07060147234</v>
      </c>
      <c r="G1212" s="5">
        <f>'90.1 Data-SI'!G1212/Convert!$B$2*1000000</f>
        <v>73124.087548346972</v>
      </c>
      <c r="H1212" s="5">
        <f>'90.1 Data-SI'!H1212/Convert!$B$2*1000000</f>
        <v>66205.022880778168</v>
      </c>
      <c r="I1212" s="5">
        <f>'90.1 Data-SI'!I1212/Convert!$B$2*1000000</f>
        <v>31325.354419609423</v>
      </c>
      <c r="J1212" s="5">
        <f>'90.1 Data-SI'!J1212/Convert!$B$2*1000000</f>
        <v>425986.9074235782</v>
      </c>
      <c r="K1212" s="5">
        <f>'90.1 Data-SI'!K1212/Convert!$B$2*1000000</f>
        <v>445274.98495577346</v>
      </c>
      <c r="L1212" s="5">
        <f>'90.1 Data-SI'!L1212/Convert!$B$2*1000000</f>
        <v>0</v>
      </c>
      <c r="M1212" s="5">
        <f>'90.1 Data-SI'!M1212/Convert!$B$2*1000000</f>
        <v>118752.00167119107</v>
      </c>
      <c r="N1212" s="5">
        <f>'90.1 Data-SI'!N1212/Convert!$B$2*1000000</f>
        <v>426.51768498711772</v>
      </c>
      <c r="O1212" s="5">
        <f>'90.1 Data-SI'!O1212/Convert!$B$2*1000000</f>
        <v>426.51768498711772</v>
      </c>
      <c r="P1212" s="5">
        <f t="shared" si="91"/>
        <v>0</v>
      </c>
      <c r="Q1212" s="5">
        <f>'90.1 Data-SI'!Q1212/Convert!$B$2*1000000</f>
        <v>0</v>
      </c>
      <c r="R1212" s="5">
        <f>'90.1 Data-SI'!R1212/Convert!$B$2*1000000</f>
        <v>0</v>
      </c>
      <c r="S1212" s="5">
        <f>'90.1 Data-SI'!S1212/Convert!$B$2*1000000</f>
        <v>0</v>
      </c>
      <c r="T1212" s="5">
        <f>'90.1 Data-SI'!T1212/Convert!$B$2*1000000</f>
        <v>71550.711199283367</v>
      </c>
      <c r="U1212" s="5">
        <f>'90.1 Data-SI'!U1212/Convert!$B$2*1000000</f>
        <v>326816.80657868454</v>
      </c>
      <c r="V1212" s="5">
        <f>'90.1 Data-SI'!V1212/Convert!$B$2*1000000</f>
        <v>47466.679253677452</v>
      </c>
      <c r="W1212" s="5">
        <f t="shared" si="92"/>
        <v>191876.08921953803</v>
      </c>
      <c r="X1212" s="5">
        <f t="shared" si="93"/>
        <v>326485.07060147234</v>
      </c>
      <c r="Y1212" s="5">
        <f t="shared" si="94"/>
        <v>518361.15982101037</v>
      </c>
      <c r="Z1212" s="5">
        <f>'90.1 Data-SI'!Y1212/Convert!$B$2*1000000</f>
        <v>834837.28208145173</v>
      </c>
      <c r="AA1212" s="5">
        <f>'90.1 Data-SI'!Z1212/Convert!$B$2*1000000</f>
        <v>1098576.8621359302</v>
      </c>
      <c r="AB1212" s="5">
        <f t="shared" si="90"/>
        <v>1933414.144217382</v>
      </c>
    </row>
    <row r="1213" spans="1:28" x14ac:dyDescent="0.25">
      <c r="A1213" s="95">
        <v>2013</v>
      </c>
      <c r="B1213" s="95" t="s">
        <v>64</v>
      </c>
      <c r="C1213" s="52" t="s">
        <v>15</v>
      </c>
      <c r="D1213" s="5">
        <f>'90.1 Data-SI'!D1213*Convert!$B$1</f>
        <v>5501.9728096495501</v>
      </c>
      <c r="E1213" s="5">
        <f>'90.1 Data-SI'!E1213/Convert!$B$2*1000000</f>
        <v>0</v>
      </c>
      <c r="F1213" s="5">
        <f>'90.1 Data-SI'!F1213/Convert!$B$2*1000000</f>
        <v>295008.0654494231</v>
      </c>
      <c r="G1213" s="5">
        <f>'90.1 Data-SI'!G1213/Convert!$B$2*1000000</f>
        <v>15070.291536211493</v>
      </c>
      <c r="H1213" s="5">
        <f>'90.1 Data-SI'!H1213/Convert!$B$2*1000000</f>
        <v>66678.931419652727</v>
      </c>
      <c r="I1213" s="5">
        <f>'90.1 Data-SI'!I1213/Convert!$B$2*1000000</f>
        <v>31325.354419609423</v>
      </c>
      <c r="J1213" s="5">
        <f>'90.1 Data-SI'!J1213/Convert!$B$2*1000000</f>
        <v>425986.9074235782</v>
      </c>
      <c r="K1213" s="5">
        <f>'90.1 Data-SI'!K1213/Convert!$B$2*1000000</f>
        <v>445274.98495577346</v>
      </c>
      <c r="L1213" s="5">
        <f>'90.1 Data-SI'!L1213/Convert!$B$2*1000000</f>
        <v>0</v>
      </c>
      <c r="M1213" s="5">
        <f>'90.1 Data-SI'!M1213/Convert!$B$2*1000000</f>
        <v>74953.37450840282</v>
      </c>
      <c r="N1213" s="5">
        <f>'90.1 Data-SI'!N1213/Convert!$B$2*1000000</f>
        <v>426.51768498711772</v>
      </c>
      <c r="O1213" s="5">
        <f>'90.1 Data-SI'!O1213/Convert!$B$2*1000000</f>
        <v>426.51768498711772</v>
      </c>
      <c r="P1213" s="5">
        <f t="shared" si="91"/>
        <v>0</v>
      </c>
      <c r="Q1213" s="5">
        <f>'90.1 Data-SI'!Q1213/Convert!$B$2*1000000</f>
        <v>0</v>
      </c>
      <c r="R1213" s="5">
        <f>'90.1 Data-SI'!R1213/Convert!$B$2*1000000</f>
        <v>0</v>
      </c>
      <c r="S1213" s="5">
        <f>'90.1 Data-SI'!S1213/Convert!$B$2*1000000</f>
        <v>0</v>
      </c>
      <c r="T1213" s="5">
        <f>'90.1 Data-SI'!T1213/Convert!$B$2*1000000</f>
        <v>71569.66754083836</v>
      </c>
      <c r="U1213" s="5">
        <f>'90.1 Data-SI'!U1213/Convert!$B$2*1000000</f>
        <v>331953.97514008504</v>
      </c>
      <c r="V1213" s="5">
        <f>'90.1 Data-SI'!V1213/Convert!$B$2*1000000</f>
        <v>47400.332058235013</v>
      </c>
      <c r="W1213" s="5">
        <f t="shared" si="92"/>
        <v>90023.666044614307</v>
      </c>
      <c r="X1213" s="5">
        <f t="shared" si="93"/>
        <v>295008.0654494231</v>
      </c>
      <c r="Y1213" s="5">
        <f t="shared" si="94"/>
        <v>385031.73149403743</v>
      </c>
      <c r="Z1213" s="5">
        <f>'90.1 Data-SI'!Y1213/Convert!$B$2*1000000</f>
        <v>733401.89842073771</v>
      </c>
      <c r="AA1213" s="5">
        <f>'90.1 Data-SI'!Z1213/Convert!$B$2*1000000</f>
        <v>1072246.5037160588</v>
      </c>
      <c r="AB1213" s="5">
        <f t="shared" si="90"/>
        <v>1805648.4021367966</v>
      </c>
    </row>
    <row r="1214" spans="1:28" x14ac:dyDescent="0.25">
      <c r="A1214" s="95">
        <v>2013</v>
      </c>
      <c r="B1214" s="95" t="s">
        <v>64</v>
      </c>
      <c r="C1214" s="52" t="s">
        <v>16</v>
      </c>
      <c r="D1214" s="5">
        <f>'90.1 Data-SI'!D1214*Convert!$B$1</f>
        <v>5501.9728096495501</v>
      </c>
      <c r="E1214" s="5">
        <f>'90.1 Data-SI'!E1214/Convert!$B$2*1000000</f>
        <v>0</v>
      </c>
      <c r="F1214" s="5">
        <f>'90.1 Data-SI'!F1214/Convert!$B$2*1000000</f>
        <v>788214.16002697113</v>
      </c>
      <c r="G1214" s="5">
        <f>'90.1 Data-SI'!G1214/Convert!$B$2*1000000</f>
        <v>74128.773650761053</v>
      </c>
      <c r="H1214" s="5">
        <f>'90.1 Data-SI'!H1214/Convert!$B$2*1000000</f>
        <v>66290.326417775592</v>
      </c>
      <c r="I1214" s="5">
        <f>'90.1 Data-SI'!I1214/Convert!$B$2*1000000</f>
        <v>31306.398078054444</v>
      </c>
      <c r="J1214" s="5">
        <f>'90.1 Data-SI'!J1214/Convert!$B$2*1000000</f>
        <v>425986.9074235782</v>
      </c>
      <c r="K1214" s="5">
        <f>'90.1 Data-SI'!K1214/Convert!$B$2*1000000</f>
        <v>445274.98495577346</v>
      </c>
      <c r="L1214" s="5">
        <f>'90.1 Data-SI'!L1214/Convert!$B$2*1000000</f>
        <v>0</v>
      </c>
      <c r="M1214" s="5">
        <f>'90.1 Data-SI'!M1214/Convert!$B$2*1000000</f>
        <v>84592.674189111684</v>
      </c>
      <c r="N1214" s="5">
        <f>'90.1 Data-SI'!N1214/Convert!$B$2*1000000</f>
        <v>426.51768498711772</v>
      </c>
      <c r="O1214" s="5">
        <f>'90.1 Data-SI'!O1214/Convert!$B$2*1000000</f>
        <v>426.51768498711772</v>
      </c>
      <c r="P1214" s="5">
        <f t="shared" si="91"/>
        <v>0</v>
      </c>
      <c r="Q1214" s="5">
        <f>'90.1 Data-SI'!Q1214/Convert!$B$2*1000000</f>
        <v>0</v>
      </c>
      <c r="R1214" s="5">
        <f>'90.1 Data-SI'!R1214/Convert!$B$2*1000000</f>
        <v>0</v>
      </c>
      <c r="S1214" s="5">
        <f>'90.1 Data-SI'!S1214/Convert!$B$2*1000000</f>
        <v>0</v>
      </c>
      <c r="T1214" s="5">
        <f>'90.1 Data-SI'!T1214/Convert!$B$2*1000000</f>
        <v>71569.66754083836</v>
      </c>
      <c r="U1214" s="5">
        <f>'90.1 Data-SI'!U1214/Convert!$B$2*1000000</f>
        <v>351573.78864949243</v>
      </c>
      <c r="V1214" s="5">
        <f>'90.1 Data-SI'!V1214/Convert!$B$2*1000000</f>
        <v>47134.943276465252</v>
      </c>
      <c r="W1214" s="5">
        <f t="shared" si="92"/>
        <v>158721.44783987274</v>
      </c>
      <c r="X1214" s="5">
        <f t="shared" si="93"/>
        <v>788214.16002697113</v>
      </c>
      <c r="Y1214" s="5">
        <f t="shared" si="94"/>
        <v>946935.60786684393</v>
      </c>
      <c r="Z1214" s="5">
        <f>'90.1 Data-SI'!Y1214/Convert!$B$2*1000000</f>
        <v>801417.25192001672</v>
      </c>
      <c r="AA1214" s="5">
        <f>'90.1 Data-SI'!Z1214/Convert!$B$2*1000000</f>
        <v>1585062.9336322369</v>
      </c>
      <c r="AB1214" s="5">
        <f t="shared" si="90"/>
        <v>2386480.1855522534</v>
      </c>
    </row>
    <row r="1215" spans="1:28" x14ac:dyDescent="0.25">
      <c r="A1215" s="95">
        <v>2013</v>
      </c>
      <c r="B1215" s="95" t="s">
        <v>64</v>
      </c>
      <c r="C1215" s="52" t="s">
        <v>9</v>
      </c>
      <c r="D1215" s="5">
        <f>'90.1 Data-SI'!D1215*Convert!$B$1</f>
        <v>5501.9728096495501</v>
      </c>
      <c r="E1215" s="5">
        <f>'90.1 Data-SI'!E1215/Convert!$B$2*1000000</f>
        <v>0</v>
      </c>
      <c r="F1215" s="5">
        <f>'90.1 Data-SI'!F1215/Convert!$B$2*1000000</f>
        <v>549620.16704517731</v>
      </c>
      <c r="G1215" s="5">
        <f>'90.1 Data-SI'!G1215/Convert!$B$2*1000000</f>
        <v>47703.633523114739</v>
      </c>
      <c r="H1215" s="5">
        <f>'90.1 Data-SI'!H1215/Convert!$B$2*1000000</f>
        <v>65996.503123673348</v>
      </c>
      <c r="I1215" s="5">
        <f>'90.1 Data-SI'!I1215/Convert!$B$2*1000000</f>
        <v>31268.485394944477</v>
      </c>
      <c r="J1215" s="5">
        <f>'90.1 Data-SI'!J1215/Convert!$B$2*1000000</f>
        <v>425986.9074235782</v>
      </c>
      <c r="K1215" s="5">
        <f>'90.1 Data-SI'!K1215/Convert!$B$2*1000000</f>
        <v>445274.98495577346</v>
      </c>
      <c r="L1215" s="5">
        <f>'90.1 Data-SI'!L1215/Convert!$B$2*1000000</f>
        <v>0</v>
      </c>
      <c r="M1215" s="5">
        <f>'90.1 Data-SI'!M1215/Convert!$B$2*1000000</f>
        <v>113899.17823311542</v>
      </c>
      <c r="N1215" s="5">
        <f>'90.1 Data-SI'!N1215/Convert!$B$2*1000000</f>
        <v>426.51768498711772</v>
      </c>
      <c r="O1215" s="5">
        <f>'90.1 Data-SI'!O1215/Convert!$B$2*1000000</f>
        <v>426.51768498711772</v>
      </c>
      <c r="P1215" s="5">
        <f t="shared" si="91"/>
        <v>0</v>
      </c>
      <c r="Q1215" s="5">
        <f>'90.1 Data-SI'!Q1215/Convert!$B$2*1000000</f>
        <v>0</v>
      </c>
      <c r="R1215" s="5">
        <f>'90.1 Data-SI'!R1215/Convert!$B$2*1000000</f>
        <v>0</v>
      </c>
      <c r="S1215" s="5">
        <f>'90.1 Data-SI'!S1215/Convert!$B$2*1000000</f>
        <v>0</v>
      </c>
      <c r="T1215" s="5">
        <f>'90.1 Data-SI'!T1215/Convert!$B$2*1000000</f>
        <v>71569.66754083836</v>
      </c>
      <c r="U1215" s="5">
        <f>'90.1 Data-SI'!U1215/Convert!$B$2*1000000</f>
        <v>347090.6138717389</v>
      </c>
      <c r="V1215" s="5">
        <f>'90.1 Data-SI'!V1215/Convert!$B$2*1000000</f>
        <v>46689.469249923146</v>
      </c>
      <c r="W1215" s="5">
        <f t="shared" si="92"/>
        <v>161602.81175623016</v>
      </c>
      <c r="X1215" s="5">
        <f t="shared" si="93"/>
        <v>549620.16704517731</v>
      </c>
      <c r="Y1215" s="5">
        <f t="shared" si="94"/>
        <v>711222.9788014075</v>
      </c>
      <c r="Z1215" s="5">
        <f>'90.1 Data-SI'!Y1215/Convert!$B$2*1000000</f>
        <v>803530.88400339731</v>
      </c>
      <c r="AA1215" s="5">
        <f>'90.1 Data-SI'!Z1215/Convert!$B$2*1000000</f>
        <v>1341985.7658726897</v>
      </c>
      <c r="AB1215" s="5">
        <f t="shared" si="90"/>
        <v>2145516.649876087</v>
      </c>
    </row>
    <row r="1216" spans="1:28" x14ac:dyDescent="0.25">
      <c r="A1216" s="95">
        <v>2013</v>
      </c>
      <c r="B1216" s="95" t="s">
        <v>64</v>
      </c>
      <c r="C1216" s="52" t="s">
        <v>12</v>
      </c>
      <c r="D1216" s="5">
        <f>'90.1 Data-SI'!D1216*Convert!$B$1</f>
        <v>5501.9728096495501</v>
      </c>
      <c r="E1216" s="5">
        <f>'90.1 Data-SI'!E1216/Convert!$B$2*1000000</f>
        <v>0</v>
      </c>
      <c r="F1216" s="5">
        <f>'90.1 Data-SI'!F1216/Convert!$B$2*1000000</f>
        <v>1014183.2295331459</v>
      </c>
      <c r="G1216" s="5">
        <f>'90.1 Data-SI'!G1216/Convert!$B$2*1000000</f>
        <v>53504.274038939548</v>
      </c>
      <c r="H1216" s="5">
        <f>'90.1 Data-SI'!H1216/Convert!$B$2*1000000</f>
        <v>66129.197514558226</v>
      </c>
      <c r="I1216" s="5">
        <f>'90.1 Data-SI'!I1216/Convert!$B$2*1000000</f>
        <v>31325.354419609423</v>
      </c>
      <c r="J1216" s="5">
        <f>'90.1 Data-SI'!J1216/Convert!$B$2*1000000</f>
        <v>425986.9074235782</v>
      </c>
      <c r="K1216" s="5">
        <f>'90.1 Data-SI'!K1216/Convert!$B$2*1000000</f>
        <v>445274.98495577346</v>
      </c>
      <c r="L1216" s="5">
        <f>'90.1 Data-SI'!L1216/Convert!$B$2*1000000</f>
        <v>0</v>
      </c>
      <c r="M1216" s="5">
        <f>'90.1 Data-SI'!M1216/Convert!$B$2*1000000</f>
        <v>84753.803092329035</v>
      </c>
      <c r="N1216" s="5">
        <f>'90.1 Data-SI'!N1216/Convert!$B$2*1000000</f>
        <v>426.51768498711772</v>
      </c>
      <c r="O1216" s="5">
        <f>'90.1 Data-SI'!O1216/Convert!$B$2*1000000</f>
        <v>426.51768498711772</v>
      </c>
      <c r="P1216" s="5">
        <f t="shared" si="91"/>
        <v>0</v>
      </c>
      <c r="Q1216" s="5">
        <f>'90.1 Data-SI'!Q1216/Convert!$B$2*1000000</f>
        <v>0</v>
      </c>
      <c r="R1216" s="5">
        <f>'90.1 Data-SI'!R1216/Convert!$B$2*1000000</f>
        <v>0</v>
      </c>
      <c r="S1216" s="5">
        <f>'90.1 Data-SI'!S1216/Convert!$B$2*1000000</f>
        <v>0</v>
      </c>
      <c r="T1216" s="5">
        <f>'90.1 Data-SI'!T1216/Convert!$B$2*1000000</f>
        <v>71579.145711615842</v>
      </c>
      <c r="U1216" s="5">
        <f>'90.1 Data-SI'!U1216/Convert!$B$2*1000000</f>
        <v>372909.15106962575</v>
      </c>
      <c r="V1216" s="5">
        <f>'90.1 Data-SI'!V1216/Convert!$B$2*1000000</f>
        <v>46585.209371370744</v>
      </c>
      <c r="W1216" s="5">
        <f t="shared" si="92"/>
        <v>138258.07713126857</v>
      </c>
      <c r="X1216" s="5">
        <f t="shared" si="93"/>
        <v>1014183.2295331459</v>
      </c>
      <c r="Y1216" s="5">
        <f t="shared" si="94"/>
        <v>1152441.3066644145</v>
      </c>
      <c r="Z1216" s="5">
        <f>'90.1 Data-SI'!Y1216/Convert!$B$2*1000000</f>
        <v>780280.93108621065</v>
      </c>
      <c r="AA1216" s="5">
        <f>'90.1 Data-SI'!Z1216/Convert!$B$2*1000000</f>
        <v>1832367.3655585451</v>
      </c>
      <c r="AB1216" s="5">
        <f t="shared" si="90"/>
        <v>2612648.2966447556</v>
      </c>
    </row>
    <row r="1217" spans="1:28" x14ac:dyDescent="0.25">
      <c r="A1217" s="95">
        <v>2013</v>
      </c>
      <c r="B1217" s="95" t="s">
        <v>64</v>
      </c>
      <c r="C1217" s="52" t="s">
        <v>8</v>
      </c>
      <c r="D1217" s="5">
        <f>'90.1 Data-SI'!D1217*Convert!$B$1</f>
        <v>5501.9728096495501</v>
      </c>
      <c r="E1217" s="5">
        <f>'90.1 Data-SI'!E1217/Convert!$B$2*1000000</f>
        <v>0</v>
      </c>
      <c r="F1217" s="5">
        <f>'90.1 Data-SI'!F1217/Convert!$B$2*1000000</f>
        <v>1455752.2497149203</v>
      </c>
      <c r="G1217" s="5">
        <f>'90.1 Data-SI'!G1217/Convert!$B$2*1000000</f>
        <v>17724.179353909112</v>
      </c>
      <c r="H1217" s="5">
        <f>'90.1 Data-SI'!H1217/Convert!$B$2*1000000</f>
        <v>67854.224596061686</v>
      </c>
      <c r="I1217" s="5">
        <f>'90.1 Data-SI'!I1217/Convert!$B$2*1000000</f>
        <v>31524.396005936742</v>
      </c>
      <c r="J1217" s="5">
        <f>'90.1 Data-SI'!J1217/Convert!$B$2*1000000</f>
        <v>425986.9074235782</v>
      </c>
      <c r="K1217" s="5">
        <f>'90.1 Data-SI'!K1217/Convert!$B$2*1000000</f>
        <v>445274.98495577346</v>
      </c>
      <c r="L1217" s="5">
        <f>'90.1 Data-SI'!L1217/Convert!$B$2*1000000</f>
        <v>0</v>
      </c>
      <c r="M1217" s="5">
        <f>'90.1 Data-SI'!M1217/Convert!$B$2*1000000</f>
        <v>84848.584800103941</v>
      </c>
      <c r="N1217" s="5">
        <f>'90.1 Data-SI'!N1217/Convert!$B$2*1000000</f>
        <v>426.51768498711772</v>
      </c>
      <c r="O1217" s="5">
        <f>'90.1 Data-SI'!O1217/Convert!$B$2*1000000</f>
        <v>426.51768498711772</v>
      </c>
      <c r="P1217" s="5">
        <f t="shared" si="91"/>
        <v>0</v>
      </c>
      <c r="Q1217" s="5">
        <f>'90.1 Data-SI'!Q1217/Convert!$B$2*1000000</f>
        <v>0</v>
      </c>
      <c r="R1217" s="5">
        <f>'90.1 Data-SI'!R1217/Convert!$B$2*1000000</f>
        <v>0</v>
      </c>
      <c r="S1217" s="5">
        <f>'90.1 Data-SI'!S1217/Convert!$B$2*1000000</f>
        <v>0</v>
      </c>
      <c r="T1217" s="5">
        <f>'90.1 Data-SI'!T1217/Convert!$B$2*1000000</f>
        <v>71598.102053170835</v>
      </c>
      <c r="U1217" s="5">
        <f>'90.1 Data-SI'!U1217/Convert!$B$2*1000000</f>
        <v>401618.53035464755</v>
      </c>
      <c r="V1217" s="5">
        <f>'90.1 Data-SI'!V1217/Convert!$B$2*1000000</f>
        <v>45694.261318286546</v>
      </c>
      <c r="W1217" s="5">
        <f t="shared" si="92"/>
        <v>102572.76415401306</v>
      </c>
      <c r="X1217" s="5">
        <f t="shared" si="93"/>
        <v>1455752.2497149203</v>
      </c>
      <c r="Y1217" s="5">
        <f t="shared" si="94"/>
        <v>1558325.0138689333</v>
      </c>
      <c r="Z1217" s="5">
        <f>'90.1 Data-SI'!Y1217/Convert!$B$2*1000000</f>
        <v>745638.21689447924</v>
      </c>
      <c r="AA1217" s="5">
        <f>'90.1 Data-SI'!Z1217/Convert!$B$2*1000000</f>
        <v>2302645.7650253414</v>
      </c>
      <c r="AB1217" s="5">
        <f t="shared" si="90"/>
        <v>3048283.9819198204</v>
      </c>
    </row>
    <row r="1218" spans="1:28" x14ac:dyDescent="0.25">
      <c r="A1218" s="95">
        <v>2016</v>
      </c>
      <c r="B1218" s="95" t="s">
        <v>64</v>
      </c>
      <c r="C1218" s="52" t="s">
        <v>10</v>
      </c>
      <c r="D1218" s="5">
        <f>'90.1 Data-SI'!D1218*Convert!$B$1</f>
        <v>5501.9728096495501</v>
      </c>
      <c r="E1218" s="5">
        <f>'90.1 Data-SI'!E1218/Convert!$B$2*1000000</f>
        <v>0</v>
      </c>
      <c r="F1218" s="5">
        <f>'90.1 Data-SI'!F1218/Convert!$B$2*1000000</f>
        <v>0</v>
      </c>
      <c r="G1218" s="5">
        <f>'90.1 Data-SI'!G1218/Convert!$B$2*1000000</f>
        <v>633881.10525707691</v>
      </c>
      <c r="H1218" s="5">
        <f>'90.1 Data-SI'!H1218/Convert!$B$2*1000000</f>
        <v>51997.244885318396</v>
      </c>
      <c r="I1218" s="5">
        <f>'90.1 Data-SI'!I1218/Convert!$B$2*1000000</f>
        <v>17667.310329244166</v>
      </c>
      <c r="J1218" s="5">
        <f>'90.1 Data-SI'!J1218/Convert!$B$2*1000000</f>
        <v>425986.9074235782</v>
      </c>
      <c r="K1218" s="5">
        <f>'90.1 Data-SI'!K1218/Convert!$B$2*1000000</f>
        <v>445274.98495577346</v>
      </c>
      <c r="L1218" s="5">
        <f>'90.1 Data-SI'!L1218/Convert!$B$2*1000000</f>
        <v>0</v>
      </c>
      <c r="M1218" s="5">
        <f>'90.1 Data-SI'!M1218/Convert!$B$2*1000000</f>
        <v>159498.65784362704</v>
      </c>
      <c r="N1218" s="5">
        <f>'90.1 Data-SI'!N1218/Convert!$B$2*1000000</f>
        <v>426.51768498711772</v>
      </c>
      <c r="O1218" s="5">
        <f>'90.1 Data-SI'!O1218/Convert!$B$2*1000000</f>
        <v>426.51768498711772</v>
      </c>
      <c r="P1218" s="5">
        <f t="shared" si="91"/>
        <v>0</v>
      </c>
      <c r="Q1218" s="5">
        <f>'90.1 Data-SI'!Q1218/Convert!$B$2*1000000</f>
        <v>0</v>
      </c>
      <c r="R1218" s="5">
        <f>'90.1 Data-SI'!R1218/Convert!$B$2*1000000</f>
        <v>0</v>
      </c>
      <c r="S1218" s="5">
        <f>'90.1 Data-SI'!S1218/Convert!$B$2*1000000</f>
        <v>0</v>
      </c>
      <c r="T1218" s="5">
        <f>'90.1 Data-SI'!T1218/Convert!$B$2*1000000</f>
        <v>71418.01680839849</v>
      </c>
      <c r="U1218" s="5">
        <f>'90.1 Data-SI'!U1218/Convert!$B$2*1000000</f>
        <v>203865.97525306477</v>
      </c>
      <c r="V1218" s="5">
        <f>'90.1 Data-SI'!V1218/Convert!$B$2*1000000</f>
        <v>53826.531845374251</v>
      </c>
      <c r="W1218" s="5">
        <f t="shared" si="92"/>
        <v>793379.76310070395</v>
      </c>
      <c r="X1218" s="5">
        <f t="shared" si="93"/>
        <v>0</v>
      </c>
      <c r="Y1218" s="5">
        <f t="shared" si="94"/>
        <v>793379.76310070395</v>
      </c>
      <c r="Z1218" s="5">
        <f>'90.1 Data-SI'!Y1218/Convert!$B$2*1000000</f>
        <v>1414692.8139068268</v>
      </c>
      <c r="AA1218" s="5">
        <f>'90.1 Data-SI'!Z1218/Convert!$B$2*1000000</f>
        <v>649131.48203806067</v>
      </c>
      <c r="AB1218" s="5">
        <f t="shared" ref="AB1218:AB1281" si="95">SUM(Z1218:AA1218)</f>
        <v>2063824.2959448874</v>
      </c>
    </row>
    <row r="1219" spans="1:28" x14ac:dyDescent="0.25">
      <c r="A1219" s="95">
        <v>2016</v>
      </c>
      <c r="B1219" s="95" t="s">
        <v>64</v>
      </c>
      <c r="C1219" s="52" t="s">
        <v>6</v>
      </c>
      <c r="D1219" s="5">
        <f>'90.1 Data-SI'!D1219*Convert!$B$1</f>
        <v>5501.9728096495501</v>
      </c>
      <c r="E1219" s="5">
        <f>'90.1 Data-SI'!E1219/Convert!$B$2*1000000</f>
        <v>0</v>
      </c>
      <c r="F1219" s="5">
        <f>'90.1 Data-SI'!F1219/Convert!$B$2*1000000</f>
        <v>18.956341554983009</v>
      </c>
      <c r="G1219" s="5">
        <f>'90.1 Data-SI'!G1219/Convert!$B$2*1000000</f>
        <v>528265.848283489</v>
      </c>
      <c r="H1219" s="5">
        <f>'90.1 Data-SI'!H1219/Convert!$B$2*1000000</f>
        <v>51874.028665211001</v>
      </c>
      <c r="I1219" s="5">
        <f>'90.1 Data-SI'!I1219/Convert!$B$2*1000000</f>
        <v>17657.832158466674</v>
      </c>
      <c r="J1219" s="5">
        <f>'90.1 Data-SI'!J1219/Convert!$B$2*1000000</f>
        <v>425986.9074235782</v>
      </c>
      <c r="K1219" s="5">
        <f>'90.1 Data-SI'!K1219/Convert!$B$2*1000000</f>
        <v>445274.98495577346</v>
      </c>
      <c r="L1219" s="5">
        <f>'90.1 Data-SI'!L1219/Convert!$B$2*1000000</f>
        <v>0</v>
      </c>
      <c r="M1219" s="5">
        <f>'90.1 Data-SI'!M1219/Convert!$B$2*1000000</f>
        <v>149167.4516961613</v>
      </c>
      <c r="N1219" s="5">
        <f>'90.1 Data-SI'!N1219/Convert!$B$2*1000000</f>
        <v>426.51768498711772</v>
      </c>
      <c r="O1219" s="5">
        <f>'90.1 Data-SI'!O1219/Convert!$B$2*1000000</f>
        <v>426.51768498711772</v>
      </c>
      <c r="P1219" s="5">
        <f t="shared" ref="P1219:P1282" si="96">N1219-O1219</f>
        <v>0</v>
      </c>
      <c r="Q1219" s="5">
        <f>'90.1 Data-SI'!Q1219/Convert!$B$2*1000000</f>
        <v>0</v>
      </c>
      <c r="R1219" s="5">
        <f>'90.1 Data-SI'!R1219/Convert!$B$2*1000000</f>
        <v>0</v>
      </c>
      <c r="S1219" s="5">
        <f>'90.1 Data-SI'!S1219/Convert!$B$2*1000000</f>
        <v>0</v>
      </c>
      <c r="T1219" s="5">
        <f>'90.1 Data-SI'!T1219/Convert!$B$2*1000000</f>
        <v>71427.494979175986</v>
      </c>
      <c r="U1219" s="5">
        <f>'90.1 Data-SI'!U1219/Convert!$B$2*1000000</f>
        <v>202918.15817531565</v>
      </c>
      <c r="V1219" s="5">
        <f>'90.1 Data-SI'!V1219/Convert!$B$2*1000000</f>
        <v>53115.669037062391</v>
      </c>
      <c r="W1219" s="5">
        <f t="shared" ref="W1219:W1282" si="97">E1219+G1219+M1219+SUM(P1219:S1219)</f>
        <v>677433.2999796503</v>
      </c>
      <c r="X1219" s="5">
        <f t="shared" ref="X1219:X1282" si="98">F1219</f>
        <v>18.956341554983009</v>
      </c>
      <c r="Y1219" s="5">
        <f t="shared" ref="Y1219:Y1282" si="99">SUM(W1219:X1219)</f>
        <v>677452.25632120529</v>
      </c>
      <c r="Z1219" s="5">
        <f>'90.1 Data-SI'!Y1219/Convert!$B$2*1000000</f>
        <v>1297921.7499281317</v>
      </c>
      <c r="AA1219" s="5">
        <f>'90.1 Data-SI'!Z1219/Convert!$B$2*1000000</f>
        <v>648212.09947264404</v>
      </c>
      <c r="AB1219" s="5">
        <f t="shared" si="95"/>
        <v>1946133.8494007757</v>
      </c>
    </row>
    <row r="1220" spans="1:28" x14ac:dyDescent="0.25">
      <c r="A1220" s="95">
        <v>2016</v>
      </c>
      <c r="B1220" s="95" t="s">
        <v>64</v>
      </c>
      <c r="C1220" s="52" t="s">
        <v>11</v>
      </c>
      <c r="D1220" s="5">
        <f>'90.1 Data-SI'!D1220*Convert!$B$1</f>
        <v>5501.9728096495501</v>
      </c>
      <c r="E1220" s="5">
        <f>'90.1 Data-SI'!E1220/Convert!$B$2*1000000</f>
        <v>0</v>
      </c>
      <c r="F1220" s="5">
        <f>'90.1 Data-SI'!F1220/Convert!$B$2*1000000</f>
        <v>0</v>
      </c>
      <c r="G1220" s="5">
        <f>'90.1 Data-SI'!G1220/Convert!$B$2*1000000</f>
        <v>389107.34492835874</v>
      </c>
      <c r="H1220" s="5">
        <f>'90.1 Data-SI'!H1220/Convert!$B$2*1000000</f>
        <v>51883.506835988497</v>
      </c>
      <c r="I1220" s="5">
        <f>'90.1 Data-SI'!I1220/Convert!$B$2*1000000</f>
        <v>17657.832158466674</v>
      </c>
      <c r="J1220" s="5">
        <f>'90.1 Data-SI'!J1220/Convert!$B$2*1000000</f>
        <v>425986.9074235782</v>
      </c>
      <c r="K1220" s="5">
        <f>'90.1 Data-SI'!K1220/Convert!$B$2*1000000</f>
        <v>445274.98495577346</v>
      </c>
      <c r="L1220" s="5">
        <f>'90.1 Data-SI'!L1220/Convert!$B$2*1000000</f>
        <v>0</v>
      </c>
      <c r="M1220" s="5">
        <f>'90.1 Data-SI'!M1220/Convert!$B$2*1000000</f>
        <v>91094.699342470863</v>
      </c>
      <c r="N1220" s="5">
        <f>'90.1 Data-SI'!N1220/Convert!$B$2*1000000</f>
        <v>426.51768498711772</v>
      </c>
      <c r="O1220" s="5">
        <f>'90.1 Data-SI'!O1220/Convert!$B$2*1000000</f>
        <v>426.51768498711772</v>
      </c>
      <c r="P1220" s="5">
        <f t="shared" si="96"/>
        <v>0</v>
      </c>
      <c r="Q1220" s="5">
        <f>'90.1 Data-SI'!Q1220/Convert!$B$2*1000000</f>
        <v>0</v>
      </c>
      <c r="R1220" s="5">
        <f>'90.1 Data-SI'!R1220/Convert!$B$2*1000000</f>
        <v>0</v>
      </c>
      <c r="S1220" s="5">
        <f>'90.1 Data-SI'!S1220/Convert!$B$2*1000000</f>
        <v>0</v>
      </c>
      <c r="T1220" s="5">
        <f>'90.1 Data-SI'!T1220/Convert!$B$2*1000000</f>
        <v>71446.451320730965</v>
      </c>
      <c r="U1220" s="5">
        <f>'90.1 Data-SI'!U1220/Convert!$B$2*1000000</f>
        <v>222680.1442463854</v>
      </c>
      <c r="V1220" s="5">
        <f>'90.1 Data-SI'!V1220/Convert!$B$2*1000000</f>
        <v>52272.111837865647</v>
      </c>
      <c r="W1220" s="5">
        <f t="shared" si="97"/>
        <v>480202.04427082959</v>
      </c>
      <c r="X1220" s="5">
        <f t="shared" si="98"/>
        <v>0</v>
      </c>
      <c r="Y1220" s="5">
        <f t="shared" si="99"/>
        <v>480202.04427082959</v>
      </c>
      <c r="Z1220" s="5">
        <f>'90.1 Data-SI'!Y1220/Convert!$B$2*1000000</f>
        <v>1099865.8933616693</v>
      </c>
      <c r="AA1220" s="5">
        <f>'90.1 Data-SI'!Z1220/Convert!$B$2*1000000</f>
        <v>667955.12920215877</v>
      </c>
      <c r="AB1220" s="5">
        <f t="shared" si="95"/>
        <v>1767821.0225638282</v>
      </c>
    </row>
    <row r="1221" spans="1:28" x14ac:dyDescent="0.25">
      <c r="A1221" s="95">
        <v>2016</v>
      </c>
      <c r="B1221" s="95" t="s">
        <v>64</v>
      </c>
      <c r="C1221" s="52" t="s">
        <v>13</v>
      </c>
      <c r="D1221" s="5">
        <f>'90.1 Data-SI'!D1221*Convert!$B$1</f>
        <v>5501.9728096495501</v>
      </c>
      <c r="E1221" s="5">
        <f>'90.1 Data-SI'!E1221/Convert!$B$2*1000000</f>
        <v>0</v>
      </c>
      <c r="F1221" s="5">
        <f>'90.1 Data-SI'!F1221/Convert!$B$2*1000000</f>
        <v>10255.380781245809</v>
      </c>
      <c r="G1221" s="5">
        <f>'90.1 Data-SI'!G1221/Convert!$B$2*1000000</f>
        <v>428811.40231527068</v>
      </c>
      <c r="H1221" s="5">
        <f>'90.1 Data-SI'!H1221/Convert!$B$2*1000000</f>
        <v>52025.679397650871</v>
      </c>
      <c r="I1221" s="5">
        <f>'90.1 Data-SI'!I1221/Convert!$B$2*1000000</f>
        <v>17629.397646134199</v>
      </c>
      <c r="J1221" s="5">
        <f>'90.1 Data-SI'!J1221/Convert!$B$2*1000000</f>
        <v>425986.9074235782</v>
      </c>
      <c r="K1221" s="5">
        <f>'90.1 Data-SI'!K1221/Convert!$B$2*1000000</f>
        <v>445274.98495577346</v>
      </c>
      <c r="L1221" s="5">
        <f>'90.1 Data-SI'!L1221/Convert!$B$2*1000000</f>
        <v>0</v>
      </c>
      <c r="M1221" s="5">
        <f>'90.1 Data-SI'!M1221/Convert!$B$2*1000000</f>
        <v>141129.9628768485</v>
      </c>
      <c r="N1221" s="5">
        <f>'90.1 Data-SI'!N1221/Convert!$B$2*1000000</f>
        <v>426.51768498711772</v>
      </c>
      <c r="O1221" s="5">
        <f>'90.1 Data-SI'!O1221/Convert!$B$2*1000000</f>
        <v>426.51768498711772</v>
      </c>
      <c r="P1221" s="5">
        <f t="shared" si="96"/>
        <v>0</v>
      </c>
      <c r="Q1221" s="5">
        <f>'90.1 Data-SI'!Q1221/Convert!$B$2*1000000</f>
        <v>0</v>
      </c>
      <c r="R1221" s="5">
        <f>'90.1 Data-SI'!R1221/Convert!$B$2*1000000</f>
        <v>0</v>
      </c>
      <c r="S1221" s="5">
        <f>'90.1 Data-SI'!S1221/Convert!$B$2*1000000</f>
        <v>0</v>
      </c>
      <c r="T1221" s="5">
        <f>'90.1 Data-SI'!T1221/Convert!$B$2*1000000</f>
        <v>71446.451320730965</v>
      </c>
      <c r="U1221" s="5">
        <f>'90.1 Data-SI'!U1221/Convert!$B$2*1000000</f>
        <v>223125.6182729275</v>
      </c>
      <c r="V1221" s="5">
        <f>'90.1 Data-SI'!V1221/Convert!$B$2*1000000</f>
        <v>52253.155496310668</v>
      </c>
      <c r="W1221" s="5">
        <f t="shared" si="97"/>
        <v>569941.36519211915</v>
      </c>
      <c r="X1221" s="5">
        <f t="shared" si="98"/>
        <v>10255.380781245809</v>
      </c>
      <c r="Y1221" s="5">
        <f t="shared" si="99"/>
        <v>580196.74597336492</v>
      </c>
      <c r="Z1221" s="5">
        <f>'90.1 Data-SI'!Y1221/Convert!$B$2*1000000</f>
        <v>1189699.9959907336</v>
      </c>
      <c r="AA1221" s="5">
        <f>'90.1 Data-SI'!Z1221/Convert!$B$2*1000000</f>
        <v>678646.50583916914</v>
      </c>
      <c r="AB1221" s="5">
        <f t="shared" si="95"/>
        <v>1868346.5018299026</v>
      </c>
    </row>
    <row r="1222" spans="1:28" x14ac:dyDescent="0.25">
      <c r="A1222" s="95">
        <v>2016</v>
      </c>
      <c r="B1222" s="95" t="s">
        <v>64</v>
      </c>
      <c r="C1222" s="52" t="s">
        <v>19</v>
      </c>
      <c r="D1222" s="5">
        <f>'90.1 Data-SI'!D1222*Convert!$B$1</f>
        <v>5501.9728096495501</v>
      </c>
      <c r="E1222" s="5">
        <f>'90.1 Data-SI'!E1222/Convert!$B$2*1000000</f>
        <v>0</v>
      </c>
      <c r="F1222" s="5">
        <f>'90.1 Data-SI'!F1222/Convert!$B$2*1000000</f>
        <v>26728.441592526044</v>
      </c>
      <c r="G1222" s="5">
        <f>'90.1 Data-SI'!G1222/Convert!$B$2*1000000</f>
        <v>339972.50761784281</v>
      </c>
      <c r="H1222" s="5">
        <f>'90.1 Data-SI'!H1222/Convert!$B$2*1000000</f>
        <v>51684.465249661182</v>
      </c>
      <c r="I1222" s="5">
        <f>'90.1 Data-SI'!I1222/Convert!$B$2*1000000</f>
        <v>17619.919475356706</v>
      </c>
      <c r="J1222" s="5">
        <f>'90.1 Data-SI'!J1222/Convert!$B$2*1000000</f>
        <v>425986.9074235782</v>
      </c>
      <c r="K1222" s="5">
        <f>'90.1 Data-SI'!K1222/Convert!$B$2*1000000</f>
        <v>445274.98495577346</v>
      </c>
      <c r="L1222" s="5">
        <f>'90.1 Data-SI'!L1222/Convert!$B$2*1000000</f>
        <v>0</v>
      </c>
      <c r="M1222" s="5">
        <f>'90.1 Data-SI'!M1222/Convert!$B$2*1000000</f>
        <v>123377.34901060691</v>
      </c>
      <c r="N1222" s="5">
        <f>'90.1 Data-SI'!N1222/Convert!$B$2*1000000</f>
        <v>426.51768498711772</v>
      </c>
      <c r="O1222" s="5">
        <f>'90.1 Data-SI'!O1222/Convert!$B$2*1000000</f>
        <v>426.51768498711772</v>
      </c>
      <c r="P1222" s="5">
        <f t="shared" si="96"/>
        <v>0</v>
      </c>
      <c r="Q1222" s="5">
        <f>'90.1 Data-SI'!Q1222/Convert!$B$2*1000000</f>
        <v>0</v>
      </c>
      <c r="R1222" s="5">
        <f>'90.1 Data-SI'!R1222/Convert!$B$2*1000000</f>
        <v>0</v>
      </c>
      <c r="S1222" s="5">
        <f>'90.1 Data-SI'!S1222/Convert!$B$2*1000000</f>
        <v>0</v>
      </c>
      <c r="T1222" s="5">
        <f>'90.1 Data-SI'!T1222/Convert!$B$2*1000000</f>
        <v>71465.407662285957</v>
      </c>
      <c r="U1222" s="5">
        <f>'90.1 Data-SI'!U1222/Convert!$B$2*1000000</f>
        <v>243863.85593407895</v>
      </c>
      <c r="V1222" s="5">
        <f>'90.1 Data-SI'!V1222/Convert!$B$2*1000000</f>
        <v>51817.159640546059</v>
      </c>
      <c r="W1222" s="5">
        <f t="shared" si="97"/>
        <v>463349.85662844975</v>
      </c>
      <c r="X1222" s="5">
        <f t="shared" si="98"/>
        <v>26728.441592526044</v>
      </c>
      <c r="Y1222" s="5">
        <f t="shared" si="99"/>
        <v>490078.29822097579</v>
      </c>
      <c r="Z1222" s="5">
        <f>'90.1 Data-SI'!Y1222/Convert!$B$2*1000000</f>
        <v>1082340.7555940873</v>
      </c>
      <c r="AA1222" s="5">
        <f>'90.1 Data-SI'!Z1222/Convert!$B$2*1000000</f>
        <v>715876.76065315586</v>
      </c>
      <c r="AB1222" s="5">
        <f t="shared" si="95"/>
        <v>1798217.5162472432</v>
      </c>
    </row>
    <row r="1223" spans="1:28" x14ac:dyDescent="0.25">
      <c r="A1223" s="95">
        <v>2016</v>
      </c>
      <c r="B1223" s="95" t="s">
        <v>64</v>
      </c>
      <c r="C1223" s="52" t="s">
        <v>20</v>
      </c>
      <c r="D1223" s="5">
        <f>'90.1 Data-SI'!D1223*Convert!$B$1</f>
        <v>5501.9728096495501</v>
      </c>
      <c r="E1223" s="5">
        <f>'90.1 Data-SI'!E1223/Convert!$B$2*1000000</f>
        <v>0</v>
      </c>
      <c r="F1223" s="5">
        <f>'90.1 Data-SI'!F1223/Convert!$B$2*1000000</f>
        <v>23164.649380189239</v>
      </c>
      <c r="G1223" s="5">
        <f>'90.1 Data-SI'!G1223/Convert!$B$2*1000000</f>
        <v>229438.08001073686</v>
      </c>
      <c r="H1223" s="5">
        <f>'90.1 Data-SI'!H1223/Convert!$B$2*1000000</f>
        <v>51589.683541886261</v>
      </c>
      <c r="I1223" s="5">
        <f>'90.1 Data-SI'!I1223/Convert!$B$2*1000000</f>
        <v>17638.875816911688</v>
      </c>
      <c r="J1223" s="5">
        <f>'90.1 Data-SI'!J1223/Convert!$B$2*1000000</f>
        <v>425986.9074235782</v>
      </c>
      <c r="K1223" s="5">
        <f>'90.1 Data-SI'!K1223/Convert!$B$2*1000000</f>
        <v>445274.98495577346</v>
      </c>
      <c r="L1223" s="5">
        <f>'90.1 Data-SI'!L1223/Convert!$B$2*1000000</f>
        <v>0</v>
      </c>
      <c r="M1223" s="5">
        <f>'90.1 Data-SI'!M1223/Convert!$B$2*1000000</f>
        <v>122581.18266529765</v>
      </c>
      <c r="N1223" s="5">
        <f>'90.1 Data-SI'!N1223/Convert!$B$2*1000000</f>
        <v>426.51768498711772</v>
      </c>
      <c r="O1223" s="5">
        <f>'90.1 Data-SI'!O1223/Convert!$B$2*1000000</f>
        <v>426.51768498711772</v>
      </c>
      <c r="P1223" s="5">
        <f t="shared" si="96"/>
        <v>0</v>
      </c>
      <c r="Q1223" s="5">
        <f>'90.1 Data-SI'!Q1223/Convert!$B$2*1000000</f>
        <v>0</v>
      </c>
      <c r="R1223" s="5">
        <f>'90.1 Data-SI'!R1223/Convert!$B$2*1000000</f>
        <v>0</v>
      </c>
      <c r="S1223" s="5">
        <f>'90.1 Data-SI'!S1223/Convert!$B$2*1000000</f>
        <v>0</v>
      </c>
      <c r="T1223" s="5">
        <f>'90.1 Data-SI'!T1223/Convert!$B$2*1000000</f>
        <v>71474.885833063439</v>
      </c>
      <c r="U1223" s="5">
        <f>'90.1 Data-SI'!U1223/Convert!$B$2*1000000</f>
        <v>245332.97240459008</v>
      </c>
      <c r="V1223" s="5">
        <f>'90.1 Data-SI'!V1223/Convert!$B$2*1000000</f>
        <v>50329.086828479893</v>
      </c>
      <c r="W1223" s="5">
        <f t="shared" si="97"/>
        <v>352019.26267603447</v>
      </c>
      <c r="X1223" s="5">
        <f t="shared" si="98"/>
        <v>23164.649380189239</v>
      </c>
      <c r="Y1223" s="5">
        <f t="shared" si="99"/>
        <v>375183.91205622372</v>
      </c>
      <c r="Z1223" s="5">
        <f>'90.1 Data-SI'!Y1223/Convert!$B$2*1000000</f>
        <v>969455.74163416354</v>
      </c>
      <c r="AA1223" s="5">
        <f>'90.1 Data-SI'!Z1223/Convert!$B$2*1000000</f>
        <v>713772.60674055282</v>
      </c>
      <c r="AB1223" s="5">
        <f t="shared" si="95"/>
        <v>1683228.3483747165</v>
      </c>
    </row>
    <row r="1224" spans="1:28" x14ac:dyDescent="0.25">
      <c r="A1224" s="95">
        <v>2016</v>
      </c>
      <c r="B1224" s="95" t="s">
        <v>64</v>
      </c>
      <c r="C1224" s="52" t="s">
        <v>3</v>
      </c>
      <c r="D1224" s="5">
        <f>'90.1 Data-SI'!D1224*Convert!$B$1</f>
        <v>5501.9728096495501</v>
      </c>
      <c r="E1224" s="5">
        <f>'90.1 Data-SI'!E1224/Convert!$B$2*1000000</f>
        <v>0</v>
      </c>
      <c r="F1224" s="5">
        <f>'90.1 Data-SI'!F1224/Convert!$B$2*1000000</f>
        <v>163119.3190806288</v>
      </c>
      <c r="G1224" s="5">
        <f>'90.1 Data-SI'!G1224/Convert!$B$2*1000000</f>
        <v>185715.27821416856</v>
      </c>
      <c r="H1224" s="5">
        <f>'90.1 Data-SI'!H1224/Convert!$B$2*1000000</f>
        <v>51826.637811323548</v>
      </c>
      <c r="I1224" s="5">
        <f>'90.1 Data-SI'!I1224/Convert!$B$2*1000000</f>
        <v>17638.875816911688</v>
      </c>
      <c r="J1224" s="5">
        <f>'90.1 Data-SI'!J1224/Convert!$B$2*1000000</f>
        <v>425986.9074235782</v>
      </c>
      <c r="K1224" s="5">
        <f>'90.1 Data-SI'!K1224/Convert!$B$2*1000000</f>
        <v>445274.98495577346</v>
      </c>
      <c r="L1224" s="5">
        <f>'90.1 Data-SI'!L1224/Convert!$B$2*1000000</f>
        <v>0</v>
      </c>
      <c r="M1224" s="5">
        <f>'90.1 Data-SI'!M1224/Convert!$B$2*1000000</f>
        <v>113036.66469236369</v>
      </c>
      <c r="N1224" s="5">
        <f>'90.1 Data-SI'!N1224/Convert!$B$2*1000000</f>
        <v>426.51768498711772</v>
      </c>
      <c r="O1224" s="5">
        <f>'90.1 Data-SI'!O1224/Convert!$B$2*1000000</f>
        <v>426.51768498711772</v>
      </c>
      <c r="P1224" s="5">
        <f t="shared" si="96"/>
        <v>0</v>
      </c>
      <c r="Q1224" s="5">
        <f>'90.1 Data-SI'!Q1224/Convert!$B$2*1000000</f>
        <v>0</v>
      </c>
      <c r="R1224" s="5">
        <f>'90.1 Data-SI'!R1224/Convert!$B$2*1000000</f>
        <v>0</v>
      </c>
      <c r="S1224" s="5">
        <f>'90.1 Data-SI'!S1224/Convert!$B$2*1000000</f>
        <v>0</v>
      </c>
      <c r="T1224" s="5">
        <f>'90.1 Data-SI'!T1224/Convert!$B$2*1000000</f>
        <v>71503.320345395914</v>
      </c>
      <c r="U1224" s="5">
        <f>'90.1 Data-SI'!U1224/Convert!$B$2*1000000</f>
        <v>280421.16062286368</v>
      </c>
      <c r="V1224" s="5">
        <f>'90.1 Data-SI'!V1224/Convert!$B$2*1000000</f>
        <v>49817.265606495355</v>
      </c>
      <c r="W1224" s="5">
        <f t="shared" si="97"/>
        <v>298751.94290653226</v>
      </c>
      <c r="X1224" s="5">
        <f t="shared" si="98"/>
        <v>163119.3190806288</v>
      </c>
      <c r="Y1224" s="5">
        <f t="shared" si="99"/>
        <v>461871.26198716107</v>
      </c>
      <c r="Z1224" s="5">
        <f>'90.1 Data-SI'!Y1224/Convert!$B$2*1000000</f>
        <v>915932.51125366904</v>
      </c>
      <c r="AA1224" s="5">
        <f>'90.1 Data-SI'!Z1224/Convert!$B$2*1000000</f>
        <v>888805.98648848839</v>
      </c>
      <c r="AB1224" s="5">
        <f t="shared" si="95"/>
        <v>1804738.4977421574</v>
      </c>
    </row>
    <row r="1225" spans="1:28" x14ac:dyDescent="0.25">
      <c r="A1225" s="95">
        <v>2016</v>
      </c>
      <c r="B1225" s="95" t="s">
        <v>64</v>
      </c>
      <c r="C1225" s="52" t="s">
        <v>7</v>
      </c>
      <c r="D1225" s="5">
        <f>'90.1 Data-SI'!D1225*Convert!$B$1</f>
        <v>5501.9728096495501</v>
      </c>
      <c r="E1225" s="5">
        <f>'90.1 Data-SI'!E1225/Convert!$B$2*1000000</f>
        <v>0</v>
      </c>
      <c r="F1225" s="5">
        <f>'90.1 Data-SI'!F1225/Convert!$B$2*1000000</f>
        <v>78469.775866852186</v>
      </c>
      <c r="G1225" s="5">
        <f>'90.1 Data-SI'!G1225/Convert!$B$2*1000000</f>
        <v>167545.62483371736</v>
      </c>
      <c r="H1225" s="5">
        <f>'90.1 Data-SI'!H1225/Convert!$B$2*1000000</f>
        <v>51855.072323656022</v>
      </c>
      <c r="I1225" s="5">
        <f>'90.1 Data-SI'!I1225/Convert!$B$2*1000000</f>
        <v>17638.875816911688</v>
      </c>
      <c r="J1225" s="5">
        <f>'90.1 Data-SI'!J1225/Convert!$B$2*1000000</f>
        <v>425986.9074235782</v>
      </c>
      <c r="K1225" s="5">
        <f>'90.1 Data-SI'!K1225/Convert!$B$2*1000000</f>
        <v>445274.98495577346</v>
      </c>
      <c r="L1225" s="5">
        <f>'90.1 Data-SI'!L1225/Convert!$B$2*1000000</f>
        <v>0</v>
      </c>
      <c r="M1225" s="5">
        <f>'90.1 Data-SI'!M1225/Convert!$B$2*1000000</f>
        <v>120050.5110677074</v>
      </c>
      <c r="N1225" s="5">
        <f>'90.1 Data-SI'!N1225/Convert!$B$2*1000000</f>
        <v>426.51768498711772</v>
      </c>
      <c r="O1225" s="5">
        <f>'90.1 Data-SI'!O1225/Convert!$B$2*1000000</f>
        <v>426.51768498711772</v>
      </c>
      <c r="P1225" s="5">
        <f t="shared" si="96"/>
        <v>0</v>
      </c>
      <c r="Q1225" s="5">
        <f>'90.1 Data-SI'!Q1225/Convert!$B$2*1000000</f>
        <v>0</v>
      </c>
      <c r="R1225" s="5">
        <f>'90.1 Data-SI'!R1225/Convert!$B$2*1000000</f>
        <v>0</v>
      </c>
      <c r="S1225" s="5">
        <f>'90.1 Data-SI'!S1225/Convert!$B$2*1000000</f>
        <v>0</v>
      </c>
      <c r="T1225" s="5">
        <f>'90.1 Data-SI'!T1225/Convert!$B$2*1000000</f>
        <v>71503.320345395914</v>
      </c>
      <c r="U1225" s="5">
        <f>'90.1 Data-SI'!U1225/Convert!$B$2*1000000</f>
        <v>271142.03143169946</v>
      </c>
      <c r="V1225" s="5">
        <f>'90.1 Data-SI'!V1225/Convert!$B$2*1000000</f>
        <v>49495.007800060637</v>
      </c>
      <c r="W1225" s="5">
        <f t="shared" si="97"/>
        <v>287596.13590142474</v>
      </c>
      <c r="X1225" s="5">
        <f t="shared" si="98"/>
        <v>78469.775866852186</v>
      </c>
      <c r="Y1225" s="5">
        <f t="shared" si="99"/>
        <v>366065.91176827694</v>
      </c>
      <c r="Z1225" s="5">
        <f>'90.1 Data-SI'!Y1225/Convert!$B$2*1000000</f>
        <v>904492.35912523675</v>
      </c>
      <c r="AA1225" s="5">
        <f>'90.1 Data-SI'!Z1225/Convert!$B$2*1000000</f>
        <v>794886.792254325</v>
      </c>
      <c r="AB1225" s="5">
        <f t="shared" si="95"/>
        <v>1699379.1513795618</v>
      </c>
    </row>
    <row r="1226" spans="1:28" x14ac:dyDescent="0.25">
      <c r="A1226" s="95">
        <v>2016</v>
      </c>
      <c r="B1226" s="95" t="s">
        <v>64</v>
      </c>
      <c r="C1226" s="52" t="s">
        <v>17</v>
      </c>
      <c r="D1226" s="5">
        <f>'90.1 Data-SI'!D1226*Convert!$B$1</f>
        <v>5501.9728096495501</v>
      </c>
      <c r="E1226" s="5">
        <f>'90.1 Data-SI'!E1226/Convert!$B$2*1000000</f>
        <v>0</v>
      </c>
      <c r="F1226" s="5">
        <f>'90.1 Data-SI'!F1226/Convert!$B$2*1000000</f>
        <v>31410.65795660685</v>
      </c>
      <c r="G1226" s="5">
        <f>'90.1 Data-SI'!G1226/Convert!$B$2*1000000</f>
        <v>72024.61973815794</v>
      </c>
      <c r="H1226" s="5">
        <f>'90.1 Data-SI'!H1226/Convert!$B$2*1000000</f>
        <v>52177.330130090733</v>
      </c>
      <c r="I1226" s="5">
        <f>'90.1 Data-SI'!I1226/Convert!$B$2*1000000</f>
        <v>17695.744841576641</v>
      </c>
      <c r="J1226" s="5">
        <f>'90.1 Data-SI'!J1226/Convert!$B$2*1000000</f>
        <v>425986.9074235782</v>
      </c>
      <c r="K1226" s="5">
        <f>'90.1 Data-SI'!K1226/Convert!$B$2*1000000</f>
        <v>445274.98495577346</v>
      </c>
      <c r="L1226" s="5">
        <f>'90.1 Data-SI'!L1226/Convert!$B$2*1000000</f>
        <v>0</v>
      </c>
      <c r="M1226" s="5">
        <f>'90.1 Data-SI'!M1226/Convert!$B$2*1000000</f>
        <v>76744.748785348711</v>
      </c>
      <c r="N1226" s="5">
        <f>'90.1 Data-SI'!N1226/Convert!$B$2*1000000</f>
        <v>426.51768498711772</v>
      </c>
      <c r="O1226" s="5">
        <f>'90.1 Data-SI'!O1226/Convert!$B$2*1000000</f>
        <v>426.51768498711772</v>
      </c>
      <c r="P1226" s="5">
        <f t="shared" si="96"/>
        <v>0</v>
      </c>
      <c r="Q1226" s="5">
        <f>'90.1 Data-SI'!Q1226/Convert!$B$2*1000000</f>
        <v>0</v>
      </c>
      <c r="R1226" s="5">
        <f>'90.1 Data-SI'!R1226/Convert!$B$2*1000000</f>
        <v>0</v>
      </c>
      <c r="S1226" s="5">
        <f>'90.1 Data-SI'!S1226/Convert!$B$2*1000000</f>
        <v>0</v>
      </c>
      <c r="T1226" s="5">
        <f>'90.1 Data-SI'!T1226/Convert!$B$2*1000000</f>
        <v>71484.364003840936</v>
      </c>
      <c r="U1226" s="5">
        <f>'90.1 Data-SI'!U1226/Convert!$B$2*1000000</f>
        <v>284297.73247085768</v>
      </c>
      <c r="V1226" s="5">
        <f>'90.1 Data-SI'!V1226/Convert!$B$2*1000000</f>
        <v>50755.604513467006</v>
      </c>
      <c r="W1226" s="5">
        <f t="shared" si="97"/>
        <v>148769.36852350665</v>
      </c>
      <c r="X1226" s="5">
        <f t="shared" si="98"/>
        <v>31410.65795660685</v>
      </c>
      <c r="Y1226" s="5">
        <f t="shared" si="99"/>
        <v>180180.02648011351</v>
      </c>
      <c r="Z1226" s="5">
        <f>'90.1 Data-SI'!Y1226/Convert!$B$2*1000000</f>
        <v>767276.88077949232</v>
      </c>
      <c r="AA1226" s="5">
        <f>'90.1 Data-SI'!Z1226/Convert!$B$2*1000000</f>
        <v>760983.37538323796</v>
      </c>
      <c r="AB1226" s="5">
        <f t="shared" si="95"/>
        <v>1528260.2561627303</v>
      </c>
    </row>
    <row r="1227" spans="1:28" x14ac:dyDescent="0.25">
      <c r="A1227" s="95">
        <v>2016</v>
      </c>
      <c r="B1227" s="95" t="s">
        <v>64</v>
      </c>
      <c r="C1227" s="52" t="s">
        <v>14</v>
      </c>
      <c r="D1227" s="5">
        <f>'90.1 Data-SI'!D1227*Convert!$B$1</f>
        <v>5501.9728096495501</v>
      </c>
      <c r="E1227" s="5">
        <f>'90.1 Data-SI'!E1227/Convert!$B$2*1000000</f>
        <v>0</v>
      </c>
      <c r="F1227" s="5">
        <f>'90.1 Data-SI'!F1227/Convert!$B$2*1000000</f>
        <v>342019.79250578093</v>
      </c>
      <c r="G1227" s="5">
        <f>'90.1 Data-SI'!G1227/Convert!$B$2*1000000</f>
        <v>116069.67934116095</v>
      </c>
      <c r="H1227" s="5">
        <f>'90.1 Data-SI'!H1227/Convert!$B$2*1000000</f>
        <v>52177.330130090733</v>
      </c>
      <c r="I1227" s="5">
        <f>'90.1 Data-SI'!I1227/Convert!$B$2*1000000</f>
        <v>17724.179353909112</v>
      </c>
      <c r="J1227" s="5">
        <f>'90.1 Data-SI'!J1227/Convert!$B$2*1000000</f>
        <v>425986.9074235782</v>
      </c>
      <c r="K1227" s="5">
        <f>'90.1 Data-SI'!K1227/Convert!$B$2*1000000</f>
        <v>445274.98495577346</v>
      </c>
      <c r="L1227" s="5">
        <f>'90.1 Data-SI'!L1227/Convert!$B$2*1000000</f>
        <v>0</v>
      </c>
      <c r="M1227" s="5">
        <f>'90.1 Data-SI'!M1227/Convert!$B$2*1000000</f>
        <v>80953.056610554937</v>
      </c>
      <c r="N1227" s="5">
        <f>'90.1 Data-SI'!N1227/Convert!$B$2*1000000</f>
        <v>426.51768498711772</v>
      </c>
      <c r="O1227" s="5">
        <f>'90.1 Data-SI'!O1227/Convert!$B$2*1000000</f>
        <v>426.51768498711772</v>
      </c>
      <c r="P1227" s="5">
        <f t="shared" si="96"/>
        <v>0</v>
      </c>
      <c r="Q1227" s="5">
        <f>'90.1 Data-SI'!Q1227/Convert!$B$2*1000000</f>
        <v>0</v>
      </c>
      <c r="R1227" s="5">
        <f>'90.1 Data-SI'!R1227/Convert!$B$2*1000000</f>
        <v>0</v>
      </c>
      <c r="S1227" s="5">
        <f>'90.1 Data-SI'!S1227/Convert!$B$2*1000000</f>
        <v>0</v>
      </c>
      <c r="T1227" s="5">
        <f>'90.1 Data-SI'!T1227/Convert!$B$2*1000000</f>
        <v>71541.233028505885</v>
      </c>
      <c r="U1227" s="5">
        <f>'90.1 Data-SI'!U1227/Convert!$B$2*1000000</f>
        <v>309215.84344488283</v>
      </c>
      <c r="V1227" s="5">
        <f>'90.1 Data-SI'!V1227/Convert!$B$2*1000000</f>
        <v>48329.192794429182</v>
      </c>
      <c r="W1227" s="5">
        <f t="shared" si="97"/>
        <v>197022.73595171591</v>
      </c>
      <c r="X1227" s="5">
        <f t="shared" si="98"/>
        <v>342019.79250578093</v>
      </c>
      <c r="Y1227" s="5">
        <f t="shared" si="99"/>
        <v>539042.52845749678</v>
      </c>
      <c r="Z1227" s="5">
        <f>'90.1 Data-SI'!Y1227/Convert!$B$2*1000000</f>
        <v>813189.14002566121</v>
      </c>
      <c r="AA1227" s="5">
        <f>'90.1 Data-SI'!Z1227/Convert!$B$2*1000000</f>
        <v>1096510.6209064373</v>
      </c>
      <c r="AB1227" s="5">
        <f t="shared" si="95"/>
        <v>1909699.7609320986</v>
      </c>
    </row>
    <row r="1228" spans="1:28" x14ac:dyDescent="0.25">
      <c r="A1228" s="95">
        <v>2016</v>
      </c>
      <c r="B1228" s="95" t="s">
        <v>64</v>
      </c>
      <c r="C1228" s="52" t="s">
        <v>2</v>
      </c>
      <c r="D1228" s="5">
        <f>'90.1 Data-SI'!D1228*Convert!$B$1</f>
        <v>5501.9728096495501</v>
      </c>
      <c r="E1228" s="5">
        <f>'90.1 Data-SI'!E1228/Convert!$B$2*1000000</f>
        <v>0</v>
      </c>
      <c r="F1228" s="5">
        <f>'90.1 Data-SI'!F1228/Convert!$B$2*1000000</f>
        <v>160740.29821547845</v>
      </c>
      <c r="G1228" s="5">
        <f>'90.1 Data-SI'!G1228/Convert!$B$2*1000000</f>
        <v>103767.01367197699</v>
      </c>
      <c r="H1228" s="5">
        <f>'90.1 Data-SI'!H1228/Convert!$B$2*1000000</f>
        <v>51665.508908106196</v>
      </c>
      <c r="I1228" s="5">
        <f>'90.1 Data-SI'!I1228/Convert!$B$2*1000000</f>
        <v>17638.875816911688</v>
      </c>
      <c r="J1228" s="5">
        <f>'90.1 Data-SI'!J1228/Convert!$B$2*1000000</f>
        <v>425986.9074235782</v>
      </c>
      <c r="K1228" s="5">
        <f>'90.1 Data-SI'!K1228/Convert!$B$2*1000000</f>
        <v>445274.98495577346</v>
      </c>
      <c r="L1228" s="5">
        <f>'90.1 Data-SI'!L1228/Convert!$B$2*1000000</f>
        <v>0</v>
      </c>
      <c r="M1228" s="5">
        <f>'90.1 Data-SI'!M1228/Convert!$B$2*1000000</f>
        <v>116079.15751193845</v>
      </c>
      <c r="N1228" s="5">
        <f>'90.1 Data-SI'!N1228/Convert!$B$2*1000000</f>
        <v>426.51768498711772</v>
      </c>
      <c r="O1228" s="5">
        <f>'90.1 Data-SI'!O1228/Convert!$B$2*1000000</f>
        <v>426.51768498711772</v>
      </c>
      <c r="P1228" s="5">
        <f t="shared" si="96"/>
        <v>0</v>
      </c>
      <c r="Q1228" s="5">
        <f>'90.1 Data-SI'!Q1228/Convert!$B$2*1000000</f>
        <v>0</v>
      </c>
      <c r="R1228" s="5">
        <f>'90.1 Data-SI'!R1228/Convert!$B$2*1000000</f>
        <v>0</v>
      </c>
      <c r="S1228" s="5">
        <f>'90.1 Data-SI'!S1228/Convert!$B$2*1000000</f>
        <v>0</v>
      </c>
      <c r="T1228" s="5">
        <f>'90.1 Data-SI'!T1228/Convert!$B$2*1000000</f>
        <v>71531.754857728389</v>
      </c>
      <c r="U1228" s="5">
        <f>'90.1 Data-SI'!U1228/Convert!$B$2*1000000</f>
        <v>301064.61657624017</v>
      </c>
      <c r="V1228" s="5">
        <f>'90.1 Data-SI'!V1228/Convert!$B$2*1000000</f>
        <v>48300.758282096707</v>
      </c>
      <c r="W1228" s="5">
        <f t="shared" si="97"/>
        <v>219846.17118391546</v>
      </c>
      <c r="X1228" s="5">
        <f t="shared" si="98"/>
        <v>160740.29821547845</v>
      </c>
      <c r="Y1228" s="5">
        <f t="shared" si="99"/>
        <v>380586.46939939389</v>
      </c>
      <c r="Z1228" s="5">
        <f>'90.1 Data-SI'!Y1228/Convert!$B$2*1000000</f>
        <v>835387.01598654629</v>
      </c>
      <c r="AA1228" s="5">
        <f>'90.1 Data-SI'!Z1228/Convert!$B$2*1000000</f>
        <v>907070.42157671449</v>
      </c>
      <c r="AB1228" s="5">
        <f t="shared" si="95"/>
        <v>1742457.4375632608</v>
      </c>
    </row>
    <row r="1229" spans="1:28" x14ac:dyDescent="0.25">
      <c r="A1229" s="95">
        <v>2016</v>
      </c>
      <c r="B1229" s="95" t="s">
        <v>64</v>
      </c>
      <c r="C1229" s="52" t="s">
        <v>18</v>
      </c>
      <c r="D1229" s="5">
        <f>'90.1 Data-SI'!D1229*Convert!$B$1</f>
        <v>5501.9728096495501</v>
      </c>
      <c r="E1229" s="5">
        <f>'90.1 Data-SI'!E1229/Convert!$B$2*1000000</f>
        <v>0</v>
      </c>
      <c r="F1229" s="5">
        <f>'90.1 Data-SI'!F1229/Convert!$B$2*1000000</f>
        <v>227551.92402601606</v>
      </c>
      <c r="G1229" s="5">
        <f>'90.1 Data-SI'!G1229/Convert!$B$2*1000000</f>
        <v>31865.610153926438</v>
      </c>
      <c r="H1229" s="5">
        <f>'90.1 Data-SI'!H1229/Convert!$B$2*1000000</f>
        <v>52328.980862530603</v>
      </c>
      <c r="I1229" s="5">
        <f>'90.1 Data-SI'!I1229/Convert!$B$2*1000000</f>
        <v>17733.657524686605</v>
      </c>
      <c r="J1229" s="5">
        <f>'90.1 Data-SI'!J1229/Convert!$B$2*1000000</f>
        <v>425986.9074235782</v>
      </c>
      <c r="K1229" s="5">
        <f>'90.1 Data-SI'!K1229/Convert!$B$2*1000000</f>
        <v>445274.98495577346</v>
      </c>
      <c r="L1229" s="5">
        <f>'90.1 Data-SI'!L1229/Convert!$B$2*1000000</f>
        <v>0</v>
      </c>
      <c r="M1229" s="5">
        <f>'90.1 Data-SI'!M1229/Convert!$B$2*1000000</f>
        <v>75550.499267384774</v>
      </c>
      <c r="N1229" s="5">
        <f>'90.1 Data-SI'!N1229/Convert!$B$2*1000000</f>
        <v>426.51768498711772</v>
      </c>
      <c r="O1229" s="5">
        <f>'90.1 Data-SI'!O1229/Convert!$B$2*1000000</f>
        <v>426.51768498711772</v>
      </c>
      <c r="P1229" s="5">
        <f t="shared" si="96"/>
        <v>0</v>
      </c>
      <c r="Q1229" s="5">
        <f>'90.1 Data-SI'!Q1229/Convert!$B$2*1000000</f>
        <v>0</v>
      </c>
      <c r="R1229" s="5">
        <f>'90.1 Data-SI'!R1229/Convert!$B$2*1000000</f>
        <v>0</v>
      </c>
      <c r="S1229" s="5">
        <f>'90.1 Data-SI'!S1229/Convert!$B$2*1000000</f>
        <v>0</v>
      </c>
      <c r="T1229" s="5">
        <f>'90.1 Data-SI'!T1229/Convert!$B$2*1000000</f>
        <v>71550.711199283367</v>
      </c>
      <c r="U1229" s="5">
        <f>'90.1 Data-SI'!U1229/Convert!$B$2*1000000</f>
        <v>317888.36970628757</v>
      </c>
      <c r="V1229" s="5">
        <f>'90.1 Data-SI'!V1229/Convert!$B$2*1000000</f>
        <v>48120.673037324377</v>
      </c>
      <c r="W1229" s="5">
        <f t="shared" si="97"/>
        <v>107416.10942131121</v>
      </c>
      <c r="X1229" s="5">
        <f t="shared" si="98"/>
        <v>227551.92402601606</v>
      </c>
      <c r="Y1229" s="5">
        <f t="shared" si="99"/>
        <v>334968.03344732727</v>
      </c>
      <c r="Z1229" s="5">
        <f>'90.1 Data-SI'!Y1229/Convert!$B$2*1000000</f>
        <v>723563.55715370143</v>
      </c>
      <c r="AA1229" s="5">
        <f>'90.1 Data-SI'!Z1229/Convert!$B$2*1000000</f>
        <v>990715.27868807712</v>
      </c>
      <c r="AB1229" s="5">
        <f t="shared" si="95"/>
        <v>1714278.8358417787</v>
      </c>
    </row>
    <row r="1230" spans="1:28" x14ac:dyDescent="0.25">
      <c r="A1230" s="95">
        <v>2016</v>
      </c>
      <c r="B1230" s="95" t="s">
        <v>64</v>
      </c>
      <c r="C1230" s="52" t="s">
        <v>4</v>
      </c>
      <c r="D1230" s="5">
        <f>'90.1 Data-SI'!D1230*Convert!$B$1</f>
        <v>5501.9728096495501</v>
      </c>
      <c r="E1230" s="5">
        <f>'90.1 Data-SI'!E1230/Convert!$B$2*1000000</f>
        <v>0</v>
      </c>
      <c r="F1230" s="5">
        <f>'90.1 Data-SI'!F1230/Convert!$B$2*1000000</f>
        <v>540530.60126956296</v>
      </c>
      <c r="G1230" s="5">
        <f>'90.1 Data-SI'!G1230/Convert!$B$2*1000000</f>
        <v>66773.713127427647</v>
      </c>
      <c r="H1230" s="5">
        <f>'90.1 Data-SI'!H1230/Convert!$B$2*1000000</f>
        <v>51902.463177543475</v>
      </c>
      <c r="I1230" s="5">
        <f>'90.1 Data-SI'!I1230/Convert!$B$2*1000000</f>
        <v>17667.310329244166</v>
      </c>
      <c r="J1230" s="5">
        <f>'90.1 Data-SI'!J1230/Convert!$B$2*1000000</f>
        <v>425986.9074235782</v>
      </c>
      <c r="K1230" s="5">
        <f>'90.1 Data-SI'!K1230/Convert!$B$2*1000000</f>
        <v>445274.98495577346</v>
      </c>
      <c r="L1230" s="5">
        <f>'90.1 Data-SI'!L1230/Convert!$B$2*1000000</f>
        <v>0</v>
      </c>
      <c r="M1230" s="5">
        <f>'90.1 Data-SI'!M1230/Convert!$B$2*1000000</f>
        <v>79749.328921813518</v>
      </c>
      <c r="N1230" s="5">
        <f>'90.1 Data-SI'!N1230/Convert!$B$2*1000000</f>
        <v>426.51768498711772</v>
      </c>
      <c r="O1230" s="5">
        <f>'90.1 Data-SI'!O1230/Convert!$B$2*1000000</f>
        <v>426.51768498711772</v>
      </c>
      <c r="P1230" s="5">
        <f t="shared" si="96"/>
        <v>0</v>
      </c>
      <c r="Q1230" s="5">
        <f>'90.1 Data-SI'!Q1230/Convert!$B$2*1000000</f>
        <v>0</v>
      </c>
      <c r="R1230" s="5">
        <f>'90.1 Data-SI'!R1230/Convert!$B$2*1000000</f>
        <v>0</v>
      </c>
      <c r="S1230" s="5">
        <f>'90.1 Data-SI'!S1230/Convert!$B$2*1000000</f>
        <v>0</v>
      </c>
      <c r="T1230" s="5">
        <f>'90.1 Data-SI'!T1230/Convert!$B$2*1000000</f>
        <v>71560.189370060863</v>
      </c>
      <c r="U1230" s="5">
        <f>'90.1 Data-SI'!U1230/Convert!$B$2*1000000</f>
        <v>333470.48246448359</v>
      </c>
      <c r="V1230" s="5">
        <f>'90.1 Data-SI'!V1230/Convert!$B$2*1000000</f>
        <v>47476.157424454948</v>
      </c>
      <c r="W1230" s="5">
        <f t="shared" si="97"/>
        <v>146523.04204924116</v>
      </c>
      <c r="X1230" s="5">
        <f t="shared" si="98"/>
        <v>540530.60126956296</v>
      </c>
      <c r="Y1230" s="5">
        <f t="shared" si="99"/>
        <v>687053.6433188041</v>
      </c>
      <c r="Z1230" s="5">
        <f>'90.1 Data-SI'!Y1230/Convert!$B$2*1000000</f>
        <v>761533.10928833252</v>
      </c>
      <c r="AA1230" s="5">
        <f>'90.1 Data-SI'!Z1230/Convert!$B$2*1000000</f>
        <v>1319276.0686898201</v>
      </c>
      <c r="AB1230" s="5">
        <f t="shared" si="95"/>
        <v>2080809.1779781526</v>
      </c>
    </row>
    <row r="1231" spans="1:28" x14ac:dyDescent="0.25">
      <c r="A1231" s="95">
        <v>2016</v>
      </c>
      <c r="B1231" s="95" t="s">
        <v>64</v>
      </c>
      <c r="C1231" s="52" t="s">
        <v>5</v>
      </c>
      <c r="D1231" s="5">
        <f>'90.1 Data-SI'!D1231*Convert!$B$1</f>
        <v>5501.9728096495501</v>
      </c>
      <c r="E1231" s="5">
        <f>'90.1 Data-SI'!E1231/Convert!$B$2*1000000</f>
        <v>0</v>
      </c>
      <c r="F1231" s="5">
        <f>'90.1 Data-SI'!F1231/Convert!$B$2*1000000</f>
        <v>333622.13319692347</v>
      </c>
      <c r="G1231" s="5">
        <f>'90.1 Data-SI'!G1231/Convert!$B$2*1000000</f>
        <v>71636.014736280791</v>
      </c>
      <c r="H1231" s="5">
        <f>'90.1 Data-SI'!H1231/Convert!$B$2*1000000</f>
        <v>51864.550494433512</v>
      </c>
      <c r="I1231" s="5">
        <f>'90.1 Data-SI'!I1231/Convert!$B$2*1000000</f>
        <v>17705.22301235413</v>
      </c>
      <c r="J1231" s="5">
        <f>'90.1 Data-SI'!J1231/Convert!$B$2*1000000</f>
        <v>425986.9074235782</v>
      </c>
      <c r="K1231" s="5">
        <f>'90.1 Data-SI'!K1231/Convert!$B$2*1000000</f>
        <v>445274.98495577346</v>
      </c>
      <c r="L1231" s="5">
        <f>'90.1 Data-SI'!L1231/Convert!$B$2*1000000</f>
        <v>0</v>
      </c>
      <c r="M1231" s="5">
        <f>'90.1 Data-SI'!M1231/Convert!$B$2*1000000</f>
        <v>117349.23239612233</v>
      </c>
      <c r="N1231" s="5">
        <f>'90.1 Data-SI'!N1231/Convert!$B$2*1000000</f>
        <v>426.51768498711772</v>
      </c>
      <c r="O1231" s="5">
        <f>'90.1 Data-SI'!O1231/Convert!$B$2*1000000</f>
        <v>426.51768498711772</v>
      </c>
      <c r="P1231" s="5">
        <f t="shared" si="96"/>
        <v>0</v>
      </c>
      <c r="Q1231" s="5">
        <f>'90.1 Data-SI'!Q1231/Convert!$B$2*1000000</f>
        <v>0</v>
      </c>
      <c r="R1231" s="5">
        <f>'90.1 Data-SI'!R1231/Convert!$B$2*1000000</f>
        <v>0</v>
      </c>
      <c r="S1231" s="5">
        <f>'90.1 Data-SI'!S1231/Convert!$B$2*1000000</f>
        <v>0</v>
      </c>
      <c r="T1231" s="5">
        <f>'90.1 Data-SI'!T1231/Convert!$B$2*1000000</f>
        <v>71550.711199283367</v>
      </c>
      <c r="U1231" s="5">
        <f>'90.1 Data-SI'!U1231/Convert!$B$2*1000000</f>
        <v>326627.24316313473</v>
      </c>
      <c r="V1231" s="5">
        <f>'90.1 Data-SI'!V1231/Convert!$B$2*1000000</f>
        <v>47428.766570567488</v>
      </c>
      <c r="W1231" s="5">
        <f t="shared" si="97"/>
        <v>188985.24713240314</v>
      </c>
      <c r="X1231" s="5">
        <f t="shared" si="98"/>
        <v>333622.13319692347</v>
      </c>
      <c r="Y1231" s="5">
        <f t="shared" si="99"/>
        <v>522607.38032932661</v>
      </c>
      <c r="Z1231" s="5">
        <f>'90.1 Data-SI'!Y1231/Convert!$B$2*1000000</f>
        <v>803938.44534682948</v>
      </c>
      <c r="AA1231" s="5">
        <f>'90.1 Data-SI'!Z1231/Convert!$B$2*1000000</f>
        <v>1105533.8394866092</v>
      </c>
      <c r="AB1231" s="5">
        <f t="shared" si="95"/>
        <v>1909472.2848334387</v>
      </c>
    </row>
    <row r="1232" spans="1:28" x14ac:dyDescent="0.25">
      <c r="A1232" s="95">
        <v>2016</v>
      </c>
      <c r="B1232" s="95" t="s">
        <v>64</v>
      </c>
      <c r="C1232" s="52" t="s">
        <v>15</v>
      </c>
      <c r="D1232" s="5">
        <f>'90.1 Data-SI'!D1232*Convert!$B$1</f>
        <v>5501.9728096495501</v>
      </c>
      <c r="E1232" s="5">
        <f>'90.1 Data-SI'!E1232/Convert!$B$2*1000000</f>
        <v>0</v>
      </c>
      <c r="F1232" s="5">
        <f>'90.1 Data-SI'!F1232/Convert!$B$2*1000000</f>
        <v>301585.91596900218</v>
      </c>
      <c r="G1232" s="5">
        <f>'90.1 Data-SI'!G1232/Convert!$B$2*1000000</f>
        <v>14596.382997336917</v>
      </c>
      <c r="H1232" s="5">
        <f>'90.1 Data-SI'!H1232/Convert!$B$2*1000000</f>
        <v>52262.633667088157</v>
      </c>
      <c r="I1232" s="5">
        <f>'90.1 Data-SI'!I1232/Convert!$B$2*1000000</f>
        <v>17724.179353909112</v>
      </c>
      <c r="J1232" s="5">
        <f>'90.1 Data-SI'!J1232/Convert!$B$2*1000000</f>
        <v>425986.9074235782</v>
      </c>
      <c r="K1232" s="5">
        <f>'90.1 Data-SI'!K1232/Convert!$B$2*1000000</f>
        <v>445274.98495577346</v>
      </c>
      <c r="L1232" s="5">
        <f>'90.1 Data-SI'!L1232/Convert!$B$2*1000000</f>
        <v>0</v>
      </c>
      <c r="M1232" s="5">
        <f>'90.1 Data-SI'!M1232/Convert!$B$2*1000000</f>
        <v>74109.817309206075</v>
      </c>
      <c r="N1232" s="5">
        <f>'90.1 Data-SI'!N1232/Convert!$B$2*1000000</f>
        <v>426.51768498711772</v>
      </c>
      <c r="O1232" s="5">
        <f>'90.1 Data-SI'!O1232/Convert!$B$2*1000000</f>
        <v>426.51768498711772</v>
      </c>
      <c r="P1232" s="5">
        <f t="shared" si="96"/>
        <v>0</v>
      </c>
      <c r="Q1232" s="5">
        <f>'90.1 Data-SI'!Q1232/Convert!$B$2*1000000</f>
        <v>0</v>
      </c>
      <c r="R1232" s="5">
        <f>'90.1 Data-SI'!R1232/Convert!$B$2*1000000</f>
        <v>0</v>
      </c>
      <c r="S1232" s="5">
        <f>'90.1 Data-SI'!S1232/Convert!$B$2*1000000</f>
        <v>0</v>
      </c>
      <c r="T1232" s="5">
        <f>'90.1 Data-SI'!T1232/Convert!$B$2*1000000</f>
        <v>71569.66754083836</v>
      </c>
      <c r="U1232" s="5">
        <f>'90.1 Data-SI'!U1232/Convert!$B$2*1000000</f>
        <v>331754.93355375761</v>
      </c>
      <c r="V1232" s="5">
        <f>'90.1 Data-SI'!V1232/Convert!$B$2*1000000</f>
        <v>47400.332058235013</v>
      </c>
      <c r="W1232" s="5">
        <f t="shared" si="97"/>
        <v>88706.200306542989</v>
      </c>
      <c r="X1232" s="5">
        <f t="shared" si="98"/>
        <v>301585.91596900218</v>
      </c>
      <c r="Y1232" s="5">
        <f t="shared" si="99"/>
        <v>390292.11627554515</v>
      </c>
      <c r="Z1232" s="5">
        <f>'90.1 Data-SI'!Y1232/Convert!$B$2*1000000</f>
        <v>704076.43803517893</v>
      </c>
      <c r="AA1232" s="5">
        <f>'90.1 Data-SI'!Z1232/Convert!$B$2*1000000</f>
        <v>1078625.3126493108</v>
      </c>
      <c r="AB1232" s="5">
        <f t="shared" si="95"/>
        <v>1782701.7506844897</v>
      </c>
    </row>
    <row r="1233" spans="1:28" x14ac:dyDescent="0.25">
      <c r="A1233" s="95">
        <v>2016</v>
      </c>
      <c r="B1233" s="95" t="s">
        <v>64</v>
      </c>
      <c r="C1233" s="52" t="s">
        <v>16</v>
      </c>
      <c r="D1233" s="5">
        <f>'90.1 Data-SI'!D1233*Convert!$B$1</f>
        <v>5501.9728096495501</v>
      </c>
      <c r="E1233" s="5">
        <f>'90.1 Data-SI'!E1233/Convert!$B$2*1000000</f>
        <v>0</v>
      </c>
      <c r="F1233" s="5">
        <f>'90.1 Data-SI'!F1233/Convert!$B$2*1000000</f>
        <v>789209.36795860762</v>
      </c>
      <c r="G1233" s="5">
        <f>'90.1 Data-SI'!G1233/Convert!$B$2*1000000</f>
        <v>73029.305840572051</v>
      </c>
      <c r="H1233" s="5">
        <f>'90.1 Data-SI'!H1233/Convert!$B$2*1000000</f>
        <v>51892.985006765986</v>
      </c>
      <c r="I1233" s="5">
        <f>'90.1 Data-SI'!I1233/Convert!$B$2*1000000</f>
        <v>17695.744841576641</v>
      </c>
      <c r="J1233" s="5">
        <f>'90.1 Data-SI'!J1233/Convert!$B$2*1000000</f>
        <v>425986.9074235782</v>
      </c>
      <c r="K1233" s="5">
        <f>'90.1 Data-SI'!K1233/Convert!$B$2*1000000</f>
        <v>445274.98495577346</v>
      </c>
      <c r="L1233" s="5">
        <f>'90.1 Data-SI'!L1233/Convert!$B$2*1000000</f>
        <v>0</v>
      </c>
      <c r="M1233" s="5">
        <f>'90.1 Data-SI'!M1233/Convert!$B$2*1000000</f>
        <v>83957.636747019758</v>
      </c>
      <c r="N1233" s="5">
        <f>'90.1 Data-SI'!N1233/Convert!$B$2*1000000</f>
        <v>426.51768498711772</v>
      </c>
      <c r="O1233" s="5">
        <f>'90.1 Data-SI'!O1233/Convert!$B$2*1000000</f>
        <v>426.51768498711772</v>
      </c>
      <c r="P1233" s="5">
        <f t="shared" si="96"/>
        <v>0</v>
      </c>
      <c r="Q1233" s="5">
        <f>'90.1 Data-SI'!Q1233/Convert!$B$2*1000000</f>
        <v>0</v>
      </c>
      <c r="R1233" s="5">
        <f>'90.1 Data-SI'!R1233/Convert!$B$2*1000000</f>
        <v>0</v>
      </c>
      <c r="S1233" s="5">
        <f>'90.1 Data-SI'!S1233/Convert!$B$2*1000000</f>
        <v>0</v>
      </c>
      <c r="T1233" s="5">
        <f>'90.1 Data-SI'!T1233/Convert!$B$2*1000000</f>
        <v>71569.66754083836</v>
      </c>
      <c r="U1233" s="5">
        <f>'90.1 Data-SI'!U1233/Convert!$B$2*1000000</f>
        <v>351365.26889238757</v>
      </c>
      <c r="V1233" s="5">
        <f>'90.1 Data-SI'!V1233/Convert!$B$2*1000000</f>
        <v>47125.465105687763</v>
      </c>
      <c r="W1233" s="5">
        <f t="shared" si="97"/>
        <v>156986.94258759182</v>
      </c>
      <c r="X1233" s="5">
        <f t="shared" si="98"/>
        <v>789209.36795860762</v>
      </c>
      <c r="Y1233" s="5">
        <f t="shared" si="99"/>
        <v>946196.31054619944</v>
      </c>
      <c r="Z1233" s="5">
        <f>'90.1 Data-SI'!Y1233/Convert!$B$2*1000000</f>
        <v>771665.27384947077</v>
      </c>
      <c r="AA1233" s="5">
        <f>'90.1 Data-SI'!Z1233/Convert!$B$2*1000000</f>
        <v>1585849.6218067687</v>
      </c>
      <c r="AB1233" s="5">
        <f t="shared" si="95"/>
        <v>2357514.8956562392</v>
      </c>
    </row>
    <row r="1234" spans="1:28" x14ac:dyDescent="0.25">
      <c r="A1234" s="95">
        <v>2016</v>
      </c>
      <c r="B1234" s="95" t="s">
        <v>64</v>
      </c>
      <c r="C1234" s="52" t="s">
        <v>9</v>
      </c>
      <c r="D1234" s="5">
        <f>'90.1 Data-SI'!D1234*Convert!$B$1</f>
        <v>5501.9728096495501</v>
      </c>
      <c r="E1234" s="5">
        <f>'90.1 Data-SI'!E1234/Convert!$B$2*1000000</f>
        <v>0</v>
      </c>
      <c r="F1234" s="5">
        <f>'90.1 Data-SI'!F1234/Convert!$B$2*1000000</f>
        <v>552093.96961810265</v>
      </c>
      <c r="G1234" s="5">
        <f>'90.1 Data-SI'!G1234/Convert!$B$2*1000000</f>
        <v>47021.205227135353</v>
      </c>
      <c r="H1234" s="5">
        <f>'90.1 Data-SI'!H1234/Convert!$B$2*1000000</f>
        <v>51656.030737328707</v>
      </c>
      <c r="I1234" s="5">
        <f>'90.1 Data-SI'!I1234/Convert!$B$2*1000000</f>
        <v>17667.310329244166</v>
      </c>
      <c r="J1234" s="5">
        <f>'90.1 Data-SI'!J1234/Convert!$B$2*1000000</f>
        <v>425986.9074235782</v>
      </c>
      <c r="K1234" s="5">
        <f>'90.1 Data-SI'!K1234/Convert!$B$2*1000000</f>
        <v>445274.98495577346</v>
      </c>
      <c r="L1234" s="5">
        <f>'90.1 Data-SI'!L1234/Convert!$B$2*1000000</f>
        <v>0</v>
      </c>
      <c r="M1234" s="5">
        <f>'90.1 Data-SI'!M1234/Convert!$B$2*1000000</f>
        <v>112809.18859370389</v>
      </c>
      <c r="N1234" s="5">
        <f>'90.1 Data-SI'!N1234/Convert!$B$2*1000000</f>
        <v>426.51768498711772</v>
      </c>
      <c r="O1234" s="5">
        <f>'90.1 Data-SI'!O1234/Convert!$B$2*1000000</f>
        <v>426.51768498711772</v>
      </c>
      <c r="P1234" s="5">
        <f t="shared" si="96"/>
        <v>0</v>
      </c>
      <c r="Q1234" s="5">
        <f>'90.1 Data-SI'!Q1234/Convert!$B$2*1000000</f>
        <v>0</v>
      </c>
      <c r="R1234" s="5">
        <f>'90.1 Data-SI'!R1234/Convert!$B$2*1000000</f>
        <v>0</v>
      </c>
      <c r="S1234" s="5">
        <f>'90.1 Data-SI'!S1234/Convert!$B$2*1000000</f>
        <v>0</v>
      </c>
      <c r="T1234" s="5">
        <f>'90.1 Data-SI'!T1234/Convert!$B$2*1000000</f>
        <v>71569.66754083836</v>
      </c>
      <c r="U1234" s="5">
        <f>'90.1 Data-SI'!U1234/Convert!$B$2*1000000</f>
        <v>346882.09411463409</v>
      </c>
      <c r="V1234" s="5">
        <f>'90.1 Data-SI'!V1234/Convert!$B$2*1000000</f>
        <v>46679.991079145657</v>
      </c>
      <c r="W1234" s="5">
        <f t="shared" si="97"/>
        <v>159830.39382083924</v>
      </c>
      <c r="X1234" s="5">
        <f t="shared" si="98"/>
        <v>552093.96961810265</v>
      </c>
      <c r="Y1234" s="5">
        <f t="shared" si="99"/>
        <v>711924.36343894189</v>
      </c>
      <c r="Z1234" s="5">
        <f>'90.1 Data-SI'!Y1234/Convert!$B$2*1000000</f>
        <v>773807.34044518392</v>
      </c>
      <c r="AA1234" s="5">
        <f>'90.1 Data-SI'!Z1234/Convert!$B$2*1000000</f>
        <v>1344260.5268592876</v>
      </c>
      <c r="AB1234" s="5">
        <f t="shared" si="95"/>
        <v>2118067.8673044713</v>
      </c>
    </row>
    <row r="1235" spans="1:28" x14ac:dyDescent="0.25">
      <c r="A1235" s="95">
        <v>2016</v>
      </c>
      <c r="B1235" s="95" t="s">
        <v>64</v>
      </c>
      <c r="C1235" s="52" t="s">
        <v>12</v>
      </c>
      <c r="D1235" s="5">
        <f>'90.1 Data-SI'!D1235*Convert!$B$1</f>
        <v>5501.9728096495501</v>
      </c>
      <c r="E1235" s="5">
        <f>'90.1 Data-SI'!E1235/Convert!$B$2*1000000</f>
        <v>0</v>
      </c>
      <c r="F1235" s="5">
        <f>'90.1 Data-SI'!F1235/Convert!$B$2*1000000</f>
        <v>1014827.7451460154</v>
      </c>
      <c r="G1235" s="5">
        <f>'90.1 Data-SI'!G1235/Convert!$B$2*1000000</f>
        <v>52632.282327410328</v>
      </c>
      <c r="H1235" s="5">
        <f>'90.1 Data-SI'!H1235/Convert!$B$2*1000000</f>
        <v>51760.290615881109</v>
      </c>
      <c r="I1235" s="5">
        <f>'90.1 Data-SI'!I1235/Convert!$B$2*1000000</f>
        <v>17724.179353909112</v>
      </c>
      <c r="J1235" s="5">
        <f>'90.1 Data-SI'!J1235/Convert!$B$2*1000000</f>
        <v>425986.9074235782</v>
      </c>
      <c r="K1235" s="5">
        <f>'90.1 Data-SI'!K1235/Convert!$B$2*1000000</f>
        <v>445274.98495577346</v>
      </c>
      <c r="L1235" s="5">
        <f>'90.1 Data-SI'!L1235/Convert!$B$2*1000000</f>
        <v>0</v>
      </c>
      <c r="M1235" s="5">
        <f>'90.1 Data-SI'!M1235/Convert!$B$2*1000000</f>
        <v>84005.027600907211</v>
      </c>
      <c r="N1235" s="5">
        <f>'90.1 Data-SI'!N1235/Convert!$B$2*1000000</f>
        <v>426.51768498711772</v>
      </c>
      <c r="O1235" s="5">
        <f>'90.1 Data-SI'!O1235/Convert!$B$2*1000000</f>
        <v>426.51768498711772</v>
      </c>
      <c r="P1235" s="5">
        <f t="shared" si="96"/>
        <v>0</v>
      </c>
      <c r="Q1235" s="5">
        <f>'90.1 Data-SI'!Q1235/Convert!$B$2*1000000</f>
        <v>0</v>
      </c>
      <c r="R1235" s="5">
        <f>'90.1 Data-SI'!R1235/Convert!$B$2*1000000</f>
        <v>0</v>
      </c>
      <c r="S1235" s="5">
        <f>'90.1 Data-SI'!S1235/Convert!$B$2*1000000</f>
        <v>0</v>
      </c>
      <c r="T1235" s="5">
        <f>'90.1 Data-SI'!T1235/Convert!$B$2*1000000</f>
        <v>71579.145711615842</v>
      </c>
      <c r="U1235" s="5">
        <f>'90.1 Data-SI'!U1235/Convert!$B$2*1000000</f>
        <v>372691.15314174345</v>
      </c>
      <c r="V1235" s="5">
        <f>'90.1 Data-SI'!V1235/Convert!$B$2*1000000</f>
        <v>46575.731200593254</v>
      </c>
      <c r="W1235" s="5">
        <f t="shared" si="97"/>
        <v>136637.30992831755</v>
      </c>
      <c r="X1235" s="5">
        <f t="shared" si="98"/>
        <v>1014827.7451460154</v>
      </c>
      <c r="Y1235" s="5">
        <f t="shared" si="99"/>
        <v>1151465.055074333</v>
      </c>
      <c r="Z1235" s="5">
        <f>'90.1 Data-SI'!Y1235/Convert!$B$2*1000000</f>
        <v>750680.60374810465</v>
      </c>
      <c r="AA1235" s="5">
        <f>'90.1 Data-SI'!Z1235/Convert!$B$2*1000000</f>
        <v>1832793.8832435324</v>
      </c>
      <c r="AB1235" s="5">
        <f t="shared" si="95"/>
        <v>2583474.4869916369</v>
      </c>
    </row>
    <row r="1236" spans="1:28" x14ac:dyDescent="0.25">
      <c r="A1236" s="95">
        <v>2016</v>
      </c>
      <c r="B1236" s="95" t="s">
        <v>64</v>
      </c>
      <c r="C1236" s="52" t="s">
        <v>8</v>
      </c>
      <c r="D1236" s="5">
        <f>'90.1 Data-SI'!D1236*Convert!$B$1</f>
        <v>5501.9728096495501</v>
      </c>
      <c r="E1236" s="5">
        <f>'90.1 Data-SI'!E1236/Convert!$B$2*1000000</f>
        <v>0</v>
      </c>
      <c r="F1236" s="5">
        <f>'90.1 Data-SI'!F1236/Convert!$B$2*1000000</f>
        <v>1447809.5426033824</v>
      </c>
      <c r="G1236" s="5">
        <f>'90.1 Data-SI'!G1236/Convert!$B$2*1000000</f>
        <v>17449.312401361862</v>
      </c>
      <c r="H1236" s="5">
        <f>'90.1 Data-SI'!H1236/Convert!$B$2*1000000</f>
        <v>53191.494403282326</v>
      </c>
      <c r="I1236" s="5">
        <f>'90.1 Data-SI'!I1236/Convert!$B$2*1000000</f>
        <v>18027.480818788841</v>
      </c>
      <c r="J1236" s="5">
        <f>'90.1 Data-SI'!J1236/Convert!$B$2*1000000</f>
        <v>425986.9074235782</v>
      </c>
      <c r="K1236" s="5">
        <f>'90.1 Data-SI'!K1236/Convert!$B$2*1000000</f>
        <v>445274.98495577346</v>
      </c>
      <c r="L1236" s="5">
        <f>'90.1 Data-SI'!L1236/Convert!$B$2*1000000</f>
        <v>0</v>
      </c>
      <c r="M1236" s="5">
        <f>'90.1 Data-SI'!M1236/Convert!$B$2*1000000</f>
        <v>83967.114917797255</v>
      </c>
      <c r="N1236" s="5">
        <f>'90.1 Data-SI'!N1236/Convert!$B$2*1000000</f>
        <v>426.51768498711772</v>
      </c>
      <c r="O1236" s="5">
        <f>'90.1 Data-SI'!O1236/Convert!$B$2*1000000</f>
        <v>426.51768498711772</v>
      </c>
      <c r="P1236" s="5">
        <f t="shared" si="96"/>
        <v>0</v>
      </c>
      <c r="Q1236" s="5">
        <f>'90.1 Data-SI'!Q1236/Convert!$B$2*1000000</f>
        <v>0</v>
      </c>
      <c r="R1236" s="5">
        <f>'90.1 Data-SI'!R1236/Convert!$B$2*1000000</f>
        <v>0</v>
      </c>
      <c r="S1236" s="5">
        <f>'90.1 Data-SI'!S1236/Convert!$B$2*1000000</f>
        <v>0</v>
      </c>
      <c r="T1236" s="5">
        <f>'90.1 Data-SI'!T1236/Convert!$B$2*1000000</f>
        <v>71598.102053170835</v>
      </c>
      <c r="U1236" s="5">
        <f>'90.1 Data-SI'!U1236/Convert!$B$2*1000000</f>
        <v>401381.57608521025</v>
      </c>
      <c r="V1236" s="5">
        <f>'90.1 Data-SI'!V1236/Convert!$B$2*1000000</f>
        <v>45684.78314750905</v>
      </c>
      <c r="W1236" s="5">
        <f t="shared" si="97"/>
        <v>101416.42731915912</v>
      </c>
      <c r="X1236" s="5">
        <f t="shared" si="98"/>
        <v>1447809.5426033824</v>
      </c>
      <c r="Y1236" s="5">
        <f t="shared" si="99"/>
        <v>1549225.9699225414</v>
      </c>
      <c r="Z1236" s="5">
        <f>'90.1 Data-SI'!Y1236/Convert!$B$2*1000000</f>
        <v>716312.75650892046</v>
      </c>
      <c r="AA1236" s="5">
        <f>'90.1 Data-SI'!Z1236/Convert!$B$2*1000000</f>
        <v>2294466.1036443659</v>
      </c>
      <c r="AB1236" s="5">
        <f t="shared" si="95"/>
        <v>3010778.8601532863</v>
      </c>
    </row>
    <row r="1237" spans="1:28" x14ac:dyDescent="0.25">
      <c r="A1237" s="95">
        <v>2019</v>
      </c>
      <c r="B1237" s="95" t="s">
        <v>64</v>
      </c>
      <c r="C1237" s="52" t="s">
        <v>10</v>
      </c>
      <c r="D1237" s="5">
        <f>'90.1 Data-SI'!D1237*Convert!$B$1</f>
        <v>5501.9728096495501</v>
      </c>
      <c r="E1237" s="5">
        <f>'90.1 Data-SI'!E1237/Convert!$B$2*1000000</f>
        <v>0</v>
      </c>
      <c r="F1237" s="5">
        <f>'90.1 Data-SI'!F1237/Convert!$B$2*1000000</f>
        <v>0</v>
      </c>
      <c r="G1237" s="5">
        <f>'90.1 Data-SI'!G1237/Convert!$B$2*1000000</f>
        <v>614744.67845732148</v>
      </c>
      <c r="H1237" s="5">
        <f>'90.1 Data-SI'!H1237/Convert!$B$2*1000000</f>
        <v>47722.589864669724</v>
      </c>
      <c r="I1237" s="5">
        <f>'90.1 Data-SI'!I1237/Convert!$B$2*1000000</f>
        <v>17667.310329244166</v>
      </c>
      <c r="J1237" s="5">
        <f>'90.1 Data-SI'!J1237/Convert!$B$2*1000000</f>
        <v>412925.98809219495</v>
      </c>
      <c r="K1237" s="5">
        <f>'90.1 Data-SI'!K1237/Convert!$B$2*1000000</f>
        <v>445274.98495577346</v>
      </c>
      <c r="L1237" s="5">
        <f>'90.1 Data-SI'!L1237/Convert!$B$2*1000000</f>
        <v>0</v>
      </c>
      <c r="M1237" s="5">
        <f>'90.1 Data-SI'!M1237/Convert!$B$2*1000000</f>
        <v>156892.16087981689</v>
      </c>
      <c r="N1237" s="5">
        <f>'90.1 Data-SI'!N1237/Convert!$B$2*1000000</f>
        <v>426.51768498711772</v>
      </c>
      <c r="O1237" s="5">
        <f>'90.1 Data-SI'!O1237/Convert!$B$2*1000000</f>
        <v>426.51768498711772</v>
      </c>
      <c r="P1237" s="5">
        <f t="shared" si="96"/>
        <v>0</v>
      </c>
      <c r="Q1237" s="5">
        <f>'90.1 Data-SI'!Q1237/Convert!$B$2*1000000</f>
        <v>0</v>
      </c>
      <c r="R1237" s="5">
        <f>'90.1 Data-SI'!R1237/Convert!$B$2*1000000</f>
        <v>0</v>
      </c>
      <c r="S1237" s="5">
        <f>'90.1 Data-SI'!S1237/Convert!$B$2*1000000</f>
        <v>0</v>
      </c>
      <c r="T1237" s="5">
        <f>'90.1 Data-SI'!T1237/Convert!$B$2*1000000</f>
        <v>71418.01680839849</v>
      </c>
      <c r="U1237" s="5">
        <f>'90.1 Data-SI'!U1237/Convert!$B$2*1000000</f>
        <v>203856.4970822873</v>
      </c>
      <c r="V1237" s="5">
        <f>'90.1 Data-SI'!V1237/Convert!$B$2*1000000</f>
        <v>37694.685182083718</v>
      </c>
      <c r="W1237" s="5">
        <f t="shared" si="97"/>
        <v>771636.83933713834</v>
      </c>
      <c r="X1237" s="5">
        <f t="shared" si="98"/>
        <v>0</v>
      </c>
      <c r="Y1237" s="5">
        <f t="shared" si="99"/>
        <v>771636.83933713834</v>
      </c>
      <c r="Z1237" s="5">
        <f>'90.1 Data-SI'!Y1237/Convert!$B$2*1000000</f>
        <v>1359491.9472987163</v>
      </c>
      <c r="AA1237" s="5">
        <f>'90.1 Data-SI'!Z1237/Convert!$B$2*1000000</f>
        <v>649131.48203806067</v>
      </c>
      <c r="AB1237" s="5">
        <f t="shared" si="95"/>
        <v>2008623.429336777</v>
      </c>
    </row>
    <row r="1238" spans="1:28" x14ac:dyDescent="0.25">
      <c r="A1238" s="95">
        <v>2019</v>
      </c>
      <c r="B1238" s="95" t="s">
        <v>64</v>
      </c>
      <c r="C1238" s="52" t="s">
        <v>6</v>
      </c>
      <c r="D1238" s="5">
        <f>'90.1 Data-SI'!D1238*Convert!$B$1</f>
        <v>5501.9728096495501</v>
      </c>
      <c r="E1238" s="5">
        <f>'90.1 Data-SI'!E1238/Convert!$B$2*1000000</f>
        <v>0</v>
      </c>
      <c r="F1238" s="5">
        <f>'90.1 Data-SI'!F1238/Convert!$B$2*1000000</f>
        <v>28.434512332474512</v>
      </c>
      <c r="G1238" s="5">
        <f>'90.1 Data-SI'!G1238/Convert!$B$2*1000000</f>
        <v>512939.64613628516</v>
      </c>
      <c r="H1238" s="5">
        <f>'90.1 Data-SI'!H1238/Convert!$B$2*1000000</f>
        <v>47599.373644562336</v>
      </c>
      <c r="I1238" s="5">
        <f>'90.1 Data-SI'!I1238/Convert!$B$2*1000000</f>
        <v>17657.832158466674</v>
      </c>
      <c r="J1238" s="5">
        <f>'90.1 Data-SI'!J1238/Convert!$B$2*1000000</f>
        <v>412925.98809219495</v>
      </c>
      <c r="K1238" s="5">
        <f>'90.1 Data-SI'!K1238/Convert!$B$2*1000000</f>
        <v>445274.98495577346</v>
      </c>
      <c r="L1238" s="5">
        <f>'90.1 Data-SI'!L1238/Convert!$B$2*1000000</f>
        <v>0</v>
      </c>
      <c r="M1238" s="5">
        <f>'90.1 Data-SI'!M1238/Convert!$B$2*1000000</f>
        <v>147849.98595808999</v>
      </c>
      <c r="N1238" s="5">
        <f>'90.1 Data-SI'!N1238/Convert!$B$2*1000000</f>
        <v>426.51768498711772</v>
      </c>
      <c r="O1238" s="5">
        <f>'90.1 Data-SI'!O1238/Convert!$B$2*1000000</f>
        <v>426.51768498711772</v>
      </c>
      <c r="P1238" s="5">
        <f t="shared" si="96"/>
        <v>0</v>
      </c>
      <c r="Q1238" s="5">
        <f>'90.1 Data-SI'!Q1238/Convert!$B$2*1000000</f>
        <v>0</v>
      </c>
      <c r="R1238" s="5">
        <f>'90.1 Data-SI'!R1238/Convert!$B$2*1000000</f>
        <v>0</v>
      </c>
      <c r="S1238" s="5">
        <f>'90.1 Data-SI'!S1238/Convert!$B$2*1000000</f>
        <v>0</v>
      </c>
      <c r="T1238" s="5">
        <f>'90.1 Data-SI'!T1238/Convert!$B$2*1000000</f>
        <v>71427.494979175986</v>
      </c>
      <c r="U1238" s="5">
        <f>'90.1 Data-SI'!U1238/Convert!$B$2*1000000</f>
        <v>202918.15817531565</v>
      </c>
      <c r="V1238" s="5">
        <f>'90.1 Data-SI'!V1238/Convert!$B$2*1000000</f>
        <v>37325.036521761547</v>
      </c>
      <c r="W1238" s="5">
        <f t="shared" si="97"/>
        <v>660789.63209437509</v>
      </c>
      <c r="X1238" s="5">
        <f t="shared" si="98"/>
        <v>28.434512332474512</v>
      </c>
      <c r="Y1238" s="5">
        <f t="shared" si="99"/>
        <v>660818.06660670752</v>
      </c>
      <c r="Z1238" s="5">
        <f>'90.1 Data-SI'!Y1238/Convert!$B$2*1000000</f>
        <v>1248142.3970047464</v>
      </c>
      <c r="AA1238" s="5">
        <f>'90.1 Data-SI'!Z1238/Convert!$B$2*1000000</f>
        <v>648212.09947264404</v>
      </c>
      <c r="AB1238" s="5">
        <f t="shared" si="95"/>
        <v>1896354.4964773904</v>
      </c>
    </row>
    <row r="1239" spans="1:28" x14ac:dyDescent="0.25">
      <c r="A1239" s="95">
        <v>2019</v>
      </c>
      <c r="B1239" s="95" t="s">
        <v>64</v>
      </c>
      <c r="C1239" s="52" t="s">
        <v>11</v>
      </c>
      <c r="D1239" s="5">
        <f>'90.1 Data-SI'!D1239*Convert!$B$1</f>
        <v>5501.9728096495501</v>
      </c>
      <c r="E1239" s="5">
        <f>'90.1 Data-SI'!E1239/Convert!$B$2*1000000</f>
        <v>0</v>
      </c>
      <c r="F1239" s="5">
        <f>'90.1 Data-SI'!F1239/Convert!$B$2*1000000</f>
        <v>0</v>
      </c>
      <c r="G1239" s="5">
        <f>'90.1 Data-SI'!G1239/Convert!$B$2*1000000</f>
        <v>376264.42352485779</v>
      </c>
      <c r="H1239" s="5">
        <f>'90.1 Data-SI'!H1239/Convert!$B$2*1000000</f>
        <v>47703.633523114739</v>
      </c>
      <c r="I1239" s="5">
        <f>'90.1 Data-SI'!I1239/Convert!$B$2*1000000</f>
        <v>17657.832158466674</v>
      </c>
      <c r="J1239" s="5">
        <f>'90.1 Data-SI'!J1239/Convert!$B$2*1000000</f>
        <v>412925.98809219495</v>
      </c>
      <c r="K1239" s="5">
        <f>'90.1 Data-SI'!K1239/Convert!$B$2*1000000</f>
        <v>445274.98495577346</v>
      </c>
      <c r="L1239" s="5">
        <f>'90.1 Data-SI'!L1239/Convert!$B$2*1000000</f>
        <v>0</v>
      </c>
      <c r="M1239" s="5">
        <f>'90.1 Data-SI'!M1239/Convert!$B$2*1000000</f>
        <v>88895.76372209283</v>
      </c>
      <c r="N1239" s="5">
        <f>'90.1 Data-SI'!N1239/Convert!$B$2*1000000</f>
        <v>426.51768498711772</v>
      </c>
      <c r="O1239" s="5">
        <f>'90.1 Data-SI'!O1239/Convert!$B$2*1000000</f>
        <v>426.51768498711772</v>
      </c>
      <c r="P1239" s="5">
        <f t="shared" si="96"/>
        <v>0</v>
      </c>
      <c r="Q1239" s="5">
        <f>'90.1 Data-SI'!Q1239/Convert!$B$2*1000000</f>
        <v>0</v>
      </c>
      <c r="R1239" s="5">
        <f>'90.1 Data-SI'!R1239/Convert!$B$2*1000000</f>
        <v>0</v>
      </c>
      <c r="S1239" s="5">
        <f>'90.1 Data-SI'!S1239/Convert!$B$2*1000000</f>
        <v>0</v>
      </c>
      <c r="T1239" s="5">
        <f>'90.1 Data-SI'!T1239/Convert!$B$2*1000000</f>
        <v>71446.451320730965</v>
      </c>
      <c r="U1239" s="5">
        <f>'90.1 Data-SI'!U1239/Convert!$B$2*1000000</f>
        <v>222680.1442463854</v>
      </c>
      <c r="V1239" s="5">
        <f>'90.1 Data-SI'!V1239/Convert!$B$2*1000000</f>
        <v>36851.127982886974</v>
      </c>
      <c r="W1239" s="5">
        <f t="shared" si="97"/>
        <v>465160.18724695063</v>
      </c>
      <c r="X1239" s="5">
        <f t="shared" si="98"/>
        <v>0</v>
      </c>
      <c r="Y1239" s="5">
        <f t="shared" si="99"/>
        <v>465160.18724695063</v>
      </c>
      <c r="Z1239" s="5">
        <f>'90.1 Data-SI'!Y1239/Convert!$B$2*1000000</f>
        <v>1052181.2161801094</v>
      </c>
      <c r="AA1239" s="5">
        <f>'90.1 Data-SI'!Z1239/Convert!$B$2*1000000</f>
        <v>667955.12920215877</v>
      </c>
      <c r="AB1239" s="5">
        <f t="shared" si="95"/>
        <v>1720136.3453822681</v>
      </c>
    </row>
    <row r="1240" spans="1:28" x14ac:dyDescent="0.25">
      <c r="A1240" s="95">
        <v>2019</v>
      </c>
      <c r="B1240" s="95" t="s">
        <v>64</v>
      </c>
      <c r="C1240" s="52" t="s">
        <v>13</v>
      </c>
      <c r="D1240" s="5">
        <f>'90.1 Data-SI'!D1240*Convert!$B$1</f>
        <v>5501.9728096495501</v>
      </c>
      <c r="E1240" s="5">
        <f>'90.1 Data-SI'!E1240/Convert!$B$2*1000000</f>
        <v>0</v>
      </c>
      <c r="F1240" s="5">
        <f>'90.1 Data-SI'!F1240/Convert!$B$2*1000000</f>
        <v>10634.507612345469</v>
      </c>
      <c r="G1240" s="5">
        <f>'90.1 Data-SI'!G1240/Convert!$B$2*1000000</f>
        <v>413788.5016329466</v>
      </c>
      <c r="H1240" s="5">
        <f>'90.1 Data-SI'!H1240/Convert!$B$2*1000000</f>
        <v>47769.980718557184</v>
      </c>
      <c r="I1240" s="5">
        <f>'90.1 Data-SI'!I1240/Convert!$B$2*1000000</f>
        <v>17629.397646134199</v>
      </c>
      <c r="J1240" s="5">
        <f>'90.1 Data-SI'!J1240/Convert!$B$2*1000000</f>
        <v>412925.98809219495</v>
      </c>
      <c r="K1240" s="5">
        <f>'90.1 Data-SI'!K1240/Convert!$B$2*1000000</f>
        <v>445274.98495577346</v>
      </c>
      <c r="L1240" s="5">
        <f>'90.1 Data-SI'!L1240/Convert!$B$2*1000000</f>
        <v>0</v>
      </c>
      <c r="M1240" s="5">
        <f>'90.1 Data-SI'!M1240/Convert!$B$2*1000000</f>
        <v>138438.16237604091</v>
      </c>
      <c r="N1240" s="5">
        <f>'90.1 Data-SI'!N1240/Convert!$B$2*1000000</f>
        <v>426.51768498711772</v>
      </c>
      <c r="O1240" s="5">
        <f>'90.1 Data-SI'!O1240/Convert!$B$2*1000000</f>
        <v>426.51768498711772</v>
      </c>
      <c r="P1240" s="5">
        <f t="shared" si="96"/>
        <v>0</v>
      </c>
      <c r="Q1240" s="5">
        <f>'90.1 Data-SI'!Q1240/Convert!$B$2*1000000</f>
        <v>0</v>
      </c>
      <c r="R1240" s="5">
        <f>'90.1 Data-SI'!R1240/Convert!$B$2*1000000</f>
        <v>0</v>
      </c>
      <c r="S1240" s="5">
        <f>'90.1 Data-SI'!S1240/Convert!$B$2*1000000</f>
        <v>0</v>
      </c>
      <c r="T1240" s="5">
        <f>'90.1 Data-SI'!T1240/Convert!$B$2*1000000</f>
        <v>71446.451320730965</v>
      </c>
      <c r="U1240" s="5">
        <f>'90.1 Data-SI'!U1240/Convert!$B$2*1000000</f>
        <v>223135.096443705</v>
      </c>
      <c r="V1240" s="5">
        <f>'90.1 Data-SI'!V1240/Convert!$B$2*1000000</f>
        <v>36822.693470554492</v>
      </c>
      <c r="W1240" s="5">
        <f t="shared" si="97"/>
        <v>552226.66400898749</v>
      </c>
      <c r="X1240" s="5">
        <f t="shared" si="98"/>
        <v>10634.507612345469</v>
      </c>
      <c r="Y1240" s="5">
        <f t="shared" si="99"/>
        <v>562861.17162133299</v>
      </c>
      <c r="Z1240" s="5">
        <f>'90.1 Data-SI'!Y1240/Convert!$B$2*1000000</f>
        <v>1139257.1711129241</v>
      </c>
      <c r="AA1240" s="5">
        <f>'90.1 Data-SI'!Z1240/Convert!$B$2*1000000</f>
        <v>679035.11084104644</v>
      </c>
      <c r="AB1240" s="5">
        <f t="shared" si="95"/>
        <v>1818292.2819539704</v>
      </c>
    </row>
    <row r="1241" spans="1:28" x14ac:dyDescent="0.25">
      <c r="A1241" s="95">
        <v>2019</v>
      </c>
      <c r="B1241" s="95" t="s">
        <v>64</v>
      </c>
      <c r="C1241" s="52" t="s">
        <v>19</v>
      </c>
      <c r="D1241" s="5">
        <f>'90.1 Data-SI'!D1241*Convert!$B$1</f>
        <v>5501.9728096495501</v>
      </c>
      <c r="E1241" s="5">
        <f>'90.1 Data-SI'!E1241/Convert!$B$2*1000000</f>
        <v>0</v>
      </c>
      <c r="F1241" s="5">
        <f>'90.1 Data-SI'!F1241/Convert!$B$2*1000000</f>
        <v>26737.919763303536</v>
      </c>
      <c r="G1241" s="5">
        <f>'90.1 Data-SI'!G1241/Convert!$B$2*1000000</f>
        <v>329300.08732238738</v>
      </c>
      <c r="H1241" s="5">
        <f>'90.1 Data-SI'!H1241/Convert!$B$2*1000000</f>
        <v>47447.722912122474</v>
      </c>
      <c r="I1241" s="5">
        <f>'90.1 Data-SI'!I1241/Convert!$B$2*1000000</f>
        <v>17619.919475356706</v>
      </c>
      <c r="J1241" s="5">
        <f>'90.1 Data-SI'!J1241/Convert!$B$2*1000000</f>
        <v>412925.98809219495</v>
      </c>
      <c r="K1241" s="5">
        <f>'90.1 Data-SI'!K1241/Convert!$B$2*1000000</f>
        <v>445274.98495577346</v>
      </c>
      <c r="L1241" s="5">
        <f>'90.1 Data-SI'!L1241/Convert!$B$2*1000000</f>
        <v>0</v>
      </c>
      <c r="M1241" s="5">
        <f>'90.1 Data-SI'!M1241/Convert!$B$2*1000000</f>
        <v>121055.19717012151</v>
      </c>
      <c r="N1241" s="5">
        <f>'90.1 Data-SI'!N1241/Convert!$B$2*1000000</f>
        <v>426.51768498711772</v>
      </c>
      <c r="O1241" s="5">
        <f>'90.1 Data-SI'!O1241/Convert!$B$2*1000000</f>
        <v>426.51768498711772</v>
      </c>
      <c r="P1241" s="5">
        <f t="shared" si="96"/>
        <v>0</v>
      </c>
      <c r="Q1241" s="5">
        <f>'90.1 Data-SI'!Q1241/Convert!$B$2*1000000</f>
        <v>0</v>
      </c>
      <c r="R1241" s="5">
        <f>'90.1 Data-SI'!R1241/Convert!$B$2*1000000</f>
        <v>0</v>
      </c>
      <c r="S1241" s="5">
        <f>'90.1 Data-SI'!S1241/Convert!$B$2*1000000</f>
        <v>0</v>
      </c>
      <c r="T1241" s="5">
        <f>'90.1 Data-SI'!T1241/Convert!$B$2*1000000</f>
        <v>71465.407662285957</v>
      </c>
      <c r="U1241" s="5">
        <f>'90.1 Data-SI'!U1241/Convert!$B$2*1000000</f>
        <v>243873.33410485642</v>
      </c>
      <c r="V1241" s="5">
        <f>'90.1 Data-SI'!V1241/Convert!$B$2*1000000</f>
        <v>36557.304688784738</v>
      </c>
      <c r="W1241" s="5">
        <f t="shared" si="97"/>
        <v>450355.28449250886</v>
      </c>
      <c r="X1241" s="5">
        <f t="shared" si="98"/>
        <v>26737.919763303536</v>
      </c>
      <c r="Y1241" s="5">
        <f t="shared" si="99"/>
        <v>477093.20425581239</v>
      </c>
      <c r="Z1241" s="5">
        <f>'90.1 Data-SI'!Y1241/Convert!$B$2*1000000</f>
        <v>1036798.1450082408</v>
      </c>
      <c r="AA1241" s="5">
        <f>'90.1 Data-SI'!Z1241/Convert!$B$2*1000000</f>
        <v>715886.23882393329</v>
      </c>
      <c r="AB1241" s="5">
        <f t="shared" si="95"/>
        <v>1752684.3838321741</v>
      </c>
    </row>
    <row r="1242" spans="1:28" x14ac:dyDescent="0.25">
      <c r="A1242" s="95">
        <v>2019</v>
      </c>
      <c r="B1242" s="95" t="s">
        <v>64</v>
      </c>
      <c r="C1242" s="52" t="s">
        <v>20</v>
      </c>
      <c r="D1242" s="5">
        <f>'90.1 Data-SI'!D1242*Convert!$B$1</f>
        <v>5501.9728096495501</v>
      </c>
      <c r="E1242" s="5">
        <f>'90.1 Data-SI'!E1242/Convert!$B$2*1000000</f>
        <v>0</v>
      </c>
      <c r="F1242" s="5">
        <f>'90.1 Data-SI'!F1242/Convert!$B$2*1000000</f>
        <v>23174.127550966728</v>
      </c>
      <c r="G1242" s="5">
        <f>'90.1 Data-SI'!G1242/Convert!$B$2*1000000</f>
        <v>222310.49558606325</v>
      </c>
      <c r="H1242" s="5">
        <f>'90.1 Data-SI'!H1242/Convert!$B$2*1000000</f>
        <v>47447.722912122474</v>
      </c>
      <c r="I1242" s="5">
        <f>'90.1 Data-SI'!I1242/Convert!$B$2*1000000</f>
        <v>17638.875816911688</v>
      </c>
      <c r="J1242" s="5">
        <f>'90.1 Data-SI'!J1242/Convert!$B$2*1000000</f>
        <v>412925.98809219495</v>
      </c>
      <c r="K1242" s="5">
        <f>'90.1 Data-SI'!K1242/Convert!$B$2*1000000</f>
        <v>445274.98495577346</v>
      </c>
      <c r="L1242" s="5">
        <f>'90.1 Data-SI'!L1242/Convert!$B$2*1000000</f>
        <v>0</v>
      </c>
      <c r="M1242" s="5">
        <f>'90.1 Data-SI'!M1242/Convert!$B$2*1000000</f>
        <v>121017.28448701155</v>
      </c>
      <c r="N1242" s="5">
        <f>'90.1 Data-SI'!N1242/Convert!$B$2*1000000</f>
        <v>426.51768498711772</v>
      </c>
      <c r="O1242" s="5">
        <f>'90.1 Data-SI'!O1242/Convert!$B$2*1000000</f>
        <v>426.51768498711772</v>
      </c>
      <c r="P1242" s="5">
        <f t="shared" si="96"/>
        <v>0</v>
      </c>
      <c r="Q1242" s="5">
        <f>'90.1 Data-SI'!Q1242/Convert!$B$2*1000000</f>
        <v>0</v>
      </c>
      <c r="R1242" s="5">
        <f>'90.1 Data-SI'!R1242/Convert!$B$2*1000000</f>
        <v>0</v>
      </c>
      <c r="S1242" s="5">
        <f>'90.1 Data-SI'!S1242/Convert!$B$2*1000000</f>
        <v>0</v>
      </c>
      <c r="T1242" s="5">
        <f>'90.1 Data-SI'!T1242/Convert!$B$2*1000000</f>
        <v>71484.364003840936</v>
      </c>
      <c r="U1242" s="5">
        <f>'90.1 Data-SI'!U1242/Convert!$B$2*1000000</f>
        <v>245361.4069169226</v>
      </c>
      <c r="V1242" s="5">
        <f>'90.1 Data-SI'!V1242/Convert!$B$2*1000000</f>
        <v>35808.529197362906</v>
      </c>
      <c r="W1242" s="5">
        <f t="shared" si="97"/>
        <v>343327.7800730748</v>
      </c>
      <c r="X1242" s="5">
        <f t="shared" si="98"/>
        <v>23174.127550966728</v>
      </c>
      <c r="Y1242" s="5">
        <f t="shared" si="99"/>
        <v>366501.90762404155</v>
      </c>
      <c r="Z1242" s="5">
        <f>'90.1 Data-SI'!Y1242/Convert!$B$2*1000000</f>
        <v>929050.29960971733</v>
      </c>
      <c r="AA1242" s="5">
        <f>'90.1 Data-SI'!Z1242/Convert!$B$2*1000000</f>
        <v>713810.51942366268</v>
      </c>
      <c r="AB1242" s="5">
        <f t="shared" si="95"/>
        <v>1642860.8190333801</v>
      </c>
    </row>
    <row r="1243" spans="1:28" x14ac:dyDescent="0.25">
      <c r="A1243" s="95">
        <v>2019</v>
      </c>
      <c r="B1243" s="95" t="s">
        <v>64</v>
      </c>
      <c r="C1243" s="52" t="s">
        <v>3</v>
      </c>
      <c r="D1243" s="5">
        <f>'90.1 Data-SI'!D1243*Convert!$B$1</f>
        <v>5501.9728096495501</v>
      </c>
      <c r="E1243" s="5">
        <f>'90.1 Data-SI'!E1243/Convert!$B$2*1000000</f>
        <v>0</v>
      </c>
      <c r="F1243" s="5">
        <f>'90.1 Data-SI'!F1243/Convert!$B$2*1000000</f>
        <v>163470.011399396</v>
      </c>
      <c r="G1243" s="5">
        <f>'90.1 Data-SI'!G1243/Convert!$B$2*1000000</f>
        <v>177545.09500397087</v>
      </c>
      <c r="H1243" s="5">
        <f>'90.1 Data-SI'!H1243/Convert!$B$2*1000000</f>
        <v>47514.070107564912</v>
      </c>
      <c r="I1243" s="5">
        <f>'90.1 Data-SI'!I1243/Convert!$B$2*1000000</f>
        <v>17638.875816911688</v>
      </c>
      <c r="J1243" s="5">
        <f>'90.1 Data-SI'!J1243/Convert!$B$2*1000000</f>
        <v>412925.98809219495</v>
      </c>
      <c r="K1243" s="5">
        <f>'90.1 Data-SI'!K1243/Convert!$B$2*1000000</f>
        <v>445274.98495577346</v>
      </c>
      <c r="L1243" s="5">
        <f>'90.1 Data-SI'!L1243/Convert!$B$2*1000000</f>
        <v>0</v>
      </c>
      <c r="M1243" s="5">
        <f>'90.1 Data-SI'!M1243/Convert!$B$2*1000000</f>
        <v>111036.77065831298</v>
      </c>
      <c r="N1243" s="5">
        <f>'90.1 Data-SI'!N1243/Convert!$B$2*1000000</f>
        <v>426.51768498711772</v>
      </c>
      <c r="O1243" s="5">
        <f>'90.1 Data-SI'!O1243/Convert!$B$2*1000000</f>
        <v>426.51768498711772</v>
      </c>
      <c r="P1243" s="5">
        <f t="shared" si="96"/>
        <v>0</v>
      </c>
      <c r="Q1243" s="5">
        <f>'90.1 Data-SI'!Q1243/Convert!$B$2*1000000</f>
        <v>0</v>
      </c>
      <c r="R1243" s="5">
        <f>'90.1 Data-SI'!R1243/Convert!$B$2*1000000</f>
        <v>0</v>
      </c>
      <c r="S1243" s="5">
        <f>'90.1 Data-SI'!S1243/Convert!$B$2*1000000</f>
        <v>0</v>
      </c>
      <c r="T1243" s="5">
        <f>'90.1 Data-SI'!T1243/Convert!$B$2*1000000</f>
        <v>71512.79851617341</v>
      </c>
      <c r="U1243" s="5">
        <f>'90.1 Data-SI'!U1243/Convert!$B$2*1000000</f>
        <v>280449.59513519611</v>
      </c>
      <c r="V1243" s="5">
        <f>'90.1 Data-SI'!V1243/Convert!$B$2*1000000</f>
        <v>35429.402366263246</v>
      </c>
      <c r="W1243" s="5">
        <f t="shared" si="97"/>
        <v>288581.86566228385</v>
      </c>
      <c r="X1243" s="5">
        <f t="shared" si="98"/>
        <v>163470.011399396</v>
      </c>
      <c r="Y1243" s="5">
        <f t="shared" si="99"/>
        <v>452051.87706167984</v>
      </c>
      <c r="Z1243" s="5">
        <f>'90.1 Data-SI'!Y1243/Convert!$B$2*1000000</f>
        <v>874020.04007560166</v>
      </c>
      <c r="AA1243" s="5">
        <f>'90.1 Data-SI'!Z1243/Convert!$B$2*1000000</f>
        <v>889194.59149036545</v>
      </c>
      <c r="AB1243" s="5">
        <f t="shared" si="95"/>
        <v>1763214.6315659671</v>
      </c>
    </row>
    <row r="1244" spans="1:28" x14ac:dyDescent="0.25">
      <c r="A1244" s="95">
        <v>2019</v>
      </c>
      <c r="B1244" s="95" t="s">
        <v>64</v>
      </c>
      <c r="C1244" s="52" t="s">
        <v>7</v>
      </c>
      <c r="D1244" s="5">
        <f>'90.1 Data-SI'!D1244*Convert!$B$1</f>
        <v>5501.9728096495501</v>
      </c>
      <c r="E1244" s="5">
        <f>'90.1 Data-SI'!E1244/Convert!$B$2*1000000</f>
        <v>0</v>
      </c>
      <c r="F1244" s="5">
        <f>'90.1 Data-SI'!F1244/Convert!$B$2*1000000</f>
        <v>80630.798804120219</v>
      </c>
      <c r="G1244" s="5">
        <f>'90.1 Data-SI'!G1244/Convert!$B$2*1000000</f>
        <v>161403.77016990283</v>
      </c>
      <c r="H1244" s="5">
        <f>'90.1 Data-SI'!H1244/Convert!$B$2*1000000</f>
        <v>47646.764498449797</v>
      </c>
      <c r="I1244" s="5">
        <f>'90.1 Data-SI'!I1244/Convert!$B$2*1000000</f>
        <v>17638.875816911688</v>
      </c>
      <c r="J1244" s="5">
        <f>'90.1 Data-SI'!J1244/Convert!$B$2*1000000</f>
        <v>412925.98809219495</v>
      </c>
      <c r="K1244" s="5">
        <f>'90.1 Data-SI'!K1244/Convert!$B$2*1000000</f>
        <v>445274.98495577346</v>
      </c>
      <c r="L1244" s="5">
        <f>'90.1 Data-SI'!L1244/Convert!$B$2*1000000</f>
        <v>0</v>
      </c>
      <c r="M1244" s="5">
        <f>'90.1 Data-SI'!M1244/Convert!$B$2*1000000</f>
        <v>118098.00788754414</v>
      </c>
      <c r="N1244" s="5">
        <f>'90.1 Data-SI'!N1244/Convert!$B$2*1000000</f>
        <v>426.51768498711772</v>
      </c>
      <c r="O1244" s="5">
        <f>'90.1 Data-SI'!O1244/Convert!$B$2*1000000</f>
        <v>426.51768498711772</v>
      </c>
      <c r="P1244" s="5">
        <f t="shared" si="96"/>
        <v>0</v>
      </c>
      <c r="Q1244" s="5">
        <f>'90.1 Data-SI'!Q1244/Convert!$B$2*1000000</f>
        <v>0</v>
      </c>
      <c r="R1244" s="5">
        <f>'90.1 Data-SI'!R1244/Convert!$B$2*1000000</f>
        <v>0</v>
      </c>
      <c r="S1244" s="5">
        <f>'90.1 Data-SI'!S1244/Convert!$B$2*1000000</f>
        <v>0</v>
      </c>
      <c r="T1244" s="5">
        <f>'90.1 Data-SI'!T1244/Convert!$B$2*1000000</f>
        <v>71503.320345395914</v>
      </c>
      <c r="U1244" s="5">
        <f>'90.1 Data-SI'!U1244/Convert!$B$2*1000000</f>
        <v>271160.9877732544</v>
      </c>
      <c r="V1244" s="5">
        <f>'90.1 Data-SI'!V1244/Convert!$B$2*1000000</f>
        <v>35325.142487710844</v>
      </c>
      <c r="W1244" s="5">
        <f t="shared" si="97"/>
        <v>279501.77805744694</v>
      </c>
      <c r="X1244" s="5">
        <f t="shared" si="98"/>
        <v>80630.798804120219</v>
      </c>
      <c r="Y1244" s="5">
        <f t="shared" si="99"/>
        <v>360132.57686156715</v>
      </c>
      <c r="Z1244" s="5">
        <f>'90.1 Data-SI'!Y1244/Convert!$B$2*1000000</f>
        <v>864958.90881231974</v>
      </c>
      <c r="AA1244" s="5">
        <f>'90.1 Data-SI'!Z1244/Convert!$B$2*1000000</f>
        <v>797066.77153314813</v>
      </c>
      <c r="AB1244" s="5">
        <f t="shared" si="95"/>
        <v>1662025.6803454678</v>
      </c>
    </row>
    <row r="1245" spans="1:28" x14ac:dyDescent="0.25">
      <c r="A1245" s="95">
        <v>2019</v>
      </c>
      <c r="B1245" s="95" t="s">
        <v>64</v>
      </c>
      <c r="C1245" s="52" t="s">
        <v>17</v>
      </c>
      <c r="D1245" s="5">
        <f>'90.1 Data-SI'!D1245*Convert!$B$1</f>
        <v>5501.9728096495501</v>
      </c>
      <c r="E1245" s="5">
        <f>'90.1 Data-SI'!E1245/Convert!$B$2*1000000</f>
        <v>0</v>
      </c>
      <c r="F1245" s="5">
        <f>'90.1 Data-SI'!F1245/Convert!$B$2*1000000</f>
        <v>32585.951133015795</v>
      </c>
      <c r="G1245" s="5">
        <f>'90.1 Data-SI'!G1245/Convert!$B$2*1000000</f>
        <v>66290.326417775592</v>
      </c>
      <c r="H1245" s="5">
        <f>'90.1 Data-SI'!H1245/Convert!$B$2*1000000</f>
        <v>47931.109621774543</v>
      </c>
      <c r="I1245" s="5">
        <f>'90.1 Data-SI'!I1245/Convert!$B$2*1000000</f>
        <v>17695.744841576641</v>
      </c>
      <c r="J1245" s="5">
        <f>'90.1 Data-SI'!J1245/Convert!$B$2*1000000</f>
        <v>412925.98809219495</v>
      </c>
      <c r="K1245" s="5">
        <f>'90.1 Data-SI'!K1245/Convert!$B$2*1000000</f>
        <v>445274.98495577346</v>
      </c>
      <c r="L1245" s="5">
        <f>'90.1 Data-SI'!L1245/Convert!$B$2*1000000</f>
        <v>0</v>
      </c>
      <c r="M1245" s="5">
        <f>'90.1 Data-SI'!M1245/Convert!$B$2*1000000</f>
        <v>75029.199874622747</v>
      </c>
      <c r="N1245" s="5">
        <f>'90.1 Data-SI'!N1245/Convert!$B$2*1000000</f>
        <v>426.51768498711772</v>
      </c>
      <c r="O1245" s="5">
        <f>'90.1 Data-SI'!O1245/Convert!$B$2*1000000</f>
        <v>426.51768498711772</v>
      </c>
      <c r="P1245" s="5">
        <f t="shared" si="96"/>
        <v>0</v>
      </c>
      <c r="Q1245" s="5">
        <f>'90.1 Data-SI'!Q1245/Convert!$B$2*1000000</f>
        <v>0</v>
      </c>
      <c r="R1245" s="5">
        <f>'90.1 Data-SI'!R1245/Convert!$B$2*1000000</f>
        <v>0</v>
      </c>
      <c r="S1245" s="5">
        <f>'90.1 Data-SI'!S1245/Convert!$B$2*1000000</f>
        <v>0</v>
      </c>
      <c r="T1245" s="5">
        <f>'90.1 Data-SI'!T1245/Convert!$B$2*1000000</f>
        <v>71484.364003840936</v>
      </c>
      <c r="U1245" s="5">
        <f>'90.1 Data-SI'!U1245/Convert!$B$2*1000000</f>
        <v>284345.12332474516</v>
      </c>
      <c r="V1245" s="5">
        <f>'90.1 Data-SI'!V1245/Convert!$B$2*1000000</f>
        <v>35922.267246692798</v>
      </c>
      <c r="W1245" s="5">
        <f t="shared" si="97"/>
        <v>141319.52629239834</v>
      </c>
      <c r="X1245" s="5">
        <f t="shared" si="98"/>
        <v>32585.951133015795</v>
      </c>
      <c r="Y1245" s="5">
        <f t="shared" si="99"/>
        <v>173905.47742541414</v>
      </c>
      <c r="Z1245" s="5">
        <f>'90.1 Data-SI'!Y1245/Convert!$B$2*1000000</f>
        <v>727714.99595424277</v>
      </c>
      <c r="AA1245" s="5">
        <f>'90.1 Data-SI'!Z1245/Convert!$B$2*1000000</f>
        <v>762196.5812427568</v>
      </c>
      <c r="AB1245" s="5">
        <f t="shared" si="95"/>
        <v>1489911.5771969995</v>
      </c>
    </row>
    <row r="1246" spans="1:28" x14ac:dyDescent="0.25">
      <c r="A1246" s="95">
        <v>2019</v>
      </c>
      <c r="B1246" s="95" t="s">
        <v>64</v>
      </c>
      <c r="C1246" s="52" t="s">
        <v>14</v>
      </c>
      <c r="D1246" s="5">
        <f>'90.1 Data-SI'!D1246*Convert!$B$1</f>
        <v>5501.9728096495501</v>
      </c>
      <c r="E1246" s="5">
        <f>'90.1 Data-SI'!E1246/Convert!$B$2*1000000</f>
        <v>0</v>
      </c>
      <c r="F1246" s="5">
        <f>'90.1 Data-SI'!F1246/Convert!$B$2*1000000</f>
        <v>342721.17714331532</v>
      </c>
      <c r="G1246" s="5">
        <f>'90.1 Data-SI'!G1246/Convert!$B$2*1000000</f>
        <v>111036.77065831298</v>
      </c>
      <c r="H1246" s="5">
        <f>'90.1 Data-SI'!H1246/Convert!$B$2*1000000</f>
        <v>47855.284255554609</v>
      </c>
      <c r="I1246" s="5">
        <f>'90.1 Data-SI'!I1246/Convert!$B$2*1000000</f>
        <v>17724.179353909112</v>
      </c>
      <c r="J1246" s="5">
        <f>'90.1 Data-SI'!J1246/Convert!$B$2*1000000</f>
        <v>412925.98809219495</v>
      </c>
      <c r="K1246" s="5">
        <f>'90.1 Data-SI'!K1246/Convert!$B$2*1000000</f>
        <v>445274.98495577346</v>
      </c>
      <c r="L1246" s="5">
        <f>'90.1 Data-SI'!L1246/Convert!$B$2*1000000</f>
        <v>0</v>
      </c>
      <c r="M1246" s="5">
        <f>'90.1 Data-SI'!M1246/Convert!$B$2*1000000</f>
        <v>79313.333066048915</v>
      </c>
      <c r="N1246" s="5">
        <f>'90.1 Data-SI'!N1246/Convert!$B$2*1000000</f>
        <v>426.51768498711772</v>
      </c>
      <c r="O1246" s="5">
        <f>'90.1 Data-SI'!O1246/Convert!$B$2*1000000</f>
        <v>426.51768498711772</v>
      </c>
      <c r="P1246" s="5">
        <f t="shared" si="96"/>
        <v>0</v>
      </c>
      <c r="Q1246" s="5">
        <f>'90.1 Data-SI'!Q1246/Convert!$B$2*1000000</f>
        <v>0</v>
      </c>
      <c r="R1246" s="5">
        <f>'90.1 Data-SI'!R1246/Convert!$B$2*1000000</f>
        <v>0</v>
      </c>
      <c r="S1246" s="5">
        <f>'90.1 Data-SI'!S1246/Convert!$B$2*1000000</f>
        <v>0</v>
      </c>
      <c r="T1246" s="5">
        <f>'90.1 Data-SI'!T1246/Convert!$B$2*1000000</f>
        <v>71550.711199283367</v>
      </c>
      <c r="U1246" s="5">
        <f>'90.1 Data-SI'!U1246/Convert!$B$2*1000000</f>
        <v>309263.23429877032</v>
      </c>
      <c r="V1246" s="5">
        <f>'90.1 Data-SI'!V1246/Convert!$B$2*1000000</f>
        <v>34576.366996289005</v>
      </c>
      <c r="W1246" s="5">
        <f t="shared" si="97"/>
        <v>190350.10372436189</v>
      </c>
      <c r="X1246" s="5">
        <f t="shared" si="98"/>
        <v>342721.17714331532</v>
      </c>
      <c r="Y1246" s="5">
        <f t="shared" si="99"/>
        <v>533071.28086767718</v>
      </c>
      <c r="Z1246" s="5">
        <f>'90.1 Data-SI'!Y1246/Convert!$B$2*1000000</f>
        <v>775409.15130658005</v>
      </c>
      <c r="AA1246" s="5">
        <f>'90.1 Data-SI'!Z1246/Convert!$B$2*1000000</f>
        <v>1097259.3963978591</v>
      </c>
      <c r="AB1246" s="5">
        <f t="shared" si="95"/>
        <v>1872668.5477044391</v>
      </c>
    </row>
    <row r="1247" spans="1:28" x14ac:dyDescent="0.25">
      <c r="A1247" s="95">
        <v>2019</v>
      </c>
      <c r="B1247" s="95" t="s">
        <v>64</v>
      </c>
      <c r="C1247" s="52" t="s">
        <v>2</v>
      </c>
      <c r="D1247" s="5">
        <f>'90.1 Data-SI'!D1247*Convert!$B$1</f>
        <v>5501.9728096495501</v>
      </c>
      <c r="E1247" s="5">
        <f>'90.1 Data-SI'!E1247/Convert!$B$2*1000000</f>
        <v>0</v>
      </c>
      <c r="F1247" s="5">
        <f>'90.1 Data-SI'!F1247/Convert!$B$2*1000000</f>
        <v>168834.65605945617</v>
      </c>
      <c r="G1247" s="5">
        <f>'90.1 Data-SI'!G1247/Convert!$B$2*1000000</f>
        <v>98828.886696903908</v>
      </c>
      <c r="H1247" s="5">
        <f>'90.1 Data-SI'!H1247/Convert!$B$2*1000000</f>
        <v>47514.070107564912</v>
      </c>
      <c r="I1247" s="5">
        <f>'90.1 Data-SI'!I1247/Convert!$B$2*1000000</f>
        <v>17638.875816911688</v>
      </c>
      <c r="J1247" s="5">
        <f>'90.1 Data-SI'!J1247/Convert!$B$2*1000000</f>
        <v>412925.98809219495</v>
      </c>
      <c r="K1247" s="5">
        <f>'90.1 Data-SI'!K1247/Convert!$B$2*1000000</f>
        <v>445274.98495577346</v>
      </c>
      <c r="L1247" s="5">
        <f>'90.1 Data-SI'!L1247/Convert!$B$2*1000000</f>
        <v>0</v>
      </c>
      <c r="M1247" s="5">
        <f>'90.1 Data-SI'!M1247/Convert!$B$2*1000000</f>
        <v>114211.95786877265</v>
      </c>
      <c r="N1247" s="5">
        <f>'90.1 Data-SI'!N1247/Convert!$B$2*1000000</f>
        <v>426.51768498711772</v>
      </c>
      <c r="O1247" s="5">
        <f>'90.1 Data-SI'!O1247/Convert!$B$2*1000000</f>
        <v>426.51768498711772</v>
      </c>
      <c r="P1247" s="5">
        <f t="shared" si="96"/>
        <v>0</v>
      </c>
      <c r="Q1247" s="5">
        <f>'90.1 Data-SI'!Q1247/Convert!$B$2*1000000</f>
        <v>0</v>
      </c>
      <c r="R1247" s="5">
        <f>'90.1 Data-SI'!R1247/Convert!$B$2*1000000</f>
        <v>0</v>
      </c>
      <c r="S1247" s="5">
        <f>'90.1 Data-SI'!S1247/Convert!$B$2*1000000</f>
        <v>0</v>
      </c>
      <c r="T1247" s="5">
        <f>'90.1 Data-SI'!T1247/Convert!$B$2*1000000</f>
        <v>71531.754857728389</v>
      </c>
      <c r="U1247" s="5">
        <f>'90.1 Data-SI'!U1247/Convert!$B$2*1000000</f>
        <v>301112.00743012759</v>
      </c>
      <c r="V1247" s="5">
        <f>'90.1 Data-SI'!V1247/Convert!$B$2*1000000</f>
        <v>34614.279679398976</v>
      </c>
      <c r="W1247" s="5">
        <f t="shared" si="97"/>
        <v>213040.84456567655</v>
      </c>
      <c r="X1247" s="5">
        <f t="shared" si="98"/>
        <v>168834.65605945617</v>
      </c>
      <c r="Y1247" s="5">
        <f t="shared" si="99"/>
        <v>381875.5006251327</v>
      </c>
      <c r="Z1247" s="5">
        <f>'90.1 Data-SI'!Y1247/Convert!$B$2*1000000</f>
        <v>797692.33080446254</v>
      </c>
      <c r="AA1247" s="5">
        <f>'90.1 Data-SI'!Z1247/Convert!$B$2*1000000</f>
        <v>915221.64844535722</v>
      </c>
      <c r="AB1247" s="5">
        <f t="shared" si="95"/>
        <v>1712913.9792498196</v>
      </c>
    </row>
    <row r="1248" spans="1:28" x14ac:dyDescent="0.25">
      <c r="A1248" s="95">
        <v>2019</v>
      </c>
      <c r="B1248" s="95" t="s">
        <v>64</v>
      </c>
      <c r="C1248" s="52" t="s">
        <v>18</v>
      </c>
      <c r="D1248" s="5">
        <f>'90.1 Data-SI'!D1248*Convert!$B$1</f>
        <v>5501.9728096495501</v>
      </c>
      <c r="E1248" s="5">
        <f>'90.1 Data-SI'!E1248/Convert!$B$2*1000000</f>
        <v>0</v>
      </c>
      <c r="F1248" s="5">
        <f>'90.1 Data-SI'!F1248/Convert!$B$2*1000000</f>
        <v>231419.01770323259</v>
      </c>
      <c r="G1248" s="5">
        <f>'90.1 Data-SI'!G1248/Convert!$B$2*1000000</f>
        <v>29552.93648421851</v>
      </c>
      <c r="H1248" s="5">
        <f>'90.1 Data-SI'!H1248/Convert!$B$2*1000000</f>
        <v>47931.109621774543</v>
      </c>
      <c r="I1248" s="5">
        <f>'90.1 Data-SI'!I1248/Convert!$B$2*1000000</f>
        <v>17733.657524686605</v>
      </c>
      <c r="J1248" s="5">
        <f>'90.1 Data-SI'!J1248/Convert!$B$2*1000000</f>
        <v>412925.98809219495</v>
      </c>
      <c r="K1248" s="5">
        <f>'90.1 Data-SI'!K1248/Convert!$B$2*1000000</f>
        <v>445274.98495577346</v>
      </c>
      <c r="L1248" s="5">
        <f>'90.1 Data-SI'!L1248/Convert!$B$2*1000000</f>
        <v>0</v>
      </c>
      <c r="M1248" s="5">
        <f>'90.1 Data-SI'!M1248/Convert!$B$2*1000000</f>
        <v>74043.470113763644</v>
      </c>
      <c r="N1248" s="5">
        <f>'90.1 Data-SI'!N1248/Convert!$B$2*1000000</f>
        <v>426.51768498711772</v>
      </c>
      <c r="O1248" s="5">
        <f>'90.1 Data-SI'!O1248/Convert!$B$2*1000000</f>
        <v>426.51768498711772</v>
      </c>
      <c r="P1248" s="5">
        <f t="shared" si="96"/>
        <v>0</v>
      </c>
      <c r="Q1248" s="5">
        <f>'90.1 Data-SI'!Q1248/Convert!$B$2*1000000</f>
        <v>0</v>
      </c>
      <c r="R1248" s="5">
        <f>'90.1 Data-SI'!R1248/Convert!$B$2*1000000</f>
        <v>0</v>
      </c>
      <c r="S1248" s="5">
        <f>'90.1 Data-SI'!S1248/Convert!$B$2*1000000</f>
        <v>0</v>
      </c>
      <c r="T1248" s="5">
        <f>'90.1 Data-SI'!T1248/Convert!$B$2*1000000</f>
        <v>71550.711199283367</v>
      </c>
      <c r="U1248" s="5">
        <f>'90.1 Data-SI'!U1248/Convert!$B$2*1000000</f>
        <v>317945.23873095255</v>
      </c>
      <c r="V1248" s="5">
        <f>'90.1 Data-SI'!V1248/Convert!$B$2*1000000</f>
        <v>34415.238093071654</v>
      </c>
      <c r="W1248" s="5">
        <f t="shared" si="97"/>
        <v>103596.40659798216</v>
      </c>
      <c r="X1248" s="5">
        <f t="shared" si="98"/>
        <v>231419.01770323259</v>
      </c>
      <c r="Y1248" s="5">
        <f t="shared" si="99"/>
        <v>335015.42430121475</v>
      </c>
      <c r="Z1248" s="5">
        <f>'90.1 Data-SI'!Y1248/Convert!$B$2*1000000</f>
        <v>688579.62881398038</v>
      </c>
      <c r="AA1248" s="5">
        <f>'90.1 Data-SI'!Z1248/Convert!$B$2*1000000</f>
        <v>994639.24138995865</v>
      </c>
      <c r="AB1248" s="5">
        <f t="shared" si="95"/>
        <v>1683218.870203939</v>
      </c>
    </row>
    <row r="1249" spans="1:28" x14ac:dyDescent="0.25">
      <c r="A1249" s="95">
        <v>2019</v>
      </c>
      <c r="B1249" s="95" t="s">
        <v>64</v>
      </c>
      <c r="C1249" s="52" t="s">
        <v>4</v>
      </c>
      <c r="D1249" s="5">
        <f>'90.1 Data-SI'!D1249*Convert!$B$1</f>
        <v>5501.9728096495501</v>
      </c>
      <c r="E1249" s="5">
        <f>'90.1 Data-SI'!E1249/Convert!$B$2*1000000</f>
        <v>0</v>
      </c>
      <c r="F1249" s="5">
        <f>'90.1 Data-SI'!F1249/Convert!$B$2*1000000</f>
        <v>541421.54932264728</v>
      </c>
      <c r="G1249" s="5">
        <f>'90.1 Data-SI'!G1249/Convert!$B$2*1000000</f>
        <v>63020.357499541002</v>
      </c>
      <c r="H1249" s="5">
        <f>'90.1 Data-SI'!H1249/Convert!$B$2*1000000</f>
        <v>47627.808156894811</v>
      </c>
      <c r="I1249" s="5">
        <f>'90.1 Data-SI'!I1249/Convert!$B$2*1000000</f>
        <v>17667.310329244166</v>
      </c>
      <c r="J1249" s="5">
        <f>'90.1 Data-SI'!J1249/Convert!$B$2*1000000</f>
        <v>412925.98809219495</v>
      </c>
      <c r="K1249" s="5">
        <f>'90.1 Data-SI'!K1249/Convert!$B$2*1000000</f>
        <v>445274.98495577346</v>
      </c>
      <c r="L1249" s="5">
        <f>'90.1 Data-SI'!L1249/Convert!$B$2*1000000</f>
        <v>0</v>
      </c>
      <c r="M1249" s="5">
        <f>'90.1 Data-SI'!M1249/Convert!$B$2*1000000</f>
        <v>78327.603305189798</v>
      </c>
      <c r="N1249" s="5">
        <f>'90.1 Data-SI'!N1249/Convert!$B$2*1000000</f>
        <v>426.51768498711772</v>
      </c>
      <c r="O1249" s="5">
        <f>'90.1 Data-SI'!O1249/Convert!$B$2*1000000</f>
        <v>426.51768498711772</v>
      </c>
      <c r="P1249" s="5">
        <f t="shared" si="96"/>
        <v>0</v>
      </c>
      <c r="Q1249" s="5">
        <f>'90.1 Data-SI'!Q1249/Convert!$B$2*1000000</f>
        <v>0</v>
      </c>
      <c r="R1249" s="5">
        <f>'90.1 Data-SI'!R1249/Convert!$B$2*1000000</f>
        <v>0</v>
      </c>
      <c r="S1249" s="5">
        <f>'90.1 Data-SI'!S1249/Convert!$B$2*1000000</f>
        <v>0</v>
      </c>
      <c r="T1249" s="5">
        <f>'90.1 Data-SI'!T1249/Convert!$B$2*1000000</f>
        <v>71569.66754083836</v>
      </c>
      <c r="U1249" s="5">
        <f>'90.1 Data-SI'!U1249/Convert!$B$2*1000000</f>
        <v>333517.87331837107</v>
      </c>
      <c r="V1249" s="5">
        <f>'90.1 Data-SI'!V1249/Convert!$B$2*1000000</f>
        <v>34092.980286636943</v>
      </c>
      <c r="W1249" s="5">
        <f t="shared" si="97"/>
        <v>141347.9608047308</v>
      </c>
      <c r="X1249" s="5">
        <f t="shared" si="98"/>
        <v>541421.54932264728</v>
      </c>
      <c r="Y1249" s="5">
        <f t="shared" si="99"/>
        <v>682769.51012737805</v>
      </c>
      <c r="Z1249" s="5">
        <f>'90.1 Data-SI'!Y1249/Convert!$B$2*1000000</f>
        <v>725648.75472474971</v>
      </c>
      <c r="AA1249" s="5">
        <f>'90.1 Data-SI'!Z1249/Convert!$B$2*1000000</f>
        <v>1320214.4075967919</v>
      </c>
      <c r="AB1249" s="5">
        <f t="shared" si="95"/>
        <v>2045863.1623215415</v>
      </c>
    </row>
    <row r="1250" spans="1:28" x14ac:dyDescent="0.25">
      <c r="A1250" s="95">
        <v>2019</v>
      </c>
      <c r="B1250" s="95" t="s">
        <v>64</v>
      </c>
      <c r="C1250" s="52" t="s">
        <v>5</v>
      </c>
      <c r="D1250" s="5">
        <f>'90.1 Data-SI'!D1250*Convert!$B$1</f>
        <v>5501.9728096495501</v>
      </c>
      <c r="E1250" s="5">
        <f>'90.1 Data-SI'!E1250/Convert!$B$2*1000000</f>
        <v>0</v>
      </c>
      <c r="F1250" s="5">
        <f>'90.1 Data-SI'!F1250/Convert!$B$2*1000000</f>
        <v>345678.36642589269</v>
      </c>
      <c r="G1250" s="5">
        <f>'90.1 Data-SI'!G1250/Convert!$B$2*1000000</f>
        <v>64641.124702492059</v>
      </c>
      <c r="H1250" s="5">
        <f>'90.1 Data-SI'!H1250/Convert!$B$2*1000000</f>
        <v>47665.720840004775</v>
      </c>
      <c r="I1250" s="5">
        <f>'90.1 Data-SI'!I1250/Convert!$B$2*1000000</f>
        <v>17705.22301235413</v>
      </c>
      <c r="J1250" s="5">
        <f>'90.1 Data-SI'!J1250/Convert!$B$2*1000000</f>
        <v>412925.98809219495</v>
      </c>
      <c r="K1250" s="5">
        <f>'90.1 Data-SI'!K1250/Convert!$B$2*1000000</f>
        <v>445274.98495577346</v>
      </c>
      <c r="L1250" s="5">
        <f>'90.1 Data-SI'!L1250/Convert!$B$2*1000000</f>
        <v>0</v>
      </c>
      <c r="M1250" s="5">
        <f>'90.1 Data-SI'!M1250/Convert!$B$2*1000000</f>
        <v>115595.7708022864</v>
      </c>
      <c r="N1250" s="5">
        <f>'90.1 Data-SI'!N1250/Convert!$B$2*1000000</f>
        <v>426.51768498711772</v>
      </c>
      <c r="O1250" s="5">
        <f>'90.1 Data-SI'!O1250/Convert!$B$2*1000000</f>
        <v>426.51768498711772</v>
      </c>
      <c r="P1250" s="5">
        <f t="shared" si="96"/>
        <v>0</v>
      </c>
      <c r="Q1250" s="5">
        <f>'90.1 Data-SI'!Q1250/Convert!$B$2*1000000</f>
        <v>0</v>
      </c>
      <c r="R1250" s="5">
        <f>'90.1 Data-SI'!R1250/Convert!$B$2*1000000</f>
        <v>0</v>
      </c>
      <c r="S1250" s="5">
        <f>'90.1 Data-SI'!S1250/Convert!$B$2*1000000</f>
        <v>0</v>
      </c>
      <c r="T1250" s="5">
        <f>'90.1 Data-SI'!T1250/Convert!$B$2*1000000</f>
        <v>71560.189370060863</v>
      </c>
      <c r="U1250" s="5">
        <f>'90.1 Data-SI'!U1250/Convert!$B$2*1000000</f>
        <v>326684.11218779971</v>
      </c>
      <c r="V1250" s="5">
        <f>'90.1 Data-SI'!V1250/Convert!$B$2*1000000</f>
        <v>34102.458457414432</v>
      </c>
      <c r="W1250" s="5">
        <f t="shared" si="97"/>
        <v>180236.89550477845</v>
      </c>
      <c r="X1250" s="5">
        <f t="shared" si="98"/>
        <v>345678.36642589269</v>
      </c>
      <c r="Y1250" s="5">
        <f t="shared" si="99"/>
        <v>525915.26193067117</v>
      </c>
      <c r="Z1250" s="5">
        <f>'90.1 Data-SI'!Y1250/Convert!$B$2*1000000</f>
        <v>764622.99296179472</v>
      </c>
      <c r="AA1250" s="5">
        <f>'90.1 Data-SI'!Z1250/Convert!$B$2*1000000</f>
        <v>1117637.463569466</v>
      </c>
      <c r="AB1250" s="5">
        <f t="shared" si="95"/>
        <v>1882260.4565312606</v>
      </c>
    </row>
    <row r="1251" spans="1:28" x14ac:dyDescent="0.25">
      <c r="A1251" s="95">
        <v>2019</v>
      </c>
      <c r="B1251" s="95" t="s">
        <v>64</v>
      </c>
      <c r="C1251" s="52" t="s">
        <v>15</v>
      </c>
      <c r="D1251" s="5">
        <f>'90.1 Data-SI'!D1251*Convert!$B$1</f>
        <v>5501.9728096495501</v>
      </c>
      <c r="E1251" s="5">
        <f>'90.1 Data-SI'!E1251/Convert!$B$2*1000000</f>
        <v>0</v>
      </c>
      <c r="F1251" s="5">
        <f>'90.1 Data-SI'!F1251/Convert!$B$2*1000000</f>
        <v>306031.17806364573</v>
      </c>
      <c r="G1251" s="5">
        <f>'90.1 Data-SI'!G1251/Convert!$B$2*1000000</f>
        <v>12852.399574278481</v>
      </c>
      <c r="H1251" s="5">
        <f>'90.1 Data-SI'!H1251/Convert!$B$2*1000000</f>
        <v>47912.153280219558</v>
      </c>
      <c r="I1251" s="5">
        <f>'90.1 Data-SI'!I1251/Convert!$B$2*1000000</f>
        <v>17724.179353909112</v>
      </c>
      <c r="J1251" s="5">
        <f>'90.1 Data-SI'!J1251/Convert!$B$2*1000000</f>
        <v>412925.98809219495</v>
      </c>
      <c r="K1251" s="5">
        <f>'90.1 Data-SI'!K1251/Convert!$B$2*1000000</f>
        <v>445274.98495577346</v>
      </c>
      <c r="L1251" s="5">
        <f>'90.1 Data-SI'!L1251/Convert!$B$2*1000000</f>
        <v>0</v>
      </c>
      <c r="M1251" s="5">
        <f>'90.1 Data-SI'!M1251/Convert!$B$2*1000000</f>
        <v>72726.004375692326</v>
      </c>
      <c r="N1251" s="5">
        <f>'90.1 Data-SI'!N1251/Convert!$B$2*1000000</f>
        <v>426.51768498711772</v>
      </c>
      <c r="O1251" s="5">
        <f>'90.1 Data-SI'!O1251/Convert!$B$2*1000000</f>
        <v>426.51768498711772</v>
      </c>
      <c r="P1251" s="5">
        <f t="shared" si="96"/>
        <v>0</v>
      </c>
      <c r="Q1251" s="5">
        <f>'90.1 Data-SI'!Q1251/Convert!$B$2*1000000</f>
        <v>0</v>
      </c>
      <c r="R1251" s="5">
        <f>'90.1 Data-SI'!R1251/Convert!$B$2*1000000</f>
        <v>0</v>
      </c>
      <c r="S1251" s="5">
        <f>'90.1 Data-SI'!S1251/Convert!$B$2*1000000</f>
        <v>0</v>
      </c>
      <c r="T1251" s="5">
        <f>'90.1 Data-SI'!T1251/Convert!$B$2*1000000</f>
        <v>71579.145711615842</v>
      </c>
      <c r="U1251" s="5">
        <f>'90.1 Data-SI'!U1251/Convert!$B$2*1000000</f>
        <v>331821.28074920009</v>
      </c>
      <c r="V1251" s="5">
        <f>'90.1 Data-SI'!V1251/Convert!$B$2*1000000</f>
        <v>33988.72040808454</v>
      </c>
      <c r="W1251" s="5">
        <f t="shared" si="97"/>
        <v>85578.403949970801</v>
      </c>
      <c r="X1251" s="5">
        <f t="shared" si="98"/>
        <v>306031.17806364573</v>
      </c>
      <c r="Y1251" s="5">
        <f t="shared" si="99"/>
        <v>391609.58201361651</v>
      </c>
      <c r="Z1251" s="5">
        <f>'90.1 Data-SI'!Y1251/Convert!$B$2*1000000</f>
        <v>670125.63031020435</v>
      </c>
      <c r="AA1251" s="5">
        <f>'90.1 Data-SI'!Z1251/Convert!$B$2*1000000</f>
        <v>1083117.9655978419</v>
      </c>
      <c r="AB1251" s="5">
        <f t="shared" si="95"/>
        <v>1753243.5959080462</v>
      </c>
    </row>
    <row r="1252" spans="1:28" x14ac:dyDescent="0.25">
      <c r="A1252" s="95">
        <v>2019</v>
      </c>
      <c r="B1252" s="95" t="s">
        <v>64</v>
      </c>
      <c r="C1252" s="52" t="s">
        <v>16</v>
      </c>
      <c r="D1252" s="5">
        <f>'90.1 Data-SI'!D1252*Convert!$B$1</f>
        <v>5501.9728096495501</v>
      </c>
      <c r="E1252" s="5">
        <f>'90.1 Data-SI'!E1252/Convert!$B$2*1000000</f>
        <v>0</v>
      </c>
      <c r="F1252" s="5">
        <f>'90.1 Data-SI'!F1252/Convert!$B$2*1000000</f>
        <v>791237.6965049908</v>
      </c>
      <c r="G1252" s="5">
        <f>'90.1 Data-SI'!G1252/Convert!$B$2*1000000</f>
        <v>68489.262038153611</v>
      </c>
      <c r="H1252" s="5">
        <f>'90.1 Data-SI'!H1252/Convert!$B$2*1000000</f>
        <v>47675.199010782264</v>
      </c>
      <c r="I1252" s="5">
        <f>'90.1 Data-SI'!I1252/Convert!$B$2*1000000</f>
        <v>17695.744841576641</v>
      </c>
      <c r="J1252" s="5">
        <f>'90.1 Data-SI'!J1252/Convert!$B$2*1000000</f>
        <v>412925.98809219495</v>
      </c>
      <c r="K1252" s="5">
        <f>'90.1 Data-SI'!K1252/Convert!$B$2*1000000</f>
        <v>445274.98495577346</v>
      </c>
      <c r="L1252" s="5">
        <f>'90.1 Data-SI'!L1252/Convert!$B$2*1000000</f>
        <v>0</v>
      </c>
      <c r="M1252" s="5">
        <f>'90.1 Data-SI'!M1252/Convert!$B$2*1000000</f>
        <v>82242.087836293795</v>
      </c>
      <c r="N1252" s="5">
        <f>'90.1 Data-SI'!N1252/Convert!$B$2*1000000</f>
        <v>426.51768498711772</v>
      </c>
      <c r="O1252" s="5">
        <f>'90.1 Data-SI'!O1252/Convert!$B$2*1000000</f>
        <v>426.51768498711772</v>
      </c>
      <c r="P1252" s="5">
        <f t="shared" si="96"/>
        <v>0</v>
      </c>
      <c r="Q1252" s="5">
        <f>'90.1 Data-SI'!Q1252/Convert!$B$2*1000000</f>
        <v>0</v>
      </c>
      <c r="R1252" s="5">
        <f>'90.1 Data-SI'!R1252/Convert!$B$2*1000000</f>
        <v>0</v>
      </c>
      <c r="S1252" s="5">
        <f>'90.1 Data-SI'!S1252/Convert!$B$2*1000000</f>
        <v>0</v>
      </c>
      <c r="T1252" s="5">
        <f>'90.1 Data-SI'!T1252/Convert!$B$2*1000000</f>
        <v>71569.66754083836</v>
      </c>
      <c r="U1252" s="5">
        <f>'90.1 Data-SI'!U1252/Convert!$B$2*1000000</f>
        <v>351412.65974627499</v>
      </c>
      <c r="V1252" s="5">
        <f>'90.1 Data-SI'!V1252/Convert!$B$2*1000000</f>
        <v>33893.93870030962</v>
      </c>
      <c r="W1252" s="5">
        <f t="shared" si="97"/>
        <v>150731.34987444739</v>
      </c>
      <c r="X1252" s="5">
        <f t="shared" si="98"/>
        <v>791237.6965049908</v>
      </c>
      <c r="Y1252" s="5">
        <f t="shared" si="99"/>
        <v>941969.04637943814</v>
      </c>
      <c r="Z1252" s="5">
        <f>'90.1 Data-SI'!Y1252/Convert!$B$2*1000000</f>
        <v>734918.40574513632</v>
      </c>
      <c r="AA1252" s="5">
        <f>'90.1 Data-SI'!Z1252/Convert!$B$2*1000000</f>
        <v>1587934.8193778167</v>
      </c>
      <c r="AB1252" s="5">
        <f t="shared" si="95"/>
        <v>2322853.2251229528</v>
      </c>
    </row>
    <row r="1253" spans="1:28" x14ac:dyDescent="0.25">
      <c r="A1253" s="95">
        <v>2019</v>
      </c>
      <c r="B1253" s="95" t="s">
        <v>64</v>
      </c>
      <c r="C1253" s="52" t="s">
        <v>9</v>
      </c>
      <c r="D1253" s="5">
        <f>'90.1 Data-SI'!D1253*Convert!$B$1</f>
        <v>5501.9728096495501</v>
      </c>
      <c r="E1253" s="5">
        <f>'90.1 Data-SI'!E1253/Convert!$B$2*1000000</f>
        <v>0</v>
      </c>
      <c r="F1253" s="5">
        <f>'90.1 Data-SI'!F1253/Convert!$B$2*1000000</f>
        <v>560690.6705132873</v>
      </c>
      <c r="G1253" s="5">
        <f>'90.1 Data-SI'!G1253/Convert!$B$2*1000000</f>
        <v>44367.317409437739</v>
      </c>
      <c r="H1253" s="5">
        <f>'90.1 Data-SI'!H1253/Convert!$B$2*1000000</f>
        <v>47504.591936787416</v>
      </c>
      <c r="I1253" s="5">
        <f>'90.1 Data-SI'!I1253/Convert!$B$2*1000000</f>
        <v>17667.310329244166</v>
      </c>
      <c r="J1253" s="5">
        <f>'90.1 Data-SI'!J1253/Convert!$B$2*1000000</f>
        <v>412925.98809219495</v>
      </c>
      <c r="K1253" s="5">
        <f>'90.1 Data-SI'!K1253/Convert!$B$2*1000000</f>
        <v>445274.98495577346</v>
      </c>
      <c r="L1253" s="5">
        <f>'90.1 Data-SI'!L1253/Convert!$B$2*1000000</f>
        <v>0</v>
      </c>
      <c r="M1253" s="5">
        <f>'90.1 Data-SI'!M1253/Convert!$B$2*1000000</f>
        <v>110894.5980966506</v>
      </c>
      <c r="N1253" s="5">
        <f>'90.1 Data-SI'!N1253/Convert!$B$2*1000000</f>
        <v>426.51768498711772</v>
      </c>
      <c r="O1253" s="5">
        <f>'90.1 Data-SI'!O1253/Convert!$B$2*1000000</f>
        <v>426.51768498711772</v>
      </c>
      <c r="P1253" s="5">
        <f t="shared" si="96"/>
        <v>0</v>
      </c>
      <c r="Q1253" s="5">
        <f>'90.1 Data-SI'!Q1253/Convert!$B$2*1000000</f>
        <v>0</v>
      </c>
      <c r="R1253" s="5">
        <f>'90.1 Data-SI'!R1253/Convert!$B$2*1000000</f>
        <v>0</v>
      </c>
      <c r="S1253" s="5">
        <f>'90.1 Data-SI'!S1253/Convert!$B$2*1000000</f>
        <v>0</v>
      </c>
      <c r="T1253" s="5">
        <f>'90.1 Data-SI'!T1253/Convert!$B$2*1000000</f>
        <v>71579.145711615842</v>
      </c>
      <c r="U1253" s="5">
        <f>'90.1 Data-SI'!U1253/Convert!$B$2*1000000</f>
        <v>346929.48496852157</v>
      </c>
      <c r="V1253" s="5">
        <f>'90.1 Data-SI'!V1253/Convert!$B$2*1000000</f>
        <v>33694.897113982297</v>
      </c>
      <c r="W1253" s="5">
        <f t="shared" si="97"/>
        <v>155261.91550608835</v>
      </c>
      <c r="X1253" s="5">
        <f t="shared" si="98"/>
        <v>560690.6705132873</v>
      </c>
      <c r="Y1253" s="5">
        <f t="shared" si="99"/>
        <v>715952.58601937559</v>
      </c>
      <c r="Z1253" s="5">
        <f>'90.1 Data-SI'!Y1253/Convert!$B$2*1000000</f>
        <v>739050.88820412254</v>
      </c>
      <c r="AA1253" s="5">
        <f>'90.1 Data-SI'!Z1253/Convert!$B$2*1000000</f>
        <v>1352895.1404375825</v>
      </c>
      <c r="AB1253" s="5">
        <f t="shared" si="95"/>
        <v>2091946.0286417049</v>
      </c>
    </row>
    <row r="1254" spans="1:28" x14ac:dyDescent="0.25">
      <c r="A1254" s="95">
        <v>2019</v>
      </c>
      <c r="B1254" s="95" t="s">
        <v>64</v>
      </c>
      <c r="C1254" s="52" t="s">
        <v>12</v>
      </c>
      <c r="D1254" s="5">
        <f>'90.1 Data-SI'!D1254*Convert!$B$1</f>
        <v>5501.9728096495501</v>
      </c>
      <c r="E1254" s="5">
        <f>'90.1 Data-SI'!E1254/Convert!$B$2*1000000</f>
        <v>0</v>
      </c>
      <c r="F1254" s="5">
        <f>'90.1 Data-SI'!F1254/Convert!$B$2*1000000</f>
        <v>1016306.3397873041</v>
      </c>
      <c r="G1254" s="5">
        <f>'90.1 Data-SI'!G1254/Convert!$B$2*1000000</f>
        <v>48405.01816064911</v>
      </c>
      <c r="H1254" s="5">
        <f>'90.1 Data-SI'!H1254/Convert!$B$2*1000000</f>
        <v>47618.329986117322</v>
      </c>
      <c r="I1254" s="5">
        <f>'90.1 Data-SI'!I1254/Convert!$B$2*1000000</f>
        <v>17724.179353909112</v>
      </c>
      <c r="J1254" s="5">
        <f>'90.1 Data-SI'!J1254/Convert!$B$2*1000000</f>
        <v>412925.98809219495</v>
      </c>
      <c r="K1254" s="5">
        <f>'90.1 Data-SI'!K1254/Convert!$B$2*1000000</f>
        <v>445274.98495577346</v>
      </c>
      <c r="L1254" s="5">
        <f>'90.1 Data-SI'!L1254/Convert!$B$2*1000000</f>
        <v>0</v>
      </c>
      <c r="M1254" s="5">
        <f>'90.1 Data-SI'!M1254/Convert!$B$2*1000000</f>
        <v>81976.699054524026</v>
      </c>
      <c r="N1254" s="5">
        <f>'90.1 Data-SI'!N1254/Convert!$B$2*1000000</f>
        <v>426.51768498711772</v>
      </c>
      <c r="O1254" s="5">
        <f>'90.1 Data-SI'!O1254/Convert!$B$2*1000000</f>
        <v>426.51768498711772</v>
      </c>
      <c r="P1254" s="5">
        <f t="shared" si="96"/>
        <v>0</v>
      </c>
      <c r="Q1254" s="5">
        <f>'90.1 Data-SI'!Q1254/Convert!$B$2*1000000</f>
        <v>0</v>
      </c>
      <c r="R1254" s="5">
        <f>'90.1 Data-SI'!R1254/Convert!$B$2*1000000</f>
        <v>0</v>
      </c>
      <c r="S1254" s="5">
        <f>'90.1 Data-SI'!S1254/Convert!$B$2*1000000</f>
        <v>0</v>
      </c>
      <c r="T1254" s="5">
        <f>'90.1 Data-SI'!T1254/Convert!$B$2*1000000</f>
        <v>71588.623882393338</v>
      </c>
      <c r="U1254" s="5">
        <f>'90.1 Data-SI'!U1254/Convert!$B$2*1000000</f>
        <v>372738.54399563087</v>
      </c>
      <c r="V1254" s="5">
        <f>'90.1 Data-SI'!V1254/Convert!$B$2*1000000</f>
        <v>33600.115406207384</v>
      </c>
      <c r="W1254" s="5">
        <f t="shared" si="97"/>
        <v>130381.71721517314</v>
      </c>
      <c r="X1254" s="5">
        <f t="shared" si="98"/>
        <v>1016306.3397873041</v>
      </c>
      <c r="Y1254" s="5">
        <f t="shared" si="99"/>
        <v>1146688.0570024771</v>
      </c>
      <c r="Z1254" s="5">
        <f>'90.1 Data-SI'!Y1254/Convert!$B$2*1000000</f>
        <v>714265.47162098228</v>
      </c>
      <c r="AA1254" s="5">
        <f>'90.1 Data-SI'!Z1254/Convert!$B$2*1000000</f>
        <v>1834319.8687387083</v>
      </c>
      <c r="AB1254" s="5">
        <f t="shared" si="95"/>
        <v>2548585.3403596906</v>
      </c>
    </row>
    <row r="1255" spans="1:28" x14ac:dyDescent="0.25">
      <c r="A1255" s="95">
        <v>2019</v>
      </c>
      <c r="B1255" s="95" t="s">
        <v>64</v>
      </c>
      <c r="C1255" s="52" t="s">
        <v>8</v>
      </c>
      <c r="D1255" s="5">
        <f>'90.1 Data-SI'!D1255*Convert!$B$1</f>
        <v>5501.9728096495501</v>
      </c>
      <c r="E1255" s="5">
        <f>'90.1 Data-SI'!E1255/Convert!$B$2*1000000</f>
        <v>0</v>
      </c>
      <c r="F1255" s="5">
        <f>'90.1 Data-SI'!F1255/Convert!$B$2*1000000</f>
        <v>1441146.3885468058</v>
      </c>
      <c r="G1255" s="5">
        <f>'90.1 Data-SI'!G1255/Convert!$B$2*1000000</f>
        <v>15771.676173745864</v>
      </c>
      <c r="H1255" s="5">
        <f>'90.1 Data-SI'!H1255/Convert!$B$2*1000000</f>
        <v>48736.754137861317</v>
      </c>
      <c r="I1255" s="5">
        <f>'90.1 Data-SI'!I1255/Convert!$B$2*1000000</f>
        <v>18027.480818788841</v>
      </c>
      <c r="J1255" s="5">
        <f>'90.1 Data-SI'!J1255/Convert!$B$2*1000000</f>
        <v>412925.98809219495</v>
      </c>
      <c r="K1255" s="5">
        <f>'90.1 Data-SI'!K1255/Convert!$B$2*1000000</f>
        <v>445274.98495577346</v>
      </c>
      <c r="L1255" s="5">
        <f>'90.1 Data-SI'!L1255/Convert!$B$2*1000000</f>
        <v>0</v>
      </c>
      <c r="M1255" s="5">
        <f>'90.1 Data-SI'!M1255/Convert!$B$2*1000000</f>
        <v>81976.699054524026</v>
      </c>
      <c r="N1255" s="5">
        <f>'90.1 Data-SI'!N1255/Convert!$B$2*1000000</f>
        <v>426.51768498711772</v>
      </c>
      <c r="O1255" s="5">
        <f>'90.1 Data-SI'!O1255/Convert!$B$2*1000000</f>
        <v>426.51768498711772</v>
      </c>
      <c r="P1255" s="5">
        <f t="shared" si="96"/>
        <v>0</v>
      </c>
      <c r="Q1255" s="5">
        <f>'90.1 Data-SI'!Q1255/Convert!$B$2*1000000</f>
        <v>0</v>
      </c>
      <c r="R1255" s="5">
        <f>'90.1 Data-SI'!R1255/Convert!$B$2*1000000</f>
        <v>0</v>
      </c>
      <c r="S1255" s="5">
        <f>'90.1 Data-SI'!S1255/Convert!$B$2*1000000</f>
        <v>0</v>
      </c>
      <c r="T1255" s="5">
        <f>'90.1 Data-SI'!T1255/Convert!$B$2*1000000</f>
        <v>71598.102053170835</v>
      </c>
      <c r="U1255" s="5">
        <f>'90.1 Data-SI'!U1255/Convert!$B$2*1000000</f>
        <v>401438.44510987517</v>
      </c>
      <c r="V1255" s="5">
        <f>'90.1 Data-SI'!V1255/Convert!$B$2*1000000</f>
        <v>33116.728696555321</v>
      </c>
      <c r="W1255" s="5">
        <f t="shared" si="97"/>
        <v>97748.375228269884</v>
      </c>
      <c r="X1255" s="5">
        <f t="shared" si="98"/>
        <v>1441146.3885468058</v>
      </c>
      <c r="Y1255" s="5">
        <f t="shared" si="99"/>
        <v>1538894.7637750758</v>
      </c>
      <c r="Z1255" s="5">
        <f>'90.1 Data-SI'!Y1255/Convert!$B$2*1000000</f>
        <v>682579.94671182823</v>
      </c>
      <c r="AA1255" s="5">
        <f>'90.1 Data-SI'!Z1255/Convert!$B$2*1000000</f>
        <v>2287850.3404416768</v>
      </c>
      <c r="AB1255" s="5">
        <f t="shared" si="95"/>
        <v>2970430.2871535048</v>
      </c>
    </row>
    <row r="1256" spans="1:28" x14ac:dyDescent="0.25">
      <c r="A1256" s="95">
        <v>2004</v>
      </c>
      <c r="B1256" s="95" t="s">
        <v>71</v>
      </c>
      <c r="C1256" s="52" t="s">
        <v>10</v>
      </c>
      <c r="D1256" s="5">
        <f>'90.1 Data-SI'!D1256*Convert!$B$1</f>
        <v>24692.302857493829</v>
      </c>
      <c r="E1256" s="5">
        <f>'90.1 Data-SI'!E1256/Convert!$B$2*1000000</f>
        <v>0</v>
      </c>
      <c r="F1256" s="5">
        <f>'90.1 Data-SI'!F1256/Convert!$B$2*1000000</f>
        <v>0</v>
      </c>
      <c r="G1256" s="5">
        <f>'90.1 Data-SI'!G1256/Convert!$B$2*1000000</f>
        <v>1284358.4875455415</v>
      </c>
      <c r="H1256" s="5">
        <f>'90.1 Data-SI'!H1256/Convert!$B$2*1000000</f>
        <v>466373.39310646954</v>
      </c>
      <c r="I1256" s="5">
        <f>'90.1 Data-SI'!I1256/Convert!$B$2*1000000</f>
        <v>109207.48369825711</v>
      </c>
      <c r="J1256" s="5">
        <f>'90.1 Data-SI'!J1256/Convert!$B$2*1000000</f>
        <v>184975.98089352422</v>
      </c>
      <c r="K1256" s="5">
        <f>'90.1 Data-SI'!K1256/Convert!$B$2*1000000</f>
        <v>0</v>
      </c>
      <c r="L1256" s="5">
        <f>'90.1 Data-SI'!L1256/Convert!$B$2*1000000</f>
        <v>0</v>
      </c>
      <c r="M1256" s="5">
        <f>'90.1 Data-SI'!M1256/Convert!$B$2*1000000</f>
        <v>457767.21404050721</v>
      </c>
      <c r="N1256" s="5">
        <f>'90.1 Data-SI'!N1256/Convert!$B$2*1000000</f>
        <v>0</v>
      </c>
      <c r="O1256" s="5">
        <f>'90.1 Data-SI'!O1256/Convert!$B$2*1000000</f>
        <v>0</v>
      </c>
      <c r="P1256" s="5">
        <f t="shared" si="96"/>
        <v>0</v>
      </c>
      <c r="Q1256" s="5">
        <f>'90.1 Data-SI'!Q1256/Convert!$B$2*1000000</f>
        <v>0</v>
      </c>
      <c r="R1256" s="5">
        <f>'90.1 Data-SI'!R1256/Convert!$B$2*1000000</f>
        <v>0</v>
      </c>
      <c r="S1256" s="5">
        <f>'90.1 Data-SI'!S1256/Convert!$B$2*1000000</f>
        <v>0</v>
      </c>
      <c r="T1256" s="5">
        <f>'90.1 Data-SI'!T1256/Convert!$B$2*1000000</f>
        <v>0</v>
      </c>
      <c r="U1256" s="5">
        <f>'90.1 Data-SI'!U1256/Convert!$B$2*1000000</f>
        <v>80972.01295210993</v>
      </c>
      <c r="V1256" s="5">
        <f>'90.1 Data-SI'!V1256/Convert!$B$2*1000000</f>
        <v>0</v>
      </c>
      <c r="W1256" s="5">
        <f t="shared" si="97"/>
        <v>1742125.7015860486</v>
      </c>
      <c r="X1256" s="5">
        <f t="shared" si="98"/>
        <v>0</v>
      </c>
      <c r="Y1256" s="5">
        <f t="shared" si="99"/>
        <v>1742125.7015860486</v>
      </c>
      <c r="Z1256" s="5">
        <f>'90.1 Data-SI'!Y1256/Convert!$B$2*1000000</f>
        <v>2502673.0811135219</v>
      </c>
      <c r="AA1256" s="5">
        <f>'90.1 Data-SI'!Z1256/Convert!$B$2*1000000</f>
        <v>80972.01295210993</v>
      </c>
      <c r="AB1256" s="5">
        <f t="shared" si="95"/>
        <v>2583645.0940656317</v>
      </c>
    </row>
    <row r="1257" spans="1:28" x14ac:dyDescent="0.25">
      <c r="A1257" s="95">
        <v>2004</v>
      </c>
      <c r="B1257" s="95" t="s">
        <v>71</v>
      </c>
      <c r="C1257" s="52" t="s">
        <v>6</v>
      </c>
      <c r="D1257" s="5">
        <f>'90.1 Data-SI'!D1257*Convert!$B$1</f>
        <v>24692.302857493829</v>
      </c>
      <c r="E1257" s="5">
        <f>'90.1 Data-SI'!E1257/Convert!$B$2*1000000</f>
        <v>0</v>
      </c>
      <c r="F1257" s="5">
        <f>'90.1 Data-SI'!F1257/Convert!$B$2*1000000</f>
        <v>227.47609865979609</v>
      </c>
      <c r="G1257" s="5">
        <f>'90.1 Data-SI'!G1257/Convert!$B$2*1000000</f>
        <v>1108168.7709627519</v>
      </c>
      <c r="H1257" s="5">
        <f>'90.1 Data-SI'!H1257/Convert!$B$2*1000000</f>
        <v>466373.39310646954</v>
      </c>
      <c r="I1257" s="5">
        <f>'90.1 Data-SI'!I1257/Convert!$B$2*1000000</f>
        <v>109226.44003981209</v>
      </c>
      <c r="J1257" s="5">
        <f>'90.1 Data-SI'!J1257/Convert!$B$2*1000000</f>
        <v>184975.98089352422</v>
      </c>
      <c r="K1257" s="5">
        <f>'90.1 Data-SI'!K1257/Convert!$B$2*1000000</f>
        <v>0</v>
      </c>
      <c r="L1257" s="5">
        <f>'90.1 Data-SI'!L1257/Convert!$B$2*1000000</f>
        <v>0</v>
      </c>
      <c r="M1257" s="5">
        <f>'90.1 Data-SI'!M1257/Convert!$B$2*1000000</f>
        <v>445966.89142253029</v>
      </c>
      <c r="N1257" s="5">
        <f>'90.1 Data-SI'!N1257/Convert!$B$2*1000000</f>
        <v>0</v>
      </c>
      <c r="O1257" s="5">
        <f>'90.1 Data-SI'!O1257/Convert!$B$2*1000000</f>
        <v>0</v>
      </c>
      <c r="P1257" s="5">
        <f t="shared" si="96"/>
        <v>0</v>
      </c>
      <c r="Q1257" s="5">
        <f>'90.1 Data-SI'!Q1257/Convert!$B$2*1000000</f>
        <v>0</v>
      </c>
      <c r="R1257" s="5">
        <f>'90.1 Data-SI'!R1257/Convert!$B$2*1000000</f>
        <v>0</v>
      </c>
      <c r="S1257" s="5">
        <f>'90.1 Data-SI'!S1257/Convert!$B$2*1000000</f>
        <v>0</v>
      </c>
      <c r="T1257" s="5">
        <f>'90.1 Data-SI'!T1257/Convert!$B$2*1000000</f>
        <v>0</v>
      </c>
      <c r="U1257" s="5">
        <f>'90.1 Data-SI'!U1257/Convert!$B$2*1000000</f>
        <v>80649.755145675212</v>
      </c>
      <c r="V1257" s="5">
        <f>'90.1 Data-SI'!V1257/Convert!$B$2*1000000</f>
        <v>0</v>
      </c>
      <c r="W1257" s="5">
        <f t="shared" si="97"/>
        <v>1554135.6623852821</v>
      </c>
      <c r="X1257" s="5">
        <f t="shared" si="98"/>
        <v>227.47609865979609</v>
      </c>
      <c r="Y1257" s="5">
        <f t="shared" si="99"/>
        <v>1554363.1384839418</v>
      </c>
      <c r="Z1257" s="5">
        <f>'90.1 Data-SI'!Y1257/Convert!$B$2*1000000</f>
        <v>2314701.9982543103</v>
      </c>
      <c r="AA1257" s="5">
        <f>'90.1 Data-SI'!Z1257/Convert!$B$2*1000000</f>
        <v>80877.231244335009</v>
      </c>
      <c r="AB1257" s="5">
        <f t="shared" si="95"/>
        <v>2395579.2294986453</v>
      </c>
    </row>
    <row r="1258" spans="1:28" x14ac:dyDescent="0.25">
      <c r="A1258" s="95">
        <v>2004</v>
      </c>
      <c r="B1258" s="95" t="s">
        <v>71</v>
      </c>
      <c r="C1258" s="52" t="s">
        <v>11</v>
      </c>
      <c r="D1258" s="5">
        <f>'90.1 Data-SI'!D1258*Convert!$B$1</f>
        <v>24692.302857493829</v>
      </c>
      <c r="E1258" s="5">
        <f>'90.1 Data-SI'!E1258/Convert!$B$2*1000000</f>
        <v>0</v>
      </c>
      <c r="F1258" s="5">
        <f>'90.1 Data-SI'!F1258/Convert!$B$2*1000000</f>
        <v>9.4781707774915045</v>
      </c>
      <c r="G1258" s="5">
        <f>'90.1 Data-SI'!G1258/Convert!$B$2*1000000</f>
        <v>867119.93174958776</v>
      </c>
      <c r="H1258" s="5">
        <f>'90.1 Data-SI'!H1258/Convert!$B$2*1000000</f>
        <v>466373.39310646954</v>
      </c>
      <c r="I1258" s="5">
        <f>'90.1 Data-SI'!I1258/Convert!$B$2*1000000</f>
        <v>109235.91821058959</v>
      </c>
      <c r="J1258" s="5">
        <f>'90.1 Data-SI'!J1258/Convert!$B$2*1000000</f>
        <v>184975.98089352422</v>
      </c>
      <c r="K1258" s="5">
        <f>'90.1 Data-SI'!K1258/Convert!$B$2*1000000</f>
        <v>0</v>
      </c>
      <c r="L1258" s="5">
        <f>'90.1 Data-SI'!L1258/Convert!$B$2*1000000</f>
        <v>0</v>
      </c>
      <c r="M1258" s="5">
        <f>'90.1 Data-SI'!M1258/Convert!$B$2*1000000</f>
        <v>423835.36265708768</v>
      </c>
      <c r="N1258" s="5">
        <f>'90.1 Data-SI'!N1258/Convert!$B$2*1000000</f>
        <v>0</v>
      </c>
      <c r="O1258" s="5">
        <f>'90.1 Data-SI'!O1258/Convert!$B$2*1000000</f>
        <v>0</v>
      </c>
      <c r="P1258" s="5">
        <f t="shared" si="96"/>
        <v>0</v>
      </c>
      <c r="Q1258" s="5">
        <f>'90.1 Data-SI'!Q1258/Convert!$B$2*1000000</f>
        <v>0</v>
      </c>
      <c r="R1258" s="5">
        <f>'90.1 Data-SI'!R1258/Convert!$B$2*1000000</f>
        <v>0</v>
      </c>
      <c r="S1258" s="5">
        <f>'90.1 Data-SI'!S1258/Convert!$B$2*1000000</f>
        <v>0</v>
      </c>
      <c r="T1258" s="5">
        <f>'90.1 Data-SI'!T1258/Convert!$B$2*1000000</f>
        <v>0</v>
      </c>
      <c r="U1258" s="5">
        <f>'90.1 Data-SI'!U1258/Convert!$B$2*1000000</f>
        <v>82725.47454594585</v>
      </c>
      <c r="V1258" s="5">
        <f>'90.1 Data-SI'!V1258/Convert!$B$2*1000000</f>
        <v>0</v>
      </c>
      <c r="W1258" s="5">
        <f t="shared" si="97"/>
        <v>1290955.2944066755</v>
      </c>
      <c r="X1258" s="5">
        <f t="shared" si="98"/>
        <v>9.4781707774915045</v>
      </c>
      <c r="Y1258" s="5">
        <f t="shared" si="99"/>
        <v>1290964.7725774529</v>
      </c>
      <c r="Z1258" s="5">
        <f>'90.1 Data-SI'!Y1258/Convert!$B$2*1000000</f>
        <v>2051531.1084464814</v>
      </c>
      <c r="AA1258" s="5">
        <f>'90.1 Data-SI'!Z1258/Convert!$B$2*1000000</f>
        <v>82734.952716723346</v>
      </c>
      <c r="AB1258" s="5">
        <f t="shared" si="95"/>
        <v>2134266.0611632047</v>
      </c>
    </row>
    <row r="1259" spans="1:28" x14ac:dyDescent="0.25">
      <c r="A1259" s="95">
        <v>2004</v>
      </c>
      <c r="B1259" s="95" t="s">
        <v>71</v>
      </c>
      <c r="C1259" s="52" t="s">
        <v>13</v>
      </c>
      <c r="D1259" s="5">
        <f>'90.1 Data-SI'!D1259*Convert!$B$1</f>
        <v>24692.302857493829</v>
      </c>
      <c r="E1259" s="5">
        <f>'90.1 Data-SI'!E1259/Convert!$B$2*1000000</f>
        <v>0</v>
      </c>
      <c r="F1259" s="5">
        <f>'90.1 Data-SI'!F1259/Convert!$B$2*1000000</f>
        <v>13193.613722268174</v>
      </c>
      <c r="G1259" s="5">
        <f>'90.1 Data-SI'!G1259/Convert!$B$2*1000000</f>
        <v>893706.20078045153</v>
      </c>
      <c r="H1259" s="5">
        <f>'90.1 Data-SI'!H1259/Convert!$B$2*1000000</f>
        <v>466373.39310646954</v>
      </c>
      <c r="I1259" s="5">
        <f>'90.1 Data-SI'!I1259/Convert!$B$2*1000000</f>
        <v>109103.22381970471</v>
      </c>
      <c r="J1259" s="5">
        <f>'90.1 Data-SI'!J1259/Convert!$B$2*1000000</f>
        <v>184975.98089352422</v>
      </c>
      <c r="K1259" s="5">
        <f>'90.1 Data-SI'!K1259/Convert!$B$2*1000000</f>
        <v>0</v>
      </c>
      <c r="L1259" s="5">
        <f>'90.1 Data-SI'!L1259/Convert!$B$2*1000000</f>
        <v>0</v>
      </c>
      <c r="M1259" s="5">
        <f>'90.1 Data-SI'!M1259/Convert!$B$2*1000000</f>
        <v>440327.37980992283</v>
      </c>
      <c r="N1259" s="5">
        <f>'90.1 Data-SI'!N1259/Convert!$B$2*1000000</f>
        <v>0</v>
      </c>
      <c r="O1259" s="5">
        <f>'90.1 Data-SI'!O1259/Convert!$B$2*1000000</f>
        <v>0</v>
      </c>
      <c r="P1259" s="5">
        <f t="shared" si="96"/>
        <v>0</v>
      </c>
      <c r="Q1259" s="5">
        <f>'90.1 Data-SI'!Q1259/Convert!$B$2*1000000</f>
        <v>0</v>
      </c>
      <c r="R1259" s="5">
        <f>'90.1 Data-SI'!R1259/Convert!$B$2*1000000</f>
        <v>0</v>
      </c>
      <c r="S1259" s="5">
        <f>'90.1 Data-SI'!S1259/Convert!$B$2*1000000</f>
        <v>0</v>
      </c>
      <c r="T1259" s="5">
        <f>'90.1 Data-SI'!T1259/Convert!$B$2*1000000</f>
        <v>0</v>
      </c>
      <c r="U1259" s="5">
        <f>'90.1 Data-SI'!U1259/Convert!$B$2*1000000</f>
        <v>82668.605521280901</v>
      </c>
      <c r="V1259" s="5">
        <f>'90.1 Data-SI'!V1259/Convert!$B$2*1000000</f>
        <v>0</v>
      </c>
      <c r="W1259" s="5">
        <f t="shared" si="97"/>
        <v>1334033.5805903743</v>
      </c>
      <c r="X1259" s="5">
        <f t="shared" si="98"/>
        <v>13193.613722268174</v>
      </c>
      <c r="Y1259" s="5">
        <f t="shared" si="99"/>
        <v>1347227.1943126426</v>
      </c>
      <c r="Z1259" s="5">
        <f>'90.1 Data-SI'!Y1259/Convert!$B$2*1000000</f>
        <v>2094476.7002392951</v>
      </c>
      <c r="AA1259" s="5">
        <f>'90.1 Data-SI'!Z1259/Convert!$B$2*1000000</f>
        <v>95862.219243549087</v>
      </c>
      <c r="AB1259" s="5">
        <f t="shared" si="95"/>
        <v>2190338.9194828444</v>
      </c>
    </row>
    <row r="1260" spans="1:28" x14ac:dyDescent="0.25">
      <c r="A1260" s="95">
        <v>2004</v>
      </c>
      <c r="B1260" s="95" t="s">
        <v>71</v>
      </c>
      <c r="C1260" s="52" t="s">
        <v>19</v>
      </c>
      <c r="D1260" s="5">
        <f>'90.1 Data-SI'!D1260*Convert!$B$1</f>
        <v>24692.302857493829</v>
      </c>
      <c r="E1260" s="5">
        <f>'90.1 Data-SI'!E1260/Convert!$B$2*1000000</f>
        <v>0</v>
      </c>
      <c r="F1260" s="5">
        <f>'90.1 Data-SI'!F1260/Convert!$B$2*1000000</f>
        <v>47533.02644911989</v>
      </c>
      <c r="G1260" s="5">
        <f>'90.1 Data-SI'!G1260/Convert!$B$2*1000000</f>
        <v>740785.39345640363</v>
      </c>
      <c r="H1260" s="5">
        <f>'90.1 Data-SI'!H1260/Convert!$B$2*1000000</f>
        <v>466373.39310646954</v>
      </c>
      <c r="I1260" s="5">
        <f>'90.1 Data-SI'!I1260/Convert!$B$2*1000000</f>
        <v>109065.31113659474</v>
      </c>
      <c r="J1260" s="5">
        <f>'90.1 Data-SI'!J1260/Convert!$B$2*1000000</f>
        <v>184975.98089352422</v>
      </c>
      <c r="K1260" s="5">
        <f>'90.1 Data-SI'!K1260/Convert!$B$2*1000000</f>
        <v>0</v>
      </c>
      <c r="L1260" s="5">
        <f>'90.1 Data-SI'!L1260/Convert!$B$2*1000000</f>
        <v>0</v>
      </c>
      <c r="M1260" s="5">
        <f>'90.1 Data-SI'!M1260/Convert!$B$2*1000000</f>
        <v>437171.14894101815</v>
      </c>
      <c r="N1260" s="5">
        <f>'90.1 Data-SI'!N1260/Convert!$B$2*1000000</f>
        <v>0</v>
      </c>
      <c r="O1260" s="5">
        <f>'90.1 Data-SI'!O1260/Convert!$B$2*1000000</f>
        <v>0</v>
      </c>
      <c r="P1260" s="5">
        <f t="shared" si="96"/>
        <v>0</v>
      </c>
      <c r="Q1260" s="5">
        <f>'90.1 Data-SI'!Q1260/Convert!$B$2*1000000</f>
        <v>0</v>
      </c>
      <c r="R1260" s="5">
        <f>'90.1 Data-SI'!R1260/Convert!$B$2*1000000</f>
        <v>0</v>
      </c>
      <c r="S1260" s="5">
        <f>'90.1 Data-SI'!S1260/Convert!$B$2*1000000</f>
        <v>0</v>
      </c>
      <c r="T1260" s="5">
        <f>'90.1 Data-SI'!T1260/Convert!$B$2*1000000</f>
        <v>0</v>
      </c>
      <c r="U1260" s="5">
        <f>'90.1 Data-SI'!U1260/Convert!$B$2*1000000</f>
        <v>84848.584800103941</v>
      </c>
      <c r="V1260" s="5">
        <f>'90.1 Data-SI'!V1260/Convert!$B$2*1000000</f>
        <v>0</v>
      </c>
      <c r="W1260" s="5">
        <f t="shared" si="97"/>
        <v>1177956.5423974218</v>
      </c>
      <c r="X1260" s="5">
        <f t="shared" si="98"/>
        <v>47533.02644911989</v>
      </c>
      <c r="Y1260" s="5">
        <f t="shared" si="99"/>
        <v>1225489.5688465417</v>
      </c>
      <c r="Z1260" s="5">
        <f>'90.1 Data-SI'!Y1260/Convert!$B$2*1000000</f>
        <v>1938371.2275340101</v>
      </c>
      <c r="AA1260" s="5">
        <f>'90.1 Data-SI'!Z1260/Convert!$B$2*1000000</f>
        <v>132381.61124922385</v>
      </c>
      <c r="AB1260" s="5">
        <f t="shared" si="95"/>
        <v>2070752.8387832339</v>
      </c>
    </row>
    <row r="1261" spans="1:28" x14ac:dyDescent="0.25">
      <c r="A1261" s="95">
        <v>2004</v>
      </c>
      <c r="B1261" s="95" t="s">
        <v>71</v>
      </c>
      <c r="C1261" s="52" t="s">
        <v>20</v>
      </c>
      <c r="D1261" s="5">
        <f>'90.1 Data-SI'!D1261*Convert!$B$1</f>
        <v>24692.302857493829</v>
      </c>
      <c r="E1261" s="5">
        <f>'90.1 Data-SI'!E1261/Convert!$B$2*1000000</f>
        <v>0</v>
      </c>
      <c r="F1261" s="5">
        <f>'90.1 Data-SI'!F1261/Convert!$B$2*1000000</f>
        <v>27903.734768934992</v>
      </c>
      <c r="G1261" s="5">
        <f>'90.1 Data-SI'!G1261/Convert!$B$2*1000000</f>
        <v>571382.04715029791</v>
      </c>
      <c r="H1261" s="5">
        <f>'90.1 Data-SI'!H1261/Convert!$B$2*1000000</f>
        <v>466373.39310646954</v>
      </c>
      <c r="I1261" s="5">
        <f>'90.1 Data-SI'!I1261/Convert!$B$2*1000000</f>
        <v>109141.13650281468</v>
      </c>
      <c r="J1261" s="5">
        <f>'90.1 Data-SI'!J1261/Convert!$B$2*1000000</f>
        <v>184975.98089352422</v>
      </c>
      <c r="K1261" s="5">
        <f>'90.1 Data-SI'!K1261/Convert!$B$2*1000000</f>
        <v>0</v>
      </c>
      <c r="L1261" s="5">
        <f>'90.1 Data-SI'!L1261/Convert!$B$2*1000000</f>
        <v>0</v>
      </c>
      <c r="M1261" s="5">
        <f>'90.1 Data-SI'!M1261/Convert!$B$2*1000000</f>
        <v>460411.62368742732</v>
      </c>
      <c r="N1261" s="5">
        <f>'90.1 Data-SI'!N1261/Convert!$B$2*1000000</f>
        <v>0</v>
      </c>
      <c r="O1261" s="5">
        <f>'90.1 Data-SI'!O1261/Convert!$B$2*1000000</f>
        <v>0</v>
      </c>
      <c r="P1261" s="5">
        <f t="shared" si="96"/>
        <v>0</v>
      </c>
      <c r="Q1261" s="5">
        <f>'90.1 Data-SI'!Q1261/Convert!$B$2*1000000</f>
        <v>0</v>
      </c>
      <c r="R1261" s="5">
        <f>'90.1 Data-SI'!R1261/Convert!$B$2*1000000</f>
        <v>0</v>
      </c>
      <c r="S1261" s="5">
        <f>'90.1 Data-SI'!S1261/Convert!$B$2*1000000</f>
        <v>0</v>
      </c>
      <c r="T1261" s="5">
        <f>'90.1 Data-SI'!T1261/Convert!$B$2*1000000</f>
        <v>0</v>
      </c>
      <c r="U1261" s="5">
        <f>'90.1 Data-SI'!U1261/Convert!$B$2*1000000</f>
        <v>84877.019312436416</v>
      </c>
      <c r="V1261" s="5">
        <f>'90.1 Data-SI'!V1261/Convert!$B$2*1000000</f>
        <v>0</v>
      </c>
      <c r="W1261" s="5">
        <f t="shared" si="97"/>
        <v>1031793.6708377253</v>
      </c>
      <c r="X1261" s="5">
        <f t="shared" si="98"/>
        <v>27903.734768934992</v>
      </c>
      <c r="Y1261" s="5">
        <f t="shared" si="99"/>
        <v>1059697.4056066603</v>
      </c>
      <c r="Z1261" s="5">
        <f>'90.1 Data-SI'!Y1261/Convert!$B$2*1000000</f>
        <v>1792284.1813405338</v>
      </c>
      <c r="AA1261" s="5">
        <f>'90.1 Data-SI'!Z1261/Convert!$B$2*1000000</f>
        <v>112790.2322521489</v>
      </c>
      <c r="AB1261" s="5">
        <f t="shared" si="95"/>
        <v>1905074.4135926827</v>
      </c>
    </row>
    <row r="1262" spans="1:28" x14ac:dyDescent="0.25">
      <c r="A1262" s="95">
        <v>2004</v>
      </c>
      <c r="B1262" s="95" t="s">
        <v>71</v>
      </c>
      <c r="C1262" s="52" t="s">
        <v>3</v>
      </c>
      <c r="D1262" s="5">
        <f>'90.1 Data-SI'!D1262*Convert!$B$1</f>
        <v>24692.302857493829</v>
      </c>
      <c r="E1262" s="5">
        <f>'90.1 Data-SI'!E1262/Convert!$B$2*1000000</f>
        <v>0</v>
      </c>
      <c r="F1262" s="5">
        <f>'90.1 Data-SI'!F1262/Convert!$B$2*1000000</f>
        <v>218443.40190884669</v>
      </c>
      <c r="G1262" s="5">
        <f>'90.1 Data-SI'!G1262/Convert!$B$2*1000000</f>
        <v>397476.56972488377</v>
      </c>
      <c r="H1262" s="5">
        <f>'90.1 Data-SI'!H1262/Convert!$B$2*1000000</f>
        <v>466373.39310646954</v>
      </c>
      <c r="I1262" s="5">
        <f>'90.1 Data-SI'!I1262/Convert!$B$2*1000000</f>
        <v>109122.18016125969</v>
      </c>
      <c r="J1262" s="5">
        <f>'90.1 Data-SI'!J1262/Convert!$B$2*1000000</f>
        <v>184975.98089352422</v>
      </c>
      <c r="K1262" s="5">
        <f>'90.1 Data-SI'!K1262/Convert!$B$2*1000000</f>
        <v>0</v>
      </c>
      <c r="L1262" s="5">
        <f>'90.1 Data-SI'!L1262/Convert!$B$2*1000000</f>
        <v>0</v>
      </c>
      <c r="M1262" s="5">
        <f>'90.1 Data-SI'!M1262/Convert!$B$2*1000000</f>
        <v>410281.57844527479</v>
      </c>
      <c r="N1262" s="5">
        <f>'90.1 Data-SI'!N1262/Convert!$B$2*1000000</f>
        <v>0</v>
      </c>
      <c r="O1262" s="5">
        <f>'90.1 Data-SI'!O1262/Convert!$B$2*1000000</f>
        <v>0</v>
      </c>
      <c r="P1262" s="5">
        <f t="shared" si="96"/>
        <v>0</v>
      </c>
      <c r="Q1262" s="5">
        <f>'90.1 Data-SI'!Q1262/Convert!$B$2*1000000</f>
        <v>0</v>
      </c>
      <c r="R1262" s="5">
        <f>'90.1 Data-SI'!R1262/Convert!$B$2*1000000</f>
        <v>0</v>
      </c>
      <c r="S1262" s="5">
        <f>'90.1 Data-SI'!S1262/Convert!$B$2*1000000</f>
        <v>0</v>
      </c>
      <c r="T1262" s="5">
        <f>'90.1 Data-SI'!T1262/Convert!$B$2*1000000</f>
        <v>0</v>
      </c>
      <c r="U1262" s="5">
        <f>'90.1 Data-SI'!U1262/Convert!$B$2*1000000</f>
        <v>88402.898841663264</v>
      </c>
      <c r="V1262" s="5">
        <f>'90.1 Data-SI'!V1262/Convert!$B$2*1000000</f>
        <v>0</v>
      </c>
      <c r="W1262" s="5">
        <f t="shared" si="97"/>
        <v>807758.1481701585</v>
      </c>
      <c r="X1262" s="5">
        <f t="shared" si="98"/>
        <v>218443.40190884669</v>
      </c>
      <c r="Y1262" s="5">
        <f t="shared" si="99"/>
        <v>1026201.5500790052</v>
      </c>
      <c r="Z1262" s="5">
        <f>'90.1 Data-SI'!Y1262/Convert!$B$2*1000000</f>
        <v>1568220.2241606344</v>
      </c>
      <c r="AA1262" s="5">
        <f>'90.1 Data-SI'!Z1262/Convert!$B$2*1000000</f>
        <v>306846.30075051001</v>
      </c>
      <c r="AB1262" s="5">
        <f t="shared" si="95"/>
        <v>1875066.5249111445</v>
      </c>
    </row>
    <row r="1263" spans="1:28" x14ac:dyDescent="0.25">
      <c r="A1263" s="95">
        <v>2004</v>
      </c>
      <c r="B1263" s="95" t="s">
        <v>71</v>
      </c>
      <c r="C1263" s="52" t="s">
        <v>7</v>
      </c>
      <c r="D1263" s="5">
        <f>'90.1 Data-SI'!D1263*Convert!$B$1</f>
        <v>24692.302857493829</v>
      </c>
      <c r="E1263" s="5">
        <f>'90.1 Data-SI'!E1263/Convert!$B$2*1000000</f>
        <v>0</v>
      </c>
      <c r="F1263" s="5">
        <f>'90.1 Data-SI'!F1263/Convert!$B$2*1000000</f>
        <v>60176.906266293568</v>
      </c>
      <c r="G1263" s="5">
        <f>'90.1 Data-SI'!G1263/Convert!$B$2*1000000</f>
        <v>346834.70326074667</v>
      </c>
      <c r="H1263" s="5">
        <f>'90.1 Data-SI'!H1263/Convert!$B$2*1000000</f>
        <v>466373.39310646954</v>
      </c>
      <c r="I1263" s="5">
        <f>'90.1 Data-SI'!I1263/Convert!$B$2*1000000</f>
        <v>109122.18016125969</v>
      </c>
      <c r="J1263" s="5">
        <f>'90.1 Data-SI'!J1263/Convert!$B$2*1000000</f>
        <v>184975.98089352422</v>
      </c>
      <c r="K1263" s="5">
        <f>'90.1 Data-SI'!K1263/Convert!$B$2*1000000</f>
        <v>0</v>
      </c>
      <c r="L1263" s="5">
        <f>'90.1 Data-SI'!L1263/Convert!$B$2*1000000</f>
        <v>0</v>
      </c>
      <c r="M1263" s="5">
        <f>'90.1 Data-SI'!M1263/Convert!$B$2*1000000</f>
        <v>424318.74936673971</v>
      </c>
      <c r="N1263" s="5">
        <f>'90.1 Data-SI'!N1263/Convert!$B$2*1000000</f>
        <v>0</v>
      </c>
      <c r="O1263" s="5">
        <f>'90.1 Data-SI'!O1263/Convert!$B$2*1000000</f>
        <v>0</v>
      </c>
      <c r="P1263" s="5">
        <f t="shared" si="96"/>
        <v>0</v>
      </c>
      <c r="Q1263" s="5">
        <f>'90.1 Data-SI'!Q1263/Convert!$B$2*1000000</f>
        <v>0</v>
      </c>
      <c r="R1263" s="5">
        <f>'90.1 Data-SI'!R1263/Convert!$B$2*1000000</f>
        <v>0</v>
      </c>
      <c r="S1263" s="5">
        <f>'90.1 Data-SI'!S1263/Convert!$B$2*1000000</f>
        <v>0</v>
      </c>
      <c r="T1263" s="5">
        <f>'90.1 Data-SI'!T1263/Convert!$B$2*1000000</f>
        <v>0</v>
      </c>
      <c r="U1263" s="5">
        <f>'90.1 Data-SI'!U1263/Convert!$B$2*1000000</f>
        <v>87407.690910026664</v>
      </c>
      <c r="V1263" s="5">
        <f>'90.1 Data-SI'!V1263/Convert!$B$2*1000000</f>
        <v>0</v>
      </c>
      <c r="W1263" s="5">
        <f t="shared" si="97"/>
        <v>771153.45262748632</v>
      </c>
      <c r="X1263" s="5">
        <f t="shared" si="98"/>
        <v>60176.906266293568</v>
      </c>
      <c r="Y1263" s="5">
        <f t="shared" si="99"/>
        <v>831330.35889377992</v>
      </c>
      <c r="Z1263" s="5">
        <f>'90.1 Data-SI'!Y1263/Convert!$B$2*1000000</f>
        <v>1531606.0504471848</v>
      </c>
      <c r="AA1263" s="5">
        <f>'90.1 Data-SI'!Z1263/Convert!$B$2*1000000</f>
        <v>147584.59717632021</v>
      </c>
      <c r="AB1263" s="5">
        <f t="shared" si="95"/>
        <v>1679190.647623505</v>
      </c>
    </row>
    <row r="1264" spans="1:28" x14ac:dyDescent="0.25">
      <c r="A1264" s="95">
        <v>2004</v>
      </c>
      <c r="B1264" s="95" t="s">
        <v>71</v>
      </c>
      <c r="C1264" s="52" t="s">
        <v>17</v>
      </c>
      <c r="D1264" s="5">
        <f>'90.1 Data-SI'!D1264*Convert!$B$1</f>
        <v>24692.302857493829</v>
      </c>
      <c r="E1264" s="5">
        <f>'90.1 Data-SI'!E1264/Convert!$B$2*1000000</f>
        <v>0</v>
      </c>
      <c r="F1264" s="5">
        <f>'90.1 Data-SI'!F1264/Convert!$B$2*1000000</f>
        <v>25420.454025232219</v>
      </c>
      <c r="G1264" s="5">
        <f>'90.1 Data-SI'!G1264/Convert!$B$2*1000000</f>
        <v>176616.23426777669</v>
      </c>
      <c r="H1264" s="5">
        <f>'90.1 Data-SI'!H1264/Convert!$B$2*1000000</f>
        <v>466373.39310646954</v>
      </c>
      <c r="I1264" s="5">
        <f>'90.1 Data-SI'!I1264/Convert!$B$2*1000000</f>
        <v>109103.22381970471</v>
      </c>
      <c r="J1264" s="5">
        <f>'90.1 Data-SI'!J1264/Convert!$B$2*1000000</f>
        <v>184975.98089352422</v>
      </c>
      <c r="K1264" s="5">
        <f>'90.1 Data-SI'!K1264/Convert!$B$2*1000000</f>
        <v>0</v>
      </c>
      <c r="L1264" s="5">
        <f>'90.1 Data-SI'!L1264/Convert!$B$2*1000000</f>
        <v>0</v>
      </c>
      <c r="M1264" s="5">
        <f>'90.1 Data-SI'!M1264/Convert!$B$2*1000000</f>
        <v>398168.4761916406</v>
      </c>
      <c r="N1264" s="5">
        <f>'90.1 Data-SI'!N1264/Convert!$B$2*1000000</f>
        <v>0</v>
      </c>
      <c r="O1264" s="5">
        <f>'90.1 Data-SI'!O1264/Convert!$B$2*1000000</f>
        <v>0</v>
      </c>
      <c r="P1264" s="5">
        <f t="shared" si="96"/>
        <v>0</v>
      </c>
      <c r="Q1264" s="5">
        <f>'90.1 Data-SI'!Q1264/Convert!$B$2*1000000</f>
        <v>0</v>
      </c>
      <c r="R1264" s="5">
        <f>'90.1 Data-SI'!R1264/Convert!$B$2*1000000</f>
        <v>0</v>
      </c>
      <c r="S1264" s="5">
        <f>'90.1 Data-SI'!S1264/Convert!$B$2*1000000</f>
        <v>0</v>
      </c>
      <c r="T1264" s="5">
        <f>'90.1 Data-SI'!T1264/Convert!$B$2*1000000</f>
        <v>0</v>
      </c>
      <c r="U1264" s="5">
        <f>'90.1 Data-SI'!U1264/Convert!$B$2*1000000</f>
        <v>88677.765794210529</v>
      </c>
      <c r="V1264" s="5">
        <f>'90.1 Data-SI'!V1264/Convert!$B$2*1000000</f>
        <v>0</v>
      </c>
      <c r="W1264" s="5">
        <f t="shared" si="97"/>
        <v>574784.71045941731</v>
      </c>
      <c r="X1264" s="5">
        <f t="shared" si="98"/>
        <v>25420.454025232219</v>
      </c>
      <c r="Y1264" s="5">
        <f t="shared" si="99"/>
        <v>600205.16448464955</v>
      </c>
      <c r="Z1264" s="5">
        <f>'90.1 Data-SI'!Y1264/Convert!$B$2*1000000</f>
        <v>1335227.8301083383</v>
      </c>
      <c r="AA1264" s="5">
        <f>'90.1 Data-SI'!Z1264/Convert!$B$2*1000000</f>
        <v>114088.74164866525</v>
      </c>
      <c r="AB1264" s="5">
        <f t="shared" si="95"/>
        <v>1449316.5717570034</v>
      </c>
    </row>
    <row r="1265" spans="1:28" x14ac:dyDescent="0.25">
      <c r="A1265" s="95">
        <v>2004</v>
      </c>
      <c r="B1265" s="95" t="s">
        <v>71</v>
      </c>
      <c r="C1265" s="52" t="s">
        <v>14</v>
      </c>
      <c r="D1265" s="5">
        <f>'90.1 Data-SI'!D1265*Convert!$B$1</f>
        <v>24692.302857493829</v>
      </c>
      <c r="E1265" s="5">
        <f>'90.1 Data-SI'!E1265/Convert!$B$2*1000000</f>
        <v>0</v>
      </c>
      <c r="F1265" s="5">
        <f>'90.1 Data-SI'!F1265/Convert!$B$2*1000000</f>
        <v>598717.09167258337</v>
      </c>
      <c r="G1265" s="5">
        <f>'90.1 Data-SI'!G1265/Convert!$B$2*1000000</f>
        <v>254394.10366787197</v>
      </c>
      <c r="H1265" s="5">
        <f>'90.1 Data-SI'!H1265/Convert!$B$2*1000000</f>
        <v>466373.39310646954</v>
      </c>
      <c r="I1265" s="5">
        <f>'90.1 Data-SI'!I1265/Convert!$B$2*1000000</f>
        <v>108951.57308726484</v>
      </c>
      <c r="J1265" s="5">
        <f>'90.1 Data-SI'!J1265/Convert!$B$2*1000000</f>
        <v>184975.98089352422</v>
      </c>
      <c r="K1265" s="5">
        <f>'90.1 Data-SI'!K1265/Convert!$B$2*1000000</f>
        <v>0</v>
      </c>
      <c r="L1265" s="5">
        <f>'90.1 Data-SI'!L1265/Convert!$B$2*1000000</f>
        <v>0</v>
      </c>
      <c r="M1265" s="5">
        <f>'90.1 Data-SI'!M1265/Convert!$B$2*1000000</f>
        <v>410603.83625170949</v>
      </c>
      <c r="N1265" s="5">
        <f>'90.1 Data-SI'!N1265/Convert!$B$2*1000000</f>
        <v>0</v>
      </c>
      <c r="O1265" s="5">
        <f>'90.1 Data-SI'!O1265/Convert!$B$2*1000000</f>
        <v>0</v>
      </c>
      <c r="P1265" s="5">
        <f t="shared" si="96"/>
        <v>0</v>
      </c>
      <c r="Q1265" s="5">
        <f>'90.1 Data-SI'!Q1265/Convert!$B$2*1000000</f>
        <v>0</v>
      </c>
      <c r="R1265" s="5">
        <f>'90.1 Data-SI'!R1265/Convert!$B$2*1000000</f>
        <v>0</v>
      </c>
      <c r="S1265" s="5">
        <f>'90.1 Data-SI'!S1265/Convert!$B$2*1000000</f>
        <v>0</v>
      </c>
      <c r="T1265" s="5">
        <f>'90.1 Data-SI'!T1265/Convert!$B$2*1000000</f>
        <v>0</v>
      </c>
      <c r="U1265" s="5">
        <f>'90.1 Data-SI'!U1265/Convert!$B$2*1000000</f>
        <v>91284.262758020675</v>
      </c>
      <c r="V1265" s="5">
        <f>'90.1 Data-SI'!V1265/Convert!$B$2*1000000</f>
        <v>0</v>
      </c>
      <c r="W1265" s="5">
        <f t="shared" si="97"/>
        <v>664997.9399195814</v>
      </c>
      <c r="X1265" s="5">
        <f t="shared" si="98"/>
        <v>598717.09167258337</v>
      </c>
      <c r="Y1265" s="5">
        <f t="shared" si="99"/>
        <v>1263715.0315921647</v>
      </c>
      <c r="Z1265" s="5">
        <f>'90.1 Data-SI'!Y1265/Convert!$B$2*1000000</f>
        <v>1425289.4088360625</v>
      </c>
      <c r="AA1265" s="5">
        <f>'90.1 Data-SI'!Z1265/Convert!$B$2*1000000</f>
        <v>690001.35443060403</v>
      </c>
      <c r="AB1265" s="5">
        <f t="shared" si="95"/>
        <v>2115290.7632666668</v>
      </c>
    </row>
    <row r="1266" spans="1:28" x14ac:dyDescent="0.25">
      <c r="A1266" s="95">
        <v>2004</v>
      </c>
      <c r="B1266" s="95" t="s">
        <v>71</v>
      </c>
      <c r="C1266" s="52" t="s">
        <v>2</v>
      </c>
      <c r="D1266" s="5">
        <f>'90.1 Data-SI'!D1266*Convert!$B$1</f>
        <v>24692.302857493829</v>
      </c>
      <c r="E1266" s="5">
        <f>'90.1 Data-SI'!E1266/Convert!$B$2*1000000</f>
        <v>0</v>
      </c>
      <c r="F1266" s="5">
        <f>'90.1 Data-SI'!F1266/Convert!$B$2*1000000</f>
        <v>199543.92937852867</v>
      </c>
      <c r="G1266" s="5">
        <f>'90.1 Data-SI'!G1266/Convert!$B$2*1000000</f>
        <v>224101.86986300914</v>
      </c>
      <c r="H1266" s="5">
        <f>'90.1 Data-SI'!H1266/Convert!$B$2*1000000</f>
        <v>466373.39310646954</v>
      </c>
      <c r="I1266" s="5">
        <f>'90.1 Data-SI'!I1266/Convert!$B$2*1000000</f>
        <v>109036.87662426227</v>
      </c>
      <c r="J1266" s="5">
        <f>'90.1 Data-SI'!J1266/Convert!$B$2*1000000</f>
        <v>184975.98089352422</v>
      </c>
      <c r="K1266" s="5">
        <f>'90.1 Data-SI'!K1266/Convert!$B$2*1000000</f>
        <v>0</v>
      </c>
      <c r="L1266" s="5">
        <f>'90.1 Data-SI'!L1266/Convert!$B$2*1000000</f>
        <v>0</v>
      </c>
      <c r="M1266" s="5">
        <f>'90.1 Data-SI'!M1266/Convert!$B$2*1000000</f>
        <v>448307.99960457068</v>
      </c>
      <c r="N1266" s="5">
        <f>'90.1 Data-SI'!N1266/Convert!$B$2*1000000</f>
        <v>0</v>
      </c>
      <c r="O1266" s="5">
        <f>'90.1 Data-SI'!O1266/Convert!$B$2*1000000</f>
        <v>0</v>
      </c>
      <c r="P1266" s="5">
        <f t="shared" si="96"/>
        <v>0</v>
      </c>
      <c r="Q1266" s="5">
        <f>'90.1 Data-SI'!Q1266/Convert!$B$2*1000000</f>
        <v>0</v>
      </c>
      <c r="R1266" s="5">
        <f>'90.1 Data-SI'!R1266/Convert!$B$2*1000000</f>
        <v>0</v>
      </c>
      <c r="S1266" s="5">
        <f>'90.1 Data-SI'!S1266/Convert!$B$2*1000000</f>
        <v>0</v>
      </c>
      <c r="T1266" s="5">
        <f>'90.1 Data-SI'!T1266/Convert!$B$2*1000000</f>
        <v>0</v>
      </c>
      <c r="U1266" s="5">
        <f>'90.1 Data-SI'!U1266/Convert!$B$2*1000000</f>
        <v>90431.227388046449</v>
      </c>
      <c r="V1266" s="5">
        <f>'90.1 Data-SI'!V1266/Convert!$B$2*1000000</f>
        <v>0</v>
      </c>
      <c r="W1266" s="5">
        <f t="shared" si="97"/>
        <v>672409.86946757976</v>
      </c>
      <c r="X1266" s="5">
        <f t="shared" si="98"/>
        <v>199543.92937852867</v>
      </c>
      <c r="Y1266" s="5">
        <f t="shared" si="99"/>
        <v>871953.79884610837</v>
      </c>
      <c r="Z1266" s="5">
        <f>'90.1 Data-SI'!Y1266/Convert!$B$2*1000000</f>
        <v>1432786.6419210585</v>
      </c>
      <c r="AA1266" s="5">
        <f>'90.1 Data-SI'!Z1266/Convert!$B$2*1000000</f>
        <v>289984.63493735262</v>
      </c>
      <c r="AB1266" s="5">
        <f t="shared" si="95"/>
        <v>1722771.2768584113</v>
      </c>
    </row>
    <row r="1267" spans="1:28" x14ac:dyDescent="0.25">
      <c r="A1267" s="95">
        <v>2004</v>
      </c>
      <c r="B1267" s="95" t="s">
        <v>71</v>
      </c>
      <c r="C1267" s="52" t="s">
        <v>18</v>
      </c>
      <c r="D1267" s="5">
        <f>'90.1 Data-SI'!D1267*Convert!$B$1</f>
        <v>24692.302857493829</v>
      </c>
      <c r="E1267" s="5">
        <f>'90.1 Data-SI'!E1267/Convert!$B$2*1000000</f>
        <v>0</v>
      </c>
      <c r="F1267" s="5">
        <f>'90.1 Data-SI'!F1267/Convert!$B$2*1000000</f>
        <v>384311.39051494806</v>
      </c>
      <c r="G1267" s="5">
        <f>'90.1 Data-SI'!G1267/Convert!$B$2*1000000</f>
        <v>62138.887617234308</v>
      </c>
      <c r="H1267" s="5">
        <f>'90.1 Data-SI'!H1267/Convert!$B$2*1000000</f>
        <v>466373.39310646954</v>
      </c>
      <c r="I1267" s="5">
        <f>'90.1 Data-SI'!I1267/Convert!$B$2*1000000</f>
        <v>108828.35686715746</v>
      </c>
      <c r="J1267" s="5">
        <f>'90.1 Data-SI'!J1267/Convert!$B$2*1000000</f>
        <v>184975.98089352422</v>
      </c>
      <c r="K1267" s="5">
        <f>'90.1 Data-SI'!K1267/Convert!$B$2*1000000</f>
        <v>0</v>
      </c>
      <c r="L1267" s="5">
        <f>'90.1 Data-SI'!L1267/Convert!$B$2*1000000</f>
        <v>0</v>
      </c>
      <c r="M1267" s="5">
        <f>'90.1 Data-SI'!M1267/Convert!$B$2*1000000</f>
        <v>388917.78151280893</v>
      </c>
      <c r="N1267" s="5">
        <f>'90.1 Data-SI'!N1267/Convert!$B$2*1000000</f>
        <v>0</v>
      </c>
      <c r="O1267" s="5">
        <f>'90.1 Data-SI'!O1267/Convert!$B$2*1000000</f>
        <v>0</v>
      </c>
      <c r="P1267" s="5">
        <f t="shared" si="96"/>
        <v>0</v>
      </c>
      <c r="Q1267" s="5">
        <f>'90.1 Data-SI'!Q1267/Convert!$B$2*1000000</f>
        <v>0</v>
      </c>
      <c r="R1267" s="5">
        <f>'90.1 Data-SI'!R1267/Convert!$B$2*1000000</f>
        <v>0</v>
      </c>
      <c r="S1267" s="5">
        <f>'90.1 Data-SI'!S1267/Convert!$B$2*1000000</f>
        <v>0</v>
      </c>
      <c r="T1267" s="5">
        <f>'90.1 Data-SI'!T1267/Convert!$B$2*1000000</f>
        <v>0</v>
      </c>
      <c r="U1267" s="5">
        <f>'90.1 Data-SI'!U1267/Convert!$B$2*1000000</f>
        <v>92127.819957217434</v>
      </c>
      <c r="V1267" s="5">
        <f>'90.1 Data-SI'!V1267/Convert!$B$2*1000000</f>
        <v>0</v>
      </c>
      <c r="W1267" s="5">
        <f t="shared" si="97"/>
        <v>451056.66913004324</v>
      </c>
      <c r="X1267" s="5">
        <f t="shared" si="98"/>
        <v>384311.39051494806</v>
      </c>
      <c r="Y1267" s="5">
        <f t="shared" si="99"/>
        <v>835368.0596449913</v>
      </c>
      <c r="Z1267" s="5">
        <f>'90.1 Data-SI'!Y1267/Convert!$B$2*1000000</f>
        <v>1211224.9218264171</v>
      </c>
      <c r="AA1267" s="5">
        <f>'90.1 Data-SI'!Z1267/Convert!$B$2*1000000</f>
        <v>476448.68864294299</v>
      </c>
      <c r="AB1267" s="5">
        <f t="shared" si="95"/>
        <v>1687673.6104693601</v>
      </c>
    </row>
    <row r="1268" spans="1:28" x14ac:dyDescent="0.25">
      <c r="A1268" s="95">
        <v>2004</v>
      </c>
      <c r="B1268" s="95" t="s">
        <v>71</v>
      </c>
      <c r="C1268" s="52" t="s">
        <v>4</v>
      </c>
      <c r="D1268" s="5">
        <f>'90.1 Data-SI'!D1268*Convert!$B$1</f>
        <v>24692.302857493829</v>
      </c>
      <c r="E1268" s="5">
        <f>'90.1 Data-SI'!E1268/Convert!$B$2*1000000</f>
        <v>0</v>
      </c>
      <c r="F1268" s="5">
        <f>'90.1 Data-SI'!F1268/Convert!$B$2*1000000</f>
        <v>813028.01112244371</v>
      </c>
      <c r="G1268" s="5">
        <f>'90.1 Data-SI'!G1268/Convert!$B$2*1000000</f>
        <v>155840.08392351531</v>
      </c>
      <c r="H1268" s="5">
        <f>'90.1 Data-SI'!H1268/Convert!$B$2*1000000</f>
        <v>466373.39310646954</v>
      </c>
      <c r="I1268" s="5">
        <f>'90.1 Data-SI'!I1268/Convert!$B$2*1000000</f>
        <v>108989.4857703748</v>
      </c>
      <c r="J1268" s="5">
        <f>'90.1 Data-SI'!J1268/Convert!$B$2*1000000</f>
        <v>184975.98089352422</v>
      </c>
      <c r="K1268" s="5">
        <f>'90.1 Data-SI'!K1268/Convert!$B$2*1000000</f>
        <v>0</v>
      </c>
      <c r="L1268" s="5">
        <f>'90.1 Data-SI'!L1268/Convert!$B$2*1000000</f>
        <v>0</v>
      </c>
      <c r="M1268" s="5">
        <f>'90.1 Data-SI'!M1268/Convert!$B$2*1000000</f>
        <v>444564.12214746157</v>
      </c>
      <c r="N1268" s="5">
        <f>'90.1 Data-SI'!N1268/Convert!$B$2*1000000</f>
        <v>0</v>
      </c>
      <c r="O1268" s="5">
        <f>'90.1 Data-SI'!O1268/Convert!$B$2*1000000</f>
        <v>0</v>
      </c>
      <c r="P1268" s="5">
        <f t="shared" si="96"/>
        <v>0</v>
      </c>
      <c r="Q1268" s="5">
        <f>'90.1 Data-SI'!Q1268/Convert!$B$2*1000000</f>
        <v>0</v>
      </c>
      <c r="R1268" s="5">
        <f>'90.1 Data-SI'!R1268/Convert!$B$2*1000000</f>
        <v>0</v>
      </c>
      <c r="S1268" s="5">
        <f>'90.1 Data-SI'!S1268/Convert!$B$2*1000000</f>
        <v>0</v>
      </c>
      <c r="T1268" s="5">
        <f>'90.1 Data-SI'!T1268/Convert!$B$2*1000000</f>
        <v>0</v>
      </c>
      <c r="U1268" s="5">
        <f>'90.1 Data-SI'!U1268/Convert!$B$2*1000000</f>
        <v>93644.327281616061</v>
      </c>
      <c r="V1268" s="5">
        <f>'90.1 Data-SI'!V1268/Convert!$B$2*1000000</f>
        <v>0</v>
      </c>
      <c r="W1268" s="5">
        <f t="shared" si="97"/>
        <v>600404.20607097691</v>
      </c>
      <c r="X1268" s="5">
        <f t="shared" si="98"/>
        <v>813028.01112244371</v>
      </c>
      <c r="Y1268" s="5">
        <f t="shared" si="99"/>
        <v>1413432.2171934205</v>
      </c>
      <c r="Z1268" s="5">
        <f>'90.1 Data-SI'!Y1268/Convert!$B$2*1000000</f>
        <v>1360733.5876705679</v>
      </c>
      <c r="AA1268" s="5">
        <f>'90.1 Data-SI'!Z1268/Convert!$B$2*1000000</f>
        <v>906672.33840405988</v>
      </c>
      <c r="AB1268" s="5">
        <f t="shared" si="95"/>
        <v>2267405.9260746278</v>
      </c>
    </row>
    <row r="1269" spans="1:28" x14ac:dyDescent="0.25">
      <c r="A1269" s="95">
        <v>2004</v>
      </c>
      <c r="B1269" s="95" t="s">
        <v>71</v>
      </c>
      <c r="C1269" s="52" t="s">
        <v>5</v>
      </c>
      <c r="D1269" s="5">
        <f>'90.1 Data-SI'!D1269*Convert!$B$1</f>
        <v>24692.302857493829</v>
      </c>
      <c r="E1269" s="5">
        <f>'90.1 Data-SI'!E1269/Convert!$B$2*1000000</f>
        <v>0</v>
      </c>
      <c r="F1269" s="5">
        <f>'90.1 Data-SI'!F1269/Convert!$B$2*1000000</f>
        <v>426034.29827746563</v>
      </c>
      <c r="G1269" s="5">
        <f>'90.1 Data-SI'!G1269/Convert!$B$2*1000000</f>
        <v>194539.45520801313</v>
      </c>
      <c r="H1269" s="5">
        <f>'90.1 Data-SI'!H1269/Convert!$B$2*1000000</f>
        <v>466373.39310646954</v>
      </c>
      <c r="I1269" s="5">
        <f>'90.1 Data-SI'!I1269/Convert!$B$2*1000000</f>
        <v>108989.4857703748</v>
      </c>
      <c r="J1269" s="5">
        <f>'90.1 Data-SI'!J1269/Convert!$B$2*1000000</f>
        <v>184975.98089352422</v>
      </c>
      <c r="K1269" s="5">
        <f>'90.1 Data-SI'!K1269/Convert!$B$2*1000000</f>
        <v>0</v>
      </c>
      <c r="L1269" s="5">
        <f>'90.1 Data-SI'!L1269/Convert!$B$2*1000000</f>
        <v>0</v>
      </c>
      <c r="M1269" s="5">
        <f>'90.1 Data-SI'!M1269/Convert!$B$2*1000000</f>
        <v>475434.52436975139</v>
      </c>
      <c r="N1269" s="5">
        <f>'90.1 Data-SI'!N1269/Convert!$B$2*1000000</f>
        <v>0</v>
      </c>
      <c r="O1269" s="5">
        <f>'90.1 Data-SI'!O1269/Convert!$B$2*1000000</f>
        <v>0</v>
      </c>
      <c r="P1269" s="5">
        <f t="shared" si="96"/>
        <v>0</v>
      </c>
      <c r="Q1269" s="5">
        <f>'90.1 Data-SI'!Q1269/Convert!$B$2*1000000</f>
        <v>0</v>
      </c>
      <c r="R1269" s="5">
        <f>'90.1 Data-SI'!R1269/Convert!$B$2*1000000</f>
        <v>0</v>
      </c>
      <c r="S1269" s="5">
        <f>'90.1 Data-SI'!S1269/Convert!$B$2*1000000</f>
        <v>0</v>
      </c>
      <c r="T1269" s="5">
        <f>'90.1 Data-SI'!T1269/Convert!$B$2*1000000</f>
        <v>0</v>
      </c>
      <c r="U1269" s="5">
        <f>'90.1 Data-SI'!U1269/Convert!$B$2*1000000</f>
        <v>92942.942644081704</v>
      </c>
      <c r="V1269" s="5">
        <f>'90.1 Data-SI'!V1269/Convert!$B$2*1000000</f>
        <v>0</v>
      </c>
      <c r="W1269" s="5">
        <f t="shared" si="97"/>
        <v>669973.97957776452</v>
      </c>
      <c r="X1269" s="5">
        <f t="shared" si="98"/>
        <v>426034.29827746563</v>
      </c>
      <c r="Y1269" s="5">
        <f t="shared" si="99"/>
        <v>1096008.27785523</v>
      </c>
      <c r="Z1269" s="5">
        <f>'90.1 Data-SI'!Y1269/Convert!$B$2*1000000</f>
        <v>1430303.3611773555</v>
      </c>
      <c r="AA1269" s="5">
        <f>'90.1 Data-SI'!Z1269/Convert!$B$2*1000000</f>
        <v>518977.24092154729</v>
      </c>
      <c r="AB1269" s="5">
        <f t="shared" si="95"/>
        <v>1949280.6020989027</v>
      </c>
    </row>
    <row r="1270" spans="1:28" x14ac:dyDescent="0.25">
      <c r="A1270" s="95">
        <v>2004</v>
      </c>
      <c r="B1270" s="95" t="s">
        <v>71</v>
      </c>
      <c r="C1270" s="52" t="s">
        <v>15</v>
      </c>
      <c r="D1270" s="5">
        <f>'90.1 Data-SI'!D1270*Convert!$B$1</f>
        <v>24692.302857493829</v>
      </c>
      <c r="E1270" s="5">
        <f>'90.1 Data-SI'!E1270/Convert!$B$2*1000000</f>
        <v>0</v>
      </c>
      <c r="F1270" s="5">
        <f>'90.1 Data-SI'!F1270/Convert!$B$2*1000000</f>
        <v>443113.96201850532</v>
      </c>
      <c r="G1270" s="5">
        <f>'90.1 Data-SI'!G1270/Convert!$B$2*1000000</f>
        <v>26434.618298423808</v>
      </c>
      <c r="H1270" s="5">
        <f>'90.1 Data-SI'!H1270/Convert!$B$2*1000000</f>
        <v>466373.39310646954</v>
      </c>
      <c r="I1270" s="5">
        <f>'90.1 Data-SI'!I1270/Convert!$B$2*1000000</f>
        <v>108818.87869637998</v>
      </c>
      <c r="J1270" s="5">
        <f>'90.1 Data-SI'!J1270/Convert!$B$2*1000000</f>
        <v>184975.98089352422</v>
      </c>
      <c r="K1270" s="5">
        <f>'90.1 Data-SI'!K1270/Convert!$B$2*1000000</f>
        <v>0</v>
      </c>
      <c r="L1270" s="5">
        <f>'90.1 Data-SI'!L1270/Convert!$B$2*1000000</f>
        <v>0</v>
      </c>
      <c r="M1270" s="5">
        <f>'90.1 Data-SI'!M1270/Convert!$B$2*1000000</f>
        <v>381676.45903880545</v>
      </c>
      <c r="N1270" s="5">
        <f>'90.1 Data-SI'!N1270/Convert!$B$2*1000000</f>
        <v>0</v>
      </c>
      <c r="O1270" s="5">
        <f>'90.1 Data-SI'!O1270/Convert!$B$2*1000000</f>
        <v>0</v>
      </c>
      <c r="P1270" s="5">
        <f t="shared" si="96"/>
        <v>0</v>
      </c>
      <c r="Q1270" s="5">
        <f>'90.1 Data-SI'!Q1270/Convert!$B$2*1000000</f>
        <v>0</v>
      </c>
      <c r="R1270" s="5">
        <f>'90.1 Data-SI'!R1270/Convert!$B$2*1000000</f>
        <v>0</v>
      </c>
      <c r="S1270" s="5">
        <f>'90.1 Data-SI'!S1270/Convert!$B$2*1000000</f>
        <v>0</v>
      </c>
      <c r="T1270" s="5">
        <f>'90.1 Data-SI'!T1270/Convert!$B$2*1000000</f>
        <v>0</v>
      </c>
      <c r="U1270" s="5">
        <f>'90.1 Data-SI'!U1270/Convert!$B$2*1000000</f>
        <v>93473.720207621227</v>
      </c>
      <c r="V1270" s="5">
        <f>'90.1 Data-SI'!V1270/Convert!$B$2*1000000</f>
        <v>0</v>
      </c>
      <c r="W1270" s="5">
        <f t="shared" si="97"/>
        <v>408111.07733722928</v>
      </c>
      <c r="X1270" s="5">
        <f t="shared" si="98"/>
        <v>443113.96201850532</v>
      </c>
      <c r="Y1270" s="5">
        <f t="shared" si="99"/>
        <v>851225.0393557346</v>
      </c>
      <c r="Z1270" s="5">
        <f>'90.1 Data-SI'!Y1270/Convert!$B$2*1000000</f>
        <v>1168269.8518628255</v>
      </c>
      <c r="AA1270" s="5">
        <f>'90.1 Data-SI'!Z1270/Convert!$B$2*1000000</f>
        <v>536587.68222612655</v>
      </c>
      <c r="AB1270" s="5">
        <f t="shared" si="95"/>
        <v>1704857.534088952</v>
      </c>
    </row>
    <row r="1271" spans="1:28" x14ac:dyDescent="0.25">
      <c r="A1271" s="95">
        <v>2004</v>
      </c>
      <c r="B1271" s="95" t="s">
        <v>71</v>
      </c>
      <c r="C1271" s="52" t="s">
        <v>16</v>
      </c>
      <c r="D1271" s="5">
        <f>'90.1 Data-SI'!D1271*Convert!$B$1</f>
        <v>24692.302857493829</v>
      </c>
      <c r="E1271" s="5">
        <f>'90.1 Data-SI'!E1271/Convert!$B$2*1000000</f>
        <v>0</v>
      </c>
      <c r="F1271" s="5">
        <f>'90.1 Data-SI'!F1271/Convert!$B$2*1000000</f>
        <v>1149626.2899434997</v>
      </c>
      <c r="G1271" s="5">
        <f>'90.1 Data-SI'!G1271/Convert!$B$2*1000000</f>
        <v>166142.85555864859</v>
      </c>
      <c r="H1271" s="5">
        <f>'90.1 Data-SI'!H1271/Convert!$B$2*1000000</f>
        <v>466373.39310646954</v>
      </c>
      <c r="I1271" s="5">
        <f>'90.1 Data-SI'!I1271/Convert!$B$2*1000000</f>
        <v>108942.09491648735</v>
      </c>
      <c r="J1271" s="5">
        <f>'90.1 Data-SI'!J1271/Convert!$B$2*1000000</f>
        <v>184975.98089352422</v>
      </c>
      <c r="K1271" s="5">
        <f>'90.1 Data-SI'!K1271/Convert!$B$2*1000000</f>
        <v>0</v>
      </c>
      <c r="L1271" s="5">
        <f>'90.1 Data-SI'!L1271/Convert!$B$2*1000000</f>
        <v>0</v>
      </c>
      <c r="M1271" s="5">
        <f>'90.1 Data-SI'!M1271/Convert!$B$2*1000000</f>
        <v>480192.56610005209</v>
      </c>
      <c r="N1271" s="5">
        <f>'90.1 Data-SI'!N1271/Convert!$B$2*1000000</f>
        <v>0</v>
      </c>
      <c r="O1271" s="5">
        <f>'90.1 Data-SI'!O1271/Convert!$B$2*1000000</f>
        <v>0</v>
      </c>
      <c r="P1271" s="5">
        <f t="shared" si="96"/>
        <v>0</v>
      </c>
      <c r="Q1271" s="5">
        <f>'90.1 Data-SI'!Q1271/Convert!$B$2*1000000</f>
        <v>0</v>
      </c>
      <c r="R1271" s="5">
        <f>'90.1 Data-SI'!R1271/Convert!$B$2*1000000</f>
        <v>0</v>
      </c>
      <c r="S1271" s="5">
        <f>'90.1 Data-SI'!S1271/Convert!$B$2*1000000</f>
        <v>0</v>
      </c>
      <c r="T1271" s="5">
        <f>'90.1 Data-SI'!T1271/Convert!$B$2*1000000</f>
        <v>0</v>
      </c>
      <c r="U1271" s="5">
        <f>'90.1 Data-SI'!U1271/Convert!$B$2*1000000</f>
        <v>95378.832533897003</v>
      </c>
      <c r="V1271" s="5">
        <f>'90.1 Data-SI'!V1271/Convert!$B$2*1000000</f>
        <v>0</v>
      </c>
      <c r="W1271" s="5">
        <f t="shared" si="97"/>
        <v>646335.42165870068</v>
      </c>
      <c r="X1271" s="5">
        <f t="shared" si="98"/>
        <v>1149626.2899434997</v>
      </c>
      <c r="Y1271" s="5">
        <f t="shared" si="99"/>
        <v>1795961.7116022003</v>
      </c>
      <c r="Z1271" s="5">
        <f>'90.1 Data-SI'!Y1271/Convert!$B$2*1000000</f>
        <v>1406607.9342336266</v>
      </c>
      <c r="AA1271" s="5">
        <f>'90.1 Data-SI'!Z1271/Convert!$B$2*1000000</f>
        <v>1245005.1224773966</v>
      </c>
      <c r="AB1271" s="5">
        <f t="shared" si="95"/>
        <v>2651613.0567110232</v>
      </c>
    </row>
    <row r="1272" spans="1:28" x14ac:dyDescent="0.25">
      <c r="A1272" s="95">
        <v>2004</v>
      </c>
      <c r="B1272" s="95" t="s">
        <v>71</v>
      </c>
      <c r="C1272" s="52" t="s">
        <v>9</v>
      </c>
      <c r="D1272" s="5">
        <f>'90.1 Data-SI'!D1272*Convert!$B$1</f>
        <v>24692.302857493829</v>
      </c>
      <c r="E1272" s="5">
        <f>'90.1 Data-SI'!E1272/Convert!$B$2*1000000</f>
        <v>0</v>
      </c>
      <c r="F1272" s="5">
        <f>'90.1 Data-SI'!F1272/Convert!$B$2*1000000</f>
        <v>743875.27712986583</v>
      </c>
      <c r="G1272" s="5">
        <f>'90.1 Data-SI'!G1272/Convert!$B$2*1000000</f>
        <v>128457.64854734237</v>
      </c>
      <c r="H1272" s="5">
        <f>'90.1 Data-SI'!H1272/Convert!$B$2*1000000</f>
        <v>466373.39310646954</v>
      </c>
      <c r="I1272" s="5">
        <f>'90.1 Data-SI'!I1272/Convert!$B$2*1000000</f>
        <v>108856.79137948994</v>
      </c>
      <c r="J1272" s="5">
        <f>'90.1 Data-SI'!J1272/Convert!$B$2*1000000</f>
        <v>184975.98089352422</v>
      </c>
      <c r="K1272" s="5">
        <f>'90.1 Data-SI'!K1272/Convert!$B$2*1000000</f>
        <v>0</v>
      </c>
      <c r="L1272" s="5">
        <f>'90.1 Data-SI'!L1272/Convert!$B$2*1000000</f>
        <v>0</v>
      </c>
      <c r="M1272" s="5">
        <f>'90.1 Data-SI'!M1272/Convert!$B$2*1000000</f>
        <v>507849.8684287722</v>
      </c>
      <c r="N1272" s="5">
        <f>'90.1 Data-SI'!N1272/Convert!$B$2*1000000</f>
        <v>0</v>
      </c>
      <c r="O1272" s="5">
        <f>'90.1 Data-SI'!O1272/Convert!$B$2*1000000</f>
        <v>0</v>
      </c>
      <c r="P1272" s="5">
        <f t="shared" si="96"/>
        <v>0</v>
      </c>
      <c r="Q1272" s="5">
        <f>'90.1 Data-SI'!Q1272/Convert!$B$2*1000000</f>
        <v>0</v>
      </c>
      <c r="R1272" s="5">
        <f>'90.1 Data-SI'!R1272/Convert!$B$2*1000000</f>
        <v>0</v>
      </c>
      <c r="S1272" s="5">
        <f>'90.1 Data-SI'!S1272/Convert!$B$2*1000000</f>
        <v>0</v>
      </c>
      <c r="T1272" s="5">
        <f>'90.1 Data-SI'!T1272/Convert!$B$2*1000000</f>
        <v>0</v>
      </c>
      <c r="U1272" s="5">
        <f>'90.1 Data-SI'!U1272/Convert!$B$2*1000000</f>
        <v>94942.8366781324</v>
      </c>
      <c r="V1272" s="5">
        <f>'90.1 Data-SI'!V1272/Convert!$B$2*1000000</f>
        <v>0</v>
      </c>
      <c r="W1272" s="5">
        <f t="shared" si="97"/>
        <v>636307.5169761146</v>
      </c>
      <c r="X1272" s="5">
        <f t="shared" si="98"/>
        <v>743875.27712986583</v>
      </c>
      <c r="Y1272" s="5">
        <f t="shared" si="99"/>
        <v>1380182.7941059805</v>
      </c>
      <c r="Z1272" s="5">
        <f>'90.1 Data-SI'!Y1272/Convert!$B$2*1000000</f>
        <v>1396504.2041848211</v>
      </c>
      <c r="AA1272" s="5">
        <f>'90.1 Data-SI'!Z1272/Convert!$B$2*1000000</f>
        <v>838818.11380799825</v>
      </c>
      <c r="AB1272" s="5">
        <f t="shared" si="95"/>
        <v>2235322.3179928195</v>
      </c>
    </row>
    <row r="1273" spans="1:28" x14ac:dyDescent="0.25">
      <c r="A1273" s="95">
        <v>2004</v>
      </c>
      <c r="B1273" s="95" t="s">
        <v>71</v>
      </c>
      <c r="C1273" s="52" t="s">
        <v>12</v>
      </c>
      <c r="D1273" s="5">
        <f>'90.1 Data-SI'!D1273*Convert!$B$1</f>
        <v>24692.302857493829</v>
      </c>
      <c r="E1273" s="5">
        <f>'90.1 Data-SI'!E1273/Convert!$B$2*1000000</f>
        <v>0</v>
      </c>
      <c r="F1273" s="5">
        <f>'90.1 Data-SI'!F1273/Convert!$B$2*1000000</f>
        <v>1418815.8181950359</v>
      </c>
      <c r="G1273" s="5">
        <f>'90.1 Data-SI'!G1273/Convert!$B$2*1000000</f>
        <v>122050.40510175812</v>
      </c>
      <c r="H1273" s="5">
        <f>'90.1 Data-SI'!H1273/Convert!$B$2*1000000</f>
        <v>466373.39310646954</v>
      </c>
      <c r="I1273" s="5">
        <f>'90.1 Data-SI'!I1273/Convert!$B$2*1000000</f>
        <v>108790.4441840475</v>
      </c>
      <c r="J1273" s="5">
        <f>'90.1 Data-SI'!J1273/Convert!$B$2*1000000</f>
        <v>184975.98089352422</v>
      </c>
      <c r="K1273" s="5">
        <f>'90.1 Data-SI'!K1273/Convert!$B$2*1000000</f>
        <v>0</v>
      </c>
      <c r="L1273" s="5">
        <f>'90.1 Data-SI'!L1273/Convert!$B$2*1000000</f>
        <v>0</v>
      </c>
      <c r="M1273" s="5">
        <f>'90.1 Data-SI'!M1273/Convert!$B$2*1000000</f>
        <v>497101.62276709697</v>
      </c>
      <c r="N1273" s="5">
        <f>'90.1 Data-SI'!N1273/Convert!$B$2*1000000</f>
        <v>0</v>
      </c>
      <c r="O1273" s="5">
        <f>'90.1 Data-SI'!O1273/Convert!$B$2*1000000</f>
        <v>0</v>
      </c>
      <c r="P1273" s="5">
        <f t="shared" si="96"/>
        <v>0</v>
      </c>
      <c r="Q1273" s="5">
        <f>'90.1 Data-SI'!Q1273/Convert!$B$2*1000000</f>
        <v>0</v>
      </c>
      <c r="R1273" s="5">
        <f>'90.1 Data-SI'!R1273/Convert!$B$2*1000000</f>
        <v>0</v>
      </c>
      <c r="S1273" s="5">
        <f>'90.1 Data-SI'!S1273/Convert!$B$2*1000000</f>
        <v>0</v>
      </c>
      <c r="T1273" s="5">
        <f>'90.1 Data-SI'!T1273/Convert!$B$2*1000000</f>
        <v>0</v>
      </c>
      <c r="U1273" s="5">
        <f>'90.1 Data-SI'!U1273/Convert!$B$2*1000000</f>
        <v>97426.117421835181</v>
      </c>
      <c r="V1273" s="5">
        <f>'90.1 Data-SI'!V1273/Convert!$B$2*1000000</f>
        <v>0</v>
      </c>
      <c r="W1273" s="5">
        <f t="shared" si="97"/>
        <v>619152.02786885505</v>
      </c>
      <c r="X1273" s="5">
        <f t="shared" si="98"/>
        <v>1418815.8181950359</v>
      </c>
      <c r="Y1273" s="5">
        <f t="shared" si="99"/>
        <v>2037967.846063891</v>
      </c>
      <c r="Z1273" s="5">
        <f>'90.1 Data-SI'!Y1273/Convert!$B$2*1000000</f>
        <v>1379291.8460528962</v>
      </c>
      <c r="AA1273" s="5">
        <f>'90.1 Data-SI'!Z1273/Convert!$B$2*1000000</f>
        <v>1516241.9356168711</v>
      </c>
      <c r="AB1273" s="5">
        <f t="shared" si="95"/>
        <v>2895533.7816697676</v>
      </c>
    </row>
    <row r="1274" spans="1:28" x14ac:dyDescent="0.25">
      <c r="A1274" s="95">
        <v>2004</v>
      </c>
      <c r="B1274" s="95" t="s">
        <v>71</v>
      </c>
      <c r="C1274" s="52" t="s">
        <v>8</v>
      </c>
      <c r="D1274" s="5">
        <f>'90.1 Data-SI'!D1274*Convert!$B$1</f>
        <v>24692.302857493829</v>
      </c>
      <c r="E1274" s="5">
        <f>'90.1 Data-SI'!E1274/Convert!$B$2*1000000</f>
        <v>0</v>
      </c>
      <c r="F1274" s="5">
        <f>'90.1 Data-SI'!F1274/Convert!$B$2*1000000</f>
        <v>1901425.3178433483</v>
      </c>
      <c r="G1274" s="5">
        <f>'90.1 Data-SI'!G1274/Convert!$B$2*1000000</f>
        <v>61655.500907582231</v>
      </c>
      <c r="H1274" s="5">
        <f>'90.1 Data-SI'!H1274/Convert!$B$2*1000000</f>
        <v>466373.39310646954</v>
      </c>
      <c r="I1274" s="5">
        <f>'90.1 Data-SI'!I1274/Convert!$B$2*1000000</f>
        <v>108193.31942506554</v>
      </c>
      <c r="J1274" s="5">
        <f>'90.1 Data-SI'!J1274/Convert!$B$2*1000000</f>
        <v>184975.98089352422</v>
      </c>
      <c r="K1274" s="5">
        <f>'90.1 Data-SI'!K1274/Convert!$B$2*1000000</f>
        <v>0</v>
      </c>
      <c r="L1274" s="5">
        <f>'90.1 Data-SI'!L1274/Convert!$B$2*1000000</f>
        <v>0</v>
      </c>
      <c r="M1274" s="5">
        <f>'90.1 Data-SI'!M1274/Convert!$B$2*1000000</f>
        <v>543810.04835857509</v>
      </c>
      <c r="N1274" s="5">
        <f>'90.1 Data-SI'!N1274/Convert!$B$2*1000000</f>
        <v>0</v>
      </c>
      <c r="O1274" s="5">
        <f>'90.1 Data-SI'!O1274/Convert!$B$2*1000000</f>
        <v>0</v>
      </c>
      <c r="P1274" s="5">
        <f t="shared" si="96"/>
        <v>0</v>
      </c>
      <c r="Q1274" s="5">
        <f>'90.1 Data-SI'!Q1274/Convert!$B$2*1000000</f>
        <v>0</v>
      </c>
      <c r="R1274" s="5">
        <f>'90.1 Data-SI'!R1274/Convert!$B$2*1000000</f>
        <v>0</v>
      </c>
      <c r="S1274" s="5">
        <f>'90.1 Data-SI'!S1274/Convert!$B$2*1000000</f>
        <v>0</v>
      </c>
      <c r="T1274" s="5">
        <f>'90.1 Data-SI'!T1274/Convert!$B$2*1000000</f>
        <v>0</v>
      </c>
      <c r="U1274" s="5">
        <f>'90.1 Data-SI'!U1274/Convert!$B$2*1000000</f>
        <v>100184.2651180852</v>
      </c>
      <c r="V1274" s="5">
        <f>'90.1 Data-SI'!V1274/Convert!$B$2*1000000</f>
        <v>0</v>
      </c>
      <c r="W1274" s="5">
        <f t="shared" si="97"/>
        <v>605465.54926615732</v>
      </c>
      <c r="X1274" s="5">
        <f t="shared" si="98"/>
        <v>1901425.3178433483</v>
      </c>
      <c r="Y1274" s="5">
        <f t="shared" si="99"/>
        <v>2506890.8671095055</v>
      </c>
      <c r="Z1274" s="5">
        <f>'90.1 Data-SI'!Y1274/Convert!$B$2*1000000</f>
        <v>1365008.2426912168</v>
      </c>
      <c r="AA1274" s="5">
        <f>'90.1 Data-SI'!Z1274/Convert!$B$2*1000000</f>
        <v>2001609.5829614336</v>
      </c>
      <c r="AB1274" s="5">
        <f t="shared" si="95"/>
        <v>3366617.8256526506</v>
      </c>
    </row>
    <row r="1275" spans="1:28" x14ac:dyDescent="0.25">
      <c r="A1275" s="95">
        <v>2007</v>
      </c>
      <c r="B1275" s="95" t="s">
        <v>71</v>
      </c>
      <c r="C1275" s="52" t="s">
        <v>10</v>
      </c>
      <c r="D1275" s="5">
        <f>'90.1 Data-SI'!D1275*Convert!$B$1</f>
        <v>24692.302857493829</v>
      </c>
      <c r="E1275" s="5">
        <f>'90.1 Data-SI'!E1275/Convert!$B$2*1000000</f>
        <v>0</v>
      </c>
      <c r="F1275" s="5">
        <f>'90.1 Data-SI'!F1275/Convert!$B$2*1000000</f>
        <v>0</v>
      </c>
      <c r="G1275" s="5">
        <f>'90.1 Data-SI'!G1275/Convert!$B$2*1000000</f>
        <v>1159758.454504638</v>
      </c>
      <c r="H1275" s="5">
        <f>'90.1 Data-SI'!H1275/Convert!$B$2*1000000</f>
        <v>466373.39310646954</v>
      </c>
      <c r="I1275" s="5">
        <f>'90.1 Data-SI'!I1275/Convert!$B$2*1000000</f>
        <v>109207.48369825711</v>
      </c>
      <c r="J1275" s="5">
        <f>'90.1 Data-SI'!J1275/Convert!$B$2*1000000</f>
        <v>184975.98089352422</v>
      </c>
      <c r="K1275" s="5">
        <f>'90.1 Data-SI'!K1275/Convert!$B$2*1000000</f>
        <v>0</v>
      </c>
      <c r="L1275" s="5">
        <f>'90.1 Data-SI'!L1275/Convert!$B$2*1000000</f>
        <v>0</v>
      </c>
      <c r="M1275" s="5">
        <f>'90.1 Data-SI'!M1275/Convert!$B$2*1000000</f>
        <v>428640.7952412758</v>
      </c>
      <c r="N1275" s="5">
        <f>'90.1 Data-SI'!N1275/Convert!$B$2*1000000</f>
        <v>0</v>
      </c>
      <c r="O1275" s="5">
        <f>'90.1 Data-SI'!O1275/Convert!$B$2*1000000</f>
        <v>0</v>
      </c>
      <c r="P1275" s="5">
        <f t="shared" si="96"/>
        <v>0</v>
      </c>
      <c r="Q1275" s="5">
        <f>'90.1 Data-SI'!Q1275/Convert!$B$2*1000000</f>
        <v>0</v>
      </c>
      <c r="R1275" s="5">
        <f>'90.1 Data-SI'!R1275/Convert!$B$2*1000000</f>
        <v>0</v>
      </c>
      <c r="S1275" s="5">
        <f>'90.1 Data-SI'!S1275/Convert!$B$2*1000000</f>
        <v>0</v>
      </c>
      <c r="T1275" s="5">
        <f>'90.1 Data-SI'!T1275/Convert!$B$2*1000000</f>
        <v>0</v>
      </c>
      <c r="U1275" s="5">
        <f>'90.1 Data-SI'!U1275/Convert!$B$2*1000000</f>
        <v>80972.01295210993</v>
      </c>
      <c r="V1275" s="5">
        <f>'90.1 Data-SI'!V1275/Convert!$B$2*1000000</f>
        <v>0</v>
      </c>
      <c r="W1275" s="5">
        <f t="shared" si="97"/>
        <v>1588399.2497459138</v>
      </c>
      <c r="X1275" s="5">
        <f t="shared" si="98"/>
        <v>0</v>
      </c>
      <c r="Y1275" s="5">
        <f t="shared" si="99"/>
        <v>1588399.2497459138</v>
      </c>
      <c r="Z1275" s="5">
        <f>'90.1 Data-SI'!Y1275/Convert!$B$2*1000000</f>
        <v>2348946.6292733871</v>
      </c>
      <c r="AA1275" s="5">
        <f>'90.1 Data-SI'!Z1275/Convert!$B$2*1000000</f>
        <v>80972.01295210993</v>
      </c>
      <c r="AB1275" s="5">
        <f t="shared" si="95"/>
        <v>2429918.6422254969</v>
      </c>
    </row>
    <row r="1276" spans="1:28" x14ac:dyDescent="0.25">
      <c r="A1276" s="95">
        <v>2007</v>
      </c>
      <c r="B1276" s="95" t="s">
        <v>71</v>
      </c>
      <c r="C1276" s="52" t="s">
        <v>6</v>
      </c>
      <c r="D1276" s="5">
        <f>'90.1 Data-SI'!D1276*Convert!$B$1</f>
        <v>24692.302857493829</v>
      </c>
      <c r="E1276" s="5">
        <f>'90.1 Data-SI'!E1276/Convert!$B$2*1000000</f>
        <v>0</v>
      </c>
      <c r="F1276" s="5">
        <f>'90.1 Data-SI'!F1276/Convert!$B$2*1000000</f>
        <v>227.47609865979609</v>
      </c>
      <c r="G1276" s="5">
        <f>'90.1 Data-SI'!G1276/Convert!$B$2*1000000</f>
        <v>1049830.6298272917</v>
      </c>
      <c r="H1276" s="5">
        <f>'90.1 Data-SI'!H1276/Convert!$B$2*1000000</f>
        <v>466373.39310646954</v>
      </c>
      <c r="I1276" s="5">
        <f>'90.1 Data-SI'!I1276/Convert!$B$2*1000000</f>
        <v>109226.44003981209</v>
      </c>
      <c r="J1276" s="5">
        <f>'90.1 Data-SI'!J1276/Convert!$B$2*1000000</f>
        <v>184975.98089352422</v>
      </c>
      <c r="K1276" s="5">
        <f>'90.1 Data-SI'!K1276/Convert!$B$2*1000000</f>
        <v>0</v>
      </c>
      <c r="L1276" s="5">
        <f>'90.1 Data-SI'!L1276/Convert!$B$2*1000000</f>
        <v>0</v>
      </c>
      <c r="M1276" s="5">
        <f>'90.1 Data-SI'!M1276/Convert!$B$2*1000000</f>
        <v>445966.89142253029</v>
      </c>
      <c r="N1276" s="5">
        <f>'90.1 Data-SI'!N1276/Convert!$B$2*1000000</f>
        <v>0</v>
      </c>
      <c r="O1276" s="5">
        <f>'90.1 Data-SI'!O1276/Convert!$B$2*1000000</f>
        <v>0</v>
      </c>
      <c r="P1276" s="5">
        <f t="shared" si="96"/>
        <v>0</v>
      </c>
      <c r="Q1276" s="5">
        <f>'90.1 Data-SI'!Q1276/Convert!$B$2*1000000</f>
        <v>0</v>
      </c>
      <c r="R1276" s="5">
        <f>'90.1 Data-SI'!R1276/Convert!$B$2*1000000</f>
        <v>0</v>
      </c>
      <c r="S1276" s="5">
        <f>'90.1 Data-SI'!S1276/Convert!$B$2*1000000</f>
        <v>0</v>
      </c>
      <c r="T1276" s="5">
        <f>'90.1 Data-SI'!T1276/Convert!$B$2*1000000</f>
        <v>0</v>
      </c>
      <c r="U1276" s="5">
        <f>'90.1 Data-SI'!U1276/Convert!$B$2*1000000</f>
        <v>80649.755145675212</v>
      </c>
      <c r="V1276" s="5">
        <f>'90.1 Data-SI'!V1276/Convert!$B$2*1000000</f>
        <v>0</v>
      </c>
      <c r="W1276" s="5">
        <f t="shared" si="97"/>
        <v>1495797.5212498219</v>
      </c>
      <c r="X1276" s="5">
        <f t="shared" si="98"/>
        <v>227.47609865979609</v>
      </c>
      <c r="Y1276" s="5">
        <f t="shared" si="99"/>
        <v>1496024.9973484816</v>
      </c>
      <c r="Z1276" s="5">
        <f>'90.1 Data-SI'!Y1276/Convert!$B$2*1000000</f>
        <v>2256363.8571188506</v>
      </c>
      <c r="AA1276" s="5">
        <f>'90.1 Data-SI'!Z1276/Convert!$B$2*1000000</f>
        <v>80877.231244335009</v>
      </c>
      <c r="AB1276" s="5">
        <f t="shared" si="95"/>
        <v>2337241.0883631855</v>
      </c>
    </row>
    <row r="1277" spans="1:28" x14ac:dyDescent="0.25">
      <c r="A1277" s="95">
        <v>2007</v>
      </c>
      <c r="B1277" s="95" t="s">
        <v>71</v>
      </c>
      <c r="C1277" s="52" t="s">
        <v>11</v>
      </c>
      <c r="D1277" s="5">
        <f>'90.1 Data-SI'!D1277*Convert!$B$1</f>
        <v>24692.302857493829</v>
      </c>
      <c r="E1277" s="5">
        <f>'90.1 Data-SI'!E1277/Convert!$B$2*1000000</f>
        <v>0</v>
      </c>
      <c r="F1277" s="5">
        <f>'90.1 Data-SI'!F1277/Convert!$B$2*1000000</f>
        <v>9.4781707774915045</v>
      </c>
      <c r="G1277" s="5">
        <f>'90.1 Data-SI'!G1277/Convert!$B$2*1000000</f>
        <v>815189.03405971185</v>
      </c>
      <c r="H1277" s="5">
        <f>'90.1 Data-SI'!H1277/Convert!$B$2*1000000</f>
        <v>466373.39310646954</v>
      </c>
      <c r="I1277" s="5">
        <f>'90.1 Data-SI'!I1277/Convert!$B$2*1000000</f>
        <v>109235.91821058959</v>
      </c>
      <c r="J1277" s="5">
        <f>'90.1 Data-SI'!J1277/Convert!$B$2*1000000</f>
        <v>184975.98089352422</v>
      </c>
      <c r="K1277" s="5">
        <f>'90.1 Data-SI'!K1277/Convert!$B$2*1000000</f>
        <v>0</v>
      </c>
      <c r="L1277" s="5">
        <f>'90.1 Data-SI'!L1277/Convert!$B$2*1000000</f>
        <v>0</v>
      </c>
      <c r="M1277" s="5">
        <f>'90.1 Data-SI'!M1277/Convert!$B$2*1000000</f>
        <v>397808.30570209591</v>
      </c>
      <c r="N1277" s="5">
        <f>'90.1 Data-SI'!N1277/Convert!$B$2*1000000</f>
        <v>0</v>
      </c>
      <c r="O1277" s="5">
        <f>'90.1 Data-SI'!O1277/Convert!$B$2*1000000</f>
        <v>0</v>
      </c>
      <c r="P1277" s="5">
        <f t="shared" si="96"/>
        <v>0</v>
      </c>
      <c r="Q1277" s="5">
        <f>'90.1 Data-SI'!Q1277/Convert!$B$2*1000000</f>
        <v>0</v>
      </c>
      <c r="R1277" s="5">
        <f>'90.1 Data-SI'!R1277/Convert!$B$2*1000000</f>
        <v>0</v>
      </c>
      <c r="S1277" s="5">
        <f>'90.1 Data-SI'!S1277/Convert!$B$2*1000000</f>
        <v>0</v>
      </c>
      <c r="T1277" s="5">
        <f>'90.1 Data-SI'!T1277/Convert!$B$2*1000000</f>
        <v>0</v>
      </c>
      <c r="U1277" s="5">
        <f>'90.1 Data-SI'!U1277/Convert!$B$2*1000000</f>
        <v>82725.47454594585</v>
      </c>
      <c r="V1277" s="5">
        <f>'90.1 Data-SI'!V1277/Convert!$B$2*1000000</f>
        <v>0</v>
      </c>
      <c r="W1277" s="5">
        <f t="shared" si="97"/>
        <v>1212997.3397618078</v>
      </c>
      <c r="X1277" s="5">
        <f t="shared" si="98"/>
        <v>9.4781707774915045</v>
      </c>
      <c r="Y1277" s="5">
        <f t="shared" si="99"/>
        <v>1213006.8179325853</v>
      </c>
      <c r="Z1277" s="5">
        <f>'90.1 Data-SI'!Y1277/Convert!$B$2*1000000</f>
        <v>1973573.1538016137</v>
      </c>
      <c r="AA1277" s="5">
        <f>'90.1 Data-SI'!Z1277/Convert!$B$2*1000000</f>
        <v>82734.952716723346</v>
      </c>
      <c r="AB1277" s="5">
        <f t="shared" si="95"/>
        <v>2056308.106518337</v>
      </c>
    </row>
    <row r="1278" spans="1:28" x14ac:dyDescent="0.25">
      <c r="A1278" s="95">
        <v>2007</v>
      </c>
      <c r="B1278" s="95" t="s">
        <v>71</v>
      </c>
      <c r="C1278" s="52" t="s">
        <v>13</v>
      </c>
      <c r="D1278" s="5">
        <f>'90.1 Data-SI'!D1278*Convert!$B$1</f>
        <v>24692.302857493829</v>
      </c>
      <c r="E1278" s="5">
        <f>'90.1 Data-SI'!E1278/Convert!$B$2*1000000</f>
        <v>0</v>
      </c>
      <c r="F1278" s="5">
        <f>'90.1 Data-SI'!F1278/Convert!$B$2*1000000</f>
        <v>9421.3017528265555</v>
      </c>
      <c r="G1278" s="5">
        <f>'90.1 Data-SI'!G1278/Convert!$B$2*1000000</f>
        <v>848514.28251337202</v>
      </c>
      <c r="H1278" s="5">
        <f>'90.1 Data-SI'!H1278/Convert!$B$2*1000000</f>
        <v>466373.39310646954</v>
      </c>
      <c r="I1278" s="5">
        <f>'90.1 Data-SI'!I1278/Convert!$B$2*1000000</f>
        <v>109103.22381970471</v>
      </c>
      <c r="J1278" s="5">
        <f>'90.1 Data-SI'!J1278/Convert!$B$2*1000000</f>
        <v>184975.98089352422</v>
      </c>
      <c r="K1278" s="5">
        <f>'90.1 Data-SI'!K1278/Convert!$B$2*1000000</f>
        <v>0</v>
      </c>
      <c r="L1278" s="5">
        <f>'90.1 Data-SI'!L1278/Convert!$B$2*1000000</f>
        <v>0</v>
      </c>
      <c r="M1278" s="5">
        <f>'90.1 Data-SI'!M1278/Convert!$B$2*1000000</f>
        <v>440298.9452975904</v>
      </c>
      <c r="N1278" s="5">
        <f>'90.1 Data-SI'!N1278/Convert!$B$2*1000000</f>
        <v>0</v>
      </c>
      <c r="O1278" s="5">
        <f>'90.1 Data-SI'!O1278/Convert!$B$2*1000000</f>
        <v>0</v>
      </c>
      <c r="P1278" s="5">
        <f t="shared" si="96"/>
        <v>0</v>
      </c>
      <c r="Q1278" s="5">
        <f>'90.1 Data-SI'!Q1278/Convert!$B$2*1000000</f>
        <v>0</v>
      </c>
      <c r="R1278" s="5">
        <f>'90.1 Data-SI'!R1278/Convert!$B$2*1000000</f>
        <v>0</v>
      </c>
      <c r="S1278" s="5">
        <f>'90.1 Data-SI'!S1278/Convert!$B$2*1000000</f>
        <v>0</v>
      </c>
      <c r="T1278" s="5">
        <f>'90.1 Data-SI'!T1278/Convert!$B$2*1000000</f>
        <v>0</v>
      </c>
      <c r="U1278" s="5">
        <f>'90.1 Data-SI'!U1278/Convert!$B$2*1000000</f>
        <v>82659.127350503404</v>
      </c>
      <c r="V1278" s="5">
        <f>'90.1 Data-SI'!V1278/Convert!$B$2*1000000</f>
        <v>0</v>
      </c>
      <c r="W1278" s="5">
        <f t="shared" si="97"/>
        <v>1288813.2278109624</v>
      </c>
      <c r="X1278" s="5">
        <f t="shared" si="98"/>
        <v>9421.3017528265555</v>
      </c>
      <c r="Y1278" s="5">
        <f t="shared" si="99"/>
        <v>1298234.529563789</v>
      </c>
      <c r="Z1278" s="5">
        <f>'90.1 Data-SI'!Y1278/Convert!$B$2*1000000</f>
        <v>2049256.3474598832</v>
      </c>
      <c r="AA1278" s="5">
        <f>'90.1 Data-SI'!Z1278/Convert!$B$2*1000000</f>
        <v>92089.907274107463</v>
      </c>
      <c r="AB1278" s="5">
        <f t="shared" si="95"/>
        <v>2141346.2547339909</v>
      </c>
    </row>
    <row r="1279" spans="1:28" x14ac:dyDescent="0.25">
      <c r="A1279" s="95">
        <v>2007</v>
      </c>
      <c r="B1279" s="95" t="s">
        <v>71</v>
      </c>
      <c r="C1279" s="52" t="s">
        <v>19</v>
      </c>
      <c r="D1279" s="5">
        <f>'90.1 Data-SI'!D1279*Convert!$B$1</f>
        <v>24692.302857493829</v>
      </c>
      <c r="E1279" s="5">
        <f>'90.1 Data-SI'!E1279/Convert!$B$2*1000000</f>
        <v>0</v>
      </c>
      <c r="F1279" s="5">
        <f>'90.1 Data-SI'!F1279/Convert!$B$2*1000000</f>
        <v>20017.896682062059</v>
      </c>
      <c r="G1279" s="5">
        <f>'90.1 Data-SI'!G1279/Convert!$B$2*1000000</f>
        <v>621786.95934499777</v>
      </c>
      <c r="H1279" s="5">
        <f>'90.1 Data-SI'!H1279/Convert!$B$2*1000000</f>
        <v>466373.39310646954</v>
      </c>
      <c r="I1279" s="5">
        <f>'90.1 Data-SI'!I1279/Convert!$B$2*1000000</f>
        <v>109065.31113659474</v>
      </c>
      <c r="J1279" s="5">
        <f>'90.1 Data-SI'!J1279/Convert!$B$2*1000000</f>
        <v>184975.98089352422</v>
      </c>
      <c r="K1279" s="5">
        <f>'90.1 Data-SI'!K1279/Convert!$B$2*1000000</f>
        <v>0</v>
      </c>
      <c r="L1279" s="5">
        <f>'90.1 Data-SI'!L1279/Convert!$B$2*1000000</f>
        <v>0</v>
      </c>
      <c r="M1279" s="5">
        <f>'90.1 Data-SI'!M1279/Convert!$B$2*1000000</f>
        <v>369800.31105460861</v>
      </c>
      <c r="N1279" s="5">
        <f>'90.1 Data-SI'!N1279/Convert!$B$2*1000000</f>
        <v>0</v>
      </c>
      <c r="O1279" s="5">
        <f>'90.1 Data-SI'!O1279/Convert!$B$2*1000000</f>
        <v>0</v>
      </c>
      <c r="P1279" s="5">
        <f t="shared" si="96"/>
        <v>0</v>
      </c>
      <c r="Q1279" s="5">
        <f>'90.1 Data-SI'!Q1279/Convert!$B$2*1000000</f>
        <v>0</v>
      </c>
      <c r="R1279" s="5">
        <f>'90.1 Data-SI'!R1279/Convert!$B$2*1000000</f>
        <v>0</v>
      </c>
      <c r="S1279" s="5">
        <f>'90.1 Data-SI'!S1279/Convert!$B$2*1000000</f>
        <v>0</v>
      </c>
      <c r="T1279" s="5">
        <f>'90.1 Data-SI'!T1279/Convert!$B$2*1000000</f>
        <v>0</v>
      </c>
      <c r="U1279" s="5">
        <f>'90.1 Data-SI'!U1279/Convert!$B$2*1000000</f>
        <v>84782.23760466151</v>
      </c>
      <c r="V1279" s="5">
        <f>'90.1 Data-SI'!V1279/Convert!$B$2*1000000</f>
        <v>0</v>
      </c>
      <c r="W1279" s="5">
        <f t="shared" si="97"/>
        <v>991587.27039960632</v>
      </c>
      <c r="X1279" s="5">
        <f t="shared" si="98"/>
        <v>20017.896682062059</v>
      </c>
      <c r="Y1279" s="5">
        <f t="shared" si="99"/>
        <v>1011605.1670816684</v>
      </c>
      <c r="Z1279" s="5">
        <f>'90.1 Data-SI'!Y1279/Convert!$B$2*1000000</f>
        <v>1751992.4773654172</v>
      </c>
      <c r="AA1279" s="5">
        <f>'90.1 Data-SI'!Z1279/Convert!$B$2*1000000</f>
        <v>104800.13428672357</v>
      </c>
      <c r="AB1279" s="5">
        <f t="shared" si="95"/>
        <v>1856792.6116521407</v>
      </c>
    </row>
    <row r="1280" spans="1:28" x14ac:dyDescent="0.25">
      <c r="A1280" s="95">
        <v>2007</v>
      </c>
      <c r="B1280" s="95" t="s">
        <v>71</v>
      </c>
      <c r="C1280" s="52" t="s">
        <v>20</v>
      </c>
      <c r="D1280" s="5">
        <f>'90.1 Data-SI'!D1280*Convert!$B$1</f>
        <v>24692.302857493829</v>
      </c>
      <c r="E1280" s="5">
        <f>'90.1 Data-SI'!E1280/Convert!$B$2*1000000</f>
        <v>0</v>
      </c>
      <c r="F1280" s="5">
        <f>'90.1 Data-SI'!F1280/Convert!$B$2*1000000</f>
        <v>9696.1687053738096</v>
      </c>
      <c r="G1280" s="5">
        <f>'90.1 Data-SI'!G1280/Convert!$B$2*1000000</f>
        <v>491926.5415225866</v>
      </c>
      <c r="H1280" s="5">
        <f>'90.1 Data-SI'!H1280/Convert!$B$2*1000000</f>
        <v>466373.39310646954</v>
      </c>
      <c r="I1280" s="5">
        <f>'90.1 Data-SI'!I1280/Convert!$B$2*1000000</f>
        <v>109141.13650281468</v>
      </c>
      <c r="J1280" s="5">
        <f>'90.1 Data-SI'!J1280/Convert!$B$2*1000000</f>
        <v>184975.98089352422</v>
      </c>
      <c r="K1280" s="5">
        <f>'90.1 Data-SI'!K1280/Convert!$B$2*1000000</f>
        <v>0</v>
      </c>
      <c r="L1280" s="5">
        <f>'90.1 Data-SI'!L1280/Convert!$B$2*1000000</f>
        <v>0</v>
      </c>
      <c r="M1280" s="5">
        <f>'90.1 Data-SI'!M1280/Convert!$B$2*1000000</f>
        <v>398253.77972863807</v>
      </c>
      <c r="N1280" s="5">
        <f>'90.1 Data-SI'!N1280/Convert!$B$2*1000000</f>
        <v>0</v>
      </c>
      <c r="O1280" s="5">
        <f>'90.1 Data-SI'!O1280/Convert!$B$2*1000000</f>
        <v>0</v>
      </c>
      <c r="P1280" s="5">
        <f t="shared" si="96"/>
        <v>0</v>
      </c>
      <c r="Q1280" s="5">
        <f>'90.1 Data-SI'!Q1280/Convert!$B$2*1000000</f>
        <v>0</v>
      </c>
      <c r="R1280" s="5">
        <f>'90.1 Data-SI'!R1280/Convert!$B$2*1000000</f>
        <v>0</v>
      </c>
      <c r="S1280" s="5">
        <f>'90.1 Data-SI'!S1280/Convert!$B$2*1000000</f>
        <v>0</v>
      </c>
      <c r="T1280" s="5">
        <f>'90.1 Data-SI'!T1280/Convert!$B$2*1000000</f>
        <v>0</v>
      </c>
      <c r="U1280" s="5">
        <f>'90.1 Data-SI'!U1280/Convert!$B$2*1000000</f>
        <v>84829.628458548963</v>
      </c>
      <c r="V1280" s="5">
        <f>'90.1 Data-SI'!V1280/Convert!$B$2*1000000</f>
        <v>0</v>
      </c>
      <c r="W1280" s="5">
        <f t="shared" si="97"/>
        <v>890180.32125122473</v>
      </c>
      <c r="X1280" s="5">
        <f t="shared" si="98"/>
        <v>9696.1687053738096</v>
      </c>
      <c r="Y1280" s="5">
        <f t="shared" si="99"/>
        <v>899876.4899565985</v>
      </c>
      <c r="Z1280" s="5">
        <f>'90.1 Data-SI'!Y1280/Convert!$B$2*1000000</f>
        <v>1650661.3535832555</v>
      </c>
      <c r="AA1280" s="5">
        <f>'90.1 Data-SI'!Z1280/Convert!$B$2*1000000</f>
        <v>94525.797163922791</v>
      </c>
      <c r="AB1280" s="5">
        <f t="shared" si="95"/>
        <v>1745187.1507471784</v>
      </c>
    </row>
    <row r="1281" spans="1:28" x14ac:dyDescent="0.25">
      <c r="A1281" s="95">
        <v>2007</v>
      </c>
      <c r="B1281" s="95" t="s">
        <v>71</v>
      </c>
      <c r="C1281" s="52" t="s">
        <v>3</v>
      </c>
      <c r="D1281" s="5">
        <f>'90.1 Data-SI'!D1281*Convert!$B$1</f>
        <v>24692.302857493829</v>
      </c>
      <c r="E1281" s="5">
        <f>'90.1 Data-SI'!E1281/Convert!$B$2*1000000</f>
        <v>0</v>
      </c>
      <c r="F1281" s="5">
        <f>'90.1 Data-SI'!F1281/Convert!$B$2*1000000</f>
        <v>129310.68391731659</v>
      </c>
      <c r="G1281" s="5">
        <f>'90.1 Data-SI'!G1281/Convert!$B$2*1000000</f>
        <v>371506.38179455703</v>
      </c>
      <c r="H1281" s="5">
        <f>'90.1 Data-SI'!H1281/Convert!$B$2*1000000</f>
        <v>466373.39310646954</v>
      </c>
      <c r="I1281" s="5">
        <f>'90.1 Data-SI'!I1281/Convert!$B$2*1000000</f>
        <v>109122.18016125969</v>
      </c>
      <c r="J1281" s="5">
        <f>'90.1 Data-SI'!J1281/Convert!$B$2*1000000</f>
        <v>184975.98089352422</v>
      </c>
      <c r="K1281" s="5">
        <f>'90.1 Data-SI'!K1281/Convert!$B$2*1000000</f>
        <v>0</v>
      </c>
      <c r="L1281" s="5">
        <f>'90.1 Data-SI'!L1281/Convert!$B$2*1000000</f>
        <v>0</v>
      </c>
      <c r="M1281" s="5">
        <f>'90.1 Data-SI'!M1281/Convert!$B$2*1000000</f>
        <v>371894.98679643415</v>
      </c>
      <c r="N1281" s="5">
        <f>'90.1 Data-SI'!N1281/Convert!$B$2*1000000</f>
        <v>0</v>
      </c>
      <c r="O1281" s="5">
        <f>'90.1 Data-SI'!O1281/Convert!$B$2*1000000</f>
        <v>0</v>
      </c>
      <c r="P1281" s="5">
        <f t="shared" si="96"/>
        <v>0</v>
      </c>
      <c r="Q1281" s="5">
        <f>'90.1 Data-SI'!Q1281/Convert!$B$2*1000000</f>
        <v>0</v>
      </c>
      <c r="R1281" s="5">
        <f>'90.1 Data-SI'!R1281/Convert!$B$2*1000000</f>
        <v>0</v>
      </c>
      <c r="S1281" s="5">
        <f>'90.1 Data-SI'!S1281/Convert!$B$2*1000000</f>
        <v>0</v>
      </c>
      <c r="T1281" s="5">
        <f>'90.1 Data-SI'!T1281/Convert!$B$2*1000000</f>
        <v>0</v>
      </c>
      <c r="U1281" s="5">
        <f>'90.1 Data-SI'!U1281/Convert!$B$2*1000000</f>
        <v>88374.464329330789</v>
      </c>
      <c r="V1281" s="5">
        <f>'90.1 Data-SI'!V1281/Convert!$B$2*1000000</f>
        <v>0</v>
      </c>
      <c r="W1281" s="5">
        <f t="shared" si="97"/>
        <v>743401.36859099125</v>
      </c>
      <c r="X1281" s="5">
        <f t="shared" si="98"/>
        <v>129310.68391731659</v>
      </c>
      <c r="Y1281" s="5">
        <f t="shared" si="99"/>
        <v>872712.05250830785</v>
      </c>
      <c r="Z1281" s="5">
        <f>'90.1 Data-SI'!Y1281/Convert!$B$2*1000000</f>
        <v>1503863.4445814672</v>
      </c>
      <c r="AA1281" s="5">
        <f>'90.1 Data-SI'!Z1281/Convert!$B$2*1000000</f>
        <v>217685.14824664738</v>
      </c>
      <c r="AB1281" s="5">
        <f t="shared" si="95"/>
        <v>1721548.5928281145</v>
      </c>
    </row>
    <row r="1282" spans="1:28" x14ac:dyDescent="0.25">
      <c r="A1282" s="95">
        <v>2007</v>
      </c>
      <c r="B1282" s="95" t="s">
        <v>71</v>
      </c>
      <c r="C1282" s="52" t="s">
        <v>7</v>
      </c>
      <c r="D1282" s="5">
        <f>'90.1 Data-SI'!D1282*Convert!$B$1</f>
        <v>24692.302857493829</v>
      </c>
      <c r="E1282" s="5">
        <f>'90.1 Data-SI'!E1282/Convert!$B$2*1000000</f>
        <v>0</v>
      </c>
      <c r="F1282" s="5">
        <f>'90.1 Data-SI'!F1282/Convert!$B$2*1000000</f>
        <v>27979.560135154923</v>
      </c>
      <c r="G1282" s="5">
        <f>'90.1 Data-SI'!G1282/Convert!$B$2*1000000</f>
        <v>320551.73569476267</v>
      </c>
      <c r="H1282" s="5">
        <f>'90.1 Data-SI'!H1282/Convert!$B$2*1000000</f>
        <v>466373.39310646954</v>
      </c>
      <c r="I1282" s="5">
        <f>'90.1 Data-SI'!I1282/Convert!$B$2*1000000</f>
        <v>109122.18016125969</v>
      </c>
      <c r="J1282" s="5">
        <f>'90.1 Data-SI'!J1282/Convert!$B$2*1000000</f>
        <v>184975.98089352422</v>
      </c>
      <c r="K1282" s="5">
        <f>'90.1 Data-SI'!K1282/Convert!$B$2*1000000</f>
        <v>0</v>
      </c>
      <c r="L1282" s="5">
        <f>'90.1 Data-SI'!L1282/Convert!$B$2*1000000</f>
        <v>0</v>
      </c>
      <c r="M1282" s="5">
        <f>'90.1 Data-SI'!M1282/Convert!$B$2*1000000</f>
        <v>405286.5824455368</v>
      </c>
      <c r="N1282" s="5">
        <f>'90.1 Data-SI'!N1282/Convert!$B$2*1000000</f>
        <v>0</v>
      </c>
      <c r="O1282" s="5">
        <f>'90.1 Data-SI'!O1282/Convert!$B$2*1000000</f>
        <v>0</v>
      </c>
      <c r="P1282" s="5">
        <f t="shared" si="96"/>
        <v>0</v>
      </c>
      <c r="Q1282" s="5">
        <f>'90.1 Data-SI'!Q1282/Convert!$B$2*1000000</f>
        <v>0</v>
      </c>
      <c r="R1282" s="5">
        <f>'90.1 Data-SI'!R1282/Convert!$B$2*1000000</f>
        <v>0</v>
      </c>
      <c r="S1282" s="5">
        <f>'90.1 Data-SI'!S1282/Convert!$B$2*1000000</f>
        <v>0</v>
      </c>
      <c r="T1282" s="5">
        <f>'90.1 Data-SI'!T1282/Convert!$B$2*1000000</f>
        <v>0</v>
      </c>
      <c r="U1282" s="5">
        <f>'90.1 Data-SI'!U1282/Convert!$B$2*1000000</f>
        <v>87369.778226916707</v>
      </c>
      <c r="V1282" s="5">
        <f>'90.1 Data-SI'!V1282/Convert!$B$2*1000000</f>
        <v>0</v>
      </c>
      <c r="W1282" s="5">
        <f t="shared" si="97"/>
        <v>725838.31814029953</v>
      </c>
      <c r="X1282" s="5">
        <f t="shared" si="98"/>
        <v>27979.560135154923</v>
      </c>
      <c r="Y1282" s="5">
        <f t="shared" si="99"/>
        <v>753817.87827545439</v>
      </c>
      <c r="Z1282" s="5">
        <f>'90.1 Data-SI'!Y1282/Convert!$B$2*1000000</f>
        <v>1486300.3941307755</v>
      </c>
      <c r="AA1282" s="5">
        <f>'90.1 Data-SI'!Z1282/Convert!$B$2*1000000</f>
        <v>115349.33836207162</v>
      </c>
      <c r="AB1282" s="5">
        <f t="shared" ref="AB1282:AB1345" si="100">SUM(Z1282:AA1282)</f>
        <v>1601649.7324928471</v>
      </c>
    </row>
    <row r="1283" spans="1:28" x14ac:dyDescent="0.25">
      <c r="A1283" s="95">
        <v>2007</v>
      </c>
      <c r="B1283" s="95" t="s">
        <v>71</v>
      </c>
      <c r="C1283" s="52" t="s">
        <v>17</v>
      </c>
      <c r="D1283" s="5">
        <f>'90.1 Data-SI'!D1283*Convert!$B$1</f>
        <v>24692.302857493829</v>
      </c>
      <c r="E1283" s="5">
        <f>'90.1 Data-SI'!E1283/Convert!$B$2*1000000</f>
        <v>0</v>
      </c>
      <c r="F1283" s="5">
        <f>'90.1 Data-SI'!F1283/Convert!$B$2*1000000</f>
        <v>16416.191786615287</v>
      </c>
      <c r="G1283" s="5">
        <f>'90.1 Data-SI'!G1283/Convert!$B$2*1000000</f>
        <v>153934.97159723955</v>
      </c>
      <c r="H1283" s="5">
        <f>'90.1 Data-SI'!H1283/Convert!$B$2*1000000</f>
        <v>466373.39310646954</v>
      </c>
      <c r="I1283" s="5">
        <f>'90.1 Data-SI'!I1283/Convert!$B$2*1000000</f>
        <v>109103.22381970471</v>
      </c>
      <c r="J1283" s="5">
        <f>'90.1 Data-SI'!J1283/Convert!$B$2*1000000</f>
        <v>184975.98089352422</v>
      </c>
      <c r="K1283" s="5">
        <f>'90.1 Data-SI'!K1283/Convert!$B$2*1000000</f>
        <v>0</v>
      </c>
      <c r="L1283" s="5">
        <f>'90.1 Data-SI'!L1283/Convert!$B$2*1000000</f>
        <v>0</v>
      </c>
      <c r="M1283" s="5">
        <f>'90.1 Data-SI'!M1283/Convert!$B$2*1000000</f>
        <v>352919.68889989622</v>
      </c>
      <c r="N1283" s="5">
        <f>'90.1 Data-SI'!N1283/Convert!$B$2*1000000</f>
        <v>0</v>
      </c>
      <c r="O1283" s="5">
        <f>'90.1 Data-SI'!O1283/Convert!$B$2*1000000</f>
        <v>0</v>
      </c>
      <c r="P1283" s="5">
        <f t="shared" ref="P1283:P1346" si="101">N1283-O1283</f>
        <v>0</v>
      </c>
      <c r="Q1283" s="5">
        <f>'90.1 Data-SI'!Q1283/Convert!$B$2*1000000</f>
        <v>0</v>
      </c>
      <c r="R1283" s="5">
        <f>'90.1 Data-SI'!R1283/Convert!$B$2*1000000</f>
        <v>0</v>
      </c>
      <c r="S1283" s="5">
        <f>'90.1 Data-SI'!S1283/Convert!$B$2*1000000</f>
        <v>0</v>
      </c>
      <c r="T1283" s="5">
        <f>'90.1 Data-SI'!T1283/Convert!$B$2*1000000</f>
        <v>0</v>
      </c>
      <c r="U1283" s="5">
        <f>'90.1 Data-SI'!U1283/Convert!$B$2*1000000</f>
        <v>88639.853111100543</v>
      </c>
      <c r="V1283" s="5">
        <f>'90.1 Data-SI'!V1283/Convert!$B$2*1000000</f>
        <v>0</v>
      </c>
      <c r="W1283" s="5">
        <f t="shared" ref="W1283:W1346" si="102">E1283+G1283+M1283+SUM(P1283:S1283)</f>
        <v>506854.66049713577</v>
      </c>
      <c r="X1283" s="5">
        <f t="shared" ref="X1283:X1346" si="103">F1283</f>
        <v>16416.191786615287</v>
      </c>
      <c r="Y1283" s="5">
        <f t="shared" ref="Y1283:Y1346" si="104">SUM(W1283:X1283)</f>
        <v>523270.85228375107</v>
      </c>
      <c r="Z1283" s="5">
        <f>'90.1 Data-SI'!Y1283/Convert!$B$2*1000000</f>
        <v>1267297.7801460566</v>
      </c>
      <c r="AA1283" s="5">
        <f>'90.1 Data-SI'!Z1283/Convert!$B$2*1000000</f>
        <v>105056.04489771585</v>
      </c>
      <c r="AB1283" s="5">
        <f t="shared" si="100"/>
        <v>1372353.8250437723</v>
      </c>
    </row>
    <row r="1284" spans="1:28" x14ac:dyDescent="0.25">
      <c r="A1284" s="95">
        <v>2007</v>
      </c>
      <c r="B1284" s="95" t="s">
        <v>71</v>
      </c>
      <c r="C1284" s="52" t="s">
        <v>14</v>
      </c>
      <c r="D1284" s="5">
        <f>'90.1 Data-SI'!D1284*Convert!$B$1</f>
        <v>24692.302857493829</v>
      </c>
      <c r="E1284" s="5">
        <f>'90.1 Data-SI'!E1284/Convert!$B$2*1000000</f>
        <v>0</v>
      </c>
      <c r="F1284" s="5">
        <f>'90.1 Data-SI'!F1284/Convert!$B$2*1000000</f>
        <v>350351.10461919598</v>
      </c>
      <c r="G1284" s="5">
        <f>'90.1 Data-SI'!G1284/Convert!$B$2*1000000</f>
        <v>242337.87043890281</v>
      </c>
      <c r="H1284" s="5">
        <f>'90.1 Data-SI'!H1284/Convert!$B$2*1000000</f>
        <v>466373.39310646954</v>
      </c>
      <c r="I1284" s="5">
        <f>'90.1 Data-SI'!I1284/Convert!$B$2*1000000</f>
        <v>108951.57308726484</v>
      </c>
      <c r="J1284" s="5">
        <f>'90.1 Data-SI'!J1284/Convert!$B$2*1000000</f>
        <v>184975.98089352422</v>
      </c>
      <c r="K1284" s="5">
        <f>'90.1 Data-SI'!K1284/Convert!$B$2*1000000</f>
        <v>0</v>
      </c>
      <c r="L1284" s="5">
        <f>'90.1 Data-SI'!L1284/Convert!$B$2*1000000</f>
        <v>0</v>
      </c>
      <c r="M1284" s="5">
        <f>'90.1 Data-SI'!M1284/Convert!$B$2*1000000</f>
        <v>369478.05324817385</v>
      </c>
      <c r="N1284" s="5">
        <f>'90.1 Data-SI'!N1284/Convert!$B$2*1000000</f>
        <v>0</v>
      </c>
      <c r="O1284" s="5">
        <f>'90.1 Data-SI'!O1284/Convert!$B$2*1000000</f>
        <v>0</v>
      </c>
      <c r="P1284" s="5">
        <f t="shared" si="101"/>
        <v>0</v>
      </c>
      <c r="Q1284" s="5">
        <f>'90.1 Data-SI'!Q1284/Convert!$B$2*1000000</f>
        <v>0</v>
      </c>
      <c r="R1284" s="5">
        <f>'90.1 Data-SI'!R1284/Convert!$B$2*1000000</f>
        <v>0</v>
      </c>
      <c r="S1284" s="5">
        <f>'90.1 Data-SI'!S1284/Convert!$B$2*1000000</f>
        <v>0</v>
      </c>
      <c r="T1284" s="5">
        <f>'90.1 Data-SI'!T1284/Convert!$B$2*1000000</f>
        <v>0</v>
      </c>
      <c r="U1284" s="5">
        <f>'90.1 Data-SI'!U1284/Convert!$B$2*1000000</f>
        <v>91236.871904133222</v>
      </c>
      <c r="V1284" s="5">
        <f>'90.1 Data-SI'!V1284/Convert!$B$2*1000000</f>
        <v>0</v>
      </c>
      <c r="W1284" s="5">
        <f t="shared" si="102"/>
        <v>611815.92368707666</v>
      </c>
      <c r="X1284" s="5">
        <f t="shared" si="103"/>
        <v>350351.10461919598</v>
      </c>
      <c r="Y1284" s="5">
        <f t="shared" si="104"/>
        <v>962167.02830627258</v>
      </c>
      <c r="Z1284" s="5">
        <f>'90.1 Data-SI'!Y1284/Convert!$B$2*1000000</f>
        <v>1372107.3926035578</v>
      </c>
      <c r="AA1284" s="5">
        <f>'90.1 Data-SI'!Z1284/Convert!$B$2*1000000</f>
        <v>441597.45469410671</v>
      </c>
      <c r="AB1284" s="5">
        <f t="shared" si="100"/>
        <v>1813704.8472976645</v>
      </c>
    </row>
    <row r="1285" spans="1:28" x14ac:dyDescent="0.25">
      <c r="A1285" s="95">
        <v>2007</v>
      </c>
      <c r="B1285" s="95" t="s">
        <v>71</v>
      </c>
      <c r="C1285" s="52" t="s">
        <v>2</v>
      </c>
      <c r="D1285" s="5">
        <f>'90.1 Data-SI'!D1285*Convert!$B$1</f>
        <v>24692.302857493829</v>
      </c>
      <c r="E1285" s="5">
        <f>'90.1 Data-SI'!E1285/Convert!$B$2*1000000</f>
        <v>0</v>
      </c>
      <c r="F1285" s="5">
        <f>'90.1 Data-SI'!F1285/Convert!$B$2*1000000</f>
        <v>90251.142143274104</v>
      </c>
      <c r="G1285" s="5">
        <f>'90.1 Data-SI'!G1285/Convert!$B$2*1000000</f>
        <v>210225.8278447616</v>
      </c>
      <c r="H1285" s="5">
        <f>'90.1 Data-SI'!H1285/Convert!$B$2*1000000</f>
        <v>466373.39310646954</v>
      </c>
      <c r="I1285" s="5">
        <f>'90.1 Data-SI'!I1285/Convert!$B$2*1000000</f>
        <v>109036.87662426227</v>
      </c>
      <c r="J1285" s="5">
        <f>'90.1 Data-SI'!J1285/Convert!$B$2*1000000</f>
        <v>184975.98089352422</v>
      </c>
      <c r="K1285" s="5">
        <f>'90.1 Data-SI'!K1285/Convert!$B$2*1000000</f>
        <v>0</v>
      </c>
      <c r="L1285" s="5">
        <f>'90.1 Data-SI'!L1285/Convert!$B$2*1000000</f>
        <v>0</v>
      </c>
      <c r="M1285" s="5">
        <f>'90.1 Data-SI'!M1285/Convert!$B$2*1000000</f>
        <v>424385.09656218212</v>
      </c>
      <c r="N1285" s="5">
        <f>'90.1 Data-SI'!N1285/Convert!$B$2*1000000</f>
        <v>0</v>
      </c>
      <c r="O1285" s="5">
        <f>'90.1 Data-SI'!O1285/Convert!$B$2*1000000</f>
        <v>0</v>
      </c>
      <c r="P1285" s="5">
        <f t="shared" si="101"/>
        <v>0</v>
      </c>
      <c r="Q1285" s="5">
        <f>'90.1 Data-SI'!Q1285/Convert!$B$2*1000000</f>
        <v>0</v>
      </c>
      <c r="R1285" s="5">
        <f>'90.1 Data-SI'!R1285/Convert!$B$2*1000000</f>
        <v>0</v>
      </c>
      <c r="S1285" s="5">
        <f>'90.1 Data-SI'!S1285/Convert!$B$2*1000000</f>
        <v>0</v>
      </c>
      <c r="T1285" s="5">
        <f>'90.1 Data-SI'!T1285/Convert!$B$2*1000000</f>
        <v>0</v>
      </c>
      <c r="U1285" s="5">
        <f>'90.1 Data-SI'!U1285/Convert!$B$2*1000000</f>
        <v>90374.3583633815</v>
      </c>
      <c r="V1285" s="5">
        <f>'90.1 Data-SI'!V1285/Convert!$B$2*1000000</f>
        <v>0</v>
      </c>
      <c r="W1285" s="5">
        <f t="shared" si="102"/>
        <v>634610.92440694373</v>
      </c>
      <c r="X1285" s="5">
        <f t="shared" si="103"/>
        <v>90251.142143274104</v>
      </c>
      <c r="Y1285" s="5">
        <f t="shared" si="104"/>
        <v>724862.0665502178</v>
      </c>
      <c r="Z1285" s="5">
        <f>'90.1 Data-SI'!Y1285/Convert!$B$2*1000000</f>
        <v>1394987.6968604221</v>
      </c>
      <c r="AA1285" s="5">
        <f>'90.1 Data-SI'!Z1285/Convert!$B$2*1000000</f>
        <v>180625.5005066556</v>
      </c>
      <c r="AB1285" s="5">
        <f t="shared" si="100"/>
        <v>1575613.1973670777</v>
      </c>
    </row>
    <row r="1286" spans="1:28" x14ac:dyDescent="0.25">
      <c r="A1286" s="95">
        <v>2007</v>
      </c>
      <c r="B1286" s="95" t="s">
        <v>71</v>
      </c>
      <c r="C1286" s="52" t="s">
        <v>18</v>
      </c>
      <c r="D1286" s="5">
        <f>'90.1 Data-SI'!D1286*Convert!$B$1</f>
        <v>24692.302857493829</v>
      </c>
      <c r="E1286" s="5">
        <f>'90.1 Data-SI'!E1286/Convert!$B$2*1000000</f>
        <v>0</v>
      </c>
      <c r="F1286" s="5">
        <f>'90.1 Data-SI'!F1286/Convert!$B$2*1000000</f>
        <v>198965.76096110165</v>
      </c>
      <c r="G1286" s="5">
        <f>'90.1 Data-SI'!G1286/Convert!$B$2*1000000</f>
        <v>61987.236884794445</v>
      </c>
      <c r="H1286" s="5">
        <f>'90.1 Data-SI'!H1286/Convert!$B$2*1000000</f>
        <v>466373.39310646954</v>
      </c>
      <c r="I1286" s="5">
        <f>'90.1 Data-SI'!I1286/Convert!$B$2*1000000</f>
        <v>108828.35686715746</v>
      </c>
      <c r="J1286" s="5">
        <f>'90.1 Data-SI'!J1286/Convert!$B$2*1000000</f>
        <v>184975.98089352422</v>
      </c>
      <c r="K1286" s="5">
        <f>'90.1 Data-SI'!K1286/Convert!$B$2*1000000</f>
        <v>0</v>
      </c>
      <c r="L1286" s="5">
        <f>'90.1 Data-SI'!L1286/Convert!$B$2*1000000</f>
        <v>0</v>
      </c>
      <c r="M1286" s="5">
        <f>'90.1 Data-SI'!M1286/Convert!$B$2*1000000</f>
        <v>352265.69511624926</v>
      </c>
      <c r="N1286" s="5">
        <f>'90.1 Data-SI'!N1286/Convert!$B$2*1000000</f>
        <v>0</v>
      </c>
      <c r="O1286" s="5">
        <f>'90.1 Data-SI'!O1286/Convert!$B$2*1000000</f>
        <v>0</v>
      </c>
      <c r="P1286" s="5">
        <f t="shared" si="101"/>
        <v>0</v>
      </c>
      <c r="Q1286" s="5">
        <f>'90.1 Data-SI'!Q1286/Convert!$B$2*1000000</f>
        <v>0</v>
      </c>
      <c r="R1286" s="5">
        <f>'90.1 Data-SI'!R1286/Convert!$B$2*1000000</f>
        <v>0</v>
      </c>
      <c r="S1286" s="5">
        <f>'90.1 Data-SI'!S1286/Convert!$B$2*1000000</f>
        <v>0</v>
      </c>
      <c r="T1286" s="5">
        <f>'90.1 Data-SI'!T1286/Convert!$B$2*1000000</f>
        <v>0</v>
      </c>
      <c r="U1286" s="5">
        <f>'90.1 Data-SI'!U1286/Convert!$B$2*1000000</f>
        <v>92051.994590997492</v>
      </c>
      <c r="V1286" s="5">
        <f>'90.1 Data-SI'!V1286/Convert!$B$2*1000000</f>
        <v>0</v>
      </c>
      <c r="W1286" s="5">
        <f t="shared" si="102"/>
        <v>414252.93200104369</v>
      </c>
      <c r="X1286" s="5">
        <f t="shared" si="103"/>
        <v>198965.76096110165</v>
      </c>
      <c r="Y1286" s="5">
        <f t="shared" si="104"/>
        <v>613218.69296214532</v>
      </c>
      <c r="Z1286" s="5">
        <f>'90.1 Data-SI'!Y1286/Convert!$B$2*1000000</f>
        <v>1174430.6628681947</v>
      </c>
      <c r="AA1286" s="5">
        <f>'90.1 Data-SI'!Z1286/Convert!$B$2*1000000</f>
        <v>291017.7555520992</v>
      </c>
      <c r="AB1286" s="5">
        <f t="shared" si="100"/>
        <v>1465448.4184202938</v>
      </c>
    </row>
    <row r="1287" spans="1:28" x14ac:dyDescent="0.25">
      <c r="A1287" s="95">
        <v>2007</v>
      </c>
      <c r="B1287" s="95" t="s">
        <v>71</v>
      </c>
      <c r="C1287" s="52" t="s">
        <v>4</v>
      </c>
      <c r="D1287" s="5">
        <f>'90.1 Data-SI'!D1287*Convert!$B$1</f>
        <v>24692.302857493829</v>
      </c>
      <c r="E1287" s="5">
        <f>'90.1 Data-SI'!E1287/Convert!$B$2*1000000</f>
        <v>0</v>
      </c>
      <c r="F1287" s="5">
        <f>'90.1 Data-SI'!F1287/Convert!$B$2*1000000</f>
        <v>539734.43492425373</v>
      </c>
      <c r="G1287" s="5">
        <f>'90.1 Data-SI'!G1287/Convert!$B$2*1000000</f>
        <v>150674.48084978244</v>
      </c>
      <c r="H1287" s="5">
        <f>'90.1 Data-SI'!H1287/Convert!$B$2*1000000</f>
        <v>466373.39310646954</v>
      </c>
      <c r="I1287" s="5">
        <f>'90.1 Data-SI'!I1287/Convert!$B$2*1000000</f>
        <v>108989.4857703748</v>
      </c>
      <c r="J1287" s="5">
        <f>'90.1 Data-SI'!J1287/Convert!$B$2*1000000</f>
        <v>184975.98089352422</v>
      </c>
      <c r="K1287" s="5">
        <f>'90.1 Data-SI'!K1287/Convert!$B$2*1000000</f>
        <v>0</v>
      </c>
      <c r="L1287" s="5">
        <f>'90.1 Data-SI'!L1287/Convert!$B$2*1000000</f>
        <v>0</v>
      </c>
      <c r="M1287" s="5">
        <f>'90.1 Data-SI'!M1287/Convert!$B$2*1000000</f>
        <v>367421.29018945817</v>
      </c>
      <c r="N1287" s="5">
        <f>'90.1 Data-SI'!N1287/Convert!$B$2*1000000</f>
        <v>0</v>
      </c>
      <c r="O1287" s="5">
        <f>'90.1 Data-SI'!O1287/Convert!$B$2*1000000</f>
        <v>0</v>
      </c>
      <c r="P1287" s="5">
        <f t="shared" si="101"/>
        <v>0</v>
      </c>
      <c r="Q1287" s="5">
        <f>'90.1 Data-SI'!Q1287/Convert!$B$2*1000000</f>
        <v>0</v>
      </c>
      <c r="R1287" s="5">
        <f>'90.1 Data-SI'!R1287/Convert!$B$2*1000000</f>
        <v>0</v>
      </c>
      <c r="S1287" s="5">
        <f>'90.1 Data-SI'!S1287/Convert!$B$2*1000000</f>
        <v>0</v>
      </c>
      <c r="T1287" s="5">
        <f>'90.1 Data-SI'!T1287/Convert!$B$2*1000000</f>
        <v>0</v>
      </c>
      <c r="U1287" s="5">
        <f>'90.1 Data-SI'!U1287/Convert!$B$2*1000000</f>
        <v>93596.936427728608</v>
      </c>
      <c r="V1287" s="5">
        <f>'90.1 Data-SI'!V1287/Convert!$B$2*1000000</f>
        <v>0</v>
      </c>
      <c r="W1287" s="5">
        <f t="shared" si="102"/>
        <v>518095.77103924064</v>
      </c>
      <c r="X1287" s="5">
        <f t="shared" si="103"/>
        <v>539734.43492425373</v>
      </c>
      <c r="Y1287" s="5">
        <f t="shared" si="104"/>
        <v>1057830.2059634943</v>
      </c>
      <c r="Z1287" s="5">
        <f>'90.1 Data-SI'!Y1287/Convert!$B$2*1000000</f>
        <v>1278425.1526388316</v>
      </c>
      <c r="AA1287" s="5">
        <f>'90.1 Data-SI'!Z1287/Convert!$B$2*1000000</f>
        <v>633331.37135198235</v>
      </c>
      <c r="AB1287" s="5">
        <f t="shared" si="100"/>
        <v>1911756.5239908141</v>
      </c>
    </row>
    <row r="1288" spans="1:28" x14ac:dyDescent="0.25">
      <c r="A1288" s="95">
        <v>2007</v>
      </c>
      <c r="B1288" s="95" t="s">
        <v>71</v>
      </c>
      <c r="C1288" s="52" t="s">
        <v>5</v>
      </c>
      <c r="D1288" s="5">
        <f>'90.1 Data-SI'!D1288*Convert!$B$1</f>
        <v>24692.302857493829</v>
      </c>
      <c r="E1288" s="5">
        <f>'90.1 Data-SI'!E1288/Convert!$B$2*1000000</f>
        <v>0</v>
      </c>
      <c r="F1288" s="5">
        <f>'90.1 Data-SI'!F1288/Convert!$B$2*1000000</f>
        <v>251446.39255607215</v>
      </c>
      <c r="G1288" s="5">
        <f>'90.1 Data-SI'!G1288/Convert!$B$2*1000000</f>
        <v>190748.18689701654</v>
      </c>
      <c r="H1288" s="5">
        <f>'90.1 Data-SI'!H1288/Convert!$B$2*1000000</f>
        <v>466373.39310646954</v>
      </c>
      <c r="I1288" s="5">
        <f>'90.1 Data-SI'!I1288/Convert!$B$2*1000000</f>
        <v>108989.4857703748</v>
      </c>
      <c r="J1288" s="5">
        <f>'90.1 Data-SI'!J1288/Convert!$B$2*1000000</f>
        <v>184975.98089352422</v>
      </c>
      <c r="K1288" s="5">
        <f>'90.1 Data-SI'!K1288/Convert!$B$2*1000000</f>
        <v>0</v>
      </c>
      <c r="L1288" s="5">
        <f>'90.1 Data-SI'!L1288/Convert!$B$2*1000000</f>
        <v>0</v>
      </c>
      <c r="M1288" s="5">
        <f>'90.1 Data-SI'!M1288/Convert!$B$2*1000000</f>
        <v>421570.07984126714</v>
      </c>
      <c r="N1288" s="5">
        <f>'90.1 Data-SI'!N1288/Convert!$B$2*1000000</f>
        <v>0</v>
      </c>
      <c r="O1288" s="5">
        <f>'90.1 Data-SI'!O1288/Convert!$B$2*1000000</f>
        <v>0</v>
      </c>
      <c r="P1288" s="5">
        <f t="shared" si="101"/>
        <v>0</v>
      </c>
      <c r="Q1288" s="5">
        <f>'90.1 Data-SI'!Q1288/Convert!$B$2*1000000</f>
        <v>0</v>
      </c>
      <c r="R1288" s="5">
        <f>'90.1 Data-SI'!R1288/Convert!$B$2*1000000</f>
        <v>0</v>
      </c>
      <c r="S1288" s="5">
        <f>'90.1 Data-SI'!S1288/Convert!$B$2*1000000</f>
        <v>0</v>
      </c>
      <c r="T1288" s="5">
        <f>'90.1 Data-SI'!T1288/Convert!$B$2*1000000</f>
        <v>0</v>
      </c>
      <c r="U1288" s="5">
        <f>'90.1 Data-SI'!U1288/Convert!$B$2*1000000</f>
        <v>92895.551790194251</v>
      </c>
      <c r="V1288" s="5">
        <f>'90.1 Data-SI'!V1288/Convert!$B$2*1000000</f>
        <v>0</v>
      </c>
      <c r="W1288" s="5">
        <f t="shared" si="102"/>
        <v>612318.26673828368</v>
      </c>
      <c r="X1288" s="5">
        <f t="shared" si="103"/>
        <v>251446.39255607215</v>
      </c>
      <c r="Y1288" s="5">
        <f t="shared" si="104"/>
        <v>863764.65929435589</v>
      </c>
      <c r="Z1288" s="5">
        <f>'90.1 Data-SI'!Y1288/Convert!$B$2*1000000</f>
        <v>1372657.1265086522</v>
      </c>
      <c r="AA1288" s="5">
        <f>'90.1 Data-SI'!Z1288/Convert!$B$2*1000000</f>
        <v>344341.94434626633</v>
      </c>
      <c r="AB1288" s="5">
        <f t="shared" si="100"/>
        <v>1716999.0708549186</v>
      </c>
    </row>
    <row r="1289" spans="1:28" x14ac:dyDescent="0.25">
      <c r="A1289" s="95">
        <v>2007</v>
      </c>
      <c r="B1289" s="95" t="s">
        <v>71</v>
      </c>
      <c r="C1289" s="52" t="s">
        <v>15</v>
      </c>
      <c r="D1289" s="5">
        <f>'90.1 Data-SI'!D1289*Convert!$B$1</f>
        <v>24692.302857493829</v>
      </c>
      <c r="E1289" s="5">
        <f>'90.1 Data-SI'!E1289/Convert!$B$2*1000000</f>
        <v>0</v>
      </c>
      <c r="F1289" s="5">
        <f>'90.1 Data-SI'!F1289/Convert!$B$2*1000000</f>
        <v>231788.66636355477</v>
      </c>
      <c r="G1289" s="5">
        <f>'90.1 Data-SI'!G1289/Convert!$B$2*1000000</f>
        <v>26955.917691185841</v>
      </c>
      <c r="H1289" s="5">
        <f>'90.1 Data-SI'!H1289/Convert!$B$2*1000000</f>
        <v>466373.39310646954</v>
      </c>
      <c r="I1289" s="5">
        <f>'90.1 Data-SI'!I1289/Convert!$B$2*1000000</f>
        <v>108818.87869637998</v>
      </c>
      <c r="J1289" s="5">
        <f>'90.1 Data-SI'!J1289/Convert!$B$2*1000000</f>
        <v>184975.98089352422</v>
      </c>
      <c r="K1289" s="5">
        <f>'90.1 Data-SI'!K1289/Convert!$B$2*1000000</f>
        <v>0</v>
      </c>
      <c r="L1289" s="5">
        <f>'90.1 Data-SI'!L1289/Convert!$B$2*1000000</f>
        <v>0</v>
      </c>
      <c r="M1289" s="5">
        <f>'90.1 Data-SI'!M1289/Convert!$B$2*1000000</f>
        <v>341688.05652856873</v>
      </c>
      <c r="N1289" s="5">
        <f>'90.1 Data-SI'!N1289/Convert!$B$2*1000000</f>
        <v>0</v>
      </c>
      <c r="O1289" s="5">
        <f>'90.1 Data-SI'!O1289/Convert!$B$2*1000000</f>
        <v>0</v>
      </c>
      <c r="P1289" s="5">
        <f t="shared" si="101"/>
        <v>0</v>
      </c>
      <c r="Q1289" s="5">
        <f>'90.1 Data-SI'!Q1289/Convert!$B$2*1000000</f>
        <v>0</v>
      </c>
      <c r="R1289" s="5">
        <f>'90.1 Data-SI'!R1289/Convert!$B$2*1000000</f>
        <v>0</v>
      </c>
      <c r="S1289" s="5">
        <f>'90.1 Data-SI'!S1289/Convert!$B$2*1000000</f>
        <v>0</v>
      </c>
      <c r="T1289" s="5">
        <f>'90.1 Data-SI'!T1289/Convert!$B$2*1000000</f>
        <v>0</v>
      </c>
      <c r="U1289" s="5">
        <f>'90.1 Data-SI'!U1289/Convert!$B$2*1000000</f>
        <v>93388.416670623788</v>
      </c>
      <c r="V1289" s="5">
        <f>'90.1 Data-SI'!V1289/Convert!$B$2*1000000</f>
        <v>0</v>
      </c>
      <c r="W1289" s="5">
        <f t="shared" si="102"/>
        <v>368643.97421975457</v>
      </c>
      <c r="X1289" s="5">
        <f t="shared" si="103"/>
        <v>231788.66636355477</v>
      </c>
      <c r="Y1289" s="5">
        <f t="shared" si="104"/>
        <v>600432.64058330934</v>
      </c>
      <c r="Z1289" s="5">
        <f>'90.1 Data-SI'!Y1289/Convert!$B$2*1000000</f>
        <v>1128812.2269161283</v>
      </c>
      <c r="AA1289" s="5">
        <f>'90.1 Data-SI'!Z1289/Convert!$B$2*1000000</f>
        <v>325177.08303417853</v>
      </c>
      <c r="AB1289" s="5">
        <f t="shared" si="100"/>
        <v>1453989.3099503068</v>
      </c>
    </row>
    <row r="1290" spans="1:28" x14ac:dyDescent="0.25">
      <c r="A1290" s="95">
        <v>2007</v>
      </c>
      <c r="B1290" s="95" t="s">
        <v>71</v>
      </c>
      <c r="C1290" s="52" t="s">
        <v>16</v>
      </c>
      <c r="D1290" s="5">
        <f>'90.1 Data-SI'!D1290*Convert!$B$1</f>
        <v>24692.302857493829</v>
      </c>
      <c r="E1290" s="5">
        <f>'90.1 Data-SI'!E1290/Convert!$B$2*1000000</f>
        <v>0</v>
      </c>
      <c r="F1290" s="5">
        <f>'90.1 Data-SI'!F1290/Convert!$B$2*1000000</f>
        <v>794469.75274011539</v>
      </c>
      <c r="G1290" s="5">
        <f>'90.1 Data-SI'!G1290/Convert!$B$2*1000000</f>
        <v>163147.75359296126</v>
      </c>
      <c r="H1290" s="5">
        <f>'90.1 Data-SI'!H1290/Convert!$B$2*1000000</f>
        <v>466373.39310646954</v>
      </c>
      <c r="I1290" s="5">
        <f>'90.1 Data-SI'!I1290/Convert!$B$2*1000000</f>
        <v>108942.09491648735</v>
      </c>
      <c r="J1290" s="5">
        <f>'90.1 Data-SI'!J1290/Convert!$B$2*1000000</f>
        <v>184975.98089352422</v>
      </c>
      <c r="K1290" s="5">
        <f>'90.1 Data-SI'!K1290/Convert!$B$2*1000000</f>
        <v>0</v>
      </c>
      <c r="L1290" s="5">
        <f>'90.1 Data-SI'!L1290/Convert!$B$2*1000000</f>
        <v>0</v>
      </c>
      <c r="M1290" s="5">
        <f>'90.1 Data-SI'!M1290/Convert!$B$2*1000000</f>
        <v>392803.83153158042</v>
      </c>
      <c r="N1290" s="5">
        <f>'90.1 Data-SI'!N1290/Convert!$B$2*1000000</f>
        <v>0</v>
      </c>
      <c r="O1290" s="5">
        <f>'90.1 Data-SI'!O1290/Convert!$B$2*1000000</f>
        <v>0</v>
      </c>
      <c r="P1290" s="5">
        <f t="shared" si="101"/>
        <v>0</v>
      </c>
      <c r="Q1290" s="5">
        <f>'90.1 Data-SI'!Q1290/Convert!$B$2*1000000</f>
        <v>0</v>
      </c>
      <c r="R1290" s="5">
        <f>'90.1 Data-SI'!R1290/Convert!$B$2*1000000</f>
        <v>0</v>
      </c>
      <c r="S1290" s="5">
        <f>'90.1 Data-SI'!S1290/Convert!$B$2*1000000</f>
        <v>0</v>
      </c>
      <c r="T1290" s="5">
        <f>'90.1 Data-SI'!T1290/Convert!$B$2*1000000</f>
        <v>0</v>
      </c>
      <c r="U1290" s="5">
        <f>'90.1 Data-SI'!U1290/Convert!$B$2*1000000</f>
        <v>95331.44168000955</v>
      </c>
      <c r="V1290" s="5">
        <f>'90.1 Data-SI'!V1290/Convert!$B$2*1000000</f>
        <v>0</v>
      </c>
      <c r="W1290" s="5">
        <f t="shared" si="102"/>
        <v>555951.58512454166</v>
      </c>
      <c r="X1290" s="5">
        <f t="shared" si="103"/>
        <v>794469.75274011539</v>
      </c>
      <c r="Y1290" s="5">
        <f t="shared" si="104"/>
        <v>1350421.3378646569</v>
      </c>
      <c r="Z1290" s="5">
        <f>'90.1 Data-SI'!Y1290/Convert!$B$2*1000000</f>
        <v>1316243.0540410229</v>
      </c>
      <c r="AA1290" s="5">
        <f>'90.1 Data-SI'!Z1290/Convert!$B$2*1000000</f>
        <v>889801.19442012499</v>
      </c>
      <c r="AB1290" s="5">
        <f t="shared" si="100"/>
        <v>2206044.2484611478</v>
      </c>
    </row>
    <row r="1291" spans="1:28" x14ac:dyDescent="0.25">
      <c r="A1291" s="95">
        <v>2007</v>
      </c>
      <c r="B1291" s="95" t="s">
        <v>71</v>
      </c>
      <c r="C1291" s="52" t="s">
        <v>9</v>
      </c>
      <c r="D1291" s="5">
        <f>'90.1 Data-SI'!D1291*Convert!$B$1</f>
        <v>24692.302857493829</v>
      </c>
      <c r="E1291" s="5">
        <f>'90.1 Data-SI'!E1291/Convert!$B$2*1000000</f>
        <v>0</v>
      </c>
      <c r="F1291" s="5">
        <f>'90.1 Data-SI'!F1291/Convert!$B$2*1000000</f>
        <v>490087.77639175329</v>
      </c>
      <c r="G1291" s="5">
        <f>'90.1 Data-SI'!G1291/Convert!$B$2*1000000</f>
        <v>129945.72135940852</v>
      </c>
      <c r="H1291" s="5">
        <f>'90.1 Data-SI'!H1291/Convert!$B$2*1000000</f>
        <v>466373.39310646954</v>
      </c>
      <c r="I1291" s="5">
        <f>'90.1 Data-SI'!I1291/Convert!$B$2*1000000</f>
        <v>108856.79137948994</v>
      </c>
      <c r="J1291" s="5">
        <f>'90.1 Data-SI'!J1291/Convert!$B$2*1000000</f>
        <v>184975.98089352422</v>
      </c>
      <c r="K1291" s="5">
        <f>'90.1 Data-SI'!K1291/Convert!$B$2*1000000</f>
        <v>0</v>
      </c>
      <c r="L1291" s="5">
        <f>'90.1 Data-SI'!L1291/Convert!$B$2*1000000</f>
        <v>0</v>
      </c>
      <c r="M1291" s="5">
        <f>'90.1 Data-SI'!M1291/Convert!$B$2*1000000</f>
        <v>411039.8321074741</v>
      </c>
      <c r="N1291" s="5">
        <f>'90.1 Data-SI'!N1291/Convert!$B$2*1000000</f>
        <v>0</v>
      </c>
      <c r="O1291" s="5">
        <f>'90.1 Data-SI'!O1291/Convert!$B$2*1000000</f>
        <v>0</v>
      </c>
      <c r="P1291" s="5">
        <f t="shared" si="101"/>
        <v>0</v>
      </c>
      <c r="Q1291" s="5">
        <f>'90.1 Data-SI'!Q1291/Convert!$B$2*1000000</f>
        <v>0</v>
      </c>
      <c r="R1291" s="5">
        <f>'90.1 Data-SI'!R1291/Convert!$B$2*1000000</f>
        <v>0</v>
      </c>
      <c r="S1291" s="5">
        <f>'90.1 Data-SI'!S1291/Convert!$B$2*1000000</f>
        <v>0</v>
      </c>
      <c r="T1291" s="5">
        <f>'90.1 Data-SI'!T1291/Convert!$B$2*1000000</f>
        <v>0</v>
      </c>
      <c r="U1291" s="5">
        <f>'90.1 Data-SI'!U1291/Convert!$B$2*1000000</f>
        <v>94885.967653467451</v>
      </c>
      <c r="V1291" s="5">
        <f>'90.1 Data-SI'!V1291/Convert!$B$2*1000000</f>
        <v>0</v>
      </c>
      <c r="W1291" s="5">
        <f t="shared" si="102"/>
        <v>540985.55346688256</v>
      </c>
      <c r="X1291" s="5">
        <f t="shared" si="103"/>
        <v>490087.77639175329</v>
      </c>
      <c r="Y1291" s="5">
        <f t="shared" si="104"/>
        <v>1031073.3298586358</v>
      </c>
      <c r="Z1291" s="5">
        <f>'90.1 Data-SI'!Y1291/Convert!$B$2*1000000</f>
        <v>1301191.7188463663</v>
      </c>
      <c r="AA1291" s="5">
        <f>'90.1 Data-SI'!Z1291/Convert!$B$2*1000000</f>
        <v>584973.74404522066</v>
      </c>
      <c r="AB1291" s="5">
        <f t="shared" si="100"/>
        <v>1886165.4628915871</v>
      </c>
    </row>
    <row r="1292" spans="1:28" x14ac:dyDescent="0.25">
      <c r="A1292" s="95">
        <v>2007</v>
      </c>
      <c r="B1292" s="95" t="s">
        <v>71</v>
      </c>
      <c r="C1292" s="52" t="s">
        <v>12</v>
      </c>
      <c r="D1292" s="5">
        <f>'90.1 Data-SI'!D1292*Convert!$B$1</f>
        <v>24692.302857493829</v>
      </c>
      <c r="E1292" s="5">
        <f>'90.1 Data-SI'!E1292/Convert!$B$2*1000000</f>
        <v>0</v>
      </c>
      <c r="F1292" s="5">
        <f>'90.1 Data-SI'!F1292/Convert!$B$2*1000000</f>
        <v>950110.79507730331</v>
      </c>
      <c r="G1292" s="5">
        <f>'90.1 Data-SI'!G1292/Convert!$B$2*1000000</f>
        <v>128087.99988702018</v>
      </c>
      <c r="H1292" s="5">
        <f>'90.1 Data-SI'!H1292/Convert!$B$2*1000000</f>
        <v>466373.39310646954</v>
      </c>
      <c r="I1292" s="5">
        <f>'90.1 Data-SI'!I1292/Convert!$B$2*1000000</f>
        <v>108790.4441840475</v>
      </c>
      <c r="J1292" s="5">
        <f>'90.1 Data-SI'!J1292/Convert!$B$2*1000000</f>
        <v>184975.98089352422</v>
      </c>
      <c r="K1292" s="5">
        <f>'90.1 Data-SI'!K1292/Convert!$B$2*1000000</f>
        <v>0</v>
      </c>
      <c r="L1292" s="5">
        <f>'90.1 Data-SI'!L1292/Convert!$B$2*1000000</f>
        <v>0</v>
      </c>
      <c r="M1292" s="5">
        <f>'90.1 Data-SI'!M1292/Convert!$B$2*1000000</f>
        <v>420347.39581097075</v>
      </c>
      <c r="N1292" s="5">
        <f>'90.1 Data-SI'!N1292/Convert!$B$2*1000000</f>
        <v>0</v>
      </c>
      <c r="O1292" s="5">
        <f>'90.1 Data-SI'!O1292/Convert!$B$2*1000000</f>
        <v>0</v>
      </c>
      <c r="P1292" s="5">
        <f t="shared" si="101"/>
        <v>0</v>
      </c>
      <c r="Q1292" s="5">
        <f>'90.1 Data-SI'!Q1292/Convert!$B$2*1000000</f>
        <v>0</v>
      </c>
      <c r="R1292" s="5">
        <f>'90.1 Data-SI'!R1292/Convert!$B$2*1000000</f>
        <v>0</v>
      </c>
      <c r="S1292" s="5">
        <f>'90.1 Data-SI'!S1292/Convert!$B$2*1000000</f>
        <v>0</v>
      </c>
      <c r="T1292" s="5">
        <f>'90.1 Data-SI'!T1292/Convert!$B$2*1000000</f>
        <v>0</v>
      </c>
      <c r="U1292" s="5">
        <f>'90.1 Data-SI'!U1292/Convert!$B$2*1000000</f>
        <v>97378.726567947713</v>
      </c>
      <c r="V1292" s="5">
        <f>'90.1 Data-SI'!V1292/Convert!$B$2*1000000</f>
        <v>0</v>
      </c>
      <c r="W1292" s="5">
        <f t="shared" si="102"/>
        <v>548435.3956979909</v>
      </c>
      <c r="X1292" s="5">
        <f t="shared" si="103"/>
        <v>950110.79507730331</v>
      </c>
      <c r="Y1292" s="5">
        <f t="shared" si="104"/>
        <v>1498546.1907752943</v>
      </c>
      <c r="Z1292" s="5">
        <f>'90.1 Data-SI'!Y1292/Convert!$B$2*1000000</f>
        <v>1308565.7357112546</v>
      </c>
      <c r="AA1292" s="5">
        <f>'90.1 Data-SI'!Z1292/Convert!$B$2*1000000</f>
        <v>1047480.0434744738</v>
      </c>
      <c r="AB1292" s="5">
        <f t="shared" si="100"/>
        <v>2356045.7791857282</v>
      </c>
    </row>
    <row r="1293" spans="1:28" x14ac:dyDescent="0.25">
      <c r="A1293" s="95">
        <v>2007</v>
      </c>
      <c r="B1293" s="95" t="s">
        <v>71</v>
      </c>
      <c r="C1293" s="52" t="s">
        <v>8</v>
      </c>
      <c r="D1293" s="5">
        <f>'90.1 Data-SI'!D1293*Convert!$B$1</f>
        <v>24692.302857493829</v>
      </c>
      <c r="E1293" s="5">
        <f>'90.1 Data-SI'!E1293/Convert!$B$2*1000000</f>
        <v>0</v>
      </c>
      <c r="F1293" s="5">
        <f>'90.1 Data-SI'!F1293/Convert!$B$2*1000000</f>
        <v>1450008.4782237604</v>
      </c>
      <c r="G1293" s="5">
        <f>'90.1 Data-SI'!G1293/Convert!$B$2*1000000</f>
        <v>70081.594728772179</v>
      </c>
      <c r="H1293" s="5">
        <f>'90.1 Data-SI'!H1293/Convert!$B$2*1000000</f>
        <v>466373.39310646954</v>
      </c>
      <c r="I1293" s="5">
        <f>'90.1 Data-SI'!I1293/Convert!$B$2*1000000</f>
        <v>108193.31942506554</v>
      </c>
      <c r="J1293" s="5">
        <f>'90.1 Data-SI'!J1293/Convert!$B$2*1000000</f>
        <v>184975.98089352422</v>
      </c>
      <c r="K1293" s="5">
        <f>'90.1 Data-SI'!K1293/Convert!$B$2*1000000</f>
        <v>0</v>
      </c>
      <c r="L1293" s="5">
        <f>'90.1 Data-SI'!L1293/Convert!$B$2*1000000</f>
        <v>0</v>
      </c>
      <c r="M1293" s="5">
        <f>'90.1 Data-SI'!M1293/Convert!$B$2*1000000</f>
        <v>446668.27606006467</v>
      </c>
      <c r="N1293" s="5">
        <f>'90.1 Data-SI'!N1293/Convert!$B$2*1000000</f>
        <v>0</v>
      </c>
      <c r="O1293" s="5">
        <f>'90.1 Data-SI'!O1293/Convert!$B$2*1000000</f>
        <v>0</v>
      </c>
      <c r="P1293" s="5">
        <f t="shared" si="101"/>
        <v>0</v>
      </c>
      <c r="Q1293" s="5">
        <f>'90.1 Data-SI'!Q1293/Convert!$B$2*1000000</f>
        <v>0</v>
      </c>
      <c r="R1293" s="5">
        <f>'90.1 Data-SI'!R1293/Convert!$B$2*1000000</f>
        <v>0</v>
      </c>
      <c r="S1293" s="5">
        <f>'90.1 Data-SI'!S1293/Convert!$B$2*1000000</f>
        <v>0</v>
      </c>
      <c r="T1293" s="5">
        <f>'90.1 Data-SI'!T1293/Convert!$B$2*1000000</f>
        <v>0</v>
      </c>
      <c r="U1293" s="5">
        <f>'90.1 Data-SI'!U1293/Convert!$B$2*1000000</f>
        <v>100165.30877653022</v>
      </c>
      <c r="V1293" s="5">
        <f>'90.1 Data-SI'!V1293/Convert!$B$2*1000000</f>
        <v>0</v>
      </c>
      <c r="W1293" s="5">
        <f t="shared" si="102"/>
        <v>516749.87078883685</v>
      </c>
      <c r="X1293" s="5">
        <f t="shared" si="103"/>
        <v>1450008.4782237604</v>
      </c>
      <c r="Y1293" s="5">
        <f t="shared" si="104"/>
        <v>1966758.3490125972</v>
      </c>
      <c r="Z1293" s="5">
        <f>'90.1 Data-SI'!Y1293/Convert!$B$2*1000000</f>
        <v>1276292.5642138959</v>
      </c>
      <c r="AA1293" s="5">
        <f>'90.1 Data-SI'!Z1293/Convert!$B$2*1000000</f>
        <v>1550183.265171068</v>
      </c>
      <c r="AB1293" s="5">
        <f t="shared" si="100"/>
        <v>2826475.829384964</v>
      </c>
    </row>
    <row r="1294" spans="1:28" x14ac:dyDescent="0.25">
      <c r="A1294" s="95">
        <v>2010</v>
      </c>
      <c r="B1294" s="95" t="s">
        <v>71</v>
      </c>
      <c r="C1294" s="52" t="s">
        <v>10</v>
      </c>
      <c r="D1294" s="5">
        <f>'90.1 Data-SI'!D1294*Convert!$B$1</f>
        <v>24692.302857493829</v>
      </c>
      <c r="E1294" s="5">
        <f>'90.1 Data-SI'!E1294/Convert!$B$2*1000000</f>
        <v>0</v>
      </c>
      <c r="F1294" s="5">
        <f>'90.1 Data-SI'!F1294/Convert!$B$2*1000000</f>
        <v>0</v>
      </c>
      <c r="G1294" s="5">
        <f>'90.1 Data-SI'!G1294/Convert!$B$2*1000000</f>
        <v>883166.47487588087</v>
      </c>
      <c r="H1294" s="5">
        <f>'90.1 Data-SI'!H1294/Convert!$B$2*1000000</f>
        <v>370577.52105836291</v>
      </c>
      <c r="I1294" s="5">
        <f>'90.1 Data-SI'!I1294/Convert!$B$2*1000000</f>
        <v>57229.195154493704</v>
      </c>
      <c r="J1294" s="5">
        <f>'90.1 Data-SI'!J1294/Convert!$B$2*1000000</f>
        <v>184473.63784231717</v>
      </c>
      <c r="K1294" s="5">
        <f>'90.1 Data-SI'!K1294/Convert!$B$2*1000000</f>
        <v>0</v>
      </c>
      <c r="L1294" s="5">
        <f>'90.1 Data-SI'!L1294/Convert!$B$2*1000000</f>
        <v>0</v>
      </c>
      <c r="M1294" s="5">
        <f>'90.1 Data-SI'!M1294/Convert!$B$2*1000000</f>
        <v>223789.09022735193</v>
      </c>
      <c r="N1294" s="5">
        <f>'90.1 Data-SI'!N1294/Convert!$B$2*1000000</f>
        <v>0</v>
      </c>
      <c r="O1294" s="5">
        <f>'90.1 Data-SI'!O1294/Convert!$B$2*1000000</f>
        <v>0</v>
      </c>
      <c r="P1294" s="5">
        <f t="shared" si="101"/>
        <v>0</v>
      </c>
      <c r="Q1294" s="5">
        <f>'90.1 Data-SI'!Q1294/Convert!$B$2*1000000</f>
        <v>0</v>
      </c>
      <c r="R1294" s="5">
        <f>'90.1 Data-SI'!R1294/Convert!$B$2*1000000</f>
        <v>0</v>
      </c>
      <c r="S1294" s="5">
        <f>'90.1 Data-SI'!S1294/Convert!$B$2*1000000</f>
        <v>0</v>
      </c>
      <c r="T1294" s="5">
        <f>'90.1 Data-SI'!T1294/Convert!$B$2*1000000</f>
        <v>0</v>
      </c>
      <c r="U1294" s="5">
        <f>'90.1 Data-SI'!U1294/Convert!$B$2*1000000</f>
        <v>79161.682333609046</v>
      </c>
      <c r="V1294" s="5">
        <f>'90.1 Data-SI'!V1294/Convert!$B$2*1000000</f>
        <v>0</v>
      </c>
      <c r="W1294" s="5">
        <f t="shared" si="102"/>
        <v>1106955.5651032329</v>
      </c>
      <c r="X1294" s="5">
        <f t="shared" si="103"/>
        <v>0</v>
      </c>
      <c r="Y1294" s="5">
        <f t="shared" si="104"/>
        <v>1106955.5651032329</v>
      </c>
      <c r="Z1294" s="5">
        <f>'90.1 Data-SI'!Y1294/Convert!$B$2*1000000</f>
        <v>1719235.9191584066</v>
      </c>
      <c r="AA1294" s="5">
        <f>'90.1 Data-SI'!Z1294/Convert!$B$2*1000000</f>
        <v>79161.682333609046</v>
      </c>
      <c r="AB1294" s="5">
        <f t="shared" si="100"/>
        <v>1798397.6014920156</v>
      </c>
    </row>
    <row r="1295" spans="1:28" x14ac:dyDescent="0.25">
      <c r="A1295" s="95">
        <v>2010</v>
      </c>
      <c r="B1295" s="95" t="s">
        <v>71</v>
      </c>
      <c r="C1295" s="52" t="s">
        <v>6</v>
      </c>
      <c r="D1295" s="5">
        <f>'90.1 Data-SI'!D1295*Convert!$B$1</f>
        <v>24692.302857493829</v>
      </c>
      <c r="E1295" s="5">
        <f>'90.1 Data-SI'!E1295/Convert!$B$2*1000000</f>
        <v>0</v>
      </c>
      <c r="F1295" s="5">
        <f>'90.1 Data-SI'!F1295/Convert!$B$2*1000000</f>
        <v>246.43244021477912</v>
      </c>
      <c r="G1295" s="5">
        <f>'90.1 Data-SI'!G1295/Convert!$B$2*1000000</f>
        <v>764907.3380851195</v>
      </c>
      <c r="H1295" s="5">
        <f>'90.1 Data-SI'!H1295/Convert!$B$2*1000000</f>
        <v>378671.8789023406</v>
      </c>
      <c r="I1295" s="5">
        <f>'90.1 Data-SI'!I1295/Convert!$B$2*1000000</f>
        <v>57219.716983716207</v>
      </c>
      <c r="J1295" s="5">
        <f>'90.1 Data-SI'!J1295/Convert!$B$2*1000000</f>
        <v>184473.63784231717</v>
      </c>
      <c r="K1295" s="5">
        <f>'90.1 Data-SI'!K1295/Convert!$B$2*1000000</f>
        <v>0</v>
      </c>
      <c r="L1295" s="5">
        <f>'90.1 Data-SI'!L1295/Convert!$B$2*1000000</f>
        <v>0</v>
      </c>
      <c r="M1295" s="5">
        <f>'90.1 Data-SI'!M1295/Convert!$B$2*1000000</f>
        <v>188274.38432409125</v>
      </c>
      <c r="N1295" s="5">
        <f>'90.1 Data-SI'!N1295/Convert!$B$2*1000000</f>
        <v>0</v>
      </c>
      <c r="O1295" s="5">
        <f>'90.1 Data-SI'!O1295/Convert!$B$2*1000000</f>
        <v>0</v>
      </c>
      <c r="P1295" s="5">
        <f t="shared" si="101"/>
        <v>0</v>
      </c>
      <c r="Q1295" s="5">
        <f>'90.1 Data-SI'!Q1295/Convert!$B$2*1000000</f>
        <v>0</v>
      </c>
      <c r="R1295" s="5">
        <f>'90.1 Data-SI'!R1295/Convert!$B$2*1000000</f>
        <v>0</v>
      </c>
      <c r="S1295" s="5">
        <f>'90.1 Data-SI'!S1295/Convert!$B$2*1000000</f>
        <v>0</v>
      </c>
      <c r="T1295" s="5">
        <f>'90.1 Data-SI'!T1295/Convert!$B$2*1000000</f>
        <v>0</v>
      </c>
      <c r="U1295" s="5">
        <f>'90.1 Data-SI'!U1295/Convert!$B$2*1000000</f>
        <v>78905.771722616773</v>
      </c>
      <c r="V1295" s="5">
        <f>'90.1 Data-SI'!V1295/Convert!$B$2*1000000</f>
        <v>0</v>
      </c>
      <c r="W1295" s="5">
        <f t="shared" si="102"/>
        <v>953181.72240921075</v>
      </c>
      <c r="X1295" s="5">
        <f t="shared" si="103"/>
        <v>246.43244021477912</v>
      </c>
      <c r="Y1295" s="5">
        <f t="shared" si="104"/>
        <v>953428.15484942554</v>
      </c>
      <c r="Z1295" s="5">
        <f>'90.1 Data-SI'!Y1295/Convert!$B$2*1000000</f>
        <v>1573556.4343083622</v>
      </c>
      <c r="AA1295" s="5">
        <f>'90.1 Data-SI'!Z1295/Convert!$B$2*1000000</f>
        <v>79152.204162831564</v>
      </c>
      <c r="AB1295" s="5">
        <f t="shared" si="100"/>
        <v>1652708.6384711938</v>
      </c>
    </row>
    <row r="1296" spans="1:28" x14ac:dyDescent="0.25">
      <c r="A1296" s="95">
        <v>2010</v>
      </c>
      <c r="B1296" s="95" t="s">
        <v>71</v>
      </c>
      <c r="C1296" s="52" t="s">
        <v>11</v>
      </c>
      <c r="D1296" s="5">
        <f>'90.1 Data-SI'!D1296*Convert!$B$1</f>
        <v>24692.302857493829</v>
      </c>
      <c r="E1296" s="5">
        <f>'90.1 Data-SI'!E1296/Convert!$B$2*1000000</f>
        <v>0</v>
      </c>
      <c r="F1296" s="5">
        <f>'90.1 Data-SI'!F1296/Convert!$B$2*1000000</f>
        <v>9.4781707774915045</v>
      </c>
      <c r="G1296" s="5">
        <f>'90.1 Data-SI'!G1296/Convert!$B$2*1000000</f>
        <v>597153.19349429733</v>
      </c>
      <c r="H1296" s="5">
        <f>'90.1 Data-SI'!H1296/Convert!$B$2*1000000</f>
        <v>396879.44496590178</v>
      </c>
      <c r="I1296" s="5">
        <f>'90.1 Data-SI'!I1296/Convert!$B$2*1000000</f>
        <v>57229.195154493704</v>
      </c>
      <c r="J1296" s="5">
        <f>'90.1 Data-SI'!J1296/Convert!$B$2*1000000</f>
        <v>184473.63784231717</v>
      </c>
      <c r="K1296" s="5">
        <f>'90.1 Data-SI'!K1296/Convert!$B$2*1000000</f>
        <v>0</v>
      </c>
      <c r="L1296" s="5">
        <f>'90.1 Data-SI'!L1296/Convert!$B$2*1000000</f>
        <v>0</v>
      </c>
      <c r="M1296" s="5">
        <f>'90.1 Data-SI'!M1296/Convert!$B$2*1000000</f>
        <v>194188.76288924593</v>
      </c>
      <c r="N1296" s="5">
        <f>'90.1 Data-SI'!N1296/Convert!$B$2*1000000</f>
        <v>0</v>
      </c>
      <c r="O1296" s="5">
        <f>'90.1 Data-SI'!O1296/Convert!$B$2*1000000</f>
        <v>0</v>
      </c>
      <c r="P1296" s="5">
        <f t="shared" si="101"/>
        <v>0</v>
      </c>
      <c r="Q1296" s="5">
        <f>'90.1 Data-SI'!Q1296/Convert!$B$2*1000000</f>
        <v>0</v>
      </c>
      <c r="R1296" s="5">
        <f>'90.1 Data-SI'!R1296/Convert!$B$2*1000000</f>
        <v>0</v>
      </c>
      <c r="S1296" s="5">
        <f>'90.1 Data-SI'!S1296/Convert!$B$2*1000000</f>
        <v>0</v>
      </c>
      <c r="T1296" s="5">
        <f>'90.1 Data-SI'!T1296/Convert!$B$2*1000000</f>
        <v>0</v>
      </c>
      <c r="U1296" s="5">
        <f>'90.1 Data-SI'!U1296/Convert!$B$2*1000000</f>
        <v>80915.14392744498</v>
      </c>
      <c r="V1296" s="5">
        <f>'90.1 Data-SI'!V1296/Convert!$B$2*1000000</f>
        <v>0</v>
      </c>
      <c r="W1296" s="5">
        <f t="shared" si="102"/>
        <v>791341.95638354332</v>
      </c>
      <c r="X1296" s="5">
        <f t="shared" si="103"/>
        <v>9.4781707774915045</v>
      </c>
      <c r="Y1296" s="5">
        <f t="shared" si="104"/>
        <v>791351.43455432076</v>
      </c>
      <c r="Z1296" s="5">
        <f>'90.1 Data-SI'!Y1296/Convert!$B$2*1000000</f>
        <v>1429924.2343462559</v>
      </c>
      <c r="AA1296" s="5">
        <f>'90.1 Data-SI'!Z1296/Convert!$B$2*1000000</f>
        <v>80924.622098222462</v>
      </c>
      <c r="AB1296" s="5">
        <f t="shared" si="100"/>
        <v>1510848.8564444783</v>
      </c>
    </row>
    <row r="1297" spans="1:28" x14ac:dyDescent="0.25">
      <c r="A1297" s="95">
        <v>2010</v>
      </c>
      <c r="B1297" s="95" t="s">
        <v>71</v>
      </c>
      <c r="C1297" s="52" t="s">
        <v>13</v>
      </c>
      <c r="D1297" s="5">
        <f>'90.1 Data-SI'!D1297*Convert!$B$1</f>
        <v>24692.302857493829</v>
      </c>
      <c r="E1297" s="5">
        <f>'90.1 Data-SI'!E1297/Convert!$B$2*1000000</f>
        <v>0</v>
      </c>
      <c r="F1297" s="5">
        <f>'90.1 Data-SI'!F1297/Convert!$B$2*1000000</f>
        <v>20179.025585279411</v>
      </c>
      <c r="G1297" s="5">
        <f>'90.1 Data-SI'!G1297/Convert!$B$2*1000000</f>
        <v>616393.88017260504</v>
      </c>
      <c r="H1297" s="5">
        <f>'90.1 Data-SI'!H1297/Convert!$B$2*1000000</f>
        <v>393400.9562905624</v>
      </c>
      <c r="I1297" s="5">
        <f>'90.1 Data-SI'!I1297/Convert!$B$2*1000000</f>
        <v>57143.89161749628</v>
      </c>
      <c r="J1297" s="5">
        <f>'90.1 Data-SI'!J1297/Convert!$B$2*1000000</f>
        <v>184473.63784231717</v>
      </c>
      <c r="K1297" s="5">
        <f>'90.1 Data-SI'!K1297/Convert!$B$2*1000000</f>
        <v>0</v>
      </c>
      <c r="L1297" s="5">
        <f>'90.1 Data-SI'!L1297/Convert!$B$2*1000000</f>
        <v>0</v>
      </c>
      <c r="M1297" s="5">
        <f>'90.1 Data-SI'!M1297/Convert!$B$2*1000000</f>
        <v>183108.78125035838</v>
      </c>
      <c r="N1297" s="5">
        <f>'90.1 Data-SI'!N1297/Convert!$B$2*1000000</f>
        <v>0</v>
      </c>
      <c r="O1297" s="5">
        <f>'90.1 Data-SI'!O1297/Convert!$B$2*1000000</f>
        <v>0</v>
      </c>
      <c r="P1297" s="5">
        <f t="shared" si="101"/>
        <v>0</v>
      </c>
      <c r="Q1297" s="5">
        <f>'90.1 Data-SI'!Q1297/Convert!$B$2*1000000</f>
        <v>0</v>
      </c>
      <c r="R1297" s="5">
        <f>'90.1 Data-SI'!R1297/Convert!$B$2*1000000</f>
        <v>0</v>
      </c>
      <c r="S1297" s="5">
        <f>'90.1 Data-SI'!S1297/Convert!$B$2*1000000</f>
        <v>0</v>
      </c>
      <c r="T1297" s="5">
        <f>'90.1 Data-SI'!T1297/Convert!$B$2*1000000</f>
        <v>0</v>
      </c>
      <c r="U1297" s="5">
        <f>'90.1 Data-SI'!U1297/Convert!$B$2*1000000</f>
        <v>80905.665756667484</v>
      </c>
      <c r="V1297" s="5">
        <f>'90.1 Data-SI'!V1297/Convert!$B$2*1000000</f>
        <v>0</v>
      </c>
      <c r="W1297" s="5">
        <f t="shared" si="102"/>
        <v>799502.66142296349</v>
      </c>
      <c r="X1297" s="5">
        <f t="shared" si="103"/>
        <v>20179.025585279411</v>
      </c>
      <c r="Y1297" s="5">
        <f t="shared" si="104"/>
        <v>819681.68700824294</v>
      </c>
      <c r="Z1297" s="5">
        <f>'90.1 Data-SI'!Y1297/Convert!$B$2*1000000</f>
        <v>1434521.1471733393</v>
      </c>
      <c r="AA1297" s="5">
        <f>'90.1 Data-SI'!Z1297/Convert!$B$2*1000000</f>
        <v>101084.69134194691</v>
      </c>
      <c r="AB1297" s="5">
        <f t="shared" si="100"/>
        <v>1535605.8385152861</v>
      </c>
    </row>
    <row r="1298" spans="1:28" x14ac:dyDescent="0.25">
      <c r="A1298" s="95">
        <v>2010</v>
      </c>
      <c r="B1298" s="95" t="s">
        <v>71</v>
      </c>
      <c r="C1298" s="52" t="s">
        <v>19</v>
      </c>
      <c r="D1298" s="5">
        <f>'90.1 Data-SI'!D1298*Convert!$B$1</f>
        <v>24692.302857493829</v>
      </c>
      <c r="E1298" s="5">
        <f>'90.1 Data-SI'!E1298/Convert!$B$2*1000000</f>
        <v>0</v>
      </c>
      <c r="F1298" s="5">
        <f>'90.1 Data-SI'!F1298/Convert!$B$2*1000000</f>
        <v>22965.607793861916</v>
      </c>
      <c r="G1298" s="5">
        <f>'90.1 Data-SI'!G1298/Convert!$B$2*1000000</f>
        <v>416641.43103697157</v>
      </c>
      <c r="H1298" s="5">
        <f>'90.1 Data-SI'!H1298/Convert!$B$2*1000000</f>
        <v>397192.22460155899</v>
      </c>
      <c r="I1298" s="5">
        <f>'90.1 Data-SI'!I1298/Convert!$B$2*1000000</f>
        <v>57115.457105163812</v>
      </c>
      <c r="J1298" s="5">
        <f>'90.1 Data-SI'!J1298/Convert!$B$2*1000000</f>
        <v>184473.63784231717</v>
      </c>
      <c r="K1298" s="5">
        <f>'90.1 Data-SI'!K1298/Convert!$B$2*1000000</f>
        <v>0</v>
      </c>
      <c r="L1298" s="5">
        <f>'90.1 Data-SI'!L1298/Convert!$B$2*1000000</f>
        <v>0</v>
      </c>
      <c r="M1298" s="5">
        <f>'90.1 Data-SI'!M1298/Convert!$B$2*1000000</f>
        <v>178246.47964150526</v>
      </c>
      <c r="N1298" s="5">
        <f>'90.1 Data-SI'!N1298/Convert!$B$2*1000000</f>
        <v>0</v>
      </c>
      <c r="O1298" s="5">
        <f>'90.1 Data-SI'!O1298/Convert!$B$2*1000000</f>
        <v>0</v>
      </c>
      <c r="P1298" s="5">
        <f t="shared" si="101"/>
        <v>0</v>
      </c>
      <c r="Q1298" s="5">
        <f>'90.1 Data-SI'!Q1298/Convert!$B$2*1000000</f>
        <v>0</v>
      </c>
      <c r="R1298" s="5">
        <f>'90.1 Data-SI'!R1298/Convert!$B$2*1000000</f>
        <v>0</v>
      </c>
      <c r="S1298" s="5">
        <f>'90.1 Data-SI'!S1298/Convert!$B$2*1000000</f>
        <v>0</v>
      </c>
      <c r="T1298" s="5">
        <f>'90.1 Data-SI'!T1298/Convert!$B$2*1000000</f>
        <v>0</v>
      </c>
      <c r="U1298" s="5">
        <f>'90.1 Data-SI'!U1298/Convert!$B$2*1000000</f>
        <v>82971.90698616064</v>
      </c>
      <c r="V1298" s="5">
        <f>'90.1 Data-SI'!V1298/Convert!$B$2*1000000</f>
        <v>0</v>
      </c>
      <c r="W1298" s="5">
        <f t="shared" si="102"/>
        <v>594887.91067847679</v>
      </c>
      <c r="X1298" s="5">
        <f t="shared" si="103"/>
        <v>22965.607793861916</v>
      </c>
      <c r="Y1298" s="5">
        <f t="shared" si="104"/>
        <v>617853.51847233868</v>
      </c>
      <c r="Z1298" s="5">
        <f>'90.1 Data-SI'!Y1298/Convert!$B$2*1000000</f>
        <v>1233669.2302275167</v>
      </c>
      <c r="AA1298" s="5">
        <f>'90.1 Data-SI'!Z1298/Convert!$B$2*1000000</f>
        <v>105928.03660924506</v>
      </c>
      <c r="AB1298" s="5">
        <f t="shared" si="100"/>
        <v>1339597.2668367617</v>
      </c>
    </row>
    <row r="1299" spans="1:28" x14ac:dyDescent="0.25">
      <c r="A1299" s="95">
        <v>2010</v>
      </c>
      <c r="B1299" s="95" t="s">
        <v>71</v>
      </c>
      <c r="C1299" s="52" t="s">
        <v>20</v>
      </c>
      <c r="D1299" s="5">
        <f>'90.1 Data-SI'!D1299*Convert!$B$1</f>
        <v>24692.302857493829</v>
      </c>
      <c r="E1299" s="5">
        <f>'90.1 Data-SI'!E1299/Convert!$B$2*1000000</f>
        <v>0</v>
      </c>
      <c r="F1299" s="5">
        <f>'90.1 Data-SI'!F1299/Convert!$B$2*1000000</f>
        <v>13203.091893045665</v>
      </c>
      <c r="G1299" s="5">
        <f>'90.1 Data-SI'!G1299/Convert!$B$2*1000000</f>
        <v>317092.20336097834</v>
      </c>
      <c r="H1299" s="5">
        <f>'90.1 Data-SI'!H1299/Convert!$B$2*1000000</f>
        <v>412139.2999176631</v>
      </c>
      <c r="I1299" s="5">
        <f>'90.1 Data-SI'!I1299/Convert!$B$2*1000000</f>
        <v>57162.847959051265</v>
      </c>
      <c r="J1299" s="5">
        <f>'90.1 Data-SI'!J1299/Convert!$B$2*1000000</f>
        <v>184473.63784231717</v>
      </c>
      <c r="K1299" s="5">
        <f>'90.1 Data-SI'!K1299/Convert!$B$2*1000000</f>
        <v>0</v>
      </c>
      <c r="L1299" s="5">
        <f>'90.1 Data-SI'!L1299/Convert!$B$2*1000000</f>
        <v>0</v>
      </c>
      <c r="M1299" s="5">
        <f>'90.1 Data-SI'!M1299/Convert!$B$2*1000000</f>
        <v>190681.83970157409</v>
      </c>
      <c r="N1299" s="5">
        <f>'90.1 Data-SI'!N1299/Convert!$B$2*1000000</f>
        <v>0</v>
      </c>
      <c r="O1299" s="5">
        <f>'90.1 Data-SI'!O1299/Convert!$B$2*1000000</f>
        <v>0</v>
      </c>
      <c r="P1299" s="5">
        <f t="shared" si="101"/>
        <v>0</v>
      </c>
      <c r="Q1299" s="5">
        <f>'90.1 Data-SI'!Q1299/Convert!$B$2*1000000</f>
        <v>0</v>
      </c>
      <c r="R1299" s="5">
        <f>'90.1 Data-SI'!R1299/Convert!$B$2*1000000</f>
        <v>0</v>
      </c>
      <c r="S1299" s="5">
        <f>'90.1 Data-SI'!S1299/Convert!$B$2*1000000</f>
        <v>0</v>
      </c>
      <c r="T1299" s="5">
        <f>'90.1 Data-SI'!T1299/Convert!$B$2*1000000</f>
        <v>0</v>
      </c>
      <c r="U1299" s="5">
        <f>'90.1 Data-SI'!U1299/Convert!$B$2*1000000</f>
        <v>83047.732352380568</v>
      </c>
      <c r="V1299" s="5">
        <f>'90.1 Data-SI'!V1299/Convert!$B$2*1000000</f>
        <v>0</v>
      </c>
      <c r="W1299" s="5">
        <f t="shared" si="102"/>
        <v>507774.04306255246</v>
      </c>
      <c r="X1299" s="5">
        <f t="shared" si="103"/>
        <v>13203.091893045665</v>
      </c>
      <c r="Y1299" s="5">
        <f t="shared" si="104"/>
        <v>520977.1349555981</v>
      </c>
      <c r="Z1299" s="5">
        <f>'90.1 Data-SI'!Y1299/Convert!$B$2*1000000</f>
        <v>1161559.3069523613</v>
      </c>
      <c r="AA1299" s="5">
        <f>'90.1 Data-SI'!Z1299/Convert!$B$2*1000000</f>
        <v>96250.824245426236</v>
      </c>
      <c r="AB1299" s="5">
        <f t="shared" si="100"/>
        <v>1257810.1311977876</v>
      </c>
    </row>
    <row r="1300" spans="1:28" x14ac:dyDescent="0.25">
      <c r="A1300" s="95">
        <v>2010</v>
      </c>
      <c r="B1300" s="95" t="s">
        <v>71</v>
      </c>
      <c r="C1300" s="52" t="s">
        <v>3</v>
      </c>
      <c r="D1300" s="5">
        <f>'90.1 Data-SI'!D1300*Convert!$B$1</f>
        <v>24692.302857493829</v>
      </c>
      <c r="E1300" s="5">
        <f>'90.1 Data-SI'!E1300/Convert!$B$2*1000000</f>
        <v>0</v>
      </c>
      <c r="F1300" s="5">
        <f>'90.1 Data-SI'!F1300/Convert!$B$2*1000000</f>
        <v>154645.83440555137</v>
      </c>
      <c r="G1300" s="5">
        <f>'90.1 Data-SI'!G1300/Convert!$B$2*1000000</f>
        <v>234442.55418125237</v>
      </c>
      <c r="H1300" s="5">
        <f>'90.1 Data-SI'!H1300/Convert!$B$2*1000000</f>
        <v>398462.29948574287</v>
      </c>
      <c r="I1300" s="5">
        <f>'90.1 Data-SI'!I1300/Convert!$B$2*1000000</f>
        <v>57153.369788273769</v>
      </c>
      <c r="J1300" s="5">
        <f>'90.1 Data-SI'!J1300/Convert!$B$2*1000000</f>
        <v>184473.63784231717</v>
      </c>
      <c r="K1300" s="5">
        <f>'90.1 Data-SI'!K1300/Convert!$B$2*1000000</f>
        <v>0</v>
      </c>
      <c r="L1300" s="5">
        <f>'90.1 Data-SI'!L1300/Convert!$B$2*1000000</f>
        <v>0</v>
      </c>
      <c r="M1300" s="5">
        <f>'90.1 Data-SI'!M1300/Convert!$B$2*1000000</f>
        <v>180094.72294311607</v>
      </c>
      <c r="N1300" s="5">
        <f>'90.1 Data-SI'!N1300/Convert!$B$2*1000000</f>
        <v>0</v>
      </c>
      <c r="O1300" s="5">
        <f>'90.1 Data-SI'!O1300/Convert!$B$2*1000000</f>
        <v>0</v>
      </c>
      <c r="P1300" s="5">
        <f t="shared" si="101"/>
        <v>0</v>
      </c>
      <c r="Q1300" s="5">
        <f>'90.1 Data-SI'!Q1300/Convert!$B$2*1000000</f>
        <v>0</v>
      </c>
      <c r="R1300" s="5">
        <f>'90.1 Data-SI'!R1300/Convert!$B$2*1000000</f>
        <v>0</v>
      </c>
      <c r="S1300" s="5">
        <f>'90.1 Data-SI'!S1300/Convert!$B$2*1000000</f>
        <v>0</v>
      </c>
      <c r="T1300" s="5">
        <f>'90.1 Data-SI'!T1300/Convert!$B$2*1000000</f>
        <v>0</v>
      </c>
      <c r="U1300" s="5">
        <f>'90.1 Data-SI'!U1300/Convert!$B$2*1000000</f>
        <v>86516.742856942452</v>
      </c>
      <c r="V1300" s="5">
        <f>'90.1 Data-SI'!V1300/Convert!$B$2*1000000</f>
        <v>0</v>
      </c>
      <c r="W1300" s="5">
        <f t="shared" si="102"/>
        <v>414537.27712436847</v>
      </c>
      <c r="X1300" s="5">
        <f t="shared" si="103"/>
        <v>154645.83440555137</v>
      </c>
      <c r="Y1300" s="5">
        <f t="shared" si="104"/>
        <v>569183.11152991978</v>
      </c>
      <c r="Z1300" s="5">
        <f>'90.1 Data-SI'!Y1300/Convert!$B$2*1000000</f>
        <v>1054617.1060699248</v>
      </c>
      <c r="AA1300" s="5">
        <f>'90.1 Data-SI'!Z1300/Convert!$B$2*1000000</f>
        <v>241162.57726249384</v>
      </c>
      <c r="AB1300" s="5">
        <f t="shared" si="100"/>
        <v>1295779.6833324186</v>
      </c>
    </row>
    <row r="1301" spans="1:28" x14ac:dyDescent="0.25">
      <c r="A1301" s="95">
        <v>2010</v>
      </c>
      <c r="B1301" s="95" t="s">
        <v>71</v>
      </c>
      <c r="C1301" s="52" t="s">
        <v>7</v>
      </c>
      <c r="D1301" s="5">
        <f>'90.1 Data-SI'!D1301*Convert!$B$1</f>
        <v>24692.302857493829</v>
      </c>
      <c r="E1301" s="5">
        <f>'90.1 Data-SI'!E1301/Convert!$B$2*1000000</f>
        <v>0</v>
      </c>
      <c r="F1301" s="5">
        <f>'90.1 Data-SI'!F1301/Convert!$B$2*1000000</f>
        <v>52490.109765747955</v>
      </c>
      <c r="G1301" s="5">
        <f>'90.1 Data-SI'!G1301/Convert!$B$2*1000000</f>
        <v>225779.50609062513</v>
      </c>
      <c r="H1301" s="5">
        <f>'90.1 Data-SI'!H1301/Convert!$B$2*1000000</f>
        <v>409703.41002784774</v>
      </c>
      <c r="I1301" s="5">
        <f>'90.1 Data-SI'!I1301/Convert!$B$2*1000000</f>
        <v>57153.369788273769</v>
      </c>
      <c r="J1301" s="5">
        <f>'90.1 Data-SI'!J1301/Convert!$B$2*1000000</f>
        <v>184473.63784231717</v>
      </c>
      <c r="K1301" s="5">
        <f>'90.1 Data-SI'!K1301/Convert!$B$2*1000000</f>
        <v>0</v>
      </c>
      <c r="L1301" s="5">
        <f>'90.1 Data-SI'!L1301/Convert!$B$2*1000000</f>
        <v>0</v>
      </c>
      <c r="M1301" s="5">
        <f>'90.1 Data-SI'!M1301/Convert!$B$2*1000000</f>
        <v>190018.36774714966</v>
      </c>
      <c r="N1301" s="5">
        <f>'90.1 Data-SI'!N1301/Convert!$B$2*1000000</f>
        <v>0</v>
      </c>
      <c r="O1301" s="5">
        <f>'90.1 Data-SI'!O1301/Convert!$B$2*1000000</f>
        <v>0</v>
      </c>
      <c r="P1301" s="5">
        <f t="shared" si="101"/>
        <v>0</v>
      </c>
      <c r="Q1301" s="5">
        <f>'90.1 Data-SI'!Q1301/Convert!$B$2*1000000</f>
        <v>0</v>
      </c>
      <c r="R1301" s="5">
        <f>'90.1 Data-SI'!R1301/Convert!$B$2*1000000</f>
        <v>0</v>
      </c>
      <c r="S1301" s="5">
        <f>'90.1 Data-SI'!S1301/Convert!$B$2*1000000</f>
        <v>0</v>
      </c>
      <c r="T1301" s="5">
        <f>'90.1 Data-SI'!T1301/Convert!$B$2*1000000</f>
        <v>0</v>
      </c>
      <c r="U1301" s="5">
        <f>'90.1 Data-SI'!U1301/Convert!$B$2*1000000</f>
        <v>85568.925779193305</v>
      </c>
      <c r="V1301" s="5">
        <f>'90.1 Data-SI'!V1301/Convert!$B$2*1000000</f>
        <v>0</v>
      </c>
      <c r="W1301" s="5">
        <f t="shared" si="102"/>
        <v>415797.87383777479</v>
      </c>
      <c r="X1301" s="5">
        <f t="shared" si="103"/>
        <v>52490.109765747955</v>
      </c>
      <c r="Y1301" s="5">
        <f t="shared" si="104"/>
        <v>468287.98360352276</v>
      </c>
      <c r="Z1301" s="5">
        <f>'90.1 Data-SI'!Y1301/Convert!$B$2*1000000</f>
        <v>1067128.2914962138</v>
      </c>
      <c r="AA1301" s="5">
        <f>'90.1 Data-SI'!Z1301/Convert!$B$2*1000000</f>
        <v>138068.51371571873</v>
      </c>
      <c r="AB1301" s="5">
        <f t="shared" si="100"/>
        <v>1205196.8052119324</v>
      </c>
    </row>
    <row r="1302" spans="1:28" x14ac:dyDescent="0.25">
      <c r="A1302" s="95">
        <v>2010</v>
      </c>
      <c r="B1302" s="95" t="s">
        <v>71</v>
      </c>
      <c r="C1302" s="52" t="s">
        <v>17</v>
      </c>
      <c r="D1302" s="5">
        <f>'90.1 Data-SI'!D1302*Convert!$B$1</f>
        <v>24692.302857493829</v>
      </c>
      <c r="E1302" s="5">
        <f>'90.1 Data-SI'!E1302/Convert!$B$2*1000000</f>
        <v>0</v>
      </c>
      <c r="F1302" s="5">
        <f>'90.1 Data-SI'!F1302/Convert!$B$2*1000000</f>
        <v>18946.863384205517</v>
      </c>
      <c r="G1302" s="5">
        <f>'90.1 Data-SI'!G1302/Convert!$B$2*1000000</f>
        <v>115197.68762963175</v>
      </c>
      <c r="H1302" s="5">
        <f>'90.1 Data-SI'!H1302/Convert!$B$2*1000000</f>
        <v>410110.97137127991</v>
      </c>
      <c r="I1302" s="5">
        <f>'90.1 Data-SI'!I1302/Convert!$B$2*1000000</f>
        <v>57248.151496048682</v>
      </c>
      <c r="J1302" s="5">
        <f>'90.1 Data-SI'!J1302/Convert!$B$2*1000000</f>
        <v>184473.63784231717</v>
      </c>
      <c r="K1302" s="5">
        <f>'90.1 Data-SI'!K1302/Convert!$B$2*1000000</f>
        <v>0</v>
      </c>
      <c r="L1302" s="5">
        <f>'90.1 Data-SI'!L1302/Convert!$B$2*1000000</f>
        <v>0</v>
      </c>
      <c r="M1302" s="5">
        <f>'90.1 Data-SI'!M1302/Convert!$B$2*1000000</f>
        <v>183279.38832435323</v>
      </c>
      <c r="N1302" s="5">
        <f>'90.1 Data-SI'!N1302/Convert!$B$2*1000000</f>
        <v>0</v>
      </c>
      <c r="O1302" s="5">
        <f>'90.1 Data-SI'!O1302/Convert!$B$2*1000000</f>
        <v>0</v>
      </c>
      <c r="P1302" s="5">
        <f t="shared" si="101"/>
        <v>0</v>
      </c>
      <c r="Q1302" s="5">
        <f>'90.1 Data-SI'!Q1302/Convert!$B$2*1000000</f>
        <v>0</v>
      </c>
      <c r="R1302" s="5">
        <f>'90.1 Data-SI'!R1302/Convert!$B$2*1000000</f>
        <v>0</v>
      </c>
      <c r="S1302" s="5">
        <f>'90.1 Data-SI'!S1302/Convert!$B$2*1000000</f>
        <v>0</v>
      </c>
      <c r="T1302" s="5">
        <f>'90.1 Data-SI'!T1302/Convert!$B$2*1000000</f>
        <v>0</v>
      </c>
      <c r="U1302" s="5">
        <f>'90.1 Data-SI'!U1302/Convert!$B$2*1000000</f>
        <v>86820.044321822177</v>
      </c>
      <c r="V1302" s="5">
        <f>'90.1 Data-SI'!V1302/Convert!$B$2*1000000</f>
        <v>0</v>
      </c>
      <c r="W1302" s="5">
        <f t="shared" si="102"/>
        <v>298477.07595398498</v>
      </c>
      <c r="X1302" s="5">
        <f t="shared" si="103"/>
        <v>18946.863384205517</v>
      </c>
      <c r="Y1302" s="5">
        <f t="shared" si="104"/>
        <v>317423.93933819048</v>
      </c>
      <c r="Z1302" s="5">
        <f>'90.1 Data-SI'!Y1302/Convert!$B$2*1000000</f>
        <v>950328.79300518567</v>
      </c>
      <c r="AA1302" s="5">
        <f>'90.1 Data-SI'!Z1302/Convert!$B$2*1000000</f>
        <v>105766.9077060277</v>
      </c>
      <c r="AB1302" s="5">
        <f t="shared" si="100"/>
        <v>1056095.7007112133</v>
      </c>
    </row>
    <row r="1303" spans="1:28" x14ac:dyDescent="0.25">
      <c r="A1303" s="95">
        <v>2010</v>
      </c>
      <c r="B1303" s="95" t="s">
        <v>71</v>
      </c>
      <c r="C1303" s="52" t="s">
        <v>14</v>
      </c>
      <c r="D1303" s="5">
        <f>'90.1 Data-SI'!D1303*Convert!$B$1</f>
        <v>24692.302857493829</v>
      </c>
      <c r="E1303" s="5">
        <f>'90.1 Data-SI'!E1303/Convert!$B$2*1000000</f>
        <v>0</v>
      </c>
      <c r="F1303" s="5">
        <f>'90.1 Data-SI'!F1303/Convert!$B$2*1000000</f>
        <v>389287.43017313111</v>
      </c>
      <c r="G1303" s="5">
        <f>'90.1 Data-SI'!G1303/Convert!$B$2*1000000</f>
        <v>154911.22318732116</v>
      </c>
      <c r="H1303" s="5">
        <f>'90.1 Data-SI'!H1303/Convert!$B$2*1000000</f>
        <v>395836.84618037776</v>
      </c>
      <c r="I1303" s="5">
        <f>'90.1 Data-SI'!I1303/Convert!$B$2*1000000</f>
        <v>57276.586008381164</v>
      </c>
      <c r="J1303" s="5">
        <f>'90.1 Data-SI'!J1303/Convert!$B$2*1000000</f>
        <v>184473.63784231717</v>
      </c>
      <c r="K1303" s="5">
        <f>'90.1 Data-SI'!K1303/Convert!$B$2*1000000</f>
        <v>0</v>
      </c>
      <c r="L1303" s="5">
        <f>'90.1 Data-SI'!L1303/Convert!$B$2*1000000</f>
        <v>0</v>
      </c>
      <c r="M1303" s="5">
        <f>'90.1 Data-SI'!M1303/Convert!$B$2*1000000</f>
        <v>190160.54030881205</v>
      </c>
      <c r="N1303" s="5">
        <f>'90.1 Data-SI'!N1303/Convert!$B$2*1000000</f>
        <v>0</v>
      </c>
      <c r="O1303" s="5">
        <f>'90.1 Data-SI'!O1303/Convert!$B$2*1000000</f>
        <v>0</v>
      </c>
      <c r="P1303" s="5">
        <f t="shared" si="101"/>
        <v>0</v>
      </c>
      <c r="Q1303" s="5">
        <f>'90.1 Data-SI'!Q1303/Convert!$B$2*1000000</f>
        <v>0</v>
      </c>
      <c r="R1303" s="5">
        <f>'90.1 Data-SI'!R1303/Convert!$B$2*1000000</f>
        <v>0</v>
      </c>
      <c r="S1303" s="5">
        <f>'90.1 Data-SI'!S1303/Convert!$B$2*1000000</f>
        <v>0</v>
      </c>
      <c r="T1303" s="5">
        <f>'90.1 Data-SI'!T1303/Convert!$B$2*1000000</f>
        <v>0</v>
      </c>
      <c r="U1303" s="5">
        <f>'90.1 Data-SI'!U1303/Convert!$B$2*1000000</f>
        <v>89331.759577857432</v>
      </c>
      <c r="V1303" s="5">
        <f>'90.1 Data-SI'!V1303/Convert!$B$2*1000000</f>
        <v>0</v>
      </c>
      <c r="W1303" s="5">
        <f t="shared" si="102"/>
        <v>345071.76349613321</v>
      </c>
      <c r="X1303" s="5">
        <f t="shared" si="103"/>
        <v>389287.43017313111</v>
      </c>
      <c r="Y1303" s="5">
        <f t="shared" si="104"/>
        <v>734359.19366926432</v>
      </c>
      <c r="Z1303" s="5">
        <f>'90.1 Data-SI'!Y1303/Convert!$B$2*1000000</f>
        <v>982658.83352720924</v>
      </c>
      <c r="AA1303" s="5">
        <f>'90.1 Data-SI'!Z1303/Convert!$B$2*1000000</f>
        <v>478619.18975098856</v>
      </c>
      <c r="AB1303" s="5">
        <f t="shared" si="100"/>
        <v>1461278.0232781977</v>
      </c>
    </row>
    <row r="1304" spans="1:28" x14ac:dyDescent="0.25">
      <c r="A1304" s="95">
        <v>2010</v>
      </c>
      <c r="B1304" s="95" t="s">
        <v>71</v>
      </c>
      <c r="C1304" s="52" t="s">
        <v>2</v>
      </c>
      <c r="D1304" s="5">
        <f>'90.1 Data-SI'!D1304*Convert!$B$1</f>
        <v>24692.302857493829</v>
      </c>
      <c r="E1304" s="5">
        <f>'90.1 Data-SI'!E1304/Convert!$B$2*1000000</f>
        <v>0</v>
      </c>
      <c r="F1304" s="5">
        <f>'90.1 Data-SI'!F1304/Convert!$B$2*1000000</f>
        <v>142390.55959025488</v>
      </c>
      <c r="G1304" s="5">
        <f>'90.1 Data-SI'!G1304/Convert!$B$2*1000000</f>
        <v>160901.42711869578</v>
      </c>
      <c r="H1304" s="5">
        <f>'90.1 Data-SI'!H1304/Convert!$B$2*1000000</f>
        <v>397637.69862810103</v>
      </c>
      <c r="I1304" s="5">
        <f>'90.1 Data-SI'!I1304/Convert!$B$2*1000000</f>
        <v>57134.413446718791</v>
      </c>
      <c r="J1304" s="5">
        <f>'90.1 Data-SI'!J1304/Convert!$B$2*1000000</f>
        <v>184473.63784231717</v>
      </c>
      <c r="K1304" s="5">
        <f>'90.1 Data-SI'!K1304/Convert!$B$2*1000000</f>
        <v>0</v>
      </c>
      <c r="L1304" s="5">
        <f>'90.1 Data-SI'!L1304/Convert!$B$2*1000000</f>
        <v>0</v>
      </c>
      <c r="M1304" s="5">
        <f>'90.1 Data-SI'!M1304/Convert!$B$2*1000000</f>
        <v>209903.57003832687</v>
      </c>
      <c r="N1304" s="5">
        <f>'90.1 Data-SI'!N1304/Convert!$B$2*1000000</f>
        <v>0</v>
      </c>
      <c r="O1304" s="5">
        <f>'90.1 Data-SI'!O1304/Convert!$B$2*1000000</f>
        <v>0</v>
      </c>
      <c r="P1304" s="5">
        <f t="shared" si="101"/>
        <v>0</v>
      </c>
      <c r="Q1304" s="5">
        <f>'90.1 Data-SI'!Q1304/Convert!$B$2*1000000</f>
        <v>0</v>
      </c>
      <c r="R1304" s="5">
        <f>'90.1 Data-SI'!R1304/Convert!$B$2*1000000</f>
        <v>0</v>
      </c>
      <c r="S1304" s="5">
        <f>'90.1 Data-SI'!S1304/Convert!$B$2*1000000</f>
        <v>0</v>
      </c>
      <c r="T1304" s="5">
        <f>'90.1 Data-SI'!T1304/Convert!$B$2*1000000</f>
        <v>0</v>
      </c>
      <c r="U1304" s="5">
        <f>'90.1 Data-SI'!U1304/Convert!$B$2*1000000</f>
        <v>88516.636890993163</v>
      </c>
      <c r="V1304" s="5">
        <f>'90.1 Data-SI'!V1304/Convert!$B$2*1000000</f>
        <v>0</v>
      </c>
      <c r="W1304" s="5">
        <f t="shared" si="102"/>
        <v>370804.99715702265</v>
      </c>
      <c r="X1304" s="5">
        <f t="shared" si="103"/>
        <v>142390.55959025488</v>
      </c>
      <c r="Y1304" s="5">
        <f t="shared" si="104"/>
        <v>513195.5567472775</v>
      </c>
      <c r="Z1304" s="5">
        <f>'90.1 Data-SI'!Y1304/Convert!$B$2*1000000</f>
        <v>1010041.2689033822</v>
      </c>
      <c r="AA1304" s="5">
        <f>'90.1 Data-SI'!Z1304/Convert!$B$2*1000000</f>
        <v>230907.19648124804</v>
      </c>
      <c r="AB1304" s="5">
        <f t="shared" si="100"/>
        <v>1240948.4653846303</v>
      </c>
    </row>
    <row r="1305" spans="1:28" x14ac:dyDescent="0.25">
      <c r="A1305" s="95">
        <v>2010</v>
      </c>
      <c r="B1305" s="95" t="s">
        <v>71</v>
      </c>
      <c r="C1305" s="52" t="s">
        <v>18</v>
      </c>
      <c r="D1305" s="5">
        <f>'90.1 Data-SI'!D1305*Convert!$B$1</f>
        <v>24692.302857493829</v>
      </c>
      <c r="E1305" s="5">
        <f>'90.1 Data-SI'!E1305/Convert!$B$2*1000000</f>
        <v>0</v>
      </c>
      <c r="F1305" s="5">
        <f>'90.1 Data-SI'!F1305/Convert!$B$2*1000000</f>
        <v>259825.09552337462</v>
      </c>
      <c r="G1305" s="5">
        <f>'90.1 Data-SI'!G1305/Convert!$B$2*1000000</f>
        <v>47533.02644911989</v>
      </c>
      <c r="H1305" s="5">
        <f>'90.1 Data-SI'!H1305/Convert!$B$2*1000000</f>
        <v>403798.50963347056</v>
      </c>
      <c r="I1305" s="5">
        <f>'90.1 Data-SI'!I1305/Convert!$B$2*1000000</f>
        <v>57267.107837603675</v>
      </c>
      <c r="J1305" s="5">
        <f>'90.1 Data-SI'!J1305/Convert!$B$2*1000000</f>
        <v>184473.63784231717</v>
      </c>
      <c r="K1305" s="5">
        <f>'90.1 Data-SI'!K1305/Convert!$B$2*1000000</f>
        <v>0</v>
      </c>
      <c r="L1305" s="5">
        <f>'90.1 Data-SI'!L1305/Convert!$B$2*1000000</f>
        <v>0</v>
      </c>
      <c r="M1305" s="5">
        <f>'90.1 Data-SI'!M1305/Convert!$B$2*1000000</f>
        <v>201885.03756056906</v>
      </c>
      <c r="N1305" s="5">
        <f>'90.1 Data-SI'!N1305/Convert!$B$2*1000000</f>
        <v>0</v>
      </c>
      <c r="O1305" s="5">
        <f>'90.1 Data-SI'!O1305/Convert!$B$2*1000000</f>
        <v>0</v>
      </c>
      <c r="P1305" s="5">
        <f t="shared" si="101"/>
        <v>0</v>
      </c>
      <c r="Q1305" s="5">
        <f>'90.1 Data-SI'!Q1305/Convert!$B$2*1000000</f>
        <v>0</v>
      </c>
      <c r="R1305" s="5">
        <f>'90.1 Data-SI'!R1305/Convert!$B$2*1000000</f>
        <v>0</v>
      </c>
      <c r="S1305" s="5">
        <f>'90.1 Data-SI'!S1305/Convert!$B$2*1000000</f>
        <v>0</v>
      </c>
      <c r="T1305" s="5">
        <f>'90.1 Data-SI'!T1305/Convert!$B$2*1000000</f>
        <v>0</v>
      </c>
      <c r="U1305" s="5">
        <f>'90.1 Data-SI'!U1305/Convert!$B$2*1000000</f>
        <v>90156.360435499199</v>
      </c>
      <c r="V1305" s="5">
        <f>'90.1 Data-SI'!V1305/Convert!$B$2*1000000</f>
        <v>0</v>
      </c>
      <c r="W1305" s="5">
        <f t="shared" si="102"/>
        <v>249418.06400968897</v>
      </c>
      <c r="X1305" s="5">
        <f t="shared" si="103"/>
        <v>259825.09552337462</v>
      </c>
      <c r="Y1305" s="5">
        <f t="shared" si="104"/>
        <v>509243.15953306359</v>
      </c>
      <c r="Z1305" s="5">
        <f>'90.1 Data-SI'!Y1305/Convert!$B$2*1000000</f>
        <v>894966.79749385791</v>
      </c>
      <c r="AA1305" s="5">
        <f>'90.1 Data-SI'!Z1305/Convert!$B$2*1000000</f>
        <v>349981.45595887379</v>
      </c>
      <c r="AB1305" s="5">
        <f t="shared" si="100"/>
        <v>1244948.2534527318</v>
      </c>
    </row>
    <row r="1306" spans="1:28" x14ac:dyDescent="0.25">
      <c r="A1306" s="95">
        <v>2010</v>
      </c>
      <c r="B1306" s="95" t="s">
        <v>71</v>
      </c>
      <c r="C1306" s="52" t="s">
        <v>4</v>
      </c>
      <c r="D1306" s="5">
        <f>'90.1 Data-SI'!D1306*Convert!$B$1</f>
        <v>24692.302857493829</v>
      </c>
      <c r="E1306" s="5">
        <f>'90.1 Data-SI'!E1306/Convert!$B$2*1000000</f>
        <v>0</v>
      </c>
      <c r="F1306" s="5">
        <f>'90.1 Data-SI'!F1306/Convert!$B$2*1000000</f>
        <v>605171.72597205511</v>
      </c>
      <c r="G1306" s="5">
        <f>'90.1 Data-SI'!G1306/Convert!$B$2*1000000</f>
        <v>89872.015312174437</v>
      </c>
      <c r="H1306" s="5">
        <f>'90.1 Data-SI'!H1306/Convert!$B$2*1000000</f>
        <v>395884.23703426518</v>
      </c>
      <c r="I1306" s="5">
        <f>'90.1 Data-SI'!I1306/Convert!$B$2*1000000</f>
        <v>57172.326129828754</v>
      </c>
      <c r="J1306" s="5">
        <f>'90.1 Data-SI'!J1306/Convert!$B$2*1000000</f>
        <v>184473.63784231717</v>
      </c>
      <c r="K1306" s="5">
        <f>'90.1 Data-SI'!K1306/Convert!$B$2*1000000</f>
        <v>0</v>
      </c>
      <c r="L1306" s="5">
        <f>'90.1 Data-SI'!L1306/Convert!$B$2*1000000</f>
        <v>0</v>
      </c>
      <c r="M1306" s="5">
        <f>'90.1 Data-SI'!M1306/Convert!$B$2*1000000</f>
        <v>195970.65899541436</v>
      </c>
      <c r="N1306" s="5">
        <f>'90.1 Data-SI'!N1306/Convert!$B$2*1000000</f>
        <v>0</v>
      </c>
      <c r="O1306" s="5">
        <f>'90.1 Data-SI'!O1306/Convert!$B$2*1000000</f>
        <v>0</v>
      </c>
      <c r="P1306" s="5">
        <f t="shared" si="101"/>
        <v>0</v>
      </c>
      <c r="Q1306" s="5">
        <f>'90.1 Data-SI'!Q1306/Convert!$B$2*1000000</f>
        <v>0</v>
      </c>
      <c r="R1306" s="5">
        <f>'90.1 Data-SI'!R1306/Convert!$B$2*1000000</f>
        <v>0</v>
      </c>
      <c r="S1306" s="5">
        <f>'90.1 Data-SI'!S1306/Convert!$B$2*1000000</f>
        <v>0</v>
      </c>
      <c r="T1306" s="5">
        <f>'90.1 Data-SI'!T1306/Convert!$B$2*1000000</f>
        <v>0</v>
      </c>
      <c r="U1306" s="5">
        <f>'90.1 Data-SI'!U1306/Convert!$B$2*1000000</f>
        <v>91682.345930675321</v>
      </c>
      <c r="V1306" s="5">
        <f>'90.1 Data-SI'!V1306/Convert!$B$2*1000000</f>
        <v>0</v>
      </c>
      <c r="W1306" s="5">
        <f t="shared" si="102"/>
        <v>285842.67430758878</v>
      </c>
      <c r="X1306" s="5">
        <f t="shared" si="103"/>
        <v>605171.72597205511</v>
      </c>
      <c r="Y1306" s="5">
        <f t="shared" si="104"/>
        <v>891014.40027964395</v>
      </c>
      <c r="Z1306" s="5">
        <f>'90.1 Data-SI'!Y1306/Convert!$B$2*1000000</f>
        <v>923372.87531399995</v>
      </c>
      <c r="AA1306" s="5">
        <f>'90.1 Data-SI'!Z1306/Convert!$B$2*1000000</f>
        <v>696854.07190273039</v>
      </c>
      <c r="AB1306" s="5">
        <f t="shared" si="100"/>
        <v>1620226.9472167303</v>
      </c>
    </row>
    <row r="1307" spans="1:28" x14ac:dyDescent="0.25">
      <c r="A1307" s="95">
        <v>2010</v>
      </c>
      <c r="B1307" s="95" t="s">
        <v>71</v>
      </c>
      <c r="C1307" s="52" t="s">
        <v>5</v>
      </c>
      <c r="D1307" s="5">
        <f>'90.1 Data-SI'!D1307*Convert!$B$1</f>
        <v>24692.302857493829</v>
      </c>
      <c r="E1307" s="5">
        <f>'90.1 Data-SI'!E1307/Convert!$B$2*1000000</f>
        <v>0</v>
      </c>
      <c r="F1307" s="5">
        <f>'90.1 Data-SI'!F1307/Convert!$B$2*1000000</f>
        <v>334569.95027467265</v>
      </c>
      <c r="G1307" s="5">
        <f>'90.1 Data-SI'!G1307/Convert!$B$2*1000000</f>
        <v>109842.52114034905</v>
      </c>
      <c r="H1307" s="5">
        <f>'90.1 Data-SI'!H1307/Convert!$B$2*1000000</f>
        <v>400007.24132247397</v>
      </c>
      <c r="I1307" s="5">
        <f>'90.1 Data-SI'!I1307/Convert!$B$2*1000000</f>
        <v>57238.673325271193</v>
      </c>
      <c r="J1307" s="5">
        <f>'90.1 Data-SI'!J1307/Convert!$B$2*1000000</f>
        <v>184473.63784231717</v>
      </c>
      <c r="K1307" s="5">
        <f>'90.1 Data-SI'!K1307/Convert!$B$2*1000000</f>
        <v>0</v>
      </c>
      <c r="L1307" s="5">
        <f>'90.1 Data-SI'!L1307/Convert!$B$2*1000000</f>
        <v>0</v>
      </c>
      <c r="M1307" s="5">
        <f>'90.1 Data-SI'!M1307/Convert!$B$2*1000000</f>
        <v>217040.63263377798</v>
      </c>
      <c r="N1307" s="5">
        <f>'90.1 Data-SI'!N1307/Convert!$B$2*1000000</f>
        <v>0</v>
      </c>
      <c r="O1307" s="5">
        <f>'90.1 Data-SI'!O1307/Convert!$B$2*1000000</f>
        <v>0</v>
      </c>
      <c r="P1307" s="5">
        <f t="shared" si="101"/>
        <v>0</v>
      </c>
      <c r="Q1307" s="5">
        <f>'90.1 Data-SI'!Q1307/Convert!$B$2*1000000</f>
        <v>0</v>
      </c>
      <c r="R1307" s="5">
        <f>'90.1 Data-SI'!R1307/Convert!$B$2*1000000</f>
        <v>0</v>
      </c>
      <c r="S1307" s="5">
        <f>'90.1 Data-SI'!S1307/Convert!$B$2*1000000</f>
        <v>0</v>
      </c>
      <c r="T1307" s="5">
        <f>'90.1 Data-SI'!T1307/Convert!$B$2*1000000</f>
        <v>0</v>
      </c>
      <c r="U1307" s="5">
        <f>'90.1 Data-SI'!U1307/Convert!$B$2*1000000</f>
        <v>90999.917634695943</v>
      </c>
      <c r="V1307" s="5">
        <f>'90.1 Data-SI'!V1307/Convert!$B$2*1000000</f>
        <v>0</v>
      </c>
      <c r="W1307" s="5">
        <f t="shared" si="102"/>
        <v>326883.15377412701</v>
      </c>
      <c r="X1307" s="5">
        <f t="shared" si="103"/>
        <v>334569.95027467265</v>
      </c>
      <c r="Y1307" s="5">
        <f t="shared" si="104"/>
        <v>661453.10404879972</v>
      </c>
      <c r="Z1307" s="5">
        <f>'90.1 Data-SI'!Y1307/Convert!$B$2*1000000</f>
        <v>968602.70626418933</v>
      </c>
      <c r="AA1307" s="5">
        <f>'90.1 Data-SI'!Z1307/Convert!$B$2*1000000</f>
        <v>425569.86790936859</v>
      </c>
      <c r="AB1307" s="5">
        <f t="shared" si="100"/>
        <v>1394172.574173558</v>
      </c>
    </row>
    <row r="1308" spans="1:28" x14ac:dyDescent="0.25">
      <c r="A1308" s="95">
        <v>2010</v>
      </c>
      <c r="B1308" s="95" t="s">
        <v>71</v>
      </c>
      <c r="C1308" s="52" t="s">
        <v>15</v>
      </c>
      <c r="D1308" s="5">
        <f>'90.1 Data-SI'!D1308*Convert!$B$1</f>
        <v>24692.302857493829</v>
      </c>
      <c r="E1308" s="5">
        <f>'90.1 Data-SI'!E1308/Convert!$B$2*1000000</f>
        <v>0</v>
      </c>
      <c r="F1308" s="5">
        <f>'90.1 Data-SI'!F1308/Convert!$B$2*1000000</f>
        <v>316570.90396821627</v>
      </c>
      <c r="G1308" s="5">
        <f>'90.1 Data-SI'!G1308/Convert!$B$2*1000000</f>
        <v>20605.543270266528</v>
      </c>
      <c r="H1308" s="5">
        <f>'90.1 Data-SI'!H1308/Convert!$B$2*1000000</f>
        <v>400613.84425223345</v>
      </c>
      <c r="I1308" s="5">
        <f>'90.1 Data-SI'!I1308/Convert!$B$2*1000000</f>
        <v>57238.673325271193</v>
      </c>
      <c r="J1308" s="5">
        <f>'90.1 Data-SI'!J1308/Convert!$B$2*1000000</f>
        <v>184473.63784231717</v>
      </c>
      <c r="K1308" s="5">
        <f>'90.1 Data-SI'!K1308/Convert!$B$2*1000000</f>
        <v>0</v>
      </c>
      <c r="L1308" s="5">
        <f>'90.1 Data-SI'!L1308/Convert!$B$2*1000000</f>
        <v>0</v>
      </c>
      <c r="M1308" s="5">
        <f>'90.1 Data-SI'!M1308/Convert!$B$2*1000000</f>
        <v>197743.07693080525</v>
      </c>
      <c r="N1308" s="5">
        <f>'90.1 Data-SI'!N1308/Convert!$B$2*1000000</f>
        <v>0</v>
      </c>
      <c r="O1308" s="5">
        <f>'90.1 Data-SI'!O1308/Convert!$B$2*1000000</f>
        <v>0</v>
      </c>
      <c r="P1308" s="5">
        <f t="shared" si="101"/>
        <v>0</v>
      </c>
      <c r="Q1308" s="5">
        <f>'90.1 Data-SI'!Q1308/Convert!$B$2*1000000</f>
        <v>0</v>
      </c>
      <c r="R1308" s="5">
        <f>'90.1 Data-SI'!R1308/Convert!$B$2*1000000</f>
        <v>0</v>
      </c>
      <c r="S1308" s="5">
        <f>'90.1 Data-SI'!S1308/Convert!$B$2*1000000</f>
        <v>0</v>
      </c>
      <c r="T1308" s="5">
        <f>'90.1 Data-SI'!T1308/Convert!$B$2*1000000</f>
        <v>0</v>
      </c>
      <c r="U1308" s="5">
        <f>'90.1 Data-SI'!U1308/Convert!$B$2*1000000</f>
        <v>91492.782515125495</v>
      </c>
      <c r="V1308" s="5">
        <f>'90.1 Data-SI'!V1308/Convert!$B$2*1000000</f>
        <v>0</v>
      </c>
      <c r="W1308" s="5">
        <f t="shared" si="102"/>
        <v>218348.62020107178</v>
      </c>
      <c r="X1308" s="5">
        <f t="shared" si="103"/>
        <v>316570.90396821627</v>
      </c>
      <c r="Y1308" s="5">
        <f t="shared" si="104"/>
        <v>534919.52416928811</v>
      </c>
      <c r="Z1308" s="5">
        <f>'90.1 Data-SI'!Y1308/Convert!$B$2*1000000</f>
        <v>860674.77562089358</v>
      </c>
      <c r="AA1308" s="5">
        <f>'90.1 Data-SI'!Z1308/Convert!$B$2*1000000</f>
        <v>408063.68648334173</v>
      </c>
      <c r="AB1308" s="5">
        <f t="shared" si="100"/>
        <v>1268738.4621042353</v>
      </c>
    </row>
    <row r="1309" spans="1:28" x14ac:dyDescent="0.25">
      <c r="A1309" s="95">
        <v>2010</v>
      </c>
      <c r="B1309" s="95" t="s">
        <v>71</v>
      </c>
      <c r="C1309" s="52" t="s">
        <v>16</v>
      </c>
      <c r="D1309" s="5">
        <f>'90.1 Data-SI'!D1309*Convert!$B$1</f>
        <v>24692.302857493829</v>
      </c>
      <c r="E1309" s="5">
        <f>'90.1 Data-SI'!E1309/Convert!$B$2*1000000</f>
        <v>0</v>
      </c>
      <c r="F1309" s="5">
        <f>'90.1 Data-SI'!F1309/Convert!$B$2*1000000</f>
        <v>811246.11501627543</v>
      </c>
      <c r="G1309" s="5">
        <f>'90.1 Data-SI'!G1309/Convert!$B$2*1000000</f>
        <v>103871.2735505294</v>
      </c>
      <c r="H1309" s="5">
        <f>'90.1 Data-SI'!H1309/Convert!$B$2*1000000</f>
        <v>437455.49406434293</v>
      </c>
      <c r="I1309" s="5">
        <f>'90.1 Data-SI'!I1309/Convert!$B$2*1000000</f>
        <v>57210.238812938718</v>
      </c>
      <c r="J1309" s="5">
        <f>'90.1 Data-SI'!J1309/Convert!$B$2*1000000</f>
        <v>184473.63784231717</v>
      </c>
      <c r="K1309" s="5">
        <f>'90.1 Data-SI'!K1309/Convert!$B$2*1000000</f>
        <v>0</v>
      </c>
      <c r="L1309" s="5">
        <f>'90.1 Data-SI'!L1309/Convert!$B$2*1000000</f>
        <v>0</v>
      </c>
      <c r="M1309" s="5">
        <f>'90.1 Data-SI'!M1309/Convert!$B$2*1000000</f>
        <v>217675.67007586992</v>
      </c>
      <c r="N1309" s="5">
        <f>'90.1 Data-SI'!N1309/Convert!$B$2*1000000</f>
        <v>0</v>
      </c>
      <c r="O1309" s="5">
        <f>'90.1 Data-SI'!O1309/Convert!$B$2*1000000</f>
        <v>0</v>
      </c>
      <c r="P1309" s="5">
        <f t="shared" si="101"/>
        <v>0</v>
      </c>
      <c r="Q1309" s="5">
        <f>'90.1 Data-SI'!Q1309/Convert!$B$2*1000000</f>
        <v>0</v>
      </c>
      <c r="R1309" s="5">
        <f>'90.1 Data-SI'!R1309/Convert!$B$2*1000000</f>
        <v>0</v>
      </c>
      <c r="S1309" s="5">
        <f>'90.1 Data-SI'!S1309/Convert!$B$2*1000000</f>
        <v>0</v>
      </c>
      <c r="T1309" s="5">
        <f>'90.1 Data-SI'!T1309/Convert!$B$2*1000000</f>
        <v>0</v>
      </c>
      <c r="U1309" s="5">
        <f>'90.1 Data-SI'!U1309/Convert!$B$2*1000000</f>
        <v>93397.894841401285</v>
      </c>
      <c r="V1309" s="5">
        <f>'90.1 Data-SI'!V1309/Convert!$B$2*1000000</f>
        <v>0</v>
      </c>
      <c r="W1309" s="5">
        <f t="shared" si="102"/>
        <v>321546.94362639933</v>
      </c>
      <c r="X1309" s="5">
        <f t="shared" si="103"/>
        <v>811246.11501627543</v>
      </c>
      <c r="Y1309" s="5">
        <f t="shared" si="104"/>
        <v>1132793.0586426747</v>
      </c>
      <c r="Z1309" s="5">
        <f>'90.1 Data-SI'!Y1309/Convert!$B$2*1000000</f>
        <v>1000686.3143459981</v>
      </c>
      <c r="AA1309" s="5">
        <f>'90.1 Data-SI'!Z1309/Convert!$B$2*1000000</f>
        <v>904644.00985767669</v>
      </c>
      <c r="AB1309" s="5">
        <f t="shared" si="100"/>
        <v>1905330.3242036747</v>
      </c>
    </row>
    <row r="1310" spans="1:28" x14ac:dyDescent="0.25">
      <c r="A1310" s="95">
        <v>2010</v>
      </c>
      <c r="B1310" s="95" t="s">
        <v>71</v>
      </c>
      <c r="C1310" s="52" t="s">
        <v>9</v>
      </c>
      <c r="D1310" s="5">
        <f>'90.1 Data-SI'!D1310*Convert!$B$1</f>
        <v>24692.302857493829</v>
      </c>
      <c r="E1310" s="5">
        <f>'90.1 Data-SI'!E1310/Convert!$B$2*1000000</f>
        <v>0</v>
      </c>
      <c r="F1310" s="5">
        <f>'90.1 Data-SI'!F1310/Convert!$B$2*1000000</f>
        <v>549146.25850630284</v>
      </c>
      <c r="G1310" s="5">
        <f>'90.1 Data-SI'!G1310/Convert!$B$2*1000000</f>
        <v>71389.582296066015</v>
      </c>
      <c r="H1310" s="5">
        <f>'90.1 Data-SI'!H1310/Convert!$B$2*1000000</f>
        <v>439417.47541528364</v>
      </c>
      <c r="I1310" s="5">
        <f>'90.1 Data-SI'!I1310/Convert!$B$2*1000000</f>
        <v>57143.89161749628</v>
      </c>
      <c r="J1310" s="5">
        <f>'90.1 Data-SI'!J1310/Convert!$B$2*1000000</f>
        <v>184473.63784231717</v>
      </c>
      <c r="K1310" s="5">
        <f>'90.1 Data-SI'!K1310/Convert!$B$2*1000000</f>
        <v>0</v>
      </c>
      <c r="L1310" s="5">
        <f>'90.1 Data-SI'!L1310/Convert!$B$2*1000000</f>
        <v>0</v>
      </c>
      <c r="M1310" s="5">
        <f>'90.1 Data-SI'!M1310/Convert!$B$2*1000000</f>
        <v>226613.58511904438</v>
      </c>
      <c r="N1310" s="5">
        <f>'90.1 Data-SI'!N1310/Convert!$B$2*1000000</f>
        <v>0</v>
      </c>
      <c r="O1310" s="5">
        <f>'90.1 Data-SI'!O1310/Convert!$B$2*1000000</f>
        <v>0</v>
      </c>
      <c r="P1310" s="5">
        <f t="shared" si="101"/>
        <v>0</v>
      </c>
      <c r="Q1310" s="5">
        <f>'90.1 Data-SI'!Q1310/Convert!$B$2*1000000</f>
        <v>0</v>
      </c>
      <c r="R1310" s="5">
        <f>'90.1 Data-SI'!R1310/Convert!$B$2*1000000</f>
        <v>0</v>
      </c>
      <c r="S1310" s="5">
        <f>'90.1 Data-SI'!S1310/Convert!$B$2*1000000</f>
        <v>0</v>
      </c>
      <c r="T1310" s="5">
        <f>'90.1 Data-SI'!T1310/Convert!$B$2*1000000</f>
        <v>0</v>
      </c>
      <c r="U1310" s="5">
        <f>'90.1 Data-SI'!U1310/Convert!$B$2*1000000</f>
        <v>92961.898985636682</v>
      </c>
      <c r="V1310" s="5">
        <f>'90.1 Data-SI'!V1310/Convert!$B$2*1000000</f>
        <v>0</v>
      </c>
      <c r="W1310" s="5">
        <f t="shared" si="102"/>
        <v>298003.16741511039</v>
      </c>
      <c r="X1310" s="5">
        <f t="shared" si="103"/>
        <v>549146.25850630284</v>
      </c>
      <c r="Y1310" s="5">
        <f t="shared" si="104"/>
        <v>847149.42592141323</v>
      </c>
      <c r="Z1310" s="5">
        <f>'90.1 Data-SI'!Y1310/Convert!$B$2*1000000</f>
        <v>979038.17229020747</v>
      </c>
      <c r="AA1310" s="5">
        <f>'90.1 Data-SI'!Z1310/Convert!$B$2*1000000</f>
        <v>642098.67932116205</v>
      </c>
      <c r="AB1310" s="5">
        <f t="shared" si="100"/>
        <v>1621136.8516113695</v>
      </c>
    </row>
    <row r="1311" spans="1:28" x14ac:dyDescent="0.25">
      <c r="A1311" s="95">
        <v>2010</v>
      </c>
      <c r="B1311" s="95" t="s">
        <v>71</v>
      </c>
      <c r="C1311" s="52" t="s">
        <v>12</v>
      </c>
      <c r="D1311" s="5">
        <f>'90.1 Data-SI'!D1311*Convert!$B$1</f>
        <v>24692.302857493829</v>
      </c>
      <c r="E1311" s="5">
        <f>'90.1 Data-SI'!E1311/Convert!$B$2*1000000</f>
        <v>0</v>
      </c>
      <c r="F1311" s="5">
        <f>'90.1 Data-SI'!F1311/Convert!$B$2*1000000</f>
        <v>983388.65267707605</v>
      </c>
      <c r="G1311" s="5">
        <f>'90.1 Data-SI'!G1311/Convert!$B$2*1000000</f>
        <v>72650.179009472384</v>
      </c>
      <c r="H1311" s="5">
        <f>'90.1 Data-SI'!H1311/Convert!$B$2*1000000</f>
        <v>432811.19038337207</v>
      </c>
      <c r="I1311" s="5">
        <f>'90.1 Data-SI'!I1311/Convert!$B$2*1000000</f>
        <v>57238.673325271193</v>
      </c>
      <c r="J1311" s="5">
        <f>'90.1 Data-SI'!J1311/Convert!$B$2*1000000</f>
        <v>184473.63784231717</v>
      </c>
      <c r="K1311" s="5">
        <f>'90.1 Data-SI'!K1311/Convert!$B$2*1000000</f>
        <v>0</v>
      </c>
      <c r="L1311" s="5">
        <f>'90.1 Data-SI'!L1311/Convert!$B$2*1000000</f>
        <v>0</v>
      </c>
      <c r="M1311" s="5">
        <f>'90.1 Data-SI'!M1311/Convert!$B$2*1000000</f>
        <v>251342.13267751975</v>
      </c>
      <c r="N1311" s="5">
        <f>'90.1 Data-SI'!N1311/Convert!$B$2*1000000</f>
        <v>0</v>
      </c>
      <c r="O1311" s="5">
        <f>'90.1 Data-SI'!O1311/Convert!$B$2*1000000</f>
        <v>0</v>
      </c>
      <c r="P1311" s="5">
        <f t="shared" si="101"/>
        <v>0</v>
      </c>
      <c r="Q1311" s="5">
        <f>'90.1 Data-SI'!Q1311/Convert!$B$2*1000000</f>
        <v>0</v>
      </c>
      <c r="R1311" s="5">
        <f>'90.1 Data-SI'!R1311/Convert!$B$2*1000000</f>
        <v>0</v>
      </c>
      <c r="S1311" s="5">
        <f>'90.1 Data-SI'!S1311/Convert!$B$2*1000000</f>
        <v>0</v>
      </c>
      <c r="T1311" s="5">
        <f>'90.1 Data-SI'!T1311/Convert!$B$2*1000000</f>
        <v>0</v>
      </c>
      <c r="U1311" s="5">
        <f>'90.1 Data-SI'!U1311/Convert!$B$2*1000000</f>
        <v>95435.701558561952</v>
      </c>
      <c r="V1311" s="5">
        <f>'90.1 Data-SI'!V1311/Convert!$B$2*1000000</f>
        <v>0</v>
      </c>
      <c r="W1311" s="5">
        <f t="shared" si="102"/>
        <v>323992.31168699212</v>
      </c>
      <c r="X1311" s="5">
        <f t="shared" si="103"/>
        <v>983388.65267707605</v>
      </c>
      <c r="Y1311" s="5">
        <f t="shared" si="104"/>
        <v>1307380.9643640681</v>
      </c>
      <c r="Z1311" s="5">
        <f>'90.1 Data-SI'!Y1311/Convert!$B$2*1000000</f>
        <v>998525.29140873009</v>
      </c>
      <c r="AA1311" s="5">
        <f>'90.1 Data-SI'!Z1311/Convert!$B$2*1000000</f>
        <v>1078824.3542356382</v>
      </c>
      <c r="AB1311" s="5">
        <f t="shared" si="100"/>
        <v>2077349.6456443681</v>
      </c>
    </row>
    <row r="1312" spans="1:28" x14ac:dyDescent="0.25">
      <c r="A1312" s="95">
        <v>2010</v>
      </c>
      <c r="B1312" s="95" t="s">
        <v>71</v>
      </c>
      <c r="C1312" s="52" t="s">
        <v>8</v>
      </c>
      <c r="D1312" s="5">
        <f>'90.1 Data-SI'!D1312*Convert!$B$1</f>
        <v>24692.302857493829</v>
      </c>
      <c r="E1312" s="5">
        <f>'90.1 Data-SI'!E1312/Convert!$B$2*1000000</f>
        <v>0</v>
      </c>
      <c r="F1312" s="5">
        <f>'90.1 Data-SI'!F1312/Convert!$B$2*1000000</f>
        <v>1480433.4064195082</v>
      </c>
      <c r="G1312" s="5">
        <f>'90.1 Data-SI'!G1312/Convert!$B$2*1000000</f>
        <v>27647.824157942723</v>
      </c>
      <c r="H1312" s="5">
        <f>'90.1 Data-SI'!H1312/Convert!$B$2*1000000</f>
        <v>443644.73958204489</v>
      </c>
      <c r="I1312" s="5">
        <f>'90.1 Data-SI'!I1312/Convert!$B$2*1000000</f>
        <v>57655.712839480824</v>
      </c>
      <c r="J1312" s="5">
        <f>'90.1 Data-SI'!J1312/Convert!$B$2*1000000</f>
        <v>184473.63784231717</v>
      </c>
      <c r="K1312" s="5">
        <f>'90.1 Data-SI'!K1312/Convert!$B$2*1000000</f>
        <v>0</v>
      </c>
      <c r="L1312" s="5">
        <f>'90.1 Data-SI'!L1312/Convert!$B$2*1000000</f>
        <v>0</v>
      </c>
      <c r="M1312" s="5">
        <f>'90.1 Data-SI'!M1312/Convert!$B$2*1000000</f>
        <v>309196.8871033279</v>
      </c>
      <c r="N1312" s="5">
        <f>'90.1 Data-SI'!N1312/Convert!$B$2*1000000</f>
        <v>0</v>
      </c>
      <c r="O1312" s="5">
        <f>'90.1 Data-SI'!O1312/Convert!$B$2*1000000</f>
        <v>0</v>
      </c>
      <c r="P1312" s="5">
        <f t="shared" si="101"/>
        <v>0</v>
      </c>
      <c r="Q1312" s="5">
        <f>'90.1 Data-SI'!Q1312/Convert!$B$2*1000000</f>
        <v>0</v>
      </c>
      <c r="R1312" s="5">
        <f>'90.1 Data-SI'!R1312/Convert!$B$2*1000000</f>
        <v>0</v>
      </c>
      <c r="S1312" s="5">
        <f>'90.1 Data-SI'!S1312/Convert!$B$2*1000000</f>
        <v>0</v>
      </c>
      <c r="T1312" s="5">
        <f>'90.1 Data-SI'!T1312/Convert!$B$2*1000000</f>
        <v>0</v>
      </c>
      <c r="U1312" s="5">
        <f>'90.1 Data-SI'!U1312/Convert!$B$2*1000000</f>
        <v>98203.327425589494</v>
      </c>
      <c r="V1312" s="5">
        <f>'90.1 Data-SI'!V1312/Convert!$B$2*1000000</f>
        <v>0</v>
      </c>
      <c r="W1312" s="5">
        <f t="shared" si="102"/>
        <v>336844.71126127063</v>
      </c>
      <c r="X1312" s="5">
        <f t="shared" si="103"/>
        <v>1480433.4064195082</v>
      </c>
      <c r="Y1312" s="5">
        <f t="shared" si="104"/>
        <v>1817278.1176807787</v>
      </c>
      <c r="Z1312" s="5">
        <f>'90.1 Data-SI'!Y1312/Convert!$B$2*1000000</f>
        <v>1022618.8015251134</v>
      </c>
      <c r="AA1312" s="5">
        <f>'90.1 Data-SI'!Z1312/Convert!$B$2*1000000</f>
        <v>1578636.7338450975</v>
      </c>
      <c r="AB1312" s="5">
        <f t="shared" si="100"/>
        <v>2601255.5353702111</v>
      </c>
    </row>
    <row r="1313" spans="1:28" x14ac:dyDescent="0.25">
      <c r="A1313" s="95">
        <v>2013</v>
      </c>
      <c r="B1313" s="95" t="s">
        <v>71</v>
      </c>
      <c r="C1313" s="52" t="s">
        <v>10</v>
      </c>
      <c r="D1313" s="5">
        <f>'90.1 Data-SI'!D1313*Convert!$B$1</f>
        <v>24692.302857493829</v>
      </c>
      <c r="E1313" s="5">
        <f>'90.1 Data-SI'!E1313/Convert!$B$2*1000000</f>
        <v>0</v>
      </c>
      <c r="F1313" s="5">
        <f>'90.1 Data-SI'!F1313/Convert!$B$2*1000000</f>
        <v>0</v>
      </c>
      <c r="G1313" s="5">
        <f>'90.1 Data-SI'!G1313/Convert!$B$2*1000000</f>
        <v>685034.79294319847</v>
      </c>
      <c r="H1313" s="5">
        <f>'90.1 Data-SI'!H1313/Convert!$B$2*1000000</f>
        <v>318438.10361138213</v>
      </c>
      <c r="I1313" s="5">
        <f>'90.1 Data-SI'!I1313/Convert!$B$2*1000000</f>
        <v>57229.195154493704</v>
      </c>
      <c r="J1313" s="5">
        <f>'90.1 Data-SI'!J1313/Convert!$B$2*1000000</f>
        <v>184160.85820665996</v>
      </c>
      <c r="K1313" s="5">
        <f>'90.1 Data-SI'!K1313/Convert!$B$2*1000000</f>
        <v>0</v>
      </c>
      <c r="L1313" s="5">
        <f>'90.1 Data-SI'!L1313/Convert!$B$2*1000000</f>
        <v>0</v>
      </c>
      <c r="M1313" s="5">
        <f>'90.1 Data-SI'!M1313/Convert!$B$2*1000000</f>
        <v>154987.0485535411</v>
      </c>
      <c r="N1313" s="5">
        <f>'90.1 Data-SI'!N1313/Convert!$B$2*1000000</f>
        <v>0</v>
      </c>
      <c r="O1313" s="5">
        <f>'90.1 Data-SI'!O1313/Convert!$B$2*1000000</f>
        <v>0</v>
      </c>
      <c r="P1313" s="5">
        <f t="shared" si="101"/>
        <v>0</v>
      </c>
      <c r="Q1313" s="5">
        <f>'90.1 Data-SI'!Q1313/Convert!$B$2*1000000</f>
        <v>0</v>
      </c>
      <c r="R1313" s="5">
        <f>'90.1 Data-SI'!R1313/Convert!$B$2*1000000</f>
        <v>0</v>
      </c>
      <c r="S1313" s="5">
        <f>'90.1 Data-SI'!S1313/Convert!$B$2*1000000</f>
        <v>25325.672317457302</v>
      </c>
      <c r="T1313" s="5">
        <f>'90.1 Data-SI'!T1313/Convert!$B$2*1000000</f>
        <v>0</v>
      </c>
      <c r="U1313" s="5">
        <f>'90.1 Data-SI'!U1313/Convert!$B$2*1000000</f>
        <v>79161.682333609046</v>
      </c>
      <c r="V1313" s="5">
        <f>'90.1 Data-SI'!V1313/Convert!$B$2*1000000</f>
        <v>0</v>
      </c>
      <c r="W1313" s="5">
        <f t="shared" si="102"/>
        <v>865347.51381419681</v>
      </c>
      <c r="X1313" s="5">
        <f t="shared" si="103"/>
        <v>0</v>
      </c>
      <c r="Y1313" s="5">
        <f t="shared" si="104"/>
        <v>865347.51381419681</v>
      </c>
      <c r="Z1313" s="5">
        <f>'90.1 Data-SI'!Y1313/Convert!$B$2*1000000</f>
        <v>1425166.1926159554</v>
      </c>
      <c r="AA1313" s="5">
        <f>'90.1 Data-SI'!Z1313/Convert!$B$2*1000000</f>
        <v>79161.682333609046</v>
      </c>
      <c r="AB1313" s="5">
        <f t="shared" si="100"/>
        <v>1504327.8749495645</v>
      </c>
    </row>
    <row r="1314" spans="1:28" x14ac:dyDescent="0.25">
      <c r="A1314" s="95">
        <v>2013</v>
      </c>
      <c r="B1314" s="95" t="s">
        <v>71</v>
      </c>
      <c r="C1314" s="52" t="s">
        <v>6</v>
      </c>
      <c r="D1314" s="5">
        <f>'90.1 Data-SI'!D1314*Convert!$B$1</f>
        <v>24692.302857493829</v>
      </c>
      <c r="E1314" s="5">
        <f>'90.1 Data-SI'!E1314/Convert!$B$2*1000000</f>
        <v>0</v>
      </c>
      <c r="F1314" s="5">
        <f>'90.1 Data-SI'!F1314/Convert!$B$2*1000000</f>
        <v>0</v>
      </c>
      <c r="G1314" s="5">
        <f>'90.1 Data-SI'!G1314/Convert!$B$2*1000000</f>
        <v>718094.65261508885</v>
      </c>
      <c r="H1314" s="5">
        <f>'90.1 Data-SI'!H1314/Convert!$B$2*1000000</f>
        <v>325252.9084003985</v>
      </c>
      <c r="I1314" s="5">
        <f>'90.1 Data-SI'!I1314/Convert!$B$2*1000000</f>
        <v>57219.716983716207</v>
      </c>
      <c r="J1314" s="5">
        <f>'90.1 Data-SI'!J1314/Convert!$B$2*1000000</f>
        <v>184160.85820665996</v>
      </c>
      <c r="K1314" s="5">
        <f>'90.1 Data-SI'!K1314/Convert!$B$2*1000000</f>
        <v>0</v>
      </c>
      <c r="L1314" s="5">
        <f>'90.1 Data-SI'!L1314/Convert!$B$2*1000000</f>
        <v>0</v>
      </c>
      <c r="M1314" s="5">
        <f>'90.1 Data-SI'!M1314/Convert!$B$2*1000000</f>
        <v>179033.16781603702</v>
      </c>
      <c r="N1314" s="5">
        <f>'90.1 Data-SI'!N1314/Convert!$B$2*1000000</f>
        <v>0</v>
      </c>
      <c r="O1314" s="5">
        <f>'90.1 Data-SI'!O1314/Convert!$B$2*1000000</f>
        <v>0</v>
      </c>
      <c r="P1314" s="5">
        <f t="shared" si="101"/>
        <v>0</v>
      </c>
      <c r="Q1314" s="5">
        <f>'90.1 Data-SI'!Q1314/Convert!$B$2*1000000</f>
        <v>0</v>
      </c>
      <c r="R1314" s="5">
        <f>'90.1 Data-SI'!R1314/Convert!$B$2*1000000</f>
        <v>0</v>
      </c>
      <c r="S1314" s="5">
        <f>'90.1 Data-SI'!S1314/Convert!$B$2*1000000</f>
        <v>0</v>
      </c>
      <c r="T1314" s="5">
        <f>'90.1 Data-SI'!T1314/Convert!$B$2*1000000</f>
        <v>0</v>
      </c>
      <c r="U1314" s="5">
        <f>'90.1 Data-SI'!U1314/Convert!$B$2*1000000</f>
        <v>78905.771722616773</v>
      </c>
      <c r="V1314" s="5">
        <f>'90.1 Data-SI'!V1314/Convert!$B$2*1000000</f>
        <v>0</v>
      </c>
      <c r="W1314" s="5">
        <f t="shared" si="102"/>
        <v>897127.82043112582</v>
      </c>
      <c r="X1314" s="5">
        <f t="shared" si="103"/>
        <v>0</v>
      </c>
      <c r="Y1314" s="5">
        <f t="shared" si="104"/>
        <v>897127.82043112582</v>
      </c>
      <c r="Z1314" s="5">
        <f>'90.1 Data-SI'!Y1314/Convert!$B$2*1000000</f>
        <v>1463761.3040219005</v>
      </c>
      <c r="AA1314" s="5">
        <f>'90.1 Data-SI'!Z1314/Convert!$B$2*1000000</f>
        <v>78905.771722616773</v>
      </c>
      <c r="AB1314" s="5">
        <f t="shared" si="100"/>
        <v>1542667.0757445174</v>
      </c>
    </row>
    <row r="1315" spans="1:28" x14ac:dyDescent="0.25">
      <c r="A1315" s="95">
        <v>2013</v>
      </c>
      <c r="B1315" s="95" t="s">
        <v>71</v>
      </c>
      <c r="C1315" s="52" t="s">
        <v>11</v>
      </c>
      <c r="D1315" s="5">
        <f>'90.1 Data-SI'!D1315*Convert!$B$1</f>
        <v>24692.302857493829</v>
      </c>
      <c r="E1315" s="5">
        <f>'90.1 Data-SI'!E1315/Convert!$B$2*1000000</f>
        <v>0</v>
      </c>
      <c r="F1315" s="5">
        <f>'90.1 Data-SI'!F1315/Convert!$B$2*1000000</f>
        <v>0</v>
      </c>
      <c r="G1315" s="5">
        <f>'90.1 Data-SI'!G1315/Convert!$B$2*1000000</f>
        <v>496390.75995878514</v>
      </c>
      <c r="H1315" s="5">
        <f>'90.1 Data-SI'!H1315/Convert!$B$2*1000000</f>
        <v>340626.50140148972</v>
      </c>
      <c r="I1315" s="5">
        <f>'90.1 Data-SI'!I1315/Convert!$B$2*1000000</f>
        <v>57229.195154493704</v>
      </c>
      <c r="J1315" s="5">
        <f>'90.1 Data-SI'!J1315/Convert!$B$2*1000000</f>
        <v>184160.85820665996</v>
      </c>
      <c r="K1315" s="5">
        <f>'90.1 Data-SI'!K1315/Convert!$B$2*1000000</f>
        <v>0</v>
      </c>
      <c r="L1315" s="5">
        <f>'90.1 Data-SI'!L1315/Convert!$B$2*1000000</f>
        <v>0</v>
      </c>
      <c r="M1315" s="5">
        <f>'90.1 Data-SI'!M1315/Convert!$B$2*1000000</f>
        <v>140087.36409132445</v>
      </c>
      <c r="N1315" s="5">
        <f>'90.1 Data-SI'!N1315/Convert!$B$2*1000000</f>
        <v>0</v>
      </c>
      <c r="O1315" s="5">
        <f>'90.1 Data-SI'!O1315/Convert!$B$2*1000000</f>
        <v>0</v>
      </c>
      <c r="P1315" s="5">
        <f t="shared" si="101"/>
        <v>0</v>
      </c>
      <c r="Q1315" s="5">
        <f>'90.1 Data-SI'!Q1315/Convert!$B$2*1000000</f>
        <v>0</v>
      </c>
      <c r="R1315" s="5">
        <f>'90.1 Data-SI'!R1315/Convert!$B$2*1000000</f>
        <v>0</v>
      </c>
      <c r="S1315" s="5">
        <f>'90.1 Data-SI'!S1315/Convert!$B$2*1000000</f>
        <v>25325.672317457302</v>
      </c>
      <c r="T1315" s="5">
        <f>'90.1 Data-SI'!T1315/Convert!$B$2*1000000</f>
        <v>0</v>
      </c>
      <c r="U1315" s="5">
        <f>'90.1 Data-SI'!U1315/Convert!$B$2*1000000</f>
        <v>80915.14392744498</v>
      </c>
      <c r="V1315" s="5">
        <f>'90.1 Data-SI'!V1315/Convert!$B$2*1000000</f>
        <v>0</v>
      </c>
      <c r="W1315" s="5">
        <f t="shared" si="102"/>
        <v>661803.79636756692</v>
      </c>
      <c r="X1315" s="5">
        <f t="shared" si="103"/>
        <v>0</v>
      </c>
      <c r="Y1315" s="5">
        <f t="shared" si="104"/>
        <v>661803.79636756692</v>
      </c>
      <c r="Z1315" s="5">
        <f>'90.1 Data-SI'!Y1315/Convert!$B$2*1000000</f>
        <v>1243810.8729594327</v>
      </c>
      <c r="AA1315" s="5">
        <f>'90.1 Data-SI'!Z1315/Convert!$B$2*1000000</f>
        <v>80915.14392744498</v>
      </c>
      <c r="AB1315" s="5">
        <f t="shared" si="100"/>
        <v>1324726.0168868776</v>
      </c>
    </row>
    <row r="1316" spans="1:28" x14ac:dyDescent="0.25">
      <c r="A1316" s="95">
        <v>2013</v>
      </c>
      <c r="B1316" s="95" t="s">
        <v>71</v>
      </c>
      <c r="C1316" s="52" t="s">
        <v>13</v>
      </c>
      <c r="D1316" s="5">
        <f>'90.1 Data-SI'!D1316*Convert!$B$1</f>
        <v>24692.302857493829</v>
      </c>
      <c r="E1316" s="5">
        <f>'90.1 Data-SI'!E1316/Convert!$B$2*1000000</f>
        <v>0</v>
      </c>
      <c r="F1316" s="5">
        <f>'90.1 Data-SI'!F1316/Convert!$B$2*1000000</f>
        <v>12918.746769720923</v>
      </c>
      <c r="G1316" s="5">
        <f>'90.1 Data-SI'!G1316/Convert!$B$2*1000000</f>
        <v>579684.92475138046</v>
      </c>
      <c r="H1316" s="5">
        <f>'90.1 Data-SI'!H1316/Convert!$B$2*1000000</f>
        <v>337678.79028968984</v>
      </c>
      <c r="I1316" s="5">
        <f>'90.1 Data-SI'!I1316/Convert!$B$2*1000000</f>
        <v>57143.89161749628</v>
      </c>
      <c r="J1316" s="5">
        <f>'90.1 Data-SI'!J1316/Convert!$B$2*1000000</f>
        <v>184160.85820665996</v>
      </c>
      <c r="K1316" s="5">
        <f>'90.1 Data-SI'!K1316/Convert!$B$2*1000000</f>
        <v>0</v>
      </c>
      <c r="L1316" s="5">
        <f>'90.1 Data-SI'!L1316/Convert!$B$2*1000000</f>
        <v>0</v>
      </c>
      <c r="M1316" s="5">
        <f>'90.1 Data-SI'!M1316/Convert!$B$2*1000000</f>
        <v>170218.46899296995</v>
      </c>
      <c r="N1316" s="5">
        <f>'90.1 Data-SI'!N1316/Convert!$B$2*1000000</f>
        <v>0</v>
      </c>
      <c r="O1316" s="5">
        <f>'90.1 Data-SI'!O1316/Convert!$B$2*1000000</f>
        <v>0</v>
      </c>
      <c r="P1316" s="5">
        <f t="shared" si="101"/>
        <v>0</v>
      </c>
      <c r="Q1316" s="5">
        <f>'90.1 Data-SI'!Q1316/Convert!$B$2*1000000</f>
        <v>0</v>
      </c>
      <c r="R1316" s="5">
        <f>'90.1 Data-SI'!R1316/Convert!$B$2*1000000</f>
        <v>0</v>
      </c>
      <c r="S1316" s="5">
        <f>'90.1 Data-SI'!S1316/Convert!$B$2*1000000</f>
        <v>0</v>
      </c>
      <c r="T1316" s="5">
        <f>'90.1 Data-SI'!T1316/Convert!$B$2*1000000</f>
        <v>0</v>
      </c>
      <c r="U1316" s="5">
        <f>'90.1 Data-SI'!U1316/Convert!$B$2*1000000</f>
        <v>80896.187585889988</v>
      </c>
      <c r="V1316" s="5">
        <f>'90.1 Data-SI'!V1316/Convert!$B$2*1000000</f>
        <v>0</v>
      </c>
      <c r="W1316" s="5">
        <f t="shared" si="102"/>
        <v>749903.39374435041</v>
      </c>
      <c r="X1316" s="5">
        <f t="shared" si="103"/>
        <v>12918.746769720923</v>
      </c>
      <c r="Y1316" s="5">
        <f t="shared" si="104"/>
        <v>762822.14051407133</v>
      </c>
      <c r="Z1316" s="5">
        <f>'90.1 Data-SI'!Y1316/Convert!$B$2*1000000</f>
        <v>1328886.9338581963</v>
      </c>
      <c r="AA1316" s="5">
        <f>'90.1 Data-SI'!Z1316/Convert!$B$2*1000000</f>
        <v>93814.934355610923</v>
      </c>
      <c r="AB1316" s="5">
        <f t="shared" si="100"/>
        <v>1422701.8682138072</v>
      </c>
    </row>
    <row r="1317" spans="1:28" x14ac:dyDescent="0.25">
      <c r="A1317" s="95">
        <v>2013</v>
      </c>
      <c r="B1317" s="95" t="s">
        <v>71</v>
      </c>
      <c r="C1317" s="52" t="s">
        <v>19</v>
      </c>
      <c r="D1317" s="5">
        <f>'90.1 Data-SI'!D1317*Convert!$B$1</f>
        <v>24692.302857493829</v>
      </c>
      <c r="E1317" s="5">
        <f>'90.1 Data-SI'!E1317/Convert!$B$2*1000000</f>
        <v>0</v>
      </c>
      <c r="F1317" s="5">
        <f>'90.1 Data-SI'!F1317/Convert!$B$2*1000000</f>
        <v>3070.9273319072481</v>
      </c>
      <c r="G1317" s="5">
        <f>'90.1 Data-SI'!G1317/Convert!$B$2*1000000</f>
        <v>351213.61815994774</v>
      </c>
      <c r="H1317" s="5">
        <f>'90.1 Data-SI'!H1317/Convert!$B$2*1000000</f>
        <v>342398.91933688062</v>
      </c>
      <c r="I1317" s="5">
        <f>'90.1 Data-SI'!I1317/Convert!$B$2*1000000</f>
        <v>57115.457105163812</v>
      </c>
      <c r="J1317" s="5">
        <f>'90.1 Data-SI'!J1317/Convert!$B$2*1000000</f>
        <v>184160.85820665996</v>
      </c>
      <c r="K1317" s="5">
        <f>'90.1 Data-SI'!K1317/Convert!$B$2*1000000</f>
        <v>0</v>
      </c>
      <c r="L1317" s="5">
        <f>'90.1 Data-SI'!L1317/Convert!$B$2*1000000</f>
        <v>0</v>
      </c>
      <c r="M1317" s="5">
        <f>'90.1 Data-SI'!M1317/Convert!$B$2*1000000</f>
        <v>130021.54672562846</v>
      </c>
      <c r="N1317" s="5">
        <f>'90.1 Data-SI'!N1317/Convert!$B$2*1000000</f>
        <v>0</v>
      </c>
      <c r="O1317" s="5">
        <f>'90.1 Data-SI'!O1317/Convert!$B$2*1000000</f>
        <v>0</v>
      </c>
      <c r="P1317" s="5">
        <f t="shared" si="101"/>
        <v>0</v>
      </c>
      <c r="Q1317" s="5">
        <f>'90.1 Data-SI'!Q1317/Convert!$B$2*1000000</f>
        <v>0</v>
      </c>
      <c r="R1317" s="5">
        <f>'90.1 Data-SI'!R1317/Convert!$B$2*1000000</f>
        <v>0</v>
      </c>
      <c r="S1317" s="5">
        <f>'90.1 Data-SI'!S1317/Convert!$B$2*1000000</f>
        <v>19449.206435412569</v>
      </c>
      <c r="T1317" s="5">
        <f>'90.1 Data-SI'!T1317/Convert!$B$2*1000000</f>
        <v>0</v>
      </c>
      <c r="U1317" s="5">
        <f>'90.1 Data-SI'!U1317/Convert!$B$2*1000000</f>
        <v>82962.428815383144</v>
      </c>
      <c r="V1317" s="5">
        <f>'90.1 Data-SI'!V1317/Convert!$B$2*1000000</f>
        <v>0</v>
      </c>
      <c r="W1317" s="5">
        <f t="shared" si="102"/>
        <v>500684.37132098881</v>
      </c>
      <c r="X1317" s="5">
        <f t="shared" si="103"/>
        <v>3070.9273319072481</v>
      </c>
      <c r="Y1317" s="5">
        <f t="shared" si="104"/>
        <v>503755.29865289608</v>
      </c>
      <c r="Z1317" s="5">
        <f>'90.1 Data-SI'!Y1317/Convert!$B$2*1000000</f>
        <v>1084359.605969693</v>
      </c>
      <c r="AA1317" s="5">
        <f>'90.1 Data-SI'!Z1317/Convert!$B$2*1000000</f>
        <v>86033.356147290382</v>
      </c>
      <c r="AB1317" s="5">
        <f t="shared" si="100"/>
        <v>1170392.9621169835</v>
      </c>
    </row>
    <row r="1318" spans="1:28" x14ac:dyDescent="0.25">
      <c r="A1318" s="95">
        <v>2013</v>
      </c>
      <c r="B1318" s="95" t="s">
        <v>71</v>
      </c>
      <c r="C1318" s="52" t="s">
        <v>20</v>
      </c>
      <c r="D1318" s="5">
        <f>'90.1 Data-SI'!D1318*Convert!$B$1</f>
        <v>24692.302857493829</v>
      </c>
      <c r="E1318" s="5">
        <f>'90.1 Data-SI'!E1318/Convert!$B$2*1000000</f>
        <v>0</v>
      </c>
      <c r="F1318" s="5">
        <f>'90.1 Data-SI'!F1318/Convert!$B$2*1000000</f>
        <v>4132.4824589862965</v>
      </c>
      <c r="G1318" s="5">
        <f>'90.1 Data-SI'!G1318/Convert!$B$2*1000000</f>
        <v>299813.49803361128</v>
      </c>
      <c r="H1318" s="5">
        <f>'90.1 Data-SI'!H1318/Convert!$B$2*1000000</f>
        <v>354872.19208005944</v>
      </c>
      <c r="I1318" s="5">
        <f>'90.1 Data-SI'!I1318/Convert!$B$2*1000000</f>
        <v>57162.847959051265</v>
      </c>
      <c r="J1318" s="5">
        <f>'90.1 Data-SI'!J1318/Convert!$B$2*1000000</f>
        <v>184160.85820665996</v>
      </c>
      <c r="K1318" s="5">
        <f>'90.1 Data-SI'!K1318/Convert!$B$2*1000000</f>
        <v>0</v>
      </c>
      <c r="L1318" s="5">
        <f>'90.1 Data-SI'!L1318/Convert!$B$2*1000000</f>
        <v>0</v>
      </c>
      <c r="M1318" s="5">
        <f>'90.1 Data-SI'!M1318/Convert!$B$2*1000000</f>
        <v>145982.78631492416</v>
      </c>
      <c r="N1318" s="5">
        <f>'90.1 Data-SI'!N1318/Convert!$B$2*1000000</f>
        <v>0</v>
      </c>
      <c r="O1318" s="5">
        <f>'90.1 Data-SI'!O1318/Convert!$B$2*1000000</f>
        <v>0</v>
      </c>
      <c r="P1318" s="5">
        <f t="shared" si="101"/>
        <v>0</v>
      </c>
      <c r="Q1318" s="5">
        <f>'90.1 Data-SI'!Q1318/Convert!$B$2*1000000</f>
        <v>0</v>
      </c>
      <c r="R1318" s="5">
        <f>'90.1 Data-SI'!R1318/Convert!$B$2*1000000</f>
        <v>0</v>
      </c>
      <c r="S1318" s="5">
        <f>'90.1 Data-SI'!S1318/Convert!$B$2*1000000</f>
        <v>0</v>
      </c>
      <c r="T1318" s="5">
        <f>'90.1 Data-SI'!T1318/Convert!$B$2*1000000</f>
        <v>0</v>
      </c>
      <c r="U1318" s="5">
        <f>'90.1 Data-SI'!U1318/Convert!$B$2*1000000</f>
        <v>83047.732352380568</v>
      </c>
      <c r="V1318" s="5">
        <f>'90.1 Data-SI'!V1318/Convert!$B$2*1000000</f>
        <v>0</v>
      </c>
      <c r="W1318" s="5">
        <f t="shared" si="102"/>
        <v>445796.28434853547</v>
      </c>
      <c r="X1318" s="5">
        <f t="shared" si="103"/>
        <v>4132.4824589862965</v>
      </c>
      <c r="Y1318" s="5">
        <f t="shared" si="104"/>
        <v>449928.76680752175</v>
      </c>
      <c r="Z1318" s="5">
        <f>'90.1 Data-SI'!Y1318/Convert!$B$2*1000000</f>
        <v>1041992.182594306</v>
      </c>
      <c r="AA1318" s="5">
        <f>'90.1 Data-SI'!Z1318/Convert!$B$2*1000000</f>
        <v>87180.214811366866</v>
      </c>
      <c r="AB1318" s="5">
        <f t="shared" si="100"/>
        <v>1129172.3974056728</v>
      </c>
    </row>
    <row r="1319" spans="1:28" x14ac:dyDescent="0.25">
      <c r="A1319" s="95">
        <v>2013</v>
      </c>
      <c r="B1319" s="95" t="s">
        <v>71</v>
      </c>
      <c r="C1319" s="52" t="s">
        <v>3</v>
      </c>
      <c r="D1319" s="5">
        <f>'90.1 Data-SI'!D1319*Convert!$B$1</f>
        <v>24692.302857493829</v>
      </c>
      <c r="E1319" s="5">
        <f>'90.1 Data-SI'!E1319/Convert!$B$2*1000000</f>
        <v>0</v>
      </c>
      <c r="F1319" s="5">
        <f>'90.1 Data-SI'!F1319/Convert!$B$2*1000000</f>
        <v>58906.831382109696</v>
      </c>
      <c r="G1319" s="5">
        <f>'90.1 Data-SI'!G1319/Convert!$B$2*1000000</f>
        <v>208870.44942358028</v>
      </c>
      <c r="H1319" s="5">
        <f>'90.1 Data-SI'!H1319/Convert!$B$2*1000000</f>
        <v>343896.47031972423</v>
      </c>
      <c r="I1319" s="5">
        <f>'90.1 Data-SI'!I1319/Convert!$B$2*1000000</f>
        <v>57153.369788273769</v>
      </c>
      <c r="J1319" s="5">
        <f>'90.1 Data-SI'!J1319/Convert!$B$2*1000000</f>
        <v>184160.85820665996</v>
      </c>
      <c r="K1319" s="5">
        <f>'90.1 Data-SI'!K1319/Convert!$B$2*1000000</f>
        <v>0</v>
      </c>
      <c r="L1319" s="5">
        <f>'90.1 Data-SI'!L1319/Convert!$B$2*1000000</f>
        <v>0</v>
      </c>
      <c r="M1319" s="5">
        <f>'90.1 Data-SI'!M1319/Convert!$B$2*1000000</f>
        <v>130770.32221705028</v>
      </c>
      <c r="N1319" s="5">
        <f>'90.1 Data-SI'!N1319/Convert!$B$2*1000000</f>
        <v>0</v>
      </c>
      <c r="O1319" s="5">
        <f>'90.1 Data-SI'!O1319/Convert!$B$2*1000000</f>
        <v>0</v>
      </c>
      <c r="P1319" s="5">
        <f t="shared" si="101"/>
        <v>0</v>
      </c>
      <c r="Q1319" s="5">
        <f>'90.1 Data-SI'!Q1319/Convert!$B$2*1000000</f>
        <v>0</v>
      </c>
      <c r="R1319" s="5">
        <f>'90.1 Data-SI'!R1319/Convert!$B$2*1000000</f>
        <v>0</v>
      </c>
      <c r="S1319" s="5">
        <f>'90.1 Data-SI'!S1319/Convert!$B$2*1000000</f>
        <v>18254.956917448642</v>
      </c>
      <c r="T1319" s="5">
        <f>'90.1 Data-SI'!T1319/Convert!$B$2*1000000</f>
        <v>0</v>
      </c>
      <c r="U1319" s="5">
        <f>'90.1 Data-SI'!U1319/Convert!$B$2*1000000</f>
        <v>86507.264686164955</v>
      </c>
      <c r="V1319" s="5">
        <f>'90.1 Data-SI'!V1319/Convert!$B$2*1000000</f>
        <v>0</v>
      </c>
      <c r="W1319" s="5">
        <f t="shared" si="102"/>
        <v>357895.72855807922</v>
      </c>
      <c r="X1319" s="5">
        <f t="shared" si="103"/>
        <v>58906.831382109696</v>
      </c>
      <c r="Y1319" s="5">
        <f t="shared" si="104"/>
        <v>416802.55994018889</v>
      </c>
      <c r="Z1319" s="5">
        <f>'90.1 Data-SI'!Y1319/Convert!$B$2*1000000</f>
        <v>943115.90504351456</v>
      </c>
      <c r="AA1319" s="5">
        <f>'90.1 Data-SI'!Z1319/Convert!$B$2*1000000</f>
        <v>145414.09606827467</v>
      </c>
      <c r="AB1319" s="5">
        <f t="shared" si="100"/>
        <v>1088530.0011117891</v>
      </c>
    </row>
    <row r="1320" spans="1:28" x14ac:dyDescent="0.25">
      <c r="A1320" s="95">
        <v>2013</v>
      </c>
      <c r="B1320" s="95" t="s">
        <v>71</v>
      </c>
      <c r="C1320" s="52" t="s">
        <v>7</v>
      </c>
      <c r="D1320" s="5">
        <f>'90.1 Data-SI'!D1320*Convert!$B$1</f>
        <v>24692.302857493829</v>
      </c>
      <c r="E1320" s="5">
        <f>'90.1 Data-SI'!E1320/Convert!$B$2*1000000</f>
        <v>0</v>
      </c>
      <c r="F1320" s="5">
        <f>'90.1 Data-SI'!F1320/Convert!$B$2*1000000</f>
        <v>37021.735056881822</v>
      </c>
      <c r="G1320" s="5">
        <f>'90.1 Data-SI'!G1320/Convert!$B$2*1000000</f>
        <v>212784.9339546843</v>
      </c>
      <c r="H1320" s="5">
        <f>'90.1 Data-SI'!H1320/Convert!$B$2*1000000</f>
        <v>353355.68475566083</v>
      </c>
      <c r="I1320" s="5">
        <f>'90.1 Data-SI'!I1320/Convert!$B$2*1000000</f>
        <v>57153.369788273769</v>
      </c>
      <c r="J1320" s="5">
        <f>'90.1 Data-SI'!J1320/Convert!$B$2*1000000</f>
        <v>184160.85820665996</v>
      </c>
      <c r="K1320" s="5">
        <f>'90.1 Data-SI'!K1320/Convert!$B$2*1000000</f>
        <v>0</v>
      </c>
      <c r="L1320" s="5">
        <f>'90.1 Data-SI'!L1320/Convert!$B$2*1000000</f>
        <v>0</v>
      </c>
      <c r="M1320" s="5">
        <f>'90.1 Data-SI'!M1320/Convert!$B$2*1000000</f>
        <v>143584.80910821879</v>
      </c>
      <c r="N1320" s="5">
        <f>'90.1 Data-SI'!N1320/Convert!$B$2*1000000</f>
        <v>0</v>
      </c>
      <c r="O1320" s="5">
        <f>'90.1 Data-SI'!O1320/Convert!$B$2*1000000</f>
        <v>0</v>
      </c>
      <c r="P1320" s="5">
        <f t="shared" si="101"/>
        <v>0</v>
      </c>
      <c r="Q1320" s="5">
        <f>'90.1 Data-SI'!Q1320/Convert!$B$2*1000000</f>
        <v>0</v>
      </c>
      <c r="R1320" s="5">
        <f>'90.1 Data-SI'!R1320/Convert!$B$2*1000000</f>
        <v>0</v>
      </c>
      <c r="S1320" s="5">
        <f>'90.1 Data-SI'!S1320/Convert!$B$2*1000000</f>
        <v>0</v>
      </c>
      <c r="T1320" s="5">
        <f>'90.1 Data-SI'!T1320/Convert!$B$2*1000000</f>
        <v>0</v>
      </c>
      <c r="U1320" s="5">
        <f>'90.1 Data-SI'!U1320/Convert!$B$2*1000000</f>
        <v>85568.925779193305</v>
      </c>
      <c r="V1320" s="5">
        <f>'90.1 Data-SI'!V1320/Convert!$B$2*1000000</f>
        <v>0</v>
      </c>
      <c r="W1320" s="5">
        <f t="shared" si="102"/>
        <v>356369.74306290306</v>
      </c>
      <c r="X1320" s="5">
        <f t="shared" si="103"/>
        <v>37021.735056881822</v>
      </c>
      <c r="Y1320" s="5">
        <f t="shared" si="104"/>
        <v>393391.47811978485</v>
      </c>
      <c r="Z1320" s="5">
        <f>'90.1 Data-SI'!Y1320/Convert!$B$2*1000000</f>
        <v>951030.17764272017</v>
      </c>
      <c r="AA1320" s="5">
        <f>'90.1 Data-SI'!Z1320/Convert!$B$2*1000000</f>
        <v>122590.66083607513</v>
      </c>
      <c r="AB1320" s="5">
        <f t="shared" si="100"/>
        <v>1073620.8384787953</v>
      </c>
    </row>
    <row r="1321" spans="1:28" x14ac:dyDescent="0.25">
      <c r="A1321" s="95">
        <v>2013</v>
      </c>
      <c r="B1321" s="95" t="s">
        <v>71</v>
      </c>
      <c r="C1321" s="52" t="s">
        <v>17</v>
      </c>
      <c r="D1321" s="5">
        <f>'90.1 Data-SI'!D1321*Convert!$B$1</f>
        <v>24692.302857493829</v>
      </c>
      <c r="E1321" s="5">
        <f>'90.1 Data-SI'!E1321/Convert!$B$2*1000000</f>
        <v>0</v>
      </c>
      <c r="F1321" s="5">
        <f>'90.1 Data-SI'!F1321/Convert!$B$2*1000000</f>
        <v>3611.1830662242637</v>
      </c>
      <c r="G1321" s="5">
        <f>'90.1 Data-SI'!G1321/Convert!$B$2*1000000</f>
        <v>106544.117709782</v>
      </c>
      <c r="H1321" s="5">
        <f>'90.1 Data-SI'!H1321/Convert!$B$2*1000000</f>
        <v>354038.11305164016</v>
      </c>
      <c r="I1321" s="5">
        <f>'90.1 Data-SI'!I1321/Convert!$B$2*1000000</f>
        <v>57248.151496048682</v>
      </c>
      <c r="J1321" s="5">
        <f>'90.1 Data-SI'!J1321/Convert!$B$2*1000000</f>
        <v>184160.85820665996</v>
      </c>
      <c r="K1321" s="5">
        <f>'90.1 Data-SI'!K1321/Convert!$B$2*1000000</f>
        <v>0</v>
      </c>
      <c r="L1321" s="5">
        <f>'90.1 Data-SI'!L1321/Convert!$B$2*1000000</f>
        <v>0</v>
      </c>
      <c r="M1321" s="5">
        <f>'90.1 Data-SI'!M1321/Convert!$B$2*1000000</f>
        <v>143433.15837577893</v>
      </c>
      <c r="N1321" s="5">
        <f>'90.1 Data-SI'!N1321/Convert!$B$2*1000000</f>
        <v>0</v>
      </c>
      <c r="O1321" s="5">
        <f>'90.1 Data-SI'!O1321/Convert!$B$2*1000000</f>
        <v>0</v>
      </c>
      <c r="P1321" s="5">
        <f t="shared" si="101"/>
        <v>0</v>
      </c>
      <c r="Q1321" s="5">
        <f>'90.1 Data-SI'!Q1321/Convert!$B$2*1000000</f>
        <v>0</v>
      </c>
      <c r="R1321" s="5">
        <f>'90.1 Data-SI'!R1321/Convert!$B$2*1000000</f>
        <v>0</v>
      </c>
      <c r="S1321" s="5">
        <f>'90.1 Data-SI'!S1321/Convert!$B$2*1000000</f>
        <v>0</v>
      </c>
      <c r="T1321" s="5">
        <f>'90.1 Data-SI'!T1321/Convert!$B$2*1000000</f>
        <v>0</v>
      </c>
      <c r="U1321" s="5">
        <f>'90.1 Data-SI'!U1321/Convert!$B$2*1000000</f>
        <v>86829.522492599674</v>
      </c>
      <c r="V1321" s="5">
        <f>'90.1 Data-SI'!V1321/Convert!$B$2*1000000</f>
        <v>0</v>
      </c>
      <c r="W1321" s="5">
        <f t="shared" si="102"/>
        <v>249977.27608556094</v>
      </c>
      <c r="X1321" s="5">
        <f t="shared" si="103"/>
        <v>3611.1830662242637</v>
      </c>
      <c r="Y1321" s="5">
        <f t="shared" si="104"/>
        <v>253588.45915178521</v>
      </c>
      <c r="Z1321" s="5">
        <f>'90.1 Data-SI'!Y1321/Convert!$B$2*1000000</f>
        <v>845414.92066913226</v>
      </c>
      <c r="AA1321" s="5">
        <f>'90.1 Data-SI'!Z1321/Convert!$B$2*1000000</f>
        <v>90440.705558823945</v>
      </c>
      <c r="AB1321" s="5">
        <f t="shared" si="100"/>
        <v>935855.62622795627</v>
      </c>
    </row>
    <row r="1322" spans="1:28" x14ac:dyDescent="0.25">
      <c r="A1322" s="95">
        <v>2013</v>
      </c>
      <c r="B1322" s="95" t="s">
        <v>71</v>
      </c>
      <c r="C1322" s="52" t="s">
        <v>14</v>
      </c>
      <c r="D1322" s="5">
        <f>'90.1 Data-SI'!D1322*Convert!$B$1</f>
        <v>24692.302857493829</v>
      </c>
      <c r="E1322" s="5">
        <f>'90.1 Data-SI'!E1322/Convert!$B$2*1000000</f>
        <v>0</v>
      </c>
      <c r="F1322" s="5">
        <f>'90.1 Data-SI'!F1322/Convert!$B$2*1000000</f>
        <v>139092.15615968785</v>
      </c>
      <c r="G1322" s="5">
        <f>'90.1 Data-SI'!G1322/Convert!$B$2*1000000</f>
        <v>143508.98374199885</v>
      </c>
      <c r="H1322" s="5">
        <f>'90.1 Data-SI'!H1322/Convert!$B$2*1000000</f>
        <v>351915.00279748213</v>
      </c>
      <c r="I1322" s="5">
        <f>'90.1 Data-SI'!I1322/Convert!$B$2*1000000</f>
        <v>57276.586008381164</v>
      </c>
      <c r="J1322" s="5">
        <f>'90.1 Data-SI'!J1322/Convert!$B$2*1000000</f>
        <v>184160.85820665996</v>
      </c>
      <c r="K1322" s="5">
        <f>'90.1 Data-SI'!K1322/Convert!$B$2*1000000</f>
        <v>0</v>
      </c>
      <c r="L1322" s="5">
        <f>'90.1 Data-SI'!L1322/Convert!$B$2*1000000</f>
        <v>0</v>
      </c>
      <c r="M1322" s="5">
        <f>'90.1 Data-SI'!M1322/Convert!$B$2*1000000</f>
        <v>144835.92765084768</v>
      </c>
      <c r="N1322" s="5">
        <f>'90.1 Data-SI'!N1322/Convert!$B$2*1000000</f>
        <v>0</v>
      </c>
      <c r="O1322" s="5">
        <f>'90.1 Data-SI'!O1322/Convert!$B$2*1000000</f>
        <v>0</v>
      </c>
      <c r="P1322" s="5">
        <f t="shared" si="101"/>
        <v>0</v>
      </c>
      <c r="Q1322" s="5">
        <f>'90.1 Data-SI'!Q1322/Convert!$B$2*1000000</f>
        <v>0</v>
      </c>
      <c r="R1322" s="5">
        <f>'90.1 Data-SI'!R1322/Convert!$B$2*1000000</f>
        <v>0</v>
      </c>
      <c r="S1322" s="5">
        <f>'90.1 Data-SI'!S1322/Convert!$B$2*1000000</f>
        <v>18539.302040773382</v>
      </c>
      <c r="T1322" s="5">
        <f>'90.1 Data-SI'!T1322/Convert!$B$2*1000000</f>
        <v>0</v>
      </c>
      <c r="U1322" s="5">
        <f>'90.1 Data-SI'!U1322/Convert!$B$2*1000000</f>
        <v>89303.325065524958</v>
      </c>
      <c r="V1322" s="5">
        <f>'90.1 Data-SI'!V1322/Convert!$B$2*1000000</f>
        <v>0</v>
      </c>
      <c r="W1322" s="5">
        <f t="shared" si="102"/>
        <v>306884.21343361988</v>
      </c>
      <c r="X1322" s="5">
        <f t="shared" si="103"/>
        <v>139092.15615968785</v>
      </c>
      <c r="Y1322" s="5">
        <f t="shared" si="104"/>
        <v>445976.36959330773</v>
      </c>
      <c r="Z1322" s="5">
        <f>'90.1 Data-SI'!Y1322/Convert!$B$2*1000000</f>
        <v>900227.18227536557</v>
      </c>
      <c r="AA1322" s="5">
        <f>'90.1 Data-SI'!Z1322/Convert!$B$2*1000000</f>
        <v>228404.9593959903</v>
      </c>
      <c r="AB1322" s="5">
        <f t="shared" si="100"/>
        <v>1128632.1416713558</v>
      </c>
    </row>
    <row r="1323" spans="1:28" x14ac:dyDescent="0.25">
      <c r="A1323" s="95">
        <v>2013</v>
      </c>
      <c r="B1323" s="95" t="s">
        <v>71</v>
      </c>
      <c r="C1323" s="52" t="s">
        <v>2</v>
      </c>
      <c r="D1323" s="5">
        <f>'90.1 Data-SI'!D1323*Convert!$B$1</f>
        <v>24692.302857493829</v>
      </c>
      <c r="E1323" s="5">
        <f>'90.1 Data-SI'!E1323/Convert!$B$2*1000000</f>
        <v>0</v>
      </c>
      <c r="F1323" s="5">
        <f>'90.1 Data-SI'!F1323/Convert!$B$2*1000000</f>
        <v>100136.87426419774</v>
      </c>
      <c r="G1323" s="5">
        <f>'90.1 Data-SI'!G1323/Convert!$B$2*1000000</f>
        <v>146551.47656157365</v>
      </c>
      <c r="H1323" s="5">
        <f>'90.1 Data-SI'!H1323/Convert!$B$2*1000000</f>
        <v>352161.43523769686</v>
      </c>
      <c r="I1323" s="5">
        <f>'90.1 Data-SI'!I1323/Convert!$B$2*1000000</f>
        <v>57134.413446718791</v>
      </c>
      <c r="J1323" s="5">
        <f>'90.1 Data-SI'!J1323/Convert!$B$2*1000000</f>
        <v>184160.85820665996</v>
      </c>
      <c r="K1323" s="5">
        <f>'90.1 Data-SI'!K1323/Convert!$B$2*1000000</f>
        <v>0</v>
      </c>
      <c r="L1323" s="5">
        <f>'90.1 Data-SI'!L1323/Convert!$B$2*1000000</f>
        <v>0</v>
      </c>
      <c r="M1323" s="5">
        <f>'90.1 Data-SI'!M1323/Convert!$B$2*1000000</f>
        <v>166683.11129296562</v>
      </c>
      <c r="N1323" s="5">
        <f>'90.1 Data-SI'!N1323/Convert!$B$2*1000000</f>
        <v>0</v>
      </c>
      <c r="O1323" s="5">
        <f>'90.1 Data-SI'!O1323/Convert!$B$2*1000000</f>
        <v>0</v>
      </c>
      <c r="P1323" s="5">
        <f t="shared" si="101"/>
        <v>0</v>
      </c>
      <c r="Q1323" s="5">
        <f>'90.1 Data-SI'!Q1323/Convert!$B$2*1000000</f>
        <v>0</v>
      </c>
      <c r="R1323" s="5">
        <f>'90.1 Data-SI'!R1323/Convert!$B$2*1000000</f>
        <v>0</v>
      </c>
      <c r="S1323" s="5">
        <f>'90.1 Data-SI'!S1323/Convert!$B$2*1000000</f>
        <v>0</v>
      </c>
      <c r="T1323" s="5">
        <f>'90.1 Data-SI'!T1323/Convert!$B$2*1000000</f>
        <v>0</v>
      </c>
      <c r="U1323" s="5">
        <f>'90.1 Data-SI'!U1323/Convert!$B$2*1000000</f>
        <v>88497.680549438184</v>
      </c>
      <c r="V1323" s="5">
        <f>'90.1 Data-SI'!V1323/Convert!$B$2*1000000</f>
        <v>0</v>
      </c>
      <c r="W1323" s="5">
        <f t="shared" si="102"/>
        <v>313234.58785453928</v>
      </c>
      <c r="X1323" s="5">
        <f t="shared" si="103"/>
        <v>100136.87426419774</v>
      </c>
      <c r="Y1323" s="5">
        <f t="shared" si="104"/>
        <v>413371.46211873705</v>
      </c>
      <c r="Z1323" s="5">
        <f>'90.1 Data-SI'!Y1323/Convert!$B$2*1000000</f>
        <v>906681.81657483743</v>
      </c>
      <c r="AA1323" s="5">
        <f>'90.1 Data-SI'!Z1323/Convert!$B$2*1000000</f>
        <v>188634.55481363594</v>
      </c>
      <c r="AB1323" s="5">
        <f t="shared" si="100"/>
        <v>1095316.3713884733</v>
      </c>
    </row>
    <row r="1324" spans="1:28" x14ac:dyDescent="0.25">
      <c r="A1324" s="95">
        <v>2013</v>
      </c>
      <c r="B1324" s="95" t="s">
        <v>71</v>
      </c>
      <c r="C1324" s="52" t="s">
        <v>18</v>
      </c>
      <c r="D1324" s="5">
        <f>'90.1 Data-SI'!D1324*Convert!$B$1</f>
        <v>24692.302857493829</v>
      </c>
      <c r="E1324" s="5">
        <f>'90.1 Data-SI'!E1324/Convert!$B$2*1000000</f>
        <v>0</v>
      </c>
      <c r="F1324" s="5">
        <f>'90.1 Data-SI'!F1324/Convert!$B$2*1000000</f>
        <v>197809.4241262477</v>
      </c>
      <c r="G1324" s="5">
        <f>'90.1 Data-SI'!G1324/Convert!$B$2*1000000</f>
        <v>45466.785219626749</v>
      </c>
      <c r="H1324" s="5">
        <f>'90.1 Data-SI'!H1324/Convert!$B$2*1000000</f>
        <v>356919.47696799756</v>
      </c>
      <c r="I1324" s="5">
        <f>'90.1 Data-SI'!I1324/Convert!$B$2*1000000</f>
        <v>57267.107837603675</v>
      </c>
      <c r="J1324" s="5">
        <f>'90.1 Data-SI'!J1324/Convert!$B$2*1000000</f>
        <v>184160.85820665996</v>
      </c>
      <c r="K1324" s="5">
        <f>'90.1 Data-SI'!K1324/Convert!$B$2*1000000</f>
        <v>0</v>
      </c>
      <c r="L1324" s="5">
        <f>'90.1 Data-SI'!L1324/Convert!$B$2*1000000</f>
        <v>0</v>
      </c>
      <c r="M1324" s="5">
        <f>'90.1 Data-SI'!M1324/Convert!$B$2*1000000</f>
        <v>140807.70507041379</v>
      </c>
      <c r="N1324" s="5">
        <f>'90.1 Data-SI'!N1324/Convert!$B$2*1000000</f>
        <v>0</v>
      </c>
      <c r="O1324" s="5">
        <f>'90.1 Data-SI'!O1324/Convert!$B$2*1000000</f>
        <v>0</v>
      </c>
      <c r="P1324" s="5">
        <f t="shared" si="101"/>
        <v>0</v>
      </c>
      <c r="Q1324" s="5">
        <f>'90.1 Data-SI'!Q1324/Convert!$B$2*1000000</f>
        <v>0</v>
      </c>
      <c r="R1324" s="5">
        <f>'90.1 Data-SI'!R1324/Convert!$B$2*1000000</f>
        <v>0</v>
      </c>
      <c r="S1324" s="5">
        <f>'90.1 Data-SI'!S1324/Convert!$B$2*1000000</f>
        <v>0</v>
      </c>
      <c r="T1324" s="5">
        <f>'90.1 Data-SI'!T1324/Convert!$B$2*1000000</f>
        <v>0</v>
      </c>
      <c r="U1324" s="5">
        <f>'90.1 Data-SI'!U1324/Convert!$B$2*1000000</f>
        <v>90146.882264721702</v>
      </c>
      <c r="V1324" s="5">
        <f>'90.1 Data-SI'!V1324/Convert!$B$2*1000000</f>
        <v>0</v>
      </c>
      <c r="W1324" s="5">
        <f t="shared" si="102"/>
        <v>186274.49029004056</v>
      </c>
      <c r="X1324" s="5">
        <f t="shared" si="103"/>
        <v>197809.4241262477</v>
      </c>
      <c r="Y1324" s="5">
        <f t="shared" si="104"/>
        <v>384083.91441628826</v>
      </c>
      <c r="Z1324" s="5">
        <f>'90.1 Data-SI'!Y1324/Convert!$B$2*1000000</f>
        <v>784621.9333023018</v>
      </c>
      <c r="AA1324" s="5">
        <f>'90.1 Data-SI'!Z1324/Convert!$B$2*1000000</f>
        <v>287956.30639096943</v>
      </c>
      <c r="AB1324" s="5">
        <f t="shared" si="100"/>
        <v>1072578.2396932712</v>
      </c>
    </row>
    <row r="1325" spans="1:28" x14ac:dyDescent="0.25">
      <c r="A1325" s="95">
        <v>2013</v>
      </c>
      <c r="B1325" s="95" t="s">
        <v>71</v>
      </c>
      <c r="C1325" s="52" t="s">
        <v>4</v>
      </c>
      <c r="D1325" s="5">
        <f>'90.1 Data-SI'!D1325*Convert!$B$1</f>
        <v>24692.302857493829</v>
      </c>
      <c r="E1325" s="5">
        <f>'90.1 Data-SI'!E1325/Convert!$B$2*1000000</f>
        <v>0</v>
      </c>
      <c r="F1325" s="5">
        <f>'90.1 Data-SI'!F1325/Convert!$B$2*1000000</f>
        <v>258327.54454053097</v>
      </c>
      <c r="G1325" s="5">
        <f>'90.1 Data-SI'!G1325/Convert!$B$2*1000000</f>
        <v>91928.778370890097</v>
      </c>
      <c r="H1325" s="5">
        <f>'90.1 Data-SI'!H1325/Convert!$B$2*1000000</f>
        <v>352047.69718836696</v>
      </c>
      <c r="I1325" s="5">
        <f>'90.1 Data-SI'!I1325/Convert!$B$2*1000000</f>
        <v>57172.326129828754</v>
      </c>
      <c r="J1325" s="5">
        <f>'90.1 Data-SI'!J1325/Convert!$B$2*1000000</f>
        <v>184160.85820665996</v>
      </c>
      <c r="K1325" s="5">
        <f>'90.1 Data-SI'!K1325/Convert!$B$2*1000000</f>
        <v>0</v>
      </c>
      <c r="L1325" s="5">
        <f>'90.1 Data-SI'!L1325/Convert!$B$2*1000000</f>
        <v>0</v>
      </c>
      <c r="M1325" s="5">
        <f>'90.1 Data-SI'!M1325/Convert!$B$2*1000000</f>
        <v>147755.20425031506</v>
      </c>
      <c r="N1325" s="5">
        <f>'90.1 Data-SI'!N1325/Convert!$B$2*1000000</f>
        <v>0</v>
      </c>
      <c r="O1325" s="5">
        <f>'90.1 Data-SI'!O1325/Convert!$B$2*1000000</f>
        <v>0</v>
      </c>
      <c r="P1325" s="5">
        <f t="shared" si="101"/>
        <v>0</v>
      </c>
      <c r="Q1325" s="5">
        <f>'90.1 Data-SI'!Q1325/Convert!$B$2*1000000</f>
        <v>0</v>
      </c>
      <c r="R1325" s="5">
        <f>'90.1 Data-SI'!R1325/Convert!$B$2*1000000</f>
        <v>0</v>
      </c>
      <c r="S1325" s="5">
        <f>'90.1 Data-SI'!S1325/Convert!$B$2*1000000</f>
        <v>16255.062883397928</v>
      </c>
      <c r="T1325" s="5">
        <f>'90.1 Data-SI'!T1325/Convert!$B$2*1000000</f>
        <v>0</v>
      </c>
      <c r="U1325" s="5">
        <f>'90.1 Data-SI'!U1325/Convert!$B$2*1000000</f>
        <v>91644.43324756535</v>
      </c>
      <c r="V1325" s="5">
        <f>'90.1 Data-SI'!V1325/Convert!$B$2*1000000</f>
        <v>0</v>
      </c>
      <c r="W1325" s="5">
        <f t="shared" si="102"/>
        <v>255939.04550460307</v>
      </c>
      <c r="X1325" s="5">
        <f t="shared" si="103"/>
        <v>258327.54454053097</v>
      </c>
      <c r="Y1325" s="5">
        <f t="shared" si="104"/>
        <v>514266.59004513407</v>
      </c>
      <c r="Z1325" s="5">
        <f>'90.1 Data-SI'!Y1325/Convert!$B$2*1000000</f>
        <v>849329.40520023624</v>
      </c>
      <c r="AA1325" s="5">
        <f>'90.1 Data-SI'!Z1325/Convert!$B$2*1000000</f>
        <v>349971.97778809635</v>
      </c>
      <c r="AB1325" s="5">
        <f t="shared" si="100"/>
        <v>1199301.3829883325</v>
      </c>
    </row>
    <row r="1326" spans="1:28" x14ac:dyDescent="0.25">
      <c r="A1326" s="95">
        <v>2013</v>
      </c>
      <c r="B1326" s="95" t="s">
        <v>71</v>
      </c>
      <c r="C1326" s="52" t="s">
        <v>5</v>
      </c>
      <c r="D1326" s="5">
        <f>'90.1 Data-SI'!D1326*Convert!$B$1</f>
        <v>24692.302857493829</v>
      </c>
      <c r="E1326" s="5">
        <f>'90.1 Data-SI'!E1326/Convert!$B$2*1000000</f>
        <v>0</v>
      </c>
      <c r="F1326" s="5">
        <f>'90.1 Data-SI'!F1326/Convert!$B$2*1000000</f>
        <v>275757.90060033783</v>
      </c>
      <c r="G1326" s="5">
        <f>'90.1 Data-SI'!G1326/Convert!$B$2*1000000</f>
        <v>103037.19452211015</v>
      </c>
      <c r="H1326" s="5">
        <f>'90.1 Data-SI'!H1326/Convert!$B$2*1000000</f>
        <v>354455.15256584983</v>
      </c>
      <c r="I1326" s="5">
        <f>'90.1 Data-SI'!I1326/Convert!$B$2*1000000</f>
        <v>57238.673325271193</v>
      </c>
      <c r="J1326" s="5">
        <f>'90.1 Data-SI'!J1326/Convert!$B$2*1000000</f>
        <v>184160.85820665996</v>
      </c>
      <c r="K1326" s="5">
        <f>'90.1 Data-SI'!K1326/Convert!$B$2*1000000</f>
        <v>0</v>
      </c>
      <c r="L1326" s="5">
        <f>'90.1 Data-SI'!L1326/Convert!$B$2*1000000</f>
        <v>0</v>
      </c>
      <c r="M1326" s="5">
        <f>'90.1 Data-SI'!M1326/Convert!$B$2*1000000</f>
        <v>172739.66241978266</v>
      </c>
      <c r="N1326" s="5">
        <f>'90.1 Data-SI'!N1326/Convert!$B$2*1000000</f>
        <v>0</v>
      </c>
      <c r="O1326" s="5">
        <f>'90.1 Data-SI'!O1326/Convert!$B$2*1000000</f>
        <v>0</v>
      </c>
      <c r="P1326" s="5">
        <f t="shared" si="101"/>
        <v>0</v>
      </c>
      <c r="Q1326" s="5">
        <f>'90.1 Data-SI'!Q1326/Convert!$B$2*1000000</f>
        <v>0</v>
      </c>
      <c r="R1326" s="5">
        <f>'90.1 Data-SI'!R1326/Convert!$B$2*1000000</f>
        <v>0</v>
      </c>
      <c r="S1326" s="5">
        <f>'90.1 Data-SI'!S1326/Convert!$B$2*1000000</f>
        <v>0</v>
      </c>
      <c r="T1326" s="5">
        <f>'90.1 Data-SI'!T1326/Convert!$B$2*1000000</f>
        <v>0</v>
      </c>
      <c r="U1326" s="5">
        <f>'90.1 Data-SI'!U1326/Convert!$B$2*1000000</f>
        <v>90980.96129314095</v>
      </c>
      <c r="V1326" s="5">
        <f>'90.1 Data-SI'!V1326/Convert!$B$2*1000000</f>
        <v>0</v>
      </c>
      <c r="W1326" s="5">
        <f t="shared" si="102"/>
        <v>275776.85694189282</v>
      </c>
      <c r="X1326" s="5">
        <f t="shared" si="103"/>
        <v>275757.90060033783</v>
      </c>
      <c r="Y1326" s="5">
        <f t="shared" si="104"/>
        <v>551534.75754223065</v>
      </c>
      <c r="Z1326" s="5">
        <f>'90.1 Data-SI'!Y1326/Convert!$B$2*1000000</f>
        <v>871622.06286889629</v>
      </c>
      <c r="AA1326" s="5">
        <f>'90.1 Data-SI'!Z1326/Convert!$B$2*1000000</f>
        <v>366738.86189347884</v>
      </c>
      <c r="AB1326" s="5">
        <f t="shared" si="100"/>
        <v>1238360.9247623752</v>
      </c>
    </row>
    <row r="1327" spans="1:28" x14ac:dyDescent="0.25">
      <c r="A1327" s="95">
        <v>2013</v>
      </c>
      <c r="B1327" s="95" t="s">
        <v>71</v>
      </c>
      <c r="C1327" s="52" t="s">
        <v>15</v>
      </c>
      <c r="D1327" s="5">
        <f>'90.1 Data-SI'!D1327*Convert!$B$1</f>
        <v>24692.302857493829</v>
      </c>
      <c r="E1327" s="5">
        <f>'90.1 Data-SI'!E1327/Convert!$B$2*1000000</f>
        <v>0</v>
      </c>
      <c r="F1327" s="5">
        <f>'90.1 Data-SI'!F1327/Convert!$B$2*1000000</f>
        <v>236091.75589653588</v>
      </c>
      <c r="G1327" s="5">
        <f>'90.1 Data-SI'!G1327/Convert!$B$2*1000000</f>
        <v>20785.628515038868</v>
      </c>
      <c r="H1327" s="5">
        <f>'90.1 Data-SI'!H1327/Convert!$B$2*1000000</f>
        <v>354777.41037228447</v>
      </c>
      <c r="I1327" s="5">
        <f>'90.1 Data-SI'!I1327/Convert!$B$2*1000000</f>
        <v>57238.673325271193</v>
      </c>
      <c r="J1327" s="5">
        <f>'90.1 Data-SI'!J1327/Convert!$B$2*1000000</f>
        <v>184160.85820665996</v>
      </c>
      <c r="K1327" s="5">
        <f>'90.1 Data-SI'!K1327/Convert!$B$2*1000000</f>
        <v>0</v>
      </c>
      <c r="L1327" s="5">
        <f>'90.1 Data-SI'!L1327/Convert!$B$2*1000000</f>
        <v>0</v>
      </c>
      <c r="M1327" s="5">
        <f>'90.1 Data-SI'!M1327/Convert!$B$2*1000000</f>
        <v>138182.25176504866</v>
      </c>
      <c r="N1327" s="5">
        <f>'90.1 Data-SI'!N1327/Convert!$B$2*1000000</f>
        <v>0</v>
      </c>
      <c r="O1327" s="5">
        <f>'90.1 Data-SI'!O1327/Convert!$B$2*1000000</f>
        <v>0</v>
      </c>
      <c r="P1327" s="5">
        <f t="shared" si="101"/>
        <v>0</v>
      </c>
      <c r="Q1327" s="5">
        <f>'90.1 Data-SI'!Q1327/Convert!$B$2*1000000</f>
        <v>0</v>
      </c>
      <c r="R1327" s="5">
        <f>'90.1 Data-SI'!R1327/Convert!$B$2*1000000</f>
        <v>0</v>
      </c>
      <c r="S1327" s="5">
        <f>'90.1 Data-SI'!S1327/Convert!$B$2*1000000</f>
        <v>0</v>
      </c>
      <c r="T1327" s="5">
        <f>'90.1 Data-SI'!T1327/Convert!$B$2*1000000</f>
        <v>0</v>
      </c>
      <c r="U1327" s="5">
        <f>'90.1 Data-SI'!U1327/Convert!$B$2*1000000</f>
        <v>91483.304344347998</v>
      </c>
      <c r="V1327" s="5">
        <f>'90.1 Data-SI'!V1327/Convert!$B$2*1000000</f>
        <v>0</v>
      </c>
      <c r="W1327" s="5">
        <f t="shared" si="102"/>
        <v>158967.88028008753</v>
      </c>
      <c r="X1327" s="5">
        <f t="shared" si="103"/>
        <v>236091.75589653588</v>
      </c>
      <c r="Y1327" s="5">
        <f t="shared" si="104"/>
        <v>395059.6361766234</v>
      </c>
      <c r="Z1327" s="5">
        <f>'90.1 Data-SI'!Y1327/Convert!$B$2*1000000</f>
        <v>755135.34401352564</v>
      </c>
      <c r="AA1327" s="5">
        <f>'90.1 Data-SI'!Z1327/Convert!$B$2*1000000</f>
        <v>327565.58207010647</v>
      </c>
      <c r="AB1327" s="5">
        <f t="shared" si="100"/>
        <v>1082700.926083632</v>
      </c>
    </row>
    <row r="1328" spans="1:28" x14ac:dyDescent="0.25">
      <c r="A1328" s="95">
        <v>2013</v>
      </c>
      <c r="B1328" s="95" t="s">
        <v>71</v>
      </c>
      <c r="C1328" s="52" t="s">
        <v>16</v>
      </c>
      <c r="D1328" s="5">
        <f>'90.1 Data-SI'!D1328*Convert!$B$1</f>
        <v>24692.302857493829</v>
      </c>
      <c r="E1328" s="5">
        <f>'90.1 Data-SI'!E1328/Convert!$B$2*1000000</f>
        <v>0</v>
      </c>
      <c r="F1328" s="5">
        <f>'90.1 Data-SI'!F1328/Convert!$B$2*1000000</f>
        <v>421617.47069515457</v>
      </c>
      <c r="G1328" s="5">
        <f>'90.1 Data-SI'!G1328/Convert!$B$2*1000000</f>
        <v>100203.22145964018</v>
      </c>
      <c r="H1328" s="5">
        <f>'90.1 Data-SI'!H1328/Convert!$B$2*1000000</f>
        <v>378169.53585113358</v>
      </c>
      <c r="I1328" s="5">
        <f>'90.1 Data-SI'!I1328/Convert!$B$2*1000000</f>
        <v>57210.238812938718</v>
      </c>
      <c r="J1328" s="5">
        <f>'90.1 Data-SI'!J1328/Convert!$B$2*1000000</f>
        <v>184160.85820665996</v>
      </c>
      <c r="K1328" s="5">
        <f>'90.1 Data-SI'!K1328/Convert!$B$2*1000000</f>
        <v>0</v>
      </c>
      <c r="L1328" s="5">
        <f>'90.1 Data-SI'!L1328/Convert!$B$2*1000000</f>
        <v>0</v>
      </c>
      <c r="M1328" s="5">
        <f>'90.1 Data-SI'!M1328/Convert!$B$2*1000000</f>
        <v>160598.12565381607</v>
      </c>
      <c r="N1328" s="5">
        <f>'90.1 Data-SI'!N1328/Convert!$B$2*1000000</f>
        <v>0</v>
      </c>
      <c r="O1328" s="5">
        <f>'90.1 Data-SI'!O1328/Convert!$B$2*1000000</f>
        <v>0</v>
      </c>
      <c r="P1328" s="5">
        <f t="shared" si="101"/>
        <v>0</v>
      </c>
      <c r="Q1328" s="5">
        <f>'90.1 Data-SI'!Q1328/Convert!$B$2*1000000</f>
        <v>0</v>
      </c>
      <c r="R1328" s="5">
        <f>'90.1 Data-SI'!R1328/Convert!$B$2*1000000</f>
        <v>0</v>
      </c>
      <c r="S1328" s="5">
        <f>'90.1 Data-SI'!S1328/Convert!$B$2*1000000</f>
        <v>17212.358131924571</v>
      </c>
      <c r="T1328" s="5">
        <f>'90.1 Data-SI'!T1328/Convert!$B$2*1000000</f>
        <v>0</v>
      </c>
      <c r="U1328" s="5">
        <f>'90.1 Data-SI'!U1328/Convert!$B$2*1000000</f>
        <v>93369.46032906881</v>
      </c>
      <c r="V1328" s="5">
        <f>'90.1 Data-SI'!V1328/Convert!$B$2*1000000</f>
        <v>0</v>
      </c>
      <c r="W1328" s="5">
        <f t="shared" si="102"/>
        <v>278013.70524538081</v>
      </c>
      <c r="X1328" s="5">
        <f t="shared" si="103"/>
        <v>421617.47069515457</v>
      </c>
      <c r="Y1328" s="5">
        <f t="shared" si="104"/>
        <v>699631.17594053538</v>
      </c>
      <c r="Z1328" s="5">
        <f>'90.1 Data-SI'!Y1328/Convert!$B$2*1000000</f>
        <v>897544.85994533566</v>
      </c>
      <c r="AA1328" s="5">
        <f>'90.1 Data-SI'!Z1328/Convert!$B$2*1000000</f>
        <v>514986.93102422345</v>
      </c>
      <c r="AB1328" s="5">
        <f t="shared" si="100"/>
        <v>1412531.790969559</v>
      </c>
    </row>
    <row r="1329" spans="1:28" x14ac:dyDescent="0.25">
      <c r="A1329" s="95">
        <v>2013</v>
      </c>
      <c r="B1329" s="95" t="s">
        <v>71</v>
      </c>
      <c r="C1329" s="52" t="s">
        <v>9</v>
      </c>
      <c r="D1329" s="5">
        <f>'90.1 Data-SI'!D1329*Convert!$B$1</f>
        <v>24692.302857493829</v>
      </c>
      <c r="E1329" s="5">
        <f>'90.1 Data-SI'!E1329/Convert!$B$2*1000000</f>
        <v>0</v>
      </c>
      <c r="F1329" s="5">
        <f>'90.1 Data-SI'!F1329/Convert!$B$2*1000000</f>
        <v>487557.10479416297</v>
      </c>
      <c r="G1329" s="5">
        <f>'90.1 Data-SI'!G1329/Convert!$B$2*1000000</f>
        <v>65171.90226603159</v>
      </c>
      <c r="H1329" s="5">
        <f>'90.1 Data-SI'!H1329/Convert!$B$2*1000000</f>
        <v>379382.74171065242</v>
      </c>
      <c r="I1329" s="5">
        <f>'90.1 Data-SI'!I1329/Convert!$B$2*1000000</f>
        <v>57143.89161749628</v>
      </c>
      <c r="J1329" s="5">
        <f>'90.1 Data-SI'!J1329/Convert!$B$2*1000000</f>
        <v>184160.85820665996</v>
      </c>
      <c r="K1329" s="5">
        <f>'90.1 Data-SI'!K1329/Convert!$B$2*1000000</f>
        <v>0</v>
      </c>
      <c r="L1329" s="5">
        <f>'90.1 Data-SI'!L1329/Convert!$B$2*1000000</f>
        <v>0</v>
      </c>
      <c r="M1329" s="5">
        <f>'90.1 Data-SI'!M1329/Convert!$B$2*1000000</f>
        <v>172881.83498144505</v>
      </c>
      <c r="N1329" s="5">
        <f>'90.1 Data-SI'!N1329/Convert!$B$2*1000000</f>
        <v>0</v>
      </c>
      <c r="O1329" s="5">
        <f>'90.1 Data-SI'!O1329/Convert!$B$2*1000000</f>
        <v>0</v>
      </c>
      <c r="P1329" s="5">
        <f t="shared" si="101"/>
        <v>0</v>
      </c>
      <c r="Q1329" s="5">
        <f>'90.1 Data-SI'!Q1329/Convert!$B$2*1000000</f>
        <v>0</v>
      </c>
      <c r="R1329" s="5">
        <f>'90.1 Data-SI'!R1329/Convert!$B$2*1000000</f>
        <v>0</v>
      </c>
      <c r="S1329" s="5">
        <f>'90.1 Data-SI'!S1329/Convert!$B$2*1000000</f>
        <v>0</v>
      </c>
      <c r="T1329" s="5">
        <f>'90.1 Data-SI'!T1329/Convert!$B$2*1000000</f>
        <v>0</v>
      </c>
      <c r="U1329" s="5">
        <f>'90.1 Data-SI'!U1329/Convert!$B$2*1000000</f>
        <v>92952.420814859186</v>
      </c>
      <c r="V1329" s="5">
        <f>'90.1 Data-SI'!V1329/Convert!$B$2*1000000</f>
        <v>0</v>
      </c>
      <c r="W1329" s="5">
        <f t="shared" si="102"/>
        <v>238053.73724747665</v>
      </c>
      <c r="X1329" s="5">
        <f t="shared" si="103"/>
        <v>487557.10479416297</v>
      </c>
      <c r="Y1329" s="5">
        <f t="shared" si="104"/>
        <v>725610.84204163961</v>
      </c>
      <c r="Z1329" s="5">
        <f>'90.1 Data-SI'!Y1329/Convert!$B$2*1000000</f>
        <v>858731.75061150792</v>
      </c>
      <c r="AA1329" s="5">
        <f>'90.1 Data-SI'!Z1329/Convert!$B$2*1000000</f>
        <v>580509.52560902224</v>
      </c>
      <c r="AB1329" s="5">
        <f t="shared" si="100"/>
        <v>1439241.2762205303</v>
      </c>
    </row>
    <row r="1330" spans="1:28" x14ac:dyDescent="0.25">
      <c r="A1330" s="95">
        <v>2013</v>
      </c>
      <c r="B1330" s="95" t="s">
        <v>71</v>
      </c>
      <c r="C1330" s="52" t="s">
        <v>12</v>
      </c>
      <c r="D1330" s="5">
        <f>'90.1 Data-SI'!D1330*Convert!$B$1</f>
        <v>24692.302857493829</v>
      </c>
      <c r="E1330" s="5">
        <f>'90.1 Data-SI'!E1330/Convert!$B$2*1000000</f>
        <v>0</v>
      </c>
      <c r="F1330" s="5">
        <f>'90.1 Data-SI'!F1330/Convert!$B$2*1000000</f>
        <v>516456.04749473464</v>
      </c>
      <c r="G1330" s="5">
        <f>'90.1 Data-SI'!G1330/Convert!$B$2*1000000</f>
        <v>73465.301696336668</v>
      </c>
      <c r="H1330" s="5">
        <f>'90.1 Data-SI'!H1330/Convert!$B$2*1000000</f>
        <v>374596.26546801929</v>
      </c>
      <c r="I1330" s="5">
        <f>'90.1 Data-SI'!I1330/Convert!$B$2*1000000</f>
        <v>57238.673325271193</v>
      </c>
      <c r="J1330" s="5">
        <f>'90.1 Data-SI'!J1330/Convert!$B$2*1000000</f>
        <v>184160.85820665996</v>
      </c>
      <c r="K1330" s="5">
        <f>'90.1 Data-SI'!K1330/Convert!$B$2*1000000</f>
        <v>0</v>
      </c>
      <c r="L1330" s="5">
        <f>'90.1 Data-SI'!L1330/Convert!$B$2*1000000</f>
        <v>0</v>
      </c>
      <c r="M1330" s="5">
        <f>'90.1 Data-SI'!M1330/Convert!$B$2*1000000</f>
        <v>165953.29214309875</v>
      </c>
      <c r="N1330" s="5">
        <f>'90.1 Data-SI'!N1330/Convert!$B$2*1000000</f>
        <v>0</v>
      </c>
      <c r="O1330" s="5">
        <f>'90.1 Data-SI'!O1330/Convert!$B$2*1000000</f>
        <v>0</v>
      </c>
      <c r="P1330" s="5">
        <f t="shared" si="101"/>
        <v>0</v>
      </c>
      <c r="Q1330" s="5">
        <f>'90.1 Data-SI'!Q1330/Convert!$B$2*1000000</f>
        <v>0</v>
      </c>
      <c r="R1330" s="5">
        <f>'90.1 Data-SI'!R1330/Convert!$B$2*1000000</f>
        <v>0</v>
      </c>
      <c r="S1330" s="5">
        <f>'90.1 Data-SI'!S1330/Convert!$B$2*1000000</f>
        <v>16984.882033264781</v>
      </c>
      <c r="T1330" s="5">
        <f>'90.1 Data-SI'!T1330/Convert!$B$2*1000000</f>
        <v>0</v>
      </c>
      <c r="U1330" s="5">
        <f>'90.1 Data-SI'!U1330/Convert!$B$2*1000000</f>
        <v>95407.267046229477</v>
      </c>
      <c r="V1330" s="5">
        <f>'90.1 Data-SI'!V1330/Convert!$B$2*1000000</f>
        <v>0</v>
      </c>
      <c r="W1330" s="5">
        <f t="shared" si="102"/>
        <v>256403.47587270022</v>
      </c>
      <c r="X1330" s="5">
        <f t="shared" si="103"/>
        <v>516456.04749473464</v>
      </c>
      <c r="Y1330" s="5">
        <f t="shared" si="104"/>
        <v>772859.52336743486</v>
      </c>
      <c r="Z1330" s="5">
        <f>'90.1 Data-SI'!Y1330/Convert!$B$2*1000000</f>
        <v>872399.27287265053</v>
      </c>
      <c r="AA1330" s="5">
        <f>'90.1 Data-SI'!Z1330/Convert!$B$2*1000000</f>
        <v>611863.31454096409</v>
      </c>
      <c r="AB1330" s="5">
        <f t="shared" si="100"/>
        <v>1484262.5874136146</v>
      </c>
    </row>
    <row r="1331" spans="1:28" x14ac:dyDescent="0.25">
      <c r="A1331" s="95">
        <v>2013</v>
      </c>
      <c r="B1331" s="95" t="s">
        <v>71</v>
      </c>
      <c r="C1331" s="52" t="s">
        <v>8</v>
      </c>
      <c r="D1331" s="5">
        <f>'90.1 Data-SI'!D1331*Convert!$B$1</f>
        <v>24692.302857493829</v>
      </c>
      <c r="E1331" s="5">
        <f>'90.1 Data-SI'!E1331/Convert!$B$2*1000000</f>
        <v>0</v>
      </c>
      <c r="F1331" s="5">
        <f>'90.1 Data-SI'!F1331/Convert!$B$2*1000000</f>
        <v>798061.97946478473</v>
      </c>
      <c r="G1331" s="5">
        <f>'90.1 Data-SI'!G1331/Convert!$B$2*1000000</f>
        <v>34946.015656611176</v>
      </c>
      <c r="H1331" s="5">
        <f>'90.1 Data-SI'!H1331/Convert!$B$2*1000000</f>
        <v>379998.8228111894</v>
      </c>
      <c r="I1331" s="5">
        <f>'90.1 Data-SI'!I1331/Convert!$B$2*1000000</f>
        <v>57655.712839480824</v>
      </c>
      <c r="J1331" s="5">
        <f>'90.1 Data-SI'!J1331/Convert!$B$2*1000000</f>
        <v>184160.85820665996</v>
      </c>
      <c r="K1331" s="5">
        <f>'90.1 Data-SI'!K1331/Convert!$B$2*1000000</f>
        <v>0</v>
      </c>
      <c r="L1331" s="5">
        <f>'90.1 Data-SI'!L1331/Convert!$B$2*1000000</f>
        <v>0</v>
      </c>
      <c r="M1331" s="5">
        <f>'90.1 Data-SI'!M1331/Convert!$B$2*1000000</f>
        <v>183611.12430156543</v>
      </c>
      <c r="N1331" s="5">
        <f>'90.1 Data-SI'!N1331/Convert!$B$2*1000000</f>
        <v>0</v>
      </c>
      <c r="O1331" s="5">
        <f>'90.1 Data-SI'!O1331/Convert!$B$2*1000000</f>
        <v>0</v>
      </c>
      <c r="P1331" s="5">
        <f t="shared" si="101"/>
        <v>0</v>
      </c>
      <c r="Q1331" s="5">
        <f>'90.1 Data-SI'!Q1331/Convert!$B$2*1000000</f>
        <v>0</v>
      </c>
      <c r="R1331" s="5">
        <f>'90.1 Data-SI'!R1331/Convert!$B$2*1000000</f>
        <v>0</v>
      </c>
      <c r="S1331" s="5">
        <f>'90.1 Data-SI'!S1331/Convert!$B$2*1000000</f>
        <v>17430.35605980688</v>
      </c>
      <c r="T1331" s="5">
        <f>'90.1 Data-SI'!T1331/Convert!$B$2*1000000</f>
        <v>0</v>
      </c>
      <c r="U1331" s="5">
        <f>'90.1 Data-SI'!U1331/Convert!$B$2*1000000</f>
        <v>98146.45840092453</v>
      </c>
      <c r="V1331" s="5">
        <f>'90.1 Data-SI'!V1331/Convert!$B$2*1000000</f>
        <v>0</v>
      </c>
      <c r="W1331" s="5">
        <f t="shared" si="102"/>
        <v>235987.4960179835</v>
      </c>
      <c r="X1331" s="5">
        <f t="shared" si="103"/>
        <v>798061.97946478473</v>
      </c>
      <c r="Y1331" s="5">
        <f t="shared" si="104"/>
        <v>1034049.4754827683</v>
      </c>
      <c r="Z1331" s="5">
        <f>'90.1 Data-SI'!Y1331/Convert!$B$2*1000000</f>
        <v>857783.93353375874</v>
      </c>
      <c r="AA1331" s="5">
        <f>'90.1 Data-SI'!Z1331/Convert!$B$2*1000000</f>
        <v>896208.4378657093</v>
      </c>
      <c r="AB1331" s="5">
        <f t="shared" si="100"/>
        <v>1753992.371399468</v>
      </c>
    </row>
    <row r="1332" spans="1:28" x14ac:dyDescent="0.25">
      <c r="A1332" s="95">
        <v>2016</v>
      </c>
      <c r="B1332" s="95" t="s">
        <v>71</v>
      </c>
      <c r="C1332" s="52" t="s">
        <v>10</v>
      </c>
      <c r="D1332" s="5">
        <f>'90.1 Data-SI'!D1332*Convert!$B$1</f>
        <v>24692.302857493829</v>
      </c>
      <c r="E1332" s="5">
        <f>'90.1 Data-SI'!E1332/Convert!$B$2*1000000</f>
        <v>0</v>
      </c>
      <c r="F1332" s="5">
        <f>'90.1 Data-SI'!F1332/Convert!$B$2*1000000</f>
        <v>0</v>
      </c>
      <c r="G1332" s="5">
        <f>'90.1 Data-SI'!G1332/Convert!$B$2*1000000</f>
        <v>661178.2370962525</v>
      </c>
      <c r="H1332" s="5">
        <f>'90.1 Data-SI'!H1332/Convert!$B$2*1000000</f>
        <v>257692.50709843906</v>
      </c>
      <c r="I1332" s="5">
        <f>'90.1 Data-SI'!I1332/Convert!$B$2*1000000</f>
        <v>36538.348347229752</v>
      </c>
      <c r="J1332" s="5">
        <f>'90.1 Data-SI'!J1332/Convert!$B$2*1000000</f>
        <v>184160.85820665996</v>
      </c>
      <c r="K1332" s="5">
        <f>'90.1 Data-SI'!K1332/Convert!$B$2*1000000</f>
        <v>0</v>
      </c>
      <c r="L1332" s="5">
        <f>'90.1 Data-SI'!L1332/Convert!$B$2*1000000</f>
        <v>0</v>
      </c>
      <c r="M1332" s="5">
        <f>'90.1 Data-SI'!M1332/Convert!$B$2*1000000</f>
        <v>148437.63254629448</v>
      </c>
      <c r="N1332" s="5">
        <f>'90.1 Data-SI'!N1332/Convert!$B$2*1000000</f>
        <v>0</v>
      </c>
      <c r="O1332" s="5">
        <f>'90.1 Data-SI'!O1332/Convert!$B$2*1000000</f>
        <v>0</v>
      </c>
      <c r="P1332" s="5">
        <f t="shared" si="101"/>
        <v>0</v>
      </c>
      <c r="Q1332" s="5">
        <f>'90.1 Data-SI'!Q1332/Convert!$B$2*1000000</f>
        <v>0</v>
      </c>
      <c r="R1332" s="5">
        <f>'90.1 Data-SI'!R1332/Convert!$B$2*1000000</f>
        <v>0</v>
      </c>
      <c r="S1332" s="5">
        <f>'90.1 Data-SI'!S1332/Convert!$B$2*1000000</f>
        <v>25325.672317457302</v>
      </c>
      <c r="T1332" s="5">
        <f>'90.1 Data-SI'!T1332/Convert!$B$2*1000000</f>
        <v>0</v>
      </c>
      <c r="U1332" s="5">
        <f>'90.1 Data-SI'!U1332/Convert!$B$2*1000000</f>
        <v>79161.682333609046</v>
      </c>
      <c r="V1332" s="5">
        <f>'90.1 Data-SI'!V1332/Convert!$B$2*1000000</f>
        <v>0</v>
      </c>
      <c r="W1332" s="5">
        <f t="shared" si="102"/>
        <v>834941.54196000425</v>
      </c>
      <c r="X1332" s="5">
        <f t="shared" si="103"/>
        <v>0</v>
      </c>
      <c r="Y1332" s="5">
        <f t="shared" si="104"/>
        <v>834941.54196000425</v>
      </c>
      <c r="Z1332" s="5">
        <f>'90.1 Data-SI'!Y1332/Convert!$B$2*1000000</f>
        <v>1313323.7774415556</v>
      </c>
      <c r="AA1332" s="5">
        <f>'90.1 Data-SI'!Z1332/Convert!$B$2*1000000</f>
        <v>79161.682333609046</v>
      </c>
      <c r="AB1332" s="5">
        <f t="shared" si="100"/>
        <v>1392485.4597751647</v>
      </c>
    </row>
    <row r="1333" spans="1:28" x14ac:dyDescent="0.25">
      <c r="A1333" s="95">
        <v>2016</v>
      </c>
      <c r="B1333" s="95" t="s">
        <v>71</v>
      </c>
      <c r="C1333" s="52" t="s">
        <v>6</v>
      </c>
      <c r="D1333" s="5">
        <f>'90.1 Data-SI'!D1333*Convert!$B$1</f>
        <v>24692.302857493829</v>
      </c>
      <c r="E1333" s="5">
        <f>'90.1 Data-SI'!E1333/Convert!$B$2*1000000</f>
        <v>0</v>
      </c>
      <c r="F1333" s="5">
        <f>'90.1 Data-SI'!F1333/Convert!$B$2*1000000</f>
        <v>0</v>
      </c>
      <c r="G1333" s="5">
        <f>'90.1 Data-SI'!G1333/Convert!$B$2*1000000</f>
        <v>692835.32749307412</v>
      </c>
      <c r="H1333" s="5">
        <f>'90.1 Data-SI'!H1333/Convert!$B$2*1000000</f>
        <v>263436.27858959889</v>
      </c>
      <c r="I1333" s="5">
        <f>'90.1 Data-SI'!I1333/Convert!$B$2*1000000</f>
        <v>36519.392005674774</v>
      </c>
      <c r="J1333" s="5">
        <f>'90.1 Data-SI'!J1333/Convert!$B$2*1000000</f>
        <v>184160.85820665996</v>
      </c>
      <c r="K1333" s="5">
        <f>'90.1 Data-SI'!K1333/Convert!$B$2*1000000</f>
        <v>0</v>
      </c>
      <c r="L1333" s="5">
        <f>'90.1 Data-SI'!L1333/Convert!$B$2*1000000</f>
        <v>0</v>
      </c>
      <c r="M1333" s="5">
        <f>'90.1 Data-SI'!M1333/Convert!$B$2*1000000</f>
        <v>174284.60425651379</v>
      </c>
      <c r="N1333" s="5">
        <f>'90.1 Data-SI'!N1333/Convert!$B$2*1000000</f>
        <v>0</v>
      </c>
      <c r="O1333" s="5">
        <f>'90.1 Data-SI'!O1333/Convert!$B$2*1000000</f>
        <v>0</v>
      </c>
      <c r="P1333" s="5">
        <f t="shared" si="101"/>
        <v>0</v>
      </c>
      <c r="Q1333" s="5">
        <f>'90.1 Data-SI'!Q1333/Convert!$B$2*1000000</f>
        <v>0</v>
      </c>
      <c r="R1333" s="5">
        <f>'90.1 Data-SI'!R1333/Convert!$B$2*1000000</f>
        <v>0</v>
      </c>
      <c r="S1333" s="5">
        <f>'90.1 Data-SI'!S1333/Convert!$B$2*1000000</f>
        <v>0</v>
      </c>
      <c r="T1333" s="5">
        <f>'90.1 Data-SI'!T1333/Convert!$B$2*1000000</f>
        <v>0</v>
      </c>
      <c r="U1333" s="5">
        <f>'90.1 Data-SI'!U1333/Convert!$B$2*1000000</f>
        <v>78905.771722616773</v>
      </c>
      <c r="V1333" s="5">
        <f>'90.1 Data-SI'!V1333/Convert!$B$2*1000000</f>
        <v>0</v>
      </c>
      <c r="W1333" s="5">
        <f t="shared" si="102"/>
        <v>867119.93174958788</v>
      </c>
      <c r="X1333" s="5">
        <f t="shared" si="103"/>
        <v>0</v>
      </c>
      <c r="Y1333" s="5">
        <f t="shared" si="104"/>
        <v>867119.93174958788</v>
      </c>
      <c r="Z1333" s="5">
        <f>'90.1 Data-SI'!Y1333/Convert!$B$2*1000000</f>
        <v>1351226.9823807438</v>
      </c>
      <c r="AA1333" s="5">
        <f>'90.1 Data-SI'!Z1333/Convert!$B$2*1000000</f>
        <v>78905.771722616773</v>
      </c>
      <c r="AB1333" s="5">
        <f t="shared" si="100"/>
        <v>1430132.7541033607</v>
      </c>
    </row>
    <row r="1334" spans="1:28" x14ac:dyDescent="0.25">
      <c r="A1334" s="95">
        <v>2016</v>
      </c>
      <c r="B1334" s="95" t="s">
        <v>71</v>
      </c>
      <c r="C1334" s="52" t="s">
        <v>11</v>
      </c>
      <c r="D1334" s="5">
        <f>'90.1 Data-SI'!D1334*Convert!$B$1</f>
        <v>24692.302857493829</v>
      </c>
      <c r="E1334" s="5">
        <f>'90.1 Data-SI'!E1334/Convert!$B$2*1000000</f>
        <v>0</v>
      </c>
      <c r="F1334" s="5">
        <f>'90.1 Data-SI'!F1334/Convert!$B$2*1000000</f>
        <v>0</v>
      </c>
      <c r="G1334" s="5">
        <f>'90.1 Data-SI'!G1334/Convert!$B$2*1000000</f>
        <v>523242.41777141846</v>
      </c>
      <c r="H1334" s="5">
        <f>'90.1 Data-SI'!H1334/Convert!$B$2*1000000</f>
        <v>276459.28523787222</v>
      </c>
      <c r="I1334" s="5">
        <f>'90.1 Data-SI'!I1334/Convert!$B$2*1000000</f>
        <v>36519.392005674774</v>
      </c>
      <c r="J1334" s="5">
        <f>'90.1 Data-SI'!J1334/Convert!$B$2*1000000</f>
        <v>184160.85820665996</v>
      </c>
      <c r="K1334" s="5">
        <f>'90.1 Data-SI'!K1334/Convert!$B$2*1000000</f>
        <v>0</v>
      </c>
      <c r="L1334" s="5">
        <f>'90.1 Data-SI'!L1334/Convert!$B$2*1000000</f>
        <v>0</v>
      </c>
      <c r="M1334" s="5">
        <f>'90.1 Data-SI'!M1334/Convert!$B$2*1000000</f>
        <v>139025.8089642454</v>
      </c>
      <c r="N1334" s="5">
        <f>'90.1 Data-SI'!N1334/Convert!$B$2*1000000</f>
        <v>0</v>
      </c>
      <c r="O1334" s="5">
        <f>'90.1 Data-SI'!O1334/Convert!$B$2*1000000</f>
        <v>0</v>
      </c>
      <c r="P1334" s="5">
        <f t="shared" si="101"/>
        <v>0</v>
      </c>
      <c r="Q1334" s="5">
        <f>'90.1 Data-SI'!Q1334/Convert!$B$2*1000000</f>
        <v>0</v>
      </c>
      <c r="R1334" s="5">
        <f>'90.1 Data-SI'!R1334/Convert!$B$2*1000000</f>
        <v>0</v>
      </c>
      <c r="S1334" s="5">
        <f>'90.1 Data-SI'!S1334/Convert!$B$2*1000000</f>
        <v>0</v>
      </c>
      <c r="T1334" s="5">
        <f>'90.1 Data-SI'!T1334/Convert!$B$2*1000000</f>
        <v>0</v>
      </c>
      <c r="U1334" s="5">
        <f>'90.1 Data-SI'!U1334/Convert!$B$2*1000000</f>
        <v>80915.14392744498</v>
      </c>
      <c r="V1334" s="5">
        <f>'90.1 Data-SI'!V1334/Convert!$B$2*1000000</f>
        <v>0</v>
      </c>
      <c r="W1334" s="5">
        <f t="shared" si="102"/>
        <v>662268.22673566383</v>
      </c>
      <c r="X1334" s="5">
        <f t="shared" si="103"/>
        <v>0</v>
      </c>
      <c r="Y1334" s="5">
        <f t="shared" si="104"/>
        <v>662268.22673566383</v>
      </c>
      <c r="Z1334" s="5">
        <f>'90.1 Data-SI'!Y1334/Convert!$B$2*1000000</f>
        <v>1159398.2840150935</v>
      </c>
      <c r="AA1334" s="5">
        <f>'90.1 Data-SI'!Z1334/Convert!$B$2*1000000</f>
        <v>80915.14392744498</v>
      </c>
      <c r="AB1334" s="5">
        <f t="shared" si="100"/>
        <v>1240313.4279425384</v>
      </c>
    </row>
    <row r="1335" spans="1:28" x14ac:dyDescent="0.25">
      <c r="A1335" s="95">
        <v>2016</v>
      </c>
      <c r="B1335" s="95" t="s">
        <v>71</v>
      </c>
      <c r="C1335" s="52" t="s">
        <v>13</v>
      </c>
      <c r="D1335" s="5">
        <f>'90.1 Data-SI'!D1335*Convert!$B$1</f>
        <v>24692.302857493829</v>
      </c>
      <c r="E1335" s="5">
        <f>'90.1 Data-SI'!E1335/Convert!$B$2*1000000</f>
        <v>0</v>
      </c>
      <c r="F1335" s="5">
        <f>'90.1 Data-SI'!F1335/Convert!$B$2*1000000</f>
        <v>14586.904826559427</v>
      </c>
      <c r="G1335" s="5">
        <f>'90.1 Data-SI'!G1335/Convert!$B$2*1000000</f>
        <v>559287.90123821876</v>
      </c>
      <c r="H1335" s="5">
        <f>'90.1 Data-SI'!H1335/Convert!$B$2*1000000</f>
        <v>273947.56998183695</v>
      </c>
      <c r="I1335" s="5">
        <f>'90.1 Data-SI'!I1335/Convert!$B$2*1000000</f>
        <v>36462.522981009817</v>
      </c>
      <c r="J1335" s="5">
        <f>'90.1 Data-SI'!J1335/Convert!$B$2*1000000</f>
        <v>184160.85820665996</v>
      </c>
      <c r="K1335" s="5">
        <f>'90.1 Data-SI'!K1335/Convert!$B$2*1000000</f>
        <v>0</v>
      </c>
      <c r="L1335" s="5">
        <f>'90.1 Data-SI'!L1335/Convert!$B$2*1000000</f>
        <v>0</v>
      </c>
      <c r="M1335" s="5">
        <f>'90.1 Data-SI'!M1335/Convert!$B$2*1000000</f>
        <v>164939.12786990716</v>
      </c>
      <c r="N1335" s="5">
        <f>'90.1 Data-SI'!N1335/Convert!$B$2*1000000</f>
        <v>0</v>
      </c>
      <c r="O1335" s="5">
        <f>'90.1 Data-SI'!O1335/Convert!$B$2*1000000</f>
        <v>0</v>
      </c>
      <c r="P1335" s="5">
        <f t="shared" si="101"/>
        <v>0</v>
      </c>
      <c r="Q1335" s="5">
        <f>'90.1 Data-SI'!Q1335/Convert!$B$2*1000000</f>
        <v>0</v>
      </c>
      <c r="R1335" s="5">
        <f>'90.1 Data-SI'!R1335/Convert!$B$2*1000000</f>
        <v>0</v>
      </c>
      <c r="S1335" s="5">
        <f>'90.1 Data-SI'!S1335/Convert!$B$2*1000000</f>
        <v>0</v>
      </c>
      <c r="T1335" s="5">
        <f>'90.1 Data-SI'!T1335/Convert!$B$2*1000000</f>
        <v>0</v>
      </c>
      <c r="U1335" s="5">
        <f>'90.1 Data-SI'!U1335/Convert!$B$2*1000000</f>
        <v>80896.187585889988</v>
      </c>
      <c r="V1335" s="5">
        <f>'90.1 Data-SI'!V1335/Convert!$B$2*1000000</f>
        <v>0</v>
      </c>
      <c r="W1335" s="5">
        <f t="shared" si="102"/>
        <v>724227.02910812595</v>
      </c>
      <c r="X1335" s="5">
        <f t="shared" si="103"/>
        <v>14586.904826559427</v>
      </c>
      <c r="Y1335" s="5">
        <f t="shared" si="104"/>
        <v>738813.93393468542</v>
      </c>
      <c r="Z1335" s="5">
        <f>'90.1 Data-SI'!Y1335/Convert!$B$2*1000000</f>
        <v>1218788.5021068552</v>
      </c>
      <c r="AA1335" s="5">
        <f>'90.1 Data-SI'!Z1335/Convert!$B$2*1000000</f>
        <v>95483.092412449419</v>
      </c>
      <c r="AB1335" s="5">
        <f t="shared" si="100"/>
        <v>1314271.5945193046</v>
      </c>
    </row>
    <row r="1336" spans="1:28" x14ac:dyDescent="0.25">
      <c r="A1336" s="95">
        <v>2016</v>
      </c>
      <c r="B1336" s="95" t="s">
        <v>71</v>
      </c>
      <c r="C1336" s="52" t="s">
        <v>19</v>
      </c>
      <c r="D1336" s="5">
        <f>'90.1 Data-SI'!D1336*Convert!$B$1</f>
        <v>24692.302857493829</v>
      </c>
      <c r="E1336" s="5">
        <f>'90.1 Data-SI'!E1336/Convert!$B$2*1000000</f>
        <v>0</v>
      </c>
      <c r="F1336" s="5">
        <f>'90.1 Data-SI'!F1336/Convert!$B$2*1000000</f>
        <v>9724.6032177062843</v>
      </c>
      <c r="G1336" s="5">
        <f>'90.1 Data-SI'!G1336/Convert!$B$2*1000000</f>
        <v>370027.78715326835</v>
      </c>
      <c r="H1336" s="5">
        <f>'90.1 Data-SI'!H1336/Convert!$B$2*1000000</f>
        <v>277937.8798791609</v>
      </c>
      <c r="I1336" s="5">
        <f>'90.1 Data-SI'!I1336/Convert!$B$2*1000000</f>
        <v>36443.566639454839</v>
      </c>
      <c r="J1336" s="5">
        <f>'90.1 Data-SI'!J1336/Convert!$B$2*1000000</f>
        <v>184160.85820665996</v>
      </c>
      <c r="K1336" s="5">
        <f>'90.1 Data-SI'!K1336/Convert!$B$2*1000000</f>
        <v>0</v>
      </c>
      <c r="L1336" s="5">
        <f>'90.1 Data-SI'!L1336/Convert!$B$2*1000000</f>
        <v>0</v>
      </c>
      <c r="M1336" s="5">
        <f>'90.1 Data-SI'!M1336/Convert!$B$2*1000000</f>
        <v>126884.27219827878</v>
      </c>
      <c r="N1336" s="5">
        <f>'90.1 Data-SI'!N1336/Convert!$B$2*1000000</f>
        <v>0</v>
      </c>
      <c r="O1336" s="5">
        <f>'90.1 Data-SI'!O1336/Convert!$B$2*1000000</f>
        <v>0</v>
      </c>
      <c r="P1336" s="5">
        <f t="shared" si="101"/>
        <v>0</v>
      </c>
      <c r="Q1336" s="5">
        <f>'90.1 Data-SI'!Q1336/Convert!$B$2*1000000</f>
        <v>0</v>
      </c>
      <c r="R1336" s="5">
        <f>'90.1 Data-SI'!R1336/Convert!$B$2*1000000</f>
        <v>0</v>
      </c>
      <c r="S1336" s="5">
        <f>'90.1 Data-SI'!S1336/Convert!$B$2*1000000</f>
        <v>0</v>
      </c>
      <c r="T1336" s="5">
        <f>'90.1 Data-SI'!T1336/Convert!$B$2*1000000</f>
        <v>0</v>
      </c>
      <c r="U1336" s="5">
        <f>'90.1 Data-SI'!U1336/Convert!$B$2*1000000</f>
        <v>82971.90698616064</v>
      </c>
      <c r="V1336" s="5">
        <f>'90.1 Data-SI'!V1336/Convert!$B$2*1000000</f>
        <v>0</v>
      </c>
      <c r="W1336" s="5">
        <f t="shared" si="102"/>
        <v>496912.05935154716</v>
      </c>
      <c r="X1336" s="5">
        <f t="shared" si="103"/>
        <v>9724.6032177062843</v>
      </c>
      <c r="Y1336" s="5">
        <f t="shared" si="104"/>
        <v>506636.66256925341</v>
      </c>
      <c r="Z1336" s="5">
        <f>'90.1 Data-SI'!Y1336/Convert!$B$2*1000000</f>
        <v>995435.40773526789</v>
      </c>
      <c r="AA1336" s="5">
        <f>'90.1 Data-SI'!Z1336/Convert!$B$2*1000000</f>
        <v>92696.510203866914</v>
      </c>
      <c r="AB1336" s="5">
        <f t="shared" si="100"/>
        <v>1088131.9179391349</v>
      </c>
    </row>
    <row r="1337" spans="1:28" x14ac:dyDescent="0.25">
      <c r="A1337" s="95">
        <v>2016</v>
      </c>
      <c r="B1337" s="95" t="s">
        <v>71</v>
      </c>
      <c r="C1337" s="52" t="s">
        <v>20</v>
      </c>
      <c r="D1337" s="5">
        <f>'90.1 Data-SI'!D1337*Convert!$B$1</f>
        <v>24692.302857493829</v>
      </c>
      <c r="E1337" s="5">
        <f>'90.1 Data-SI'!E1337/Convert!$B$2*1000000</f>
        <v>0</v>
      </c>
      <c r="F1337" s="5">
        <f>'90.1 Data-SI'!F1337/Convert!$B$2*1000000</f>
        <v>5563.6862463875141</v>
      </c>
      <c r="G1337" s="5">
        <f>'90.1 Data-SI'!G1337/Convert!$B$2*1000000</f>
        <v>285264.50589016185</v>
      </c>
      <c r="H1337" s="5">
        <f>'90.1 Data-SI'!H1337/Convert!$B$2*1000000</f>
        <v>288496.56212528638</v>
      </c>
      <c r="I1337" s="5">
        <f>'90.1 Data-SI'!I1337/Convert!$B$2*1000000</f>
        <v>36481.479322564803</v>
      </c>
      <c r="J1337" s="5">
        <f>'90.1 Data-SI'!J1337/Convert!$B$2*1000000</f>
        <v>184160.85820665996</v>
      </c>
      <c r="K1337" s="5">
        <f>'90.1 Data-SI'!K1337/Convert!$B$2*1000000</f>
        <v>0</v>
      </c>
      <c r="L1337" s="5">
        <f>'90.1 Data-SI'!L1337/Convert!$B$2*1000000</f>
        <v>0</v>
      </c>
      <c r="M1337" s="5">
        <f>'90.1 Data-SI'!M1337/Convert!$B$2*1000000</f>
        <v>139471.2829907875</v>
      </c>
      <c r="N1337" s="5">
        <f>'90.1 Data-SI'!N1337/Convert!$B$2*1000000</f>
        <v>0</v>
      </c>
      <c r="O1337" s="5">
        <f>'90.1 Data-SI'!O1337/Convert!$B$2*1000000</f>
        <v>0</v>
      </c>
      <c r="P1337" s="5">
        <f t="shared" si="101"/>
        <v>0</v>
      </c>
      <c r="Q1337" s="5">
        <f>'90.1 Data-SI'!Q1337/Convert!$B$2*1000000</f>
        <v>0</v>
      </c>
      <c r="R1337" s="5">
        <f>'90.1 Data-SI'!R1337/Convert!$B$2*1000000</f>
        <v>0</v>
      </c>
      <c r="S1337" s="5">
        <f>'90.1 Data-SI'!S1337/Convert!$B$2*1000000</f>
        <v>0</v>
      </c>
      <c r="T1337" s="5">
        <f>'90.1 Data-SI'!T1337/Convert!$B$2*1000000</f>
        <v>0</v>
      </c>
      <c r="U1337" s="5">
        <f>'90.1 Data-SI'!U1337/Convert!$B$2*1000000</f>
        <v>83047.732352380568</v>
      </c>
      <c r="V1337" s="5">
        <f>'90.1 Data-SI'!V1337/Convert!$B$2*1000000</f>
        <v>0</v>
      </c>
      <c r="W1337" s="5">
        <f t="shared" si="102"/>
        <v>424735.78888094937</v>
      </c>
      <c r="X1337" s="5">
        <f t="shared" si="103"/>
        <v>5563.6862463875141</v>
      </c>
      <c r="Y1337" s="5">
        <f t="shared" si="104"/>
        <v>430299.47512733686</v>
      </c>
      <c r="Z1337" s="5">
        <f>'90.1 Data-SI'!Y1337/Convert!$B$2*1000000</f>
        <v>933865.21036468295</v>
      </c>
      <c r="AA1337" s="5">
        <f>'90.1 Data-SI'!Z1337/Convert!$B$2*1000000</f>
        <v>88611.418598768068</v>
      </c>
      <c r="AB1337" s="5">
        <f t="shared" si="100"/>
        <v>1022476.628963451</v>
      </c>
    </row>
    <row r="1338" spans="1:28" x14ac:dyDescent="0.25">
      <c r="A1338" s="95">
        <v>2016</v>
      </c>
      <c r="B1338" s="95" t="s">
        <v>71</v>
      </c>
      <c r="C1338" s="52" t="s">
        <v>3</v>
      </c>
      <c r="D1338" s="5">
        <f>'90.1 Data-SI'!D1338*Convert!$B$1</f>
        <v>24692.302857493829</v>
      </c>
      <c r="E1338" s="5">
        <f>'90.1 Data-SI'!E1338/Convert!$B$2*1000000</f>
        <v>0</v>
      </c>
      <c r="F1338" s="5">
        <f>'90.1 Data-SI'!F1338/Convert!$B$2*1000000</f>
        <v>146788.43083101095</v>
      </c>
      <c r="G1338" s="5">
        <f>'90.1 Data-SI'!G1338/Convert!$B$2*1000000</f>
        <v>205448.82977290585</v>
      </c>
      <c r="H1338" s="5">
        <f>'90.1 Data-SI'!H1338/Convert!$B$2*1000000</f>
        <v>279207.95476334478</v>
      </c>
      <c r="I1338" s="5">
        <f>'90.1 Data-SI'!I1338/Convert!$B$2*1000000</f>
        <v>36472.001151787306</v>
      </c>
      <c r="J1338" s="5">
        <f>'90.1 Data-SI'!J1338/Convert!$B$2*1000000</f>
        <v>184160.85820665996</v>
      </c>
      <c r="K1338" s="5">
        <f>'90.1 Data-SI'!K1338/Convert!$B$2*1000000</f>
        <v>0</v>
      </c>
      <c r="L1338" s="5">
        <f>'90.1 Data-SI'!L1338/Convert!$B$2*1000000</f>
        <v>0</v>
      </c>
      <c r="M1338" s="5">
        <f>'90.1 Data-SI'!M1338/Convert!$B$2*1000000</f>
        <v>137935.81932483386</v>
      </c>
      <c r="N1338" s="5">
        <f>'90.1 Data-SI'!N1338/Convert!$B$2*1000000</f>
        <v>0</v>
      </c>
      <c r="O1338" s="5">
        <f>'90.1 Data-SI'!O1338/Convert!$B$2*1000000</f>
        <v>0</v>
      </c>
      <c r="P1338" s="5">
        <f t="shared" si="101"/>
        <v>0</v>
      </c>
      <c r="Q1338" s="5">
        <f>'90.1 Data-SI'!Q1338/Convert!$B$2*1000000</f>
        <v>0</v>
      </c>
      <c r="R1338" s="5">
        <f>'90.1 Data-SI'!R1338/Convert!$B$2*1000000</f>
        <v>0</v>
      </c>
      <c r="S1338" s="5">
        <f>'90.1 Data-SI'!S1338/Convert!$B$2*1000000</f>
        <v>0</v>
      </c>
      <c r="T1338" s="5">
        <f>'90.1 Data-SI'!T1338/Convert!$B$2*1000000</f>
        <v>0</v>
      </c>
      <c r="U1338" s="5">
        <f>'90.1 Data-SI'!U1338/Convert!$B$2*1000000</f>
        <v>86516.742856942452</v>
      </c>
      <c r="V1338" s="5">
        <f>'90.1 Data-SI'!V1338/Convert!$B$2*1000000</f>
        <v>0</v>
      </c>
      <c r="W1338" s="5">
        <f t="shared" si="102"/>
        <v>343384.64909773972</v>
      </c>
      <c r="X1338" s="5">
        <f t="shared" si="103"/>
        <v>146788.43083101095</v>
      </c>
      <c r="Y1338" s="5">
        <f t="shared" si="104"/>
        <v>490173.07992875064</v>
      </c>
      <c r="Z1338" s="5">
        <f>'90.1 Data-SI'!Y1338/Convert!$B$2*1000000</f>
        <v>843215.98504875414</v>
      </c>
      <c r="AA1338" s="5">
        <f>'90.1 Data-SI'!Z1338/Convert!$B$2*1000000</f>
        <v>233314.65185873088</v>
      </c>
      <c r="AB1338" s="5">
        <f t="shared" si="100"/>
        <v>1076530.6369074851</v>
      </c>
    </row>
    <row r="1339" spans="1:28" x14ac:dyDescent="0.25">
      <c r="A1339" s="95">
        <v>2016</v>
      </c>
      <c r="B1339" s="95" t="s">
        <v>71</v>
      </c>
      <c r="C1339" s="52" t="s">
        <v>7</v>
      </c>
      <c r="D1339" s="5">
        <f>'90.1 Data-SI'!D1339*Convert!$B$1</f>
        <v>24692.302857493829</v>
      </c>
      <c r="E1339" s="5">
        <f>'90.1 Data-SI'!E1339/Convert!$B$2*1000000</f>
        <v>0</v>
      </c>
      <c r="F1339" s="5">
        <f>'90.1 Data-SI'!F1339/Convert!$B$2*1000000</f>
        <v>43969.234236783086</v>
      </c>
      <c r="G1339" s="5">
        <f>'90.1 Data-SI'!G1339/Convert!$B$2*1000000</f>
        <v>200491.74645627779</v>
      </c>
      <c r="H1339" s="5">
        <f>'90.1 Data-SI'!H1339/Convert!$B$2*1000000</f>
        <v>287217.00907032506</v>
      </c>
      <c r="I1339" s="5">
        <f>'90.1 Data-SI'!I1339/Convert!$B$2*1000000</f>
        <v>36462.522981009817</v>
      </c>
      <c r="J1339" s="5">
        <f>'90.1 Data-SI'!J1339/Convert!$B$2*1000000</f>
        <v>184160.85820665996</v>
      </c>
      <c r="K1339" s="5">
        <f>'90.1 Data-SI'!K1339/Convert!$B$2*1000000</f>
        <v>0</v>
      </c>
      <c r="L1339" s="5">
        <f>'90.1 Data-SI'!L1339/Convert!$B$2*1000000</f>
        <v>0</v>
      </c>
      <c r="M1339" s="5">
        <f>'90.1 Data-SI'!M1339/Convert!$B$2*1000000</f>
        <v>148873.62840205905</v>
      </c>
      <c r="N1339" s="5">
        <f>'90.1 Data-SI'!N1339/Convert!$B$2*1000000</f>
        <v>0</v>
      </c>
      <c r="O1339" s="5">
        <f>'90.1 Data-SI'!O1339/Convert!$B$2*1000000</f>
        <v>0</v>
      </c>
      <c r="P1339" s="5">
        <f t="shared" si="101"/>
        <v>0</v>
      </c>
      <c r="Q1339" s="5">
        <f>'90.1 Data-SI'!Q1339/Convert!$B$2*1000000</f>
        <v>0</v>
      </c>
      <c r="R1339" s="5">
        <f>'90.1 Data-SI'!R1339/Convert!$B$2*1000000</f>
        <v>0</v>
      </c>
      <c r="S1339" s="5">
        <f>'90.1 Data-SI'!S1339/Convert!$B$2*1000000</f>
        <v>0</v>
      </c>
      <c r="T1339" s="5">
        <f>'90.1 Data-SI'!T1339/Convert!$B$2*1000000</f>
        <v>0</v>
      </c>
      <c r="U1339" s="5">
        <f>'90.1 Data-SI'!U1339/Convert!$B$2*1000000</f>
        <v>85578.403949970801</v>
      </c>
      <c r="V1339" s="5">
        <f>'90.1 Data-SI'!V1339/Convert!$B$2*1000000</f>
        <v>0</v>
      </c>
      <c r="W1339" s="5">
        <f t="shared" si="102"/>
        <v>349365.37485833687</v>
      </c>
      <c r="X1339" s="5">
        <f t="shared" si="103"/>
        <v>43969.234236783086</v>
      </c>
      <c r="Y1339" s="5">
        <f t="shared" si="104"/>
        <v>393334.60909511999</v>
      </c>
      <c r="Z1339" s="5">
        <f>'90.1 Data-SI'!Y1339/Convert!$B$2*1000000</f>
        <v>857205.76511633175</v>
      </c>
      <c r="AA1339" s="5">
        <f>'90.1 Data-SI'!Z1339/Convert!$B$2*1000000</f>
        <v>129547.63818675389</v>
      </c>
      <c r="AB1339" s="5">
        <f t="shared" si="100"/>
        <v>986753.40330308559</v>
      </c>
    </row>
    <row r="1340" spans="1:28" x14ac:dyDescent="0.25">
      <c r="A1340" s="95">
        <v>2016</v>
      </c>
      <c r="B1340" s="95" t="s">
        <v>71</v>
      </c>
      <c r="C1340" s="52" t="s">
        <v>17</v>
      </c>
      <c r="D1340" s="5">
        <f>'90.1 Data-SI'!D1340*Convert!$B$1</f>
        <v>24692.302857493829</v>
      </c>
      <c r="E1340" s="5">
        <f>'90.1 Data-SI'!E1340/Convert!$B$2*1000000</f>
        <v>0</v>
      </c>
      <c r="F1340" s="5">
        <f>'90.1 Data-SI'!F1340/Convert!$B$2*1000000</f>
        <v>5118.2122198454135</v>
      </c>
      <c r="G1340" s="5">
        <f>'90.1 Data-SI'!G1340/Convert!$B$2*1000000</f>
        <v>96942.730712183111</v>
      </c>
      <c r="H1340" s="5">
        <f>'90.1 Data-SI'!H1340/Convert!$B$2*1000000</f>
        <v>287804.65565852955</v>
      </c>
      <c r="I1340" s="5">
        <f>'90.1 Data-SI'!I1340/Convert!$B$2*1000000</f>
        <v>36585.739201117212</v>
      </c>
      <c r="J1340" s="5">
        <f>'90.1 Data-SI'!J1340/Convert!$B$2*1000000</f>
        <v>184160.85820665996</v>
      </c>
      <c r="K1340" s="5">
        <f>'90.1 Data-SI'!K1340/Convert!$B$2*1000000</f>
        <v>0</v>
      </c>
      <c r="L1340" s="5">
        <f>'90.1 Data-SI'!L1340/Convert!$B$2*1000000</f>
        <v>0</v>
      </c>
      <c r="M1340" s="5">
        <f>'90.1 Data-SI'!M1340/Convert!$B$2*1000000</f>
        <v>136324.53029266035</v>
      </c>
      <c r="N1340" s="5">
        <f>'90.1 Data-SI'!N1340/Convert!$B$2*1000000</f>
        <v>0</v>
      </c>
      <c r="O1340" s="5">
        <f>'90.1 Data-SI'!O1340/Convert!$B$2*1000000</f>
        <v>0</v>
      </c>
      <c r="P1340" s="5">
        <f t="shared" si="101"/>
        <v>0</v>
      </c>
      <c r="Q1340" s="5">
        <f>'90.1 Data-SI'!Q1340/Convert!$B$2*1000000</f>
        <v>0</v>
      </c>
      <c r="R1340" s="5">
        <f>'90.1 Data-SI'!R1340/Convert!$B$2*1000000</f>
        <v>0</v>
      </c>
      <c r="S1340" s="5">
        <f>'90.1 Data-SI'!S1340/Convert!$B$2*1000000</f>
        <v>0</v>
      </c>
      <c r="T1340" s="5">
        <f>'90.1 Data-SI'!T1340/Convert!$B$2*1000000</f>
        <v>0</v>
      </c>
      <c r="U1340" s="5">
        <f>'90.1 Data-SI'!U1340/Convert!$B$2*1000000</f>
        <v>86839.00066337717</v>
      </c>
      <c r="V1340" s="5">
        <f>'90.1 Data-SI'!V1340/Convert!$B$2*1000000</f>
        <v>0</v>
      </c>
      <c r="W1340" s="5">
        <f t="shared" si="102"/>
        <v>233267.26100484346</v>
      </c>
      <c r="X1340" s="5">
        <f t="shared" si="103"/>
        <v>5118.2122198454135</v>
      </c>
      <c r="Y1340" s="5">
        <f t="shared" si="104"/>
        <v>238385.47322468887</v>
      </c>
      <c r="Z1340" s="5">
        <f>'90.1 Data-SI'!Y1340/Convert!$B$2*1000000</f>
        <v>741818.5140711501</v>
      </c>
      <c r="AA1340" s="5">
        <f>'90.1 Data-SI'!Z1340/Convert!$B$2*1000000</f>
        <v>91957.212883222572</v>
      </c>
      <c r="AB1340" s="5">
        <f t="shared" si="100"/>
        <v>833775.72695437272</v>
      </c>
    </row>
    <row r="1341" spans="1:28" x14ac:dyDescent="0.25">
      <c r="A1341" s="95">
        <v>2016</v>
      </c>
      <c r="B1341" s="95" t="s">
        <v>71</v>
      </c>
      <c r="C1341" s="52" t="s">
        <v>14</v>
      </c>
      <c r="D1341" s="5">
        <f>'90.1 Data-SI'!D1341*Convert!$B$1</f>
        <v>24692.302857493829</v>
      </c>
      <c r="E1341" s="5">
        <f>'90.1 Data-SI'!E1341/Convert!$B$2*1000000</f>
        <v>0</v>
      </c>
      <c r="F1341" s="5">
        <f>'90.1 Data-SI'!F1341/Convert!$B$2*1000000</f>
        <v>352625.86560579395</v>
      </c>
      <c r="G1341" s="5">
        <f>'90.1 Data-SI'!G1341/Convert!$B$2*1000000</f>
        <v>135860.09992456326</v>
      </c>
      <c r="H1341" s="5">
        <f>'90.1 Data-SI'!H1341/Convert!$B$2*1000000</f>
        <v>286003.80321080616</v>
      </c>
      <c r="I1341" s="5">
        <f>'90.1 Data-SI'!I1341/Convert!$B$2*1000000</f>
        <v>36652.086396559651</v>
      </c>
      <c r="J1341" s="5">
        <f>'90.1 Data-SI'!J1341/Convert!$B$2*1000000</f>
        <v>184160.85820665996</v>
      </c>
      <c r="K1341" s="5">
        <f>'90.1 Data-SI'!K1341/Convert!$B$2*1000000</f>
        <v>0</v>
      </c>
      <c r="L1341" s="5">
        <f>'90.1 Data-SI'!L1341/Convert!$B$2*1000000</f>
        <v>0</v>
      </c>
      <c r="M1341" s="5">
        <f>'90.1 Data-SI'!M1341/Convert!$B$2*1000000</f>
        <v>143793.32886532362</v>
      </c>
      <c r="N1341" s="5">
        <f>'90.1 Data-SI'!N1341/Convert!$B$2*1000000</f>
        <v>0</v>
      </c>
      <c r="O1341" s="5">
        <f>'90.1 Data-SI'!O1341/Convert!$B$2*1000000</f>
        <v>0</v>
      </c>
      <c r="P1341" s="5">
        <f t="shared" si="101"/>
        <v>0</v>
      </c>
      <c r="Q1341" s="5">
        <f>'90.1 Data-SI'!Q1341/Convert!$B$2*1000000</f>
        <v>0</v>
      </c>
      <c r="R1341" s="5">
        <f>'90.1 Data-SI'!R1341/Convert!$B$2*1000000</f>
        <v>0</v>
      </c>
      <c r="S1341" s="5">
        <f>'90.1 Data-SI'!S1341/Convert!$B$2*1000000</f>
        <v>0</v>
      </c>
      <c r="T1341" s="5">
        <f>'90.1 Data-SI'!T1341/Convert!$B$2*1000000</f>
        <v>0</v>
      </c>
      <c r="U1341" s="5">
        <f>'90.1 Data-SI'!U1341/Convert!$B$2*1000000</f>
        <v>89322.281407079936</v>
      </c>
      <c r="V1341" s="5">
        <f>'90.1 Data-SI'!V1341/Convert!$B$2*1000000</f>
        <v>0</v>
      </c>
      <c r="W1341" s="5">
        <f t="shared" si="102"/>
        <v>279653.42878988688</v>
      </c>
      <c r="X1341" s="5">
        <f t="shared" si="103"/>
        <v>352625.86560579395</v>
      </c>
      <c r="Y1341" s="5">
        <f t="shared" si="104"/>
        <v>632279.29439568077</v>
      </c>
      <c r="Z1341" s="5">
        <f>'90.1 Data-SI'!Y1341/Convert!$B$2*1000000</f>
        <v>786470.17660391261</v>
      </c>
      <c r="AA1341" s="5">
        <f>'90.1 Data-SI'!Z1341/Convert!$B$2*1000000</f>
        <v>441948.1470128739</v>
      </c>
      <c r="AB1341" s="5">
        <f t="shared" si="100"/>
        <v>1228418.3236167864</v>
      </c>
    </row>
    <row r="1342" spans="1:28" x14ac:dyDescent="0.25">
      <c r="A1342" s="95">
        <v>2016</v>
      </c>
      <c r="B1342" s="95" t="s">
        <v>71</v>
      </c>
      <c r="C1342" s="52" t="s">
        <v>2</v>
      </c>
      <c r="D1342" s="5">
        <f>'90.1 Data-SI'!D1342*Convert!$B$1</f>
        <v>24692.302857493829</v>
      </c>
      <c r="E1342" s="5">
        <f>'90.1 Data-SI'!E1342/Convert!$B$2*1000000</f>
        <v>0</v>
      </c>
      <c r="F1342" s="5">
        <f>'90.1 Data-SI'!F1342/Convert!$B$2*1000000</f>
        <v>117728.35922722198</v>
      </c>
      <c r="G1342" s="5">
        <f>'90.1 Data-SI'!G1342/Convert!$B$2*1000000</f>
        <v>137442.95444440428</v>
      </c>
      <c r="H1342" s="5">
        <f>'90.1 Data-SI'!H1342/Convert!$B$2*1000000</f>
        <v>286202.84479713347</v>
      </c>
      <c r="I1342" s="5">
        <f>'90.1 Data-SI'!I1342/Convert!$B$2*1000000</f>
        <v>36462.522981009817</v>
      </c>
      <c r="J1342" s="5">
        <f>'90.1 Data-SI'!J1342/Convert!$B$2*1000000</f>
        <v>184160.85820665996</v>
      </c>
      <c r="K1342" s="5">
        <f>'90.1 Data-SI'!K1342/Convert!$B$2*1000000</f>
        <v>0</v>
      </c>
      <c r="L1342" s="5">
        <f>'90.1 Data-SI'!L1342/Convert!$B$2*1000000</f>
        <v>0</v>
      </c>
      <c r="M1342" s="5">
        <f>'90.1 Data-SI'!M1342/Convert!$B$2*1000000</f>
        <v>159764.04662539682</v>
      </c>
      <c r="N1342" s="5">
        <f>'90.1 Data-SI'!N1342/Convert!$B$2*1000000</f>
        <v>0</v>
      </c>
      <c r="O1342" s="5">
        <f>'90.1 Data-SI'!O1342/Convert!$B$2*1000000</f>
        <v>0</v>
      </c>
      <c r="P1342" s="5">
        <f t="shared" si="101"/>
        <v>0</v>
      </c>
      <c r="Q1342" s="5">
        <f>'90.1 Data-SI'!Q1342/Convert!$B$2*1000000</f>
        <v>0</v>
      </c>
      <c r="R1342" s="5">
        <f>'90.1 Data-SI'!R1342/Convert!$B$2*1000000</f>
        <v>0</v>
      </c>
      <c r="S1342" s="5">
        <f>'90.1 Data-SI'!S1342/Convert!$B$2*1000000</f>
        <v>0</v>
      </c>
      <c r="T1342" s="5">
        <f>'90.1 Data-SI'!T1342/Convert!$B$2*1000000</f>
        <v>0</v>
      </c>
      <c r="U1342" s="5">
        <f>'90.1 Data-SI'!U1342/Convert!$B$2*1000000</f>
        <v>88497.680549438184</v>
      </c>
      <c r="V1342" s="5">
        <f>'90.1 Data-SI'!V1342/Convert!$B$2*1000000</f>
        <v>0</v>
      </c>
      <c r="W1342" s="5">
        <f t="shared" si="102"/>
        <v>297207.0010698011</v>
      </c>
      <c r="X1342" s="5">
        <f t="shared" si="103"/>
        <v>117728.35922722198</v>
      </c>
      <c r="Y1342" s="5">
        <f t="shared" si="104"/>
        <v>414935.36029702309</v>
      </c>
      <c r="Z1342" s="5">
        <f>'90.1 Data-SI'!Y1342/Convert!$B$2*1000000</f>
        <v>804033.22705460433</v>
      </c>
      <c r="AA1342" s="5">
        <f>'90.1 Data-SI'!Z1342/Convert!$B$2*1000000</f>
        <v>206226.03977666018</v>
      </c>
      <c r="AB1342" s="5">
        <f t="shared" si="100"/>
        <v>1010259.2668312645</v>
      </c>
    </row>
    <row r="1343" spans="1:28" x14ac:dyDescent="0.25">
      <c r="A1343" s="95">
        <v>2016</v>
      </c>
      <c r="B1343" s="95" t="s">
        <v>71</v>
      </c>
      <c r="C1343" s="52" t="s">
        <v>18</v>
      </c>
      <c r="D1343" s="5">
        <f>'90.1 Data-SI'!D1343*Convert!$B$1</f>
        <v>24692.302857493829</v>
      </c>
      <c r="E1343" s="5">
        <f>'90.1 Data-SI'!E1343/Convert!$B$2*1000000</f>
        <v>0</v>
      </c>
      <c r="F1343" s="5">
        <f>'90.1 Data-SI'!F1343/Convert!$B$2*1000000</f>
        <v>227115.92817025146</v>
      </c>
      <c r="G1343" s="5">
        <f>'90.1 Data-SI'!G1343/Convert!$B$2*1000000</f>
        <v>41012.044954205747</v>
      </c>
      <c r="H1343" s="5">
        <f>'90.1 Data-SI'!H1343/Convert!$B$2*1000000</f>
        <v>290240.5455483449</v>
      </c>
      <c r="I1343" s="5">
        <f>'90.1 Data-SI'!I1343/Convert!$B$2*1000000</f>
        <v>36680.520908892133</v>
      </c>
      <c r="J1343" s="5">
        <f>'90.1 Data-SI'!J1343/Convert!$B$2*1000000</f>
        <v>184160.85820665996</v>
      </c>
      <c r="K1343" s="5">
        <f>'90.1 Data-SI'!K1343/Convert!$B$2*1000000</f>
        <v>0</v>
      </c>
      <c r="L1343" s="5">
        <f>'90.1 Data-SI'!L1343/Convert!$B$2*1000000</f>
        <v>0</v>
      </c>
      <c r="M1343" s="5">
        <f>'90.1 Data-SI'!M1343/Convert!$B$2*1000000</f>
        <v>133661.16430418519</v>
      </c>
      <c r="N1343" s="5">
        <f>'90.1 Data-SI'!N1343/Convert!$B$2*1000000</f>
        <v>0</v>
      </c>
      <c r="O1343" s="5">
        <f>'90.1 Data-SI'!O1343/Convert!$B$2*1000000</f>
        <v>0</v>
      </c>
      <c r="P1343" s="5">
        <f t="shared" si="101"/>
        <v>0</v>
      </c>
      <c r="Q1343" s="5">
        <f>'90.1 Data-SI'!Q1343/Convert!$B$2*1000000</f>
        <v>0</v>
      </c>
      <c r="R1343" s="5">
        <f>'90.1 Data-SI'!R1343/Convert!$B$2*1000000</f>
        <v>0</v>
      </c>
      <c r="S1343" s="5">
        <f>'90.1 Data-SI'!S1343/Convert!$B$2*1000000</f>
        <v>0</v>
      </c>
      <c r="T1343" s="5">
        <f>'90.1 Data-SI'!T1343/Convert!$B$2*1000000</f>
        <v>0</v>
      </c>
      <c r="U1343" s="5">
        <f>'90.1 Data-SI'!U1343/Convert!$B$2*1000000</f>
        <v>90156.360435499199</v>
      </c>
      <c r="V1343" s="5">
        <f>'90.1 Data-SI'!V1343/Convert!$B$2*1000000</f>
        <v>0</v>
      </c>
      <c r="W1343" s="5">
        <f t="shared" si="102"/>
        <v>174673.20925839094</v>
      </c>
      <c r="X1343" s="5">
        <f t="shared" si="103"/>
        <v>227115.92817025146</v>
      </c>
      <c r="Y1343" s="5">
        <f t="shared" si="104"/>
        <v>401789.13742864237</v>
      </c>
      <c r="Z1343" s="5">
        <f>'90.1 Data-SI'!Y1343/Convert!$B$2*1000000</f>
        <v>685745.65575151041</v>
      </c>
      <c r="AA1343" s="5">
        <f>'90.1 Data-SI'!Z1343/Convert!$B$2*1000000</f>
        <v>317272.28860575065</v>
      </c>
      <c r="AB1343" s="5">
        <f t="shared" si="100"/>
        <v>1003017.9443572611</v>
      </c>
    </row>
    <row r="1344" spans="1:28" x14ac:dyDescent="0.25">
      <c r="A1344" s="95">
        <v>2016</v>
      </c>
      <c r="B1344" s="95" t="s">
        <v>71</v>
      </c>
      <c r="C1344" s="52" t="s">
        <v>4</v>
      </c>
      <c r="D1344" s="5">
        <f>'90.1 Data-SI'!D1344*Convert!$B$1</f>
        <v>24692.302857493829</v>
      </c>
      <c r="E1344" s="5">
        <f>'90.1 Data-SI'!E1344/Convert!$B$2*1000000</f>
        <v>0</v>
      </c>
      <c r="F1344" s="5">
        <f>'90.1 Data-SI'!F1344/Convert!$B$2*1000000</f>
        <v>555581.93646421947</v>
      </c>
      <c r="G1344" s="5">
        <f>'90.1 Data-SI'!G1344/Convert!$B$2*1000000</f>
        <v>78972.118918059205</v>
      </c>
      <c r="H1344" s="5">
        <f>'90.1 Data-SI'!H1344/Convert!$B$2*1000000</f>
        <v>286117.54126013606</v>
      </c>
      <c r="I1344" s="5">
        <f>'90.1 Data-SI'!I1344/Convert!$B$2*1000000</f>
        <v>36528.870176452263</v>
      </c>
      <c r="J1344" s="5">
        <f>'90.1 Data-SI'!J1344/Convert!$B$2*1000000</f>
        <v>184160.85820665996</v>
      </c>
      <c r="K1344" s="5">
        <f>'90.1 Data-SI'!K1344/Convert!$B$2*1000000</f>
        <v>0</v>
      </c>
      <c r="L1344" s="5">
        <f>'90.1 Data-SI'!L1344/Convert!$B$2*1000000</f>
        <v>0</v>
      </c>
      <c r="M1344" s="5">
        <f>'90.1 Data-SI'!M1344/Convert!$B$2*1000000</f>
        <v>148200.67827685719</v>
      </c>
      <c r="N1344" s="5">
        <f>'90.1 Data-SI'!N1344/Convert!$B$2*1000000</f>
        <v>0</v>
      </c>
      <c r="O1344" s="5">
        <f>'90.1 Data-SI'!O1344/Convert!$B$2*1000000</f>
        <v>0</v>
      </c>
      <c r="P1344" s="5">
        <f t="shared" si="101"/>
        <v>0</v>
      </c>
      <c r="Q1344" s="5">
        <f>'90.1 Data-SI'!Q1344/Convert!$B$2*1000000</f>
        <v>0</v>
      </c>
      <c r="R1344" s="5">
        <f>'90.1 Data-SI'!R1344/Convert!$B$2*1000000</f>
        <v>0</v>
      </c>
      <c r="S1344" s="5">
        <f>'90.1 Data-SI'!S1344/Convert!$B$2*1000000</f>
        <v>0</v>
      </c>
      <c r="T1344" s="5">
        <f>'90.1 Data-SI'!T1344/Convert!$B$2*1000000</f>
        <v>0</v>
      </c>
      <c r="U1344" s="5">
        <f>'90.1 Data-SI'!U1344/Convert!$B$2*1000000</f>
        <v>91663.389589120328</v>
      </c>
      <c r="V1344" s="5">
        <f>'90.1 Data-SI'!V1344/Convert!$B$2*1000000</f>
        <v>0</v>
      </c>
      <c r="W1344" s="5">
        <f t="shared" si="102"/>
        <v>227172.79719491641</v>
      </c>
      <c r="X1344" s="5">
        <f t="shared" si="103"/>
        <v>555581.93646421947</v>
      </c>
      <c r="Y1344" s="5">
        <f t="shared" si="104"/>
        <v>782754.73365913588</v>
      </c>
      <c r="Z1344" s="5">
        <f>'90.1 Data-SI'!Y1344/Convert!$B$2*1000000</f>
        <v>733970.58866738714</v>
      </c>
      <c r="AA1344" s="5">
        <f>'90.1 Data-SI'!Z1344/Convert!$B$2*1000000</f>
        <v>647235.84788256243</v>
      </c>
      <c r="AB1344" s="5">
        <f t="shared" si="100"/>
        <v>1381206.4365499495</v>
      </c>
    </row>
    <row r="1345" spans="1:28" x14ac:dyDescent="0.25">
      <c r="A1345" s="95">
        <v>2016</v>
      </c>
      <c r="B1345" s="95" t="s">
        <v>71</v>
      </c>
      <c r="C1345" s="52" t="s">
        <v>5</v>
      </c>
      <c r="D1345" s="5">
        <f>'90.1 Data-SI'!D1345*Convert!$B$1</f>
        <v>24692.302857493829</v>
      </c>
      <c r="E1345" s="5">
        <f>'90.1 Data-SI'!E1345/Convert!$B$2*1000000</f>
        <v>0</v>
      </c>
      <c r="F1345" s="5">
        <f>'90.1 Data-SI'!F1345/Convert!$B$2*1000000</f>
        <v>300505.40450036817</v>
      </c>
      <c r="G1345" s="5">
        <f>'90.1 Data-SI'!G1345/Convert!$B$2*1000000</f>
        <v>98336.021816474356</v>
      </c>
      <c r="H1345" s="5">
        <f>'90.1 Data-SI'!H1345/Convert!$B$2*1000000</f>
        <v>288155.34797729668</v>
      </c>
      <c r="I1345" s="5">
        <f>'90.1 Data-SI'!I1345/Convert!$B$2*1000000</f>
        <v>36604.695542672191</v>
      </c>
      <c r="J1345" s="5">
        <f>'90.1 Data-SI'!J1345/Convert!$B$2*1000000</f>
        <v>184160.85820665996</v>
      </c>
      <c r="K1345" s="5">
        <f>'90.1 Data-SI'!K1345/Convert!$B$2*1000000</f>
        <v>0</v>
      </c>
      <c r="L1345" s="5">
        <f>'90.1 Data-SI'!L1345/Convert!$B$2*1000000</f>
        <v>0</v>
      </c>
      <c r="M1345" s="5">
        <f>'90.1 Data-SI'!M1345/Convert!$B$2*1000000</f>
        <v>166540.93873130323</v>
      </c>
      <c r="N1345" s="5">
        <f>'90.1 Data-SI'!N1345/Convert!$B$2*1000000</f>
        <v>0</v>
      </c>
      <c r="O1345" s="5">
        <f>'90.1 Data-SI'!O1345/Convert!$B$2*1000000</f>
        <v>0</v>
      </c>
      <c r="P1345" s="5">
        <f t="shared" si="101"/>
        <v>0</v>
      </c>
      <c r="Q1345" s="5">
        <f>'90.1 Data-SI'!Q1345/Convert!$B$2*1000000</f>
        <v>0</v>
      </c>
      <c r="R1345" s="5">
        <f>'90.1 Data-SI'!R1345/Convert!$B$2*1000000</f>
        <v>0</v>
      </c>
      <c r="S1345" s="5">
        <f>'90.1 Data-SI'!S1345/Convert!$B$2*1000000</f>
        <v>0</v>
      </c>
      <c r="T1345" s="5">
        <f>'90.1 Data-SI'!T1345/Convert!$B$2*1000000</f>
        <v>0</v>
      </c>
      <c r="U1345" s="5">
        <f>'90.1 Data-SI'!U1345/Convert!$B$2*1000000</f>
        <v>90980.96129314095</v>
      </c>
      <c r="V1345" s="5">
        <f>'90.1 Data-SI'!V1345/Convert!$B$2*1000000</f>
        <v>0</v>
      </c>
      <c r="W1345" s="5">
        <f t="shared" si="102"/>
        <v>264876.96054777759</v>
      </c>
      <c r="X1345" s="5">
        <f t="shared" si="103"/>
        <v>300505.40450036817</v>
      </c>
      <c r="Y1345" s="5">
        <f t="shared" si="104"/>
        <v>565382.36504814576</v>
      </c>
      <c r="Z1345" s="5">
        <f>'90.1 Data-SI'!Y1345/Convert!$B$2*1000000</f>
        <v>773788.38410362892</v>
      </c>
      <c r="AA1345" s="5">
        <f>'90.1 Data-SI'!Z1345/Convert!$B$2*1000000</f>
        <v>391486.36579350918</v>
      </c>
      <c r="AB1345" s="5">
        <f t="shared" si="100"/>
        <v>1165274.7498971382</v>
      </c>
    </row>
    <row r="1346" spans="1:28" x14ac:dyDescent="0.25">
      <c r="A1346" s="95">
        <v>2016</v>
      </c>
      <c r="B1346" s="95" t="s">
        <v>71</v>
      </c>
      <c r="C1346" s="52" t="s">
        <v>15</v>
      </c>
      <c r="D1346" s="5">
        <f>'90.1 Data-SI'!D1346*Convert!$B$1</f>
        <v>24692.302857493829</v>
      </c>
      <c r="E1346" s="5">
        <f>'90.1 Data-SI'!E1346/Convert!$B$2*1000000</f>
        <v>0</v>
      </c>
      <c r="F1346" s="5">
        <f>'90.1 Data-SI'!F1346/Convert!$B$2*1000000</f>
        <v>264403.052008903</v>
      </c>
      <c r="G1346" s="5">
        <f>'90.1 Data-SI'!G1346/Convert!$B$2*1000000</f>
        <v>19202.773995197793</v>
      </c>
      <c r="H1346" s="5">
        <f>'90.1 Data-SI'!H1346/Convert!$B$2*1000000</f>
        <v>288430.21492984402</v>
      </c>
      <c r="I1346" s="5">
        <f>'90.1 Data-SI'!I1346/Convert!$B$2*1000000</f>
        <v>36642.608225782154</v>
      </c>
      <c r="J1346" s="5">
        <f>'90.1 Data-SI'!J1346/Convert!$B$2*1000000</f>
        <v>184160.85820665996</v>
      </c>
      <c r="K1346" s="5">
        <f>'90.1 Data-SI'!K1346/Convert!$B$2*1000000</f>
        <v>0</v>
      </c>
      <c r="L1346" s="5">
        <f>'90.1 Data-SI'!L1346/Convert!$B$2*1000000</f>
        <v>0</v>
      </c>
      <c r="M1346" s="5">
        <f>'90.1 Data-SI'!M1346/Convert!$B$2*1000000</f>
        <v>145224.53265272483</v>
      </c>
      <c r="N1346" s="5">
        <f>'90.1 Data-SI'!N1346/Convert!$B$2*1000000</f>
        <v>0</v>
      </c>
      <c r="O1346" s="5">
        <f>'90.1 Data-SI'!O1346/Convert!$B$2*1000000</f>
        <v>0</v>
      </c>
      <c r="P1346" s="5">
        <f t="shared" si="101"/>
        <v>0</v>
      </c>
      <c r="Q1346" s="5">
        <f>'90.1 Data-SI'!Q1346/Convert!$B$2*1000000</f>
        <v>0</v>
      </c>
      <c r="R1346" s="5">
        <f>'90.1 Data-SI'!R1346/Convert!$B$2*1000000</f>
        <v>0</v>
      </c>
      <c r="S1346" s="5">
        <f>'90.1 Data-SI'!S1346/Convert!$B$2*1000000</f>
        <v>0</v>
      </c>
      <c r="T1346" s="5">
        <f>'90.1 Data-SI'!T1346/Convert!$B$2*1000000</f>
        <v>0</v>
      </c>
      <c r="U1346" s="5">
        <f>'90.1 Data-SI'!U1346/Convert!$B$2*1000000</f>
        <v>91483.304344347998</v>
      </c>
      <c r="V1346" s="5">
        <f>'90.1 Data-SI'!V1346/Convert!$B$2*1000000</f>
        <v>0</v>
      </c>
      <c r="W1346" s="5">
        <f t="shared" si="102"/>
        <v>164427.30664792261</v>
      </c>
      <c r="X1346" s="5">
        <f t="shared" si="103"/>
        <v>264403.052008903</v>
      </c>
      <c r="Y1346" s="5">
        <f t="shared" si="104"/>
        <v>428830.35865682561</v>
      </c>
      <c r="Z1346" s="5">
        <f>'90.1 Data-SI'!Y1346/Convert!$B$2*1000000</f>
        <v>673660.9880102087</v>
      </c>
      <c r="AA1346" s="5">
        <f>'90.1 Data-SI'!Z1346/Convert!$B$2*1000000</f>
        <v>355886.35635325103</v>
      </c>
      <c r="AB1346" s="5">
        <f t="shared" ref="AB1346:AB1409" si="105">SUM(Z1346:AA1346)</f>
        <v>1029547.3443634597</v>
      </c>
    </row>
    <row r="1347" spans="1:28" x14ac:dyDescent="0.25">
      <c r="A1347" s="95">
        <v>2016</v>
      </c>
      <c r="B1347" s="95" t="s">
        <v>71</v>
      </c>
      <c r="C1347" s="52" t="s">
        <v>16</v>
      </c>
      <c r="D1347" s="5">
        <f>'90.1 Data-SI'!D1347*Convert!$B$1</f>
        <v>24692.302857493829</v>
      </c>
      <c r="E1347" s="5">
        <f>'90.1 Data-SI'!E1347/Convert!$B$2*1000000</f>
        <v>0</v>
      </c>
      <c r="F1347" s="5">
        <f>'90.1 Data-SI'!F1347/Convert!$B$2*1000000</f>
        <v>768727.0409084484</v>
      </c>
      <c r="G1347" s="5">
        <f>'90.1 Data-SI'!G1347/Convert!$B$2*1000000</f>
        <v>88876.807380537837</v>
      </c>
      <c r="H1347" s="5">
        <f>'90.1 Data-SI'!H1347/Convert!$B$2*1000000</f>
        <v>308230.11368402373</v>
      </c>
      <c r="I1347" s="5">
        <f>'90.1 Data-SI'!I1347/Convert!$B$2*1000000</f>
        <v>36585.739201117212</v>
      </c>
      <c r="J1347" s="5">
        <f>'90.1 Data-SI'!J1347/Convert!$B$2*1000000</f>
        <v>184160.85820665996</v>
      </c>
      <c r="K1347" s="5">
        <f>'90.1 Data-SI'!K1347/Convert!$B$2*1000000</f>
        <v>0</v>
      </c>
      <c r="L1347" s="5">
        <f>'90.1 Data-SI'!L1347/Convert!$B$2*1000000</f>
        <v>0</v>
      </c>
      <c r="M1347" s="5">
        <f>'90.1 Data-SI'!M1347/Convert!$B$2*1000000</f>
        <v>161621.76809778513</v>
      </c>
      <c r="N1347" s="5">
        <f>'90.1 Data-SI'!N1347/Convert!$B$2*1000000</f>
        <v>0</v>
      </c>
      <c r="O1347" s="5">
        <f>'90.1 Data-SI'!O1347/Convert!$B$2*1000000</f>
        <v>0</v>
      </c>
      <c r="P1347" s="5">
        <f t="shared" ref="P1347:P1410" si="106">N1347-O1347</f>
        <v>0</v>
      </c>
      <c r="Q1347" s="5">
        <f>'90.1 Data-SI'!Q1347/Convert!$B$2*1000000</f>
        <v>0</v>
      </c>
      <c r="R1347" s="5">
        <f>'90.1 Data-SI'!R1347/Convert!$B$2*1000000</f>
        <v>0</v>
      </c>
      <c r="S1347" s="5">
        <f>'90.1 Data-SI'!S1347/Convert!$B$2*1000000</f>
        <v>0</v>
      </c>
      <c r="T1347" s="5">
        <f>'90.1 Data-SI'!T1347/Convert!$B$2*1000000</f>
        <v>0</v>
      </c>
      <c r="U1347" s="5">
        <f>'90.1 Data-SI'!U1347/Convert!$B$2*1000000</f>
        <v>93388.416670623788</v>
      </c>
      <c r="V1347" s="5">
        <f>'90.1 Data-SI'!V1347/Convert!$B$2*1000000</f>
        <v>0</v>
      </c>
      <c r="W1347" s="5">
        <f t="shared" ref="W1347:W1410" si="107">E1347+G1347+M1347+SUM(P1347:S1347)</f>
        <v>250498.57547832298</v>
      </c>
      <c r="X1347" s="5">
        <f t="shared" ref="X1347:X1410" si="108">F1347</f>
        <v>768727.0409084484</v>
      </c>
      <c r="Y1347" s="5">
        <f t="shared" ref="Y1347:Y1410" si="109">SUM(W1347:X1347)</f>
        <v>1019225.6163867714</v>
      </c>
      <c r="Z1347" s="5">
        <f>'90.1 Data-SI'!Y1347/Convert!$B$2*1000000</f>
        <v>779465.80839934631</v>
      </c>
      <c r="AA1347" s="5">
        <f>'90.1 Data-SI'!Z1347/Convert!$B$2*1000000</f>
        <v>862115.45757907233</v>
      </c>
      <c r="AB1347" s="5">
        <f t="shared" si="105"/>
        <v>1641581.2659784188</v>
      </c>
    </row>
    <row r="1348" spans="1:28" x14ac:dyDescent="0.25">
      <c r="A1348" s="95">
        <v>2016</v>
      </c>
      <c r="B1348" s="95" t="s">
        <v>71</v>
      </c>
      <c r="C1348" s="52" t="s">
        <v>9</v>
      </c>
      <c r="D1348" s="5">
        <f>'90.1 Data-SI'!D1348*Convert!$B$1</f>
        <v>24692.302857493829</v>
      </c>
      <c r="E1348" s="5">
        <f>'90.1 Data-SI'!E1348/Convert!$B$2*1000000</f>
        <v>0</v>
      </c>
      <c r="F1348" s="5">
        <f>'90.1 Data-SI'!F1348/Convert!$B$2*1000000</f>
        <v>515451.36139232048</v>
      </c>
      <c r="G1348" s="5">
        <f>'90.1 Data-SI'!G1348/Convert!$B$2*1000000</f>
        <v>60375.947852620891</v>
      </c>
      <c r="H1348" s="5">
        <f>'90.1 Data-SI'!H1348/Convert!$B$2*1000000</f>
        <v>309253.75612799276</v>
      </c>
      <c r="I1348" s="5">
        <f>'90.1 Data-SI'!I1348/Convert!$B$2*1000000</f>
        <v>36519.392005674774</v>
      </c>
      <c r="J1348" s="5">
        <f>'90.1 Data-SI'!J1348/Convert!$B$2*1000000</f>
        <v>184160.85820665996</v>
      </c>
      <c r="K1348" s="5">
        <f>'90.1 Data-SI'!K1348/Convert!$B$2*1000000</f>
        <v>0</v>
      </c>
      <c r="L1348" s="5">
        <f>'90.1 Data-SI'!L1348/Convert!$B$2*1000000</f>
        <v>0</v>
      </c>
      <c r="M1348" s="5">
        <f>'90.1 Data-SI'!M1348/Convert!$B$2*1000000</f>
        <v>165991.2048262087</v>
      </c>
      <c r="N1348" s="5">
        <f>'90.1 Data-SI'!N1348/Convert!$B$2*1000000</f>
        <v>0</v>
      </c>
      <c r="O1348" s="5">
        <f>'90.1 Data-SI'!O1348/Convert!$B$2*1000000</f>
        <v>0</v>
      </c>
      <c r="P1348" s="5">
        <f t="shared" si="106"/>
        <v>0</v>
      </c>
      <c r="Q1348" s="5">
        <f>'90.1 Data-SI'!Q1348/Convert!$B$2*1000000</f>
        <v>0</v>
      </c>
      <c r="R1348" s="5">
        <f>'90.1 Data-SI'!R1348/Convert!$B$2*1000000</f>
        <v>0</v>
      </c>
      <c r="S1348" s="5">
        <f>'90.1 Data-SI'!S1348/Convert!$B$2*1000000</f>
        <v>0</v>
      </c>
      <c r="T1348" s="5">
        <f>'90.1 Data-SI'!T1348/Convert!$B$2*1000000</f>
        <v>0</v>
      </c>
      <c r="U1348" s="5">
        <f>'90.1 Data-SI'!U1348/Convert!$B$2*1000000</f>
        <v>92952.420814859186</v>
      </c>
      <c r="V1348" s="5">
        <f>'90.1 Data-SI'!V1348/Convert!$B$2*1000000</f>
        <v>0</v>
      </c>
      <c r="W1348" s="5">
        <f t="shared" si="107"/>
        <v>226367.15267882959</v>
      </c>
      <c r="X1348" s="5">
        <f t="shared" si="108"/>
        <v>515451.36139232048</v>
      </c>
      <c r="Y1348" s="5">
        <f t="shared" si="109"/>
        <v>741818.5140711501</v>
      </c>
      <c r="Z1348" s="5">
        <f>'90.1 Data-SI'!Y1348/Convert!$B$2*1000000</f>
        <v>756301.15901915717</v>
      </c>
      <c r="AA1348" s="5">
        <f>'90.1 Data-SI'!Z1348/Convert!$B$2*1000000</f>
        <v>608394.30403640214</v>
      </c>
      <c r="AB1348" s="5">
        <f t="shared" si="105"/>
        <v>1364695.4630555594</v>
      </c>
    </row>
    <row r="1349" spans="1:28" x14ac:dyDescent="0.25">
      <c r="A1349" s="95">
        <v>2016</v>
      </c>
      <c r="B1349" s="95" t="s">
        <v>71</v>
      </c>
      <c r="C1349" s="52" t="s">
        <v>12</v>
      </c>
      <c r="D1349" s="5">
        <f>'90.1 Data-SI'!D1349*Convert!$B$1</f>
        <v>24692.302857493829</v>
      </c>
      <c r="E1349" s="5">
        <f>'90.1 Data-SI'!E1349/Convert!$B$2*1000000</f>
        <v>0</v>
      </c>
      <c r="F1349" s="5">
        <f>'90.1 Data-SI'!F1349/Convert!$B$2*1000000</f>
        <v>535270.2164880553</v>
      </c>
      <c r="G1349" s="5">
        <f>'90.1 Data-SI'!G1349/Convert!$B$2*1000000</f>
        <v>67854.224596061686</v>
      </c>
      <c r="H1349" s="5">
        <f>'90.1 Data-SI'!H1349/Convert!$B$2*1000000</f>
        <v>305216.05537678144</v>
      </c>
      <c r="I1349" s="5">
        <f>'90.1 Data-SI'!I1349/Convert!$B$2*1000000</f>
        <v>36652.086396559651</v>
      </c>
      <c r="J1349" s="5">
        <f>'90.1 Data-SI'!J1349/Convert!$B$2*1000000</f>
        <v>184160.85820665996</v>
      </c>
      <c r="K1349" s="5">
        <f>'90.1 Data-SI'!K1349/Convert!$B$2*1000000</f>
        <v>0</v>
      </c>
      <c r="L1349" s="5">
        <f>'90.1 Data-SI'!L1349/Convert!$B$2*1000000</f>
        <v>0</v>
      </c>
      <c r="M1349" s="5">
        <f>'90.1 Data-SI'!M1349/Convert!$B$2*1000000</f>
        <v>159394.39796507463</v>
      </c>
      <c r="N1349" s="5">
        <f>'90.1 Data-SI'!N1349/Convert!$B$2*1000000</f>
        <v>0</v>
      </c>
      <c r="O1349" s="5">
        <f>'90.1 Data-SI'!O1349/Convert!$B$2*1000000</f>
        <v>0</v>
      </c>
      <c r="P1349" s="5">
        <f t="shared" si="106"/>
        <v>0</v>
      </c>
      <c r="Q1349" s="5">
        <f>'90.1 Data-SI'!Q1349/Convert!$B$2*1000000</f>
        <v>0</v>
      </c>
      <c r="R1349" s="5">
        <f>'90.1 Data-SI'!R1349/Convert!$B$2*1000000</f>
        <v>0</v>
      </c>
      <c r="S1349" s="5">
        <f>'90.1 Data-SI'!S1349/Convert!$B$2*1000000</f>
        <v>17477.746913694336</v>
      </c>
      <c r="T1349" s="5">
        <f>'90.1 Data-SI'!T1349/Convert!$B$2*1000000</f>
        <v>0</v>
      </c>
      <c r="U1349" s="5">
        <f>'90.1 Data-SI'!U1349/Convert!$B$2*1000000</f>
        <v>95407.267046229477</v>
      </c>
      <c r="V1349" s="5">
        <f>'90.1 Data-SI'!V1349/Convert!$B$2*1000000</f>
        <v>0</v>
      </c>
      <c r="W1349" s="5">
        <f t="shared" si="107"/>
        <v>244726.36947483066</v>
      </c>
      <c r="X1349" s="5">
        <f t="shared" si="108"/>
        <v>535270.2164880553</v>
      </c>
      <c r="Y1349" s="5">
        <f t="shared" si="109"/>
        <v>779996.58596288599</v>
      </c>
      <c r="Z1349" s="5">
        <f>'90.1 Data-SI'!Y1349/Convert!$B$2*1000000</f>
        <v>770755.3694548317</v>
      </c>
      <c r="AA1349" s="5">
        <f>'90.1 Data-SI'!Z1349/Convert!$B$2*1000000</f>
        <v>630677.48353428463</v>
      </c>
      <c r="AB1349" s="5">
        <f t="shared" si="105"/>
        <v>1401432.8529891162</v>
      </c>
    </row>
    <row r="1350" spans="1:28" x14ac:dyDescent="0.25">
      <c r="A1350" s="95">
        <v>2016</v>
      </c>
      <c r="B1350" s="95" t="s">
        <v>71</v>
      </c>
      <c r="C1350" s="52" t="s">
        <v>8</v>
      </c>
      <c r="D1350" s="5">
        <f>'90.1 Data-SI'!D1350*Convert!$B$1</f>
        <v>24692.302857493829</v>
      </c>
      <c r="E1350" s="5">
        <f>'90.1 Data-SI'!E1350/Convert!$B$2*1000000</f>
        <v>0</v>
      </c>
      <c r="F1350" s="5">
        <f>'90.1 Data-SI'!F1350/Convert!$B$2*1000000</f>
        <v>811729.50172592734</v>
      </c>
      <c r="G1350" s="5">
        <f>'90.1 Data-SI'!G1350/Convert!$B$2*1000000</f>
        <v>32197.346131138642</v>
      </c>
      <c r="H1350" s="5">
        <f>'90.1 Data-SI'!H1350/Convert!$B$2*1000000</f>
        <v>309784.53369153233</v>
      </c>
      <c r="I1350" s="5">
        <f>'90.1 Data-SI'!I1350/Convert!$B$2*1000000</f>
        <v>37287.123838651583</v>
      </c>
      <c r="J1350" s="5">
        <f>'90.1 Data-SI'!J1350/Convert!$B$2*1000000</f>
        <v>184160.85820665996</v>
      </c>
      <c r="K1350" s="5">
        <f>'90.1 Data-SI'!K1350/Convert!$B$2*1000000</f>
        <v>0</v>
      </c>
      <c r="L1350" s="5">
        <f>'90.1 Data-SI'!L1350/Convert!$B$2*1000000</f>
        <v>0</v>
      </c>
      <c r="M1350" s="5">
        <f>'90.1 Data-SI'!M1350/Convert!$B$2*1000000</f>
        <v>176312.93280289698</v>
      </c>
      <c r="N1350" s="5">
        <f>'90.1 Data-SI'!N1350/Convert!$B$2*1000000</f>
        <v>0</v>
      </c>
      <c r="O1350" s="5">
        <f>'90.1 Data-SI'!O1350/Convert!$B$2*1000000</f>
        <v>0</v>
      </c>
      <c r="P1350" s="5">
        <f t="shared" si="106"/>
        <v>0</v>
      </c>
      <c r="Q1350" s="5">
        <f>'90.1 Data-SI'!Q1350/Convert!$B$2*1000000</f>
        <v>0</v>
      </c>
      <c r="R1350" s="5">
        <f>'90.1 Data-SI'!R1350/Convert!$B$2*1000000</f>
        <v>0</v>
      </c>
      <c r="S1350" s="5">
        <f>'90.1 Data-SI'!S1350/Convert!$B$2*1000000</f>
        <v>17951.65545256891</v>
      </c>
      <c r="T1350" s="5">
        <f>'90.1 Data-SI'!T1350/Convert!$B$2*1000000</f>
        <v>0</v>
      </c>
      <c r="U1350" s="5">
        <f>'90.1 Data-SI'!U1350/Convert!$B$2*1000000</f>
        <v>98146.45840092453</v>
      </c>
      <c r="V1350" s="5">
        <f>'90.1 Data-SI'!V1350/Convert!$B$2*1000000</f>
        <v>0</v>
      </c>
      <c r="W1350" s="5">
        <f t="shared" si="107"/>
        <v>226461.93438660452</v>
      </c>
      <c r="X1350" s="5">
        <f t="shared" si="108"/>
        <v>811729.50172592734</v>
      </c>
      <c r="Y1350" s="5">
        <f t="shared" si="109"/>
        <v>1038191.4361125319</v>
      </c>
      <c r="Z1350" s="5">
        <f>'90.1 Data-SI'!Y1350/Convert!$B$2*1000000</f>
        <v>757694.45012344839</v>
      </c>
      <c r="AA1350" s="5">
        <f>'90.1 Data-SI'!Z1350/Convert!$B$2*1000000</f>
        <v>909885.43829762947</v>
      </c>
      <c r="AB1350" s="5">
        <f t="shared" si="105"/>
        <v>1667579.8884210777</v>
      </c>
    </row>
    <row r="1351" spans="1:28" x14ac:dyDescent="0.25">
      <c r="A1351" s="95">
        <v>2019</v>
      </c>
      <c r="B1351" s="95" t="s">
        <v>71</v>
      </c>
      <c r="C1351" s="52" t="s">
        <v>10</v>
      </c>
      <c r="D1351" s="5">
        <f>'90.1 Data-SI'!D1351*Convert!$B$1</f>
        <v>24692.302857493829</v>
      </c>
      <c r="E1351" s="5">
        <f>'90.1 Data-SI'!E1351/Convert!$B$2*1000000</f>
        <v>0</v>
      </c>
      <c r="F1351" s="5">
        <f>'90.1 Data-SI'!F1351/Convert!$B$2*1000000</f>
        <v>0</v>
      </c>
      <c r="G1351" s="5">
        <f>'90.1 Data-SI'!G1351/Convert!$B$2*1000000</f>
        <v>757211.06341379625</v>
      </c>
      <c r="H1351" s="5">
        <f>'90.1 Data-SI'!H1351/Convert!$B$2*1000000</f>
        <v>202008.25378067643</v>
      </c>
      <c r="I1351" s="5">
        <f>'90.1 Data-SI'!I1351/Convert!$B$2*1000000</f>
        <v>36538.348347229752</v>
      </c>
      <c r="J1351" s="5">
        <f>'90.1 Data-SI'!J1351/Convert!$B$2*1000000</f>
        <v>184160.85820665996</v>
      </c>
      <c r="K1351" s="5">
        <f>'90.1 Data-SI'!K1351/Convert!$B$2*1000000</f>
        <v>0</v>
      </c>
      <c r="L1351" s="5">
        <f>'90.1 Data-SI'!L1351/Convert!$B$2*1000000</f>
        <v>0</v>
      </c>
      <c r="M1351" s="5">
        <f>'90.1 Data-SI'!M1351/Convert!$B$2*1000000</f>
        <v>161166.81590046556</v>
      </c>
      <c r="N1351" s="5">
        <f>'90.1 Data-SI'!N1351/Convert!$B$2*1000000</f>
        <v>0</v>
      </c>
      <c r="O1351" s="5">
        <f>'90.1 Data-SI'!O1351/Convert!$B$2*1000000</f>
        <v>0</v>
      </c>
      <c r="P1351" s="5">
        <f t="shared" si="106"/>
        <v>0</v>
      </c>
      <c r="Q1351" s="5">
        <f>'90.1 Data-SI'!Q1351/Convert!$B$2*1000000</f>
        <v>0</v>
      </c>
      <c r="R1351" s="5">
        <f>'90.1 Data-SI'!R1351/Convert!$B$2*1000000</f>
        <v>0</v>
      </c>
      <c r="S1351" s="5">
        <f>'90.1 Data-SI'!S1351/Convert!$B$2*1000000</f>
        <v>0</v>
      </c>
      <c r="T1351" s="5">
        <f>'90.1 Data-SI'!T1351/Convert!$B$2*1000000</f>
        <v>0</v>
      </c>
      <c r="U1351" s="5">
        <f>'90.1 Data-SI'!U1351/Convert!$B$2*1000000</f>
        <v>79161.682333609046</v>
      </c>
      <c r="V1351" s="5">
        <f>'90.1 Data-SI'!V1351/Convert!$B$2*1000000</f>
        <v>0</v>
      </c>
      <c r="W1351" s="5">
        <f t="shared" si="107"/>
        <v>918377.87931426184</v>
      </c>
      <c r="X1351" s="5">
        <f t="shared" si="108"/>
        <v>0</v>
      </c>
      <c r="Y1351" s="5">
        <f t="shared" si="109"/>
        <v>918377.87931426184</v>
      </c>
      <c r="Z1351" s="5">
        <f>'90.1 Data-SI'!Y1351/Convert!$B$2*1000000</f>
        <v>1341085.3396488281</v>
      </c>
      <c r="AA1351" s="5">
        <f>'90.1 Data-SI'!Z1351/Convert!$B$2*1000000</f>
        <v>79161.682333609046</v>
      </c>
      <c r="AB1351" s="5">
        <f t="shared" si="105"/>
        <v>1420247.0219824372</v>
      </c>
    </row>
    <row r="1352" spans="1:28" x14ac:dyDescent="0.25">
      <c r="A1352" s="95">
        <v>2019</v>
      </c>
      <c r="B1352" s="95" t="s">
        <v>71</v>
      </c>
      <c r="C1352" s="52" t="s">
        <v>6</v>
      </c>
      <c r="D1352" s="5">
        <f>'90.1 Data-SI'!D1352*Convert!$B$1</f>
        <v>24692.302857493829</v>
      </c>
      <c r="E1352" s="5">
        <f>'90.1 Data-SI'!E1352/Convert!$B$2*1000000</f>
        <v>0</v>
      </c>
      <c r="F1352" s="5">
        <f>'90.1 Data-SI'!F1352/Convert!$B$2*1000000</f>
        <v>9.4781707774915045</v>
      </c>
      <c r="G1352" s="5">
        <f>'90.1 Data-SI'!G1352/Convert!$B$2*1000000</f>
        <v>671329.35799894575</v>
      </c>
      <c r="H1352" s="5">
        <f>'90.1 Data-SI'!H1352/Convert!$B$2*1000000</f>
        <v>205714.21855467561</v>
      </c>
      <c r="I1352" s="5">
        <f>'90.1 Data-SI'!I1352/Convert!$B$2*1000000</f>
        <v>36519.392005674774</v>
      </c>
      <c r="J1352" s="5">
        <f>'90.1 Data-SI'!J1352/Convert!$B$2*1000000</f>
        <v>184160.85820665996</v>
      </c>
      <c r="K1352" s="5">
        <f>'90.1 Data-SI'!K1352/Convert!$B$2*1000000</f>
        <v>0</v>
      </c>
      <c r="L1352" s="5">
        <f>'90.1 Data-SI'!L1352/Convert!$B$2*1000000</f>
        <v>0</v>
      </c>
      <c r="M1352" s="5">
        <f>'90.1 Data-SI'!M1352/Convert!$B$2*1000000</f>
        <v>169024.21947500602</v>
      </c>
      <c r="N1352" s="5">
        <f>'90.1 Data-SI'!N1352/Convert!$B$2*1000000</f>
        <v>0</v>
      </c>
      <c r="O1352" s="5">
        <f>'90.1 Data-SI'!O1352/Convert!$B$2*1000000</f>
        <v>0</v>
      </c>
      <c r="P1352" s="5">
        <f t="shared" si="106"/>
        <v>0</v>
      </c>
      <c r="Q1352" s="5">
        <f>'90.1 Data-SI'!Q1352/Convert!$B$2*1000000</f>
        <v>0</v>
      </c>
      <c r="R1352" s="5">
        <f>'90.1 Data-SI'!R1352/Convert!$B$2*1000000</f>
        <v>0</v>
      </c>
      <c r="S1352" s="5">
        <f>'90.1 Data-SI'!S1352/Convert!$B$2*1000000</f>
        <v>0</v>
      </c>
      <c r="T1352" s="5">
        <f>'90.1 Data-SI'!T1352/Convert!$B$2*1000000</f>
        <v>0</v>
      </c>
      <c r="U1352" s="5">
        <f>'90.1 Data-SI'!U1352/Convert!$B$2*1000000</f>
        <v>78905.771722616773</v>
      </c>
      <c r="V1352" s="5">
        <f>'90.1 Data-SI'!V1352/Convert!$B$2*1000000</f>
        <v>0</v>
      </c>
      <c r="W1352" s="5">
        <f t="shared" si="107"/>
        <v>840353.57747395174</v>
      </c>
      <c r="X1352" s="5">
        <f t="shared" si="108"/>
        <v>9.4781707774915045</v>
      </c>
      <c r="Y1352" s="5">
        <f t="shared" si="109"/>
        <v>840363.05564472917</v>
      </c>
      <c r="Z1352" s="5">
        <f>'90.1 Data-SI'!Y1352/Convert!$B$2*1000000</f>
        <v>1266748.0462409621</v>
      </c>
      <c r="AA1352" s="5">
        <f>'90.1 Data-SI'!Z1352/Convert!$B$2*1000000</f>
        <v>78915.24989339427</v>
      </c>
      <c r="AB1352" s="5">
        <f t="shared" si="105"/>
        <v>1345663.2961343564</v>
      </c>
    </row>
    <row r="1353" spans="1:28" x14ac:dyDescent="0.25">
      <c r="A1353" s="95">
        <v>2019</v>
      </c>
      <c r="B1353" s="95" t="s">
        <v>71</v>
      </c>
      <c r="C1353" s="52" t="s">
        <v>11</v>
      </c>
      <c r="D1353" s="5">
        <f>'90.1 Data-SI'!D1353*Convert!$B$1</f>
        <v>24692.302857493829</v>
      </c>
      <c r="E1353" s="5">
        <f>'90.1 Data-SI'!E1353/Convert!$B$2*1000000</f>
        <v>0</v>
      </c>
      <c r="F1353" s="5">
        <f>'90.1 Data-SI'!F1353/Convert!$B$2*1000000</f>
        <v>0</v>
      </c>
      <c r="G1353" s="5">
        <f>'90.1 Data-SI'!G1353/Convert!$B$2*1000000</f>
        <v>502693.743525817</v>
      </c>
      <c r="H1353" s="5">
        <f>'90.1 Data-SI'!H1353/Convert!$B$2*1000000</f>
        <v>218092.7095900795</v>
      </c>
      <c r="I1353" s="5">
        <f>'90.1 Data-SI'!I1353/Convert!$B$2*1000000</f>
        <v>36519.392005674774</v>
      </c>
      <c r="J1353" s="5">
        <f>'90.1 Data-SI'!J1353/Convert!$B$2*1000000</f>
        <v>184160.85820665996</v>
      </c>
      <c r="K1353" s="5">
        <f>'90.1 Data-SI'!K1353/Convert!$B$2*1000000</f>
        <v>0</v>
      </c>
      <c r="L1353" s="5">
        <f>'90.1 Data-SI'!L1353/Convert!$B$2*1000000</f>
        <v>0</v>
      </c>
      <c r="M1353" s="5">
        <f>'90.1 Data-SI'!M1353/Convert!$B$2*1000000</f>
        <v>131898.22453957179</v>
      </c>
      <c r="N1353" s="5">
        <f>'90.1 Data-SI'!N1353/Convert!$B$2*1000000</f>
        <v>0</v>
      </c>
      <c r="O1353" s="5">
        <f>'90.1 Data-SI'!O1353/Convert!$B$2*1000000</f>
        <v>0</v>
      </c>
      <c r="P1353" s="5">
        <f t="shared" si="106"/>
        <v>0</v>
      </c>
      <c r="Q1353" s="5">
        <f>'90.1 Data-SI'!Q1353/Convert!$B$2*1000000</f>
        <v>0</v>
      </c>
      <c r="R1353" s="5">
        <f>'90.1 Data-SI'!R1353/Convert!$B$2*1000000</f>
        <v>0</v>
      </c>
      <c r="S1353" s="5">
        <f>'90.1 Data-SI'!S1353/Convert!$B$2*1000000</f>
        <v>0</v>
      </c>
      <c r="T1353" s="5">
        <f>'90.1 Data-SI'!T1353/Convert!$B$2*1000000</f>
        <v>0</v>
      </c>
      <c r="U1353" s="5">
        <f>'90.1 Data-SI'!U1353/Convert!$B$2*1000000</f>
        <v>80915.14392744498</v>
      </c>
      <c r="V1353" s="5">
        <f>'90.1 Data-SI'!V1353/Convert!$B$2*1000000</f>
        <v>0</v>
      </c>
      <c r="W1353" s="5">
        <f t="shared" si="107"/>
        <v>634591.96806538873</v>
      </c>
      <c r="X1353" s="5">
        <f t="shared" si="108"/>
        <v>0</v>
      </c>
      <c r="Y1353" s="5">
        <f t="shared" si="109"/>
        <v>634591.96806538873</v>
      </c>
      <c r="Z1353" s="5">
        <f>'90.1 Data-SI'!Y1353/Convert!$B$2*1000000</f>
        <v>1073355.4496970254</v>
      </c>
      <c r="AA1353" s="5">
        <f>'90.1 Data-SI'!Z1353/Convert!$B$2*1000000</f>
        <v>80915.14392744498</v>
      </c>
      <c r="AB1353" s="5">
        <f t="shared" si="105"/>
        <v>1154270.5936244703</v>
      </c>
    </row>
    <row r="1354" spans="1:28" x14ac:dyDescent="0.25">
      <c r="A1354" s="95">
        <v>2019</v>
      </c>
      <c r="B1354" s="95" t="s">
        <v>71</v>
      </c>
      <c r="C1354" s="52" t="s">
        <v>13</v>
      </c>
      <c r="D1354" s="5">
        <f>'90.1 Data-SI'!D1354*Convert!$B$1</f>
        <v>24692.302857493829</v>
      </c>
      <c r="E1354" s="5">
        <f>'90.1 Data-SI'!E1354/Convert!$B$2*1000000</f>
        <v>0</v>
      </c>
      <c r="F1354" s="5">
        <f>'90.1 Data-SI'!F1354/Convert!$B$2*1000000</f>
        <v>17316.618010476981</v>
      </c>
      <c r="G1354" s="5">
        <f>'90.1 Data-SI'!G1354/Convert!$B$2*1000000</f>
        <v>538255.84028296499</v>
      </c>
      <c r="H1354" s="5">
        <f>'90.1 Data-SI'!H1354/Convert!$B$2*1000000</f>
        <v>215742.12323726164</v>
      </c>
      <c r="I1354" s="5">
        <f>'90.1 Data-SI'!I1354/Convert!$B$2*1000000</f>
        <v>36462.522981009817</v>
      </c>
      <c r="J1354" s="5">
        <f>'90.1 Data-SI'!J1354/Convert!$B$2*1000000</f>
        <v>184160.85820665996</v>
      </c>
      <c r="K1354" s="5">
        <f>'90.1 Data-SI'!K1354/Convert!$B$2*1000000</f>
        <v>0</v>
      </c>
      <c r="L1354" s="5">
        <f>'90.1 Data-SI'!L1354/Convert!$B$2*1000000</f>
        <v>0</v>
      </c>
      <c r="M1354" s="5">
        <f>'90.1 Data-SI'!M1354/Convert!$B$2*1000000</f>
        <v>159053.18381708494</v>
      </c>
      <c r="N1354" s="5">
        <f>'90.1 Data-SI'!N1354/Convert!$B$2*1000000</f>
        <v>0</v>
      </c>
      <c r="O1354" s="5">
        <f>'90.1 Data-SI'!O1354/Convert!$B$2*1000000</f>
        <v>0</v>
      </c>
      <c r="P1354" s="5">
        <f t="shared" si="106"/>
        <v>0</v>
      </c>
      <c r="Q1354" s="5">
        <f>'90.1 Data-SI'!Q1354/Convert!$B$2*1000000</f>
        <v>0</v>
      </c>
      <c r="R1354" s="5">
        <f>'90.1 Data-SI'!R1354/Convert!$B$2*1000000</f>
        <v>0</v>
      </c>
      <c r="S1354" s="5">
        <f>'90.1 Data-SI'!S1354/Convert!$B$2*1000000</f>
        <v>0</v>
      </c>
      <c r="T1354" s="5">
        <f>'90.1 Data-SI'!T1354/Convert!$B$2*1000000</f>
        <v>0</v>
      </c>
      <c r="U1354" s="5">
        <f>'90.1 Data-SI'!U1354/Convert!$B$2*1000000</f>
        <v>80905.665756667484</v>
      </c>
      <c r="V1354" s="5">
        <f>'90.1 Data-SI'!V1354/Convert!$B$2*1000000</f>
        <v>0</v>
      </c>
      <c r="W1354" s="5">
        <f t="shared" si="107"/>
        <v>697309.02410004986</v>
      </c>
      <c r="X1354" s="5">
        <f t="shared" si="108"/>
        <v>17316.618010476981</v>
      </c>
      <c r="Y1354" s="5">
        <f t="shared" si="109"/>
        <v>714625.64211052679</v>
      </c>
      <c r="Z1354" s="5">
        <f>'90.1 Data-SI'!Y1354/Convert!$B$2*1000000</f>
        <v>1133665.0503542039</v>
      </c>
      <c r="AA1354" s="5">
        <f>'90.1 Data-SI'!Z1354/Convert!$B$2*1000000</f>
        <v>98222.283767144472</v>
      </c>
      <c r="AB1354" s="5">
        <f t="shared" si="105"/>
        <v>1231887.3341213483</v>
      </c>
    </row>
    <row r="1355" spans="1:28" x14ac:dyDescent="0.25">
      <c r="A1355" s="95">
        <v>2019</v>
      </c>
      <c r="B1355" s="95" t="s">
        <v>71</v>
      </c>
      <c r="C1355" s="52" t="s">
        <v>19</v>
      </c>
      <c r="D1355" s="5">
        <f>'90.1 Data-SI'!D1355*Convert!$B$1</f>
        <v>24692.302857493829</v>
      </c>
      <c r="E1355" s="5">
        <f>'90.1 Data-SI'!E1355/Convert!$B$2*1000000</f>
        <v>0</v>
      </c>
      <c r="F1355" s="5">
        <f>'90.1 Data-SI'!F1355/Convert!$B$2*1000000</f>
        <v>12387.969206181397</v>
      </c>
      <c r="G1355" s="5">
        <f>'90.1 Data-SI'!G1355/Convert!$B$2*1000000</f>
        <v>349611.80729855166</v>
      </c>
      <c r="H1355" s="5">
        <f>'90.1 Data-SI'!H1355/Convert!$B$2*1000000</f>
        <v>218329.66385951679</v>
      </c>
      <c r="I1355" s="5">
        <f>'90.1 Data-SI'!I1355/Convert!$B$2*1000000</f>
        <v>36443.566639454839</v>
      </c>
      <c r="J1355" s="5">
        <f>'90.1 Data-SI'!J1355/Convert!$B$2*1000000</f>
        <v>184160.85820665996</v>
      </c>
      <c r="K1355" s="5">
        <f>'90.1 Data-SI'!K1355/Convert!$B$2*1000000</f>
        <v>0</v>
      </c>
      <c r="L1355" s="5">
        <f>'90.1 Data-SI'!L1355/Convert!$B$2*1000000</f>
        <v>0</v>
      </c>
      <c r="M1355" s="5">
        <f>'90.1 Data-SI'!M1355/Convert!$B$2*1000000</f>
        <v>120259.0308248122</v>
      </c>
      <c r="N1355" s="5">
        <f>'90.1 Data-SI'!N1355/Convert!$B$2*1000000</f>
        <v>0</v>
      </c>
      <c r="O1355" s="5">
        <f>'90.1 Data-SI'!O1355/Convert!$B$2*1000000</f>
        <v>0</v>
      </c>
      <c r="P1355" s="5">
        <f t="shared" si="106"/>
        <v>0</v>
      </c>
      <c r="Q1355" s="5">
        <f>'90.1 Data-SI'!Q1355/Convert!$B$2*1000000</f>
        <v>0</v>
      </c>
      <c r="R1355" s="5">
        <f>'90.1 Data-SI'!R1355/Convert!$B$2*1000000</f>
        <v>0</v>
      </c>
      <c r="S1355" s="5">
        <f>'90.1 Data-SI'!S1355/Convert!$B$2*1000000</f>
        <v>0</v>
      </c>
      <c r="T1355" s="5">
        <f>'90.1 Data-SI'!T1355/Convert!$B$2*1000000</f>
        <v>0</v>
      </c>
      <c r="U1355" s="5">
        <f>'90.1 Data-SI'!U1355/Convert!$B$2*1000000</f>
        <v>82971.90698616064</v>
      </c>
      <c r="V1355" s="5">
        <f>'90.1 Data-SI'!V1355/Convert!$B$2*1000000</f>
        <v>0</v>
      </c>
      <c r="W1355" s="5">
        <f t="shared" si="107"/>
        <v>469870.83812336385</v>
      </c>
      <c r="X1355" s="5">
        <f t="shared" si="108"/>
        <v>12387.969206181397</v>
      </c>
      <c r="Y1355" s="5">
        <f t="shared" si="109"/>
        <v>482258.80732954526</v>
      </c>
      <c r="Z1355" s="5">
        <f>'90.1 Data-SI'!Y1355/Convert!$B$2*1000000</f>
        <v>908804.92682899546</v>
      </c>
      <c r="AA1355" s="5">
        <f>'90.1 Data-SI'!Z1355/Convert!$B$2*1000000</f>
        <v>95369.354363119521</v>
      </c>
      <c r="AB1355" s="5">
        <f t="shared" si="105"/>
        <v>1004174.281192115</v>
      </c>
    </row>
    <row r="1356" spans="1:28" x14ac:dyDescent="0.25">
      <c r="A1356" s="95">
        <v>2019</v>
      </c>
      <c r="B1356" s="95" t="s">
        <v>71</v>
      </c>
      <c r="C1356" s="52" t="s">
        <v>20</v>
      </c>
      <c r="D1356" s="5">
        <f>'90.1 Data-SI'!D1356*Convert!$B$1</f>
        <v>24692.302857493829</v>
      </c>
      <c r="E1356" s="5">
        <f>'90.1 Data-SI'!E1356/Convert!$B$2*1000000</f>
        <v>0</v>
      </c>
      <c r="F1356" s="5">
        <f>'90.1 Data-SI'!F1356/Convert!$B$2*1000000</f>
        <v>7193.9316201160518</v>
      </c>
      <c r="G1356" s="5">
        <f>'90.1 Data-SI'!G1356/Convert!$B$2*1000000</f>
        <v>267881.54068424244</v>
      </c>
      <c r="H1356" s="5">
        <f>'90.1 Data-SI'!H1356/Convert!$B$2*1000000</f>
        <v>227893.13817400575</v>
      </c>
      <c r="I1356" s="5">
        <f>'90.1 Data-SI'!I1356/Convert!$B$2*1000000</f>
        <v>36481.479322564803</v>
      </c>
      <c r="J1356" s="5">
        <f>'90.1 Data-SI'!J1356/Convert!$B$2*1000000</f>
        <v>184160.85820665996</v>
      </c>
      <c r="K1356" s="5">
        <f>'90.1 Data-SI'!K1356/Convert!$B$2*1000000</f>
        <v>0</v>
      </c>
      <c r="L1356" s="5">
        <f>'90.1 Data-SI'!L1356/Convert!$B$2*1000000</f>
        <v>0</v>
      </c>
      <c r="M1356" s="5">
        <f>'90.1 Data-SI'!M1356/Convert!$B$2*1000000</f>
        <v>143499.50557122138</v>
      </c>
      <c r="N1356" s="5">
        <f>'90.1 Data-SI'!N1356/Convert!$B$2*1000000</f>
        <v>0</v>
      </c>
      <c r="O1356" s="5">
        <f>'90.1 Data-SI'!O1356/Convert!$B$2*1000000</f>
        <v>0</v>
      </c>
      <c r="P1356" s="5">
        <f t="shared" si="106"/>
        <v>0</v>
      </c>
      <c r="Q1356" s="5">
        <f>'90.1 Data-SI'!Q1356/Convert!$B$2*1000000</f>
        <v>0</v>
      </c>
      <c r="R1356" s="5">
        <f>'90.1 Data-SI'!R1356/Convert!$B$2*1000000</f>
        <v>0</v>
      </c>
      <c r="S1356" s="5">
        <f>'90.1 Data-SI'!S1356/Convert!$B$2*1000000</f>
        <v>0</v>
      </c>
      <c r="T1356" s="5">
        <f>'90.1 Data-SI'!T1356/Convert!$B$2*1000000</f>
        <v>0</v>
      </c>
      <c r="U1356" s="5">
        <f>'90.1 Data-SI'!U1356/Convert!$B$2*1000000</f>
        <v>83066.688693935546</v>
      </c>
      <c r="V1356" s="5">
        <f>'90.1 Data-SI'!V1356/Convert!$B$2*1000000</f>
        <v>0</v>
      </c>
      <c r="W1356" s="5">
        <f t="shared" si="107"/>
        <v>411381.04625546385</v>
      </c>
      <c r="X1356" s="5">
        <f t="shared" si="108"/>
        <v>7193.9316201160518</v>
      </c>
      <c r="Y1356" s="5">
        <f t="shared" si="109"/>
        <v>418574.97787557991</v>
      </c>
      <c r="Z1356" s="5">
        <f>'90.1 Data-SI'!Y1356/Convert!$B$2*1000000</f>
        <v>859907.04378791677</v>
      </c>
      <c r="AA1356" s="5">
        <f>'90.1 Data-SI'!Z1356/Convert!$B$2*1000000</f>
        <v>90251.142143274104</v>
      </c>
      <c r="AB1356" s="5">
        <f t="shared" si="105"/>
        <v>950158.18593119085</v>
      </c>
    </row>
    <row r="1357" spans="1:28" x14ac:dyDescent="0.25">
      <c r="A1357" s="95">
        <v>2019</v>
      </c>
      <c r="B1357" s="95" t="s">
        <v>71</v>
      </c>
      <c r="C1357" s="52" t="s">
        <v>3</v>
      </c>
      <c r="D1357" s="5">
        <f>'90.1 Data-SI'!D1357*Convert!$B$1</f>
        <v>24692.302857493829</v>
      </c>
      <c r="E1357" s="5">
        <f>'90.1 Data-SI'!E1357/Convert!$B$2*1000000</f>
        <v>0</v>
      </c>
      <c r="F1357" s="5">
        <f>'90.1 Data-SI'!F1357/Convert!$B$2*1000000</f>
        <v>162560.10700475678</v>
      </c>
      <c r="G1357" s="5">
        <f>'90.1 Data-SI'!G1357/Convert!$B$2*1000000</f>
        <v>192653.29922329233</v>
      </c>
      <c r="H1357" s="5">
        <f>'90.1 Data-SI'!H1357/Convert!$B$2*1000000</f>
        <v>219959.90923324536</v>
      </c>
      <c r="I1357" s="5">
        <f>'90.1 Data-SI'!I1357/Convert!$B$2*1000000</f>
        <v>36472.001151787306</v>
      </c>
      <c r="J1357" s="5">
        <f>'90.1 Data-SI'!J1357/Convert!$B$2*1000000</f>
        <v>184160.85820665996</v>
      </c>
      <c r="K1357" s="5">
        <f>'90.1 Data-SI'!K1357/Convert!$B$2*1000000</f>
        <v>0</v>
      </c>
      <c r="L1357" s="5">
        <f>'90.1 Data-SI'!L1357/Convert!$B$2*1000000</f>
        <v>0</v>
      </c>
      <c r="M1357" s="5">
        <f>'90.1 Data-SI'!M1357/Convert!$B$2*1000000</f>
        <v>130931.45112026764</v>
      </c>
      <c r="N1357" s="5">
        <f>'90.1 Data-SI'!N1357/Convert!$B$2*1000000</f>
        <v>0</v>
      </c>
      <c r="O1357" s="5">
        <f>'90.1 Data-SI'!O1357/Convert!$B$2*1000000</f>
        <v>0</v>
      </c>
      <c r="P1357" s="5">
        <f t="shared" si="106"/>
        <v>0</v>
      </c>
      <c r="Q1357" s="5">
        <f>'90.1 Data-SI'!Q1357/Convert!$B$2*1000000</f>
        <v>0</v>
      </c>
      <c r="R1357" s="5">
        <f>'90.1 Data-SI'!R1357/Convert!$B$2*1000000</f>
        <v>0</v>
      </c>
      <c r="S1357" s="5">
        <f>'90.1 Data-SI'!S1357/Convert!$B$2*1000000</f>
        <v>0</v>
      </c>
      <c r="T1357" s="5">
        <f>'90.1 Data-SI'!T1357/Convert!$B$2*1000000</f>
        <v>0</v>
      </c>
      <c r="U1357" s="5">
        <f>'90.1 Data-SI'!U1357/Convert!$B$2*1000000</f>
        <v>86526.221027719948</v>
      </c>
      <c r="V1357" s="5">
        <f>'90.1 Data-SI'!V1357/Convert!$B$2*1000000</f>
        <v>0</v>
      </c>
      <c r="W1357" s="5">
        <f t="shared" si="107"/>
        <v>323584.75034355995</v>
      </c>
      <c r="X1357" s="5">
        <f t="shared" si="108"/>
        <v>162560.10700475678</v>
      </c>
      <c r="Y1357" s="5">
        <f t="shared" si="109"/>
        <v>486144.8573483167</v>
      </c>
      <c r="Z1357" s="5">
        <f>'90.1 Data-SI'!Y1357/Convert!$B$2*1000000</f>
        <v>764168.04076447512</v>
      </c>
      <c r="AA1357" s="5">
        <f>'90.1 Data-SI'!Z1357/Convert!$B$2*1000000</f>
        <v>249095.80620325424</v>
      </c>
      <c r="AB1357" s="5">
        <f t="shared" si="105"/>
        <v>1013263.8469677294</v>
      </c>
    </row>
    <row r="1358" spans="1:28" x14ac:dyDescent="0.25">
      <c r="A1358" s="95">
        <v>2019</v>
      </c>
      <c r="B1358" s="95" t="s">
        <v>71</v>
      </c>
      <c r="C1358" s="52" t="s">
        <v>7</v>
      </c>
      <c r="D1358" s="5">
        <f>'90.1 Data-SI'!D1358*Convert!$B$1</f>
        <v>24692.302857493829</v>
      </c>
      <c r="E1358" s="5">
        <f>'90.1 Data-SI'!E1358/Convert!$B$2*1000000</f>
        <v>0</v>
      </c>
      <c r="F1358" s="5">
        <f>'90.1 Data-SI'!F1358/Convert!$B$2*1000000</f>
        <v>55456.777219102791</v>
      </c>
      <c r="G1358" s="5">
        <f>'90.1 Data-SI'!G1358/Convert!$B$2*1000000</f>
        <v>187686.7377358868</v>
      </c>
      <c r="H1358" s="5">
        <f>'90.1 Data-SI'!H1358/Convert!$B$2*1000000</f>
        <v>226964.27743781157</v>
      </c>
      <c r="I1358" s="5">
        <f>'90.1 Data-SI'!I1358/Convert!$B$2*1000000</f>
        <v>36462.522981009817</v>
      </c>
      <c r="J1358" s="5">
        <f>'90.1 Data-SI'!J1358/Convert!$B$2*1000000</f>
        <v>184160.85820665996</v>
      </c>
      <c r="K1358" s="5">
        <f>'90.1 Data-SI'!K1358/Convert!$B$2*1000000</f>
        <v>0</v>
      </c>
      <c r="L1358" s="5">
        <f>'90.1 Data-SI'!L1358/Convert!$B$2*1000000</f>
        <v>0</v>
      </c>
      <c r="M1358" s="5">
        <f>'90.1 Data-SI'!M1358/Convert!$B$2*1000000</f>
        <v>141471.17702483819</v>
      </c>
      <c r="N1358" s="5">
        <f>'90.1 Data-SI'!N1358/Convert!$B$2*1000000</f>
        <v>0</v>
      </c>
      <c r="O1358" s="5">
        <f>'90.1 Data-SI'!O1358/Convert!$B$2*1000000</f>
        <v>0</v>
      </c>
      <c r="P1358" s="5">
        <f t="shared" si="106"/>
        <v>0</v>
      </c>
      <c r="Q1358" s="5">
        <f>'90.1 Data-SI'!Q1358/Convert!$B$2*1000000</f>
        <v>0</v>
      </c>
      <c r="R1358" s="5">
        <f>'90.1 Data-SI'!R1358/Convert!$B$2*1000000</f>
        <v>0</v>
      </c>
      <c r="S1358" s="5">
        <f>'90.1 Data-SI'!S1358/Convert!$B$2*1000000</f>
        <v>0</v>
      </c>
      <c r="T1358" s="5">
        <f>'90.1 Data-SI'!T1358/Convert!$B$2*1000000</f>
        <v>0</v>
      </c>
      <c r="U1358" s="5">
        <f>'90.1 Data-SI'!U1358/Convert!$B$2*1000000</f>
        <v>85587.882120748283</v>
      </c>
      <c r="V1358" s="5">
        <f>'90.1 Data-SI'!V1358/Convert!$B$2*1000000</f>
        <v>0</v>
      </c>
      <c r="W1358" s="5">
        <f t="shared" si="107"/>
        <v>329157.91476072499</v>
      </c>
      <c r="X1358" s="5">
        <f t="shared" si="108"/>
        <v>55456.777219102791</v>
      </c>
      <c r="Y1358" s="5">
        <f t="shared" si="109"/>
        <v>384614.69197982777</v>
      </c>
      <c r="Z1358" s="5">
        <f>'90.1 Data-SI'!Y1358/Convert!$B$2*1000000</f>
        <v>776745.57338620629</v>
      </c>
      <c r="AA1358" s="5">
        <f>'90.1 Data-SI'!Z1358/Convert!$B$2*1000000</f>
        <v>141044.65933985109</v>
      </c>
      <c r="AB1358" s="5">
        <f t="shared" si="105"/>
        <v>917790.23272605741</v>
      </c>
    </row>
    <row r="1359" spans="1:28" x14ac:dyDescent="0.25">
      <c r="A1359" s="95">
        <v>2019</v>
      </c>
      <c r="B1359" s="95" t="s">
        <v>71</v>
      </c>
      <c r="C1359" s="52" t="s">
        <v>17</v>
      </c>
      <c r="D1359" s="5">
        <f>'90.1 Data-SI'!D1359*Convert!$B$1</f>
        <v>24692.302857493829</v>
      </c>
      <c r="E1359" s="5">
        <f>'90.1 Data-SI'!E1359/Convert!$B$2*1000000</f>
        <v>0</v>
      </c>
      <c r="F1359" s="5">
        <f>'90.1 Data-SI'!F1359/Convert!$B$2*1000000</f>
        <v>7999.5761362028297</v>
      </c>
      <c r="G1359" s="5">
        <f>'90.1 Data-SI'!G1359/Convert!$B$2*1000000</f>
        <v>84185.112845679527</v>
      </c>
      <c r="H1359" s="5">
        <f>'90.1 Data-SI'!H1359/Convert!$B$2*1000000</f>
        <v>226812.62670537172</v>
      </c>
      <c r="I1359" s="5">
        <f>'90.1 Data-SI'!I1359/Convert!$B$2*1000000</f>
        <v>36585.739201117212</v>
      </c>
      <c r="J1359" s="5">
        <f>'90.1 Data-SI'!J1359/Convert!$B$2*1000000</f>
        <v>184160.85820665996</v>
      </c>
      <c r="K1359" s="5">
        <f>'90.1 Data-SI'!K1359/Convert!$B$2*1000000</f>
        <v>0</v>
      </c>
      <c r="L1359" s="5">
        <f>'90.1 Data-SI'!L1359/Convert!$B$2*1000000</f>
        <v>0</v>
      </c>
      <c r="M1359" s="5">
        <f>'90.1 Data-SI'!M1359/Convert!$B$2*1000000</f>
        <v>128002.69635002279</v>
      </c>
      <c r="N1359" s="5">
        <f>'90.1 Data-SI'!N1359/Convert!$B$2*1000000</f>
        <v>0</v>
      </c>
      <c r="O1359" s="5">
        <f>'90.1 Data-SI'!O1359/Convert!$B$2*1000000</f>
        <v>0</v>
      </c>
      <c r="P1359" s="5">
        <f t="shared" si="106"/>
        <v>0</v>
      </c>
      <c r="Q1359" s="5">
        <f>'90.1 Data-SI'!Q1359/Convert!$B$2*1000000</f>
        <v>0</v>
      </c>
      <c r="R1359" s="5">
        <f>'90.1 Data-SI'!R1359/Convert!$B$2*1000000</f>
        <v>0</v>
      </c>
      <c r="S1359" s="5">
        <f>'90.1 Data-SI'!S1359/Convert!$B$2*1000000</f>
        <v>0</v>
      </c>
      <c r="T1359" s="5">
        <f>'90.1 Data-SI'!T1359/Convert!$B$2*1000000</f>
        <v>0</v>
      </c>
      <c r="U1359" s="5">
        <f>'90.1 Data-SI'!U1359/Convert!$B$2*1000000</f>
        <v>86857.957004932148</v>
      </c>
      <c r="V1359" s="5">
        <f>'90.1 Data-SI'!V1359/Convert!$B$2*1000000</f>
        <v>0</v>
      </c>
      <c r="W1359" s="5">
        <f t="shared" si="107"/>
        <v>212187.80919570231</v>
      </c>
      <c r="X1359" s="5">
        <f t="shared" si="108"/>
        <v>7999.5761362028297</v>
      </c>
      <c r="Y1359" s="5">
        <f t="shared" si="109"/>
        <v>220187.38533190516</v>
      </c>
      <c r="Z1359" s="5">
        <f>'90.1 Data-SI'!Y1359/Convert!$B$2*1000000</f>
        <v>659737.55513807363</v>
      </c>
      <c r="AA1359" s="5">
        <f>'90.1 Data-SI'!Z1359/Convert!$B$2*1000000</f>
        <v>94857.533141134976</v>
      </c>
      <c r="AB1359" s="5">
        <f t="shared" si="105"/>
        <v>754595.08827920863</v>
      </c>
    </row>
    <row r="1360" spans="1:28" x14ac:dyDescent="0.25">
      <c r="A1360" s="95">
        <v>2019</v>
      </c>
      <c r="B1360" s="95" t="s">
        <v>71</v>
      </c>
      <c r="C1360" s="52" t="s">
        <v>14</v>
      </c>
      <c r="D1360" s="5">
        <f>'90.1 Data-SI'!D1360*Convert!$B$1</f>
        <v>24692.302857493829</v>
      </c>
      <c r="E1360" s="5">
        <f>'90.1 Data-SI'!E1360/Convert!$B$2*1000000</f>
        <v>0</v>
      </c>
      <c r="F1360" s="5">
        <f>'90.1 Data-SI'!F1360/Convert!$B$2*1000000</f>
        <v>379335.350856765</v>
      </c>
      <c r="G1360" s="5">
        <f>'90.1 Data-SI'!G1360/Convert!$B$2*1000000</f>
        <v>127490.87512803823</v>
      </c>
      <c r="H1360" s="5">
        <f>'90.1 Data-SI'!H1360/Convert!$B$2*1000000</f>
        <v>226670.45414370936</v>
      </c>
      <c r="I1360" s="5">
        <f>'90.1 Data-SI'!I1360/Convert!$B$2*1000000</f>
        <v>36652.086396559651</v>
      </c>
      <c r="J1360" s="5">
        <f>'90.1 Data-SI'!J1360/Convert!$B$2*1000000</f>
        <v>184160.85820665996</v>
      </c>
      <c r="K1360" s="5">
        <f>'90.1 Data-SI'!K1360/Convert!$B$2*1000000</f>
        <v>0</v>
      </c>
      <c r="L1360" s="5">
        <f>'90.1 Data-SI'!L1360/Convert!$B$2*1000000</f>
        <v>0</v>
      </c>
      <c r="M1360" s="5">
        <f>'90.1 Data-SI'!M1360/Convert!$B$2*1000000</f>
        <v>137784.16859239401</v>
      </c>
      <c r="N1360" s="5">
        <f>'90.1 Data-SI'!N1360/Convert!$B$2*1000000</f>
        <v>0</v>
      </c>
      <c r="O1360" s="5">
        <f>'90.1 Data-SI'!O1360/Convert!$B$2*1000000</f>
        <v>0</v>
      </c>
      <c r="P1360" s="5">
        <f t="shared" si="106"/>
        <v>0</v>
      </c>
      <c r="Q1360" s="5">
        <f>'90.1 Data-SI'!Q1360/Convert!$B$2*1000000</f>
        <v>0</v>
      </c>
      <c r="R1360" s="5">
        <f>'90.1 Data-SI'!R1360/Convert!$B$2*1000000</f>
        <v>0</v>
      </c>
      <c r="S1360" s="5">
        <f>'90.1 Data-SI'!S1360/Convert!$B$2*1000000</f>
        <v>0</v>
      </c>
      <c r="T1360" s="5">
        <f>'90.1 Data-SI'!T1360/Convert!$B$2*1000000</f>
        <v>0</v>
      </c>
      <c r="U1360" s="5">
        <f>'90.1 Data-SI'!U1360/Convert!$B$2*1000000</f>
        <v>89331.759577857432</v>
      </c>
      <c r="V1360" s="5">
        <f>'90.1 Data-SI'!V1360/Convert!$B$2*1000000</f>
        <v>0</v>
      </c>
      <c r="W1360" s="5">
        <f t="shared" si="107"/>
        <v>265275.04372043221</v>
      </c>
      <c r="X1360" s="5">
        <f t="shared" si="108"/>
        <v>379335.350856765</v>
      </c>
      <c r="Y1360" s="5">
        <f t="shared" si="109"/>
        <v>644610.39457719726</v>
      </c>
      <c r="Z1360" s="5">
        <f>'90.1 Data-SI'!Y1360/Convert!$B$2*1000000</f>
        <v>712758.44246736122</v>
      </c>
      <c r="AA1360" s="5">
        <f>'90.1 Data-SI'!Z1360/Convert!$B$2*1000000</f>
        <v>468667.11043462245</v>
      </c>
      <c r="AB1360" s="5">
        <f t="shared" si="105"/>
        <v>1181425.5529019837</v>
      </c>
    </row>
    <row r="1361" spans="1:28" x14ac:dyDescent="0.25">
      <c r="A1361" s="95">
        <v>2019</v>
      </c>
      <c r="B1361" s="95" t="s">
        <v>71</v>
      </c>
      <c r="C1361" s="52" t="s">
        <v>2</v>
      </c>
      <c r="D1361" s="5">
        <f>'90.1 Data-SI'!D1361*Convert!$B$1</f>
        <v>24692.302857493829</v>
      </c>
      <c r="E1361" s="5">
        <f>'90.1 Data-SI'!E1361/Convert!$B$2*1000000</f>
        <v>0</v>
      </c>
      <c r="F1361" s="5">
        <f>'90.1 Data-SI'!F1361/Convert!$B$2*1000000</f>
        <v>135348.27870257871</v>
      </c>
      <c r="G1361" s="5">
        <f>'90.1 Data-SI'!G1361/Convert!$B$2*1000000</f>
        <v>128647.21196289219</v>
      </c>
      <c r="H1361" s="5">
        <f>'90.1 Data-SI'!H1361/Convert!$B$2*1000000</f>
        <v>227371.83878124371</v>
      </c>
      <c r="I1361" s="5">
        <f>'90.1 Data-SI'!I1361/Convert!$B$2*1000000</f>
        <v>36462.522981009817</v>
      </c>
      <c r="J1361" s="5">
        <f>'90.1 Data-SI'!J1361/Convert!$B$2*1000000</f>
        <v>184160.85820665996</v>
      </c>
      <c r="K1361" s="5">
        <f>'90.1 Data-SI'!K1361/Convert!$B$2*1000000</f>
        <v>0</v>
      </c>
      <c r="L1361" s="5">
        <f>'90.1 Data-SI'!L1361/Convert!$B$2*1000000</f>
        <v>0</v>
      </c>
      <c r="M1361" s="5">
        <f>'90.1 Data-SI'!M1361/Convert!$B$2*1000000</f>
        <v>152892.37281171547</v>
      </c>
      <c r="N1361" s="5">
        <f>'90.1 Data-SI'!N1361/Convert!$B$2*1000000</f>
        <v>0</v>
      </c>
      <c r="O1361" s="5">
        <f>'90.1 Data-SI'!O1361/Convert!$B$2*1000000</f>
        <v>0</v>
      </c>
      <c r="P1361" s="5">
        <f t="shared" si="106"/>
        <v>0</v>
      </c>
      <c r="Q1361" s="5">
        <f>'90.1 Data-SI'!Q1361/Convert!$B$2*1000000</f>
        <v>0</v>
      </c>
      <c r="R1361" s="5">
        <f>'90.1 Data-SI'!R1361/Convert!$B$2*1000000</f>
        <v>0</v>
      </c>
      <c r="S1361" s="5">
        <f>'90.1 Data-SI'!S1361/Convert!$B$2*1000000</f>
        <v>0</v>
      </c>
      <c r="T1361" s="5">
        <f>'90.1 Data-SI'!T1361/Convert!$B$2*1000000</f>
        <v>0</v>
      </c>
      <c r="U1361" s="5">
        <f>'90.1 Data-SI'!U1361/Convert!$B$2*1000000</f>
        <v>88516.636890993163</v>
      </c>
      <c r="V1361" s="5">
        <f>'90.1 Data-SI'!V1361/Convert!$B$2*1000000</f>
        <v>0</v>
      </c>
      <c r="W1361" s="5">
        <f t="shared" si="107"/>
        <v>281539.58477460768</v>
      </c>
      <c r="X1361" s="5">
        <f t="shared" si="108"/>
        <v>135348.27870257871</v>
      </c>
      <c r="Y1361" s="5">
        <f t="shared" si="109"/>
        <v>416887.86347718642</v>
      </c>
      <c r="Z1361" s="5">
        <f>'90.1 Data-SI'!Y1361/Convert!$B$2*1000000</f>
        <v>729534.80474352115</v>
      </c>
      <c r="AA1361" s="5">
        <f>'90.1 Data-SI'!Z1361/Convert!$B$2*1000000</f>
        <v>223864.91559357184</v>
      </c>
      <c r="AB1361" s="5">
        <f t="shared" si="105"/>
        <v>953399.72033709299</v>
      </c>
    </row>
    <row r="1362" spans="1:28" x14ac:dyDescent="0.25">
      <c r="A1362" s="95">
        <v>2019</v>
      </c>
      <c r="B1362" s="95" t="s">
        <v>71</v>
      </c>
      <c r="C1362" s="52" t="s">
        <v>18</v>
      </c>
      <c r="D1362" s="5">
        <f>'90.1 Data-SI'!D1362*Convert!$B$1</f>
        <v>24692.302857493829</v>
      </c>
      <c r="E1362" s="5">
        <f>'90.1 Data-SI'!E1362/Convert!$B$2*1000000</f>
        <v>0</v>
      </c>
      <c r="F1362" s="5">
        <f>'90.1 Data-SI'!F1362/Convert!$B$2*1000000</f>
        <v>251683.34682550942</v>
      </c>
      <c r="G1362" s="5">
        <f>'90.1 Data-SI'!G1362/Convert!$B$2*1000000</f>
        <v>36917.475178329412</v>
      </c>
      <c r="H1362" s="5">
        <f>'90.1 Data-SI'!H1362/Convert!$B$2*1000000</f>
        <v>230565.98233325835</v>
      </c>
      <c r="I1362" s="5">
        <f>'90.1 Data-SI'!I1362/Convert!$B$2*1000000</f>
        <v>36680.520908892133</v>
      </c>
      <c r="J1362" s="5">
        <f>'90.1 Data-SI'!J1362/Convert!$B$2*1000000</f>
        <v>184160.85820665996</v>
      </c>
      <c r="K1362" s="5">
        <f>'90.1 Data-SI'!K1362/Convert!$B$2*1000000</f>
        <v>0</v>
      </c>
      <c r="L1362" s="5">
        <f>'90.1 Data-SI'!L1362/Convert!$B$2*1000000</f>
        <v>0</v>
      </c>
      <c r="M1362" s="5">
        <f>'90.1 Data-SI'!M1362/Convert!$B$2*1000000</f>
        <v>140343.2747023167</v>
      </c>
      <c r="N1362" s="5">
        <f>'90.1 Data-SI'!N1362/Convert!$B$2*1000000</f>
        <v>0</v>
      </c>
      <c r="O1362" s="5">
        <f>'90.1 Data-SI'!O1362/Convert!$B$2*1000000</f>
        <v>0</v>
      </c>
      <c r="P1362" s="5">
        <f t="shared" si="106"/>
        <v>0</v>
      </c>
      <c r="Q1362" s="5">
        <f>'90.1 Data-SI'!Q1362/Convert!$B$2*1000000</f>
        <v>0</v>
      </c>
      <c r="R1362" s="5">
        <f>'90.1 Data-SI'!R1362/Convert!$B$2*1000000</f>
        <v>0</v>
      </c>
      <c r="S1362" s="5">
        <f>'90.1 Data-SI'!S1362/Convert!$B$2*1000000</f>
        <v>0</v>
      </c>
      <c r="T1362" s="5">
        <f>'90.1 Data-SI'!T1362/Convert!$B$2*1000000</f>
        <v>0</v>
      </c>
      <c r="U1362" s="5">
        <f>'90.1 Data-SI'!U1362/Convert!$B$2*1000000</f>
        <v>90175.316777054177</v>
      </c>
      <c r="V1362" s="5">
        <f>'90.1 Data-SI'!V1362/Convert!$B$2*1000000</f>
        <v>0</v>
      </c>
      <c r="W1362" s="5">
        <f t="shared" si="107"/>
        <v>177260.74988064612</v>
      </c>
      <c r="X1362" s="5">
        <f t="shared" si="108"/>
        <v>251683.34682550942</v>
      </c>
      <c r="Y1362" s="5">
        <f t="shared" si="109"/>
        <v>428944.09670615557</v>
      </c>
      <c r="Z1362" s="5">
        <f>'90.1 Data-SI'!Y1362/Convert!$B$2*1000000</f>
        <v>628658.633158679</v>
      </c>
      <c r="AA1362" s="5">
        <f>'90.1 Data-SI'!Z1362/Convert!$B$2*1000000</f>
        <v>341858.66360256361</v>
      </c>
      <c r="AB1362" s="5">
        <f t="shared" si="105"/>
        <v>970517.29676124267</v>
      </c>
    </row>
    <row r="1363" spans="1:28" x14ac:dyDescent="0.25">
      <c r="A1363" s="95">
        <v>2019</v>
      </c>
      <c r="B1363" s="95" t="s">
        <v>71</v>
      </c>
      <c r="C1363" s="52" t="s">
        <v>4</v>
      </c>
      <c r="D1363" s="5">
        <f>'90.1 Data-SI'!D1363*Convert!$B$1</f>
        <v>24692.302857493829</v>
      </c>
      <c r="E1363" s="5">
        <f>'90.1 Data-SI'!E1363/Convert!$B$2*1000000</f>
        <v>0</v>
      </c>
      <c r="F1363" s="5">
        <f>'90.1 Data-SI'!F1363/Convert!$B$2*1000000</f>
        <v>587532.85015514342</v>
      </c>
      <c r="G1363" s="5">
        <f>'90.1 Data-SI'!G1363/Convert!$B$2*1000000</f>
        <v>73512.692550224107</v>
      </c>
      <c r="H1363" s="5">
        <f>'90.1 Data-SI'!H1363/Convert!$B$2*1000000</f>
        <v>226490.36889893701</v>
      </c>
      <c r="I1363" s="5">
        <f>'90.1 Data-SI'!I1363/Convert!$B$2*1000000</f>
        <v>36528.870176452263</v>
      </c>
      <c r="J1363" s="5">
        <f>'90.1 Data-SI'!J1363/Convert!$B$2*1000000</f>
        <v>184160.85820665996</v>
      </c>
      <c r="K1363" s="5">
        <f>'90.1 Data-SI'!K1363/Convert!$B$2*1000000</f>
        <v>0</v>
      </c>
      <c r="L1363" s="5">
        <f>'90.1 Data-SI'!L1363/Convert!$B$2*1000000</f>
        <v>0</v>
      </c>
      <c r="M1363" s="5">
        <f>'90.1 Data-SI'!M1363/Convert!$B$2*1000000</f>
        <v>141395.35165861828</v>
      </c>
      <c r="N1363" s="5">
        <f>'90.1 Data-SI'!N1363/Convert!$B$2*1000000</f>
        <v>0</v>
      </c>
      <c r="O1363" s="5">
        <f>'90.1 Data-SI'!O1363/Convert!$B$2*1000000</f>
        <v>0</v>
      </c>
      <c r="P1363" s="5">
        <f t="shared" si="106"/>
        <v>0</v>
      </c>
      <c r="Q1363" s="5">
        <f>'90.1 Data-SI'!Q1363/Convert!$B$2*1000000</f>
        <v>0</v>
      </c>
      <c r="R1363" s="5">
        <f>'90.1 Data-SI'!R1363/Convert!$B$2*1000000</f>
        <v>0</v>
      </c>
      <c r="S1363" s="5">
        <f>'90.1 Data-SI'!S1363/Convert!$B$2*1000000</f>
        <v>0</v>
      </c>
      <c r="T1363" s="5">
        <f>'90.1 Data-SI'!T1363/Convert!$B$2*1000000</f>
        <v>0</v>
      </c>
      <c r="U1363" s="5">
        <f>'90.1 Data-SI'!U1363/Convert!$B$2*1000000</f>
        <v>91672.867759897825</v>
      </c>
      <c r="V1363" s="5">
        <f>'90.1 Data-SI'!V1363/Convert!$B$2*1000000</f>
        <v>0</v>
      </c>
      <c r="W1363" s="5">
        <f t="shared" si="107"/>
        <v>214908.04420884239</v>
      </c>
      <c r="X1363" s="5">
        <f t="shared" si="108"/>
        <v>587532.85015514342</v>
      </c>
      <c r="Y1363" s="5">
        <f t="shared" si="109"/>
        <v>802440.89436398586</v>
      </c>
      <c r="Z1363" s="5">
        <f>'90.1 Data-SI'!Y1363/Convert!$B$2*1000000</f>
        <v>662078.66332011414</v>
      </c>
      <c r="AA1363" s="5">
        <f>'90.1 Data-SI'!Z1363/Convert!$B$2*1000000</f>
        <v>679205.71791504126</v>
      </c>
      <c r="AB1363" s="5">
        <f t="shared" si="105"/>
        <v>1341284.3812351553</v>
      </c>
    </row>
    <row r="1364" spans="1:28" x14ac:dyDescent="0.25">
      <c r="A1364" s="95">
        <v>2019</v>
      </c>
      <c r="B1364" s="95" t="s">
        <v>71</v>
      </c>
      <c r="C1364" s="52" t="s">
        <v>5</v>
      </c>
      <c r="D1364" s="5">
        <f>'90.1 Data-SI'!D1364*Convert!$B$1</f>
        <v>24692.302857493829</v>
      </c>
      <c r="E1364" s="5">
        <f>'90.1 Data-SI'!E1364/Convert!$B$2*1000000</f>
        <v>0</v>
      </c>
      <c r="F1364" s="5">
        <f>'90.1 Data-SI'!F1364/Convert!$B$2*1000000</f>
        <v>326826.28474946209</v>
      </c>
      <c r="G1364" s="5">
        <f>'90.1 Data-SI'!G1364/Convert!$B$2*1000000</f>
        <v>90848.266902256073</v>
      </c>
      <c r="H1364" s="5">
        <f>'90.1 Data-SI'!H1364/Convert!$B$2*1000000</f>
        <v>228708.26086087001</v>
      </c>
      <c r="I1364" s="5">
        <f>'90.1 Data-SI'!I1364/Convert!$B$2*1000000</f>
        <v>36604.695542672191</v>
      </c>
      <c r="J1364" s="5">
        <f>'90.1 Data-SI'!J1364/Convert!$B$2*1000000</f>
        <v>184160.85820665996</v>
      </c>
      <c r="K1364" s="5">
        <f>'90.1 Data-SI'!K1364/Convert!$B$2*1000000</f>
        <v>0</v>
      </c>
      <c r="L1364" s="5">
        <f>'90.1 Data-SI'!L1364/Convert!$B$2*1000000</f>
        <v>0</v>
      </c>
      <c r="M1364" s="5">
        <f>'90.1 Data-SI'!M1364/Convert!$B$2*1000000</f>
        <v>158986.83662164252</v>
      </c>
      <c r="N1364" s="5">
        <f>'90.1 Data-SI'!N1364/Convert!$B$2*1000000</f>
        <v>0</v>
      </c>
      <c r="O1364" s="5">
        <f>'90.1 Data-SI'!O1364/Convert!$B$2*1000000</f>
        <v>0</v>
      </c>
      <c r="P1364" s="5">
        <f t="shared" si="106"/>
        <v>0</v>
      </c>
      <c r="Q1364" s="5">
        <f>'90.1 Data-SI'!Q1364/Convert!$B$2*1000000</f>
        <v>0</v>
      </c>
      <c r="R1364" s="5">
        <f>'90.1 Data-SI'!R1364/Convert!$B$2*1000000</f>
        <v>0</v>
      </c>
      <c r="S1364" s="5">
        <f>'90.1 Data-SI'!S1364/Convert!$B$2*1000000</f>
        <v>0</v>
      </c>
      <c r="T1364" s="5">
        <f>'90.1 Data-SI'!T1364/Convert!$B$2*1000000</f>
        <v>0</v>
      </c>
      <c r="U1364" s="5">
        <f>'90.1 Data-SI'!U1364/Convert!$B$2*1000000</f>
        <v>90990.439463918447</v>
      </c>
      <c r="V1364" s="5">
        <f>'90.1 Data-SI'!V1364/Convert!$B$2*1000000</f>
        <v>0</v>
      </c>
      <c r="W1364" s="5">
        <f t="shared" si="107"/>
        <v>249835.10352389858</v>
      </c>
      <c r="X1364" s="5">
        <f t="shared" si="108"/>
        <v>326826.28474946209</v>
      </c>
      <c r="Y1364" s="5">
        <f t="shared" si="109"/>
        <v>576661.38827336067</v>
      </c>
      <c r="Z1364" s="5">
        <f>'90.1 Data-SI'!Y1364/Convert!$B$2*1000000</f>
        <v>699299.43996332318</v>
      </c>
      <c r="AA1364" s="5">
        <f>'90.1 Data-SI'!Z1364/Convert!$B$2*1000000</f>
        <v>417816.72421338048</v>
      </c>
      <c r="AB1364" s="5">
        <f t="shared" si="105"/>
        <v>1117116.1641767037</v>
      </c>
    </row>
    <row r="1365" spans="1:28" x14ac:dyDescent="0.25">
      <c r="A1365" s="95">
        <v>2019</v>
      </c>
      <c r="B1365" s="95" t="s">
        <v>71</v>
      </c>
      <c r="C1365" s="52" t="s">
        <v>15</v>
      </c>
      <c r="D1365" s="5">
        <f>'90.1 Data-SI'!D1365*Convert!$B$1</f>
        <v>24692.302857493829</v>
      </c>
      <c r="E1365" s="5">
        <f>'90.1 Data-SI'!E1365/Convert!$B$2*1000000</f>
        <v>0</v>
      </c>
      <c r="F1365" s="5">
        <f>'90.1 Data-SI'!F1365/Convert!$B$2*1000000</f>
        <v>299557.58742261899</v>
      </c>
      <c r="G1365" s="5">
        <f>'90.1 Data-SI'!G1365/Convert!$B$2*1000000</f>
        <v>15648.459953638478</v>
      </c>
      <c r="H1365" s="5">
        <f>'90.1 Data-SI'!H1365/Convert!$B$2*1000000</f>
        <v>228954.69330108477</v>
      </c>
      <c r="I1365" s="5">
        <f>'90.1 Data-SI'!I1365/Convert!$B$2*1000000</f>
        <v>36642.608225782154</v>
      </c>
      <c r="J1365" s="5">
        <f>'90.1 Data-SI'!J1365/Convert!$B$2*1000000</f>
        <v>184160.85820665996</v>
      </c>
      <c r="K1365" s="5">
        <f>'90.1 Data-SI'!K1365/Convert!$B$2*1000000</f>
        <v>0</v>
      </c>
      <c r="L1365" s="5">
        <f>'90.1 Data-SI'!L1365/Convert!$B$2*1000000</f>
        <v>0</v>
      </c>
      <c r="M1365" s="5">
        <f>'90.1 Data-SI'!M1365/Convert!$B$2*1000000</f>
        <v>138286.51164360106</v>
      </c>
      <c r="N1365" s="5">
        <f>'90.1 Data-SI'!N1365/Convert!$B$2*1000000</f>
        <v>0</v>
      </c>
      <c r="O1365" s="5">
        <f>'90.1 Data-SI'!O1365/Convert!$B$2*1000000</f>
        <v>0</v>
      </c>
      <c r="P1365" s="5">
        <f t="shared" si="106"/>
        <v>0</v>
      </c>
      <c r="Q1365" s="5">
        <f>'90.1 Data-SI'!Q1365/Convert!$B$2*1000000</f>
        <v>0</v>
      </c>
      <c r="R1365" s="5">
        <f>'90.1 Data-SI'!R1365/Convert!$B$2*1000000</f>
        <v>0</v>
      </c>
      <c r="S1365" s="5">
        <f>'90.1 Data-SI'!S1365/Convert!$B$2*1000000</f>
        <v>0</v>
      </c>
      <c r="T1365" s="5">
        <f>'90.1 Data-SI'!T1365/Convert!$B$2*1000000</f>
        <v>0</v>
      </c>
      <c r="U1365" s="5">
        <f>'90.1 Data-SI'!U1365/Convert!$B$2*1000000</f>
        <v>91502.260685902991</v>
      </c>
      <c r="V1365" s="5">
        <f>'90.1 Data-SI'!V1365/Convert!$B$2*1000000</f>
        <v>0</v>
      </c>
      <c r="W1365" s="5">
        <f t="shared" si="107"/>
        <v>153934.97159723955</v>
      </c>
      <c r="X1365" s="5">
        <f t="shared" si="108"/>
        <v>299557.58742261899</v>
      </c>
      <c r="Y1365" s="5">
        <f t="shared" si="109"/>
        <v>453492.55901985854</v>
      </c>
      <c r="Z1365" s="5">
        <f>'90.1 Data-SI'!Y1365/Convert!$B$2*1000000</f>
        <v>603693.13133076637</v>
      </c>
      <c r="AA1365" s="5">
        <f>'90.1 Data-SI'!Z1365/Convert!$B$2*1000000</f>
        <v>391059.84810852195</v>
      </c>
      <c r="AB1365" s="5">
        <f t="shared" si="105"/>
        <v>994752.97943928838</v>
      </c>
    </row>
    <row r="1366" spans="1:28" x14ac:dyDescent="0.25">
      <c r="A1366" s="95">
        <v>2019</v>
      </c>
      <c r="B1366" s="95" t="s">
        <v>71</v>
      </c>
      <c r="C1366" s="52" t="s">
        <v>16</v>
      </c>
      <c r="D1366" s="5">
        <f>'90.1 Data-SI'!D1366*Convert!$B$1</f>
        <v>24692.302857493829</v>
      </c>
      <c r="E1366" s="5">
        <f>'90.1 Data-SI'!E1366/Convert!$B$2*1000000</f>
        <v>0</v>
      </c>
      <c r="F1366" s="5">
        <f>'90.1 Data-SI'!F1366/Convert!$B$2*1000000</f>
        <v>799749.09386317816</v>
      </c>
      <c r="G1366" s="5">
        <f>'90.1 Data-SI'!G1366/Convert!$B$2*1000000</f>
        <v>82403.216739511132</v>
      </c>
      <c r="H1366" s="5">
        <f>'90.1 Data-SI'!H1366/Convert!$B$2*1000000</f>
        <v>255152.3573300713</v>
      </c>
      <c r="I1366" s="5">
        <f>'90.1 Data-SI'!I1366/Convert!$B$2*1000000</f>
        <v>36585.739201117212</v>
      </c>
      <c r="J1366" s="5">
        <f>'90.1 Data-SI'!J1366/Convert!$B$2*1000000</f>
        <v>184160.85820665996</v>
      </c>
      <c r="K1366" s="5">
        <f>'90.1 Data-SI'!K1366/Convert!$B$2*1000000</f>
        <v>0</v>
      </c>
      <c r="L1366" s="5">
        <f>'90.1 Data-SI'!L1366/Convert!$B$2*1000000</f>
        <v>0</v>
      </c>
      <c r="M1366" s="5">
        <f>'90.1 Data-SI'!M1366/Convert!$B$2*1000000</f>
        <v>155015.48306587356</v>
      </c>
      <c r="N1366" s="5">
        <f>'90.1 Data-SI'!N1366/Convert!$B$2*1000000</f>
        <v>0</v>
      </c>
      <c r="O1366" s="5">
        <f>'90.1 Data-SI'!O1366/Convert!$B$2*1000000</f>
        <v>0</v>
      </c>
      <c r="P1366" s="5">
        <f t="shared" si="106"/>
        <v>0</v>
      </c>
      <c r="Q1366" s="5">
        <f>'90.1 Data-SI'!Q1366/Convert!$B$2*1000000</f>
        <v>0</v>
      </c>
      <c r="R1366" s="5">
        <f>'90.1 Data-SI'!R1366/Convert!$B$2*1000000</f>
        <v>0</v>
      </c>
      <c r="S1366" s="5">
        <f>'90.1 Data-SI'!S1366/Convert!$B$2*1000000</f>
        <v>0</v>
      </c>
      <c r="T1366" s="5">
        <f>'90.1 Data-SI'!T1366/Convert!$B$2*1000000</f>
        <v>0</v>
      </c>
      <c r="U1366" s="5">
        <f>'90.1 Data-SI'!U1366/Convert!$B$2*1000000</f>
        <v>93397.894841401285</v>
      </c>
      <c r="V1366" s="5">
        <f>'90.1 Data-SI'!V1366/Convert!$B$2*1000000</f>
        <v>0</v>
      </c>
      <c r="W1366" s="5">
        <f t="shared" si="107"/>
        <v>237418.69980538468</v>
      </c>
      <c r="X1366" s="5">
        <f t="shared" si="108"/>
        <v>799749.09386317816</v>
      </c>
      <c r="Y1366" s="5">
        <f t="shared" si="109"/>
        <v>1037167.7936685628</v>
      </c>
      <c r="Z1366" s="5">
        <f>'90.1 Data-SI'!Y1366/Convert!$B$2*1000000</f>
        <v>713308.17637245567</v>
      </c>
      <c r="AA1366" s="5">
        <f>'90.1 Data-SI'!Z1366/Convert!$B$2*1000000</f>
        <v>893146.98870457953</v>
      </c>
      <c r="AB1366" s="5">
        <f t="shared" si="105"/>
        <v>1606455.1650770353</v>
      </c>
    </row>
    <row r="1367" spans="1:28" x14ac:dyDescent="0.25">
      <c r="A1367" s="95">
        <v>2019</v>
      </c>
      <c r="B1367" s="95" t="s">
        <v>71</v>
      </c>
      <c r="C1367" s="52" t="s">
        <v>9</v>
      </c>
      <c r="D1367" s="5">
        <f>'90.1 Data-SI'!D1367*Convert!$B$1</f>
        <v>24692.302857493829</v>
      </c>
      <c r="E1367" s="5">
        <f>'90.1 Data-SI'!E1367/Convert!$B$2*1000000</f>
        <v>0</v>
      </c>
      <c r="F1367" s="5">
        <f>'90.1 Data-SI'!F1367/Convert!$B$2*1000000</f>
        <v>547269.58069235948</v>
      </c>
      <c r="G1367" s="5">
        <f>'90.1 Data-SI'!G1367/Convert!$B$2*1000000</f>
        <v>56641.548566289232</v>
      </c>
      <c r="H1367" s="5">
        <f>'90.1 Data-SI'!H1367/Convert!$B$2*1000000</f>
        <v>256043.3053831555</v>
      </c>
      <c r="I1367" s="5">
        <f>'90.1 Data-SI'!I1367/Convert!$B$2*1000000</f>
        <v>36519.392005674774</v>
      </c>
      <c r="J1367" s="5">
        <f>'90.1 Data-SI'!J1367/Convert!$B$2*1000000</f>
        <v>184160.85820665996</v>
      </c>
      <c r="K1367" s="5">
        <f>'90.1 Data-SI'!K1367/Convert!$B$2*1000000</f>
        <v>0</v>
      </c>
      <c r="L1367" s="5">
        <f>'90.1 Data-SI'!L1367/Convert!$B$2*1000000</f>
        <v>0</v>
      </c>
      <c r="M1367" s="5">
        <f>'90.1 Data-SI'!M1367/Convert!$B$2*1000000</f>
        <v>158588.75344898785</v>
      </c>
      <c r="N1367" s="5">
        <f>'90.1 Data-SI'!N1367/Convert!$B$2*1000000</f>
        <v>0</v>
      </c>
      <c r="O1367" s="5">
        <f>'90.1 Data-SI'!O1367/Convert!$B$2*1000000</f>
        <v>0</v>
      </c>
      <c r="P1367" s="5">
        <f t="shared" si="106"/>
        <v>0</v>
      </c>
      <c r="Q1367" s="5">
        <f>'90.1 Data-SI'!Q1367/Convert!$B$2*1000000</f>
        <v>0</v>
      </c>
      <c r="R1367" s="5">
        <f>'90.1 Data-SI'!R1367/Convert!$B$2*1000000</f>
        <v>0</v>
      </c>
      <c r="S1367" s="5">
        <f>'90.1 Data-SI'!S1367/Convert!$B$2*1000000</f>
        <v>0</v>
      </c>
      <c r="T1367" s="5">
        <f>'90.1 Data-SI'!T1367/Convert!$B$2*1000000</f>
        <v>0</v>
      </c>
      <c r="U1367" s="5">
        <f>'90.1 Data-SI'!U1367/Convert!$B$2*1000000</f>
        <v>92961.898985636682</v>
      </c>
      <c r="V1367" s="5">
        <f>'90.1 Data-SI'!V1367/Convert!$B$2*1000000</f>
        <v>0</v>
      </c>
      <c r="W1367" s="5">
        <f t="shared" si="107"/>
        <v>215230.30201527709</v>
      </c>
      <c r="X1367" s="5">
        <f t="shared" si="108"/>
        <v>547269.58069235948</v>
      </c>
      <c r="Y1367" s="5">
        <f t="shared" si="109"/>
        <v>762499.88270763657</v>
      </c>
      <c r="Z1367" s="5">
        <f>'90.1 Data-SI'!Y1367/Convert!$B$2*1000000</f>
        <v>691953.85761076724</v>
      </c>
      <c r="AA1367" s="5">
        <f>'90.1 Data-SI'!Z1367/Convert!$B$2*1000000</f>
        <v>640231.47967799625</v>
      </c>
      <c r="AB1367" s="5">
        <f t="shared" si="105"/>
        <v>1332185.3372887634</v>
      </c>
    </row>
    <row r="1368" spans="1:28" x14ac:dyDescent="0.25">
      <c r="A1368" s="95">
        <v>2019</v>
      </c>
      <c r="B1368" s="95" t="s">
        <v>71</v>
      </c>
      <c r="C1368" s="52" t="s">
        <v>12</v>
      </c>
      <c r="D1368" s="5">
        <f>'90.1 Data-SI'!D1368*Convert!$B$1</f>
        <v>24692.302857493829</v>
      </c>
      <c r="E1368" s="5">
        <f>'90.1 Data-SI'!E1368/Convert!$B$2*1000000</f>
        <v>0</v>
      </c>
      <c r="F1368" s="5">
        <f>'90.1 Data-SI'!F1368/Convert!$B$2*1000000</f>
        <v>562519.95747334335</v>
      </c>
      <c r="G1368" s="5">
        <f>'90.1 Data-SI'!G1368/Convert!$B$2*1000000</f>
        <v>62688.621522328816</v>
      </c>
      <c r="H1368" s="5">
        <f>'90.1 Data-SI'!H1368/Convert!$B$2*1000000</f>
        <v>252593.25122014858</v>
      </c>
      <c r="I1368" s="5">
        <f>'90.1 Data-SI'!I1368/Convert!$B$2*1000000</f>
        <v>36652.086396559651</v>
      </c>
      <c r="J1368" s="5">
        <f>'90.1 Data-SI'!J1368/Convert!$B$2*1000000</f>
        <v>184160.85820665996</v>
      </c>
      <c r="K1368" s="5">
        <f>'90.1 Data-SI'!K1368/Convert!$B$2*1000000</f>
        <v>0</v>
      </c>
      <c r="L1368" s="5">
        <f>'90.1 Data-SI'!L1368/Convert!$B$2*1000000</f>
        <v>0</v>
      </c>
      <c r="M1368" s="5">
        <f>'90.1 Data-SI'!M1368/Convert!$B$2*1000000</f>
        <v>151224.21475487697</v>
      </c>
      <c r="N1368" s="5">
        <f>'90.1 Data-SI'!N1368/Convert!$B$2*1000000</f>
        <v>0</v>
      </c>
      <c r="O1368" s="5">
        <f>'90.1 Data-SI'!O1368/Convert!$B$2*1000000</f>
        <v>0</v>
      </c>
      <c r="P1368" s="5">
        <f t="shared" si="106"/>
        <v>0</v>
      </c>
      <c r="Q1368" s="5">
        <f>'90.1 Data-SI'!Q1368/Convert!$B$2*1000000</f>
        <v>0</v>
      </c>
      <c r="R1368" s="5">
        <f>'90.1 Data-SI'!R1368/Convert!$B$2*1000000</f>
        <v>0</v>
      </c>
      <c r="S1368" s="5">
        <f>'90.1 Data-SI'!S1368/Convert!$B$2*1000000</f>
        <v>17885.308257126471</v>
      </c>
      <c r="T1368" s="5">
        <f>'90.1 Data-SI'!T1368/Convert!$B$2*1000000</f>
        <v>0</v>
      </c>
      <c r="U1368" s="5">
        <f>'90.1 Data-SI'!U1368/Convert!$B$2*1000000</f>
        <v>95416.745217006974</v>
      </c>
      <c r="V1368" s="5">
        <f>'90.1 Data-SI'!V1368/Convert!$B$2*1000000</f>
        <v>0</v>
      </c>
      <c r="W1368" s="5">
        <f t="shared" si="107"/>
        <v>231798.14453433227</v>
      </c>
      <c r="X1368" s="5">
        <f t="shared" si="108"/>
        <v>562519.95747334335</v>
      </c>
      <c r="Y1368" s="5">
        <f t="shared" si="109"/>
        <v>794318.10200767568</v>
      </c>
      <c r="Z1368" s="5">
        <f>'90.1 Data-SI'!Y1368/Convert!$B$2*1000000</f>
        <v>705204.34035770036</v>
      </c>
      <c r="AA1368" s="5">
        <f>'90.1 Data-SI'!Z1368/Convert!$B$2*1000000</f>
        <v>657936.70269035036</v>
      </c>
      <c r="AB1368" s="5">
        <f t="shared" si="105"/>
        <v>1363141.0430480507</v>
      </c>
    </row>
    <row r="1369" spans="1:28" x14ac:dyDescent="0.25">
      <c r="A1369" s="95">
        <v>2019</v>
      </c>
      <c r="B1369" s="95" t="s">
        <v>71</v>
      </c>
      <c r="C1369" s="52" t="s">
        <v>8</v>
      </c>
      <c r="D1369" s="5">
        <f>'90.1 Data-SI'!D1369*Convert!$B$1</f>
        <v>24692.302857493829</v>
      </c>
      <c r="E1369" s="5">
        <f>'90.1 Data-SI'!E1369/Convert!$B$2*1000000</f>
        <v>0</v>
      </c>
      <c r="F1369" s="5">
        <f>'90.1 Data-SI'!F1369/Convert!$B$2*1000000</f>
        <v>842002.77918923541</v>
      </c>
      <c r="G1369" s="5">
        <f>'90.1 Data-SI'!G1369/Convert!$B$2*1000000</f>
        <v>28330.252453922109</v>
      </c>
      <c r="H1369" s="5">
        <f>'90.1 Data-SI'!H1369/Convert!$B$2*1000000</f>
        <v>257171.20770567696</v>
      </c>
      <c r="I1369" s="5">
        <f>'90.1 Data-SI'!I1369/Convert!$B$2*1000000</f>
        <v>37287.123838651583</v>
      </c>
      <c r="J1369" s="5">
        <f>'90.1 Data-SI'!J1369/Convert!$B$2*1000000</f>
        <v>184160.85820665996</v>
      </c>
      <c r="K1369" s="5">
        <f>'90.1 Data-SI'!K1369/Convert!$B$2*1000000</f>
        <v>0</v>
      </c>
      <c r="L1369" s="5">
        <f>'90.1 Data-SI'!L1369/Convert!$B$2*1000000</f>
        <v>0</v>
      </c>
      <c r="M1369" s="5">
        <f>'90.1 Data-SI'!M1369/Convert!$B$2*1000000</f>
        <v>167934.22983559451</v>
      </c>
      <c r="N1369" s="5">
        <f>'90.1 Data-SI'!N1369/Convert!$B$2*1000000</f>
        <v>0</v>
      </c>
      <c r="O1369" s="5">
        <f>'90.1 Data-SI'!O1369/Convert!$B$2*1000000</f>
        <v>0</v>
      </c>
      <c r="P1369" s="5">
        <f t="shared" si="106"/>
        <v>0</v>
      </c>
      <c r="Q1369" s="5">
        <f>'90.1 Data-SI'!Q1369/Convert!$B$2*1000000</f>
        <v>0</v>
      </c>
      <c r="R1369" s="5">
        <f>'90.1 Data-SI'!R1369/Convert!$B$2*1000000</f>
        <v>0</v>
      </c>
      <c r="S1369" s="5">
        <f>'90.1 Data-SI'!S1369/Convert!$B$2*1000000</f>
        <v>18472.95484533094</v>
      </c>
      <c r="T1369" s="5">
        <f>'90.1 Data-SI'!T1369/Convert!$B$2*1000000</f>
        <v>0</v>
      </c>
      <c r="U1369" s="5">
        <f>'90.1 Data-SI'!U1369/Convert!$B$2*1000000</f>
        <v>98165.414742479508</v>
      </c>
      <c r="V1369" s="5">
        <f>'90.1 Data-SI'!V1369/Convert!$B$2*1000000</f>
        <v>0</v>
      </c>
      <c r="W1369" s="5">
        <f t="shared" si="107"/>
        <v>214737.43713484757</v>
      </c>
      <c r="X1369" s="5">
        <f t="shared" si="108"/>
        <v>842002.77918923541</v>
      </c>
      <c r="Y1369" s="5">
        <f t="shared" si="109"/>
        <v>1056740.216324083</v>
      </c>
      <c r="Z1369" s="5">
        <f>'90.1 Data-SI'!Y1369/Convert!$B$2*1000000</f>
        <v>693337.67054428114</v>
      </c>
      <c r="AA1369" s="5">
        <f>'90.1 Data-SI'!Z1369/Convert!$B$2*1000000</f>
        <v>940168.19393171475</v>
      </c>
      <c r="AB1369" s="5">
        <f t="shared" si="105"/>
        <v>1633505.8644759958</v>
      </c>
    </row>
    <row r="1370" spans="1:28" x14ac:dyDescent="0.25">
      <c r="A1370" s="95">
        <v>2004</v>
      </c>
      <c r="B1370" s="95" t="s">
        <v>62</v>
      </c>
      <c r="C1370" s="52" t="s">
        <v>10</v>
      </c>
      <c r="D1370" s="5">
        <f>'90.1 Data-SI'!D1370*Convert!$B$1</f>
        <v>22500.01722286344</v>
      </c>
      <c r="E1370" s="5">
        <f>'90.1 Data-SI'!E1370/Convert!$B$2*1000000</f>
        <v>0</v>
      </c>
      <c r="F1370" s="5">
        <f>'90.1 Data-SI'!F1370/Convert!$B$2*1000000</f>
        <v>0</v>
      </c>
      <c r="G1370" s="5">
        <f>'90.1 Data-SI'!G1370/Convert!$B$2*1000000</f>
        <v>1119807.9646775115</v>
      </c>
      <c r="H1370" s="5">
        <f>'90.1 Data-SI'!H1370/Convert!$B$2*1000000</f>
        <v>599067.78399135056</v>
      </c>
      <c r="I1370" s="5">
        <f>'90.1 Data-SI'!I1370/Convert!$B$2*1000000</f>
        <v>158484.49357043544</v>
      </c>
      <c r="J1370" s="5">
        <f>'90.1 Data-SI'!J1370/Convert!$B$2*1000000</f>
        <v>122003.01424787065</v>
      </c>
      <c r="K1370" s="5">
        <f>'90.1 Data-SI'!K1370/Convert!$B$2*1000000</f>
        <v>0</v>
      </c>
      <c r="L1370" s="5">
        <f>'90.1 Data-SI'!L1370/Convert!$B$2*1000000</f>
        <v>0</v>
      </c>
      <c r="M1370" s="5">
        <f>'90.1 Data-SI'!M1370/Convert!$B$2*1000000</f>
        <v>302931.81621940603</v>
      </c>
      <c r="N1370" s="5">
        <f>'90.1 Data-SI'!N1370/Convert!$B$2*1000000</f>
        <v>0</v>
      </c>
      <c r="O1370" s="5">
        <f>'90.1 Data-SI'!O1370/Convert!$B$2*1000000</f>
        <v>0</v>
      </c>
      <c r="P1370" s="5">
        <f t="shared" si="106"/>
        <v>0</v>
      </c>
      <c r="Q1370" s="5">
        <f>'90.1 Data-SI'!Q1370/Convert!$B$2*1000000</f>
        <v>0</v>
      </c>
      <c r="R1370" s="5">
        <f>'90.1 Data-SI'!R1370/Convert!$B$2*1000000</f>
        <v>0</v>
      </c>
      <c r="S1370" s="5">
        <f>'90.1 Data-SI'!S1370/Convert!$B$2*1000000</f>
        <v>0</v>
      </c>
      <c r="T1370" s="5">
        <f>'90.1 Data-SI'!T1370/Convert!$B$2*1000000</f>
        <v>59835.692118303872</v>
      </c>
      <c r="U1370" s="5">
        <f>'90.1 Data-SI'!U1370/Convert!$B$2*1000000</f>
        <v>0</v>
      </c>
      <c r="V1370" s="5">
        <f>'90.1 Data-SI'!V1370/Convert!$B$2*1000000</f>
        <v>0</v>
      </c>
      <c r="W1370" s="5">
        <f t="shared" si="107"/>
        <v>1422739.7808969175</v>
      </c>
      <c r="X1370" s="5">
        <f t="shared" si="108"/>
        <v>0</v>
      </c>
      <c r="Y1370" s="5">
        <f t="shared" si="109"/>
        <v>1422739.7808969175</v>
      </c>
      <c r="Z1370" s="5">
        <f>'90.1 Data-SI'!Y1370/Convert!$B$2*1000000</f>
        <v>2362130.7648248775</v>
      </c>
      <c r="AA1370" s="5">
        <f>'90.1 Data-SI'!Z1370/Convert!$B$2*1000000</f>
        <v>0</v>
      </c>
      <c r="AB1370" s="5">
        <f t="shared" si="105"/>
        <v>2362130.7648248775</v>
      </c>
    </row>
    <row r="1371" spans="1:28" x14ac:dyDescent="0.25">
      <c r="A1371" s="95">
        <v>2004</v>
      </c>
      <c r="B1371" s="95" t="s">
        <v>62</v>
      </c>
      <c r="C1371" s="52" t="s">
        <v>6</v>
      </c>
      <c r="D1371" s="5">
        <f>'90.1 Data-SI'!D1371*Convert!$B$1</f>
        <v>22500.01722286344</v>
      </c>
      <c r="E1371" s="5">
        <f>'90.1 Data-SI'!E1371/Convert!$B$2*1000000</f>
        <v>0</v>
      </c>
      <c r="F1371" s="5">
        <f>'90.1 Data-SI'!F1371/Convert!$B$2*1000000</f>
        <v>0</v>
      </c>
      <c r="G1371" s="5">
        <f>'90.1 Data-SI'!G1371/Convert!$B$2*1000000</f>
        <v>914776.17441881506</v>
      </c>
      <c r="H1371" s="5">
        <f>'90.1 Data-SI'!H1371/Convert!$B$2*1000000</f>
        <v>599067.78399135056</v>
      </c>
      <c r="I1371" s="5">
        <f>'90.1 Data-SI'!I1371/Convert!$B$2*1000000</f>
        <v>158512.92808276793</v>
      </c>
      <c r="J1371" s="5">
        <f>'90.1 Data-SI'!J1371/Convert!$B$2*1000000</f>
        <v>122003.01424787065</v>
      </c>
      <c r="K1371" s="5">
        <f>'90.1 Data-SI'!K1371/Convert!$B$2*1000000</f>
        <v>0</v>
      </c>
      <c r="L1371" s="5">
        <f>'90.1 Data-SI'!L1371/Convert!$B$2*1000000</f>
        <v>0</v>
      </c>
      <c r="M1371" s="5">
        <f>'90.1 Data-SI'!M1371/Convert!$B$2*1000000</f>
        <v>336930.01479826804</v>
      </c>
      <c r="N1371" s="5">
        <f>'90.1 Data-SI'!N1371/Convert!$B$2*1000000</f>
        <v>0</v>
      </c>
      <c r="O1371" s="5">
        <f>'90.1 Data-SI'!O1371/Convert!$B$2*1000000</f>
        <v>0</v>
      </c>
      <c r="P1371" s="5">
        <f t="shared" si="106"/>
        <v>0</v>
      </c>
      <c r="Q1371" s="5">
        <f>'90.1 Data-SI'!Q1371/Convert!$B$2*1000000</f>
        <v>0</v>
      </c>
      <c r="R1371" s="5">
        <f>'90.1 Data-SI'!R1371/Convert!$B$2*1000000</f>
        <v>0</v>
      </c>
      <c r="S1371" s="5">
        <f>'90.1 Data-SI'!S1371/Convert!$B$2*1000000</f>
        <v>0</v>
      </c>
      <c r="T1371" s="5">
        <f>'90.1 Data-SI'!T1371/Convert!$B$2*1000000</f>
        <v>59361.783579429299</v>
      </c>
      <c r="U1371" s="5">
        <f>'90.1 Data-SI'!U1371/Convert!$B$2*1000000</f>
        <v>0</v>
      </c>
      <c r="V1371" s="5">
        <f>'90.1 Data-SI'!V1371/Convert!$B$2*1000000</f>
        <v>0</v>
      </c>
      <c r="W1371" s="5">
        <f t="shared" si="107"/>
        <v>1251706.1892170832</v>
      </c>
      <c r="X1371" s="5">
        <f t="shared" si="108"/>
        <v>0</v>
      </c>
      <c r="Y1371" s="5">
        <f t="shared" si="109"/>
        <v>1251706.1892170832</v>
      </c>
      <c r="Z1371" s="5">
        <f>'90.1 Data-SI'!Y1371/Convert!$B$2*1000000</f>
        <v>2190651.6991185015</v>
      </c>
      <c r="AA1371" s="5">
        <f>'90.1 Data-SI'!Z1371/Convert!$B$2*1000000</f>
        <v>0</v>
      </c>
      <c r="AB1371" s="5">
        <f t="shared" si="105"/>
        <v>2190651.6991185015</v>
      </c>
    </row>
    <row r="1372" spans="1:28" x14ac:dyDescent="0.25">
      <c r="A1372" s="95">
        <v>2004</v>
      </c>
      <c r="B1372" s="95" t="s">
        <v>62</v>
      </c>
      <c r="C1372" s="52" t="s">
        <v>11</v>
      </c>
      <c r="D1372" s="5">
        <f>'90.1 Data-SI'!D1372*Convert!$B$1</f>
        <v>22500.01722286344</v>
      </c>
      <c r="E1372" s="5">
        <f>'90.1 Data-SI'!E1372/Convert!$B$2*1000000</f>
        <v>0</v>
      </c>
      <c r="F1372" s="5">
        <f>'90.1 Data-SI'!F1372/Convert!$B$2*1000000</f>
        <v>0</v>
      </c>
      <c r="G1372" s="5">
        <f>'90.1 Data-SI'!G1372/Convert!$B$2*1000000</f>
        <v>736472.82575264492</v>
      </c>
      <c r="H1372" s="5">
        <f>'90.1 Data-SI'!H1372/Convert!$B$2*1000000</f>
        <v>599067.78399135056</v>
      </c>
      <c r="I1372" s="5">
        <f>'90.1 Data-SI'!I1372/Convert!$B$2*1000000</f>
        <v>158531.8844243229</v>
      </c>
      <c r="J1372" s="5">
        <f>'90.1 Data-SI'!J1372/Convert!$B$2*1000000</f>
        <v>122003.01424787065</v>
      </c>
      <c r="K1372" s="5">
        <f>'90.1 Data-SI'!K1372/Convert!$B$2*1000000</f>
        <v>0</v>
      </c>
      <c r="L1372" s="5">
        <f>'90.1 Data-SI'!L1372/Convert!$B$2*1000000</f>
        <v>0</v>
      </c>
      <c r="M1372" s="5">
        <f>'90.1 Data-SI'!M1372/Convert!$B$2*1000000</f>
        <v>269786.65301051817</v>
      </c>
      <c r="N1372" s="5">
        <f>'90.1 Data-SI'!N1372/Convert!$B$2*1000000</f>
        <v>0</v>
      </c>
      <c r="O1372" s="5">
        <f>'90.1 Data-SI'!O1372/Convert!$B$2*1000000</f>
        <v>0</v>
      </c>
      <c r="P1372" s="5">
        <f t="shared" si="106"/>
        <v>0</v>
      </c>
      <c r="Q1372" s="5">
        <f>'90.1 Data-SI'!Q1372/Convert!$B$2*1000000</f>
        <v>0</v>
      </c>
      <c r="R1372" s="5">
        <f>'90.1 Data-SI'!R1372/Convert!$B$2*1000000</f>
        <v>0</v>
      </c>
      <c r="S1372" s="5">
        <f>'90.1 Data-SI'!S1372/Convert!$B$2*1000000</f>
        <v>0</v>
      </c>
      <c r="T1372" s="5">
        <f>'90.1 Data-SI'!T1372/Convert!$B$2*1000000</f>
        <v>60764.552854498033</v>
      </c>
      <c r="U1372" s="5">
        <f>'90.1 Data-SI'!U1372/Convert!$B$2*1000000</f>
        <v>0</v>
      </c>
      <c r="V1372" s="5">
        <f>'90.1 Data-SI'!V1372/Convert!$B$2*1000000</f>
        <v>0</v>
      </c>
      <c r="W1372" s="5">
        <f t="shared" si="107"/>
        <v>1006259.4787631631</v>
      </c>
      <c r="X1372" s="5">
        <f t="shared" si="108"/>
        <v>0</v>
      </c>
      <c r="Y1372" s="5">
        <f t="shared" si="109"/>
        <v>1006259.4787631631</v>
      </c>
      <c r="Z1372" s="5">
        <f>'90.1 Data-SI'!Y1372/Convert!$B$2*1000000</f>
        <v>1946626.7142812056</v>
      </c>
      <c r="AA1372" s="5">
        <f>'90.1 Data-SI'!Z1372/Convert!$B$2*1000000</f>
        <v>0</v>
      </c>
      <c r="AB1372" s="5">
        <f t="shared" si="105"/>
        <v>1946626.7142812056</v>
      </c>
    </row>
    <row r="1373" spans="1:28" x14ac:dyDescent="0.25">
      <c r="A1373" s="95">
        <v>2004</v>
      </c>
      <c r="B1373" s="95" t="s">
        <v>62</v>
      </c>
      <c r="C1373" s="52" t="s">
        <v>13</v>
      </c>
      <c r="D1373" s="5">
        <f>'90.1 Data-SI'!D1373*Convert!$B$1</f>
        <v>22500.01722286344</v>
      </c>
      <c r="E1373" s="5">
        <f>'90.1 Data-SI'!E1373/Convert!$B$2*1000000</f>
        <v>0</v>
      </c>
      <c r="F1373" s="5">
        <f>'90.1 Data-SI'!F1373/Convert!$B$2*1000000</f>
        <v>3677.5302616667041</v>
      </c>
      <c r="G1373" s="5">
        <f>'90.1 Data-SI'!G1373/Convert!$B$2*1000000</f>
        <v>739212.01710733993</v>
      </c>
      <c r="H1373" s="5">
        <f>'90.1 Data-SI'!H1373/Convert!$B$2*1000000</f>
        <v>599067.78399135056</v>
      </c>
      <c r="I1373" s="5">
        <f>'90.1 Data-SI'!I1373/Convert!$B$2*1000000</f>
        <v>158332.84283799559</v>
      </c>
      <c r="J1373" s="5">
        <f>'90.1 Data-SI'!J1373/Convert!$B$2*1000000</f>
        <v>122003.01424787065</v>
      </c>
      <c r="K1373" s="5">
        <f>'90.1 Data-SI'!K1373/Convert!$B$2*1000000</f>
        <v>0</v>
      </c>
      <c r="L1373" s="5">
        <f>'90.1 Data-SI'!L1373/Convert!$B$2*1000000</f>
        <v>0</v>
      </c>
      <c r="M1373" s="5">
        <f>'90.1 Data-SI'!M1373/Convert!$B$2*1000000</f>
        <v>324741.08717841393</v>
      </c>
      <c r="N1373" s="5">
        <f>'90.1 Data-SI'!N1373/Convert!$B$2*1000000</f>
        <v>0</v>
      </c>
      <c r="O1373" s="5">
        <f>'90.1 Data-SI'!O1373/Convert!$B$2*1000000</f>
        <v>0</v>
      </c>
      <c r="P1373" s="5">
        <f t="shared" si="106"/>
        <v>0</v>
      </c>
      <c r="Q1373" s="5">
        <f>'90.1 Data-SI'!Q1373/Convert!$B$2*1000000</f>
        <v>0</v>
      </c>
      <c r="R1373" s="5">
        <f>'90.1 Data-SI'!R1373/Convert!$B$2*1000000</f>
        <v>0</v>
      </c>
      <c r="S1373" s="5">
        <f>'90.1 Data-SI'!S1373/Convert!$B$2*1000000</f>
        <v>0</v>
      </c>
      <c r="T1373" s="5">
        <f>'90.1 Data-SI'!T1373/Convert!$B$2*1000000</f>
        <v>60518.120414283265</v>
      </c>
      <c r="U1373" s="5">
        <f>'90.1 Data-SI'!U1373/Convert!$B$2*1000000</f>
        <v>0</v>
      </c>
      <c r="V1373" s="5">
        <f>'90.1 Data-SI'!V1373/Convert!$B$2*1000000</f>
        <v>0</v>
      </c>
      <c r="W1373" s="5">
        <f t="shared" si="107"/>
        <v>1063953.1042857538</v>
      </c>
      <c r="X1373" s="5">
        <f t="shared" si="108"/>
        <v>3677.5302616667041</v>
      </c>
      <c r="Y1373" s="5">
        <f t="shared" si="109"/>
        <v>1067630.6345474205</v>
      </c>
      <c r="Z1373" s="5">
        <f>'90.1 Data-SI'!Y1373/Convert!$B$2*1000000</f>
        <v>2003865.3876064764</v>
      </c>
      <c r="AA1373" s="5">
        <f>'90.1 Data-SI'!Z1373/Convert!$B$2*1000000</f>
        <v>3677.5302616667041</v>
      </c>
      <c r="AB1373" s="5">
        <f t="shared" si="105"/>
        <v>2007542.9178681432</v>
      </c>
    </row>
    <row r="1374" spans="1:28" x14ac:dyDescent="0.25">
      <c r="A1374" s="95">
        <v>2004</v>
      </c>
      <c r="B1374" s="95" t="s">
        <v>62</v>
      </c>
      <c r="C1374" s="52" t="s">
        <v>19</v>
      </c>
      <c r="D1374" s="5">
        <f>'90.1 Data-SI'!D1374*Convert!$B$1</f>
        <v>22500.01722286344</v>
      </c>
      <c r="E1374" s="5">
        <f>'90.1 Data-SI'!E1374/Convert!$B$2*1000000</f>
        <v>0</v>
      </c>
      <c r="F1374" s="5">
        <f>'90.1 Data-SI'!F1374/Convert!$B$2*1000000</f>
        <v>24614.809509145434</v>
      </c>
      <c r="G1374" s="5">
        <f>'90.1 Data-SI'!G1374/Convert!$B$2*1000000</f>
        <v>629578.01572409575</v>
      </c>
      <c r="H1374" s="5">
        <f>'90.1 Data-SI'!H1374/Convert!$B$2*1000000</f>
        <v>599067.78399135056</v>
      </c>
      <c r="I1374" s="5">
        <f>'90.1 Data-SI'!I1374/Convert!$B$2*1000000</f>
        <v>158275.97381333064</v>
      </c>
      <c r="J1374" s="5">
        <f>'90.1 Data-SI'!J1374/Convert!$B$2*1000000</f>
        <v>122003.01424787065</v>
      </c>
      <c r="K1374" s="5">
        <f>'90.1 Data-SI'!K1374/Convert!$B$2*1000000</f>
        <v>0</v>
      </c>
      <c r="L1374" s="5">
        <f>'90.1 Data-SI'!L1374/Convert!$B$2*1000000</f>
        <v>0</v>
      </c>
      <c r="M1374" s="5">
        <f>'90.1 Data-SI'!M1374/Convert!$B$2*1000000</f>
        <v>286477.71174968075</v>
      </c>
      <c r="N1374" s="5">
        <f>'90.1 Data-SI'!N1374/Convert!$B$2*1000000</f>
        <v>0</v>
      </c>
      <c r="O1374" s="5">
        <f>'90.1 Data-SI'!O1374/Convert!$B$2*1000000</f>
        <v>0</v>
      </c>
      <c r="P1374" s="5">
        <f t="shared" si="106"/>
        <v>0</v>
      </c>
      <c r="Q1374" s="5">
        <f>'90.1 Data-SI'!Q1374/Convert!$B$2*1000000</f>
        <v>0</v>
      </c>
      <c r="R1374" s="5">
        <f>'90.1 Data-SI'!R1374/Convert!$B$2*1000000</f>
        <v>0</v>
      </c>
      <c r="S1374" s="5">
        <f>'90.1 Data-SI'!S1374/Convert!$B$2*1000000</f>
        <v>0</v>
      </c>
      <c r="T1374" s="5">
        <f>'90.1 Data-SI'!T1374/Convert!$B$2*1000000</f>
        <v>61958.802372461971</v>
      </c>
      <c r="U1374" s="5">
        <f>'90.1 Data-SI'!U1374/Convert!$B$2*1000000</f>
        <v>0</v>
      </c>
      <c r="V1374" s="5">
        <f>'90.1 Data-SI'!V1374/Convert!$B$2*1000000</f>
        <v>0</v>
      </c>
      <c r="W1374" s="5">
        <f t="shared" si="107"/>
        <v>916055.72747377655</v>
      </c>
      <c r="X1374" s="5">
        <f t="shared" si="108"/>
        <v>24614.809509145434</v>
      </c>
      <c r="Y1374" s="5">
        <f t="shared" si="109"/>
        <v>940670.536982922</v>
      </c>
      <c r="Z1374" s="5">
        <f>'90.1 Data-SI'!Y1374/Convert!$B$2*1000000</f>
        <v>1857361.3018987903</v>
      </c>
      <c r="AA1374" s="5">
        <f>'90.1 Data-SI'!Z1374/Convert!$B$2*1000000</f>
        <v>24614.809509145434</v>
      </c>
      <c r="AB1374" s="5">
        <f t="shared" si="105"/>
        <v>1881976.1114079356</v>
      </c>
    </row>
    <row r="1375" spans="1:28" x14ac:dyDescent="0.25">
      <c r="A1375" s="95">
        <v>2004</v>
      </c>
      <c r="B1375" s="95" t="s">
        <v>62</v>
      </c>
      <c r="C1375" s="52" t="s">
        <v>20</v>
      </c>
      <c r="D1375" s="5">
        <f>'90.1 Data-SI'!D1375*Convert!$B$1</f>
        <v>22500.01722286344</v>
      </c>
      <c r="E1375" s="5">
        <f>'90.1 Data-SI'!E1375/Convert!$B$2*1000000</f>
        <v>0</v>
      </c>
      <c r="F1375" s="5">
        <f>'90.1 Data-SI'!F1375/Convert!$B$2*1000000</f>
        <v>8454.5283335224231</v>
      </c>
      <c r="G1375" s="5">
        <f>'90.1 Data-SI'!G1375/Convert!$B$2*1000000</f>
        <v>485348.69100300752</v>
      </c>
      <c r="H1375" s="5">
        <f>'90.1 Data-SI'!H1375/Convert!$B$2*1000000</f>
        <v>599067.78399135056</v>
      </c>
      <c r="I1375" s="5">
        <f>'90.1 Data-SI'!I1375/Convert!$B$2*1000000</f>
        <v>158389.71186266054</v>
      </c>
      <c r="J1375" s="5">
        <f>'90.1 Data-SI'!J1375/Convert!$B$2*1000000</f>
        <v>122003.01424787065</v>
      </c>
      <c r="K1375" s="5">
        <f>'90.1 Data-SI'!K1375/Convert!$B$2*1000000</f>
        <v>0</v>
      </c>
      <c r="L1375" s="5">
        <f>'90.1 Data-SI'!L1375/Convert!$B$2*1000000</f>
        <v>0</v>
      </c>
      <c r="M1375" s="5">
        <f>'90.1 Data-SI'!M1375/Convert!$B$2*1000000</f>
        <v>331565.3701382078</v>
      </c>
      <c r="N1375" s="5">
        <f>'90.1 Data-SI'!N1375/Convert!$B$2*1000000</f>
        <v>0</v>
      </c>
      <c r="O1375" s="5">
        <f>'90.1 Data-SI'!O1375/Convert!$B$2*1000000</f>
        <v>0</v>
      </c>
      <c r="P1375" s="5">
        <f t="shared" si="106"/>
        <v>0</v>
      </c>
      <c r="Q1375" s="5">
        <f>'90.1 Data-SI'!Q1375/Convert!$B$2*1000000</f>
        <v>0</v>
      </c>
      <c r="R1375" s="5">
        <f>'90.1 Data-SI'!R1375/Convert!$B$2*1000000</f>
        <v>0</v>
      </c>
      <c r="S1375" s="5">
        <f>'90.1 Data-SI'!S1375/Convert!$B$2*1000000</f>
        <v>0</v>
      </c>
      <c r="T1375" s="5">
        <f>'90.1 Data-SI'!T1375/Convert!$B$2*1000000</f>
        <v>61797.673469244612</v>
      </c>
      <c r="U1375" s="5">
        <f>'90.1 Data-SI'!U1375/Convert!$B$2*1000000</f>
        <v>0</v>
      </c>
      <c r="V1375" s="5">
        <f>'90.1 Data-SI'!V1375/Convert!$B$2*1000000</f>
        <v>0</v>
      </c>
      <c r="W1375" s="5">
        <f t="shared" si="107"/>
        <v>816914.06114121526</v>
      </c>
      <c r="X1375" s="5">
        <f t="shared" si="108"/>
        <v>8454.5283335224231</v>
      </c>
      <c r="Y1375" s="5">
        <f t="shared" si="109"/>
        <v>825368.58947473764</v>
      </c>
      <c r="Z1375" s="5">
        <f>'90.1 Data-SI'!Y1375/Convert!$B$2*1000000</f>
        <v>1758181.7228831192</v>
      </c>
      <c r="AA1375" s="5">
        <f>'90.1 Data-SI'!Z1375/Convert!$B$2*1000000</f>
        <v>8454.5283335224231</v>
      </c>
      <c r="AB1375" s="5">
        <f t="shared" si="105"/>
        <v>1766636.2512166416</v>
      </c>
    </row>
    <row r="1376" spans="1:28" x14ac:dyDescent="0.25">
      <c r="A1376" s="95">
        <v>2004</v>
      </c>
      <c r="B1376" s="95" t="s">
        <v>62</v>
      </c>
      <c r="C1376" s="52" t="s">
        <v>3</v>
      </c>
      <c r="D1376" s="5">
        <f>'90.1 Data-SI'!D1376*Convert!$B$1</f>
        <v>22500.01722286344</v>
      </c>
      <c r="E1376" s="5">
        <f>'90.1 Data-SI'!E1376/Convert!$B$2*1000000</f>
        <v>0</v>
      </c>
      <c r="F1376" s="5">
        <f>'90.1 Data-SI'!F1376/Convert!$B$2*1000000</f>
        <v>266564.07494617108</v>
      </c>
      <c r="G1376" s="5">
        <f>'90.1 Data-SI'!G1376/Convert!$B$2*1000000</f>
        <v>348673.46839157998</v>
      </c>
      <c r="H1376" s="5">
        <f>'90.1 Data-SI'!H1376/Convert!$B$2*1000000</f>
        <v>599067.78399135056</v>
      </c>
      <c r="I1376" s="5">
        <f>'90.1 Data-SI'!I1376/Convert!$B$2*1000000</f>
        <v>158361.27735032808</v>
      </c>
      <c r="J1376" s="5">
        <f>'90.1 Data-SI'!J1376/Convert!$B$2*1000000</f>
        <v>122003.01424787065</v>
      </c>
      <c r="K1376" s="5">
        <f>'90.1 Data-SI'!K1376/Convert!$B$2*1000000</f>
        <v>0</v>
      </c>
      <c r="L1376" s="5">
        <f>'90.1 Data-SI'!L1376/Convert!$B$2*1000000</f>
        <v>0</v>
      </c>
      <c r="M1376" s="5">
        <f>'90.1 Data-SI'!M1376/Convert!$B$2*1000000</f>
        <v>276885.80292285932</v>
      </c>
      <c r="N1376" s="5">
        <f>'90.1 Data-SI'!N1376/Convert!$B$2*1000000</f>
        <v>0</v>
      </c>
      <c r="O1376" s="5">
        <f>'90.1 Data-SI'!O1376/Convert!$B$2*1000000</f>
        <v>0</v>
      </c>
      <c r="P1376" s="5">
        <f t="shared" si="106"/>
        <v>0</v>
      </c>
      <c r="Q1376" s="5">
        <f>'90.1 Data-SI'!Q1376/Convert!$B$2*1000000</f>
        <v>0</v>
      </c>
      <c r="R1376" s="5">
        <f>'90.1 Data-SI'!R1376/Convert!$B$2*1000000</f>
        <v>0</v>
      </c>
      <c r="S1376" s="5">
        <f>'90.1 Data-SI'!S1376/Convert!$B$2*1000000</f>
        <v>0</v>
      </c>
      <c r="T1376" s="5">
        <f>'90.1 Data-SI'!T1376/Convert!$B$2*1000000</f>
        <v>64091.390797397566</v>
      </c>
      <c r="U1376" s="5">
        <f>'90.1 Data-SI'!U1376/Convert!$B$2*1000000</f>
        <v>0</v>
      </c>
      <c r="V1376" s="5">
        <f>'90.1 Data-SI'!V1376/Convert!$B$2*1000000</f>
        <v>0</v>
      </c>
      <c r="W1376" s="5">
        <f t="shared" si="107"/>
        <v>625559.27131443936</v>
      </c>
      <c r="X1376" s="5">
        <f t="shared" si="108"/>
        <v>266564.07494617108</v>
      </c>
      <c r="Y1376" s="5">
        <f t="shared" si="109"/>
        <v>892123.3462606105</v>
      </c>
      <c r="Z1376" s="5">
        <f>'90.1 Data-SI'!Y1376/Convert!$B$2*1000000</f>
        <v>1569092.2158721637</v>
      </c>
      <c r="AA1376" s="5">
        <f>'90.1 Data-SI'!Z1376/Convert!$B$2*1000000</f>
        <v>266564.07494617108</v>
      </c>
      <c r="AB1376" s="5">
        <f t="shared" si="105"/>
        <v>1835656.2908183348</v>
      </c>
    </row>
    <row r="1377" spans="1:28" x14ac:dyDescent="0.25">
      <c r="A1377" s="95">
        <v>2004</v>
      </c>
      <c r="B1377" s="95" t="s">
        <v>62</v>
      </c>
      <c r="C1377" s="52" t="s">
        <v>7</v>
      </c>
      <c r="D1377" s="5">
        <f>'90.1 Data-SI'!D1377*Convert!$B$1</f>
        <v>22500.01722286344</v>
      </c>
      <c r="E1377" s="5">
        <f>'90.1 Data-SI'!E1377/Convert!$B$2*1000000</f>
        <v>0</v>
      </c>
      <c r="F1377" s="5">
        <f>'90.1 Data-SI'!F1377/Convert!$B$2*1000000</f>
        <v>59238.567359321903</v>
      </c>
      <c r="G1377" s="5">
        <f>'90.1 Data-SI'!G1377/Convert!$B$2*1000000</f>
        <v>304789.53769179428</v>
      </c>
      <c r="H1377" s="5">
        <f>'90.1 Data-SI'!H1377/Convert!$B$2*1000000</f>
        <v>599067.78399135056</v>
      </c>
      <c r="I1377" s="5">
        <f>'90.1 Data-SI'!I1377/Convert!$B$2*1000000</f>
        <v>158361.27735032808</v>
      </c>
      <c r="J1377" s="5">
        <f>'90.1 Data-SI'!J1377/Convert!$B$2*1000000</f>
        <v>122003.01424787065</v>
      </c>
      <c r="K1377" s="5">
        <f>'90.1 Data-SI'!K1377/Convert!$B$2*1000000</f>
        <v>0</v>
      </c>
      <c r="L1377" s="5">
        <f>'90.1 Data-SI'!L1377/Convert!$B$2*1000000</f>
        <v>0</v>
      </c>
      <c r="M1377" s="5">
        <f>'90.1 Data-SI'!M1377/Convert!$B$2*1000000</f>
        <v>316495.0786019963</v>
      </c>
      <c r="N1377" s="5">
        <f>'90.1 Data-SI'!N1377/Convert!$B$2*1000000</f>
        <v>0</v>
      </c>
      <c r="O1377" s="5">
        <f>'90.1 Data-SI'!O1377/Convert!$B$2*1000000</f>
        <v>0</v>
      </c>
      <c r="P1377" s="5">
        <f t="shared" si="106"/>
        <v>0</v>
      </c>
      <c r="Q1377" s="5">
        <f>'90.1 Data-SI'!Q1377/Convert!$B$2*1000000</f>
        <v>0</v>
      </c>
      <c r="R1377" s="5">
        <f>'90.1 Data-SI'!R1377/Convert!$B$2*1000000</f>
        <v>0</v>
      </c>
      <c r="S1377" s="5">
        <f>'90.1 Data-SI'!S1377/Convert!$B$2*1000000</f>
        <v>0</v>
      </c>
      <c r="T1377" s="5">
        <f>'90.1 Data-SI'!T1377/Convert!$B$2*1000000</f>
        <v>63333.137135198223</v>
      </c>
      <c r="U1377" s="5">
        <f>'90.1 Data-SI'!U1377/Convert!$B$2*1000000</f>
        <v>0</v>
      </c>
      <c r="V1377" s="5">
        <f>'90.1 Data-SI'!V1377/Convert!$B$2*1000000</f>
        <v>0</v>
      </c>
      <c r="W1377" s="5">
        <f t="shared" si="107"/>
        <v>621284.61629379052</v>
      </c>
      <c r="X1377" s="5">
        <f t="shared" si="108"/>
        <v>59238.567359321903</v>
      </c>
      <c r="Y1377" s="5">
        <f t="shared" si="109"/>
        <v>680523.18365311238</v>
      </c>
      <c r="Z1377" s="5">
        <f>'90.1 Data-SI'!Y1377/Convert!$B$2*1000000</f>
        <v>1564049.8290185384</v>
      </c>
      <c r="AA1377" s="5">
        <f>'90.1 Data-SI'!Z1377/Convert!$B$2*1000000</f>
        <v>59238.567359321903</v>
      </c>
      <c r="AB1377" s="5">
        <f t="shared" si="105"/>
        <v>1623288.3963778603</v>
      </c>
    </row>
    <row r="1378" spans="1:28" x14ac:dyDescent="0.25">
      <c r="A1378" s="95">
        <v>2004</v>
      </c>
      <c r="B1378" s="95" t="s">
        <v>62</v>
      </c>
      <c r="C1378" s="52" t="s">
        <v>17</v>
      </c>
      <c r="D1378" s="5">
        <f>'90.1 Data-SI'!D1378*Convert!$B$1</f>
        <v>22500.01722286344</v>
      </c>
      <c r="E1378" s="5">
        <f>'90.1 Data-SI'!E1378/Convert!$B$2*1000000</f>
        <v>0</v>
      </c>
      <c r="F1378" s="5">
        <f>'90.1 Data-SI'!F1378/Convert!$B$2*1000000</f>
        <v>8634.6135782947604</v>
      </c>
      <c r="G1378" s="5">
        <f>'90.1 Data-SI'!G1378/Convert!$B$2*1000000</f>
        <v>121519.62753821858</v>
      </c>
      <c r="H1378" s="5">
        <f>'90.1 Data-SI'!H1378/Convert!$B$2*1000000</f>
        <v>599067.78399135056</v>
      </c>
      <c r="I1378" s="5">
        <f>'90.1 Data-SI'!I1378/Convert!$B$2*1000000</f>
        <v>158332.84283799559</v>
      </c>
      <c r="J1378" s="5">
        <f>'90.1 Data-SI'!J1378/Convert!$B$2*1000000</f>
        <v>122003.01424787065</v>
      </c>
      <c r="K1378" s="5">
        <f>'90.1 Data-SI'!K1378/Convert!$B$2*1000000</f>
        <v>0</v>
      </c>
      <c r="L1378" s="5">
        <f>'90.1 Data-SI'!L1378/Convert!$B$2*1000000</f>
        <v>0</v>
      </c>
      <c r="M1378" s="5">
        <f>'90.1 Data-SI'!M1378/Convert!$B$2*1000000</f>
        <v>262223.07273007999</v>
      </c>
      <c r="N1378" s="5">
        <f>'90.1 Data-SI'!N1378/Convert!$B$2*1000000</f>
        <v>0</v>
      </c>
      <c r="O1378" s="5">
        <f>'90.1 Data-SI'!O1378/Convert!$B$2*1000000</f>
        <v>0</v>
      </c>
      <c r="P1378" s="5">
        <f t="shared" si="106"/>
        <v>0</v>
      </c>
      <c r="Q1378" s="5">
        <f>'90.1 Data-SI'!Q1378/Convert!$B$2*1000000</f>
        <v>0</v>
      </c>
      <c r="R1378" s="5">
        <f>'90.1 Data-SI'!R1378/Convert!$B$2*1000000</f>
        <v>0</v>
      </c>
      <c r="S1378" s="5">
        <f>'90.1 Data-SI'!S1378/Convert!$B$2*1000000</f>
        <v>0</v>
      </c>
      <c r="T1378" s="5">
        <f>'90.1 Data-SI'!T1378/Convert!$B$2*1000000</f>
        <v>64034.521772732609</v>
      </c>
      <c r="U1378" s="5">
        <f>'90.1 Data-SI'!U1378/Convert!$B$2*1000000</f>
        <v>0</v>
      </c>
      <c r="V1378" s="5">
        <f>'90.1 Data-SI'!V1378/Convert!$B$2*1000000</f>
        <v>0</v>
      </c>
      <c r="W1378" s="5">
        <f t="shared" si="107"/>
        <v>383742.70026829856</v>
      </c>
      <c r="X1378" s="5">
        <f t="shared" si="108"/>
        <v>8634.6135782947604</v>
      </c>
      <c r="Y1378" s="5">
        <f t="shared" si="109"/>
        <v>392377.31384659332</v>
      </c>
      <c r="Z1378" s="5">
        <f>'90.1 Data-SI'!Y1378/Convert!$B$2*1000000</f>
        <v>1327171.3849474704</v>
      </c>
      <c r="AA1378" s="5">
        <f>'90.1 Data-SI'!Z1378/Convert!$B$2*1000000</f>
        <v>8634.6135782947604</v>
      </c>
      <c r="AB1378" s="5">
        <f t="shared" si="105"/>
        <v>1335805.9985257653</v>
      </c>
    </row>
    <row r="1379" spans="1:28" x14ac:dyDescent="0.25">
      <c r="A1379" s="95">
        <v>2004</v>
      </c>
      <c r="B1379" s="95" t="s">
        <v>62</v>
      </c>
      <c r="C1379" s="52" t="s">
        <v>14</v>
      </c>
      <c r="D1379" s="5">
        <f>'90.1 Data-SI'!D1379*Convert!$B$1</f>
        <v>22500.01722286344</v>
      </c>
      <c r="E1379" s="5">
        <f>'90.1 Data-SI'!E1379/Convert!$B$2*1000000</f>
        <v>0</v>
      </c>
      <c r="F1379" s="5">
        <f>'90.1 Data-SI'!F1379/Convert!$B$2*1000000</f>
        <v>715592.41552983108</v>
      </c>
      <c r="G1379" s="5">
        <f>'90.1 Data-SI'!G1379/Convert!$B$2*1000000</f>
        <v>211732.85699838272</v>
      </c>
      <c r="H1379" s="5">
        <f>'90.1 Data-SI'!H1379/Convert!$B$2*1000000</f>
        <v>599067.78399135056</v>
      </c>
      <c r="I1379" s="5">
        <f>'90.1 Data-SI'!I1379/Convert!$B$2*1000000</f>
        <v>158124.32308089078</v>
      </c>
      <c r="J1379" s="5">
        <f>'90.1 Data-SI'!J1379/Convert!$B$2*1000000</f>
        <v>122003.01424787065</v>
      </c>
      <c r="K1379" s="5">
        <f>'90.1 Data-SI'!K1379/Convert!$B$2*1000000</f>
        <v>0</v>
      </c>
      <c r="L1379" s="5">
        <f>'90.1 Data-SI'!L1379/Convert!$B$2*1000000</f>
        <v>0</v>
      </c>
      <c r="M1379" s="5">
        <f>'90.1 Data-SI'!M1379/Convert!$B$2*1000000</f>
        <v>251237.87279896732</v>
      </c>
      <c r="N1379" s="5">
        <f>'90.1 Data-SI'!N1379/Convert!$B$2*1000000</f>
        <v>0</v>
      </c>
      <c r="O1379" s="5">
        <f>'90.1 Data-SI'!O1379/Convert!$B$2*1000000</f>
        <v>0</v>
      </c>
      <c r="P1379" s="5">
        <f t="shared" si="106"/>
        <v>0</v>
      </c>
      <c r="Q1379" s="5">
        <f>'90.1 Data-SI'!Q1379/Convert!$B$2*1000000</f>
        <v>0</v>
      </c>
      <c r="R1379" s="5">
        <f>'90.1 Data-SI'!R1379/Convert!$B$2*1000000</f>
        <v>0</v>
      </c>
      <c r="S1379" s="5">
        <f>'90.1 Data-SI'!S1379/Convert!$B$2*1000000</f>
        <v>0</v>
      </c>
      <c r="T1379" s="5">
        <f>'90.1 Data-SI'!T1379/Convert!$B$2*1000000</f>
        <v>65854.330562010975</v>
      </c>
      <c r="U1379" s="5">
        <f>'90.1 Data-SI'!U1379/Convert!$B$2*1000000</f>
        <v>0</v>
      </c>
      <c r="V1379" s="5">
        <f>'90.1 Data-SI'!V1379/Convert!$B$2*1000000</f>
        <v>0</v>
      </c>
      <c r="W1379" s="5">
        <f t="shared" si="107"/>
        <v>462970.72979735001</v>
      </c>
      <c r="X1379" s="5">
        <f t="shared" si="108"/>
        <v>715592.41552983108</v>
      </c>
      <c r="Y1379" s="5">
        <f t="shared" si="109"/>
        <v>1178563.1453271811</v>
      </c>
      <c r="Z1379" s="5">
        <f>'90.1 Data-SI'!Y1379/Convert!$B$2*1000000</f>
        <v>1408020.181679473</v>
      </c>
      <c r="AA1379" s="5">
        <f>'90.1 Data-SI'!Z1379/Convert!$B$2*1000000</f>
        <v>715592.41552983108</v>
      </c>
      <c r="AB1379" s="5">
        <f t="shared" si="105"/>
        <v>2123612.5972093041</v>
      </c>
    </row>
    <row r="1380" spans="1:28" x14ac:dyDescent="0.25">
      <c r="A1380" s="95">
        <v>2004</v>
      </c>
      <c r="B1380" s="95" t="s">
        <v>62</v>
      </c>
      <c r="C1380" s="52" t="s">
        <v>2</v>
      </c>
      <c r="D1380" s="5">
        <f>'90.1 Data-SI'!D1380*Convert!$B$1</f>
        <v>22500.01722286344</v>
      </c>
      <c r="E1380" s="5">
        <f>'90.1 Data-SI'!E1380/Convert!$B$2*1000000</f>
        <v>0</v>
      </c>
      <c r="F1380" s="5">
        <f>'90.1 Data-SI'!F1380/Convert!$B$2*1000000</f>
        <v>213315.7115182238</v>
      </c>
      <c r="G1380" s="5">
        <f>'90.1 Data-SI'!G1380/Convert!$B$2*1000000</f>
        <v>195477.7941149848</v>
      </c>
      <c r="H1380" s="5">
        <f>'90.1 Data-SI'!H1380/Convert!$B$2*1000000</f>
        <v>599067.78399135056</v>
      </c>
      <c r="I1380" s="5">
        <f>'90.1 Data-SI'!I1380/Convert!$B$2*1000000</f>
        <v>158238.06113022065</v>
      </c>
      <c r="J1380" s="5">
        <f>'90.1 Data-SI'!J1380/Convert!$B$2*1000000</f>
        <v>122003.01424787065</v>
      </c>
      <c r="K1380" s="5">
        <f>'90.1 Data-SI'!K1380/Convert!$B$2*1000000</f>
        <v>0</v>
      </c>
      <c r="L1380" s="5">
        <f>'90.1 Data-SI'!L1380/Convert!$B$2*1000000</f>
        <v>0</v>
      </c>
      <c r="M1380" s="5">
        <f>'90.1 Data-SI'!M1380/Convert!$B$2*1000000</f>
        <v>312116.16370279528</v>
      </c>
      <c r="N1380" s="5">
        <f>'90.1 Data-SI'!N1380/Convert!$B$2*1000000</f>
        <v>0</v>
      </c>
      <c r="O1380" s="5">
        <f>'90.1 Data-SI'!O1380/Convert!$B$2*1000000</f>
        <v>0</v>
      </c>
      <c r="P1380" s="5">
        <f t="shared" si="106"/>
        <v>0</v>
      </c>
      <c r="Q1380" s="5">
        <f>'90.1 Data-SI'!Q1380/Convert!$B$2*1000000</f>
        <v>0</v>
      </c>
      <c r="R1380" s="5">
        <f>'90.1 Data-SI'!R1380/Convert!$B$2*1000000</f>
        <v>0</v>
      </c>
      <c r="S1380" s="5">
        <f>'90.1 Data-SI'!S1380/Convert!$B$2*1000000</f>
        <v>0</v>
      </c>
      <c r="T1380" s="5">
        <f>'90.1 Data-SI'!T1380/Convert!$B$2*1000000</f>
        <v>65257.205803029006</v>
      </c>
      <c r="U1380" s="5">
        <f>'90.1 Data-SI'!U1380/Convert!$B$2*1000000</f>
        <v>0</v>
      </c>
      <c r="V1380" s="5">
        <f>'90.1 Data-SI'!V1380/Convert!$B$2*1000000</f>
        <v>0</v>
      </c>
      <c r="W1380" s="5">
        <f t="shared" si="107"/>
        <v>507593.95781778009</v>
      </c>
      <c r="X1380" s="5">
        <f t="shared" si="108"/>
        <v>213315.7115182238</v>
      </c>
      <c r="Y1380" s="5">
        <f t="shared" si="109"/>
        <v>720909.66933600395</v>
      </c>
      <c r="Z1380" s="5">
        <f>'90.1 Data-SI'!Y1380/Convert!$B$2*1000000</f>
        <v>1452169.5011610282</v>
      </c>
      <c r="AA1380" s="5">
        <f>'90.1 Data-SI'!Z1380/Convert!$B$2*1000000</f>
        <v>213315.7115182238</v>
      </c>
      <c r="AB1380" s="5">
        <f t="shared" si="105"/>
        <v>1665485.212679252</v>
      </c>
    </row>
    <row r="1381" spans="1:28" x14ac:dyDescent="0.25">
      <c r="A1381" s="95">
        <v>2004</v>
      </c>
      <c r="B1381" s="95" t="s">
        <v>62</v>
      </c>
      <c r="C1381" s="52" t="s">
        <v>18</v>
      </c>
      <c r="D1381" s="5">
        <f>'90.1 Data-SI'!D1381*Convert!$B$1</f>
        <v>22500.01722286344</v>
      </c>
      <c r="E1381" s="5">
        <f>'90.1 Data-SI'!E1381/Convert!$B$2*1000000</f>
        <v>0</v>
      </c>
      <c r="F1381" s="5">
        <f>'90.1 Data-SI'!F1381/Convert!$B$2*1000000</f>
        <v>521858.6048379048</v>
      </c>
      <c r="G1381" s="5">
        <f>'90.1 Data-SI'!G1381/Convert!$B$2*1000000</f>
        <v>53845.488186929237</v>
      </c>
      <c r="H1381" s="5">
        <f>'90.1 Data-SI'!H1381/Convert!$B$2*1000000</f>
        <v>599067.78399135056</v>
      </c>
      <c r="I1381" s="5">
        <f>'90.1 Data-SI'!I1381/Convert!$B$2*1000000</f>
        <v>157944.23783611841</v>
      </c>
      <c r="J1381" s="5">
        <f>'90.1 Data-SI'!J1381/Convert!$B$2*1000000</f>
        <v>122003.01424787065</v>
      </c>
      <c r="K1381" s="5">
        <f>'90.1 Data-SI'!K1381/Convert!$B$2*1000000</f>
        <v>0</v>
      </c>
      <c r="L1381" s="5">
        <f>'90.1 Data-SI'!L1381/Convert!$B$2*1000000</f>
        <v>0</v>
      </c>
      <c r="M1381" s="5">
        <f>'90.1 Data-SI'!M1381/Convert!$B$2*1000000</f>
        <v>236034.88687187093</v>
      </c>
      <c r="N1381" s="5">
        <f>'90.1 Data-SI'!N1381/Convert!$B$2*1000000</f>
        <v>0</v>
      </c>
      <c r="O1381" s="5">
        <f>'90.1 Data-SI'!O1381/Convert!$B$2*1000000</f>
        <v>0</v>
      </c>
      <c r="P1381" s="5">
        <f t="shared" si="106"/>
        <v>0</v>
      </c>
      <c r="Q1381" s="5">
        <f>'90.1 Data-SI'!Q1381/Convert!$B$2*1000000</f>
        <v>0</v>
      </c>
      <c r="R1381" s="5">
        <f>'90.1 Data-SI'!R1381/Convert!$B$2*1000000</f>
        <v>0</v>
      </c>
      <c r="S1381" s="5">
        <f>'90.1 Data-SI'!S1381/Convert!$B$2*1000000</f>
        <v>0</v>
      </c>
      <c r="T1381" s="5">
        <f>'90.1 Data-SI'!T1381/Convert!$B$2*1000000</f>
        <v>66347.195442440541</v>
      </c>
      <c r="U1381" s="5">
        <f>'90.1 Data-SI'!U1381/Convert!$B$2*1000000</f>
        <v>0</v>
      </c>
      <c r="V1381" s="5">
        <f>'90.1 Data-SI'!V1381/Convert!$B$2*1000000</f>
        <v>0</v>
      </c>
      <c r="W1381" s="5">
        <f t="shared" si="107"/>
        <v>289880.37505880016</v>
      </c>
      <c r="X1381" s="5">
        <f t="shared" si="108"/>
        <v>521858.6048379048</v>
      </c>
      <c r="Y1381" s="5">
        <f t="shared" si="109"/>
        <v>811738.9798967049</v>
      </c>
      <c r="Z1381" s="5">
        <f>'90.1 Data-SI'!Y1381/Convert!$B$2*1000000</f>
        <v>1235242.6065765806</v>
      </c>
      <c r="AA1381" s="5">
        <f>'90.1 Data-SI'!Z1381/Convert!$B$2*1000000</f>
        <v>521858.6048379048</v>
      </c>
      <c r="AB1381" s="5">
        <f t="shared" si="105"/>
        <v>1757101.2114144852</v>
      </c>
    </row>
    <row r="1382" spans="1:28" x14ac:dyDescent="0.25">
      <c r="A1382" s="95">
        <v>2004</v>
      </c>
      <c r="B1382" s="95" t="s">
        <v>62</v>
      </c>
      <c r="C1382" s="52" t="s">
        <v>4</v>
      </c>
      <c r="D1382" s="5">
        <f>'90.1 Data-SI'!D1382*Convert!$B$1</f>
        <v>22500.01722286344</v>
      </c>
      <c r="E1382" s="5">
        <f>'90.1 Data-SI'!E1382/Convert!$B$2*1000000</f>
        <v>0</v>
      </c>
      <c r="F1382" s="5">
        <f>'90.1 Data-SI'!F1382/Convert!$B$2*1000000</f>
        <v>1023926.7890924073</v>
      </c>
      <c r="G1382" s="5">
        <f>'90.1 Data-SI'!G1382/Convert!$B$2*1000000</f>
        <v>115899.07226716614</v>
      </c>
      <c r="H1382" s="5">
        <f>'90.1 Data-SI'!H1382/Convert!$B$2*1000000</f>
        <v>599067.78399135056</v>
      </c>
      <c r="I1382" s="5">
        <f>'90.1 Data-SI'!I1382/Convert!$B$2*1000000</f>
        <v>158171.71393477821</v>
      </c>
      <c r="J1382" s="5">
        <f>'90.1 Data-SI'!J1382/Convert!$B$2*1000000</f>
        <v>122003.01424787065</v>
      </c>
      <c r="K1382" s="5">
        <f>'90.1 Data-SI'!K1382/Convert!$B$2*1000000</f>
        <v>0</v>
      </c>
      <c r="L1382" s="5">
        <f>'90.1 Data-SI'!L1382/Convert!$B$2*1000000</f>
        <v>0</v>
      </c>
      <c r="M1382" s="5">
        <f>'90.1 Data-SI'!M1382/Convert!$B$2*1000000</f>
        <v>236053.84321342592</v>
      </c>
      <c r="N1382" s="5">
        <f>'90.1 Data-SI'!N1382/Convert!$B$2*1000000</f>
        <v>0</v>
      </c>
      <c r="O1382" s="5">
        <f>'90.1 Data-SI'!O1382/Convert!$B$2*1000000</f>
        <v>0</v>
      </c>
      <c r="P1382" s="5">
        <f t="shared" si="106"/>
        <v>0</v>
      </c>
      <c r="Q1382" s="5">
        <f>'90.1 Data-SI'!Q1382/Convert!$B$2*1000000</f>
        <v>0</v>
      </c>
      <c r="R1382" s="5">
        <f>'90.1 Data-SI'!R1382/Convert!$B$2*1000000</f>
        <v>0</v>
      </c>
      <c r="S1382" s="5">
        <f>'90.1 Data-SI'!S1382/Convert!$B$2*1000000</f>
        <v>0</v>
      </c>
      <c r="T1382" s="5">
        <f>'90.1 Data-SI'!T1382/Convert!$B$2*1000000</f>
        <v>67219.18715396976</v>
      </c>
      <c r="U1382" s="5">
        <f>'90.1 Data-SI'!U1382/Convert!$B$2*1000000</f>
        <v>0</v>
      </c>
      <c r="V1382" s="5">
        <f>'90.1 Data-SI'!V1382/Convert!$B$2*1000000</f>
        <v>0</v>
      </c>
      <c r="W1382" s="5">
        <f t="shared" si="107"/>
        <v>351952.91548059206</v>
      </c>
      <c r="X1382" s="5">
        <f t="shared" si="108"/>
        <v>1023926.7890924073</v>
      </c>
      <c r="Y1382" s="5">
        <f t="shared" si="109"/>
        <v>1375879.7045729994</v>
      </c>
      <c r="Z1382" s="5">
        <f>'90.1 Data-SI'!Y1382/Convert!$B$2*1000000</f>
        <v>1298414.6148085613</v>
      </c>
      <c r="AA1382" s="5">
        <f>'90.1 Data-SI'!Z1382/Convert!$B$2*1000000</f>
        <v>1023926.7890924073</v>
      </c>
      <c r="AB1382" s="5">
        <f t="shared" si="105"/>
        <v>2322341.4039009688</v>
      </c>
    </row>
    <row r="1383" spans="1:28" x14ac:dyDescent="0.25">
      <c r="A1383" s="95">
        <v>2004</v>
      </c>
      <c r="B1383" s="95" t="s">
        <v>62</v>
      </c>
      <c r="C1383" s="52" t="s">
        <v>5</v>
      </c>
      <c r="D1383" s="5">
        <f>'90.1 Data-SI'!D1383*Convert!$B$1</f>
        <v>22500.01722286344</v>
      </c>
      <c r="E1383" s="5">
        <f>'90.1 Data-SI'!E1383/Convert!$B$2*1000000</f>
        <v>0</v>
      </c>
      <c r="F1383" s="5">
        <f>'90.1 Data-SI'!F1383/Convert!$B$2*1000000</f>
        <v>525517.17875801655</v>
      </c>
      <c r="G1383" s="5">
        <f>'90.1 Data-SI'!G1383/Convert!$B$2*1000000</f>
        <v>152494.28963906082</v>
      </c>
      <c r="H1383" s="5">
        <f>'90.1 Data-SI'!H1383/Convert!$B$2*1000000</f>
        <v>599067.78399135056</v>
      </c>
      <c r="I1383" s="5">
        <f>'90.1 Data-SI'!I1383/Convert!$B$2*1000000</f>
        <v>158171.71393477821</v>
      </c>
      <c r="J1383" s="5">
        <f>'90.1 Data-SI'!J1383/Convert!$B$2*1000000</f>
        <v>122003.01424787065</v>
      </c>
      <c r="K1383" s="5">
        <f>'90.1 Data-SI'!K1383/Convert!$B$2*1000000</f>
        <v>0</v>
      </c>
      <c r="L1383" s="5">
        <f>'90.1 Data-SI'!L1383/Convert!$B$2*1000000</f>
        <v>0</v>
      </c>
      <c r="M1383" s="5">
        <f>'90.1 Data-SI'!M1383/Convert!$B$2*1000000</f>
        <v>291975.05080062582</v>
      </c>
      <c r="N1383" s="5">
        <f>'90.1 Data-SI'!N1383/Convert!$B$2*1000000</f>
        <v>0</v>
      </c>
      <c r="O1383" s="5">
        <f>'90.1 Data-SI'!O1383/Convert!$B$2*1000000</f>
        <v>0</v>
      </c>
      <c r="P1383" s="5">
        <f t="shared" si="106"/>
        <v>0</v>
      </c>
      <c r="Q1383" s="5">
        <f>'90.1 Data-SI'!Q1383/Convert!$B$2*1000000</f>
        <v>0</v>
      </c>
      <c r="R1383" s="5">
        <f>'90.1 Data-SI'!R1383/Convert!$B$2*1000000</f>
        <v>0</v>
      </c>
      <c r="S1383" s="5">
        <f>'90.1 Data-SI'!S1383/Convert!$B$2*1000000</f>
        <v>0</v>
      </c>
      <c r="T1383" s="5">
        <f>'90.1 Data-SI'!T1383/Convert!$B$2*1000000</f>
        <v>66697.887761207719</v>
      </c>
      <c r="U1383" s="5">
        <f>'90.1 Data-SI'!U1383/Convert!$B$2*1000000</f>
        <v>0</v>
      </c>
      <c r="V1383" s="5">
        <f>'90.1 Data-SI'!V1383/Convert!$B$2*1000000</f>
        <v>0</v>
      </c>
      <c r="W1383" s="5">
        <f t="shared" si="107"/>
        <v>444469.34043968667</v>
      </c>
      <c r="X1383" s="5">
        <f t="shared" si="108"/>
        <v>525517.17875801655</v>
      </c>
      <c r="Y1383" s="5">
        <f t="shared" si="109"/>
        <v>969986.51919770322</v>
      </c>
      <c r="Z1383" s="5">
        <f>'90.1 Data-SI'!Y1383/Convert!$B$2*1000000</f>
        <v>1390419.2185456713</v>
      </c>
      <c r="AA1383" s="5">
        <f>'90.1 Data-SI'!Z1383/Convert!$B$2*1000000</f>
        <v>525517.17875801655</v>
      </c>
      <c r="AB1383" s="5">
        <f t="shared" si="105"/>
        <v>1915936.3973036879</v>
      </c>
    </row>
    <row r="1384" spans="1:28" x14ac:dyDescent="0.25">
      <c r="A1384" s="95">
        <v>2004</v>
      </c>
      <c r="B1384" s="95" t="s">
        <v>62</v>
      </c>
      <c r="C1384" s="52" t="s">
        <v>15</v>
      </c>
      <c r="D1384" s="5">
        <f>'90.1 Data-SI'!D1384*Convert!$B$1</f>
        <v>22500.01722286344</v>
      </c>
      <c r="E1384" s="5">
        <f>'90.1 Data-SI'!E1384/Convert!$B$2*1000000</f>
        <v>0</v>
      </c>
      <c r="F1384" s="5">
        <f>'90.1 Data-SI'!F1384/Convert!$B$2*1000000</f>
        <v>623464.59557261365</v>
      </c>
      <c r="G1384" s="5">
        <f>'90.1 Data-SI'!G1384/Convert!$B$2*1000000</f>
        <v>23126.736697079272</v>
      </c>
      <c r="H1384" s="5">
        <f>'90.1 Data-SI'!H1384/Convert!$B$2*1000000</f>
        <v>599067.78399135056</v>
      </c>
      <c r="I1384" s="5">
        <f>'90.1 Data-SI'!I1384/Convert!$B$2*1000000</f>
        <v>157925.28149456345</v>
      </c>
      <c r="J1384" s="5">
        <f>'90.1 Data-SI'!J1384/Convert!$B$2*1000000</f>
        <v>122003.01424787065</v>
      </c>
      <c r="K1384" s="5">
        <f>'90.1 Data-SI'!K1384/Convert!$B$2*1000000</f>
        <v>0</v>
      </c>
      <c r="L1384" s="5">
        <f>'90.1 Data-SI'!L1384/Convert!$B$2*1000000</f>
        <v>0</v>
      </c>
      <c r="M1384" s="5">
        <f>'90.1 Data-SI'!M1384/Convert!$B$2*1000000</f>
        <v>208576.62612947804</v>
      </c>
      <c r="N1384" s="5">
        <f>'90.1 Data-SI'!N1384/Convert!$B$2*1000000</f>
        <v>0</v>
      </c>
      <c r="O1384" s="5">
        <f>'90.1 Data-SI'!O1384/Convert!$B$2*1000000</f>
        <v>0</v>
      </c>
      <c r="P1384" s="5">
        <f t="shared" si="106"/>
        <v>0</v>
      </c>
      <c r="Q1384" s="5">
        <f>'90.1 Data-SI'!Q1384/Convert!$B$2*1000000</f>
        <v>0</v>
      </c>
      <c r="R1384" s="5">
        <f>'90.1 Data-SI'!R1384/Convert!$B$2*1000000</f>
        <v>0</v>
      </c>
      <c r="S1384" s="5">
        <f>'90.1 Data-SI'!S1384/Convert!$B$2*1000000</f>
        <v>0</v>
      </c>
      <c r="T1384" s="5">
        <f>'90.1 Data-SI'!T1384/Convert!$B$2*1000000</f>
        <v>67133.883616972322</v>
      </c>
      <c r="U1384" s="5">
        <f>'90.1 Data-SI'!U1384/Convert!$B$2*1000000</f>
        <v>0</v>
      </c>
      <c r="V1384" s="5">
        <f>'90.1 Data-SI'!V1384/Convert!$B$2*1000000</f>
        <v>0</v>
      </c>
      <c r="W1384" s="5">
        <f t="shared" si="107"/>
        <v>231703.36282655731</v>
      </c>
      <c r="X1384" s="5">
        <f t="shared" si="108"/>
        <v>623464.59557261365</v>
      </c>
      <c r="Y1384" s="5">
        <f t="shared" si="109"/>
        <v>855167.95839917101</v>
      </c>
      <c r="Z1384" s="5">
        <f>'90.1 Data-SI'!Y1384/Convert!$B$2*1000000</f>
        <v>1177833.3261773144</v>
      </c>
      <c r="AA1384" s="5">
        <f>'90.1 Data-SI'!Z1384/Convert!$B$2*1000000</f>
        <v>623464.59557261365</v>
      </c>
      <c r="AB1384" s="5">
        <f t="shared" si="105"/>
        <v>1801297.921749928</v>
      </c>
    </row>
    <row r="1385" spans="1:28" x14ac:dyDescent="0.25">
      <c r="A1385" s="95">
        <v>2004</v>
      </c>
      <c r="B1385" s="95" t="s">
        <v>62</v>
      </c>
      <c r="C1385" s="52" t="s">
        <v>16</v>
      </c>
      <c r="D1385" s="5">
        <f>'90.1 Data-SI'!D1385*Convert!$B$1</f>
        <v>22500.01722286344</v>
      </c>
      <c r="E1385" s="5">
        <f>'90.1 Data-SI'!E1385/Convert!$B$2*1000000</f>
        <v>0</v>
      </c>
      <c r="F1385" s="5">
        <f>'90.1 Data-SI'!F1385/Convert!$B$2*1000000</f>
        <v>1395973.4266212813</v>
      </c>
      <c r="G1385" s="5">
        <f>'90.1 Data-SI'!G1385/Convert!$B$2*1000000</f>
        <v>138305.46798515602</v>
      </c>
      <c r="H1385" s="5">
        <f>'90.1 Data-SI'!H1385/Convert!$B$2*1000000</f>
        <v>599067.78399135056</v>
      </c>
      <c r="I1385" s="5">
        <f>'90.1 Data-SI'!I1385/Convert!$B$2*1000000</f>
        <v>158095.88856855829</v>
      </c>
      <c r="J1385" s="5">
        <f>'90.1 Data-SI'!J1385/Convert!$B$2*1000000</f>
        <v>122003.01424787065</v>
      </c>
      <c r="K1385" s="5">
        <f>'90.1 Data-SI'!K1385/Convert!$B$2*1000000</f>
        <v>0</v>
      </c>
      <c r="L1385" s="5">
        <f>'90.1 Data-SI'!L1385/Convert!$B$2*1000000</f>
        <v>0</v>
      </c>
      <c r="M1385" s="5">
        <f>'90.1 Data-SI'!M1385/Convert!$B$2*1000000</f>
        <v>283880.69295664801</v>
      </c>
      <c r="N1385" s="5">
        <f>'90.1 Data-SI'!N1385/Convert!$B$2*1000000</f>
        <v>0</v>
      </c>
      <c r="O1385" s="5">
        <f>'90.1 Data-SI'!O1385/Convert!$B$2*1000000</f>
        <v>0</v>
      </c>
      <c r="P1385" s="5">
        <f t="shared" si="106"/>
        <v>0</v>
      </c>
      <c r="Q1385" s="5">
        <f>'90.1 Data-SI'!Q1385/Convert!$B$2*1000000</f>
        <v>0</v>
      </c>
      <c r="R1385" s="5">
        <f>'90.1 Data-SI'!R1385/Convert!$B$2*1000000</f>
        <v>0</v>
      </c>
      <c r="S1385" s="5">
        <f>'90.1 Data-SI'!S1385/Convert!$B$2*1000000</f>
        <v>0</v>
      </c>
      <c r="T1385" s="5">
        <f>'90.1 Data-SI'!T1385/Convert!$B$2*1000000</f>
        <v>68214.395085606346</v>
      </c>
      <c r="U1385" s="5">
        <f>'90.1 Data-SI'!U1385/Convert!$B$2*1000000</f>
        <v>0</v>
      </c>
      <c r="V1385" s="5">
        <f>'90.1 Data-SI'!V1385/Convert!$B$2*1000000</f>
        <v>0</v>
      </c>
      <c r="W1385" s="5">
        <f t="shared" si="107"/>
        <v>422186.16094180406</v>
      </c>
      <c r="X1385" s="5">
        <f t="shared" si="108"/>
        <v>1395973.4266212813</v>
      </c>
      <c r="Y1385" s="5">
        <f t="shared" si="109"/>
        <v>1818159.5875630854</v>
      </c>
      <c r="Z1385" s="5">
        <f>'90.1 Data-SI'!Y1385/Convert!$B$2*1000000</f>
        <v>1369576.7210059676</v>
      </c>
      <c r="AA1385" s="5">
        <f>'90.1 Data-SI'!Z1385/Convert!$B$2*1000000</f>
        <v>1395973.4266212813</v>
      </c>
      <c r="AB1385" s="5">
        <f t="shared" si="105"/>
        <v>2765550.1476272489</v>
      </c>
    </row>
    <row r="1386" spans="1:28" x14ac:dyDescent="0.25">
      <c r="A1386" s="95">
        <v>2004</v>
      </c>
      <c r="B1386" s="95" t="s">
        <v>62</v>
      </c>
      <c r="C1386" s="52" t="s">
        <v>9</v>
      </c>
      <c r="D1386" s="5">
        <f>'90.1 Data-SI'!D1386*Convert!$B$1</f>
        <v>22500.01722286344</v>
      </c>
      <c r="E1386" s="5">
        <f>'90.1 Data-SI'!E1386/Convert!$B$2*1000000</f>
        <v>0</v>
      </c>
      <c r="F1386" s="5">
        <f>'90.1 Data-SI'!F1386/Convert!$B$2*1000000</f>
        <v>936917.18135503517</v>
      </c>
      <c r="G1386" s="5">
        <f>'90.1 Data-SI'!G1386/Convert!$B$2*1000000</f>
        <v>96430.909490198566</v>
      </c>
      <c r="H1386" s="5">
        <f>'90.1 Data-SI'!H1386/Convert!$B$2*1000000</f>
        <v>599067.78399135056</v>
      </c>
      <c r="I1386" s="5">
        <f>'90.1 Data-SI'!I1386/Convert!$B$2*1000000</f>
        <v>157982.15051922839</v>
      </c>
      <c r="J1386" s="5">
        <f>'90.1 Data-SI'!J1386/Convert!$B$2*1000000</f>
        <v>122003.01424787065</v>
      </c>
      <c r="K1386" s="5">
        <f>'90.1 Data-SI'!K1386/Convert!$B$2*1000000</f>
        <v>0</v>
      </c>
      <c r="L1386" s="5">
        <f>'90.1 Data-SI'!L1386/Convert!$B$2*1000000</f>
        <v>0</v>
      </c>
      <c r="M1386" s="5">
        <f>'90.1 Data-SI'!M1386/Convert!$B$2*1000000</f>
        <v>297709.34412100818</v>
      </c>
      <c r="N1386" s="5">
        <f>'90.1 Data-SI'!N1386/Convert!$B$2*1000000</f>
        <v>0</v>
      </c>
      <c r="O1386" s="5">
        <f>'90.1 Data-SI'!O1386/Convert!$B$2*1000000</f>
        <v>0</v>
      </c>
      <c r="P1386" s="5">
        <f t="shared" si="106"/>
        <v>0</v>
      </c>
      <c r="Q1386" s="5">
        <f>'90.1 Data-SI'!Q1386/Convert!$B$2*1000000</f>
        <v>0</v>
      </c>
      <c r="R1386" s="5">
        <f>'90.1 Data-SI'!R1386/Convert!$B$2*1000000</f>
        <v>0</v>
      </c>
      <c r="S1386" s="5">
        <f>'90.1 Data-SI'!S1386/Convert!$B$2*1000000</f>
        <v>0</v>
      </c>
      <c r="T1386" s="5">
        <f>'90.1 Data-SI'!T1386/Convert!$B$2*1000000</f>
        <v>67949.006303836606</v>
      </c>
      <c r="U1386" s="5">
        <f>'90.1 Data-SI'!U1386/Convert!$B$2*1000000</f>
        <v>0</v>
      </c>
      <c r="V1386" s="5">
        <f>'90.1 Data-SI'!V1386/Convert!$B$2*1000000</f>
        <v>0</v>
      </c>
      <c r="W1386" s="5">
        <f t="shared" si="107"/>
        <v>394140.25361120678</v>
      </c>
      <c r="X1386" s="5">
        <f t="shared" si="108"/>
        <v>936917.18135503517</v>
      </c>
      <c r="Y1386" s="5">
        <f t="shared" si="109"/>
        <v>1331057.4349662419</v>
      </c>
      <c r="Z1386" s="5">
        <f>'90.1 Data-SI'!Y1386/Convert!$B$2*1000000</f>
        <v>1341142.208673493</v>
      </c>
      <c r="AA1386" s="5">
        <f>'90.1 Data-SI'!Z1386/Convert!$B$2*1000000</f>
        <v>936917.18135503517</v>
      </c>
      <c r="AB1386" s="5">
        <f t="shared" si="105"/>
        <v>2278059.3900285279</v>
      </c>
    </row>
    <row r="1387" spans="1:28" x14ac:dyDescent="0.25">
      <c r="A1387" s="95">
        <v>2004</v>
      </c>
      <c r="B1387" s="95" t="s">
        <v>62</v>
      </c>
      <c r="C1387" s="52" t="s">
        <v>12</v>
      </c>
      <c r="D1387" s="5">
        <f>'90.1 Data-SI'!D1387*Convert!$B$1</f>
        <v>22500.01722286344</v>
      </c>
      <c r="E1387" s="5">
        <f>'90.1 Data-SI'!E1387/Convert!$B$2*1000000</f>
        <v>0</v>
      </c>
      <c r="F1387" s="5">
        <f>'90.1 Data-SI'!F1387/Convert!$B$2*1000000</f>
        <v>1639391.8085288182</v>
      </c>
      <c r="G1387" s="5">
        <f>'90.1 Data-SI'!G1387/Convert!$B$2*1000000</f>
        <v>99985.223531757889</v>
      </c>
      <c r="H1387" s="5">
        <f>'90.1 Data-SI'!H1387/Convert!$B$2*1000000</f>
        <v>599067.78399135056</v>
      </c>
      <c r="I1387" s="5">
        <f>'90.1 Data-SI'!I1387/Convert!$B$2*1000000</f>
        <v>157887.36881145349</v>
      </c>
      <c r="J1387" s="5">
        <f>'90.1 Data-SI'!J1387/Convert!$B$2*1000000</f>
        <v>122003.01424787065</v>
      </c>
      <c r="K1387" s="5">
        <f>'90.1 Data-SI'!K1387/Convert!$B$2*1000000</f>
        <v>0</v>
      </c>
      <c r="L1387" s="5">
        <f>'90.1 Data-SI'!L1387/Convert!$B$2*1000000</f>
        <v>0</v>
      </c>
      <c r="M1387" s="5">
        <f>'90.1 Data-SI'!M1387/Convert!$B$2*1000000</f>
        <v>306078.56891753315</v>
      </c>
      <c r="N1387" s="5">
        <f>'90.1 Data-SI'!N1387/Convert!$B$2*1000000</f>
        <v>0</v>
      </c>
      <c r="O1387" s="5">
        <f>'90.1 Data-SI'!O1387/Convert!$B$2*1000000</f>
        <v>0</v>
      </c>
      <c r="P1387" s="5">
        <f t="shared" si="106"/>
        <v>0</v>
      </c>
      <c r="Q1387" s="5">
        <f>'90.1 Data-SI'!Q1387/Convert!$B$2*1000000</f>
        <v>0</v>
      </c>
      <c r="R1387" s="5">
        <f>'90.1 Data-SI'!R1387/Convert!$B$2*1000000</f>
        <v>0</v>
      </c>
      <c r="S1387" s="5">
        <f>'90.1 Data-SI'!S1387/Convert!$B$2*1000000</f>
        <v>0</v>
      </c>
      <c r="T1387" s="5">
        <f>'90.1 Data-SI'!T1387/Convert!$B$2*1000000</f>
        <v>69332.81923735037</v>
      </c>
      <c r="U1387" s="5">
        <f>'90.1 Data-SI'!U1387/Convert!$B$2*1000000</f>
        <v>0</v>
      </c>
      <c r="V1387" s="5">
        <f>'90.1 Data-SI'!V1387/Convert!$B$2*1000000</f>
        <v>0</v>
      </c>
      <c r="W1387" s="5">
        <f t="shared" si="107"/>
        <v>406063.79244929104</v>
      </c>
      <c r="X1387" s="5">
        <f t="shared" si="108"/>
        <v>1639391.8085288182</v>
      </c>
      <c r="Y1387" s="5">
        <f t="shared" si="109"/>
        <v>2045455.6009781093</v>
      </c>
      <c r="Z1387" s="5">
        <f>'90.1 Data-SI'!Y1387/Convert!$B$2*1000000</f>
        <v>1354354.7787373161</v>
      </c>
      <c r="AA1387" s="5">
        <f>'90.1 Data-SI'!Z1387/Convert!$B$2*1000000</f>
        <v>1639391.8085288182</v>
      </c>
      <c r="AB1387" s="5">
        <f t="shared" si="105"/>
        <v>2993746.5872661341</v>
      </c>
    </row>
    <row r="1388" spans="1:28" x14ac:dyDescent="0.25">
      <c r="A1388" s="95">
        <v>2004</v>
      </c>
      <c r="B1388" s="95" t="s">
        <v>62</v>
      </c>
      <c r="C1388" s="52" t="s">
        <v>8</v>
      </c>
      <c r="D1388" s="5">
        <f>'90.1 Data-SI'!D1388*Convert!$B$1</f>
        <v>22500.01722286344</v>
      </c>
      <c r="E1388" s="5">
        <f>'90.1 Data-SI'!E1388/Convert!$B$2*1000000</f>
        <v>0</v>
      </c>
      <c r="F1388" s="5">
        <f>'90.1 Data-SI'!F1388/Convert!$B$2*1000000</f>
        <v>2205826.2505332655</v>
      </c>
      <c r="G1388" s="5">
        <f>'90.1 Data-SI'!G1388/Convert!$B$2*1000000</f>
        <v>44101.92862766797</v>
      </c>
      <c r="H1388" s="5">
        <f>'90.1 Data-SI'!H1388/Convert!$B$2*1000000</f>
        <v>599067.78399135056</v>
      </c>
      <c r="I1388" s="5">
        <f>'90.1 Data-SI'!I1388/Convert!$B$2*1000000</f>
        <v>157015.37709992428</v>
      </c>
      <c r="J1388" s="5">
        <f>'90.1 Data-SI'!J1388/Convert!$B$2*1000000</f>
        <v>122003.01424787065</v>
      </c>
      <c r="K1388" s="5">
        <f>'90.1 Data-SI'!K1388/Convert!$B$2*1000000</f>
        <v>0</v>
      </c>
      <c r="L1388" s="5">
        <f>'90.1 Data-SI'!L1388/Convert!$B$2*1000000</f>
        <v>0</v>
      </c>
      <c r="M1388" s="5">
        <f>'90.1 Data-SI'!M1388/Convert!$B$2*1000000</f>
        <v>338692.95456288138</v>
      </c>
      <c r="N1388" s="5">
        <f>'90.1 Data-SI'!N1388/Convert!$B$2*1000000</f>
        <v>0</v>
      </c>
      <c r="O1388" s="5">
        <f>'90.1 Data-SI'!O1388/Convert!$B$2*1000000</f>
        <v>0</v>
      </c>
      <c r="P1388" s="5">
        <f t="shared" si="106"/>
        <v>0</v>
      </c>
      <c r="Q1388" s="5">
        <f>'90.1 Data-SI'!Q1388/Convert!$B$2*1000000</f>
        <v>0</v>
      </c>
      <c r="R1388" s="5">
        <f>'90.1 Data-SI'!R1388/Convert!$B$2*1000000</f>
        <v>0</v>
      </c>
      <c r="S1388" s="5">
        <f>'90.1 Data-SI'!S1388/Convert!$B$2*1000000</f>
        <v>0</v>
      </c>
      <c r="T1388" s="5">
        <f>'90.1 Data-SI'!T1388/Convert!$B$2*1000000</f>
        <v>70868.282903303974</v>
      </c>
      <c r="U1388" s="5">
        <f>'90.1 Data-SI'!U1388/Convert!$B$2*1000000</f>
        <v>0</v>
      </c>
      <c r="V1388" s="5">
        <f>'90.1 Data-SI'!V1388/Convert!$B$2*1000000</f>
        <v>0</v>
      </c>
      <c r="W1388" s="5">
        <f t="shared" si="107"/>
        <v>382794.88319054933</v>
      </c>
      <c r="X1388" s="5">
        <f t="shared" si="108"/>
        <v>2205826.2505332655</v>
      </c>
      <c r="Y1388" s="5">
        <f t="shared" si="109"/>
        <v>2588621.133723815</v>
      </c>
      <c r="Z1388" s="5">
        <f>'90.1 Data-SI'!Y1388/Convert!$B$2*1000000</f>
        <v>1331739.8632622212</v>
      </c>
      <c r="AA1388" s="5">
        <f>'90.1 Data-SI'!Z1388/Convert!$B$2*1000000</f>
        <v>2205826.2505332655</v>
      </c>
      <c r="AB1388" s="5">
        <f t="shared" si="105"/>
        <v>3537566.1137954867</v>
      </c>
    </row>
    <row r="1389" spans="1:28" x14ac:dyDescent="0.25">
      <c r="A1389" s="95">
        <v>2007</v>
      </c>
      <c r="B1389" s="95" t="s">
        <v>62</v>
      </c>
      <c r="C1389" s="52" t="s">
        <v>10</v>
      </c>
      <c r="D1389" s="5">
        <f>'90.1 Data-SI'!D1389*Convert!$B$1</f>
        <v>22500.01722286344</v>
      </c>
      <c r="E1389" s="5">
        <f>'90.1 Data-SI'!E1389/Convert!$B$2*1000000</f>
        <v>0</v>
      </c>
      <c r="F1389" s="5">
        <f>'90.1 Data-SI'!F1389/Convert!$B$2*1000000</f>
        <v>0</v>
      </c>
      <c r="G1389" s="5">
        <f>'90.1 Data-SI'!G1389/Convert!$B$2*1000000</f>
        <v>1073592.4039664629</v>
      </c>
      <c r="H1389" s="5">
        <f>'90.1 Data-SI'!H1389/Convert!$B$2*1000000</f>
        <v>645728.81872894114</v>
      </c>
      <c r="I1389" s="5">
        <f>'90.1 Data-SI'!I1389/Convert!$B$2*1000000</f>
        <v>158484.49357043544</v>
      </c>
      <c r="J1389" s="5">
        <f>'90.1 Data-SI'!J1389/Convert!$B$2*1000000</f>
        <v>122003.01424787065</v>
      </c>
      <c r="K1389" s="5">
        <f>'90.1 Data-SI'!K1389/Convert!$B$2*1000000</f>
        <v>0</v>
      </c>
      <c r="L1389" s="5">
        <f>'90.1 Data-SI'!L1389/Convert!$B$2*1000000</f>
        <v>0</v>
      </c>
      <c r="M1389" s="5">
        <f>'90.1 Data-SI'!M1389/Convert!$B$2*1000000</f>
        <v>309083.149053998</v>
      </c>
      <c r="N1389" s="5">
        <f>'90.1 Data-SI'!N1389/Convert!$B$2*1000000</f>
        <v>0</v>
      </c>
      <c r="O1389" s="5">
        <f>'90.1 Data-SI'!O1389/Convert!$B$2*1000000</f>
        <v>0</v>
      </c>
      <c r="P1389" s="5">
        <f t="shared" si="106"/>
        <v>0</v>
      </c>
      <c r="Q1389" s="5">
        <f>'90.1 Data-SI'!Q1389/Convert!$B$2*1000000</f>
        <v>0</v>
      </c>
      <c r="R1389" s="5">
        <f>'90.1 Data-SI'!R1389/Convert!$B$2*1000000</f>
        <v>0</v>
      </c>
      <c r="S1389" s="5">
        <f>'90.1 Data-SI'!S1389/Convert!$B$2*1000000</f>
        <v>0</v>
      </c>
      <c r="T1389" s="5">
        <f>'90.1 Data-SI'!T1389/Convert!$B$2*1000000</f>
        <v>59835.692118303872</v>
      </c>
      <c r="U1389" s="5">
        <f>'90.1 Data-SI'!U1389/Convert!$B$2*1000000</f>
        <v>0</v>
      </c>
      <c r="V1389" s="5">
        <f>'90.1 Data-SI'!V1389/Convert!$B$2*1000000</f>
        <v>0</v>
      </c>
      <c r="W1389" s="5">
        <f t="shared" si="107"/>
        <v>1382675.553020461</v>
      </c>
      <c r="X1389" s="5">
        <f t="shared" si="108"/>
        <v>0</v>
      </c>
      <c r="Y1389" s="5">
        <f t="shared" si="109"/>
        <v>1382675.553020461</v>
      </c>
      <c r="Z1389" s="5">
        <f>'90.1 Data-SI'!Y1389/Convert!$B$2*1000000</f>
        <v>2368737.0498567899</v>
      </c>
      <c r="AA1389" s="5">
        <f>'90.1 Data-SI'!Z1389/Convert!$B$2*1000000</f>
        <v>0</v>
      </c>
      <c r="AB1389" s="5">
        <f t="shared" si="105"/>
        <v>2368737.0498567899</v>
      </c>
    </row>
    <row r="1390" spans="1:28" x14ac:dyDescent="0.25">
      <c r="A1390" s="95">
        <v>2007</v>
      </c>
      <c r="B1390" s="95" t="s">
        <v>62</v>
      </c>
      <c r="C1390" s="52" t="s">
        <v>6</v>
      </c>
      <c r="D1390" s="5">
        <f>'90.1 Data-SI'!D1390*Convert!$B$1</f>
        <v>22500.01722286344</v>
      </c>
      <c r="E1390" s="5">
        <f>'90.1 Data-SI'!E1390/Convert!$B$2*1000000</f>
        <v>0</v>
      </c>
      <c r="F1390" s="5">
        <f>'90.1 Data-SI'!F1390/Convert!$B$2*1000000</f>
        <v>0</v>
      </c>
      <c r="G1390" s="5">
        <f>'90.1 Data-SI'!G1390/Convert!$B$2*1000000</f>
        <v>881621.53303914983</v>
      </c>
      <c r="H1390" s="5">
        <f>'90.1 Data-SI'!H1390/Convert!$B$2*1000000</f>
        <v>645728.81872894114</v>
      </c>
      <c r="I1390" s="5">
        <f>'90.1 Data-SI'!I1390/Convert!$B$2*1000000</f>
        <v>158512.92808276793</v>
      </c>
      <c r="J1390" s="5">
        <f>'90.1 Data-SI'!J1390/Convert!$B$2*1000000</f>
        <v>122003.01424787065</v>
      </c>
      <c r="K1390" s="5">
        <f>'90.1 Data-SI'!K1390/Convert!$B$2*1000000</f>
        <v>0</v>
      </c>
      <c r="L1390" s="5">
        <f>'90.1 Data-SI'!L1390/Convert!$B$2*1000000</f>
        <v>0</v>
      </c>
      <c r="M1390" s="5">
        <f>'90.1 Data-SI'!M1390/Convert!$B$2*1000000</f>
        <v>342635.87360631791</v>
      </c>
      <c r="N1390" s="5">
        <f>'90.1 Data-SI'!N1390/Convert!$B$2*1000000</f>
        <v>0</v>
      </c>
      <c r="O1390" s="5">
        <f>'90.1 Data-SI'!O1390/Convert!$B$2*1000000</f>
        <v>0</v>
      </c>
      <c r="P1390" s="5">
        <f t="shared" si="106"/>
        <v>0</v>
      </c>
      <c r="Q1390" s="5">
        <f>'90.1 Data-SI'!Q1390/Convert!$B$2*1000000</f>
        <v>0</v>
      </c>
      <c r="R1390" s="5">
        <f>'90.1 Data-SI'!R1390/Convert!$B$2*1000000</f>
        <v>0</v>
      </c>
      <c r="S1390" s="5">
        <f>'90.1 Data-SI'!S1390/Convert!$B$2*1000000</f>
        <v>0</v>
      </c>
      <c r="T1390" s="5">
        <f>'90.1 Data-SI'!T1390/Convert!$B$2*1000000</f>
        <v>59342.827237874313</v>
      </c>
      <c r="U1390" s="5">
        <f>'90.1 Data-SI'!U1390/Convert!$B$2*1000000</f>
        <v>0</v>
      </c>
      <c r="V1390" s="5">
        <f>'90.1 Data-SI'!V1390/Convert!$B$2*1000000</f>
        <v>0</v>
      </c>
      <c r="W1390" s="5">
        <f t="shared" si="107"/>
        <v>1224257.4066454677</v>
      </c>
      <c r="X1390" s="5">
        <f t="shared" si="108"/>
        <v>0</v>
      </c>
      <c r="Y1390" s="5">
        <f t="shared" si="109"/>
        <v>1224257.4066454677</v>
      </c>
      <c r="Z1390" s="5">
        <f>'90.1 Data-SI'!Y1390/Convert!$B$2*1000000</f>
        <v>2209854.4731136994</v>
      </c>
      <c r="AA1390" s="5">
        <f>'90.1 Data-SI'!Z1390/Convert!$B$2*1000000</f>
        <v>0</v>
      </c>
      <c r="AB1390" s="5">
        <f t="shared" si="105"/>
        <v>2209854.4731136994</v>
      </c>
    </row>
    <row r="1391" spans="1:28" x14ac:dyDescent="0.25">
      <c r="A1391" s="95">
        <v>2007</v>
      </c>
      <c r="B1391" s="95" t="s">
        <v>62</v>
      </c>
      <c r="C1391" s="52" t="s">
        <v>11</v>
      </c>
      <c r="D1391" s="5">
        <f>'90.1 Data-SI'!D1391*Convert!$B$1</f>
        <v>22500.01722286344</v>
      </c>
      <c r="E1391" s="5">
        <f>'90.1 Data-SI'!E1391/Convert!$B$2*1000000</f>
        <v>0</v>
      </c>
      <c r="F1391" s="5">
        <f>'90.1 Data-SI'!F1391/Convert!$B$2*1000000</f>
        <v>0</v>
      </c>
      <c r="G1391" s="5">
        <f>'90.1 Data-SI'!G1391/Convert!$B$2*1000000</f>
        <v>719753.33250114997</v>
      </c>
      <c r="H1391" s="5">
        <f>'90.1 Data-SI'!H1391/Convert!$B$2*1000000</f>
        <v>645728.81872894114</v>
      </c>
      <c r="I1391" s="5">
        <f>'90.1 Data-SI'!I1391/Convert!$B$2*1000000</f>
        <v>158531.8844243229</v>
      </c>
      <c r="J1391" s="5">
        <f>'90.1 Data-SI'!J1391/Convert!$B$2*1000000</f>
        <v>122003.01424787065</v>
      </c>
      <c r="K1391" s="5">
        <f>'90.1 Data-SI'!K1391/Convert!$B$2*1000000</f>
        <v>0</v>
      </c>
      <c r="L1391" s="5">
        <f>'90.1 Data-SI'!L1391/Convert!$B$2*1000000</f>
        <v>0</v>
      </c>
      <c r="M1391" s="5">
        <f>'90.1 Data-SI'!M1391/Convert!$B$2*1000000</f>
        <v>277757.79463438853</v>
      </c>
      <c r="N1391" s="5">
        <f>'90.1 Data-SI'!N1391/Convert!$B$2*1000000</f>
        <v>0</v>
      </c>
      <c r="O1391" s="5">
        <f>'90.1 Data-SI'!O1391/Convert!$B$2*1000000</f>
        <v>0</v>
      </c>
      <c r="P1391" s="5">
        <f t="shared" si="106"/>
        <v>0</v>
      </c>
      <c r="Q1391" s="5">
        <f>'90.1 Data-SI'!Q1391/Convert!$B$2*1000000</f>
        <v>0</v>
      </c>
      <c r="R1391" s="5">
        <f>'90.1 Data-SI'!R1391/Convert!$B$2*1000000</f>
        <v>0</v>
      </c>
      <c r="S1391" s="5">
        <f>'90.1 Data-SI'!S1391/Convert!$B$2*1000000</f>
        <v>0</v>
      </c>
      <c r="T1391" s="5">
        <f>'90.1 Data-SI'!T1391/Convert!$B$2*1000000</f>
        <v>60764.552854498033</v>
      </c>
      <c r="U1391" s="5">
        <f>'90.1 Data-SI'!U1391/Convert!$B$2*1000000</f>
        <v>0</v>
      </c>
      <c r="V1391" s="5">
        <f>'90.1 Data-SI'!V1391/Convert!$B$2*1000000</f>
        <v>0</v>
      </c>
      <c r="W1391" s="5">
        <f t="shared" si="107"/>
        <v>997511.1271355385</v>
      </c>
      <c r="X1391" s="5">
        <f t="shared" si="108"/>
        <v>0</v>
      </c>
      <c r="Y1391" s="5">
        <f t="shared" si="109"/>
        <v>997511.1271355385</v>
      </c>
      <c r="Z1391" s="5">
        <f>'90.1 Data-SI'!Y1391/Convert!$B$2*1000000</f>
        <v>1984539.3973911714</v>
      </c>
      <c r="AA1391" s="5">
        <f>'90.1 Data-SI'!Z1391/Convert!$B$2*1000000</f>
        <v>0</v>
      </c>
      <c r="AB1391" s="5">
        <f t="shared" si="105"/>
        <v>1984539.3973911714</v>
      </c>
    </row>
    <row r="1392" spans="1:28" x14ac:dyDescent="0.25">
      <c r="A1392" s="95">
        <v>2007</v>
      </c>
      <c r="B1392" s="95" t="s">
        <v>62</v>
      </c>
      <c r="C1392" s="52" t="s">
        <v>13</v>
      </c>
      <c r="D1392" s="5">
        <f>'90.1 Data-SI'!D1392*Convert!$B$1</f>
        <v>22500.01722286344</v>
      </c>
      <c r="E1392" s="5">
        <f>'90.1 Data-SI'!E1392/Convert!$B$2*1000000</f>
        <v>0</v>
      </c>
      <c r="F1392" s="5">
        <f>'90.1 Data-SI'!F1392/Convert!$B$2*1000000</f>
        <v>1469.1164705111833</v>
      </c>
      <c r="G1392" s="5">
        <f>'90.1 Data-SI'!G1392/Convert!$B$2*1000000</f>
        <v>718843.42810651066</v>
      </c>
      <c r="H1392" s="5">
        <f>'90.1 Data-SI'!H1392/Convert!$B$2*1000000</f>
        <v>645728.81872894114</v>
      </c>
      <c r="I1392" s="5">
        <f>'90.1 Data-SI'!I1392/Convert!$B$2*1000000</f>
        <v>158332.84283799559</v>
      </c>
      <c r="J1392" s="5">
        <f>'90.1 Data-SI'!J1392/Convert!$B$2*1000000</f>
        <v>122003.01424787065</v>
      </c>
      <c r="K1392" s="5">
        <f>'90.1 Data-SI'!K1392/Convert!$B$2*1000000</f>
        <v>0</v>
      </c>
      <c r="L1392" s="5">
        <f>'90.1 Data-SI'!L1392/Convert!$B$2*1000000</f>
        <v>0</v>
      </c>
      <c r="M1392" s="5">
        <f>'90.1 Data-SI'!M1392/Convert!$B$2*1000000</f>
        <v>330731.29110978852</v>
      </c>
      <c r="N1392" s="5">
        <f>'90.1 Data-SI'!N1392/Convert!$B$2*1000000</f>
        <v>0</v>
      </c>
      <c r="O1392" s="5">
        <f>'90.1 Data-SI'!O1392/Convert!$B$2*1000000</f>
        <v>0</v>
      </c>
      <c r="P1392" s="5">
        <f t="shared" si="106"/>
        <v>0</v>
      </c>
      <c r="Q1392" s="5">
        <f>'90.1 Data-SI'!Q1392/Convert!$B$2*1000000</f>
        <v>0</v>
      </c>
      <c r="R1392" s="5">
        <f>'90.1 Data-SI'!R1392/Convert!$B$2*1000000</f>
        <v>0</v>
      </c>
      <c r="S1392" s="5">
        <f>'90.1 Data-SI'!S1392/Convert!$B$2*1000000</f>
        <v>0</v>
      </c>
      <c r="T1392" s="5">
        <f>'90.1 Data-SI'!T1392/Convert!$B$2*1000000</f>
        <v>60480.207731173294</v>
      </c>
      <c r="U1392" s="5">
        <f>'90.1 Data-SI'!U1392/Convert!$B$2*1000000</f>
        <v>0</v>
      </c>
      <c r="V1392" s="5">
        <f>'90.1 Data-SI'!V1392/Convert!$B$2*1000000</f>
        <v>0</v>
      </c>
      <c r="W1392" s="5">
        <f t="shared" si="107"/>
        <v>1049574.7192162992</v>
      </c>
      <c r="X1392" s="5">
        <f t="shared" si="108"/>
        <v>1469.1164705111833</v>
      </c>
      <c r="Y1392" s="5">
        <f t="shared" si="109"/>
        <v>1051043.8356868103</v>
      </c>
      <c r="Z1392" s="5">
        <f>'90.1 Data-SI'!Y1392/Convert!$B$2*1000000</f>
        <v>2036129.0809330575</v>
      </c>
      <c r="AA1392" s="5">
        <f>'90.1 Data-SI'!Z1392/Convert!$B$2*1000000</f>
        <v>1469.1164705111833</v>
      </c>
      <c r="AB1392" s="5">
        <f t="shared" si="105"/>
        <v>2037598.1974035685</v>
      </c>
    </row>
    <row r="1393" spans="1:28" x14ac:dyDescent="0.25">
      <c r="A1393" s="95">
        <v>2007</v>
      </c>
      <c r="B1393" s="95" t="s">
        <v>62</v>
      </c>
      <c r="C1393" s="52" t="s">
        <v>19</v>
      </c>
      <c r="D1393" s="5">
        <f>'90.1 Data-SI'!D1393*Convert!$B$1</f>
        <v>22500.01722286344</v>
      </c>
      <c r="E1393" s="5">
        <f>'90.1 Data-SI'!E1393/Convert!$B$2*1000000</f>
        <v>0</v>
      </c>
      <c r="F1393" s="5">
        <f>'90.1 Data-SI'!F1393/Convert!$B$2*1000000</f>
        <v>9876.253950146147</v>
      </c>
      <c r="G1393" s="5">
        <f>'90.1 Data-SI'!G1393/Convert!$B$2*1000000</f>
        <v>602811.66144845961</v>
      </c>
      <c r="H1393" s="5">
        <f>'90.1 Data-SI'!H1393/Convert!$B$2*1000000</f>
        <v>645728.81872894114</v>
      </c>
      <c r="I1393" s="5">
        <f>'90.1 Data-SI'!I1393/Convert!$B$2*1000000</f>
        <v>158275.97381333064</v>
      </c>
      <c r="J1393" s="5">
        <f>'90.1 Data-SI'!J1393/Convert!$B$2*1000000</f>
        <v>122003.01424787065</v>
      </c>
      <c r="K1393" s="5">
        <f>'90.1 Data-SI'!K1393/Convert!$B$2*1000000</f>
        <v>0</v>
      </c>
      <c r="L1393" s="5">
        <f>'90.1 Data-SI'!L1393/Convert!$B$2*1000000</f>
        <v>0</v>
      </c>
      <c r="M1393" s="5">
        <f>'90.1 Data-SI'!M1393/Convert!$B$2*1000000</f>
        <v>280089.42464565148</v>
      </c>
      <c r="N1393" s="5">
        <f>'90.1 Data-SI'!N1393/Convert!$B$2*1000000</f>
        <v>0</v>
      </c>
      <c r="O1393" s="5">
        <f>'90.1 Data-SI'!O1393/Convert!$B$2*1000000</f>
        <v>0</v>
      </c>
      <c r="P1393" s="5">
        <f t="shared" si="106"/>
        <v>0</v>
      </c>
      <c r="Q1393" s="5">
        <f>'90.1 Data-SI'!Q1393/Convert!$B$2*1000000</f>
        <v>0</v>
      </c>
      <c r="R1393" s="5">
        <f>'90.1 Data-SI'!R1393/Convert!$B$2*1000000</f>
        <v>0</v>
      </c>
      <c r="S1393" s="5">
        <f>'90.1 Data-SI'!S1393/Convert!$B$2*1000000</f>
        <v>0</v>
      </c>
      <c r="T1393" s="5">
        <f>'90.1 Data-SI'!T1393/Convert!$B$2*1000000</f>
        <v>61901.933347797021</v>
      </c>
      <c r="U1393" s="5">
        <f>'90.1 Data-SI'!U1393/Convert!$B$2*1000000</f>
        <v>0</v>
      </c>
      <c r="V1393" s="5">
        <f>'90.1 Data-SI'!V1393/Convert!$B$2*1000000</f>
        <v>0</v>
      </c>
      <c r="W1393" s="5">
        <f t="shared" si="107"/>
        <v>882901.08609411109</v>
      </c>
      <c r="X1393" s="5">
        <f t="shared" si="108"/>
        <v>9876.253950146147</v>
      </c>
      <c r="Y1393" s="5">
        <f t="shared" si="109"/>
        <v>892777.34004425723</v>
      </c>
      <c r="Z1393" s="5">
        <f>'90.1 Data-SI'!Y1393/Convert!$B$2*1000000</f>
        <v>1870829.7825736057</v>
      </c>
      <c r="AA1393" s="5">
        <f>'90.1 Data-SI'!Z1393/Convert!$B$2*1000000</f>
        <v>9876.253950146147</v>
      </c>
      <c r="AB1393" s="5">
        <f t="shared" si="105"/>
        <v>1880706.0365237519</v>
      </c>
    </row>
    <row r="1394" spans="1:28" x14ac:dyDescent="0.25">
      <c r="A1394" s="95">
        <v>2007</v>
      </c>
      <c r="B1394" s="95" t="s">
        <v>62</v>
      </c>
      <c r="C1394" s="52" t="s">
        <v>20</v>
      </c>
      <c r="D1394" s="5">
        <f>'90.1 Data-SI'!D1394*Convert!$B$1</f>
        <v>22500.01722286344</v>
      </c>
      <c r="E1394" s="5">
        <f>'90.1 Data-SI'!E1394/Convert!$B$2*1000000</f>
        <v>0</v>
      </c>
      <c r="F1394" s="5">
        <f>'90.1 Data-SI'!F1394/Convert!$B$2*1000000</f>
        <v>2483.2807437027741</v>
      </c>
      <c r="G1394" s="5">
        <f>'90.1 Data-SI'!G1394/Convert!$B$2*1000000</f>
        <v>470088.83605124621</v>
      </c>
      <c r="H1394" s="5">
        <f>'90.1 Data-SI'!H1394/Convert!$B$2*1000000</f>
        <v>645728.81872894114</v>
      </c>
      <c r="I1394" s="5">
        <f>'90.1 Data-SI'!I1394/Convert!$B$2*1000000</f>
        <v>158389.71186266054</v>
      </c>
      <c r="J1394" s="5">
        <f>'90.1 Data-SI'!J1394/Convert!$B$2*1000000</f>
        <v>122003.01424787065</v>
      </c>
      <c r="K1394" s="5">
        <f>'90.1 Data-SI'!K1394/Convert!$B$2*1000000</f>
        <v>0</v>
      </c>
      <c r="L1394" s="5">
        <f>'90.1 Data-SI'!L1394/Convert!$B$2*1000000</f>
        <v>0</v>
      </c>
      <c r="M1394" s="5">
        <f>'90.1 Data-SI'!M1394/Convert!$B$2*1000000</f>
        <v>322343.10997170856</v>
      </c>
      <c r="N1394" s="5">
        <f>'90.1 Data-SI'!N1394/Convert!$B$2*1000000</f>
        <v>0</v>
      </c>
      <c r="O1394" s="5">
        <f>'90.1 Data-SI'!O1394/Convert!$B$2*1000000</f>
        <v>0</v>
      </c>
      <c r="P1394" s="5">
        <f t="shared" si="106"/>
        <v>0</v>
      </c>
      <c r="Q1394" s="5">
        <f>'90.1 Data-SI'!Q1394/Convert!$B$2*1000000</f>
        <v>0</v>
      </c>
      <c r="R1394" s="5">
        <f>'90.1 Data-SI'!R1394/Convert!$B$2*1000000</f>
        <v>0</v>
      </c>
      <c r="S1394" s="5">
        <f>'90.1 Data-SI'!S1394/Convert!$B$2*1000000</f>
        <v>0</v>
      </c>
      <c r="T1394" s="5">
        <f>'90.1 Data-SI'!T1394/Convert!$B$2*1000000</f>
        <v>61712.369932247188</v>
      </c>
      <c r="U1394" s="5">
        <f>'90.1 Data-SI'!U1394/Convert!$B$2*1000000</f>
        <v>0</v>
      </c>
      <c r="V1394" s="5">
        <f>'90.1 Data-SI'!V1394/Convert!$B$2*1000000</f>
        <v>0</v>
      </c>
      <c r="W1394" s="5">
        <f t="shared" si="107"/>
        <v>792431.94602295477</v>
      </c>
      <c r="X1394" s="5">
        <f t="shared" si="108"/>
        <v>2483.2807437027741</v>
      </c>
      <c r="Y1394" s="5">
        <f t="shared" si="109"/>
        <v>794915.22676665755</v>
      </c>
      <c r="Z1394" s="5">
        <f>'90.1 Data-SI'!Y1394/Convert!$B$2*1000000</f>
        <v>1780275.3389654518</v>
      </c>
      <c r="AA1394" s="5">
        <f>'90.1 Data-SI'!Z1394/Convert!$B$2*1000000</f>
        <v>2483.2807437027741</v>
      </c>
      <c r="AB1394" s="5">
        <f t="shared" si="105"/>
        <v>1782758.6197091546</v>
      </c>
    </row>
    <row r="1395" spans="1:28" x14ac:dyDescent="0.25">
      <c r="A1395" s="95">
        <v>2007</v>
      </c>
      <c r="B1395" s="95" t="s">
        <v>62</v>
      </c>
      <c r="C1395" s="52" t="s">
        <v>3</v>
      </c>
      <c r="D1395" s="5">
        <f>'90.1 Data-SI'!D1395*Convert!$B$1</f>
        <v>22500.01722286344</v>
      </c>
      <c r="E1395" s="5">
        <f>'90.1 Data-SI'!E1395/Convert!$B$2*1000000</f>
        <v>0</v>
      </c>
      <c r="F1395" s="5">
        <f>'90.1 Data-SI'!F1395/Convert!$B$2*1000000</f>
        <v>133689.59881651768</v>
      </c>
      <c r="G1395" s="5">
        <f>'90.1 Data-SI'!G1395/Convert!$B$2*1000000</f>
        <v>326437.67974758492</v>
      </c>
      <c r="H1395" s="5">
        <f>'90.1 Data-SI'!H1395/Convert!$B$2*1000000</f>
        <v>645728.81872894114</v>
      </c>
      <c r="I1395" s="5">
        <f>'90.1 Data-SI'!I1395/Convert!$B$2*1000000</f>
        <v>158361.27735032808</v>
      </c>
      <c r="J1395" s="5">
        <f>'90.1 Data-SI'!J1395/Convert!$B$2*1000000</f>
        <v>122003.01424787065</v>
      </c>
      <c r="K1395" s="5">
        <f>'90.1 Data-SI'!K1395/Convert!$B$2*1000000</f>
        <v>0</v>
      </c>
      <c r="L1395" s="5">
        <f>'90.1 Data-SI'!L1395/Convert!$B$2*1000000</f>
        <v>0</v>
      </c>
      <c r="M1395" s="5">
        <f>'90.1 Data-SI'!M1395/Convert!$B$2*1000000</f>
        <v>251237.87279896732</v>
      </c>
      <c r="N1395" s="5">
        <f>'90.1 Data-SI'!N1395/Convert!$B$2*1000000</f>
        <v>0</v>
      </c>
      <c r="O1395" s="5">
        <f>'90.1 Data-SI'!O1395/Convert!$B$2*1000000</f>
        <v>0</v>
      </c>
      <c r="P1395" s="5">
        <f t="shared" si="106"/>
        <v>0</v>
      </c>
      <c r="Q1395" s="5">
        <f>'90.1 Data-SI'!Q1395/Convert!$B$2*1000000</f>
        <v>0</v>
      </c>
      <c r="R1395" s="5">
        <f>'90.1 Data-SI'!R1395/Convert!$B$2*1000000</f>
        <v>0</v>
      </c>
      <c r="S1395" s="5">
        <f>'90.1 Data-SI'!S1395/Convert!$B$2*1000000</f>
        <v>0</v>
      </c>
      <c r="T1395" s="5">
        <f>'90.1 Data-SI'!T1395/Convert!$B$2*1000000</f>
        <v>63977.65274806766</v>
      </c>
      <c r="U1395" s="5">
        <f>'90.1 Data-SI'!U1395/Convert!$B$2*1000000</f>
        <v>0</v>
      </c>
      <c r="V1395" s="5">
        <f>'90.1 Data-SI'!V1395/Convert!$B$2*1000000</f>
        <v>0</v>
      </c>
      <c r="W1395" s="5">
        <f t="shared" si="107"/>
        <v>577675.55254655227</v>
      </c>
      <c r="X1395" s="5">
        <f t="shared" si="108"/>
        <v>133689.59881651768</v>
      </c>
      <c r="Y1395" s="5">
        <f t="shared" si="109"/>
        <v>711365.15136306989</v>
      </c>
      <c r="Z1395" s="5">
        <f>'90.1 Data-SI'!Y1395/Convert!$B$2*1000000</f>
        <v>1567755.7937925372</v>
      </c>
      <c r="AA1395" s="5">
        <f>'90.1 Data-SI'!Z1395/Convert!$B$2*1000000</f>
        <v>133689.59881651768</v>
      </c>
      <c r="AB1395" s="5">
        <f t="shared" si="105"/>
        <v>1701445.3926090549</v>
      </c>
    </row>
    <row r="1396" spans="1:28" x14ac:dyDescent="0.25">
      <c r="A1396" s="95">
        <v>2007</v>
      </c>
      <c r="B1396" s="95" t="s">
        <v>62</v>
      </c>
      <c r="C1396" s="52" t="s">
        <v>7</v>
      </c>
      <c r="D1396" s="5">
        <f>'90.1 Data-SI'!D1396*Convert!$B$1</f>
        <v>22500.01722286344</v>
      </c>
      <c r="E1396" s="5">
        <f>'90.1 Data-SI'!E1396/Convert!$B$2*1000000</f>
        <v>0</v>
      </c>
      <c r="F1396" s="5">
        <f>'90.1 Data-SI'!F1396/Convert!$B$2*1000000</f>
        <v>12748.139695726073</v>
      </c>
      <c r="G1396" s="5">
        <f>'90.1 Data-SI'!G1396/Convert!$B$2*1000000</f>
        <v>277852.57634216343</v>
      </c>
      <c r="H1396" s="5">
        <f>'90.1 Data-SI'!H1396/Convert!$B$2*1000000</f>
        <v>645728.81872894114</v>
      </c>
      <c r="I1396" s="5">
        <f>'90.1 Data-SI'!I1396/Convert!$B$2*1000000</f>
        <v>158361.27735032808</v>
      </c>
      <c r="J1396" s="5">
        <f>'90.1 Data-SI'!J1396/Convert!$B$2*1000000</f>
        <v>122003.01424787065</v>
      </c>
      <c r="K1396" s="5">
        <f>'90.1 Data-SI'!K1396/Convert!$B$2*1000000</f>
        <v>0</v>
      </c>
      <c r="L1396" s="5">
        <f>'90.1 Data-SI'!L1396/Convert!$B$2*1000000</f>
        <v>0</v>
      </c>
      <c r="M1396" s="5">
        <f>'90.1 Data-SI'!M1396/Convert!$B$2*1000000</f>
        <v>289396.98834914813</v>
      </c>
      <c r="N1396" s="5">
        <f>'90.1 Data-SI'!N1396/Convert!$B$2*1000000</f>
        <v>0</v>
      </c>
      <c r="O1396" s="5">
        <f>'90.1 Data-SI'!O1396/Convert!$B$2*1000000</f>
        <v>0</v>
      </c>
      <c r="P1396" s="5">
        <f t="shared" si="106"/>
        <v>0</v>
      </c>
      <c r="Q1396" s="5">
        <f>'90.1 Data-SI'!Q1396/Convert!$B$2*1000000</f>
        <v>0</v>
      </c>
      <c r="R1396" s="5">
        <f>'90.1 Data-SI'!R1396/Convert!$B$2*1000000</f>
        <v>0</v>
      </c>
      <c r="S1396" s="5">
        <f>'90.1 Data-SI'!S1396/Convert!$B$2*1000000</f>
        <v>0</v>
      </c>
      <c r="T1396" s="5">
        <f>'90.1 Data-SI'!T1396/Convert!$B$2*1000000</f>
        <v>63172.008231980879</v>
      </c>
      <c r="U1396" s="5">
        <f>'90.1 Data-SI'!U1396/Convert!$B$2*1000000</f>
        <v>0</v>
      </c>
      <c r="V1396" s="5">
        <f>'90.1 Data-SI'!V1396/Convert!$B$2*1000000</f>
        <v>0</v>
      </c>
      <c r="W1396" s="5">
        <f t="shared" si="107"/>
        <v>567249.56469131156</v>
      </c>
      <c r="X1396" s="5">
        <f t="shared" si="108"/>
        <v>12748.139695726073</v>
      </c>
      <c r="Y1396" s="5">
        <f t="shared" si="109"/>
        <v>579997.70438703767</v>
      </c>
      <c r="Z1396" s="5">
        <f>'90.1 Data-SI'!Y1396/Convert!$B$2*1000000</f>
        <v>1556514.6832504324</v>
      </c>
      <c r="AA1396" s="5">
        <f>'90.1 Data-SI'!Z1396/Convert!$B$2*1000000</f>
        <v>12748.139695726073</v>
      </c>
      <c r="AB1396" s="5">
        <f t="shared" si="105"/>
        <v>1569262.8229461585</v>
      </c>
    </row>
    <row r="1397" spans="1:28" x14ac:dyDescent="0.25">
      <c r="A1397" s="95">
        <v>2007</v>
      </c>
      <c r="B1397" s="95" t="s">
        <v>62</v>
      </c>
      <c r="C1397" s="52" t="s">
        <v>17</v>
      </c>
      <c r="D1397" s="5">
        <f>'90.1 Data-SI'!D1397*Convert!$B$1</f>
        <v>22500.01722286344</v>
      </c>
      <c r="E1397" s="5">
        <f>'90.1 Data-SI'!E1397/Convert!$B$2*1000000</f>
        <v>0</v>
      </c>
      <c r="F1397" s="5">
        <f>'90.1 Data-SI'!F1397/Convert!$B$2*1000000</f>
        <v>2322.1518404854187</v>
      </c>
      <c r="G1397" s="5">
        <f>'90.1 Data-SI'!G1397/Convert!$B$2*1000000</f>
        <v>148304.93815540956</v>
      </c>
      <c r="H1397" s="5">
        <f>'90.1 Data-SI'!H1397/Convert!$B$2*1000000</f>
        <v>645728.81872894114</v>
      </c>
      <c r="I1397" s="5">
        <f>'90.1 Data-SI'!I1397/Convert!$B$2*1000000</f>
        <v>158332.84283799559</v>
      </c>
      <c r="J1397" s="5">
        <f>'90.1 Data-SI'!J1397/Convert!$B$2*1000000</f>
        <v>122003.01424787065</v>
      </c>
      <c r="K1397" s="5">
        <f>'90.1 Data-SI'!K1397/Convert!$B$2*1000000</f>
        <v>0</v>
      </c>
      <c r="L1397" s="5">
        <f>'90.1 Data-SI'!L1397/Convert!$B$2*1000000</f>
        <v>0</v>
      </c>
      <c r="M1397" s="5">
        <f>'90.1 Data-SI'!M1397/Convert!$B$2*1000000</f>
        <v>230926.15282280301</v>
      </c>
      <c r="N1397" s="5">
        <f>'90.1 Data-SI'!N1397/Convert!$B$2*1000000</f>
        <v>0</v>
      </c>
      <c r="O1397" s="5">
        <f>'90.1 Data-SI'!O1397/Convert!$B$2*1000000</f>
        <v>0</v>
      </c>
      <c r="P1397" s="5">
        <f t="shared" si="106"/>
        <v>0</v>
      </c>
      <c r="Q1397" s="5">
        <f>'90.1 Data-SI'!Q1397/Convert!$B$2*1000000</f>
        <v>0</v>
      </c>
      <c r="R1397" s="5">
        <f>'90.1 Data-SI'!R1397/Convert!$B$2*1000000</f>
        <v>0</v>
      </c>
      <c r="S1397" s="5">
        <f>'90.1 Data-SI'!S1397/Convert!$B$2*1000000</f>
        <v>0</v>
      </c>
      <c r="T1397" s="5">
        <f>'90.1 Data-SI'!T1397/Convert!$B$2*1000000</f>
        <v>63930.261894180207</v>
      </c>
      <c r="U1397" s="5">
        <f>'90.1 Data-SI'!U1397/Convert!$B$2*1000000</f>
        <v>0</v>
      </c>
      <c r="V1397" s="5">
        <f>'90.1 Data-SI'!V1397/Convert!$B$2*1000000</f>
        <v>0</v>
      </c>
      <c r="W1397" s="5">
        <f t="shared" si="107"/>
        <v>379231.09097821254</v>
      </c>
      <c r="X1397" s="5">
        <f t="shared" si="108"/>
        <v>2322.1518404854187</v>
      </c>
      <c r="Y1397" s="5">
        <f t="shared" si="109"/>
        <v>381553.24281869794</v>
      </c>
      <c r="Z1397" s="5">
        <f>'90.1 Data-SI'!Y1397/Convert!$B$2*1000000</f>
        <v>1369235.5068579775</v>
      </c>
      <c r="AA1397" s="5">
        <f>'90.1 Data-SI'!Z1397/Convert!$B$2*1000000</f>
        <v>2322.1518404854187</v>
      </c>
      <c r="AB1397" s="5">
        <f t="shared" si="105"/>
        <v>1371557.6586984629</v>
      </c>
    </row>
    <row r="1398" spans="1:28" x14ac:dyDescent="0.25">
      <c r="A1398" s="95">
        <v>2007</v>
      </c>
      <c r="B1398" s="95" t="s">
        <v>62</v>
      </c>
      <c r="C1398" s="52" t="s">
        <v>14</v>
      </c>
      <c r="D1398" s="5">
        <f>'90.1 Data-SI'!D1398*Convert!$B$1</f>
        <v>22500.01722286344</v>
      </c>
      <c r="E1398" s="5">
        <f>'90.1 Data-SI'!E1398/Convert!$B$2*1000000</f>
        <v>0</v>
      </c>
      <c r="F1398" s="5">
        <f>'90.1 Data-SI'!F1398/Convert!$B$2*1000000</f>
        <v>376558.24681896</v>
      </c>
      <c r="G1398" s="5">
        <f>'90.1 Data-SI'!G1398/Convert!$B$2*1000000</f>
        <v>207173.85685440933</v>
      </c>
      <c r="H1398" s="5">
        <f>'90.1 Data-SI'!H1398/Convert!$B$2*1000000</f>
        <v>645728.81872894114</v>
      </c>
      <c r="I1398" s="5">
        <f>'90.1 Data-SI'!I1398/Convert!$B$2*1000000</f>
        <v>158124.32308089078</v>
      </c>
      <c r="J1398" s="5">
        <f>'90.1 Data-SI'!J1398/Convert!$B$2*1000000</f>
        <v>122003.01424787065</v>
      </c>
      <c r="K1398" s="5">
        <f>'90.1 Data-SI'!K1398/Convert!$B$2*1000000</f>
        <v>0</v>
      </c>
      <c r="L1398" s="5">
        <f>'90.1 Data-SI'!L1398/Convert!$B$2*1000000</f>
        <v>0</v>
      </c>
      <c r="M1398" s="5">
        <f>'90.1 Data-SI'!M1398/Convert!$B$2*1000000</f>
        <v>234489.94503513983</v>
      </c>
      <c r="N1398" s="5">
        <f>'90.1 Data-SI'!N1398/Convert!$B$2*1000000</f>
        <v>0</v>
      </c>
      <c r="O1398" s="5">
        <f>'90.1 Data-SI'!O1398/Convert!$B$2*1000000</f>
        <v>0</v>
      </c>
      <c r="P1398" s="5">
        <f t="shared" si="106"/>
        <v>0</v>
      </c>
      <c r="Q1398" s="5">
        <f>'90.1 Data-SI'!Q1398/Convert!$B$2*1000000</f>
        <v>0</v>
      </c>
      <c r="R1398" s="5">
        <f>'90.1 Data-SI'!R1398/Convert!$B$2*1000000</f>
        <v>0</v>
      </c>
      <c r="S1398" s="5">
        <f>'90.1 Data-SI'!S1398/Convert!$B$2*1000000</f>
        <v>0</v>
      </c>
      <c r="T1398" s="5">
        <f>'90.1 Data-SI'!T1398/Convert!$B$2*1000000</f>
        <v>65693.201658793623</v>
      </c>
      <c r="U1398" s="5">
        <f>'90.1 Data-SI'!U1398/Convert!$B$2*1000000</f>
        <v>0</v>
      </c>
      <c r="V1398" s="5">
        <f>'90.1 Data-SI'!V1398/Convert!$B$2*1000000</f>
        <v>0</v>
      </c>
      <c r="W1398" s="5">
        <f t="shared" si="107"/>
        <v>441663.80188954913</v>
      </c>
      <c r="X1398" s="5">
        <f t="shared" si="108"/>
        <v>376558.24681896</v>
      </c>
      <c r="Y1398" s="5">
        <f t="shared" si="109"/>
        <v>818222.04870850919</v>
      </c>
      <c r="Z1398" s="5">
        <f>'90.1 Data-SI'!Y1398/Convert!$B$2*1000000</f>
        <v>1433213.1596060453</v>
      </c>
      <c r="AA1398" s="5">
        <f>'90.1 Data-SI'!Z1398/Convert!$B$2*1000000</f>
        <v>376558.24681896</v>
      </c>
      <c r="AB1398" s="5">
        <f t="shared" si="105"/>
        <v>1809771.4064250053</v>
      </c>
    </row>
    <row r="1399" spans="1:28" x14ac:dyDescent="0.25">
      <c r="A1399" s="95">
        <v>2007</v>
      </c>
      <c r="B1399" s="95" t="s">
        <v>62</v>
      </c>
      <c r="C1399" s="52" t="s">
        <v>2</v>
      </c>
      <c r="D1399" s="5">
        <f>'90.1 Data-SI'!D1399*Convert!$B$1</f>
        <v>22500.01722286344</v>
      </c>
      <c r="E1399" s="5">
        <f>'90.1 Data-SI'!E1399/Convert!$B$2*1000000</f>
        <v>0</v>
      </c>
      <c r="F1399" s="5">
        <f>'90.1 Data-SI'!F1399/Convert!$B$2*1000000</f>
        <v>62053.584080236884</v>
      </c>
      <c r="G1399" s="5">
        <f>'90.1 Data-SI'!G1399/Convert!$B$2*1000000</f>
        <v>179886.20318601126</v>
      </c>
      <c r="H1399" s="5">
        <f>'90.1 Data-SI'!H1399/Convert!$B$2*1000000</f>
        <v>645728.81872894114</v>
      </c>
      <c r="I1399" s="5">
        <f>'90.1 Data-SI'!I1399/Convert!$B$2*1000000</f>
        <v>158238.06113022065</v>
      </c>
      <c r="J1399" s="5">
        <f>'90.1 Data-SI'!J1399/Convert!$B$2*1000000</f>
        <v>122003.01424787065</v>
      </c>
      <c r="K1399" s="5">
        <f>'90.1 Data-SI'!K1399/Convert!$B$2*1000000</f>
        <v>0</v>
      </c>
      <c r="L1399" s="5">
        <f>'90.1 Data-SI'!L1399/Convert!$B$2*1000000</f>
        <v>0</v>
      </c>
      <c r="M1399" s="5">
        <f>'90.1 Data-SI'!M1399/Convert!$B$2*1000000</f>
        <v>290629.15055022197</v>
      </c>
      <c r="N1399" s="5">
        <f>'90.1 Data-SI'!N1399/Convert!$B$2*1000000</f>
        <v>0</v>
      </c>
      <c r="O1399" s="5">
        <f>'90.1 Data-SI'!O1399/Convert!$B$2*1000000</f>
        <v>0</v>
      </c>
      <c r="P1399" s="5">
        <f t="shared" si="106"/>
        <v>0</v>
      </c>
      <c r="Q1399" s="5">
        <f>'90.1 Data-SI'!Q1399/Convert!$B$2*1000000</f>
        <v>0</v>
      </c>
      <c r="R1399" s="5">
        <f>'90.1 Data-SI'!R1399/Convert!$B$2*1000000</f>
        <v>0</v>
      </c>
      <c r="S1399" s="5">
        <f>'90.1 Data-SI'!S1399/Convert!$B$2*1000000</f>
        <v>0</v>
      </c>
      <c r="T1399" s="5">
        <f>'90.1 Data-SI'!T1399/Convert!$B$2*1000000</f>
        <v>65020.251533591712</v>
      </c>
      <c r="U1399" s="5">
        <f>'90.1 Data-SI'!U1399/Convert!$B$2*1000000</f>
        <v>0</v>
      </c>
      <c r="V1399" s="5">
        <f>'90.1 Data-SI'!V1399/Convert!$B$2*1000000</f>
        <v>0</v>
      </c>
      <c r="W1399" s="5">
        <f t="shared" si="107"/>
        <v>470515.3537362332</v>
      </c>
      <c r="X1399" s="5">
        <f t="shared" si="108"/>
        <v>62053.584080236884</v>
      </c>
      <c r="Y1399" s="5">
        <f t="shared" si="109"/>
        <v>532568.93781647005</v>
      </c>
      <c r="Z1399" s="5">
        <f>'90.1 Data-SI'!Y1399/Convert!$B$2*1000000</f>
        <v>1461514.9775476351</v>
      </c>
      <c r="AA1399" s="5">
        <f>'90.1 Data-SI'!Z1399/Convert!$B$2*1000000</f>
        <v>62053.584080236884</v>
      </c>
      <c r="AB1399" s="5">
        <f t="shared" si="105"/>
        <v>1523568.5616278721</v>
      </c>
    </row>
    <row r="1400" spans="1:28" x14ac:dyDescent="0.25">
      <c r="A1400" s="95">
        <v>2007</v>
      </c>
      <c r="B1400" s="95" t="s">
        <v>62</v>
      </c>
      <c r="C1400" s="52" t="s">
        <v>18</v>
      </c>
      <c r="D1400" s="5">
        <f>'90.1 Data-SI'!D1400*Convert!$B$1</f>
        <v>22500.01722286344</v>
      </c>
      <c r="E1400" s="5">
        <f>'90.1 Data-SI'!E1400/Convert!$B$2*1000000</f>
        <v>0</v>
      </c>
      <c r="F1400" s="5">
        <f>'90.1 Data-SI'!F1400/Convert!$B$2*1000000</f>
        <v>230727.1112364757</v>
      </c>
      <c r="G1400" s="5">
        <f>'90.1 Data-SI'!G1400/Convert!$B$2*1000000</f>
        <v>62546.448960666443</v>
      </c>
      <c r="H1400" s="5">
        <f>'90.1 Data-SI'!H1400/Convert!$B$2*1000000</f>
        <v>645728.81872894114</v>
      </c>
      <c r="I1400" s="5">
        <f>'90.1 Data-SI'!I1400/Convert!$B$2*1000000</f>
        <v>157944.23783611841</v>
      </c>
      <c r="J1400" s="5">
        <f>'90.1 Data-SI'!J1400/Convert!$B$2*1000000</f>
        <v>122003.01424787065</v>
      </c>
      <c r="K1400" s="5">
        <f>'90.1 Data-SI'!K1400/Convert!$B$2*1000000</f>
        <v>0</v>
      </c>
      <c r="L1400" s="5">
        <f>'90.1 Data-SI'!L1400/Convert!$B$2*1000000</f>
        <v>0</v>
      </c>
      <c r="M1400" s="5">
        <f>'90.1 Data-SI'!M1400/Convert!$B$2*1000000</f>
        <v>222083.01948740345</v>
      </c>
      <c r="N1400" s="5">
        <f>'90.1 Data-SI'!N1400/Convert!$B$2*1000000</f>
        <v>0</v>
      </c>
      <c r="O1400" s="5">
        <f>'90.1 Data-SI'!O1400/Convert!$B$2*1000000</f>
        <v>0</v>
      </c>
      <c r="P1400" s="5">
        <f t="shared" si="106"/>
        <v>0</v>
      </c>
      <c r="Q1400" s="5">
        <f>'90.1 Data-SI'!Q1400/Convert!$B$2*1000000</f>
        <v>0</v>
      </c>
      <c r="R1400" s="5">
        <f>'90.1 Data-SI'!R1400/Convert!$B$2*1000000</f>
        <v>0</v>
      </c>
      <c r="S1400" s="5">
        <f>'90.1 Data-SI'!S1400/Convert!$B$2*1000000</f>
        <v>0</v>
      </c>
      <c r="T1400" s="5">
        <f>'90.1 Data-SI'!T1400/Convert!$B$2*1000000</f>
        <v>66110.241173003247</v>
      </c>
      <c r="U1400" s="5">
        <f>'90.1 Data-SI'!U1400/Convert!$B$2*1000000</f>
        <v>0</v>
      </c>
      <c r="V1400" s="5">
        <f>'90.1 Data-SI'!V1400/Convert!$B$2*1000000</f>
        <v>0</v>
      </c>
      <c r="W1400" s="5">
        <f t="shared" si="107"/>
        <v>284629.46844806988</v>
      </c>
      <c r="X1400" s="5">
        <f t="shared" si="108"/>
        <v>230727.1112364757</v>
      </c>
      <c r="Y1400" s="5">
        <f t="shared" si="109"/>
        <v>515356.57968454558</v>
      </c>
      <c r="Z1400" s="5">
        <f>'90.1 Data-SI'!Y1400/Convert!$B$2*1000000</f>
        <v>1276415.7804340036</v>
      </c>
      <c r="AA1400" s="5">
        <f>'90.1 Data-SI'!Z1400/Convert!$B$2*1000000</f>
        <v>230727.1112364757</v>
      </c>
      <c r="AB1400" s="5">
        <f t="shared" si="105"/>
        <v>1507142.8916704792</v>
      </c>
    </row>
    <row r="1401" spans="1:28" x14ac:dyDescent="0.25">
      <c r="A1401" s="95">
        <v>2007</v>
      </c>
      <c r="B1401" s="95" t="s">
        <v>62</v>
      </c>
      <c r="C1401" s="52" t="s">
        <v>4</v>
      </c>
      <c r="D1401" s="5">
        <f>'90.1 Data-SI'!D1401*Convert!$B$1</f>
        <v>22500.01722286344</v>
      </c>
      <c r="E1401" s="5">
        <f>'90.1 Data-SI'!E1401/Convert!$B$2*1000000</f>
        <v>0</v>
      </c>
      <c r="F1401" s="5">
        <f>'90.1 Data-SI'!F1401/Convert!$B$2*1000000</f>
        <v>625028.49375089991</v>
      </c>
      <c r="G1401" s="5">
        <f>'90.1 Data-SI'!G1401/Convert!$B$2*1000000</f>
        <v>121557.54022132854</v>
      </c>
      <c r="H1401" s="5">
        <f>'90.1 Data-SI'!H1401/Convert!$B$2*1000000</f>
        <v>645728.81872894114</v>
      </c>
      <c r="I1401" s="5">
        <f>'90.1 Data-SI'!I1401/Convert!$B$2*1000000</f>
        <v>158171.71393477821</v>
      </c>
      <c r="J1401" s="5">
        <f>'90.1 Data-SI'!J1401/Convert!$B$2*1000000</f>
        <v>122003.01424787065</v>
      </c>
      <c r="K1401" s="5">
        <f>'90.1 Data-SI'!K1401/Convert!$B$2*1000000</f>
        <v>0</v>
      </c>
      <c r="L1401" s="5">
        <f>'90.1 Data-SI'!L1401/Convert!$B$2*1000000</f>
        <v>0</v>
      </c>
      <c r="M1401" s="5">
        <f>'90.1 Data-SI'!M1401/Convert!$B$2*1000000</f>
        <v>221410.06936220155</v>
      </c>
      <c r="N1401" s="5">
        <f>'90.1 Data-SI'!N1401/Convert!$B$2*1000000</f>
        <v>0</v>
      </c>
      <c r="O1401" s="5">
        <f>'90.1 Data-SI'!O1401/Convert!$B$2*1000000</f>
        <v>0</v>
      </c>
      <c r="P1401" s="5">
        <f t="shared" si="106"/>
        <v>0</v>
      </c>
      <c r="Q1401" s="5">
        <f>'90.1 Data-SI'!Q1401/Convert!$B$2*1000000</f>
        <v>0</v>
      </c>
      <c r="R1401" s="5">
        <f>'90.1 Data-SI'!R1401/Convert!$B$2*1000000</f>
        <v>0</v>
      </c>
      <c r="S1401" s="5">
        <f>'90.1 Data-SI'!S1401/Convert!$B$2*1000000</f>
        <v>0</v>
      </c>
      <c r="T1401" s="5">
        <f>'90.1 Data-SI'!T1401/Convert!$B$2*1000000</f>
        <v>67067.536421529891</v>
      </c>
      <c r="U1401" s="5">
        <f>'90.1 Data-SI'!U1401/Convert!$B$2*1000000</f>
        <v>0</v>
      </c>
      <c r="V1401" s="5">
        <f>'90.1 Data-SI'!V1401/Convert!$B$2*1000000</f>
        <v>0</v>
      </c>
      <c r="W1401" s="5">
        <f t="shared" si="107"/>
        <v>342967.60958353011</v>
      </c>
      <c r="X1401" s="5">
        <f t="shared" si="108"/>
        <v>625028.49375089991</v>
      </c>
      <c r="Y1401" s="5">
        <f t="shared" si="109"/>
        <v>967996.10333443002</v>
      </c>
      <c r="Z1401" s="5">
        <f>'90.1 Data-SI'!Y1401/Convert!$B$2*1000000</f>
        <v>1335938.6929166501</v>
      </c>
      <c r="AA1401" s="5">
        <f>'90.1 Data-SI'!Z1401/Convert!$B$2*1000000</f>
        <v>625028.49375089991</v>
      </c>
      <c r="AB1401" s="5">
        <f t="shared" si="105"/>
        <v>1960967.1866675499</v>
      </c>
    </row>
    <row r="1402" spans="1:28" x14ac:dyDescent="0.25">
      <c r="A1402" s="95">
        <v>2007</v>
      </c>
      <c r="B1402" s="95" t="s">
        <v>62</v>
      </c>
      <c r="C1402" s="52" t="s">
        <v>5</v>
      </c>
      <c r="D1402" s="5">
        <f>'90.1 Data-SI'!D1402*Convert!$B$1</f>
        <v>22500.01722286344</v>
      </c>
      <c r="E1402" s="5">
        <f>'90.1 Data-SI'!E1402/Convert!$B$2*1000000</f>
        <v>0</v>
      </c>
      <c r="F1402" s="5">
        <f>'90.1 Data-SI'!F1402/Convert!$B$2*1000000</f>
        <v>276222.33096843498</v>
      </c>
      <c r="G1402" s="5">
        <f>'90.1 Data-SI'!G1402/Convert!$B$2*1000000</f>
        <v>151982.46841707628</v>
      </c>
      <c r="H1402" s="5">
        <f>'90.1 Data-SI'!H1402/Convert!$B$2*1000000</f>
        <v>645728.81872894114</v>
      </c>
      <c r="I1402" s="5">
        <f>'90.1 Data-SI'!I1402/Convert!$B$2*1000000</f>
        <v>158171.71393477821</v>
      </c>
      <c r="J1402" s="5">
        <f>'90.1 Data-SI'!J1402/Convert!$B$2*1000000</f>
        <v>122003.01424787065</v>
      </c>
      <c r="K1402" s="5">
        <f>'90.1 Data-SI'!K1402/Convert!$B$2*1000000</f>
        <v>0</v>
      </c>
      <c r="L1402" s="5">
        <f>'90.1 Data-SI'!L1402/Convert!$B$2*1000000</f>
        <v>0</v>
      </c>
      <c r="M1402" s="5">
        <f>'90.1 Data-SI'!M1402/Convert!$B$2*1000000</f>
        <v>271151.50960247696</v>
      </c>
      <c r="N1402" s="5">
        <f>'90.1 Data-SI'!N1402/Convert!$B$2*1000000</f>
        <v>0</v>
      </c>
      <c r="O1402" s="5">
        <f>'90.1 Data-SI'!O1402/Convert!$B$2*1000000</f>
        <v>0</v>
      </c>
      <c r="P1402" s="5">
        <f t="shared" si="106"/>
        <v>0</v>
      </c>
      <c r="Q1402" s="5">
        <f>'90.1 Data-SI'!Q1402/Convert!$B$2*1000000</f>
        <v>0</v>
      </c>
      <c r="R1402" s="5">
        <f>'90.1 Data-SI'!R1402/Convert!$B$2*1000000</f>
        <v>0</v>
      </c>
      <c r="S1402" s="5">
        <f>'90.1 Data-SI'!S1402/Convert!$B$2*1000000</f>
        <v>0</v>
      </c>
      <c r="T1402" s="5">
        <f>'90.1 Data-SI'!T1402/Convert!$B$2*1000000</f>
        <v>66527.280687212871</v>
      </c>
      <c r="U1402" s="5">
        <f>'90.1 Data-SI'!U1402/Convert!$B$2*1000000</f>
        <v>0</v>
      </c>
      <c r="V1402" s="5">
        <f>'90.1 Data-SI'!V1402/Convert!$B$2*1000000</f>
        <v>0</v>
      </c>
      <c r="W1402" s="5">
        <f t="shared" si="107"/>
        <v>423133.97801955324</v>
      </c>
      <c r="X1402" s="5">
        <f t="shared" si="108"/>
        <v>276222.33096843498</v>
      </c>
      <c r="Y1402" s="5">
        <f t="shared" si="109"/>
        <v>699356.30898798816</v>
      </c>
      <c r="Z1402" s="5">
        <f>'90.1 Data-SI'!Y1402/Convert!$B$2*1000000</f>
        <v>1415574.2837891337</v>
      </c>
      <c r="AA1402" s="5">
        <f>'90.1 Data-SI'!Z1402/Convert!$B$2*1000000</f>
        <v>276222.33096843498</v>
      </c>
      <c r="AB1402" s="5">
        <f t="shared" si="105"/>
        <v>1691796.6147575686</v>
      </c>
    </row>
    <row r="1403" spans="1:28" x14ac:dyDescent="0.25">
      <c r="A1403" s="95">
        <v>2007</v>
      </c>
      <c r="B1403" s="95" t="s">
        <v>62</v>
      </c>
      <c r="C1403" s="52" t="s">
        <v>15</v>
      </c>
      <c r="D1403" s="5">
        <f>'90.1 Data-SI'!D1403*Convert!$B$1</f>
        <v>22500.01722286344</v>
      </c>
      <c r="E1403" s="5">
        <f>'90.1 Data-SI'!E1403/Convert!$B$2*1000000</f>
        <v>0</v>
      </c>
      <c r="F1403" s="5">
        <f>'90.1 Data-SI'!F1403/Convert!$B$2*1000000</f>
        <v>282079.84050892468</v>
      </c>
      <c r="G1403" s="5">
        <f>'90.1 Data-SI'!G1403/Convert!$B$2*1000000</f>
        <v>30368.059171082779</v>
      </c>
      <c r="H1403" s="5">
        <f>'90.1 Data-SI'!H1403/Convert!$B$2*1000000</f>
        <v>645728.81872894114</v>
      </c>
      <c r="I1403" s="5">
        <f>'90.1 Data-SI'!I1403/Convert!$B$2*1000000</f>
        <v>157925.28149456345</v>
      </c>
      <c r="J1403" s="5">
        <f>'90.1 Data-SI'!J1403/Convert!$B$2*1000000</f>
        <v>122003.01424787065</v>
      </c>
      <c r="K1403" s="5">
        <f>'90.1 Data-SI'!K1403/Convert!$B$2*1000000</f>
        <v>0</v>
      </c>
      <c r="L1403" s="5">
        <f>'90.1 Data-SI'!L1403/Convert!$B$2*1000000</f>
        <v>0</v>
      </c>
      <c r="M1403" s="5">
        <f>'90.1 Data-SI'!M1403/Convert!$B$2*1000000</f>
        <v>212396.32895280715</v>
      </c>
      <c r="N1403" s="5">
        <f>'90.1 Data-SI'!N1403/Convert!$B$2*1000000</f>
        <v>0</v>
      </c>
      <c r="O1403" s="5">
        <f>'90.1 Data-SI'!O1403/Convert!$B$2*1000000</f>
        <v>0</v>
      </c>
      <c r="P1403" s="5">
        <f t="shared" si="106"/>
        <v>0</v>
      </c>
      <c r="Q1403" s="5">
        <f>'90.1 Data-SI'!Q1403/Convert!$B$2*1000000</f>
        <v>0</v>
      </c>
      <c r="R1403" s="5">
        <f>'90.1 Data-SI'!R1403/Convert!$B$2*1000000</f>
        <v>0</v>
      </c>
      <c r="S1403" s="5">
        <f>'90.1 Data-SI'!S1403/Convert!$B$2*1000000</f>
        <v>0</v>
      </c>
      <c r="T1403" s="5">
        <f>'90.1 Data-SI'!T1403/Convert!$B$2*1000000</f>
        <v>66887.451176757546</v>
      </c>
      <c r="U1403" s="5">
        <f>'90.1 Data-SI'!U1403/Convert!$B$2*1000000</f>
        <v>0</v>
      </c>
      <c r="V1403" s="5">
        <f>'90.1 Data-SI'!V1403/Convert!$B$2*1000000</f>
        <v>0</v>
      </c>
      <c r="W1403" s="5">
        <f t="shared" si="107"/>
        <v>242764.38812388992</v>
      </c>
      <c r="X1403" s="5">
        <f t="shared" si="108"/>
        <v>282079.84050892468</v>
      </c>
      <c r="Y1403" s="5">
        <f t="shared" si="109"/>
        <v>524844.2286328146</v>
      </c>
      <c r="Z1403" s="5">
        <f>'90.1 Data-SI'!Y1403/Convert!$B$2*1000000</f>
        <v>1235318.4319428003</v>
      </c>
      <c r="AA1403" s="5">
        <f>'90.1 Data-SI'!Z1403/Convert!$B$2*1000000</f>
        <v>282079.84050892468</v>
      </c>
      <c r="AB1403" s="5">
        <f t="shared" si="105"/>
        <v>1517398.2724517249</v>
      </c>
    </row>
    <row r="1404" spans="1:28" x14ac:dyDescent="0.25">
      <c r="A1404" s="95">
        <v>2007</v>
      </c>
      <c r="B1404" s="95" t="s">
        <v>62</v>
      </c>
      <c r="C1404" s="52" t="s">
        <v>16</v>
      </c>
      <c r="D1404" s="5">
        <f>'90.1 Data-SI'!D1404*Convert!$B$1</f>
        <v>22500.01722286344</v>
      </c>
      <c r="E1404" s="5">
        <f>'90.1 Data-SI'!E1404/Convert!$B$2*1000000</f>
        <v>0</v>
      </c>
      <c r="F1404" s="5">
        <f>'90.1 Data-SI'!F1404/Convert!$B$2*1000000</f>
        <v>888853.37734237581</v>
      </c>
      <c r="G1404" s="5">
        <f>'90.1 Data-SI'!G1404/Convert!$B$2*1000000</f>
        <v>138504.50957148336</v>
      </c>
      <c r="H1404" s="5">
        <f>'90.1 Data-SI'!H1404/Convert!$B$2*1000000</f>
        <v>645728.81872894114</v>
      </c>
      <c r="I1404" s="5">
        <f>'90.1 Data-SI'!I1404/Convert!$B$2*1000000</f>
        <v>158095.88856855829</v>
      </c>
      <c r="J1404" s="5">
        <f>'90.1 Data-SI'!J1404/Convert!$B$2*1000000</f>
        <v>122003.01424787065</v>
      </c>
      <c r="K1404" s="5">
        <f>'90.1 Data-SI'!K1404/Convert!$B$2*1000000</f>
        <v>0</v>
      </c>
      <c r="L1404" s="5">
        <f>'90.1 Data-SI'!L1404/Convert!$B$2*1000000</f>
        <v>0</v>
      </c>
      <c r="M1404" s="5">
        <f>'90.1 Data-SI'!M1404/Convert!$B$2*1000000</f>
        <v>235181.85150189672</v>
      </c>
      <c r="N1404" s="5">
        <f>'90.1 Data-SI'!N1404/Convert!$B$2*1000000</f>
        <v>0</v>
      </c>
      <c r="O1404" s="5">
        <f>'90.1 Data-SI'!O1404/Convert!$B$2*1000000</f>
        <v>0</v>
      </c>
      <c r="P1404" s="5">
        <f t="shared" si="106"/>
        <v>0</v>
      </c>
      <c r="Q1404" s="5">
        <f>'90.1 Data-SI'!Q1404/Convert!$B$2*1000000</f>
        <v>0</v>
      </c>
      <c r="R1404" s="5">
        <f>'90.1 Data-SI'!R1404/Convert!$B$2*1000000</f>
        <v>0</v>
      </c>
      <c r="S1404" s="5">
        <f>'90.1 Data-SI'!S1404/Convert!$B$2*1000000</f>
        <v>0</v>
      </c>
      <c r="T1404" s="5">
        <f>'90.1 Data-SI'!T1404/Convert!$B$2*1000000</f>
        <v>68053.266182389008</v>
      </c>
      <c r="U1404" s="5">
        <f>'90.1 Data-SI'!U1404/Convert!$B$2*1000000</f>
        <v>0</v>
      </c>
      <c r="V1404" s="5">
        <f>'90.1 Data-SI'!V1404/Convert!$B$2*1000000</f>
        <v>0</v>
      </c>
      <c r="W1404" s="5">
        <f t="shared" si="107"/>
        <v>373686.3610733801</v>
      </c>
      <c r="X1404" s="5">
        <f t="shared" si="108"/>
        <v>888853.37734237581</v>
      </c>
      <c r="Y1404" s="5">
        <f t="shared" si="109"/>
        <v>1262539.7384157558</v>
      </c>
      <c r="Z1404" s="5">
        <f>'90.1 Data-SI'!Y1404/Convert!$B$2*1000000</f>
        <v>1367576.8269719167</v>
      </c>
      <c r="AA1404" s="5">
        <f>'90.1 Data-SI'!Z1404/Convert!$B$2*1000000</f>
        <v>888853.37734237581</v>
      </c>
      <c r="AB1404" s="5">
        <f t="shared" si="105"/>
        <v>2256430.2043142924</v>
      </c>
    </row>
    <row r="1405" spans="1:28" x14ac:dyDescent="0.25">
      <c r="A1405" s="95">
        <v>2007</v>
      </c>
      <c r="B1405" s="95" t="s">
        <v>62</v>
      </c>
      <c r="C1405" s="52" t="s">
        <v>9</v>
      </c>
      <c r="D1405" s="5">
        <f>'90.1 Data-SI'!D1405*Convert!$B$1</f>
        <v>22500.01722286344</v>
      </c>
      <c r="E1405" s="5">
        <f>'90.1 Data-SI'!E1405/Convert!$B$2*1000000</f>
        <v>0</v>
      </c>
      <c r="F1405" s="5">
        <f>'90.1 Data-SI'!F1405/Convert!$B$2*1000000</f>
        <v>556510.79720041365</v>
      </c>
      <c r="G1405" s="5">
        <f>'90.1 Data-SI'!G1405/Convert!$B$2*1000000</f>
        <v>99748.269262320595</v>
      </c>
      <c r="H1405" s="5">
        <f>'90.1 Data-SI'!H1405/Convert!$B$2*1000000</f>
        <v>645728.81872894114</v>
      </c>
      <c r="I1405" s="5">
        <f>'90.1 Data-SI'!I1405/Convert!$B$2*1000000</f>
        <v>157982.15051922839</v>
      </c>
      <c r="J1405" s="5">
        <f>'90.1 Data-SI'!J1405/Convert!$B$2*1000000</f>
        <v>122003.01424787065</v>
      </c>
      <c r="K1405" s="5">
        <f>'90.1 Data-SI'!K1405/Convert!$B$2*1000000</f>
        <v>0</v>
      </c>
      <c r="L1405" s="5">
        <f>'90.1 Data-SI'!L1405/Convert!$B$2*1000000</f>
        <v>0</v>
      </c>
      <c r="M1405" s="5">
        <f>'90.1 Data-SI'!M1405/Convert!$B$2*1000000</f>
        <v>258829.88759173796</v>
      </c>
      <c r="N1405" s="5">
        <f>'90.1 Data-SI'!N1405/Convert!$B$2*1000000</f>
        <v>0</v>
      </c>
      <c r="O1405" s="5">
        <f>'90.1 Data-SI'!O1405/Convert!$B$2*1000000</f>
        <v>0</v>
      </c>
      <c r="P1405" s="5">
        <f t="shared" si="106"/>
        <v>0</v>
      </c>
      <c r="Q1405" s="5">
        <f>'90.1 Data-SI'!Q1405/Convert!$B$2*1000000</f>
        <v>0</v>
      </c>
      <c r="R1405" s="5">
        <f>'90.1 Data-SI'!R1405/Convert!$B$2*1000000</f>
        <v>0</v>
      </c>
      <c r="S1405" s="5">
        <f>'90.1 Data-SI'!S1405/Convert!$B$2*1000000</f>
        <v>0</v>
      </c>
      <c r="T1405" s="5">
        <f>'90.1 Data-SI'!T1405/Convert!$B$2*1000000</f>
        <v>67749.964717509283</v>
      </c>
      <c r="U1405" s="5">
        <f>'90.1 Data-SI'!U1405/Convert!$B$2*1000000</f>
        <v>0</v>
      </c>
      <c r="V1405" s="5">
        <f>'90.1 Data-SI'!V1405/Convert!$B$2*1000000</f>
        <v>0</v>
      </c>
      <c r="W1405" s="5">
        <f t="shared" si="107"/>
        <v>358578.15685405856</v>
      </c>
      <c r="X1405" s="5">
        <f t="shared" si="108"/>
        <v>556510.79720041365</v>
      </c>
      <c r="Y1405" s="5">
        <f t="shared" si="109"/>
        <v>915088.95405447227</v>
      </c>
      <c r="Z1405" s="5">
        <f>'90.1 Data-SI'!Y1405/Convert!$B$2*1000000</f>
        <v>1352042.1050676082</v>
      </c>
      <c r="AA1405" s="5">
        <f>'90.1 Data-SI'!Z1405/Convert!$B$2*1000000</f>
        <v>556510.79720041365</v>
      </c>
      <c r="AB1405" s="5">
        <f t="shared" si="105"/>
        <v>1908552.9022680218</v>
      </c>
    </row>
    <row r="1406" spans="1:28" x14ac:dyDescent="0.25">
      <c r="A1406" s="95">
        <v>2007</v>
      </c>
      <c r="B1406" s="95" t="s">
        <v>62</v>
      </c>
      <c r="C1406" s="52" t="s">
        <v>12</v>
      </c>
      <c r="D1406" s="5">
        <f>'90.1 Data-SI'!D1406*Convert!$B$1</f>
        <v>22500.01722286344</v>
      </c>
      <c r="E1406" s="5">
        <f>'90.1 Data-SI'!E1406/Convert!$B$2*1000000</f>
        <v>0</v>
      </c>
      <c r="F1406" s="5">
        <f>'90.1 Data-SI'!F1406/Convert!$B$2*1000000</f>
        <v>1100946.4048303033</v>
      </c>
      <c r="G1406" s="5">
        <f>'90.1 Data-SI'!G1406/Convert!$B$2*1000000</f>
        <v>103804.92635508695</v>
      </c>
      <c r="H1406" s="5">
        <f>'90.1 Data-SI'!H1406/Convert!$B$2*1000000</f>
        <v>645728.81872894114</v>
      </c>
      <c r="I1406" s="5">
        <f>'90.1 Data-SI'!I1406/Convert!$B$2*1000000</f>
        <v>157887.36881145349</v>
      </c>
      <c r="J1406" s="5">
        <f>'90.1 Data-SI'!J1406/Convert!$B$2*1000000</f>
        <v>122003.01424787065</v>
      </c>
      <c r="K1406" s="5">
        <f>'90.1 Data-SI'!K1406/Convert!$B$2*1000000</f>
        <v>0</v>
      </c>
      <c r="L1406" s="5">
        <f>'90.1 Data-SI'!L1406/Convert!$B$2*1000000</f>
        <v>0</v>
      </c>
      <c r="M1406" s="5">
        <f>'90.1 Data-SI'!M1406/Convert!$B$2*1000000</f>
        <v>236262.36297053075</v>
      </c>
      <c r="N1406" s="5">
        <f>'90.1 Data-SI'!N1406/Convert!$B$2*1000000</f>
        <v>0</v>
      </c>
      <c r="O1406" s="5">
        <f>'90.1 Data-SI'!O1406/Convert!$B$2*1000000</f>
        <v>0</v>
      </c>
      <c r="P1406" s="5">
        <f t="shared" si="106"/>
        <v>0</v>
      </c>
      <c r="Q1406" s="5">
        <f>'90.1 Data-SI'!Q1406/Convert!$B$2*1000000</f>
        <v>0</v>
      </c>
      <c r="R1406" s="5">
        <f>'90.1 Data-SI'!R1406/Convert!$B$2*1000000</f>
        <v>0</v>
      </c>
      <c r="S1406" s="5">
        <f>'90.1 Data-SI'!S1406/Convert!$B$2*1000000</f>
        <v>0</v>
      </c>
      <c r="T1406" s="5">
        <f>'90.1 Data-SI'!T1406/Convert!$B$2*1000000</f>
        <v>69190.646675687982</v>
      </c>
      <c r="U1406" s="5">
        <f>'90.1 Data-SI'!U1406/Convert!$B$2*1000000</f>
        <v>0</v>
      </c>
      <c r="V1406" s="5">
        <f>'90.1 Data-SI'!V1406/Convert!$B$2*1000000</f>
        <v>0</v>
      </c>
      <c r="W1406" s="5">
        <f t="shared" si="107"/>
        <v>340067.28932561772</v>
      </c>
      <c r="X1406" s="5">
        <f t="shared" si="108"/>
        <v>1100946.4048303033</v>
      </c>
      <c r="Y1406" s="5">
        <f t="shared" si="109"/>
        <v>1441013.694155921</v>
      </c>
      <c r="Z1406" s="5">
        <f>'90.1 Data-SI'!Y1406/Convert!$B$2*1000000</f>
        <v>1334877.137789571</v>
      </c>
      <c r="AA1406" s="5">
        <f>'90.1 Data-SI'!Z1406/Convert!$B$2*1000000</f>
        <v>1100946.4048303033</v>
      </c>
      <c r="AB1406" s="5">
        <f t="shared" si="105"/>
        <v>2435823.5426198742</v>
      </c>
    </row>
    <row r="1407" spans="1:28" x14ac:dyDescent="0.25">
      <c r="A1407" s="95">
        <v>2007</v>
      </c>
      <c r="B1407" s="95" t="s">
        <v>62</v>
      </c>
      <c r="C1407" s="52" t="s">
        <v>8</v>
      </c>
      <c r="D1407" s="5">
        <f>'90.1 Data-SI'!D1407*Convert!$B$1</f>
        <v>22500.01722286344</v>
      </c>
      <c r="E1407" s="5">
        <f>'90.1 Data-SI'!E1407/Convert!$B$2*1000000</f>
        <v>0</v>
      </c>
      <c r="F1407" s="5">
        <f>'90.1 Data-SI'!F1407/Convert!$B$2*1000000</f>
        <v>1656632.6011730751</v>
      </c>
      <c r="G1407" s="5">
        <f>'90.1 Data-SI'!G1407/Convert!$B$2*1000000</f>
        <v>50774.560855021991</v>
      </c>
      <c r="H1407" s="5">
        <f>'90.1 Data-SI'!H1407/Convert!$B$2*1000000</f>
        <v>645728.81872894114</v>
      </c>
      <c r="I1407" s="5">
        <f>'90.1 Data-SI'!I1407/Convert!$B$2*1000000</f>
        <v>157015.37709992428</v>
      </c>
      <c r="J1407" s="5">
        <f>'90.1 Data-SI'!J1407/Convert!$B$2*1000000</f>
        <v>122003.01424787065</v>
      </c>
      <c r="K1407" s="5">
        <f>'90.1 Data-SI'!K1407/Convert!$B$2*1000000</f>
        <v>0</v>
      </c>
      <c r="L1407" s="5">
        <f>'90.1 Data-SI'!L1407/Convert!$B$2*1000000</f>
        <v>0</v>
      </c>
      <c r="M1407" s="5">
        <f>'90.1 Data-SI'!M1407/Convert!$B$2*1000000</f>
        <v>256166.52160326287</v>
      </c>
      <c r="N1407" s="5">
        <f>'90.1 Data-SI'!N1407/Convert!$B$2*1000000</f>
        <v>0</v>
      </c>
      <c r="O1407" s="5">
        <f>'90.1 Data-SI'!O1407/Convert!$B$2*1000000</f>
        <v>0</v>
      </c>
      <c r="P1407" s="5">
        <f t="shared" si="106"/>
        <v>0</v>
      </c>
      <c r="Q1407" s="5">
        <f>'90.1 Data-SI'!Q1407/Convert!$B$2*1000000</f>
        <v>0</v>
      </c>
      <c r="R1407" s="5">
        <f>'90.1 Data-SI'!R1407/Convert!$B$2*1000000</f>
        <v>0</v>
      </c>
      <c r="S1407" s="5">
        <f>'90.1 Data-SI'!S1407/Convert!$B$2*1000000</f>
        <v>0</v>
      </c>
      <c r="T1407" s="5">
        <f>'90.1 Data-SI'!T1407/Convert!$B$2*1000000</f>
        <v>70792.457537084047</v>
      </c>
      <c r="U1407" s="5">
        <f>'90.1 Data-SI'!U1407/Convert!$B$2*1000000</f>
        <v>0</v>
      </c>
      <c r="V1407" s="5">
        <f>'90.1 Data-SI'!V1407/Convert!$B$2*1000000</f>
        <v>0</v>
      </c>
      <c r="W1407" s="5">
        <f t="shared" si="107"/>
        <v>306941.08245828486</v>
      </c>
      <c r="X1407" s="5">
        <f t="shared" si="108"/>
        <v>1656632.6011730751</v>
      </c>
      <c r="Y1407" s="5">
        <f t="shared" si="109"/>
        <v>1963573.6836313601</v>
      </c>
      <c r="Z1407" s="5">
        <f>'90.1 Data-SI'!Y1407/Convert!$B$2*1000000</f>
        <v>1302490.2282428828</v>
      </c>
      <c r="AA1407" s="5">
        <f>'90.1 Data-SI'!Z1407/Convert!$B$2*1000000</f>
        <v>1656632.6011730751</v>
      </c>
      <c r="AB1407" s="5">
        <f t="shared" si="105"/>
        <v>2959122.8294159579</v>
      </c>
    </row>
    <row r="1408" spans="1:28" x14ac:dyDescent="0.25">
      <c r="A1408" s="95">
        <v>2010</v>
      </c>
      <c r="B1408" s="95" t="s">
        <v>62</v>
      </c>
      <c r="C1408" s="52" t="s">
        <v>10</v>
      </c>
      <c r="D1408" s="5">
        <f>'90.1 Data-SI'!D1408*Convert!$B$1</f>
        <v>22500.01722286344</v>
      </c>
      <c r="E1408" s="5">
        <f>'90.1 Data-SI'!E1408/Convert!$B$2*1000000</f>
        <v>0</v>
      </c>
      <c r="F1408" s="5">
        <f>'90.1 Data-SI'!F1408/Convert!$B$2*1000000</f>
        <v>0</v>
      </c>
      <c r="G1408" s="5">
        <f>'90.1 Data-SI'!G1408/Convert!$B$2*1000000</f>
        <v>803654.10022350471</v>
      </c>
      <c r="H1408" s="5">
        <f>'90.1 Data-SI'!H1408/Convert!$B$2*1000000</f>
        <v>578509.63157497148</v>
      </c>
      <c r="I1408" s="5">
        <f>'90.1 Data-SI'!I1408/Convert!$B$2*1000000</f>
        <v>87180.214811366866</v>
      </c>
      <c r="J1408" s="5">
        <f>'90.1 Data-SI'!J1408/Convert!$B$2*1000000</f>
        <v>121462.75851355364</v>
      </c>
      <c r="K1408" s="5">
        <f>'90.1 Data-SI'!K1408/Convert!$B$2*1000000</f>
        <v>0</v>
      </c>
      <c r="L1408" s="5">
        <f>'90.1 Data-SI'!L1408/Convert!$B$2*1000000</f>
        <v>0</v>
      </c>
      <c r="M1408" s="5">
        <f>'90.1 Data-SI'!M1408/Convert!$B$2*1000000</f>
        <v>245437.23228314251</v>
      </c>
      <c r="N1408" s="5">
        <f>'90.1 Data-SI'!N1408/Convert!$B$2*1000000</f>
        <v>0</v>
      </c>
      <c r="O1408" s="5">
        <f>'90.1 Data-SI'!O1408/Convert!$B$2*1000000</f>
        <v>0</v>
      </c>
      <c r="P1408" s="5">
        <f t="shared" si="106"/>
        <v>0</v>
      </c>
      <c r="Q1408" s="5">
        <f>'90.1 Data-SI'!Q1408/Convert!$B$2*1000000</f>
        <v>0</v>
      </c>
      <c r="R1408" s="5">
        <f>'90.1 Data-SI'!R1408/Convert!$B$2*1000000</f>
        <v>0</v>
      </c>
      <c r="S1408" s="5">
        <f>'90.1 Data-SI'!S1408/Convert!$B$2*1000000</f>
        <v>0</v>
      </c>
      <c r="T1408" s="5">
        <f>'90.1 Data-SI'!T1408/Convert!$B$2*1000000</f>
        <v>54755.392581568427</v>
      </c>
      <c r="U1408" s="5">
        <f>'90.1 Data-SI'!U1408/Convert!$B$2*1000000</f>
        <v>0</v>
      </c>
      <c r="V1408" s="5">
        <f>'90.1 Data-SI'!V1408/Convert!$B$2*1000000</f>
        <v>0</v>
      </c>
      <c r="W1408" s="5">
        <f t="shared" si="107"/>
        <v>1049091.3325066473</v>
      </c>
      <c r="X1408" s="5">
        <f t="shared" si="108"/>
        <v>0</v>
      </c>
      <c r="Y1408" s="5">
        <f t="shared" si="109"/>
        <v>1049091.3325066473</v>
      </c>
      <c r="Z1408" s="5">
        <f>'90.1 Data-SI'!Y1408/Convert!$B$2*1000000</f>
        <v>1891008.808158885</v>
      </c>
      <c r="AA1408" s="5">
        <f>'90.1 Data-SI'!Z1408/Convert!$B$2*1000000</f>
        <v>0</v>
      </c>
      <c r="AB1408" s="5">
        <f t="shared" si="105"/>
        <v>1891008.808158885</v>
      </c>
    </row>
    <row r="1409" spans="1:28" x14ac:dyDescent="0.25">
      <c r="A1409" s="95">
        <v>2010</v>
      </c>
      <c r="B1409" s="95" t="s">
        <v>62</v>
      </c>
      <c r="C1409" s="52" t="s">
        <v>6</v>
      </c>
      <c r="D1409" s="5">
        <f>'90.1 Data-SI'!D1409*Convert!$B$1</f>
        <v>22500.01722286344</v>
      </c>
      <c r="E1409" s="5">
        <f>'90.1 Data-SI'!E1409/Convert!$B$2*1000000</f>
        <v>0</v>
      </c>
      <c r="F1409" s="5">
        <f>'90.1 Data-SI'!F1409/Convert!$B$2*1000000</f>
        <v>0</v>
      </c>
      <c r="G1409" s="5">
        <f>'90.1 Data-SI'!G1409/Convert!$B$2*1000000</f>
        <v>650847.03094878665</v>
      </c>
      <c r="H1409" s="5">
        <f>'90.1 Data-SI'!H1409/Convert!$B$2*1000000</f>
        <v>578509.63157497148</v>
      </c>
      <c r="I1409" s="5">
        <f>'90.1 Data-SI'!I1409/Convert!$B$2*1000000</f>
        <v>87161.258469811874</v>
      </c>
      <c r="J1409" s="5">
        <f>'90.1 Data-SI'!J1409/Convert!$B$2*1000000</f>
        <v>121462.75851355364</v>
      </c>
      <c r="K1409" s="5">
        <f>'90.1 Data-SI'!K1409/Convert!$B$2*1000000</f>
        <v>0</v>
      </c>
      <c r="L1409" s="5">
        <f>'90.1 Data-SI'!L1409/Convert!$B$2*1000000</f>
        <v>0</v>
      </c>
      <c r="M1409" s="5">
        <f>'90.1 Data-SI'!M1409/Convert!$B$2*1000000</f>
        <v>244157.67922818119</v>
      </c>
      <c r="N1409" s="5">
        <f>'90.1 Data-SI'!N1409/Convert!$B$2*1000000</f>
        <v>0</v>
      </c>
      <c r="O1409" s="5">
        <f>'90.1 Data-SI'!O1409/Convert!$B$2*1000000</f>
        <v>0</v>
      </c>
      <c r="P1409" s="5">
        <f t="shared" si="106"/>
        <v>0</v>
      </c>
      <c r="Q1409" s="5">
        <f>'90.1 Data-SI'!Q1409/Convert!$B$2*1000000</f>
        <v>0</v>
      </c>
      <c r="R1409" s="5">
        <f>'90.1 Data-SI'!R1409/Convert!$B$2*1000000</f>
        <v>0</v>
      </c>
      <c r="S1409" s="5">
        <f>'90.1 Data-SI'!S1409/Convert!$B$2*1000000</f>
        <v>0</v>
      </c>
      <c r="T1409" s="5">
        <f>'90.1 Data-SI'!T1409/Convert!$B$2*1000000</f>
        <v>54442.612945911205</v>
      </c>
      <c r="U1409" s="5">
        <f>'90.1 Data-SI'!U1409/Convert!$B$2*1000000</f>
        <v>0</v>
      </c>
      <c r="V1409" s="5">
        <f>'90.1 Data-SI'!V1409/Convert!$B$2*1000000</f>
        <v>0</v>
      </c>
      <c r="W1409" s="5">
        <f t="shared" si="107"/>
        <v>895004.71017696778</v>
      </c>
      <c r="X1409" s="5">
        <f t="shared" si="108"/>
        <v>0</v>
      </c>
      <c r="Y1409" s="5">
        <f t="shared" si="109"/>
        <v>895004.71017696778</v>
      </c>
      <c r="Z1409" s="5">
        <f>'90.1 Data-SI'!Y1409/Convert!$B$2*1000000</f>
        <v>1736571.4935104386</v>
      </c>
      <c r="AA1409" s="5">
        <f>'90.1 Data-SI'!Z1409/Convert!$B$2*1000000</f>
        <v>0</v>
      </c>
      <c r="AB1409" s="5">
        <f t="shared" si="105"/>
        <v>1736571.4935104386</v>
      </c>
    </row>
    <row r="1410" spans="1:28" x14ac:dyDescent="0.25">
      <c r="A1410" s="95">
        <v>2010</v>
      </c>
      <c r="B1410" s="95" t="s">
        <v>62</v>
      </c>
      <c r="C1410" s="52" t="s">
        <v>11</v>
      </c>
      <c r="D1410" s="5">
        <f>'90.1 Data-SI'!D1410*Convert!$B$1</f>
        <v>22500.01722286344</v>
      </c>
      <c r="E1410" s="5">
        <f>'90.1 Data-SI'!E1410/Convert!$B$2*1000000</f>
        <v>0</v>
      </c>
      <c r="F1410" s="5">
        <f>'90.1 Data-SI'!F1410/Convert!$B$2*1000000</f>
        <v>0</v>
      </c>
      <c r="G1410" s="5">
        <f>'90.1 Data-SI'!G1410/Convert!$B$2*1000000</f>
        <v>513536.7708952672</v>
      </c>
      <c r="H1410" s="5">
        <f>'90.1 Data-SI'!H1410/Convert!$B$2*1000000</f>
        <v>578509.63157497148</v>
      </c>
      <c r="I1410" s="5">
        <f>'90.1 Data-SI'!I1410/Convert!$B$2*1000000</f>
        <v>87170.73664058937</v>
      </c>
      <c r="J1410" s="5">
        <f>'90.1 Data-SI'!J1410/Convert!$B$2*1000000</f>
        <v>121462.75851355364</v>
      </c>
      <c r="K1410" s="5">
        <f>'90.1 Data-SI'!K1410/Convert!$B$2*1000000</f>
        <v>0</v>
      </c>
      <c r="L1410" s="5">
        <f>'90.1 Data-SI'!L1410/Convert!$B$2*1000000</f>
        <v>0</v>
      </c>
      <c r="M1410" s="5">
        <f>'90.1 Data-SI'!M1410/Convert!$B$2*1000000</f>
        <v>208699.84234958544</v>
      </c>
      <c r="N1410" s="5">
        <f>'90.1 Data-SI'!N1410/Convert!$B$2*1000000</f>
        <v>0</v>
      </c>
      <c r="O1410" s="5">
        <f>'90.1 Data-SI'!O1410/Convert!$B$2*1000000</f>
        <v>0</v>
      </c>
      <c r="P1410" s="5">
        <f t="shared" si="106"/>
        <v>0</v>
      </c>
      <c r="Q1410" s="5">
        <f>'90.1 Data-SI'!Q1410/Convert!$B$2*1000000</f>
        <v>0</v>
      </c>
      <c r="R1410" s="5">
        <f>'90.1 Data-SI'!R1410/Convert!$B$2*1000000</f>
        <v>0</v>
      </c>
      <c r="S1410" s="5">
        <f>'90.1 Data-SI'!S1410/Convert!$B$2*1000000</f>
        <v>0</v>
      </c>
      <c r="T1410" s="5">
        <f>'90.1 Data-SI'!T1410/Convert!$B$2*1000000</f>
        <v>55684.253317762588</v>
      </c>
      <c r="U1410" s="5">
        <f>'90.1 Data-SI'!U1410/Convert!$B$2*1000000</f>
        <v>0</v>
      </c>
      <c r="V1410" s="5">
        <f>'90.1 Data-SI'!V1410/Convert!$B$2*1000000</f>
        <v>0</v>
      </c>
      <c r="W1410" s="5">
        <f t="shared" si="107"/>
        <v>722236.61324485263</v>
      </c>
      <c r="X1410" s="5">
        <f t="shared" si="108"/>
        <v>0</v>
      </c>
      <c r="Y1410" s="5">
        <f t="shared" si="109"/>
        <v>722236.61324485263</v>
      </c>
      <c r="Z1410" s="5">
        <f>'90.1 Data-SI'!Y1410/Convert!$B$2*1000000</f>
        <v>1565063.9932917298</v>
      </c>
      <c r="AA1410" s="5">
        <f>'90.1 Data-SI'!Z1410/Convert!$B$2*1000000</f>
        <v>0</v>
      </c>
      <c r="AB1410" s="5">
        <f t="shared" ref="AB1410:AB1473" si="110">SUM(Z1410:AA1410)</f>
        <v>1565063.9932917298</v>
      </c>
    </row>
    <row r="1411" spans="1:28" x14ac:dyDescent="0.25">
      <c r="A1411" s="95">
        <v>2010</v>
      </c>
      <c r="B1411" s="95" t="s">
        <v>62</v>
      </c>
      <c r="C1411" s="52" t="s">
        <v>13</v>
      </c>
      <c r="D1411" s="5">
        <f>'90.1 Data-SI'!D1411*Convert!$B$1</f>
        <v>22500.01722286344</v>
      </c>
      <c r="E1411" s="5">
        <f>'90.1 Data-SI'!E1411/Convert!$B$2*1000000</f>
        <v>0</v>
      </c>
      <c r="F1411" s="5">
        <f>'90.1 Data-SI'!F1411/Convert!$B$2*1000000</f>
        <v>3279.4470890120606</v>
      </c>
      <c r="G1411" s="5">
        <f>'90.1 Data-SI'!G1411/Convert!$B$2*1000000</f>
        <v>523507.8065531883</v>
      </c>
      <c r="H1411" s="5">
        <f>'90.1 Data-SI'!H1411/Convert!$B$2*1000000</f>
        <v>578509.63157497148</v>
      </c>
      <c r="I1411" s="5">
        <f>'90.1 Data-SI'!I1411/Convert!$B$2*1000000</f>
        <v>87038.042249704493</v>
      </c>
      <c r="J1411" s="5">
        <f>'90.1 Data-SI'!J1411/Convert!$B$2*1000000</f>
        <v>121462.75851355364</v>
      </c>
      <c r="K1411" s="5">
        <f>'90.1 Data-SI'!K1411/Convert!$B$2*1000000</f>
        <v>0</v>
      </c>
      <c r="L1411" s="5">
        <f>'90.1 Data-SI'!L1411/Convert!$B$2*1000000</f>
        <v>0</v>
      </c>
      <c r="M1411" s="5">
        <f>'90.1 Data-SI'!M1411/Convert!$B$2*1000000</f>
        <v>249152.67522791922</v>
      </c>
      <c r="N1411" s="5">
        <f>'90.1 Data-SI'!N1411/Convert!$B$2*1000000</f>
        <v>0</v>
      </c>
      <c r="O1411" s="5">
        <f>'90.1 Data-SI'!O1411/Convert!$B$2*1000000</f>
        <v>0</v>
      </c>
      <c r="P1411" s="5">
        <f t="shared" ref="P1411:P1474" si="111">N1411-O1411</f>
        <v>0</v>
      </c>
      <c r="Q1411" s="5">
        <f>'90.1 Data-SI'!Q1411/Convert!$B$2*1000000</f>
        <v>0</v>
      </c>
      <c r="R1411" s="5">
        <f>'90.1 Data-SI'!R1411/Convert!$B$2*1000000</f>
        <v>0</v>
      </c>
      <c r="S1411" s="5">
        <f>'90.1 Data-SI'!S1411/Convert!$B$2*1000000</f>
        <v>0</v>
      </c>
      <c r="T1411" s="5">
        <f>'90.1 Data-SI'!T1411/Convert!$B$2*1000000</f>
        <v>55542.080756100215</v>
      </c>
      <c r="U1411" s="5">
        <f>'90.1 Data-SI'!U1411/Convert!$B$2*1000000</f>
        <v>0</v>
      </c>
      <c r="V1411" s="5">
        <f>'90.1 Data-SI'!V1411/Convert!$B$2*1000000</f>
        <v>0</v>
      </c>
      <c r="W1411" s="5">
        <f t="shared" ref="W1411:W1474" si="112">E1411+G1411+M1411+SUM(P1411:S1411)</f>
        <v>772660.48178110749</v>
      </c>
      <c r="X1411" s="5">
        <f t="shared" ref="X1411:X1474" si="113">F1411</f>
        <v>3279.4470890120606</v>
      </c>
      <c r="Y1411" s="5">
        <f t="shared" ref="Y1411:Y1474" si="114">SUM(W1411:X1411)</f>
        <v>775939.9288701195</v>
      </c>
      <c r="Z1411" s="5">
        <f>'90.1 Data-SI'!Y1411/Convert!$B$2*1000000</f>
        <v>1615212.9948754373</v>
      </c>
      <c r="AA1411" s="5">
        <f>'90.1 Data-SI'!Z1411/Convert!$B$2*1000000</f>
        <v>3279.4470890120606</v>
      </c>
      <c r="AB1411" s="5">
        <f t="shared" si="110"/>
        <v>1618492.4419644494</v>
      </c>
    </row>
    <row r="1412" spans="1:28" x14ac:dyDescent="0.25">
      <c r="A1412" s="95">
        <v>2010</v>
      </c>
      <c r="B1412" s="95" t="s">
        <v>62</v>
      </c>
      <c r="C1412" s="52" t="s">
        <v>19</v>
      </c>
      <c r="D1412" s="5">
        <f>'90.1 Data-SI'!D1412*Convert!$B$1</f>
        <v>22500.01722286344</v>
      </c>
      <c r="E1412" s="5">
        <f>'90.1 Data-SI'!E1412/Convert!$B$2*1000000</f>
        <v>0</v>
      </c>
      <c r="F1412" s="5">
        <f>'90.1 Data-SI'!F1412/Convert!$B$2*1000000</f>
        <v>9572.9524852664199</v>
      </c>
      <c r="G1412" s="5">
        <f>'90.1 Data-SI'!G1412/Convert!$B$2*1000000</f>
        <v>406575.61367127561</v>
      </c>
      <c r="H1412" s="5">
        <f>'90.1 Data-SI'!H1412/Convert!$B$2*1000000</f>
        <v>578509.63157497148</v>
      </c>
      <c r="I1412" s="5">
        <f>'90.1 Data-SI'!I1412/Convert!$B$2*1000000</f>
        <v>87009.607737372018</v>
      </c>
      <c r="J1412" s="5">
        <f>'90.1 Data-SI'!J1412/Convert!$B$2*1000000</f>
        <v>121462.75851355364</v>
      </c>
      <c r="K1412" s="5">
        <f>'90.1 Data-SI'!K1412/Convert!$B$2*1000000</f>
        <v>0</v>
      </c>
      <c r="L1412" s="5">
        <f>'90.1 Data-SI'!L1412/Convert!$B$2*1000000</f>
        <v>0</v>
      </c>
      <c r="M1412" s="5">
        <f>'90.1 Data-SI'!M1412/Convert!$B$2*1000000</f>
        <v>210728.17089596865</v>
      </c>
      <c r="N1412" s="5">
        <f>'90.1 Data-SI'!N1412/Convert!$B$2*1000000</f>
        <v>0</v>
      </c>
      <c r="O1412" s="5">
        <f>'90.1 Data-SI'!O1412/Convert!$B$2*1000000</f>
        <v>0</v>
      </c>
      <c r="P1412" s="5">
        <f t="shared" si="111"/>
        <v>0</v>
      </c>
      <c r="Q1412" s="5">
        <f>'90.1 Data-SI'!Q1412/Convert!$B$2*1000000</f>
        <v>0</v>
      </c>
      <c r="R1412" s="5">
        <f>'90.1 Data-SI'!R1412/Convert!$B$2*1000000</f>
        <v>0</v>
      </c>
      <c r="S1412" s="5">
        <f>'90.1 Data-SI'!S1412/Convert!$B$2*1000000</f>
        <v>0</v>
      </c>
      <c r="T1412" s="5">
        <f>'90.1 Data-SI'!T1412/Convert!$B$2*1000000</f>
        <v>56802.677469506591</v>
      </c>
      <c r="U1412" s="5">
        <f>'90.1 Data-SI'!U1412/Convert!$B$2*1000000</f>
        <v>0</v>
      </c>
      <c r="V1412" s="5">
        <f>'90.1 Data-SI'!V1412/Convert!$B$2*1000000</f>
        <v>0</v>
      </c>
      <c r="W1412" s="5">
        <f t="shared" si="112"/>
        <v>617303.78456724423</v>
      </c>
      <c r="X1412" s="5">
        <f t="shared" si="113"/>
        <v>9572.9524852664199</v>
      </c>
      <c r="Y1412" s="5">
        <f t="shared" si="114"/>
        <v>626876.73705251061</v>
      </c>
      <c r="Z1412" s="5">
        <f>'90.1 Data-SI'!Y1412/Convert!$B$2*1000000</f>
        <v>1461088.4598626478</v>
      </c>
      <c r="AA1412" s="5">
        <f>'90.1 Data-SI'!Z1412/Convert!$B$2*1000000</f>
        <v>9572.9524852664199</v>
      </c>
      <c r="AB1412" s="5">
        <f t="shared" si="110"/>
        <v>1470661.4123479142</v>
      </c>
    </row>
    <row r="1413" spans="1:28" x14ac:dyDescent="0.25">
      <c r="A1413" s="95">
        <v>2010</v>
      </c>
      <c r="B1413" s="95" t="s">
        <v>62</v>
      </c>
      <c r="C1413" s="52" t="s">
        <v>20</v>
      </c>
      <c r="D1413" s="5">
        <f>'90.1 Data-SI'!D1413*Convert!$B$1</f>
        <v>22500.01722286344</v>
      </c>
      <c r="E1413" s="5">
        <f>'90.1 Data-SI'!E1413/Convert!$B$2*1000000</f>
        <v>0</v>
      </c>
      <c r="F1413" s="5">
        <f>'90.1 Data-SI'!F1413/Convert!$B$2*1000000</f>
        <v>1440.6819581787088</v>
      </c>
      <c r="G1413" s="5">
        <f>'90.1 Data-SI'!G1413/Convert!$B$2*1000000</f>
        <v>307727.77063281671</v>
      </c>
      <c r="H1413" s="5">
        <f>'90.1 Data-SI'!H1413/Convert!$B$2*1000000</f>
        <v>578509.63157497148</v>
      </c>
      <c r="I1413" s="5">
        <f>'90.1 Data-SI'!I1413/Convert!$B$2*1000000</f>
        <v>87085.433103591946</v>
      </c>
      <c r="J1413" s="5">
        <f>'90.1 Data-SI'!J1413/Convert!$B$2*1000000</f>
        <v>121462.75851355364</v>
      </c>
      <c r="K1413" s="5">
        <f>'90.1 Data-SI'!K1413/Convert!$B$2*1000000</f>
        <v>0</v>
      </c>
      <c r="L1413" s="5">
        <f>'90.1 Data-SI'!L1413/Convert!$B$2*1000000</f>
        <v>0</v>
      </c>
      <c r="M1413" s="5">
        <f>'90.1 Data-SI'!M1413/Convert!$B$2*1000000</f>
        <v>239816.67701209005</v>
      </c>
      <c r="N1413" s="5">
        <f>'90.1 Data-SI'!N1413/Convert!$B$2*1000000</f>
        <v>0</v>
      </c>
      <c r="O1413" s="5">
        <f>'90.1 Data-SI'!O1413/Convert!$B$2*1000000</f>
        <v>0</v>
      </c>
      <c r="P1413" s="5">
        <f t="shared" si="111"/>
        <v>0</v>
      </c>
      <c r="Q1413" s="5">
        <f>'90.1 Data-SI'!Q1413/Convert!$B$2*1000000</f>
        <v>0</v>
      </c>
      <c r="R1413" s="5">
        <f>'90.1 Data-SI'!R1413/Convert!$B$2*1000000</f>
        <v>0</v>
      </c>
      <c r="S1413" s="5">
        <f>'90.1 Data-SI'!S1413/Convert!$B$2*1000000</f>
        <v>0</v>
      </c>
      <c r="T1413" s="5">
        <f>'90.1 Data-SI'!T1413/Convert!$B$2*1000000</f>
        <v>56717.373932509166</v>
      </c>
      <c r="U1413" s="5">
        <f>'90.1 Data-SI'!U1413/Convert!$B$2*1000000</f>
        <v>0</v>
      </c>
      <c r="V1413" s="5">
        <f>'90.1 Data-SI'!V1413/Convert!$B$2*1000000</f>
        <v>0</v>
      </c>
      <c r="W1413" s="5">
        <f t="shared" si="112"/>
        <v>547544.44764490682</v>
      </c>
      <c r="X1413" s="5">
        <f t="shared" si="113"/>
        <v>1440.6819581787088</v>
      </c>
      <c r="Y1413" s="5">
        <f t="shared" si="114"/>
        <v>548985.12960308557</v>
      </c>
      <c r="Z1413" s="5">
        <f>'90.1 Data-SI'!Y1413/Convert!$B$2*1000000</f>
        <v>1391319.6447695331</v>
      </c>
      <c r="AA1413" s="5">
        <f>'90.1 Data-SI'!Z1413/Convert!$B$2*1000000</f>
        <v>1440.6819581787088</v>
      </c>
      <c r="AB1413" s="5">
        <f t="shared" si="110"/>
        <v>1392760.3267277118</v>
      </c>
    </row>
    <row r="1414" spans="1:28" x14ac:dyDescent="0.25">
      <c r="A1414" s="95">
        <v>2010</v>
      </c>
      <c r="B1414" s="95" t="s">
        <v>62</v>
      </c>
      <c r="C1414" s="52" t="s">
        <v>3</v>
      </c>
      <c r="D1414" s="5">
        <f>'90.1 Data-SI'!D1414*Convert!$B$1</f>
        <v>22500.01722286344</v>
      </c>
      <c r="E1414" s="5">
        <f>'90.1 Data-SI'!E1414/Convert!$B$2*1000000</f>
        <v>0</v>
      </c>
      <c r="F1414" s="5">
        <f>'90.1 Data-SI'!F1414/Convert!$B$2*1000000</f>
        <v>135509.40760579606</v>
      </c>
      <c r="G1414" s="5">
        <f>'90.1 Data-SI'!G1414/Convert!$B$2*1000000</f>
        <v>207913.15417505364</v>
      </c>
      <c r="H1414" s="5">
        <f>'90.1 Data-SI'!H1414/Convert!$B$2*1000000</f>
        <v>578509.63157497148</v>
      </c>
      <c r="I1414" s="5">
        <f>'90.1 Data-SI'!I1414/Convert!$B$2*1000000</f>
        <v>87066.476762036968</v>
      </c>
      <c r="J1414" s="5">
        <f>'90.1 Data-SI'!J1414/Convert!$B$2*1000000</f>
        <v>121462.75851355364</v>
      </c>
      <c r="K1414" s="5">
        <f>'90.1 Data-SI'!K1414/Convert!$B$2*1000000</f>
        <v>0</v>
      </c>
      <c r="L1414" s="5">
        <f>'90.1 Data-SI'!L1414/Convert!$B$2*1000000</f>
        <v>0</v>
      </c>
      <c r="M1414" s="5">
        <f>'90.1 Data-SI'!M1414/Convert!$B$2*1000000</f>
        <v>184824.33016108436</v>
      </c>
      <c r="N1414" s="5">
        <f>'90.1 Data-SI'!N1414/Convert!$B$2*1000000</f>
        <v>0</v>
      </c>
      <c r="O1414" s="5">
        <f>'90.1 Data-SI'!O1414/Convert!$B$2*1000000</f>
        <v>0</v>
      </c>
      <c r="P1414" s="5">
        <f t="shared" si="111"/>
        <v>0</v>
      </c>
      <c r="Q1414" s="5">
        <f>'90.1 Data-SI'!Q1414/Convert!$B$2*1000000</f>
        <v>0</v>
      </c>
      <c r="R1414" s="5">
        <f>'90.1 Data-SI'!R1414/Convert!$B$2*1000000</f>
        <v>0</v>
      </c>
      <c r="S1414" s="5">
        <f>'90.1 Data-SI'!S1414/Convert!$B$2*1000000</f>
        <v>0</v>
      </c>
      <c r="T1414" s="5">
        <f>'90.1 Data-SI'!T1414/Convert!$B$2*1000000</f>
        <v>58783.615162002316</v>
      </c>
      <c r="U1414" s="5">
        <f>'90.1 Data-SI'!U1414/Convert!$B$2*1000000</f>
        <v>0</v>
      </c>
      <c r="V1414" s="5">
        <f>'90.1 Data-SI'!V1414/Convert!$B$2*1000000</f>
        <v>0</v>
      </c>
      <c r="W1414" s="5">
        <f t="shared" si="112"/>
        <v>392737.484336138</v>
      </c>
      <c r="X1414" s="5">
        <f t="shared" si="113"/>
        <v>135509.40760579606</v>
      </c>
      <c r="Y1414" s="5">
        <f t="shared" si="114"/>
        <v>528246.89194193413</v>
      </c>
      <c r="Z1414" s="5">
        <f>'90.1 Data-SI'!Y1414/Convert!$B$2*1000000</f>
        <v>1238559.9663487023</v>
      </c>
      <c r="AA1414" s="5">
        <f>'90.1 Data-SI'!Z1414/Convert!$B$2*1000000</f>
        <v>135509.40760579606</v>
      </c>
      <c r="AB1414" s="5">
        <f t="shared" si="110"/>
        <v>1374069.3739544984</v>
      </c>
    </row>
    <row r="1415" spans="1:28" x14ac:dyDescent="0.25">
      <c r="A1415" s="95">
        <v>2010</v>
      </c>
      <c r="B1415" s="95" t="s">
        <v>62</v>
      </c>
      <c r="C1415" s="52" t="s">
        <v>7</v>
      </c>
      <c r="D1415" s="5">
        <f>'90.1 Data-SI'!D1415*Convert!$B$1</f>
        <v>22500.01722286344</v>
      </c>
      <c r="E1415" s="5">
        <f>'90.1 Data-SI'!E1415/Convert!$B$2*1000000</f>
        <v>0</v>
      </c>
      <c r="F1415" s="5">
        <f>'90.1 Data-SI'!F1415/Convert!$B$2*1000000</f>
        <v>24747.503900030319</v>
      </c>
      <c r="G1415" s="5">
        <f>'90.1 Data-SI'!G1415/Convert!$B$2*1000000</f>
        <v>192245.73787986021</v>
      </c>
      <c r="H1415" s="5">
        <f>'90.1 Data-SI'!H1415/Convert!$B$2*1000000</f>
        <v>578509.63157497148</v>
      </c>
      <c r="I1415" s="5">
        <f>'90.1 Data-SI'!I1415/Convert!$B$2*1000000</f>
        <v>87056.998591259471</v>
      </c>
      <c r="J1415" s="5">
        <f>'90.1 Data-SI'!J1415/Convert!$B$2*1000000</f>
        <v>121462.75851355364</v>
      </c>
      <c r="K1415" s="5">
        <f>'90.1 Data-SI'!K1415/Convert!$B$2*1000000</f>
        <v>0</v>
      </c>
      <c r="L1415" s="5">
        <f>'90.1 Data-SI'!L1415/Convert!$B$2*1000000</f>
        <v>0</v>
      </c>
      <c r="M1415" s="5">
        <f>'90.1 Data-SI'!M1415/Convert!$B$2*1000000</f>
        <v>208036.37039516104</v>
      </c>
      <c r="N1415" s="5">
        <f>'90.1 Data-SI'!N1415/Convert!$B$2*1000000</f>
        <v>0</v>
      </c>
      <c r="O1415" s="5">
        <f>'90.1 Data-SI'!O1415/Convert!$B$2*1000000</f>
        <v>0</v>
      </c>
      <c r="P1415" s="5">
        <f t="shared" si="111"/>
        <v>0</v>
      </c>
      <c r="Q1415" s="5">
        <f>'90.1 Data-SI'!Q1415/Convert!$B$2*1000000</f>
        <v>0</v>
      </c>
      <c r="R1415" s="5">
        <f>'90.1 Data-SI'!R1415/Convert!$B$2*1000000</f>
        <v>0</v>
      </c>
      <c r="S1415" s="5">
        <f>'90.1 Data-SI'!S1415/Convert!$B$2*1000000</f>
        <v>0</v>
      </c>
      <c r="T1415" s="5">
        <f>'90.1 Data-SI'!T1415/Convert!$B$2*1000000</f>
        <v>58148.577719910383</v>
      </c>
      <c r="U1415" s="5">
        <f>'90.1 Data-SI'!U1415/Convert!$B$2*1000000</f>
        <v>0</v>
      </c>
      <c r="V1415" s="5">
        <f>'90.1 Data-SI'!V1415/Convert!$B$2*1000000</f>
        <v>0</v>
      </c>
      <c r="W1415" s="5">
        <f t="shared" si="112"/>
        <v>400282.10827502125</v>
      </c>
      <c r="X1415" s="5">
        <f t="shared" si="113"/>
        <v>24747.503900030319</v>
      </c>
      <c r="Y1415" s="5">
        <f t="shared" si="114"/>
        <v>425029.61217505159</v>
      </c>
      <c r="Z1415" s="5">
        <f>'90.1 Data-SI'!Y1415/Convert!$B$2*1000000</f>
        <v>1245450.5965039385</v>
      </c>
      <c r="AA1415" s="5">
        <f>'90.1 Data-SI'!Z1415/Convert!$B$2*1000000</f>
        <v>24747.503900030319</v>
      </c>
      <c r="AB1415" s="5">
        <f t="shared" si="110"/>
        <v>1270198.1004039689</v>
      </c>
    </row>
    <row r="1416" spans="1:28" x14ac:dyDescent="0.25">
      <c r="A1416" s="95">
        <v>2010</v>
      </c>
      <c r="B1416" s="95" t="s">
        <v>62</v>
      </c>
      <c r="C1416" s="52" t="s">
        <v>17</v>
      </c>
      <c r="D1416" s="5">
        <f>'90.1 Data-SI'!D1416*Convert!$B$1</f>
        <v>22500.01722286344</v>
      </c>
      <c r="E1416" s="5">
        <f>'90.1 Data-SI'!E1416/Convert!$B$2*1000000</f>
        <v>0</v>
      </c>
      <c r="F1416" s="5">
        <f>'90.1 Data-SI'!F1416/Convert!$B$2*1000000</f>
        <v>2435.8898898153166</v>
      </c>
      <c r="G1416" s="5">
        <f>'90.1 Data-SI'!G1416/Convert!$B$2*1000000</f>
        <v>76744.748785348711</v>
      </c>
      <c r="H1416" s="5">
        <f>'90.1 Data-SI'!H1416/Convert!$B$2*1000000</f>
        <v>578509.63157497148</v>
      </c>
      <c r="I1416" s="5">
        <f>'90.1 Data-SI'!I1416/Convert!$B$2*1000000</f>
        <v>87208.649323699341</v>
      </c>
      <c r="J1416" s="5">
        <f>'90.1 Data-SI'!J1416/Convert!$B$2*1000000</f>
        <v>121462.75851355364</v>
      </c>
      <c r="K1416" s="5">
        <f>'90.1 Data-SI'!K1416/Convert!$B$2*1000000</f>
        <v>0</v>
      </c>
      <c r="L1416" s="5">
        <f>'90.1 Data-SI'!L1416/Convert!$B$2*1000000</f>
        <v>0</v>
      </c>
      <c r="M1416" s="5">
        <f>'90.1 Data-SI'!M1416/Convert!$B$2*1000000</f>
        <v>208064.80490749353</v>
      </c>
      <c r="N1416" s="5">
        <f>'90.1 Data-SI'!N1416/Convert!$B$2*1000000</f>
        <v>0</v>
      </c>
      <c r="O1416" s="5">
        <f>'90.1 Data-SI'!O1416/Convert!$B$2*1000000</f>
        <v>0</v>
      </c>
      <c r="P1416" s="5">
        <f t="shared" si="111"/>
        <v>0</v>
      </c>
      <c r="Q1416" s="5">
        <f>'90.1 Data-SI'!Q1416/Convert!$B$2*1000000</f>
        <v>0</v>
      </c>
      <c r="R1416" s="5">
        <f>'90.1 Data-SI'!R1416/Convert!$B$2*1000000</f>
        <v>0</v>
      </c>
      <c r="S1416" s="5">
        <f>'90.1 Data-SI'!S1416/Convert!$B$2*1000000</f>
        <v>0</v>
      </c>
      <c r="T1416" s="5">
        <f>'90.1 Data-SI'!T1416/Convert!$B$2*1000000</f>
        <v>58840.484186667265</v>
      </c>
      <c r="U1416" s="5">
        <f>'90.1 Data-SI'!U1416/Convert!$B$2*1000000</f>
        <v>0</v>
      </c>
      <c r="V1416" s="5">
        <f>'90.1 Data-SI'!V1416/Convert!$B$2*1000000</f>
        <v>0</v>
      </c>
      <c r="W1416" s="5">
        <f t="shared" si="112"/>
        <v>284809.55369284225</v>
      </c>
      <c r="X1416" s="5">
        <f t="shared" si="113"/>
        <v>2435.8898898153166</v>
      </c>
      <c r="Y1416" s="5">
        <f t="shared" si="114"/>
        <v>287245.44358265755</v>
      </c>
      <c r="Z1416" s="5">
        <f>'90.1 Data-SI'!Y1416/Convert!$B$2*1000000</f>
        <v>1130831.0772917338</v>
      </c>
      <c r="AA1416" s="5">
        <f>'90.1 Data-SI'!Z1416/Convert!$B$2*1000000</f>
        <v>2435.8898898153166</v>
      </c>
      <c r="AB1416" s="5">
        <f t="shared" si="110"/>
        <v>1133266.9671815492</v>
      </c>
    </row>
    <row r="1417" spans="1:28" x14ac:dyDescent="0.25">
      <c r="A1417" s="95">
        <v>2010</v>
      </c>
      <c r="B1417" s="95" t="s">
        <v>62</v>
      </c>
      <c r="C1417" s="52" t="s">
        <v>14</v>
      </c>
      <c r="D1417" s="5">
        <f>'90.1 Data-SI'!D1417*Convert!$B$1</f>
        <v>22500.01722286344</v>
      </c>
      <c r="E1417" s="5">
        <f>'90.1 Data-SI'!E1417/Convert!$B$2*1000000</f>
        <v>0</v>
      </c>
      <c r="F1417" s="5">
        <f>'90.1 Data-SI'!F1417/Convert!$B$2*1000000</f>
        <v>365715.21944950975</v>
      </c>
      <c r="G1417" s="5">
        <f>'90.1 Data-SI'!G1417/Convert!$B$2*1000000</f>
        <v>132466.91478622128</v>
      </c>
      <c r="H1417" s="5">
        <f>'90.1 Data-SI'!H1417/Convert!$B$2*1000000</f>
        <v>578509.63157497148</v>
      </c>
      <c r="I1417" s="5">
        <f>'90.1 Data-SI'!I1417/Convert!$B$2*1000000</f>
        <v>87237.083836031816</v>
      </c>
      <c r="J1417" s="5">
        <f>'90.1 Data-SI'!J1417/Convert!$B$2*1000000</f>
        <v>121462.75851355364</v>
      </c>
      <c r="K1417" s="5">
        <f>'90.1 Data-SI'!K1417/Convert!$B$2*1000000</f>
        <v>0</v>
      </c>
      <c r="L1417" s="5">
        <f>'90.1 Data-SI'!L1417/Convert!$B$2*1000000</f>
        <v>0</v>
      </c>
      <c r="M1417" s="5">
        <f>'90.1 Data-SI'!M1417/Convert!$B$2*1000000</f>
        <v>179810.37781979135</v>
      </c>
      <c r="N1417" s="5">
        <f>'90.1 Data-SI'!N1417/Convert!$B$2*1000000</f>
        <v>0</v>
      </c>
      <c r="O1417" s="5">
        <f>'90.1 Data-SI'!O1417/Convert!$B$2*1000000</f>
        <v>0</v>
      </c>
      <c r="P1417" s="5">
        <f t="shared" si="111"/>
        <v>0</v>
      </c>
      <c r="Q1417" s="5">
        <f>'90.1 Data-SI'!Q1417/Convert!$B$2*1000000</f>
        <v>0</v>
      </c>
      <c r="R1417" s="5">
        <f>'90.1 Data-SI'!R1417/Convert!$B$2*1000000</f>
        <v>0</v>
      </c>
      <c r="S1417" s="5">
        <f>'90.1 Data-SI'!S1417/Convert!$B$2*1000000</f>
        <v>0</v>
      </c>
      <c r="T1417" s="5">
        <f>'90.1 Data-SI'!T1417/Convert!$B$2*1000000</f>
        <v>60385.42602339838</v>
      </c>
      <c r="U1417" s="5">
        <f>'90.1 Data-SI'!U1417/Convert!$B$2*1000000</f>
        <v>0</v>
      </c>
      <c r="V1417" s="5">
        <f>'90.1 Data-SI'!V1417/Convert!$B$2*1000000</f>
        <v>0</v>
      </c>
      <c r="W1417" s="5">
        <f t="shared" si="112"/>
        <v>312277.29260601266</v>
      </c>
      <c r="X1417" s="5">
        <f t="shared" si="113"/>
        <v>365715.21944950975</v>
      </c>
      <c r="Y1417" s="5">
        <f t="shared" si="114"/>
        <v>677992.51205552241</v>
      </c>
      <c r="Z1417" s="5">
        <f>'90.1 Data-SI'!Y1417/Convert!$B$2*1000000</f>
        <v>1159881.6707247454</v>
      </c>
      <c r="AA1417" s="5">
        <f>'90.1 Data-SI'!Z1417/Convert!$B$2*1000000</f>
        <v>365715.21944950975</v>
      </c>
      <c r="AB1417" s="5">
        <f t="shared" si="110"/>
        <v>1525596.8901742552</v>
      </c>
    </row>
    <row r="1418" spans="1:28" x14ac:dyDescent="0.25">
      <c r="A1418" s="95">
        <v>2010</v>
      </c>
      <c r="B1418" s="95" t="s">
        <v>62</v>
      </c>
      <c r="C1418" s="52" t="s">
        <v>2</v>
      </c>
      <c r="D1418" s="5">
        <f>'90.1 Data-SI'!D1418*Convert!$B$1</f>
        <v>22500.01722286344</v>
      </c>
      <c r="E1418" s="5">
        <f>'90.1 Data-SI'!E1418/Convert!$B$2*1000000</f>
        <v>0</v>
      </c>
      <c r="F1418" s="5">
        <f>'90.1 Data-SI'!F1418/Convert!$B$2*1000000</f>
        <v>81398.530637097036</v>
      </c>
      <c r="G1418" s="5">
        <f>'90.1 Data-SI'!G1418/Convert!$B$2*1000000</f>
        <v>135054.45540847647</v>
      </c>
      <c r="H1418" s="5">
        <f>'90.1 Data-SI'!H1418/Convert!$B$2*1000000</f>
        <v>578509.63157497148</v>
      </c>
      <c r="I1418" s="5">
        <f>'90.1 Data-SI'!I1418/Convert!$B$2*1000000</f>
        <v>87028.564078926996</v>
      </c>
      <c r="J1418" s="5">
        <f>'90.1 Data-SI'!J1418/Convert!$B$2*1000000</f>
        <v>121462.75851355364</v>
      </c>
      <c r="K1418" s="5">
        <f>'90.1 Data-SI'!K1418/Convert!$B$2*1000000</f>
        <v>0</v>
      </c>
      <c r="L1418" s="5">
        <f>'90.1 Data-SI'!L1418/Convert!$B$2*1000000</f>
        <v>0</v>
      </c>
      <c r="M1418" s="5">
        <f>'90.1 Data-SI'!M1418/Convert!$B$2*1000000</f>
        <v>221030.9425311019</v>
      </c>
      <c r="N1418" s="5">
        <f>'90.1 Data-SI'!N1418/Convert!$B$2*1000000</f>
        <v>0</v>
      </c>
      <c r="O1418" s="5">
        <f>'90.1 Data-SI'!O1418/Convert!$B$2*1000000</f>
        <v>0</v>
      </c>
      <c r="P1418" s="5">
        <f t="shared" si="111"/>
        <v>0</v>
      </c>
      <c r="Q1418" s="5">
        <f>'90.1 Data-SI'!Q1418/Convert!$B$2*1000000</f>
        <v>0</v>
      </c>
      <c r="R1418" s="5">
        <f>'90.1 Data-SI'!R1418/Convert!$B$2*1000000</f>
        <v>0</v>
      </c>
      <c r="S1418" s="5">
        <f>'90.1 Data-SI'!S1418/Convert!$B$2*1000000</f>
        <v>0</v>
      </c>
      <c r="T1418" s="5">
        <f>'90.1 Data-SI'!T1418/Convert!$B$2*1000000</f>
        <v>59845.170289081361</v>
      </c>
      <c r="U1418" s="5">
        <f>'90.1 Data-SI'!U1418/Convert!$B$2*1000000</f>
        <v>0</v>
      </c>
      <c r="V1418" s="5">
        <f>'90.1 Data-SI'!V1418/Convert!$B$2*1000000</f>
        <v>0</v>
      </c>
      <c r="W1418" s="5">
        <f t="shared" si="112"/>
        <v>356085.3979395784</v>
      </c>
      <c r="X1418" s="5">
        <f t="shared" si="113"/>
        <v>81398.530637097036</v>
      </c>
      <c r="Y1418" s="5">
        <f t="shared" si="114"/>
        <v>437483.92857667542</v>
      </c>
      <c r="Z1418" s="5">
        <f>'90.1 Data-SI'!Y1418/Convert!$B$2*1000000</f>
        <v>1202931.5223961119</v>
      </c>
      <c r="AA1418" s="5">
        <f>'90.1 Data-SI'!Z1418/Convert!$B$2*1000000</f>
        <v>81398.530637097036</v>
      </c>
      <c r="AB1418" s="5">
        <f t="shared" si="110"/>
        <v>1284330.0530332089</v>
      </c>
    </row>
    <row r="1419" spans="1:28" x14ac:dyDescent="0.25">
      <c r="A1419" s="95">
        <v>2010</v>
      </c>
      <c r="B1419" s="95" t="s">
        <v>62</v>
      </c>
      <c r="C1419" s="52" t="s">
        <v>18</v>
      </c>
      <c r="D1419" s="5">
        <f>'90.1 Data-SI'!D1419*Convert!$B$1</f>
        <v>22500.01722286344</v>
      </c>
      <c r="E1419" s="5">
        <f>'90.1 Data-SI'!E1419/Convert!$B$2*1000000</f>
        <v>0</v>
      </c>
      <c r="F1419" s="5">
        <f>'90.1 Data-SI'!F1419/Convert!$B$2*1000000</f>
        <v>225040.20876998079</v>
      </c>
      <c r="G1419" s="5">
        <f>'90.1 Data-SI'!G1419/Convert!$B$2*1000000</f>
        <v>37590.425303531309</v>
      </c>
      <c r="H1419" s="5">
        <f>'90.1 Data-SI'!H1419/Convert!$B$2*1000000</f>
        <v>578509.63157497148</v>
      </c>
      <c r="I1419" s="5">
        <f>'90.1 Data-SI'!I1419/Convert!$B$2*1000000</f>
        <v>87227.605665254319</v>
      </c>
      <c r="J1419" s="5">
        <f>'90.1 Data-SI'!J1419/Convert!$B$2*1000000</f>
        <v>121462.75851355364</v>
      </c>
      <c r="K1419" s="5">
        <f>'90.1 Data-SI'!K1419/Convert!$B$2*1000000</f>
        <v>0</v>
      </c>
      <c r="L1419" s="5">
        <f>'90.1 Data-SI'!L1419/Convert!$B$2*1000000</f>
        <v>0</v>
      </c>
      <c r="M1419" s="5">
        <f>'90.1 Data-SI'!M1419/Convert!$B$2*1000000</f>
        <v>209116.88186379508</v>
      </c>
      <c r="N1419" s="5">
        <f>'90.1 Data-SI'!N1419/Convert!$B$2*1000000</f>
        <v>0</v>
      </c>
      <c r="O1419" s="5">
        <f>'90.1 Data-SI'!O1419/Convert!$B$2*1000000</f>
        <v>0</v>
      </c>
      <c r="P1419" s="5">
        <f t="shared" si="111"/>
        <v>0</v>
      </c>
      <c r="Q1419" s="5">
        <f>'90.1 Data-SI'!Q1419/Convert!$B$2*1000000</f>
        <v>0</v>
      </c>
      <c r="R1419" s="5">
        <f>'90.1 Data-SI'!R1419/Convert!$B$2*1000000</f>
        <v>0</v>
      </c>
      <c r="S1419" s="5">
        <f>'90.1 Data-SI'!S1419/Convert!$B$2*1000000</f>
        <v>0</v>
      </c>
      <c r="T1419" s="5">
        <f>'90.1 Data-SI'!T1419/Convert!$B$2*1000000</f>
        <v>60821.421879162983</v>
      </c>
      <c r="U1419" s="5">
        <f>'90.1 Data-SI'!U1419/Convert!$B$2*1000000</f>
        <v>0</v>
      </c>
      <c r="V1419" s="5">
        <f>'90.1 Data-SI'!V1419/Convert!$B$2*1000000</f>
        <v>0</v>
      </c>
      <c r="W1419" s="5">
        <f t="shared" si="112"/>
        <v>246707.30716732639</v>
      </c>
      <c r="X1419" s="5">
        <f t="shared" si="113"/>
        <v>225040.20876998079</v>
      </c>
      <c r="Y1419" s="5">
        <f t="shared" si="114"/>
        <v>471747.51593730715</v>
      </c>
      <c r="Z1419" s="5">
        <f>'90.1 Data-SI'!Y1419/Convert!$B$2*1000000</f>
        <v>1094728.7248002689</v>
      </c>
      <c r="AA1419" s="5">
        <f>'90.1 Data-SI'!Z1419/Convert!$B$2*1000000</f>
        <v>225040.20876998079</v>
      </c>
      <c r="AB1419" s="5">
        <f t="shared" si="110"/>
        <v>1319768.9335702497</v>
      </c>
    </row>
    <row r="1420" spans="1:28" x14ac:dyDescent="0.25">
      <c r="A1420" s="95">
        <v>2010</v>
      </c>
      <c r="B1420" s="95" t="s">
        <v>62</v>
      </c>
      <c r="C1420" s="52" t="s">
        <v>4</v>
      </c>
      <c r="D1420" s="5">
        <f>'90.1 Data-SI'!D1420*Convert!$B$1</f>
        <v>22500.01722286344</v>
      </c>
      <c r="E1420" s="5">
        <f>'90.1 Data-SI'!E1420/Convert!$B$2*1000000</f>
        <v>0</v>
      </c>
      <c r="F1420" s="5">
        <f>'90.1 Data-SI'!F1420/Convert!$B$2*1000000</f>
        <v>604631.47023773799</v>
      </c>
      <c r="G1420" s="5">
        <f>'90.1 Data-SI'!G1420/Convert!$B$2*1000000</f>
        <v>72460.615593922557</v>
      </c>
      <c r="H1420" s="5">
        <f>'90.1 Data-SI'!H1420/Convert!$B$2*1000000</f>
        <v>578509.63157497148</v>
      </c>
      <c r="I1420" s="5">
        <f>'90.1 Data-SI'!I1420/Convert!$B$2*1000000</f>
        <v>87094.911274369442</v>
      </c>
      <c r="J1420" s="5">
        <f>'90.1 Data-SI'!J1420/Convert!$B$2*1000000</f>
        <v>121462.75851355364</v>
      </c>
      <c r="K1420" s="5">
        <f>'90.1 Data-SI'!K1420/Convert!$B$2*1000000</f>
        <v>0</v>
      </c>
      <c r="L1420" s="5">
        <f>'90.1 Data-SI'!L1420/Convert!$B$2*1000000</f>
        <v>0</v>
      </c>
      <c r="M1420" s="5">
        <f>'90.1 Data-SI'!M1420/Convert!$B$2*1000000</f>
        <v>169754.03862487283</v>
      </c>
      <c r="N1420" s="5">
        <f>'90.1 Data-SI'!N1420/Convert!$B$2*1000000</f>
        <v>0</v>
      </c>
      <c r="O1420" s="5">
        <f>'90.1 Data-SI'!O1420/Convert!$B$2*1000000</f>
        <v>0</v>
      </c>
      <c r="P1420" s="5">
        <f t="shared" si="111"/>
        <v>0</v>
      </c>
      <c r="Q1420" s="5">
        <f>'90.1 Data-SI'!Q1420/Convert!$B$2*1000000</f>
        <v>0</v>
      </c>
      <c r="R1420" s="5">
        <f>'90.1 Data-SI'!R1420/Convert!$B$2*1000000</f>
        <v>0</v>
      </c>
      <c r="S1420" s="5">
        <f>'90.1 Data-SI'!S1420/Convert!$B$2*1000000</f>
        <v>0</v>
      </c>
      <c r="T1420" s="5">
        <f>'90.1 Data-SI'!T1420/Convert!$B$2*1000000</f>
        <v>61702.891761469691</v>
      </c>
      <c r="U1420" s="5">
        <f>'90.1 Data-SI'!U1420/Convert!$B$2*1000000</f>
        <v>0</v>
      </c>
      <c r="V1420" s="5">
        <f>'90.1 Data-SI'!V1420/Convert!$B$2*1000000</f>
        <v>0</v>
      </c>
      <c r="W1420" s="5">
        <f t="shared" si="112"/>
        <v>242214.65421879539</v>
      </c>
      <c r="X1420" s="5">
        <f t="shared" si="113"/>
        <v>604631.47023773799</v>
      </c>
      <c r="Y1420" s="5">
        <f t="shared" si="114"/>
        <v>846846.12445653335</v>
      </c>
      <c r="Z1420" s="5">
        <f>'90.1 Data-SI'!Y1420/Convert!$B$2*1000000</f>
        <v>1090984.8473431596</v>
      </c>
      <c r="AA1420" s="5">
        <f>'90.1 Data-SI'!Z1420/Convert!$B$2*1000000</f>
        <v>604631.47023773799</v>
      </c>
      <c r="AB1420" s="5">
        <f t="shared" si="110"/>
        <v>1695616.3175808976</v>
      </c>
    </row>
    <row r="1421" spans="1:28" x14ac:dyDescent="0.25">
      <c r="A1421" s="95">
        <v>2010</v>
      </c>
      <c r="B1421" s="95" t="s">
        <v>62</v>
      </c>
      <c r="C1421" s="52" t="s">
        <v>5</v>
      </c>
      <c r="D1421" s="5">
        <f>'90.1 Data-SI'!D1421*Convert!$B$1</f>
        <v>22500.01722286344</v>
      </c>
      <c r="E1421" s="5">
        <f>'90.1 Data-SI'!E1421/Convert!$B$2*1000000</f>
        <v>0</v>
      </c>
      <c r="F1421" s="5">
        <f>'90.1 Data-SI'!F1421/Convert!$B$2*1000000</f>
        <v>297842.03851189307</v>
      </c>
      <c r="G1421" s="5">
        <f>'90.1 Data-SI'!G1421/Convert!$B$2*1000000</f>
        <v>92487.990446762109</v>
      </c>
      <c r="H1421" s="5">
        <f>'90.1 Data-SI'!H1421/Convert!$B$2*1000000</f>
        <v>578509.63157497148</v>
      </c>
      <c r="I1421" s="5">
        <f>'90.1 Data-SI'!I1421/Convert!$B$2*1000000</f>
        <v>87189.692982144348</v>
      </c>
      <c r="J1421" s="5">
        <f>'90.1 Data-SI'!J1421/Convert!$B$2*1000000</f>
        <v>121462.75851355364</v>
      </c>
      <c r="K1421" s="5">
        <f>'90.1 Data-SI'!K1421/Convert!$B$2*1000000</f>
        <v>0</v>
      </c>
      <c r="L1421" s="5">
        <f>'90.1 Data-SI'!L1421/Convert!$B$2*1000000</f>
        <v>0</v>
      </c>
      <c r="M1421" s="5">
        <f>'90.1 Data-SI'!M1421/Convert!$B$2*1000000</f>
        <v>206462.99404609748</v>
      </c>
      <c r="N1421" s="5">
        <f>'90.1 Data-SI'!N1421/Convert!$B$2*1000000</f>
        <v>0</v>
      </c>
      <c r="O1421" s="5">
        <f>'90.1 Data-SI'!O1421/Convert!$B$2*1000000</f>
        <v>0</v>
      </c>
      <c r="P1421" s="5">
        <f t="shared" si="111"/>
        <v>0</v>
      </c>
      <c r="Q1421" s="5">
        <f>'90.1 Data-SI'!Q1421/Convert!$B$2*1000000</f>
        <v>0</v>
      </c>
      <c r="R1421" s="5">
        <f>'90.1 Data-SI'!R1421/Convert!$B$2*1000000</f>
        <v>0</v>
      </c>
      <c r="S1421" s="5">
        <f>'90.1 Data-SI'!S1421/Convert!$B$2*1000000</f>
        <v>0</v>
      </c>
      <c r="T1421" s="5">
        <f>'90.1 Data-SI'!T1421/Convert!$B$2*1000000</f>
        <v>61257.417734927592</v>
      </c>
      <c r="U1421" s="5">
        <f>'90.1 Data-SI'!U1421/Convert!$B$2*1000000</f>
        <v>0</v>
      </c>
      <c r="V1421" s="5">
        <f>'90.1 Data-SI'!V1421/Convert!$B$2*1000000</f>
        <v>0</v>
      </c>
      <c r="W1421" s="5">
        <f t="shared" si="112"/>
        <v>298950.98449285957</v>
      </c>
      <c r="X1421" s="5">
        <f t="shared" si="113"/>
        <v>297842.03851189307</v>
      </c>
      <c r="Y1421" s="5">
        <f t="shared" si="114"/>
        <v>596793.02300475258</v>
      </c>
      <c r="Z1421" s="5">
        <f>'90.1 Data-SI'!Y1421/Convert!$B$2*1000000</f>
        <v>1147370.4852984566</v>
      </c>
      <c r="AA1421" s="5">
        <f>'90.1 Data-SI'!Z1421/Convert!$B$2*1000000</f>
        <v>297842.03851189307</v>
      </c>
      <c r="AB1421" s="5">
        <f t="shared" si="110"/>
        <v>1445212.5238103496</v>
      </c>
    </row>
    <row r="1422" spans="1:28" x14ac:dyDescent="0.25">
      <c r="A1422" s="95">
        <v>2010</v>
      </c>
      <c r="B1422" s="95" t="s">
        <v>62</v>
      </c>
      <c r="C1422" s="52" t="s">
        <v>15</v>
      </c>
      <c r="D1422" s="5">
        <f>'90.1 Data-SI'!D1422*Convert!$B$1</f>
        <v>22500.01722286344</v>
      </c>
      <c r="E1422" s="5">
        <f>'90.1 Data-SI'!E1422/Convert!$B$2*1000000</f>
        <v>0</v>
      </c>
      <c r="F1422" s="5">
        <f>'90.1 Data-SI'!F1422/Convert!$B$2*1000000</f>
        <v>291321.05701697891</v>
      </c>
      <c r="G1422" s="5">
        <f>'90.1 Data-SI'!G1422/Convert!$B$2*1000000</f>
        <v>14198.299824682275</v>
      </c>
      <c r="H1422" s="5">
        <f>'90.1 Data-SI'!H1422/Convert!$B$2*1000000</f>
        <v>578509.63157497148</v>
      </c>
      <c r="I1422" s="5">
        <f>'90.1 Data-SI'!I1422/Convert!$B$2*1000000</f>
        <v>87180.214811366866</v>
      </c>
      <c r="J1422" s="5">
        <f>'90.1 Data-SI'!J1422/Convert!$B$2*1000000</f>
        <v>121462.75851355364</v>
      </c>
      <c r="K1422" s="5">
        <f>'90.1 Data-SI'!K1422/Convert!$B$2*1000000</f>
        <v>0</v>
      </c>
      <c r="L1422" s="5">
        <f>'90.1 Data-SI'!L1422/Convert!$B$2*1000000</f>
        <v>0</v>
      </c>
      <c r="M1422" s="5">
        <f>'90.1 Data-SI'!M1422/Convert!$B$2*1000000</f>
        <v>198292.81083589979</v>
      </c>
      <c r="N1422" s="5">
        <f>'90.1 Data-SI'!N1422/Convert!$B$2*1000000</f>
        <v>0</v>
      </c>
      <c r="O1422" s="5">
        <f>'90.1 Data-SI'!O1422/Convert!$B$2*1000000</f>
        <v>0</v>
      </c>
      <c r="P1422" s="5">
        <f t="shared" si="111"/>
        <v>0</v>
      </c>
      <c r="Q1422" s="5">
        <f>'90.1 Data-SI'!Q1422/Convert!$B$2*1000000</f>
        <v>0</v>
      </c>
      <c r="R1422" s="5">
        <f>'90.1 Data-SI'!R1422/Convert!$B$2*1000000</f>
        <v>0</v>
      </c>
      <c r="S1422" s="5">
        <f>'90.1 Data-SI'!S1422/Convert!$B$2*1000000</f>
        <v>0</v>
      </c>
      <c r="T1422" s="5">
        <f>'90.1 Data-SI'!T1422/Convert!$B$2*1000000</f>
        <v>61579.675541362303</v>
      </c>
      <c r="U1422" s="5">
        <f>'90.1 Data-SI'!U1422/Convert!$B$2*1000000</f>
        <v>0</v>
      </c>
      <c r="V1422" s="5">
        <f>'90.1 Data-SI'!V1422/Convert!$B$2*1000000</f>
        <v>0</v>
      </c>
      <c r="W1422" s="5">
        <f t="shared" si="112"/>
        <v>212491.11066058205</v>
      </c>
      <c r="X1422" s="5">
        <f t="shared" si="113"/>
        <v>291321.05701697891</v>
      </c>
      <c r="Y1422" s="5">
        <f t="shared" si="114"/>
        <v>503812.16767756094</v>
      </c>
      <c r="Z1422" s="5">
        <f>'90.1 Data-SI'!Y1422/Convert!$B$2*1000000</f>
        <v>1061232.8692726139</v>
      </c>
      <c r="AA1422" s="5">
        <f>'90.1 Data-SI'!Z1422/Convert!$B$2*1000000</f>
        <v>291321.05701697891</v>
      </c>
      <c r="AB1422" s="5">
        <f t="shared" si="110"/>
        <v>1352553.9262895929</v>
      </c>
    </row>
    <row r="1423" spans="1:28" x14ac:dyDescent="0.25">
      <c r="A1423" s="95">
        <v>2010</v>
      </c>
      <c r="B1423" s="95" t="s">
        <v>62</v>
      </c>
      <c r="C1423" s="52" t="s">
        <v>16</v>
      </c>
      <c r="D1423" s="5">
        <f>'90.1 Data-SI'!D1423*Convert!$B$1</f>
        <v>22500.01722286344</v>
      </c>
      <c r="E1423" s="5">
        <f>'90.1 Data-SI'!E1423/Convert!$B$2*1000000</f>
        <v>0</v>
      </c>
      <c r="F1423" s="5">
        <f>'90.1 Data-SI'!F1423/Convert!$B$2*1000000</f>
        <v>851727.38240694162</v>
      </c>
      <c r="G1423" s="5">
        <f>'90.1 Data-SI'!G1423/Convert!$B$2*1000000</f>
        <v>86839.00066337717</v>
      </c>
      <c r="H1423" s="5">
        <f>'90.1 Data-SI'!H1423/Convert!$B$2*1000000</f>
        <v>578509.63157497148</v>
      </c>
      <c r="I1423" s="5">
        <f>'90.1 Data-SI'!I1423/Convert!$B$2*1000000</f>
        <v>87142.302128256895</v>
      </c>
      <c r="J1423" s="5">
        <f>'90.1 Data-SI'!J1423/Convert!$B$2*1000000</f>
        <v>121462.75851355364</v>
      </c>
      <c r="K1423" s="5">
        <f>'90.1 Data-SI'!K1423/Convert!$B$2*1000000</f>
        <v>0</v>
      </c>
      <c r="L1423" s="5">
        <f>'90.1 Data-SI'!L1423/Convert!$B$2*1000000</f>
        <v>0</v>
      </c>
      <c r="M1423" s="5">
        <f>'90.1 Data-SI'!M1423/Convert!$B$2*1000000</f>
        <v>181554.36124284979</v>
      </c>
      <c r="N1423" s="5">
        <f>'90.1 Data-SI'!N1423/Convert!$B$2*1000000</f>
        <v>0</v>
      </c>
      <c r="O1423" s="5">
        <f>'90.1 Data-SI'!O1423/Convert!$B$2*1000000</f>
        <v>0</v>
      </c>
      <c r="P1423" s="5">
        <f t="shared" si="111"/>
        <v>0</v>
      </c>
      <c r="Q1423" s="5">
        <f>'90.1 Data-SI'!Q1423/Convert!$B$2*1000000</f>
        <v>0</v>
      </c>
      <c r="R1423" s="5">
        <f>'90.1 Data-SI'!R1423/Convert!$B$2*1000000</f>
        <v>0</v>
      </c>
      <c r="S1423" s="5">
        <f>'90.1 Data-SI'!S1423/Convert!$B$2*1000000</f>
        <v>0</v>
      </c>
      <c r="T1423" s="5">
        <f>'90.1 Data-SI'!T1423/Convert!$B$2*1000000</f>
        <v>62660.187009996342</v>
      </c>
      <c r="U1423" s="5">
        <f>'90.1 Data-SI'!U1423/Convert!$B$2*1000000</f>
        <v>0</v>
      </c>
      <c r="V1423" s="5">
        <f>'90.1 Data-SI'!V1423/Convert!$B$2*1000000</f>
        <v>0</v>
      </c>
      <c r="W1423" s="5">
        <f t="shared" si="112"/>
        <v>268393.36190622696</v>
      </c>
      <c r="X1423" s="5">
        <f t="shared" si="113"/>
        <v>851727.38240694162</v>
      </c>
      <c r="Y1423" s="5">
        <f t="shared" si="114"/>
        <v>1120120.7443131686</v>
      </c>
      <c r="Z1423" s="5">
        <f>'90.1 Data-SI'!Y1423/Convert!$B$2*1000000</f>
        <v>1118177.7193037828</v>
      </c>
      <c r="AA1423" s="5">
        <f>'90.1 Data-SI'!Z1423/Convert!$B$2*1000000</f>
        <v>851727.38240694162</v>
      </c>
      <c r="AB1423" s="5">
        <f t="shared" si="110"/>
        <v>1969905.1017107244</v>
      </c>
    </row>
    <row r="1424" spans="1:28" x14ac:dyDescent="0.25">
      <c r="A1424" s="95">
        <v>2010</v>
      </c>
      <c r="B1424" s="95" t="s">
        <v>62</v>
      </c>
      <c r="C1424" s="52" t="s">
        <v>9</v>
      </c>
      <c r="D1424" s="5">
        <f>'90.1 Data-SI'!D1424*Convert!$B$1</f>
        <v>22500.01722286344</v>
      </c>
      <c r="E1424" s="5">
        <f>'90.1 Data-SI'!E1424/Convert!$B$2*1000000</f>
        <v>0</v>
      </c>
      <c r="F1424" s="5">
        <f>'90.1 Data-SI'!F1424/Convert!$B$2*1000000</f>
        <v>566984.1759095419</v>
      </c>
      <c r="G1424" s="5">
        <f>'90.1 Data-SI'!G1424/Convert!$B$2*1000000</f>
        <v>58603.529917229971</v>
      </c>
      <c r="H1424" s="5">
        <f>'90.1 Data-SI'!H1424/Convert!$B$2*1000000</f>
        <v>578509.63157497148</v>
      </c>
      <c r="I1424" s="5">
        <f>'90.1 Data-SI'!I1424/Convert!$B$2*1000000</f>
        <v>87038.042249704493</v>
      </c>
      <c r="J1424" s="5">
        <f>'90.1 Data-SI'!J1424/Convert!$B$2*1000000</f>
        <v>121462.75851355364</v>
      </c>
      <c r="K1424" s="5">
        <f>'90.1 Data-SI'!K1424/Convert!$B$2*1000000</f>
        <v>0</v>
      </c>
      <c r="L1424" s="5">
        <f>'90.1 Data-SI'!L1424/Convert!$B$2*1000000</f>
        <v>0</v>
      </c>
      <c r="M1424" s="5">
        <f>'90.1 Data-SI'!M1424/Convert!$B$2*1000000</f>
        <v>200918.2641412649</v>
      </c>
      <c r="N1424" s="5">
        <f>'90.1 Data-SI'!N1424/Convert!$B$2*1000000</f>
        <v>0</v>
      </c>
      <c r="O1424" s="5">
        <f>'90.1 Data-SI'!O1424/Convert!$B$2*1000000</f>
        <v>0</v>
      </c>
      <c r="P1424" s="5">
        <f t="shared" si="111"/>
        <v>0</v>
      </c>
      <c r="Q1424" s="5">
        <f>'90.1 Data-SI'!Q1424/Convert!$B$2*1000000</f>
        <v>0</v>
      </c>
      <c r="R1424" s="5">
        <f>'90.1 Data-SI'!R1424/Convert!$B$2*1000000</f>
        <v>0</v>
      </c>
      <c r="S1424" s="5">
        <f>'90.1 Data-SI'!S1424/Convert!$B$2*1000000</f>
        <v>0</v>
      </c>
      <c r="T1424" s="5">
        <f>'90.1 Data-SI'!T1424/Convert!$B$2*1000000</f>
        <v>62394.79822822658</v>
      </c>
      <c r="U1424" s="5">
        <f>'90.1 Data-SI'!U1424/Convert!$B$2*1000000</f>
        <v>0</v>
      </c>
      <c r="V1424" s="5">
        <f>'90.1 Data-SI'!V1424/Convert!$B$2*1000000</f>
        <v>0</v>
      </c>
      <c r="W1424" s="5">
        <f t="shared" si="112"/>
        <v>259521.79405849485</v>
      </c>
      <c r="X1424" s="5">
        <f t="shared" si="113"/>
        <v>566984.1759095419</v>
      </c>
      <c r="Y1424" s="5">
        <f t="shared" si="114"/>
        <v>826505.96996803675</v>
      </c>
      <c r="Z1424" s="5">
        <f>'90.1 Data-SI'!Y1424/Convert!$B$2*1000000</f>
        <v>1108927.0246249512</v>
      </c>
      <c r="AA1424" s="5">
        <f>'90.1 Data-SI'!Z1424/Convert!$B$2*1000000</f>
        <v>566984.1759095419</v>
      </c>
      <c r="AB1424" s="5">
        <f t="shared" si="110"/>
        <v>1675911.2005344932</v>
      </c>
    </row>
    <row r="1425" spans="1:28" x14ac:dyDescent="0.25">
      <c r="A1425" s="95">
        <v>2010</v>
      </c>
      <c r="B1425" s="95" t="s">
        <v>62</v>
      </c>
      <c r="C1425" s="52" t="s">
        <v>12</v>
      </c>
      <c r="D1425" s="5">
        <f>'90.1 Data-SI'!D1425*Convert!$B$1</f>
        <v>22500.01722286344</v>
      </c>
      <c r="E1425" s="5">
        <f>'90.1 Data-SI'!E1425/Convert!$B$2*1000000</f>
        <v>0</v>
      </c>
      <c r="F1425" s="5">
        <f>'90.1 Data-SI'!F1425/Convert!$B$2*1000000</f>
        <v>1056512.7402254231</v>
      </c>
      <c r="G1425" s="5">
        <f>'90.1 Data-SI'!G1425/Convert!$B$2*1000000</f>
        <v>57636.756497925846</v>
      </c>
      <c r="H1425" s="5">
        <f>'90.1 Data-SI'!H1425/Convert!$B$2*1000000</f>
        <v>578509.63157497148</v>
      </c>
      <c r="I1425" s="5">
        <f>'90.1 Data-SI'!I1425/Convert!$B$2*1000000</f>
        <v>87189.692982144348</v>
      </c>
      <c r="J1425" s="5">
        <f>'90.1 Data-SI'!J1425/Convert!$B$2*1000000</f>
        <v>121462.75851355364</v>
      </c>
      <c r="K1425" s="5">
        <f>'90.1 Data-SI'!K1425/Convert!$B$2*1000000</f>
        <v>0</v>
      </c>
      <c r="L1425" s="5">
        <f>'90.1 Data-SI'!L1425/Convert!$B$2*1000000</f>
        <v>0</v>
      </c>
      <c r="M1425" s="5">
        <f>'90.1 Data-SI'!M1425/Convert!$B$2*1000000</f>
        <v>185061.28443052163</v>
      </c>
      <c r="N1425" s="5">
        <f>'90.1 Data-SI'!N1425/Convert!$B$2*1000000</f>
        <v>0</v>
      </c>
      <c r="O1425" s="5">
        <f>'90.1 Data-SI'!O1425/Convert!$B$2*1000000</f>
        <v>0</v>
      </c>
      <c r="P1425" s="5">
        <f t="shared" si="111"/>
        <v>0</v>
      </c>
      <c r="Q1425" s="5">
        <f>'90.1 Data-SI'!Q1425/Convert!$B$2*1000000</f>
        <v>0</v>
      </c>
      <c r="R1425" s="5">
        <f>'90.1 Data-SI'!R1425/Convert!$B$2*1000000</f>
        <v>0</v>
      </c>
      <c r="S1425" s="5">
        <f>'90.1 Data-SI'!S1425/Convert!$B$2*1000000</f>
        <v>0</v>
      </c>
      <c r="T1425" s="5">
        <f>'90.1 Data-SI'!T1425/Convert!$B$2*1000000</f>
        <v>63778.611161740344</v>
      </c>
      <c r="U1425" s="5">
        <f>'90.1 Data-SI'!U1425/Convert!$B$2*1000000</f>
        <v>0</v>
      </c>
      <c r="V1425" s="5">
        <f>'90.1 Data-SI'!V1425/Convert!$B$2*1000000</f>
        <v>0</v>
      </c>
      <c r="W1425" s="5">
        <f t="shared" si="112"/>
        <v>242698.04092844747</v>
      </c>
      <c r="X1425" s="5">
        <f t="shared" si="113"/>
        <v>1056512.7402254231</v>
      </c>
      <c r="Y1425" s="5">
        <f t="shared" si="114"/>
        <v>1299210.7811538705</v>
      </c>
      <c r="Z1425" s="5">
        <f>'90.1 Data-SI'!Y1425/Convert!$B$2*1000000</f>
        <v>1093638.7351608572</v>
      </c>
      <c r="AA1425" s="5">
        <f>'90.1 Data-SI'!Z1425/Convert!$B$2*1000000</f>
        <v>1056512.7402254231</v>
      </c>
      <c r="AB1425" s="5">
        <f t="shared" si="110"/>
        <v>2150151.4753862806</v>
      </c>
    </row>
    <row r="1426" spans="1:28" x14ac:dyDescent="0.25">
      <c r="A1426" s="95">
        <v>2010</v>
      </c>
      <c r="B1426" s="95" t="s">
        <v>62</v>
      </c>
      <c r="C1426" s="52" t="s">
        <v>8</v>
      </c>
      <c r="D1426" s="5">
        <f>'90.1 Data-SI'!D1426*Convert!$B$1</f>
        <v>22500.01722286344</v>
      </c>
      <c r="E1426" s="5">
        <f>'90.1 Data-SI'!E1426/Convert!$B$2*1000000</f>
        <v>0</v>
      </c>
      <c r="F1426" s="5">
        <f>'90.1 Data-SI'!F1426/Convert!$B$2*1000000</f>
        <v>1597867.9423526279</v>
      </c>
      <c r="G1426" s="5">
        <f>'90.1 Data-SI'!G1426/Convert!$B$2*1000000</f>
        <v>18880.516188763078</v>
      </c>
      <c r="H1426" s="5">
        <f>'90.1 Data-SI'!H1426/Convert!$B$2*1000000</f>
        <v>578509.63157497148</v>
      </c>
      <c r="I1426" s="5">
        <f>'90.1 Data-SI'!I1426/Convert!$B$2*1000000</f>
        <v>87786.817741126317</v>
      </c>
      <c r="J1426" s="5">
        <f>'90.1 Data-SI'!J1426/Convert!$B$2*1000000</f>
        <v>121462.75851355364</v>
      </c>
      <c r="K1426" s="5">
        <f>'90.1 Data-SI'!K1426/Convert!$B$2*1000000</f>
        <v>0</v>
      </c>
      <c r="L1426" s="5">
        <f>'90.1 Data-SI'!L1426/Convert!$B$2*1000000</f>
        <v>0</v>
      </c>
      <c r="M1426" s="5">
        <f>'90.1 Data-SI'!M1426/Convert!$B$2*1000000</f>
        <v>207903.67600427615</v>
      </c>
      <c r="N1426" s="5">
        <f>'90.1 Data-SI'!N1426/Convert!$B$2*1000000</f>
        <v>0</v>
      </c>
      <c r="O1426" s="5">
        <f>'90.1 Data-SI'!O1426/Convert!$B$2*1000000</f>
        <v>0</v>
      </c>
      <c r="P1426" s="5">
        <f t="shared" si="111"/>
        <v>0</v>
      </c>
      <c r="Q1426" s="5">
        <f>'90.1 Data-SI'!Q1426/Convert!$B$2*1000000</f>
        <v>0</v>
      </c>
      <c r="R1426" s="5">
        <f>'90.1 Data-SI'!R1426/Convert!$B$2*1000000</f>
        <v>0</v>
      </c>
      <c r="S1426" s="5">
        <f>'90.1 Data-SI'!S1426/Convert!$B$2*1000000</f>
        <v>0</v>
      </c>
      <c r="T1426" s="5">
        <f>'90.1 Data-SI'!T1426/Convert!$B$2*1000000</f>
        <v>65323.552998471452</v>
      </c>
      <c r="U1426" s="5">
        <f>'90.1 Data-SI'!U1426/Convert!$B$2*1000000</f>
        <v>0</v>
      </c>
      <c r="V1426" s="5">
        <f>'90.1 Data-SI'!V1426/Convert!$B$2*1000000</f>
        <v>0</v>
      </c>
      <c r="W1426" s="5">
        <f t="shared" si="112"/>
        <v>226784.19219303923</v>
      </c>
      <c r="X1426" s="5">
        <f t="shared" si="113"/>
        <v>1597867.9423526279</v>
      </c>
      <c r="Y1426" s="5">
        <f t="shared" si="114"/>
        <v>1824652.1345456671</v>
      </c>
      <c r="Z1426" s="5">
        <f>'90.1 Data-SI'!Y1426/Convert!$B$2*1000000</f>
        <v>1079876.4311919396</v>
      </c>
      <c r="AA1426" s="5">
        <f>'90.1 Data-SI'!Z1426/Convert!$B$2*1000000</f>
        <v>1597867.9423526279</v>
      </c>
      <c r="AB1426" s="5">
        <f t="shared" si="110"/>
        <v>2677744.3735445673</v>
      </c>
    </row>
    <row r="1427" spans="1:28" x14ac:dyDescent="0.25">
      <c r="A1427" s="95">
        <v>2013</v>
      </c>
      <c r="B1427" s="95" t="s">
        <v>62</v>
      </c>
      <c r="C1427" s="52" t="s">
        <v>10</v>
      </c>
      <c r="D1427" s="5">
        <f>'90.1 Data-SI'!D1427*Convert!$B$1</f>
        <v>22500.01722286344</v>
      </c>
      <c r="E1427" s="5">
        <f>'90.1 Data-SI'!E1427/Convert!$B$2*1000000</f>
        <v>0</v>
      </c>
      <c r="F1427" s="5">
        <f>'90.1 Data-SI'!F1427/Convert!$B$2*1000000</f>
        <v>0</v>
      </c>
      <c r="G1427" s="5">
        <f>'90.1 Data-SI'!G1427/Convert!$B$2*1000000</f>
        <v>698569.62081345625</v>
      </c>
      <c r="H1427" s="5">
        <f>'90.1 Data-SI'!H1427/Convert!$B$2*1000000</f>
        <v>522105.03727811953</v>
      </c>
      <c r="I1427" s="5">
        <f>'90.1 Data-SI'!I1427/Convert!$B$2*1000000</f>
        <v>87180.214811366866</v>
      </c>
      <c r="J1427" s="5">
        <f>'90.1 Data-SI'!J1427/Convert!$B$2*1000000</f>
        <v>121462.75851355364</v>
      </c>
      <c r="K1427" s="5">
        <f>'90.1 Data-SI'!K1427/Convert!$B$2*1000000</f>
        <v>0</v>
      </c>
      <c r="L1427" s="5">
        <f>'90.1 Data-SI'!L1427/Convert!$B$2*1000000</f>
        <v>0</v>
      </c>
      <c r="M1427" s="5">
        <f>'90.1 Data-SI'!M1427/Convert!$B$2*1000000</f>
        <v>116581.50056314551</v>
      </c>
      <c r="N1427" s="5">
        <f>'90.1 Data-SI'!N1427/Convert!$B$2*1000000</f>
        <v>0</v>
      </c>
      <c r="O1427" s="5">
        <f>'90.1 Data-SI'!O1427/Convert!$B$2*1000000</f>
        <v>0</v>
      </c>
      <c r="P1427" s="5">
        <f t="shared" si="111"/>
        <v>0</v>
      </c>
      <c r="Q1427" s="5">
        <f>'90.1 Data-SI'!Q1427/Convert!$B$2*1000000</f>
        <v>0</v>
      </c>
      <c r="R1427" s="5">
        <f>'90.1 Data-SI'!R1427/Convert!$B$2*1000000</f>
        <v>0</v>
      </c>
      <c r="S1427" s="5">
        <f>'90.1 Data-SI'!S1427/Convert!$B$2*1000000</f>
        <v>0</v>
      </c>
      <c r="T1427" s="5">
        <f>'90.1 Data-SI'!T1427/Convert!$B$2*1000000</f>
        <v>54499.481970576147</v>
      </c>
      <c r="U1427" s="5">
        <f>'90.1 Data-SI'!U1427/Convert!$B$2*1000000</f>
        <v>0</v>
      </c>
      <c r="V1427" s="5">
        <f>'90.1 Data-SI'!V1427/Convert!$B$2*1000000</f>
        <v>0</v>
      </c>
      <c r="W1427" s="5">
        <f t="shared" si="112"/>
        <v>815151.12137660175</v>
      </c>
      <c r="X1427" s="5">
        <f t="shared" si="113"/>
        <v>0</v>
      </c>
      <c r="Y1427" s="5">
        <f t="shared" si="114"/>
        <v>815151.12137660175</v>
      </c>
      <c r="Z1427" s="5">
        <f>'90.1 Data-SI'!Y1427/Convert!$B$2*1000000</f>
        <v>1600398.6139502181</v>
      </c>
      <c r="AA1427" s="5">
        <f>'90.1 Data-SI'!Z1427/Convert!$B$2*1000000</f>
        <v>0</v>
      </c>
      <c r="AB1427" s="5">
        <f t="shared" si="110"/>
        <v>1600398.6139502181</v>
      </c>
    </row>
    <row r="1428" spans="1:28" x14ac:dyDescent="0.25">
      <c r="A1428" s="95">
        <v>2013</v>
      </c>
      <c r="B1428" s="95" t="s">
        <v>62</v>
      </c>
      <c r="C1428" s="52" t="s">
        <v>6</v>
      </c>
      <c r="D1428" s="5">
        <f>'90.1 Data-SI'!D1428*Convert!$B$1</f>
        <v>22500.01722286344</v>
      </c>
      <c r="E1428" s="5">
        <f>'90.1 Data-SI'!E1428/Convert!$B$2*1000000</f>
        <v>0</v>
      </c>
      <c r="F1428" s="5">
        <f>'90.1 Data-SI'!F1428/Convert!$B$2*1000000</f>
        <v>0</v>
      </c>
      <c r="G1428" s="5">
        <f>'90.1 Data-SI'!G1428/Convert!$B$2*1000000</f>
        <v>606403.88817312894</v>
      </c>
      <c r="H1428" s="5">
        <f>'90.1 Data-SI'!H1428/Convert!$B$2*1000000</f>
        <v>522105.03727811953</v>
      </c>
      <c r="I1428" s="5">
        <f>'90.1 Data-SI'!I1428/Convert!$B$2*1000000</f>
        <v>87161.258469811874</v>
      </c>
      <c r="J1428" s="5">
        <f>'90.1 Data-SI'!J1428/Convert!$B$2*1000000</f>
        <v>121462.75851355364</v>
      </c>
      <c r="K1428" s="5">
        <f>'90.1 Data-SI'!K1428/Convert!$B$2*1000000</f>
        <v>0</v>
      </c>
      <c r="L1428" s="5">
        <f>'90.1 Data-SI'!L1428/Convert!$B$2*1000000</f>
        <v>0</v>
      </c>
      <c r="M1428" s="5">
        <f>'90.1 Data-SI'!M1428/Convert!$B$2*1000000</f>
        <v>139774.58445566724</v>
      </c>
      <c r="N1428" s="5">
        <f>'90.1 Data-SI'!N1428/Convert!$B$2*1000000</f>
        <v>0</v>
      </c>
      <c r="O1428" s="5">
        <f>'90.1 Data-SI'!O1428/Convert!$B$2*1000000</f>
        <v>0</v>
      </c>
      <c r="P1428" s="5">
        <f t="shared" si="111"/>
        <v>0</v>
      </c>
      <c r="Q1428" s="5">
        <f>'90.1 Data-SI'!Q1428/Convert!$B$2*1000000</f>
        <v>0</v>
      </c>
      <c r="R1428" s="5">
        <f>'90.1 Data-SI'!R1428/Convert!$B$2*1000000</f>
        <v>0</v>
      </c>
      <c r="S1428" s="5">
        <f>'90.1 Data-SI'!S1428/Convert!$B$2*1000000</f>
        <v>0</v>
      </c>
      <c r="T1428" s="5">
        <f>'90.1 Data-SI'!T1428/Convert!$B$2*1000000</f>
        <v>54452.091116688702</v>
      </c>
      <c r="U1428" s="5">
        <f>'90.1 Data-SI'!U1428/Convert!$B$2*1000000</f>
        <v>0</v>
      </c>
      <c r="V1428" s="5">
        <f>'90.1 Data-SI'!V1428/Convert!$B$2*1000000</f>
        <v>0</v>
      </c>
      <c r="W1428" s="5">
        <f t="shared" si="112"/>
        <v>746178.47262879624</v>
      </c>
      <c r="X1428" s="5">
        <f t="shared" si="113"/>
        <v>0</v>
      </c>
      <c r="Y1428" s="5">
        <f t="shared" si="114"/>
        <v>746178.47262879624</v>
      </c>
      <c r="Z1428" s="5">
        <f>'90.1 Data-SI'!Y1428/Convert!$B$2*1000000</f>
        <v>1531369.0961777475</v>
      </c>
      <c r="AA1428" s="5">
        <f>'90.1 Data-SI'!Z1428/Convert!$B$2*1000000</f>
        <v>0</v>
      </c>
      <c r="AB1428" s="5">
        <f t="shared" si="110"/>
        <v>1531369.0961777475</v>
      </c>
    </row>
    <row r="1429" spans="1:28" x14ac:dyDescent="0.25">
      <c r="A1429" s="95">
        <v>2013</v>
      </c>
      <c r="B1429" s="95" t="s">
        <v>62</v>
      </c>
      <c r="C1429" s="52" t="s">
        <v>11</v>
      </c>
      <c r="D1429" s="5">
        <f>'90.1 Data-SI'!D1429*Convert!$B$1</f>
        <v>22500.01722286344</v>
      </c>
      <c r="E1429" s="5">
        <f>'90.1 Data-SI'!E1429/Convert!$B$2*1000000</f>
        <v>0</v>
      </c>
      <c r="F1429" s="5">
        <f>'90.1 Data-SI'!F1429/Convert!$B$2*1000000</f>
        <v>0</v>
      </c>
      <c r="G1429" s="5">
        <f>'90.1 Data-SI'!G1429/Convert!$B$2*1000000</f>
        <v>449483.29278097965</v>
      </c>
      <c r="H1429" s="5">
        <f>'90.1 Data-SI'!H1429/Convert!$B$2*1000000</f>
        <v>522105.03727811953</v>
      </c>
      <c r="I1429" s="5">
        <f>'90.1 Data-SI'!I1429/Convert!$B$2*1000000</f>
        <v>87170.73664058937</v>
      </c>
      <c r="J1429" s="5">
        <f>'90.1 Data-SI'!J1429/Convert!$B$2*1000000</f>
        <v>121462.75851355364</v>
      </c>
      <c r="K1429" s="5">
        <f>'90.1 Data-SI'!K1429/Convert!$B$2*1000000</f>
        <v>0</v>
      </c>
      <c r="L1429" s="5">
        <f>'90.1 Data-SI'!L1429/Convert!$B$2*1000000</f>
        <v>0</v>
      </c>
      <c r="M1429" s="5">
        <f>'90.1 Data-SI'!M1429/Convert!$B$2*1000000</f>
        <v>92601.728496092008</v>
      </c>
      <c r="N1429" s="5">
        <f>'90.1 Data-SI'!N1429/Convert!$B$2*1000000</f>
        <v>0</v>
      </c>
      <c r="O1429" s="5">
        <f>'90.1 Data-SI'!O1429/Convert!$B$2*1000000</f>
        <v>0</v>
      </c>
      <c r="P1429" s="5">
        <f t="shared" si="111"/>
        <v>0</v>
      </c>
      <c r="Q1429" s="5">
        <f>'90.1 Data-SI'!Q1429/Convert!$B$2*1000000</f>
        <v>0</v>
      </c>
      <c r="R1429" s="5">
        <f>'90.1 Data-SI'!R1429/Convert!$B$2*1000000</f>
        <v>0</v>
      </c>
      <c r="S1429" s="5">
        <f>'90.1 Data-SI'!S1429/Convert!$B$2*1000000</f>
        <v>0</v>
      </c>
      <c r="T1429" s="5">
        <f>'90.1 Data-SI'!T1429/Convert!$B$2*1000000</f>
        <v>55494.689902212755</v>
      </c>
      <c r="U1429" s="5">
        <f>'90.1 Data-SI'!U1429/Convert!$B$2*1000000</f>
        <v>0</v>
      </c>
      <c r="V1429" s="5">
        <f>'90.1 Data-SI'!V1429/Convert!$B$2*1000000</f>
        <v>0</v>
      </c>
      <c r="W1429" s="5">
        <f t="shared" si="112"/>
        <v>542085.02127707168</v>
      </c>
      <c r="X1429" s="5">
        <f t="shared" si="113"/>
        <v>0</v>
      </c>
      <c r="Y1429" s="5">
        <f t="shared" si="114"/>
        <v>542085.02127707168</v>
      </c>
      <c r="Z1429" s="5">
        <f>'90.1 Data-SI'!Y1429/Convert!$B$2*1000000</f>
        <v>1328327.7217823244</v>
      </c>
      <c r="AA1429" s="5">
        <f>'90.1 Data-SI'!Z1429/Convert!$B$2*1000000</f>
        <v>0</v>
      </c>
      <c r="AB1429" s="5">
        <f t="shared" si="110"/>
        <v>1328327.7217823244</v>
      </c>
    </row>
    <row r="1430" spans="1:28" x14ac:dyDescent="0.25">
      <c r="A1430" s="95">
        <v>2013</v>
      </c>
      <c r="B1430" s="95" t="s">
        <v>62</v>
      </c>
      <c r="C1430" s="52" t="s">
        <v>13</v>
      </c>
      <c r="D1430" s="5">
        <f>'90.1 Data-SI'!D1430*Convert!$B$1</f>
        <v>22500.01722286344</v>
      </c>
      <c r="E1430" s="5">
        <f>'90.1 Data-SI'!E1430/Convert!$B$2*1000000</f>
        <v>0</v>
      </c>
      <c r="F1430" s="5">
        <f>'90.1 Data-SI'!F1430/Convert!$B$2*1000000</f>
        <v>4255.6986790936862</v>
      </c>
      <c r="G1430" s="5">
        <f>'90.1 Data-SI'!G1430/Convert!$B$2*1000000</f>
        <v>483092.88635796448</v>
      </c>
      <c r="H1430" s="5">
        <f>'90.1 Data-SI'!H1430/Convert!$B$2*1000000</f>
        <v>522105.03727811953</v>
      </c>
      <c r="I1430" s="5">
        <f>'90.1 Data-SI'!I1430/Convert!$B$2*1000000</f>
        <v>87038.042249704493</v>
      </c>
      <c r="J1430" s="5">
        <f>'90.1 Data-SI'!J1430/Convert!$B$2*1000000</f>
        <v>121462.75851355364</v>
      </c>
      <c r="K1430" s="5">
        <f>'90.1 Data-SI'!K1430/Convert!$B$2*1000000</f>
        <v>0</v>
      </c>
      <c r="L1430" s="5">
        <f>'90.1 Data-SI'!L1430/Convert!$B$2*1000000</f>
        <v>0</v>
      </c>
      <c r="M1430" s="5">
        <f>'90.1 Data-SI'!M1430/Convert!$B$2*1000000</f>
        <v>132087.78795512163</v>
      </c>
      <c r="N1430" s="5">
        <f>'90.1 Data-SI'!N1430/Convert!$B$2*1000000</f>
        <v>0</v>
      </c>
      <c r="O1430" s="5">
        <f>'90.1 Data-SI'!O1430/Convert!$B$2*1000000</f>
        <v>0</v>
      </c>
      <c r="P1430" s="5">
        <f t="shared" si="111"/>
        <v>0</v>
      </c>
      <c r="Q1430" s="5">
        <f>'90.1 Data-SI'!Q1430/Convert!$B$2*1000000</f>
        <v>0</v>
      </c>
      <c r="R1430" s="5">
        <f>'90.1 Data-SI'!R1430/Convert!$B$2*1000000</f>
        <v>0</v>
      </c>
      <c r="S1430" s="5">
        <f>'90.1 Data-SI'!S1430/Convert!$B$2*1000000</f>
        <v>0</v>
      </c>
      <c r="T1430" s="5">
        <f>'90.1 Data-SI'!T1430/Convert!$B$2*1000000</f>
        <v>55551.558926877704</v>
      </c>
      <c r="U1430" s="5">
        <f>'90.1 Data-SI'!U1430/Convert!$B$2*1000000</f>
        <v>0</v>
      </c>
      <c r="V1430" s="5">
        <f>'90.1 Data-SI'!V1430/Convert!$B$2*1000000</f>
        <v>0</v>
      </c>
      <c r="W1430" s="5">
        <f t="shared" si="112"/>
        <v>615180.67431308609</v>
      </c>
      <c r="X1430" s="5">
        <f t="shared" si="113"/>
        <v>4255.6986790936862</v>
      </c>
      <c r="Y1430" s="5">
        <f t="shared" si="114"/>
        <v>619436.37299217982</v>
      </c>
      <c r="Z1430" s="5">
        <f>'90.1 Data-SI'!Y1430/Convert!$B$2*1000000</f>
        <v>1401347.549452119</v>
      </c>
      <c r="AA1430" s="5">
        <f>'90.1 Data-SI'!Z1430/Convert!$B$2*1000000</f>
        <v>4255.6986790936862</v>
      </c>
      <c r="AB1430" s="5">
        <f t="shared" si="110"/>
        <v>1405603.2481312128</v>
      </c>
    </row>
    <row r="1431" spans="1:28" x14ac:dyDescent="0.25">
      <c r="A1431" s="95">
        <v>2013</v>
      </c>
      <c r="B1431" s="95" t="s">
        <v>62</v>
      </c>
      <c r="C1431" s="52" t="s">
        <v>19</v>
      </c>
      <c r="D1431" s="5">
        <f>'90.1 Data-SI'!D1431*Convert!$B$1</f>
        <v>22500.01722286344</v>
      </c>
      <c r="E1431" s="5">
        <f>'90.1 Data-SI'!E1431/Convert!$B$2*1000000</f>
        <v>0</v>
      </c>
      <c r="F1431" s="5">
        <f>'90.1 Data-SI'!F1431/Convert!$B$2*1000000</f>
        <v>12245.796644519025</v>
      </c>
      <c r="G1431" s="5">
        <f>'90.1 Data-SI'!G1431/Convert!$B$2*1000000</f>
        <v>361478.47711197101</v>
      </c>
      <c r="H1431" s="5">
        <f>'90.1 Data-SI'!H1431/Convert!$B$2*1000000</f>
        <v>522105.03727811953</v>
      </c>
      <c r="I1431" s="5">
        <f>'90.1 Data-SI'!I1431/Convert!$B$2*1000000</f>
        <v>87009.607737372018</v>
      </c>
      <c r="J1431" s="5">
        <f>'90.1 Data-SI'!J1431/Convert!$B$2*1000000</f>
        <v>121462.75851355364</v>
      </c>
      <c r="K1431" s="5">
        <f>'90.1 Data-SI'!K1431/Convert!$B$2*1000000</f>
        <v>0</v>
      </c>
      <c r="L1431" s="5">
        <f>'90.1 Data-SI'!L1431/Convert!$B$2*1000000</f>
        <v>0</v>
      </c>
      <c r="M1431" s="5">
        <f>'90.1 Data-SI'!M1431/Convert!$B$2*1000000</f>
        <v>96118.129854541345</v>
      </c>
      <c r="N1431" s="5">
        <f>'90.1 Data-SI'!N1431/Convert!$B$2*1000000</f>
        <v>0</v>
      </c>
      <c r="O1431" s="5">
        <f>'90.1 Data-SI'!O1431/Convert!$B$2*1000000</f>
        <v>0</v>
      </c>
      <c r="P1431" s="5">
        <f t="shared" si="111"/>
        <v>0</v>
      </c>
      <c r="Q1431" s="5">
        <f>'90.1 Data-SI'!Q1431/Convert!$B$2*1000000</f>
        <v>0</v>
      </c>
      <c r="R1431" s="5">
        <f>'90.1 Data-SI'!R1431/Convert!$B$2*1000000</f>
        <v>0</v>
      </c>
      <c r="S1431" s="5">
        <f>'90.1 Data-SI'!S1431/Convert!$B$2*1000000</f>
        <v>0</v>
      </c>
      <c r="T1431" s="5">
        <f>'90.1 Data-SI'!T1431/Convert!$B$2*1000000</f>
        <v>56660.504907844217</v>
      </c>
      <c r="U1431" s="5">
        <f>'90.1 Data-SI'!U1431/Convert!$B$2*1000000</f>
        <v>0</v>
      </c>
      <c r="V1431" s="5">
        <f>'90.1 Data-SI'!V1431/Convert!$B$2*1000000</f>
        <v>0</v>
      </c>
      <c r="W1431" s="5">
        <f t="shared" si="112"/>
        <v>457596.60696651234</v>
      </c>
      <c r="X1431" s="5">
        <f t="shared" si="113"/>
        <v>12245.796644519025</v>
      </c>
      <c r="Y1431" s="5">
        <f t="shared" si="114"/>
        <v>469842.40361103136</v>
      </c>
      <c r="Z1431" s="5">
        <f>'90.1 Data-SI'!Y1431/Convert!$B$2*1000000</f>
        <v>1244834.5154034018</v>
      </c>
      <c r="AA1431" s="5">
        <f>'90.1 Data-SI'!Z1431/Convert!$B$2*1000000</f>
        <v>12245.796644519025</v>
      </c>
      <c r="AB1431" s="5">
        <f t="shared" si="110"/>
        <v>1257080.3120479209</v>
      </c>
    </row>
    <row r="1432" spans="1:28" x14ac:dyDescent="0.25">
      <c r="A1432" s="95">
        <v>2013</v>
      </c>
      <c r="B1432" s="95" t="s">
        <v>62</v>
      </c>
      <c r="C1432" s="52" t="s">
        <v>20</v>
      </c>
      <c r="D1432" s="5">
        <f>'90.1 Data-SI'!D1432*Convert!$B$1</f>
        <v>22500.01722286344</v>
      </c>
      <c r="E1432" s="5">
        <f>'90.1 Data-SI'!E1432/Convert!$B$2*1000000</f>
        <v>0</v>
      </c>
      <c r="F1432" s="5">
        <f>'90.1 Data-SI'!F1432/Convert!$B$2*1000000</f>
        <v>2350.5863528178934</v>
      </c>
      <c r="G1432" s="5">
        <f>'90.1 Data-SI'!G1432/Convert!$B$2*1000000</f>
        <v>280402.20428130863</v>
      </c>
      <c r="H1432" s="5">
        <f>'90.1 Data-SI'!H1432/Convert!$B$2*1000000</f>
        <v>522105.03727811953</v>
      </c>
      <c r="I1432" s="5">
        <f>'90.1 Data-SI'!I1432/Convert!$B$2*1000000</f>
        <v>87085.433103591946</v>
      </c>
      <c r="J1432" s="5">
        <f>'90.1 Data-SI'!J1432/Convert!$B$2*1000000</f>
        <v>121462.75851355364</v>
      </c>
      <c r="K1432" s="5">
        <f>'90.1 Data-SI'!K1432/Convert!$B$2*1000000</f>
        <v>0</v>
      </c>
      <c r="L1432" s="5">
        <f>'90.1 Data-SI'!L1432/Convert!$B$2*1000000</f>
        <v>0</v>
      </c>
      <c r="M1432" s="5">
        <f>'90.1 Data-SI'!M1432/Convert!$B$2*1000000</f>
        <v>117150.19080979499</v>
      </c>
      <c r="N1432" s="5">
        <f>'90.1 Data-SI'!N1432/Convert!$B$2*1000000</f>
        <v>0</v>
      </c>
      <c r="O1432" s="5">
        <f>'90.1 Data-SI'!O1432/Convert!$B$2*1000000</f>
        <v>0</v>
      </c>
      <c r="P1432" s="5">
        <f t="shared" si="111"/>
        <v>0</v>
      </c>
      <c r="Q1432" s="5">
        <f>'90.1 Data-SI'!Q1432/Convert!$B$2*1000000</f>
        <v>0</v>
      </c>
      <c r="R1432" s="5">
        <f>'90.1 Data-SI'!R1432/Convert!$B$2*1000000</f>
        <v>0</v>
      </c>
      <c r="S1432" s="5">
        <f>'90.1 Data-SI'!S1432/Convert!$B$2*1000000</f>
        <v>0</v>
      </c>
      <c r="T1432" s="5">
        <f>'90.1 Data-SI'!T1432/Convert!$B$2*1000000</f>
        <v>56726.852103286656</v>
      </c>
      <c r="U1432" s="5">
        <f>'90.1 Data-SI'!U1432/Convert!$B$2*1000000</f>
        <v>0</v>
      </c>
      <c r="V1432" s="5">
        <f>'90.1 Data-SI'!V1432/Convert!$B$2*1000000</f>
        <v>0</v>
      </c>
      <c r="W1432" s="5">
        <f t="shared" si="112"/>
        <v>397552.39509110362</v>
      </c>
      <c r="X1432" s="5">
        <f t="shared" si="113"/>
        <v>2350.5863528178934</v>
      </c>
      <c r="Y1432" s="5">
        <f t="shared" si="114"/>
        <v>399902.98144392151</v>
      </c>
      <c r="Z1432" s="5">
        <f>'90.1 Data-SI'!Y1432/Convert!$B$2*1000000</f>
        <v>1184932.4760896557</v>
      </c>
      <c r="AA1432" s="5">
        <f>'90.1 Data-SI'!Z1432/Convert!$B$2*1000000</f>
        <v>2350.5863528178934</v>
      </c>
      <c r="AB1432" s="5">
        <f t="shared" si="110"/>
        <v>1187283.0624424736</v>
      </c>
    </row>
    <row r="1433" spans="1:28" x14ac:dyDescent="0.25">
      <c r="A1433" s="95">
        <v>2013</v>
      </c>
      <c r="B1433" s="95" t="s">
        <v>62</v>
      </c>
      <c r="C1433" s="52" t="s">
        <v>3</v>
      </c>
      <c r="D1433" s="5">
        <f>'90.1 Data-SI'!D1433*Convert!$B$1</f>
        <v>22500.01722286344</v>
      </c>
      <c r="E1433" s="5">
        <f>'90.1 Data-SI'!E1433/Convert!$B$2*1000000</f>
        <v>0</v>
      </c>
      <c r="F1433" s="5">
        <f>'90.1 Data-SI'!F1433/Convert!$B$2*1000000</f>
        <v>152342.63890662094</v>
      </c>
      <c r="G1433" s="5">
        <f>'90.1 Data-SI'!G1433/Convert!$B$2*1000000</f>
        <v>187174.91651390222</v>
      </c>
      <c r="H1433" s="5">
        <f>'90.1 Data-SI'!H1433/Convert!$B$2*1000000</f>
        <v>522105.03727811953</v>
      </c>
      <c r="I1433" s="5">
        <f>'90.1 Data-SI'!I1433/Convert!$B$2*1000000</f>
        <v>87066.476762036968</v>
      </c>
      <c r="J1433" s="5">
        <f>'90.1 Data-SI'!J1433/Convert!$B$2*1000000</f>
        <v>121462.75851355364</v>
      </c>
      <c r="K1433" s="5">
        <f>'90.1 Data-SI'!K1433/Convert!$B$2*1000000</f>
        <v>0</v>
      </c>
      <c r="L1433" s="5">
        <f>'90.1 Data-SI'!L1433/Convert!$B$2*1000000</f>
        <v>0</v>
      </c>
      <c r="M1433" s="5">
        <f>'90.1 Data-SI'!M1433/Convert!$B$2*1000000</f>
        <v>87957.42481512115</v>
      </c>
      <c r="N1433" s="5">
        <f>'90.1 Data-SI'!N1433/Convert!$B$2*1000000</f>
        <v>0</v>
      </c>
      <c r="O1433" s="5">
        <f>'90.1 Data-SI'!O1433/Convert!$B$2*1000000</f>
        <v>0</v>
      </c>
      <c r="P1433" s="5">
        <f t="shared" si="111"/>
        <v>0</v>
      </c>
      <c r="Q1433" s="5">
        <f>'90.1 Data-SI'!Q1433/Convert!$B$2*1000000</f>
        <v>0</v>
      </c>
      <c r="R1433" s="5">
        <f>'90.1 Data-SI'!R1433/Convert!$B$2*1000000</f>
        <v>0</v>
      </c>
      <c r="S1433" s="5">
        <f>'90.1 Data-SI'!S1433/Convert!$B$2*1000000</f>
        <v>0</v>
      </c>
      <c r="T1433" s="5">
        <f>'90.1 Data-SI'!T1433/Convert!$B$2*1000000</f>
        <v>58717.267966559877</v>
      </c>
      <c r="U1433" s="5">
        <f>'90.1 Data-SI'!U1433/Convert!$B$2*1000000</f>
        <v>0</v>
      </c>
      <c r="V1433" s="5">
        <f>'90.1 Data-SI'!V1433/Convert!$B$2*1000000</f>
        <v>0</v>
      </c>
      <c r="W1433" s="5">
        <f t="shared" si="112"/>
        <v>275132.34132902336</v>
      </c>
      <c r="X1433" s="5">
        <f t="shared" si="113"/>
        <v>152342.63890662094</v>
      </c>
      <c r="Y1433" s="5">
        <f t="shared" si="114"/>
        <v>427474.98023564427</v>
      </c>
      <c r="Z1433" s="5">
        <f>'90.1 Data-SI'!Y1433/Convert!$B$2*1000000</f>
        <v>1064474.4036785159</v>
      </c>
      <c r="AA1433" s="5">
        <f>'90.1 Data-SI'!Z1433/Convert!$B$2*1000000</f>
        <v>152342.63890662094</v>
      </c>
      <c r="AB1433" s="5">
        <f t="shared" si="110"/>
        <v>1216817.0425851368</v>
      </c>
    </row>
    <row r="1434" spans="1:28" x14ac:dyDescent="0.25">
      <c r="A1434" s="95">
        <v>2013</v>
      </c>
      <c r="B1434" s="95" t="s">
        <v>62</v>
      </c>
      <c r="C1434" s="52" t="s">
        <v>7</v>
      </c>
      <c r="D1434" s="5">
        <f>'90.1 Data-SI'!D1434*Convert!$B$1</f>
        <v>22500.01722286344</v>
      </c>
      <c r="E1434" s="5">
        <f>'90.1 Data-SI'!E1434/Convert!$B$2*1000000</f>
        <v>0</v>
      </c>
      <c r="F1434" s="5">
        <f>'90.1 Data-SI'!F1434/Convert!$B$2*1000000</f>
        <v>37561.990791198841</v>
      </c>
      <c r="G1434" s="5">
        <f>'90.1 Data-SI'!G1434/Convert!$B$2*1000000</f>
        <v>177696.74573641072</v>
      </c>
      <c r="H1434" s="5">
        <f>'90.1 Data-SI'!H1434/Convert!$B$2*1000000</f>
        <v>522105.03727811953</v>
      </c>
      <c r="I1434" s="5">
        <f>'90.1 Data-SI'!I1434/Convert!$B$2*1000000</f>
        <v>87056.998591259471</v>
      </c>
      <c r="J1434" s="5">
        <f>'90.1 Data-SI'!J1434/Convert!$B$2*1000000</f>
        <v>121462.75851355364</v>
      </c>
      <c r="K1434" s="5">
        <f>'90.1 Data-SI'!K1434/Convert!$B$2*1000000</f>
        <v>0</v>
      </c>
      <c r="L1434" s="5">
        <f>'90.1 Data-SI'!L1434/Convert!$B$2*1000000</f>
        <v>0</v>
      </c>
      <c r="M1434" s="5">
        <f>'90.1 Data-SI'!M1434/Convert!$B$2*1000000</f>
        <v>100193.74328886268</v>
      </c>
      <c r="N1434" s="5">
        <f>'90.1 Data-SI'!N1434/Convert!$B$2*1000000</f>
        <v>0</v>
      </c>
      <c r="O1434" s="5">
        <f>'90.1 Data-SI'!O1434/Convert!$B$2*1000000</f>
        <v>0</v>
      </c>
      <c r="P1434" s="5">
        <f t="shared" si="111"/>
        <v>0</v>
      </c>
      <c r="Q1434" s="5">
        <f>'90.1 Data-SI'!Q1434/Convert!$B$2*1000000</f>
        <v>0</v>
      </c>
      <c r="R1434" s="5">
        <f>'90.1 Data-SI'!R1434/Convert!$B$2*1000000</f>
        <v>0</v>
      </c>
      <c r="S1434" s="5">
        <f>'90.1 Data-SI'!S1434/Convert!$B$2*1000000</f>
        <v>0</v>
      </c>
      <c r="T1434" s="5">
        <f>'90.1 Data-SI'!T1434/Convert!$B$2*1000000</f>
        <v>58167.534061465361</v>
      </c>
      <c r="U1434" s="5">
        <f>'90.1 Data-SI'!U1434/Convert!$B$2*1000000</f>
        <v>0</v>
      </c>
      <c r="V1434" s="5">
        <f>'90.1 Data-SI'!V1434/Convert!$B$2*1000000</f>
        <v>0</v>
      </c>
      <c r="W1434" s="5">
        <f t="shared" si="112"/>
        <v>277890.48902527342</v>
      </c>
      <c r="X1434" s="5">
        <f t="shared" si="113"/>
        <v>37561.990791198841</v>
      </c>
      <c r="Y1434" s="5">
        <f t="shared" si="114"/>
        <v>315452.47981647227</v>
      </c>
      <c r="Z1434" s="5">
        <f>'90.1 Data-SI'!Y1434/Convert!$B$2*1000000</f>
        <v>1066692.295640449</v>
      </c>
      <c r="AA1434" s="5">
        <f>'90.1 Data-SI'!Z1434/Convert!$B$2*1000000</f>
        <v>37561.990791198841</v>
      </c>
      <c r="AB1434" s="5">
        <f t="shared" si="110"/>
        <v>1104254.2864316478</v>
      </c>
    </row>
    <row r="1435" spans="1:28" x14ac:dyDescent="0.25">
      <c r="A1435" s="95">
        <v>2013</v>
      </c>
      <c r="B1435" s="95" t="s">
        <v>62</v>
      </c>
      <c r="C1435" s="52" t="s">
        <v>17</v>
      </c>
      <c r="D1435" s="5">
        <f>'90.1 Data-SI'!D1435*Convert!$B$1</f>
        <v>22500.01722286344</v>
      </c>
      <c r="E1435" s="5">
        <f>'90.1 Data-SI'!E1435/Convert!$B$2*1000000</f>
        <v>0</v>
      </c>
      <c r="F1435" s="5">
        <f>'90.1 Data-SI'!F1435/Convert!$B$2*1000000</f>
        <v>3724.9211155541616</v>
      </c>
      <c r="G1435" s="5">
        <f>'90.1 Data-SI'!G1435/Convert!$B$2*1000000</f>
        <v>72763.917058802283</v>
      </c>
      <c r="H1435" s="5">
        <f>'90.1 Data-SI'!H1435/Convert!$B$2*1000000</f>
        <v>522105.03727811953</v>
      </c>
      <c r="I1435" s="5">
        <f>'90.1 Data-SI'!I1435/Convert!$B$2*1000000</f>
        <v>87208.649323699341</v>
      </c>
      <c r="J1435" s="5">
        <f>'90.1 Data-SI'!J1435/Convert!$B$2*1000000</f>
        <v>121462.75851355364</v>
      </c>
      <c r="K1435" s="5">
        <f>'90.1 Data-SI'!K1435/Convert!$B$2*1000000</f>
        <v>0</v>
      </c>
      <c r="L1435" s="5">
        <f>'90.1 Data-SI'!L1435/Convert!$B$2*1000000</f>
        <v>0</v>
      </c>
      <c r="M1435" s="5">
        <f>'90.1 Data-SI'!M1435/Convert!$B$2*1000000</f>
        <v>155356.69721386326</v>
      </c>
      <c r="N1435" s="5">
        <f>'90.1 Data-SI'!N1435/Convert!$B$2*1000000</f>
        <v>0</v>
      </c>
      <c r="O1435" s="5">
        <f>'90.1 Data-SI'!O1435/Convert!$B$2*1000000</f>
        <v>0</v>
      </c>
      <c r="P1435" s="5">
        <f t="shared" si="111"/>
        <v>0</v>
      </c>
      <c r="Q1435" s="5">
        <f>'90.1 Data-SI'!Q1435/Convert!$B$2*1000000</f>
        <v>0</v>
      </c>
      <c r="R1435" s="5">
        <f>'90.1 Data-SI'!R1435/Convert!$B$2*1000000</f>
        <v>0</v>
      </c>
      <c r="S1435" s="5">
        <f>'90.1 Data-SI'!S1435/Convert!$B$2*1000000</f>
        <v>0</v>
      </c>
      <c r="T1435" s="5">
        <f>'90.1 Data-SI'!T1435/Convert!$B$2*1000000</f>
        <v>58812.04967433479</v>
      </c>
      <c r="U1435" s="5">
        <f>'90.1 Data-SI'!U1435/Convert!$B$2*1000000</f>
        <v>0</v>
      </c>
      <c r="V1435" s="5">
        <f>'90.1 Data-SI'!V1435/Convert!$B$2*1000000</f>
        <v>0</v>
      </c>
      <c r="W1435" s="5">
        <f t="shared" si="112"/>
        <v>228120.61427266552</v>
      </c>
      <c r="X1435" s="5">
        <f t="shared" si="113"/>
        <v>3724.9211155541616</v>
      </c>
      <c r="Y1435" s="5">
        <f t="shared" si="114"/>
        <v>231845.53538821969</v>
      </c>
      <c r="Z1435" s="5">
        <f>'90.1 Data-SI'!Y1435/Convert!$B$2*1000000</f>
        <v>1017709.1090623729</v>
      </c>
      <c r="AA1435" s="5">
        <f>'90.1 Data-SI'!Z1435/Convert!$B$2*1000000</f>
        <v>3724.9211155541616</v>
      </c>
      <c r="AB1435" s="5">
        <f t="shared" si="110"/>
        <v>1021434.0301779271</v>
      </c>
    </row>
    <row r="1436" spans="1:28" x14ac:dyDescent="0.25">
      <c r="A1436" s="95">
        <v>2013</v>
      </c>
      <c r="B1436" s="95" t="s">
        <v>62</v>
      </c>
      <c r="C1436" s="52" t="s">
        <v>14</v>
      </c>
      <c r="D1436" s="5">
        <f>'90.1 Data-SI'!D1436*Convert!$B$1</f>
        <v>22500.01722286344</v>
      </c>
      <c r="E1436" s="5">
        <f>'90.1 Data-SI'!E1436/Convert!$B$2*1000000</f>
        <v>0</v>
      </c>
      <c r="F1436" s="5">
        <f>'90.1 Data-SI'!F1436/Convert!$B$2*1000000</f>
        <v>375051.21766533883</v>
      </c>
      <c r="G1436" s="5">
        <f>'90.1 Data-SI'!G1436/Convert!$B$2*1000000</f>
        <v>121832.40717387579</v>
      </c>
      <c r="H1436" s="5">
        <f>'90.1 Data-SI'!H1436/Convert!$B$2*1000000</f>
        <v>522105.03727811953</v>
      </c>
      <c r="I1436" s="5">
        <f>'90.1 Data-SI'!I1436/Convert!$B$2*1000000</f>
        <v>87237.083836031816</v>
      </c>
      <c r="J1436" s="5">
        <f>'90.1 Data-SI'!J1436/Convert!$B$2*1000000</f>
        <v>121462.75851355364</v>
      </c>
      <c r="K1436" s="5">
        <f>'90.1 Data-SI'!K1436/Convert!$B$2*1000000</f>
        <v>0</v>
      </c>
      <c r="L1436" s="5">
        <f>'90.1 Data-SI'!L1436/Convert!$B$2*1000000</f>
        <v>0</v>
      </c>
      <c r="M1436" s="5">
        <f>'90.1 Data-SI'!M1436/Convert!$B$2*1000000</f>
        <v>88649.33128187804</v>
      </c>
      <c r="N1436" s="5">
        <f>'90.1 Data-SI'!N1436/Convert!$B$2*1000000</f>
        <v>0</v>
      </c>
      <c r="O1436" s="5">
        <f>'90.1 Data-SI'!O1436/Convert!$B$2*1000000</f>
        <v>0</v>
      </c>
      <c r="P1436" s="5">
        <f t="shared" si="111"/>
        <v>0</v>
      </c>
      <c r="Q1436" s="5">
        <f>'90.1 Data-SI'!Q1436/Convert!$B$2*1000000</f>
        <v>0</v>
      </c>
      <c r="R1436" s="5">
        <f>'90.1 Data-SI'!R1436/Convert!$B$2*1000000</f>
        <v>0</v>
      </c>
      <c r="S1436" s="5">
        <f>'90.1 Data-SI'!S1436/Convert!$B$2*1000000</f>
        <v>0</v>
      </c>
      <c r="T1436" s="5">
        <f>'90.1 Data-SI'!T1436/Convert!$B$2*1000000</f>
        <v>60309.600657178446</v>
      </c>
      <c r="U1436" s="5">
        <f>'90.1 Data-SI'!U1436/Convert!$B$2*1000000</f>
        <v>0</v>
      </c>
      <c r="V1436" s="5">
        <f>'90.1 Data-SI'!V1436/Convert!$B$2*1000000</f>
        <v>0</v>
      </c>
      <c r="W1436" s="5">
        <f t="shared" si="112"/>
        <v>210481.73845575383</v>
      </c>
      <c r="X1436" s="5">
        <f t="shared" si="113"/>
        <v>375051.21766533883</v>
      </c>
      <c r="Y1436" s="5">
        <f t="shared" si="114"/>
        <v>585532.95612109266</v>
      </c>
      <c r="Z1436" s="5">
        <f>'90.1 Data-SI'!Y1436/Convert!$B$2*1000000</f>
        <v>1001605.6969114149</v>
      </c>
      <c r="AA1436" s="5">
        <f>'90.1 Data-SI'!Z1436/Convert!$B$2*1000000</f>
        <v>375051.21766533883</v>
      </c>
      <c r="AB1436" s="5">
        <f t="shared" si="110"/>
        <v>1376656.9145767537</v>
      </c>
    </row>
    <row r="1437" spans="1:28" x14ac:dyDescent="0.25">
      <c r="A1437" s="95">
        <v>2013</v>
      </c>
      <c r="B1437" s="95" t="s">
        <v>62</v>
      </c>
      <c r="C1437" s="52" t="s">
        <v>2</v>
      </c>
      <c r="D1437" s="5">
        <f>'90.1 Data-SI'!D1437*Convert!$B$1</f>
        <v>22500.01722286344</v>
      </c>
      <c r="E1437" s="5">
        <f>'90.1 Data-SI'!E1437/Convert!$B$2*1000000</f>
        <v>0</v>
      </c>
      <c r="F1437" s="5">
        <f>'90.1 Data-SI'!F1437/Convert!$B$2*1000000</f>
        <v>77683.087692320361</v>
      </c>
      <c r="G1437" s="5">
        <f>'90.1 Data-SI'!G1437/Convert!$B$2*1000000</f>
        <v>118761.47984196855</v>
      </c>
      <c r="H1437" s="5">
        <f>'90.1 Data-SI'!H1437/Convert!$B$2*1000000</f>
        <v>522105.03727811953</v>
      </c>
      <c r="I1437" s="5">
        <f>'90.1 Data-SI'!I1437/Convert!$B$2*1000000</f>
        <v>87028.564078926996</v>
      </c>
      <c r="J1437" s="5">
        <f>'90.1 Data-SI'!J1437/Convert!$B$2*1000000</f>
        <v>121462.75851355364</v>
      </c>
      <c r="K1437" s="5">
        <f>'90.1 Data-SI'!K1437/Convert!$B$2*1000000</f>
        <v>0</v>
      </c>
      <c r="L1437" s="5">
        <f>'90.1 Data-SI'!L1437/Convert!$B$2*1000000</f>
        <v>0</v>
      </c>
      <c r="M1437" s="5">
        <f>'90.1 Data-SI'!M1437/Convert!$B$2*1000000</f>
        <v>143821.76337765608</v>
      </c>
      <c r="N1437" s="5">
        <f>'90.1 Data-SI'!N1437/Convert!$B$2*1000000</f>
        <v>0</v>
      </c>
      <c r="O1437" s="5">
        <f>'90.1 Data-SI'!O1437/Convert!$B$2*1000000</f>
        <v>0</v>
      </c>
      <c r="P1437" s="5">
        <f t="shared" si="111"/>
        <v>0</v>
      </c>
      <c r="Q1437" s="5">
        <f>'90.1 Data-SI'!Q1437/Convert!$B$2*1000000</f>
        <v>0</v>
      </c>
      <c r="R1437" s="5">
        <f>'90.1 Data-SI'!R1437/Convert!$B$2*1000000</f>
        <v>0</v>
      </c>
      <c r="S1437" s="5">
        <f>'90.1 Data-SI'!S1437/Convert!$B$2*1000000</f>
        <v>0</v>
      </c>
      <c r="T1437" s="5">
        <f>'90.1 Data-SI'!T1437/Convert!$B$2*1000000</f>
        <v>59750.388581306448</v>
      </c>
      <c r="U1437" s="5">
        <f>'90.1 Data-SI'!U1437/Convert!$B$2*1000000</f>
        <v>0</v>
      </c>
      <c r="V1437" s="5">
        <f>'90.1 Data-SI'!V1437/Convert!$B$2*1000000</f>
        <v>0</v>
      </c>
      <c r="W1437" s="5">
        <f t="shared" si="112"/>
        <v>262583.24321962462</v>
      </c>
      <c r="X1437" s="5">
        <f t="shared" si="113"/>
        <v>77683.087692320361</v>
      </c>
      <c r="Y1437" s="5">
        <f t="shared" si="114"/>
        <v>340266.33091194497</v>
      </c>
      <c r="Z1437" s="5">
        <f>'90.1 Data-SI'!Y1437/Convert!$B$2*1000000</f>
        <v>1052929.9916715312</v>
      </c>
      <c r="AA1437" s="5">
        <f>'90.1 Data-SI'!Z1437/Convert!$B$2*1000000</f>
        <v>77683.087692320361</v>
      </c>
      <c r="AB1437" s="5">
        <f t="shared" si="110"/>
        <v>1130613.0793638516</v>
      </c>
    </row>
    <row r="1438" spans="1:28" x14ac:dyDescent="0.25">
      <c r="A1438" s="95">
        <v>2013</v>
      </c>
      <c r="B1438" s="95" t="s">
        <v>62</v>
      </c>
      <c r="C1438" s="52" t="s">
        <v>18</v>
      </c>
      <c r="D1438" s="5">
        <f>'90.1 Data-SI'!D1438*Convert!$B$1</f>
        <v>22500.01722286344</v>
      </c>
      <c r="E1438" s="5">
        <f>'90.1 Data-SI'!E1438/Convert!$B$2*1000000</f>
        <v>0</v>
      </c>
      <c r="F1438" s="5">
        <f>'90.1 Data-SI'!F1438/Convert!$B$2*1000000</f>
        <v>221211.02777587424</v>
      </c>
      <c r="G1438" s="5">
        <f>'90.1 Data-SI'!G1438/Convert!$B$2*1000000</f>
        <v>34652.192362508948</v>
      </c>
      <c r="H1438" s="5">
        <f>'90.1 Data-SI'!H1438/Convert!$B$2*1000000</f>
        <v>522105.03727811953</v>
      </c>
      <c r="I1438" s="5">
        <f>'90.1 Data-SI'!I1438/Convert!$B$2*1000000</f>
        <v>87227.605665254319</v>
      </c>
      <c r="J1438" s="5">
        <f>'90.1 Data-SI'!J1438/Convert!$B$2*1000000</f>
        <v>121462.75851355364</v>
      </c>
      <c r="K1438" s="5">
        <f>'90.1 Data-SI'!K1438/Convert!$B$2*1000000</f>
        <v>0</v>
      </c>
      <c r="L1438" s="5">
        <f>'90.1 Data-SI'!L1438/Convert!$B$2*1000000</f>
        <v>0</v>
      </c>
      <c r="M1438" s="5">
        <f>'90.1 Data-SI'!M1438/Convert!$B$2*1000000</f>
        <v>157110.15880769919</v>
      </c>
      <c r="N1438" s="5">
        <f>'90.1 Data-SI'!N1438/Convert!$B$2*1000000</f>
        <v>0</v>
      </c>
      <c r="O1438" s="5">
        <f>'90.1 Data-SI'!O1438/Convert!$B$2*1000000</f>
        <v>0</v>
      </c>
      <c r="P1438" s="5">
        <f t="shared" si="111"/>
        <v>0</v>
      </c>
      <c r="Q1438" s="5">
        <f>'90.1 Data-SI'!Q1438/Convert!$B$2*1000000</f>
        <v>0</v>
      </c>
      <c r="R1438" s="5">
        <f>'90.1 Data-SI'!R1438/Convert!$B$2*1000000</f>
        <v>0</v>
      </c>
      <c r="S1438" s="5">
        <f>'90.1 Data-SI'!S1438/Convert!$B$2*1000000</f>
        <v>0</v>
      </c>
      <c r="T1438" s="5">
        <f>'90.1 Data-SI'!T1438/Convert!$B$2*1000000</f>
        <v>60764.552854498033</v>
      </c>
      <c r="U1438" s="5">
        <f>'90.1 Data-SI'!U1438/Convert!$B$2*1000000</f>
        <v>0</v>
      </c>
      <c r="V1438" s="5">
        <f>'90.1 Data-SI'!V1438/Convert!$B$2*1000000</f>
        <v>0</v>
      </c>
      <c r="W1438" s="5">
        <f t="shared" si="112"/>
        <v>191762.35117020813</v>
      </c>
      <c r="X1438" s="5">
        <f t="shared" si="113"/>
        <v>221211.02777587424</v>
      </c>
      <c r="Y1438" s="5">
        <f t="shared" si="114"/>
        <v>412973.37894608238</v>
      </c>
      <c r="Z1438" s="5">
        <f>'90.1 Data-SI'!Y1438/Convert!$B$2*1000000</f>
        <v>983331.78365241119</v>
      </c>
      <c r="AA1438" s="5">
        <f>'90.1 Data-SI'!Z1438/Convert!$B$2*1000000</f>
        <v>221211.02777587424</v>
      </c>
      <c r="AB1438" s="5">
        <f t="shared" si="110"/>
        <v>1204542.8114282854</v>
      </c>
    </row>
    <row r="1439" spans="1:28" x14ac:dyDescent="0.25">
      <c r="A1439" s="95">
        <v>2013</v>
      </c>
      <c r="B1439" s="95" t="s">
        <v>62</v>
      </c>
      <c r="C1439" s="52" t="s">
        <v>4</v>
      </c>
      <c r="D1439" s="5">
        <f>'90.1 Data-SI'!D1439*Convert!$B$1</f>
        <v>22500.01722286344</v>
      </c>
      <c r="E1439" s="5">
        <f>'90.1 Data-SI'!E1439/Convert!$B$2*1000000</f>
        <v>0</v>
      </c>
      <c r="F1439" s="5">
        <f>'90.1 Data-SI'!F1439/Convert!$B$2*1000000</f>
        <v>579049.88730928837</v>
      </c>
      <c r="G1439" s="5">
        <f>'90.1 Data-SI'!G1439/Convert!$B$2*1000000</f>
        <v>67295.012520189688</v>
      </c>
      <c r="H1439" s="5">
        <f>'90.1 Data-SI'!H1439/Convert!$B$2*1000000</f>
        <v>522105.03727811953</v>
      </c>
      <c r="I1439" s="5">
        <f>'90.1 Data-SI'!I1439/Convert!$B$2*1000000</f>
        <v>87094.911274369442</v>
      </c>
      <c r="J1439" s="5">
        <f>'90.1 Data-SI'!J1439/Convert!$B$2*1000000</f>
        <v>121462.75851355364</v>
      </c>
      <c r="K1439" s="5">
        <f>'90.1 Data-SI'!K1439/Convert!$B$2*1000000</f>
        <v>0</v>
      </c>
      <c r="L1439" s="5">
        <f>'90.1 Data-SI'!L1439/Convert!$B$2*1000000</f>
        <v>0</v>
      </c>
      <c r="M1439" s="5">
        <f>'90.1 Data-SI'!M1439/Convert!$B$2*1000000</f>
        <v>110686.0783395458</v>
      </c>
      <c r="N1439" s="5">
        <f>'90.1 Data-SI'!N1439/Convert!$B$2*1000000</f>
        <v>0</v>
      </c>
      <c r="O1439" s="5">
        <f>'90.1 Data-SI'!O1439/Convert!$B$2*1000000</f>
        <v>0</v>
      </c>
      <c r="P1439" s="5">
        <f t="shared" si="111"/>
        <v>0</v>
      </c>
      <c r="Q1439" s="5">
        <f>'90.1 Data-SI'!Q1439/Convert!$B$2*1000000</f>
        <v>0</v>
      </c>
      <c r="R1439" s="5">
        <f>'90.1 Data-SI'!R1439/Convert!$B$2*1000000</f>
        <v>0</v>
      </c>
      <c r="S1439" s="5">
        <f>'90.1 Data-SI'!S1439/Convert!$B$2*1000000</f>
        <v>0</v>
      </c>
      <c r="T1439" s="5">
        <f>'90.1 Data-SI'!T1439/Convert!$B$2*1000000</f>
        <v>61636.544566027253</v>
      </c>
      <c r="U1439" s="5">
        <f>'90.1 Data-SI'!U1439/Convert!$B$2*1000000</f>
        <v>0</v>
      </c>
      <c r="V1439" s="5">
        <f>'90.1 Data-SI'!V1439/Convert!$B$2*1000000</f>
        <v>0</v>
      </c>
      <c r="W1439" s="5">
        <f t="shared" si="112"/>
        <v>177981.0908597355</v>
      </c>
      <c r="X1439" s="5">
        <f t="shared" si="113"/>
        <v>579049.88730928837</v>
      </c>
      <c r="Y1439" s="5">
        <f t="shared" si="114"/>
        <v>757030.97816902387</v>
      </c>
      <c r="Z1439" s="5">
        <f>'90.1 Data-SI'!Y1439/Convert!$B$2*1000000</f>
        <v>970280.34249180544</v>
      </c>
      <c r="AA1439" s="5">
        <f>'90.1 Data-SI'!Z1439/Convert!$B$2*1000000</f>
        <v>579049.88730928837</v>
      </c>
      <c r="AB1439" s="5">
        <f t="shared" si="110"/>
        <v>1549330.2298010937</v>
      </c>
    </row>
    <row r="1440" spans="1:28" x14ac:dyDescent="0.25">
      <c r="A1440" s="95">
        <v>2013</v>
      </c>
      <c r="B1440" s="95" t="s">
        <v>62</v>
      </c>
      <c r="C1440" s="52" t="s">
        <v>5</v>
      </c>
      <c r="D1440" s="5">
        <f>'90.1 Data-SI'!D1440*Convert!$B$1</f>
        <v>22500.01722286344</v>
      </c>
      <c r="E1440" s="5">
        <f>'90.1 Data-SI'!E1440/Convert!$B$2*1000000</f>
        <v>0</v>
      </c>
      <c r="F1440" s="5">
        <f>'90.1 Data-SI'!F1440/Convert!$B$2*1000000</f>
        <v>275625.20620945294</v>
      </c>
      <c r="G1440" s="5">
        <f>'90.1 Data-SI'!G1440/Convert!$B$2*1000000</f>
        <v>85000.235532543826</v>
      </c>
      <c r="H1440" s="5">
        <f>'90.1 Data-SI'!H1440/Convert!$B$2*1000000</f>
        <v>522105.03727811953</v>
      </c>
      <c r="I1440" s="5">
        <f>'90.1 Data-SI'!I1440/Convert!$B$2*1000000</f>
        <v>87189.692982144348</v>
      </c>
      <c r="J1440" s="5">
        <f>'90.1 Data-SI'!J1440/Convert!$B$2*1000000</f>
        <v>121462.75851355364</v>
      </c>
      <c r="K1440" s="5">
        <f>'90.1 Data-SI'!K1440/Convert!$B$2*1000000</f>
        <v>0</v>
      </c>
      <c r="L1440" s="5">
        <f>'90.1 Data-SI'!L1440/Convert!$B$2*1000000</f>
        <v>0</v>
      </c>
      <c r="M1440" s="5">
        <f>'90.1 Data-SI'!M1440/Convert!$B$2*1000000</f>
        <v>140637.09799641895</v>
      </c>
      <c r="N1440" s="5">
        <f>'90.1 Data-SI'!N1440/Convert!$B$2*1000000</f>
        <v>0</v>
      </c>
      <c r="O1440" s="5">
        <f>'90.1 Data-SI'!O1440/Convert!$B$2*1000000</f>
        <v>0</v>
      </c>
      <c r="P1440" s="5">
        <f t="shared" si="111"/>
        <v>0</v>
      </c>
      <c r="Q1440" s="5">
        <f>'90.1 Data-SI'!Q1440/Convert!$B$2*1000000</f>
        <v>0</v>
      </c>
      <c r="R1440" s="5">
        <f>'90.1 Data-SI'!R1440/Convert!$B$2*1000000</f>
        <v>0</v>
      </c>
      <c r="S1440" s="5">
        <f>'90.1 Data-SI'!S1440/Convert!$B$2*1000000</f>
        <v>0</v>
      </c>
      <c r="T1440" s="5">
        <f>'90.1 Data-SI'!T1440/Convert!$B$2*1000000</f>
        <v>61172.114197930176</v>
      </c>
      <c r="U1440" s="5">
        <f>'90.1 Data-SI'!U1440/Convert!$B$2*1000000</f>
        <v>0</v>
      </c>
      <c r="V1440" s="5">
        <f>'90.1 Data-SI'!V1440/Convert!$B$2*1000000</f>
        <v>0</v>
      </c>
      <c r="W1440" s="5">
        <f t="shared" si="112"/>
        <v>225637.33352896277</v>
      </c>
      <c r="X1440" s="5">
        <f t="shared" si="113"/>
        <v>275625.20620945294</v>
      </c>
      <c r="Y1440" s="5">
        <f t="shared" si="114"/>
        <v>501262.53973841574</v>
      </c>
      <c r="Z1440" s="5">
        <f>'90.1 Data-SI'!Y1440/Convert!$B$2*1000000</f>
        <v>1017576.4146714879</v>
      </c>
      <c r="AA1440" s="5">
        <f>'90.1 Data-SI'!Z1440/Convert!$B$2*1000000</f>
        <v>275625.20620945294</v>
      </c>
      <c r="AB1440" s="5">
        <f t="shared" si="110"/>
        <v>1293201.6208809409</v>
      </c>
    </row>
    <row r="1441" spans="1:28" x14ac:dyDescent="0.25">
      <c r="A1441" s="95">
        <v>2013</v>
      </c>
      <c r="B1441" s="95" t="s">
        <v>62</v>
      </c>
      <c r="C1441" s="52" t="s">
        <v>15</v>
      </c>
      <c r="D1441" s="5">
        <f>'90.1 Data-SI'!D1441*Convert!$B$1</f>
        <v>22500.01722286344</v>
      </c>
      <c r="E1441" s="5">
        <f>'90.1 Data-SI'!E1441/Convert!$B$2*1000000</f>
        <v>0</v>
      </c>
      <c r="F1441" s="5">
        <f>'90.1 Data-SI'!F1441/Convert!$B$2*1000000</f>
        <v>273170.35997808265</v>
      </c>
      <c r="G1441" s="5">
        <f>'90.1 Data-SI'!G1441/Convert!$B$2*1000000</f>
        <v>17951.65545256891</v>
      </c>
      <c r="H1441" s="5">
        <f>'90.1 Data-SI'!H1441/Convert!$B$2*1000000</f>
        <v>522105.03727811953</v>
      </c>
      <c r="I1441" s="5">
        <f>'90.1 Data-SI'!I1441/Convert!$B$2*1000000</f>
        <v>87180.214811366866</v>
      </c>
      <c r="J1441" s="5">
        <f>'90.1 Data-SI'!J1441/Convert!$B$2*1000000</f>
        <v>121462.75851355364</v>
      </c>
      <c r="K1441" s="5">
        <f>'90.1 Data-SI'!K1441/Convert!$B$2*1000000</f>
        <v>0</v>
      </c>
      <c r="L1441" s="5">
        <f>'90.1 Data-SI'!L1441/Convert!$B$2*1000000</f>
        <v>0</v>
      </c>
      <c r="M1441" s="5">
        <f>'90.1 Data-SI'!M1441/Convert!$B$2*1000000</f>
        <v>154522.61818544401</v>
      </c>
      <c r="N1441" s="5">
        <f>'90.1 Data-SI'!N1441/Convert!$B$2*1000000</f>
        <v>0</v>
      </c>
      <c r="O1441" s="5">
        <f>'90.1 Data-SI'!O1441/Convert!$B$2*1000000</f>
        <v>0</v>
      </c>
      <c r="P1441" s="5">
        <f t="shared" si="111"/>
        <v>0</v>
      </c>
      <c r="Q1441" s="5">
        <f>'90.1 Data-SI'!Q1441/Convert!$B$2*1000000</f>
        <v>0</v>
      </c>
      <c r="R1441" s="5">
        <f>'90.1 Data-SI'!R1441/Convert!$B$2*1000000</f>
        <v>0</v>
      </c>
      <c r="S1441" s="5">
        <f>'90.1 Data-SI'!S1441/Convert!$B$2*1000000</f>
        <v>0</v>
      </c>
      <c r="T1441" s="5">
        <f>'90.1 Data-SI'!T1441/Convert!$B$2*1000000</f>
        <v>61522.806516697361</v>
      </c>
      <c r="U1441" s="5">
        <f>'90.1 Data-SI'!U1441/Convert!$B$2*1000000</f>
        <v>0</v>
      </c>
      <c r="V1441" s="5">
        <f>'90.1 Data-SI'!V1441/Convert!$B$2*1000000</f>
        <v>0</v>
      </c>
      <c r="W1441" s="5">
        <f t="shared" si="112"/>
        <v>172474.27363801291</v>
      </c>
      <c r="X1441" s="5">
        <f t="shared" si="113"/>
        <v>273170.35997808265</v>
      </c>
      <c r="Y1441" s="5">
        <f t="shared" si="114"/>
        <v>445644.63361609553</v>
      </c>
      <c r="Z1441" s="5">
        <f>'90.1 Data-SI'!Y1441/Convert!$B$2*1000000</f>
        <v>964754.56892852788</v>
      </c>
      <c r="AA1441" s="5">
        <f>'90.1 Data-SI'!Z1441/Convert!$B$2*1000000</f>
        <v>273170.35997808265</v>
      </c>
      <c r="AB1441" s="5">
        <f t="shared" si="110"/>
        <v>1237924.9289066105</v>
      </c>
    </row>
    <row r="1442" spans="1:28" x14ac:dyDescent="0.25">
      <c r="A1442" s="95">
        <v>2013</v>
      </c>
      <c r="B1442" s="95" t="s">
        <v>62</v>
      </c>
      <c r="C1442" s="52" t="s">
        <v>16</v>
      </c>
      <c r="D1442" s="5">
        <f>'90.1 Data-SI'!D1442*Convert!$B$1</f>
        <v>22500.01722286344</v>
      </c>
      <c r="E1442" s="5">
        <f>'90.1 Data-SI'!E1442/Convert!$B$2*1000000</f>
        <v>0</v>
      </c>
      <c r="F1442" s="5">
        <f>'90.1 Data-SI'!F1442/Convert!$B$2*1000000</f>
        <v>826894.57496991381</v>
      </c>
      <c r="G1442" s="5">
        <f>'90.1 Data-SI'!G1442/Convert!$B$2*1000000</f>
        <v>78972.118918059205</v>
      </c>
      <c r="H1442" s="5">
        <f>'90.1 Data-SI'!H1442/Convert!$B$2*1000000</f>
        <v>522105.03727811953</v>
      </c>
      <c r="I1442" s="5">
        <f>'90.1 Data-SI'!I1442/Convert!$B$2*1000000</f>
        <v>87142.302128256895</v>
      </c>
      <c r="J1442" s="5">
        <f>'90.1 Data-SI'!J1442/Convert!$B$2*1000000</f>
        <v>121462.75851355364</v>
      </c>
      <c r="K1442" s="5">
        <f>'90.1 Data-SI'!K1442/Convert!$B$2*1000000</f>
        <v>0</v>
      </c>
      <c r="L1442" s="5">
        <f>'90.1 Data-SI'!L1442/Convert!$B$2*1000000</f>
        <v>0</v>
      </c>
      <c r="M1442" s="5">
        <f>'90.1 Data-SI'!M1442/Convert!$B$2*1000000</f>
        <v>93672.761793948535</v>
      </c>
      <c r="N1442" s="5">
        <f>'90.1 Data-SI'!N1442/Convert!$B$2*1000000</f>
        <v>0</v>
      </c>
      <c r="O1442" s="5">
        <f>'90.1 Data-SI'!O1442/Convert!$B$2*1000000</f>
        <v>0</v>
      </c>
      <c r="P1442" s="5">
        <f t="shared" si="111"/>
        <v>0</v>
      </c>
      <c r="Q1442" s="5">
        <f>'90.1 Data-SI'!Q1442/Convert!$B$2*1000000</f>
        <v>0</v>
      </c>
      <c r="R1442" s="5">
        <f>'90.1 Data-SI'!R1442/Convert!$B$2*1000000</f>
        <v>0</v>
      </c>
      <c r="S1442" s="5">
        <f>'90.1 Data-SI'!S1442/Convert!$B$2*1000000</f>
        <v>0</v>
      </c>
      <c r="T1442" s="5">
        <f>'90.1 Data-SI'!T1442/Convert!$B$2*1000000</f>
        <v>62593.83981455391</v>
      </c>
      <c r="U1442" s="5">
        <f>'90.1 Data-SI'!U1442/Convert!$B$2*1000000</f>
        <v>0</v>
      </c>
      <c r="V1442" s="5">
        <f>'90.1 Data-SI'!V1442/Convert!$B$2*1000000</f>
        <v>0</v>
      </c>
      <c r="W1442" s="5">
        <f t="shared" si="112"/>
        <v>172644.88071200775</v>
      </c>
      <c r="X1442" s="5">
        <f t="shared" si="113"/>
        <v>826894.57496991381</v>
      </c>
      <c r="Y1442" s="5">
        <f t="shared" si="114"/>
        <v>999539.45568192156</v>
      </c>
      <c r="Z1442" s="5">
        <f>'90.1 Data-SI'!Y1442/Convert!$B$2*1000000</f>
        <v>965958.29661726917</v>
      </c>
      <c r="AA1442" s="5">
        <f>'90.1 Data-SI'!Z1442/Convert!$B$2*1000000</f>
        <v>826894.57496991381</v>
      </c>
      <c r="AB1442" s="5">
        <f t="shared" si="110"/>
        <v>1792852.8715871829</v>
      </c>
    </row>
    <row r="1443" spans="1:28" x14ac:dyDescent="0.25">
      <c r="A1443" s="95">
        <v>2013</v>
      </c>
      <c r="B1443" s="95" t="s">
        <v>62</v>
      </c>
      <c r="C1443" s="52" t="s">
        <v>9</v>
      </c>
      <c r="D1443" s="5">
        <f>'90.1 Data-SI'!D1443*Convert!$B$1</f>
        <v>22500.01722286344</v>
      </c>
      <c r="E1443" s="5">
        <f>'90.1 Data-SI'!E1443/Convert!$B$2*1000000</f>
        <v>0</v>
      </c>
      <c r="F1443" s="5">
        <f>'90.1 Data-SI'!F1443/Convert!$B$2*1000000</f>
        <v>512693.21369607048</v>
      </c>
      <c r="G1443" s="5">
        <f>'90.1 Data-SI'!G1443/Convert!$B$2*1000000</f>
        <v>49949.95999738024</v>
      </c>
      <c r="H1443" s="5">
        <f>'90.1 Data-SI'!H1443/Convert!$B$2*1000000</f>
        <v>522105.03727811953</v>
      </c>
      <c r="I1443" s="5">
        <f>'90.1 Data-SI'!I1443/Convert!$B$2*1000000</f>
        <v>87038.042249704493</v>
      </c>
      <c r="J1443" s="5">
        <f>'90.1 Data-SI'!J1443/Convert!$B$2*1000000</f>
        <v>121462.75851355364</v>
      </c>
      <c r="K1443" s="5">
        <f>'90.1 Data-SI'!K1443/Convert!$B$2*1000000</f>
        <v>0</v>
      </c>
      <c r="L1443" s="5">
        <f>'90.1 Data-SI'!L1443/Convert!$B$2*1000000</f>
        <v>0</v>
      </c>
      <c r="M1443" s="5">
        <f>'90.1 Data-SI'!M1443/Convert!$B$2*1000000</f>
        <v>179431.25098869167</v>
      </c>
      <c r="N1443" s="5">
        <f>'90.1 Data-SI'!N1443/Convert!$B$2*1000000</f>
        <v>0</v>
      </c>
      <c r="O1443" s="5">
        <f>'90.1 Data-SI'!O1443/Convert!$B$2*1000000</f>
        <v>0</v>
      </c>
      <c r="P1443" s="5">
        <f t="shared" si="111"/>
        <v>0</v>
      </c>
      <c r="Q1443" s="5">
        <f>'90.1 Data-SI'!Q1443/Convert!$B$2*1000000</f>
        <v>0</v>
      </c>
      <c r="R1443" s="5">
        <f>'90.1 Data-SI'!R1443/Convert!$B$2*1000000</f>
        <v>0</v>
      </c>
      <c r="S1443" s="5">
        <f>'90.1 Data-SI'!S1443/Convert!$B$2*1000000</f>
        <v>0</v>
      </c>
      <c r="T1443" s="5">
        <f>'90.1 Data-SI'!T1443/Convert!$B$2*1000000</f>
        <v>62309.494691229149</v>
      </c>
      <c r="U1443" s="5">
        <f>'90.1 Data-SI'!U1443/Convert!$B$2*1000000</f>
        <v>0</v>
      </c>
      <c r="V1443" s="5">
        <f>'90.1 Data-SI'!V1443/Convert!$B$2*1000000</f>
        <v>0</v>
      </c>
      <c r="W1443" s="5">
        <f t="shared" si="112"/>
        <v>229381.21098607191</v>
      </c>
      <c r="X1443" s="5">
        <f t="shared" si="113"/>
        <v>512693.21369607048</v>
      </c>
      <c r="Y1443" s="5">
        <f t="shared" si="114"/>
        <v>742074.42468214245</v>
      </c>
      <c r="Z1443" s="5">
        <f>'90.1 Data-SI'!Y1443/Convert!$B$2*1000000</f>
        <v>1022306.0218894562</v>
      </c>
      <c r="AA1443" s="5">
        <f>'90.1 Data-SI'!Z1443/Convert!$B$2*1000000</f>
        <v>512693.21369607048</v>
      </c>
      <c r="AB1443" s="5">
        <f t="shared" si="110"/>
        <v>1534999.2355855266</v>
      </c>
    </row>
    <row r="1444" spans="1:28" x14ac:dyDescent="0.25">
      <c r="A1444" s="95">
        <v>2013</v>
      </c>
      <c r="B1444" s="95" t="s">
        <v>62</v>
      </c>
      <c r="C1444" s="52" t="s">
        <v>12</v>
      </c>
      <c r="D1444" s="5">
        <f>'90.1 Data-SI'!D1444*Convert!$B$1</f>
        <v>22500.01722286344</v>
      </c>
      <c r="E1444" s="5">
        <f>'90.1 Data-SI'!E1444/Convert!$B$2*1000000</f>
        <v>0</v>
      </c>
      <c r="F1444" s="5">
        <f>'90.1 Data-SI'!F1444/Convert!$B$2*1000000</f>
        <v>996591.74457012175</v>
      </c>
      <c r="G1444" s="5">
        <f>'90.1 Data-SI'!G1444/Convert!$B$2*1000000</f>
        <v>53276.79794027975</v>
      </c>
      <c r="H1444" s="5">
        <f>'90.1 Data-SI'!H1444/Convert!$B$2*1000000</f>
        <v>522105.03727811953</v>
      </c>
      <c r="I1444" s="5">
        <f>'90.1 Data-SI'!I1444/Convert!$B$2*1000000</f>
        <v>87189.692982144348</v>
      </c>
      <c r="J1444" s="5">
        <f>'90.1 Data-SI'!J1444/Convert!$B$2*1000000</f>
        <v>121462.75851355364</v>
      </c>
      <c r="K1444" s="5">
        <f>'90.1 Data-SI'!K1444/Convert!$B$2*1000000</f>
        <v>0</v>
      </c>
      <c r="L1444" s="5">
        <f>'90.1 Data-SI'!L1444/Convert!$B$2*1000000</f>
        <v>0</v>
      </c>
      <c r="M1444" s="5">
        <f>'90.1 Data-SI'!M1444/Convert!$B$2*1000000</f>
        <v>96279.258757758711</v>
      </c>
      <c r="N1444" s="5">
        <f>'90.1 Data-SI'!N1444/Convert!$B$2*1000000</f>
        <v>0</v>
      </c>
      <c r="O1444" s="5">
        <f>'90.1 Data-SI'!O1444/Convert!$B$2*1000000</f>
        <v>0</v>
      </c>
      <c r="P1444" s="5">
        <f t="shared" si="111"/>
        <v>0</v>
      </c>
      <c r="Q1444" s="5">
        <f>'90.1 Data-SI'!Q1444/Convert!$B$2*1000000</f>
        <v>0</v>
      </c>
      <c r="R1444" s="5">
        <f>'90.1 Data-SI'!R1444/Convert!$B$2*1000000</f>
        <v>0</v>
      </c>
      <c r="S1444" s="5">
        <f>'90.1 Data-SI'!S1444/Convert!$B$2*1000000</f>
        <v>0</v>
      </c>
      <c r="T1444" s="5">
        <f>'90.1 Data-SI'!T1444/Convert!$B$2*1000000</f>
        <v>63702.785795520394</v>
      </c>
      <c r="U1444" s="5">
        <f>'90.1 Data-SI'!U1444/Convert!$B$2*1000000</f>
        <v>0</v>
      </c>
      <c r="V1444" s="5">
        <f>'90.1 Data-SI'!V1444/Convert!$B$2*1000000</f>
        <v>0</v>
      </c>
      <c r="W1444" s="5">
        <f t="shared" si="112"/>
        <v>149556.05669803848</v>
      </c>
      <c r="X1444" s="5">
        <f t="shared" si="113"/>
        <v>996591.74457012175</v>
      </c>
      <c r="Y1444" s="5">
        <f t="shared" si="114"/>
        <v>1146147.8012681603</v>
      </c>
      <c r="Z1444" s="5">
        <f>'90.1 Data-SI'!Y1444/Convert!$B$2*1000000</f>
        <v>944006.85309659888</v>
      </c>
      <c r="AA1444" s="5">
        <f>'90.1 Data-SI'!Z1444/Convert!$B$2*1000000</f>
        <v>996591.74457012175</v>
      </c>
      <c r="AB1444" s="5">
        <f t="shared" si="110"/>
        <v>1940598.5976667206</v>
      </c>
    </row>
    <row r="1445" spans="1:28" x14ac:dyDescent="0.25">
      <c r="A1445" s="95">
        <v>2013</v>
      </c>
      <c r="B1445" s="95" t="s">
        <v>62</v>
      </c>
      <c r="C1445" s="52" t="s">
        <v>8</v>
      </c>
      <c r="D1445" s="5">
        <f>'90.1 Data-SI'!D1445*Convert!$B$1</f>
        <v>22500.01722286344</v>
      </c>
      <c r="E1445" s="5">
        <f>'90.1 Data-SI'!E1445/Convert!$B$2*1000000</f>
        <v>0</v>
      </c>
      <c r="F1445" s="5">
        <f>'90.1 Data-SI'!F1445/Convert!$B$2*1000000</f>
        <v>1179918.5237483624</v>
      </c>
      <c r="G1445" s="5">
        <f>'90.1 Data-SI'!G1445/Convert!$B$2*1000000</f>
        <v>16861.665813157386</v>
      </c>
      <c r="H1445" s="5">
        <f>'90.1 Data-SI'!H1445/Convert!$B$2*1000000</f>
        <v>522105.03727811953</v>
      </c>
      <c r="I1445" s="5">
        <f>'90.1 Data-SI'!I1445/Convert!$B$2*1000000</f>
        <v>87786.817741126317</v>
      </c>
      <c r="J1445" s="5">
        <f>'90.1 Data-SI'!J1445/Convert!$B$2*1000000</f>
        <v>121462.75851355364</v>
      </c>
      <c r="K1445" s="5">
        <f>'90.1 Data-SI'!K1445/Convert!$B$2*1000000</f>
        <v>0</v>
      </c>
      <c r="L1445" s="5">
        <f>'90.1 Data-SI'!L1445/Convert!$B$2*1000000</f>
        <v>0</v>
      </c>
      <c r="M1445" s="5">
        <f>'90.1 Data-SI'!M1445/Convert!$B$2*1000000</f>
        <v>171678.10729270364</v>
      </c>
      <c r="N1445" s="5">
        <f>'90.1 Data-SI'!N1445/Convert!$B$2*1000000</f>
        <v>0</v>
      </c>
      <c r="O1445" s="5">
        <f>'90.1 Data-SI'!O1445/Convert!$B$2*1000000</f>
        <v>0</v>
      </c>
      <c r="P1445" s="5">
        <f t="shared" si="111"/>
        <v>0</v>
      </c>
      <c r="Q1445" s="5">
        <f>'90.1 Data-SI'!Q1445/Convert!$B$2*1000000</f>
        <v>0</v>
      </c>
      <c r="R1445" s="5">
        <f>'90.1 Data-SI'!R1445/Convert!$B$2*1000000</f>
        <v>0</v>
      </c>
      <c r="S1445" s="5">
        <f>'90.1 Data-SI'!S1445/Convert!$B$2*1000000</f>
        <v>8691.4826029597098</v>
      </c>
      <c r="T1445" s="5">
        <f>'90.1 Data-SI'!T1445/Convert!$B$2*1000000</f>
        <v>65181.380436809071</v>
      </c>
      <c r="U1445" s="5">
        <f>'90.1 Data-SI'!U1445/Convert!$B$2*1000000</f>
        <v>0</v>
      </c>
      <c r="V1445" s="5">
        <f>'90.1 Data-SI'!V1445/Convert!$B$2*1000000</f>
        <v>0</v>
      </c>
      <c r="W1445" s="5">
        <f t="shared" si="112"/>
        <v>197231.25570882074</v>
      </c>
      <c r="X1445" s="5">
        <f t="shared" si="113"/>
        <v>1179918.5237483624</v>
      </c>
      <c r="Y1445" s="5">
        <f t="shared" si="114"/>
        <v>1377149.7794571831</v>
      </c>
      <c r="Z1445" s="5">
        <f>'90.1 Data-SI'!Y1445/Convert!$B$2*1000000</f>
        <v>993767.24967842933</v>
      </c>
      <c r="AA1445" s="5">
        <f>'90.1 Data-SI'!Z1445/Convert!$B$2*1000000</f>
        <v>1179918.5237483624</v>
      </c>
      <c r="AB1445" s="5">
        <f t="shared" si="110"/>
        <v>2173685.7734267917</v>
      </c>
    </row>
    <row r="1446" spans="1:28" x14ac:dyDescent="0.25">
      <c r="A1446" s="95">
        <v>2016</v>
      </c>
      <c r="B1446" s="95" t="s">
        <v>62</v>
      </c>
      <c r="C1446" s="52" t="s">
        <v>10</v>
      </c>
      <c r="D1446" s="5">
        <f>'90.1 Data-SI'!D1446*Convert!$B$1</f>
        <v>22500.01722286344</v>
      </c>
      <c r="E1446" s="5">
        <f>'90.1 Data-SI'!E1446/Convert!$B$2*1000000</f>
        <v>0</v>
      </c>
      <c r="F1446" s="5">
        <f>'90.1 Data-SI'!F1446/Convert!$B$2*1000000</f>
        <v>0</v>
      </c>
      <c r="G1446" s="5">
        <f>'90.1 Data-SI'!G1446/Convert!$B$2*1000000</f>
        <v>662097.61966166901</v>
      </c>
      <c r="H1446" s="5">
        <f>'90.1 Data-SI'!H1446/Convert!$B$2*1000000</f>
        <v>427361.24218631443</v>
      </c>
      <c r="I1446" s="5">
        <f>'90.1 Data-SI'!I1446/Convert!$B$2*1000000</f>
        <v>56376.159784519463</v>
      </c>
      <c r="J1446" s="5">
        <f>'90.1 Data-SI'!J1446/Convert!$B$2*1000000</f>
        <v>121462.75851355364</v>
      </c>
      <c r="K1446" s="5">
        <f>'90.1 Data-SI'!K1446/Convert!$B$2*1000000</f>
        <v>0</v>
      </c>
      <c r="L1446" s="5">
        <f>'90.1 Data-SI'!L1446/Convert!$B$2*1000000</f>
        <v>0</v>
      </c>
      <c r="M1446" s="5">
        <f>'90.1 Data-SI'!M1446/Convert!$B$2*1000000</f>
        <v>110979.90163364803</v>
      </c>
      <c r="N1446" s="5">
        <f>'90.1 Data-SI'!N1446/Convert!$B$2*1000000</f>
        <v>0</v>
      </c>
      <c r="O1446" s="5">
        <f>'90.1 Data-SI'!O1446/Convert!$B$2*1000000</f>
        <v>0</v>
      </c>
      <c r="P1446" s="5">
        <f t="shared" si="111"/>
        <v>0</v>
      </c>
      <c r="Q1446" s="5">
        <f>'90.1 Data-SI'!Q1446/Convert!$B$2*1000000</f>
        <v>0</v>
      </c>
      <c r="R1446" s="5">
        <f>'90.1 Data-SI'!R1446/Convert!$B$2*1000000</f>
        <v>0</v>
      </c>
      <c r="S1446" s="5">
        <f>'90.1 Data-SI'!S1446/Convert!$B$2*1000000</f>
        <v>0</v>
      </c>
      <c r="T1446" s="5">
        <f>'90.1 Data-SI'!T1446/Convert!$B$2*1000000</f>
        <v>54518.438312131133</v>
      </c>
      <c r="U1446" s="5">
        <f>'90.1 Data-SI'!U1446/Convert!$B$2*1000000</f>
        <v>0</v>
      </c>
      <c r="V1446" s="5">
        <f>'90.1 Data-SI'!V1446/Convert!$B$2*1000000</f>
        <v>0</v>
      </c>
      <c r="W1446" s="5">
        <f t="shared" si="112"/>
        <v>773077.52129531698</v>
      </c>
      <c r="X1446" s="5">
        <f t="shared" si="113"/>
        <v>0</v>
      </c>
      <c r="Y1446" s="5">
        <f t="shared" si="114"/>
        <v>773077.52129531698</v>
      </c>
      <c r="Z1446" s="5">
        <f>'90.1 Data-SI'!Y1446/Convert!$B$2*1000000</f>
        <v>1432805.5982626134</v>
      </c>
      <c r="AA1446" s="5">
        <f>'90.1 Data-SI'!Z1446/Convert!$B$2*1000000</f>
        <v>0</v>
      </c>
      <c r="AB1446" s="5">
        <f t="shared" si="110"/>
        <v>1432805.5982626134</v>
      </c>
    </row>
    <row r="1447" spans="1:28" x14ac:dyDescent="0.25">
      <c r="A1447" s="95">
        <v>2016</v>
      </c>
      <c r="B1447" s="95" t="s">
        <v>62</v>
      </c>
      <c r="C1447" s="52" t="s">
        <v>6</v>
      </c>
      <c r="D1447" s="5">
        <f>'90.1 Data-SI'!D1447*Convert!$B$1</f>
        <v>22500.01722286344</v>
      </c>
      <c r="E1447" s="5">
        <f>'90.1 Data-SI'!E1447/Convert!$B$2*1000000</f>
        <v>0</v>
      </c>
      <c r="F1447" s="5">
        <f>'90.1 Data-SI'!F1447/Convert!$B$2*1000000</f>
        <v>0</v>
      </c>
      <c r="G1447" s="5">
        <f>'90.1 Data-SI'!G1447/Convert!$B$2*1000000</f>
        <v>573865.32789400069</v>
      </c>
      <c r="H1447" s="5">
        <f>'90.1 Data-SI'!H1447/Convert!$B$2*1000000</f>
        <v>427361.24218631443</v>
      </c>
      <c r="I1447" s="5">
        <f>'90.1 Data-SI'!I1447/Convert!$B$2*1000000</f>
        <v>56338.247101409499</v>
      </c>
      <c r="J1447" s="5">
        <f>'90.1 Data-SI'!J1447/Convert!$B$2*1000000</f>
        <v>121462.75851355364</v>
      </c>
      <c r="K1447" s="5">
        <f>'90.1 Data-SI'!K1447/Convert!$B$2*1000000</f>
        <v>0</v>
      </c>
      <c r="L1447" s="5">
        <f>'90.1 Data-SI'!L1447/Convert!$B$2*1000000</f>
        <v>0</v>
      </c>
      <c r="M1447" s="5">
        <f>'90.1 Data-SI'!M1447/Convert!$B$2*1000000</f>
        <v>135149.23711625137</v>
      </c>
      <c r="N1447" s="5">
        <f>'90.1 Data-SI'!N1447/Convert!$B$2*1000000</f>
        <v>0</v>
      </c>
      <c r="O1447" s="5">
        <f>'90.1 Data-SI'!O1447/Convert!$B$2*1000000</f>
        <v>0</v>
      </c>
      <c r="P1447" s="5">
        <f t="shared" si="111"/>
        <v>0</v>
      </c>
      <c r="Q1447" s="5">
        <f>'90.1 Data-SI'!Q1447/Convert!$B$2*1000000</f>
        <v>0</v>
      </c>
      <c r="R1447" s="5">
        <f>'90.1 Data-SI'!R1447/Convert!$B$2*1000000</f>
        <v>0</v>
      </c>
      <c r="S1447" s="5">
        <f>'90.1 Data-SI'!S1447/Convert!$B$2*1000000</f>
        <v>0</v>
      </c>
      <c r="T1447" s="5">
        <f>'90.1 Data-SI'!T1447/Convert!$B$2*1000000</f>
        <v>54480.525629021162</v>
      </c>
      <c r="U1447" s="5">
        <f>'90.1 Data-SI'!U1447/Convert!$B$2*1000000</f>
        <v>0</v>
      </c>
      <c r="V1447" s="5">
        <f>'90.1 Data-SI'!V1447/Convert!$B$2*1000000</f>
        <v>0</v>
      </c>
      <c r="W1447" s="5">
        <f t="shared" si="112"/>
        <v>709014.56501025206</v>
      </c>
      <c r="X1447" s="5">
        <f t="shared" si="113"/>
        <v>0</v>
      </c>
      <c r="Y1447" s="5">
        <f t="shared" si="114"/>
        <v>709014.56501025206</v>
      </c>
      <c r="Z1447" s="5">
        <f>'90.1 Data-SI'!Y1447/Convert!$B$2*1000000</f>
        <v>1368666.8166113282</v>
      </c>
      <c r="AA1447" s="5">
        <f>'90.1 Data-SI'!Z1447/Convert!$B$2*1000000</f>
        <v>0</v>
      </c>
      <c r="AB1447" s="5">
        <f t="shared" si="110"/>
        <v>1368666.8166113282</v>
      </c>
    </row>
    <row r="1448" spans="1:28" x14ac:dyDescent="0.25">
      <c r="A1448" s="95">
        <v>2016</v>
      </c>
      <c r="B1448" s="95" t="s">
        <v>62</v>
      </c>
      <c r="C1448" s="52" t="s">
        <v>11</v>
      </c>
      <c r="D1448" s="5">
        <f>'90.1 Data-SI'!D1448*Convert!$B$1</f>
        <v>22500.01722286344</v>
      </c>
      <c r="E1448" s="5">
        <f>'90.1 Data-SI'!E1448/Convert!$B$2*1000000</f>
        <v>0</v>
      </c>
      <c r="F1448" s="5">
        <f>'90.1 Data-SI'!F1448/Convert!$B$2*1000000</f>
        <v>0</v>
      </c>
      <c r="G1448" s="5">
        <f>'90.1 Data-SI'!G1448/Convert!$B$2*1000000</f>
        <v>423427.80131365551</v>
      </c>
      <c r="H1448" s="5">
        <f>'90.1 Data-SI'!H1448/Convert!$B$2*1000000</f>
        <v>427361.24218631443</v>
      </c>
      <c r="I1448" s="5">
        <f>'90.1 Data-SI'!I1448/Convert!$B$2*1000000</f>
        <v>56347.725272186995</v>
      </c>
      <c r="J1448" s="5">
        <f>'90.1 Data-SI'!J1448/Convert!$B$2*1000000</f>
        <v>121462.75851355364</v>
      </c>
      <c r="K1448" s="5">
        <f>'90.1 Data-SI'!K1448/Convert!$B$2*1000000</f>
        <v>0</v>
      </c>
      <c r="L1448" s="5">
        <f>'90.1 Data-SI'!L1448/Convert!$B$2*1000000</f>
        <v>0</v>
      </c>
      <c r="M1448" s="5">
        <f>'90.1 Data-SI'!M1448/Convert!$B$2*1000000</f>
        <v>88052.206522896086</v>
      </c>
      <c r="N1448" s="5">
        <f>'90.1 Data-SI'!N1448/Convert!$B$2*1000000</f>
        <v>0</v>
      </c>
      <c r="O1448" s="5">
        <f>'90.1 Data-SI'!O1448/Convert!$B$2*1000000</f>
        <v>0</v>
      </c>
      <c r="P1448" s="5">
        <f t="shared" si="111"/>
        <v>0</v>
      </c>
      <c r="Q1448" s="5">
        <f>'90.1 Data-SI'!Q1448/Convert!$B$2*1000000</f>
        <v>0</v>
      </c>
      <c r="R1448" s="5">
        <f>'90.1 Data-SI'!R1448/Convert!$B$2*1000000</f>
        <v>0</v>
      </c>
      <c r="S1448" s="5">
        <f>'90.1 Data-SI'!S1448/Convert!$B$2*1000000</f>
        <v>0</v>
      </c>
      <c r="T1448" s="5">
        <f>'90.1 Data-SI'!T1448/Convert!$B$2*1000000</f>
        <v>55513.64624376774</v>
      </c>
      <c r="U1448" s="5">
        <f>'90.1 Data-SI'!U1448/Convert!$B$2*1000000</f>
        <v>0</v>
      </c>
      <c r="V1448" s="5">
        <f>'90.1 Data-SI'!V1448/Convert!$B$2*1000000</f>
        <v>0</v>
      </c>
      <c r="W1448" s="5">
        <f t="shared" si="112"/>
        <v>511480.00783655158</v>
      </c>
      <c r="X1448" s="5">
        <f t="shared" si="113"/>
        <v>0</v>
      </c>
      <c r="Y1448" s="5">
        <f t="shared" si="114"/>
        <v>511480.00783655158</v>
      </c>
      <c r="Z1448" s="5">
        <f>'90.1 Data-SI'!Y1448/Convert!$B$2*1000000</f>
        <v>1172174.8582231519</v>
      </c>
      <c r="AA1448" s="5">
        <f>'90.1 Data-SI'!Z1448/Convert!$B$2*1000000</f>
        <v>0</v>
      </c>
      <c r="AB1448" s="5">
        <f t="shared" si="110"/>
        <v>1172174.8582231519</v>
      </c>
    </row>
    <row r="1449" spans="1:28" x14ac:dyDescent="0.25">
      <c r="A1449" s="95">
        <v>2016</v>
      </c>
      <c r="B1449" s="95" t="s">
        <v>62</v>
      </c>
      <c r="C1449" s="52" t="s">
        <v>13</v>
      </c>
      <c r="D1449" s="5">
        <f>'90.1 Data-SI'!D1449*Convert!$B$1</f>
        <v>22500.01722286344</v>
      </c>
      <c r="E1449" s="5">
        <f>'90.1 Data-SI'!E1449/Convert!$B$2*1000000</f>
        <v>0</v>
      </c>
      <c r="F1449" s="5">
        <f>'90.1 Data-SI'!F1449/Convert!$B$2*1000000</f>
        <v>6274.549054699376</v>
      </c>
      <c r="G1449" s="5">
        <f>'90.1 Data-SI'!G1449/Convert!$B$2*1000000</f>
        <v>457435.47806329501</v>
      </c>
      <c r="H1449" s="5">
        <f>'90.1 Data-SI'!H1449/Convert!$B$2*1000000</f>
        <v>427361.24218631443</v>
      </c>
      <c r="I1449" s="5">
        <f>'90.1 Data-SI'!I1449/Convert!$B$2*1000000</f>
        <v>56252.943564412082</v>
      </c>
      <c r="J1449" s="5">
        <f>'90.1 Data-SI'!J1449/Convert!$B$2*1000000</f>
        <v>121462.75851355364</v>
      </c>
      <c r="K1449" s="5">
        <f>'90.1 Data-SI'!K1449/Convert!$B$2*1000000</f>
        <v>0</v>
      </c>
      <c r="L1449" s="5">
        <f>'90.1 Data-SI'!L1449/Convert!$B$2*1000000</f>
        <v>0</v>
      </c>
      <c r="M1449" s="5">
        <f>'90.1 Data-SI'!M1449/Convert!$B$2*1000000</f>
        <v>126704.18695350643</v>
      </c>
      <c r="N1449" s="5">
        <f>'90.1 Data-SI'!N1449/Convert!$B$2*1000000</f>
        <v>0</v>
      </c>
      <c r="O1449" s="5">
        <f>'90.1 Data-SI'!O1449/Convert!$B$2*1000000</f>
        <v>0</v>
      </c>
      <c r="P1449" s="5">
        <f t="shared" si="111"/>
        <v>0</v>
      </c>
      <c r="Q1449" s="5">
        <f>'90.1 Data-SI'!Q1449/Convert!$B$2*1000000</f>
        <v>0</v>
      </c>
      <c r="R1449" s="5">
        <f>'90.1 Data-SI'!R1449/Convert!$B$2*1000000</f>
        <v>0</v>
      </c>
      <c r="S1449" s="5">
        <f>'90.1 Data-SI'!S1449/Convert!$B$2*1000000</f>
        <v>0</v>
      </c>
      <c r="T1449" s="5">
        <f>'90.1 Data-SI'!T1449/Convert!$B$2*1000000</f>
        <v>55579.993439210186</v>
      </c>
      <c r="U1449" s="5">
        <f>'90.1 Data-SI'!U1449/Convert!$B$2*1000000</f>
        <v>0</v>
      </c>
      <c r="V1449" s="5">
        <f>'90.1 Data-SI'!V1449/Convert!$B$2*1000000</f>
        <v>0</v>
      </c>
      <c r="W1449" s="5">
        <f t="shared" si="112"/>
        <v>584139.66501680145</v>
      </c>
      <c r="X1449" s="5">
        <f t="shared" si="113"/>
        <v>6274.549054699376</v>
      </c>
      <c r="Y1449" s="5">
        <f t="shared" si="114"/>
        <v>590414.21407150081</v>
      </c>
      <c r="Z1449" s="5">
        <f>'90.1 Data-SI'!Y1449/Convert!$B$2*1000000</f>
        <v>1244796.6027202916</v>
      </c>
      <c r="AA1449" s="5">
        <f>'90.1 Data-SI'!Z1449/Convert!$B$2*1000000</f>
        <v>6274.549054699376</v>
      </c>
      <c r="AB1449" s="5">
        <f t="shared" si="110"/>
        <v>1251071.1517749911</v>
      </c>
    </row>
    <row r="1450" spans="1:28" x14ac:dyDescent="0.25">
      <c r="A1450" s="95">
        <v>2016</v>
      </c>
      <c r="B1450" s="95" t="s">
        <v>62</v>
      </c>
      <c r="C1450" s="52" t="s">
        <v>19</v>
      </c>
      <c r="D1450" s="5">
        <f>'90.1 Data-SI'!D1450*Convert!$B$1</f>
        <v>22500.01722286344</v>
      </c>
      <c r="E1450" s="5">
        <f>'90.1 Data-SI'!E1450/Convert!$B$2*1000000</f>
        <v>0</v>
      </c>
      <c r="F1450" s="5">
        <f>'90.1 Data-SI'!F1450/Convert!$B$2*1000000</f>
        <v>17155.489107259626</v>
      </c>
      <c r="G1450" s="5">
        <f>'90.1 Data-SI'!G1450/Convert!$B$2*1000000</f>
        <v>337195.40358003776</v>
      </c>
      <c r="H1450" s="5">
        <f>'90.1 Data-SI'!H1450/Convert!$B$2*1000000</f>
        <v>427361.24218631443</v>
      </c>
      <c r="I1450" s="5">
        <f>'90.1 Data-SI'!I1450/Convert!$B$2*1000000</f>
        <v>56224.509052079607</v>
      </c>
      <c r="J1450" s="5">
        <f>'90.1 Data-SI'!J1450/Convert!$B$2*1000000</f>
        <v>121462.75851355364</v>
      </c>
      <c r="K1450" s="5">
        <f>'90.1 Data-SI'!K1450/Convert!$B$2*1000000</f>
        <v>0</v>
      </c>
      <c r="L1450" s="5">
        <f>'90.1 Data-SI'!L1450/Convert!$B$2*1000000</f>
        <v>0</v>
      </c>
      <c r="M1450" s="5">
        <f>'90.1 Data-SI'!M1450/Convert!$B$2*1000000</f>
        <v>91454.869832015524</v>
      </c>
      <c r="N1450" s="5">
        <f>'90.1 Data-SI'!N1450/Convert!$B$2*1000000</f>
        <v>0</v>
      </c>
      <c r="O1450" s="5">
        <f>'90.1 Data-SI'!O1450/Convert!$B$2*1000000</f>
        <v>0</v>
      </c>
      <c r="P1450" s="5">
        <f t="shared" si="111"/>
        <v>0</v>
      </c>
      <c r="Q1450" s="5">
        <f>'90.1 Data-SI'!Q1450/Convert!$B$2*1000000</f>
        <v>0</v>
      </c>
      <c r="R1450" s="5">
        <f>'90.1 Data-SI'!R1450/Convert!$B$2*1000000</f>
        <v>0</v>
      </c>
      <c r="S1450" s="5">
        <f>'90.1 Data-SI'!S1450/Convert!$B$2*1000000</f>
        <v>0</v>
      </c>
      <c r="T1450" s="5">
        <f>'90.1 Data-SI'!T1450/Convert!$B$2*1000000</f>
        <v>56698.417590954181</v>
      </c>
      <c r="U1450" s="5">
        <f>'90.1 Data-SI'!U1450/Convert!$B$2*1000000</f>
        <v>0</v>
      </c>
      <c r="V1450" s="5">
        <f>'90.1 Data-SI'!V1450/Convert!$B$2*1000000</f>
        <v>0</v>
      </c>
      <c r="W1450" s="5">
        <f t="shared" si="112"/>
        <v>428650.2734120533</v>
      </c>
      <c r="X1450" s="5">
        <f t="shared" si="113"/>
        <v>17155.489107259626</v>
      </c>
      <c r="Y1450" s="5">
        <f t="shared" si="114"/>
        <v>445805.76251931291</v>
      </c>
      <c r="Z1450" s="5">
        <f>'90.1 Data-SI'!Y1450/Convert!$B$2*1000000</f>
        <v>1090397.2007549552</v>
      </c>
      <c r="AA1450" s="5">
        <f>'90.1 Data-SI'!Z1450/Convert!$B$2*1000000</f>
        <v>17155.489107259626</v>
      </c>
      <c r="AB1450" s="5">
        <f t="shared" si="110"/>
        <v>1107552.6898622147</v>
      </c>
    </row>
    <row r="1451" spans="1:28" x14ac:dyDescent="0.25">
      <c r="A1451" s="95">
        <v>2016</v>
      </c>
      <c r="B1451" s="95" t="s">
        <v>62</v>
      </c>
      <c r="C1451" s="52" t="s">
        <v>20</v>
      </c>
      <c r="D1451" s="5">
        <f>'90.1 Data-SI'!D1451*Convert!$B$1</f>
        <v>22500.01722286344</v>
      </c>
      <c r="E1451" s="5">
        <f>'90.1 Data-SI'!E1451/Convert!$B$2*1000000</f>
        <v>0</v>
      </c>
      <c r="F1451" s="5">
        <f>'90.1 Data-SI'!F1451/Convert!$B$2*1000000</f>
        <v>4350.4803868686013</v>
      </c>
      <c r="G1451" s="5">
        <f>'90.1 Data-SI'!G1451/Convert!$B$2*1000000</f>
        <v>262848.63200139441</v>
      </c>
      <c r="H1451" s="5">
        <f>'90.1 Data-SI'!H1451/Convert!$B$2*1000000</f>
        <v>427361.24218631443</v>
      </c>
      <c r="I1451" s="5">
        <f>'90.1 Data-SI'!I1451/Convert!$B$2*1000000</f>
        <v>56281.378076744557</v>
      </c>
      <c r="J1451" s="5">
        <f>'90.1 Data-SI'!J1451/Convert!$B$2*1000000</f>
        <v>121462.75851355364</v>
      </c>
      <c r="K1451" s="5">
        <f>'90.1 Data-SI'!K1451/Convert!$B$2*1000000</f>
        <v>0</v>
      </c>
      <c r="L1451" s="5">
        <f>'90.1 Data-SI'!L1451/Convert!$B$2*1000000</f>
        <v>0</v>
      </c>
      <c r="M1451" s="5">
        <f>'90.1 Data-SI'!M1451/Convert!$B$2*1000000</f>
        <v>111804.50249128979</v>
      </c>
      <c r="N1451" s="5">
        <f>'90.1 Data-SI'!N1451/Convert!$B$2*1000000</f>
        <v>0</v>
      </c>
      <c r="O1451" s="5">
        <f>'90.1 Data-SI'!O1451/Convert!$B$2*1000000</f>
        <v>0</v>
      </c>
      <c r="P1451" s="5">
        <f t="shared" si="111"/>
        <v>0</v>
      </c>
      <c r="Q1451" s="5">
        <f>'90.1 Data-SI'!Q1451/Convert!$B$2*1000000</f>
        <v>0</v>
      </c>
      <c r="R1451" s="5">
        <f>'90.1 Data-SI'!R1451/Convert!$B$2*1000000</f>
        <v>0</v>
      </c>
      <c r="S1451" s="5">
        <f>'90.1 Data-SI'!S1451/Convert!$B$2*1000000</f>
        <v>0</v>
      </c>
      <c r="T1451" s="5">
        <f>'90.1 Data-SI'!T1451/Convert!$B$2*1000000</f>
        <v>56764.764786396627</v>
      </c>
      <c r="U1451" s="5">
        <f>'90.1 Data-SI'!U1451/Convert!$B$2*1000000</f>
        <v>0</v>
      </c>
      <c r="V1451" s="5">
        <f>'90.1 Data-SI'!V1451/Convert!$B$2*1000000</f>
        <v>0</v>
      </c>
      <c r="W1451" s="5">
        <f t="shared" si="112"/>
        <v>374653.13449268421</v>
      </c>
      <c r="X1451" s="5">
        <f t="shared" si="113"/>
        <v>4350.4803868686013</v>
      </c>
      <c r="Y1451" s="5">
        <f t="shared" si="114"/>
        <v>379003.6148795528</v>
      </c>
      <c r="Z1451" s="5">
        <f>'90.1 Data-SI'!Y1451/Convert!$B$2*1000000</f>
        <v>1036532.7562264708</v>
      </c>
      <c r="AA1451" s="5">
        <f>'90.1 Data-SI'!Z1451/Convert!$B$2*1000000</f>
        <v>4350.4803868686013</v>
      </c>
      <c r="AB1451" s="5">
        <f t="shared" si="110"/>
        <v>1040883.2366133394</v>
      </c>
    </row>
    <row r="1452" spans="1:28" x14ac:dyDescent="0.25">
      <c r="A1452" s="95">
        <v>2016</v>
      </c>
      <c r="B1452" s="95" t="s">
        <v>62</v>
      </c>
      <c r="C1452" s="52" t="s">
        <v>3</v>
      </c>
      <c r="D1452" s="5">
        <f>'90.1 Data-SI'!D1452*Convert!$B$1</f>
        <v>22500.01722286344</v>
      </c>
      <c r="E1452" s="5">
        <f>'90.1 Data-SI'!E1452/Convert!$B$2*1000000</f>
        <v>0</v>
      </c>
      <c r="F1452" s="5">
        <f>'90.1 Data-SI'!F1452/Convert!$B$2*1000000</f>
        <v>172038.27778224827</v>
      </c>
      <c r="G1452" s="5">
        <f>'90.1 Data-SI'!G1452/Convert!$B$2*1000000</f>
        <v>172256.27571013061</v>
      </c>
      <c r="H1452" s="5">
        <f>'90.1 Data-SI'!H1452/Convert!$B$2*1000000</f>
        <v>427361.24218631443</v>
      </c>
      <c r="I1452" s="5">
        <f>'90.1 Data-SI'!I1452/Convert!$B$2*1000000</f>
        <v>56262.421735189571</v>
      </c>
      <c r="J1452" s="5">
        <f>'90.1 Data-SI'!J1452/Convert!$B$2*1000000</f>
        <v>121462.75851355364</v>
      </c>
      <c r="K1452" s="5">
        <f>'90.1 Data-SI'!K1452/Convert!$B$2*1000000</f>
        <v>0</v>
      </c>
      <c r="L1452" s="5">
        <f>'90.1 Data-SI'!L1452/Convert!$B$2*1000000</f>
        <v>0</v>
      </c>
      <c r="M1452" s="5">
        <f>'90.1 Data-SI'!M1452/Convert!$B$2*1000000</f>
        <v>83189.904914042927</v>
      </c>
      <c r="N1452" s="5">
        <f>'90.1 Data-SI'!N1452/Convert!$B$2*1000000</f>
        <v>0</v>
      </c>
      <c r="O1452" s="5">
        <f>'90.1 Data-SI'!O1452/Convert!$B$2*1000000</f>
        <v>0</v>
      </c>
      <c r="P1452" s="5">
        <f t="shared" si="111"/>
        <v>0</v>
      </c>
      <c r="Q1452" s="5">
        <f>'90.1 Data-SI'!Q1452/Convert!$B$2*1000000</f>
        <v>0</v>
      </c>
      <c r="R1452" s="5">
        <f>'90.1 Data-SI'!R1452/Convert!$B$2*1000000</f>
        <v>0</v>
      </c>
      <c r="S1452" s="5">
        <f>'90.1 Data-SI'!S1452/Convert!$B$2*1000000</f>
        <v>0</v>
      </c>
      <c r="T1452" s="5">
        <f>'90.1 Data-SI'!T1452/Convert!$B$2*1000000</f>
        <v>58755.180649669841</v>
      </c>
      <c r="U1452" s="5">
        <f>'90.1 Data-SI'!U1452/Convert!$B$2*1000000</f>
        <v>0</v>
      </c>
      <c r="V1452" s="5">
        <f>'90.1 Data-SI'!V1452/Convert!$B$2*1000000</f>
        <v>0</v>
      </c>
      <c r="W1452" s="5">
        <f t="shared" si="112"/>
        <v>255446.18062417355</v>
      </c>
      <c r="X1452" s="5">
        <f t="shared" si="113"/>
        <v>172038.27778224827</v>
      </c>
      <c r="Y1452" s="5">
        <f t="shared" si="114"/>
        <v>427484.45840642182</v>
      </c>
      <c r="Z1452" s="5">
        <f>'90.1 Data-SI'!Y1452/Convert!$B$2*1000000</f>
        <v>919287.78370890103</v>
      </c>
      <c r="AA1452" s="5">
        <f>'90.1 Data-SI'!Z1452/Convert!$B$2*1000000</f>
        <v>172038.27778224827</v>
      </c>
      <c r="AB1452" s="5">
        <f t="shared" si="110"/>
        <v>1091326.0614911492</v>
      </c>
    </row>
    <row r="1453" spans="1:28" x14ac:dyDescent="0.25">
      <c r="A1453" s="95">
        <v>2016</v>
      </c>
      <c r="B1453" s="95" t="s">
        <v>62</v>
      </c>
      <c r="C1453" s="52" t="s">
        <v>7</v>
      </c>
      <c r="D1453" s="5">
        <f>'90.1 Data-SI'!D1453*Convert!$B$1</f>
        <v>22500.01722286344</v>
      </c>
      <c r="E1453" s="5">
        <f>'90.1 Data-SI'!E1453/Convert!$B$2*1000000</f>
        <v>0</v>
      </c>
      <c r="F1453" s="5">
        <f>'90.1 Data-SI'!F1453/Convert!$B$2*1000000</f>
        <v>43732.279967345807</v>
      </c>
      <c r="G1453" s="5">
        <f>'90.1 Data-SI'!G1453/Convert!$B$2*1000000</f>
        <v>161953.50407499733</v>
      </c>
      <c r="H1453" s="5">
        <f>'90.1 Data-SI'!H1453/Convert!$B$2*1000000</f>
        <v>427361.24218631443</v>
      </c>
      <c r="I1453" s="5">
        <f>'90.1 Data-SI'!I1453/Convert!$B$2*1000000</f>
        <v>56262.421735189571</v>
      </c>
      <c r="J1453" s="5">
        <f>'90.1 Data-SI'!J1453/Convert!$B$2*1000000</f>
        <v>121462.75851355364</v>
      </c>
      <c r="K1453" s="5">
        <f>'90.1 Data-SI'!K1453/Convert!$B$2*1000000</f>
        <v>0</v>
      </c>
      <c r="L1453" s="5">
        <f>'90.1 Data-SI'!L1453/Convert!$B$2*1000000</f>
        <v>0</v>
      </c>
      <c r="M1453" s="5">
        <f>'90.1 Data-SI'!M1453/Convert!$B$2*1000000</f>
        <v>124903.33450578304</v>
      </c>
      <c r="N1453" s="5">
        <f>'90.1 Data-SI'!N1453/Convert!$B$2*1000000</f>
        <v>0</v>
      </c>
      <c r="O1453" s="5">
        <f>'90.1 Data-SI'!O1453/Convert!$B$2*1000000</f>
        <v>0</v>
      </c>
      <c r="P1453" s="5">
        <f t="shared" si="111"/>
        <v>0</v>
      </c>
      <c r="Q1453" s="5">
        <f>'90.1 Data-SI'!Q1453/Convert!$B$2*1000000</f>
        <v>0</v>
      </c>
      <c r="R1453" s="5">
        <f>'90.1 Data-SI'!R1453/Convert!$B$2*1000000</f>
        <v>0</v>
      </c>
      <c r="S1453" s="5">
        <f>'90.1 Data-SI'!S1453/Convert!$B$2*1000000</f>
        <v>0</v>
      </c>
      <c r="T1453" s="5">
        <f>'90.1 Data-SI'!T1453/Convert!$B$2*1000000</f>
        <v>58205.446744575325</v>
      </c>
      <c r="U1453" s="5">
        <f>'90.1 Data-SI'!U1453/Convert!$B$2*1000000</f>
        <v>0</v>
      </c>
      <c r="V1453" s="5">
        <f>'90.1 Data-SI'!V1453/Convert!$B$2*1000000</f>
        <v>0</v>
      </c>
      <c r="W1453" s="5">
        <f t="shared" si="112"/>
        <v>286856.83858078037</v>
      </c>
      <c r="X1453" s="5">
        <f t="shared" si="113"/>
        <v>43732.279967345807</v>
      </c>
      <c r="Y1453" s="5">
        <f t="shared" si="114"/>
        <v>330589.11854812619</v>
      </c>
      <c r="Z1453" s="5">
        <f>'90.1 Data-SI'!Y1453/Convert!$B$2*1000000</f>
        <v>950158.18593119096</v>
      </c>
      <c r="AA1453" s="5">
        <f>'90.1 Data-SI'!Z1453/Convert!$B$2*1000000</f>
        <v>43732.279967345807</v>
      </c>
      <c r="AB1453" s="5">
        <f t="shared" si="110"/>
        <v>993890.46589853673</v>
      </c>
    </row>
    <row r="1454" spans="1:28" x14ac:dyDescent="0.25">
      <c r="A1454" s="95">
        <v>2016</v>
      </c>
      <c r="B1454" s="95" t="s">
        <v>62</v>
      </c>
      <c r="C1454" s="52" t="s">
        <v>17</v>
      </c>
      <c r="D1454" s="5">
        <f>'90.1 Data-SI'!D1454*Convert!$B$1</f>
        <v>22500.01722286344</v>
      </c>
      <c r="E1454" s="5">
        <f>'90.1 Data-SI'!E1454/Convert!$B$2*1000000</f>
        <v>0</v>
      </c>
      <c r="F1454" s="5">
        <f>'90.1 Data-SI'!F1454/Convert!$B$2*1000000</f>
        <v>6558.8941780241212</v>
      </c>
      <c r="G1454" s="5">
        <f>'90.1 Data-SI'!G1454/Convert!$B$2*1000000</f>
        <v>67892.137279171642</v>
      </c>
      <c r="H1454" s="5">
        <f>'90.1 Data-SI'!H1454/Convert!$B$2*1000000</f>
        <v>427361.24218631443</v>
      </c>
      <c r="I1454" s="5">
        <f>'90.1 Data-SI'!I1454/Convert!$B$2*1000000</f>
        <v>56451.985150739405</v>
      </c>
      <c r="J1454" s="5">
        <f>'90.1 Data-SI'!J1454/Convert!$B$2*1000000</f>
        <v>121462.75851355364</v>
      </c>
      <c r="K1454" s="5">
        <f>'90.1 Data-SI'!K1454/Convert!$B$2*1000000</f>
        <v>0</v>
      </c>
      <c r="L1454" s="5">
        <f>'90.1 Data-SI'!L1454/Convert!$B$2*1000000</f>
        <v>0</v>
      </c>
      <c r="M1454" s="5">
        <f>'90.1 Data-SI'!M1454/Convert!$B$2*1000000</f>
        <v>148996.84462216645</v>
      </c>
      <c r="N1454" s="5">
        <f>'90.1 Data-SI'!N1454/Convert!$B$2*1000000</f>
        <v>0</v>
      </c>
      <c r="O1454" s="5">
        <f>'90.1 Data-SI'!O1454/Convert!$B$2*1000000</f>
        <v>0</v>
      </c>
      <c r="P1454" s="5">
        <f t="shared" si="111"/>
        <v>0</v>
      </c>
      <c r="Q1454" s="5">
        <f>'90.1 Data-SI'!Q1454/Convert!$B$2*1000000</f>
        <v>0</v>
      </c>
      <c r="R1454" s="5">
        <f>'90.1 Data-SI'!R1454/Convert!$B$2*1000000</f>
        <v>0</v>
      </c>
      <c r="S1454" s="5">
        <f>'90.1 Data-SI'!S1454/Convert!$B$2*1000000</f>
        <v>0</v>
      </c>
      <c r="T1454" s="5">
        <f>'90.1 Data-SI'!T1454/Convert!$B$2*1000000</f>
        <v>58849.962357444761</v>
      </c>
      <c r="U1454" s="5">
        <f>'90.1 Data-SI'!U1454/Convert!$B$2*1000000</f>
        <v>0</v>
      </c>
      <c r="V1454" s="5">
        <f>'90.1 Data-SI'!V1454/Convert!$B$2*1000000</f>
        <v>0</v>
      </c>
      <c r="W1454" s="5">
        <f t="shared" si="112"/>
        <v>216888.98190133809</v>
      </c>
      <c r="X1454" s="5">
        <f t="shared" si="113"/>
        <v>6558.8941780241212</v>
      </c>
      <c r="Y1454" s="5">
        <f t="shared" si="114"/>
        <v>223447.87607936221</v>
      </c>
      <c r="Z1454" s="5">
        <f>'90.1 Data-SI'!Y1454/Convert!$B$2*1000000</f>
        <v>881024.40828016785</v>
      </c>
      <c r="AA1454" s="5">
        <f>'90.1 Data-SI'!Z1454/Convert!$B$2*1000000</f>
        <v>6558.8941780241212</v>
      </c>
      <c r="AB1454" s="5">
        <f t="shared" si="110"/>
        <v>887583.30245819199</v>
      </c>
    </row>
    <row r="1455" spans="1:28" x14ac:dyDescent="0.25">
      <c r="A1455" s="95">
        <v>2016</v>
      </c>
      <c r="B1455" s="95" t="s">
        <v>62</v>
      </c>
      <c r="C1455" s="52" t="s">
        <v>14</v>
      </c>
      <c r="D1455" s="5">
        <f>'90.1 Data-SI'!D1455*Convert!$B$1</f>
        <v>22500.01722286344</v>
      </c>
      <c r="E1455" s="5">
        <f>'90.1 Data-SI'!E1455/Convert!$B$2*1000000</f>
        <v>0</v>
      </c>
      <c r="F1455" s="5">
        <f>'90.1 Data-SI'!F1455/Convert!$B$2*1000000</f>
        <v>422603.20045601373</v>
      </c>
      <c r="G1455" s="5">
        <f>'90.1 Data-SI'!G1455/Convert!$B$2*1000000</f>
        <v>109539.21967546931</v>
      </c>
      <c r="H1455" s="5">
        <f>'90.1 Data-SI'!H1455/Convert!$B$2*1000000</f>
        <v>427361.24218631443</v>
      </c>
      <c r="I1455" s="5">
        <f>'90.1 Data-SI'!I1455/Convert!$B$2*1000000</f>
        <v>56556.245029291807</v>
      </c>
      <c r="J1455" s="5">
        <f>'90.1 Data-SI'!J1455/Convert!$B$2*1000000</f>
        <v>121462.75851355364</v>
      </c>
      <c r="K1455" s="5">
        <f>'90.1 Data-SI'!K1455/Convert!$B$2*1000000</f>
        <v>0</v>
      </c>
      <c r="L1455" s="5">
        <f>'90.1 Data-SI'!L1455/Convert!$B$2*1000000</f>
        <v>0</v>
      </c>
      <c r="M1455" s="5">
        <f>'90.1 Data-SI'!M1455/Convert!$B$2*1000000</f>
        <v>83294.164792595344</v>
      </c>
      <c r="N1455" s="5">
        <f>'90.1 Data-SI'!N1455/Convert!$B$2*1000000</f>
        <v>0</v>
      </c>
      <c r="O1455" s="5">
        <f>'90.1 Data-SI'!O1455/Convert!$B$2*1000000</f>
        <v>0</v>
      </c>
      <c r="P1455" s="5">
        <f t="shared" si="111"/>
        <v>0</v>
      </c>
      <c r="Q1455" s="5">
        <f>'90.1 Data-SI'!Q1455/Convert!$B$2*1000000</f>
        <v>0</v>
      </c>
      <c r="R1455" s="5">
        <f>'90.1 Data-SI'!R1455/Convert!$B$2*1000000</f>
        <v>0</v>
      </c>
      <c r="S1455" s="5">
        <f>'90.1 Data-SI'!S1455/Convert!$B$2*1000000</f>
        <v>0</v>
      </c>
      <c r="T1455" s="5">
        <f>'90.1 Data-SI'!T1455/Convert!$B$2*1000000</f>
        <v>60356.991511065906</v>
      </c>
      <c r="U1455" s="5">
        <f>'90.1 Data-SI'!U1455/Convert!$B$2*1000000</f>
        <v>0</v>
      </c>
      <c r="V1455" s="5">
        <f>'90.1 Data-SI'!V1455/Convert!$B$2*1000000</f>
        <v>0</v>
      </c>
      <c r="W1455" s="5">
        <f t="shared" si="112"/>
        <v>192833.38446806464</v>
      </c>
      <c r="X1455" s="5">
        <f t="shared" si="113"/>
        <v>422603.20045601373</v>
      </c>
      <c r="Y1455" s="5">
        <f t="shared" si="114"/>
        <v>615436.58492407831</v>
      </c>
      <c r="Z1455" s="5">
        <f>'90.1 Data-SI'!Y1455/Convert!$B$2*1000000</f>
        <v>858570.62170829042</v>
      </c>
      <c r="AA1455" s="5">
        <f>'90.1 Data-SI'!Z1455/Convert!$B$2*1000000</f>
        <v>422603.20045601373</v>
      </c>
      <c r="AB1455" s="5">
        <f t="shared" si="110"/>
        <v>1281173.8221643041</v>
      </c>
    </row>
    <row r="1456" spans="1:28" x14ac:dyDescent="0.25">
      <c r="A1456" s="95">
        <v>2016</v>
      </c>
      <c r="B1456" s="95" t="s">
        <v>62</v>
      </c>
      <c r="C1456" s="52" t="s">
        <v>2</v>
      </c>
      <c r="D1456" s="5">
        <f>'90.1 Data-SI'!D1456*Convert!$B$1</f>
        <v>22500.01722286344</v>
      </c>
      <c r="E1456" s="5">
        <f>'90.1 Data-SI'!E1456/Convert!$B$2*1000000</f>
        <v>0</v>
      </c>
      <c r="F1456" s="5">
        <f>'90.1 Data-SI'!F1456/Convert!$B$2*1000000</f>
        <v>108032.19052184817</v>
      </c>
      <c r="G1456" s="5">
        <f>'90.1 Data-SI'!G1456/Convert!$B$2*1000000</f>
        <v>105814.29855991516</v>
      </c>
      <c r="H1456" s="5">
        <f>'90.1 Data-SI'!H1456/Convert!$B$2*1000000</f>
        <v>427361.24218631443</v>
      </c>
      <c r="I1456" s="5">
        <f>'90.1 Data-SI'!I1456/Convert!$B$2*1000000</f>
        <v>56262.421735189571</v>
      </c>
      <c r="J1456" s="5">
        <f>'90.1 Data-SI'!J1456/Convert!$B$2*1000000</f>
        <v>121462.75851355364</v>
      </c>
      <c r="K1456" s="5">
        <f>'90.1 Data-SI'!K1456/Convert!$B$2*1000000</f>
        <v>0</v>
      </c>
      <c r="L1456" s="5">
        <f>'90.1 Data-SI'!L1456/Convert!$B$2*1000000</f>
        <v>0</v>
      </c>
      <c r="M1456" s="5">
        <f>'90.1 Data-SI'!M1456/Convert!$B$2*1000000</f>
        <v>147224.42668677555</v>
      </c>
      <c r="N1456" s="5">
        <f>'90.1 Data-SI'!N1456/Convert!$B$2*1000000</f>
        <v>0</v>
      </c>
      <c r="O1456" s="5">
        <f>'90.1 Data-SI'!O1456/Convert!$B$2*1000000</f>
        <v>0</v>
      </c>
      <c r="P1456" s="5">
        <f t="shared" si="111"/>
        <v>0</v>
      </c>
      <c r="Q1456" s="5">
        <f>'90.1 Data-SI'!Q1456/Convert!$B$2*1000000</f>
        <v>0</v>
      </c>
      <c r="R1456" s="5">
        <f>'90.1 Data-SI'!R1456/Convert!$B$2*1000000</f>
        <v>0</v>
      </c>
      <c r="S1456" s="5">
        <f>'90.1 Data-SI'!S1456/Convert!$B$2*1000000</f>
        <v>0</v>
      </c>
      <c r="T1456" s="5">
        <f>'90.1 Data-SI'!T1456/Convert!$B$2*1000000</f>
        <v>59807.25760597139</v>
      </c>
      <c r="U1456" s="5">
        <f>'90.1 Data-SI'!U1456/Convert!$B$2*1000000</f>
        <v>0</v>
      </c>
      <c r="V1456" s="5">
        <f>'90.1 Data-SI'!V1456/Convert!$B$2*1000000</f>
        <v>0</v>
      </c>
      <c r="W1456" s="5">
        <f t="shared" si="112"/>
        <v>253038.72524669071</v>
      </c>
      <c r="X1456" s="5">
        <f t="shared" si="113"/>
        <v>108032.19052184817</v>
      </c>
      <c r="Y1456" s="5">
        <f t="shared" si="114"/>
        <v>361070.91576853889</v>
      </c>
      <c r="Z1456" s="5">
        <f>'90.1 Data-SI'!Y1456/Convert!$B$2*1000000</f>
        <v>917932.4052877198</v>
      </c>
      <c r="AA1456" s="5">
        <f>'90.1 Data-SI'!Z1456/Convert!$B$2*1000000</f>
        <v>108032.19052184817</v>
      </c>
      <c r="AB1456" s="5">
        <f t="shared" si="110"/>
        <v>1025964.595809568</v>
      </c>
    </row>
    <row r="1457" spans="1:28" x14ac:dyDescent="0.25">
      <c r="A1457" s="95">
        <v>2016</v>
      </c>
      <c r="B1457" s="95" t="s">
        <v>62</v>
      </c>
      <c r="C1457" s="52" t="s">
        <v>18</v>
      </c>
      <c r="D1457" s="5">
        <f>'90.1 Data-SI'!D1457*Convert!$B$1</f>
        <v>22500.01722286344</v>
      </c>
      <c r="E1457" s="5">
        <f>'90.1 Data-SI'!E1457/Convert!$B$2*1000000</f>
        <v>0</v>
      </c>
      <c r="F1457" s="5">
        <f>'90.1 Data-SI'!F1457/Convert!$B$2*1000000</f>
        <v>269028.39934831887</v>
      </c>
      <c r="G1457" s="5">
        <f>'90.1 Data-SI'!G1457/Convert!$B$2*1000000</f>
        <v>31761.350275374029</v>
      </c>
      <c r="H1457" s="5">
        <f>'90.1 Data-SI'!H1457/Convert!$B$2*1000000</f>
        <v>427361.24218631443</v>
      </c>
      <c r="I1457" s="5">
        <f>'90.1 Data-SI'!I1457/Convert!$B$2*1000000</f>
        <v>56594.157712401779</v>
      </c>
      <c r="J1457" s="5">
        <f>'90.1 Data-SI'!J1457/Convert!$B$2*1000000</f>
        <v>121462.75851355364</v>
      </c>
      <c r="K1457" s="5">
        <f>'90.1 Data-SI'!K1457/Convert!$B$2*1000000</f>
        <v>0</v>
      </c>
      <c r="L1457" s="5">
        <f>'90.1 Data-SI'!L1457/Convert!$B$2*1000000</f>
        <v>0</v>
      </c>
      <c r="M1457" s="5">
        <f>'90.1 Data-SI'!M1457/Convert!$B$2*1000000</f>
        <v>149830.92365058573</v>
      </c>
      <c r="N1457" s="5">
        <f>'90.1 Data-SI'!N1457/Convert!$B$2*1000000</f>
        <v>0</v>
      </c>
      <c r="O1457" s="5">
        <f>'90.1 Data-SI'!O1457/Convert!$B$2*1000000</f>
        <v>0</v>
      </c>
      <c r="P1457" s="5">
        <f t="shared" si="111"/>
        <v>0</v>
      </c>
      <c r="Q1457" s="5">
        <f>'90.1 Data-SI'!Q1457/Convert!$B$2*1000000</f>
        <v>0</v>
      </c>
      <c r="R1457" s="5">
        <f>'90.1 Data-SI'!R1457/Convert!$B$2*1000000</f>
        <v>0</v>
      </c>
      <c r="S1457" s="5">
        <f>'90.1 Data-SI'!S1457/Convert!$B$2*1000000</f>
        <v>0</v>
      </c>
      <c r="T1457" s="5">
        <f>'90.1 Data-SI'!T1457/Convert!$B$2*1000000</f>
        <v>60830.900049940479</v>
      </c>
      <c r="U1457" s="5">
        <f>'90.1 Data-SI'!U1457/Convert!$B$2*1000000</f>
        <v>0</v>
      </c>
      <c r="V1457" s="5">
        <f>'90.1 Data-SI'!V1457/Convert!$B$2*1000000</f>
        <v>0</v>
      </c>
      <c r="W1457" s="5">
        <f t="shared" si="112"/>
        <v>181592.27392595974</v>
      </c>
      <c r="X1457" s="5">
        <f t="shared" si="113"/>
        <v>269028.39934831887</v>
      </c>
      <c r="Y1457" s="5">
        <f t="shared" si="114"/>
        <v>450620.67327427864</v>
      </c>
      <c r="Z1457" s="5">
        <f>'90.1 Data-SI'!Y1457/Convert!$B$2*1000000</f>
        <v>847841.33238817006</v>
      </c>
      <c r="AA1457" s="5">
        <f>'90.1 Data-SI'!Z1457/Convert!$B$2*1000000</f>
        <v>269028.39934831887</v>
      </c>
      <c r="AB1457" s="5">
        <f t="shared" si="110"/>
        <v>1116869.7317364889</v>
      </c>
    </row>
    <row r="1458" spans="1:28" x14ac:dyDescent="0.25">
      <c r="A1458" s="95">
        <v>2016</v>
      </c>
      <c r="B1458" s="95" t="s">
        <v>62</v>
      </c>
      <c r="C1458" s="52" t="s">
        <v>4</v>
      </c>
      <c r="D1458" s="5">
        <f>'90.1 Data-SI'!D1458*Convert!$B$1</f>
        <v>22500.01722286344</v>
      </c>
      <c r="E1458" s="5">
        <f>'90.1 Data-SI'!E1458/Convert!$B$2*1000000</f>
        <v>0</v>
      </c>
      <c r="F1458" s="5">
        <f>'90.1 Data-SI'!F1458/Convert!$B$2*1000000</f>
        <v>624412.41265036282</v>
      </c>
      <c r="G1458" s="5">
        <f>'90.1 Data-SI'!G1458/Convert!$B$2*1000000</f>
        <v>58613.008088007467</v>
      </c>
      <c r="H1458" s="5">
        <f>'90.1 Data-SI'!H1458/Convert!$B$2*1000000</f>
        <v>427361.24218631443</v>
      </c>
      <c r="I1458" s="5">
        <f>'90.1 Data-SI'!I1458/Convert!$B$2*1000000</f>
        <v>56357.203442964485</v>
      </c>
      <c r="J1458" s="5">
        <f>'90.1 Data-SI'!J1458/Convert!$B$2*1000000</f>
        <v>121462.75851355364</v>
      </c>
      <c r="K1458" s="5">
        <f>'90.1 Data-SI'!K1458/Convert!$B$2*1000000</f>
        <v>0</v>
      </c>
      <c r="L1458" s="5">
        <f>'90.1 Data-SI'!L1458/Convert!$B$2*1000000</f>
        <v>0</v>
      </c>
      <c r="M1458" s="5">
        <f>'90.1 Data-SI'!M1458/Convert!$B$2*1000000</f>
        <v>113396.83518190836</v>
      </c>
      <c r="N1458" s="5">
        <f>'90.1 Data-SI'!N1458/Convert!$B$2*1000000</f>
        <v>0</v>
      </c>
      <c r="O1458" s="5">
        <f>'90.1 Data-SI'!O1458/Convert!$B$2*1000000</f>
        <v>0</v>
      </c>
      <c r="P1458" s="5">
        <f t="shared" si="111"/>
        <v>0</v>
      </c>
      <c r="Q1458" s="5">
        <f>'90.1 Data-SI'!Q1458/Convert!$B$2*1000000</f>
        <v>0</v>
      </c>
      <c r="R1458" s="5">
        <f>'90.1 Data-SI'!R1458/Convert!$B$2*1000000</f>
        <v>0</v>
      </c>
      <c r="S1458" s="5">
        <f>'90.1 Data-SI'!S1458/Convert!$B$2*1000000</f>
        <v>0</v>
      </c>
      <c r="T1458" s="5">
        <f>'90.1 Data-SI'!T1458/Convert!$B$2*1000000</f>
        <v>61674.457249137216</v>
      </c>
      <c r="U1458" s="5">
        <f>'90.1 Data-SI'!U1458/Convert!$B$2*1000000</f>
        <v>0</v>
      </c>
      <c r="V1458" s="5">
        <f>'90.1 Data-SI'!V1458/Convert!$B$2*1000000</f>
        <v>0</v>
      </c>
      <c r="W1458" s="5">
        <f t="shared" si="112"/>
        <v>172009.84326991584</v>
      </c>
      <c r="X1458" s="5">
        <f t="shared" si="113"/>
        <v>624412.41265036282</v>
      </c>
      <c r="Y1458" s="5">
        <f t="shared" si="114"/>
        <v>796422.25592027861</v>
      </c>
      <c r="Z1458" s="5">
        <f>'90.1 Data-SI'!Y1458/Convert!$B$2*1000000</f>
        <v>838865.50466188556</v>
      </c>
      <c r="AA1458" s="5">
        <f>'90.1 Data-SI'!Z1458/Convert!$B$2*1000000</f>
        <v>624412.41265036282</v>
      </c>
      <c r="AB1458" s="5">
        <f t="shared" si="110"/>
        <v>1463277.9173122484</v>
      </c>
    </row>
    <row r="1459" spans="1:28" x14ac:dyDescent="0.25">
      <c r="A1459" s="95">
        <v>2016</v>
      </c>
      <c r="B1459" s="95" t="s">
        <v>62</v>
      </c>
      <c r="C1459" s="52" t="s">
        <v>5</v>
      </c>
      <c r="D1459" s="5">
        <f>'90.1 Data-SI'!D1459*Convert!$B$1</f>
        <v>22500.01722286344</v>
      </c>
      <c r="E1459" s="5">
        <f>'90.1 Data-SI'!E1459/Convert!$B$2*1000000</f>
        <v>0</v>
      </c>
      <c r="F1459" s="5">
        <f>'90.1 Data-SI'!F1459/Convert!$B$2*1000000</f>
        <v>299083.6788837444</v>
      </c>
      <c r="G1459" s="5">
        <f>'90.1 Data-SI'!G1459/Convert!$B$2*1000000</f>
        <v>74830.158288295439</v>
      </c>
      <c r="H1459" s="5">
        <f>'90.1 Data-SI'!H1459/Convert!$B$2*1000000</f>
        <v>427361.24218631443</v>
      </c>
      <c r="I1459" s="5">
        <f>'90.1 Data-SI'!I1459/Convert!$B$2*1000000</f>
        <v>56480.41966307188</v>
      </c>
      <c r="J1459" s="5">
        <f>'90.1 Data-SI'!J1459/Convert!$B$2*1000000</f>
        <v>121462.75851355364</v>
      </c>
      <c r="K1459" s="5">
        <f>'90.1 Data-SI'!K1459/Convert!$B$2*1000000</f>
        <v>0</v>
      </c>
      <c r="L1459" s="5">
        <f>'90.1 Data-SI'!L1459/Convert!$B$2*1000000</f>
        <v>0</v>
      </c>
      <c r="M1459" s="5">
        <f>'90.1 Data-SI'!M1459/Convert!$B$2*1000000</f>
        <v>177753.61476107567</v>
      </c>
      <c r="N1459" s="5">
        <f>'90.1 Data-SI'!N1459/Convert!$B$2*1000000</f>
        <v>0</v>
      </c>
      <c r="O1459" s="5">
        <f>'90.1 Data-SI'!O1459/Convert!$B$2*1000000</f>
        <v>0</v>
      </c>
      <c r="P1459" s="5">
        <f t="shared" si="111"/>
        <v>0</v>
      </c>
      <c r="Q1459" s="5">
        <f>'90.1 Data-SI'!Q1459/Convert!$B$2*1000000</f>
        <v>0</v>
      </c>
      <c r="R1459" s="5">
        <f>'90.1 Data-SI'!R1459/Convert!$B$2*1000000</f>
        <v>0</v>
      </c>
      <c r="S1459" s="5">
        <f>'90.1 Data-SI'!S1459/Convert!$B$2*1000000</f>
        <v>0</v>
      </c>
      <c r="T1459" s="5">
        <f>'90.1 Data-SI'!T1459/Convert!$B$2*1000000</f>
        <v>61210.026881040139</v>
      </c>
      <c r="U1459" s="5">
        <f>'90.1 Data-SI'!U1459/Convert!$B$2*1000000</f>
        <v>0</v>
      </c>
      <c r="V1459" s="5">
        <f>'90.1 Data-SI'!V1459/Convert!$B$2*1000000</f>
        <v>0</v>
      </c>
      <c r="W1459" s="5">
        <f t="shared" si="112"/>
        <v>252583.77304937111</v>
      </c>
      <c r="X1459" s="5">
        <f t="shared" si="113"/>
        <v>299083.6788837444</v>
      </c>
      <c r="Y1459" s="5">
        <f t="shared" si="114"/>
        <v>551667.45193311549</v>
      </c>
      <c r="Z1459" s="5">
        <f>'90.1 Data-SI'!Y1459/Convert!$B$2*1000000</f>
        <v>919088.74212257378</v>
      </c>
      <c r="AA1459" s="5">
        <f>'90.1 Data-SI'!Z1459/Convert!$B$2*1000000</f>
        <v>299083.6788837444</v>
      </c>
      <c r="AB1459" s="5">
        <f t="shared" si="110"/>
        <v>1218172.4210063182</v>
      </c>
    </row>
    <row r="1460" spans="1:28" x14ac:dyDescent="0.25">
      <c r="A1460" s="95">
        <v>2016</v>
      </c>
      <c r="B1460" s="95" t="s">
        <v>62</v>
      </c>
      <c r="C1460" s="52" t="s">
        <v>15</v>
      </c>
      <c r="D1460" s="5">
        <f>'90.1 Data-SI'!D1460*Convert!$B$1</f>
        <v>22500.01722286344</v>
      </c>
      <c r="E1460" s="5">
        <f>'90.1 Data-SI'!E1460/Convert!$B$2*1000000</f>
        <v>0</v>
      </c>
      <c r="F1460" s="5">
        <f>'90.1 Data-SI'!F1460/Convert!$B$2*1000000</f>
        <v>330873.46367145091</v>
      </c>
      <c r="G1460" s="5">
        <f>'90.1 Data-SI'!G1460/Convert!$B$2*1000000</f>
        <v>13402.133479372987</v>
      </c>
      <c r="H1460" s="5">
        <f>'90.1 Data-SI'!H1460/Convert!$B$2*1000000</f>
        <v>427361.24218631443</v>
      </c>
      <c r="I1460" s="5">
        <f>'90.1 Data-SI'!I1460/Convert!$B$2*1000000</f>
        <v>56537.288687736822</v>
      </c>
      <c r="J1460" s="5">
        <f>'90.1 Data-SI'!J1460/Convert!$B$2*1000000</f>
        <v>121462.75851355364</v>
      </c>
      <c r="K1460" s="5">
        <f>'90.1 Data-SI'!K1460/Convert!$B$2*1000000</f>
        <v>0</v>
      </c>
      <c r="L1460" s="5">
        <f>'90.1 Data-SI'!L1460/Convert!$B$2*1000000</f>
        <v>0</v>
      </c>
      <c r="M1460" s="5">
        <f>'90.1 Data-SI'!M1460/Convert!$B$2*1000000</f>
        <v>143632.19996210624</v>
      </c>
      <c r="N1460" s="5">
        <f>'90.1 Data-SI'!N1460/Convert!$B$2*1000000</f>
        <v>0</v>
      </c>
      <c r="O1460" s="5">
        <f>'90.1 Data-SI'!O1460/Convert!$B$2*1000000</f>
        <v>0</v>
      </c>
      <c r="P1460" s="5">
        <f t="shared" si="111"/>
        <v>0</v>
      </c>
      <c r="Q1460" s="5">
        <f>'90.1 Data-SI'!Q1460/Convert!$B$2*1000000</f>
        <v>0</v>
      </c>
      <c r="R1460" s="5">
        <f>'90.1 Data-SI'!R1460/Convert!$B$2*1000000</f>
        <v>0</v>
      </c>
      <c r="S1460" s="5">
        <f>'90.1 Data-SI'!S1460/Convert!$B$2*1000000</f>
        <v>0</v>
      </c>
      <c r="T1460" s="5">
        <f>'90.1 Data-SI'!T1460/Convert!$B$2*1000000</f>
        <v>61589.1537121398</v>
      </c>
      <c r="U1460" s="5">
        <f>'90.1 Data-SI'!U1460/Convert!$B$2*1000000</f>
        <v>0</v>
      </c>
      <c r="V1460" s="5">
        <f>'90.1 Data-SI'!V1460/Convert!$B$2*1000000</f>
        <v>0</v>
      </c>
      <c r="W1460" s="5">
        <f t="shared" si="112"/>
        <v>157034.33344147922</v>
      </c>
      <c r="X1460" s="5">
        <f t="shared" si="113"/>
        <v>330873.46367145091</v>
      </c>
      <c r="Y1460" s="5">
        <f t="shared" si="114"/>
        <v>487907.7971129301</v>
      </c>
      <c r="Z1460" s="5">
        <f>'90.1 Data-SI'!Y1460/Convert!$B$2*1000000</f>
        <v>823984.77654122398</v>
      </c>
      <c r="AA1460" s="5">
        <f>'90.1 Data-SI'!Z1460/Convert!$B$2*1000000</f>
        <v>330873.46367145091</v>
      </c>
      <c r="AB1460" s="5">
        <f t="shared" si="110"/>
        <v>1154858.240212675</v>
      </c>
    </row>
    <row r="1461" spans="1:28" x14ac:dyDescent="0.25">
      <c r="A1461" s="95">
        <v>2016</v>
      </c>
      <c r="B1461" s="95" t="s">
        <v>62</v>
      </c>
      <c r="C1461" s="52" t="s">
        <v>16</v>
      </c>
      <c r="D1461" s="5">
        <f>'90.1 Data-SI'!D1461*Convert!$B$1</f>
        <v>22500.01722286344</v>
      </c>
      <c r="E1461" s="5">
        <f>'90.1 Data-SI'!E1461/Convert!$B$2*1000000</f>
        <v>0</v>
      </c>
      <c r="F1461" s="5">
        <f>'90.1 Data-SI'!F1461/Convert!$B$2*1000000</f>
        <v>869565.29981018067</v>
      </c>
      <c r="G1461" s="5">
        <f>'90.1 Data-SI'!G1461/Convert!$B$2*1000000</f>
        <v>71057.846318853815</v>
      </c>
      <c r="H1461" s="5">
        <f>'90.1 Data-SI'!H1461/Convert!$B$2*1000000</f>
        <v>427361.24218631443</v>
      </c>
      <c r="I1461" s="5">
        <f>'90.1 Data-SI'!I1461/Convert!$B$2*1000000</f>
        <v>56442.506979961909</v>
      </c>
      <c r="J1461" s="5">
        <f>'90.1 Data-SI'!J1461/Convert!$B$2*1000000</f>
        <v>121462.75851355364</v>
      </c>
      <c r="K1461" s="5">
        <f>'90.1 Data-SI'!K1461/Convert!$B$2*1000000</f>
        <v>0</v>
      </c>
      <c r="L1461" s="5">
        <f>'90.1 Data-SI'!L1461/Convert!$B$2*1000000</f>
        <v>0</v>
      </c>
      <c r="M1461" s="5">
        <f>'90.1 Data-SI'!M1461/Convert!$B$2*1000000</f>
        <v>89142.196162307606</v>
      </c>
      <c r="N1461" s="5">
        <f>'90.1 Data-SI'!N1461/Convert!$B$2*1000000</f>
        <v>0</v>
      </c>
      <c r="O1461" s="5">
        <f>'90.1 Data-SI'!O1461/Convert!$B$2*1000000</f>
        <v>0</v>
      </c>
      <c r="P1461" s="5">
        <f t="shared" si="111"/>
        <v>0</v>
      </c>
      <c r="Q1461" s="5">
        <f>'90.1 Data-SI'!Q1461/Convert!$B$2*1000000</f>
        <v>0</v>
      </c>
      <c r="R1461" s="5">
        <f>'90.1 Data-SI'!R1461/Convert!$B$2*1000000</f>
        <v>0</v>
      </c>
      <c r="S1461" s="5">
        <f>'90.1 Data-SI'!S1461/Convert!$B$2*1000000</f>
        <v>0</v>
      </c>
      <c r="T1461" s="5">
        <f>'90.1 Data-SI'!T1461/Convert!$B$2*1000000</f>
        <v>62631.752497663867</v>
      </c>
      <c r="U1461" s="5">
        <f>'90.1 Data-SI'!U1461/Convert!$B$2*1000000</f>
        <v>0</v>
      </c>
      <c r="V1461" s="5">
        <f>'90.1 Data-SI'!V1461/Convert!$B$2*1000000</f>
        <v>0</v>
      </c>
      <c r="W1461" s="5">
        <f t="shared" si="112"/>
        <v>160200.04248116142</v>
      </c>
      <c r="X1461" s="5">
        <f t="shared" si="113"/>
        <v>869565.29981018067</v>
      </c>
      <c r="Y1461" s="5">
        <f t="shared" si="114"/>
        <v>1029765.3422913421</v>
      </c>
      <c r="Z1461" s="5">
        <f>'90.1 Data-SI'!Y1461/Convert!$B$2*1000000</f>
        <v>828117.25900021032</v>
      </c>
      <c r="AA1461" s="5">
        <f>'90.1 Data-SI'!Z1461/Convert!$B$2*1000000</f>
        <v>869565.29981018067</v>
      </c>
      <c r="AB1461" s="5">
        <f t="shared" si="110"/>
        <v>1697682.558810391</v>
      </c>
    </row>
    <row r="1462" spans="1:28" x14ac:dyDescent="0.25">
      <c r="A1462" s="95">
        <v>2016</v>
      </c>
      <c r="B1462" s="95" t="s">
        <v>62</v>
      </c>
      <c r="C1462" s="52" t="s">
        <v>9</v>
      </c>
      <c r="D1462" s="5">
        <f>'90.1 Data-SI'!D1462*Convert!$B$1</f>
        <v>22500.01722286344</v>
      </c>
      <c r="E1462" s="5">
        <f>'90.1 Data-SI'!E1462/Convert!$B$2*1000000</f>
        <v>0</v>
      </c>
      <c r="F1462" s="5">
        <f>'90.1 Data-SI'!F1462/Convert!$B$2*1000000</f>
        <v>556444.45000497135</v>
      </c>
      <c r="G1462" s="5">
        <f>'90.1 Data-SI'!G1462/Convert!$B$2*1000000</f>
        <v>47059.117910245324</v>
      </c>
      <c r="H1462" s="5">
        <f>'90.1 Data-SI'!H1462/Convert!$B$2*1000000</f>
        <v>427361.24218631443</v>
      </c>
      <c r="I1462" s="5">
        <f>'90.1 Data-SI'!I1462/Convert!$B$2*1000000</f>
        <v>56347.725272186995</v>
      </c>
      <c r="J1462" s="5">
        <f>'90.1 Data-SI'!J1462/Convert!$B$2*1000000</f>
        <v>121462.75851355364</v>
      </c>
      <c r="K1462" s="5">
        <f>'90.1 Data-SI'!K1462/Convert!$B$2*1000000</f>
        <v>0</v>
      </c>
      <c r="L1462" s="5">
        <f>'90.1 Data-SI'!L1462/Convert!$B$2*1000000</f>
        <v>0</v>
      </c>
      <c r="M1462" s="5">
        <f>'90.1 Data-SI'!M1462/Convert!$B$2*1000000</f>
        <v>169772.99496642782</v>
      </c>
      <c r="N1462" s="5">
        <f>'90.1 Data-SI'!N1462/Convert!$B$2*1000000</f>
        <v>0</v>
      </c>
      <c r="O1462" s="5">
        <f>'90.1 Data-SI'!O1462/Convert!$B$2*1000000</f>
        <v>0</v>
      </c>
      <c r="P1462" s="5">
        <f t="shared" si="111"/>
        <v>0</v>
      </c>
      <c r="Q1462" s="5">
        <f>'90.1 Data-SI'!Q1462/Convert!$B$2*1000000</f>
        <v>0</v>
      </c>
      <c r="R1462" s="5">
        <f>'90.1 Data-SI'!R1462/Convert!$B$2*1000000</f>
        <v>0</v>
      </c>
      <c r="S1462" s="5">
        <f>'90.1 Data-SI'!S1462/Convert!$B$2*1000000</f>
        <v>0</v>
      </c>
      <c r="T1462" s="5">
        <f>'90.1 Data-SI'!T1462/Convert!$B$2*1000000</f>
        <v>62356.885545116616</v>
      </c>
      <c r="U1462" s="5">
        <f>'90.1 Data-SI'!U1462/Convert!$B$2*1000000</f>
        <v>0</v>
      </c>
      <c r="V1462" s="5">
        <f>'90.1 Data-SI'!V1462/Convert!$B$2*1000000</f>
        <v>0</v>
      </c>
      <c r="W1462" s="5">
        <f t="shared" si="112"/>
        <v>216832.11287667314</v>
      </c>
      <c r="X1462" s="5">
        <f t="shared" si="113"/>
        <v>556444.45000497135</v>
      </c>
      <c r="Y1462" s="5">
        <f t="shared" si="114"/>
        <v>773276.56288164447</v>
      </c>
      <c r="Z1462" s="5">
        <f>'90.1 Data-SI'!Y1462/Convert!$B$2*1000000</f>
        <v>884360.72439384484</v>
      </c>
      <c r="AA1462" s="5">
        <f>'90.1 Data-SI'!Z1462/Convert!$B$2*1000000</f>
        <v>556444.45000497135</v>
      </c>
      <c r="AB1462" s="5">
        <f t="shared" si="110"/>
        <v>1440805.1743988162</v>
      </c>
    </row>
    <row r="1463" spans="1:28" x14ac:dyDescent="0.25">
      <c r="A1463" s="95">
        <v>2016</v>
      </c>
      <c r="B1463" s="95" t="s">
        <v>62</v>
      </c>
      <c r="C1463" s="52" t="s">
        <v>12</v>
      </c>
      <c r="D1463" s="5">
        <f>'90.1 Data-SI'!D1463*Convert!$B$1</f>
        <v>22500.01722286344</v>
      </c>
      <c r="E1463" s="5">
        <f>'90.1 Data-SI'!E1463/Convert!$B$2*1000000</f>
        <v>0</v>
      </c>
      <c r="F1463" s="5">
        <f>'90.1 Data-SI'!F1463/Convert!$B$2*1000000</f>
        <v>1020524.1257832878</v>
      </c>
      <c r="G1463" s="5">
        <f>'90.1 Data-SI'!G1463/Convert!$B$2*1000000</f>
        <v>44774.878752869867</v>
      </c>
      <c r="H1463" s="5">
        <f>'90.1 Data-SI'!H1463/Convert!$B$2*1000000</f>
        <v>427361.24218631443</v>
      </c>
      <c r="I1463" s="5">
        <f>'90.1 Data-SI'!I1463/Convert!$B$2*1000000</f>
        <v>56556.245029291807</v>
      </c>
      <c r="J1463" s="5">
        <f>'90.1 Data-SI'!J1463/Convert!$B$2*1000000</f>
        <v>121462.75851355364</v>
      </c>
      <c r="K1463" s="5">
        <f>'90.1 Data-SI'!K1463/Convert!$B$2*1000000</f>
        <v>0</v>
      </c>
      <c r="L1463" s="5">
        <f>'90.1 Data-SI'!L1463/Convert!$B$2*1000000</f>
        <v>0</v>
      </c>
      <c r="M1463" s="5">
        <f>'90.1 Data-SI'!M1463/Convert!$B$2*1000000</f>
        <v>125727.93536342483</v>
      </c>
      <c r="N1463" s="5">
        <f>'90.1 Data-SI'!N1463/Convert!$B$2*1000000</f>
        <v>0</v>
      </c>
      <c r="O1463" s="5">
        <f>'90.1 Data-SI'!O1463/Convert!$B$2*1000000</f>
        <v>0</v>
      </c>
      <c r="P1463" s="5">
        <f t="shared" si="111"/>
        <v>0</v>
      </c>
      <c r="Q1463" s="5">
        <f>'90.1 Data-SI'!Q1463/Convert!$B$2*1000000</f>
        <v>0</v>
      </c>
      <c r="R1463" s="5">
        <f>'90.1 Data-SI'!R1463/Convert!$B$2*1000000</f>
        <v>0</v>
      </c>
      <c r="S1463" s="5">
        <f>'90.1 Data-SI'!S1463/Convert!$B$2*1000000</f>
        <v>0</v>
      </c>
      <c r="T1463" s="5">
        <f>'90.1 Data-SI'!T1463/Convert!$B$2*1000000</f>
        <v>63731.220307852876</v>
      </c>
      <c r="U1463" s="5">
        <f>'90.1 Data-SI'!U1463/Convert!$B$2*1000000</f>
        <v>0</v>
      </c>
      <c r="V1463" s="5">
        <f>'90.1 Data-SI'!V1463/Convert!$B$2*1000000</f>
        <v>0</v>
      </c>
      <c r="W1463" s="5">
        <f t="shared" si="112"/>
        <v>170502.8141162947</v>
      </c>
      <c r="X1463" s="5">
        <f t="shared" si="113"/>
        <v>1020524.1257832878</v>
      </c>
      <c r="Y1463" s="5">
        <f t="shared" si="114"/>
        <v>1191026.9398995824</v>
      </c>
      <c r="Z1463" s="5">
        <f>'90.1 Data-SI'!Y1463/Convert!$B$2*1000000</f>
        <v>839614.28015330748</v>
      </c>
      <c r="AA1463" s="5">
        <f>'90.1 Data-SI'!Z1463/Convert!$B$2*1000000</f>
        <v>1020524.1257832878</v>
      </c>
      <c r="AB1463" s="5">
        <f t="shared" si="110"/>
        <v>1860138.4059365953</v>
      </c>
    </row>
    <row r="1464" spans="1:28" x14ac:dyDescent="0.25">
      <c r="A1464" s="95">
        <v>2016</v>
      </c>
      <c r="B1464" s="95" t="s">
        <v>62</v>
      </c>
      <c r="C1464" s="52" t="s">
        <v>8</v>
      </c>
      <c r="D1464" s="5">
        <f>'90.1 Data-SI'!D1464*Convert!$B$1</f>
        <v>22500.01722286344</v>
      </c>
      <c r="E1464" s="5">
        <f>'90.1 Data-SI'!E1464/Convert!$B$2*1000000</f>
        <v>0</v>
      </c>
      <c r="F1464" s="5">
        <f>'90.1 Data-SI'!F1464/Convert!$B$2*1000000</f>
        <v>1201727.7947073705</v>
      </c>
      <c r="G1464" s="5">
        <f>'90.1 Data-SI'!G1464/Convert!$B$2*1000000</f>
        <v>14492.123118784511</v>
      </c>
      <c r="H1464" s="5">
        <f>'90.1 Data-SI'!H1464/Convert!$B$2*1000000</f>
        <v>427361.24218631443</v>
      </c>
      <c r="I1464" s="5">
        <f>'90.1 Data-SI'!I1464/Convert!$B$2*1000000</f>
        <v>58158.055890687872</v>
      </c>
      <c r="J1464" s="5">
        <f>'90.1 Data-SI'!J1464/Convert!$B$2*1000000</f>
        <v>121462.75851355364</v>
      </c>
      <c r="K1464" s="5">
        <f>'90.1 Data-SI'!K1464/Convert!$B$2*1000000</f>
        <v>0</v>
      </c>
      <c r="L1464" s="5">
        <f>'90.1 Data-SI'!L1464/Convert!$B$2*1000000</f>
        <v>0</v>
      </c>
      <c r="M1464" s="5">
        <f>'90.1 Data-SI'!M1464/Convert!$B$2*1000000</f>
        <v>179194.29671925437</v>
      </c>
      <c r="N1464" s="5">
        <f>'90.1 Data-SI'!N1464/Convert!$B$2*1000000</f>
        <v>0</v>
      </c>
      <c r="O1464" s="5">
        <f>'90.1 Data-SI'!O1464/Convert!$B$2*1000000</f>
        <v>0</v>
      </c>
      <c r="P1464" s="5">
        <f t="shared" si="111"/>
        <v>0</v>
      </c>
      <c r="Q1464" s="5">
        <f>'90.1 Data-SI'!Q1464/Convert!$B$2*1000000</f>
        <v>0</v>
      </c>
      <c r="R1464" s="5">
        <f>'90.1 Data-SI'!R1464/Convert!$B$2*1000000</f>
        <v>0</v>
      </c>
      <c r="S1464" s="5">
        <f>'90.1 Data-SI'!S1464/Convert!$B$2*1000000</f>
        <v>9032.6967509494025</v>
      </c>
      <c r="T1464" s="5">
        <f>'90.1 Data-SI'!T1464/Convert!$B$2*1000000</f>
        <v>65200.336778364064</v>
      </c>
      <c r="U1464" s="5">
        <f>'90.1 Data-SI'!U1464/Convert!$B$2*1000000</f>
        <v>0</v>
      </c>
      <c r="V1464" s="5">
        <f>'90.1 Data-SI'!V1464/Convert!$B$2*1000000</f>
        <v>0</v>
      </c>
      <c r="W1464" s="5">
        <f t="shared" si="112"/>
        <v>202719.11658898828</v>
      </c>
      <c r="X1464" s="5">
        <f t="shared" si="113"/>
        <v>1201727.7947073705</v>
      </c>
      <c r="Y1464" s="5">
        <f t="shared" si="114"/>
        <v>1404446.9112963588</v>
      </c>
      <c r="Z1464" s="5">
        <f>'90.1 Data-SI'!Y1464/Convert!$B$2*1000000</f>
        <v>874910.98812868586</v>
      </c>
      <c r="AA1464" s="5">
        <f>'90.1 Data-SI'!Z1464/Convert!$B$2*1000000</f>
        <v>1201727.7947073705</v>
      </c>
      <c r="AB1464" s="5">
        <f t="shared" si="110"/>
        <v>2076638.7828360563</v>
      </c>
    </row>
    <row r="1465" spans="1:28" x14ac:dyDescent="0.25">
      <c r="A1465" s="95">
        <v>2019</v>
      </c>
      <c r="B1465" s="95" t="s">
        <v>62</v>
      </c>
      <c r="C1465" s="52" t="s">
        <v>10</v>
      </c>
      <c r="D1465" s="5">
        <f>'90.1 Data-SI'!D1465*Convert!$B$1</f>
        <v>22500.01722286344</v>
      </c>
      <c r="E1465" s="5">
        <f>'90.1 Data-SI'!E1465/Convert!$B$2*1000000</f>
        <v>0</v>
      </c>
      <c r="F1465" s="5">
        <f>'90.1 Data-SI'!F1465/Convert!$B$2*1000000</f>
        <v>0</v>
      </c>
      <c r="G1465" s="5">
        <f>'90.1 Data-SI'!G1465/Convert!$B$2*1000000</f>
        <v>647529.67117666465</v>
      </c>
      <c r="H1465" s="5">
        <f>'90.1 Data-SI'!H1465/Convert!$B$2*1000000</f>
        <v>381553.242818698</v>
      </c>
      <c r="I1465" s="5">
        <f>'90.1 Data-SI'!I1465/Convert!$B$2*1000000</f>
        <v>56376.159784519463</v>
      </c>
      <c r="J1465" s="5">
        <f>'90.1 Data-SI'!J1465/Convert!$B$2*1000000</f>
        <v>121462.75851355364</v>
      </c>
      <c r="K1465" s="5">
        <f>'90.1 Data-SI'!K1465/Convert!$B$2*1000000</f>
        <v>0</v>
      </c>
      <c r="L1465" s="5">
        <f>'90.1 Data-SI'!L1465/Convert!$B$2*1000000</f>
        <v>0</v>
      </c>
      <c r="M1465" s="5">
        <f>'90.1 Data-SI'!M1465/Convert!$B$2*1000000</f>
        <v>108790.4441840475</v>
      </c>
      <c r="N1465" s="5">
        <f>'90.1 Data-SI'!N1465/Convert!$B$2*1000000</f>
        <v>0</v>
      </c>
      <c r="O1465" s="5">
        <f>'90.1 Data-SI'!O1465/Convert!$B$2*1000000</f>
        <v>0</v>
      </c>
      <c r="P1465" s="5">
        <f t="shared" si="111"/>
        <v>0</v>
      </c>
      <c r="Q1465" s="5">
        <f>'90.1 Data-SI'!Q1465/Convert!$B$2*1000000</f>
        <v>0</v>
      </c>
      <c r="R1465" s="5">
        <f>'90.1 Data-SI'!R1465/Convert!$B$2*1000000</f>
        <v>0</v>
      </c>
      <c r="S1465" s="5">
        <f>'90.1 Data-SI'!S1465/Convert!$B$2*1000000</f>
        <v>0</v>
      </c>
      <c r="T1465" s="5">
        <f>'90.1 Data-SI'!T1465/Convert!$B$2*1000000</f>
        <v>54527.916482908622</v>
      </c>
      <c r="U1465" s="5">
        <f>'90.1 Data-SI'!U1465/Convert!$B$2*1000000</f>
        <v>0</v>
      </c>
      <c r="V1465" s="5">
        <f>'90.1 Data-SI'!V1465/Convert!$B$2*1000000</f>
        <v>0</v>
      </c>
      <c r="W1465" s="5">
        <f t="shared" si="112"/>
        <v>756320.11536071217</v>
      </c>
      <c r="X1465" s="5">
        <f t="shared" si="113"/>
        <v>0</v>
      </c>
      <c r="Y1465" s="5">
        <f t="shared" si="114"/>
        <v>756320.11536071217</v>
      </c>
      <c r="Z1465" s="5">
        <f>'90.1 Data-SI'!Y1465/Convert!$B$2*1000000</f>
        <v>1370240.192960392</v>
      </c>
      <c r="AA1465" s="5">
        <f>'90.1 Data-SI'!Z1465/Convert!$B$2*1000000</f>
        <v>0</v>
      </c>
      <c r="AB1465" s="5">
        <f t="shared" si="110"/>
        <v>1370240.192960392</v>
      </c>
    </row>
    <row r="1466" spans="1:28" x14ac:dyDescent="0.25">
      <c r="A1466" s="95">
        <v>2019</v>
      </c>
      <c r="B1466" s="95" t="s">
        <v>62</v>
      </c>
      <c r="C1466" s="52" t="s">
        <v>6</v>
      </c>
      <c r="D1466" s="5">
        <f>'90.1 Data-SI'!D1466*Convert!$B$1</f>
        <v>22500.01722286344</v>
      </c>
      <c r="E1466" s="5">
        <f>'90.1 Data-SI'!E1466/Convert!$B$2*1000000</f>
        <v>0</v>
      </c>
      <c r="F1466" s="5">
        <f>'90.1 Data-SI'!F1466/Convert!$B$2*1000000</f>
        <v>0</v>
      </c>
      <c r="G1466" s="5">
        <f>'90.1 Data-SI'!G1466/Convert!$B$2*1000000</f>
        <v>561126.66636905202</v>
      </c>
      <c r="H1466" s="5">
        <f>'90.1 Data-SI'!H1466/Convert!$B$2*1000000</f>
        <v>381553.242818698</v>
      </c>
      <c r="I1466" s="5">
        <f>'90.1 Data-SI'!I1466/Convert!$B$2*1000000</f>
        <v>56338.247101409499</v>
      </c>
      <c r="J1466" s="5">
        <f>'90.1 Data-SI'!J1466/Convert!$B$2*1000000</f>
        <v>121462.75851355364</v>
      </c>
      <c r="K1466" s="5">
        <f>'90.1 Data-SI'!K1466/Convert!$B$2*1000000</f>
        <v>0</v>
      </c>
      <c r="L1466" s="5">
        <f>'90.1 Data-SI'!L1466/Convert!$B$2*1000000</f>
        <v>0</v>
      </c>
      <c r="M1466" s="5">
        <f>'90.1 Data-SI'!M1466/Convert!$B$2*1000000</f>
        <v>132628.04368943864</v>
      </c>
      <c r="N1466" s="5">
        <f>'90.1 Data-SI'!N1466/Convert!$B$2*1000000</f>
        <v>0</v>
      </c>
      <c r="O1466" s="5">
        <f>'90.1 Data-SI'!O1466/Convert!$B$2*1000000</f>
        <v>0</v>
      </c>
      <c r="P1466" s="5">
        <f t="shared" si="111"/>
        <v>0</v>
      </c>
      <c r="Q1466" s="5">
        <f>'90.1 Data-SI'!Q1466/Convert!$B$2*1000000</f>
        <v>0</v>
      </c>
      <c r="R1466" s="5">
        <f>'90.1 Data-SI'!R1466/Convert!$B$2*1000000</f>
        <v>0</v>
      </c>
      <c r="S1466" s="5">
        <f>'90.1 Data-SI'!S1466/Convert!$B$2*1000000</f>
        <v>0</v>
      </c>
      <c r="T1466" s="5">
        <f>'90.1 Data-SI'!T1466/Convert!$B$2*1000000</f>
        <v>54490.003799798658</v>
      </c>
      <c r="U1466" s="5">
        <f>'90.1 Data-SI'!U1466/Convert!$B$2*1000000</f>
        <v>0</v>
      </c>
      <c r="V1466" s="5">
        <f>'90.1 Data-SI'!V1466/Convert!$B$2*1000000</f>
        <v>0</v>
      </c>
      <c r="W1466" s="5">
        <f t="shared" si="112"/>
        <v>693754.71005849063</v>
      </c>
      <c r="X1466" s="5">
        <f t="shared" si="113"/>
        <v>0</v>
      </c>
      <c r="Y1466" s="5">
        <f t="shared" si="114"/>
        <v>693754.71005849063</v>
      </c>
      <c r="Z1466" s="5">
        <f>'90.1 Data-SI'!Y1466/Convert!$B$2*1000000</f>
        <v>1307589.4841211732</v>
      </c>
      <c r="AA1466" s="5">
        <f>'90.1 Data-SI'!Z1466/Convert!$B$2*1000000</f>
        <v>0</v>
      </c>
      <c r="AB1466" s="5">
        <f t="shared" si="110"/>
        <v>1307589.4841211732</v>
      </c>
    </row>
    <row r="1467" spans="1:28" x14ac:dyDescent="0.25">
      <c r="A1467" s="95">
        <v>2019</v>
      </c>
      <c r="B1467" s="95" t="s">
        <v>62</v>
      </c>
      <c r="C1467" s="52" t="s">
        <v>11</v>
      </c>
      <c r="D1467" s="5">
        <f>'90.1 Data-SI'!D1467*Convert!$B$1</f>
        <v>22500.01722286344</v>
      </c>
      <c r="E1467" s="5">
        <f>'90.1 Data-SI'!E1467/Convert!$B$2*1000000</f>
        <v>0</v>
      </c>
      <c r="F1467" s="5">
        <f>'90.1 Data-SI'!F1467/Convert!$B$2*1000000</f>
        <v>0</v>
      </c>
      <c r="G1467" s="5">
        <f>'90.1 Data-SI'!G1467/Convert!$B$2*1000000</f>
        <v>408167.94636189414</v>
      </c>
      <c r="H1467" s="5">
        <f>'90.1 Data-SI'!H1467/Convert!$B$2*1000000</f>
        <v>381553.242818698</v>
      </c>
      <c r="I1467" s="5">
        <f>'90.1 Data-SI'!I1467/Convert!$B$2*1000000</f>
        <v>56347.725272186995</v>
      </c>
      <c r="J1467" s="5">
        <f>'90.1 Data-SI'!J1467/Convert!$B$2*1000000</f>
        <v>121462.75851355364</v>
      </c>
      <c r="K1467" s="5">
        <f>'90.1 Data-SI'!K1467/Convert!$B$2*1000000</f>
        <v>0</v>
      </c>
      <c r="L1467" s="5">
        <f>'90.1 Data-SI'!L1467/Convert!$B$2*1000000</f>
        <v>0</v>
      </c>
      <c r="M1467" s="5">
        <f>'90.1 Data-SI'!M1467/Convert!$B$2*1000000</f>
        <v>84734.846750774057</v>
      </c>
      <c r="N1467" s="5">
        <f>'90.1 Data-SI'!N1467/Convert!$B$2*1000000</f>
        <v>0</v>
      </c>
      <c r="O1467" s="5">
        <f>'90.1 Data-SI'!O1467/Convert!$B$2*1000000</f>
        <v>0</v>
      </c>
      <c r="P1467" s="5">
        <f t="shared" si="111"/>
        <v>0</v>
      </c>
      <c r="Q1467" s="5">
        <f>'90.1 Data-SI'!Q1467/Convert!$B$2*1000000</f>
        <v>0</v>
      </c>
      <c r="R1467" s="5">
        <f>'90.1 Data-SI'!R1467/Convert!$B$2*1000000</f>
        <v>0</v>
      </c>
      <c r="S1467" s="5">
        <f>'90.1 Data-SI'!S1467/Convert!$B$2*1000000</f>
        <v>0</v>
      </c>
      <c r="T1467" s="5">
        <f>'90.1 Data-SI'!T1467/Convert!$B$2*1000000</f>
        <v>55523.124414545229</v>
      </c>
      <c r="U1467" s="5">
        <f>'90.1 Data-SI'!U1467/Convert!$B$2*1000000</f>
        <v>0</v>
      </c>
      <c r="V1467" s="5">
        <f>'90.1 Data-SI'!V1467/Convert!$B$2*1000000</f>
        <v>0</v>
      </c>
      <c r="W1467" s="5">
        <f t="shared" si="112"/>
        <v>492902.79311266821</v>
      </c>
      <c r="X1467" s="5">
        <f t="shared" si="113"/>
        <v>0</v>
      </c>
      <c r="Y1467" s="5">
        <f t="shared" si="114"/>
        <v>492902.79311266821</v>
      </c>
      <c r="Z1467" s="5">
        <f>'90.1 Data-SI'!Y1467/Convert!$B$2*1000000</f>
        <v>1107799.1223024295</v>
      </c>
      <c r="AA1467" s="5">
        <f>'90.1 Data-SI'!Z1467/Convert!$B$2*1000000</f>
        <v>0</v>
      </c>
      <c r="AB1467" s="5">
        <f t="shared" si="110"/>
        <v>1107799.1223024295</v>
      </c>
    </row>
    <row r="1468" spans="1:28" x14ac:dyDescent="0.25">
      <c r="A1468" s="95">
        <v>2019</v>
      </c>
      <c r="B1468" s="95" t="s">
        <v>62</v>
      </c>
      <c r="C1468" s="52" t="s">
        <v>13</v>
      </c>
      <c r="D1468" s="5">
        <f>'90.1 Data-SI'!D1468*Convert!$B$1</f>
        <v>22500.01722286344</v>
      </c>
      <c r="E1468" s="5">
        <f>'90.1 Data-SI'!E1468/Convert!$B$2*1000000</f>
        <v>0</v>
      </c>
      <c r="F1468" s="5">
        <f>'90.1 Data-SI'!F1468/Convert!$B$2*1000000</f>
        <v>7497.2330849957798</v>
      </c>
      <c r="G1468" s="5">
        <f>'90.1 Data-SI'!G1468/Convert!$B$2*1000000</f>
        <v>442753.79152896063</v>
      </c>
      <c r="H1468" s="5">
        <f>'90.1 Data-SI'!H1468/Convert!$B$2*1000000</f>
        <v>381553.242818698</v>
      </c>
      <c r="I1468" s="5">
        <f>'90.1 Data-SI'!I1468/Convert!$B$2*1000000</f>
        <v>56252.943564412082</v>
      </c>
      <c r="J1468" s="5">
        <f>'90.1 Data-SI'!J1468/Convert!$B$2*1000000</f>
        <v>121462.75851355364</v>
      </c>
      <c r="K1468" s="5">
        <f>'90.1 Data-SI'!K1468/Convert!$B$2*1000000</f>
        <v>0</v>
      </c>
      <c r="L1468" s="5">
        <f>'90.1 Data-SI'!L1468/Convert!$B$2*1000000</f>
        <v>0</v>
      </c>
      <c r="M1468" s="5">
        <f>'90.1 Data-SI'!M1468/Convert!$B$2*1000000</f>
        <v>123642.73779237666</v>
      </c>
      <c r="N1468" s="5">
        <f>'90.1 Data-SI'!N1468/Convert!$B$2*1000000</f>
        <v>0</v>
      </c>
      <c r="O1468" s="5">
        <f>'90.1 Data-SI'!O1468/Convert!$B$2*1000000</f>
        <v>0</v>
      </c>
      <c r="P1468" s="5">
        <f t="shared" si="111"/>
        <v>0</v>
      </c>
      <c r="Q1468" s="5">
        <f>'90.1 Data-SI'!Q1468/Convert!$B$2*1000000</f>
        <v>0</v>
      </c>
      <c r="R1468" s="5">
        <f>'90.1 Data-SI'!R1468/Convert!$B$2*1000000</f>
        <v>0</v>
      </c>
      <c r="S1468" s="5">
        <f>'90.1 Data-SI'!S1468/Convert!$B$2*1000000</f>
        <v>0</v>
      </c>
      <c r="T1468" s="5">
        <f>'90.1 Data-SI'!T1468/Convert!$B$2*1000000</f>
        <v>55598.949780765164</v>
      </c>
      <c r="U1468" s="5">
        <f>'90.1 Data-SI'!U1468/Convert!$B$2*1000000</f>
        <v>0</v>
      </c>
      <c r="V1468" s="5">
        <f>'90.1 Data-SI'!V1468/Convert!$B$2*1000000</f>
        <v>0</v>
      </c>
      <c r="W1468" s="5">
        <f t="shared" si="112"/>
        <v>566396.52932133735</v>
      </c>
      <c r="X1468" s="5">
        <f t="shared" si="113"/>
        <v>7497.2330849957798</v>
      </c>
      <c r="Y1468" s="5">
        <f t="shared" si="114"/>
        <v>573893.76240633312</v>
      </c>
      <c r="Z1468" s="5">
        <f>'90.1 Data-SI'!Y1468/Convert!$B$2*1000000</f>
        <v>1181254.9458279887</v>
      </c>
      <c r="AA1468" s="5">
        <f>'90.1 Data-SI'!Z1468/Convert!$B$2*1000000</f>
        <v>7497.2330849957798</v>
      </c>
      <c r="AB1468" s="5">
        <f t="shared" si="110"/>
        <v>1188752.1789129844</v>
      </c>
    </row>
    <row r="1469" spans="1:28" x14ac:dyDescent="0.25">
      <c r="A1469" s="95">
        <v>2019</v>
      </c>
      <c r="B1469" s="95" t="s">
        <v>62</v>
      </c>
      <c r="C1469" s="52" t="s">
        <v>19</v>
      </c>
      <c r="D1469" s="5">
        <f>'90.1 Data-SI'!D1469*Convert!$B$1</f>
        <v>22500.01722286344</v>
      </c>
      <c r="E1469" s="5">
        <f>'90.1 Data-SI'!E1469/Convert!$B$2*1000000</f>
        <v>0</v>
      </c>
      <c r="F1469" s="5">
        <f>'90.1 Data-SI'!F1469/Convert!$B$2*1000000</f>
        <v>19439.728264635076</v>
      </c>
      <c r="G1469" s="5">
        <f>'90.1 Data-SI'!G1469/Convert!$B$2*1000000</f>
        <v>324949.60693551874</v>
      </c>
      <c r="H1469" s="5">
        <f>'90.1 Data-SI'!H1469/Convert!$B$2*1000000</f>
        <v>381553.242818698</v>
      </c>
      <c r="I1469" s="5">
        <f>'90.1 Data-SI'!I1469/Convert!$B$2*1000000</f>
        <v>56224.509052079607</v>
      </c>
      <c r="J1469" s="5">
        <f>'90.1 Data-SI'!J1469/Convert!$B$2*1000000</f>
        <v>121462.75851355364</v>
      </c>
      <c r="K1469" s="5">
        <f>'90.1 Data-SI'!K1469/Convert!$B$2*1000000</f>
        <v>0</v>
      </c>
      <c r="L1469" s="5">
        <f>'90.1 Data-SI'!L1469/Convert!$B$2*1000000</f>
        <v>0</v>
      </c>
      <c r="M1469" s="5">
        <f>'90.1 Data-SI'!M1469/Convert!$B$2*1000000</f>
        <v>88933.676405202787</v>
      </c>
      <c r="N1469" s="5">
        <f>'90.1 Data-SI'!N1469/Convert!$B$2*1000000</f>
        <v>0</v>
      </c>
      <c r="O1469" s="5">
        <f>'90.1 Data-SI'!O1469/Convert!$B$2*1000000</f>
        <v>0</v>
      </c>
      <c r="P1469" s="5">
        <f t="shared" si="111"/>
        <v>0</v>
      </c>
      <c r="Q1469" s="5">
        <f>'90.1 Data-SI'!Q1469/Convert!$B$2*1000000</f>
        <v>0</v>
      </c>
      <c r="R1469" s="5">
        <f>'90.1 Data-SI'!R1469/Convert!$B$2*1000000</f>
        <v>0</v>
      </c>
      <c r="S1469" s="5">
        <f>'90.1 Data-SI'!S1469/Convert!$B$2*1000000</f>
        <v>0</v>
      </c>
      <c r="T1469" s="5">
        <f>'90.1 Data-SI'!T1469/Convert!$B$2*1000000</f>
        <v>56707.89576173167</v>
      </c>
      <c r="U1469" s="5">
        <f>'90.1 Data-SI'!U1469/Convert!$B$2*1000000</f>
        <v>0</v>
      </c>
      <c r="V1469" s="5">
        <f>'90.1 Data-SI'!V1469/Convert!$B$2*1000000</f>
        <v>0</v>
      </c>
      <c r="W1469" s="5">
        <f t="shared" si="112"/>
        <v>413883.28334072151</v>
      </c>
      <c r="X1469" s="5">
        <f t="shared" si="113"/>
        <v>19439.728264635076</v>
      </c>
      <c r="Y1469" s="5">
        <f t="shared" si="114"/>
        <v>433323.01160535659</v>
      </c>
      <c r="Z1469" s="5">
        <f>'90.1 Data-SI'!Y1469/Convert!$B$2*1000000</f>
        <v>1029822.211316007</v>
      </c>
      <c r="AA1469" s="5">
        <f>'90.1 Data-SI'!Z1469/Convert!$B$2*1000000</f>
        <v>19439.728264635076</v>
      </c>
      <c r="AB1469" s="5">
        <f t="shared" si="110"/>
        <v>1049261.9395806419</v>
      </c>
    </row>
    <row r="1470" spans="1:28" x14ac:dyDescent="0.25">
      <c r="A1470" s="95">
        <v>2019</v>
      </c>
      <c r="B1470" s="95" t="s">
        <v>62</v>
      </c>
      <c r="C1470" s="52" t="s">
        <v>20</v>
      </c>
      <c r="D1470" s="5">
        <f>'90.1 Data-SI'!D1470*Convert!$B$1</f>
        <v>22500.01722286344</v>
      </c>
      <c r="E1470" s="5">
        <f>'90.1 Data-SI'!E1470/Convert!$B$2*1000000</f>
        <v>0</v>
      </c>
      <c r="F1470" s="5">
        <f>'90.1 Data-SI'!F1470/Convert!$B$2*1000000</f>
        <v>5449.9481970576153</v>
      </c>
      <c r="G1470" s="5">
        <f>'90.1 Data-SI'!G1470/Convert!$B$2*1000000</f>
        <v>253683.24085956012</v>
      </c>
      <c r="H1470" s="5">
        <f>'90.1 Data-SI'!H1470/Convert!$B$2*1000000</f>
        <v>381553.242818698</v>
      </c>
      <c r="I1470" s="5">
        <f>'90.1 Data-SI'!I1470/Convert!$B$2*1000000</f>
        <v>56281.378076744557</v>
      </c>
      <c r="J1470" s="5">
        <f>'90.1 Data-SI'!J1470/Convert!$B$2*1000000</f>
        <v>121462.75851355364</v>
      </c>
      <c r="K1470" s="5">
        <f>'90.1 Data-SI'!K1470/Convert!$B$2*1000000</f>
        <v>0</v>
      </c>
      <c r="L1470" s="5">
        <f>'90.1 Data-SI'!L1470/Convert!$B$2*1000000</f>
        <v>0</v>
      </c>
      <c r="M1470" s="5">
        <f>'90.1 Data-SI'!M1470/Convert!$B$2*1000000</f>
        <v>108534.53357305523</v>
      </c>
      <c r="N1470" s="5">
        <f>'90.1 Data-SI'!N1470/Convert!$B$2*1000000</f>
        <v>0</v>
      </c>
      <c r="O1470" s="5">
        <f>'90.1 Data-SI'!O1470/Convert!$B$2*1000000</f>
        <v>0</v>
      </c>
      <c r="P1470" s="5">
        <f t="shared" si="111"/>
        <v>0</v>
      </c>
      <c r="Q1470" s="5">
        <f>'90.1 Data-SI'!Q1470/Convert!$B$2*1000000</f>
        <v>0</v>
      </c>
      <c r="R1470" s="5">
        <f>'90.1 Data-SI'!R1470/Convert!$B$2*1000000</f>
        <v>0</v>
      </c>
      <c r="S1470" s="5">
        <f>'90.1 Data-SI'!S1470/Convert!$B$2*1000000</f>
        <v>0</v>
      </c>
      <c r="T1470" s="5">
        <f>'90.1 Data-SI'!T1470/Convert!$B$2*1000000</f>
        <v>56783.721127951605</v>
      </c>
      <c r="U1470" s="5">
        <f>'90.1 Data-SI'!U1470/Convert!$B$2*1000000</f>
        <v>0</v>
      </c>
      <c r="V1470" s="5">
        <f>'90.1 Data-SI'!V1470/Convert!$B$2*1000000</f>
        <v>0</v>
      </c>
      <c r="W1470" s="5">
        <f t="shared" si="112"/>
        <v>362217.77443261538</v>
      </c>
      <c r="X1470" s="5">
        <f t="shared" si="113"/>
        <v>5449.9481970576153</v>
      </c>
      <c r="Y1470" s="5">
        <f t="shared" si="114"/>
        <v>367667.72262967296</v>
      </c>
      <c r="Z1470" s="5">
        <f>'90.1 Data-SI'!Y1470/Convert!$B$2*1000000</f>
        <v>978298.87496956321</v>
      </c>
      <c r="AA1470" s="5">
        <f>'90.1 Data-SI'!Z1470/Convert!$B$2*1000000</f>
        <v>5449.9481970576153</v>
      </c>
      <c r="AB1470" s="5">
        <f t="shared" si="110"/>
        <v>983748.8231666208</v>
      </c>
    </row>
    <row r="1471" spans="1:28" x14ac:dyDescent="0.25">
      <c r="A1471" s="95">
        <v>2019</v>
      </c>
      <c r="B1471" s="95" t="s">
        <v>62</v>
      </c>
      <c r="C1471" s="52" t="s">
        <v>3</v>
      </c>
      <c r="D1471" s="5">
        <f>'90.1 Data-SI'!D1471*Convert!$B$1</f>
        <v>22500.01722286344</v>
      </c>
      <c r="E1471" s="5">
        <f>'90.1 Data-SI'!E1471/Convert!$B$2*1000000</f>
        <v>0</v>
      </c>
      <c r="F1471" s="5">
        <f>'90.1 Data-SI'!F1471/Convert!$B$2*1000000</f>
        <v>181241.58160719255</v>
      </c>
      <c r="G1471" s="5">
        <f>'90.1 Data-SI'!G1471/Convert!$B$2*1000000</f>
        <v>164313.56859859274</v>
      </c>
      <c r="H1471" s="5">
        <f>'90.1 Data-SI'!H1471/Convert!$B$2*1000000</f>
        <v>381553.242818698</v>
      </c>
      <c r="I1471" s="5">
        <f>'90.1 Data-SI'!I1471/Convert!$B$2*1000000</f>
        <v>56262.421735189571</v>
      </c>
      <c r="J1471" s="5">
        <f>'90.1 Data-SI'!J1471/Convert!$B$2*1000000</f>
        <v>121462.75851355364</v>
      </c>
      <c r="K1471" s="5">
        <f>'90.1 Data-SI'!K1471/Convert!$B$2*1000000</f>
        <v>0</v>
      </c>
      <c r="L1471" s="5">
        <f>'90.1 Data-SI'!L1471/Convert!$B$2*1000000</f>
        <v>0</v>
      </c>
      <c r="M1471" s="5">
        <f>'90.1 Data-SI'!M1471/Convert!$B$2*1000000</f>
        <v>82043.046249966472</v>
      </c>
      <c r="N1471" s="5">
        <f>'90.1 Data-SI'!N1471/Convert!$B$2*1000000</f>
        <v>0</v>
      </c>
      <c r="O1471" s="5">
        <f>'90.1 Data-SI'!O1471/Convert!$B$2*1000000</f>
        <v>0</v>
      </c>
      <c r="P1471" s="5">
        <f t="shared" si="111"/>
        <v>0</v>
      </c>
      <c r="Q1471" s="5">
        <f>'90.1 Data-SI'!Q1471/Convert!$B$2*1000000</f>
        <v>0</v>
      </c>
      <c r="R1471" s="5">
        <f>'90.1 Data-SI'!R1471/Convert!$B$2*1000000</f>
        <v>0</v>
      </c>
      <c r="S1471" s="5">
        <f>'90.1 Data-SI'!S1471/Convert!$B$2*1000000</f>
        <v>0</v>
      </c>
      <c r="T1471" s="5">
        <f>'90.1 Data-SI'!T1471/Convert!$B$2*1000000</f>
        <v>58774.136991224819</v>
      </c>
      <c r="U1471" s="5">
        <f>'90.1 Data-SI'!U1471/Convert!$B$2*1000000</f>
        <v>0</v>
      </c>
      <c r="V1471" s="5">
        <f>'90.1 Data-SI'!V1471/Convert!$B$2*1000000</f>
        <v>0</v>
      </c>
      <c r="W1471" s="5">
        <f t="shared" si="112"/>
        <v>246356.6148485592</v>
      </c>
      <c r="X1471" s="5">
        <f t="shared" si="113"/>
        <v>181241.58160719255</v>
      </c>
      <c r="Y1471" s="5">
        <f t="shared" si="114"/>
        <v>427598.19645575178</v>
      </c>
      <c r="Z1471" s="5">
        <f>'90.1 Data-SI'!Y1471/Convert!$B$2*1000000</f>
        <v>864409.17490722518</v>
      </c>
      <c r="AA1471" s="5">
        <f>'90.1 Data-SI'!Z1471/Convert!$B$2*1000000</f>
        <v>181241.58160719255</v>
      </c>
      <c r="AB1471" s="5">
        <f t="shared" si="110"/>
        <v>1045650.7565144177</v>
      </c>
    </row>
    <row r="1472" spans="1:28" x14ac:dyDescent="0.25">
      <c r="A1472" s="95">
        <v>2019</v>
      </c>
      <c r="B1472" s="95" t="s">
        <v>62</v>
      </c>
      <c r="C1472" s="52" t="s">
        <v>7</v>
      </c>
      <c r="D1472" s="5">
        <f>'90.1 Data-SI'!D1472*Convert!$B$1</f>
        <v>22500.01722286344</v>
      </c>
      <c r="E1472" s="5">
        <f>'90.1 Data-SI'!E1472/Convert!$B$2*1000000</f>
        <v>0</v>
      </c>
      <c r="F1472" s="5">
        <f>'90.1 Data-SI'!F1472/Convert!$B$2*1000000</f>
        <v>51750.81244510362</v>
      </c>
      <c r="G1472" s="5">
        <f>'90.1 Data-SI'!G1472/Convert!$B$2*1000000</f>
        <v>154693.22525943886</v>
      </c>
      <c r="H1472" s="5">
        <f>'90.1 Data-SI'!H1472/Convert!$B$2*1000000</f>
        <v>381553.242818698</v>
      </c>
      <c r="I1472" s="5">
        <f>'90.1 Data-SI'!I1472/Convert!$B$2*1000000</f>
        <v>56262.421735189571</v>
      </c>
      <c r="J1472" s="5">
        <f>'90.1 Data-SI'!J1472/Convert!$B$2*1000000</f>
        <v>121462.75851355364</v>
      </c>
      <c r="K1472" s="5">
        <f>'90.1 Data-SI'!K1472/Convert!$B$2*1000000</f>
        <v>0</v>
      </c>
      <c r="L1472" s="5">
        <f>'90.1 Data-SI'!L1472/Convert!$B$2*1000000</f>
        <v>0</v>
      </c>
      <c r="M1472" s="5">
        <f>'90.1 Data-SI'!M1472/Convert!$B$2*1000000</f>
        <v>120391.72521569709</v>
      </c>
      <c r="N1472" s="5">
        <f>'90.1 Data-SI'!N1472/Convert!$B$2*1000000</f>
        <v>0</v>
      </c>
      <c r="O1472" s="5">
        <f>'90.1 Data-SI'!O1472/Convert!$B$2*1000000</f>
        <v>0</v>
      </c>
      <c r="P1472" s="5">
        <f t="shared" si="111"/>
        <v>0</v>
      </c>
      <c r="Q1472" s="5">
        <f>'90.1 Data-SI'!Q1472/Convert!$B$2*1000000</f>
        <v>0</v>
      </c>
      <c r="R1472" s="5">
        <f>'90.1 Data-SI'!R1472/Convert!$B$2*1000000</f>
        <v>0</v>
      </c>
      <c r="S1472" s="5">
        <f>'90.1 Data-SI'!S1472/Convert!$B$2*1000000</f>
        <v>0</v>
      </c>
      <c r="T1472" s="5">
        <f>'90.1 Data-SI'!T1472/Convert!$B$2*1000000</f>
        <v>58224.403086130311</v>
      </c>
      <c r="U1472" s="5">
        <f>'90.1 Data-SI'!U1472/Convert!$B$2*1000000</f>
        <v>0</v>
      </c>
      <c r="V1472" s="5">
        <f>'90.1 Data-SI'!V1472/Convert!$B$2*1000000</f>
        <v>0</v>
      </c>
      <c r="W1472" s="5">
        <f t="shared" si="112"/>
        <v>275084.95047513593</v>
      </c>
      <c r="X1472" s="5">
        <f t="shared" si="113"/>
        <v>51750.81244510362</v>
      </c>
      <c r="Y1472" s="5">
        <f t="shared" si="114"/>
        <v>326835.76292023953</v>
      </c>
      <c r="Z1472" s="5">
        <f>'90.1 Data-SI'!Y1472/Convert!$B$2*1000000</f>
        <v>892587.77662870742</v>
      </c>
      <c r="AA1472" s="5">
        <f>'90.1 Data-SI'!Z1472/Convert!$B$2*1000000</f>
        <v>51750.81244510362</v>
      </c>
      <c r="AB1472" s="5">
        <f t="shared" si="110"/>
        <v>944338.58907381108</v>
      </c>
    </row>
    <row r="1473" spans="1:28" x14ac:dyDescent="0.25">
      <c r="A1473" s="95">
        <v>2019</v>
      </c>
      <c r="B1473" s="95" t="s">
        <v>62</v>
      </c>
      <c r="C1473" s="52" t="s">
        <v>17</v>
      </c>
      <c r="D1473" s="5">
        <f>'90.1 Data-SI'!D1473*Convert!$B$1</f>
        <v>22500.01722286344</v>
      </c>
      <c r="E1473" s="5">
        <f>'90.1 Data-SI'!E1473/Convert!$B$2*1000000</f>
        <v>0</v>
      </c>
      <c r="F1473" s="5">
        <f>'90.1 Data-SI'!F1473/Convert!$B$2*1000000</f>
        <v>9013.7404093944206</v>
      </c>
      <c r="G1473" s="5">
        <f>'90.1 Data-SI'!G1473/Convert!$B$2*1000000</f>
        <v>60650.814805168142</v>
      </c>
      <c r="H1473" s="5">
        <f>'90.1 Data-SI'!H1473/Convert!$B$2*1000000</f>
        <v>381553.242818698</v>
      </c>
      <c r="I1473" s="5">
        <f>'90.1 Data-SI'!I1473/Convert!$B$2*1000000</f>
        <v>56451.985150739405</v>
      </c>
      <c r="J1473" s="5">
        <f>'90.1 Data-SI'!J1473/Convert!$B$2*1000000</f>
        <v>121462.75851355364</v>
      </c>
      <c r="K1473" s="5">
        <f>'90.1 Data-SI'!K1473/Convert!$B$2*1000000</f>
        <v>0</v>
      </c>
      <c r="L1473" s="5">
        <f>'90.1 Data-SI'!L1473/Convert!$B$2*1000000</f>
        <v>0</v>
      </c>
      <c r="M1473" s="5">
        <f>'90.1 Data-SI'!M1473/Convert!$B$2*1000000</f>
        <v>141859.78202671534</v>
      </c>
      <c r="N1473" s="5">
        <f>'90.1 Data-SI'!N1473/Convert!$B$2*1000000</f>
        <v>0</v>
      </c>
      <c r="O1473" s="5">
        <f>'90.1 Data-SI'!O1473/Convert!$B$2*1000000</f>
        <v>0</v>
      </c>
      <c r="P1473" s="5">
        <f t="shared" si="111"/>
        <v>0</v>
      </c>
      <c r="Q1473" s="5">
        <f>'90.1 Data-SI'!Q1473/Convert!$B$2*1000000</f>
        <v>0</v>
      </c>
      <c r="R1473" s="5">
        <f>'90.1 Data-SI'!R1473/Convert!$B$2*1000000</f>
        <v>0</v>
      </c>
      <c r="S1473" s="5">
        <f>'90.1 Data-SI'!S1473/Convert!$B$2*1000000</f>
        <v>0</v>
      </c>
      <c r="T1473" s="5">
        <f>'90.1 Data-SI'!T1473/Convert!$B$2*1000000</f>
        <v>58878.396869777229</v>
      </c>
      <c r="U1473" s="5">
        <f>'90.1 Data-SI'!U1473/Convert!$B$2*1000000</f>
        <v>0</v>
      </c>
      <c r="V1473" s="5">
        <f>'90.1 Data-SI'!V1473/Convert!$B$2*1000000</f>
        <v>0</v>
      </c>
      <c r="W1473" s="5">
        <f t="shared" si="112"/>
        <v>202510.59683188348</v>
      </c>
      <c r="X1473" s="5">
        <f t="shared" si="113"/>
        <v>9013.7404093944206</v>
      </c>
      <c r="Y1473" s="5">
        <f t="shared" si="114"/>
        <v>211524.33724127791</v>
      </c>
      <c r="Z1473" s="5">
        <f>'90.1 Data-SI'!Y1473/Convert!$B$2*1000000</f>
        <v>820856.98018465168</v>
      </c>
      <c r="AA1473" s="5">
        <f>'90.1 Data-SI'!Z1473/Convert!$B$2*1000000</f>
        <v>9013.7404093944206</v>
      </c>
      <c r="AB1473" s="5">
        <f t="shared" si="110"/>
        <v>829870.72059404606</v>
      </c>
    </row>
    <row r="1474" spans="1:28" x14ac:dyDescent="0.25">
      <c r="A1474" s="95">
        <v>2019</v>
      </c>
      <c r="B1474" s="95" t="s">
        <v>62</v>
      </c>
      <c r="C1474" s="52" t="s">
        <v>14</v>
      </c>
      <c r="D1474" s="5">
        <f>'90.1 Data-SI'!D1474*Convert!$B$1</f>
        <v>22500.01722286344</v>
      </c>
      <c r="E1474" s="5">
        <f>'90.1 Data-SI'!E1474/Convert!$B$2*1000000</f>
        <v>0</v>
      </c>
      <c r="F1474" s="5">
        <f>'90.1 Data-SI'!F1474/Convert!$B$2*1000000</f>
        <v>429806.61024690728</v>
      </c>
      <c r="G1474" s="5">
        <f>'90.1 Data-SI'!G1474/Convert!$B$2*1000000</f>
        <v>102250.50634757834</v>
      </c>
      <c r="H1474" s="5">
        <f>'90.1 Data-SI'!H1474/Convert!$B$2*1000000</f>
        <v>381553.242818698</v>
      </c>
      <c r="I1474" s="5">
        <f>'90.1 Data-SI'!I1474/Convert!$B$2*1000000</f>
        <v>56556.245029291807</v>
      </c>
      <c r="J1474" s="5">
        <f>'90.1 Data-SI'!J1474/Convert!$B$2*1000000</f>
        <v>121462.75851355364</v>
      </c>
      <c r="K1474" s="5">
        <f>'90.1 Data-SI'!K1474/Convert!$B$2*1000000</f>
        <v>0</v>
      </c>
      <c r="L1474" s="5">
        <f>'90.1 Data-SI'!L1474/Convert!$B$2*1000000</f>
        <v>0</v>
      </c>
      <c r="M1474" s="5">
        <f>'90.1 Data-SI'!M1474/Convert!$B$2*1000000</f>
        <v>97179.684981620405</v>
      </c>
      <c r="N1474" s="5">
        <f>'90.1 Data-SI'!N1474/Convert!$B$2*1000000</f>
        <v>0</v>
      </c>
      <c r="O1474" s="5">
        <f>'90.1 Data-SI'!O1474/Convert!$B$2*1000000</f>
        <v>0</v>
      </c>
      <c r="P1474" s="5">
        <f t="shared" si="111"/>
        <v>0</v>
      </c>
      <c r="Q1474" s="5">
        <f>'90.1 Data-SI'!Q1474/Convert!$B$2*1000000</f>
        <v>0</v>
      </c>
      <c r="R1474" s="5">
        <f>'90.1 Data-SI'!R1474/Convert!$B$2*1000000</f>
        <v>0</v>
      </c>
      <c r="S1474" s="5">
        <f>'90.1 Data-SI'!S1474/Convert!$B$2*1000000</f>
        <v>0</v>
      </c>
      <c r="T1474" s="5">
        <f>'90.1 Data-SI'!T1474/Convert!$B$2*1000000</f>
        <v>60366.469681843395</v>
      </c>
      <c r="U1474" s="5">
        <f>'90.1 Data-SI'!U1474/Convert!$B$2*1000000</f>
        <v>0</v>
      </c>
      <c r="V1474" s="5">
        <f>'90.1 Data-SI'!V1474/Convert!$B$2*1000000</f>
        <v>0</v>
      </c>
      <c r="W1474" s="5">
        <f t="shared" si="112"/>
        <v>199430.19132919874</v>
      </c>
      <c r="X1474" s="5">
        <f t="shared" si="113"/>
        <v>429806.61024690728</v>
      </c>
      <c r="Y1474" s="5">
        <f t="shared" si="114"/>
        <v>629236.80157610599</v>
      </c>
      <c r="Z1474" s="5">
        <f>'90.1 Data-SI'!Y1474/Convert!$B$2*1000000</f>
        <v>819368.90737258561</v>
      </c>
      <c r="AA1474" s="5">
        <f>'90.1 Data-SI'!Z1474/Convert!$B$2*1000000</f>
        <v>429806.61024690728</v>
      </c>
      <c r="AB1474" s="5">
        <f t="shared" ref="AB1474:AB1537" si="115">SUM(Z1474:AA1474)</f>
        <v>1249175.517619493</v>
      </c>
    </row>
    <row r="1475" spans="1:28" x14ac:dyDescent="0.25">
      <c r="A1475" s="95">
        <v>2019</v>
      </c>
      <c r="B1475" s="95" t="s">
        <v>62</v>
      </c>
      <c r="C1475" s="52" t="s">
        <v>2</v>
      </c>
      <c r="D1475" s="5">
        <f>'90.1 Data-SI'!D1475*Convert!$B$1</f>
        <v>22500.01722286344</v>
      </c>
      <c r="E1475" s="5">
        <f>'90.1 Data-SI'!E1475/Convert!$B$2*1000000</f>
        <v>0</v>
      </c>
      <c r="F1475" s="5">
        <f>'90.1 Data-SI'!F1475/Convert!$B$2*1000000</f>
        <v>111415.89748941263</v>
      </c>
      <c r="G1475" s="5">
        <f>'90.1 Data-SI'!G1475/Convert!$B$2*1000000</f>
        <v>98923.668404678843</v>
      </c>
      <c r="H1475" s="5">
        <f>'90.1 Data-SI'!H1475/Convert!$B$2*1000000</f>
        <v>381553.242818698</v>
      </c>
      <c r="I1475" s="5">
        <f>'90.1 Data-SI'!I1475/Convert!$B$2*1000000</f>
        <v>56262.421735189571</v>
      </c>
      <c r="J1475" s="5">
        <f>'90.1 Data-SI'!J1475/Convert!$B$2*1000000</f>
        <v>121462.75851355364</v>
      </c>
      <c r="K1475" s="5">
        <f>'90.1 Data-SI'!K1475/Convert!$B$2*1000000</f>
        <v>0</v>
      </c>
      <c r="L1475" s="5">
        <f>'90.1 Data-SI'!L1475/Convert!$B$2*1000000</f>
        <v>0</v>
      </c>
      <c r="M1475" s="5">
        <f>'90.1 Data-SI'!M1475/Convert!$B$2*1000000</f>
        <v>176094.93487501465</v>
      </c>
      <c r="N1475" s="5">
        <f>'90.1 Data-SI'!N1475/Convert!$B$2*1000000</f>
        <v>0</v>
      </c>
      <c r="O1475" s="5">
        <f>'90.1 Data-SI'!O1475/Convert!$B$2*1000000</f>
        <v>0</v>
      </c>
      <c r="P1475" s="5">
        <f t="shared" ref="P1475:P1538" si="116">N1475-O1475</f>
        <v>0</v>
      </c>
      <c r="Q1475" s="5">
        <f>'90.1 Data-SI'!Q1475/Convert!$B$2*1000000</f>
        <v>0</v>
      </c>
      <c r="R1475" s="5">
        <f>'90.1 Data-SI'!R1475/Convert!$B$2*1000000</f>
        <v>0</v>
      </c>
      <c r="S1475" s="5">
        <f>'90.1 Data-SI'!S1475/Convert!$B$2*1000000</f>
        <v>0</v>
      </c>
      <c r="T1475" s="5">
        <f>'90.1 Data-SI'!T1475/Convert!$B$2*1000000</f>
        <v>59816.735776748887</v>
      </c>
      <c r="U1475" s="5">
        <f>'90.1 Data-SI'!U1475/Convert!$B$2*1000000</f>
        <v>0</v>
      </c>
      <c r="V1475" s="5">
        <f>'90.1 Data-SI'!V1475/Convert!$B$2*1000000</f>
        <v>0</v>
      </c>
      <c r="W1475" s="5">
        <f t="shared" ref="W1475:W1538" si="117">E1475+G1475+M1475+SUM(P1475:S1475)</f>
        <v>275018.60327969352</v>
      </c>
      <c r="X1475" s="5">
        <f t="shared" ref="X1475:X1538" si="118">F1475</f>
        <v>111415.89748941263</v>
      </c>
      <c r="Y1475" s="5">
        <f t="shared" ref="Y1475:Y1538" si="119">SUM(W1475:X1475)</f>
        <v>386434.50076910615</v>
      </c>
      <c r="Z1475" s="5">
        <f>'90.1 Data-SI'!Y1475/Convert!$B$2*1000000</f>
        <v>894113.76212388359</v>
      </c>
      <c r="AA1475" s="5">
        <f>'90.1 Data-SI'!Z1475/Convert!$B$2*1000000</f>
        <v>111415.89748941263</v>
      </c>
      <c r="AB1475" s="5">
        <f t="shared" si="115"/>
        <v>1005529.6596132962</v>
      </c>
    </row>
    <row r="1476" spans="1:28" x14ac:dyDescent="0.25">
      <c r="A1476" s="95">
        <v>2019</v>
      </c>
      <c r="B1476" s="95" t="s">
        <v>62</v>
      </c>
      <c r="C1476" s="52" t="s">
        <v>18</v>
      </c>
      <c r="D1476" s="5">
        <f>'90.1 Data-SI'!D1476*Convert!$B$1</f>
        <v>22500.01722286344</v>
      </c>
      <c r="E1476" s="5">
        <f>'90.1 Data-SI'!E1476/Convert!$B$2*1000000</f>
        <v>0</v>
      </c>
      <c r="F1476" s="5">
        <f>'90.1 Data-SI'!F1476/Convert!$B$2*1000000</f>
        <v>291055.66823520913</v>
      </c>
      <c r="G1476" s="5">
        <f>'90.1 Data-SI'!G1476/Convert!$B$2*1000000</f>
        <v>28443.990503252007</v>
      </c>
      <c r="H1476" s="5">
        <f>'90.1 Data-SI'!H1476/Convert!$B$2*1000000</f>
        <v>381553.242818698</v>
      </c>
      <c r="I1476" s="5">
        <f>'90.1 Data-SI'!I1476/Convert!$B$2*1000000</f>
        <v>56594.157712401779</v>
      </c>
      <c r="J1476" s="5">
        <f>'90.1 Data-SI'!J1476/Convert!$B$2*1000000</f>
        <v>121462.75851355364</v>
      </c>
      <c r="K1476" s="5">
        <f>'90.1 Data-SI'!K1476/Convert!$B$2*1000000</f>
        <v>0</v>
      </c>
      <c r="L1476" s="5">
        <f>'90.1 Data-SI'!L1476/Convert!$B$2*1000000</f>
        <v>0</v>
      </c>
      <c r="M1476" s="5">
        <f>'90.1 Data-SI'!M1476/Convert!$B$2*1000000</f>
        <v>143091.94422778927</v>
      </c>
      <c r="N1476" s="5">
        <f>'90.1 Data-SI'!N1476/Convert!$B$2*1000000</f>
        <v>0</v>
      </c>
      <c r="O1476" s="5">
        <f>'90.1 Data-SI'!O1476/Convert!$B$2*1000000</f>
        <v>0</v>
      </c>
      <c r="P1476" s="5">
        <f t="shared" si="116"/>
        <v>0</v>
      </c>
      <c r="Q1476" s="5">
        <f>'90.1 Data-SI'!Q1476/Convert!$B$2*1000000</f>
        <v>0</v>
      </c>
      <c r="R1476" s="5">
        <f>'90.1 Data-SI'!R1476/Convert!$B$2*1000000</f>
        <v>0</v>
      </c>
      <c r="S1476" s="5">
        <f>'90.1 Data-SI'!S1476/Convert!$B$2*1000000</f>
        <v>0</v>
      </c>
      <c r="T1476" s="5">
        <f>'90.1 Data-SI'!T1476/Convert!$B$2*1000000</f>
        <v>60849.856391495465</v>
      </c>
      <c r="U1476" s="5">
        <f>'90.1 Data-SI'!U1476/Convert!$B$2*1000000</f>
        <v>0</v>
      </c>
      <c r="V1476" s="5">
        <f>'90.1 Data-SI'!V1476/Convert!$B$2*1000000</f>
        <v>0</v>
      </c>
      <c r="W1476" s="5">
        <f t="shared" si="117"/>
        <v>171535.93473104128</v>
      </c>
      <c r="X1476" s="5">
        <f t="shared" si="118"/>
        <v>291055.66823520913</v>
      </c>
      <c r="Y1476" s="5">
        <f t="shared" si="119"/>
        <v>462591.60296625039</v>
      </c>
      <c r="Z1476" s="5">
        <f>'90.1 Data-SI'!Y1476/Convert!$B$2*1000000</f>
        <v>791995.95016719017</v>
      </c>
      <c r="AA1476" s="5">
        <f>'90.1 Data-SI'!Z1476/Convert!$B$2*1000000</f>
        <v>291055.66823520913</v>
      </c>
      <c r="AB1476" s="5">
        <f t="shared" si="115"/>
        <v>1083051.6184023994</v>
      </c>
    </row>
    <row r="1477" spans="1:28" x14ac:dyDescent="0.25">
      <c r="A1477" s="95">
        <v>2019</v>
      </c>
      <c r="B1477" s="95" t="s">
        <v>62</v>
      </c>
      <c r="C1477" s="52" t="s">
        <v>4</v>
      </c>
      <c r="D1477" s="5">
        <f>'90.1 Data-SI'!D1477*Convert!$B$1</f>
        <v>22500.01722286344</v>
      </c>
      <c r="E1477" s="5">
        <f>'90.1 Data-SI'!E1477/Convert!$B$2*1000000</f>
        <v>0</v>
      </c>
      <c r="F1477" s="5">
        <f>'90.1 Data-SI'!F1477/Convert!$B$2*1000000</f>
        <v>638743.40686592995</v>
      </c>
      <c r="G1477" s="5">
        <f>'90.1 Data-SI'!G1477/Convert!$B$2*1000000</f>
        <v>53305.232452612225</v>
      </c>
      <c r="H1477" s="5">
        <f>'90.1 Data-SI'!H1477/Convert!$B$2*1000000</f>
        <v>381553.242818698</v>
      </c>
      <c r="I1477" s="5">
        <f>'90.1 Data-SI'!I1477/Convert!$B$2*1000000</f>
        <v>56357.203442964485</v>
      </c>
      <c r="J1477" s="5">
        <f>'90.1 Data-SI'!J1477/Convert!$B$2*1000000</f>
        <v>121462.75851355364</v>
      </c>
      <c r="K1477" s="5">
        <f>'90.1 Data-SI'!K1477/Convert!$B$2*1000000</f>
        <v>0</v>
      </c>
      <c r="L1477" s="5">
        <f>'90.1 Data-SI'!L1477/Convert!$B$2*1000000</f>
        <v>0</v>
      </c>
      <c r="M1477" s="5">
        <f>'90.1 Data-SI'!M1477/Convert!$B$2*1000000</f>
        <v>117586.18666555961</v>
      </c>
      <c r="N1477" s="5">
        <f>'90.1 Data-SI'!N1477/Convert!$B$2*1000000</f>
        <v>0</v>
      </c>
      <c r="O1477" s="5">
        <f>'90.1 Data-SI'!O1477/Convert!$B$2*1000000</f>
        <v>0</v>
      </c>
      <c r="P1477" s="5">
        <f t="shared" si="116"/>
        <v>0</v>
      </c>
      <c r="Q1477" s="5">
        <f>'90.1 Data-SI'!Q1477/Convert!$B$2*1000000</f>
        <v>0</v>
      </c>
      <c r="R1477" s="5">
        <f>'90.1 Data-SI'!R1477/Convert!$B$2*1000000</f>
        <v>0</v>
      </c>
      <c r="S1477" s="5">
        <f>'90.1 Data-SI'!S1477/Convert!$B$2*1000000</f>
        <v>0</v>
      </c>
      <c r="T1477" s="5">
        <f>'90.1 Data-SI'!T1477/Convert!$B$2*1000000</f>
        <v>61693.413590692209</v>
      </c>
      <c r="U1477" s="5">
        <f>'90.1 Data-SI'!U1477/Convert!$B$2*1000000</f>
        <v>0</v>
      </c>
      <c r="V1477" s="5">
        <f>'90.1 Data-SI'!V1477/Convert!$B$2*1000000</f>
        <v>0</v>
      </c>
      <c r="W1477" s="5">
        <f t="shared" si="117"/>
        <v>170891.41911817185</v>
      </c>
      <c r="X1477" s="5">
        <f t="shared" si="118"/>
        <v>638743.40686592995</v>
      </c>
      <c r="Y1477" s="5">
        <f t="shared" si="119"/>
        <v>809634.82598410174</v>
      </c>
      <c r="Z1477" s="5">
        <f>'90.1 Data-SI'!Y1477/Convert!$B$2*1000000</f>
        <v>791967.51565485774</v>
      </c>
      <c r="AA1477" s="5">
        <f>'90.1 Data-SI'!Z1477/Convert!$B$2*1000000</f>
        <v>638743.40686592995</v>
      </c>
      <c r="AB1477" s="5">
        <f t="shared" si="115"/>
        <v>1430710.9225207877</v>
      </c>
    </row>
    <row r="1478" spans="1:28" x14ac:dyDescent="0.25">
      <c r="A1478" s="95">
        <v>2019</v>
      </c>
      <c r="B1478" s="95" t="s">
        <v>62</v>
      </c>
      <c r="C1478" s="52" t="s">
        <v>5</v>
      </c>
      <c r="D1478" s="5">
        <f>'90.1 Data-SI'!D1478*Convert!$B$1</f>
        <v>22500.01722286344</v>
      </c>
      <c r="E1478" s="5">
        <f>'90.1 Data-SI'!E1478/Convert!$B$2*1000000</f>
        <v>0</v>
      </c>
      <c r="F1478" s="5">
        <f>'90.1 Data-SI'!F1478/Convert!$B$2*1000000</f>
        <v>317092.20336097834</v>
      </c>
      <c r="G1478" s="5">
        <f>'90.1 Data-SI'!G1478/Convert!$B$2*1000000</f>
        <v>72176.27047059781</v>
      </c>
      <c r="H1478" s="5">
        <f>'90.1 Data-SI'!H1478/Convert!$B$2*1000000</f>
        <v>381553.242818698</v>
      </c>
      <c r="I1478" s="5">
        <f>'90.1 Data-SI'!I1478/Convert!$B$2*1000000</f>
        <v>56480.41966307188</v>
      </c>
      <c r="J1478" s="5">
        <f>'90.1 Data-SI'!J1478/Convert!$B$2*1000000</f>
        <v>121462.75851355364</v>
      </c>
      <c r="K1478" s="5">
        <f>'90.1 Data-SI'!K1478/Convert!$B$2*1000000</f>
        <v>0</v>
      </c>
      <c r="L1478" s="5">
        <f>'90.1 Data-SI'!L1478/Convert!$B$2*1000000</f>
        <v>0</v>
      </c>
      <c r="M1478" s="5">
        <f>'90.1 Data-SI'!M1478/Convert!$B$2*1000000</f>
        <v>169611.86606321047</v>
      </c>
      <c r="N1478" s="5">
        <f>'90.1 Data-SI'!N1478/Convert!$B$2*1000000</f>
        <v>0</v>
      </c>
      <c r="O1478" s="5">
        <f>'90.1 Data-SI'!O1478/Convert!$B$2*1000000</f>
        <v>0</v>
      </c>
      <c r="P1478" s="5">
        <f t="shared" si="116"/>
        <v>0</v>
      </c>
      <c r="Q1478" s="5">
        <f>'90.1 Data-SI'!Q1478/Convert!$B$2*1000000</f>
        <v>0</v>
      </c>
      <c r="R1478" s="5">
        <f>'90.1 Data-SI'!R1478/Convert!$B$2*1000000</f>
        <v>0</v>
      </c>
      <c r="S1478" s="5">
        <f>'90.1 Data-SI'!S1478/Convert!$B$2*1000000</f>
        <v>0</v>
      </c>
      <c r="T1478" s="5">
        <f>'90.1 Data-SI'!T1478/Convert!$B$2*1000000</f>
        <v>61228.983222595118</v>
      </c>
      <c r="U1478" s="5">
        <f>'90.1 Data-SI'!U1478/Convert!$B$2*1000000</f>
        <v>0</v>
      </c>
      <c r="V1478" s="5">
        <f>'90.1 Data-SI'!V1478/Convert!$B$2*1000000</f>
        <v>0</v>
      </c>
      <c r="W1478" s="5">
        <f t="shared" si="117"/>
        <v>241788.13653380828</v>
      </c>
      <c r="X1478" s="5">
        <f t="shared" si="118"/>
        <v>317092.20336097834</v>
      </c>
      <c r="Y1478" s="5">
        <f t="shared" si="119"/>
        <v>558880.33989478659</v>
      </c>
      <c r="Z1478" s="5">
        <f>'90.1 Data-SI'!Y1478/Convert!$B$2*1000000</f>
        <v>862513.54075172695</v>
      </c>
      <c r="AA1478" s="5">
        <f>'90.1 Data-SI'!Z1478/Convert!$B$2*1000000</f>
        <v>317092.20336097834</v>
      </c>
      <c r="AB1478" s="5">
        <f t="shared" si="115"/>
        <v>1179605.7441127053</v>
      </c>
    </row>
    <row r="1479" spans="1:28" x14ac:dyDescent="0.25">
      <c r="A1479" s="95">
        <v>2019</v>
      </c>
      <c r="B1479" s="95" t="s">
        <v>62</v>
      </c>
      <c r="C1479" s="52" t="s">
        <v>15</v>
      </c>
      <c r="D1479" s="5">
        <f>'90.1 Data-SI'!D1479*Convert!$B$1</f>
        <v>22500.01722286344</v>
      </c>
      <c r="E1479" s="5">
        <f>'90.1 Data-SI'!E1479/Convert!$B$2*1000000</f>
        <v>0</v>
      </c>
      <c r="F1479" s="5">
        <f>'90.1 Data-SI'!F1479/Convert!$B$2*1000000</f>
        <v>357289.12562831974</v>
      </c>
      <c r="G1479" s="5">
        <f>'90.1 Data-SI'!G1479/Convert!$B$2*1000000</f>
        <v>15544.200075086066</v>
      </c>
      <c r="H1479" s="5">
        <f>'90.1 Data-SI'!H1479/Convert!$B$2*1000000</f>
        <v>381553.242818698</v>
      </c>
      <c r="I1479" s="5">
        <f>'90.1 Data-SI'!I1479/Convert!$B$2*1000000</f>
        <v>56537.288687736822</v>
      </c>
      <c r="J1479" s="5">
        <f>'90.1 Data-SI'!J1479/Convert!$B$2*1000000</f>
        <v>121462.75851355364</v>
      </c>
      <c r="K1479" s="5">
        <f>'90.1 Data-SI'!K1479/Convert!$B$2*1000000</f>
        <v>0</v>
      </c>
      <c r="L1479" s="5">
        <f>'90.1 Data-SI'!L1479/Convert!$B$2*1000000</f>
        <v>0</v>
      </c>
      <c r="M1479" s="5">
        <f>'90.1 Data-SI'!M1479/Convert!$B$2*1000000</f>
        <v>137082.78395485962</v>
      </c>
      <c r="N1479" s="5">
        <f>'90.1 Data-SI'!N1479/Convert!$B$2*1000000</f>
        <v>0</v>
      </c>
      <c r="O1479" s="5">
        <f>'90.1 Data-SI'!O1479/Convert!$B$2*1000000</f>
        <v>0</v>
      </c>
      <c r="P1479" s="5">
        <f t="shared" si="116"/>
        <v>0</v>
      </c>
      <c r="Q1479" s="5">
        <f>'90.1 Data-SI'!Q1479/Convert!$B$2*1000000</f>
        <v>0</v>
      </c>
      <c r="R1479" s="5">
        <f>'90.1 Data-SI'!R1479/Convert!$B$2*1000000</f>
        <v>0</v>
      </c>
      <c r="S1479" s="5">
        <f>'90.1 Data-SI'!S1479/Convert!$B$2*1000000</f>
        <v>0</v>
      </c>
      <c r="T1479" s="5">
        <f>'90.1 Data-SI'!T1479/Convert!$B$2*1000000</f>
        <v>61617.588224472274</v>
      </c>
      <c r="U1479" s="5">
        <f>'90.1 Data-SI'!U1479/Convert!$B$2*1000000</f>
        <v>0</v>
      </c>
      <c r="V1479" s="5">
        <f>'90.1 Data-SI'!V1479/Convert!$B$2*1000000</f>
        <v>0</v>
      </c>
      <c r="W1479" s="5">
        <f t="shared" si="117"/>
        <v>152626.98402994568</v>
      </c>
      <c r="X1479" s="5">
        <f t="shared" si="118"/>
        <v>357289.12562831974</v>
      </c>
      <c r="Y1479" s="5">
        <f t="shared" si="119"/>
        <v>509916.10965826543</v>
      </c>
      <c r="Z1479" s="5">
        <f>'90.1 Data-SI'!Y1479/Convert!$B$2*1000000</f>
        <v>773797.86227440636</v>
      </c>
      <c r="AA1479" s="5">
        <f>'90.1 Data-SI'!Z1479/Convert!$B$2*1000000</f>
        <v>357289.12562831974</v>
      </c>
      <c r="AB1479" s="5">
        <f t="shared" si="115"/>
        <v>1131086.987902726</v>
      </c>
    </row>
    <row r="1480" spans="1:28" x14ac:dyDescent="0.25">
      <c r="A1480" s="95">
        <v>2019</v>
      </c>
      <c r="B1480" s="95" t="s">
        <v>62</v>
      </c>
      <c r="C1480" s="52" t="s">
        <v>16</v>
      </c>
      <c r="D1480" s="5">
        <f>'90.1 Data-SI'!D1480*Convert!$B$1</f>
        <v>22500.01722286344</v>
      </c>
      <c r="E1480" s="5">
        <f>'90.1 Data-SI'!E1480/Convert!$B$2*1000000</f>
        <v>0</v>
      </c>
      <c r="F1480" s="5">
        <f>'90.1 Data-SI'!F1480/Convert!$B$2*1000000</f>
        <v>888009.82014317904</v>
      </c>
      <c r="G1480" s="5">
        <f>'90.1 Data-SI'!G1480/Convert!$B$2*1000000</f>
        <v>65323.552998471452</v>
      </c>
      <c r="H1480" s="5">
        <f>'90.1 Data-SI'!H1480/Convert!$B$2*1000000</f>
        <v>381553.242818698</v>
      </c>
      <c r="I1480" s="5">
        <f>'90.1 Data-SI'!I1480/Convert!$B$2*1000000</f>
        <v>56442.506979961909</v>
      </c>
      <c r="J1480" s="5">
        <f>'90.1 Data-SI'!J1480/Convert!$B$2*1000000</f>
        <v>121462.75851355364</v>
      </c>
      <c r="K1480" s="5">
        <f>'90.1 Data-SI'!K1480/Convert!$B$2*1000000</f>
        <v>0</v>
      </c>
      <c r="L1480" s="5">
        <f>'90.1 Data-SI'!L1480/Convert!$B$2*1000000</f>
        <v>0</v>
      </c>
      <c r="M1480" s="5">
        <f>'90.1 Data-SI'!M1480/Convert!$B$2*1000000</f>
        <v>89872.015312174437</v>
      </c>
      <c r="N1480" s="5">
        <f>'90.1 Data-SI'!N1480/Convert!$B$2*1000000</f>
        <v>0</v>
      </c>
      <c r="O1480" s="5">
        <f>'90.1 Data-SI'!O1480/Convert!$B$2*1000000</f>
        <v>0</v>
      </c>
      <c r="P1480" s="5">
        <f t="shared" si="116"/>
        <v>0</v>
      </c>
      <c r="Q1480" s="5">
        <f>'90.1 Data-SI'!Q1480/Convert!$B$2*1000000</f>
        <v>0</v>
      </c>
      <c r="R1480" s="5">
        <f>'90.1 Data-SI'!R1480/Convert!$B$2*1000000</f>
        <v>0</v>
      </c>
      <c r="S1480" s="5">
        <f>'90.1 Data-SI'!S1480/Convert!$B$2*1000000</f>
        <v>0</v>
      </c>
      <c r="T1480" s="5">
        <f>'90.1 Data-SI'!T1480/Convert!$B$2*1000000</f>
        <v>62660.187009996342</v>
      </c>
      <c r="U1480" s="5">
        <f>'90.1 Data-SI'!U1480/Convert!$B$2*1000000</f>
        <v>0</v>
      </c>
      <c r="V1480" s="5">
        <f>'90.1 Data-SI'!V1480/Convert!$B$2*1000000</f>
        <v>0</v>
      </c>
      <c r="W1480" s="5">
        <f t="shared" si="117"/>
        <v>155195.56831064587</v>
      </c>
      <c r="X1480" s="5">
        <f t="shared" si="118"/>
        <v>888009.82014317904</v>
      </c>
      <c r="Y1480" s="5">
        <f t="shared" si="119"/>
        <v>1043205.3884538249</v>
      </c>
      <c r="Z1480" s="5">
        <f>'90.1 Data-SI'!Y1480/Convert!$B$2*1000000</f>
        <v>777314.26363285584</v>
      </c>
      <c r="AA1480" s="5">
        <f>'90.1 Data-SI'!Z1480/Convert!$B$2*1000000</f>
        <v>888009.82014317904</v>
      </c>
      <c r="AB1480" s="5">
        <f t="shared" si="115"/>
        <v>1665324.0837760349</v>
      </c>
    </row>
    <row r="1481" spans="1:28" x14ac:dyDescent="0.25">
      <c r="A1481" s="95">
        <v>2019</v>
      </c>
      <c r="B1481" s="95" t="s">
        <v>62</v>
      </c>
      <c r="C1481" s="52" t="s">
        <v>9</v>
      </c>
      <c r="D1481" s="5">
        <f>'90.1 Data-SI'!D1481*Convert!$B$1</f>
        <v>22500.01722286344</v>
      </c>
      <c r="E1481" s="5">
        <f>'90.1 Data-SI'!E1481/Convert!$B$2*1000000</f>
        <v>0</v>
      </c>
      <c r="F1481" s="5">
        <f>'90.1 Data-SI'!F1481/Convert!$B$2*1000000</f>
        <v>579220.49438328343</v>
      </c>
      <c r="G1481" s="5">
        <f>'90.1 Data-SI'!G1481/Convert!$B$2*1000000</f>
        <v>43609.063747238411</v>
      </c>
      <c r="H1481" s="5">
        <f>'90.1 Data-SI'!H1481/Convert!$B$2*1000000</f>
        <v>381553.242818698</v>
      </c>
      <c r="I1481" s="5">
        <f>'90.1 Data-SI'!I1481/Convert!$B$2*1000000</f>
        <v>56347.725272186995</v>
      </c>
      <c r="J1481" s="5">
        <f>'90.1 Data-SI'!J1481/Convert!$B$2*1000000</f>
        <v>121462.75851355364</v>
      </c>
      <c r="K1481" s="5">
        <f>'90.1 Data-SI'!K1481/Convert!$B$2*1000000</f>
        <v>0</v>
      </c>
      <c r="L1481" s="5">
        <f>'90.1 Data-SI'!L1481/Convert!$B$2*1000000</f>
        <v>0</v>
      </c>
      <c r="M1481" s="5">
        <f>'90.1 Data-SI'!M1481/Convert!$B$2*1000000</f>
        <v>168398.66020369154</v>
      </c>
      <c r="N1481" s="5">
        <f>'90.1 Data-SI'!N1481/Convert!$B$2*1000000</f>
        <v>0</v>
      </c>
      <c r="O1481" s="5">
        <f>'90.1 Data-SI'!O1481/Convert!$B$2*1000000</f>
        <v>0</v>
      </c>
      <c r="P1481" s="5">
        <f t="shared" si="116"/>
        <v>0</v>
      </c>
      <c r="Q1481" s="5">
        <f>'90.1 Data-SI'!Q1481/Convert!$B$2*1000000</f>
        <v>0</v>
      </c>
      <c r="R1481" s="5">
        <f>'90.1 Data-SI'!R1481/Convert!$B$2*1000000</f>
        <v>0</v>
      </c>
      <c r="S1481" s="5">
        <f>'90.1 Data-SI'!S1481/Convert!$B$2*1000000</f>
        <v>0</v>
      </c>
      <c r="T1481" s="5">
        <f>'90.1 Data-SI'!T1481/Convert!$B$2*1000000</f>
        <v>62375.841886671602</v>
      </c>
      <c r="U1481" s="5">
        <f>'90.1 Data-SI'!U1481/Convert!$B$2*1000000</f>
        <v>0</v>
      </c>
      <c r="V1481" s="5">
        <f>'90.1 Data-SI'!V1481/Convert!$B$2*1000000</f>
        <v>0</v>
      </c>
      <c r="W1481" s="5">
        <f t="shared" si="117"/>
        <v>212007.72395092994</v>
      </c>
      <c r="X1481" s="5">
        <f t="shared" si="118"/>
        <v>579220.49438328343</v>
      </c>
      <c r="Y1481" s="5">
        <f t="shared" si="119"/>
        <v>791228.21833421336</v>
      </c>
      <c r="Z1481" s="5">
        <f>'90.1 Data-SI'!Y1481/Convert!$B$2*1000000</f>
        <v>833747.29244204017</v>
      </c>
      <c r="AA1481" s="5">
        <f>'90.1 Data-SI'!Z1481/Convert!$B$2*1000000</f>
        <v>579220.49438328343</v>
      </c>
      <c r="AB1481" s="5">
        <f t="shared" si="115"/>
        <v>1412967.7868253235</v>
      </c>
    </row>
    <row r="1482" spans="1:28" x14ac:dyDescent="0.25">
      <c r="A1482" s="95">
        <v>2019</v>
      </c>
      <c r="B1482" s="95" t="s">
        <v>62</v>
      </c>
      <c r="C1482" s="52" t="s">
        <v>12</v>
      </c>
      <c r="D1482" s="5">
        <f>'90.1 Data-SI'!D1482*Convert!$B$1</f>
        <v>22500.01722286344</v>
      </c>
      <c r="E1482" s="5">
        <f>'90.1 Data-SI'!E1482/Convert!$B$2*1000000</f>
        <v>0</v>
      </c>
      <c r="F1482" s="5">
        <f>'90.1 Data-SI'!F1482/Convert!$B$2*1000000</f>
        <v>1043404.4300401522</v>
      </c>
      <c r="G1482" s="5">
        <f>'90.1 Data-SI'!G1482/Convert!$B$2*1000000</f>
        <v>39903.098973239234</v>
      </c>
      <c r="H1482" s="5">
        <f>'90.1 Data-SI'!H1482/Convert!$B$2*1000000</f>
        <v>381553.242818698</v>
      </c>
      <c r="I1482" s="5">
        <f>'90.1 Data-SI'!I1482/Convert!$B$2*1000000</f>
        <v>56556.245029291807</v>
      </c>
      <c r="J1482" s="5">
        <f>'90.1 Data-SI'!J1482/Convert!$B$2*1000000</f>
        <v>121462.75851355364</v>
      </c>
      <c r="K1482" s="5">
        <f>'90.1 Data-SI'!K1482/Convert!$B$2*1000000</f>
        <v>0</v>
      </c>
      <c r="L1482" s="5">
        <f>'90.1 Data-SI'!L1482/Convert!$B$2*1000000</f>
        <v>0</v>
      </c>
      <c r="M1482" s="5">
        <f>'90.1 Data-SI'!M1482/Convert!$B$2*1000000</f>
        <v>122856.0496178449</v>
      </c>
      <c r="N1482" s="5">
        <f>'90.1 Data-SI'!N1482/Convert!$B$2*1000000</f>
        <v>0</v>
      </c>
      <c r="O1482" s="5">
        <f>'90.1 Data-SI'!O1482/Convert!$B$2*1000000</f>
        <v>0</v>
      </c>
      <c r="P1482" s="5">
        <f t="shared" si="116"/>
        <v>0</v>
      </c>
      <c r="Q1482" s="5">
        <f>'90.1 Data-SI'!Q1482/Convert!$B$2*1000000</f>
        <v>0</v>
      </c>
      <c r="R1482" s="5">
        <f>'90.1 Data-SI'!R1482/Convert!$B$2*1000000</f>
        <v>0</v>
      </c>
      <c r="S1482" s="5">
        <f>'90.1 Data-SI'!S1482/Convert!$B$2*1000000</f>
        <v>0</v>
      </c>
      <c r="T1482" s="5">
        <f>'90.1 Data-SI'!T1482/Convert!$B$2*1000000</f>
        <v>63750.176649407869</v>
      </c>
      <c r="U1482" s="5">
        <f>'90.1 Data-SI'!U1482/Convert!$B$2*1000000</f>
        <v>0</v>
      </c>
      <c r="V1482" s="5">
        <f>'90.1 Data-SI'!V1482/Convert!$B$2*1000000</f>
        <v>0</v>
      </c>
      <c r="W1482" s="5">
        <f t="shared" si="117"/>
        <v>162759.14859108411</v>
      </c>
      <c r="X1482" s="5">
        <f t="shared" si="118"/>
        <v>1043404.4300401522</v>
      </c>
      <c r="Y1482" s="5">
        <f t="shared" si="119"/>
        <v>1206163.5786312362</v>
      </c>
      <c r="Z1482" s="5">
        <f>'90.1 Data-SI'!Y1482/Convert!$B$2*1000000</f>
        <v>786081.57160203555</v>
      </c>
      <c r="AA1482" s="5">
        <f>'90.1 Data-SI'!Z1482/Convert!$B$2*1000000</f>
        <v>1043404.4300401522</v>
      </c>
      <c r="AB1482" s="5">
        <f t="shared" si="115"/>
        <v>1829486.0016421876</v>
      </c>
    </row>
    <row r="1483" spans="1:28" x14ac:dyDescent="0.25">
      <c r="A1483" s="95">
        <v>2019</v>
      </c>
      <c r="B1483" s="95" t="s">
        <v>62</v>
      </c>
      <c r="C1483" s="52" t="s">
        <v>8</v>
      </c>
      <c r="D1483" s="5">
        <f>'90.1 Data-SI'!D1483*Convert!$B$1</f>
        <v>22500.01722286344</v>
      </c>
      <c r="E1483" s="5">
        <f>'90.1 Data-SI'!E1483/Convert!$B$2*1000000</f>
        <v>0</v>
      </c>
      <c r="F1483" s="5">
        <f>'90.1 Data-SI'!F1483/Convert!$B$2*1000000</f>
        <v>1222816.7246872892</v>
      </c>
      <c r="G1483" s="5">
        <f>'90.1 Data-SI'!G1483/Convert!$B$2*1000000</f>
        <v>12274.2311568515</v>
      </c>
      <c r="H1483" s="5">
        <f>'90.1 Data-SI'!H1483/Convert!$B$2*1000000</f>
        <v>381553.242818698</v>
      </c>
      <c r="I1483" s="5">
        <f>'90.1 Data-SI'!I1483/Convert!$B$2*1000000</f>
        <v>58158.055890687872</v>
      </c>
      <c r="J1483" s="5">
        <f>'90.1 Data-SI'!J1483/Convert!$B$2*1000000</f>
        <v>121462.75851355364</v>
      </c>
      <c r="K1483" s="5">
        <f>'90.1 Data-SI'!K1483/Convert!$B$2*1000000</f>
        <v>0</v>
      </c>
      <c r="L1483" s="5">
        <f>'90.1 Data-SI'!L1483/Convert!$B$2*1000000</f>
        <v>0</v>
      </c>
      <c r="M1483" s="5">
        <f>'90.1 Data-SI'!M1483/Convert!$B$2*1000000</f>
        <v>177744.13659029821</v>
      </c>
      <c r="N1483" s="5">
        <f>'90.1 Data-SI'!N1483/Convert!$B$2*1000000</f>
        <v>0</v>
      </c>
      <c r="O1483" s="5">
        <f>'90.1 Data-SI'!O1483/Convert!$B$2*1000000</f>
        <v>0</v>
      </c>
      <c r="P1483" s="5">
        <f t="shared" si="116"/>
        <v>0</v>
      </c>
      <c r="Q1483" s="5">
        <f>'90.1 Data-SI'!Q1483/Convert!$B$2*1000000</f>
        <v>0</v>
      </c>
      <c r="R1483" s="5">
        <f>'90.1 Data-SI'!R1483/Convert!$B$2*1000000</f>
        <v>0</v>
      </c>
      <c r="S1483" s="5">
        <f>'90.1 Data-SI'!S1483/Convert!$B$2*1000000</f>
        <v>9250.6946788317073</v>
      </c>
      <c r="T1483" s="5">
        <f>'90.1 Data-SI'!T1483/Convert!$B$2*1000000</f>
        <v>65228.771290696524</v>
      </c>
      <c r="U1483" s="5">
        <f>'90.1 Data-SI'!U1483/Convert!$B$2*1000000</f>
        <v>0</v>
      </c>
      <c r="V1483" s="5">
        <f>'90.1 Data-SI'!V1483/Convert!$B$2*1000000</f>
        <v>0</v>
      </c>
      <c r="W1483" s="5">
        <f t="shared" si="117"/>
        <v>199269.06242598142</v>
      </c>
      <c r="X1483" s="5">
        <f t="shared" si="118"/>
        <v>1222816.7246872892</v>
      </c>
      <c r="Y1483" s="5">
        <f t="shared" si="119"/>
        <v>1422085.7871132707</v>
      </c>
      <c r="Z1483" s="5">
        <f>'90.1 Data-SI'!Y1483/Convert!$B$2*1000000</f>
        <v>825671.89093961741</v>
      </c>
      <c r="AA1483" s="5">
        <f>'90.1 Data-SI'!Z1483/Convert!$B$2*1000000</f>
        <v>1222816.7246872892</v>
      </c>
      <c r="AB1483" s="5">
        <f t="shared" si="115"/>
        <v>2048488.6156269065</v>
      </c>
    </row>
    <row r="1484" spans="1:28" x14ac:dyDescent="0.25">
      <c r="A1484" s="95">
        <v>2004</v>
      </c>
      <c r="B1484" s="95" t="s">
        <v>56</v>
      </c>
      <c r="C1484" s="52" t="s">
        <v>10</v>
      </c>
      <c r="D1484" s="5">
        <f>'90.1 Data-SI'!D1484*Convert!$B$1</f>
        <v>73958.828475207003</v>
      </c>
      <c r="E1484" s="5">
        <f>'90.1 Data-SI'!E1484/Convert!$B$2*1000000</f>
        <v>0</v>
      </c>
      <c r="F1484" s="5">
        <f>'90.1 Data-SI'!F1484/Convert!$B$2*1000000</f>
        <v>331.73597721220267</v>
      </c>
      <c r="G1484" s="5">
        <f>'90.1 Data-SI'!G1484/Convert!$B$2*1000000</f>
        <v>4340480.9166983468</v>
      </c>
      <c r="H1484" s="5">
        <f>'90.1 Data-SI'!H1484/Convert!$B$2*1000000</f>
        <v>1147180.9218829067</v>
      </c>
      <c r="I1484" s="5">
        <f>'90.1 Data-SI'!I1484/Convert!$B$2*1000000</f>
        <v>79019.509771946672</v>
      </c>
      <c r="J1484" s="5">
        <f>'90.1 Data-SI'!J1484/Convert!$B$2*1000000</f>
        <v>1237621.6274417306</v>
      </c>
      <c r="K1484" s="5">
        <f>'90.1 Data-SI'!K1484/Convert!$B$2*1000000</f>
        <v>342190.39957977575</v>
      </c>
      <c r="L1484" s="5">
        <f>'90.1 Data-SI'!L1484/Convert!$B$2*1000000</f>
        <v>45523.654244291705</v>
      </c>
      <c r="M1484" s="5">
        <f>'90.1 Data-SI'!M1484/Convert!$B$2*1000000</f>
        <v>905449.65437376348</v>
      </c>
      <c r="N1484" s="5">
        <f>'90.1 Data-SI'!N1484/Convert!$B$2*1000000</f>
        <v>142.17256166237257</v>
      </c>
      <c r="O1484" s="5">
        <f>'90.1 Data-SI'!O1484/Convert!$B$2*1000000</f>
        <v>138.94145324432571</v>
      </c>
      <c r="P1484" s="5">
        <f t="shared" si="116"/>
        <v>3.2311084180468583</v>
      </c>
      <c r="Q1484" s="5">
        <f>'90.1 Data-SI'!Q1484/Convert!$B$2*1000000</f>
        <v>0</v>
      </c>
      <c r="R1484" s="5">
        <f>'90.1 Data-SI'!R1484/Convert!$B$2*1000000</f>
        <v>0</v>
      </c>
      <c r="S1484" s="5">
        <f>'90.1 Data-SI'!S1484/Convert!$B$2*1000000</f>
        <v>44604.271678875026</v>
      </c>
      <c r="T1484" s="5">
        <f>'90.1 Data-SI'!T1484/Convert!$B$2*1000000</f>
        <v>26444.096469201297</v>
      </c>
      <c r="U1484" s="5">
        <f>'90.1 Data-SI'!U1484/Convert!$B$2*1000000</f>
        <v>79408.114773823821</v>
      </c>
      <c r="V1484" s="5">
        <f>'90.1 Data-SI'!V1484/Convert!$B$2*1000000</f>
        <v>75304.066827169998</v>
      </c>
      <c r="W1484" s="5">
        <f t="shared" si="117"/>
        <v>5290538.0738594029</v>
      </c>
      <c r="X1484" s="5">
        <f t="shared" si="118"/>
        <v>331.73597721220267</v>
      </c>
      <c r="Y1484" s="5">
        <f t="shared" si="119"/>
        <v>5290869.8098366149</v>
      </c>
      <c r="Z1484" s="5">
        <f>'90.1 Data-SI'!Y1484/Convert!$B$2*1000000</f>
        <v>7901770.8919498939</v>
      </c>
      <c r="AA1484" s="5">
        <f>'90.1 Data-SI'!Z1484/Convert!$B$2*1000000</f>
        <v>421939.72850158933</v>
      </c>
      <c r="AB1484" s="5">
        <f t="shared" si="115"/>
        <v>8323710.6204514829</v>
      </c>
    </row>
    <row r="1485" spans="1:28" x14ac:dyDescent="0.25">
      <c r="A1485" s="95">
        <v>2004</v>
      </c>
      <c r="B1485" s="95" t="s">
        <v>56</v>
      </c>
      <c r="C1485" s="52" t="s">
        <v>6</v>
      </c>
      <c r="D1485" s="5">
        <f>'90.1 Data-SI'!D1485*Convert!$B$1</f>
        <v>73958.828475207003</v>
      </c>
      <c r="E1485" s="5">
        <f>'90.1 Data-SI'!E1485/Convert!$B$2*1000000</f>
        <v>0</v>
      </c>
      <c r="F1485" s="5">
        <f>'90.1 Data-SI'!F1485/Convert!$B$2*1000000</f>
        <v>4900.2142919631078</v>
      </c>
      <c r="G1485" s="5">
        <f>'90.1 Data-SI'!G1485/Convert!$B$2*1000000</f>
        <v>3102271.6426684121</v>
      </c>
      <c r="H1485" s="5">
        <f>'90.1 Data-SI'!H1485/Convert!$B$2*1000000</f>
        <v>1147180.9218829067</v>
      </c>
      <c r="I1485" s="5">
        <f>'90.1 Data-SI'!I1485/Convert!$B$2*1000000</f>
        <v>79038.46611350165</v>
      </c>
      <c r="J1485" s="5">
        <f>'90.1 Data-SI'!J1485/Convert!$B$2*1000000</f>
        <v>1237621.6274417306</v>
      </c>
      <c r="K1485" s="5">
        <f>'90.1 Data-SI'!K1485/Convert!$B$2*1000000</f>
        <v>342190.39957977575</v>
      </c>
      <c r="L1485" s="5">
        <f>'90.1 Data-SI'!L1485/Convert!$B$2*1000000</f>
        <v>45523.654244291705</v>
      </c>
      <c r="M1485" s="5">
        <f>'90.1 Data-SI'!M1485/Convert!$B$2*1000000</f>
        <v>784214.37195886951</v>
      </c>
      <c r="N1485" s="5">
        <f>'90.1 Data-SI'!N1485/Convert!$B$2*1000000</f>
        <v>161.12890321735557</v>
      </c>
      <c r="O1485" s="5">
        <f>'90.1 Data-SI'!O1485/Convert!$B$2*1000000</f>
        <v>138.94145324432571</v>
      </c>
      <c r="P1485" s="5">
        <f t="shared" si="116"/>
        <v>22.187449973029857</v>
      </c>
      <c r="Q1485" s="5">
        <f>'90.1 Data-SI'!Q1485/Convert!$B$2*1000000</f>
        <v>0</v>
      </c>
      <c r="R1485" s="5">
        <f>'90.1 Data-SI'!R1485/Convert!$B$2*1000000</f>
        <v>0</v>
      </c>
      <c r="S1485" s="5">
        <f>'90.1 Data-SI'!S1485/Convert!$B$2*1000000</f>
        <v>42974.026305146486</v>
      </c>
      <c r="T1485" s="5">
        <f>'90.1 Data-SI'!T1485/Convert!$B$2*1000000</f>
        <v>26453.574639978789</v>
      </c>
      <c r="U1485" s="5">
        <f>'90.1 Data-SI'!U1485/Convert!$B$2*1000000</f>
        <v>81379.574295542057</v>
      </c>
      <c r="V1485" s="5">
        <f>'90.1 Data-SI'!V1485/Convert!$B$2*1000000</f>
        <v>74574.247677303167</v>
      </c>
      <c r="W1485" s="5">
        <f t="shared" si="117"/>
        <v>3929482.2283824012</v>
      </c>
      <c r="X1485" s="5">
        <f t="shared" si="118"/>
        <v>4900.2142919631078</v>
      </c>
      <c r="Y1485" s="5">
        <f t="shared" si="119"/>
        <v>3934382.4426743644</v>
      </c>
      <c r="Z1485" s="5">
        <f>'90.1 Data-SI'!Y1485/Convert!$B$2*1000000</f>
        <v>6540023.1400061361</v>
      </c>
      <c r="AA1485" s="5">
        <f>'90.1 Data-SI'!Z1485/Convert!$B$2*1000000</f>
        <v>428470.18816728098</v>
      </c>
      <c r="AB1485" s="5">
        <f t="shared" si="115"/>
        <v>6968493.3281734176</v>
      </c>
    </row>
    <row r="1486" spans="1:28" x14ac:dyDescent="0.25">
      <c r="A1486" s="95">
        <v>2004</v>
      </c>
      <c r="B1486" s="95" t="s">
        <v>56</v>
      </c>
      <c r="C1486" s="52" t="s">
        <v>11</v>
      </c>
      <c r="D1486" s="5">
        <f>'90.1 Data-SI'!D1486*Convert!$B$1</f>
        <v>73958.828475207003</v>
      </c>
      <c r="E1486" s="5">
        <f>'90.1 Data-SI'!E1486/Convert!$B$2*1000000</f>
        <v>0</v>
      </c>
      <c r="F1486" s="5">
        <f>'90.1 Data-SI'!F1486/Convert!$B$2*1000000</f>
        <v>19648.248021739892</v>
      </c>
      <c r="G1486" s="5">
        <f>'90.1 Data-SI'!G1486/Convert!$B$2*1000000</f>
        <v>2366993.066433731</v>
      </c>
      <c r="H1486" s="5">
        <f>'90.1 Data-SI'!H1486/Convert!$B$2*1000000</f>
        <v>1147180.9218829067</v>
      </c>
      <c r="I1486" s="5">
        <f>'90.1 Data-SI'!I1486/Convert!$B$2*1000000</f>
        <v>79038.46611350165</v>
      </c>
      <c r="J1486" s="5">
        <f>'90.1 Data-SI'!J1486/Convert!$B$2*1000000</f>
        <v>1237621.6274417306</v>
      </c>
      <c r="K1486" s="5">
        <f>'90.1 Data-SI'!K1486/Convert!$B$2*1000000</f>
        <v>342190.39957977575</v>
      </c>
      <c r="L1486" s="5">
        <f>'90.1 Data-SI'!L1486/Convert!$B$2*1000000</f>
        <v>45523.654244291705</v>
      </c>
      <c r="M1486" s="5">
        <f>'90.1 Data-SI'!M1486/Convert!$B$2*1000000</f>
        <v>735657.70306578057</v>
      </c>
      <c r="N1486" s="5">
        <f>'90.1 Data-SI'!N1486/Convert!$B$2*1000000</f>
        <v>208.51975710481312</v>
      </c>
      <c r="O1486" s="5">
        <f>'90.1 Data-SI'!O1486/Convert!$B$2*1000000</f>
        <v>138.94145324432571</v>
      </c>
      <c r="P1486" s="5">
        <f t="shared" si="116"/>
        <v>69.578303860487409</v>
      </c>
      <c r="Q1486" s="5">
        <f>'90.1 Data-SI'!Q1486/Convert!$B$2*1000000</f>
        <v>0</v>
      </c>
      <c r="R1486" s="5">
        <f>'90.1 Data-SI'!R1486/Convert!$B$2*1000000</f>
        <v>0</v>
      </c>
      <c r="S1486" s="5">
        <f>'90.1 Data-SI'!S1486/Convert!$B$2*1000000</f>
        <v>192198.34702597273</v>
      </c>
      <c r="T1486" s="5">
        <f>'90.1 Data-SI'!T1486/Convert!$B$2*1000000</f>
        <v>26482.009152311264</v>
      </c>
      <c r="U1486" s="5">
        <f>'90.1 Data-SI'!U1486/Convert!$B$2*1000000</f>
        <v>85587.882120748283</v>
      </c>
      <c r="V1486" s="5">
        <f>'90.1 Data-SI'!V1486/Convert!$B$2*1000000</f>
        <v>73939.210235211227</v>
      </c>
      <c r="W1486" s="5">
        <f t="shared" si="117"/>
        <v>3294918.6948293447</v>
      </c>
      <c r="X1486" s="5">
        <f t="shared" si="118"/>
        <v>19648.248021739892</v>
      </c>
      <c r="Y1486" s="5">
        <f t="shared" si="119"/>
        <v>3314566.9428510848</v>
      </c>
      <c r="Z1486" s="5">
        <f>'90.1 Data-SI'!Y1486/Convert!$B$2*1000000</f>
        <v>5904853.00352332</v>
      </c>
      <c r="AA1486" s="5">
        <f>'90.1 Data-SI'!Z1486/Convert!$B$2*1000000</f>
        <v>447426.52972226398</v>
      </c>
      <c r="AB1486" s="5">
        <f t="shared" si="115"/>
        <v>6352279.533245584</v>
      </c>
    </row>
    <row r="1487" spans="1:28" x14ac:dyDescent="0.25">
      <c r="A1487" s="95">
        <v>2004</v>
      </c>
      <c r="B1487" s="95" t="s">
        <v>56</v>
      </c>
      <c r="C1487" s="52" t="s">
        <v>13</v>
      </c>
      <c r="D1487" s="5">
        <f>'90.1 Data-SI'!D1487*Convert!$B$1</f>
        <v>73958.828475207003</v>
      </c>
      <c r="E1487" s="5">
        <f>'90.1 Data-SI'!E1487/Convert!$B$2*1000000</f>
        <v>0</v>
      </c>
      <c r="F1487" s="5">
        <f>'90.1 Data-SI'!F1487/Convert!$B$2*1000000</f>
        <v>59930.473826078778</v>
      </c>
      <c r="G1487" s="5">
        <f>'90.1 Data-SI'!G1487/Convert!$B$2*1000000</f>
        <v>2541476.7122765724</v>
      </c>
      <c r="H1487" s="5">
        <f>'90.1 Data-SI'!H1487/Convert!$B$2*1000000</f>
        <v>1147180.9218829067</v>
      </c>
      <c r="I1487" s="5">
        <f>'90.1 Data-SI'!I1487/Convert!$B$2*1000000</f>
        <v>78943.684405726744</v>
      </c>
      <c r="J1487" s="5">
        <f>'90.1 Data-SI'!J1487/Convert!$B$2*1000000</f>
        <v>1237621.6274417306</v>
      </c>
      <c r="K1487" s="5">
        <f>'90.1 Data-SI'!K1487/Convert!$B$2*1000000</f>
        <v>342190.39957977575</v>
      </c>
      <c r="L1487" s="5">
        <f>'90.1 Data-SI'!L1487/Convert!$B$2*1000000</f>
        <v>45523.654244291705</v>
      </c>
      <c r="M1487" s="5">
        <f>'90.1 Data-SI'!M1487/Convert!$B$2*1000000</f>
        <v>663301.34735041054</v>
      </c>
      <c r="N1487" s="5">
        <f>'90.1 Data-SI'!N1487/Convert!$B$2*1000000</f>
        <v>379.12683109966019</v>
      </c>
      <c r="O1487" s="5">
        <f>'90.1 Data-SI'!O1487/Convert!$B$2*1000000</f>
        <v>138.94145324432571</v>
      </c>
      <c r="P1487" s="5">
        <f t="shared" si="116"/>
        <v>240.18537785533448</v>
      </c>
      <c r="Q1487" s="5">
        <f>'90.1 Data-SI'!Q1487/Convert!$B$2*1000000</f>
        <v>0</v>
      </c>
      <c r="R1487" s="5">
        <f>'90.1 Data-SI'!R1487/Convert!$B$2*1000000</f>
        <v>0</v>
      </c>
      <c r="S1487" s="5">
        <f>'90.1 Data-SI'!S1487/Convert!$B$2*1000000</f>
        <v>39836.751777796795</v>
      </c>
      <c r="T1487" s="5">
        <f>'90.1 Data-SI'!T1487/Convert!$B$2*1000000</f>
        <v>26472.530981533771</v>
      </c>
      <c r="U1487" s="5">
        <f>'90.1 Data-SI'!U1487/Convert!$B$2*1000000</f>
        <v>88459.767866328213</v>
      </c>
      <c r="V1487" s="5">
        <f>'90.1 Data-SI'!V1487/Convert!$B$2*1000000</f>
        <v>74015.035601431155</v>
      </c>
      <c r="W1487" s="5">
        <f t="shared" si="117"/>
        <v>3244854.9967826353</v>
      </c>
      <c r="X1487" s="5">
        <f t="shared" si="118"/>
        <v>59930.473826078778</v>
      </c>
      <c r="Y1487" s="5">
        <f t="shared" si="119"/>
        <v>3304785.470608714</v>
      </c>
      <c r="Z1487" s="5">
        <f>'90.1 Data-SI'!Y1487/Convert!$B$2*1000000</f>
        <v>5854760.8709642785</v>
      </c>
      <c r="AA1487" s="5">
        <f>'90.1 Data-SI'!Z1487/Convert!$B$2*1000000</f>
        <v>490571.16310140537</v>
      </c>
      <c r="AB1487" s="5">
        <f t="shared" si="115"/>
        <v>6345332.0340656843</v>
      </c>
    </row>
    <row r="1488" spans="1:28" x14ac:dyDescent="0.25">
      <c r="A1488" s="95">
        <v>2004</v>
      </c>
      <c r="B1488" s="95" t="s">
        <v>56</v>
      </c>
      <c r="C1488" s="52" t="s">
        <v>19</v>
      </c>
      <c r="D1488" s="5">
        <f>'90.1 Data-SI'!D1488*Convert!$B$1</f>
        <v>73958.828475207003</v>
      </c>
      <c r="E1488" s="5">
        <f>'90.1 Data-SI'!E1488/Convert!$B$2*1000000</f>
        <v>0</v>
      </c>
      <c r="F1488" s="5">
        <f>'90.1 Data-SI'!F1488/Convert!$B$2*1000000</f>
        <v>149679.27291814584</v>
      </c>
      <c r="G1488" s="5">
        <f>'90.1 Data-SI'!G1488/Convert!$B$2*1000000</f>
        <v>1998898.8261190709</v>
      </c>
      <c r="H1488" s="5">
        <f>'90.1 Data-SI'!H1488/Convert!$B$2*1000000</f>
        <v>1147180.9218829067</v>
      </c>
      <c r="I1488" s="5">
        <f>'90.1 Data-SI'!I1488/Convert!$B$2*1000000</f>
        <v>78915.24989339427</v>
      </c>
      <c r="J1488" s="5">
        <f>'90.1 Data-SI'!J1488/Convert!$B$2*1000000</f>
        <v>1237621.6274417306</v>
      </c>
      <c r="K1488" s="5">
        <f>'90.1 Data-SI'!K1488/Convert!$B$2*1000000</f>
        <v>342190.39957977575</v>
      </c>
      <c r="L1488" s="5">
        <f>'90.1 Data-SI'!L1488/Convert!$B$2*1000000</f>
        <v>45523.654244291705</v>
      </c>
      <c r="M1488" s="5">
        <f>'90.1 Data-SI'!M1488/Convert!$B$2*1000000</f>
        <v>614839.46016509645</v>
      </c>
      <c r="N1488" s="5">
        <f>'90.1 Data-SI'!N1488/Convert!$B$2*1000000</f>
        <v>739.29732064433745</v>
      </c>
      <c r="O1488" s="5">
        <f>'90.1 Data-SI'!O1488/Convert!$B$2*1000000</f>
        <v>138.94145324432571</v>
      </c>
      <c r="P1488" s="5">
        <f t="shared" si="116"/>
        <v>600.35586740001168</v>
      </c>
      <c r="Q1488" s="5">
        <f>'90.1 Data-SI'!Q1488/Convert!$B$2*1000000</f>
        <v>0</v>
      </c>
      <c r="R1488" s="5">
        <f>'90.1 Data-SI'!R1488/Convert!$B$2*1000000</f>
        <v>0</v>
      </c>
      <c r="S1488" s="5">
        <f>'90.1 Data-SI'!S1488/Convert!$B$2*1000000</f>
        <v>175516.76645758768</v>
      </c>
      <c r="T1488" s="5">
        <f>'90.1 Data-SI'!T1488/Convert!$B$2*1000000</f>
        <v>26491.487323088753</v>
      </c>
      <c r="U1488" s="5">
        <f>'90.1 Data-SI'!U1488/Convert!$B$2*1000000</f>
        <v>93966.585088050779</v>
      </c>
      <c r="V1488" s="5">
        <f>'90.1 Data-SI'!V1488/Convert!$B$2*1000000</f>
        <v>73787.559502771357</v>
      </c>
      <c r="W1488" s="5">
        <f t="shared" si="117"/>
        <v>2789855.4086091551</v>
      </c>
      <c r="X1488" s="5">
        <f t="shared" si="118"/>
        <v>149679.27291814584</v>
      </c>
      <c r="Y1488" s="5">
        <f t="shared" si="119"/>
        <v>2939534.6815273007</v>
      </c>
      <c r="Z1488" s="5">
        <f>'90.1 Data-SI'!Y1488/Convert!$B$2*1000000</f>
        <v>5399524.3285213606</v>
      </c>
      <c r="AA1488" s="5">
        <f>'90.1 Data-SI'!Z1488/Convert!$B$2*1000000</f>
        <v>585836.25758597243</v>
      </c>
      <c r="AB1488" s="5">
        <f t="shared" si="115"/>
        <v>5985360.5861073332</v>
      </c>
    </row>
    <row r="1489" spans="1:28" x14ac:dyDescent="0.25">
      <c r="A1489" s="95">
        <v>2004</v>
      </c>
      <c r="B1489" s="95" t="s">
        <v>56</v>
      </c>
      <c r="C1489" s="52" t="s">
        <v>20</v>
      </c>
      <c r="D1489" s="5">
        <f>'90.1 Data-SI'!D1489*Convert!$B$1</f>
        <v>73958.828475207003</v>
      </c>
      <c r="E1489" s="5">
        <f>'90.1 Data-SI'!E1489/Convert!$B$2*1000000</f>
        <v>0</v>
      </c>
      <c r="F1489" s="5">
        <f>'90.1 Data-SI'!F1489/Convert!$B$2*1000000</f>
        <v>121434.32400122116</v>
      </c>
      <c r="G1489" s="5">
        <f>'90.1 Data-SI'!G1489/Convert!$B$2*1000000</f>
        <v>1416095.5831818958</v>
      </c>
      <c r="H1489" s="5">
        <f>'90.1 Data-SI'!H1489/Convert!$B$2*1000000</f>
        <v>1147180.9218829067</v>
      </c>
      <c r="I1489" s="5">
        <f>'90.1 Data-SI'!I1489/Convert!$B$2*1000000</f>
        <v>78972.118918059205</v>
      </c>
      <c r="J1489" s="5">
        <f>'90.1 Data-SI'!J1489/Convert!$B$2*1000000</f>
        <v>1237621.6274417306</v>
      </c>
      <c r="K1489" s="5">
        <f>'90.1 Data-SI'!K1489/Convert!$B$2*1000000</f>
        <v>342190.39957977575</v>
      </c>
      <c r="L1489" s="5">
        <f>'90.1 Data-SI'!L1489/Convert!$B$2*1000000</f>
        <v>45523.654244291705</v>
      </c>
      <c r="M1489" s="5">
        <f>'90.1 Data-SI'!M1489/Convert!$B$2*1000000</f>
        <v>541459.46200575726</v>
      </c>
      <c r="N1489" s="5">
        <f>'90.1 Data-SI'!N1489/Convert!$B$2*1000000</f>
        <v>653.99378364691381</v>
      </c>
      <c r="O1489" s="5">
        <f>'90.1 Data-SI'!O1489/Convert!$B$2*1000000</f>
        <v>138.94145324432571</v>
      </c>
      <c r="P1489" s="5">
        <f t="shared" si="116"/>
        <v>515.05233040258804</v>
      </c>
      <c r="Q1489" s="5">
        <f>'90.1 Data-SI'!Q1489/Convert!$B$2*1000000</f>
        <v>0</v>
      </c>
      <c r="R1489" s="5">
        <f>'90.1 Data-SI'!R1489/Convert!$B$2*1000000</f>
        <v>0</v>
      </c>
      <c r="S1489" s="5">
        <f>'90.1 Data-SI'!S1489/Convert!$B$2*1000000</f>
        <v>21401.709615575819</v>
      </c>
      <c r="T1489" s="5">
        <f>'90.1 Data-SI'!T1489/Convert!$B$2*1000000</f>
        <v>26500.965493866246</v>
      </c>
      <c r="U1489" s="5">
        <f>'90.1 Data-SI'!U1489/Convert!$B$2*1000000</f>
        <v>95151.35643523722</v>
      </c>
      <c r="V1489" s="5">
        <f>'90.1 Data-SI'!V1489/Convert!$B$2*1000000</f>
        <v>72526.962789364989</v>
      </c>
      <c r="W1489" s="5">
        <f t="shared" si="117"/>
        <v>1979471.8071336315</v>
      </c>
      <c r="X1489" s="5">
        <f t="shared" si="118"/>
        <v>121434.32400122116</v>
      </c>
      <c r="Y1489" s="5">
        <f t="shared" si="119"/>
        <v>2100906.1311348528</v>
      </c>
      <c r="Z1489" s="5">
        <f>'90.1 Data-SI'!Y1489/Convert!$B$2*1000000</f>
        <v>4587927.5211863182</v>
      </c>
      <c r="AA1489" s="5">
        <f>'90.1 Data-SI'!Z1489/Convert!$B$2*1000000</f>
        <v>558766.60184545664</v>
      </c>
      <c r="AB1489" s="5">
        <f t="shared" si="115"/>
        <v>5146694.1230317745</v>
      </c>
    </row>
    <row r="1490" spans="1:28" x14ac:dyDescent="0.25">
      <c r="A1490" s="95">
        <v>2004</v>
      </c>
      <c r="B1490" s="95" t="s">
        <v>56</v>
      </c>
      <c r="C1490" s="52" t="s">
        <v>3</v>
      </c>
      <c r="D1490" s="5">
        <f>'90.1 Data-SI'!D1490*Convert!$B$1</f>
        <v>73958.828475207003</v>
      </c>
      <c r="E1490" s="5">
        <f>'90.1 Data-SI'!E1490/Convert!$B$2*1000000</f>
        <v>0</v>
      </c>
      <c r="F1490" s="5">
        <f>'90.1 Data-SI'!F1490/Convert!$B$2*1000000</f>
        <v>611967.57441951649</v>
      </c>
      <c r="G1490" s="5">
        <f>'90.1 Data-SI'!G1490/Convert!$B$2*1000000</f>
        <v>1114320.1037973438</v>
      </c>
      <c r="H1490" s="5">
        <f>'90.1 Data-SI'!H1490/Convert!$B$2*1000000</f>
        <v>1147180.9218829067</v>
      </c>
      <c r="I1490" s="5">
        <f>'90.1 Data-SI'!I1490/Convert!$B$2*1000000</f>
        <v>78962.640747281723</v>
      </c>
      <c r="J1490" s="5">
        <f>'90.1 Data-SI'!J1490/Convert!$B$2*1000000</f>
        <v>1237621.6274417306</v>
      </c>
      <c r="K1490" s="5">
        <f>'90.1 Data-SI'!K1490/Convert!$B$2*1000000</f>
        <v>342190.39957977575</v>
      </c>
      <c r="L1490" s="5">
        <f>'90.1 Data-SI'!L1490/Convert!$B$2*1000000</f>
        <v>45523.654244291705</v>
      </c>
      <c r="M1490" s="5">
        <f>'90.1 Data-SI'!M1490/Convert!$B$2*1000000</f>
        <v>569192.58970069734</v>
      </c>
      <c r="N1490" s="5">
        <f>'90.1 Data-SI'!N1490/Convert!$B$2*1000000</f>
        <v>2549.6279391452149</v>
      </c>
      <c r="O1490" s="5">
        <f>'90.1 Data-SI'!O1490/Convert!$B$2*1000000</f>
        <v>138.94145324432571</v>
      </c>
      <c r="P1490" s="5">
        <f t="shared" si="116"/>
        <v>2410.6864859008892</v>
      </c>
      <c r="Q1490" s="5">
        <f>'90.1 Data-SI'!Q1490/Convert!$B$2*1000000</f>
        <v>0</v>
      </c>
      <c r="R1490" s="5">
        <f>'90.1 Data-SI'!R1490/Convert!$B$2*1000000</f>
        <v>0</v>
      </c>
      <c r="S1490" s="5">
        <f>'90.1 Data-SI'!S1490/Convert!$B$2*1000000</f>
        <v>156238.16709616999</v>
      </c>
      <c r="T1490" s="5">
        <f>'90.1 Data-SI'!T1490/Convert!$B$2*1000000</f>
        <v>26519.921835421232</v>
      </c>
      <c r="U1490" s="5">
        <f>'90.1 Data-SI'!U1490/Convert!$B$2*1000000</f>
        <v>106629.42124677943</v>
      </c>
      <c r="V1490" s="5">
        <f>'90.1 Data-SI'!V1490/Convert!$B$2*1000000</f>
        <v>72887.133278909678</v>
      </c>
      <c r="W1490" s="5">
        <f t="shared" si="117"/>
        <v>1842161.5470801119</v>
      </c>
      <c r="X1490" s="5">
        <f t="shared" si="118"/>
        <v>611967.57441951649</v>
      </c>
      <c r="Y1490" s="5">
        <f t="shared" si="119"/>
        <v>2454129.1214996283</v>
      </c>
      <c r="Z1490" s="5">
        <f>'90.1 Data-SI'!Y1490/Convert!$B$2*1000000</f>
        <v>4450986.9097931199</v>
      </c>
      <c r="AA1490" s="5">
        <f>'90.1 Data-SI'!Z1490/Convert!$B$2*1000000</f>
        <v>1060787.3952460717</v>
      </c>
      <c r="AB1490" s="5">
        <f t="shared" si="115"/>
        <v>5511774.3050391916</v>
      </c>
    </row>
    <row r="1491" spans="1:28" x14ac:dyDescent="0.25">
      <c r="A1491" s="95">
        <v>2004</v>
      </c>
      <c r="B1491" s="95" t="s">
        <v>56</v>
      </c>
      <c r="C1491" s="52" t="s">
        <v>7</v>
      </c>
      <c r="D1491" s="5">
        <f>'90.1 Data-SI'!D1491*Convert!$B$1</f>
        <v>73958.828475207003</v>
      </c>
      <c r="E1491" s="5">
        <f>'90.1 Data-SI'!E1491/Convert!$B$2*1000000</f>
        <v>0</v>
      </c>
      <c r="F1491" s="5">
        <f>'90.1 Data-SI'!F1491/Convert!$B$2*1000000</f>
        <v>251654.91231317693</v>
      </c>
      <c r="G1491" s="5">
        <f>'90.1 Data-SI'!G1491/Convert!$B$2*1000000</f>
        <v>886332.18391556316</v>
      </c>
      <c r="H1491" s="5">
        <f>'90.1 Data-SI'!H1491/Convert!$B$2*1000000</f>
        <v>1147180.9218829067</v>
      </c>
      <c r="I1491" s="5">
        <f>'90.1 Data-SI'!I1491/Convert!$B$2*1000000</f>
        <v>78953.162576504226</v>
      </c>
      <c r="J1491" s="5">
        <f>'90.1 Data-SI'!J1491/Convert!$B$2*1000000</f>
        <v>1237621.6274417306</v>
      </c>
      <c r="K1491" s="5">
        <f>'90.1 Data-SI'!K1491/Convert!$B$2*1000000</f>
        <v>342190.39957977575</v>
      </c>
      <c r="L1491" s="5">
        <f>'90.1 Data-SI'!L1491/Convert!$B$2*1000000</f>
        <v>45523.654244291705</v>
      </c>
      <c r="M1491" s="5">
        <f>'90.1 Data-SI'!M1491/Convert!$B$2*1000000</f>
        <v>513404.07650438236</v>
      </c>
      <c r="N1491" s="5">
        <f>'90.1 Data-SI'!N1491/Convert!$B$2*1000000</f>
        <v>1554.4200075086067</v>
      </c>
      <c r="O1491" s="5">
        <f>'90.1 Data-SI'!O1491/Convert!$B$2*1000000</f>
        <v>138.94145324432571</v>
      </c>
      <c r="P1491" s="5">
        <f t="shared" si="116"/>
        <v>1415.478554264281</v>
      </c>
      <c r="Q1491" s="5">
        <f>'90.1 Data-SI'!Q1491/Convert!$B$2*1000000</f>
        <v>0</v>
      </c>
      <c r="R1491" s="5">
        <f>'90.1 Data-SI'!R1491/Convert!$B$2*1000000</f>
        <v>0</v>
      </c>
      <c r="S1491" s="5">
        <f>'90.1 Data-SI'!S1491/Convert!$B$2*1000000</f>
        <v>110335.38602077861</v>
      </c>
      <c r="T1491" s="5">
        <f>'90.1 Data-SI'!T1491/Convert!$B$2*1000000</f>
        <v>26519.921835421232</v>
      </c>
      <c r="U1491" s="5">
        <f>'90.1 Data-SI'!U1491/Convert!$B$2*1000000</f>
        <v>103492.14671942974</v>
      </c>
      <c r="V1491" s="5">
        <f>'90.1 Data-SI'!V1491/Convert!$B$2*1000000</f>
        <v>72109.923275155365</v>
      </c>
      <c r="W1491" s="5">
        <f t="shared" si="117"/>
        <v>1511487.1249949883</v>
      </c>
      <c r="X1491" s="5">
        <f t="shared" si="118"/>
        <v>251654.91231317693</v>
      </c>
      <c r="Y1491" s="5">
        <f t="shared" si="119"/>
        <v>1763142.0373081653</v>
      </c>
      <c r="Z1491" s="5">
        <f>'90.1 Data-SI'!Y1491/Convert!$B$2*1000000</f>
        <v>4119535.2777042426</v>
      </c>
      <c r="AA1491" s="5">
        <f>'90.1 Data-SI'!Z1491/Convert!$B$2*1000000</f>
        <v>697337.45861238253</v>
      </c>
      <c r="AB1491" s="5">
        <f t="shared" si="115"/>
        <v>4816872.736316625</v>
      </c>
    </row>
    <row r="1492" spans="1:28" x14ac:dyDescent="0.25">
      <c r="A1492" s="95">
        <v>2004</v>
      </c>
      <c r="B1492" s="95" t="s">
        <v>56</v>
      </c>
      <c r="C1492" s="52" t="s">
        <v>17</v>
      </c>
      <c r="D1492" s="5">
        <f>'90.1 Data-SI'!D1492*Convert!$B$1</f>
        <v>73958.828475207003</v>
      </c>
      <c r="E1492" s="5">
        <f>'90.1 Data-SI'!E1492/Convert!$B$2*1000000</f>
        <v>0</v>
      </c>
      <c r="F1492" s="5">
        <f>'90.1 Data-SI'!F1492/Convert!$B$2*1000000</f>
        <v>281880.79892259731</v>
      </c>
      <c r="G1492" s="5">
        <f>'90.1 Data-SI'!G1492/Convert!$B$2*1000000</f>
        <v>802222.8964361035</v>
      </c>
      <c r="H1492" s="5">
        <f>'90.1 Data-SI'!H1492/Convert!$B$2*1000000</f>
        <v>1147180.9218829067</v>
      </c>
      <c r="I1492" s="5">
        <f>'90.1 Data-SI'!I1492/Convert!$B$2*1000000</f>
        <v>78943.684405726744</v>
      </c>
      <c r="J1492" s="5">
        <f>'90.1 Data-SI'!J1492/Convert!$B$2*1000000</f>
        <v>1237621.6274417306</v>
      </c>
      <c r="K1492" s="5">
        <f>'90.1 Data-SI'!K1492/Convert!$B$2*1000000</f>
        <v>342190.39957977575</v>
      </c>
      <c r="L1492" s="5">
        <f>'90.1 Data-SI'!L1492/Convert!$B$2*1000000</f>
        <v>45523.654244291705</v>
      </c>
      <c r="M1492" s="5">
        <f>'90.1 Data-SI'!M1492/Convert!$B$2*1000000</f>
        <v>528019.41584327433</v>
      </c>
      <c r="N1492" s="5">
        <f>'90.1 Data-SI'!N1492/Convert!$B$2*1000000</f>
        <v>1146.8586640764722</v>
      </c>
      <c r="O1492" s="5">
        <f>'90.1 Data-SI'!O1492/Convert!$B$2*1000000</f>
        <v>138.94145324432571</v>
      </c>
      <c r="P1492" s="5">
        <f t="shared" si="116"/>
        <v>1007.9172108321466</v>
      </c>
      <c r="Q1492" s="5">
        <f>'90.1 Data-SI'!Q1492/Convert!$B$2*1000000</f>
        <v>0</v>
      </c>
      <c r="R1492" s="5">
        <f>'90.1 Data-SI'!R1492/Convert!$B$2*1000000</f>
        <v>0</v>
      </c>
      <c r="S1492" s="5">
        <f>'90.1 Data-SI'!S1492/Convert!$B$2*1000000</f>
        <v>0</v>
      </c>
      <c r="T1492" s="5">
        <f>'90.1 Data-SI'!T1492/Convert!$B$2*1000000</f>
        <v>26510.443664643739</v>
      </c>
      <c r="U1492" s="5">
        <f>'90.1 Data-SI'!U1492/Convert!$B$2*1000000</f>
        <v>105719.51685214025</v>
      </c>
      <c r="V1492" s="5">
        <f>'90.1 Data-SI'!V1492/Convert!$B$2*1000000</f>
        <v>72972.436815907087</v>
      </c>
      <c r="W1492" s="5">
        <f t="shared" si="117"/>
        <v>1331250.2294902101</v>
      </c>
      <c r="X1492" s="5">
        <f t="shared" si="118"/>
        <v>281880.79892259731</v>
      </c>
      <c r="Y1492" s="5">
        <f t="shared" si="119"/>
        <v>1613131.0284128073</v>
      </c>
      <c r="Z1492" s="5">
        <f>'90.1 Data-SI'!Y1492/Convert!$B$2*1000000</f>
        <v>3940132.4612278841</v>
      </c>
      <c r="AA1492" s="5">
        <f>'90.1 Data-SI'!Z1492/Convert!$B$2*1000000</f>
        <v>729790.71535451349</v>
      </c>
      <c r="AB1492" s="5">
        <f t="shared" si="115"/>
        <v>4669923.1765823979</v>
      </c>
    </row>
    <row r="1493" spans="1:28" x14ac:dyDescent="0.25">
      <c r="A1493" s="95">
        <v>2004</v>
      </c>
      <c r="B1493" s="95" t="s">
        <v>56</v>
      </c>
      <c r="C1493" s="52" t="s">
        <v>14</v>
      </c>
      <c r="D1493" s="5">
        <f>'90.1 Data-SI'!D1493*Convert!$B$1</f>
        <v>73958.828475207003</v>
      </c>
      <c r="E1493" s="5">
        <f>'90.1 Data-SI'!E1493/Convert!$B$2*1000000</f>
        <v>0</v>
      </c>
      <c r="F1493" s="5">
        <f>'90.1 Data-SI'!F1493/Convert!$B$2*1000000</f>
        <v>1423460.1218760065</v>
      </c>
      <c r="G1493" s="5">
        <f>'90.1 Data-SI'!G1493/Convert!$B$2*1000000</f>
        <v>762717.88063551893</v>
      </c>
      <c r="H1493" s="5">
        <f>'90.1 Data-SI'!H1493/Convert!$B$2*1000000</f>
        <v>1147180.9218829067</v>
      </c>
      <c r="I1493" s="5">
        <f>'90.1 Data-SI'!I1493/Convert!$B$2*1000000</f>
        <v>78839.424527174342</v>
      </c>
      <c r="J1493" s="5">
        <f>'90.1 Data-SI'!J1493/Convert!$B$2*1000000</f>
        <v>1237621.6274417306</v>
      </c>
      <c r="K1493" s="5">
        <f>'90.1 Data-SI'!K1493/Convert!$B$2*1000000</f>
        <v>342190.39957977575</v>
      </c>
      <c r="L1493" s="5">
        <f>'90.1 Data-SI'!L1493/Convert!$B$2*1000000</f>
        <v>45523.654244291705</v>
      </c>
      <c r="M1493" s="5">
        <f>'90.1 Data-SI'!M1493/Convert!$B$2*1000000</f>
        <v>581381.51732055144</v>
      </c>
      <c r="N1493" s="5">
        <f>'90.1 Data-SI'!N1493/Convert!$B$2*1000000</f>
        <v>5592.1207587199879</v>
      </c>
      <c r="O1493" s="5">
        <f>'90.1 Data-SI'!O1493/Convert!$B$2*1000000</f>
        <v>138.94145324432571</v>
      </c>
      <c r="P1493" s="5">
        <f t="shared" si="116"/>
        <v>5453.1793054756617</v>
      </c>
      <c r="Q1493" s="5">
        <f>'90.1 Data-SI'!Q1493/Convert!$B$2*1000000</f>
        <v>0</v>
      </c>
      <c r="R1493" s="5">
        <f>'90.1 Data-SI'!R1493/Convert!$B$2*1000000</f>
        <v>0</v>
      </c>
      <c r="S1493" s="5">
        <f>'90.1 Data-SI'!S1493/Convert!$B$2*1000000</f>
        <v>154626.87806399638</v>
      </c>
      <c r="T1493" s="5">
        <f>'90.1 Data-SI'!T1493/Convert!$B$2*1000000</f>
        <v>26538.878176976214</v>
      </c>
      <c r="U1493" s="5">
        <f>'90.1 Data-SI'!U1493/Convert!$B$2*1000000</f>
        <v>116031.766658051</v>
      </c>
      <c r="V1493" s="5">
        <f>'90.1 Data-SI'!V1493/Convert!$B$2*1000000</f>
        <v>72593.309984807434</v>
      </c>
      <c r="W1493" s="5">
        <f t="shared" si="117"/>
        <v>1504179.4553255425</v>
      </c>
      <c r="X1493" s="5">
        <f t="shared" si="118"/>
        <v>1423460.1218760065</v>
      </c>
      <c r="Y1493" s="5">
        <f t="shared" si="119"/>
        <v>2927639.577201549</v>
      </c>
      <c r="Z1493" s="5">
        <f>'90.1 Data-SI'!Y1493/Convert!$B$2*1000000</f>
        <v>4112606.7348658964</v>
      </c>
      <c r="AA1493" s="5">
        <f>'90.1 Data-SI'!Z1493/Convert!$B$2*1000000</f>
        <v>1881682.2881138336</v>
      </c>
      <c r="AB1493" s="5">
        <f t="shared" si="115"/>
        <v>5994289.0229797298</v>
      </c>
    </row>
    <row r="1494" spans="1:28" x14ac:dyDescent="0.25">
      <c r="A1494" s="95">
        <v>2004</v>
      </c>
      <c r="B1494" s="95" t="s">
        <v>56</v>
      </c>
      <c r="C1494" s="52" t="s">
        <v>2</v>
      </c>
      <c r="D1494" s="5">
        <f>'90.1 Data-SI'!D1494*Convert!$B$1</f>
        <v>73958.828475207003</v>
      </c>
      <c r="E1494" s="5">
        <f>'90.1 Data-SI'!E1494/Convert!$B$2*1000000</f>
        <v>0</v>
      </c>
      <c r="F1494" s="5">
        <f>'90.1 Data-SI'!F1494/Convert!$B$2*1000000</f>
        <v>539753.39126580884</v>
      </c>
      <c r="G1494" s="5">
        <f>'90.1 Data-SI'!G1494/Convert!$B$2*1000000</f>
        <v>644923.17421285436</v>
      </c>
      <c r="H1494" s="5">
        <f>'90.1 Data-SI'!H1494/Convert!$B$2*1000000</f>
        <v>1147180.9218829067</v>
      </c>
      <c r="I1494" s="5">
        <f>'90.1 Data-SI'!I1494/Convert!$B$2*1000000</f>
        <v>78896.293551839277</v>
      </c>
      <c r="J1494" s="5">
        <f>'90.1 Data-SI'!J1494/Convert!$B$2*1000000</f>
        <v>1237621.6274417306</v>
      </c>
      <c r="K1494" s="5">
        <f>'90.1 Data-SI'!K1494/Convert!$B$2*1000000</f>
        <v>342190.39957977575</v>
      </c>
      <c r="L1494" s="5">
        <f>'90.1 Data-SI'!L1494/Convert!$B$2*1000000</f>
        <v>45523.654244291705</v>
      </c>
      <c r="M1494" s="5">
        <f>'90.1 Data-SI'!M1494/Convert!$B$2*1000000</f>
        <v>504741.02841375512</v>
      </c>
      <c r="N1494" s="5">
        <f>'90.1 Data-SI'!N1494/Convert!$B$2*1000000</f>
        <v>3336.31611367701</v>
      </c>
      <c r="O1494" s="5">
        <f>'90.1 Data-SI'!O1494/Convert!$B$2*1000000</f>
        <v>138.94145324432571</v>
      </c>
      <c r="P1494" s="5">
        <f t="shared" si="116"/>
        <v>3197.3746604326843</v>
      </c>
      <c r="Q1494" s="5">
        <f>'90.1 Data-SI'!Q1494/Convert!$B$2*1000000</f>
        <v>0</v>
      </c>
      <c r="R1494" s="5">
        <f>'90.1 Data-SI'!R1494/Convert!$B$2*1000000</f>
        <v>0</v>
      </c>
      <c r="S1494" s="5">
        <f>'90.1 Data-SI'!S1494/Convert!$B$2*1000000</f>
        <v>110231.1261422262</v>
      </c>
      <c r="T1494" s="5">
        <f>'90.1 Data-SI'!T1494/Convert!$B$2*1000000</f>
        <v>26529.400006198721</v>
      </c>
      <c r="U1494" s="5">
        <f>'90.1 Data-SI'!U1494/Convert!$B$2*1000000</f>
        <v>113159.88091247108</v>
      </c>
      <c r="V1494" s="5">
        <f>'90.1 Data-SI'!V1494/Convert!$B$2*1000000</f>
        <v>71872.969005718071</v>
      </c>
      <c r="W1494" s="5">
        <f t="shared" si="117"/>
        <v>1263092.7034292684</v>
      </c>
      <c r="X1494" s="5">
        <f t="shared" si="118"/>
        <v>539753.39126580884</v>
      </c>
      <c r="Y1494" s="5">
        <f t="shared" si="119"/>
        <v>1802846.0946950773</v>
      </c>
      <c r="Z1494" s="5">
        <f>'90.1 Data-SI'!Y1494/Convert!$B$2*1000000</f>
        <v>3870856.5110151982</v>
      </c>
      <c r="AA1494" s="5">
        <f>'90.1 Data-SI'!Z1494/Convert!$B$2*1000000</f>
        <v>995103.67175805569</v>
      </c>
      <c r="AB1494" s="5">
        <f t="shared" si="115"/>
        <v>4865960.1827732539</v>
      </c>
    </row>
    <row r="1495" spans="1:28" x14ac:dyDescent="0.25">
      <c r="A1495" s="95">
        <v>2004</v>
      </c>
      <c r="B1495" s="95" t="s">
        <v>56</v>
      </c>
      <c r="C1495" s="52" t="s">
        <v>18</v>
      </c>
      <c r="D1495" s="5">
        <f>'90.1 Data-SI'!D1495*Convert!$B$1</f>
        <v>73958.828475207003</v>
      </c>
      <c r="E1495" s="5">
        <f>'90.1 Data-SI'!E1495/Convert!$B$2*1000000</f>
        <v>0</v>
      </c>
      <c r="F1495" s="5">
        <f>'90.1 Data-SI'!F1495/Convert!$B$2*1000000</f>
        <v>1089335.645627876</v>
      </c>
      <c r="G1495" s="5">
        <f>'90.1 Data-SI'!G1495/Convert!$B$2*1000000</f>
        <v>303415.20292905805</v>
      </c>
      <c r="H1495" s="5">
        <f>'90.1 Data-SI'!H1495/Convert!$B$2*1000000</f>
        <v>1147180.9218829067</v>
      </c>
      <c r="I1495" s="5">
        <f>'90.1 Data-SI'!I1495/Convert!$B$2*1000000</f>
        <v>78744.642819399422</v>
      </c>
      <c r="J1495" s="5">
        <f>'90.1 Data-SI'!J1495/Convert!$B$2*1000000</f>
        <v>1237621.6274417306</v>
      </c>
      <c r="K1495" s="5">
        <f>'90.1 Data-SI'!K1495/Convert!$B$2*1000000</f>
        <v>342190.39957977575</v>
      </c>
      <c r="L1495" s="5">
        <f>'90.1 Data-SI'!L1495/Convert!$B$2*1000000</f>
        <v>45523.654244291705</v>
      </c>
      <c r="M1495" s="5">
        <f>'90.1 Data-SI'!M1495/Convert!$B$2*1000000</f>
        <v>533488.32038188691</v>
      </c>
      <c r="N1495" s="5">
        <f>'90.1 Data-SI'!N1495/Convert!$B$2*1000000</f>
        <v>5089.7777075129379</v>
      </c>
      <c r="O1495" s="5">
        <f>'90.1 Data-SI'!O1495/Convert!$B$2*1000000</f>
        <v>138.94145324432571</v>
      </c>
      <c r="P1495" s="5">
        <f t="shared" si="116"/>
        <v>4950.8362542686118</v>
      </c>
      <c r="Q1495" s="5">
        <f>'90.1 Data-SI'!Q1495/Convert!$B$2*1000000</f>
        <v>0</v>
      </c>
      <c r="R1495" s="5">
        <f>'90.1 Data-SI'!R1495/Convert!$B$2*1000000</f>
        <v>0</v>
      </c>
      <c r="S1495" s="5">
        <f>'90.1 Data-SI'!S1495/Convert!$B$2*1000000</f>
        <v>112591.19066582159</v>
      </c>
      <c r="T1495" s="5">
        <f>'90.1 Data-SI'!T1495/Convert!$B$2*1000000</f>
        <v>26548.356347753706</v>
      </c>
      <c r="U1495" s="5">
        <f>'90.1 Data-SI'!U1495/Convert!$B$2*1000000</f>
        <v>117396.62325000978</v>
      </c>
      <c r="V1495" s="5">
        <f>'90.1 Data-SI'!V1495/Convert!$B$2*1000000</f>
        <v>72261.57400759522</v>
      </c>
      <c r="W1495" s="5">
        <f t="shared" si="117"/>
        <v>954445.5502310351</v>
      </c>
      <c r="X1495" s="5">
        <f t="shared" si="118"/>
        <v>1089335.645627876</v>
      </c>
      <c r="Y1495" s="5">
        <f t="shared" si="119"/>
        <v>2043781.1958589111</v>
      </c>
      <c r="Z1495" s="5">
        <f>'90.1 Data-SI'!Y1495/Convert!$B$2*1000000</f>
        <v>3562474.746598735</v>
      </c>
      <c r="AA1495" s="5">
        <f>'90.1 Data-SI'!Z1495/Convert!$B$2*1000000</f>
        <v>1548922.6684576618</v>
      </c>
      <c r="AB1495" s="5">
        <f t="shared" si="115"/>
        <v>5111397.4150563963</v>
      </c>
    </row>
    <row r="1496" spans="1:28" x14ac:dyDescent="0.25">
      <c r="A1496" s="95">
        <v>2004</v>
      </c>
      <c r="B1496" s="95" t="s">
        <v>56</v>
      </c>
      <c r="C1496" s="52" t="s">
        <v>4</v>
      </c>
      <c r="D1496" s="5">
        <f>'90.1 Data-SI'!D1496*Convert!$B$1</f>
        <v>73958.828475207003</v>
      </c>
      <c r="E1496" s="5">
        <f>'90.1 Data-SI'!E1496/Convert!$B$2*1000000</f>
        <v>0</v>
      </c>
      <c r="F1496" s="5">
        <f>'90.1 Data-SI'!F1496/Convert!$B$2*1000000</f>
        <v>1969156.3262193028</v>
      </c>
      <c r="G1496" s="5">
        <f>'90.1 Data-SI'!G1496/Convert!$B$2*1000000</f>
        <v>450042.50485685159</v>
      </c>
      <c r="H1496" s="5">
        <f>'90.1 Data-SI'!H1496/Convert!$B$2*1000000</f>
        <v>1147180.9218829067</v>
      </c>
      <c r="I1496" s="5">
        <f>'90.1 Data-SI'!I1496/Convert!$B$2*1000000</f>
        <v>78858.38086872932</v>
      </c>
      <c r="J1496" s="5">
        <f>'90.1 Data-SI'!J1496/Convert!$B$2*1000000</f>
        <v>1237621.6274417306</v>
      </c>
      <c r="K1496" s="5">
        <f>'90.1 Data-SI'!K1496/Convert!$B$2*1000000</f>
        <v>342190.39957977575</v>
      </c>
      <c r="L1496" s="5">
        <f>'90.1 Data-SI'!L1496/Convert!$B$2*1000000</f>
        <v>45523.654244291705</v>
      </c>
      <c r="M1496" s="5">
        <f>'90.1 Data-SI'!M1496/Convert!$B$2*1000000</f>
        <v>621986.00093132502</v>
      </c>
      <c r="N1496" s="5">
        <f>'90.1 Data-SI'!N1496/Convert!$B$2*1000000</f>
        <v>8501.9191874098815</v>
      </c>
      <c r="O1496" s="5">
        <f>'90.1 Data-SI'!O1496/Convert!$B$2*1000000</f>
        <v>138.94145324432571</v>
      </c>
      <c r="P1496" s="5">
        <f t="shared" si="116"/>
        <v>8362.9777341655554</v>
      </c>
      <c r="Q1496" s="5">
        <f>'90.1 Data-SI'!Q1496/Convert!$B$2*1000000</f>
        <v>0</v>
      </c>
      <c r="R1496" s="5">
        <f>'90.1 Data-SI'!R1496/Convert!$B$2*1000000</f>
        <v>0</v>
      </c>
      <c r="S1496" s="5">
        <f>'90.1 Data-SI'!S1496/Convert!$B$2*1000000</f>
        <v>110496.51492399597</v>
      </c>
      <c r="T1496" s="5">
        <f>'90.1 Data-SI'!T1496/Convert!$B$2*1000000</f>
        <v>26548.356347753706</v>
      </c>
      <c r="U1496" s="5">
        <f>'90.1 Data-SI'!U1496/Convert!$B$2*1000000</f>
        <v>123690.12864626413</v>
      </c>
      <c r="V1496" s="5">
        <f>'90.1 Data-SI'!V1496/Convert!$B$2*1000000</f>
        <v>72166.792299820314</v>
      </c>
      <c r="W1496" s="5">
        <f t="shared" si="117"/>
        <v>1190887.9984463381</v>
      </c>
      <c r="X1496" s="5">
        <f t="shared" si="118"/>
        <v>1969156.3262193028</v>
      </c>
      <c r="Y1496" s="5">
        <f t="shared" si="119"/>
        <v>3160044.3246656409</v>
      </c>
      <c r="Z1496" s="5">
        <f>'90.1 Data-SI'!Y1496/Convert!$B$2*1000000</f>
        <v>3798926.6729848147</v>
      </c>
      <c r="AA1496" s="5">
        <f>'90.1 Data-SI'!Z1496/Convert!$B$2*1000000</f>
        <v>2435036.8544453424</v>
      </c>
      <c r="AB1496" s="5">
        <f t="shared" si="115"/>
        <v>6233963.5274301572</v>
      </c>
    </row>
    <row r="1497" spans="1:28" x14ac:dyDescent="0.25">
      <c r="A1497" s="95">
        <v>2004</v>
      </c>
      <c r="B1497" s="95" t="s">
        <v>56</v>
      </c>
      <c r="C1497" s="52" t="s">
        <v>5</v>
      </c>
      <c r="D1497" s="5">
        <f>'90.1 Data-SI'!D1497*Convert!$B$1</f>
        <v>73958.828475207003</v>
      </c>
      <c r="E1497" s="5">
        <f>'90.1 Data-SI'!E1497/Convert!$B$2*1000000</f>
        <v>0</v>
      </c>
      <c r="F1497" s="5">
        <f>'90.1 Data-SI'!F1497/Convert!$B$2*1000000</f>
        <v>1120007.0062638388</v>
      </c>
      <c r="G1497" s="5">
        <f>'90.1 Data-SI'!G1497/Convert!$B$2*1000000</f>
        <v>483633.14209228155</v>
      </c>
      <c r="H1497" s="5">
        <f>'90.1 Data-SI'!H1497/Convert!$B$2*1000000</f>
        <v>1147180.9218829067</v>
      </c>
      <c r="I1497" s="5">
        <f>'90.1 Data-SI'!I1497/Convert!$B$2*1000000</f>
        <v>78867.859039506802</v>
      </c>
      <c r="J1497" s="5">
        <f>'90.1 Data-SI'!J1497/Convert!$B$2*1000000</f>
        <v>1237621.6274417306</v>
      </c>
      <c r="K1497" s="5">
        <f>'90.1 Data-SI'!K1497/Convert!$B$2*1000000</f>
        <v>342190.39957977575</v>
      </c>
      <c r="L1497" s="5">
        <f>'90.1 Data-SI'!L1497/Convert!$B$2*1000000</f>
        <v>45523.654244291705</v>
      </c>
      <c r="M1497" s="5">
        <f>'90.1 Data-SI'!M1497/Convert!$B$2*1000000</f>
        <v>509574.89551027579</v>
      </c>
      <c r="N1497" s="5">
        <f>'90.1 Data-SI'!N1497/Convert!$B$2*1000000</f>
        <v>6331.4180793643254</v>
      </c>
      <c r="O1497" s="5">
        <f>'90.1 Data-SI'!O1497/Convert!$B$2*1000000</f>
        <v>138.94145324432571</v>
      </c>
      <c r="P1497" s="5">
        <f t="shared" si="116"/>
        <v>6192.4766261199993</v>
      </c>
      <c r="Q1497" s="5">
        <f>'90.1 Data-SI'!Q1497/Convert!$B$2*1000000</f>
        <v>0</v>
      </c>
      <c r="R1497" s="5">
        <f>'90.1 Data-SI'!R1497/Convert!$B$2*1000000</f>
        <v>0</v>
      </c>
      <c r="S1497" s="5">
        <f>'90.1 Data-SI'!S1497/Convert!$B$2*1000000</f>
        <v>110439.64589933102</v>
      </c>
      <c r="T1497" s="5">
        <f>'90.1 Data-SI'!T1497/Convert!$B$2*1000000</f>
        <v>26538.878176976214</v>
      </c>
      <c r="U1497" s="5">
        <f>'90.1 Data-SI'!U1497/Convert!$B$2*1000000</f>
        <v>121225.80424411636</v>
      </c>
      <c r="V1497" s="5">
        <f>'90.1 Data-SI'!V1497/Convert!$B$2*1000000</f>
        <v>71958.272542715495</v>
      </c>
      <c r="W1497" s="5">
        <f t="shared" si="117"/>
        <v>1109840.1601280083</v>
      </c>
      <c r="X1497" s="5">
        <f t="shared" si="118"/>
        <v>1120007.0062638388</v>
      </c>
      <c r="Y1497" s="5">
        <f t="shared" si="119"/>
        <v>2229847.1663918472</v>
      </c>
      <c r="Z1497" s="5">
        <f>'90.1 Data-SI'!Y1497/Convert!$B$2*1000000</f>
        <v>3717660.8367386032</v>
      </c>
      <c r="AA1497" s="5">
        <f>'90.1 Data-SI'!Z1497/Convert!$B$2*1000000</f>
        <v>1583423.2100877308</v>
      </c>
      <c r="AB1497" s="5">
        <f t="shared" si="115"/>
        <v>5301084.0468263337</v>
      </c>
    </row>
    <row r="1498" spans="1:28" x14ac:dyDescent="0.25">
      <c r="A1498" s="95">
        <v>2004</v>
      </c>
      <c r="B1498" s="95" t="s">
        <v>56</v>
      </c>
      <c r="C1498" s="52" t="s">
        <v>15</v>
      </c>
      <c r="D1498" s="5">
        <f>'90.1 Data-SI'!D1498*Convert!$B$1</f>
        <v>73958.828475207003</v>
      </c>
      <c r="E1498" s="5">
        <f>'90.1 Data-SI'!E1498/Convert!$B$2*1000000</f>
        <v>0</v>
      </c>
      <c r="F1498" s="5">
        <f>'90.1 Data-SI'!F1498/Convert!$B$2*1000000</f>
        <v>1216229.3959969324</v>
      </c>
      <c r="G1498" s="5">
        <f>'90.1 Data-SI'!G1498/Convert!$B$2*1000000</f>
        <v>197326.03741659562</v>
      </c>
      <c r="H1498" s="5">
        <f>'90.1 Data-SI'!H1498/Convert!$B$2*1000000</f>
        <v>1147180.9218829067</v>
      </c>
      <c r="I1498" s="5">
        <f>'90.1 Data-SI'!I1498/Convert!$B$2*1000000</f>
        <v>78744.642819399422</v>
      </c>
      <c r="J1498" s="5">
        <f>'90.1 Data-SI'!J1498/Convert!$B$2*1000000</f>
        <v>1237621.6274417306</v>
      </c>
      <c r="K1498" s="5">
        <f>'90.1 Data-SI'!K1498/Convert!$B$2*1000000</f>
        <v>342190.39957977575</v>
      </c>
      <c r="L1498" s="5">
        <f>'90.1 Data-SI'!L1498/Convert!$B$2*1000000</f>
        <v>45523.654244291705</v>
      </c>
      <c r="M1498" s="5">
        <f>'90.1 Data-SI'!M1498/Convert!$B$2*1000000</f>
        <v>538606.53260173218</v>
      </c>
      <c r="N1498" s="5">
        <f>'90.1 Data-SI'!N1498/Convert!$B$2*1000000</f>
        <v>4843.3452672981593</v>
      </c>
      <c r="O1498" s="5">
        <f>'90.1 Data-SI'!O1498/Convert!$B$2*1000000</f>
        <v>138.94145324432571</v>
      </c>
      <c r="P1498" s="5">
        <f t="shared" si="116"/>
        <v>4704.4038140538332</v>
      </c>
      <c r="Q1498" s="5">
        <f>'90.1 Data-SI'!Q1498/Convert!$B$2*1000000</f>
        <v>0</v>
      </c>
      <c r="R1498" s="5">
        <f>'90.1 Data-SI'!R1498/Convert!$B$2*1000000</f>
        <v>0</v>
      </c>
      <c r="S1498" s="5">
        <f>'90.1 Data-SI'!S1498/Convert!$B$2*1000000</f>
        <v>111387.46297708015</v>
      </c>
      <c r="T1498" s="5">
        <f>'90.1 Data-SI'!T1498/Convert!$B$2*1000000</f>
        <v>26548.356347753706</v>
      </c>
      <c r="U1498" s="5">
        <f>'90.1 Data-SI'!U1498/Convert!$B$2*1000000</f>
        <v>121491.19302588611</v>
      </c>
      <c r="V1498" s="5">
        <f>'90.1 Data-SI'!V1498/Convert!$B$2*1000000</f>
        <v>72166.792299820314</v>
      </c>
      <c r="W1498" s="5">
        <f t="shared" si="117"/>
        <v>852024.4368094618</v>
      </c>
      <c r="X1498" s="5">
        <f t="shared" si="118"/>
        <v>1216229.3959969324</v>
      </c>
      <c r="Y1498" s="5">
        <f t="shared" si="119"/>
        <v>2068253.8328063942</v>
      </c>
      <c r="Z1498" s="5">
        <f>'90.1 Data-SI'!Y1498/Convert!$B$2*1000000</f>
        <v>3459949.3732986087</v>
      </c>
      <c r="AA1498" s="5">
        <f>'90.1 Data-SI'!Z1498/Convert!$B$2*1000000</f>
        <v>1679910.9886025945</v>
      </c>
      <c r="AB1498" s="5">
        <f t="shared" si="115"/>
        <v>5139860.3619012032</v>
      </c>
    </row>
    <row r="1499" spans="1:28" x14ac:dyDescent="0.25">
      <c r="A1499" s="95">
        <v>2004</v>
      </c>
      <c r="B1499" s="95" t="s">
        <v>56</v>
      </c>
      <c r="C1499" s="52" t="s">
        <v>16</v>
      </c>
      <c r="D1499" s="5">
        <f>'90.1 Data-SI'!D1499*Convert!$B$1</f>
        <v>73958.828475207003</v>
      </c>
      <c r="E1499" s="5">
        <f>'90.1 Data-SI'!E1499/Convert!$B$2*1000000</f>
        <v>0</v>
      </c>
      <c r="F1499" s="5">
        <f>'90.1 Data-SI'!F1499/Convert!$B$2*1000000</f>
        <v>2956459.4634274826</v>
      </c>
      <c r="G1499" s="5">
        <f>'90.1 Data-SI'!G1499/Convert!$B$2*1000000</f>
        <v>465084.36188073066</v>
      </c>
      <c r="H1499" s="5">
        <f>'90.1 Data-SI'!H1499/Convert!$B$2*1000000</f>
        <v>1147180.9218829067</v>
      </c>
      <c r="I1499" s="5">
        <f>'90.1 Data-SI'!I1499/Convert!$B$2*1000000</f>
        <v>78829.946356396846</v>
      </c>
      <c r="J1499" s="5">
        <f>'90.1 Data-SI'!J1499/Convert!$B$2*1000000</f>
        <v>1237621.6274417306</v>
      </c>
      <c r="K1499" s="5">
        <f>'90.1 Data-SI'!K1499/Convert!$B$2*1000000</f>
        <v>342190.39957977575</v>
      </c>
      <c r="L1499" s="5">
        <f>'90.1 Data-SI'!L1499/Convert!$B$2*1000000</f>
        <v>45523.654244291705</v>
      </c>
      <c r="M1499" s="5">
        <f>'90.1 Data-SI'!M1499/Convert!$B$2*1000000</f>
        <v>634563.5335530563</v>
      </c>
      <c r="N1499" s="5">
        <f>'90.1 Data-SI'!N1499/Convert!$B$2*1000000</f>
        <v>13203.091893045665</v>
      </c>
      <c r="O1499" s="5">
        <f>'90.1 Data-SI'!O1499/Convert!$B$2*1000000</f>
        <v>138.94145324432571</v>
      </c>
      <c r="P1499" s="5">
        <f t="shared" si="116"/>
        <v>13064.150439801339</v>
      </c>
      <c r="Q1499" s="5">
        <f>'90.1 Data-SI'!Q1499/Convert!$B$2*1000000</f>
        <v>0</v>
      </c>
      <c r="R1499" s="5">
        <f>'90.1 Data-SI'!R1499/Convert!$B$2*1000000</f>
        <v>0</v>
      </c>
      <c r="S1499" s="5">
        <f>'90.1 Data-SI'!S1499/Convert!$B$2*1000000</f>
        <v>111359.02846474768</v>
      </c>
      <c r="T1499" s="5">
        <f>'90.1 Data-SI'!T1499/Convert!$B$2*1000000</f>
        <v>26576.790860086177</v>
      </c>
      <c r="U1499" s="5">
        <f>'90.1 Data-SI'!U1499/Convert!$B$2*1000000</f>
        <v>129945.72135940852</v>
      </c>
      <c r="V1499" s="5">
        <f>'90.1 Data-SI'!V1499/Convert!$B$2*1000000</f>
        <v>71787.665468720646</v>
      </c>
      <c r="W1499" s="5">
        <f t="shared" si="117"/>
        <v>1224071.074338336</v>
      </c>
      <c r="X1499" s="5">
        <f t="shared" si="118"/>
        <v>2956459.4634274826</v>
      </c>
      <c r="Y1499" s="5">
        <f t="shared" si="119"/>
        <v>4180530.5377658186</v>
      </c>
      <c r="Z1499" s="5">
        <f>'90.1 Data-SI'!Y1499/Convert!$B$2*1000000</f>
        <v>3831721.1438749353</v>
      </c>
      <c r="AA1499" s="5">
        <f>'90.1 Data-SI'!Z1499/Convert!$B$2*1000000</f>
        <v>3428595.5843666671</v>
      </c>
      <c r="AB1499" s="5">
        <f t="shared" si="115"/>
        <v>7260316.728241602</v>
      </c>
    </row>
    <row r="1500" spans="1:28" x14ac:dyDescent="0.25">
      <c r="A1500" s="95">
        <v>2004</v>
      </c>
      <c r="B1500" s="95" t="s">
        <v>56</v>
      </c>
      <c r="C1500" s="52" t="s">
        <v>9</v>
      </c>
      <c r="D1500" s="5">
        <f>'90.1 Data-SI'!D1500*Convert!$B$1</f>
        <v>73958.828475207003</v>
      </c>
      <c r="E1500" s="5">
        <f>'90.1 Data-SI'!E1500/Convert!$B$2*1000000</f>
        <v>0</v>
      </c>
      <c r="F1500" s="5">
        <f>'90.1 Data-SI'!F1500/Convert!$B$2*1000000</f>
        <v>2094002.7917004204</v>
      </c>
      <c r="G1500" s="5">
        <f>'90.1 Data-SI'!G1500/Convert!$B$2*1000000</f>
        <v>317319.67945963814</v>
      </c>
      <c r="H1500" s="5">
        <f>'90.1 Data-SI'!H1500/Convert!$B$2*1000000</f>
        <v>1147180.9218829067</v>
      </c>
      <c r="I1500" s="5">
        <f>'90.1 Data-SI'!I1500/Convert!$B$2*1000000</f>
        <v>78773.077331731896</v>
      </c>
      <c r="J1500" s="5">
        <f>'90.1 Data-SI'!J1500/Convert!$B$2*1000000</f>
        <v>1237621.6274417306</v>
      </c>
      <c r="K1500" s="5">
        <f>'90.1 Data-SI'!K1500/Convert!$B$2*1000000</f>
        <v>342190.39957977575</v>
      </c>
      <c r="L1500" s="5">
        <f>'90.1 Data-SI'!L1500/Convert!$B$2*1000000</f>
        <v>45523.654244291705</v>
      </c>
      <c r="M1500" s="5">
        <f>'90.1 Data-SI'!M1500/Convert!$B$2*1000000</f>
        <v>530275.22048831719</v>
      </c>
      <c r="N1500" s="5">
        <f>'90.1 Data-SI'!N1500/Convert!$B$2*1000000</f>
        <v>10501.813221460588</v>
      </c>
      <c r="O1500" s="5">
        <f>'90.1 Data-SI'!O1500/Convert!$B$2*1000000</f>
        <v>138.94145324432571</v>
      </c>
      <c r="P1500" s="5">
        <f t="shared" si="116"/>
        <v>10362.871768216262</v>
      </c>
      <c r="Q1500" s="5">
        <f>'90.1 Data-SI'!Q1500/Convert!$B$2*1000000</f>
        <v>0</v>
      </c>
      <c r="R1500" s="5">
        <f>'90.1 Data-SI'!R1500/Convert!$B$2*1000000</f>
        <v>0</v>
      </c>
      <c r="S1500" s="5">
        <f>'90.1 Data-SI'!S1500/Convert!$B$2*1000000</f>
        <v>110932.51077976057</v>
      </c>
      <c r="T1500" s="5">
        <f>'90.1 Data-SI'!T1500/Convert!$B$2*1000000</f>
        <v>26557.834518531195</v>
      </c>
      <c r="U1500" s="5">
        <f>'90.1 Data-SI'!U1500/Convert!$B$2*1000000</f>
        <v>128154.34708246266</v>
      </c>
      <c r="V1500" s="5">
        <f>'90.1 Data-SI'!V1500/Convert!$B$2*1000000</f>
        <v>71607.580223948316</v>
      </c>
      <c r="W1500" s="5">
        <f t="shared" si="117"/>
        <v>968890.28249593207</v>
      </c>
      <c r="X1500" s="5">
        <f t="shared" si="118"/>
        <v>2094002.7917004204</v>
      </c>
      <c r="Y1500" s="5">
        <f t="shared" si="119"/>
        <v>3062893.0741963526</v>
      </c>
      <c r="Z1500" s="5">
        <f>'90.1 Data-SI'!Y1500/Convert!$B$2*1000000</f>
        <v>3576284.4414215395</v>
      </c>
      <c r="AA1500" s="5">
        <f>'90.1 Data-SI'!Z1500/Convert!$B$2*1000000</f>
        <v>2564347.5383626595</v>
      </c>
      <c r="AB1500" s="5">
        <f t="shared" si="115"/>
        <v>6140631.979784199</v>
      </c>
    </row>
    <row r="1501" spans="1:28" x14ac:dyDescent="0.25">
      <c r="A1501" s="95">
        <v>2004</v>
      </c>
      <c r="B1501" s="95" t="s">
        <v>56</v>
      </c>
      <c r="C1501" s="52" t="s">
        <v>12</v>
      </c>
      <c r="D1501" s="5">
        <f>'90.1 Data-SI'!D1501*Convert!$B$1</f>
        <v>73958.828475207003</v>
      </c>
      <c r="E1501" s="5">
        <f>'90.1 Data-SI'!E1501/Convert!$B$2*1000000</f>
        <v>0</v>
      </c>
      <c r="F1501" s="5">
        <f>'90.1 Data-SI'!F1501/Convert!$B$2*1000000</f>
        <v>3577099.5641084039</v>
      </c>
      <c r="G1501" s="5">
        <f>'90.1 Data-SI'!G1501/Convert!$B$2*1000000</f>
        <v>376141.20730475039</v>
      </c>
      <c r="H1501" s="5">
        <f>'90.1 Data-SI'!H1501/Convert!$B$2*1000000</f>
        <v>1147180.9218829067</v>
      </c>
      <c r="I1501" s="5">
        <f>'90.1 Data-SI'!I1501/Convert!$B$2*1000000</f>
        <v>78716.208307066947</v>
      </c>
      <c r="J1501" s="5">
        <f>'90.1 Data-SI'!J1501/Convert!$B$2*1000000</f>
        <v>1237621.6274417306</v>
      </c>
      <c r="K1501" s="5">
        <f>'90.1 Data-SI'!K1501/Convert!$B$2*1000000</f>
        <v>342190.39957977575</v>
      </c>
      <c r="L1501" s="5">
        <f>'90.1 Data-SI'!L1501/Convert!$B$2*1000000</f>
        <v>45523.654244291705</v>
      </c>
      <c r="M1501" s="5">
        <f>'90.1 Data-SI'!M1501/Convert!$B$2*1000000</f>
        <v>615777.79907206807</v>
      </c>
      <c r="N1501" s="5">
        <f>'90.1 Data-SI'!N1501/Convert!$B$2*1000000</f>
        <v>16198.193858732981</v>
      </c>
      <c r="O1501" s="5">
        <f>'90.1 Data-SI'!O1501/Convert!$B$2*1000000</f>
        <v>138.94145324432571</v>
      </c>
      <c r="P1501" s="5">
        <f t="shared" si="116"/>
        <v>16059.252405488654</v>
      </c>
      <c r="Q1501" s="5">
        <f>'90.1 Data-SI'!Q1501/Convert!$B$2*1000000</f>
        <v>0</v>
      </c>
      <c r="R1501" s="5">
        <f>'90.1 Data-SI'!R1501/Convert!$B$2*1000000</f>
        <v>0</v>
      </c>
      <c r="S1501" s="5">
        <f>'90.1 Data-SI'!S1501/Convert!$B$2*1000000</f>
        <v>111150.50870764288</v>
      </c>
      <c r="T1501" s="5">
        <f>'90.1 Data-SI'!T1501/Convert!$B$2*1000000</f>
        <v>26586.26903086367</v>
      </c>
      <c r="U1501" s="5">
        <f>'90.1 Data-SI'!U1501/Convert!$B$2*1000000</f>
        <v>136694.17895298247</v>
      </c>
      <c r="V1501" s="5">
        <f>'90.1 Data-SI'!V1501/Convert!$B$2*1000000</f>
        <v>71531.754857728389</v>
      </c>
      <c r="W1501" s="5">
        <f t="shared" si="117"/>
        <v>1119128.7674899502</v>
      </c>
      <c r="X1501" s="5">
        <f t="shared" si="118"/>
        <v>3577099.5641084039</v>
      </c>
      <c r="Y1501" s="5">
        <f t="shared" si="119"/>
        <v>4696228.3315983545</v>
      </c>
      <c r="Z1501" s="5">
        <f>'90.1 Data-SI'!Y1501/Convert!$B$2*1000000</f>
        <v>3726428.1447077827</v>
      </c>
      <c r="AA1501" s="5">
        <f>'90.1 Data-SI'!Z1501/Convert!$B$2*1000000</f>
        <v>4055984.1426411625</v>
      </c>
      <c r="AB1501" s="5">
        <f t="shared" si="115"/>
        <v>7782412.2873489447</v>
      </c>
    </row>
    <row r="1502" spans="1:28" x14ac:dyDescent="0.25">
      <c r="A1502" s="95">
        <v>2004</v>
      </c>
      <c r="B1502" s="95" t="s">
        <v>56</v>
      </c>
      <c r="C1502" s="52" t="s">
        <v>8</v>
      </c>
      <c r="D1502" s="5">
        <f>'90.1 Data-SI'!D1502*Convert!$B$1</f>
        <v>73958.828475207003</v>
      </c>
      <c r="E1502" s="5">
        <f>'90.1 Data-SI'!E1502/Convert!$B$2*1000000</f>
        <v>0</v>
      </c>
      <c r="F1502" s="5">
        <f>'90.1 Data-SI'!F1502/Convert!$B$2*1000000</f>
        <v>5031363.7410112573</v>
      </c>
      <c r="G1502" s="5">
        <f>'90.1 Data-SI'!G1502/Convert!$B$2*1000000</f>
        <v>193762.24520425883</v>
      </c>
      <c r="H1502" s="5">
        <f>'90.1 Data-SI'!H1502/Convert!$B$2*1000000</f>
        <v>1147180.9218829067</v>
      </c>
      <c r="I1502" s="5">
        <f>'90.1 Data-SI'!I1502/Convert!$B$2*1000000</f>
        <v>78289.690622079826</v>
      </c>
      <c r="J1502" s="5">
        <f>'90.1 Data-SI'!J1502/Convert!$B$2*1000000</f>
        <v>1237621.6274417306</v>
      </c>
      <c r="K1502" s="5">
        <f>'90.1 Data-SI'!K1502/Convert!$B$2*1000000</f>
        <v>342190.39957977575</v>
      </c>
      <c r="L1502" s="5">
        <f>'90.1 Data-SI'!L1502/Convert!$B$2*1000000</f>
        <v>45523.654244291705</v>
      </c>
      <c r="M1502" s="5">
        <f>'90.1 Data-SI'!M1502/Convert!$B$2*1000000</f>
        <v>659405.81916086155</v>
      </c>
      <c r="N1502" s="5">
        <f>'90.1 Data-SI'!N1502/Convert!$B$2*1000000</f>
        <v>20861.453881258803</v>
      </c>
      <c r="O1502" s="5">
        <f>'90.1 Data-SI'!O1502/Convert!$B$2*1000000</f>
        <v>138.94145324432571</v>
      </c>
      <c r="P1502" s="5">
        <f t="shared" si="116"/>
        <v>20722.512428014477</v>
      </c>
      <c r="Q1502" s="5">
        <f>'90.1 Data-SI'!Q1502/Convert!$B$2*1000000</f>
        <v>0</v>
      </c>
      <c r="R1502" s="5">
        <f>'90.1 Data-SI'!R1502/Convert!$B$2*1000000</f>
        <v>0</v>
      </c>
      <c r="S1502" s="5">
        <f>'90.1 Data-SI'!S1502/Convert!$B$2*1000000</f>
        <v>111520.15736796505</v>
      </c>
      <c r="T1502" s="5">
        <f>'90.1 Data-SI'!T1502/Convert!$B$2*1000000</f>
        <v>26595.747201641163</v>
      </c>
      <c r="U1502" s="5">
        <f>'90.1 Data-SI'!U1502/Convert!$B$2*1000000</f>
        <v>144921.23118784511</v>
      </c>
      <c r="V1502" s="5">
        <f>'90.1 Data-SI'!V1502/Convert!$B$2*1000000</f>
        <v>71200.018880516189</v>
      </c>
      <c r="W1502" s="5">
        <f t="shared" si="117"/>
        <v>985410.73416109988</v>
      </c>
      <c r="X1502" s="5">
        <f t="shared" si="118"/>
        <v>5031363.7410112573</v>
      </c>
      <c r="Y1502" s="5">
        <f t="shared" si="119"/>
        <v>6016774.4751723576</v>
      </c>
      <c r="Z1502" s="5">
        <f>'90.1 Data-SI'!Y1502/Convert!$B$2*1000000</f>
        <v>3591961.3358875103</v>
      </c>
      <c r="AA1502" s="5">
        <f>'90.1 Data-SI'!Z1502/Convert!$B$2*1000000</f>
        <v>5518484.8499496561</v>
      </c>
      <c r="AB1502" s="5">
        <f t="shared" si="115"/>
        <v>9110446.1858371664</v>
      </c>
    </row>
    <row r="1503" spans="1:28" x14ac:dyDescent="0.25">
      <c r="A1503" s="95">
        <v>2007</v>
      </c>
      <c r="B1503" s="95" t="s">
        <v>56</v>
      </c>
      <c r="C1503" s="52" t="s">
        <v>10</v>
      </c>
      <c r="D1503" s="5">
        <f>'90.1 Data-SI'!D1503*Convert!$B$1</f>
        <v>73958.828475207003</v>
      </c>
      <c r="E1503" s="5">
        <f>'90.1 Data-SI'!E1503/Convert!$B$2*1000000</f>
        <v>0</v>
      </c>
      <c r="F1503" s="5">
        <f>'90.1 Data-SI'!F1503/Convert!$B$2*1000000</f>
        <v>435.99585576460925</v>
      </c>
      <c r="G1503" s="5">
        <f>'90.1 Data-SI'!G1503/Convert!$B$2*1000000</f>
        <v>4166802.9153715931</v>
      </c>
      <c r="H1503" s="5">
        <f>'90.1 Data-SI'!H1503/Convert!$B$2*1000000</f>
        <v>1147180.9218829067</v>
      </c>
      <c r="I1503" s="5">
        <f>'90.1 Data-SI'!I1503/Convert!$B$2*1000000</f>
        <v>79019.509771946672</v>
      </c>
      <c r="J1503" s="5">
        <f>'90.1 Data-SI'!J1503/Convert!$B$2*1000000</f>
        <v>1237621.6274417306</v>
      </c>
      <c r="K1503" s="5">
        <f>'90.1 Data-SI'!K1503/Convert!$B$2*1000000</f>
        <v>342190.39957977575</v>
      </c>
      <c r="L1503" s="5">
        <f>'90.1 Data-SI'!L1503/Convert!$B$2*1000000</f>
        <v>45523.654244291705</v>
      </c>
      <c r="M1503" s="5">
        <f>'90.1 Data-SI'!M1503/Convert!$B$2*1000000</f>
        <v>765049.51064678177</v>
      </c>
      <c r="N1503" s="5">
        <f>'90.1 Data-SI'!N1503/Convert!$B$2*1000000</f>
        <v>142.17256166237257</v>
      </c>
      <c r="O1503" s="5">
        <f>'90.1 Data-SI'!O1503/Convert!$B$2*1000000</f>
        <v>138.94145324432571</v>
      </c>
      <c r="P1503" s="5">
        <f t="shared" si="116"/>
        <v>3.2311084180468583</v>
      </c>
      <c r="Q1503" s="5">
        <f>'90.1 Data-SI'!Q1503/Convert!$B$2*1000000</f>
        <v>0</v>
      </c>
      <c r="R1503" s="5">
        <f>'90.1 Data-SI'!R1503/Convert!$B$2*1000000</f>
        <v>0</v>
      </c>
      <c r="S1503" s="5">
        <f>'90.1 Data-SI'!S1503/Convert!$B$2*1000000</f>
        <v>0</v>
      </c>
      <c r="T1503" s="5">
        <f>'90.1 Data-SI'!T1503/Convert!$B$2*1000000</f>
        <v>26444.096469201297</v>
      </c>
      <c r="U1503" s="5">
        <f>'90.1 Data-SI'!U1503/Convert!$B$2*1000000</f>
        <v>79408.114773823821</v>
      </c>
      <c r="V1503" s="5">
        <f>'90.1 Data-SI'!V1503/Convert!$B$2*1000000</f>
        <v>75304.066827169998</v>
      </c>
      <c r="W1503" s="5">
        <f t="shared" si="117"/>
        <v>4931855.6571267927</v>
      </c>
      <c r="X1503" s="5">
        <f t="shared" si="118"/>
        <v>435.99585576460925</v>
      </c>
      <c r="Y1503" s="5">
        <f t="shared" si="119"/>
        <v>4932291.6529825572</v>
      </c>
      <c r="Z1503" s="5">
        <f>'90.1 Data-SI'!Y1503/Convert!$B$2*1000000</f>
        <v>7543088.4752172846</v>
      </c>
      <c r="AA1503" s="5">
        <f>'90.1 Data-SI'!Z1503/Convert!$B$2*1000000</f>
        <v>422034.51020936423</v>
      </c>
      <c r="AB1503" s="5">
        <f t="shared" si="115"/>
        <v>7965122.9854266485</v>
      </c>
    </row>
    <row r="1504" spans="1:28" x14ac:dyDescent="0.25">
      <c r="A1504" s="95">
        <v>2007</v>
      </c>
      <c r="B1504" s="95" t="s">
        <v>56</v>
      </c>
      <c r="C1504" s="52" t="s">
        <v>6</v>
      </c>
      <c r="D1504" s="5">
        <f>'90.1 Data-SI'!D1504*Convert!$B$1</f>
        <v>73958.828475207003</v>
      </c>
      <c r="E1504" s="5">
        <f>'90.1 Data-SI'!E1504/Convert!$B$2*1000000</f>
        <v>0</v>
      </c>
      <c r="F1504" s="5">
        <f>'90.1 Data-SI'!F1504/Convert!$B$2*1000000</f>
        <v>4066.1352635438552</v>
      </c>
      <c r="G1504" s="5">
        <f>'90.1 Data-SI'!G1504/Convert!$B$2*1000000</f>
        <v>2958099.186971989</v>
      </c>
      <c r="H1504" s="5">
        <f>'90.1 Data-SI'!H1504/Convert!$B$2*1000000</f>
        <v>1147180.9218829067</v>
      </c>
      <c r="I1504" s="5">
        <f>'90.1 Data-SI'!I1504/Convert!$B$2*1000000</f>
        <v>79038.46611350165</v>
      </c>
      <c r="J1504" s="5">
        <f>'90.1 Data-SI'!J1504/Convert!$B$2*1000000</f>
        <v>1237621.6274417306</v>
      </c>
      <c r="K1504" s="5">
        <f>'90.1 Data-SI'!K1504/Convert!$B$2*1000000</f>
        <v>342190.39957977575</v>
      </c>
      <c r="L1504" s="5">
        <f>'90.1 Data-SI'!L1504/Convert!$B$2*1000000</f>
        <v>45523.654244291705</v>
      </c>
      <c r="M1504" s="5">
        <f>'90.1 Data-SI'!M1504/Convert!$B$2*1000000</f>
        <v>662050.22880778159</v>
      </c>
      <c r="N1504" s="5">
        <f>'90.1 Data-SI'!N1504/Convert!$B$2*1000000</f>
        <v>161.12890321735557</v>
      </c>
      <c r="O1504" s="5">
        <f>'90.1 Data-SI'!O1504/Convert!$B$2*1000000</f>
        <v>138.94145324432571</v>
      </c>
      <c r="P1504" s="5">
        <f t="shared" si="116"/>
        <v>22.187449973029857</v>
      </c>
      <c r="Q1504" s="5">
        <f>'90.1 Data-SI'!Q1504/Convert!$B$2*1000000</f>
        <v>0</v>
      </c>
      <c r="R1504" s="5">
        <f>'90.1 Data-SI'!R1504/Convert!$B$2*1000000</f>
        <v>0</v>
      </c>
      <c r="S1504" s="5">
        <f>'90.1 Data-SI'!S1504/Convert!$B$2*1000000</f>
        <v>0</v>
      </c>
      <c r="T1504" s="5">
        <f>'90.1 Data-SI'!T1504/Convert!$B$2*1000000</f>
        <v>26453.574639978789</v>
      </c>
      <c r="U1504" s="5">
        <f>'90.1 Data-SI'!U1504/Convert!$B$2*1000000</f>
        <v>81379.574295542057</v>
      </c>
      <c r="V1504" s="5">
        <f>'90.1 Data-SI'!V1504/Convert!$B$2*1000000</f>
        <v>74574.247677303167</v>
      </c>
      <c r="W1504" s="5">
        <f t="shared" si="117"/>
        <v>3620171.6032297434</v>
      </c>
      <c r="X1504" s="5">
        <f t="shared" si="118"/>
        <v>4066.1352635438552</v>
      </c>
      <c r="Y1504" s="5">
        <f t="shared" si="119"/>
        <v>3624237.7384932875</v>
      </c>
      <c r="Z1504" s="5">
        <f>'90.1 Data-SI'!Y1504/Convert!$B$2*1000000</f>
        <v>6230712.5148534775</v>
      </c>
      <c r="AA1504" s="5">
        <f>'90.1 Data-SI'!Z1504/Convert!$B$2*1000000</f>
        <v>427626.63096808421</v>
      </c>
      <c r="AB1504" s="5">
        <f t="shared" si="115"/>
        <v>6658339.145821562</v>
      </c>
    </row>
    <row r="1505" spans="1:28" x14ac:dyDescent="0.25">
      <c r="A1505" s="95">
        <v>2007</v>
      </c>
      <c r="B1505" s="95" t="s">
        <v>56</v>
      </c>
      <c r="C1505" s="52" t="s">
        <v>11</v>
      </c>
      <c r="D1505" s="5">
        <f>'90.1 Data-SI'!D1505*Convert!$B$1</f>
        <v>73958.828475207003</v>
      </c>
      <c r="E1505" s="5">
        <f>'90.1 Data-SI'!E1505/Convert!$B$2*1000000</f>
        <v>0</v>
      </c>
      <c r="F1505" s="5">
        <f>'90.1 Data-SI'!F1505/Convert!$B$2*1000000</f>
        <v>16520.451665167693</v>
      </c>
      <c r="G1505" s="5">
        <f>'90.1 Data-SI'!G1505/Convert!$B$2*1000000</f>
        <v>2234023.8085963023</v>
      </c>
      <c r="H1505" s="5">
        <f>'90.1 Data-SI'!H1505/Convert!$B$2*1000000</f>
        <v>1147180.9218829067</v>
      </c>
      <c r="I1505" s="5">
        <f>'90.1 Data-SI'!I1505/Convert!$B$2*1000000</f>
        <v>79038.46611350165</v>
      </c>
      <c r="J1505" s="5">
        <f>'90.1 Data-SI'!J1505/Convert!$B$2*1000000</f>
        <v>1237621.6274417306</v>
      </c>
      <c r="K1505" s="5">
        <f>'90.1 Data-SI'!K1505/Convert!$B$2*1000000</f>
        <v>342190.39957977575</v>
      </c>
      <c r="L1505" s="5">
        <f>'90.1 Data-SI'!L1505/Convert!$B$2*1000000</f>
        <v>45523.654244291705</v>
      </c>
      <c r="M1505" s="5">
        <f>'90.1 Data-SI'!M1505/Convert!$B$2*1000000</f>
        <v>622099.73898065498</v>
      </c>
      <c r="N1505" s="5">
        <f>'90.1 Data-SI'!N1505/Convert!$B$2*1000000</f>
        <v>199.04158632732157</v>
      </c>
      <c r="O1505" s="5">
        <f>'90.1 Data-SI'!O1505/Convert!$B$2*1000000</f>
        <v>138.94145324432571</v>
      </c>
      <c r="P1505" s="5">
        <f t="shared" si="116"/>
        <v>60.100133082995853</v>
      </c>
      <c r="Q1505" s="5">
        <f>'90.1 Data-SI'!Q1505/Convert!$B$2*1000000</f>
        <v>0</v>
      </c>
      <c r="R1505" s="5">
        <f>'90.1 Data-SI'!R1505/Convert!$B$2*1000000</f>
        <v>0</v>
      </c>
      <c r="S1505" s="5">
        <f>'90.1 Data-SI'!S1505/Convert!$B$2*1000000</f>
        <v>150968.30414388468</v>
      </c>
      <c r="T1505" s="5">
        <f>'90.1 Data-SI'!T1505/Convert!$B$2*1000000</f>
        <v>26482.009152311264</v>
      </c>
      <c r="U1505" s="5">
        <f>'90.1 Data-SI'!U1505/Convert!$B$2*1000000</f>
        <v>85587.882120748283</v>
      </c>
      <c r="V1505" s="5">
        <f>'90.1 Data-SI'!V1505/Convert!$B$2*1000000</f>
        <v>73939.210235211227</v>
      </c>
      <c r="W1505" s="5">
        <f t="shared" si="117"/>
        <v>3007151.9518539249</v>
      </c>
      <c r="X1505" s="5">
        <f t="shared" si="118"/>
        <v>16520.451665167693</v>
      </c>
      <c r="Y1505" s="5">
        <f t="shared" si="119"/>
        <v>3023672.4035190926</v>
      </c>
      <c r="Z1505" s="5">
        <f>'90.1 Data-SI'!Y1505/Convert!$B$2*1000000</f>
        <v>5617095.7387186782</v>
      </c>
      <c r="AA1505" s="5">
        <f>'90.1 Data-SI'!Z1505/Convert!$B$2*1000000</f>
        <v>444298.73336569173</v>
      </c>
      <c r="AB1505" s="5">
        <f t="shared" si="115"/>
        <v>6061394.4720843695</v>
      </c>
    </row>
    <row r="1506" spans="1:28" x14ac:dyDescent="0.25">
      <c r="A1506" s="95">
        <v>2007</v>
      </c>
      <c r="B1506" s="95" t="s">
        <v>56</v>
      </c>
      <c r="C1506" s="52" t="s">
        <v>13</v>
      </c>
      <c r="D1506" s="5">
        <f>'90.1 Data-SI'!D1506*Convert!$B$1</f>
        <v>73958.828475207003</v>
      </c>
      <c r="E1506" s="5">
        <f>'90.1 Data-SI'!E1506/Convert!$B$2*1000000</f>
        <v>0</v>
      </c>
      <c r="F1506" s="5">
        <f>'90.1 Data-SI'!F1506/Convert!$B$2*1000000</f>
        <v>52129.939276203273</v>
      </c>
      <c r="G1506" s="5">
        <f>'90.1 Data-SI'!G1506/Convert!$B$2*1000000</f>
        <v>2452874.7718485813</v>
      </c>
      <c r="H1506" s="5">
        <f>'90.1 Data-SI'!H1506/Convert!$B$2*1000000</f>
        <v>1147180.9218829067</v>
      </c>
      <c r="I1506" s="5">
        <f>'90.1 Data-SI'!I1506/Convert!$B$2*1000000</f>
        <v>78943.684405726744</v>
      </c>
      <c r="J1506" s="5">
        <f>'90.1 Data-SI'!J1506/Convert!$B$2*1000000</f>
        <v>1237621.6274417306</v>
      </c>
      <c r="K1506" s="5">
        <f>'90.1 Data-SI'!K1506/Convert!$B$2*1000000</f>
        <v>342190.39957977575</v>
      </c>
      <c r="L1506" s="5">
        <f>'90.1 Data-SI'!L1506/Convert!$B$2*1000000</f>
        <v>45523.654244291705</v>
      </c>
      <c r="M1506" s="5">
        <f>'90.1 Data-SI'!M1506/Convert!$B$2*1000000</f>
        <v>580765.43622001458</v>
      </c>
      <c r="N1506" s="5">
        <f>'90.1 Data-SI'!N1506/Convert!$B$2*1000000</f>
        <v>360.1704895446772</v>
      </c>
      <c r="O1506" s="5">
        <f>'90.1 Data-SI'!O1506/Convert!$B$2*1000000</f>
        <v>138.94145324432571</v>
      </c>
      <c r="P1506" s="5">
        <f t="shared" si="116"/>
        <v>221.22903630035148</v>
      </c>
      <c r="Q1506" s="5">
        <f>'90.1 Data-SI'!Q1506/Convert!$B$2*1000000</f>
        <v>0</v>
      </c>
      <c r="R1506" s="5">
        <f>'90.1 Data-SI'!R1506/Convert!$B$2*1000000</f>
        <v>0</v>
      </c>
      <c r="S1506" s="5">
        <f>'90.1 Data-SI'!S1506/Convert!$B$2*1000000</f>
        <v>0</v>
      </c>
      <c r="T1506" s="5">
        <f>'90.1 Data-SI'!T1506/Convert!$B$2*1000000</f>
        <v>26472.530981533771</v>
      </c>
      <c r="U1506" s="5">
        <f>'90.1 Data-SI'!U1506/Convert!$B$2*1000000</f>
        <v>88431.333353995738</v>
      </c>
      <c r="V1506" s="5">
        <f>'90.1 Data-SI'!V1506/Convert!$B$2*1000000</f>
        <v>74015.035601431155</v>
      </c>
      <c r="W1506" s="5">
        <f t="shared" si="117"/>
        <v>3033861.4371048962</v>
      </c>
      <c r="X1506" s="5">
        <f t="shared" si="118"/>
        <v>52129.939276203273</v>
      </c>
      <c r="Y1506" s="5">
        <f t="shared" si="119"/>
        <v>3085991.3763810992</v>
      </c>
      <c r="Z1506" s="5">
        <f>'90.1 Data-SI'!Y1506/Convert!$B$2*1000000</f>
        <v>5643757.8331157612</v>
      </c>
      <c r="AA1506" s="5">
        <f>'90.1 Data-SI'!Z1506/Convert!$B$2*1000000</f>
        <v>482751.67220997479</v>
      </c>
      <c r="AB1506" s="5">
        <f t="shared" si="115"/>
        <v>6126509.5053257355</v>
      </c>
    </row>
    <row r="1507" spans="1:28" x14ac:dyDescent="0.25">
      <c r="A1507" s="95">
        <v>2007</v>
      </c>
      <c r="B1507" s="95" t="s">
        <v>56</v>
      </c>
      <c r="C1507" s="52" t="s">
        <v>19</v>
      </c>
      <c r="D1507" s="5">
        <f>'90.1 Data-SI'!D1507*Convert!$B$1</f>
        <v>73958.828475207003</v>
      </c>
      <c r="E1507" s="5">
        <f>'90.1 Data-SI'!E1507/Convert!$B$2*1000000</f>
        <v>0</v>
      </c>
      <c r="F1507" s="5">
        <f>'90.1 Data-SI'!F1507/Convert!$B$2*1000000</f>
        <v>100961.47512183951</v>
      </c>
      <c r="G1507" s="5">
        <f>'90.1 Data-SI'!G1507/Convert!$B$2*1000000</f>
        <v>1861351.6117961141</v>
      </c>
      <c r="H1507" s="5">
        <f>'90.1 Data-SI'!H1507/Convert!$B$2*1000000</f>
        <v>1147180.9218829067</v>
      </c>
      <c r="I1507" s="5">
        <f>'90.1 Data-SI'!I1507/Convert!$B$2*1000000</f>
        <v>78915.24989339427</v>
      </c>
      <c r="J1507" s="5">
        <f>'90.1 Data-SI'!J1507/Convert!$B$2*1000000</f>
        <v>1237621.6274417306</v>
      </c>
      <c r="K1507" s="5">
        <f>'90.1 Data-SI'!K1507/Convert!$B$2*1000000</f>
        <v>342190.39957977575</v>
      </c>
      <c r="L1507" s="5">
        <f>'90.1 Data-SI'!L1507/Convert!$B$2*1000000</f>
        <v>45523.654244291705</v>
      </c>
      <c r="M1507" s="5">
        <f>'90.1 Data-SI'!M1507/Convert!$B$2*1000000</f>
        <v>568927.20091892756</v>
      </c>
      <c r="N1507" s="5">
        <f>'90.1 Data-SI'!N1507/Convert!$B$2*1000000</f>
        <v>559.21207587199876</v>
      </c>
      <c r="O1507" s="5">
        <f>'90.1 Data-SI'!O1507/Convert!$B$2*1000000</f>
        <v>138.94145324432571</v>
      </c>
      <c r="P1507" s="5">
        <f t="shared" si="116"/>
        <v>420.27062262767305</v>
      </c>
      <c r="Q1507" s="5">
        <f>'90.1 Data-SI'!Q1507/Convert!$B$2*1000000</f>
        <v>0</v>
      </c>
      <c r="R1507" s="5">
        <f>'90.1 Data-SI'!R1507/Convert!$B$2*1000000</f>
        <v>0</v>
      </c>
      <c r="S1507" s="5">
        <f>'90.1 Data-SI'!S1507/Convert!$B$2*1000000</f>
        <v>136296.09578032786</v>
      </c>
      <c r="T1507" s="5">
        <f>'90.1 Data-SI'!T1507/Convert!$B$2*1000000</f>
        <v>26491.487323088753</v>
      </c>
      <c r="U1507" s="5">
        <f>'90.1 Data-SI'!U1507/Convert!$B$2*1000000</f>
        <v>93909.716063385829</v>
      </c>
      <c r="V1507" s="5">
        <f>'90.1 Data-SI'!V1507/Convert!$B$2*1000000</f>
        <v>73768.603161216379</v>
      </c>
      <c r="W1507" s="5">
        <f t="shared" si="117"/>
        <v>2566995.1791179972</v>
      </c>
      <c r="X1507" s="5">
        <f t="shared" si="118"/>
        <v>100961.47512183951</v>
      </c>
      <c r="Y1507" s="5">
        <f t="shared" si="119"/>
        <v>2667956.6542398366</v>
      </c>
      <c r="Z1507" s="5">
        <f>'90.1 Data-SI'!Y1507/Convert!$B$2*1000000</f>
        <v>5176635.6645178702</v>
      </c>
      <c r="AA1507" s="5">
        <f>'90.1 Data-SI'!Z1507/Convert!$B$2*1000000</f>
        <v>537061.59076500114</v>
      </c>
      <c r="AB1507" s="5">
        <f t="shared" si="115"/>
        <v>5713697.2552828714</v>
      </c>
    </row>
    <row r="1508" spans="1:28" x14ac:dyDescent="0.25">
      <c r="A1508" s="95">
        <v>2007</v>
      </c>
      <c r="B1508" s="95" t="s">
        <v>56</v>
      </c>
      <c r="C1508" s="52" t="s">
        <v>20</v>
      </c>
      <c r="D1508" s="5">
        <f>'90.1 Data-SI'!D1508*Convert!$B$1</f>
        <v>73958.828475207003</v>
      </c>
      <c r="E1508" s="5">
        <f>'90.1 Data-SI'!E1508/Convert!$B$2*1000000</f>
        <v>0</v>
      </c>
      <c r="F1508" s="5">
        <f>'90.1 Data-SI'!F1508/Convert!$B$2*1000000</f>
        <v>75351.457681057451</v>
      </c>
      <c r="G1508" s="5">
        <f>'90.1 Data-SI'!G1508/Convert!$B$2*1000000</f>
        <v>1183292.7525451495</v>
      </c>
      <c r="H1508" s="5">
        <f>'90.1 Data-SI'!H1508/Convert!$B$2*1000000</f>
        <v>1147180.9218829067</v>
      </c>
      <c r="I1508" s="5">
        <f>'90.1 Data-SI'!I1508/Convert!$B$2*1000000</f>
        <v>78972.118918059205</v>
      </c>
      <c r="J1508" s="5">
        <f>'90.1 Data-SI'!J1508/Convert!$B$2*1000000</f>
        <v>1237621.6274417306</v>
      </c>
      <c r="K1508" s="5">
        <f>'90.1 Data-SI'!K1508/Convert!$B$2*1000000</f>
        <v>342190.39957977575</v>
      </c>
      <c r="L1508" s="5">
        <f>'90.1 Data-SI'!L1508/Convert!$B$2*1000000</f>
        <v>45523.654244291705</v>
      </c>
      <c r="M1508" s="5">
        <f>'90.1 Data-SI'!M1508/Convert!$B$2*1000000</f>
        <v>478069.455845894</v>
      </c>
      <c r="N1508" s="5">
        <f>'90.1 Data-SI'!N1508/Convert!$B$2*1000000</f>
        <v>511.8212219845413</v>
      </c>
      <c r="O1508" s="5">
        <f>'90.1 Data-SI'!O1508/Convert!$B$2*1000000</f>
        <v>138.94145324432571</v>
      </c>
      <c r="P1508" s="5">
        <f t="shared" si="116"/>
        <v>372.87976874021558</v>
      </c>
      <c r="Q1508" s="5">
        <f>'90.1 Data-SI'!Q1508/Convert!$B$2*1000000</f>
        <v>0</v>
      </c>
      <c r="R1508" s="5">
        <f>'90.1 Data-SI'!R1508/Convert!$B$2*1000000</f>
        <v>0</v>
      </c>
      <c r="S1508" s="5">
        <f>'90.1 Data-SI'!S1508/Convert!$B$2*1000000</f>
        <v>86677.871760159818</v>
      </c>
      <c r="T1508" s="5">
        <f>'90.1 Data-SI'!T1508/Convert!$B$2*1000000</f>
        <v>26500.965493866246</v>
      </c>
      <c r="U1508" s="5">
        <f>'90.1 Data-SI'!U1508/Convert!$B$2*1000000</f>
        <v>95075.531069017277</v>
      </c>
      <c r="V1508" s="5">
        <f>'90.1 Data-SI'!V1508/Convert!$B$2*1000000</f>
        <v>72508.00644781001</v>
      </c>
      <c r="W1508" s="5">
        <f t="shared" si="117"/>
        <v>1748412.9599199437</v>
      </c>
      <c r="X1508" s="5">
        <f t="shared" si="118"/>
        <v>75351.457681057451</v>
      </c>
      <c r="Y1508" s="5">
        <f t="shared" si="119"/>
        <v>1823764.4176010012</v>
      </c>
      <c r="Z1508" s="5">
        <f>'90.1 Data-SI'!Y1508/Convert!$B$2*1000000</f>
        <v>4356859.1958018523</v>
      </c>
      <c r="AA1508" s="5">
        <f>'90.1 Data-SI'!Z1508/Convert!$B$2*1000000</f>
        <v>512617.38832985063</v>
      </c>
      <c r="AB1508" s="5">
        <f t="shared" si="115"/>
        <v>4869476.5841317028</v>
      </c>
    </row>
    <row r="1509" spans="1:28" x14ac:dyDescent="0.25">
      <c r="A1509" s="95">
        <v>2007</v>
      </c>
      <c r="B1509" s="95" t="s">
        <v>56</v>
      </c>
      <c r="C1509" s="52" t="s">
        <v>3</v>
      </c>
      <c r="D1509" s="5">
        <f>'90.1 Data-SI'!D1509*Convert!$B$1</f>
        <v>73958.828475207003</v>
      </c>
      <c r="E1509" s="5">
        <f>'90.1 Data-SI'!E1509/Convert!$B$2*1000000</f>
        <v>0</v>
      </c>
      <c r="F1509" s="5">
        <f>'90.1 Data-SI'!F1509/Convert!$B$2*1000000</f>
        <v>446298.62739974255</v>
      </c>
      <c r="G1509" s="5">
        <f>'90.1 Data-SI'!G1509/Convert!$B$2*1000000</f>
        <v>1049138.7233605348</v>
      </c>
      <c r="H1509" s="5">
        <f>'90.1 Data-SI'!H1509/Convert!$B$2*1000000</f>
        <v>1147180.9218829067</v>
      </c>
      <c r="I1509" s="5">
        <f>'90.1 Data-SI'!I1509/Convert!$B$2*1000000</f>
        <v>78962.640747281723</v>
      </c>
      <c r="J1509" s="5">
        <f>'90.1 Data-SI'!J1509/Convert!$B$2*1000000</f>
        <v>1237621.6274417306</v>
      </c>
      <c r="K1509" s="5">
        <f>'90.1 Data-SI'!K1509/Convert!$B$2*1000000</f>
        <v>342190.39957977575</v>
      </c>
      <c r="L1509" s="5">
        <f>'90.1 Data-SI'!L1509/Convert!$B$2*1000000</f>
        <v>45523.654244291705</v>
      </c>
      <c r="M1509" s="5">
        <f>'90.1 Data-SI'!M1509/Convert!$B$2*1000000</f>
        <v>509423.24477783596</v>
      </c>
      <c r="N1509" s="5">
        <f>'90.1 Data-SI'!N1509/Convert!$B$2*1000000</f>
        <v>1905.1123262757922</v>
      </c>
      <c r="O1509" s="5">
        <f>'90.1 Data-SI'!O1509/Convert!$B$2*1000000</f>
        <v>138.94145324432571</v>
      </c>
      <c r="P1509" s="5">
        <f t="shared" si="116"/>
        <v>1766.1708730314665</v>
      </c>
      <c r="Q1509" s="5">
        <f>'90.1 Data-SI'!Q1509/Convert!$B$2*1000000</f>
        <v>0</v>
      </c>
      <c r="R1509" s="5">
        <f>'90.1 Data-SI'!R1509/Convert!$B$2*1000000</f>
        <v>0</v>
      </c>
      <c r="S1509" s="5">
        <f>'90.1 Data-SI'!S1509/Convert!$B$2*1000000</f>
        <v>118761.47984196855</v>
      </c>
      <c r="T1509" s="5">
        <f>'90.1 Data-SI'!T1509/Convert!$B$2*1000000</f>
        <v>26510.443664643739</v>
      </c>
      <c r="U1509" s="5">
        <f>'90.1 Data-SI'!U1509/Convert!$B$2*1000000</f>
        <v>106534.63953900452</v>
      </c>
      <c r="V1509" s="5">
        <f>'90.1 Data-SI'!V1509/Convert!$B$2*1000000</f>
        <v>72858.698766577203</v>
      </c>
      <c r="W1509" s="5">
        <f t="shared" si="117"/>
        <v>1679089.6188533707</v>
      </c>
      <c r="X1509" s="5">
        <f t="shared" si="118"/>
        <v>446298.62739974255</v>
      </c>
      <c r="Y1509" s="5">
        <f t="shared" si="119"/>
        <v>2125388.2462531133</v>
      </c>
      <c r="Z1509" s="5">
        <f>'90.1 Data-SI'!Y1509/Convert!$B$2*1000000</f>
        <v>4287886.5470540468</v>
      </c>
      <c r="AA1509" s="5">
        <f>'90.1 Data-SI'!Z1509/Convert!$B$2*1000000</f>
        <v>895023.66651852278</v>
      </c>
      <c r="AB1509" s="5">
        <f t="shared" si="115"/>
        <v>5182910.2135725692</v>
      </c>
    </row>
    <row r="1510" spans="1:28" x14ac:dyDescent="0.25">
      <c r="A1510" s="95">
        <v>2007</v>
      </c>
      <c r="B1510" s="95" t="s">
        <v>56</v>
      </c>
      <c r="C1510" s="52" t="s">
        <v>7</v>
      </c>
      <c r="D1510" s="5">
        <f>'90.1 Data-SI'!D1510*Convert!$B$1</f>
        <v>73958.828475207003</v>
      </c>
      <c r="E1510" s="5">
        <f>'90.1 Data-SI'!E1510/Convert!$B$2*1000000</f>
        <v>0</v>
      </c>
      <c r="F1510" s="5">
        <f>'90.1 Data-SI'!F1510/Convert!$B$2*1000000</f>
        <v>173251.4836417672</v>
      </c>
      <c r="G1510" s="5">
        <f>'90.1 Data-SI'!G1510/Convert!$B$2*1000000</f>
        <v>825558.15289028757</v>
      </c>
      <c r="H1510" s="5">
        <f>'90.1 Data-SI'!H1510/Convert!$B$2*1000000</f>
        <v>1147180.9218829067</v>
      </c>
      <c r="I1510" s="5">
        <f>'90.1 Data-SI'!I1510/Convert!$B$2*1000000</f>
        <v>78953.162576504226</v>
      </c>
      <c r="J1510" s="5">
        <f>'90.1 Data-SI'!J1510/Convert!$B$2*1000000</f>
        <v>1237621.6274417306</v>
      </c>
      <c r="K1510" s="5">
        <f>'90.1 Data-SI'!K1510/Convert!$B$2*1000000</f>
        <v>342190.39957977575</v>
      </c>
      <c r="L1510" s="5">
        <f>'90.1 Data-SI'!L1510/Convert!$B$2*1000000</f>
        <v>45523.654244291705</v>
      </c>
      <c r="M1510" s="5">
        <f>'90.1 Data-SI'!M1510/Convert!$B$2*1000000</f>
        <v>454174.98731583793</v>
      </c>
      <c r="N1510" s="5">
        <f>'90.1 Data-SI'!N1510/Convert!$B$2*1000000</f>
        <v>1222.6840302964042</v>
      </c>
      <c r="O1510" s="5">
        <f>'90.1 Data-SI'!O1510/Convert!$B$2*1000000</f>
        <v>138.94145324432571</v>
      </c>
      <c r="P1510" s="5">
        <f t="shared" si="116"/>
        <v>1083.7425770520786</v>
      </c>
      <c r="Q1510" s="5">
        <f>'90.1 Data-SI'!Q1510/Convert!$B$2*1000000</f>
        <v>0</v>
      </c>
      <c r="R1510" s="5">
        <f>'90.1 Data-SI'!R1510/Convert!$B$2*1000000</f>
        <v>0</v>
      </c>
      <c r="S1510" s="5">
        <f>'90.1 Data-SI'!S1510/Convert!$B$2*1000000</f>
        <v>86156.572367397777</v>
      </c>
      <c r="T1510" s="5">
        <f>'90.1 Data-SI'!T1510/Convert!$B$2*1000000</f>
        <v>26519.921835421232</v>
      </c>
      <c r="U1510" s="5">
        <f>'90.1 Data-SI'!U1510/Convert!$B$2*1000000</f>
        <v>103378.40867009985</v>
      </c>
      <c r="V1510" s="5">
        <f>'90.1 Data-SI'!V1510/Convert!$B$2*1000000</f>
        <v>72081.48876282289</v>
      </c>
      <c r="W1510" s="5">
        <f t="shared" si="117"/>
        <v>1366973.4551505754</v>
      </c>
      <c r="X1510" s="5">
        <f t="shared" si="118"/>
        <v>173251.4836417672</v>
      </c>
      <c r="Y1510" s="5">
        <f t="shared" si="119"/>
        <v>1540224.9387923426</v>
      </c>
      <c r="Z1510" s="5">
        <f>'90.1 Data-SI'!Y1510/Convert!$B$2*1000000</f>
        <v>3974993.1733474974</v>
      </c>
      <c r="AA1510" s="5">
        <f>'90.1 Data-SI'!Z1510/Convert!$B$2*1000000</f>
        <v>618820.29189164285</v>
      </c>
      <c r="AB1510" s="5">
        <f t="shared" si="115"/>
        <v>4593813.4652391402</v>
      </c>
    </row>
    <row r="1511" spans="1:28" x14ac:dyDescent="0.25">
      <c r="A1511" s="95">
        <v>2007</v>
      </c>
      <c r="B1511" s="95" t="s">
        <v>56</v>
      </c>
      <c r="C1511" s="52" t="s">
        <v>17</v>
      </c>
      <c r="D1511" s="5">
        <f>'90.1 Data-SI'!D1511*Convert!$B$1</f>
        <v>73958.828475207003</v>
      </c>
      <c r="E1511" s="5">
        <f>'90.1 Data-SI'!E1511/Convert!$B$2*1000000</f>
        <v>0</v>
      </c>
      <c r="F1511" s="5">
        <f>'90.1 Data-SI'!F1511/Convert!$B$2*1000000</f>
        <v>142068.30178382015</v>
      </c>
      <c r="G1511" s="5">
        <f>'90.1 Data-SI'!G1511/Convert!$B$2*1000000</f>
        <v>754708.82632853847</v>
      </c>
      <c r="H1511" s="5">
        <f>'90.1 Data-SI'!H1511/Convert!$B$2*1000000</f>
        <v>1147180.9218829067</v>
      </c>
      <c r="I1511" s="5">
        <f>'90.1 Data-SI'!I1511/Convert!$B$2*1000000</f>
        <v>78943.684405726744</v>
      </c>
      <c r="J1511" s="5">
        <f>'90.1 Data-SI'!J1511/Convert!$B$2*1000000</f>
        <v>1237621.6274417306</v>
      </c>
      <c r="K1511" s="5">
        <f>'90.1 Data-SI'!K1511/Convert!$B$2*1000000</f>
        <v>342190.39957977575</v>
      </c>
      <c r="L1511" s="5">
        <f>'90.1 Data-SI'!L1511/Convert!$B$2*1000000</f>
        <v>45523.654244291705</v>
      </c>
      <c r="M1511" s="5">
        <f>'90.1 Data-SI'!M1511/Convert!$B$2*1000000</f>
        <v>508930.37989740644</v>
      </c>
      <c r="N1511" s="5">
        <f>'90.1 Data-SI'!N1511/Convert!$B$2*1000000</f>
        <v>729.81914986684581</v>
      </c>
      <c r="O1511" s="5">
        <f>'90.1 Data-SI'!O1511/Convert!$B$2*1000000</f>
        <v>138.94145324432571</v>
      </c>
      <c r="P1511" s="5">
        <f t="shared" si="116"/>
        <v>590.87769662252003</v>
      </c>
      <c r="Q1511" s="5">
        <f>'90.1 Data-SI'!Q1511/Convert!$B$2*1000000</f>
        <v>0</v>
      </c>
      <c r="R1511" s="5">
        <f>'90.1 Data-SI'!R1511/Convert!$B$2*1000000</f>
        <v>0</v>
      </c>
      <c r="S1511" s="5">
        <f>'90.1 Data-SI'!S1511/Convert!$B$2*1000000</f>
        <v>0</v>
      </c>
      <c r="T1511" s="5">
        <f>'90.1 Data-SI'!T1511/Convert!$B$2*1000000</f>
        <v>26510.443664643739</v>
      </c>
      <c r="U1511" s="5">
        <f>'90.1 Data-SI'!U1511/Convert!$B$2*1000000</f>
        <v>105624.73514436532</v>
      </c>
      <c r="V1511" s="5">
        <f>'90.1 Data-SI'!V1511/Convert!$B$2*1000000</f>
        <v>72962.958645129605</v>
      </c>
      <c r="W1511" s="5">
        <f t="shared" si="117"/>
        <v>1264230.0839225675</v>
      </c>
      <c r="X1511" s="5">
        <f t="shared" si="118"/>
        <v>142068.30178382015</v>
      </c>
      <c r="Y1511" s="5">
        <f t="shared" si="119"/>
        <v>1406298.3857063877</v>
      </c>
      <c r="Z1511" s="5">
        <f>'90.1 Data-SI'!Y1511/Convert!$B$2*1000000</f>
        <v>3873121.7938310187</v>
      </c>
      <c r="AA1511" s="5">
        <f>'90.1 Data-SI'!Z1511/Convert!$B$2*1000000</f>
        <v>589883.43650796125</v>
      </c>
      <c r="AB1511" s="5">
        <f t="shared" si="115"/>
        <v>4463005.2303389795</v>
      </c>
    </row>
    <row r="1512" spans="1:28" x14ac:dyDescent="0.25">
      <c r="A1512" s="95">
        <v>2007</v>
      </c>
      <c r="B1512" s="95" t="s">
        <v>56</v>
      </c>
      <c r="C1512" s="52" t="s">
        <v>14</v>
      </c>
      <c r="D1512" s="5">
        <f>'90.1 Data-SI'!D1512*Convert!$B$1</f>
        <v>73958.828475207003</v>
      </c>
      <c r="E1512" s="5">
        <f>'90.1 Data-SI'!E1512/Convert!$B$2*1000000</f>
        <v>0</v>
      </c>
      <c r="F1512" s="5">
        <f>'90.1 Data-SI'!F1512/Convert!$B$2*1000000</f>
        <v>972403.45274596347</v>
      </c>
      <c r="G1512" s="5">
        <f>'90.1 Data-SI'!G1512/Convert!$B$2*1000000</f>
        <v>728985.07083842671</v>
      </c>
      <c r="H1512" s="5">
        <f>'90.1 Data-SI'!H1512/Convert!$B$2*1000000</f>
        <v>1147180.9218829067</v>
      </c>
      <c r="I1512" s="5">
        <f>'90.1 Data-SI'!I1512/Convert!$B$2*1000000</f>
        <v>78839.424527174342</v>
      </c>
      <c r="J1512" s="5">
        <f>'90.1 Data-SI'!J1512/Convert!$B$2*1000000</f>
        <v>1237621.6274417306</v>
      </c>
      <c r="K1512" s="5">
        <f>'90.1 Data-SI'!K1512/Convert!$B$2*1000000</f>
        <v>342190.39957977575</v>
      </c>
      <c r="L1512" s="5">
        <f>'90.1 Data-SI'!L1512/Convert!$B$2*1000000</f>
        <v>45523.654244291705</v>
      </c>
      <c r="M1512" s="5">
        <f>'90.1 Data-SI'!M1512/Convert!$B$2*1000000</f>
        <v>517925.16396524577</v>
      </c>
      <c r="N1512" s="5">
        <f>'90.1 Data-SI'!N1512/Convert!$B$2*1000000</f>
        <v>3886.0500187715165</v>
      </c>
      <c r="O1512" s="5">
        <f>'90.1 Data-SI'!O1512/Convert!$B$2*1000000</f>
        <v>138.94145324432571</v>
      </c>
      <c r="P1512" s="5">
        <f t="shared" si="116"/>
        <v>3747.1085655271909</v>
      </c>
      <c r="Q1512" s="5">
        <f>'90.1 Data-SI'!Q1512/Convert!$B$2*1000000</f>
        <v>0</v>
      </c>
      <c r="R1512" s="5">
        <f>'90.1 Data-SI'!R1512/Convert!$B$2*1000000</f>
        <v>0</v>
      </c>
      <c r="S1512" s="5">
        <f>'90.1 Data-SI'!S1512/Convert!$B$2*1000000</f>
        <v>115396.72921595907</v>
      </c>
      <c r="T1512" s="5">
        <f>'90.1 Data-SI'!T1512/Convert!$B$2*1000000</f>
        <v>26529.400006198721</v>
      </c>
      <c r="U1512" s="5">
        <f>'90.1 Data-SI'!U1512/Convert!$B$2*1000000</f>
        <v>115851.68141327867</v>
      </c>
      <c r="V1512" s="5">
        <f>'90.1 Data-SI'!V1512/Convert!$B$2*1000000</f>
        <v>72555.397301697463</v>
      </c>
      <c r="W1512" s="5">
        <f t="shared" si="117"/>
        <v>1366054.0725851587</v>
      </c>
      <c r="X1512" s="5">
        <f t="shared" si="118"/>
        <v>972403.45274596347</v>
      </c>
      <c r="Y1512" s="5">
        <f t="shared" si="119"/>
        <v>2338457.5253311223</v>
      </c>
      <c r="Z1512" s="5">
        <f>'90.1 Data-SI'!Y1512/Convert!$B$2*1000000</f>
        <v>3974443.4394424027</v>
      </c>
      <c r="AA1512" s="5">
        <f>'90.1 Data-SI'!Z1512/Convert!$B$2*1000000</f>
        <v>1430445.533739018</v>
      </c>
      <c r="AB1512" s="5">
        <f t="shared" si="115"/>
        <v>5404888.9731814209</v>
      </c>
    </row>
    <row r="1513" spans="1:28" x14ac:dyDescent="0.25">
      <c r="A1513" s="95">
        <v>2007</v>
      </c>
      <c r="B1513" s="95" t="s">
        <v>56</v>
      </c>
      <c r="C1513" s="52" t="s">
        <v>2</v>
      </c>
      <c r="D1513" s="5">
        <f>'90.1 Data-SI'!D1513*Convert!$B$1</f>
        <v>73958.828475207003</v>
      </c>
      <c r="E1513" s="5">
        <f>'90.1 Data-SI'!E1513/Convert!$B$2*1000000</f>
        <v>0</v>
      </c>
      <c r="F1513" s="5">
        <f>'90.1 Data-SI'!F1513/Convert!$B$2*1000000</f>
        <v>330693.37842667854</v>
      </c>
      <c r="G1513" s="5">
        <f>'90.1 Data-SI'!G1513/Convert!$B$2*1000000</f>
        <v>616678.2252959297</v>
      </c>
      <c r="H1513" s="5">
        <f>'90.1 Data-SI'!H1513/Convert!$B$2*1000000</f>
        <v>1147180.9218829067</v>
      </c>
      <c r="I1513" s="5">
        <f>'90.1 Data-SI'!I1513/Convert!$B$2*1000000</f>
        <v>78896.293551839277</v>
      </c>
      <c r="J1513" s="5">
        <f>'90.1 Data-SI'!J1513/Convert!$B$2*1000000</f>
        <v>1237621.6274417306</v>
      </c>
      <c r="K1513" s="5">
        <f>'90.1 Data-SI'!K1513/Convert!$B$2*1000000</f>
        <v>342190.39957977575</v>
      </c>
      <c r="L1513" s="5">
        <f>'90.1 Data-SI'!L1513/Convert!$B$2*1000000</f>
        <v>45523.654244291705</v>
      </c>
      <c r="M1513" s="5">
        <f>'90.1 Data-SI'!M1513/Convert!$B$2*1000000</f>
        <v>461217.2682035141</v>
      </c>
      <c r="N1513" s="5">
        <f>'90.1 Data-SI'!N1513/Convert!$B$2*1000000</f>
        <v>2615.9751345876552</v>
      </c>
      <c r="O1513" s="5">
        <f>'90.1 Data-SI'!O1513/Convert!$B$2*1000000</f>
        <v>138.94145324432571</v>
      </c>
      <c r="P1513" s="5">
        <f t="shared" si="116"/>
        <v>2477.0336813433296</v>
      </c>
      <c r="Q1513" s="5">
        <f>'90.1 Data-SI'!Q1513/Convert!$B$2*1000000</f>
        <v>0</v>
      </c>
      <c r="R1513" s="5">
        <f>'90.1 Data-SI'!R1513/Convert!$B$2*1000000</f>
        <v>0</v>
      </c>
      <c r="S1513" s="5">
        <f>'90.1 Data-SI'!S1513/Convert!$B$2*1000000</f>
        <v>85549.969437638327</v>
      </c>
      <c r="T1513" s="5">
        <f>'90.1 Data-SI'!T1513/Convert!$B$2*1000000</f>
        <v>26529.400006198721</v>
      </c>
      <c r="U1513" s="5">
        <f>'90.1 Data-SI'!U1513/Convert!$B$2*1000000</f>
        <v>113008.23018003121</v>
      </c>
      <c r="V1513" s="5">
        <f>'90.1 Data-SI'!V1513/Convert!$B$2*1000000</f>
        <v>71806.621810275639</v>
      </c>
      <c r="W1513" s="5">
        <f t="shared" si="117"/>
        <v>1165922.4966184255</v>
      </c>
      <c r="X1513" s="5">
        <f t="shared" si="118"/>
        <v>330693.37842667854</v>
      </c>
      <c r="Y1513" s="5">
        <f t="shared" si="119"/>
        <v>1496615.875045104</v>
      </c>
      <c r="Z1513" s="5">
        <f>'90.1 Data-SI'!Y1513/Convert!$B$2*1000000</f>
        <v>3773629.4351796904</v>
      </c>
      <c r="AA1513" s="5">
        <f>'90.1 Data-SI'!Z1513/Convert!$B$2*1000000</f>
        <v>785892.00818648562</v>
      </c>
      <c r="AB1513" s="5">
        <f t="shared" si="115"/>
        <v>4559521.4433661755</v>
      </c>
    </row>
    <row r="1514" spans="1:28" x14ac:dyDescent="0.25">
      <c r="A1514" s="95">
        <v>2007</v>
      </c>
      <c r="B1514" s="95" t="s">
        <v>56</v>
      </c>
      <c r="C1514" s="52" t="s">
        <v>18</v>
      </c>
      <c r="D1514" s="5">
        <f>'90.1 Data-SI'!D1514*Convert!$B$1</f>
        <v>73958.828475207003</v>
      </c>
      <c r="E1514" s="5">
        <f>'90.1 Data-SI'!E1514/Convert!$B$2*1000000</f>
        <v>0</v>
      </c>
      <c r="F1514" s="5">
        <f>'90.1 Data-SI'!F1514/Convert!$B$2*1000000</f>
        <v>745486.56616203929</v>
      </c>
      <c r="G1514" s="5">
        <f>'90.1 Data-SI'!G1514/Convert!$B$2*1000000</f>
        <v>299491.24022717657</v>
      </c>
      <c r="H1514" s="5">
        <f>'90.1 Data-SI'!H1514/Convert!$B$2*1000000</f>
        <v>1147180.9218829067</v>
      </c>
      <c r="I1514" s="5">
        <f>'90.1 Data-SI'!I1514/Convert!$B$2*1000000</f>
        <v>78744.642819399422</v>
      </c>
      <c r="J1514" s="5">
        <f>'90.1 Data-SI'!J1514/Convert!$B$2*1000000</f>
        <v>1237621.6274417306</v>
      </c>
      <c r="K1514" s="5">
        <f>'90.1 Data-SI'!K1514/Convert!$B$2*1000000</f>
        <v>342190.39957977575</v>
      </c>
      <c r="L1514" s="5">
        <f>'90.1 Data-SI'!L1514/Convert!$B$2*1000000</f>
        <v>45523.654244291705</v>
      </c>
      <c r="M1514" s="5">
        <f>'90.1 Data-SI'!M1514/Convert!$B$2*1000000</f>
        <v>471302.04191076505</v>
      </c>
      <c r="N1514" s="5">
        <f>'90.1 Data-SI'!N1514/Convert!$B$2*1000000</f>
        <v>3279.4470890120606</v>
      </c>
      <c r="O1514" s="5">
        <f>'90.1 Data-SI'!O1514/Convert!$B$2*1000000</f>
        <v>138.94145324432571</v>
      </c>
      <c r="P1514" s="5">
        <f t="shared" si="116"/>
        <v>3140.5056357677349</v>
      </c>
      <c r="Q1514" s="5">
        <f>'90.1 Data-SI'!Q1514/Convert!$B$2*1000000</f>
        <v>0</v>
      </c>
      <c r="R1514" s="5">
        <f>'90.1 Data-SI'!R1514/Convert!$B$2*1000000</f>
        <v>0</v>
      </c>
      <c r="S1514" s="5">
        <f>'90.1 Data-SI'!S1514/Convert!$B$2*1000000</f>
        <v>86023.8779765129</v>
      </c>
      <c r="T1514" s="5">
        <f>'90.1 Data-SI'!T1514/Convert!$B$2*1000000</f>
        <v>26538.878176976214</v>
      </c>
      <c r="U1514" s="5">
        <f>'90.1 Data-SI'!U1514/Convert!$B$2*1000000</f>
        <v>117244.97251756991</v>
      </c>
      <c r="V1514" s="5">
        <f>'90.1 Data-SI'!V1514/Convert!$B$2*1000000</f>
        <v>72157.314129042818</v>
      </c>
      <c r="W1514" s="5">
        <f t="shared" si="117"/>
        <v>859957.66575022216</v>
      </c>
      <c r="X1514" s="5">
        <f t="shared" si="118"/>
        <v>745486.56616203929</v>
      </c>
      <c r="Y1514" s="5">
        <f t="shared" si="119"/>
        <v>1605444.2319122613</v>
      </c>
      <c r="Z1514" s="5">
        <f>'90.1 Data-SI'!Y1514/Convert!$B$2*1000000</f>
        <v>3467863.6458978141</v>
      </c>
      <c r="AA1514" s="5">
        <f>'90.1 Data-SI'!Z1514/Convert!$B$2*1000000</f>
        <v>1204931.4164301625</v>
      </c>
      <c r="AB1514" s="5">
        <f t="shared" si="115"/>
        <v>4672795.0623279763</v>
      </c>
    </row>
    <row r="1515" spans="1:28" x14ac:dyDescent="0.25">
      <c r="A1515" s="95">
        <v>2007</v>
      </c>
      <c r="B1515" s="95" t="s">
        <v>56</v>
      </c>
      <c r="C1515" s="52" t="s">
        <v>4</v>
      </c>
      <c r="D1515" s="5">
        <f>'90.1 Data-SI'!D1515*Convert!$B$1</f>
        <v>73958.828475207003</v>
      </c>
      <c r="E1515" s="5">
        <f>'90.1 Data-SI'!E1515/Convert!$B$2*1000000</f>
        <v>0</v>
      </c>
      <c r="F1515" s="5">
        <f>'90.1 Data-SI'!F1515/Convert!$B$2*1000000</f>
        <v>1767906.3261008253</v>
      </c>
      <c r="G1515" s="5">
        <f>'90.1 Data-SI'!G1515/Convert!$B$2*1000000</f>
        <v>437948.35894477245</v>
      </c>
      <c r="H1515" s="5">
        <f>'90.1 Data-SI'!H1515/Convert!$B$2*1000000</f>
        <v>1147180.9218829067</v>
      </c>
      <c r="I1515" s="5">
        <f>'90.1 Data-SI'!I1515/Convert!$B$2*1000000</f>
        <v>78858.38086872932</v>
      </c>
      <c r="J1515" s="5">
        <f>'90.1 Data-SI'!J1515/Convert!$B$2*1000000</f>
        <v>1237621.6274417306</v>
      </c>
      <c r="K1515" s="5">
        <f>'90.1 Data-SI'!K1515/Convert!$B$2*1000000</f>
        <v>342190.39957977575</v>
      </c>
      <c r="L1515" s="5">
        <f>'90.1 Data-SI'!L1515/Convert!$B$2*1000000</f>
        <v>45523.654244291705</v>
      </c>
      <c r="M1515" s="5">
        <f>'90.1 Data-SI'!M1515/Convert!$B$2*1000000</f>
        <v>513877.98504325689</v>
      </c>
      <c r="N1515" s="5">
        <f>'90.1 Data-SI'!N1515/Convert!$B$2*1000000</f>
        <v>6994.8900337887308</v>
      </c>
      <c r="O1515" s="5">
        <f>'90.1 Data-SI'!O1515/Convert!$B$2*1000000</f>
        <v>138.94145324432571</v>
      </c>
      <c r="P1515" s="5">
        <f t="shared" si="116"/>
        <v>6855.9485805444046</v>
      </c>
      <c r="Q1515" s="5">
        <f>'90.1 Data-SI'!Q1515/Convert!$B$2*1000000</f>
        <v>0</v>
      </c>
      <c r="R1515" s="5">
        <f>'90.1 Data-SI'!R1515/Convert!$B$2*1000000</f>
        <v>0</v>
      </c>
      <c r="S1515" s="5">
        <f>'90.1 Data-SI'!S1515/Convert!$B$2*1000000</f>
        <v>70214.289119657056</v>
      </c>
      <c r="T1515" s="5">
        <f>'90.1 Data-SI'!T1515/Convert!$B$2*1000000</f>
        <v>26538.878176976214</v>
      </c>
      <c r="U1515" s="5">
        <f>'90.1 Data-SI'!U1515/Convert!$B$2*1000000</f>
        <v>123519.52157226928</v>
      </c>
      <c r="V1515" s="5">
        <f>'90.1 Data-SI'!V1515/Convert!$B$2*1000000</f>
        <v>72214.183153707767</v>
      </c>
      <c r="W1515" s="5">
        <f t="shared" si="117"/>
        <v>1028896.5816882307</v>
      </c>
      <c r="X1515" s="5">
        <f t="shared" si="118"/>
        <v>1767906.3261008253</v>
      </c>
      <c r="Y1515" s="5">
        <f t="shared" si="119"/>
        <v>2796802.9077890562</v>
      </c>
      <c r="Z1515" s="5">
        <f>'90.1 Data-SI'!Y1515/Convert!$B$2*1000000</f>
        <v>3636992.1252513728</v>
      </c>
      <c r="AA1515" s="5">
        <f>'90.1 Data-SI'!Z1515/Convert!$B$2*1000000</f>
        <v>2233606.7690820931</v>
      </c>
      <c r="AB1515" s="5">
        <f t="shared" si="115"/>
        <v>5870598.894333466</v>
      </c>
    </row>
    <row r="1516" spans="1:28" x14ac:dyDescent="0.25">
      <c r="A1516" s="95">
        <v>2007</v>
      </c>
      <c r="B1516" s="95" t="s">
        <v>56</v>
      </c>
      <c r="C1516" s="52" t="s">
        <v>5</v>
      </c>
      <c r="D1516" s="5">
        <f>'90.1 Data-SI'!D1516*Convert!$B$1</f>
        <v>73958.828475207003</v>
      </c>
      <c r="E1516" s="5">
        <f>'90.1 Data-SI'!E1516/Convert!$B$2*1000000</f>
        <v>0</v>
      </c>
      <c r="F1516" s="5">
        <f>'90.1 Data-SI'!F1516/Convert!$B$2*1000000</f>
        <v>777778.69400095288</v>
      </c>
      <c r="G1516" s="5">
        <f>'90.1 Data-SI'!G1516/Convert!$B$2*1000000</f>
        <v>476837.29364482011</v>
      </c>
      <c r="H1516" s="5">
        <f>'90.1 Data-SI'!H1516/Convert!$B$2*1000000</f>
        <v>1147180.9218829067</v>
      </c>
      <c r="I1516" s="5">
        <f>'90.1 Data-SI'!I1516/Convert!$B$2*1000000</f>
        <v>78867.859039506802</v>
      </c>
      <c r="J1516" s="5">
        <f>'90.1 Data-SI'!J1516/Convert!$B$2*1000000</f>
        <v>1237621.6274417306</v>
      </c>
      <c r="K1516" s="5">
        <f>'90.1 Data-SI'!K1516/Convert!$B$2*1000000</f>
        <v>342190.39957977575</v>
      </c>
      <c r="L1516" s="5">
        <f>'90.1 Data-SI'!L1516/Convert!$B$2*1000000</f>
        <v>45523.654244291705</v>
      </c>
      <c r="M1516" s="5">
        <f>'90.1 Data-SI'!M1516/Convert!$B$2*1000000</f>
        <v>453738.99146007333</v>
      </c>
      <c r="N1516" s="5">
        <f>'90.1 Data-SI'!N1516/Convert!$B$2*1000000</f>
        <v>5137.1685614003964</v>
      </c>
      <c r="O1516" s="5">
        <f>'90.1 Data-SI'!O1516/Convert!$B$2*1000000</f>
        <v>138.94145324432571</v>
      </c>
      <c r="P1516" s="5">
        <f t="shared" si="116"/>
        <v>4998.2271081560702</v>
      </c>
      <c r="Q1516" s="5">
        <f>'90.1 Data-SI'!Q1516/Convert!$B$2*1000000</f>
        <v>0</v>
      </c>
      <c r="R1516" s="5">
        <f>'90.1 Data-SI'!R1516/Convert!$B$2*1000000</f>
        <v>0</v>
      </c>
      <c r="S1516" s="5">
        <f>'90.1 Data-SI'!S1516/Convert!$B$2*1000000</f>
        <v>86421.961149167546</v>
      </c>
      <c r="T1516" s="5">
        <f>'90.1 Data-SI'!T1516/Convert!$B$2*1000000</f>
        <v>26529.400006198721</v>
      </c>
      <c r="U1516" s="5">
        <f>'90.1 Data-SI'!U1516/Convert!$B$2*1000000</f>
        <v>121064.675340899</v>
      </c>
      <c r="V1516" s="5">
        <f>'90.1 Data-SI'!V1516/Convert!$B$2*1000000</f>
        <v>71929.83803038302</v>
      </c>
      <c r="W1516" s="5">
        <f t="shared" si="117"/>
        <v>1021996.473362217</v>
      </c>
      <c r="X1516" s="5">
        <f t="shared" si="118"/>
        <v>777778.69400095288</v>
      </c>
      <c r="Y1516" s="5">
        <f t="shared" si="119"/>
        <v>1799775.1673631698</v>
      </c>
      <c r="Z1516" s="5">
        <f>'90.1 Data-SI'!Y1516/Convert!$B$2*1000000</f>
        <v>3629769.7591189244</v>
      </c>
      <c r="AA1516" s="5">
        <f>'90.1 Data-SI'!Z1516/Convert!$B$2*1000000</f>
        <v>1241033.7689216274</v>
      </c>
      <c r="AB1516" s="5">
        <f t="shared" si="115"/>
        <v>4870803.5280405516</v>
      </c>
    </row>
    <row r="1517" spans="1:28" x14ac:dyDescent="0.25">
      <c r="A1517" s="95">
        <v>2007</v>
      </c>
      <c r="B1517" s="95" t="s">
        <v>56</v>
      </c>
      <c r="C1517" s="52" t="s">
        <v>15</v>
      </c>
      <c r="D1517" s="5">
        <f>'90.1 Data-SI'!D1517*Convert!$B$1</f>
        <v>73958.828475207003</v>
      </c>
      <c r="E1517" s="5">
        <f>'90.1 Data-SI'!E1517/Convert!$B$2*1000000</f>
        <v>0</v>
      </c>
      <c r="F1517" s="5">
        <f>'90.1 Data-SI'!F1517/Convert!$B$2*1000000</f>
        <v>821198.19433264143</v>
      </c>
      <c r="G1517" s="5">
        <f>'90.1 Data-SI'!G1517/Convert!$B$2*1000000</f>
        <v>196302.39497262659</v>
      </c>
      <c r="H1517" s="5">
        <f>'90.1 Data-SI'!H1517/Convert!$B$2*1000000</f>
        <v>1147180.9218829067</v>
      </c>
      <c r="I1517" s="5">
        <f>'90.1 Data-SI'!I1517/Convert!$B$2*1000000</f>
        <v>78744.642819399422</v>
      </c>
      <c r="J1517" s="5">
        <f>'90.1 Data-SI'!J1517/Convert!$B$2*1000000</f>
        <v>1237621.6274417306</v>
      </c>
      <c r="K1517" s="5">
        <f>'90.1 Data-SI'!K1517/Convert!$B$2*1000000</f>
        <v>342190.39957977575</v>
      </c>
      <c r="L1517" s="5">
        <f>'90.1 Data-SI'!L1517/Convert!$B$2*1000000</f>
        <v>45523.654244291705</v>
      </c>
      <c r="M1517" s="5">
        <f>'90.1 Data-SI'!M1517/Convert!$B$2*1000000</f>
        <v>450459.5443710612</v>
      </c>
      <c r="N1517" s="5">
        <f>'90.1 Data-SI'!N1517/Convert!$B$2*1000000</f>
        <v>3383.706967564467</v>
      </c>
      <c r="O1517" s="5">
        <f>'90.1 Data-SI'!O1517/Convert!$B$2*1000000</f>
        <v>138.94145324432571</v>
      </c>
      <c r="P1517" s="5">
        <f t="shared" si="116"/>
        <v>3244.7655143201414</v>
      </c>
      <c r="Q1517" s="5">
        <f>'90.1 Data-SI'!Q1517/Convert!$B$2*1000000</f>
        <v>0</v>
      </c>
      <c r="R1517" s="5">
        <f>'90.1 Data-SI'!R1517/Convert!$B$2*1000000</f>
        <v>0</v>
      </c>
      <c r="S1517" s="5">
        <f>'90.1 Data-SI'!S1517/Convert!$B$2*1000000</f>
        <v>82156.784299296371</v>
      </c>
      <c r="T1517" s="5">
        <f>'90.1 Data-SI'!T1517/Convert!$B$2*1000000</f>
        <v>26548.356347753706</v>
      </c>
      <c r="U1517" s="5">
        <f>'90.1 Data-SI'!U1517/Convert!$B$2*1000000</f>
        <v>121339.54229344625</v>
      </c>
      <c r="V1517" s="5">
        <f>'90.1 Data-SI'!V1517/Convert!$B$2*1000000</f>
        <v>72024.61973815794</v>
      </c>
      <c r="W1517" s="5">
        <f t="shared" si="117"/>
        <v>732163.4891573044</v>
      </c>
      <c r="X1517" s="5">
        <f t="shared" si="118"/>
        <v>821198.19433264143</v>
      </c>
      <c r="Y1517" s="5">
        <f t="shared" si="119"/>
        <v>1553361.6834899457</v>
      </c>
      <c r="Z1517" s="5">
        <f>'90.1 Data-SI'!Y1517/Convert!$B$2*1000000</f>
        <v>3339946.253084789</v>
      </c>
      <c r="AA1517" s="5">
        <f>'90.1 Data-SI'!Z1517/Convert!$B$2*1000000</f>
        <v>1284728.1362058637</v>
      </c>
      <c r="AB1517" s="5">
        <f t="shared" si="115"/>
        <v>4624674.3892906532</v>
      </c>
    </row>
    <row r="1518" spans="1:28" x14ac:dyDescent="0.25">
      <c r="A1518" s="95">
        <v>2007</v>
      </c>
      <c r="B1518" s="95" t="s">
        <v>56</v>
      </c>
      <c r="C1518" s="52" t="s">
        <v>16</v>
      </c>
      <c r="D1518" s="5">
        <f>'90.1 Data-SI'!D1518*Convert!$B$1</f>
        <v>73958.828475207003</v>
      </c>
      <c r="E1518" s="5">
        <f>'90.1 Data-SI'!E1518/Convert!$B$2*1000000</f>
        <v>0</v>
      </c>
      <c r="F1518" s="5">
        <f>'90.1 Data-SI'!F1518/Convert!$B$2*1000000</f>
        <v>2245018.486698193</v>
      </c>
      <c r="G1518" s="5">
        <f>'90.1 Data-SI'!G1518/Convert!$B$2*1000000</f>
        <v>463368.81297000468</v>
      </c>
      <c r="H1518" s="5">
        <f>'90.1 Data-SI'!H1518/Convert!$B$2*1000000</f>
        <v>1147180.9218829067</v>
      </c>
      <c r="I1518" s="5">
        <f>'90.1 Data-SI'!I1518/Convert!$B$2*1000000</f>
        <v>78829.946356396846</v>
      </c>
      <c r="J1518" s="5">
        <f>'90.1 Data-SI'!J1518/Convert!$B$2*1000000</f>
        <v>1237621.6274417306</v>
      </c>
      <c r="K1518" s="5">
        <f>'90.1 Data-SI'!K1518/Convert!$B$2*1000000</f>
        <v>342190.39957977575</v>
      </c>
      <c r="L1518" s="5">
        <f>'90.1 Data-SI'!L1518/Convert!$B$2*1000000</f>
        <v>45523.654244291705</v>
      </c>
      <c r="M1518" s="5">
        <f>'90.1 Data-SI'!M1518/Convert!$B$2*1000000</f>
        <v>540066.17090146593</v>
      </c>
      <c r="N1518" s="5">
        <f>'90.1 Data-SI'!N1518/Convert!$B$2*1000000</f>
        <v>10861.983711005265</v>
      </c>
      <c r="O1518" s="5">
        <f>'90.1 Data-SI'!O1518/Convert!$B$2*1000000</f>
        <v>138.94145324432571</v>
      </c>
      <c r="P1518" s="5">
        <f t="shared" si="116"/>
        <v>10723.042257760939</v>
      </c>
      <c r="Q1518" s="5">
        <f>'90.1 Data-SI'!Q1518/Convert!$B$2*1000000</f>
        <v>0</v>
      </c>
      <c r="R1518" s="5">
        <f>'90.1 Data-SI'!R1518/Convert!$B$2*1000000</f>
        <v>0</v>
      </c>
      <c r="S1518" s="5">
        <f>'90.1 Data-SI'!S1518/Convert!$B$2*1000000</f>
        <v>86592.56822316238</v>
      </c>
      <c r="T1518" s="5">
        <f>'90.1 Data-SI'!T1518/Convert!$B$2*1000000</f>
        <v>26557.834518531195</v>
      </c>
      <c r="U1518" s="5">
        <f>'90.1 Data-SI'!U1518/Convert!$B$2*1000000</f>
        <v>129784.59245619117</v>
      </c>
      <c r="V1518" s="5">
        <f>'90.1 Data-SI'!V1518/Convert!$B$2*1000000</f>
        <v>71996.185225825466</v>
      </c>
      <c r="W1518" s="5">
        <f t="shared" si="117"/>
        <v>1100750.5943523939</v>
      </c>
      <c r="X1518" s="5">
        <f t="shared" si="118"/>
        <v>2245018.486698193</v>
      </c>
      <c r="Y1518" s="5">
        <f t="shared" si="119"/>
        <v>3345769.0810505869</v>
      </c>
      <c r="Z1518" s="5">
        <f>'90.1 Data-SI'!Y1518/Convert!$B$2*1000000</f>
        <v>3708599.705475321</v>
      </c>
      <c r="AA1518" s="5">
        <f>'90.1 Data-SI'!Z1518/Convert!$B$2*1000000</f>
        <v>2716993.4787341598</v>
      </c>
      <c r="AB1518" s="5">
        <f t="shared" si="115"/>
        <v>6425593.1842094809</v>
      </c>
    </row>
    <row r="1519" spans="1:28" x14ac:dyDescent="0.25">
      <c r="A1519" s="95">
        <v>2007</v>
      </c>
      <c r="B1519" s="95" t="s">
        <v>56</v>
      </c>
      <c r="C1519" s="52" t="s">
        <v>9</v>
      </c>
      <c r="D1519" s="5">
        <f>'90.1 Data-SI'!D1519*Convert!$B$1</f>
        <v>73958.828475207003</v>
      </c>
      <c r="E1519" s="5">
        <f>'90.1 Data-SI'!E1519/Convert!$B$2*1000000</f>
        <v>0</v>
      </c>
      <c r="F1519" s="5">
        <f>'90.1 Data-SI'!F1519/Convert!$B$2*1000000</f>
        <v>1489532.4503659001</v>
      </c>
      <c r="G1519" s="5">
        <f>'90.1 Data-SI'!G1519/Convert!$B$2*1000000</f>
        <v>325053.8668140712</v>
      </c>
      <c r="H1519" s="5">
        <f>'90.1 Data-SI'!H1519/Convert!$B$2*1000000</f>
        <v>1147180.9218829067</v>
      </c>
      <c r="I1519" s="5">
        <f>'90.1 Data-SI'!I1519/Convert!$B$2*1000000</f>
        <v>78773.077331731896</v>
      </c>
      <c r="J1519" s="5">
        <f>'90.1 Data-SI'!J1519/Convert!$B$2*1000000</f>
        <v>1237621.6274417306</v>
      </c>
      <c r="K1519" s="5">
        <f>'90.1 Data-SI'!K1519/Convert!$B$2*1000000</f>
        <v>342190.39957977575</v>
      </c>
      <c r="L1519" s="5">
        <f>'90.1 Data-SI'!L1519/Convert!$B$2*1000000</f>
        <v>45523.654244291705</v>
      </c>
      <c r="M1519" s="5">
        <f>'90.1 Data-SI'!M1519/Convert!$B$2*1000000</f>
        <v>454487.76695149514</v>
      </c>
      <c r="N1519" s="5">
        <f>'90.1 Data-SI'!N1519/Convert!$B$2*1000000</f>
        <v>8378.7029673024899</v>
      </c>
      <c r="O1519" s="5">
        <f>'90.1 Data-SI'!O1519/Convert!$B$2*1000000</f>
        <v>138.94145324432571</v>
      </c>
      <c r="P1519" s="5">
        <f t="shared" si="116"/>
        <v>8239.7615140581638</v>
      </c>
      <c r="Q1519" s="5">
        <f>'90.1 Data-SI'!Q1519/Convert!$B$2*1000000</f>
        <v>0</v>
      </c>
      <c r="R1519" s="5">
        <f>'90.1 Data-SI'!R1519/Convert!$B$2*1000000</f>
        <v>0</v>
      </c>
      <c r="S1519" s="5">
        <f>'90.1 Data-SI'!S1519/Convert!$B$2*1000000</f>
        <v>86421.961149167546</v>
      </c>
      <c r="T1519" s="5">
        <f>'90.1 Data-SI'!T1519/Convert!$B$2*1000000</f>
        <v>26548.356347753706</v>
      </c>
      <c r="U1519" s="5">
        <f>'90.1 Data-SI'!U1519/Convert!$B$2*1000000</f>
        <v>127955.30549613532</v>
      </c>
      <c r="V1519" s="5">
        <f>'90.1 Data-SI'!V1519/Convert!$B$2*1000000</f>
        <v>71692.883760945755</v>
      </c>
      <c r="W1519" s="5">
        <f t="shared" si="117"/>
        <v>874203.35642879212</v>
      </c>
      <c r="X1519" s="5">
        <f t="shared" si="118"/>
        <v>1489532.4503659001</v>
      </c>
      <c r="Y1519" s="5">
        <f t="shared" si="119"/>
        <v>2363735.8067946923</v>
      </c>
      <c r="Z1519" s="5">
        <f>'90.1 Data-SI'!Y1519/Convert!$B$2*1000000</f>
        <v>3481682.8188913967</v>
      </c>
      <c r="AA1519" s="5">
        <f>'90.1 Data-SI'!Z1519/Convert!$B$2*1000000</f>
        <v>1959668.6772710334</v>
      </c>
      <c r="AB1519" s="5">
        <f t="shared" si="115"/>
        <v>5441351.4961624304</v>
      </c>
    </row>
    <row r="1520" spans="1:28" x14ac:dyDescent="0.25">
      <c r="A1520" s="95">
        <v>2007</v>
      </c>
      <c r="B1520" s="95" t="s">
        <v>56</v>
      </c>
      <c r="C1520" s="52" t="s">
        <v>12</v>
      </c>
      <c r="D1520" s="5">
        <f>'90.1 Data-SI'!D1520*Convert!$B$1</f>
        <v>73958.828475207003</v>
      </c>
      <c r="E1520" s="5">
        <f>'90.1 Data-SI'!E1520/Convert!$B$2*1000000</f>
        <v>0</v>
      </c>
      <c r="F1520" s="5">
        <f>'90.1 Data-SI'!F1520/Convert!$B$2*1000000</f>
        <v>2669299.3233818226</v>
      </c>
      <c r="G1520" s="5">
        <f>'90.1 Data-SI'!G1520/Convert!$B$2*1000000</f>
        <v>379430.1325645399</v>
      </c>
      <c r="H1520" s="5">
        <f>'90.1 Data-SI'!H1520/Convert!$B$2*1000000</f>
        <v>1147180.9218829067</v>
      </c>
      <c r="I1520" s="5">
        <f>'90.1 Data-SI'!I1520/Convert!$B$2*1000000</f>
        <v>78716.208307066947</v>
      </c>
      <c r="J1520" s="5">
        <f>'90.1 Data-SI'!J1520/Convert!$B$2*1000000</f>
        <v>1237621.6274417306</v>
      </c>
      <c r="K1520" s="5">
        <f>'90.1 Data-SI'!K1520/Convert!$B$2*1000000</f>
        <v>342190.39957977575</v>
      </c>
      <c r="L1520" s="5">
        <f>'90.1 Data-SI'!L1520/Convert!$B$2*1000000</f>
        <v>45523.654244291705</v>
      </c>
      <c r="M1520" s="5">
        <f>'90.1 Data-SI'!M1520/Convert!$B$2*1000000</f>
        <v>537336.45771754836</v>
      </c>
      <c r="N1520" s="5">
        <f>'90.1 Data-SI'!N1520/Convert!$B$2*1000000</f>
        <v>12643.879817173667</v>
      </c>
      <c r="O1520" s="5">
        <f>'90.1 Data-SI'!O1520/Convert!$B$2*1000000</f>
        <v>138.94145324432571</v>
      </c>
      <c r="P1520" s="5">
        <f t="shared" si="116"/>
        <v>12504.938363929341</v>
      </c>
      <c r="Q1520" s="5">
        <f>'90.1 Data-SI'!Q1520/Convert!$B$2*1000000</f>
        <v>0</v>
      </c>
      <c r="R1520" s="5">
        <f>'90.1 Data-SI'!R1520/Convert!$B$2*1000000</f>
        <v>0</v>
      </c>
      <c r="S1520" s="5">
        <f>'90.1 Data-SI'!S1520/Convert!$B$2*1000000</f>
        <v>86687.3499309373</v>
      </c>
      <c r="T1520" s="5">
        <f>'90.1 Data-SI'!T1520/Convert!$B$2*1000000</f>
        <v>26567.312689308688</v>
      </c>
      <c r="U1520" s="5">
        <f>'90.1 Data-SI'!U1520/Convert!$B$2*1000000</f>
        <v>136514.09370821013</v>
      </c>
      <c r="V1520" s="5">
        <f>'90.1 Data-SI'!V1520/Convert!$B$2*1000000</f>
        <v>71825.578151830618</v>
      </c>
      <c r="W1520" s="5">
        <f t="shared" si="117"/>
        <v>1015958.8785769549</v>
      </c>
      <c r="X1520" s="5">
        <f t="shared" si="118"/>
        <v>2669299.3233818226</v>
      </c>
      <c r="Y1520" s="5">
        <f t="shared" si="119"/>
        <v>3685258.2019587774</v>
      </c>
      <c r="Z1520" s="5">
        <f>'90.1 Data-SI'!Y1520/Convert!$B$2*1000000</f>
        <v>3623533.1227473351</v>
      </c>
      <c r="AA1520" s="5">
        <f>'90.1 Data-SI'!Z1520/Convert!$B$2*1000000</f>
        <v>3148003.8166698087</v>
      </c>
      <c r="AB1520" s="5">
        <f t="shared" si="115"/>
        <v>6771536.9394171443</v>
      </c>
    </row>
    <row r="1521" spans="1:28" x14ac:dyDescent="0.25">
      <c r="A1521" s="95">
        <v>2007</v>
      </c>
      <c r="B1521" s="95" t="s">
        <v>56</v>
      </c>
      <c r="C1521" s="52" t="s">
        <v>8</v>
      </c>
      <c r="D1521" s="5">
        <f>'90.1 Data-SI'!D1521*Convert!$B$1</f>
        <v>73958.828475207003</v>
      </c>
      <c r="E1521" s="5">
        <f>'90.1 Data-SI'!E1521/Convert!$B$2*1000000</f>
        <v>0</v>
      </c>
      <c r="F1521" s="5">
        <f>'90.1 Data-SI'!F1521/Convert!$B$2*1000000</f>
        <v>4423339.0856351778</v>
      </c>
      <c r="G1521" s="5">
        <f>'90.1 Data-SI'!G1521/Convert!$B$2*1000000</f>
        <v>196709.95631605867</v>
      </c>
      <c r="H1521" s="5">
        <f>'90.1 Data-SI'!H1521/Convert!$B$2*1000000</f>
        <v>1147180.9218829067</v>
      </c>
      <c r="I1521" s="5">
        <f>'90.1 Data-SI'!I1521/Convert!$B$2*1000000</f>
        <v>78289.690622079826</v>
      </c>
      <c r="J1521" s="5">
        <f>'90.1 Data-SI'!J1521/Convert!$B$2*1000000</f>
        <v>1237621.6274417306</v>
      </c>
      <c r="K1521" s="5">
        <f>'90.1 Data-SI'!K1521/Convert!$B$2*1000000</f>
        <v>342190.39957977575</v>
      </c>
      <c r="L1521" s="5">
        <f>'90.1 Data-SI'!L1521/Convert!$B$2*1000000</f>
        <v>45523.654244291705</v>
      </c>
      <c r="M1521" s="5">
        <f>'90.1 Data-SI'!M1521/Convert!$B$2*1000000</f>
        <v>534862.65514462302</v>
      </c>
      <c r="N1521" s="5">
        <f>'90.1 Data-SI'!N1521/Convert!$B$2*1000000</f>
        <v>19534.509972409993</v>
      </c>
      <c r="O1521" s="5">
        <f>'90.1 Data-SI'!O1521/Convert!$B$2*1000000</f>
        <v>138.94145324432571</v>
      </c>
      <c r="P1521" s="5">
        <f t="shared" si="116"/>
        <v>19395.568519165667</v>
      </c>
      <c r="Q1521" s="5">
        <f>'90.1 Data-SI'!Q1521/Convert!$B$2*1000000</f>
        <v>0</v>
      </c>
      <c r="R1521" s="5">
        <f>'90.1 Data-SI'!R1521/Convert!$B$2*1000000</f>
        <v>0</v>
      </c>
      <c r="S1521" s="5">
        <f>'90.1 Data-SI'!S1521/Convert!$B$2*1000000</f>
        <v>86545.177369274927</v>
      </c>
      <c r="T1521" s="5">
        <f>'90.1 Data-SI'!T1521/Convert!$B$2*1000000</f>
        <v>26595.747201641163</v>
      </c>
      <c r="U1521" s="5">
        <f>'90.1 Data-SI'!U1521/Convert!$B$2*1000000</f>
        <v>144864.36216318017</v>
      </c>
      <c r="V1521" s="5">
        <f>'90.1 Data-SI'!V1521/Convert!$B$2*1000000</f>
        <v>71247.409734403642</v>
      </c>
      <c r="W1521" s="5">
        <f t="shared" si="117"/>
        <v>837513.35734912229</v>
      </c>
      <c r="X1521" s="5">
        <f t="shared" si="118"/>
        <v>4423339.0856351778</v>
      </c>
      <c r="Y1521" s="5">
        <f t="shared" si="119"/>
        <v>5260852.4429842997</v>
      </c>
      <c r="Z1521" s="5">
        <f>'90.1 Data-SI'!Y1521/Convert!$B$2*1000000</f>
        <v>3444101.8717586431</v>
      </c>
      <c r="AA1521" s="5">
        <f>'90.1 Data-SI'!Z1521/Convert!$B$2*1000000</f>
        <v>4910393.8473781338</v>
      </c>
      <c r="AB1521" s="5">
        <f t="shared" si="115"/>
        <v>8354495.7191367764</v>
      </c>
    </row>
    <row r="1522" spans="1:28" x14ac:dyDescent="0.25">
      <c r="A1522" s="95">
        <v>2010</v>
      </c>
      <c r="B1522" s="95" t="s">
        <v>56</v>
      </c>
      <c r="C1522" s="52" t="s">
        <v>10</v>
      </c>
      <c r="D1522" s="5">
        <f>'90.1 Data-SI'!D1522*Convert!$B$1</f>
        <v>73958.828475207003</v>
      </c>
      <c r="E1522" s="5">
        <f>'90.1 Data-SI'!E1522/Convert!$B$2*1000000</f>
        <v>0</v>
      </c>
      <c r="F1522" s="5">
        <f>'90.1 Data-SI'!F1522/Convert!$B$2*1000000</f>
        <v>11108.416151220044</v>
      </c>
      <c r="G1522" s="5">
        <f>'90.1 Data-SI'!G1522/Convert!$B$2*1000000</f>
        <v>2530292.4707591319</v>
      </c>
      <c r="H1522" s="5">
        <f>'90.1 Data-SI'!H1522/Convert!$B$2*1000000</f>
        <v>730700.61974915257</v>
      </c>
      <c r="I1522" s="5">
        <f>'90.1 Data-SI'!I1522/Convert!$B$2*1000000</f>
        <v>42092.556422839763</v>
      </c>
      <c r="J1522" s="5">
        <f>'90.1 Data-SI'!J1522/Convert!$B$2*1000000</f>
        <v>1226380.5168996258</v>
      </c>
      <c r="K1522" s="5">
        <f>'90.1 Data-SI'!K1522/Convert!$B$2*1000000</f>
        <v>342190.39957977575</v>
      </c>
      <c r="L1522" s="5">
        <f>'90.1 Data-SI'!L1522/Convert!$B$2*1000000</f>
        <v>25695.320977779469</v>
      </c>
      <c r="M1522" s="5">
        <f>'90.1 Data-SI'!M1522/Convert!$B$2*1000000</f>
        <v>475462.95888208383</v>
      </c>
      <c r="N1522" s="5">
        <f>'90.1 Data-SI'!N1522/Convert!$B$2*1000000</f>
        <v>180.0852447723386</v>
      </c>
      <c r="O1522" s="5">
        <f>'90.1 Data-SI'!O1522/Convert!$B$2*1000000</f>
        <v>138.94145324432571</v>
      </c>
      <c r="P1522" s="5">
        <f t="shared" si="116"/>
        <v>41.143791528012883</v>
      </c>
      <c r="Q1522" s="5">
        <f>'90.1 Data-SI'!Q1522/Convert!$B$2*1000000</f>
        <v>0</v>
      </c>
      <c r="R1522" s="5">
        <f>'90.1 Data-SI'!R1522/Convert!$B$2*1000000</f>
        <v>0</v>
      </c>
      <c r="S1522" s="5">
        <f>'90.1 Data-SI'!S1522/Convert!$B$2*1000000</f>
        <v>186833.70236591253</v>
      </c>
      <c r="T1522" s="5">
        <f>'90.1 Data-SI'!T1522/Convert!$B$2*1000000</f>
        <v>24482.115118260557</v>
      </c>
      <c r="U1522" s="5">
        <f>'90.1 Data-SI'!U1522/Convert!$B$2*1000000</f>
        <v>78602.470257737063</v>
      </c>
      <c r="V1522" s="5">
        <f>'90.1 Data-SI'!V1522/Convert!$B$2*1000000</f>
        <v>74526.856823415699</v>
      </c>
      <c r="W1522" s="5">
        <f t="shared" si="117"/>
        <v>3192630.275798656</v>
      </c>
      <c r="X1522" s="5">
        <f t="shared" si="118"/>
        <v>11108.416151220044</v>
      </c>
      <c r="Y1522" s="5">
        <f t="shared" si="119"/>
        <v>3203738.691949876</v>
      </c>
      <c r="Z1522" s="5">
        <f>'90.1 Data-SI'!Y1522/Convert!$B$2*1000000</f>
        <v>5316656.681413752</v>
      </c>
      <c r="AA1522" s="5">
        <f>'90.1 Data-SI'!Z1522/Convert!$B$2*1000000</f>
        <v>431891.80781795544</v>
      </c>
      <c r="AB1522" s="5">
        <f t="shared" si="115"/>
        <v>5748548.4892317075</v>
      </c>
    </row>
    <row r="1523" spans="1:28" x14ac:dyDescent="0.25">
      <c r="A1523" s="95">
        <v>2010</v>
      </c>
      <c r="B1523" s="95" t="s">
        <v>56</v>
      </c>
      <c r="C1523" s="52" t="s">
        <v>6</v>
      </c>
      <c r="D1523" s="5">
        <f>'90.1 Data-SI'!D1523*Convert!$B$1</f>
        <v>73958.828475207003</v>
      </c>
      <c r="E1523" s="5">
        <f>'90.1 Data-SI'!E1523/Convert!$B$2*1000000</f>
        <v>0</v>
      </c>
      <c r="F1523" s="5">
        <f>'90.1 Data-SI'!F1523/Convert!$B$2*1000000</f>
        <v>10748.245661675366</v>
      </c>
      <c r="G1523" s="5">
        <f>'90.1 Data-SI'!G1523/Convert!$B$2*1000000</f>
        <v>2028470.7189448446</v>
      </c>
      <c r="H1523" s="5">
        <f>'90.1 Data-SI'!H1523/Convert!$B$2*1000000</f>
        <v>734169.63025371451</v>
      </c>
      <c r="I1523" s="5">
        <f>'90.1 Data-SI'!I1523/Convert!$B$2*1000000</f>
        <v>42083.078252062274</v>
      </c>
      <c r="J1523" s="5">
        <f>'90.1 Data-SI'!J1523/Convert!$B$2*1000000</f>
        <v>1226380.5168996258</v>
      </c>
      <c r="K1523" s="5">
        <f>'90.1 Data-SI'!K1523/Convert!$B$2*1000000</f>
        <v>342190.39957977575</v>
      </c>
      <c r="L1523" s="5">
        <f>'90.1 Data-SI'!L1523/Convert!$B$2*1000000</f>
        <v>25695.320977779469</v>
      </c>
      <c r="M1523" s="5">
        <f>'90.1 Data-SI'!M1523/Convert!$B$2*1000000</f>
        <v>484874.78246413288</v>
      </c>
      <c r="N1523" s="5">
        <f>'90.1 Data-SI'!N1523/Convert!$B$2*1000000</f>
        <v>180.0852447723386</v>
      </c>
      <c r="O1523" s="5">
        <f>'90.1 Data-SI'!O1523/Convert!$B$2*1000000</f>
        <v>138.94145324432571</v>
      </c>
      <c r="P1523" s="5">
        <f t="shared" si="116"/>
        <v>41.143791528012883</v>
      </c>
      <c r="Q1523" s="5">
        <f>'90.1 Data-SI'!Q1523/Convert!$B$2*1000000</f>
        <v>0</v>
      </c>
      <c r="R1523" s="5">
        <f>'90.1 Data-SI'!R1523/Convert!$B$2*1000000</f>
        <v>0</v>
      </c>
      <c r="S1523" s="5">
        <f>'90.1 Data-SI'!S1523/Convert!$B$2*1000000</f>
        <v>124448.38230846348</v>
      </c>
      <c r="T1523" s="5">
        <f>'90.1 Data-SI'!T1523/Convert!$B$2*1000000</f>
        <v>24482.115118260557</v>
      </c>
      <c r="U1523" s="5">
        <f>'90.1 Data-SI'!U1523/Convert!$B$2*1000000</f>
        <v>80536.017096345327</v>
      </c>
      <c r="V1523" s="5">
        <f>'90.1 Data-SI'!V1523/Convert!$B$2*1000000</f>
        <v>74109.817309206075</v>
      </c>
      <c r="W1523" s="5">
        <f t="shared" si="117"/>
        <v>2637835.027508969</v>
      </c>
      <c r="X1523" s="5">
        <f t="shared" si="118"/>
        <v>10748.245661675366</v>
      </c>
      <c r="Y1523" s="5">
        <f t="shared" si="119"/>
        <v>2648583.2731706444</v>
      </c>
      <c r="Z1523" s="5">
        <f>'90.1 Data-SI'!Y1523/Convert!$B$2*1000000</f>
        <v>4764894.4477728615</v>
      </c>
      <c r="AA1523" s="5">
        <f>'90.1 Data-SI'!Z1523/Convert!$B$2*1000000</f>
        <v>433465.18416701898</v>
      </c>
      <c r="AB1523" s="5">
        <f t="shared" si="115"/>
        <v>5198359.6319398805</v>
      </c>
    </row>
    <row r="1524" spans="1:28" x14ac:dyDescent="0.25">
      <c r="A1524" s="95">
        <v>2010</v>
      </c>
      <c r="B1524" s="95" t="s">
        <v>56</v>
      </c>
      <c r="C1524" s="52" t="s">
        <v>11</v>
      </c>
      <c r="D1524" s="5">
        <f>'90.1 Data-SI'!D1524*Convert!$B$1</f>
        <v>73958.828475207003</v>
      </c>
      <c r="E1524" s="5">
        <f>'90.1 Data-SI'!E1524/Convert!$B$2*1000000</f>
        <v>0</v>
      </c>
      <c r="F1524" s="5">
        <f>'90.1 Data-SI'!F1524/Convert!$B$2*1000000</f>
        <v>26245.054882873977</v>
      </c>
      <c r="G1524" s="5">
        <f>'90.1 Data-SI'!G1524/Convert!$B$2*1000000</f>
        <v>1773090.8855161134</v>
      </c>
      <c r="H1524" s="5">
        <f>'90.1 Data-SI'!H1524/Convert!$B$2*1000000</f>
        <v>740017.66162342671</v>
      </c>
      <c r="I1524" s="5">
        <f>'90.1 Data-SI'!I1524/Convert!$B$2*1000000</f>
        <v>42092.556422839763</v>
      </c>
      <c r="J1524" s="5">
        <f>'90.1 Data-SI'!J1524/Convert!$B$2*1000000</f>
        <v>1226380.5168996258</v>
      </c>
      <c r="K1524" s="5">
        <f>'90.1 Data-SI'!K1524/Convert!$B$2*1000000</f>
        <v>342190.39957977575</v>
      </c>
      <c r="L1524" s="5">
        <f>'90.1 Data-SI'!L1524/Convert!$B$2*1000000</f>
        <v>25704.799148556962</v>
      </c>
      <c r="M1524" s="5">
        <f>'90.1 Data-SI'!M1524/Convert!$B$2*1000000</f>
        <v>615531.36663185328</v>
      </c>
      <c r="N1524" s="5">
        <f>'90.1 Data-SI'!N1524/Convert!$B$2*1000000</f>
        <v>246.43244021477912</v>
      </c>
      <c r="O1524" s="5">
        <f>'90.1 Data-SI'!O1524/Convert!$B$2*1000000</f>
        <v>138.94145324432571</v>
      </c>
      <c r="P1524" s="5">
        <f t="shared" si="116"/>
        <v>107.49098697045341</v>
      </c>
      <c r="Q1524" s="5">
        <f>'90.1 Data-SI'!Q1524/Convert!$B$2*1000000</f>
        <v>0</v>
      </c>
      <c r="R1524" s="5">
        <f>'90.1 Data-SI'!R1524/Convert!$B$2*1000000</f>
        <v>0</v>
      </c>
      <c r="S1524" s="5">
        <f>'90.1 Data-SI'!S1524/Convert!$B$2*1000000</f>
        <v>170654.46484873455</v>
      </c>
      <c r="T1524" s="5">
        <f>'90.1 Data-SI'!T1524/Convert!$B$2*1000000</f>
        <v>24482.115118260557</v>
      </c>
      <c r="U1524" s="5">
        <f>'90.1 Data-SI'!U1524/Convert!$B$2*1000000</f>
        <v>84744.324921551539</v>
      </c>
      <c r="V1524" s="5">
        <f>'90.1 Data-SI'!V1524/Convert!$B$2*1000000</f>
        <v>74033.991942986147</v>
      </c>
      <c r="W1524" s="5">
        <f t="shared" si="117"/>
        <v>2559384.2079836717</v>
      </c>
      <c r="X1524" s="5">
        <f t="shared" si="118"/>
        <v>26245.054882873977</v>
      </c>
      <c r="Y1524" s="5">
        <f t="shared" si="119"/>
        <v>2585629.2628665455</v>
      </c>
      <c r="Z1524" s="5">
        <f>'90.1 Data-SI'!Y1524/Convert!$B$2*1000000</f>
        <v>4692234.7905926118</v>
      </c>
      <c r="AA1524" s="5">
        <f>'90.1 Data-SI'!Z1524/Convert!$B$2*1000000</f>
        <v>453179.77938420133</v>
      </c>
      <c r="AB1524" s="5">
        <f t="shared" si="115"/>
        <v>5145414.5699768132</v>
      </c>
    </row>
    <row r="1525" spans="1:28" x14ac:dyDescent="0.25">
      <c r="A1525" s="95">
        <v>2010</v>
      </c>
      <c r="B1525" s="95" t="s">
        <v>56</v>
      </c>
      <c r="C1525" s="52" t="s">
        <v>13</v>
      </c>
      <c r="D1525" s="5">
        <f>'90.1 Data-SI'!D1525*Convert!$B$1</f>
        <v>73958.828475207003</v>
      </c>
      <c r="E1525" s="5">
        <f>'90.1 Data-SI'!E1525/Convert!$B$2*1000000</f>
        <v>0</v>
      </c>
      <c r="F1525" s="5">
        <f>'90.1 Data-SI'!F1525/Convert!$B$2*1000000</f>
        <v>53295.754281834728</v>
      </c>
      <c r="G1525" s="5">
        <f>'90.1 Data-SI'!G1525/Convert!$B$2*1000000</f>
        <v>1649685.1019931741</v>
      </c>
      <c r="H1525" s="5">
        <f>'90.1 Data-SI'!H1525/Convert!$B$2*1000000</f>
        <v>739240.45161967247</v>
      </c>
      <c r="I1525" s="5">
        <f>'90.1 Data-SI'!I1525/Convert!$B$2*1000000</f>
        <v>42026.209227397339</v>
      </c>
      <c r="J1525" s="5">
        <f>'90.1 Data-SI'!J1525/Convert!$B$2*1000000</f>
        <v>1226380.5168996258</v>
      </c>
      <c r="K1525" s="5">
        <f>'90.1 Data-SI'!K1525/Convert!$B$2*1000000</f>
        <v>342190.39957977575</v>
      </c>
      <c r="L1525" s="5">
        <f>'90.1 Data-SI'!L1525/Convert!$B$2*1000000</f>
        <v>25695.320977779469</v>
      </c>
      <c r="M1525" s="5">
        <f>'90.1 Data-SI'!M1525/Convert!$B$2*1000000</f>
        <v>416015.87176565715</v>
      </c>
      <c r="N1525" s="5">
        <f>'90.1 Data-SI'!N1525/Convert!$B$2*1000000</f>
        <v>350.69231876718567</v>
      </c>
      <c r="O1525" s="5">
        <f>'90.1 Data-SI'!O1525/Convert!$B$2*1000000</f>
        <v>138.94145324432571</v>
      </c>
      <c r="P1525" s="5">
        <f t="shared" si="116"/>
        <v>211.75086552285995</v>
      </c>
      <c r="Q1525" s="5">
        <f>'90.1 Data-SI'!Q1525/Convert!$B$2*1000000</f>
        <v>0</v>
      </c>
      <c r="R1525" s="5">
        <f>'90.1 Data-SI'!R1525/Convert!$B$2*1000000</f>
        <v>0</v>
      </c>
      <c r="S1525" s="5">
        <f>'90.1 Data-SI'!S1525/Convert!$B$2*1000000</f>
        <v>116344.54629370822</v>
      </c>
      <c r="T1525" s="5">
        <f>'90.1 Data-SI'!T1525/Convert!$B$2*1000000</f>
        <v>24482.115118260557</v>
      </c>
      <c r="U1525" s="5">
        <f>'90.1 Data-SI'!U1525/Convert!$B$2*1000000</f>
        <v>87616.210667131469</v>
      </c>
      <c r="V1525" s="5">
        <f>'90.1 Data-SI'!V1525/Convert!$B$2*1000000</f>
        <v>73787.559502771357</v>
      </c>
      <c r="W1525" s="5">
        <f t="shared" si="117"/>
        <v>2182257.2709180624</v>
      </c>
      <c r="X1525" s="5">
        <f t="shared" si="118"/>
        <v>53295.754281834728</v>
      </c>
      <c r="Y1525" s="5">
        <f t="shared" si="119"/>
        <v>2235553.0251998971</v>
      </c>
      <c r="Z1525" s="5">
        <f>'90.1 Data-SI'!Y1525/Convert!$B$2*1000000</f>
        <v>4314008.3857168136</v>
      </c>
      <c r="AA1525" s="5">
        <f>'90.1 Data-SI'!Z1525/Convert!$B$2*1000000</f>
        <v>483102.36452874198</v>
      </c>
      <c r="AB1525" s="5">
        <f t="shared" si="115"/>
        <v>4797110.7502455553</v>
      </c>
    </row>
    <row r="1526" spans="1:28" x14ac:dyDescent="0.25">
      <c r="A1526" s="95">
        <v>2010</v>
      </c>
      <c r="B1526" s="95" t="s">
        <v>56</v>
      </c>
      <c r="C1526" s="52" t="s">
        <v>19</v>
      </c>
      <c r="D1526" s="5">
        <f>'90.1 Data-SI'!D1526*Convert!$B$1</f>
        <v>73958.828475207003</v>
      </c>
      <c r="E1526" s="5">
        <f>'90.1 Data-SI'!E1526/Convert!$B$2*1000000</f>
        <v>0</v>
      </c>
      <c r="F1526" s="5">
        <f>'90.1 Data-SI'!F1526/Convert!$B$2*1000000</f>
        <v>107283.41503042633</v>
      </c>
      <c r="G1526" s="5">
        <f>'90.1 Data-SI'!G1526/Convert!$B$2*1000000</f>
        <v>1264805.0212315766</v>
      </c>
      <c r="H1526" s="5">
        <f>'90.1 Data-SI'!H1526/Convert!$B$2*1000000</f>
        <v>740918.08784728847</v>
      </c>
      <c r="I1526" s="5">
        <f>'90.1 Data-SI'!I1526/Convert!$B$2*1000000</f>
        <v>42007.252885842354</v>
      </c>
      <c r="J1526" s="5">
        <f>'90.1 Data-SI'!J1526/Convert!$B$2*1000000</f>
        <v>1226380.5168996258</v>
      </c>
      <c r="K1526" s="5">
        <f>'90.1 Data-SI'!K1526/Convert!$B$2*1000000</f>
        <v>342190.39957977575</v>
      </c>
      <c r="L1526" s="5">
        <f>'90.1 Data-SI'!L1526/Convert!$B$2*1000000</f>
        <v>25704.799148556962</v>
      </c>
      <c r="M1526" s="5">
        <f>'90.1 Data-SI'!M1526/Convert!$B$2*1000000</f>
        <v>543411.96518592048</v>
      </c>
      <c r="N1526" s="5">
        <f>'90.1 Data-SI'!N1526/Convert!$B$2*1000000</f>
        <v>653.99378364691381</v>
      </c>
      <c r="O1526" s="5">
        <f>'90.1 Data-SI'!O1526/Convert!$B$2*1000000</f>
        <v>138.94145324432571</v>
      </c>
      <c r="P1526" s="5">
        <f t="shared" si="116"/>
        <v>515.05233040258804</v>
      </c>
      <c r="Q1526" s="5">
        <f>'90.1 Data-SI'!Q1526/Convert!$B$2*1000000</f>
        <v>0</v>
      </c>
      <c r="R1526" s="5">
        <f>'90.1 Data-SI'!R1526/Convert!$B$2*1000000</f>
        <v>0</v>
      </c>
      <c r="S1526" s="5">
        <f>'90.1 Data-SI'!S1526/Convert!$B$2*1000000</f>
        <v>86820.044321822177</v>
      </c>
      <c r="T1526" s="5">
        <f>'90.1 Data-SI'!T1526/Convert!$B$2*1000000</f>
        <v>24482.115118260557</v>
      </c>
      <c r="U1526" s="5">
        <f>'90.1 Data-SI'!U1526/Convert!$B$2*1000000</f>
        <v>93047.202522634092</v>
      </c>
      <c r="V1526" s="5">
        <f>'90.1 Data-SI'!V1526/Convert!$B$2*1000000</f>
        <v>73882.341210546278</v>
      </c>
      <c r="W1526" s="5">
        <f t="shared" si="117"/>
        <v>1895552.0830697217</v>
      </c>
      <c r="X1526" s="5">
        <f t="shared" si="118"/>
        <v>107283.41503042633</v>
      </c>
      <c r="Y1526" s="5">
        <f t="shared" si="119"/>
        <v>2002835.498100148</v>
      </c>
      <c r="Z1526" s="5">
        <f>'90.1 Data-SI'!Y1526/Convert!$B$2*1000000</f>
        <v>4029066.1376330866</v>
      </c>
      <c r="AA1526" s="5">
        <f>'90.1 Data-SI'!Z1526/Convert!$B$2*1000000</f>
        <v>542521.01713283616</v>
      </c>
      <c r="AB1526" s="5">
        <f t="shared" si="115"/>
        <v>4571587.1547659226</v>
      </c>
    </row>
    <row r="1527" spans="1:28" x14ac:dyDescent="0.25">
      <c r="A1527" s="95">
        <v>2010</v>
      </c>
      <c r="B1527" s="95" t="s">
        <v>56</v>
      </c>
      <c r="C1527" s="52" t="s">
        <v>20</v>
      </c>
      <c r="D1527" s="5">
        <f>'90.1 Data-SI'!D1527*Convert!$B$1</f>
        <v>73958.828475207003</v>
      </c>
      <c r="E1527" s="5">
        <f>'90.1 Data-SI'!E1527/Convert!$B$2*1000000</f>
        <v>0</v>
      </c>
      <c r="F1527" s="5">
        <f>'90.1 Data-SI'!F1527/Convert!$B$2*1000000</f>
        <v>61835.586152354568</v>
      </c>
      <c r="G1527" s="5">
        <f>'90.1 Data-SI'!G1527/Convert!$B$2*1000000</f>
        <v>924993.64251695096</v>
      </c>
      <c r="H1527" s="5">
        <f>'90.1 Data-SI'!H1527/Convert!$B$2*1000000</f>
        <v>745581.34786981426</v>
      </c>
      <c r="I1527" s="5">
        <f>'90.1 Data-SI'!I1527/Convert!$B$2*1000000</f>
        <v>42045.165568952318</v>
      </c>
      <c r="J1527" s="5">
        <f>'90.1 Data-SI'!J1527/Convert!$B$2*1000000</f>
        <v>1226380.5168996258</v>
      </c>
      <c r="K1527" s="5">
        <f>'90.1 Data-SI'!K1527/Convert!$B$2*1000000</f>
        <v>342190.39957977575</v>
      </c>
      <c r="L1527" s="5">
        <f>'90.1 Data-SI'!L1527/Convert!$B$2*1000000</f>
        <v>25704.799148556962</v>
      </c>
      <c r="M1527" s="5">
        <f>'90.1 Data-SI'!M1527/Convert!$B$2*1000000</f>
        <v>458165.29721316183</v>
      </c>
      <c r="N1527" s="5">
        <f>'90.1 Data-SI'!N1527/Convert!$B$2*1000000</f>
        <v>473.90853887457524</v>
      </c>
      <c r="O1527" s="5">
        <f>'90.1 Data-SI'!O1527/Convert!$B$2*1000000</f>
        <v>138.94145324432571</v>
      </c>
      <c r="P1527" s="5">
        <f t="shared" si="116"/>
        <v>334.96708563024953</v>
      </c>
      <c r="Q1527" s="5">
        <f>'90.1 Data-SI'!Q1527/Convert!$B$2*1000000</f>
        <v>0</v>
      </c>
      <c r="R1527" s="5">
        <f>'90.1 Data-SI'!R1527/Convert!$B$2*1000000</f>
        <v>0</v>
      </c>
      <c r="S1527" s="5">
        <f>'90.1 Data-SI'!S1527/Convert!$B$2*1000000</f>
        <v>68403.958501156187</v>
      </c>
      <c r="T1527" s="5">
        <f>'90.1 Data-SI'!T1527/Convert!$B$2*1000000</f>
        <v>24491.59328903805</v>
      </c>
      <c r="U1527" s="5">
        <f>'90.1 Data-SI'!U1527/Convert!$B$2*1000000</f>
        <v>94298.321065262979</v>
      </c>
      <c r="V1527" s="5">
        <f>'90.1 Data-SI'!V1527/Convert!$B$2*1000000</f>
        <v>72659.65718024988</v>
      </c>
      <c r="W1527" s="5">
        <f t="shared" si="117"/>
        <v>1451897.8653168993</v>
      </c>
      <c r="X1527" s="5">
        <f t="shared" si="118"/>
        <v>61835.586152354568</v>
      </c>
      <c r="Y1527" s="5">
        <f t="shared" si="119"/>
        <v>1513733.4514692537</v>
      </c>
      <c r="Z1527" s="5">
        <f>'90.1 Data-SI'!Y1527/Convert!$B$2*1000000</f>
        <v>3588899.8867263808</v>
      </c>
      <c r="AA1527" s="5">
        <f>'90.1 Data-SI'!Z1527/Convert!$B$2*1000000</f>
        <v>498324.30679739336</v>
      </c>
      <c r="AB1527" s="5">
        <f t="shared" si="115"/>
        <v>4087224.1935237739</v>
      </c>
    </row>
    <row r="1528" spans="1:28" x14ac:dyDescent="0.25">
      <c r="A1528" s="95">
        <v>2010</v>
      </c>
      <c r="B1528" s="95" t="s">
        <v>56</v>
      </c>
      <c r="C1528" s="52" t="s">
        <v>3</v>
      </c>
      <c r="D1528" s="5">
        <f>'90.1 Data-SI'!D1528*Convert!$B$1</f>
        <v>73958.828475207003</v>
      </c>
      <c r="E1528" s="5">
        <f>'90.1 Data-SI'!E1528/Convert!$B$2*1000000</f>
        <v>0</v>
      </c>
      <c r="F1528" s="5">
        <f>'90.1 Data-SI'!F1528/Convert!$B$2*1000000</f>
        <v>343185.60751141241</v>
      </c>
      <c r="G1528" s="5">
        <f>'90.1 Data-SI'!G1528/Convert!$B$2*1000000</f>
        <v>724340.76715745579</v>
      </c>
      <c r="H1528" s="5">
        <f>'90.1 Data-SI'!H1528/Convert!$B$2*1000000</f>
        <v>746112.12543335382</v>
      </c>
      <c r="I1528" s="5">
        <f>'90.1 Data-SI'!I1528/Convert!$B$2*1000000</f>
        <v>42035.687398174829</v>
      </c>
      <c r="J1528" s="5">
        <f>'90.1 Data-SI'!J1528/Convert!$B$2*1000000</f>
        <v>1226380.5168996258</v>
      </c>
      <c r="K1528" s="5">
        <f>'90.1 Data-SI'!K1528/Convert!$B$2*1000000</f>
        <v>342190.39957977575</v>
      </c>
      <c r="L1528" s="5">
        <f>'90.1 Data-SI'!L1528/Convert!$B$2*1000000</f>
        <v>25704.799148556962</v>
      </c>
      <c r="M1528" s="5">
        <f>'90.1 Data-SI'!M1528/Convert!$B$2*1000000</f>
        <v>445417.15751743579</v>
      </c>
      <c r="N1528" s="5">
        <f>'90.1 Data-SI'!N1528/Convert!$B$2*1000000</f>
        <v>1838.765130833352</v>
      </c>
      <c r="O1528" s="5">
        <f>'90.1 Data-SI'!O1528/Convert!$B$2*1000000</f>
        <v>138.94145324432571</v>
      </c>
      <c r="P1528" s="5">
        <f t="shared" si="116"/>
        <v>1699.8236775890264</v>
      </c>
      <c r="Q1528" s="5">
        <f>'90.1 Data-SI'!Q1528/Convert!$B$2*1000000</f>
        <v>0</v>
      </c>
      <c r="R1528" s="5">
        <f>'90.1 Data-SI'!R1528/Convert!$B$2*1000000</f>
        <v>0</v>
      </c>
      <c r="S1528" s="5">
        <f>'90.1 Data-SI'!S1528/Convert!$B$2*1000000</f>
        <v>68176.482402496389</v>
      </c>
      <c r="T1528" s="5">
        <f>'90.1 Data-SI'!T1528/Convert!$B$2*1000000</f>
        <v>24491.59328903805</v>
      </c>
      <c r="U1528" s="5">
        <f>'90.1 Data-SI'!U1528/Convert!$B$2*1000000</f>
        <v>105776.38587680519</v>
      </c>
      <c r="V1528" s="5">
        <f>'90.1 Data-SI'!V1528/Convert!$B$2*1000000</f>
        <v>73332.607305451776</v>
      </c>
      <c r="W1528" s="5">
        <f t="shared" si="117"/>
        <v>1239634.2307549771</v>
      </c>
      <c r="X1528" s="5">
        <f t="shared" si="118"/>
        <v>343185.60751141241</v>
      </c>
      <c r="Y1528" s="5">
        <f t="shared" si="119"/>
        <v>1582819.8382663894</v>
      </c>
      <c r="Z1528" s="5">
        <f>'90.1 Data-SI'!Y1528/Convert!$B$2*1000000</f>
        <v>3377830.5016824226</v>
      </c>
      <c r="AA1528" s="5">
        <f>'90.1 Data-SI'!Z1528/Convert!$B$2*1000000</f>
        <v>791152.39296799339</v>
      </c>
      <c r="AB1528" s="5">
        <f t="shared" si="115"/>
        <v>4168982.894650416</v>
      </c>
    </row>
    <row r="1529" spans="1:28" x14ac:dyDescent="0.25">
      <c r="A1529" s="95">
        <v>2010</v>
      </c>
      <c r="B1529" s="95" t="s">
        <v>56</v>
      </c>
      <c r="C1529" s="52" t="s">
        <v>7</v>
      </c>
      <c r="D1529" s="5">
        <f>'90.1 Data-SI'!D1529*Convert!$B$1</f>
        <v>73958.828475207003</v>
      </c>
      <c r="E1529" s="5">
        <f>'90.1 Data-SI'!E1529/Convert!$B$2*1000000</f>
        <v>0</v>
      </c>
      <c r="F1529" s="5">
        <f>'90.1 Data-SI'!F1529/Convert!$B$2*1000000</f>
        <v>126609.40524573153</v>
      </c>
      <c r="G1529" s="5">
        <f>'90.1 Data-SI'!G1529/Convert!$B$2*1000000</f>
        <v>648325.83752197388</v>
      </c>
      <c r="H1529" s="5">
        <f>'90.1 Data-SI'!H1529/Convert!$B$2*1000000</f>
        <v>744861.00689072488</v>
      </c>
      <c r="I1529" s="5">
        <f>'90.1 Data-SI'!I1529/Convert!$B$2*1000000</f>
        <v>42035.687398174829</v>
      </c>
      <c r="J1529" s="5">
        <f>'90.1 Data-SI'!J1529/Convert!$B$2*1000000</f>
        <v>1226380.5168996258</v>
      </c>
      <c r="K1529" s="5">
        <f>'90.1 Data-SI'!K1529/Convert!$B$2*1000000</f>
        <v>342190.39957977575</v>
      </c>
      <c r="L1529" s="5">
        <f>'90.1 Data-SI'!L1529/Convert!$B$2*1000000</f>
        <v>25704.799148556962</v>
      </c>
      <c r="M1529" s="5">
        <f>'90.1 Data-SI'!M1529/Convert!$B$2*1000000</f>
        <v>453227.17023808876</v>
      </c>
      <c r="N1529" s="5">
        <f>'90.1 Data-SI'!N1529/Convert!$B$2*1000000</f>
        <v>1061.5551270790488</v>
      </c>
      <c r="O1529" s="5">
        <f>'90.1 Data-SI'!O1529/Convert!$B$2*1000000</f>
        <v>138.94145324432571</v>
      </c>
      <c r="P1529" s="5">
        <f t="shared" si="116"/>
        <v>922.61367383472316</v>
      </c>
      <c r="Q1529" s="5">
        <f>'90.1 Data-SI'!Q1529/Convert!$B$2*1000000</f>
        <v>0</v>
      </c>
      <c r="R1529" s="5">
        <f>'90.1 Data-SI'!R1529/Convert!$B$2*1000000</f>
        <v>0</v>
      </c>
      <c r="S1529" s="5">
        <f>'90.1 Data-SI'!S1529/Convert!$B$2*1000000</f>
        <v>69143.255821800529</v>
      </c>
      <c r="T1529" s="5">
        <f>'90.1 Data-SI'!T1529/Convert!$B$2*1000000</f>
        <v>24491.59328903805</v>
      </c>
      <c r="U1529" s="5">
        <f>'90.1 Data-SI'!U1529/Convert!$B$2*1000000</f>
        <v>102610.67683712303</v>
      </c>
      <c r="V1529" s="5">
        <f>'90.1 Data-SI'!V1529/Convert!$B$2*1000000</f>
        <v>72602.788155584916</v>
      </c>
      <c r="W1529" s="5">
        <f t="shared" si="117"/>
        <v>1171618.8772556977</v>
      </c>
      <c r="X1529" s="5">
        <f t="shared" si="118"/>
        <v>126609.40524573153</v>
      </c>
      <c r="Y1529" s="5">
        <f t="shared" si="119"/>
        <v>1298228.2825014293</v>
      </c>
      <c r="Z1529" s="5">
        <f>'90.1 Data-SI'!Y1529/Convert!$B$2*1000000</f>
        <v>3307834.2104906477</v>
      </c>
      <c r="AA1529" s="5">
        <f>'90.1 Data-SI'!Z1529/Convert!$B$2*1000000</f>
        <v>571410.48166263034</v>
      </c>
      <c r="AB1529" s="5">
        <f t="shared" si="115"/>
        <v>3879244.6921532778</v>
      </c>
    </row>
    <row r="1530" spans="1:28" x14ac:dyDescent="0.25">
      <c r="A1530" s="95">
        <v>2010</v>
      </c>
      <c r="B1530" s="95" t="s">
        <v>56</v>
      </c>
      <c r="C1530" s="52" t="s">
        <v>17</v>
      </c>
      <c r="D1530" s="5">
        <f>'90.1 Data-SI'!D1530*Convert!$B$1</f>
        <v>73958.828475207003</v>
      </c>
      <c r="E1530" s="5">
        <f>'90.1 Data-SI'!E1530/Convert!$B$2*1000000</f>
        <v>0</v>
      </c>
      <c r="F1530" s="5">
        <f>'90.1 Data-SI'!F1530/Convert!$B$2*1000000</f>
        <v>78441.341354519696</v>
      </c>
      <c r="G1530" s="5">
        <f>'90.1 Data-SI'!G1530/Convert!$B$2*1000000</f>
        <v>457255.3928185227</v>
      </c>
      <c r="H1530" s="5">
        <f>'90.1 Data-SI'!H1530/Convert!$B$2*1000000</f>
        <v>743799.45176364586</v>
      </c>
      <c r="I1530" s="5">
        <f>'90.1 Data-SI'!I1530/Convert!$B$2*1000000</f>
        <v>42102.03459361726</v>
      </c>
      <c r="J1530" s="5">
        <f>'90.1 Data-SI'!J1530/Convert!$B$2*1000000</f>
        <v>1226380.5168996258</v>
      </c>
      <c r="K1530" s="5">
        <f>'90.1 Data-SI'!K1530/Convert!$B$2*1000000</f>
        <v>342190.39957977575</v>
      </c>
      <c r="L1530" s="5">
        <f>'90.1 Data-SI'!L1530/Convert!$B$2*1000000</f>
        <v>25704.799148556962</v>
      </c>
      <c r="M1530" s="5">
        <f>'90.1 Data-SI'!M1530/Convert!$B$2*1000000</f>
        <v>398452.82131496532</v>
      </c>
      <c r="N1530" s="5">
        <f>'90.1 Data-SI'!N1530/Convert!$B$2*1000000</f>
        <v>559.21207587199876</v>
      </c>
      <c r="O1530" s="5">
        <f>'90.1 Data-SI'!O1530/Convert!$B$2*1000000</f>
        <v>138.94145324432571</v>
      </c>
      <c r="P1530" s="5">
        <f t="shared" si="116"/>
        <v>420.27062262767305</v>
      </c>
      <c r="Q1530" s="5">
        <f>'90.1 Data-SI'!Q1530/Convert!$B$2*1000000</f>
        <v>0</v>
      </c>
      <c r="R1530" s="5">
        <f>'90.1 Data-SI'!R1530/Convert!$B$2*1000000</f>
        <v>0</v>
      </c>
      <c r="S1530" s="5">
        <f>'90.1 Data-SI'!S1530/Convert!$B$2*1000000</f>
        <v>46329.298760378479</v>
      </c>
      <c r="T1530" s="5">
        <f>'90.1 Data-SI'!T1530/Convert!$B$2*1000000</f>
        <v>24491.59328903805</v>
      </c>
      <c r="U1530" s="5">
        <f>'90.1 Data-SI'!U1530/Convert!$B$2*1000000</f>
        <v>105027.61038538338</v>
      </c>
      <c r="V1530" s="5">
        <f>'90.1 Data-SI'!V1530/Convert!$B$2*1000000</f>
        <v>73304.172793119302</v>
      </c>
      <c r="W1530" s="5">
        <f t="shared" si="117"/>
        <v>902457.78351649421</v>
      </c>
      <c r="X1530" s="5">
        <f t="shared" si="118"/>
        <v>78441.341354519696</v>
      </c>
      <c r="Y1530" s="5">
        <f t="shared" si="119"/>
        <v>980899.12487101392</v>
      </c>
      <c r="Z1530" s="5">
        <f>'90.1 Data-SI'!Y1530/Convert!$B$2*1000000</f>
        <v>3038369.8152865642</v>
      </c>
      <c r="AA1530" s="5">
        <f>'90.1 Data-SI'!Z1530/Convert!$B$2*1000000</f>
        <v>525659.35131967894</v>
      </c>
      <c r="AB1530" s="5">
        <f t="shared" si="115"/>
        <v>3564029.1666062432</v>
      </c>
    </row>
    <row r="1531" spans="1:28" x14ac:dyDescent="0.25">
      <c r="A1531" s="95">
        <v>2010</v>
      </c>
      <c r="B1531" s="95" t="s">
        <v>56</v>
      </c>
      <c r="C1531" s="52" t="s">
        <v>14</v>
      </c>
      <c r="D1531" s="5">
        <f>'90.1 Data-SI'!D1531*Convert!$B$1</f>
        <v>73958.828475207003</v>
      </c>
      <c r="E1531" s="5">
        <f>'90.1 Data-SI'!E1531/Convert!$B$2*1000000</f>
        <v>0</v>
      </c>
      <c r="F1531" s="5">
        <f>'90.1 Data-SI'!F1531/Convert!$B$2*1000000</f>
        <v>446611.40703539969</v>
      </c>
      <c r="G1531" s="5">
        <f>'90.1 Data-SI'!G1531/Convert!$B$2*1000000</f>
        <v>507243.26549901278</v>
      </c>
      <c r="H1531" s="5">
        <f>'90.1 Data-SI'!H1531/Convert!$B$2*1000000</f>
        <v>738415.85076203081</v>
      </c>
      <c r="I1531" s="5">
        <f>'90.1 Data-SI'!I1531/Convert!$B$2*1000000</f>
        <v>42120.990935172245</v>
      </c>
      <c r="J1531" s="5">
        <f>'90.1 Data-SI'!J1531/Convert!$B$2*1000000</f>
        <v>1226380.5168996258</v>
      </c>
      <c r="K1531" s="5">
        <f>'90.1 Data-SI'!K1531/Convert!$B$2*1000000</f>
        <v>342190.39957977575</v>
      </c>
      <c r="L1531" s="5">
        <f>'90.1 Data-SI'!L1531/Convert!$B$2*1000000</f>
        <v>25704.799148556962</v>
      </c>
      <c r="M1531" s="5">
        <f>'90.1 Data-SI'!M1531/Convert!$B$2*1000000</f>
        <v>440943.46091045981</v>
      </c>
      <c r="N1531" s="5">
        <f>'90.1 Data-SI'!N1531/Convert!$B$2*1000000</f>
        <v>2502.2370852577574</v>
      </c>
      <c r="O1531" s="5">
        <f>'90.1 Data-SI'!O1531/Convert!$B$2*1000000</f>
        <v>138.94145324432571</v>
      </c>
      <c r="P1531" s="5">
        <f t="shared" si="116"/>
        <v>2363.2956320134317</v>
      </c>
      <c r="Q1531" s="5">
        <f>'90.1 Data-SI'!Q1531/Convert!$B$2*1000000</f>
        <v>0</v>
      </c>
      <c r="R1531" s="5">
        <f>'90.1 Data-SI'!R1531/Convert!$B$2*1000000</f>
        <v>0</v>
      </c>
      <c r="S1531" s="5">
        <f>'90.1 Data-SI'!S1531/Convert!$B$2*1000000</f>
        <v>76384.578295804036</v>
      </c>
      <c r="T1531" s="5">
        <f>'90.1 Data-SI'!T1531/Convert!$B$2*1000000</f>
        <v>24491.59328903805</v>
      </c>
      <c r="U1531" s="5">
        <f>'90.1 Data-SI'!U1531/Convert!$B$2*1000000</f>
        <v>115074.47140952435</v>
      </c>
      <c r="V1531" s="5">
        <f>'90.1 Data-SI'!V1531/Convert!$B$2*1000000</f>
        <v>73266.260110009331</v>
      </c>
      <c r="W1531" s="5">
        <f t="shared" si="117"/>
        <v>1026934.60033729</v>
      </c>
      <c r="X1531" s="5">
        <f t="shared" si="118"/>
        <v>446611.40703539969</v>
      </c>
      <c r="Y1531" s="5">
        <f t="shared" si="119"/>
        <v>1473546.0073726897</v>
      </c>
      <c r="Z1531" s="5">
        <f>'90.1 Data-SI'!Y1531/Convert!$B$2*1000000</f>
        <v>3157463.0311057451</v>
      </c>
      <c r="AA1531" s="5">
        <f>'90.1 Data-SI'!Z1531/Convert!$B$2*1000000</f>
        <v>903876.27802469989</v>
      </c>
      <c r="AB1531" s="5">
        <f t="shared" si="115"/>
        <v>4061339.3091304451</v>
      </c>
    </row>
    <row r="1532" spans="1:28" x14ac:dyDescent="0.25">
      <c r="A1532" s="95">
        <v>2010</v>
      </c>
      <c r="B1532" s="95" t="s">
        <v>56</v>
      </c>
      <c r="C1532" s="52" t="s">
        <v>2</v>
      </c>
      <c r="D1532" s="5">
        <f>'90.1 Data-SI'!D1532*Convert!$B$1</f>
        <v>73958.828475207003</v>
      </c>
      <c r="E1532" s="5">
        <f>'90.1 Data-SI'!E1532/Convert!$B$2*1000000</f>
        <v>0</v>
      </c>
      <c r="F1532" s="5">
        <f>'90.1 Data-SI'!F1532/Convert!$B$2*1000000</f>
        <v>200216.87950373054</v>
      </c>
      <c r="G1532" s="5">
        <f>'90.1 Data-SI'!G1532/Convert!$B$2*1000000</f>
        <v>482419.93623276264</v>
      </c>
      <c r="H1532" s="5">
        <f>'90.1 Data-SI'!H1532/Convert!$B$2*1000000</f>
        <v>736273.78416631755</v>
      </c>
      <c r="I1532" s="5">
        <f>'90.1 Data-SI'!I1532/Convert!$B$2*1000000</f>
        <v>42016.731056619843</v>
      </c>
      <c r="J1532" s="5">
        <f>'90.1 Data-SI'!J1532/Convert!$B$2*1000000</f>
        <v>1226380.5168996258</v>
      </c>
      <c r="K1532" s="5">
        <f>'90.1 Data-SI'!K1532/Convert!$B$2*1000000</f>
        <v>342190.39957977575</v>
      </c>
      <c r="L1532" s="5">
        <f>'90.1 Data-SI'!L1532/Convert!$B$2*1000000</f>
        <v>25695.320977779469</v>
      </c>
      <c r="M1532" s="5">
        <f>'90.1 Data-SI'!M1532/Convert!$B$2*1000000</f>
        <v>463482.55101933458</v>
      </c>
      <c r="N1532" s="5">
        <f>'90.1 Data-SI'!N1532/Convert!$B$2*1000000</f>
        <v>1791.3742769458943</v>
      </c>
      <c r="O1532" s="5">
        <f>'90.1 Data-SI'!O1532/Convert!$B$2*1000000</f>
        <v>138.94145324432571</v>
      </c>
      <c r="P1532" s="5">
        <f t="shared" si="116"/>
        <v>1652.4328237015686</v>
      </c>
      <c r="Q1532" s="5">
        <f>'90.1 Data-SI'!Q1532/Convert!$B$2*1000000</f>
        <v>0</v>
      </c>
      <c r="R1532" s="5">
        <f>'90.1 Data-SI'!R1532/Convert!$B$2*1000000</f>
        <v>0</v>
      </c>
      <c r="S1532" s="5">
        <f>'90.1 Data-SI'!S1532/Convert!$B$2*1000000</f>
        <v>70612.372292311702</v>
      </c>
      <c r="T1532" s="5">
        <f>'90.1 Data-SI'!T1532/Convert!$B$2*1000000</f>
        <v>24491.59328903805</v>
      </c>
      <c r="U1532" s="5">
        <f>'90.1 Data-SI'!U1532/Convert!$B$2*1000000</f>
        <v>112231.02017627691</v>
      </c>
      <c r="V1532" s="5">
        <f>'90.1 Data-SI'!V1532/Convert!$B$2*1000000</f>
        <v>72517.484618587507</v>
      </c>
      <c r="W1532" s="5">
        <f t="shared" si="117"/>
        <v>1018167.2923681105</v>
      </c>
      <c r="X1532" s="5">
        <f t="shared" si="118"/>
        <v>200216.87950373054</v>
      </c>
      <c r="Y1532" s="5">
        <f t="shared" si="119"/>
        <v>1218384.171871841</v>
      </c>
      <c r="Z1532" s="5">
        <f>'90.1 Data-SI'!Y1532/Convert!$B$2*1000000</f>
        <v>3145691.1430001003</v>
      </c>
      <c r="AA1532" s="5">
        <f>'90.1 Data-SI'!Z1532/Convert!$B$2*1000000</f>
        <v>654638.29925978323</v>
      </c>
      <c r="AB1532" s="5">
        <f t="shared" si="115"/>
        <v>3800329.4422598835</v>
      </c>
    </row>
    <row r="1533" spans="1:28" x14ac:dyDescent="0.25">
      <c r="A1533" s="95">
        <v>2010</v>
      </c>
      <c r="B1533" s="95" t="s">
        <v>56</v>
      </c>
      <c r="C1533" s="52" t="s">
        <v>18</v>
      </c>
      <c r="D1533" s="5">
        <f>'90.1 Data-SI'!D1533*Convert!$B$1</f>
        <v>73958.828475207003</v>
      </c>
      <c r="E1533" s="5">
        <f>'90.1 Data-SI'!E1533/Convert!$B$2*1000000</f>
        <v>0</v>
      </c>
      <c r="F1533" s="5">
        <f>'90.1 Data-SI'!F1533/Convert!$B$2*1000000</f>
        <v>421171.99666861253</v>
      </c>
      <c r="G1533" s="5">
        <f>'90.1 Data-SI'!G1533/Convert!$B$2*1000000</f>
        <v>191042.01019111878</v>
      </c>
      <c r="H1533" s="5">
        <f>'90.1 Data-SI'!H1533/Convert!$B$2*1000000</f>
        <v>744567.18359662255</v>
      </c>
      <c r="I1533" s="5">
        <f>'90.1 Data-SI'!I1533/Convert!$B$2*1000000</f>
        <v>42111.512764394756</v>
      </c>
      <c r="J1533" s="5">
        <f>'90.1 Data-SI'!J1533/Convert!$B$2*1000000</f>
        <v>1226380.5168996258</v>
      </c>
      <c r="K1533" s="5">
        <f>'90.1 Data-SI'!K1533/Convert!$B$2*1000000</f>
        <v>342190.39957977575</v>
      </c>
      <c r="L1533" s="5">
        <f>'90.1 Data-SI'!L1533/Convert!$B$2*1000000</f>
        <v>25704.799148556962</v>
      </c>
      <c r="M1533" s="5">
        <f>'90.1 Data-SI'!M1533/Convert!$B$2*1000000</f>
        <v>411513.74064634868</v>
      </c>
      <c r="N1533" s="5">
        <f>'90.1 Data-SI'!N1533/Convert!$B$2*1000000</f>
        <v>2454.8462313702998</v>
      </c>
      <c r="O1533" s="5">
        <f>'90.1 Data-SI'!O1533/Convert!$B$2*1000000</f>
        <v>138.94145324432571</v>
      </c>
      <c r="P1533" s="5">
        <f t="shared" si="116"/>
        <v>2315.9047781259742</v>
      </c>
      <c r="Q1533" s="5">
        <f>'90.1 Data-SI'!Q1533/Convert!$B$2*1000000</f>
        <v>0</v>
      </c>
      <c r="R1533" s="5">
        <f>'90.1 Data-SI'!R1533/Convert!$B$2*1000000</f>
        <v>0</v>
      </c>
      <c r="S1533" s="5">
        <f>'90.1 Data-SI'!S1533/Convert!$B$2*1000000</f>
        <v>57627.278327148349</v>
      </c>
      <c r="T1533" s="5">
        <f>'90.1 Data-SI'!T1533/Convert!$B$2*1000000</f>
        <v>24491.59328903805</v>
      </c>
      <c r="U1533" s="5">
        <f>'90.1 Data-SI'!U1533/Convert!$B$2*1000000</f>
        <v>116420.37165992815</v>
      </c>
      <c r="V1533" s="5">
        <f>'90.1 Data-SI'!V1533/Convert!$B$2*1000000</f>
        <v>73114.609377569475</v>
      </c>
      <c r="W1533" s="5">
        <f t="shared" si="117"/>
        <v>662498.93394274183</v>
      </c>
      <c r="X1533" s="5">
        <f t="shared" si="118"/>
        <v>421171.99666861253</v>
      </c>
      <c r="Y1533" s="5">
        <f t="shared" si="119"/>
        <v>1083670.9306113543</v>
      </c>
      <c r="Z1533" s="5">
        <f>'90.1 Data-SI'!Y1533/Convert!$B$2*1000000</f>
        <v>2799008.0904717939</v>
      </c>
      <c r="AA1533" s="5">
        <f>'90.1 Data-SI'!Z1533/Convert!$B$2*1000000</f>
        <v>879792.24607909401</v>
      </c>
      <c r="AB1533" s="5">
        <f t="shared" si="115"/>
        <v>3678800.3365508877</v>
      </c>
    </row>
    <row r="1534" spans="1:28" x14ac:dyDescent="0.25">
      <c r="A1534" s="95">
        <v>2010</v>
      </c>
      <c r="B1534" s="95" t="s">
        <v>56</v>
      </c>
      <c r="C1534" s="52" t="s">
        <v>4</v>
      </c>
      <c r="D1534" s="5">
        <f>'90.1 Data-SI'!D1534*Convert!$B$1</f>
        <v>73958.828475207003</v>
      </c>
      <c r="E1534" s="5">
        <f>'90.1 Data-SI'!E1534/Convert!$B$2*1000000</f>
        <v>0</v>
      </c>
      <c r="F1534" s="5">
        <f>'90.1 Data-SI'!F1534/Convert!$B$2*1000000</f>
        <v>765760.37345509359</v>
      </c>
      <c r="G1534" s="5">
        <f>'90.1 Data-SI'!G1534/Convert!$B$2*1000000</f>
        <v>308997.84551700053</v>
      </c>
      <c r="H1534" s="5">
        <f>'90.1 Data-SI'!H1534/Convert!$B$2*1000000</f>
        <v>738747.58673924278</v>
      </c>
      <c r="I1534" s="5">
        <f>'90.1 Data-SI'!I1534/Convert!$B$2*1000000</f>
        <v>42045.165568952318</v>
      </c>
      <c r="J1534" s="5">
        <f>'90.1 Data-SI'!J1534/Convert!$B$2*1000000</f>
        <v>1226380.5168996258</v>
      </c>
      <c r="K1534" s="5">
        <f>'90.1 Data-SI'!K1534/Convert!$B$2*1000000</f>
        <v>342190.39957977575</v>
      </c>
      <c r="L1534" s="5">
        <f>'90.1 Data-SI'!L1534/Convert!$B$2*1000000</f>
        <v>25704.799148556962</v>
      </c>
      <c r="M1534" s="5">
        <f>'90.1 Data-SI'!M1534/Convert!$B$2*1000000</f>
        <v>424508.31278228952</v>
      </c>
      <c r="N1534" s="5">
        <f>'90.1 Data-SI'!N1534/Convert!$B$2*1000000</f>
        <v>3791.2683109966019</v>
      </c>
      <c r="O1534" s="5">
        <f>'90.1 Data-SI'!O1534/Convert!$B$2*1000000</f>
        <v>138.94145324432571</v>
      </c>
      <c r="P1534" s="5">
        <f t="shared" si="116"/>
        <v>3652.3268577522763</v>
      </c>
      <c r="Q1534" s="5">
        <f>'90.1 Data-SI'!Q1534/Convert!$B$2*1000000</f>
        <v>0</v>
      </c>
      <c r="R1534" s="5">
        <f>'90.1 Data-SI'!R1534/Convert!$B$2*1000000</f>
        <v>0</v>
      </c>
      <c r="S1534" s="5">
        <f>'90.1 Data-SI'!S1534/Convert!$B$2*1000000</f>
        <v>70100.551070327158</v>
      </c>
      <c r="T1534" s="5">
        <f>'90.1 Data-SI'!T1534/Convert!$B$2*1000000</f>
        <v>24491.59328903805</v>
      </c>
      <c r="U1534" s="5">
        <f>'90.1 Data-SI'!U1534/Convert!$B$2*1000000</f>
        <v>122723.35522696</v>
      </c>
      <c r="V1534" s="5">
        <f>'90.1 Data-SI'!V1534/Convert!$B$2*1000000</f>
        <v>73190.434743789403</v>
      </c>
      <c r="W1534" s="5">
        <f t="shared" si="117"/>
        <v>807259.03622736956</v>
      </c>
      <c r="X1534" s="5">
        <f t="shared" si="118"/>
        <v>765760.37345509359</v>
      </c>
      <c r="Y1534" s="5">
        <f t="shared" si="119"/>
        <v>1573019.4096824632</v>
      </c>
      <c r="Z1534" s="5">
        <f>'90.1 Data-SI'!Y1534/Convert!$B$2*1000000</f>
        <v>2937967.5522405962</v>
      </c>
      <c r="AA1534" s="5">
        <f>'90.1 Data-SI'!Z1534/Convert!$B$2*1000000</f>
        <v>1230674.1282618295</v>
      </c>
      <c r="AB1534" s="5">
        <f t="shared" si="115"/>
        <v>4168641.6805024259</v>
      </c>
    </row>
    <row r="1535" spans="1:28" x14ac:dyDescent="0.25">
      <c r="A1535" s="95">
        <v>2010</v>
      </c>
      <c r="B1535" s="95" t="s">
        <v>56</v>
      </c>
      <c r="C1535" s="52" t="s">
        <v>5</v>
      </c>
      <c r="D1535" s="5">
        <f>'90.1 Data-SI'!D1535*Convert!$B$1</f>
        <v>73958.828475207003</v>
      </c>
      <c r="E1535" s="5">
        <f>'90.1 Data-SI'!E1535/Convert!$B$2*1000000</f>
        <v>0</v>
      </c>
      <c r="F1535" s="5">
        <f>'90.1 Data-SI'!F1535/Convert!$B$2*1000000</f>
        <v>503319.30279713136</v>
      </c>
      <c r="G1535" s="5">
        <f>'90.1 Data-SI'!G1535/Convert!$B$2*1000000</f>
        <v>351858.13377281715</v>
      </c>
      <c r="H1535" s="5">
        <f>'90.1 Data-SI'!H1535/Convert!$B$2*1000000</f>
        <v>738425.32893280825</v>
      </c>
      <c r="I1535" s="5">
        <f>'90.1 Data-SI'!I1535/Convert!$B$2*1000000</f>
        <v>42092.556422839763</v>
      </c>
      <c r="J1535" s="5">
        <f>'90.1 Data-SI'!J1535/Convert!$B$2*1000000</f>
        <v>1226380.5168996258</v>
      </c>
      <c r="K1535" s="5">
        <f>'90.1 Data-SI'!K1535/Convert!$B$2*1000000</f>
        <v>342190.39957977575</v>
      </c>
      <c r="L1535" s="5">
        <f>'90.1 Data-SI'!L1535/Convert!$B$2*1000000</f>
        <v>25704.799148556962</v>
      </c>
      <c r="M1535" s="5">
        <f>'90.1 Data-SI'!M1535/Convert!$B$2*1000000</f>
        <v>467207.47213488875</v>
      </c>
      <c r="N1535" s="5">
        <f>'90.1 Data-SI'!N1535/Convert!$B$2*1000000</f>
        <v>3516.4013584493482</v>
      </c>
      <c r="O1535" s="5">
        <f>'90.1 Data-SI'!O1535/Convert!$B$2*1000000</f>
        <v>138.94145324432571</v>
      </c>
      <c r="P1535" s="5">
        <f t="shared" si="116"/>
        <v>3377.4599052050226</v>
      </c>
      <c r="Q1535" s="5">
        <f>'90.1 Data-SI'!Q1535/Convert!$B$2*1000000</f>
        <v>0</v>
      </c>
      <c r="R1535" s="5">
        <f>'90.1 Data-SI'!R1535/Convert!$B$2*1000000</f>
        <v>0</v>
      </c>
      <c r="S1535" s="5">
        <f>'90.1 Data-SI'!S1535/Convert!$B$2*1000000</f>
        <v>78138.039889639971</v>
      </c>
      <c r="T1535" s="5">
        <f>'90.1 Data-SI'!T1535/Convert!$B$2*1000000</f>
        <v>24491.59328903805</v>
      </c>
      <c r="U1535" s="5">
        <f>'90.1 Data-SI'!U1535/Convert!$B$2*1000000</f>
        <v>120259.0308248122</v>
      </c>
      <c r="V1535" s="5">
        <f>'90.1 Data-SI'!V1535/Convert!$B$2*1000000</f>
        <v>72659.65718024988</v>
      </c>
      <c r="W1535" s="5">
        <f t="shared" si="117"/>
        <v>900581.10570255085</v>
      </c>
      <c r="X1535" s="5">
        <f t="shared" si="118"/>
        <v>503319.30279713136</v>
      </c>
      <c r="Y1535" s="5">
        <f t="shared" si="119"/>
        <v>1403900.4084996823</v>
      </c>
      <c r="Z1535" s="5">
        <f>'90.1 Data-SI'!Y1535/Convert!$B$2*1000000</f>
        <v>3030465.020858136</v>
      </c>
      <c r="AA1535" s="5">
        <f>'90.1 Data-SI'!Z1535/Convert!$B$2*1000000</f>
        <v>965768.73320171935</v>
      </c>
      <c r="AB1535" s="5">
        <f t="shared" si="115"/>
        <v>3996233.7540598554</v>
      </c>
    </row>
    <row r="1536" spans="1:28" x14ac:dyDescent="0.25">
      <c r="A1536" s="95">
        <v>2010</v>
      </c>
      <c r="B1536" s="95" t="s">
        <v>56</v>
      </c>
      <c r="C1536" s="52" t="s">
        <v>15</v>
      </c>
      <c r="D1536" s="5">
        <f>'90.1 Data-SI'!D1536*Convert!$B$1</f>
        <v>73958.828475207003</v>
      </c>
      <c r="E1536" s="5">
        <f>'90.1 Data-SI'!E1536/Convert!$B$2*1000000</f>
        <v>0</v>
      </c>
      <c r="F1536" s="5">
        <f>'90.1 Data-SI'!F1536/Convert!$B$2*1000000</f>
        <v>557401.74525349797</v>
      </c>
      <c r="G1536" s="5">
        <f>'90.1 Data-SI'!G1536/Convert!$B$2*1000000</f>
        <v>103947.09891674932</v>
      </c>
      <c r="H1536" s="5">
        <f>'90.1 Data-SI'!H1536/Convert!$B$2*1000000</f>
        <v>743183.37066310889</v>
      </c>
      <c r="I1536" s="5">
        <f>'90.1 Data-SI'!I1536/Convert!$B$2*1000000</f>
        <v>42083.078252062274</v>
      </c>
      <c r="J1536" s="5">
        <f>'90.1 Data-SI'!J1536/Convert!$B$2*1000000</f>
        <v>1226380.5168996258</v>
      </c>
      <c r="K1536" s="5">
        <f>'90.1 Data-SI'!K1536/Convert!$B$2*1000000</f>
        <v>342190.39957977575</v>
      </c>
      <c r="L1536" s="5">
        <f>'90.1 Data-SI'!L1536/Convert!$B$2*1000000</f>
        <v>25704.799148556962</v>
      </c>
      <c r="M1536" s="5">
        <f>'90.1 Data-SI'!M1536/Convert!$B$2*1000000</f>
        <v>387552.92492085014</v>
      </c>
      <c r="N1536" s="5">
        <f>'90.1 Data-SI'!N1536/Convert!$B$2*1000000</f>
        <v>3251.0125766795863</v>
      </c>
      <c r="O1536" s="5">
        <f>'90.1 Data-SI'!O1536/Convert!$B$2*1000000</f>
        <v>138.94145324432571</v>
      </c>
      <c r="P1536" s="5">
        <f t="shared" si="116"/>
        <v>3112.0711234352607</v>
      </c>
      <c r="Q1536" s="5">
        <f>'90.1 Data-SI'!Q1536/Convert!$B$2*1000000</f>
        <v>0</v>
      </c>
      <c r="R1536" s="5">
        <f>'90.1 Data-SI'!R1536/Convert!$B$2*1000000</f>
        <v>0</v>
      </c>
      <c r="S1536" s="5">
        <f>'90.1 Data-SI'!S1536/Convert!$B$2*1000000</f>
        <v>54869.130630898318</v>
      </c>
      <c r="T1536" s="5">
        <f>'90.1 Data-SI'!T1536/Convert!$B$2*1000000</f>
        <v>24491.59328903805</v>
      </c>
      <c r="U1536" s="5">
        <f>'90.1 Data-SI'!U1536/Convert!$B$2*1000000</f>
        <v>120704.50485135432</v>
      </c>
      <c r="V1536" s="5">
        <f>'90.1 Data-SI'!V1536/Convert!$B$2*1000000</f>
        <v>73143.04388990195</v>
      </c>
      <c r="W1536" s="5">
        <f t="shared" si="117"/>
        <v>549481.22559193301</v>
      </c>
      <c r="X1536" s="5">
        <f t="shared" si="118"/>
        <v>557401.74525349797</v>
      </c>
      <c r="Y1536" s="5">
        <f t="shared" si="119"/>
        <v>1106882.9708454311</v>
      </c>
      <c r="Z1536" s="5">
        <f>'90.1 Data-SI'!Y1536/Convert!$B$2*1000000</f>
        <v>2684606.5691874712</v>
      </c>
      <c r="AA1536" s="5">
        <f>'90.1 Data-SI'!Z1536/Convert!$B$2*1000000</f>
        <v>1020296.649684628</v>
      </c>
      <c r="AB1536" s="5">
        <f t="shared" si="115"/>
        <v>3704903.2188720992</v>
      </c>
    </row>
    <row r="1537" spans="1:28" x14ac:dyDescent="0.25">
      <c r="A1537" s="95">
        <v>2010</v>
      </c>
      <c r="B1537" s="95" t="s">
        <v>56</v>
      </c>
      <c r="C1537" s="52" t="s">
        <v>16</v>
      </c>
      <c r="D1537" s="5">
        <f>'90.1 Data-SI'!D1537*Convert!$B$1</f>
        <v>73958.828475207003</v>
      </c>
      <c r="E1537" s="5">
        <f>'90.1 Data-SI'!E1537/Convert!$B$2*1000000</f>
        <v>0</v>
      </c>
      <c r="F1537" s="5">
        <f>'90.1 Data-SI'!F1537/Convert!$B$2*1000000</f>
        <v>1376846.4779923034</v>
      </c>
      <c r="G1537" s="5">
        <f>'90.1 Data-SI'!G1537/Convert!$B$2*1000000</f>
        <v>344266.11898004642</v>
      </c>
      <c r="H1537" s="5">
        <f>'90.1 Data-SI'!H1537/Convert!$B$2*1000000</f>
        <v>739790.18552476692</v>
      </c>
      <c r="I1537" s="5">
        <f>'90.1 Data-SI'!I1537/Convert!$B$2*1000000</f>
        <v>42073.600081284785</v>
      </c>
      <c r="J1537" s="5">
        <f>'90.1 Data-SI'!J1537/Convert!$B$2*1000000</f>
        <v>1226380.5168996258</v>
      </c>
      <c r="K1537" s="5">
        <f>'90.1 Data-SI'!K1537/Convert!$B$2*1000000</f>
        <v>342190.39957977575</v>
      </c>
      <c r="L1537" s="5">
        <f>'90.1 Data-SI'!L1537/Convert!$B$2*1000000</f>
        <v>25704.799148556962</v>
      </c>
      <c r="M1537" s="5">
        <f>'90.1 Data-SI'!M1537/Convert!$B$2*1000000</f>
        <v>472031.86106063187</v>
      </c>
      <c r="N1537" s="5">
        <f>'90.1 Data-SI'!N1537/Convert!$B$2*1000000</f>
        <v>6160.8110053694782</v>
      </c>
      <c r="O1537" s="5">
        <f>'90.1 Data-SI'!O1537/Convert!$B$2*1000000</f>
        <v>138.94145324432571</v>
      </c>
      <c r="P1537" s="5">
        <f t="shared" si="116"/>
        <v>6021.869552125152</v>
      </c>
      <c r="Q1537" s="5">
        <f>'90.1 Data-SI'!Q1537/Convert!$B$2*1000000</f>
        <v>0</v>
      </c>
      <c r="R1537" s="5">
        <f>'90.1 Data-SI'!R1537/Convert!$B$2*1000000</f>
        <v>0</v>
      </c>
      <c r="S1537" s="5">
        <f>'90.1 Data-SI'!S1537/Convert!$B$2*1000000</f>
        <v>82365.304056401175</v>
      </c>
      <c r="T1537" s="5">
        <f>'90.1 Data-SI'!T1537/Convert!$B$2*1000000</f>
        <v>24501.071459815543</v>
      </c>
      <c r="U1537" s="5">
        <f>'90.1 Data-SI'!U1537/Convert!$B$2*1000000</f>
        <v>129007.3824524369</v>
      </c>
      <c r="V1537" s="5">
        <f>'90.1 Data-SI'!V1537/Convert!$B$2*1000000</f>
        <v>73086.174865237001</v>
      </c>
      <c r="W1537" s="5">
        <f t="shared" si="117"/>
        <v>904685.15364920464</v>
      </c>
      <c r="X1537" s="5">
        <f t="shared" si="118"/>
        <v>1376846.4779923034</v>
      </c>
      <c r="Y1537" s="5">
        <f t="shared" si="119"/>
        <v>2281531.6316415081</v>
      </c>
      <c r="Z1537" s="5">
        <f>'90.1 Data-SI'!Y1537/Convert!$B$2*1000000</f>
        <v>3036332.0085694036</v>
      </c>
      <c r="AA1537" s="5">
        <f>'90.1 Data-SI'!Z1537/Convert!$B$2*1000000</f>
        <v>1848044.2600245161</v>
      </c>
      <c r="AB1537" s="5">
        <f t="shared" si="115"/>
        <v>4884376.2685939195</v>
      </c>
    </row>
    <row r="1538" spans="1:28" x14ac:dyDescent="0.25">
      <c r="A1538" s="95">
        <v>2010</v>
      </c>
      <c r="B1538" s="95" t="s">
        <v>56</v>
      </c>
      <c r="C1538" s="52" t="s">
        <v>9</v>
      </c>
      <c r="D1538" s="5">
        <f>'90.1 Data-SI'!D1538*Convert!$B$1</f>
        <v>73958.828475207003</v>
      </c>
      <c r="E1538" s="5">
        <f>'90.1 Data-SI'!E1538/Convert!$B$2*1000000</f>
        <v>0</v>
      </c>
      <c r="F1538" s="5">
        <f>'90.1 Data-SI'!F1538/Convert!$B$2*1000000</f>
        <v>1030419.3360749892</v>
      </c>
      <c r="G1538" s="5">
        <f>'90.1 Data-SI'!G1538/Convert!$B$2*1000000</f>
        <v>236717.31516785032</v>
      </c>
      <c r="H1538" s="5">
        <f>'90.1 Data-SI'!H1538/Convert!$B$2*1000000</f>
        <v>740870.69699340092</v>
      </c>
      <c r="I1538" s="5">
        <f>'90.1 Data-SI'!I1538/Convert!$B$2*1000000</f>
        <v>42026.209227397339</v>
      </c>
      <c r="J1538" s="5">
        <f>'90.1 Data-SI'!J1538/Convert!$B$2*1000000</f>
        <v>1226380.5168996258</v>
      </c>
      <c r="K1538" s="5">
        <f>'90.1 Data-SI'!K1538/Convert!$B$2*1000000</f>
        <v>342190.39957977575</v>
      </c>
      <c r="L1538" s="5">
        <f>'90.1 Data-SI'!L1538/Convert!$B$2*1000000</f>
        <v>25704.799148556962</v>
      </c>
      <c r="M1538" s="5">
        <f>'90.1 Data-SI'!M1538/Convert!$B$2*1000000</f>
        <v>477045.81340192491</v>
      </c>
      <c r="N1538" s="5">
        <f>'90.1 Data-SI'!N1538/Convert!$B$2*1000000</f>
        <v>5592.1207587199879</v>
      </c>
      <c r="O1538" s="5">
        <f>'90.1 Data-SI'!O1538/Convert!$B$2*1000000</f>
        <v>138.94145324432571</v>
      </c>
      <c r="P1538" s="5">
        <f t="shared" si="116"/>
        <v>5453.1793054756617</v>
      </c>
      <c r="Q1538" s="5">
        <f>'90.1 Data-SI'!Q1538/Convert!$B$2*1000000</f>
        <v>0</v>
      </c>
      <c r="R1538" s="5">
        <f>'90.1 Data-SI'!R1538/Convert!$B$2*1000000</f>
        <v>0</v>
      </c>
      <c r="S1538" s="5">
        <f>'90.1 Data-SI'!S1538/Convert!$B$2*1000000</f>
        <v>72043.576079712933</v>
      </c>
      <c r="T1538" s="5">
        <f>'90.1 Data-SI'!T1538/Convert!$B$2*1000000</f>
        <v>24491.59328903805</v>
      </c>
      <c r="U1538" s="5">
        <f>'90.1 Data-SI'!U1538/Convert!$B$2*1000000</f>
        <v>127159.13915082603</v>
      </c>
      <c r="V1538" s="5">
        <f>'90.1 Data-SI'!V1538/Convert!$B$2*1000000</f>
        <v>72640.700838694887</v>
      </c>
      <c r="W1538" s="5">
        <f t="shared" si="117"/>
        <v>791259.88395496388</v>
      </c>
      <c r="X1538" s="5">
        <f t="shared" si="118"/>
        <v>1030419.3360749892</v>
      </c>
      <c r="Y1538" s="5">
        <f t="shared" si="119"/>
        <v>1821679.2200299529</v>
      </c>
      <c r="Z1538" s="5">
        <f>'90.1 Data-SI'!Y1538/Convert!$B$2*1000000</f>
        <v>2923503.8636341449</v>
      </c>
      <c r="AA1538" s="5">
        <f>'90.1 Data-SI'!Z1538/Convert!$B$2*1000000</f>
        <v>1499768.8748055906</v>
      </c>
      <c r="AB1538" s="5">
        <f t="shared" ref="AB1538:AB1601" si="120">SUM(Z1538:AA1538)</f>
        <v>4423272.738439735</v>
      </c>
    </row>
    <row r="1539" spans="1:28" x14ac:dyDescent="0.25">
      <c r="A1539" s="95">
        <v>2010</v>
      </c>
      <c r="B1539" s="95" t="s">
        <v>56</v>
      </c>
      <c r="C1539" s="52" t="s">
        <v>12</v>
      </c>
      <c r="D1539" s="5">
        <f>'90.1 Data-SI'!D1539*Convert!$B$1</f>
        <v>73958.828475207003</v>
      </c>
      <c r="E1539" s="5">
        <f>'90.1 Data-SI'!E1539/Convert!$B$2*1000000</f>
        <v>0</v>
      </c>
      <c r="F1539" s="5">
        <f>'90.1 Data-SI'!F1539/Convert!$B$2*1000000</f>
        <v>1751480.6561434329</v>
      </c>
      <c r="G1539" s="5">
        <f>'90.1 Data-SI'!G1539/Convert!$B$2*1000000</f>
        <v>274933.29974269611</v>
      </c>
      <c r="H1539" s="5">
        <f>'90.1 Data-SI'!H1539/Convert!$B$2*1000000</f>
        <v>737989.33307704353</v>
      </c>
      <c r="I1539" s="5">
        <f>'90.1 Data-SI'!I1539/Convert!$B$2*1000000</f>
        <v>42092.556422839763</v>
      </c>
      <c r="J1539" s="5">
        <f>'90.1 Data-SI'!J1539/Convert!$B$2*1000000</f>
        <v>1226380.5168996258</v>
      </c>
      <c r="K1539" s="5">
        <f>'90.1 Data-SI'!K1539/Convert!$B$2*1000000</f>
        <v>342190.39957977575</v>
      </c>
      <c r="L1539" s="5">
        <f>'90.1 Data-SI'!L1539/Convert!$B$2*1000000</f>
        <v>25704.799148556962</v>
      </c>
      <c r="M1539" s="5">
        <f>'90.1 Data-SI'!M1539/Convert!$B$2*1000000</f>
        <v>487225.36881695077</v>
      </c>
      <c r="N1539" s="5">
        <f>'90.1 Data-SI'!N1539/Convert!$B$2*1000000</f>
        <v>7942.7071115378812</v>
      </c>
      <c r="O1539" s="5">
        <f>'90.1 Data-SI'!O1539/Convert!$B$2*1000000</f>
        <v>138.94145324432571</v>
      </c>
      <c r="P1539" s="5">
        <f t="shared" ref="P1539:P1602" si="121">N1539-O1539</f>
        <v>7803.7656582935551</v>
      </c>
      <c r="Q1539" s="5">
        <f>'90.1 Data-SI'!Q1539/Convert!$B$2*1000000</f>
        <v>0</v>
      </c>
      <c r="R1539" s="5">
        <f>'90.1 Data-SI'!R1539/Convert!$B$2*1000000</f>
        <v>0</v>
      </c>
      <c r="S1539" s="5">
        <f>'90.1 Data-SI'!S1539/Convert!$B$2*1000000</f>
        <v>77332.395373553183</v>
      </c>
      <c r="T1539" s="5">
        <f>'90.1 Data-SI'!T1539/Convert!$B$2*1000000</f>
        <v>24501.071459815543</v>
      </c>
      <c r="U1539" s="5">
        <f>'90.1 Data-SI'!U1539/Convert!$B$2*1000000</f>
        <v>135765.31821678832</v>
      </c>
      <c r="V1539" s="5">
        <f>'90.1 Data-SI'!V1539/Convert!$B$2*1000000</f>
        <v>72925.045962019634</v>
      </c>
      <c r="W1539" s="5">
        <f t="shared" ref="W1539:W1602" si="122">E1539+G1539+M1539+SUM(P1539:S1539)</f>
        <v>847294.8295914937</v>
      </c>
      <c r="X1539" s="5">
        <f t="shared" ref="X1539:X1602" si="123">F1539</f>
        <v>1751480.6561434329</v>
      </c>
      <c r="Y1539" s="5">
        <f t="shared" ref="Y1539:Y1602" si="124">SUM(W1539:X1539)</f>
        <v>2598775.4857349265</v>
      </c>
      <c r="Z1539" s="5">
        <f>'90.1 Data-SI'!Y1539/Convert!$B$2*1000000</f>
        <v>2977027.0940146395</v>
      </c>
      <c r="AA1539" s="5">
        <f>'90.1 Data-SI'!Z1539/Convert!$B$2*1000000</f>
        <v>2229436.3739399966</v>
      </c>
      <c r="AB1539" s="5">
        <f t="shared" si="120"/>
        <v>5206463.4679546356</v>
      </c>
    </row>
    <row r="1540" spans="1:28" x14ac:dyDescent="0.25">
      <c r="A1540" s="95">
        <v>2010</v>
      </c>
      <c r="B1540" s="95" t="s">
        <v>56</v>
      </c>
      <c r="C1540" s="52" t="s">
        <v>8</v>
      </c>
      <c r="D1540" s="5">
        <f>'90.1 Data-SI'!D1540*Convert!$B$1</f>
        <v>73958.828475207003</v>
      </c>
      <c r="E1540" s="5">
        <f>'90.1 Data-SI'!E1540/Convert!$B$2*1000000</f>
        <v>0</v>
      </c>
      <c r="F1540" s="5">
        <f>'90.1 Data-SI'!F1540/Convert!$B$2*1000000</f>
        <v>3313435.8094201451</v>
      </c>
      <c r="G1540" s="5">
        <f>'90.1 Data-SI'!G1540/Convert!$B$2*1000000</f>
        <v>116012.81031649602</v>
      </c>
      <c r="H1540" s="5">
        <f>'90.1 Data-SI'!H1540/Convert!$B$2*1000000</f>
        <v>760632.68306447077</v>
      </c>
      <c r="I1540" s="5">
        <f>'90.1 Data-SI'!I1540/Convert!$B$2*1000000</f>
        <v>42357.945204609532</v>
      </c>
      <c r="J1540" s="5">
        <f>'90.1 Data-SI'!J1540/Convert!$B$2*1000000</f>
        <v>1226380.5168996258</v>
      </c>
      <c r="K1540" s="5">
        <f>'90.1 Data-SI'!K1540/Convert!$B$2*1000000</f>
        <v>342190.39957977575</v>
      </c>
      <c r="L1540" s="5">
        <f>'90.1 Data-SI'!L1540/Convert!$B$2*1000000</f>
        <v>25714.277319334451</v>
      </c>
      <c r="M1540" s="5">
        <f>'90.1 Data-SI'!M1540/Convert!$B$2*1000000</f>
        <v>536398.11881057662</v>
      </c>
      <c r="N1540" s="5">
        <f>'90.1 Data-SI'!N1540/Convert!$B$2*1000000</f>
        <v>13705.434944252716</v>
      </c>
      <c r="O1540" s="5">
        <f>'90.1 Data-SI'!O1540/Convert!$B$2*1000000</f>
        <v>138.94145324432571</v>
      </c>
      <c r="P1540" s="5">
        <f t="shared" si="121"/>
        <v>13566.49349100839</v>
      </c>
      <c r="Q1540" s="5">
        <f>'90.1 Data-SI'!Q1540/Convert!$B$2*1000000</f>
        <v>0</v>
      </c>
      <c r="R1540" s="5">
        <f>'90.1 Data-SI'!R1540/Convert!$B$2*1000000</f>
        <v>0</v>
      </c>
      <c r="S1540" s="5">
        <f>'90.1 Data-SI'!S1540/Convert!$B$2*1000000</f>
        <v>86649.437247827344</v>
      </c>
      <c r="T1540" s="5">
        <f>'90.1 Data-SI'!T1540/Convert!$B$2*1000000</f>
        <v>24520.027801370525</v>
      </c>
      <c r="U1540" s="5">
        <f>'90.1 Data-SI'!U1540/Convert!$B$2*1000000</f>
        <v>144181.93386720077</v>
      </c>
      <c r="V1540" s="5">
        <f>'90.1 Data-SI'!V1540/Convert!$B$2*1000000</f>
        <v>72365.833886147637</v>
      </c>
      <c r="W1540" s="5">
        <f t="shared" si="122"/>
        <v>752626.85986590839</v>
      </c>
      <c r="X1540" s="5">
        <f t="shared" si="123"/>
        <v>3313435.8094201451</v>
      </c>
      <c r="Y1540" s="5">
        <f t="shared" si="124"/>
        <v>4066062.6692860536</v>
      </c>
      <c r="Z1540" s="5">
        <f>'90.1 Data-SI'!Y1540/Convert!$B$2*1000000</f>
        <v>2904737.0854947111</v>
      </c>
      <c r="AA1540" s="5">
        <f>'90.1 Data-SI'!Z1540/Convert!$B$2*1000000</f>
        <v>3799808.1428671223</v>
      </c>
      <c r="AB1540" s="5">
        <f t="shared" si="120"/>
        <v>6704545.2283618338</v>
      </c>
    </row>
    <row r="1541" spans="1:28" x14ac:dyDescent="0.25">
      <c r="A1541" s="95">
        <v>2013</v>
      </c>
      <c r="B1541" s="95" t="s">
        <v>56</v>
      </c>
      <c r="C1541" s="52" t="s">
        <v>10</v>
      </c>
      <c r="D1541" s="5">
        <f>'90.1 Data-SI'!D1541*Convert!$B$1</f>
        <v>73958.828475207003</v>
      </c>
      <c r="E1541" s="5">
        <f>'90.1 Data-SI'!E1541/Convert!$B$2*1000000</f>
        <v>0</v>
      </c>
      <c r="F1541" s="5">
        <f>'90.1 Data-SI'!F1541/Convert!$B$2*1000000</f>
        <v>4483.174777753482</v>
      </c>
      <c r="G1541" s="5">
        <f>'90.1 Data-SI'!G1541/Convert!$B$2*1000000</f>
        <v>2090021.9599738743</v>
      </c>
      <c r="H1541" s="5">
        <f>'90.1 Data-SI'!H1541/Convert!$B$2*1000000</f>
        <v>633682.06367074966</v>
      </c>
      <c r="I1541" s="5">
        <f>'90.1 Data-SI'!I1541/Convert!$B$2*1000000</f>
        <v>42092.556422839763</v>
      </c>
      <c r="J1541" s="5">
        <f>'90.1 Data-SI'!J1541/Convert!$B$2*1000000</f>
        <v>1084369.0841404705</v>
      </c>
      <c r="K1541" s="5">
        <f>'90.1 Data-SI'!K1541/Convert!$B$2*1000000</f>
        <v>342190.39957977575</v>
      </c>
      <c r="L1541" s="5">
        <f>'90.1 Data-SI'!L1541/Convert!$B$2*1000000</f>
        <v>22918.216939974456</v>
      </c>
      <c r="M1541" s="5">
        <f>'90.1 Data-SI'!M1541/Convert!$B$2*1000000</f>
        <v>431711.72257318307</v>
      </c>
      <c r="N1541" s="5">
        <f>'90.1 Data-SI'!N1541/Convert!$B$2*1000000</f>
        <v>151.65073243986407</v>
      </c>
      <c r="O1541" s="5">
        <f>'90.1 Data-SI'!O1541/Convert!$B$2*1000000</f>
        <v>138.94145324432571</v>
      </c>
      <c r="P1541" s="5">
        <f t="shared" si="121"/>
        <v>12.709279195538357</v>
      </c>
      <c r="Q1541" s="5">
        <f>'90.1 Data-SI'!Q1541/Convert!$B$2*1000000</f>
        <v>0</v>
      </c>
      <c r="R1541" s="5">
        <f>'90.1 Data-SI'!R1541/Convert!$B$2*1000000</f>
        <v>0</v>
      </c>
      <c r="S1541" s="5">
        <f>'90.1 Data-SI'!S1541/Convert!$B$2*1000000</f>
        <v>143490.02740044388</v>
      </c>
      <c r="T1541" s="5">
        <f>'90.1 Data-SI'!T1541/Convert!$B$2*1000000</f>
        <v>24482.115118260557</v>
      </c>
      <c r="U1541" s="5">
        <f>'90.1 Data-SI'!U1541/Convert!$B$2*1000000</f>
        <v>78555.079403849595</v>
      </c>
      <c r="V1541" s="5">
        <f>'90.1 Data-SI'!V1541/Convert!$B$2*1000000</f>
        <v>61428.024808922448</v>
      </c>
      <c r="W1541" s="5">
        <f t="shared" si="122"/>
        <v>2665236.4192266967</v>
      </c>
      <c r="X1541" s="5">
        <f t="shared" si="123"/>
        <v>4483.174777753482</v>
      </c>
      <c r="Y1541" s="5">
        <f t="shared" si="124"/>
        <v>2669719.5940044504</v>
      </c>
      <c r="Z1541" s="5">
        <f>'90.1 Data-SI'!Y1541/Convert!$B$2*1000000</f>
        <v>4534337.9436103804</v>
      </c>
      <c r="AA1541" s="5">
        <f>'90.1 Data-SI'!Z1541/Convert!$B$2*1000000</f>
        <v>425238.13193215634</v>
      </c>
      <c r="AB1541" s="5">
        <f t="shared" si="120"/>
        <v>4959576.0755425366</v>
      </c>
    </row>
    <row r="1542" spans="1:28" x14ac:dyDescent="0.25">
      <c r="A1542" s="95">
        <v>2013</v>
      </c>
      <c r="B1542" s="95" t="s">
        <v>56</v>
      </c>
      <c r="C1542" s="52" t="s">
        <v>6</v>
      </c>
      <c r="D1542" s="5">
        <f>'90.1 Data-SI'!D1542*Convert!$B$1</f>
        <v>73958.828475207003</v>
      </c>
      <c r="E1542" s="5">
        <f>'90.1 Data-SI'!E1542/Convert!$B$2*1000000</f>
        <v>0</v>
      </c>
      <c r="F1542" s="5">
        <f>'90.1 Data-SI'!F1542/Convert!$B$2*1000000</f>
        <v>7070.7154000086621</v>
      </c>
      <c r="G1542" s="5">
        <f>'90.1 Data-SI'!G1542/Convert!$B$2*1000000</f>
        <v>1849333.2912502552</v>
      </c>
      <c r="H1542" s="5">
        <f>'90.1 Data-SI'!H1542/Convert!$B$2*1000000</f>
        <v>642705.28225092147</v>
      </c>
      <c r="I1542" s="5">
        <f>'90.1 Data-SI'!I1542/Convert!$B$2*1000000</f>
        <v>42083.078252062274</v>
      </c>
      <c r="J1542" s="5">
        <f>'90.1 Data-SI'!J1542/Convert!$B$2*1000000</f>
        <v>1084369.0841404705</v>
      </c>
      <c r="K1542" s="5">
        <f>'90.1 Data-SI'!K1542/Convert!$B$2*1000000</f>
        <v>342190.39957977575</v>
      </c>
      <c r="L1542" s="5">
        <f>'90.1 Data-SI'!L1542/Convert!$B$2*1000000</f>
        <v>22927.695110751949</v>
      </c>
      <c r="M1542" s="5">
        <f>'90.1 Data-SI'!M1542/Convert!$B$2*1000000</f>
        <v>514626.76053467882</v>
      </c>
      <c r="N1542" s="5">
        <f>'90.1 Data-SI'!N1542/Convert!$B$2*1000000</f>
        <v>170.6070739948471</v>
      </c>
      <c r="O1542" s="5">
        <f>'90.1 Data-SI'!O1542/Convert!$B$2*1000000</f>
        <v>138.94145324432571</v>
      </c>
      <c r="P1542" s="5">
        <f t="shared" si="121"/>
        <v>31.665620750521384</v>
      </c>
      <c r="Q1542" s="5">
        <f>'90.1 Data-SI'!Q1542/Convert!$B$2*1000000</f>
        <v>0</v>
      </c>
      <c r="R1542" s="5">
        <f>'90.1 Data-SI'!R1542/Convert!$B$2*1000000</f>
        <v>0</v>
      </c>
      <c r="S1542" s="5">
        <f>'90.1 Data-SI'!S1542/Convert!$B$2*1000000</f>
        <v>121936.66705242821</v>
      </c>
      <c r="T1542" s="5">
        <f>'90.1 Data-SI'!T1542/Convert!$B$2*1000000</f>
        <v>24482.115118260557</v>
      </c>
      <c r="U1542" s="5">
        <f>'90.1 Data-SI'!U1542/Convert!$B$2*1000000</f>
        <v>80517.060754790349</v>
      </c>
      <c r="V1542" s="5">
        <f>'90.1 Data-SI'!V1542/Convert!$B$2*1000000</f>
        <v>61010.985294712824</v>
      </c>
      <c r="W1542" s="5">
        <f t="shared" si="122"/>
        <v>2485928.3844581125</v>
      </c>
      <c r="X1542" s="5">
        <f t="shared" si="123"/>
        <v>7070.7154000086621</v>
      </c>
      <c r="Y1542" s="5">
        <f t="shared" si="124"/>
        <v>2492999.099858121</v>
      </c>
      <c r="Z1542" s="5">
        <f>'90.1 Data-SI'!Y1542/Convert!$B$2*1000000</f>
        <v>4363645.5660785371</v>
      </c>
      <c r="AA1542" s="5">
        <f>'90.1 Data-SI'!Z1542/Convert!$B$2*1000000</f>
        <v>429778.17573457479</v>
      </c>
      <c r="AB1542" s="5">
        <f t="shared" si="120"/>
        <v>4793423.7418131121</v>
      </c>
    </row>
    <row r="1543" spans="1:28" x14ac:dyDescent="0.25">
      <c r="A1543" s="95">
        <v>2013</v>
      </c>
      <c r="B1543" s="95" t="s">
        <v>56</v>
      </c>
      <c r="C1543" s="52" t="s">
        <v>11</v>
      </c>
      <c r="D1543" s="5">
        <f>'90.1 Data-SI'!D1543*Convert!$B$1</f>
        <v>73958.828475207003</v>
      </c>
      <c r="E1543" s="5">
        <f>'90.1 Data-SI'!E1543/Convert!$B$2*1000000</f>
        <v>0</v>
      </c>
      <c r="F1543" s="5">
        <f>'90.1 Data-SI'!F1543/Convert!$B$2*1000000</f>
        <v>246.43244021477912</v>
      </c>
      <c r="G1543" s="5">
        <f>'90.1 Data-SI'!G1543/Convert!$B$2*1000000</f>
        <v>1329920.0544729431</v>
      </c>
      <c r="H1543" s="5">
        <f>'90.1 Data-SI'!H1543/Convert!$B$2*1000000</f>
        <v>654429.77950267843</v>
      </c>
      <c r="I1543" s="5">
        <f>'90.1 Data-SI'!I1543/Convert!$B$2*1000000</f>
        <v>42092.556422839763</v>
      </c>
      <c r="J1543" s="5">
        <f>'90.1 Data-SI'!J1543/Convert!$B$2*1000000</f>
        <v>1084369.0841404705</v>
      </c>
      <c r="K1543" s="5">
        <f>'90.1 Data-SI'!K1543/Convert!$B$2*1000000</f>
        <v>342190.39957977575</v>
      </c>
      <c r="L1543" s="5">
        <f>'90.1 Data-SI'!L1543/Convert!$B$2*1000000</f>
        <v>22927.695110751949</v>
      </c>
      <c r="M1543" s="5">
        <f>'90.1 Data-SI'!M1543/Convert!$B$2*1000000</f>
        <v>420754.95715440292</v>
      </c>
      <c r="N1543" s="5">
        <f>'90.1 Data-SI'!N1543/Convert!$B$2*1000000</f>
        <v>142.17256166237257</v>
      </c>
      <c r="O1543" s="5">
        <f>'90.1 Data-SI'!O1543/Convert!$B$2*1000000</f>
        <v>138.94145324432571</v>
      </c>
      <c r="P1543" s="5">
        <f t="shared" si="121"/>
        <v>3.2311084180468583</v>
      </c>
      <c r="Q1543" s="5">
        <f>'90.1 Data-SI'!Q1543/Convert!$B$2*1000000</f>
        <v>0</v>
      </c>
      <c r="R1543" s="5">
        <f>'90.1 Data-SI'!R1543/Convert!$B$2*1000000</f>
        <v>0</v>
      </c>
      <c r="S1543" s="5">
        <f>'90.1 Data-SI'!S1543/Convert!$B$2*1000000</f>
        <v>116192.89556126835</v>
      </c>
      <c r="T1543" s="5">
        <f>'90.1 Data-SI'!T1543/Convert!$B$2*1000000</f>
        <v>24482.115118260557</v>
      </c>
      <c r="U1543" s="5">
        <f>'90.1 Data-SI'!U1543/Convert!$B$2*1000000</f>
        <v>84753.803092329035</v>
      </c>
      <c r="V1543" s="5">
        <f>'90.1 Data-SI'!V1543/Convert!$B$2*1000000</f>
        <v>60783.509196053012</v>
      </c>
      <c r="W1543" s="5">
        <f t="shared" si="122"/>
        <v>1866871.1382970323</v>
      </c>
      <c r="X1543" s="5">
        <f t="shared" si="123"/>
        <v>246.43244021477912</v>
      </c>
      <c r="Y1543" s="5">
        <f t="shared" si="124"/>
        <v>1867117.5707372471</v>
      </c>
      <c r="Z1543" s="5">
        <f>'90.1 Data-SI'!Y1543/Convert!$B$2*1000000</f>
        <v>3756094.819241331</v>
      </c>
      <c r="AA1543" s="5">
        <f>'90.1 Data-SI'!Z1543/Convert!$B$2*1000000</f>
        <v>427190.63511231961</v>
      </c>
      <c r="AB1543" s="5">
        <f t="shared" si="120"/>
        <v>4183285.4543536506</v>
      </c>
    </row>
    <row r="1544" spans="1:28" x14ac:dyDescent="0.25">
      <c r="A1544" s="95">
        <v>2013</v>
      </c>
      <c r="B1544" s="95" t="s">
        <v>56</v>
      </c>
      <c r="C1544" s="52" t="s">
        <v>13</v>
      </c>
      <c r="D1544" s="5">
        <f>'90.1 Data-SI'!D1544*Convert!$B$1</f>
        <v>73958.828475207003</v>
      </c>
      <c r="E1544" s="5">
        <f>'90.1 Data-SI'!E1544/Convert!$B$2*1000000</f>
        <v>0</v>
      </c>
      <c r="F1544" s="5">
        <f>'90.1 Data-SI'!F1544/Convert!$B$2*1000000</f>
        <v>35742.182001920468</v>
      </c>
      <c r="G1544" s="5">
        <f>'90.1 Data-SI'!G1544/Convert!$B$2*1000000</f>
        <v>1509389.2181447446</v>
      </c>
      <c r="H1544" s="5">
        <f>'90.1 Data-SI'!H1544/Convert!$B$2*1000000</f>
        <v>653292.39900937944</v>
      </c>
      <c r="I1544" s="5">
        <f>'90.1 Data-SI'!I1544/Convert!$B$2*1000000</f>
        <v>42026.209227397339</v>
      </c>
      <c r="J1544" s="5">
        <f>'90.1 Data-SI'!J1544/Convert!$B$2*1000000</f>
        <v>1084369.0841404705</v>
      </c>
      <c r="K1544" s="5">
        <f>'90.1 Data-SI'!K1544/Convert!$B$2*1000000</f>
        <v>342190.39957977575</v>
      </c>
      <c r="L1544" s="5">
        <f>'90.1 Data-SI'!L1544/Convert!$B$2*1000000</f>
        <v>22927.695110751949</v>
      </c>
      <c r="M1544" s="5">
        <f>'90.1 Data-SI'!M1544/Convert!$B$2*1000000</f>
        <v>415674.6576176674</v>
      </c>
      <c r="N1544" s="5">
        <f>'90.1 Data-SI'!N1544/Convert!$B$2*1000000</f>
        <v>274.86695254725362</v>
      </c>
      <c r="O1544" s="5">
        <f>'90.1 Data-SI'!O1544/Convert!$B$2*1000000</f>
        <v>138.94145324432571</v>
      </c>
      <c r="P1544" s="5">
        <f t="shared" si="121"/>
        <v>135.9254993029279</v>
      </c>
      <c r="Q1544" s="5">
        <f>'90.1 Data-SI'!Q1544/Convert!$B$2*1000000</f>
        <v>0</v>
      </c>
      <c r="R1544" s="5">
        <f>'90.1 Data-SI'!R1544/Convert!$B$2*1000000</f>
        <v>0</v>
      </c>
      <c r="S1544" s="5">
        <f>'90.1 Data-SI'!S1544/Convert!$B$2*1000000</f>
        <v>110989.37980442551</v>
      </c>
      <c r="T1544" s="5">
        <f>'90.1 Data-SI'!T1544/Convert!$B$2*1000000</f>
        <v>24482.115118260557</v>
      </c>
      <c r="U1544" s="5">
        <f>'90.1 Data-SI'!U1544/Convert!$B$2*1000000</f>
        <v>87578.297984021512</v>
      </c>
      <c r="V1544" s="5">
        <f>'90.1 Data-SI'!V1544/Convert!$B$2*1000000</f>
        <v>60669.771146723127</v>
      </c>
      <c r="W1544" s="5">
        <f t="shared" si="122"/>
        <v>2036189.1810661405</v>
      </c>
      <c r="X1544" s="5">
        <f t="shared" si="123"/>
        <v>35742.182001920468</v>
      </c>
      <c r="Y1544" s="5">
        <f t="shared" si="124"/>
        <v>2071931.3630680609</v>
      </c>
      <c r="Z1544" s="5">
        <f>'90.1 Data-SI'!Y1544/Convert!$B$2*1000000</f>
        <v>3924104.874443145</v>
      </c>
      <c r="AA1544" s="5">
        <f>'90.1 Data-SI'!Z1544/Convert!$B$2*1000000</f>
        <v>465510.87956571771</v>
      </c>
      <c r="AB1544" s="5">
        <f t="shared" si="120"/>
        <v>4389615.7540088631</v>
      </c>
    </row>
    <row r="1545" spans="1:28" x14ac:dyDescent="0.25">
      <c r="A1545" s="95">
        <v>2013</v>
      </c>
      <c r="B1545" s="95" t="s">
        <v>56</v>
      </c>
      <c r="C1545" s="52" t="s">
        <v>19</v>
      </c>
      <c r="D1545" s="5">
        <f>'90.1 Data-SI'!D1545*Convert!$B$1</f>
        <v>73958.828475207003</v>
      </c>
      <c r="E1545" s="5">
        <f>'90.1 Data-SI'!E1545/Convert!$B$2*1000000</f>
        <v>0</v>
      </c>
      <c r="F1545" s="5">
        <f>'90.1 Data-SI'!F1545/Convert!$B$2*1000000</f>
        <v>30623.969782075055</v>
      </c>
      <c r="G1545" s="5">
        <f>'90.1 Data-SI'!G1545/Convert!$B$2*1000000</f>
        <v>1018315.7119921325</v>
      </c>
      <c r="H1545" s="5">
        <f>'90.1 Data-SI'!H1545/Convert!$B$2*1000000</f>
        <v>656353.84817050921</v>
      </c>
      <c r="I1545" s="5">
        <f>'90.1 Data-SI'!I1545/Convert!$B$2*1000000</f>
        <v>42007.252885842354</v>
      </c>
      <c r="J1545" s="5">
        <f>'90.1 Data-SI'!J1545/Convert!$B$2*1000000</f>
        <v>1084369.0841404705</v>
      </c>
      <c r="K1545" s="5">
        <f>'90.1 Data-SI'!K1545/Convert!$B$2*1000000</f>
        <v>342190.39957977575</v>
      </c>
      <c r="L1545" s="5">
        <f>'90.1 Data-SI'!L1545/Convert!$B$2*1000000</f>
        <v>22927.695110751949</v>
      </c>
      <c r="M1545" s="5">
        <f>'90.1 Data-SI'!M1545/Convert!$B$2*1000000</f>
        <v>384681.03917527024</v>
      </c>
      <c r="N1545" s="5">
        <f>'90.1 Data-SI'!N1545/Convert!$B$2*1000000</f>
        <v>331.73597721220267</v>
      </c>
      <c r="O1545" s="5">
        <f>'90.1 Data-SI'!O1545/Convert!$B$2*1000000</f>
        <v>138.94145324432571</v>
      </c>
      <c r="P1545" s="5">
        <f t="shared" si="121"/>
        <v>192.79452396787696</v>
      </c>
      <c r="Q1545" s="5">
        <f>'90.1 Data-SI'!Q1545/Convert!$B$2*1000000</f>
        <v>0</v>
      </c>
      <c r="R1545" s="5">
        <f>'90.1 Data-SI'!R1545/Convert!$B$2*1000000</f>
        <v>0</v>
      </c>
      <c r="S1545" s="5">
        <f>'90.1 Data-SI'!S1545/Convert!$B$2*1000000</f>
        <v>67967.962645391584</v>
      </c>
      <c r="T1545" s="5">
        <f>'90.1 Data-SI'!T1545/Convert!$B$2*1000000</f>
        <v>24482.115118260557</v>
      </c>
      <c r="U1545" s="5">
        <f>'90.1 Data-SI'!U1545/Convert!$B$2*1000000</f>
        <v>93104.071547299056</v>
      </c>
      <c r="V1545" s="5">
        <f>'90.1 Data-SI'!V1545/Convert!$B$2*1000000</f>
        <v>60688.727488278106</v>
      </c>
      <c r="W1545" s="5">
        <f t="shared" si="122"/>
        <v>1471157.508336762</v>
      </c>
      <c r="X1545" s="5">
        <f t="shared" si="123"/>
        <v>30623.969782075055</v>
      </c>
      <c r="Y1545" s="5">
        <f t="shared" si="124"/>
        <v>1501781.4781188371</v>
      </c>
      <c r="Z1545" s="5">
        <f>'90.1 Data-SI'!Y1545/Convert!$B$2*1000000</f>
        <v>3362144.1290456741</v>
      </c>
      <c r="AA1545" s="5">
        <f>'90.1 Data-SI'!Z1545/Convert!$B$2*1000000</f>
        <v>465918.44090914994</v>
      </c>
      <c r="AB1545" s="5">
        <f t="shared" si="120"/>
        <v>3828062.5699548242</v>
      </c>
    </row>
    <row r="1546" spans="1:28" x14ac:dyDescent="0.25">
      <c r="A1546" s="95">
        <v>2013</v>
      </c>
      <c r="B1546" s="95" t="s">
        <v>56</v>
      </c>
      <c r="C1546" s="52" t="s">
        <v>20</v>
      </c>
      <c r="D1546" s="5">
        <f>'90.1 Data-SI'!D1546*Convert!$B$1</f>
        <v>73958.828475207003</v>
      </c>
      <c r="E1546" s="5">
        <f>'90.1 Data-SI'!E1546/Convert!$B$2*1000000</f>
        <v>0</v>
      </c>
      <c r="F1546" s="5">
        <f>'90.1 Data-SI'!F1546/Convert!$B$2*1000000</f>
        <v>31695.00307993159</v>
      </c>
      <c r="G1546" s="5">
        <f>'90.1 Data-SI'!G1546/Convert!$B$2*1000000</f>
        <v>857025.67987155938</v>
      </c>
      <c r="H1546" s="5">
        <f>'90.1 Data-SI'!H1546/Convert!$B$2*1000000</f>
        <v>664201.77357427217</v>
      </c>
      <c r="I1546" s="5">
        <f>'90.1 Data-SI'!I1546/Convert!$B$2*1000000</f>
        <v>42045.165568952318</v>
      </c>
      <c r="J1546" s="5">
        <f>'90.1 Data-SI'!J1546/Convert!$B$2*1000000</f>
        <v>1084369.0841404705</v>
      </c>
      <c r="K1546" s="5">
        <f>'90.1 Data-SI'!K1546/Convert!$B$2*1000000</f>
        <v>342190.39957977575</v>
      </c>
      <c r="L1546" s="5">
        <f>'90.1 Data-SI'!L1546/Convert!$B$2*1000000</f>
        <v>22937.173281529442</v>
      </c>
      <c r="M1546" s="5">
        <f>'90.1 Data-SI'!M1546/Convert!$B$2*1000000</f>
        <v>421219.38752250001</v>
      </c>
      <c r="N1546" s="5">
        <f>'90.1 Data-SI'!N1546/Convert!$B$2*1000000</f>
        <v>350.69231876718567</v>
      </c>
      <c r="O1546" s="5">
        <f>'90.1 Data-SI'!O1546/Convert!$B$2*1000000</f>
        <v>138.94145324432571</v>
      </c>
      <c r="P1546" s="5">
        <f t="shared" si="121"/>
        <v>211.75086552285995</v>
      </c>
      <c r="Q1546" s="5">
        <f>'90.1 Data-SI'!Q1546/Convert!$B$2*1000000</f>
        <v>0</v>
      </c>
      <c r="R1546" s="5">
        <f>'90.1 Data-SI'!R1546/Convert!$B$2*1000000</f>
        <v>0</v>
      </c>
      <c r="S1546" s="5">
        <f>'90.1 Data-SI'!S1546/Convert!$B$2*1000000</f>
        <v>53949.748065481646</v>
      </c>
      <c r="T1546" s="5">
        <f>'90.1 Data-SI'!T1546/Convert!$B$2*1000000</f>
        <v>24491.59328903805</v>
      </c>
      <c r="U1546" s="5">
        <f>'90.1 Data-SI'!U1546/Convert!$B$2*1000000</f>
        <v>94269.886552930504</v>
      </c>
      <c r="V1546" s="5">
        <f>'90.1 Data-SI'!V1546/Convert!$B$2*1000000</f>
        <v>59608.216019644075</v>
      </c>
      <c r="W1546" s="5">
        <f t="shared" si="122"/>
        <v>1332406.5663250638</v>
      </c>
      <c r="X1546" s="5">
        <f t="shared" si="123"/>
        <v>31695.00307993159</v>
      </c>
      <c r="Y1546" s="5">
        <f t="shared" si="124"/>
        <v>1364101.5694049953</v>
      </c>
      <c r="Z1546" s="5">
        <f>'90.1 Data-SI'!Y1546/Convert!$B$2*1000000</f>
        <v>3230189.0354814376</v>
      </c>
      <c r="AA1546" s="5">
        <f>'90.1 Data-SI'!Z1546/Convert!$B$2*1000000</f>
        <v>468155.28921263787</v>
      </c>
      <c r="AB1546" s="5">
        <f t="shared" si="120"/>
        <v>3698344.3246940756</v>
      </c>
    </row>
    <row r="1547" spans="1:28" x14ac:dyDescent="0.25">
      <c r="A1547" s="95">
        <v>2013</v>
      </c>
      <c r="B1547" s="95" t="s">
        <v>56</v>
      </c>
      <c r="C1547" s="52" t="s">
        <v>3</v>
      </c>
      <c r="D1547" s="5">
        <f>'90.1 Data-SI'!D1547*Convert!$B$1</f>
        <v>73958.828475207003</v>
      </c>
      <c r="E1547" s="5">
        <f>'90.1 Data-SI'!E1547/Convert!$B$2*1000000</f>
        <v>0</v>
      </c>
      <c r="F1547" s="5">
        <f>'90.1 Data-SI'!F1547/Convert!$B$2*1000000</f>
        <v>212130.94017103736</v>
      </c>
      <c r="G1547" s="5">
        <f>'90.1 Data-SI'!G1547/Convert!$B$2*1000000</f>
        <v>574216.02021276788</v>
      </c>
      <c r="H1547" s="5">
        <f>'90.1 Data-SI'!H1547/Convert!$B$2*1000000</f>
        <v>664514.55320992949</v>
      </c>
      <c r="I1547" s="5">
        <f>'90.1 Data-SI'!I1547/Convert!$B$2*1000000</f>
        <v>42035.687398174829</v>
      </c>
      <c r="J1547" s="5">
        <f>'90.1 Data-SI'!J1547/Convert!$B$2*1000000</f>
        <v>1084369.0841404705</v>
      </c>
      <c r="K1547" s="5">
        <f>'90.1 Data-SI'!K1547/Convert!$B$2*1000000</f>
        <v>342190.39957977575</v>
      </c>
      <c r="L1547" s="5">
        <f>'90.1 Data-SI'!L1547/Convert!$B$2*1000000</f>
        <v>22937.173281529442</v>
      </c>
      <c r="M1547" s="5">
        <f>'90.1 Data-SI'!M1547/Convert!$B$2*1000000</f>
        <v>334133.95441890799</v>
      </c>
      <c r="N1547" s="5">
        <f>'90.1 Data-SI'!N1547/Convert!$B$2*1000000</f>
        <v>1251.1185426288787</v>
      </c>
      <c r="O1547" s="5">
        <f>'90.1 Data-SI'!O1547/Convert!$B$2*1000000</f>
        <v>138.94145324432571</v>
      </c>
      <c r="P1547" s="5">
        <f t="shared" si="121"/>
        <v>1112.177089384553</v>
      </c>
      <c r="Q1547" s="5">
        <f>'90.1 Data-SI'!Q1547/Convert!$B$2*1000000</f>
        <v>0</v>
      </c>
      <c r="R1547" s="5">
        <f>'90.1 Data-SI'!R1547/Convert!$B$2*1000000</f>
        <v>0</v>
      </c>
      <c r="S1547" s="5">
        <f>'90.1 Data-SI'!S1547/Convert!$B$2*1000000</f>
        <v>64385.214091499802</v>
      </c>
      <c r="T1547" s="5">
        <f>'90.1 Data-SI'!T1547/Convert!$B$2*1000000</f>
        <v>24491.59328903805</v>
      </c>
      <c r="U1547" s="5">
        <f>'90.1 Data-SI'!U1547/Convert!$B$2*1000000</f>
        <v>105937.51478002254</v>
      </c>
      <c r="V1547" s="5">
        <f>'90.1 Data-SI'!V1547/Convert!$B$2*1000000</f>
        <v>60176.906266293568</v>
      </c>
      <c r="W1547" s="5">
        <f t="shared" si="122"/>
        <v>973847.36581256019</v>
      </c>
      <c r="X1547" s="5">
        <f t="shared" si="123"/>
        <v>212130.94017103736</v>
      </c>
      <c r="Y1547" s="5">
        <f t="shared" si="124"/>
        <v>1185978.3059835976</v>
      </c>
      <c r="Z1547" s="5">
        <f>'90.1 Data-SI'!Y1547/Convert!$B$2*1000000</f>
        <v>2872501.8266804628</v>
      </c>
      <c r="AA1547" s="5">
        <f>'90.1 Data-SI'!Z1547/Convert!$B$2*1000000</f>
        <v>660258.85453083576</v>
      </c>
      <c r="AB1547" s="5">
        <f t="shared" si="120"/>
        <v>3532760.6812112983</v>
      </c>
    </row>
    <row r="1548" spans="1:28" x14ac:dyDescent="0.25">
      <c r="A1548" s="95">
        <v>2013</v>
      </c>
      <c r="B1548" s="95" t="s">
        <v>56</v>
      </c>
      <c r="C1548" s="52" t="s">
        <v>7</v>
      </c>
      <c r="D1548" s="5">
        <f>'90.1 Data-SI'!D1548*Convert!$B$1</f>
        <v>73958.828475207003</v>
      </c>
      <c r="E1548" s="5">
        <f>'90.1 Data-SI'!E1548/Convert!$B$2*1000000</f>
        <v>0</v>
      </c>
      <c r="F1548" s="5">
        <f>'90.1 Data-SI'!F1548/Convert!$B$2*1000000</f>
        <v>106553.5958805595</v>
      </c>
      <c r="G1548" s="5">
        <f>'90.1 Data-SI'!G1548/Convert!$B$2*1000000</f>
        <v>613825.29589190485</v>
      </c>
      <c r="H1548" s="5">
        <f>'90.1 Data-SI'!H1548/Convert!$B$2*1000000</f>
        <v>661566.84209812956</v>
      </c>
      <c r="I1548" s="5">
        <f>'90.1 Data-SI'!I1548/Convert!$B$2*1000000</f>
        <v>42035.687398174829</v>
      </c>
      <c r="J1548" s="5">
        <f>'90.1 Data-SI'!J1548/Convert!$B$2*1000000</f>
        <v>1084369.0841404705</v>
      </c>
      <c r="K1548" s="5">
        <f>'90.1 Data-SI'!K1548/Convert!$B$2*1000000</f>
        <v>342190.39957977575</v>
      </c>
      <c r="L1548" s="5">
        <f>'90.1 Data-SI'!L1548/Convert!$B$2*1000000</f>
        <v>22927.695110751949</v>
      </c>
      <c r="M1548" s="5">
        <f>'90.1 Data-SI'!M1548/Convert!$B$2*1000000</f>
        <v>387865.70455650735</v>
      </c>
      <c r="N1548" s="5">
        <f>'90.1 Data-SI'!N1548/Convert!$B$2*1000000</f>
        <v>672.95012520189675</v>
      </c>
      <c r="O1548" s="5">
        <f>'90.1 Data-SI'!O1548/Convert!$B$2*1000000</f>
        <v>138.94145324432571</v>
      </c>
      <c r="P1548" s="5">
        <f t="shared" si="121"/>
        <v>534.0086719575711</v>
      </c>
      <c r="Q1548" s="5">
        <f>'90.1 Data-SI'!Q1548/Convert!$B$2*1000000</f>
        <v>0</v>
      </c>
      <c r="R1548" s="5">
        <f>'90.1 Data-SI'!R1548/Convert!$B$2*1000000</f>
        <v>0</v>
      </c>
      <c r="S1548" s="5">
        <f>'90.1 Data-SI'!S1548/Convert!$B$2*1000000</f>
        <v>0</v>
      </c>
      <c r="T1548" s="5">
        <f>'90.1 Data-SI'!T1548/Convert!$B$2*1000000</f>
        <v>24491.59328903805</v>
      </c>
      <c r="U1548" s="5">
        <f>'90.1 Data-SI'!U1548/Convert!$B$2*1000000</f>
        <v>102572.76415401306</v>
      </c>
      <c r="V1548" s="5">
        <f>'90.1 Data-SI'!V1548/Convert!$B$2*1000000</f>
        <v>59551.346994979125</v>
      </c>
      <c r="W1548" s="5">
        <f t="shared" si="122"/>
        <v>1002225.0091203698</v>
      </c>
      <c r="X1548" s="5">
        <f t="shared" si="123"/>
        <v>106553.5958805595</v>
      </c>
      <c r="Y1548" s="5">
        <f t="shared" si="124"/>
        <v>1108778.6050009292</v>
      </c>
      <c r="Z1548" s="5">
        <f>'90.1 Data-SI'!Y1548/Convert!$B$2*1000000</f>
        <v>2897306.1996051581</v>
      </c>
      <c r="AA1548" s="5">
        <f>'90.1 Data-SI'!Z1548/Convert!$B$2*1000000</f>
        <v>551316.7596143483</v>
      </c>
      <c r="AB1548" s="5">
        <f t="shared" si="120"/>
        <v>3448622.9592195065</v>
      </c>
    </row>
    <row r="1549" spans="1:28" x14ac:dyDescent="0.25">
      <c r="A1549" s="95">
        <v>2013</v>
      </c>
      <c r="B1549" s="95" t="s">
        <v>56</v>
      </c>
      <c r="C1549" s="52" t="s">
        <v>17</v>
      </c>
      <c r="D1549" s="5">
        <f>'90.1 Data-SI'!D1549*Convert!$B$1</f>
        <v>73958.828475207003</v>
      </c>
      <c r="E1549" s="5">
        <f>'90.1 Data-SI'!E1549/Convert!$B$2*1000000</f>
        <v>0</v>
      </c>
      <c r="F1549" s="5">
        <f>'90.1 Data-SI'!F1549/Convert!$B$2*1000000</f>
        <v>45390.959853406821</v>
      </c>
      <c r="G1549" s="5">
        <f>'90.1 Data-SI'!G1549/Convert!$B$2*1000000</f>
        <v>396633.01252568705</v>
      </c>
      <c r="H1549" s="5">
        <f>'90.1 Data-SI'!H1549/Convert!$B$2*1000000</f>
        <v>659974.50940751086</v>
      </c>
      <c r="I1549" s="5">
        <f>'90.1 Data-SI'!I1549/Convert!$B$2*1000000</f>
        <v>42102.03459361726</v>
      </c>
      <c r="J1549" s="5">
        <f>'90.1 Data-SI'!J1549/Convert!$B$2*1000000</f>
        <v>1084369.0841404705</v>
      </c>
      <c r="K1549" s="5">
        <f>'90.1 Data-SI'!K1549/Convert!$B$2*1000000</f>
        <v>342190.39957977575</v>
      </c>
      <c r="L1549" s="5">
        <f>'90.1 Data-SI'!L1549/Convert!$B$2*1000000</f>
        <v>22927.695110751949</v>
      </c>
      <c r="M1549" s="5">
        <f>'90.1 Data-SI'!M1549/Convert!$B$2*1000000</f>
        <v>305187.62086444895</v>
      </c>
      <c r="N1549" s="5">
        <f>'90.1 Data-SI'!N1549/Convert!$B$2*1000000</f>
        <v>407.56134343213472</v>
      </c>
      <c r="O1549" s="5">
        <f>'90.1 Data-SI'!O1549/Convert!$B$2*1000000</f>
        <v>138.94145324432571</v>
      </c>
      <c r="P1549" s="5">
        <f t="shared" si="121"/>
        <v>268.61989018780901</v>
      </c>
      <c r="Q1549" s="5">
        <f>'90.1 Data-SI'!Q1549/Convert!$B$2*1000000</f>
        <v>0</v>
      </c>
      <c r="R1549" s="5">
        <f>'90.1 Data-SI'!R1549/Convert!$B$2*1000000</f>
        <v>0</v>
      </c>
      <c r="S1549" s="5">
        <f>'90.1 Data-SI'!S1549/Convert!$B$2*1000000</f>
        <v>0</v>
      </c>
      <c r="T1549" s="5">
        <f>'90.1 Data-SI'!T1549/Convert!$B$2*1000000</f>
        <v>24491.59328903805</v>
      </c>
      <c r="U1549" s="5">
        <f>'90.1 Data-SI'!U1549/Convert!$B$2*1000000</f>
        <v>104942.30684838594</v>
      </c>
      <c r="V1549" s="5">
        <f>'90.1 Data-SI'!V1549/Convert!$B$2*1000000</f>
        <v>60176.906266293568</v>
      </c>
      <c r="W1549" s="5">
        <f t="shared" si="122"/>
        <v>702089.25328032393</v>
      </c>
      <c r="X1549" s="5">
        <f t="shared" si="123"/>
        <v>45390.959853406821</v>
      </c>
      <c r="Y1549" s="5">
        <f t="shared" si="124"/>
        <v>747480.21313373069</v>
      </c>
      <c r="Z1549" s="5">
        <f>'90.1 Data-SI'!Y1549/Convert!$B$2*1000000</f>
        <v>2596270.0175412507</v>
      </c>
      <c r="AA1549" s="5">
        <f>'90.1 Data-SI'!Z1549/Convert!$B$2*1000000</f>
        <v>492514.18811079109</v>
      </c>
      <c r="AB1549" s="5">
        <f t="shared" si="120"/>
        <v>3088784.2056520418</v>
      </c>
    </row>
    <row r="1550" spans="1:28" x14ac:dyDescent="0.25">
      <c r="A1550" s="95">
        <v>2013</v>
      </c>
      <c r="B1550" s="95" t="s">
        <v>56</v>
      </c>
      <c r="C1550" s="52" t="s">
        <v>14</v>
      </c>
      <c r="D1550" s="5">
        <f>'90.1 Data-SI'!D1550*Convert!$B$1</f>
        <v>73958.828475207003</v>
      </c>
      <c r="E1550" s="5">
        <f>'90.1 Data-SI'!E1550/Convert!$B$2*1000000</f>
        <v>0</v>
      </c>
      <c r="F1550" s="5">
        <f>'90.1 Data-SI'!F1550/Convert!$B$2*1000000</f>
        <v>256412.95404347763</v>
      </c>
      <c r="G1550" s="5">
        <f>'90.1 Data-SI'!G1550/Convert!$B$2*1000000</f>
        <v>403002.34328816133</v>
      </c>
      <c r="H1550" s="5">
        <f>'90.1 Data-SI'!H1550/Convert!$B$2*1000000</f>
        <v>645264.38836084411</v>
      </c>
      <c r="I1550" s="5">
        <f>'90.1 Data-SI'!I1550/Convert!$B$2*1000000</f>
        <v>42120.990935172245</v>
      </c>
      <c r="J1550" s="5">
        <f>'90.1 Data-SI'!J1550/Convert!$B$2*1000000</f>
        <v>1084369.0841404705</v>
      </c>
      <c r="K1550" s="5">
        <f>'90.1 Data-SI'!K1550/Convert!$B$2*1000000</f>
        <v>342190.39957977575</v>
      </c>
      <c r="L1550" s="5">
        <f>'90.1 Data-SI'!L1550/Convert!$B$2*1000000</f>
        <v>22927.695110751949</v>
      </c>
      <c r="M1550" s="5">
        <f>'90.1 Data-SI'!M1550/Convert!$B$2*1000000</f>
        <v>330920.85452533839</v>
      </c>
      <c r="N1550" s="5">
        <f>'90.1 Data-SI'!N1550/Convert!$B$2*1000000</f>
        <v>1677.6362276159964</v>
      </c>
      <c r="O1550" s="5">
        <f>'90.1 Data-SI'!O1550/Convert!$B$2*1000000</f>
        <v>138.94145324432571</v>
      </c>
      <c r="P1550" s="5">
        <f t="shared" si="121"/>
        <v>1538.6947743716707</v>
      </c>
      <c r="Q1550" s="5">
        <f>'90.1 Data-SI'!Q1550/Convert!$B$2*1000000</f>
        <v>0</v>
      </c>
      <c r="R1550" s="5">
        <f>'90.1 Data-SI'!R1550/Convert!$B$2*1000000</f>
        <v>0</v>
      </c>
      <c r="S1550" s="5">
        <f>'90.1 Data-SI'!S1550/Convert!$B$2*1000000</f>
        <v>71304.278759068591</v>
      </c>
      <c r="T1550" s="5">
        <f>'90.1 Data-SI'!T1550/Convert!$B$2*1000000</f>
        <v>24491.59328903805</v>
      </c>
      <c r="U1550" s="5">
        <f>'90.1 Data-SI'!U1550/Convert!$B$2*1000000</f>
        <v>115093.42775107935</v>
      </c>
      <c r="V1550" s="5">
        <f>'90.1 Data-SI'!V1550/Convert!$B$2*1000000</f>
        <v>60091.602729296137</v>
      </c>
      <c r="W1550" s="5">
        <f t="shared" si="122"/>
        <v>806766.17134693998</v>
      </c>
      <c r="X1550" s="5">
        <f t="shared" si="123"/>
        <v>256412.95404347763</v>
      </c>
      <c r="Y1550" s="5">
        <f t="shared" si="124"/>
        <v>1063179.1253904176</v>
      </c>
      <c r="Z1550" s="5">
        <f>'90.1 Data-SI'!Y1550/Convert!$B$2*1000000</f>
        <v>2686160.9891949804</v>
      </c>
      <c r="AA1550" s="5">
        <f>'90.1 Data-SI'!Z1550/Convert!$B$2*1000000</f>
        <v>713696.78137433284</v>
      </c>
      <c r="AB1550" s="5">
        <f t="shared" si="120"/>
        <v>3399857.7705693133</v>
      </c>
    </row>
    <row r="1551" spans="1:28" x14ac:dyDescent="0.25">
      <c r="A1551" s="95">
        <v>2013</v>
      </c>
      <c r="B1551" s="95" t="s">
        <v>56</v>
      </c>
      <c r="C1551" s="52" t="s">
        <v>2</v>
      </c>
      <c r="D1551" s="5">
        <f>'90.1 Data-SI'!D1551*Convert!$B$1</f>
        <v>73958.828475207003</v>
      </c>
      <c r="E1551" s="5">
        <f>'90.1 Data-SI'!E1551/Convert!$B$2*1000000</f>
        <v>0</v>
      </c>
      <c r="F1551" s="5">
        <f>'90.1 Data-SI'!F1551/Convert!$B$2*1000000</f>
        <v>193932.85227825367</v>
      </c>
      <c r="G1551" s="5">
        <f>'90.1 Data-SI'!G1551/Convert!$B$2*1000000</f>
        <v>433247.18623913673</v>
      </c>
      <c r="H1551" s="5">
        <f>'90.1 Data-SI'!H1551/Convert!$B$2*1000000</f>
        <v>639312.0971125795</v>
      </c>
      <c r="I1551" s="5">
        <f>'90.1 Data-SI'!I1551/Convert!$B$2*1000000</f>
        <v>42016.731056619843</v>
      </c>
      <c r="J1551" s="5">
        <f>'90.1 Data-SI'!J1551/Convert!$B$2*1000000</f>
        <v>1084369.0841404705</v>
      </c>
      <c r="K1551" s="5">
        <f>'90.1 Data-SI'!K1551/Convert!$B$2*1000000</f>
        <v>342190.39957977575</v>
      </c>
      <c r="L1551" s="5">
        <f>'90.1 Data-SI'!L1551/Convert!$B$2*1000000</f>
        <v>22927.695110751949</v>
      </c>
      <c r="M1551" s="5">
        <f>'90.1 Data-SI'!M1551/Convert!$B$2*1000000</f>
        <v>398130.56350853067</v>
      </c>
      <c r="N1551" s="5">
        <f>'90.1 Data-SI'!N1551/Convert!$B$2*1000000</f>
        <v>1108.9459809665061</v>
      </c>
      <c r="O1551" s="5">
        <f>'90.1 Data-SI'!O1551/Convert!$B$2*1000000</f>
        <v>138.94145324432571</v>
      </c>
      <c r="P1551" s="5">
        <f t="shared" si="121"/>
        <v>970.00452772218046</v>
      </c>
      <c r="Q1551" s="5">
        <f>'90.1 Data-SI'!Q1551/Convert!$B$2*1000000</f>
        <v>0</v>
      </c>
      <c r="R1551" s="5">
        <f>'90.1 Data-SI'!R1551/Convert!$B$2*1000000</f>
        <v>0</v>
      </c>
      <c r="S1551" s="5">
        <f>'90.1 Data-SI'!S1551/Convert!$B$2*1000000</f>
        <v>0</v>
      </c>
      <c r="T1551" s="5">
        <f>'90.1 Data-SI'!T1551/Convert!$B$2*1000000</f>
        <v>24491.59328903805</v>
      </c>
      <c r="U1551" s="5">
        <f>'90.1 Data-SI'!U1551/Convert!$B$2*1000000</f>
        <v>112088.84761461454</v>
      </c>
      <c r="V1551" s="5">
        <f>'90.1 Data-SI'!V1551/Convert!$B$2*1000000</f>
        <v>59428.130774871737</v>
      </c>
      <c r="W1551" s="5">
        <f t="shared" si="122"/>
        <v>832347.7542753896</v>
      </c>
      <c r="X1551" s="5">
        <f t="shared" si="123"/>
        <v>193932.85227825367</v>
      </c>
      <c r="Y1551" s="5">
        <f t="shared" si="124"/>
        <v>1026280.6065536432</v>
      </c>
      <c r="Z1551" s="5">
        <f>'90.1 Data-SI'!Y1551/Convert!$B$2*1000000</f>
        <v>2705022.5490421876</v>
      </c>
      <c r="AA1551" s="5">
        <f>'90.1 Data-SI'!Z1551/Convert!$B$2*1000000</f>
        <v>648212.09947264404</v>
      </c>
      <c r="AB1551" s="5">
        <f t="shared" si="120"/>
        <v>3353234.6485148314</v>
      </c>
    </row>
    <row r="1552" spans="1:28" x14ac:dyDescent="0.25">
      <c r="A1552" s="95">
        <v>2013</v>
      </c>
      <c r="B1552" s="95" t="s">
        <v>56</v>
      </c>
      <c r="C1552" s="52" t="s">
        <v>18</v>
      </c>
      <c r="D1552" s="5">
        <f>'90.1 Data-SI'!D1552*Convert!$B$1</f>
        <v>73958.828475207003</v>
      </c>
      <c r="E1552" s="5">
        <f>'90.1 Data-SI'!E1552/Convert!$B$2*1000000</f>
        <v>0</v>
      </c>
      <c r="F1552" s="5">
        <f>'90.1 Data-SI'!F1552/Convert!$B$2*1000000</f>
        <v>534275.0085564187</v>
      </c>
      <c r="G1552" s="5">
        <f>'90.1 Data-SI'!G1552/Convert!$B$2*1000000</f>
        <v>166351.37531575339</v>
      </c>
      <c r="H1552" s="5">
        <f>'90.1 Data-SI'!H1552/Convert!$B$2*1000000</f>
        <v>658666.52184021717</v>
      </c>
      <c r="I1552" s="5">
        <f>'90.1 Data-SI'!I1552/Convert!$B$2*1000000</f>
        <v>42111.512764394756</v>
      </c>
      <c r="J1552" s="5">
        <f>'90.1 Data-SI'!J1552/Convert!$B$2*1000000</f>
        <v>1084369.0841404705</v>
      </c>
      <c r="K1552" s="5">
        <f>'90.1 Data-SI'!K1552/Convert!$B$2*1000000</f>
        <v>342190.39957977575</v>
      </c>
      <c r="L1552" s="5">
        <f>'90.1 Data-SI'!L1552/Convert!$B$2*1000000</f>
        <v>22927.695110751949</v>
      </c>
      <c r="M1552" s="5">
        <f>'90.1 Data-SI'!M1552/Convert!$B$2*1000000</f>
        <v>317490.28653363296</v>
      </c>
      <c r="N1552" s="5">
        <f>'90.1 Data-SI'!N1552/Convert!$B$2*1000000</f>
        <v>3033.0146487972816</v>
      </c>
      <c r="O1552" s="5">
        <f>'90.1 Data-SI'!O1552/Convert!$B$2*1000000</f>
        <v>138.94145324432571</v>
      </c>
      <c r="P1552" s="5">
        <f t="shared" si="121"/>
        <v>2894.0731955529559</v>
      </c>
      <c r="Q1552" s="5">
        <f>'90.1 Data-SI'!Q1552/Convert!$B$2*1000000</f>
        <v>0</v>
      </c>
      <c r="R1552" s="5">
        <f>'90.1 Data-SI'!R1552/Convert!$B$2*1000000</f>
        <v>0</v>
      </c>
      <c r="S1552" s="5">
        <f>'90.1 Data-SI'!S1552/Convert!$B$2*1000000</f>
        <v>0</v>
      </c>
      <c r="T1552" s="5">
        <f>'90.1 Data-SI'!T1552/Convert!$B$2*1000000</f>
        <v>24491.59328903805</v>
      </c>
      <c r="U1552" s="5">
        <f>'90.1 Data-SI'!U1552/Convert!$B$2*1000000</f>
        <v>116467.7625138156</v>
      </c>
      <c r="V1552" s="5">
        <f>'90.1 Data-SI'!V1552/Convert!$B$2*1000000</f>
        <v>59968.386509188749</v>
      </c>
      <c r="W1552" s="5">
        <f t="shared" si="122"/>
        <v>486735.73504493933</v>
      </c>
      <c r="X1552" s="5">
        <f t="shared" si="123"/>
        <v>534275.0085564187</v>
      </c>
      <c r="Y1552" s="5">
        <f t="shared" si="124"/>
        <v>1021010.743601358</v>
      </c>
      <c r="Z1552" s="5">
        <f>'90.1 Data-SI'!Y1552/Convert!$B$2*1000000</f>
        <v>2379409.4701522444</v>
      </c>
      <c r="AA1552" s="5">
        <f>'90.1 Data-SI'!Z1552/Convert!$B$2*1000000</f>
        <v>992933.17065001</v>
      </c>
      <c r="AB1552" s="5">
        <f t="shared" si="120"/>
        <v>3372342.6408022544</v>
      </c>
    </row>
    <row r="1553" spans="1:28" x14ac:dyDescent="0.25">
      <c r="A1553" s="95">
        <v>2013</v>
      </c>
      <c r="B1553" s="95" t="s">
        <v>56</v>
      </c>
      <c r="C1553" s="52" t="s">
        <v>4</v>
      </c>
      <c r="D1553" s="5">
        <f>'90.1 Data-SI'!D1553*Convert!$B$1</f>
        <v>73958.828475207003</v>
      </c>
      <c r="E1553" s="5">
        <f>'90.1 Data-SI'!E1553/Convert!$B$2*1000000</f>
        <v>0</v>
      </c>
      <c r="F1553" s="5">
        <f>'90.1 Data-SI'!F1553/Convert!$B$2*1000000</f>
        <v>512200.3488156409</v>
      </c>
      <c r="G1553" s="5">
        <f>'90.1 Data-SI'!G1553/Convert!$B$2*1000000</f>
        <v>253635.85000567269</v>
      </c>
      <c r="H1553" s="5">
        <f>'90.1 Data-SI'!H1553/Convert!$B$2*1000000</f>
        <v>647378.02044422482</v>
      </c>
      <c r="I1553" s="5">
        <f>'90.1 Data-SI'!I1553/Convert!$B$2*1000000</f>
        <v>42045.165568952318</v>
      </c>
      <c r="J1553" s="5">
        <f>'90.1 Data-SI'!J1553/Convert!$B$2*1000000</f>
        <v>1084369.0841404705</v>
      </c>
      <c r="K1553" s="5">
        <f>'90.1 Data-SI'!K1553/Convert!$B$2*1000000</f>
        <v>342190.39957977575</v>
      </c>
      <c r="L1553" s="5">
        <f>'90.1 Data-SI'!L1553/Convert!$B$2*1000000</f>
        <v>22927.695110751949</v>
      </c>
      <c r="M1553" s="5">
        <f>'90.1 Data-SI'!M1553/Convert!$B$2*1000000</f>
        <v>321082.51325830224</v>
      </c>
      <c r="N1553" s="5">
        <f>'90.1 Data-SI'!N1553/Convert!$B$2*1000000</f>
        <v>2701.2786715850789</v>
      </c>
      <c r="O1553" s="5">
        <f>'90.1 Data-SI'!O1553/Convert!$B$2*1000000</f>
        <v>138.94145324432571</v>
      </c>
      <c r="P1553" s="5">
        <f t="shared" si="121"/>
        <v>2562.3372183407532</v>
      </c>
      <c r="Q1553" s="5">
        <f>'90.1 Data-SI'!Q1553/Convert!$B$2*1000000</f>
        <v>0</v>
      </c>
      <c r="R1553" s="5">
        <f>'90.1 Data-SI'!R1553/Convert!$B$2*1000000</f>
        <v>0</v>
      </c>
      <c r="S1553" s="5">
        <f>'90.1 Data-SI'!S1553/Convert!$B$2*1000000</f>
        <v>66167.110197668197</v>
      </c>
      <c r="T1553" s="5">
        <f>'90.1 Data-SI'!T1553/Convert!$B$2*1000000</f>
        <v>24491.59328903805</v>
      </c>
      <c r="U1553" s="5">
        <f>'90.1 Data-SI'!U1553/Convert!$B$2*1000000</f>
        <v>122751.78973929248</v>
      </c>
      <c r="V1553" s="5">
        <f>'90.1 Data-SI'!V1553/Convert!$B$2*1000000</f>
        <v>60034.733704631195</v>
      </c>
      <c r="W1553" s="5">
        <f t="shared" si="122"/>
        <v>643447.81067998381</v>
      </c>
      <c r="X1553" s="5">
        <f t="shared" si="123"/>
        <v>512200.3488156409</v>
      </c>
      <c r="Y1553" s="5">
        <f t="shared" si="124"/>
        <v>1155648.1594956247</v>
      </c>
      <c r="Z1553" s="5">
        <f>'90.1 Data-SI'!Y1553/Convert!$B$2*1000000</f>
        <v>2524833.0443912968</v>
      </c>
      <c r="AA1553" s="5">
        <f>'90.1 Data-SI'!Z1553/Convert!$B$2*1000000</f>
        <v>977142.53813470935</v>
      </c>
      <c r="AB1553" s="5">
        <f t="shared" si="120"/>
        <v>3501975.5825260063</v>
      </c>
    </row>
    <row r="1554" spans="1:28" x14ac:dyDescent="0.25">
      <c r="A1554" s="95">
        <v>2013</v>
      </c>
      <c r="B1554" s="95" t="s">
        <v>56</v>
      </c>
      <c r="C1554" s="52" t="s">
        <v>5</v>
      </c>
      <c r="D1554" s="5">
        <f>'90.1 Data-SI'!D1554*Convert!$B$1</f>
        <v>73958.828475207003</v>
      </c>
      <c r="E1554" s="5">
        <f>'90.1 Data-SI'!E1554/Convert!$B$2*1000000</f>
        <v>0</v>
      </c>
      <c r="F1554" s="5">
        <f>'90.1 Data-SI'!F1554/Convert!$B$2*1000000</f>
        <v>489395.8699249964</v>
      </c>
      <c r="G1554" s="5">
        <f>'90.1 Data-SI'!G1554/Convert!$B$2*1000000</f>
        <v>315300.82908403239</v>
      </c>
      <c r="H1554" s="5">
        <f>'90.1 Data-SI'!H1554/Convert!$B$2*1000000</f>
        <v>643340.31969301344</v>
      </c>
      <c r="I1554" s="5">
        <f>'90.1 Data-SI'!I1554/Convert!$B$2*1000000</f>
        <v>42092.556422839763</v>
      </c>
      <c r="J1554" s="5">
        <f>'90.1 Data-SI'!J1554/Convert!$B$2*1000000</f>
        <v>1084369.0841404705</v>
      </c>
      <c r="K1554" s="5">
        <f>'90.1 Data-SI'!K1554/Convert!$B$2*1000000</f>
        <v>342190.39957977575</v>
      </c>
      <c r="L1554" s="5">
        <f>'90.1 Data-SI'!L1554/Convert!$B$2*1000000</f>
        <v>22927.695110751949</v>
      </c>
      <c r="M1554" s="5">
        <f>'90.1 Data-SI'!M1554/Convert!$B$2*1000000</f>
        <v>394699.46568707877</v>
      </c>
      <c r="N1554" s="5">
        <f>'90.1 Data-SI'!N1554/Convert!$B$2*1000000</f>
        <v>2483.2807437027741</v>
      </c>
      <c r="O1554" s="5">
        <f>'90.1 Data-SI'!O1554/Convert!$B$2*1000000</f>
        <v>138.94145324432571</v>
      </c>
      <c r="P1554" s="5">
        <f t="shared" si="121"/>
        <v>2344.3392904584484</v>
      </c>
      <c r="Q1554" s="5">
        <f>'90.1 Data-SI'!Q1554/Convert!$B$2*1000000</f>
        <v>0</v>
      </c>
      <c r="R1554" s="5">
        <f>'90.1 Data-SI'!R1554/Convert!$B$2*1000000</f>
        <v>0</v>
      </c>
      <c r="S1554" s="5">
        <f>'90.1 Data-SI'!S1554/Convert!$B$2*1000000</f>
        <v>0</v>
      </c>
      <c r="T1554" s="5">
        <f>'90.1 Data-SI'!T1554/Convert!$B$2*1000000</f>
        <v>24491.59328903805</v>
      </c>
      <c r="U1554" s="5">
        <f>'90.1 Data-SI'!U1554/Convert!$B$2*1000000</f>
        <v>120088.42375081737</v>
      </c>
      <c r="V1554" s="5">
        <f>'90.1 Data-SI'!V1554/Convert!$B$2*1000000</f>
        <v>59522.91248264665</v>
      </c>
      <c r="W1554" s="5">
        <f t="shared" si="122"/>
        <v>712344.63406156958</v>
      </c>
      <c r="X1554" s="5">
        <f t="shared" si="123"/>
        <v>489395.8699249964</v>
      </c>
      <c r="Y1554" s="5">
        <f t="shared" si="124"/>
        <v>1201740.5039865659</v>
      </c>
      <c r="Z1554" s="5">
        <f>'90.1 Data-SI'!Y1554/Convert!$B$2*1000000</f>
        <v>2589237.2148243519</v>
      </c>
      <c r="AA1554" s="5">
        <f>'90.1 Data-SI'!Z1554/Convert!$B$2*1000000</f>
        <v>951665.21508481191</v>
      </c>
      <c r="AB1554" s="5">
        <f t="shared" si="120"/>
        <v>3540902.4299091641</v>
      </c>
    </row>
    <row r="1555" spans="1:28" x14ac:dyDescent="0.25">
      <c r="A1555" s="95">
        <v>2013</v>
      </c>
      <c r="B1555" s="95" t="s">
        <v>56</v>
      </c>
      <c r="C1555" s="52" t="s">
        <v>15</v>
      </c>
      <c r="D1555" s="5">
        <f>'90.1 Data-SI'!D1555*Convert!$B$1</f>
        <v>73958.828475207003</v>
      </c>
      <c r="E1555" s="5">
        <f>'90.1 Data-SI'!E1555/Convert!$B$2*1000000</f>
        <v>0</v>
      </c>
      <c r="F1555" s="5">
        <f>'90.1 Data-SI'!F1555/Convert!$B$2*1000000</f>
        <v>330456.4241572413</v>
      </c>
      <c r="G1555" s="5">
        <f>'90.1 Data-SI'!G1555/Convert!$B$2*1000000</f>
        <v>99350.186089665949</v>
      </c>
      <c r="H1555" s="5">
        <f>'90.1 Data-SI'!H1555/Convert!$B$2*1000000</f>
        <v>654581.43023511826</v>
      </c>
      <c r="I1555" s="5">
        <f>'90.1 Data-SI'!I1555/Convert!$B$2*1000000</f>
        <v>42083.078252062274</v>
      </c>
      <c r="J1555" s="5">
        <f>'90.1 Data-SI'!J1555/Convert!$B$2*1000000</f>
        <v>1084369.0841404705</v>
      </c>
      <c r="K1555" s="5">
        <f>'90.1 Data-SI'!K1555/Convert!$B$2*1000000</f>
        <v>342190.39957977575</v>
      </c>
      <c r="L1555" s="5">
        <f>'90.1 Data-SI'!L1555/Convert!$B$2*1000000</f>
        <v>22927.695110751949</v>
      </c>
      <c r="M1555" s="5">
        <f>'90.1 Data-SI'!M1555/Convert!$B$2*1000000</f>
        <v>306751.51904273505</v>
      </c>
      <c r="N1555" s="5">
        <f>'90.1 Data-SI'!N1555/Convert!$B$2*1000000</f>
        <v>2454.8462313702998</v>
      </c>
      <c r="O1555" s="5">
        <f>'90.1 Data-SI'!O1555/Convert!$B$2*1000000</f>
        <v>138.94145324432571</v>
      </c>
      <c r="P1555" s="5">
        <f t="shared" si="121"/>
        <v>2315.9047781259742</v>
      </c>
      <c r="Q1555" s="5">
        <f>'90.1 Data-SI'!Q1555/Convert!$B$2*1000000</f>
        <v>0</v>
      </c>
      <c r="R1555" s="5">
        <f>'90.1 Data-SI'!R1555/Convert!$B$2*1000000</f>
        <v>0</v>
      </c>
      <c r="S1555" s="5">
        <f>'90.1 Data-SI'!S1555/Convert!$B$2*1000000</f>
        <v>50329.086828479893</v>
      </c>
      <c r="T1555" s="5">
        <f>'90.1 Data-SI'!T1555/Convert!$B$2*1000000</f>
        <v>24491.59328903805</v>
      </c>
      <c r="U1555" s="5">
        <f>'90.1 Data-SI'!U1555/Convert!$B$2*1000000</f>
        <v>120552.85411891445</v>
      </c>
      <c r="V1555" s="5">
        <f>'90.1 Data-SI'!V1555/Convert!$B$2*1000000</f>
        <v>59987.342850743735</v>
      </c>
      <c r="W1555" s="5">
        <f t="shared" si="122"/>
        <v>458746.69673900685</v>
      </c>
      <c r="X1555" s="5">
        <f t="shared" si="123"/>
        <v>330456.4241572413</v>
      </c>
      <c r="Y1555" s="5">
        <f t="shared" si="124"/>
        <v>789203.12089624815</v>
      </c>
      <c r="Z1555" s="5">
        <f>'90.1 Data-SI'!Y1555/Convert!$B$2*1000000</f>
        <v>2347335.3402412138</v>
      </c>
      <c r="AA1555" s="5">
        <f>'90.1 Data-SI'!Z1555/Convert!$B$2*1000000</f>
        <v>793190.19968515413</v>
      </c>
      <c r="AB1555" s="5">
        <f t="shared" si="120"/>
        <v>3140525.5399263678</v>
      </c>
    </row>
    <row r="1556" spans="1:28" x14ac:dyDescent="0.25">
      <c r="A1556" s="95">
        <v>2013</v>
      </c>
      <c r="B1556" s="95" t="s">
        <v>56</v>
      </c>
      <c r="C1556" s="52" t="s">
        <v>16</v>
      </c>
      <c r="D1556" s="5">
        <f>'90.1 Data-SI'!D1556*Convert!$B$1</f>
        <v>73958.828475207003</v>
      </c>
      <c r="E1556" s="5">
        <f>'90.1 Data-SI'!E1556/Convert!$B$2*1000000</f>
        <v>0</v>
      </c>
      <c r="F1556" s="5">
        <f>'90.1 Data-SI'!F1556/Convert!$B$2*1000000</f>
        <v>991843.18101059855</v>
      </c>
      <c r="G1556" s="5">
        <f>'90.1 Data-SI'!G1556/Convert!$B$2*1000000</f>
        <v>268184.84214912215</v>
      </c>
      <c r="H1556" s="5">
        <f>'90.1 Data-SI'!H1556/Convert!$B$2*1000000</f>
        <v>648306.88118041889</v>
      </c>
      <c r="I1556" s="5">
        <f>'90.1 Data-SI'!I1556/Convert!$B$2*1000000</f>
        <v>42073.600081284785</v>
      </c>
      <c r="J1556" s="5">
        <f>'90.1 Data-SI'!J1556/Convert!$B$2*1000000</f>
        <v>1084369.0841404705</v>
      </c>
      <c r="K1556" s="5">
        <f>'90.1 Data-SI'!K1556/Convert!$B$2*1000000</f>
        <v>342190.39957977575</v>
      </c>
      <c r="L1556" s="5">
        <f>'90.1 Data-SI'!L1556/Convert!$B$2*1000000</f>
        <v>22927.695110751949</v>
      </c>
      <c r="M1556" s="5">
        <f>'90.1 Data-SI'!M1556/Convert!$B$2*1000000</f>
        <v>355924.26903636096</v>
      </c>
      <c r="N1556" s="5">
        <f>'90.1 Data-SI'!N1556/Convert!$B$2*1000000</f>
        <v>4502.1311193084648</v>
      </c>
      <c r="O1556" s="5">
        <f>'90.1 Data-SI'!O1556/Convert!$B$2*1000000</f>
        <v>138.94145324432571</v>
      </c>
      <c r="P1556" s="5">
        <f t="shared" si="121"/>
        <v>4363.1896660641387</v>
      </c>
      <c r="Q1556" s="5">
        <f>'90.1 Data-SI'!Q1556/Convert!$B$2*1000000</f>
        <v>0</v>
      </c>
      <c r="R1556" s="5">
        <f>'90.1 Data-SI'!R1556/Convert!$B$2*1000000</f>
        <v>0</v>
      </c>
      <c r="S1556" s="5">
        <f>'90.1 Data-SI'!S1556/Convert!$B$2*1000000</f>
        <v>70887.239244858967</v>
      </c>
      <c r="T1556" s="5">
        <f>'90.1 Data-SI'!T1556/Convert!$B$2*1000000</f>
        <v>24501.071459815543</v>
      </c>
      <c r="U1556" s="5">
        <f>'90.1 Data-SI'!U1556/Convert!$B$2*1000000</f>
        <v>129045.29513554685</v>
      </c>
      <c r="V1556" s="5">
        <f>'90.1 Data-SI'!V1556/Convert!$B$2*1000000</f>
        <v>60025.255533853699</v>
      </c>
      <c r="W1556" s="5">
        <f t="shared" si="122"/>
        <v>699359.54009640624</v>
      </c>
      <c r="X1556" s="5">
        <f t="shared" si="123"/>
        <v>991843.18101059855</v>
      </c>
      <c r="Y1556" s="5">
        <f t="shared" si="124"/>
        <v>1691202.7211070047</v>
      </c>
      <c r="Z1556" s="5">
        <f>'90.1 Data-SI'!Y1556/Convert!$B$2*1000000</f>
        <v>2581692.5908854683</v>
      </c>
      <c r="AA1556" s="5">
        <f>'90.1 Data-SI'!Z1556/Convert!$B$2*1000000</f>
        <v>1463078.8757259212</v>
      </c>
      <c r="AB1556" s="5">
        <f t="shared" si="120"/>
        <v>4044771.4666113895</v>
      </c>
    </row>
    <row r="1557" spans="1:28" x14ac:dyDescent="0.25">
      <c r="A1557" s="95">
        <v>2013</v>
      </c>
      <c r="B1557" s="95" t="s">
        <v>56</v>
      </c>
      <c r="C1557" s="52" t="s">
        <v>9</v>
      </c>
      <c r="D1557" s="5">
        <f>'90.1 Data-SI'!D1557*Convert!$B$1</f>
        <v>73958.828475207003</v>
      </c>
      <c r="E1557" s="5">
        <f>'90.1 Data-SI'!E1557/Convert!$B$2*1000000</f>
        <v>0</v>
      </c>
      <c r="F1557" s="5">
        <f>'90.1 Data-SI'!F1557/Convert!$B$2*1000000</f>
        <v>698067.27776224934</v>
      </c>
      <c r="G1557" s="5">
        <f>'90.1 Data-SI'!G1557/Convert!$B$2*1000000</f>
        <v>196473.0020466214</v>
      </c>
      <c r="H1557" s="5">
        <f>'90.1 Data-SI'!H1557/Convert!$B$2*1000000</f>
        <v>649131.48203806067</v>
      </c>
      <c r="I1557" s="5">
        <f>'90.1 Data-SI'!I1557/Convert!$B$2*1000000</f>
        <v>42026.209227397339</v>
      </c>
      <c r="J1557" s="5">
        <f>'90.1 Data-SI'!J1557/Convert!$B$2*1000000</f>
        <v>1084369.0841404705</v>
      </c>
      <c r="K1557" s="5">
        <f>'90.1 Data-SI'!K1557/Convert!$B$2*1000000</f>
        <v>342190.39957977575</v>
      </c>
      <c r="L1557" s="5">
        <f>'90.1 Data-SI'!L1557/Convert!$B$2*1000000</f>
        <v>22927.695110751949</v>
      </c>
      <c r="M1557" s="5">
        <f>'90.1 Data-SI'!M1557/Convert!$B$2*1000000</f>
        <v>372264.63545675628</v>
      </c>
      <c r="N1557" s="5">
        <f>'90.1 Data-SI'!N1557/Convert!$B$2*1000000</f>
        <v>3781.790140219111</v>
      </c>
      <c r="O1557" s="5">
        <f>'90.1 Data-SI'!O1557/Convert!$B$2*1000000</f>
        <v>138.94145324432571</v>
      </c>
      <c r="P1557" s="5">
        <f t="shared" si="121"/>
        <v>3642.8486869747853</v>
      </c>
      <c r="Q1557" s="5">
        <f>'90.1 Data-SI'!Q1557/Convert!$B$2*1000000</f>
        <v>0</v>
      </c>
      <c r="R1557" s="5">
        <f>'90.1 Data-SI'!R1557/Convert!$B$2*1000000</f>
        <v>0</v>
      </c>
      <c r="S1557" s="5">
        <f>'90.1 Data-SI'!S1557/Convert!$B$2*1000000</f>
        <v>65399.37836469138</v>
      </c>
      <c r="T1557" s="5">
        <f>'90.1 Data-SI'!T1557/Convert!$B$2*1000000</f>
        <v>24491.59328903805</v>
      </c>
      <c r="U1557" s="5">
        <f>'90.1 Data-SI'!U1557/Convert!$B$2*1000000</f>
        <v>127007.48841838616</v>
      </c>
      <c r="V1557" s="5">
        <f>'90.1 Data-SI'!V1557/Convert!$B$2*1000000</f>
        <v>59560.825165756622</v>
      </c>
      <c r="W1557" s="5">
        <f t="shared" si="122"/>
        <v>637779.86455504375</v>
      </c>
      <c r="X1557" s="5">
        <f t="shared" si="123"/>
        <v>698067.27776224934</v>
      </c>
      <c r="Y1557" s="5">
        <f t="shared" si="124"/>
        <v>1335847.1423172932</v>
      </c>
      <c r="Z1557" s="5">
        <f>'90.1 Data-SI'!Y1557/Convert!$B$2*1000000</f>
        <v>2520425.6949797636</v>
      </c>
      <c r="AA1557" s="5">
        <f>'90.1 Data-SI'!Z1557/Convert!$B$2*1000000</f>
        <v>1167265.1657604112</v>
      </c>
      <c r="AB1557" s="5">
        <f t="shared" si="120"/>
        <v>3687690.8607401745</v>
      </c>
    </row>
    <row r="1558" spans="1:28" x14ac:dyDescent="0.25">
      <c r="A1558" s="95">
        <v>2013</v>
      </c>
      <c r="B1558" s="95" t="s">
        <v>56</v>
      </c>
      <c r="C1558" s="52" t="s">
        <v>12</v>
      </c>
      <c r="D1558" s="5">
        <f>'90.1 Data-SI'!D1558*Convert!$B$1</f>
        <v>73958.828475207003</v>
      </c>
      <c r="E1558" s="5">
        <f>'90.1 Data-SI'!E1558/Convert!$B$2*1000000</f>
        <v>0</v>
      </c>
      <c r="F1558" s="5">
        <f>'90.1 Data-SI'!F1558/Convert!$B$2*1000000</f>
        <v>1236711.7230470914</v>
      </c>
      <c r="G1558" s="5">
        <f>'90.1 Data-SI'!G1558/Convert!$B$2*1000000</f>
        <v>219201.65557104605</v>
      </c>
      <c r="H1558" s="5">
        <f>'90.1 Data-SI'!H1558/Convert!$B$2*1000000</f>
        <v>644098.57335521269</v>
      </c>
      <c r="I1558" s="5">
        <f>'90.1 Data-SI'!I1558/Convert!$B$2*1000000</f>
        <v>42092.556422839763</v>
      </c>
      <c r="J1558" s="5">
        <f>'90.1 Data-SI'!J1558/Convert!$B$2*1000000</f>
        <v>1084369.0841404705</v>
      </c>
      <c r="K1558" s="5">
        <f>'90.1 Data-SI'!K1558/Convert!$B$2*1000000</f>
        <v>342190.39957977575</v>
      </c>
      <c r="L1558" s="5">
        <f>'90.1 Data-SI'!L1558/Convert!$B$2*1000000</f>
        <v>22927.695110751949</v>
      </c>
      <c r="M1558" s="5">
        <f>'90.1 Data-SI'!M1558/Convert!$B$2*1000000</f>
        <v>364435.66639454837</v>
      </c>
      <c r="N1558" s="5">
        <f>'90.1 Data-SI'!N1558/Convert!$B$2*1000000</f>
        <v>5544.7299048325303</v>
      </c>
      <c r="O1558" s="5">
        <f>'90.1 Data-SI'!O1558/Convert!$B$2*1000000</f>
        <v>138.94145324432571</v>
      </c>
      <c r="P1558" s="5">
        <f t="shared" si="121"/>
        <v>5405.7884515882042</v>
      </c>
      <c r="Q1558" s="5">
        <f>'90.1 Data-SI'!Q1558/Convert!$B$2*1000000</f>
        <v>0</v>
      </c>
      <c r="R1558" s="5">
        <f>'90.1 Data-SI'!R1558/Convert!$B$2*1000000</f>
        <v>0</v>
      </c>
      <c r="S1558" s="5">
        <f>'90.1 Data-SI'!S1558/Convert!$B$2*1000000</f>
        <v>70460.721559871847</v>
      </c>
      <c r="T1558" s="5">
        <f>'90.1 Data-SI'!T1558/Convert!$B$2*1000000</f>
        <v>24501.071459815543</v>
      </c>
      <c r="U1558" s="5">
        <f>'90.1 Data-SI'!U1558/Convert!$B$2*1000000</f>
        <v>135689.49285056838</v>
      </c>
      <c r="V1558" s="5">
        <f>'90.1 Data-SI'!V1558/Convert!$B$2*1000000</f>
        <v>59939.951996856274</v>
      </c>
      <c r="W1558" s="5">
        <f t="shared" si="122"/>
        <v>659503.83197705448</v>
      </c>
      <c r="X1558" s="5">
        <f t="shared" si="123"/>
        <v>1236711.7230470914</v>
      </c>
      <c r="Y1558" s="5">
        <f t="shared" si="124"/>
        <v>1896215.5550241459</v>
      </c>
      <c r="Z1558" s="5">
        <f>'90.1 Data-SI'!Y1558/Convert!$B$2*1000000</f>
        <v>2537571.7059162459</v>
      </c>
      <c r="AA1558" s="5">
        <f>'90.1 Data-SI'!Z1558/Convert!$B$2*1000000</f>
        <v>1714591.6154774358</v>
      </c>
      <c r="AB1558" s="5">
        <f t="shared" si="120"/>
        <v>4252163.3213936817</v>
      </c>
    </row>
    <row r="1559" spans="1:28" x14ac:dyDescent="0.25">
      <c r="A1559" s="95">
        <v>2013</v>
      </c>
      <c r="B1559" s="95" t="s">
        <v>56</v>
      </c>
      <c r="C1559" s="52" t="s">
        <v>8</v>
      </c>
      <c r="D1559" s="5">
        <f>'90.1 Data-SI'!D1559*Convert!$B$1</f>
        <v>73958.828475207003</v>
      </c>
      <c r="E1559" s="5">
        <f>'90.1 Data-SI'!E1559/Convert!$B$2*1000000</f>
        <v>0</v>
      </c>
      <c r="F1559" s="5">
        <f>'90.1 Data-SI'!F1559/Convert!$B$2*1000000</f>
        <v>2354415.533812</v>
      </c>
      <c r="G1559" s="5">
        <f>'90.1 Data-SI'!G1559/Convert!$B$2*1000000</f>
        <v>99937.832677870436</v>
      </c>
      <c r="H1559" s="5">
        <f>'90.1 Data-SI'!H1559/Convert!$B$2*1000000</f>
        <v>678153.64095873968</v>
      </c>
      <c r="I1559" s="5">
        <f>'90.1 Data-SI'!I1559/Convert!$B$2*1000000</f>
        <v>42357.945204609532</v>
      </c>
      <c r="J1559" s="5">
        <f>'90.1 Data-SI'!J1559/Convert!$B$2*1000000</f>
        <v>1084369.0841404705</v>
      </c>
      <c r="K1559" s="5">
        <f>'90.1 Data-SI'!K1559/Convert!$B$2*1000000</f>
        <v>342190.39957977575</v>
      </c>
      <c r="L1559" s="5">
        <f>'90.1 Data-SI'!L1559/Convert!$B$2*1000000</f>
        <v>22946.651452306935</v>
      </c>
      <c r="M1559" s="5">
        <f>'90.1 Data-SI'!M1559/Convert!$B$2*1000000</f>
        <v>422878.06740856101</v>
      </c>
      <c r="N1559" s="5">
        <f>'90.1 Data-SI'!N1559/Convert!$B$2*1000000</f>
        <v>10037.382853363504</v>
      </c>
      <c r="O1559" s="5">
        <f>'90.1 Data-SI'!O1559/Convert!$B$2*1000000</f>
        <v>138.94145324432571</v>
      </c>
      <c r="P1559" s="5">
        <f t="shared" si="121"/>
        <v>9898.4414001191781</v>
      </c>
      <c r="Q1559" s="5">
        <f>'90.1 Data-SI'!Q1559/Convert!$B$2*1000000</f>
        <v>0</v>
      </c>
      <c r="R1559" s="5">
        <f>'90.1 Data-SI'!R1559/Convert!$B$2*1000000</f>
        <v>0</v>
      </c>
      <c r="S1559" s="5">
        <f>'90.1 Data-SI'!S1559/Convert!$B$2*1000000</f>
        <v>78678.29562395699</v>
      </c>
      <c r="T1559" s="5">
        <f>'90.1 Data-SI'!T1559/Convert!$B$2*1000000</f>
        <v>24510.549630593032</v>
      </c>
      <c r="U1559" s="5">
        <f>'90.1 Data-SI'!U1559/Convert!$B$2*1000000</f>
        <v>144030.28313476092</v>
      </c>
      <c r="V1559" s="5">
        <f>'90.1 Data-SI'!V1559/Convert!$B$2*1000000</f>
        <v>59589.259678089089</v>
      </c>
      <c r="W1559" s="5">
        <f t="shared" si="122"/>
        <v>611392.63711050758</v>
      </c>
      <c r="X1559" s="5">
        <f t="shared" si="123"/>
        <v>2354415.533812</v>
      </c>
      <c r="Y1559" s="5">
        <f t="shared" si="124"/>
        <v>2965808.1709225075</v>
      </c>
      <c r="Z1559" s="5">
        <f>'90.1 Data-SI'!Y1559/Convert!$B$2*1000000</f>
        <v>2523468.1877993383</v>
      </c>
      <c r="AA1559" s="5">
        <f>'90.1 Data-SI'!Z1559/Convert!$B$2*1000000</f>
        <v>2840636.2165265367</v>
      </c>
      <c r="AB1559" s="5">
        <f t="shared" si="120"/>
        <v>5364104.4043258745</v>
      </c>
    </row>
    <row r="1560" spans="1:28" x14ac:dyDescent="0.25">
      <c r="A1560" s="95">
        <v>2016</v>
      </c>
      <c r="B1560" s="95" t="s">
        <v>56</v>
      </c>
      <c r="C1560" s="52" t="s">
        <v>10</v>
      </c>
      <c r="D1560" s="5">
        <f>'90.1 Data-SI'!D1560*Convert!$B$1</f>
        <v>73958.828475207003</v>
      </c>
      <c r="E1560" s="5">
        <f>'90.1 Data-SI'!E1560/Convert!$B$2*1000000</f>
        <v>0</v>
      </c>
      <c r="F1560" s="5">
        <f>'90.1 Data-SI'!F1560/Convert!$B$2*1000000</f>
        <v>11800.322617976923</v>
      </c>
      <c r="G1560" s="5">
        <f>'90.1 Data-SI'!G1560/Convert!$B$2*1000000</f>
        <v>1769318.5735466718</v>
      </c>
      <c r="H1560" s="5">
        <f>'90.1 Data-SI'!H1560/Convert!$B$2*1000000</f>
        <v>332323.62380040716</v>
      </c>
      <c r="I1560" s="5">
        <f>'90.1 Data-SI'!I1560/Convert!$B$2*1000000</f>
        <v>24112.46645793839</v>
      </c>
      <c r="J1560" s="5">
        <f>'90.1 Data-SI'!J1560/Convert!$B$2*1000000</f>
        <v>1084369.0841404705</v>
      </c>
      <c r="K1560" s="5">
        <f>'90.1 Data-SI'!K1560/Convert!$B$2*1000000</f>
        <v>342190.39957977575</v>
      </c>
      <c r="L1560" s="5">
        <f>'90.1 Data-SI'!L1560/Convert!$B$2*1000000</f>
        <v>16435.148128170269</v>
      </c>
      <c r="M1560" s="5">
        <f>'90.1 Data-SI'!M1560/Convert!$B$2*1000000</f>
        <v>392983.91677635279</v>
      </c>
      <c r="N1560" s="5">
        <f>'90.1 Data-SI'!N1560/Convert!$B$2*1000000</f>
        <v>180.0852447723386</v>
      </c>
      <c r="O1560" s="5">
        <f>'90.1 Data-SI'!O1560/Convert!$B$2*1000000</f>
        <v>138.94145324432571</v>
      </c>
      <c r="P1560" s="5">
        <f t="shared" si="121"/>
        <v>41.143791528012883</v>
      </c>
      <c r="Q1560" s="5">
        <f>'90.1 Data-SI'!Q1560/Convert!$B$2*1000000</f>
        <v>0</v>
      </c>
      <c r="R1560" s="5">
        <f>'90.1 Data-SI'!R1560/Convert!$B$2*1000000</f>
        <v>0</v>
      </c>
      <c r="S1560" s="5">
        <f>'90.1 Data-SI'!S1560/Convert!$B$2*1000000</f>
        <v>133518.99174252283</v>
      </c>
      <c r="T1560" s="5">
        <f>'90.1 Data-SI'!T1560/Convert!$B$2*1000000</f>
        <v>24482.115118260557</v>
      </c>
      <c r="U1560" s="5">
        <f>'90.1 Data-SI'!U1560/Convert!$B$2*1000000</f>
        <v>78090.649035752504</v>
      </c>
      <c r="V1560" s="5">
        <f>'90.1 Data-SI'!V1560/Convert!$B$2*1000000</f>
        <v>61418.546638144951</v>
      </c>
      <c r="W1560" s="5">
        <f t="shared" si="122"/>
        <v>2295862.6258570757</v>
      </c>
      <c r="X1560" s="5">
        <f t="shared" si="123"/>
        <v>11800.322617976923</v>
      </c>
      <c r="Y1560" s="5">
        <f t="shared" si="124"/>
        <v>2307662.9484750526</v>
      </c>
      <c r="Z1560" s="5">
        <f>'90.1 Data-SI'!Y1560/Convert!$B$2*1000000</f>
        <v>3839142.5515937121</v>
      </c>
      <c r="AA1560" s="5">
        <f>'90.1 Data-SI'!Z1560/Convert!$B$2*1000000</f>
        <v>432081.37123350526</v>
      </c>
      <c r="AB1560" s="5">
        <f t="shared" si="120"/>
        <v>4271223.9228272177</v>
      </c>
    </row>
    <row r="1561" spans="1:28" x14ac:dyDescent="0.25">
      <c r="A1561" s="95">
        <v>2016</v>
      </c>
      <c r="B1561" s="95" t="s">
        <v>56</v>
      </c>
      <c r="C1561" s="52" t="s">
        <v>6</v>
      </c>
      <c r="D1561" s="5">
        <f>'90.1 Data-SI'!D1561*Convert!$B$1</f>
        <v>73958.828475207003</v>
      </c>
      <c r="E1561" s="5">
        <f>'90.1 Data-SI'!E1561/Convert!$B$2*1000000</f>
        <v>0</v>
      </c>
      <c r="F1561" s="5">
        <f>'90.1 Data-SI'!F1561/Convert!$B$2*1000000</f>
        <v>12406.92554773638</v>
      </c>
      <c r="G1561" s="5">
        <f>'90.1 Data-SI'!G1561/Convert!$B$2*1000000</f>
        <v>1633866.0349655405</v>
      </c>
      <c r="H1561" s="5">
        <f>'90.1 Data-SI'!H1561/Convert!$B$2*1000000</f>
        <v>331953.97514008504</v>
      </c>
      <c r="I1561" s="5">
        <f>'90.1 Data-SI'!I1561/Convert!$B$2*1000000</f>
        <v>24245.160848823267</v>
      </c>
      <c r="J1561" s="5">
        <f>'90.1 Data-SI'!J1561/Convert!$B$2*1000000</f>
        <v>1084369.0841404705</v>
      </c>
      <c r="K1561" s="5">
        <f>'90.1 Data-SI'!K1561/Convert!$B$2*1000000</f>
        <v>342190.39957977575</v>
      </c>
      <c r="L1561" s="5">
        <f>'90.1 Data-SI'!L1561/Convert!$B$2*1000000</f>
        <v>16435.148128170269</v>
      </c>
      <c r="M1561" s="5">
        <f>'90.1 Data-SI'!M1561/Convert!$B$2*1000000</f>
        <v>480533.78024804185</v>
      </c>
      <c r="N1561" s="5">
        <f>'90.1 Data-SI'!N1561/Convert!$B$2*1000000</f>
        <v>189.5634155498301</v>
      </c>
      <c r="O1561" s="5">
        <f>'90.1 Data-SI'!O1561/Convert!$B$2*1000000</f>
        <v>138.94145324432571</v>
      </c>
      <c r="P1561" s="5">
        <f t="shared" si="121"/>
        <v>50.621962305504383</v>
      </c>
      <c r="Q1561" s="5">
        <f>'90.1 Data-SI'!Q1561/Convert!$B$2*1000000</f>
        <v>0</v>
      </c>
      <c r="R1561" s="5">
        <f>'90.1 Data-SI'!R1561/Convert!$B$2*1000000</f>
        <v>0</v>
      </c>
      <c r="S1561" s="5">
        <f>'90.1 Data-SI'!S1561/Convert!$B$2*1000000</f>
        <v>109662.43589557671</v>
      </c>
      <c r="T1561" s="5">
        <f>'90.1 Data-SI'!T1561/Convert!$B$2*1000000</f>
        <v>24482.115118260557</v>
      </c>
      <c r="U1561" s="5">
        <f>'90.1 Data-SI'!U1561/Convert!$B$2*1000000</f>
        <v>80052.630386693243</v>
      </c>
      <c r="V1561" s="5">
        <f>'90.1 Data-SI'!V1561/Convert!$B$2*1000000</f>
        <v>61001.507123935327</v>
      </c>
      <c r="W1561" s="5">
        <f t="shared" si="122"/>
        <v>2224112.8730714647</v>
      </c>
      <c r="X1561" s="5">
        <f t="shared" si="123"/>
        <v>12406.92554773638</v>
      </c>
      <c r="Y1561" s="5">
        <f t="shared" si="124"/>
        <v>2236519.7986192009</v>
      </c>
      <c r="Z1561" s="5">
        <f>'90.1 Data-SI'!Y1561/Convert!$B$2*1000000</f>
        <v>3766738.8050244539</v>
      </c>
      <c r="AA1561" s="5">
        <f>'90.1 Data-SI'!Z1561/Convert!$B$2*1000000</f>
        <v>434649.95551420545</v>
      </c>
      <c r="AB1561" s="5">
        <f t="shared" si="120"/>
        <v>4201388.7605386591</v>
      </c>
    </row>
    <row r="1562" spans="1:28" x14ac:dyDescent="0.25">
      <c r="A1562" s="95">
        <v>2016</v>
      </c>
      <c r="B1562" s="95" t="s">
        <v>56</v>
      </c>
      <c r="C1562" s="52" t="s">
        <v>11</v>
      </c>
      <c r="D1562" s="5">
        <f>'90.1 Data-SI'!D1562*Convert!$B$1</f>
        <v>73958.828475207003</v>
      </c>
      <c r="E1562" s="5">
        <f>'90.1 Data-SI'!E1562/Convert!$B$2*1000000</f>
        <v>0</v>
      </c>
      <c r="F1562" s="5">
        <f>'90.1 Data-SI'!F1562/Convert!$B$2*1000000</f>
        <v>360.1704895446772</v>
      </c>
      <c r="G1562" s="5">
        <f>'90.1 Data-SI'!G1562/Convert!$B$2*1000000</f>
        <v>1157559.51888426</v>
      </c>
      <c r="H1562" s="5">
        <f>'90.1 Data-SI'!H1562/Convert!$B$2*1000000</f>
        <v>336607.75699183327</v>
      </c>
      <c r="I1562" s="5">
        <f>'90.1 Data-SI'!I1562/Convert!$B$2*1000000</f>
        <v>24302.02987348822</v>
      </c>
      <c r="J1562" s="5">
        <f>'90.1 Data-SI'!J1562/Convert!$B$2*1000000</f>
        <v>1084369.0841404705</v>
      </c>
      <c r="K1562" s="5">
        <f>'90.1 Data-SI'!K1562/Convert!$B$2*1000000</f>
        <v>342190.39957977575</v>
      </c>
      <c r="L1562" s="5">
        <f>'90.1 Data-SI'!L1562/Convert!$B$2*1000000</f>
        <v>16435.148128170269</v>
      </c>
      <c r="M1562" s="5">
        <f>'90.1 Data-SI'!M1562/Convert!$B$2*1000000</f>
        <v>382093.49855301506</v>
      </c>
      <c r="N1562" s="5">
        <f>'90.1 Data-SI'!N1562/Convert!$B$2*1000000</f>
        <v>142.17256166237257</v>
      </c>
      <c r="O1562" s="5">
        <f>'90.1 Data-SI'!O1562/Convert!$B$2*1000000</f>
        <v>138.94145324432571</v>
      </c>
      <c r="P1562" s="5">
        <f t="shared" si="121"/>
        <v>3.2311084180468583</v>
      </c>
      <c r="Q1562" s="5">
        <f>'90.1 Data-SI'!Q1562/Convert!$B$2*1000000</f>
        <v>0</v>
      </c>
      <c r="R1562" s="5">
        <f>'90.1 Data-SI'!R1562/Convert!$B$2*1000000</f>
        <v>0</v>
      </c>
      <c r="S1562" s="5">
        <f>'90.1 Data-SI'!S1562/Convert!$B$2*1000000</f>
        <v>103643.7974518696</v>
      </c>
      <c r="T1562" s="5">
        <f>'90.1 Data-SI'!T1562/Convert!$B$2*1000000</f>
        <v>24482.115118260557</v>
      </c>
      <c r="U1562" s="5">
        <f>'90.1 Data-SI'!U1562/Convert!$B$2*1000000</f>
        <v>84308.329065786937</v>
      </c>
      <c r="V1562" s="5">
        <f>'90.1 Data-SI'!V1562/Convert!$B$2*1000000</f>
        <v>60774.03102527553</v>
      </c>
      <c r="W1562" s="5">
        <f t="shared" si="122"/>
        <v>1643300.0459975626</v>
      </c>
      <c r="X1562" s="5">
        <f t="shared" si="123"/>
        <v>360.1704895446772</v>
      </c>
      <c r="Y1562" s="5">
        <f t="shared" si="124"/>
        <v>1643660.2164871073</v>
      </c>
      <c r="Z1562" s="5">
        <f>'90.1 Data-SI'!Y1562/Convert!$B$2*1000000</f>
        <v>3190409.1527283052</v>
      </c>
      <c r="AA1562" s="5">
        <f>'90.1 Data-SI'!Z1562/Convert!$B$2*1000000</f>
        <v>426858.89913510747</v>
      </c>
      <c r="AB1562" s="5">
        <f t="shared" si="120"/>
        <v>3617268.0518634128</v>
      </c>
    </row>
    <row r="1563" spans="1:28" x14ac:dyDescent="0.25">
      <c r="A1563" s="95">
        <v>2016</v>
      </c>
      <c r="B1563" s="95" t="s">
        <v>56</v>
      </c>
      <c r="C1563" s="52" t="s">
        <v>13</v>
      </c>
      <c r="D1563" s="5">
        <f>'90.1 Data-SI'!D1563*Convert!$B$1</f>
        <v>73958.828475207003</v>
      </c>
      <c r="E1563" s="5">
        <f>'90.1 Data-SI'!E1563/Convert!$B$2*1000000</f>
        <v>0</v>
      </c>
      <c r="F1563" s="5">
        <f>'90.1 Data-SI'!F1563/Convert!$B$2*1000000</f>
        <v>67920.571791504131</v>
      </c>
      <c r="G1563" s="5">
        <f>'90.1 Data-SI'!G1563/Convert!$B$2*1000000</f>
        <v>1366382.5774539527</v>
      </c>
      <c r="H1563" s="5">
        <f>'90.1 Data-SI'!H1563/Convert!$B$2*1000000</f>
        <v>332882.83587627916</v>
      </c>
      <c r="I1563" s="5">
        <f>'90.1 Data-SI'!I1563/Convert!$B$2*1000000</f>
        <v>24226.204507268285</v>
      </c>
      <c r="J1563" s="5">
        <f>'90.1 Data-SI'!J1563/Convert!$B$2*1000000</f>
        <v>1084369.0841404705</v>
      </c>
      <c r="K1563" s="5">
        <f>'90.1 Data-SI'!K1563/Convert!$B$2*1000000</f>
        <v>342190.39957977575</v>
      </c>
      <c r="L1563" s="5">
        <f>'90.1 Data-SI'!L1563/Convert!$B$2*1000000</f>
        <v>16435.148128170269</v>
      </c>
      <c r="M1563" s="5">
        <f>'90.1 Data-SI'!M1563/Convert!$B$2*1000000</f>
        <v>406215.44318173092</v>
      </c>
      <c r="N1563" s="5">
        <f>'90.1 Data-SI'!N1563/Convert!$B$2*1000000</f>
        <v>417.03951420962625</v>
      </c>
      <c r="O1563" s="5">
        <f>'90.1 Data-SI'!O1563/Convert!$B$2*1000000</f>
        <v>138.94145324432571</v>
      </c>
      <c r="P1563" s="5">
        <f t="shared" si="121"/>
        <v>278.09806096530053</v>
      </c>
      <c r="Q1563" s="5">
        <f>'90.1 Data-SI'!Q1563/Convert!$B$2*1000000</f>
        <v>0</v>
      </c>
      <c r="R1563" s="5">
        <f>'90.1 Data-SI'!R1563/Convert!$B$2*1000000</f>
        <v>0</v>
      </c>
      <c r="S1563" s="5">
        <f>'90.1 Data-SI'!S1563/Convert!$B$2*1000000</f>
        <v>105956.47112157753</v>
      </c>
      <c r="T1563" s="5">
        <f>'90.1 Data-SI'!T1563/Convert!$B$2*1000000</f>
        <v>24482.115118260557</v>
      </c>
      <c r="U1563" s="5">
        <f>'90.1 Data-SI'!U1563/Convert!$B$2*1000000</f>
        <v>87151.780299034392</v>
      </c>
      <c r="V1563" s="5">
        <f>'90.1 Data-SI'!V1563/Convert!$B$2*1000000</f>
        <v>60679.249317500617</v>
      </c>
      <c r="W1563" s="5">
        <f t="shared" si="122"/>
        <v>1878832.5898182264</v>
      </c>
      <c r="X1563" s="5">
        <f t="shared" si="123"/>
        <v>67920.571791504131</v>
      </c>
      <c r="Y1563" s="5">
        <f t="shared" si="124"/>
        <v>1946753.1616097305</v>
      </c>
      <c r="Z1563" s="5">
        <f>'90.1 Data-SI'!Y1563/Convert!$B$2*1000000</f>
        <v>3422055.6465301975</v>
      </c>
      <c r="AA1563" s="5">
        <f>'90.1 Data-SI'!Z1563/Convert!$B$2*1000000</f>
        <v>497272.22984109179</v>
      </c>
      <c r="AB1563" s="5">
        <f t="shared" si="120"/>
        <v>3919327.8763712891</v>
      </c>
    </row>
    <row r="1564" spans="1:28" x14ac:dyDescent="0.25">
      <c r="A1564" s="95">
        <v>2016</v>
      </c>
      <c r="B1564" s="95" t="s">
        <v>56</v>
      </c>
      <c r="C1564" s="52" t="s">
        <v>19</v>
      </c>
      <c r="D1564" s="5">
        <f>'90.1 Data-SI'!D1564*Convert!$B$1</f>
        <v>73958.828475207003</v>
      </c>
      <c r="E1564" s="5">
        <f>'90.1 Data-SI'!E1564/Convert!$B$2*1000000</f>
        <v>0</v>
      </c>
      <c r="F1564" s="5">
        <f>'90.1 Data-SI'!F1564/Convert!$B$2*1000000</f>
        <v>41381.693614527903</v>
      </c>
      <c r="G1564" s="5">
        <f>'90.1 Data-SI'!G1564/Convert!$B$2*1000000</f>
        <v>947400.03823494085</v>
      </c>
      <c r="H1564" s="5">
        <f>'90.1 Data-SI'!H1564/Convert!$B$2*1000000</f>
        <v>334380.38685912278</v>
      </c>
      <c r="I1564" s="5">
        <f>'90.1 Data-SI'!I1564/Convert!$B$2*1000000</f>
        <v>24254.63901960076</v>
      </c>
      <c r="J1564" s="5">
        <f>'90.1 Data-SI'!J1564/Convert!$B$2*1000000</f>
        <v>1084369.0841404705</v>
      </c>
      <c r="K1564" s="5">
        <f>'90.1 Data-SI'!K1564/Convert!$B$2*1000000</f>
        <v>342190.39957977575</v>
      </c>
      <c r="L1564" s="5">
        <f>'90.1 Data-SI'!L1564/Convert!$B$2*1000000</f>
        <v>16435.148128170269</v>
      </c>
      <c r="M1564" s="5">
        <f>'90.1 Data-SI'!M1564/Convert!$B$2*1000000</f>
        <v>359990.40429990488</v>
      </c>
      <c r="N1564" s="5">
        <f>'90.1 Data-SI'!N1564/Convert!$B$2*1000000</f>
        <v>388.60500187715166</v>
      </c>
      <c r="O1564" s="5">
        <f>'90.1 Data-SI'!O1564/Convert!$B$2*1000000</f>
        <v>138.94145324432571</v>
      </c>
      <c r="P1564" s="5">
        <f t="shared" si="121"/>
        <v>249.66354863282595</v>
      </c>
      <c r="Q1564" s="5">
        <f>'90.1 Data-SI'!Q1564/Convert!$B$2*1000000</f>
        <v>0</v>
      </c>
      <c r="R1564" s="5">
        <f>'90.1 Data-SI'!R1564/Convert!$B$2*1000000</f>
        <v>0</v>
      </c>
      <c r="S1564" s="5">
        <f>'90.1 Data-SI'!S1564/Convert!$B$2*1000000</f>
        <v>85531.013096083334</v>
      </c>
      <c r="T1564" s="5">
        <f>'90.1 Data-SI'!T1564/Convert!$B$2*1000000</f>
        <v>24482.115118260557</v>
      </c>
      <c r="U1564" s="5">
        <f>'90.1 Data-SI'!U1564/Convert!$B$2*1000000</f>
        <v>92762.857399309374</v>
      </c>
      <c r="V1564" s="5">
        <f>'90.1 Data-SI'!V1564/Convert!$B$2*1000000</f>
        <v>60688.727488278106</v>
      </c>
      <c r="W1564" s="5">
        <f t="shared" si="122"/>
        <v>1393171.119179562</v>
      </c>
      <c r="X1564" s="5">
        <f t="shared" si="123"/>
        <v>41381.693614527903</v>
      </c>
      <c r="Y1564" s="5">
        <f t="shared" si="124"/>
        <v>1434552.8127940898</v>
      </c>
      <c r="Z1564" s="5">
        <f>'90.1 Data-SI'!Y1564/Convert!$B$2*1000000</f>
        <v>2937929.6395574864</v>
      </c>
      <c r="AA1564" s="5">
        <f>'90.1 Data-SI'!Z1564/Convert!$B$2*1000000</f>
        <v>476334.95059361309</v>
      </c>
      <c r="AB1564" s="5">
        <f t="shared" si="120"/>
        <v>3414264.5901510995</v>
      </c>
    </row>
    <row r="1565" spans="1:28" x14ac:dyDescent="0.25">
      <c r="A1565" s="95">
        <v>2016</v>
      </c>
      <c r="B1565" s="95" t="s">
        <v>56</v>
      </c>
      <c r="C1565" s="52" t="s">
        <v>20</v>
      </c>
      <c r="D1565" s="5">
        <f>'90.1 Data-SI'!D1565*Convert!$B$1</f>
        <v>73958.828475207003</v>
      </c>
      <c r="E1565" s="5">
        <f>'90.1 Data-SI'!E1565/Convert!$B$2*1000000</f>
        <v>0</v>
      </c>
      <c r="F1565" s="5">
        <f>'90.1 Data-SI'!F1565/Convert!$B$2*1000000</f>
        <v>50660.8228056921</v>
      </c>
      <c r="G1565" s="5">
        <f>'90.1 Data-SI'!G1565/Convert!$B$2*1000000</f>
        <v>787474.86270632676</v>
      </c>
      <c r="H1565" s="5">
        <f>'90.1 Data-SI'!H1565/Convert!$B$2*1000000</f>
        <v>340522.24152293726</v>
      </c>
      <c r="I1565" s="5">
        <f>'90.1 Data-SI'!I1565/Convert!$B$2*1000000</f>
        <v>24264.117190378252</v>
      </c>
      <c r="J1565" s="5">
        <f>'90.1 Data-SI'!J1565/Convert!$B$2*1000000</f>
        <v>1084369.0841404705</v>
      </c>
      <c r="K1565" s="5">
        <f>'90.1 Data-SI'!K1565/Convert!$B$2*1000000</f>
        <v>342190.39957977575</v>
      </c>
      <c r="L1565" s="5">
        <f>'90.1 Data-SI'!L1565/Convert!$B$2*1000000</f>
        <v>16435.148128170269</v>
      </c>
      <c r="M1565" s="5">
        <f>'90.1 Data-SI'!M1565/Convert!$B$2*1000000</f>
        <v>390604.89591120242</v>
      </c>
      <c r="N1565" s="5">
        <f>'90.1 Data-SI'!N1565/Convert!$B$2*1000000</f>
        <v>398.08317265464314</v>
      </c>
      <c r="O1565" s="5">
        <f>'90.1 Data-SI'!O1565/Convert!$B$2*1000000</f>
        <v>138.94145324432571</v>
      </c>
      <c r="P1565" s="5">
        <f t="shared" si="121"/>
        <v>259.14171941031742</v>
      </c>
      <c r="Q1565" s="5">
        <f>'90.1 Data-SI'!Q1565/Convert!$B$2*1000000</f>
        <v>0</v>
      </c>
      <c r="R1565" s="5">
        <f>'90.1 Data-SI'!R1565/Convert!$B$2*1000000</f>
        <v>0</v>
      </c>
      <c r="S1565" s="5">
        <f>'90.1 Data-SI'!S1565/Convert!$B$2*1000000</f>
        <v>59740.910410528959</v>
      </c>
      <c r="T1565" s="5">
        <f>'90.1 Data-SI'!T1565/Convert!$B$2*1000000</f>
        <v>24491.59328903805</v>
      </c>
      <c r="U1565" s="5">
        <f>'90.1 Data-SI'!U1565/Convert!$B$2*1000000</f>
        <v>93852.84703872088</v>
      </c>
      <c r="V1565" s="5">
        <f>'90.1 Data-SI'!V1565/Convert!$B$2*1000000</f>
        <v>59598.737848866585</v>
      </c>
      <c r="W1565" s="5">
        <f t="shared" si="122"/>
        <v>1238079.8107474684</v>
      </c>
      <c r="X1565" s="5">
        <f t="shared" si="123"/>
        <v>50660.8228056921</v>
      </c>
      <c r="Y1565" s="5">
        <f t="shared" si="124"/>
        <v>1288740.6335531606</v>
      </c>
      <c r="Z1565" s="5">
        <f>'90.1 Data-SI'!Y1565/Convert!$B$2*1000000</f>
        <v>2787890.1961497962</v>
      </c>
      <c r="AA1565" s="5">
        <f>'90.1 Data-SI'!Z1565/Convert!$B$2*1000000</f>
        <v>486704.06942418875</v>
      </c>
      <c r="AB1565" s="5">
        <f t="shared" si="120"/>
        <v>3274594.2655739849</v>
      </c>
    </row>
    <row r="1566" spans="1:28" x14ac:dyDescent="0.25">
      <c r="A1566" s="95">
        <v>2016</v>
      </c>
      <c r="B1566" s="95" t="s">
        <v>56</v>
      </c>
      <c r="C1566" s="52" t="s">
        <v>3</v>
      </c>
      <c r="D1566" s="5">
        <f>'90.1 Data-SI'!D1566*Convert!$B$1</f>
        <v>73958.828475207003</v>
      </c>
      <c r="E1566" s="5">
        <f>'90.1 Data-SI'!E1566/Convert!$B$2*1000000</f>
        <v>0</v>
      </c>
      <c r="F1566" s="5">
        <f>'90.1 Data-SI'!F1566/Convert!$B$2*1000000</f>
        <v>269521.26422874845</v>
      </c>
      <c r="G1566" s="5">
        <f>'90.1 Data-SI'!G1566/Convert!$B$2*1000000</f>
        <v>542539.97347439115</v>
      </c>
      <c r="H1566" s="5">
        <f>'90.1 Data-SI'!H1566/Convert!$B$2*1000000</f>
        <v>338266.43687789433</v>
      </c>
      <c r="I1566" s="5">
        <f>'90.1 Data-SI'!I1566/Convert!$B$2*1000000</f>
        <v>24330.464385820695</v>
      </c>
      <c r="J1566" s="5">
        <f>'90.1 Data-SI'!J1566/Convert!$B$2*1000000</f>
        <v>1084369.0841404705</v>
      </c>
      <c r="K1566" s="5">
        <f>'90.1 Data-SI'!K1566/Convert!$B$2*1000000</f>
        <v>342190.39957977575</v>
      </c>
      <c r="L1566" s="5">
        <f>'90.1 Data-SI'!L1566/Convert!$B$2*1000000</f>
        <v>16435.148128170269</v>
      </c>
      <c r="M1566" s="5">
        <f>'90.1 Data-SI'!M1566/Convert!$B$2*1000000</f>
        <v>312163.55455668271</v>
      </c>
      <c r="N1566" s="5">
        <f>'90.1 Data-SI'!N1566/Convert!$B$2*1000000</f>
        <v>1469.1164705111833</v>
      </c>
      <c r="O1566" s="5">
        <f>'90.1 Data-SI'!O1566/Convert!$B$2*1000000</f>
        <v>138.94145324432571</v>
      </c>
      <c r="P1566" s="5">
        <f t="shared" si="121"/>
        <v>1330.1750172668576</v>
      </c>
      <c r="Q1566" s="5">
        <f>'90.1 Data-SI'!Q1566/Convert!$B$2*1000000</f>
        <v>0</v>
      </c>
      <c r="R1566" s="5">
        <f>'90.1 Data-SI'!R1566/Convert!$B$2*1000000</f>
        <v>0</v>
      </c>
      <c r="S1566" s="5">
        <f>'90.1 Data-SI'!S1566/Convert!$B$2*1000000</f>
        <v>77114.397445670882</v>
      </c>
      <c r="T1566" s="5">
        <f>'90.1 Data-SI'!T1566/Convert!$B$2*1000000</f>
        <v>24491.59328903805</v>
      </c>
      <c r="U1566" s="5">
        <f>'90.1 Data-SI'!U1566/Convert!$B$2*1000000</f>
        <v>105605.77880281034</v>
      </c>
      <c r="V1566" s="5">
        <f>'90.1 Data-SI'!V1566/Convert!$B$2*1000000</f>
        <v>60214.818949403532</v>
      </c>
      <c r="W1566" s="5">
        <f t="shared" si="122"/>
        <v>933148.10049401154</v>
      </c>
      <c r="X1566" s="5">
        <f t="shared" si="123"/>
        <v>269521.26422874845</v>
      </c>
      <c r="Y1566" s="5">
        <f t="shared" si="124"/>
        <v>1202669.3647227599</v>
      </c>
      <c r="Z1566" s="5">
        <f>'90.1 Data-SI'!Y1566/Convert!$B$2*1000000</f>
        <v>2481394.5877180537</v>
      </c>
      <c r="AA1566" s="5">
        <f>'90.1 Data-SI'!Z1566/Convert!$B$2*1000000</f>
        <v>717317.44261133461</v>
      </c>
      <c r="AB1566" s="5">
        <f t="shared" si="120"/>
        <v>3198712.0303293886</v>
      </c>
    </row>
    <row r="1567" spans="1:28" x14ac:dyDescent="0.25">
      <c r="A1567" s="95">
        <v>2016</v>
      </c>
      <c r="B1567" s="95" t="s">
        <v>56</v>
      </c>
      <c r="C1567" s="52" t="s">
        <v>7</v>
      </c>
      <c r="D1567" s="5">
        <f>'90.1 Data-SI'!D1567*Convert!$B$1</f>
        <v>73958.828475207003</v>
      </c>
      <c r="E1567" s="5">
        <f>'90.1 Data-SI'!E1567/Convert!$B$2*1000000</f>
        <v>0</v>
      </c>
      <c r="F1567" s="5">
        <f>'90.1 Data-SI'!F1567/Convert!$B$2*1000000</f>
        <v>144712.71143074031</v>
      </c>
      <c r="G1567" s="5">
        <f>'90.1 Data-SI'!G1567/Convert!$B$2*1000000</f>
        <v>564794.71845994121</v>
      </c>
      <c r="H1567" s="5">
        <f>'90.1 Data-SI'!H1567/Convert!$B$2*1000000</f>
        <v>342010.31433500344</v>
      </c>
      <c r="I1567" s="5">
        <f>'90.1 Data-SI'!I1567/Convert!$B$2*1000000</f>
        <v>24178.813653380828</v>
      </c>
      <c r="J1567" s="5">
        <f>'90.1 Data-SI'!J1567/Convert!$B$2*1000000</f>
        <v>1084369.0841404705</v>
      </c>
      <c r="K1567" s="5">
        <f>'90.1 Data-SI'!K1567/Convert!$B$2*1000000</f>
        <v>342190.39957977575</v>
      </c>
      <c r="L1567" s="5">
        <f>'90.1 Data-SI'!L1567/Convert!$B$2*1000000</f>
        <v>16435.148128170269</v>
      </c>
      <c r="M1567" s="5">
        <f>'90.1 Data-SI'!M1567/Convert!$B$2*1000000</f>
        <v>359658.66832269263</v>
      </c>
      <c r="N1567" s="5">
        <f>'90.1 Data-SI'!N1567/Convert!$B$2*1000000</f>
        <v>862.51354075172696</v>
      </c>
      <c r="O1567" s="5">
        <f>'90.1 Data-SI'!O1567/Convert!$B$2*1000000</f>
        <v>138.94145324432571</v>
      </c>
      <c r="P1567" s="5">
        <f t="shared" si="121"/>
        <v>723.57208750740119</v>
      </c>
      <c r="Q1567" s="5">
        <f>'90.1 Data-SI'!Q1567/Convert!$B$2*1000000</f>
        <v>0</v>
      </c>
      <c r="R1567" s="5">
        <f>'90.1 Data-SI'!R1567/Convert!$B$2*1000000</f>
        <v>0</v>
      </c>
      <c r="S1567" s="5">
        <f>'90.1 Data-SI'!S1567/Convert!$B$2*1000000</f>
        <v>0</v>
      </c>
      <c r="T1567" s="5">
        <f>'90.1 Data-SI'!T1567/Convert!$B$2*1000000</f>
        <v>24491.59328903805</v>
      </c>
      <c r="U1567" s="5">
        <f>'90.1 Data-SI'!U1567/Convert!$B$2*1000000</f>
        <v>102212.59366446838</v>
      </c>
      <c r="V1567" s="5">
        <f>'90.1 Data-SI'!V1567/Convert!$B$2*1000000</f>
        <v>59551.346994979125</v>
      </c>
      <c r="W1567" s="5">
        <f t="shared" si="122"/>
        <v>925176.95887014118</v>
      </c>
      <c r="X1567" s="5">
        <f t="shared" si="123"/>
        <v>144712.71143074031</v>
      </c>
      <c r="Y1567" s="5">
        <f t="shared" si="124"/>
        <v>1069889.6703008814</v>
      </c>
      <c r="Z1567" s="5">
        <f>'90.1 Data-SI'!Y1567/Convert!$B$2*1000000</f>
        <v>2476361.6790352054</v>
      </c>
      <c r="AA1567" s="5">
        <f>'90.1 Data-SI'!Z1567/Convert!$B$2*1000000</f>
        <v>589115.70467498444</v>
      </c>
      <c r="AB1567" s="5">
        <f t="shared" si="120"/>
        <v>3065477.3837101897</v>
      </c>
    </row>
    <row r="1568" spans="1:28" x14ac:dyDescent="0.25">
      <c r="A1568" s="95">
        <v>2016</v>
      </c>
      <c r="B1568" s="95" t="s">
        <v>56</v>
      </c>
      <c r="C1568" s="52" t="s">
        <v>17</v>
      </c>
      <c r="D1568" s="5">
        <f>'90.1 Data-SI'!D1568*Convert!$B$1</f>
        <v>73958.828475207003</v>
      </c>
      <c r="E1568" s="5">
        <f>'90.1 Data-SI'!E1568/Convert!$B$2*1000000</f>
        <v>0</v>
      </c>
      <c r="F1568" s="5">
        <f>'90.1 Data-SI'!F1568/Convert!$B$2*1000000</f>
        <v>67598.313985069413</v>
      </c>
      <c r="G1568" s="5">
        <f>'90.1 Data-SI'!G1568/Convert!$B$2*1000000</f>
        <v>361715.43138140824</v>
      </c>
      <c r="H1568" s="5">
        <f>'90.1 Data-SI'!H1568/Convert!$B$2*1000000</f>
        <v>341877.6199441186</v>
      </c>
      <c r="I1568" s="5">
        <f>'90.1 Data-SI'!I1568/Convert!$B$2*1000000</f>
        <v>24197.76999493581</v>
      </c>
      <c r="J1568" s="5">
        <f>'90.1 Data-SI'!J1568/Convert!$B$2*1000000</f>
        <v>1084369.0841404705</v>
      </c>
      <c r="K1568" s="5">
        <f>'90.1 Data-SI'!K1568/Convert!$B$2*1000000</f>
        <v>342190.39957977575</v>
      </c>
      <c r="L1568" s="5">
        <f>'90.1 Data-SI'!L1568/Convert!$B$2*1000000</f>
        <v>16435.148128170269</v>
      </c>
      <c r="M1568" s="5">
        <f>'90.1 Data-SI'!M1568/Convert!$B$2*1000000</f>
        <v>287378.13797354238</v>
      </c>
      <c r="N1568" s="5">
        <f>'90.1 Data-SI'!N1568/Convert!$B$2*1000000</f>
        <v>511.8212219845413</v>
      </c>
      <c r="O1568" s="5">
        <f>'90.1 Data-SI'!O1568/Convert!$B$2*1000000</f>
        <v>138.94145324432571</v>
      </c>
      <c r="P1568" s="5">
        <f t="shared" si="121"/>
        <v>372.87976874021558</v>
      </c>
      <c r="Q1568" s="5">
        <f>'90.1 Data-SI'!Q1568/Convert!$B$2*1000000</f>
        <v>0</v>
      </c>
      <c r="R1568" s="5">
        <f>'90.1 Data-SI'!R1568/Convert!$B$2*1000000</f>
        <v>0</v>
      </c>
      <c r="S1568" s="5">
        <f>'90.1 Data-SI'!S1568/Convert!$B$2*1000000</f>
        <v>0</v>
      </c>
      <c r="T1568" s="5">
        <f>'90.1 Data-SI'!T1568/Convert!$B$2*1000000</f>
        <v>24491.59328903805</v>
      </c>
      <c r="U1568" s="5">
        <f>'90.1 Data-SI'!U1568/Convert!$B$2*1000000</f>
        <v>104657.96172506121</v>
      </c>
      <c r="V1568" s="5">
        <f>'90.1 Data-SI'!V1568/Convert!$B$2*1000000</f>
        <v>60176.906266293568</v>
      </c>
      <c r="W1568" s="5">
        <f t="shared" si="122"/>
        <v>649466.44912369095</v>
      </c>
      <c r="X1568" s="5">
        <f t="shared" si="123"/>
        <v>67598.313985069413</v>
      </c>
      <c r="Y1568" s="5">
        <f t="shared" si="124"/>
        <v>717064.76310876035</v>
      </c>
      <c r="Z1568" s="5">
        <f>'90.1 Data-SI'!Y1568/Convert!$B$2*1000000</f>
        <v>2201162.9905107399</v>
      </c>
      <c r="AA1568" s="5">
        <f>'90.1 Data-SI'!Z1568/Convert!$B$2*1000000</f>
        <v>514446.67528990639</v>
      </c>
      <c r="AB1568" s="5">
        <f t="shared" si="120"/>
        <v>2715609.6658006464</v>
      </c>
    </row>
    <row r="1569" spans="1:28" x14ac:dyDescent="0.25">
      <c r="A1569" s="95">
        <v>2016</v>
      </c>
      <c r="B1569" s="95" t="s">
        <v>56</v>
      </c>
      <c r="C1569" s="52" t="s">
        <v>14</v>
      </c>
      <c r="D1569" s="5">
        <f>'90.1 Data-SI'!D1569*Convert!$B$1</f>
        <v>73958.828475207003</v>
      </c>
      <c r="E1569" s="5">
        <f>'90.1 Data-SI'!E1569/Convert!$B$2*1000000</f>
        <v>0</v>
      </c>
      <c r="F1569" s="5">
        <f>'90.1 Data-SI'!F1569/Convert!$B$2*1000000</f>
        <v>331641.19550442771</v>
      </c>
      <c r="G1569" s="5">
        <f>'90.1 Data-SI'!G1569/Convert!$B$2*1000000</f>
        <v>368132.15299777</v>
      </c>
      <c r="H1569" s="5">
        <f>'90.1 Data-SI'!H1569/Convert!$B$2*1000000</f>
        <v>336238.10833151115</v>
      </c>
      <c r="I1569" s="5">
        <f>'90.1 Data-SI'!I1569/Convert!$B$2*1000000</f>
        <v>24311.508044265709</v>
      </c>
      <c r="J1569" s="5">
        <f>'90.1 Data-SI'!J1569/Convert!$B$2*1000000</f>
        <v>1084369.0841404705</v>
      </c>
      <c r="K1569" s="5">
        <f>'90.1 Data-SI'!K1569/Convert!$B$2*1000000</f>
        <v>342190.39957977575</v>
      </c>
      <c r="L1569" s="5">
        <f>'90.1 Data-SI'!L1569/Convert!$B$2*1000000</f>
        <v>16435.148128170269</v>
      </c>
      <c r="M1569" s="5">
        <f>'90.1 Data-SI'!M1569/Convert!$B$2*1000000</f>
        <v>309158.97442021791</v>
      </c>
      <c r="N1569" s="5">
        <f>'90.1 Data-SI'!N1569/Convert!$B$2*1000000</f>
        <v>2350.5863528178934</v>
      </c>
      <c r="O1569" s="5">
        <f>'90.1 Data-SI'!O1569/Convert!$B$2*1000000</f>
        <v>138.94145324432571</v>
      </c>
      <c r="P1569" s="5">
        <f t="shared" si="121"/>
        <v>2211.6448995735677</v>
      </c>
      <c r="Q1569" s="5">
        <f>'90.1 Data-SI'!Q1569/Convert!$B$2*1000000</f>
        <v>0</v>
      </c>
      <c r="R1569" s="5">
        <f>'90.1 Data-SI'!R1569/Convert!$B$2*1000000</f>
        <v>0</v>
      </c>
      <c r="S1569" s="5">
        <f>'90.1 Data-SI'!S1569/Convert!$B$2*1000000</f>
        <v>70337.505339764451</v>
      </c>
      <c r="T1569" s="5">
        <f>'90.1 Data-SI'!T1569/Convert!$B$2*1000000</f>
        <v>24491.59328903805</v>
      </c>
      <c r="U1569" s="5">
        <f>'90.1 Data-SI'!U1569/Convert!$B$2*1000000</f>
        <v>114828.03896930958</v>
      </c>
      <c r="V1569" s="5">
        <f>'90.1 Data-SI'!V1569/Convert!$B$2*1000000</f>
        <v>60157.949924738583</v>
      </c>
      <c r="W1569" s="5">
        <f t="shared" si="122"/>
        <v>749840.27765732596</v>
      </c>
      <c r="X1569" s="5">
        <f t="shared" si="123"/>
        <v>331641.19550442771</v>
      </c>
      <c r="Y1569" s="5">
        <f t="shared" si="124"/>
        <v>1081481.4731617537</v>
      </c>
      <c r="Z1569" s="5">
        <f>'90.1 Data-SI'!Y1569/Convert!$B$2*1000000</f>
        <v>2295982.6109687644</v>
      </c>
      <c r="AA1569" s="5">
        <f>'90.1 Data-SI'!Z1569/Convert!$B$2*1000000</f>
        <v>788659.63405351317</v>
      </c>
      <c r="AB1569" s="5">
        <f t="shared" si="120"/>
        <v>3084642.2450222773</v>
      </c>
    </row>
    <row r="1570" spans="1:28" x14ac:dyDescent="0.25">
      <c r="A1570" s="95">
        <v>2016</v>
      </c>
      <c r="B1570" s="95" t="s">
        <v>56</v>
      </c>
      <c r="C1570" s="52" t="s">
        <v>2</v>
      </c>
      <c r="D1570" s="5">
        <f>'90.1 Data-SI'!D1570*Convert!$B$1</f>
        <v>73958.828475207003</v>
      </c>
      <c r="E1570" s="5">
        <f>'90.1 Data-SI'!E1570/Convert!$B$2*1000000</f>
        <v>0</v>
      </c>
      <c r="F1570" s="5">
        <f>'90.1 Data-SI'!F1570/Convert!$B$2*1000000</f>
        <v>254896.44671907907</v>
      </c>
      <c r="G1570" s="5">
        <f>'90.1 Data-SI'!G1570/Convert!$B$2*1000000</f>
        <v>391988.70884471614</v>
      </c>
      <c r="H1570" s="5">
        <f>'90.1 Data-SI'!H1570/Convert!$B$2*1000000</f>
        <v>333025.00843794155</v>
      </c>
      <c r="I1570" s="5">
        <f>'90.1 Data-SI'!I1570/Convert!$B$2*1000000</f>
        <v>24197.76999493581</v>
      </c>
      <c r="J1570" s="5">
        <f>'90.1 Data-SI'!J1570/Convert!$B$2*1000000</f>
        <v>1084369.0841404705</v>
      </c>
      <c r="K1570" s="5">
        <f>'90.1 Data-SI'!K1570/Convert!$B$2*1000000</f>
        <v>342190.39957977575</v>
      </c>
      <c r="L1570" s="5">
        <f>'90.1 Data-SI'!L1570/Convert!$B$2*1000000</f>
        <v>16435.148128170269</v>
      </c>
      <c r="M1570" s="5">
        <f>'90.1 Data-SI'!M1570/Convert!$B$2*1000000</f>
        <v>363800.62895245641</v>
      </c>
      <c r="N1570" s="5">
        <f>'90.1 Data-SI'!N1570/Convert!$B$2*1000000</f>
        <v>1421.7256166237257</v>
      </c>
      <c r="O1570" s="5">
        <f>'90.1 Data-SI'!O1570/Convert!$B$2*1000000</f>
        <v>138.94145324432571</v>
      </c>
      <c r="P1570" s="5">
        <f t="shared" si="121"/>
        <v>1282.7841633794001</v>
      </c>
      <c r="Q1570" s="5">
        <f>'90.1 Data-SI'!Q1570/Convert!$B$2*1000000</f>
        <v>0</v>
      </c>
      <c r="R1570" s="5">
        <f>'90.1 Data-SI'!R1570/Convert!$B$2*1000000</f>
        <v>0</v>
      </c>
      <c r="S1570" s="5">
        <f>'90.1 Data-SI'!S1570/Convert!$B$2*1000000</f>
        <v>0</v>
      </c>
      <c r="T1570" s="5">
        <f>'90.1 Data-SI'!T1570/Convert!$B$2*1000000</f>
        <v>24491.59328903805</v>
      </c>
      <c r="U1570" s="5">
        <f>'90.1 Data-SI'!U1570/Convert!$B$2*1000000</f>
        <v>111776.06797895732</v>
      </c>
      <c r="V1570" s="5">
        <f>'90.1 Data-SI'!V1570/Convert!$B$2*1000000</f>
        <v>59447.087116426716</v>
      </c>
      <c r="W1570" s="5">
        <f t="shared" si="122"/>
        <v>757072.12196055194</v>
      </c>
      <c r="X1570" s="5">
        <f t="shared" si="123"/>
        <v>254896.44671907907</v>
      </c>
      <c r="Y1570" s="5">
        <f t="shared" si="124"/>
        <v>1011968.568679631</v>
      </c>
      <c r="Z1570" s="5">
        <f>'90.1 Data-SI'!Y1570/Convert!$B$2*1000000</f>
        <v>2299176.7545207795</v>
      </c>
      <c r="AA1570" s="5">
        <f>'90.1 Data-SI'!Z1570/Convert!$B$2*1000000</f>
        <v>708862.91427781212</v>
      </c>
      <c r="AB1570" s="5">
        <f t="shared" si="120"/>
        <v>3008039.6687985915</v>
      </c>
    </row>
    <row r="1571" spans="1:28" x14ac:dyDescent="0.25">
      <c r="A1571" s="95">
        <v>2016</v>
      </c>
      <c r="B1571" s="95" t="s">
        <v>56</v>
      </c>
      <c r="C1571" s="52" t="s">
        <v>18</v>
      </c>
      <c r="D1571" s="5">
        <f>'90.1 Data-SI'!D1571*Convert!$B$1</f>
        <v>73958.828475207003</v>
      </c>
      <c r="E1571" s="5">
        <f>'90.1 Data-SI'!E1571/Convert!$B$2*1000000</f>
        <v>0</v>
      </c>
      <c r="F1571" s="5">
        <f>'90.1 Data-SI'!F1571/Convert!$B$2*1000000</f>
        <v>598622.30996480852</v>
      </c>
      <c r="G1571" s="5">
        <f>'90.1 Data-SI'!G1571/Convert!$B$2*1000000</f>
        <v>146759.99631867849</v>
      </c>
      <c r="H1571" s="5">
        <f>'90.1 Data-SI'!H1571/Convert!$B$2*1000000</f>
        <v>342095.6178720009</v>
      </c>
      <c r="I1571" s="5">
        <f>'90.1 Data-SI'!I1571/Convert!$B$2*1000000</f>
        <v>24425.246093595608</v>
      </c>
      <c r="J1571" s="5">
        <f>'90.1 Data-SI'!J1571/Convert!$B$2*1000000</f>
        <v>1084369.0841404705</v>
      </c>
      <c r="K1571" s="5">
        <f>'90.1 Data-SI'!K1571/Convert!$B$2*1000000</f>
        <v>342190.39957977575</v>
      </c>
      <c r="L1571" s="5">
        <f>'90.1 Data-SI'!L1571/Convert!$B$2*1000000</f>
        <v>16435.148128170269</v>
      </c>
      <c r="M1571" s="5">
        <f>'90.1 Data-SI'!M1571/Convert!$B$2*1000000</f>
        <v>295766.3191116224</v>
      </c>
      <c r="N1571" s="5">
        <f>'90.1 Data-SI'!N1571/Convert!$B$2*1000000</f>
        <v>3288.9252597895525</v>
      </c>
      <c r="O1571" s="5">
        <f>'90.1 Data-SI'!O1571/Convert!$B$2*1000000</f>
        <v>138.94145324432571</v>
      </c>
      <c r="P1571" s="5">
        <f t="shared" si="121"/>
        <v>3149.9838065452268</v>
      </c>
      <c r="Q1571" s="5">
        <f>'90.1 Data-SI'!Q1571/Convert!$B$2*1000000</f>
        <v>0</v>
      </c>
      <c r="R1571" s="5">
        <f>'90.1 Data-SI'!R1571/Convert!$B$2*1000000</f>
        <v>0</v>
      </c>
      <c r="S1571" s="5">
        <f>'90.1 Data-SI'!S1571/Convert!$B$2*1000000</f>
        <v>0</v>
      </c>
      <c r="T1571" s="5">
        <f>'90.1 Data-SI'!T1571/Convert!$B$2*1000000</f>
        <v>24491.59328903805</v>
      </c>
      <c r="U1571" s="5">
        <f>'90.1 Data-SI'!U1571/Convert!$B$2*1000000</f>
        <v>116297.15543982077</v>
      </c>
      <c r="V1571" s="5">
        <f>'90.1 Data-SI'!V1571/Convert!$B$2*1000000</f>
        <v>60034.733704631195</v>
      </c>
      <c r="W1571" s="5">
        <f t="shared" si="122"/>
        <v>445676.2992368461</v>
      </c>
      <c r="X1571" s="5">
        <f t="shared" si="123"/>
        <v>598622.30996480852</v>
      </c>
      <c r="Y1571" s="5">
        <f t="shared" si="124"/>
        <v>1044298.6092016546</v>
      </c>
      <c r="Z1571" s="5">
        <f>'90.1 Data-SI'!Y1571/Convert!$B$2*1000000</f>
        <v>1997657.1857472195</v>
      </c>
      <c r="AA1571" s="5">
        <f>'90.1 Data-SI'!Z1571/Convert!$B$2*1000000</f>
        <v>1057109.864984405</v>
      </c>
      <c r="AB1571" s="5">
        <f t="shared" si="120"/>
        <v>3054767.0507316245</v>
      </c>
    </row>
    <row r="1572" spans="1:28" x14ac:dyDescent="0.25">
      <c r="A1572" s="95">
        <v>2016</v>
      </c>
      <c r="B1572" s="95" t="s">
        <v>56</v>
      </c>
      <c r="C1572" s="52" t="s">
        <v>4</v>
      </c>
      <c r="D1572" s="5">
        <f>'90.1 Data-SI'!D1572*Convert!$B$1</f>
        <v>73958.828475207003</v>
      </c>
      <c r="E1572" s="5">
        <f>'90.1 Data-SI'!E1572/Convert!$B$2*1000000</f>
        <v>0</v>
      </c>
      <c r="F1572" s="5">
        <f>'90.1 Data-SI'!F1572/Convert!$B$2*1000000</f>
        <v>620185.14848360163</v>
      </c>
      <c r="G1572" s="5">
        <f>'90.1 Data-SI'!G1572/Convert!$B$2*1000000</f>
        <v>229475.99269384684</v>
      </c>
      <c r="H1572" s="5">
        <f>'90.1 Data-SI'!H1572/Convert!$B$2*1000000</f>
        <v>333006.0520963865</v>
      </c>
      <c r="I1572" s="5">
        <f>'90.1 Data-SI'!I1572/Convert!$B$2*1000000</f>
        <v>24311.508044265709</v>
      </c>
      <c r="J1572" s="5">
        <f>'90.1 Data-SI'!J1572/Convert!$B$2*1000000</f>
        <v>1084369.0841404705</v>
      </c>
      <c r="K1572" s="5">
        <f>'90.1 Data-SI'!K1572/Convert!$B$2*1000000</f>
        <v>342190.39957977575</v>
      </c>
      <c r="L1572" s="5">
        <f>'90.1 Data-SI'!L1572/Convert!$B$2*1000000</f>
        <v>16435.148128170269</v>
      </c>
      <c r="M1572" s="5">
        <f>'90.1 Data-SI'!M1572/Convert!$B$2*1000000</f>
        <v>312808.07016955211</v>
      </c>
      <c r="N1572" s="5">
        <f>'90.1 Data-SI'!N1572/Convert!$B$2*1000000</f>
        <v>3696.4866032216869</v>
      </c>
      <c r="O1572" s="5">
        <f>'90.1 Data-SI'!O1572/Convert!$B$2*1000000</f>
        <v>138.94145324432571</v>
      </c>
      <c r="P1572" s="5">
        <f t="shared" si="121"/>
        <v>3557.5451499773612</v>
      </c>
      <c r="Q1572" s="5">
        <f>'90.1 Data-SI'!Q1572/Convert!$B$2*1000000</f>
        <v>0</v>
      </c>
      <c r="R1572" s="5">
        <f>'90.1 Data-SI'!R1572/Convert!$B$2*1000000</f>
        <v>0</v>
      </c>
      <c r="S1572" s="5">
        <f>'90.1 Data-SI'!S1572/Convert!$B$2*1000000</f>
        <v>62745.490546993773</v>
      </c>
      <c r="T1572" s="5">
        <f>'90.1 Data-SI'!T1572/Convert!$B$2*1000000</f>
        <v>24491.59328903805</v>
      </c>
      <c r="U1572" s="5">
        <f>'90.1 Data-SI'!U1572/Convert!$B$2*1000000</f>
        <v>122562.22632374265</v>
      </c>
      <c r="V1572" s="5">
        <f>'90.1 Data-SI'!V1572/Convert!$B$2*1000000</f>
        <v>60101.080900073626</v>
      </c>
      <c r="W1572" s="5">
        <f t="shared" si="122"/>
        <v>608587.09856037004</v>
      </c>
      <c r="X1572" s="5">
        <f t="shared" si="123"/>
        <v>620185.14848360163</v>
      </c>
      <c r="Y1572" s="5">
        <f t="shared" si="124"/>
        <v>1228772.2470439717</v>
      </c>
      <c r="Z1572" s="5">
        <f>'90.1 Data-SI'!Y1572/Convert!$B$2*1000000</f>
        <v>2151449.9847827968</v>
      </c>
      <c r="AA1572" s="5">
        <f>'90.1 Data-SI'!Z1572/Convert!$B$2*1000000</f>
        <v>1084937.7743871203</v>
      </c>
      <c r="AB1572" s="5">
        <f t="shared" si="120"/>
        <v>3236387.7591699171</v>
      </c>
    </row>
    <row r="1573" spans="1:28" x14ac:dyDescent="0.25">
      <c r="A1573" s="95">
        <v>2016</v>
      </c>
      <c r="B1573" s="95" t="s">
        <v>56</v>
      </c>
      <c r="C1573" s="52" t="s">
        <v>5</v>
      </c>
      <c r="D1573" s="5">
        <f>'90.1 Data-SI'!D1573*Convert!$B$1</f>
        <v>73958.828475207003</v>
      </c>
      <c r="E1573" s="5">
        <f>'90.1 Data-SI'!E1573/Convert!$B$2*1000000</f>
        <v>0</v>
      </c>
      <c r="F1573" s="5">
        <f>'90.1 Data-SI'!F1573/Convert!$B$2*1000000</f>
        <v>596745.63215086516</v>
      </c>
      <c r="G1573" s="5">
        <f>'90.1 Data-SI'!G1573/Convert!$B$2*1000000</f>
        <v>282667.48709712917</v>
      </c>
      <c r="H1573" s="5">
        <f>'90.1 Data-SI'!H1573/Convert!$B$2*1000000</f>
        <v>333830.65295402828</v>
      </c>
      <c r="I1573" s="5">
        <f>'90.1 Data-SI'!I1573/Convert!$B$2*1000000</f>
        <v>24283.073531933234</v>
      </c>
      <c r="J1573" s="5">
        <f>'90.1 Data-SI'!J1573/Convert!$B$2*1000000</f>
        <v>1084369.0841404705</v>
      </c>
      <c r="K1573" s="5">
        <f>'90.1 Data-SI'!K1573/Convert!$B$2*1000000</f>
        <v>342190.39957977575</v>
      </c>
      <c r="L1573" s="5">
        <f>'90.1 Data-SI'!L1573/Convert!$B$2*1000000</f>
        <v>16435.148128170269</v>
      </c>
      <c r="M1573" s="5">
        <f>'90.1 Data-SI'!M1573/Convert!$B$2*1000000</f>
        <v>367572.94092189806</v>
      </c>
      <c r="N1573" s="5">
        <f>'90.1 Data-SI'!N1573/Convert!$B$2*1000000</f>
        <v>3042.492819574773</v>
      </c>
      <c r="O1573" s="5">
        <f>'90.1 Data-SI'!O1573/Convert!$B$2*1000000</f>
        <v>138.94145324432571</v>
      </c>
      <c r="P1573" s="5">
        <f t="shared" si="121"/>
        <v>2903.5513663304473</v>
      </c>
      <c r="Q1573" s="5">
        <f>'90.1 Data-SI'!Q1573/Convert!$B$2*1000000</f>
        <v>0</v>
      </c>
      <c r="R1573" s="5">
        <f>'90.1 Data-SI'!R1573/Convert!$B$2*1000000</f>
        <v>0</v>
      </c>
      <c r="S1573" s="5">
        <f>'90.1 Data-SI'!S1573/Convert!$B$2*1000000</f>
        <v>0</v>
      </c>
      <c r="T1573" s="5">
        <f>'90.1 Data-SI'!T1573/Convert!$B$2*1000000</f>
        <v>24491.59328903805</v>
      </c>
      <c r="U1573" s="5">
        <f>'90.1 Data-SI'!U1573/Convert!$B$2*1000000</f>
        <v>119804.07862749262</v>
      </c>
      <c r="V1573" s="5">
        <f>'90.1 Data-SI'!V1573/Convert!$B$2*1000000</f>
        <v>59579.7815073116</v>
      </c>
      <c r="W1573" s="5">
        <f t="shared" si="122"/>
        <v>653143.9793853577</v>
      </c>
      <c r="X1573" s="5">
        <f t="shared" si="123"/>
        <v>596745.63215086516</v>
      </c>
      <c r="Y1573" s="5">
        <f t="shared" si="124"/>
        <v>1249889.611536223</v>
      </c>
      <c r="Z1573" s="5">
        <f>'90.1 Data-SI'!Y1573/Convert!$B$2*1000000</f>
        <v>2196272.2543895538</v>
      </c>
      <c r="AA1573" s="5">
        <f>'90.1 Data-SI'!Z1573/Convert!$B$2*1000000</f>
        <v>1058740.1103581334</v>
      </c>
      <c r="AB1573" s="5">
        <f t="shared" si="120"/>
        <v>3255012.3647476872</v>
      </c>
    </row>
    <row r="1574" spans="1:28" x14ac:dyDescent="0.25">
      <c r="A1574" s="95">
        <v>2016</v>
      </c>
      <c r="B1574" s="95" t="s">
        <v>56</v>
      </c>
      <c r="C1574" s="52" t="s">
        <v>15</v>
      </c>
      <c r="D1574" s="5">
        <f>'90.1 Data-SI'!D1574*Convert!$B$1</f>
        <v>73958.828475207003</v>
      </c>
      <c r="E1574" s="5">
        <f>'90.1 Data-SI'!E1574/Convert!$B$2*1000000</f>
        <v>0</v>
      </c>
      <c r="F1574" s="5">
        <f>'90.1 Data-SI'!F1574/Convert!$B$2*1000000</f>
        <v>425579.34608014603</v>
      </c>
      <c r="G1574" s="5">
        <f>'90.1 Data-SI'!G1574/Convert!$B$2*1000000</f>
        <v>90753.485194481167</v>
      </c>
      <c r="H1574" s="5">
        <f>'90.1 Data-SI'!H1574/Convert!$B$2*1000000</f>
        <v>337783.05016824225</v>
      </c>
      <c r="I1574" s="5">
        <f>'90.1 Data-SI'!I1574/Convert!$B$2*1000000</f>
        <v>24425.246093595608</v>
      </c>
      <c r="J1574" s="5">
        <f>'90.1 Data-SI'!J1574/Convert!$B$2*1000000</f>
        <v>1084369.0841404705</v>
      </c>
      <c r="K1574" s="5">
        <f>'90.1 Data-SI'!K1574/Convert!$B$2*1000000</f>
        <v>342190.39957977575</v>
      </c>
      <c r="L1574" s="5">
        <f>'90.1 Data-SI'!L1574/Convert!$B$2*1000000</f>
        <v>16435.148128170269</v>
      </c>
      <c r="M1574" s="5">
        <f>'90.1 Data-SI'!M1574/Convert!$B$2*1000000</f>
        <v>289226.38127515325</v>
      </c>
      <c r="N1574" s="5">
        <f>'90.1 Data-SI'!N1574/Convert!$B$2*1000000</f>
        <v>2815.0167209149772</v>
      </c>
      <c r="O1574" s="5">
        <f>'90.1 Data-SI'!O1574/Convert!$B$2*1000000</f>
        <v>138.94145324432571</v>
      </c>
      <c r="P1574" s="5">
        <f t="shared" si="121"/>
        <v>2676.0752676706516</v>
      </c>
      <c r="Q1574" s="5">
        <f>'90.1 Data-SI'!Q1574/Convert!$B$2*1000000</f>
        <v>0</v>
      </c>
      <c r="R1574" s="5">
        <f>'90.1 Data-SI'!R1574/Convert!$B$2*1000000</f>
        <v>0</v>
      </c>
      <c r="S1574" s="5">
        <f>'90.1 Data-SI'!S1574/Convert!$B$2*1000000</f>
        <v>44585.31533732004</v>
      </c>
      <c r="T1574" s="5">
        <f>'90.1 Data-SI'!T1574/Convert!$B$2*1000000</f>
        <v>24491.59328903805</v>
      </c>
      <c r="U1574" s="5">
        <f>'90.1 Data-SI'!U1574/Convert!$B$2*1000000</f>
        <v>120439.11606958455</v>
      </c>
      <c r="V1574" s="5">
        <f>'90.1 Data-SI'!V1574/Convert!$B$2*1000000</f>
        <v>60063.168216963662</v>
      </c>
      <c r="W1574" s="5">
        <f t="shared" si="122"/>
        <v>427241.25707462511</v>
      </c>
      <c r="X1574" s="5">
        <f t="shared" si="123"/>
        <v>425579.34608014603</v>
      </c>
      <c r="Y1574" s="5">
        <f t="shared" si="124"/>
        <v>852820.60315477115</v>
      </c>
      <c r="Z1574" s="5">
        <f>'90.1 Data-SI'!Y1574/Convert!$B$2*1000000</f>
        <v>1974938.0103935725</v>
      </c>
      <c r="AA1574" s="5">
        <f>'90.1 Data-SI'!Z1574/Convert!$B$2*1000000</f>
        <v>888208.8617295064</v>
      </c>
      <c r="AB1574" s="5">
        <f t="shared" si="120"/>
        <v>2863146.8721230789</v>
      </c>
    </row>
    <row r="1575" spans="1:28" x14ac:dyDescent="0.25">
      <c r="A1575" s="95">
        <v>2016</v>
      </c>
      <c r="B1575" s="95" t="s">
        <v>56</v>
      </c>
      <c r="C1575" s="52" t="s">
        <v>16</v>
      </c>
      <c r="D1575" s="5">
        <f>'90.1 Data-SI'!D1575*Convert!$B$1</f>
        <v>73958.828475207003</v>
      </c>
      <c r="E1575" s="5">
        <f>'90.1 Data-SI'!E1575/Convert!$B$2*1000000</f>
        <v>0</v>
      </c>
      <c r="F1575" s="5">
        <f>'90.1 Data-SI'!F1575/Convert!$B$2*1000000</f>
        <v>1094662.3776048264</v>
      </c>
      <c r="G1575" s="5">
        <f>'90.1 Data-SI'!G1575/Convert!$B$2*1000000</f>
        <v>250195.27401344327</v>
      </c>
      <c r="H1575" s="5">
        <f>'90.1 Data-SI'!H1575/Convert!$B$2*1000000</f>
        <v>332892.31404705666</v>
      </c>
      <c r="I1575" s="5">
        <f>'90.1 Data-SI'!I1575/Convert!$B$2*1000000</f>
        <v>24339.942556598184</v>
      </c>
      <c r="J1575" s="5">
        <f>'90.1 Data-SI'!J1575/Convert!$B$2*1000000</f>
        <v>1084369.0841404705</v>
      </c>
      <c r="K1575" s="5">
        <f>'90.1 Data-SI'!K1575/Convert!$B$2*1000000</f>
        <v>342190.39957977575</v>
      </c>
      <c r="L1575" s="5">
        <f>'90.1 Data-SI'!L1575/Convert!$B$2*1000000</f>
        <v>16435.148128170269</v>
      </c>
      <c r="M1575" s="5">
        <f>'90.1 Data-SI'!M1575/Convert!$B$2*1000000</f>
        <v>341176.23530658422</v>
      </c>
      <c r="N1575" s="5">
        <f>'90.1 Data-SI'!N1575/Convert!$B$2*1000000</f>
        <v>5601.5989294974788</v>
      </c>
      <c r="O1575" s="5">
        <f>'90.1 Data-SI'!O1575/Convert!$B$2*1000000</f>
        <v>138.94145324432571</v>
      </c>
      <c r="P1575" s="5">
        <f t="shared" si="121"/>
        <v>5462.6574762531527</v>
      </c>
      <c r="Q1575" s="5">
        <f>'90.1 Data-SI'!Q1575/Convert!$B$2*1000000</f>
        <v>0</v>
      </c>
      <c r="R1575" s="5">
        <f>'90.1 Data-SI'!R1575/Convert!$B$2*1000000</f>
        <v>0</v>
      </c>
      <c r="S1575" s="5">
        <f>'90.1 Data-SI'!S1575/Convert!$B$2*1000000</f>
        <v>74432.075115640793</v>
      </c>
      <c r="T1575" s="5">
        <f>'90.1 Data-SI'!T1575/Convert!$B$2*1000000</f>
        <v>24501.071459815543</v>
      </c>
      <c r="U1575" s="5">
        <f>'90.1 Data-SI'!U1575/Convert!$B$2*1000000</f>
        <v>128779.90635377709</v>
      </c>
      <c r="V1575" s="5">
        <f>'90.1 Data-SI'!V1575/Convert!$B$2*1000000</f>
        <v>60015.777363076209</v>
      </c>
      <c r="W1575" s="5">
        <f t="shared" si="122"/>
        <v>671266.24191192142</v>
      </c>
      <c r="X1575" s="5">
        <f t="shared" si="123"/>
        <v>1094662.3776048264</v>
      </c>
      <c r="Y1575" s="5">
        <f t="shared" si="124"/>
        <v>1765928.6195167478</v>
      </c>
      <c r="Z1575" s="5">
        <f>'90.1 Data-SI'!Y1575/Convert!$B$2*1000000</f>
        <v>2213949.0428895759</v>
      </c>
      <c r="AA1575" s="5">
        <f>'90.1 Data-SI'!Z1575/Convert!$B$2*1000000</f>
        <v>1565632.6835383791</v>
      </c>
      <c r="AB1575" s="5">
        <f t="shared" si="120"/>
        <v>3779581.7264279551</v>
      </c>
    </row>
    <row r="1576" spans="1:28" x14ac:dyDescent="0.25">
      <c r="A1576" s="95">
        <v>2016</v>
      </c>
      <c r="B1576" s="95" t="s">
        <v>56</v>
      </c>
      <c r="C1576" s="52" t="s">
        <v>9</v>
      </c>
      <c r="D1576" s="5">
        <f>'90.1 Data-SI'!D1576*Convert!$B$1</f>
        <v>73958.828475207003</v>
      </c>
      <c r="E1576" s="5">
        <f>'90.1 Data-SI'!E1576/Convert!$B$2*1000000</f>
        <v>0</v>
      </c>
      <c r="F1576" s="5">
        <f>'90.1 Data-SI'!F1576/Convert!$B$2*1000000</f>
        <v>687385.37929601641</v>
      </c>
      <c r="G1576" s="5">
        <f>'90.1 Data-SI'!G1576/Convert!$B$2*1000000</f>
        <v>176237.10743667703</v>
      </c>
      <c r="H1576" s="5">
        <f>'90.1 Data-SI'!H1576/Convert!$B$2*1000000</f>
        <v>331063.02708700078</v>
      </c>
      <c r="I1576" s="5">
        <f>'90.1 Data-SI'!I1576/Convert!$B$2*1000000</f>
        <v>24377.855239708151</v>
      </c>
      <c r="J1576" s="5">
        <f>'90.1 Data-SI'!J1576/Convert!$B$2*1000000</f>
        <v>1084369.0841404705</v>
      </c>
      <c r="K1576" s="5">
        <f>'90.1 Data-SI'!K1576/Convert!$B$2*1000000</f>
        <v>342190.39957977575</v>
      </c>
      <c r="L1576" s="5">
        <f>'90.1 Data-SI'!L1576/Convert!$B$2*1000000</f>
        <v>16435.148128170269</v>
      </c>
      <c r="M1576" s="5">
        <f>'90.1 Data-SI'!M1576/Convert!$B$2*1000000</f>
        <v>352199.34792080679</v>
      </c>
      <c r="N1576" s="5">
        <f>'90.1 Data-SI'!N1576/Convert!$B$2*1000000</f>
        <v>3905.0063603264998</v>
      </c>
      <c r="O1576" s="5">
        <f>'90.1 Data-SI'!O1576/Convert!$B$2*1000000</f>
        <v>138.94145324432571</v>
      </c>
      <c r="P1576" s="5">
        <f t="shared" si="121"/>
        <v>3766.0649070821742</v>
      </c>
      <c r="Q1576" s="5">
        <f>'90.1 Data-SI'!Q1576/Convert!$B$2*1000000</f>
        <v>0</v>
      </c>
      <c r="R1576" s="5">
        <f>'90.1 Data-SI'!R1576/Convert!$B$2*1000000</f>
        <v>0</v>
      </c>
      <c r="S1576" s="5">
        <f>'90.1 Data-SI'!S1576/Convert!$B$2*1000000</f>
        <v>65797.461537346026</v>
      </c>
      <c r="T1576" s="5">
        <f>'90.1 Data-SI'!T1576/Convert!$B$2*1000000</f>
        <v>24491.59328903805</v>
      </c>
      <c r="U1576" s="5">
        <f>'90.1 Data-SI'!U1576/Convert!$B$2*1000000</f>
        <v>126732.62146583891</v>
      </c>
      <c r="V1576" s="5">
        <f>'90.1 Data-SI'!V1576/Convert!$B$2*1000000</f>
        <v>59598.737848866585</v>
      </c>
      <c r="W1576" s="5">
        <f t="shared" si="122"/>
        <v>597999.98180191196</v>
      </c>
      <c r="X1576" s="5">
        <f t="shared" si="123"/>
        <v>687385.37929601641</v>
      </c>
      <c r="Y1576" s="5">
        <f t="shared" si="124"/>
        <v>1285385.3610979284</v>
      </c>
      <c r="Z1576" s="5">
        <f>'90.1 Data-SI'!Y1576/Convert!$B$2*1000000</f>
        <v>2138493.3253299654</v>
      </c>
      <c r="AA1576" s="5">
        <f>'90.1 Data-SI'!Z1576/Convert!$B$2*1000000</f>
        <v>1156308.4003416311</v>
      </c>
      <c r="AB1576" s="5">
        <f t="shared" si="120"/>
        <v>3294801.7256715968</v>
      </c>
    </row>
    <row r="1577" spans="1:28" x14ac:dyDescent="0.25">
      <c r="A1577" s="95">
        <v>2016</v>
      </c>
      <c r="B1577" s="95" t="s">
        <v>56</v>
      </c>
      <c r="C1577" s="52" t="s">
        <v>12</v>
      </c>
      <c r="D1577" s="5">
        <f>'90.1 Data-SI'!D1577*Convert!$B$1</f>
        <v>73958.828475207003</v>
      </c>
      <c r="E1577" s="5">
        <f>'90.1 Data-SI'!E1577/Convert!$B$2*1000000</f>
        <v>0</v>
      </c>
      <c r="F1577" s="5">
        <f>'90.1 Data-SI'!F1577/Convert!$B$2*1000000</f>
        <v>1372429.6504099923</v>
      </c>
      <c r="G1577" s="5">
        <f>'90.1 Data-SI'!G1577/Convert!$B$2*1000000</f>
        <v>201524.86707102438</v>
      </c>
      <c r="H1577" s="5">
        <f>'90.1 Data-SI'!H1577/Convert!$B$2*1000000</f>
        <v>329849.82122748188</v>
      </c>
      <c r="I1577" s="5">
        <f>'90.1 Data-SI'!I1577/Convert!$B$2*1000000</f>
        <v>24434.724264373101</v>
      </c>
      <c r="J1577" s="5">
        <f>'90.1 Data-SI'!J1577/Convert!$B$2*1000000</f>
        <v>1084369.0841404705</v>
      </c>
      <c r="K1577" s="5">
        <f>'90.1 Data-SI'!K1577/Convert!$B$2*1000000</f>
        <v>342190.39957977575</v>
      </c>
      <c r="L1577" s="5">
        <f>'90.1 Data-SI'!L1577/Convert!$B$2*1000000</f>
        <v>16435.148128170269</v>
      </c>
      <c r="M1577" s="5">
        <f>'90.1 Data-SI'!M1577/Convert!$B$2*1000000</f>
        <v>351725.43938193226</v>
      </c>
      <c r="N1577" s="5">
        <f>'90.1 Data-SI'!N1577/Convert!$B$2*1000000</f>
        <v>1175.2931764089467</v>
      </c>
      <c r="O1577" s="5">
        <f>'90.1 Data-SI'!O1577/Convert!$B$2*1000000</f>
        <v>138.94145324432571</v>
      </c>
      <c r="P1577" s="5">
        <f t="shared" si="121"/>
        <v>1036.351723164621</v>
      </c>
      <c r="Q1577" s="5">
        <f>'90.1 Data-SI'!Q1577/Convert!$B$2*1000000</f>
        <v>0</v>
      </c>
      <c r="R1577" s="5">
        <f>'90.1 Data-SI'!R1577/Convert!$B$2*1000000</f>
        <v>0</v>
      </c>
      <c r="S1577" s="5">
        <f>'90.1 Data-SI'!S1577/Convert!$B$2*1000000</f>
        <v>75417.804876499897</v>
      </c>
      <c r="T1577" s="5">
        <f>'90.1 Data-SI'!T1577/Convert!$B$2*1000000</f>
        <v>24501.071459815543</v>
      </c>
      <c r="U1577" s="5">
        <f>'90.1 Data-SI'!U1577/Convert!$B$2*1000000</f>
        <v>135471.49492268611</v>
      </c>
      <c r="V1577" s="5">
        <f>'90.1 Data-SI'!V1577/Convert!$B$2*1000000</f>
        <v>59920.995655301289</v>
      </c>
      <c r="W1577" s="5">
        <f t="shared" si="122"/>
        <v>629704.46305262111</v>
      </c>
      <c r="X1577" s="5">
        <f t="shared" si="123"/>
        <v>1372429.6504099923</v>
      </c>
      <c r="Y1577" s="5">
        <f t="shared" si="124"/>
        <v>2002134.1134626134</v>
      </c>
      <c r="Z1577" s="5">
        <f>'90.1 Data-SI'!Y1577/Convert!$B$2*1000000</f>
        <v>2169363.7275522561</v>
      </c>
      <c r="AA1577" s="5">
        <f>'90.1 Data-SI'!Z1577/Convert!$B$2*1000000</f>
        <v>1850101.0230832319</v>
      </c>
      <c r="AB1577" s="5">
        <f t="shared" si="120"/>
        <v>4019464.750635488</v>
      </c>
    </row>
    <row r="1578" spans="1:28" x14ac:dyDescent="0.25">
      <c r="A1578" s="95">
        <v>2016</v>
      </c>
      <c r="B1578" s="95" t="s">
        <v>56</v>
      </c>
      <c r="C1578" s="52" t="s">
        <v>8</v>
      </c>
      <c r="D1578" s="5">
        <f>'90.1 Data-SI'!D1578*Convert!$B$1</f>
        <v>73958.828475207003</v>
      </c>
      <c r="E1578" s="5">
        <f>'90.1 Data-SI'!E1578/Convert!$B$2*1000000</f>
        <v>0</v>
      </c>
      <c r="F1578" s="5">
        <f>'90.1 Data-SI'!F1578/Convert!$B$2*1000000</f>
        <v>2437065.1829917254</v>
      </c>
      <c r="G1578" s="5">
        <f>'90.1 Data-SI'!G1578/Convert!$B$2*1000000</f>
        <v>94734.316921027596</v>
      </c>
      <c r="H1578" s="5">
        <f>'90.1 Data-SI'!H1578/Convert!$B$2*1000000</f>
        <v>353232.46853555337</v>
      </c>
      <c r="I1578" s="5">
        <f>'90.1 Data-SI'!I1578/Convert!$B$2*1000000</f>
        <v>25230.890609682388</v>
      </c>
      <c r="J1578" s="5">
        <f>'90.1 Data-SI'!J1578/Convert!$B$2*1000000</f>
        <v>1084369.0841404705</v>
      </c>
      <c r="K1578" s="5">
        <f>'90.1 Data-SI'!K1578/Convert!$B$2*1000000</f>
        <v>342190.39957977575</v>
      </c>
      <c r="L1578" s="5">
        <f>'90.1 Data-SI'!L1578/Convert!$B$2*1000000</f>
        <v>16444.626298947762</v>
      </c>
      <c r="M1578" s="5">
        <f>'90.1 Data-SI'!M1578/Convert!$B$2*1000000</f>
        <v>404717.89219888725</v>
      </c>
      <c r="N1578" s="5">
        <f>'90.1 Data-SI'!N1578/Convert!$B$2*1000000</f>
        <v>2966.6674533548407</v>
      </c>
      <c r="O1578" s="5">
        <f>'90.1 Data-SI'!O1578/Convert!$B$2*1000000</f>
        <v>138.94145324432571</v>
      </c>
      <c r="P1578" s="5">
        <f t="shared" si="121"/>
        <v>2827.7260001105151</v>
      </c>
      <c r="Q1578" s="5">
        <f>'90.1 Data-SI'!Q1578/Convert!$B$2*1000000</f>
        <v>0</v>
      </c>
      <c r="R1578" s="5">
        <f>'90.1 Data-SI'!R1578/Convert!$B$2*1000000</f>
        <v>0</v>
      </c>
      <c r="S1578" s="5">
        <f>'90.1 Data-SI'!S1578/Convert!$B$2*1000000</f>
        <v>78052.736352642532</v>
      </c>
      <c r="T1578" s="5">
        <f>'90.1 Data-SI'!T1578/Convert!$B$2*1000000</f>
        <v>24510.549630593032</v>
      </c>
      <c r="U1578" s="5">
        <f>'90.1 Data-SI'!U1578/Convert!$B$2*1000000</f>
        <v>143783.8506945461</v>
      </c>
      <c r="V1578" s="5">
        <f>'90.1 Data-SI'!V1578/Convert!$B$2*1000000</f>
        <v>59551.346994979125</v>
      </c>
      <c r="W1578" s="5">
        <f t="shared" si="122"/>
        <v>580332.67147266795</v>
      </c>
      <c r="X1578" s="5">
        <f t="shared" si="123"/>
        <v>2437065.1829917254</v>
      </c>
      <c r="Y1578" s="5">
        <f t="shared" si="124"/>
        <v>3017397.8544643931</v>
      </c>
      <c r="Z1578" s="5">
        <f>'90.1 Data-SI'!Y1578/Convert!$B$2*1000000</f>
        <v>2143801.1009653606</v>
      </c>
      <c r="AA1578" s="5">
        <f>'90.1 Data-SI'!Z1578/Convert!$B$2*1000000</f>
        <v>2923039.4332660479</v>
      </c>
      <c r="AB1578" s="5">
        <f t="shared" si="120"/>
        <v>5066840.5342314085</v>
      </c>
    </row>
    <row r="1579" spans="1:28" x14ac:dyDescent="0.25">
      <c r="A1579" s="95">
        <v>2019</v>
      </c>
      <c r="B1579" s="95" t="s">
        <v>56</v>
      </c>
      <c r="C1579" s="52" t="s">
        <v>10</v>
      </c>
      <c r="D1579" s="5">
        <f>'90.1 Data-SI'!D1579*Convert!$B$1</f>
        <v>73958.828475207003</v>
      </c>
      <c r="E1579" s="5">
        <f>'90.1 Data-SI'!E1579/Convert!$B$2*1000000</f>
        <v>0</v>
      </c>
      <c r="F1579" s="5">
        <f>'90.1 Data-SI'!F1579/Convert!$B$2*1000000</f>
        <v>5449.9481970576153</v>
      </c>
      <c r="G1579" s="5">
        <f>'90.1 Data-SI'!G1579/Convert!$B$2*1000000</f>
        <v>1653135.1561561809</v>
      </c>
      <c r="H1579" s="5">
        <f>'90.1 Data-SI'!H1579/Convert!$B$2*1000000</f>
        <v>268127.97312445717</v>
      </c>
      <c r="I1579" s="5">
        <f>'90.1 Data-SI'!I1579/Convert!$B$2*1000000</f>
        <v>24112.46645793839</v>
      </c>
      <c r="J1579" s="5">
        <f>'90.1 Data-SI'!J1579/Convert!$B$2*1000000</f>
        <v>1065934.0419782496</v>
      </c>
      <c r="K1579" s="5">
        <f>'90.1 Data-SI'!K1579/Convert!$B$2*1000000</f>
        <v>342190.39957977575</v>
      </c>
      <c r="L1579" s="5">
        <f>'90.1 Data-SI'!L1579/Convert!$B$2*1000000</f>
        <v>16179.237517177997</v>
      </c>
      <c r="M1579" s="5">
        <f>'90.1 Data-SI'!M1579/Convert!$B$2*1000000</f>
        <v>391467.40945195412</v>
      </c>
      <c r="N1579" s="5">
        <f>'90.1 Data-SI'!N1579/Convert!$B$2*1000000</f>
        <v>161.12890321735557</v>
      </c>
      <c r="O1579" s="5">
        <f>'90.1 Data-SI'!O1579/Convert!$B$2*1000000</f>
        <v>138.94145324432571</v>
      </c>
      <c r="P1579" s="5">
        <f t="shared" si="121"/>
        <v>22.187449973029857</v>
      </c>
      <c r="Q1579" s="5">
        <f>'90.1 Data-SI'!Q1579/Convert!$B$2*1000000</f>
        <v>0</v>
      </c>
      <c r="R1579" s="5">
        <f>'90.1 Data-SI'!R1579/Convert!$B$2*1000000</f>
        <v>0</v>
      </c>
      <c r="S1579" s="5">
        <f>'90.1 Data-SI'!S1579/Convert!$B$2*1000000</f>
        <v>102838.15293578283</v>
      </c>
      <c r="T1579" s="5">
        <f>'90.1 Data-SI'!T1579/Convert!$B$2*1000000</f>
        <v>24482.115118260557</v>
      </c>
      <c r="U1579" s="5">
        <f>'90.1 Data-SI'!U1579/Convert!$B$2*1000000</f>
        <v>78043.258181865051</v>
      </c>
      <c r="V1579" s="5">
        <f>'90.1 Data-SI'!V1579/Convert!$B$2*1000000</f>
        <v>43315.240453136183</v>
      </c>
      <c r="W1579" s="5">
        <f t="shared" si="122"/>
        <v>2147462.9059938909</v>
      </c>
      <c r="X1579" s="5">
        <f t="shared" si="123"/>
        <v>5449.9481970576153</v>
      </c>
      <c r="Y1579" s="5">
        <f t="shared" si="124"/>
        <v>2152912.8541909484</v>
      </c>
      <c r="Z1579" s="5">
        <f>'90.1 Data-SI'!Y1579/Convert!$B$2*1000000</f>
        <v>3589762.4002671326</v>
      </c>
      <c r="AA1579" s="5">
        <f>'90.1 Data-SI'!Z1579/Convert!$B$2*1000000</f>
        <v>425693.08412947593</v>
      </c>
      <c r="AB1579" s="5">
        <f t="shared" si="120"/>
        <v>4015455.4843966085</v>
      </c>
    </row>
    <row r="1580" spans="1:28" x14ac:dyDescent="0.25">
      <c r="A1580" s="95">
        <v>2019</v>
      </c>
      <c r="B1580" s="95" t="s">
        <v>56</v>
      </c>
      <c r="C1580" s="52" t="s">
        <v>6</v>
      </c>
      <c r="D1580" s="5">
        <f>'90.1 Data-SI'!D1580*Convert!$B$1</f>
        <v>73958.828475207003</v>
      </c>
      <c r="E1580" s="5">
        <f>'90.1 Data-SI'!E1580/Convert!$B$2*1000000</f>
        <v>0</v>
      </c>
      <c r="F1580" s="5">
        <f>'90.1 Data-SI'!F1580/Convert!$B$2*1000000</f>
        <v>2056.7630587156564</v>
      </c>
      <c r="G1580" s="5">
        <f>'90.1 Data-SI'!G1580/Convert!$B$2*1000000</f>
        <v>1467325.0962342373</v>
      </c>
      <c r="H1580" s="5">
        <f>'90.1 Data-SI'!H1580/Convert!$B$2*1000000</f>
        <v>266706.24750783347</v>
      </c>
      <c r="I1580" s="5">
        <f>'90.1 Data-SI'!I1580/Convert!$B$2*1000000</f>
        <v>24245.160848823267</v>
      </c>
      <c r="J1580" s="5">
        <f>'90.1 Data-SI'!J1580/Convert!$B$2*1000000</f>
        <v>1065934.0419782496</v>
      </c>
      <c r="K1580" s="5">
        <f>'90.1 Data-SI'!K1580/Convert!$B$2*1000000</f>
        <v>342190.39957977575</v>
      </c>
      <c r="L1580" s="5">
        <f>'90.1 Data-SI'!L1580/Convert!$B$2*1000000</f>
        <v>16179.237517177997</v>
      </c>
      <c r="M1580" s="5">
        <f>'90.1 Data-SI'!M1580/Convert!$B$2*1000000</f>
        <v>431853.89513484546</v>
      </c>
      <c r="N1580" s="5">
        <f>'90.1 Data-SI'!N1580/Convert!$B$2*1000000</f>
        <v>151.65073243986407</v>
      </c>
      <c r="O1580" s="5">
        <f>'90.1 Data-SI'!O1580/Convert!$B$2*1000000</f>
        <v>138.94145324432571</v>
      </c>
      <c r="P1580" s="5">
        <f t="shared" si="121"/>
        <v>12.709279195538357</v>
      </c>
      <c r="Q1580" s="5">
        <f>'90.1 Data-SI'!Q1580/Convert!$B$2*1000000</f>
        <v>0</v>
      </c>
      <c r="R1580" s="5">
        <f>'90.1 Data-SI'!R1580/Convert!$B$2*1000000</f>
        <v>0</v>
      </c>
      <c r="S1580" s="5">
        <f>'90.1 Data-SI'!S1580/Convert!$B$2*1000000</f>
        <v>94487.88448081282</v>
      </c>
      <c r="T1580" s="5">
        <f>'90.1 Data-SI'!T1580/Convert!$B$2*1000000</f>
        <v>24482.115118260557</v>
      </c>
      <c r="U1580" s="5">
        <f>'90.1 Data-SI'!U1580/Convert!$B$2*1000000</f>
        <v>79948.370508140841</v>
      </c>
      <c r="V1580" s="5">
        <f>'90.1 Data-SI'!V1580/Convert!$B$2*1000000</f>
        <v>43106.720696031356</v>
      </c>
      <c r="W1580" s="5">
        <f t="shared" si="122"/>
        <v>1993679.5851290913</v>
      </c>
      <c r="X1580" s="5">
        <f t="shared" si="123"/>
        <v>2056.7630587156564</v>
      </c>
      <c r="Y1580" s="5">
        <f t="shared" si="124"/>
        <v>1995736.348187807</v>
      </c>
      <c r="Z1580" s="5">
        <f>'90.1 Data-SI'!Y1580/Convert!$B$2*1000000</f>
        <v>3434472.0502487118</v>
      </c>
      <c r="AA1580" s="5">
        <f>'90.1 Data-SI'!Z1580/Convert!$B$2*1000000</f>
        <v>424195.53314663231</v>
      </c>
      <c r="AB1580" s="5">
        <f t="shared" si="120"/>
        <v>3858667.5833953442</v>
      </c>
    </row>
    <row r="1581" spans="1:28" x14ac:dyDescent="0.25">
      <c r="A1581" s="95">
        <v>2019</v>
      </c>
      <c r="B1581" s="95" t="s">
        <v>56</v>
      </c>
      <c r="C1581" s="52" t="s">
        <v>11</v>
      </c>
      <c r="D1581" s="5">
        <f>'90.1 Data-SI'!D1581*Convert!$B$1</f>
        <v>73958.828475207003</v>
      </c>
      <c r="E1581" s="5">
        <f>'90.1 Data-SI'!E1581/Convert!$B$2*1000000</f>
        <v>0</v>
      </c>
      <c r="F1581" s="5">
        <f>'90.1 Data-SI'!F1581/Convert!$B$2*1000000</f>
        <v>142.17256166237257</v>
      </c>
      <c r="G1581" s="5">
        <f>'90.1 Data-SI'!G1581/Convert!$B$2*1000000</f>
        <v>1051451.3970302425</v>
      </c>
      <c r="H1581" s="5">
        <f>'90.1 Data-SI'!H1581/Convert!$B$2*1000000</f>
        <v>273511.57412607234</v>
      </c>
      <c r="I1581" s="5">
        <f>'90.1 Data-SI'!I1581/Convert!$B$2*1000000</f>
        <v>24302.02987348822</v>
      </c>
      <c r="J1581" s="5">
        <f>'90.1 Data-SI'!J1581/Convert!$B$2*1000000</f>
        <v>1065934.0419782496</v>
      </c>
      <c r="K1581" s="5">
        <f>'90.1 Data-SI'!K1581/Convert!$B$2*1000000</f>
        <v>342190.39957977575</v>
      </c>
      <c r="L1581" s="5">
        <f>'90.1 Data-SI'!L1581/Convert!$B$2*1000000</f>
        <v>16179.237517177997</v>
      </c>
      <c r="M1581" s="5">
        <f>'90.1 Data-SI'!M1581/Convert!$B$2*1000000</f>
        <v>353649.50804976304</v>
      </c>
      <c r="N1581" s="5">
        <f>'90.1 Data-SI'!N1581/Convert!$B$2*1000000</f>
        <v>142.17256166237257</v>
      </c>
      <c r="O1581" s="5">
        <f>'90.1 Data-SI'!O1581/Convert!$B$2*1000000</f>
        <v>138.94145324432571</v>
      </c>
      <c r="P1581" s="5">
        <f t="shared" si="121"/>
        <v>3.2311084180468583</v>
      </c>
      <c r="Q1581" s="5">
        <f>'90.1 Data-SI'!Q1581/Convert!$B$2*1000000</f>
        <v>0</v>
      </c>
      <c r="R1581" s="5">
        <f>'90.1 Data-SI'!R1581/Convert!$B$2*1000000</f>
        <v>0</v>
      </c>
      <c r="S1581" s="5">
        <f>'90.1 Data-SI'!S1581/Convert!$B$2*1000000</f>
        <v>101084.69134194691</v>
      </c>
      <c r="T1581" s="5">
        <f>'90.1 Data-SI'!T1581/Convert!$B$2*1000000</f>
        <v>24482.115118260557</v>
      </c>
      <c r="U1581" s="5">
        <f>'90.1 Data-SI'!U1581/Convert!$B$2*1000000</f>
        <v>84175.634674902045</v>
      </c>
      <c r="V1581" s="5">
        <f>'90.1 Data-SI'!V1581/Convert!$B$2*1000000</f>
        <v>42992.982646701465</v>
      </c>
      <c r="W1581" s="5">
        <f t="shared" si="122"/>
        <v>1506188.8275303706</v>
      </c>
      <c r="X1581" s="5">
        <f t="shared" si="123"/>
        <v>142.17256166237257</v>
      </c>
      <c r="Y1581" s="5">
        <f t="shared" si="124"/>
        <v>1506331.0000920328</v>
      </c>
      <c r="Z1581" s="5">
        <f>'90.1 Data-SI'!Y1581/Convert!$B$2*1000000</f>
        <v>2953758.1847558976</v>
      </c>
      <c r="AA1581" s="5">
        <f>'90.1 Data-SI'!Z1581/Convert!$B$2*1000000</f>
        <v>426508.20681634021</v>
      </c>
      <c r="AB1581" s="5">
        <f t="shared" si="120"/>
        <v>3380266.3915722379</v>
      </c>
    </row>
    <row r="1582" spans="1:28" x14ac:dyDescent="0.25">
      <c r="A1582" s="95">
        <v>2019</v>
      </c>
      <c r="B1582" s="95" t="s">
        <v>56</v>
      </c>
      <c r="C1582" s="52" t="s">
        <v>13</v>
      </c>
      <c r="D1582" s="5">
        <f>'90.1 Data-SI'!D1582*Convert!$B$1</f>
        <v>73958.828475207003</v>
      </c>
      <c r="E1582" s="5">
        <f>'90.1 Data-SI'!E1582/Convert!$B$2*1000000</f>
        <v>0</v>
      </c>
      <c r="F1582" s="5">
        <f>'90.1 Data-SI'!F1582/Convert!$B$2*1000000</f>
        <v>44765.40058209237</v>
      </c>
      <c r="G1582" s="5">
        <f>'90.1 Data-SI'!G1582/Convert!$B$2*1000000</f>
        <v>1226607.9929982857</v>
      </c>
      <c r="H1582" s="5">
        <f>'90.1 Data-SI'!H1582/Convert!$B$2*1000000</f>
        <v>270668.12289282487</v>
      </c>
      <c r="I1582" s="5">
        <f>'90.1 Data-SI'!I1582/Convert!$B$2*1000000</f>
        <v>24226.204507268285</v>
      </c>
      <c r="J1582" s="5">
        <f>'90.1 Data-SI'!J1582/Convert!$B$2*1000000</f>
        <v>1065934.0419782496</v>
      </c>
      <c r="K1582" s="5">
        <f>'90.1 Data-SI'!K1582/Convert!$B$2*1000000</f>
        <v>342190.39957977575</v>
      </c>
      <c r="L1582" s="5">
        <f>'90.1 Data-SI'!L1582/Convert!$B$2*1000000</f>
        <v>16179.237517177997</v>
      </c>
      <c r="M1582" s="5">
        <f>'90.1 Data-SI'!M1582/Convert!$B$2*1000000</f>
        <v>385306.59844658466</v>
      </c>
      <c r="N1582" s="5">
        <f>'90.1 Data-SI'!N1582/Convert!$B$2*1000000</f>
        <v>322.25780643471114</v>
      </c>
      <c r="O1582" s="5">
        <f>'90.1 Data-SI'!O1582/Convert!$B$2*1000000</f>
        <v>138.94145324432571</v>
      </c>
      <c r="P1582" s="5">
        <f t="shared" si="121"/>
        <v>183.31635319038543</v>
      </c>
      <c r="Q1582" s="5">
        <f>'90.1 Data-SI'!Q1582/Convert!$B$2*1000000</f>
        <v>0</v>
      </c>
      <c r="R1582" s="5">
        <f>'90.1 Data-SI'!R1582/Convert!$B$2*1000000</f>
        <v>0</v>
      </c>
      <c r="S1582" s="5">
        <f>'90.1 Data-SI'!S1582/Convert!$B$2*1000000</f>
        <v>87464.559934691613</v>
      </c>
      <c r="T1582" s="5">
        <f>'90.1 Data-SI'!T1582/Convert!$B$2*1000000</f>
        <v>24482.115118260557</v>
      </c>
      <c r="U1582" s="5">
        <f>'90.1 Data-SI'!U1582/Convert!$B$2*1000000</f>
        <v>87047.520420481989</v>
      </c>
      <c r="V1582" s="5">
        <f>'90.1 Data-SI'!V1582/Convert!$B$2*1000000</f>
        <v>42945.591792814004</v>
      </c>
      <c r="W1582" s="5">
        <f t="shared" si="122"/>
        <v>1699562.4677327524</v>
      </c>
      <c r="X1582" s="5">
        <f t="shared" si="123"/>
        <v>44765.40058209237</v>
      </c>
      <c r="Y1582" s="5">
        <f t="shared" si="124"/>
        <v>1744327.8683148448</v>
      </c>
      <c r="Z1582" s="5">
        <f>'90.1 Data-SI'!Y1582/Convert!$B$2*1000000</f>
        <v>3144146.2011633697</v>
      </c>
      <c r="AA1582" s="5">
        <f>'90.1 Data-SI'!Z1582/Convert!$B$2*1000000</f>
        <v>474012.79875312769</v>
      </c>
      <c r="AB1582" s="5">
        <f t="shared" si="120"/>
        <v>3618158.9999164976</v>
      </c>
    </row>
    <row r="1583" spans="1:28" x14ac:dyDescent="0.25">
      <c r="A1583" s="95">
        <v>2019</v>
      </c>
      <c r="B1583" s="95" t="s">
        <v>56</v>
      </c>
      <c r="C1583" s="52" t="s">
        <v>19</v>
      </c>
      <c r="D1583" s="5">
        <f>'90.1 Data-SI'!D1583*Convert!$B$1</f>
        <v>73958.828475207003</v>
      </c>
      <c r="E1583" s="5">
        <f>'90.1 Data-SI'!E1583/Convert!$B$2*1000000</f>
        <v>0</v>
      </c>
      <c r="F1583" s="5">
        <f>'90.1 Data-SI'!F1583/Convert!$B$2*1000000</f>
        <v>30434.406366525222</v>
      </c>
      <c r="G1583" s="5">
        <f>'90.1 Data-SI'!G1583/Convert!$B$2*1000000</f>
        <v>875128.9860565681</v>
      </c>
      <c r="H1583" s="5">
        <f>'90.1 Data-SI'!H1583/Convert!$B$2*1000000</f>
        <v>269075.79020220635</v>
      </c>
      <c r="I1583" s="5">
        <f>'90.1 Data-SI'!I1583/Convert!$B$2*1000000</f>
        <v>24254.63901960076</v>
      </c>
      <c r="J1583" s="5">
        <f>'90.1 Data-SI'!J1583/Convert!$B$2*1000000</f>
        <v>1065934.0419782496</v>
      </c>
      <c r="K1583" s="5">
        <f>'90.1 Data-SI'!K1583/Convert!$B$2*1000000</f>
        <v>342190.39957977575</v>
      </c>
      <c r="L1583" s="5">
        <f>'90.1 Data-SI'!L1583/Convert!$B$2*1000000</f>
        <v>16179.237517177997</v>
      </c>
      <c r="M1583" s="5">
        <f>'90.1 Data-SI'!M1583/Convert!$B$2*1000000</f>
        <v>335422.98564464686</v>
      </c>
      <c r="N1583" s="5">
        <f>'90.1 Data-SI'!N1583/Convert!$B$2*1000000</f>
        <v>331.73597721220267</v>
      </c>
      <c r="O1583" s="5">
        <f>'90.1 Data-SI'!O1583/Convert!$B$2*1000000</f>
        <v>138.94145324432571</v>
      </c>
      <c r="P1583" s="5">
        <f t="shared" si="121"/>
        <v>192.79452396787696</v>
      </c>
      <c r="Q1583" s="5">
        <f>'90.1 Data-SI'!Q1583/Convert!$B$2*1000000</f>
        <v>0</v>
      </c>
      <c r="R1583" s="5">
        <f>'90.1 Data-SI'!R1583/Convert!$B$2*1000000</f>
        <v>0</v>
      </c>
      <c r="S1583" s="5">
        <f>'90.1 Data-SI'!S1583/Convert!$B$2*1000000</f>
        <v>84877.019312436416</v>
      </c>
      <c r="T1583" s="5">
        <f>'90.1 Data-SI'!T1583/Convert!$B$2*1000000</f>
        <v>24482.115118260557</v>
      </c>
      <c r="U1583" s="5">
        <f>'90.1 Data-SI'!U1583/Convert!$B$2*1000000</f>
        <v>92525.90312987208</v>
      </c>
      <c r="V1583" s="5">
        <f>'90.1 Data-SI'!V1583/Convert!$B$2*1000000</f>
        <v>42926.635451259026</v>
      </c>
      <c r="W1583" s="5">
        <f t="shared" si="122"/>
        <v>1295621.7855376194</v>
      </c>
      <c r="X1583" s="5">
        <f t="shared" si="123"/>
        <v>30434.406366525222</v>
      </c>
      <c r="Y1583" s="5">
        <f t="shared" si="124"/>
        <v>1326056.1919041446</v>
      </c>
      <c r="Z1583" s="5">
        <f>'90.1 Data-SI'!Y1583/Convert!$B$2*1000000</f>
        <v>2738632.142619173</v>
      </c>
      <c r="AA1583" s="5">
        <f>'90.1 Data-SI'!Z1583/Convert!$B$2*1000000</f>
        <v>465150.70907617308</v>
      </c>
      <c r="AB1583" s="5">
        <f t="shared" si="120"/>
        <v>3203782.8516953462</v>
      </c>
    </row>
    <row r="1584" spans="1:28" x14ac:dyDescent="0.25">
      <c r="A1584" s="95">
        <v>2019</v>
      </c>
      <c r="B1584" s="95" t="s">
        <v>56</v>
      </c>
      <c r="C1584" s="52" t="s">
        <v>20</v>
      </c>
      <c r="D1584" s="5">
        <f>'90.1 Data-SI'!D1584*Convert!$B$1</f>
        <v>73958.828475207003</v>
      </c>
      <c r="E1584" s="5">
        <f>'90.1 Data-SI'!E1584/Convert!$B$2*1000000</f>
        <v>0</v>
      </c>
      <c r="F1584" s="5">
        <f>'90.1 Data-SI'!F1584/Convert!$B$2*1000000</f>
        <v>27335.044522285498</v>
      </c>
      <c r="G1584" s="5">
        <f>'90.1 Data-SI'!G1584/Convert!$B$2*1000000</f>
        <v>693640.97200916091</v>
      </c>
      <c r="H1584" s="5">
        <f>'90.1 Data-SI'!H1584/Convert!$B$2*1000000</f>
        <v>273596.87766306975</v>
      </c>
      <c r="I1584" s="5">
        <f>'90.1 Data-SI'!I1584/Convert!$B$2*1000000</f>
        <v>24264.117190378252</v>
      </c>
      <c r="J1584" s="5">
        <f>'90.1 Data-SI'!J1584/Convert!$B$2*1000000</f>
        <v>1065934.0419782496</v>
      </c>
      <c r="K1584" s="5">
        <f>'90.1 Data-SI'!K1584/Convert!$B$2*1000000</f>
        <v>342190.39957977575</v>
      </c>
      <c r="L1584" s="5">
        <f>'90.1 Data-SI'!L1584/Convert!$B$2*1000000</f>
        <v>16188.715687955488</v>
      </c>
      <c r="M1584" s="5">
        <f>'90.1 Data-SI'!M1584/Convert!$B$2*1000000</f>
        <v>328115.31597520097</v>
      </c>
      <c r="N1584" s="5">
        <f>'90.1 Data-SI'!N1584/Convert!$B$2*1000000</f>
        <v>312.77963565721967</v>
      </c>
      <c r="O1584" s="5">
        <f>'90.1 Data-SI'!O1584/Convert!$B$2*1000000</f>
        <v>138.94145324432571</v>
      </c>
      <c r="P1584" s="5">
        <f t="shared" si="121"/>
        <v>173.83818241289396</v>
      </c>
      <c r="Q1584" s="5">
        <f>'90.1 Data-SI'!Q1584/Convert!$B$2*1000000</f>
        <v>0</v>
      </c>
      <c r="R1584" s="5">
        <f>'90.1 Data-SI'!R1584/Convert!$B$2*1000000</f>
        <v>0</v>
      </c>
      <c r="S1584" s="5">
        <f>'90.1 Data-SI'!S1584/Convert!$B$2*1000000</f>
        <v>54357.309408913781</v>
      </c>
      <c r="T1584" s="5">
        <f>'90.1 Data-SI'!T1584/Convert!$B$2*1000000</f>
        <v>24491.59328903805</v>
      </c>
      <c r="U1584" s="5">
        <f>'90.1 Data-SI'!U1584/Convert!$B$2*1000000</f>
        <v>93805.456184833427</v>
      </c>
      <c r="V1584" s="5">
        <f>'90.1 Data-SI'!V1584/Convert!$B$2*1000000</f>
        <v>42376.901546164518</v>
      </c>
      <c r="W1584" s="5">
        <f t="shared" si="122"/>
        <v>1076287.4355756885</v>
      </c>
      <c r="X1584" s="5">
        <f t="shared" si="123"/>
        <v>27335.044522285498</v>
      </c>
      <c r="Y1584" s="5">
        <f t="shared" si="124"/>
        <v>1103622.480097974</v>
      </c>
      <c r="Z1584" s="5">
        <f>'90.1 Data-SI'!Y1584/Convert!$B$2*1000000</f>
        <v>2523278.6243837881</v>
      </c>
      <c r="AA1584" s="5">
        <f>'90.1 Data-SI'!Z1584/Convert!$B$2*1000000</f>
        <v>463330.9002868947</v>
      </c>
      <c r="AB1584" s="5">
        <f t="shared" si="120"/>
        <v>2986609.5246706828</v>
      </c>
    </row>
    <row r="1585" spans="1:28" x14ac:dyDescent="0.25">
      <c r="A1585" s="95">
        <v>2019</v>
      </c>
      <c r="B1585" s="95" t="s">
        <v>56</v>
      </c>
      <c r="C1585" s="52" t="s">
        <v>3</v>
      </c>
      <c r="D1585" s="5">
        <f>'90.1 Data-SI'!D1585*Convert!$B$1</f>
        <v>73958.828475207003</v>
      </c>
      <c r="E1585" s="5">
        <f>'90.1 Data-SI'!E1585/Convert!$B$2*1000000</f>
        <v>0</v>
      </c>
      <c r="F1585" s="5">
        <f>'90.1 Data-SI'!F1585/Convert!$B$2*1000000</f>
        <v>213258.84249355886</v>
      </c>
      <c r="G1585" s="5">
        <f>'90.1 Data-SI'!G1585/Convert!$B$2*1000000</f>
        <v>495888.41690757807</v>
      </c>
      <c r="H1585" s="5">
        <f>'90.1 Data-SI'!H1585/Convert!$B$2*1000000</f>
        <v>271985.58863089624</v>
      </c>
      <c r="I1585" s="5">
        <f>'90.1 Data-SI'!I1585/Convert!$B$2*1000000</f>
        <v>24330.464385820695</v>
      </c>
      <c r="J1585" s="5">
        <f>'90.1 Data-SI'!J1585/Convert!$B$2*1000000</f>
        <v>1065934.0419782496</v>
      </c>
      <c r="K1585" s="5">
        <f>'90.1 Data-SI'!K1585/Convert!$B$2*1000000</f>
        <v>342190.39957977575</v>
      </c>
      <c r="L1585" s="5">
        <f>'90.1 Data-SI'!L1585/Convert!$B$2*1000000</f>
        <v>16188.715687955488</v>
      </c>
      <c r="M1585" s="5">
        <f>'90.1 Data-SI'!M1585/Convert!$B$2*1000000</f>
        <v>276772.06487352942</v>
      </c>
      <c r="N1585" s="5">
        <f>'90.1 Data-SI'!N1585/Convert!$B$2*1000000</f>
        <v>1383.8129335137596</v>
      </c>
      <c r="O1585" s="5">
        <f>'90.1 Data-SI'!O1585/Convert!$B$2*1000000</f>
        <v>138.94145324432571</v>
      </c>
      <c r="P1585" s="5">
        <f t="shared" si="121"/>
        <v>1244.871480269434</v>
      </c>
      <c r="Q1585" s="5">
        <f>'90.1 Data-SI'!Q1585/Convert!$B$2*1000000</f>
        <v>0</v>
      </c>
      <c r="R1585" s="5">
        <f>'90.1 Data-SI'!R1585/Convert!$B$2*1000000</f>
        <v>0</v>
      </c>
      <c r="S1585" s="5">
        <f>'90.1 Data-SI'!S1585/Convert!$B$2*1000000</f>
        <v>84270.416382676965</v>
      </c>
      <c r="T1585" s="5">
        <f>'90.1 Data-SI'!T1585/Convert!$B$2*1000000</f>
        <v>24491.59328903805</v>
      </c>
      <c r="U1585" s="5">
        <f>'90.1 Data-SI'!U1585/Convert!$B$2*1000000</f>
        <v>105321.43367948561</v>
      </c>
      <c r="V1585" s="5">
        <f>'90.1 Data-SI'!V1585/Convert!$B$2*1000000</f>
        <v>42670.724840266761</v>
      </c>
      <c r="W1585" s="5">
        <f t="shared" si="122"/>
        <v>858175.76964405389</v>
      </c>
      <c r="X1585" s="5">
        <f t="shared" si="123"/>
        <v>213258.84249355886</v>
      </c>
      <c r="Y1585" s="5">
        <f t="shared" si="124"/>
        <v>1071434.6121376127</v>
      </c>
      <c r="Z1585" s="5">
        <f>'90.1 Data-SI'!Y1585/Convert!$B$2*1000000</f>
        <v>2303915.8399095256</v>
      </c>
      <c r="AA1585" s="5">
        <f>'90.1 Data-SI'!Z1585/Convert!$B$2*1000000</f>
        <v>660770.67575282021</v>
      </c>
      <c r="AB1585" s="5">
        <f t="shared" si="120"/>
        <v>2964686.515662346</v>
      </c>
    </row>
    <row r="1586" spans="1:28" x14ac:dyDescent="0.25">
      <c r="A1586" s="95">
        <v>2019</v>
      </c>
      <c r="B1586" s="95" t="s">
        <v>56</v>
      </c>
      <c r="C1586" s="52" t="s">
        <v>7</v>
      </c>
      <c r="D1586" s="5">
        <f>'90.1 Data-SI'!D1586*Convert!$B$1</f>
        <v>73958.828475207003</v>
      </c>
      <c r="E1586" s="5">
        <f>'90.1 Data-SI'!E1586/Convert!$B$2*1000000</f>
        <v>0</v>
      </c>
      <c r="F1586" s="5">
        <f>'90.1 Data-SI'!F1586/Convert!$B$2*1000000</f>
        <v>131993.0062473467</v>
      </c>
      <c r="G1586" s="5">
        <f>'90.1 Data-SI'!G1586/Convert!$B$2*1000000</f>
        <v>509091.50880062371</v>
      </c>
      <c r="H1586" s="5">
        <f>'90.1 Data-SI'!H1586/Convert!$B$2*1000000</f>
        <v>275549.38084323303</v>
      </c>
      <c r="I1586" s="5">
        <f>'90.1 Data-SI'!I1586/Convert!$B$2*1000000</f>
        <v>24178.813653380828</v>
      </c>
      <c r="J1586" s="5">
        <f>'90.1 Data-SI'!J1586/Convert!$B$2*1000000</f>
        <v>1065934.0419782496</v>
      </c>
      <c r="K1586" s="5">
        <f>'90.1 Data-SI'!K1586/Convert!$B$2*1000000</f>
        <v>342190.39957977575</v>
      </c>
      <c r="L1586" s="5">
        <f>'90.1 Data-SI'!L1586/Convert!$B$2*1000000</f>
        <v>16188.715687955488</v>
      </c>
      <c r="M1586" s="5">
        <f>'90.1 Data-SI'!M1586/Convert!$B$2*1000000</f>
        <v>298913.07180974958</v>
      </c>
      <c r="N1586" s="5">
        <f>'90.1 Data-SI'!N1586/Convert!$B$2*1000000</f>
        <v>815.12268686426944</v>
      </c>
      <c r="O1586" s="5">
        <f>'90.1 Data-SI'!O1586/Convert!$B$2*1000000</f>
        <v>138.94145324432571</v>
      </c>
      <c r="P1586" s="5">
        <f t="shared" si="121"/>
        <v>676.18123361994367</v>
      </c>
      <c r="Q1586" s="5">
        <f>'90.1 Data-SI'!Q1586/Convert!$B$2*1000000</f>
        <v>0</v>
      </c>
      <c r="R1586" s="5">
        <f>'90.1 Data-SI'!R1586/Convert!$B$2*1000000</f>
        <v>0</v>
      </c>
      <c r="S1586" s="5">
        <f>'90.1 Data-SI'!S1586/Convert!$B$2*1000000</f>
        <v>0</v>
      </c>
      <c r="T1586" s="5">
        <f>'90.1 Data-SI'!T1586/Convert!$B$2*1000000</f>
        <v>24491.59328903805</v>
      </c>
      <c r="U1586" s="5">
        <f>'90.1 Data-SI'!U1586/Convert!$B$2*1000000</f>
        <v>102146.24646902594</v>
      </c>
      <c r="V1586" s="5">
        <f>'90.1 Data-SI'!V1586/Convert!$B$2*1000000</f>
        <v>42357.945204609532</v>
      </c>
      <c r="W1586" s="5">
        <f t="shared" si="122"/>
        <v>808680.76184399321</v>
      </c>
      <c r="X1586" s="5">
        <f t="shared" si="123"/>
        <v>131993.0062473467</v>
      </c>
      <c r="Y1586" s="5">
        <f t="shared" si="124"/>
        <v>940673.76809133985</v>
      </c>
      <c r="Z1586" s="5">
        <f>'90.1 Data-SI'!Y1586/Convert!$B$2*1000000</f>
        <v>2257529.6721244818</v>
      </c>
      <c r="AA1586" s="5">
        <f>'90.1 Data-SI'!Z1586/Convert!$B$2*1000000</f>
        <v>576320.17412537092</v>
      </c>
      <c r="AB1586" s="5">
        <f t="shared" si="120"/>
        <v>2833849.8462498528</v>
      </c>
    </row>
    <row r="1587" spans="1:28" x14ac:dyDescent="0.25">
      <c r="A1587" s="95">
        <v>2019</v>
      </c>
      <c r="B1587" s="95" t="s">
        <v>56</v>
      </c>
      <c r="C1587" s="52" t="s">
        <v>17</v>
      </c>
      <c r="D1587" s="5">
        <f>'90.1 Data-SI'!D1587*Convert!$B$1</f>
        <v>73958.828475207003</v>
      </c>
      <c r="E1587" s="5">
        <f>'90.1 Data-SI'!E1587/Convert!$B$2*1000000</f>
        <v>0</v>
      </c>
      <c r="F1587" s="5">
        <f>'90.1 Data-SI'!F1587/Convert!$B$2*1000000</f>
        <v>44831.747777534816</v>
      </c>
      <c r="G1587" s="5">
        <f>'90.1 Data-SI'!G1587/Convert!$B$2*1000000</f>
        <v>338673.99822132644</v>
      </c>
      <c r="H1587" s="5">
        <f>'90.1 Data-SI'!H1587/Convert!$B$2*1000000</f>
        <v>276762.58670275193</v>
      </c>
      <c r="I1587" s="5">
        <f>'90.1 Data-SI'!I1587/Convert!$B$2*1000000</f>
        <v>24197.76999493581</v>
      </c>
      <c r="J1587" s="5">
        <f>'90.1 Data-SI'!J1587/Convert!$B$2*1000000</f>
        <v>1065934.0419782496</v>
      </c>
      <c r="K1587" s="5">
        <f>'90.1 Data-SI'!K1587/Convert!$B$2*1000000</f>
        <v>342190.39957977575</v>
      </c>
      <c r="L1587" s="5">
        <f>'90.1 Data-SI'!L1587/Convert!$B$2*1000000</f>
        <v>16188.715687955488</v>
      </c>
      <c r="M1587" s="5">
        <f>'90.1 Data-SI'!M1587/Convert!$B$2*1000000</f>
        <v>251029.35304186252</v>
      </c>
      <c r="N1587" s="5">
        <f>'90.1 Data-SI'!N1587/Convert!$B$2*1000000</f>
        <v>379.12683109966019</v>
      </c>
      <c r="O1587" s="5">
        <f>'90.1 Data-SI'!O1587/Convert!$B$2*1000000</f>
        <v>138.94145324432571</v>
      </c>
      <c r="P1587" s="5">
        <f t="shared" si="121"/>
        <v>240.18537785533448</v>
      </c>
      <c r="Q1587" s="5">
        <f>'90.1 Data-SI'!Q1587/Convert!$B$2*1000000</f>
        <v>0</v>
      </c>
      <c r="R1587" s="5">
        <f>'90.1 Data-SI'!R1587/Convert!$B$2*1000000</f>
        <v>0</v>
      </c>
      <c r="S1587" s="5">
        <f>'90.1 Data-SI'!S1587/Convert!$B$2*1000000</f>
        <v>0</v>
      </c>
      <c r="T1587" s="5">
        <f>'90.1 Data-SI'!T1587/Convert!$B$2*1000000</f>
        <v>24491.59328903805</v>
      </c>
      <c r="U1587" s="5">
        <f>'90.1 Data-SI'!U1587/Convert!$B$2*1000000</f>
        <v>104354.66026018147</v>
      </c>
      <c r="V1587" s="5">
        <f>'90.1 Data-SI'!V1587/Convert!$B$2*1000000</f>
        <v>42623.333986379293</v>
      </c>
      <c r="W1587" s="5">
        <f t="shared" si="122"/>
        <v>589943.53664104431</v>
      </c>
      <c r="X1587" s="5">
        <f t="shared" si="123"/>
        <v>44831.747777534816</v>
      </c>
      <c r="Y1587" s="5">
        <f t="shared" si="124"/>
        <v>634775.28441857907</v>
      </c>
      <c r="Z1587" s="5">
        <f>'90.1 Data-SI'!Y1587/Convert!$B$2*1000000</f>
        <v>2040289.9979043761</v>
      </c>
      <c r="AA1587" s="5">
        <f>'90.1 Data-SI'!Z1587/Convert!$B$2*1000000</f>
        <v>491367.32944671455</v>
      </c>
      <c r="AB1587" s="5">
        <f t="shared" si="120"/>
        <v>2531657.3273510905</v>
      </c>
    </row>
    <row r="1588" spans="1:28" x14ac:dyDescent="0.25">
      <c r="A1588" s="95">
        <v>2019</v>
      </c>
      <c r="B1588" s="95" t="s">
        <v>56</v>
      </c>
      <c r="C1588" s="52" t="s">
        <v>14</v>
      </c>
      <c r="D1588" s="5">
        <f>'90.1 Data-SI'!D1588*Convert!$B$1</f>
        <v>73958.828475207003</v>
      </c>
      <c r="E1588" s="5">
        <f>'90.1 Data-SI'!E1588/Convert!$B$2*1000000</f>
        <v>0</v>
      </c>
      <c r="F1588" s="5">
        <f>'90.1 Data-SI'!F1588/Convert!$B$2*1000000</f>
        <v>290505.93433011463</v>
      </c>
      <c r="G1588" s="5">
        <f>'90.1 Data-SI'!G1588/Convert!$B$2*1000000</f>
        <v>345640.45374278276</v>
      </c>
      <c r="H1588" s="5">
        <f>'90.1 Data-SI'!H1588/Convert!$B$2*1000000</f>
        <v>273767.48473706457</v>
      </c>
      <c r="I1588" s="5">
        <f>'90.1 Data-SI'!I1588/Convert!$B$2*1000000</f>
        <v>24311.508044265709</v>
      </c>
      <c r="J1588" s="5">
        <f>'90.1 Data-SI'!J1588/Convert!$B$2*1000000</f>
        <v>1065934.0419782496</v>
      </c>
      <c r="K1588" s="5">
        <f>'90.1 Data-SI'!K1588/Convert!$B$2*1000000</f>
        <v>342190.39957977575</v>
      </c>
      <c r="L1588" s="5">
        <f>'90.1 Data-SI'!L1588/Convert!$B$2*1000000</f>
        <v>16188.715687955488</v>
      </c>
      <c r="M1588" s="5">
        <f>'90.1 Data-SI'!M1588/Convert!$B$2*1000000</f>
        <v>271625.41814135155</v>
      </c>
      <c r="N1588" s="5">
        <f>'90.1 Data-SI'!N1588/Convert!$B$2*1000000</f>
        <v>2397.9772067053505</v>
      </c>
      <c r="O1588" s="5">
        <f>'90.1 Data-SI'!O1588/Convert!$B$2*1000000</f>
        <v>138.94145324432571</v>
      </c>
      <c r="P1588" s="5">
        <f t="shared" si="121"/>
        <v>2259.0357534610248</v>
      </c>
      <c r="Q1588" s="5">
        <f>'90.1 Data-SI'!Q1588/Convert!$B$2*1000000</f>
        <v>0</v>
      </c>
      <c r="R1588" s="5">
        <f>'90.1 Data-SI'!R1588/Convert!$B$2*1000000</f>
        <v>0</v>
      </c>
      <c r="S1588" s="5">
        <f>'90.1 Data-SI'!S1588/Convert!$B$2*1000000</f>
        <v>68337.611305713741</v>
      </c>
      <c r="T1588" s="5">
        <f>'90.1 Data-SI'!T1588/Convert!$B$2*1000000</f>
        <v>24491.59328903805</v>
      </c>
      <c r="U1588" s="5">
        <f>'90.1 Data-SI'!U1588/Convert!$B$2*1000000</f>
        <v>114572.12835831731</v>
      </c>
      <c r="V1588" s="5">
        <f>'90.1 Data-SI'!V1588/Convert!$B$2*1000000</f>
        <v>42661.246669489265</v>
      </c>
      <c r="W1588" s="5">
        <f t="shared" si="122"/>
        <v>687862.51894330909</v>
      </c>
      <c r="X1588" s="5">
        <f t="shared" si="123"/>
        <v>290505.93433011463</v>
      </c>
      <c r="Y1588" s="5">
        <f t="shared" si="124"/>
        <v>978368.45327342371</v>
      </c>
      <c r="Z1588" s="5">
        <f>'90.1 Data-SI'!Y1588/Convert!$B$2*1000000</f>
        <v>2135356.0508026159</v>
      </c>
      <c r="AA1588" s="5">
        <f>'90.1 Data-SI'!Z1588/Convert!$B$2*1000000</f>
        <v>747268.4622682078</v>
      </c>
      <c r="AB1588" s="5">
        <f t="shared" si="120"/>
        <v>2882624.5130708236</v>
      </c>
    </row>
    <row r="1589" spans="1:28" x14ac:dyDescent="0.25">
      <c r="A1589" s="95">
        <v>2019</v>
      </c>
      <c r="B1589" s="95" t="s">
        <v>56</v>
      </c>
      <c r="C1589" s="52" t="s">
        <v>2</v>
      </c>
      <c r="D1589" s="5">
        <f>'90.1 Data-SI'!D1589*Convert!$B$1</f>
        <v>73958.828475207003</v>
      </c>
      <c r="E1589" s="5">
        <f>'90.1 Data-SI'!E1589/Convert!$B$2*1000000</f>
        <v>0</v>
      </c>
      <c r="F1589" s="5">
        <f>'90.1 Data-SI'!F1589/Convert!$B$2*1000000</f>
        <v>246413.48387322415</v>
      </c>
      <c r="G1589" s="5">
        <f>'90.1 Data-SI'!G1589/Convert!$B$2*1000000</f>
        <v>353469.42280499073</v>
      </c>
      <c r="H1589" s="5">
        <f>'90.1 Data-SI'!H1589/Convert!$B$2*1000000</f>
        <v>270222.64886628283</v>
      </c>
      <c r="I1589" s="5">
        <f>'90.1 Data-SI'!I1589/Convert!$B$2*1000000</f>
        <v>24197.76999493581</v>
      </c>
      <c r="J1589" s="5">
        <f>'90.1 Data-SI'!J1589/Convert!$B$2*1000000</f>
        <v>1065934.0419782496</v>
      </c>
      <c r="K1589" s="5">
        <f>'90.1 Data-SI'!K1589/Convert!$B$2*1000000</f>
        <v>342190.39957977575</v>
      </c>
      <c r="L1589" s="5">
        <f>'90.1 Data-SI'!L1589/Convert!$B$2*1000000</f>
        <v>16179.237517177997</v>
      </c>
      <c r="M1589" s="5">
        <f>'90.1 Data-SI'!M1589/Convert!$B$2*1000000</f>
        <v>295510.40850063012</v>
      </c>
      <c r="N1589" s="5">
        <f>'90.1 Data-SI'!N1589/Convert!$B$2*1000000</f>
        <v>1421.7256166237257</v>
      </c>
      <c r="O1589" s="5">
        <f>'90.1 Data-SI'!O1589/Convert!$B$2*1000000</f>
        <v>138.94145324432571</v>
      </c>
      <c r="P1589" s="5">
        <f t="shared" si="121"/>
        <v>1282.7841633794001</v>
      </c>
      <c r="Q1589" s="5">
        <f>'90.1 Data-SI'!Q1589/Convert!$B$2*1000000</f>
        <v>0</v>
      </c>
      <c r="R1589" s="5">
        <f>'90.1 Data-SI'!R1589/Convert!$B$2*1000000</f>
        <v>0</v>
      </c>
      <c r="S1589" s="5">
        <f>'90.1 Data-SI'!S1589/Convert!$B$2*1000000</f>
        <v>0</v>
      </c>
      <c r="T1589" s="5">
        <f>'90.1 Data-SI'!T1589/Convert!$B$2*1000000</f>
        <v>24491.59328903805</v>
      </c>
      <c r="U1589" s="5">
        <f>'90.1 Data-SI'!U1589/Convert!$B$2*1000000</f>
        <v>111709.72078351487</v>
      </c>
      <c r="V1589" s="5">
        <f>'90.1 Data-SI'!V1589/Convert!$B$2*1000000</f>
        <v>42320.032521499568</v>
      </c>
      <c r="W1589" s="5">
        <f t="shared" si="122"/>
        <v>650262.61546900019</v>
      </c>
      <c r="X1589" s="5">
        <f t="shared" si="123"/>
        <v>246413.48387322415</v>
      </c>
      <c r="Y1589" s="5">
        <f t="shared" si="124"/>
        <v>896676.0993422243</v>
      </c>
      <c r="Z1589" s="5">
        <f>'90.1 Data-SI'!Y1589/Convert!$B$2*1000000</f>
        <v>2093746.8810894284</v>
      </c>
      <c r="AA1589" s="5">
        <f>'90.1 Data-SI'!Z1589/Convert!$B$2*1000000</f>
        <v>700304.12606573734</v>
      </c>
      <c r="AB1589" s="5">
        <f t="shared" si="120"/>
        <v>2794051.007155166</v>
      </c>
    </row>
    <row r="1590" spans="1:28" x14ac:dyDescent="0.25">
      <c r="A1590" s="95">
        <v>2019</v>
      </c>
      <c r="B1590" s="95" t="s">
        <v>56</v>
      </c>
      <c r="C1590" s="52" t="s">
        <v>18</v>
      </c>
      <c r="D1590" s="5">
        <f>'90.1 Data-SI'!D1590*Convert!$B$1</f>
        <v>73958.828475207003</v>
      </c>
      <c r="E1590" s="5">
        <f>'90.1 Data-SI'!E1590/Convert!$B$2*1000000</f>
        <v>0</v>
      </c>
      <c r="F1590" s="5">
        <f>'90.1 Data-SI'!F1590/Convert!$B$2*1000000</f>
        <v>482979.14830863458</v>
      </c>
      <c r="G1590" s="5">
        <f>'90.1 Data-SI'!G1590/Convert!$B$2*1000000</f>
        <v>140968.83397363115</v>
      </c>
      <c r="H1590" s="5">
        <f>'90.1 Data-SI'!H1590/Convert!$B$2*1000000</f>
        <v>277596.6657311712</v>
      </c>
      <c r="I1590" s="5">
        <f>'90.1 Data-SI'!I1590/Convert!$B$2*1000000</f>
        <v>24425.246093595608</v>
      </c>
      <c r="J1590" s="5">
        <f>'90.1 Data-SI'!J1590/Convert!$B$2*1000000</f>
        <v>1065934.0419782496</v>
      </c>
      <c r="K1590" s="5">
        <f>'90.1 Data-SI'!K1590/Convert!$B$2*1000000</f>
        <v>342190.39957977575</v>
      </c>
      <c r="L1590" s="5">
        <f>'90.1 Data-SI'!L1590/Convert!$B$2*1000000</f>
        <v>16188.715687955488</v>
      </c>
      <c r="M1590" s="5">
        <f>'90.1 Data-SI'!M1590/Convert!$B$2*1000000</f>
        <v>271976.11046011874</v>
      </c>
      <c r="N1590" s="5">
        <f>'90.1 Data-SI'!N1590/Convert!$B$2*1000000</f>
        <v>2720.2350131400622</v>
      </c>
      <c r="O1590" s="5">
        <f>'90.1 Data-SI'!O1590/Convert!$B$2*1000000</f>
        <v>138.94145324432571</v>
      </c>
      <c r="P1590" s="5">
        <f t="shared" si="121"/>
        <v>2581.2935598957365</v>
      </c>
      <c r="Q1590" s="5">
        <f>'90.1 Data-SI'!Q1590/Convert!$B$2*1000000</f>
        <v>0</v>
      </c>
      <c r="R1590" s="5">
        <f>'90.1 Data-SI'!R1590/Convert!$B$2*1000000</f>
        <v>0</v>
      </c>
      <c r="S1590" s="5">
        <f>'90.1 Data-SI'!S1590/Convert!$B$2*1000000</f>
        <v>0</v>
      </c>
      <c r="T1590" s="5">
        <f>'90.1 Data-SI'!T1590/Convert!$B$2*1000000</f>
        <v>24491.59328903805</v>
      </c>
      <c r="U1590" s="5">
        <f>'90.1 Data-SI'!U1590/Convert!$B$2*1000000</f>
        <v>115955.94129183108</v>
      </c>
      <c r="V1590" s="5">
        <f>'90.1 Data-SI'!V1590/Convert!$B$2*1000000</f>
        <v>42604.377644824315</v>
      </c>
      <c r="W1590" s="5">
        <f t="shared" si="122"/>
        <v>415526.2379936456</v>
      </c>
      <c r="X1590" s="5">
        <f t="shared" si="123"/>
        <v>482979.14830863458</v>
      </c>
      <c r="Y1590" s="5">
        <f t="shared" si="124"/>
        <v>898505.38630228024</v>
      </c>
      <c r="Z1590" s="5">
        <f>'90.1 Data-SI'!Y1590/Convert!$B$2*1000000</f>
        <v>1866905.8198717244</v>
      </c>
      <c r="AA1590" s="5">
        <f>'90.1 Data-SI'!Z1590/Convert!$B$2*1000000</f>
        <v>941125.48918024148</v>
      </c>
      <c r="AB1590" s="5">
        <f t="shared" si="120"/>
        <v>2808031.3090519658</v>
      </c>
    </row>
    <row r="1591" spans="1:28" x14ac:dyDescent="0.25">
      <c r="A1591" s="95">
        <v>2019</v>
      </c>
      <c r="B1591" s="95" t="s">
        <v>56</v>
      </c>
      <c r="C1591" s="52" t="s">
        <v>4</v>
      </c>
      <c r="D1591" s="5">
        <f>'90.1 Data-SI'!D1591*Convert!$B$1</f>
        <v>73958.828475207003</v>
      </c>
      <c r="E1591" s="5">
        <f>'90.1 Data-SI'!E1591/Convert!$B$2*1000000</f>
        <v>0</v>
      </c>
      <c r="F1591" s="5">
        <f>'90.1 Data-SI'!F1591/Convert!$B$2*1000000</f>
        <v>553212.39376984665</v>
      </c>
      <c r="G1591" s="5">
        <f>'90.1 Data-SI'!G1591/Convert!$B$2*1000000</f>
        <v>216509.85507023847</v>
      </c>
      <c r="H1591" s="5">
        <f>'90.1 Data-SI'!H1591/Convert!$B$2*1000000</f>
        <v>270620.73203893745</v>
      </c>
      <c r="I1591" s="5">
        <f>'90.1 Data-SI'!I1591/Convert!$B$2*1000000</f>
        <v>24311.508044265709</v>
      </c>
      <c r="J1591" s="5">
        <f>'90.1 Data-SI'!J1591/Convert!$B$2*1000000</f>
        <v>1065934.0419782496</v>
      </c>
      <c r="K1591" s="5">
        <f>'90.1 Data-SI'!K1591/Convert!$B$2*1000000</f>
        <v>342190.39957977575</v>
      </c>
      <c r="L1591" s="5">
        <f>'90.1 Data-SI'!L1591/Convert!$B$2*1000000</f>
        <v>16179.237517177997</v>
      </c>
      <c r="M1591" s="5">
        <f>'90.1 Data-SI'!M1591/Convert!$B$2*1000000</f>
        <v>268734.57605421665</v>
      </c>
      <c r="N1591" s="5">
        <f>'90.1 Data-SI'!N1591/Convert!$B$2*1000000</f>
        <v>3734.399286331653</v>
      </c>
      <c r="O1591" s="5">
        <f>'90.1 Data-SI'!O1591/Convert!$B$2*1000000</f>
        <v>138.94145324432571</v>
      </c>
      <c r="P1591" s="5">
        <f t="shared" si="121"/>
        <v>3595.4578330873273</v>
      </c>
      <c r="Q1591" s="5">
        <f>'90.1 Data-SI'!Q1591/Convert!$B$2*1000000</f>
        <v>0</v>
      </c>
      <c r="R1591" s="5">
        <f>'90.1 Data-SI'!R1591/Convert!$B$2*1000000</f>
        <v>0</v>
      </c>
      <c r="S1591" s="5">
        <f>'90.1 Data-SI'!S1591/Convert!$B$2*1000000</f>
        <v>64963.382508926778</v>
      </c>
      <c r="T1591" s="5">
        <f>'90.1 Data-SI'!T1591/Convert!$B$2*1000000</f>
        <v>24491.59328903805</v>
      </c>
      <c r="U1591" s="5">
        <f>'90.1 Data-SI'!U1591/Convert!$B$2*1000000</f>
        <v>122230.49034653045</v>
      </c>
      <c r="V1591" s="5">
        <f>'90.1 Data-SI'!V1591/Convert!$B$2*1000000</f>
        <v>42594.899474046819</v>
      </c>
      <c r="W1591" s="5">
        <f t="shared" si="122"/>
        <v>553803.27146646928</v>
      </c>
      <c r="X1591" s="5">
        <f t="shared" si="123"/>
        <v>553212.39376984665</v>
      </c>
      <c r="Y1591" s="5">
        <f t="shared" si="124"/>
        <v>1107015.6652363159</v>
      </c>
      <c r="Z1591" s="5">
        <f>'90.1 Data-SI'!Y1591/Convert!$B$2*1000000</f>
        <v>1998083.7034322068</v>
      </c>
      <c r="AA1591" s="5">
        <f>'90.1 Data-SI'!Z1591/Convert!$B$2*1000000</f>
        <v>1017642.7618669304</v>
      </c>
      <c r="AB1591" s="5">
        <f t="shared" si="120"/>
        <v>3015726.4652991369</v>
      </c>
    </row>
    <row r="1592" spans="1:28" x14ac:dyDescent="0.25">
      <c r="A1592" s="95">
        <v>2019</v>
      </c>
      <c r="B1592" s="95" t="s">
        <v>56</v>
      </c>
      <c r="C1592" s="52" t="s">
        <v>5</v>
      </c>
      <c r="D1592" s="5">
        <f>'90.1 Data-SI'!D1592*Convert!$B$1</f>
        <v>73958.828475207003</v>
      </c>
      <c r="E1592" s="5">
        <f>'90.1 Data-SI'!E1592/Convert!$B$2*1000000</f>
        <v>0</v>
      </c>
      <c r="F1592" s="5">
        <f>'90.1 Data-SI'!F1592/Convert!$B$2*1000000</f>
        <v>572443.60227737704</v>
      </c>
      <c r="G1592" s="5">
        <f>'90.1 Data-SI'!G1592/Convert!$B$2*1000000</f>
        <v>245437.23228314251</v>
      </c>
      <c r="H1592" s="5">
        <f>'90.1 Data-SI'!H1592/Convert!$B$2*1000000</f>
        <v>271814.98155690136</v>
      </c>
      <c r="I1592" s="5">
        <f>'90.1 Data-SI'!I1592/Convert!$B$2*1000000</f>
        <v>24283.073531933234</v>
      </c>
      <c r="J1592" s="5">
        <f>'90.1 Data-SI'!J1592/Convert!$B$2*1000000</f>
        <v>1065934.0419782496</v>
      </c>
      <c r="K1592" s="5">
        <f>'90.1 Data-SI'!K1592/Convert!$B$2*1000000</f>
        <v>342190.39957977575</v>
      </c>
      <c r="L1592" s="5">
        <f>'90.1 Data-SI'!L1592/Convert!$B$2*1000000</f>
        <v>16188.715687955488</v>
      </c>
      <c r="M1592" s="5">
        <f>'90.1 Data-SI'!M1592/Convert!$B$2*1000000</f>
        <v>287889.95919552696</v>
      </c>
      <c r="N1592" s="5">
        <f>'90.1 Data-SI'!N1592/Convert!$B$2*1000000</f>
        <v>3042.492819574773</v>
      </c>
      <c r="O1592" s="5">
        <f>'90.1 Data-SI'!O1592/Convert!$B$2*1000000</f>
        <v>138.94145324432571</v>
      </c>
      <c r="P1592" s="5">
        <f t="shared" si="121"/>
        <v>2903.5513663304473</v>
      </c>
      <c r="Q1592" s="5">
        <f>'90.1 Data-SI'!Q1592/Convert!$B$2*1000000</f>
        <v>0</v>
      </c>
      <c r="R1592" s="5">
        <f>'90.1 Data-SI'!R1592/Convert!$B$2*1000000</f>
        <v>0</v>
      </c>
      <c r="S1592" s="5">
        <f>'90.1 Data-SI'!S1592/Convert!$B$2*1000000</f>
        <v>0</v>
      </c>
      <c r="T1592" s="5">
        <f>'90.1 Data-SI'!T1592/Convert!$B$2*1000000</f>
        <v>24491.59328903805</v>
      </c>
      <c r="U1592" s="5">
        <f>'90.1 Data-SI'!U1592/Convert!$B$2*1000000</f>
        <v>119728.25326127268</v>
      </c>
      <c r="V1592" s="5">
        <f>'90.1 Data-SI'!V1592/Convert!$B$2*1000000</f>
        <v>42376.901546164518</v>
      </c>
      <c r="W1592" s="5">
        <f t="shared" si="122"/>
        <v>536230.74284499988</v>
      </c>
      <c r="X1592" s="5">
        <f t="shared" si="123"/>
        <v>572443.60227737704</v>
      </c>
      <c r="Y1592" s="5">
        <f t="shared" si="124"/>
        <v>1108674.3451223769</v>
      </c>
      <c r="Z1592" s="5">
        <f>'90.1 Data-SI'!Y1592/Convert!$B$2*1000000</f>
        <v>1981458.9918884865</v>
      </c>
      <c r="AA1592" s="5">
        <f>'90.1 Data-SI'!Z1592/Convert!$B$2*1000000</f>
        <v>1034352.7769476479</v>
      </c>
      <c r="AB1592" s="5">
        <f t="shared" si="120"/>
        <v>3015811.7688361346</v>
      </c>
    </row>
    <row r="1593" spans="1:28" x14ac:dyDescent="0.25">
      <c r="A1593" s="95">
        <v>2019</v>
      </c>
      <c r="B1593" s="95" t="s">
        <v>56</v>
      </c>
      <c r="C1593" s="52" t="s">
        <v>15</v>
      </c>
      <c r="D1593" s="5">
        <f>'90.1 Data-SI'!D1593*Convert!$B$1</f>
        <v>73958.828475207003</v>
      </c>
      <c r="E1593" s="5">
        <f>'90.1 Data-SI'!E1593/Convert!$B$2*1000000</f>
        <v>0</v>
      </c>
      <c r="F1593" s="5">
        <f>'90.1 Data-SI'!F1593/Convert!$B$2*1000000</f>
        <v>310466.96198751172</v>
      </c>
      <c r="G1593" s="5">
        <f>'90.1 Data-SI'!G1593/Convert!$B$2*1000000</f>
        <v>86725.262614047271</v>
      </c>
      <c r="H1593" s="5">
        <f>'90.1 Data-SI'!H1593/Convert!$B$2*1000000</f>
        <v>274857.4743764762</v>
      </c>
      <c r="I1593" s="5">
        <f>'90.1 Data-SI'!I1593/Convert!$B$2*1000000</f>
        <v>24425.246093595608</v>
      </c>
      <c r="J1593" s="5">
        <f>'90.1 Data-SI'!J1593/Convert!$B$2*1000000</f>
        <v>1065934.0419782496</v>
      </c>
      <c r="K1593" s="5">
        <f>'90.1 Data-SI'!K1593/Convert!$B$2*1000000</f>
        <v>342190.39957977575</v>
      </c>
      <c r="L1593" s="5">
        <f>'90.1 Data-SI'!L1593/Convert!$B$2*1000000</f>
        <v>16188.715687955488</v>
      </c>
      <c r="M1593" s="5">
        <f>'90.1 Data-SI'!M1593/Convert!$B$2*1000000</f>
        <v>264772.70066922519</v>
      </c>
      <c r="N1593" s="5">
        <f>'90.1 Data-SI'!N1593/Convert!$B$2*1000000</f>
        <v>2445.3680605928084</v>
      </c>
      <c r="O1593" s="5">
        <f>'90.1 Data-SI'!O1593/Convert!$B$2*1000000</f>
        <v>138.94145324432571</v>
      </c>
      <c r="P1593" s="5">
        <f t="shared" si="121"/>
        <v>2306.4266073484828</v>
      </c>
      <c r="Q1593" s="5">
        <f>'90.1 Data-SI'!Q1593/Convert!$B$2*1000000</f>
        <v>0</v>
      </c>
      <c r="R1593" s="5">
        <f>'90.1 Data-SI'!R1593/Convert!$B$2*1000000</f>
        <v>0</v>
      </c>
      <c r="S1593" s="5">
        <f>'90.1 Data-SI'!S1593/Convert!$B$2*1000000</f>
        <v>66849.538493647575</v>
      </c>
      <c r="T1593" s="5">
        <f>'90.1 Data-SI'!T1593/Convert!$B$2*1000000</f>
        <v>24491.59328903805</v>
      </c>
      <c r="U1593" s="5">
        <f>'90.1 Data-SI'!U1593/Convert!$B$2*1000000</f>
        <v>120041.03289692992</v>
      </c>
      <c r="V1593" s="5">
        <f>'90.1 Data-SI'!V1593/Convert!$B$2*1000000</f>
        <v>42623.333986379293</v>
      </c>
      <c r="W1593" s="5">
        <f t="shared" si="122"/>
        <v>420653.92838426854</v>
      </c>
      <c r="X1593" s="5">
        <f t="shared" si="123"/>
        <v>310466.96198751172</v>
      </c>
      <c r="Y1593" s="5">
        <f t="shared" si="124"/>
        <v>731120.89037178026</v>
      </c>
      <c r="Z1593" s="5">
        <f>'90.1 Data-SI'!Y1593/Convert!$B$2*1000000</f>
        <v>1869322.7534199846</v>
      </c>
      <c r="AA1593" s="5">
        <f>'90.1 Data-SI'!Z1593/Convert!$B$2*1000000</f>
        <v>772698.39446421736</v>
      </c>
      <c r="AB1593" s="5">
        <f t="shared" si="120"/>
        <v>2642021.1478842022</v>
      </c>
    </row>
    <row r="1594" spans="1:28" x14ac:dyDescent="0.25">
      <c r="A1594" s="95">
        <v>2019</v>
      </c>
      <c r="B1594" s="95" t="s">
        <v>56</v>
      </c>
      <c r="C1594" s="52" t="s">
        <v>16</v>
      </c>
      <c r="D1594" s="5">
        <f>'90.1 Data-SI'!D1594*Convert!$B$1</f>
        <v>73958.828475207003</v>
      </c>
      <c r="E1594" s="5">
        <f>'90.1 Data-SI'!E1594/Convert!$B$2*1000000</f>
        <v>0</v>
      </c>
      <c r="F1594" s="5">
        <f>'90.1 Data-SI'!F1594/Convert!$B$2*1000000</f>
        <v>989795.89612266026</v>
      </c>
      <c r="G1594" s="5">
        <f>'90.1 Data-SI'!G1594/Convert!$B$2*1000000</f>
        <v>230717.6330656982</v>
      </c>
      <c r="H1594" s="5">
        <f>'90.1 Data-SI'!H1594/Convert!$B$2*1000000</f>
        <v>272184.63021722354</v>
      </c>
      <c r="I1594" s="5">
        <f>'90.1 Data-SI'!I1594/Convert!$B$2*1000000</f>
        <v>24339.942556598184</v>
      </c>
      <c r="J1594" s="5">
        <f>'90.1 Data-SI'!J1594/Convert!$B$2*1000000</f>
        <v>1065934.0419782496</v>
      </c>
      <c r="K1594" s="5">
        <f>'90.1 Data-SI'!K1594/Convert!$B$2*1000000</f>
        <v>342190.39957977575</v>
      </c>
      <c r="L1594" s="5">
        <f>'90.1 Data-SI'!L1594/Convert!$B$2*1000000</f>
        <v>16188.715687955488</v>
      </c>
      <c r="M1594" s="5">
        <f>'90.1 Data-SI'!M1594/Convert!$B$2*1000000</f>
        <v>286297.62650490843</v>
      </c>
      <c r="N1594" s="5">
        <f>'90.1 Data-SI'!N1594/Convert!$B$2*1000000</f>
        <v>5592.1207587199879</v>
      </c>
      <c r="O1594" s="5">
        <f>'90.1 Data-SI'!O1594/Convert!$B$2*1000000</f>
        <v>138.94145324432571</v>
      </c>
      <c r="P1594" s="5">
        <f t="shared" si="121"/>
        <v>5453.1793054756617</v>
      </c>
      <c r="Q1594" s="5">
        <f>'90.1 Data-SI'!Q1594/Convert!$B$2*1000000</f>
        <v>0</v>
      </c>
      <c r="R1594" s="5">
        <f>'90.1 Data-SI'!R1594/Convert!$B$2*1000000</f>
        <v>0</v>
      </c>
      <c r="S1594" s="5">
        <f>'90.1 Data-SI'!S1594/Convert!$B$2*1000000</f>
        <v>71588.623882393338</v>
      </c>
      <c r="T1594" s="5">
        <f>'90.1 Data-SI'!T1594/Convert!$B$2*1000000</f>
        <v>24501.071459815543</v>
      </c>
      <c r="U1594" s="5">
        <f>'90.1 Data-SI'!U1594/Convert!$B$2*1000000</f>
        <v>128561.90842589477</v>
      </c>
      <c r="V1594" s="5">
        <f>'90.1 Data-SI'!V1594/Convert!$B$2*1000000</f>
        <v>42471.683253939438</v>
      </c>
      <c r="W1594" s="5">
        <f t="shared" si="122"/>
        <v>594057.06275847566</v>
      </c>
      <c r="X1594" s="5">
        <f t="shared" si="123"/>
        <v>989795.89612266026</v>
      </c>
      <c r="Y1594" s="5">
        <f t="shared" si="124"/>
        <v>1583852.958881136</v>
      </c>
      <c r="Z1594" s="5">
        <f>'90.1 Data-SI'!Y1594/Convert!$B$2*1000000</f>
        <v>2039825.5675362793</v>
      </c>
      <c r="AA1594" s="5">
        <f>'90.1 Data-SI'!Z1594/Convert!$B$2*1000000</f>
        <v>1460557.6822991085</v>
      </c>
      <c r="AB1594" s="5">
        <f t="shared" si="120"/>
        <v>3500383.2498353878</v>
      </c>
    </row>
    <row r="1595" spans="1:28" x14ac:dyDescent="0.25">
      <c r="A1595" s="95">
        <v>2019</v>
      </c>
      <c r="B1595" s="95" t="s">
        <v>56</v>
      </c>
      <c r="C1595" s="52" t="s">
        <v>9</v>
      </c>
      <c r="D1595" s="5">
        <f>'90.1 Data-SI'!D1595*Convert!$B$1</f>
        <v>73958.828475207003</v>
      </c>
      <c r="E1595" s="5">
        <f>'90.1 Data-SI'!E1595/Convert!$B$2*1000000</f>
        <v>0</v>
      </c>
      <c r="F1595" s="5">
        <f>'90.1 Data-SI'!F1595/Convert!$B$2*1000000</f>
        <v>670770.14592307387</v>
      </c>
      <c r="G1595" s="5">
        <f>'90.1 Data-SI'!G1595/Convert!$B$2*1000000</f>
        <v>152759.67842083058</v>
      </c>
      <c r="H1595" s="5">
        <f>'90.1 Data-SI'!H1595/Convert!$B$2*1000000</f>
        <v>270421.69045261008</v>
      </c>
      <c r="I1595" s="5">
        <f>'90.1 Data-SI'!I1595/Convert!$B$2*1000000</f>
        <v>24377.855239708151</v>
      </c>
      <c r="J1595" s="5">
        <f>'90.1 Data-SI'!J1595/Convert!$B$2*1000000</f>
        <v>1065934.0419782496</v>
      </c>
      <c r="K1595" s="5">
        <f>'90.1 Data-SI'!K1595/Convert!$B$2*1000000</f>
        <v>342190.39957977575</v>
      </c>
      <c r="L1595" s="5">
        <f>'90.1 Data-SI'!L1595/Convert!$B$2*1000000</f>
        <v>16188.715687955488</v>
      </c>
      <c r="M1595" s="5">
        <f>'90.1 Data-SI'!M1595/Convert!$B$2*1000000</f>
        <v>282222.01307058701</v>
      </c>
      <c r="N1595" s="5">
        <f>'90.1 Data-SI'!N1595/Convert!$B$2*1000000</f>
        <v>3971.3535557689406</v>
      </c>
      <c r="O1595" s="5">
        <f>'90.1 Data-SI'!O1595/Convert!$B$2*1000000</f>
        <v>138.94145324432571</v>
      </c>
      <c r="P1595" s="5">
        <f t="shared" si="121"/>
        <v>3832.412102524615</v>
      </c>
      <c r="Q1595" s="5">
        <f>'90.1 Data-SI'!Q1595/Convert!$B$2*1000000</f>
        <v>0</v>
      </c>
      <c r="R1595" s="5">
        <f>'90.1 Data-SI'!R1595/Convert!$B$2*1000000</f>
        <v>0</v>
      </c>
      <c r="S1595" s="5">
        <f>'90.1 Data-SI'!S1595/Convert!$B$2*1000000</f>
        <v>64622.168360937096</v>
      </c>
      <c r="T1595" s="5">
        <f>'90.1 Data-SI'!T1595/Convert!$B$2*1000000</f>
        <v>24501.071459815543</v>
      </c>
      <c r="U1595" s="5">
        <f>'90.1 Data-SI'!U1595/Convert!$B$2*1000000</f>
        <v>126647.31792884148</v>
      </c>
      <c r="V1595" s="5">
        <f>'90.1 Data-SI'!V1595/Convert!$B$2*1000000</f>
        <v>42348.467033832043</v>
      </c>
      <c r="W1595" s="5">
        <f t="shared" si="122"/>
        <v>503436.27195487928</v>
      </c>
      <c r="X1595" s="5">
        <f t="shared" si="123"/>
        <v>670770.14592307387</v>
      </c>
      <c r="Y1595" s="5">
        <f t="shared" si="124"/>
        <v>1174206.417877953</v>
      </c>
      <c r="Z1595" s="5">
        <f>'90.1 Data-SI'!Y1595/Convert!$B$2*1000000</f>
        <v>1947347.0552602946</v>
      </c>
      <c r="AA1595" s="5">
        <f>'90.1 Data-SI'!Z1595/Convert!$B$2*1000000</f>
        <v>1139607.863431691</v>
      </c>
      <c r="AB1595" s="5">
        <f t="shared" si="120"/>
        <v>3086954.9186919853</v>
      </c>
    </row>
    <row r="1596" spans="1:28" x14ac:dyDescent="0.25">
      <c r="A1596" s="95">
        <v>2019</v>
      </c>
      <c r="B1596" s="95" t="s">
        <v>56</v>
      </c>
      <c r="C1596" s="52" t="s">
        <v>12</v>
      </c>
      <c r="D1596" s="5">
        <f>'90.1 Data-SI'!D1596*Convert!$B$1</f>
        <v>73958.828475207003</v>
      </c>
      <c r="E1596" s="5">
        <f>'90.1 Data-SI'!E1596/Convert!$B$2*1000000</f>
        <v>0</v>
      </c>
      <c r="F1596" s="5">
        <f>'90.1 Data-SI'!F1596/Convert!$B$2*1000000</f>
        <v>1224172.1031084703</v>
      </c>
      <c r="G1596" s="5">
        <f>'90.1 Data-SI'!G1596/Convert!$B$2*1000000</f>
        <v>181099.40904553019</v>
      </c>
      <c r="H1596" s="5">
        <f>'90.1 Data-SI'!H1596/Convert!$B$2*1000000</f>
        <v>270933.51167459466</v>
      </c>
      <c r="I1596" s="5">
        <f>'90.1 Data-SI'!I1596/Convert!$B$2*1000000</f>
        <v>24434.724264373101</v>
      </c>
      <c r="J1596" s="5">
        <f>'90.1 Data-SI'!J1596/Convert!$B$2*1000000</f>
        <v>1065934.0419782496</v>
      </c>
      <c r="K1596" s="5">
        <f>'90.1 Data-SI'!K1596/Convert!$B$2*1000000</f>
        <v>342190.39957977575</v>
      </c>
      <c r="L1596" s="5">
        <f>'90.1 Data-SI'!L1596/Convert!$B$2*1000000</f>
        <v>16188.715687955488</v>
      </c>
      <c r="M1596" s="5">
        <f>'90.1 Data-SI'!M1596/Convert!$B$2*1000000</f>
        <v>294932.24008320319</v>
      </c>
      <c r="N1596" s="5">
        <f>'90.1 Data-SI'!N1596/Convert!$B$2*1000000</f>
        <v>976.25159008162495</v>
      </c>
      <c r="O1596" s="5">
        <f>'90.1 Data-SI'!O1596/Convert!$B$2*1000000</f>
        <v>138.94145324432571</v>
      </c>
      <c r="P1596" s="5">
        <f t="shared" si="121"/>
        <v>837.3101368372993</v>
      </c>
      <c r="Q1596" s="5">
        <f>'90.1 Data-SI'!Q1596/Convert!$B$2*1000000</f>
        <v>0</v>
      </c>
      <c r="R1596" s="5">
        <f>'90.1 Data-SI'!R1596/Convert!$B$2*1000000</f>
        <v>0</v>
      </c>
      <c r="S1596" s="5">
        <f>'90.1 Data-SI'!S1596/Convert!$B$2*1000000</f>
        <v>63958.696406512681</v>
      </c>
      <c r="T1596" s="5">
        <f>'90.1 Data-SI'!T1596/Convert!$B$2*1000000</f>
        <v>24501.071459815543</v>
      </c>
      <c r="U1596" s="5">
        <f>'90.1 Data-SI'!U1596/Convert!$B$2*1000000</f>
        <v>135234.54065324881</v>
      </c>
      <c r="V1596" s="5">
        <f>'90.1 Data-SI'!V1596/Convert!$B$2*1000000</f>
        <v>42405.336058496992</v>
      </c>
      <c r="W1596" s="5">
        <f t="shared" si="122"/>
        <v>540827.65567208338</v>
      </c>
      <c r="X1596" s="5">
        <f t="shared" si="123"/>
        <v>1224172.1031084703</v>
      </c>
      <c r="Y1596" s="5">
        <f t="shared" si="124"/>
        <v>1764999.7587805537</v>
      </c>
      <c r="Z1596" s="5">
        <f>'90.1 Data-SI'!Y1596/Convert!$B$2*1000000</f>
        <v>1985363.9982488132</v>
      </c>
      <c r="AA1596" s="5">
        <f>'90.1 Data-SI'!Z1596/Convert!$B$2*1000000</f>
        <v>1701597.0433414949</v>
      </c>
      <c r="AB1596" s="5">
        <f t="shared" si="120"/>
        <v>3686961.0415903078</v>
      </c>
    </row>
    <row r="1597" spans="1:28" x14ac:dyDescent="0.25">
      <c r="A1597" s="95">
        <v>2019</v>
      </c>
      <c r="B1597" s="95" t="s">
        <v>56</v>
      </c>
      <c r="C1597" s="52" t="s">
        <v>8</v>
      </c>
      <c r="D1597" s="5">
        <f>'90.1 Data-SI'!D1597*Convert!$B$1</f>
        <v>73958.828475207003</v>
      </c>
      <c r="E1597" s="5">
        <f>'90.1 Data-SI'!E1597/Convert!$B$2*1000000</f>
        <v>0</v>
      </c>
      <c r="F1597" s="5">
        <f>'90.1 Data-SI'!F1597/Convert!$B$2*1000000</f>
        <v>2178822.941988192</v>
      </c>
      <c r="G1597" s="5">
        <f>'90.1 Data-SI'!G1597/Convert!$B$2*1000000</f>
        <v>85417.27504675345</v>
      </c>
      <c r="H1597" s="5">
        <f>'90.1 Data-SI'!H1597/Convert!$B$2*1000000</f>
        <v>291444.27323708625</v>
      </c>
      <c r="I1597" s="5">
        <f>'90.1 Data-SI'!I1597/Convert!$B$2*1000000</f>
        <v>25230.890609682388</v>
      </c>
      <c r="J1597" s="5">
        <f>'90.1 Data-SI'!J1597/Convert!$B$2*1000000</f>
        <v>1065934.0419782496</v>
      </c>
      <c r="K1597" s="5">
        <f>'90.1 Data-SI'!K1597/Convert!$B$2*1000000</f>
        <v>342190.39957977575</v>
      </c>
      <c r="L1597" s="5">
        <f>'90.1 Data-SI'!L1597/Convert!$B$2*1000000</f>
        <v>16188.715687955488</v>
      </c>
      <c r="M1597" s="5">
        <f>'90.1 Data-SI'!M1597/Convert!$B$2*1000000</f>
        <v>341185.71347736171</v>
      </c>
      <c r="N1597" s="5">
        <f>'90.1 Data-SI'!N1597/Convert!$B$2*1000000</f>
        <v>2322.1518404854187</v>
      </c>
      <c r="O1597" s="5">
        <f>'90.1 Data-SI'!O1597/Convert!$B$2*1000000</f>
        <v>138.94145324432571</v>
      </c>
      <c r="P1597" s="5">
        <f t="shared" si="121"/>
        <v>2183.210387241093</v>
      </c>
      <c r="Q1597" s="5">
        <f>'90.1 Data-SI'!Q1597/Convert!$B$2*1000000</f>
        <v>0</v>
      </c>
      <c r="R1597" s="5">
        <f>'90.1 Data-SI'!R1597/Convert!$B$2*1000000</f>
        <v>0</v>
      </c>
      <c r="S1597" s="5">
        <f>'90.1 Data-SI'!S1597/Convert!$B$2*1000000</f>
        <v>71560.189370060863</v>
      </c>
      <c r="T1597" s="5">
        <f>'90.1 Data-SI'!T1597/Convert!$B$2*1000000</f>
        <v>24520.027801370525</v>
      </c>
      <c r="U1597" s="5">
        <f>'90.1 Data-SI'!U1597/Convert!$B$2*1000000</f>
        <v>143632.19996210624</v>
      </c>
      <c r="V1597" s="5">
        <f>'90.1 Data-SI'!V1597/Convert!$B$2*1000000</f>
        <v>42139.947276727231</v>
      </c>
      <c r="W1597" s="5">
        <f t="shared" si="122"/>
        <v>500346.38828141714</v>
      </c>
      <c r="X1597" s="5">
        <f t="shared" si="123"/>
        <v>2178822.941988192</v>
      </c>
      <c r="Y1597" s="5">
        <f t="shared" si="124"/>
        <v>2679169.3302696091</v>
      </c>
      <c r="Z1597" s="5">
        <f>'90.1 Data-SI'!Y1597/Convert!$B$2*1000000</f>
        <v>1965933.7481549555</v>
      </c>
      <c r="AA1597" s="5">
        <f>'90.1 Data-SI'!Z1597/Convert!$B$2*1000000</f>
        <v>2664655.0197008518</v>
      </c>
      <c r="AB1597" s="5">
        <f t="shared" si="120"/>
        <v>4630588.7678558072</v>
      </c>
    </row>
    <row r="1598" spans="1:28" x14ac:dyDescent="0.25">
      <c r="A1598" s="95">
        <v>2004</v>
      </c>
      <c r="B1598" s="95" t="s">
        <v>57</v>
      </c>
      <c r="C1598" s="52" t="s">
        <v>10</v>
      </c>
      <c r="D1598" s="5">
        <f>'90.1 Data-SI'!D1598*Convert!$B$1</f>
        <v>210886.532889864</v>
      </c>
      <c r="E1598" s="5">
        <f>'90.1 Data-SI'!E1598/Convert!$B$2*1000000</f>
        <v>0</v>
      </c>
      <c r="F1598" s="5">
        <f>'90.1 Data-SI'!F1598/Convert!$B$2*1000000</f>
        <v>326418.72340602992</v>
      </c>
      <c r="G1598" s="5">
        <f>'90.1 Data-SI'!G1598/Convert!$B$2*1000000</f>
        <v>11865115.393411856</v>
      </c>
      <c r="H1598" s="5">
        <f>'90.1 Data-SI'!H1598/Convert!$B$2*1000000</f>
        <v>3123028.8366711182</v>
      </c>
      <c r="I1598" s="5">
        <f>'90.1 Data-SI'!I1598/Convert!$B$2*1000000</f>
        <v>205761.60940856309</v>
      </c>
      <c r="J1598" s="5">
        <f>'90.1 Data-SI'!J1598/Convert!$B$2*1000000</f>
        <v>2480333.0325909741</v>
      </c>
      <c r="K1598" s="5">
        <f>'90.1 Data-SI'!K1598/Convert!$B$2*1000000</f>
        <v>516048.48615130252</v>
      </c>
      <c r="L1598" s="5">
        <f>'90.1 Data-SI'!L1598/Convert!$B$2*1000000</f>
        <v>75218.763290172588</v>
      </c>
      <c r="M1598" s="5">
        <f>'90.1 Data-SI'!M1598/Convert!$B$2*1000000</f>
        <v>2287461.7354397997</v>
      </c>
      <c r="N1598" s="5">
        <f>'90.1 Data-SI'!N1598/Convert!$B$2*1000000</f>
        <v>490447.94688129798</v>
      </c>
      <c r="O1598" s="5">
        <f>'90.1 Data-SI'!O1598/Convert!$B$2*1000000</f>
        <v>722.58730556361991</v>
      </c>
      <c r="P1598" s="5">
        <f t="shared" si="121"/>
        <v>489725.35957573436</v>
      </c>
      <c r="Q1598" s="5">
        <f>'90.1 Data-SI'!Q1598/Convert!$B$2*1000000</f>
        <v>0</v>
      </c>
      <c r="R1598" s="5">
        <f>'90.1 Data-SI'!R1598/Convert!$B$2*1000000</f>
        <v>0</v>
      </c>
      <c r="S1598" s="5">
        <f>'90.1 Data-SI'!S1598/Convert!$B$2*1000000</f>
        <v>815217.4685720444</v>
      </c>
      <c r="T1598" s="5">
        <f>'90.1 Data-SI'!T1598/Convert!$B$2*1000000</f>
        <v>146456.69485379875</v>
      </c>
      <c r="U1598" s="5">
        <f>'90.1 Data-SI'!U1598/Convert!$B$2*1000000</f>
        <v>309860.3590577523</v>
      </c>
      <c r="V1598" s="5">
        <f>'90.1 Data-SI'!V1598/Convert!$B$2*1000000</f>
        <v>150390.13572645769</v>
      </c>
      <c r="W1598" s="5">
        <f t="shared" si="122"/>
        <v>15457519.956999434</v>
      </c>
      <c r="X1598" s="5">
        <f t="shared" si="123"/>
        <v>326418.72340602992</v>
      </c>
      <c r="Y1598" s="5">
        <f t="shared" si="124"/>
        <v>15783938.680405464</v>
      </c>
      <c r="Z1598" s="5">
        <f>'90.1 Data-SI'!Y1598/Convert!$B$2*1000000</f>
        <v>21639441.095016859</v>
      </c>
      <c r="AA1598" s="5">
        <f>'90.1 Data-SI'!Z1598/Convert!$B$2*1000000</f>
        <v>1152327.5686150847</v>
      </c>
      <c r="AB1598" s="5">
        <f t="shared" si="120"/>
        <v>22791768.663631946</v>
      </c>
    </row>
    <row r="1599" spans="1:28" x14ac:dyDescent="0.25">
      <c r="A1599" s="95">
        <v>2004</v>
      </c>
      <c r="B1599" s="95" t="s">
        <v>57</v>
      </c>
      <c r="C1599" s="52" t="s">
        <v>6</v>
      </c>
      <c r="D1599" s="5">
        <f>'90.1 Data-SI'!D1599*Convert!$B$1</f>
        <v>210886.532889864</v>
      </c>
      <c r="E1599" s="5">
        <f>'90.1 Data-SI'!E1599/Convert!$B$2*1000000</f>
        <v>0</v>
      </c>
      <c r="F1599" s="5">
        <f>'90.1 Data-SI'!F1599/Convert!$B$2*1000000</f>
        <v>92459.555934429634</v>
      </c>
      <c r="G1599" s="5">
        <f>'90.1 Data-SI'!G1599/Convert!$B$2*1000000</f>
        <v>7912149.488951249</v>
      </c>
      <c r="H1599" s="5">
        <f>'90.1 Data-SI'!H1599/Convert!$B$2*1000000</f>
        <v>3123028.8366711182</v>
      </c>
      <c r="I1599" s="5">
        <f>'90.1 Data-SI'!I1599/Convert!$B$2*1000000</f>
        <v>205799.52209167305</v>
      </c>
      <c r="J1599" s="5">
        <f>'90.1 Data-SI'!J1599/Convert!$B$2*1000000</f>
        <v>2480333.0325909741</v>
      </c>
      <c r="K1599" s="5">
        <f>'90.1 Data-SI'!K1599/Convert!$B$2*1000000</f>
        <v>516048.48615130252</v>
      </c>
      <c r="L1599" s="5">
        <f>'90.1 Data-SI'!L1599/Convert!$B$2*1000000</f>
        <v>75218.763290172588</v>
      </c>
      <c r="M1599" s="5">
        <f>'90.1 Data-SI'!M1599/Convert!$B$2*1000000</f>
        <v>1942655.3607254364</v>
      </c>
      <c r="N1599" s="5">
        <f>'90.1 Data-SI'!N1599/Convert!$B$2*1000000</f>
        <v>285378.24393949169</v>
      </c>
      <c r="O1599" s="5">
        <f>'90.1 Data-SI'!O1599/Convert!$B$2*1000000</f>
        <v>722.58730556361991</v>
      </c>
      <c r="P1599" s="5">
        <f t="shared" si="121"/>
        <v>284655.65663392807</v>
      </c>
      <c r="Q1599" s="5">
        <f>'90.1 Data-SI'!Q1599/Convert!$B$2*1000000</f>
        <v>0</v>
      </c>
      <c r="R1599" s="5">
        <f>'90.1 Data-SI'!R1599/Convert!$B$2*1000000</f>
        <v>0</v>
      </c>
      <c r="S1599" s="5">
        <f>'90.1 Data-SI'!S1599/Convert!$B$2*1000000</f>
        <v>542767.44957305095</v>
      </c>
      <c r="T1599" s="5">
        <f>'90.1 Data-SI'!T1599/Convert!$B$2*1000000</f>
        <v>146333.47863369132</v>
      </c>
      <c r="U1599" s="5">
        <f>'90.1 Data-SI'!U1599/Convert!$B$2*1000000</f>
        <v>316618.29482210375</v>
      </c>
      <c r="V1599" s="5">
        <f>'90.1 Data-SI'!V1599/Convert!$B$2*1000000</f>
        <v>154825.91965032372</v>
      </c>
      <c r="W1599" s="5">
        <f t="shared" si="122"/>
        <v>10682227.955883665</v>
      </c>
      <c r="X1599" s="5">
        <f t="shared" si="123"/>
        <v>92459.555934429634</v>
      </c>
      <c r="Y1599" s="5">
        <f t="shared" si="124"/>
        <v>10774687.511818094</v>
      </c>
      <c r="Z1599" s="5">
        <f>'90.1 Data-SI'!Y1599/Convert!$B$2*1000000</f>
        <v>16868490.09611718</v>
      </c>
      <c r="AA1599" s="5">
        <f>'90.1 Data-SI'!Z1599/Convert!$B$2*1000000</f>
        <v>925126.33690783579</v>
      </c>
      <c r="AB1599" s="5">
        <f t="shared" si="120"/>
        <v>17793616.433025017</v>
      </c>
    </row>
    <row r="1600" spans="1:28" x14ac:dyDescent="0.25">
      <c r="A1600" s="95">
        <v>2004</v>
      </c>
      <c r="B1600" s="95" t="s">
        <v>57</v>
      </c>
      <c r="C1600" s="52" t="s">
        <v>11</v>
      </c>
      <c r="D1600" s="5">
        <f>'90.1 Data-SI'!D1600*Convert!$B$1</f>
        <v>210886.532889864</v>
      </c>
      <c r="E1600" s="5">
        <f>'90.1 Data-SI'!E1600/Convert!$B$2*1000000</f>
        <v>0</v>
      </c>
      <c r="F1600" s="5">
        <f>'90.1 Data-SI'!F1600/Convert!$B$2*1000000</f>
        <v>77957.954644867626</v>
      </c>
      <c r="G1600" s="5">
        <f>'90.1 Data-SI'!G1600/Convert!$B$2*1000000</f>
        <v>7341099.1777781639</v>
      </c>
      <c r="H1600" s="5">
        <f>'90.1 Data-SI'!H1600/Convert!$B$2*1000000</f>
        <v>3123028.8366711182</v>
      </c>
      <c r="I1600" s="5">
        <f>'90.1 Data-SI'!I1600/Convert!$B$2*1000000</f>
        <v>205827.95660400551</v>
      </c>
      <c r="J1600" s="5">
        <f>'90.1 Data-SI'!J1600/Convert!$B$2*1000000</f>
        <v>2480333.0325909741</v>
      </c>
      <c r="K1600" s="5">
        <f>'90.1 Data-SI'!K1600/Convert!$B$2*1000000</f>
        <v>516048.48615130252</v>
      </c>
      <c r="L1600" s="5">
        <f>'90.1 Data-SI'!L1600/Convert!$B$2*1000000</f>
        <v>75218.763290172588</v>
      </c>
      <c r="M1600" s="5">
        <f>'90.1 Data-SI'!M1600/Convert!$B$2*1000000</f>
        <v>2259548.5225000875</v>
      </c>
      <c r="N1600" s="5">
        <f>'90.1 Data-SI'!N1600/Convert!$B$2*1000000</f>
        <v>308685.06588134333</v>
      </c>
      <c r="O1600" s="5">
        <f>'90.1 Data-SI'!O1600/Convert!$B$2*1000000</f>
        <v>722.58730556361991</v>
      </c>
      <c r="P1600" s="5">
        <f t="shared" si="121"/>
        <v>307962.47857577971</v>
      </c>
      <c r="Q1600" s="5">
        <f>'90.1 Data-SI'!Q1600/Convert!$B$2*1000000</f>
        <v>0</v>
      </c>
      <c r="R1600" s="5">
        <f>'90.1 Data-SI'!R1600/Convert!$B$2*1000000</f>
        <v>0</v>
      </c>
      <c r="S1600" s="5">
        <f>'90.1 Data-SI'!S1600/Convert!$B$2*1000000</f>
        <v>765087.42332989175</v>
      </c>
      <c r="T1600" s="5">
        <f>'90.1 Data-SI'!T1600/Convert!$B$2*1000000</f>
        <v>146475.65119535371</v>
      </c>
      <c r="U1600" s="5">
        <f>'90.1 Data-SI'!U1600/Convert!$B$2*1000000</f>
        <v>338181.13334089686</v>
      </c>
      <c r="V1600" s="5">
        <f>'90.1 Data-SI'!V1600/Convert!$B$2*1000000</f>
        <v>145840.6137532618</v>
      </c>
      <c r="W1600" s="5">
        <f t="shared" si="122"/>
        <v>10673697.602183923</v>
      </c>
      <c r="X1600" s="5">
        <f t="shared" si="123"/>
        <v>77957.954644867626</v>
      </c>
      <c r="Y1600" s="5">
        <f t="shared" si="124"/>
        <v>10751655.556828791</v>
      </c>
      <c r="Z1600" s="5">
        <f>'90.1 Data-SI'!Y1600/Convert!$B$2*1000000</f>
        <v>16851145.043594372</v>
      </c>
      <c r="AA1600" s="5">
        <f>'90.1 Data-SI'!Z1600/Convert!$B$2*1000000</f>
        <v>932187.57413706696</v>
      </c>
      <c r="AB1600" s="5">
        <f t="shared" si="120"/>
        <v>17783332.617731437</v>
      </c>
    </row>
    <row r="1601" spans="1:28" x14ac:dyDescent="0.25">
      <c r="A1601" s="95">
        <v>2004</v>
      </c>
      <c r="B1601" s="95" t="s">
        <v>57</v>
      </c>
      <c r="C1601" s="52" t="s">
        <v>13</v>
      </c>
      <c r="D1601" s="5">
        <f>'90.1 Data-SI'!D1601*Convert!$B$1</f>
        <v>210886.532889864</v>
      </c>
      <c r="E1601" s="5">
        <f>'90.1 Data-SI'!E1601/Convert!$B$2*1000000</f>
        <v>0</v>
      </c>
      <c r="F1601" s="5">
        <f>'90.1 Data-SI'!F1601/Convert!$B$2*1000000</f>
        <v>282724.35612179415</v>
      </c>
      <c r="G1601" s="5">
        <f>'90.1 Data-SI'!G1601/Convert!$B$2*1000000</f>
        <v>6458302.3515626034</v>
      </c>
      <c r="H1601" s="5">
        <f>'90.1 Data-SI'!H1601/Convert!$B$2*1000000</f>
        <v>3123028.8366711182</v>
      </c>
      <c r="I1601" s="5">
        <f>'90.1 Data-SI'!I1601/Convert!$B$2*1000000</f>
        <v>205572.04599301325</v>
      </c>
      <c r="J1601" s="5">
        <f>'90.1 Data-SI'!J1601/Convert!$B$2*1000000</f>
        <v>2480333.0325909741</v>
      </c>
      <c r="K1601" s="5">
        <f>'90.1 Data-SI'!K1601/Convert!$B$2*1000000</f>
        <v>516048.48615130252</v>
      </c>
      <c r="L1601" s="5">
        <f>'90.1 Data-SI'!L1601/Convert!$B$2*1000000</f>
        <v>75218.763290172588</v>
      </c>
      <c r="M1601" s="5">
        <f>'90.1 Data-SI'!M1601/Convert!$B$2*1000000</f>
        <v>1892004.0160905218</v>
      </c>
      <c r="N1601" s="5">
        <f>'90.1 Data-SI'!N1601/Convert!$B$2*1000000</f>
        <v>236110.71223809087</v>
      </c>
      <c r="O1601" s="5">
        <f>'90.1 Data-SI'!O1601/Convert!$B$2*1000000</f>
        <v>722.58730556361991</v>
      </c>
      <c r="P1601" s="5">
        <f t="shared" si="121"/>
        <v>235388.12493252725</v>
      </c>
      <c r="Q1601" s="5">
        <f>'90.1 Data-SI'!Q1601/Convert!$B$2*1000000</f>
        <v>0</v>
      </c>
      <c r="R1601" s="5">
        <f>'90.1 Data-SI'!R1601/Convert!$B$2*1000000</f>
        <v>0</v>
      </c>
      <c r="S1601" s="5">
        <f>'90.1 Data-SI'!S1601/Convert!$B$2*1000000</f>
        <v>533194.49708778458</v>
      </c>
      <c r="T1601" s="5">
        <f>'90.1 Data-SI'!T1601/Convert!$B$2*1000000</f>
        <v>146342.95680446885</v>
      </c>
      <c r="U1601" s="5">
        <f>'90.1 Data-SI'!U1601/Convert!$B$2*1000000</f>
        <v>349043.11705190217</v>
      </c>
      <c r="V1601" s="5">
        <f>'90.1 Data-SI'!V1601/Convert!$B$2*1000000</f>
        <v>154010.79696345949</v>
      </c>
      <c r="W1601" s="5">
        <f t="shared" si="122"/>
        <v>9118888.9896734376</v>
      </c>
      <c r="X1601" s="5">
        <f t="shared" si="123"/>
        <v>282724.35612179415</v>
      </c>
      <c r="Y1601" s="5">
        <f t="shared" si="124"/>
        <v>9401613.3457952309</v>
      </c>
      <c r="Z1601" s="5">
        <f>'90.1 Data-SI'!Y1601/Convert!$B$2*1000000</f>
        <v>15304118.00929221</v>
      </c>
      <c r="AA1601" s="5">
        <f>'90.1 Data-SI'!Z1601/Convert!$B$2*1000000</f>
        <v>1147806.4811542213</v>
      </c>
      <c r="AB1601" s="5">
        <f t="shared" si="120"/>
        <v>16451924.490446432</v>
      </c>
    </row>
    <row r="1602" spans="1:28" x14ac:dyDescent="0.25">
      <c r="A1602" s="95">
        <v>2004</v>
      </c>
      <c r="B1602" s="95" t="s">
        <v>57</v>
      </c>
      <c r="C1602" s="52" t="s">
        <v>19</v>
      </c>
      <c r="D1602" s="5">
        <f>'90.1 Data-SI'!D1602*Convert!$B$1</f>
        <v>210886.532889864</v>
      </c>
      <c r="E1602" s="5">
        <f>'90.1 Data-SI'!E1602/Convert!$B$2*1000000</f>
        <v>0</v>
      </c>
      <c r="F1602" s="5">
        <f>'90.1 Data-SI'!F1602/Convert!$B$2*1000000</f>
        <v>369468.57507739635</v>
      </c>
      <c r="G1602" s="5">
        <f>'90.1 Data-SI'!G1602/Convert!$B$2*1000000</f>
        <v>6642103.0392797198</v>
      </c>
      <c r="H1602" s="5">
        <f>'90.1 Data-SI'!H1602/Convert!$B$2*1000000</f>
        <v>3123028.8366711182</v>
      </c>
      <c r="I1602" s="5">
        <f>'90.1 Data-SI'!I1602/Convert!$B$2*1000000</f>
        <v>205496.22062679331</v>
      </c>
      <c r="J1602" s="5">
        <f>'90.1 Data-SI'!J1602/Convert!$B$2*1000000</f>
        <v>2480333.0325909741</v>
      </c>
      <c r="K1602" s="5">
        <f>'90.1 Data-SI'!K1602/Convert!$B$2*1000000</f>
        <v>516048.48615130252</v>
      </c>
      <c r="L1602" s="5">
        <f>'90.1 Data-SI'!L1602/Convert!$B$2*1000000</f>
        <v>75218.763290172588</v>
      </c>
      <c r="M1602" s="5">
        <f>'90.1 Data-SI'!M1602/Convert!$B$2*1000000</f>
        <v>2117679.2623025947</v>
      </c>
      <c r="N1602" s="5">
        <f>'90.1 Data-SI'!N1602/Convert!$B$2*1000000</f>
        <v>303974.41500493005</v>
      </c>
      <c r="O1602" s="5">
        <f>'90.1 Data-SI'!O1602/Convert!$B$2*1000000</f>
        <v>722.58730556361991</v>
      </c>
      <c r="P1602" s="5">
        <f t="shared" si="121"/>
        <v>303251.82769936643</v>
      </c>
      <c r="Q1602" s="5">
        <f>'90.1 Data-SI'!Q1602/Convert!$B$2*1000000</f>
        <v>0</v>
      </c>
      <c r="R1602" s="5">
        <f>'90.1 Data-SI'!R1602/Convert!$B$2*1000000</f>
        <v>0</v>
      </c>
      <c r="S1602" s="5">
        <f>'90.1 Data-SI'!S1602/Convert!$B$2*1000000</f>
        <v>656922.53841715876</v>
      </c>
      <c r="T1602" s="5">
        <f>'90.1 Data-SI'!T1602/Convert!$B$2*1000000</f>
        <v>146475.65119535371</v>
      </c>
      <c r="U1602" s="5">
        <f>'90.1 Data-SI'!U1602/Convert!$B$2*1000000</f>
        <v>375875.81852298055</v>
      </c>
      <c r="V1602" s="5">
        <f>'90.1 Data-SI'!V1602/Convert!$B$2*1000000</f>
        <v>145812.17924092931</v>
      </c>
      <c r="W1602" s="5">
        <f t="shared" si="122"/>
        <v>9719956.6676988397</v>
      </c>
      <c r="X1602" s="5">
        <f t="shared" si="123"/>
        <v>369468.57507739635</v>
      </c>
      <c r="Y1602" s="5">
        <f t="shared" si="124"/>
        <v>10089425.242776236</v>
      </c>
      <c r="Z1602" s="5">
        <f>'90.1 Data-SI'!Y1602/Convert!$B$2*1000000</f>
        <v>15897043.938619744</v>
      </c>
      <c r="AA1602" s="5">
        <f>'90.1 Data-SI'!Z1602/Convert!$B$2*1000000</f>
        <v>1261402.3579224569</v>
      </c>
      <c r="AB1602" s="5">
        <f t="shared" ref="AB1602:AB1665" si="125">SUM(Z1602:AA1602)</f>
        <v>17158446.296542201</v>
      </c>
    </row>
    <row r="1603" spans="1:28" x14ac:dyDescent="0.25">
      <c r="A1603" s="95">
        <v>2004</v>
      </c>
      <c r="B1603" s="95" t="s">
        <v>57</v>
      </c>
      <c r="C1603" s="52" t="s">
        <v>20</v>
      </c>
      <c r="D1603" s="5">
        <f>'90.1 Data-SI'!D1603*Convert!$B$1</f>
        <v>210886.532889864</v>
      </c>
      <c r="E1603" s="5">
        <f>'90.1 Data-SI'!E1603/Convert!$B$2*1000000</f>
        <v>0</v>
      </c>
      <c r="F1603" s="5">
        <f>'90.1 Data-SI'!F1603/Convert!$B$2*1000000</f>
        <v>379610.21780931228</v>
      </c>
      <c r="G1603" s="5">
        <f>'90.1 Data-SI'!G1603/Convert!$B$2*1000000</f>
        <v>3908427.9799771742</v>
      </c>
      <c r="H1603" s="5">
        <f>'90.1 Data-SI'!H1603/Convert!$B$2*1000000</f>
        <v>3123028.8366711182</v>
      </c>
      <c r="I1603" s="5">
        <f>'90.1 Data-SI'!I1603/Convert!$B$2*1000000</f>
        <v>205647.87135923319</v>
      </c>
      <c r="J1603" s="5">
        <f>'90.1 Data-SI'!J1603/Convert!$B$2*1000000</f>
        <v>2480333.0325909741</v>
      </c>
      <c r="K1603" s="5">
        <f>'90.1 Data-SI'!K1603/Convert!$B$2*1000000</f>
        <v>516048.48615130252</v>
      </c>
      <c r="L1603" s="5">
        <f>'90.1 Data-SI'!L1603/Convert!$B$2*1000000</f>
        <v>75218.763290172588</v>
      </c>
      <c r="M1603" s="5">
        <f>'90.1 Data-SI'!M1603/Convert!$B$2*1000000</f>
        <v>1868081.1130481332</v>
      </c>
      <c r="N1603" s="5">
        <f>'90.1 Data-SI'!N1603/Convert!$B$2*1000000</f>
        <v>148579.80510795681</v>
      </c>
      <c r="O1603" s="5">
        <f>'90.1 Data-SI'!O1603/Convert!$B$2*1000000</f>
        <v>722.58730556361991</v>
      </c>
      <c r="P1603" s="5">
        <f t="shared" ref="P1603:P1666" si="126">N1603-O1603</f>
        <v>147857.21780239319</v>
      </c>
      <c r="Q1603" s="5">
        <f>'90.1 Data-SI'!Q1603/Convert!$B$2*1000000</f>
        <v>0</v>
      </c>
      <c r="R1603" s="5">
        <f>'90.1 Data-SI'!R1603/Convert!$B$2*1000000</f>
        <v>0</v>
      </c>
      <c r="S1603" s="5">
        <f>'90.1 Data-SI'!S1603/Convert!$B$2*1000000</f>
        <v>430839.73086165381</v>
      </c>
      <c r="T1603" s="5">
        <f>'90.1 Data-SI'!T1603/Convert!$B$2*1000000</f>
        <v>146342.95680446885</v>
      </c>
      <c r="U1603" s="5">
        <f>'90.1 Data-SI'!U1603/Convert!$B$2*1000000</f>
        <v>380055.69183585438</v>
      </c>
      <c r="V1603" s="5">
        <f>'90.1 Data-SI'!V1603/Convert!$B$2*1000000</f>
        <v>150740.82804522489</v>
      </c>
      <c r="W1603" s="5">
        <f t="shared" ref="W1603:W1666" si="127">E1603+G1603+M1603+SUM(P1603:S1603)</f>
        <v>6355206.041689354</v>
      </c>
      <c r="X1603" s="5">
        <f t="shared" ref="X1603:X1666" si="128">F1603</f>
        <v>379610.21780931228</v>
      </c>
      <c r="Y1603" s="5">
        <f t="shared" ref="Y1603:Y1666" si="129">SUM(W1603:X1603)</f>
        <v>6734816.259498666</v>
      </c>
      <c r="Z1603" s="5">
        <f>'90.1 Data-SI'!Y1603/Convert!$B$2*1000000</f>
        <v>12537250.395926887</v>
      </c>
      <c r="AA1603" s="5">
        <f>'90.1 Data-SI'!Z1603/Convert!$B$2*1000000</f>
        <v>1275723.8739672466</v>
      </c>
      <c r="AB1603" s="5">
        <f t="shared" si="125"/>
        <v>13812974.269894134</v>
      </c>
    </row>
    <row r="1604" spans="1:28" x14ac:dyDescent="0.25">
      <c r="A1604" s="95">
        <v>2004</v>
      </c>
      <c r="B1604" s="95" t="s">
        <v>57</v>
      </c>
      <c r="C1604" s="52" t="s">
        <v>3</v>
      </c>
      <c r="D1604" s="5">
        <f>'90.1 Data-SI'!D1604*Convert!$B$1</f>
        <v>210886.532889864</v>
      </c>
      <c r="E1604" s="5">
        <f>'90.1 Data-SI'!E1604/Convert!$B$2*1000000</f>
        <v>0</v>
      </c>
      <c r="F1604" s="5">
        <f>'90.1 Data-SI'!F1604/Convert!$B$2*1000000</f>
        <v>1182269.1101011802</v>
      </c>
      <c r="G1604" s="5">
        <f>'90.1 Data-SI'!G1604/Convert!$B$2*1000000</f>
        <v>3704533.570211777</v>
      </c>
      <c r="H1604" s="5">
        <f>'90.1 Data-SI'!H1604/Convert!$B$2*1000000</f>
        <v>3123028.8366711182</v>
      </c>
      <c r="I1604" s="5">
        <f>'90.1 Data-SI'!I1604/Convert!$B$2*1000000</f>
        <v>205609.95867612323</v>
      </c>
      <c r="J1604" s="5">
        <f>'90.1 Data-SI'!J1604/Convert!$B$2*1000000</f>
        <v>2480333.0325909741</v>
      </c>
      <c r="K1604" s="5">
        <f>'90.1 Data-SI'!K1604/Convert!$B$2*1000000</f>
        <v>516048.48615130252</v>
      </c>
      <c r="L1604" s="5">
        <f>'90.1 Data-SI'!L1604/Convert!$B$2*1000000</f>
        <v>75218.763290172588</v>
      </c>
      <c r="M1604" s="5">
        <f>'90.1 Data-SI'!M1604/Convert!$B$2*1000000</f>
        <v>1956815.7478670087</v>
      </c>
      <c r="N1604" s="5">
        <f>'90.1 Data-SI'!N1604/Convert!$B$2*1000000</f>
        <v>185686.84370183607</v>
      </c>
      <c r="O1604" s="5">
        <f>'90.1 Data-SI'!O1604/Convert!$B$2*1000000</f>
        <v>722.58730556361991</v>
      </c>
      <c r="P1604" s="5">
        <f t="shared" si="126"/>
        <v>184964.25639627245</v>
      </c>
      <c r="Q1604" s="5">
        <f>'90.1 Data-SI'!Q1604/Convert!$B$2*1000000</f>
        <v>0</v>
      </c>
      <c r="R1604" s="5">
        <f>'90.1 Data-SI'!R1604/Convert!$B$2*1000000</f>
        <v>0</v>
      </c>
      <c r="S1604" s="5">
        <f>'90.1 Data-SI'!S1604/Convert!$B$2*1000000</f>
        <v>584954.78770366567</v>
      </c>
      <c r="T1604" s="5">
        <f>'90.1 Data-SI'!T1604/Convert!$B$2*1000000</f>
        <v>146475.65119535371</v>
      </c>
      <c r="U1604" s="5">
        <f>'90.1 Data-SI'!U1604/Convert!$B$2*1000000</f>
        <v>433275.62075146916</v>
      </c>
      <c r="V1604" s="5">
        <f>'90.1 Data-SI'!V1604/Convert!$B$2*1000000</f>
        <v>143309.94215567157</v>
      </c>
      <c r="W1604" s="5">
        <f t="shared" si="127"/>
        <v>6431268.3621787243</v>
      </c>
      <c r="X1604" s="5">
        <f t="shared" si="128"/>
        <v>1182269.1101011802</v>
      </c>
      <c r="Y1604" s="5">
        <f t="shared" si="129"/>
        <v>7613537.4722799044</v>
      </c>
      <c r="Z1604" s="5">
        <f>'90.1 Data-SI'!Y1604/Convert!$B$2*1000000</f>
        <v>12605976.612234479</v>
      </c>
      <c r="AA1604" s="5">
        <f>'90.1 Data-SI'!Z1604/Convert!$B$2*1000000</f>
        <v>2131583.7388331746</v>
      </c>
      <c r="AB1604" s="5">
        <f t="shared" si="125"/>
        <v>14737560.351067653</v>
      </c>
    </row>
    <row r="1605" spans="1:28" x14ac:dyDescent="0.25">
      <c r="A1605" s="95">
        <v>2004</v>
      </c>
      <c r="B1605" s="95" t="s">
        <v>57</v>
      </c>
      <c r="C1605" s="52" t="s">
        <v>7</v>
      </c>
      <c r="D1605" s="5">
        <f>'90.1 Data-SI'!D1605*Convert!$B$1</f>
        <v>210886.532889864</v>
      </c>
      <c r="E1605" s="5">
        <f>'90.1 Data-SI'!E1605/Convert!$B$2*1000000</f>
        <v>0</v>
      </c>
      <c r="F1605" s="5">
        <f>'90.1 Data-SI'!F1605/Convert!$B$2*1000000</f>
        <v>523469.89387007826</v>
      </c>
      <c r="G1605" s="5">
        <f>'90.1 Data-SI'!G1605/Convert!$B$2*1000000</f>
        <v>2702311.7921998259</v>
      </c>
      <c r="H1605" s="5">
        <f>'90.1 Data-SI'!H1605/Convert!$B$2*1000000</f>
        <v>3123028.8366711182</v>
      </c>
      <c r="I1605" s="5">
        <f>'90.1 Data-SI'!I1605/Convert!$B$2*1000000</f>
        <v>205600.48050534571</v>
      </c>
      <c r="J1605" s="5">
        <f>'90.1 Data-SI'!J1605/Convert!$B$2*1000000</f>
        <v>2480333.0325909741</v>
      </c>
      <c r="K1605" s="5">
        <f>'90.1 Data-SI'!K1605/Convert!$B$2*1000000</f>
        <v>516048.48615130252</v>
      </c>
      <c r="L1605" s="5">
        <f>'90.1 Data-SI'!L1605/Convert!$B$2*1000000</f>
        <v>75218.763290172588</v>
      </c>
      <c r="M1605" s="5">
        <f>'90.1 Data-SI'!M1605/Convert!$B$2*1000000</f>
        <v>1844660.5530569518</v>
      </c>
      <c r="N1605" s="5">
        <f>'90.1 Data-SI'!N1605/Convert!$B$2*1000000</f>
        <v>105823.77673069265</v>
      </c>
      <c r="O1605" s="5">
        <f>'90.1 Data-SI'!O1605/Convert!$B$2*1000000</f>
        <v>722.58730556361991</v>
      </c>
      <c r="P1605" s="5">
        <f t="shared" si="126"/>
        <v>105101.18942512904</v>
      </c>
      <c r="Q1605" s="5">
        <f>'90.1 Data-SI'!Q1605/Convert!$B$2*1000000</f>
        <v>0</v>
      </c>
      <c r="R1605" s="5">
        <f>'90.1 Data-SI'!R1605/Convert!$B$2*1000000</f>
        <v>0</v>
      </c>
      <c r="S1605" s="5">
        <f>'90.1 Data-SI'!S1605/Convert!$B$2*1000000</f>
        <v>318324.36556205223</v>
      </c>
      <c r="T1605" s="5">
        <f>'90.1 Data-SI'!T1605/Convert!$B$2*1000000</f>
        <v>146352.43497524635</v>
      </c>
      <c r="U1605" s="5">
        <f>'90.1 Data-SI'!U1605/Convert!$B$2*1000000</f>
        <v>418072.63482437277</v>
      </c>
      <c r="V1605" s="5">
        <f>'90.1 Data-SI'!V1605/Convert!$B$2*1000000</f>
        <v>150011.00889535807</v>
      </c>
      <c r="W1605" s="5">
        <f t="shared" si="127"/>
        <v>4970397.9002439585</v>
      </c>
      <c r="X1605" s="5">
        <f t="shared" si="128"/>
        <v>523469.89387007826</v>
      </c>
      <c r="Y1605" s="5">
        <f t="shared" si="129"/>
        <v>5493867.7941140365</v>
      </c>
      <c r="Z1605" s="5">
        <f>'90.1 Data-SI'!Y1605/Convert!$B$2*1000000</f>
        <v>11151665.044477737</v>
      </c>
      <c r="AA1605" s="5">
        <f>'90.1 Data-SI'!Z1605/Convert!$B$2*1000000</f>
        <v>1457591.0148457536</v>
      </c>
      <c r="AB1605" s="5">
        <f t="shared" si="125"/>
        <v>12609256.05932349</v>
      </c>
    </row>
    <row r="1606" spans="1:28" x14ac:dyDescent="0.25">
      <c r="A1606" s="95">
        <v>2004</v>
      </c>
      <c r="B1606" s="95" t="s">
        <v>57</v>
      </c>
      <c r="C1606" s="52" t="s">
        <v>17</v>
      </c>
      <c r="D1606" s="5">
        <f>'90.1 Data-SI'!D1606*Convert!$B$1</f>
        <v>210886.532889864</v>
      </c>
      <c r="E1606" s="5">
        <f>'90.1 Data-SI'!E1606/Convert!$B$2*1000000</f>
        <v>0</v>
      </c>
      <c r="F1606" s="5">
        <f>'90.1 Data-SI'!F1606/Convert!$B$2*1000000</f>
        <v>599446.9108224503</v>
      </c>
      <c r="G1606" s="5">
        <f>'90.1 Data-SI'!G1606/Convert!$B$2*1000000</f>
        <v>2298778.6713481247</v>
      </c>
      <c r="H1606" s="5">
        <f>'90.1 Data-SI'!H1606/Convert!$B$2*1000000</f>
        <v>3123028.8366711182</v>
      </c>
      <c r="I1606" s="5">
        <f>'90.1 Data-SI'!I1606/Convert!$B$2*1000000</f>
        <v>205572.04599301325</v>
      </c>
      <c r="J1606" s="5">
        <f>'90.1 Data-SI'!J1606/Convert!$B$2*1000000</f>
        <v>2480333.0325909741</v>
      </c>
      <c r="K1606" s="5">
        <f>'90.1 Data-SI'!K1606/Convert!$B$2*1000000</f>
        <v>516048.48615130252</v>
      </c>
      <c r="L1606" s="5">
        <f>'90.1 Data-SI'!L1606/Convert!$B$2*1000000</f>
        <v>75218.763290172588</v>
      </c>
      <c r="M1606" s="5">
        <f>'90.1 Data-SI'!M1606/Convert!$B$2*1000000</f>
        <v>1905330.3242036747</v>
      </c>
      <c r="N1606" s="5">
        <f>'90.1 Data-SI'!N1606/Convert!$B$2*1000000</f>
        <v>125007.59438433545</v>
      </c>
      <c r="O1606" s="5">
        <f>'90.1 Data-SI'!O1606/Convert!$B$2*1000000</f>
        <v>722.58730556361991</v>
      </c>
      <c r="P1606" s="5">
        <f t="shared" si="126"/>
        <v>124285.00707877183</v>
      </c>
      <c r="Q1606" s="5">
        <f>'90.1 Data-SI'!Q1606/Convert!$B$2*1000000</f>
        <v>0</v>
      </c>
      <c r="R1606" s="5">
        <f>'90.1 Data-SI'!R1606/Convert!$B$2*1000000</f>
        <v>0</v>
      </c>
      <c r="S1606" s="5">
        <f>'90.1 Data-SI'!S1606/Convert!$B$2*1000000</f>
        <v>0</v>
      </c>
      <c r="T1606" s="5">
        <f>'90.1 Data-SI'!T1606/Convert!$B$2*1000000</f>
        <v>146485.12936613124</v>
      </c>
      <c r="U1606" s="5">
        <f>'90.1 Data-SI'!U1606/Convert!$B$2*1000000</f>
        <v>429607.56866057991</v>
      </c>
      <c r="V1606" s="5">
        <f>'90.1 Data-SI'!V1606/Convert!$B$2*1000000</f>
        <v>143888.11057309853</v>
      </c>
      <c r="W1606" s="5">
        <f t="shared" si="127"/>
        <v>4328394.0026305709</v>
      </c>
      <c r="X1606" s="5">
        <f t="shared" si="128"/>
        <v>599446.9108224503</v>
      </c>
      <c r="Y1606" s="5">
        <f t="shared" si="129"/>
        <v>4927840.9134530211</v>
      </c>
      <c r="Z1606" s="5">
        <f>'90.1 Data-SI'!Y1606/Convert!$B$2*1000000</f>
        <v>10503651.986591421</v>
      </c>
      <c r="AA1606" s="5">
        <f>'90.1 Data-SI'!Z1606/Convert!$B$2*1000000</f>
        <v>1545093.4874635551</v>
      </c>
      <c r="AB1606" s="5">
        <f t="shared" si="125"/>
        <v>12048745.474054975</v>
      </c>
    </row>
    <row r="1607" spans="1:28" x14ac:dyDescent="0.25">
      <c r="A1607" s="95">
        <v>2004</v>
      </c>
      <c r="B1607" s="95" t="s">
        <v>57</v>
      </c>
      <c r="C1607" s="52" t="s">
        <v>14</v>
      </c>
      <c r="D1607" s="5">
        <f>'90.1 Data-SI'!D1607*Convert!$B$1</f>
        <v>210886.532889864</v>
      </c>
      <c r="E1607" s="5">
        <f>'90.1 Data-SI'!E1607/Convert!$B$2*1000000</f>
        <v>0</v>
      </c>
      <c r="F1607" s="5">
        <f>'90.1 Data-SI'!F1607/Convert!$B$2*1000000</f>
        <v>2801538.7620693846</v>
      </c>
      <c r="G1607" s="5">
        <f>'90.1 Data-SI'!G1607/Convert!$B$2*1000000</f>
        <v>2494654.548635764</v>
      </c>
      <c r="H1607" s="5">
        <f>'90.1 Data-SI'!H1607/Convert!$B$2*1000000</f>
        <v>3123028.8366711182</v>
      </c>
      <c r="I1607" s="5">
        <f>'90.1 Data-SI'!I1607/Convert!$B$2*1000000</f>
        <v>205297.179040466</v>
      </c>
      <c r="J1607" s="5">
        <f>'90.1 Data-SI'!J1607/Convert!$B$2*1000000</f>
        <v>2480333.0325909741</v>
      </c>
      <c r="K1607" s="5">
        <f>'90.1 Data-SI'!K1607/Convert!$B$2*1000000</f>
        <v>516048.48615130252</v>
      </c>
      <c r="L1607" s="5">
        <f>'90.1 Data-SI'!L1607/Convert!$B$2*1000000</f>
        <v>75218.763290172588</v>
      </c>
      <c r="M1607" s="5">
        <f>'90.1 Data-SI'!M1607/Convert!$B$2*1000000</f>
        <v>1941517.9802321373</v>
      </c>
      <c r="N1607" s="5">
        <f>'90.1 Data-SI'!N1607/Convert!$B$2*1000000</f>
        <v>135822.1872414533</v>
      </c>
      <c r="O1607" s="5">
        <f>'90.1 Data-SI'!O1607/Convert!$B$2*1000000</f>
        <v>722.58730556361991</v>
      </c>
      <c r="P1607" s="5">
        <f t="shared" si="126"/>
        <v>135099.59993588968</v>
      </c>
      <c r="Q1607" s="5">
        <f>'90.1 Data-SI'!Q1607/Convert!$B$2*1000000</f>
        <v>0</v>
      </c>
      <c r="R1607" s="5">
        <f>'90.1 Data-SI'!R1607/Convert!$B$2*1000000</f>
        <v>0</v>
      </c>
      <c r="S1607" s="5">
        <f>'90.1 Data-SI'!S1607/Convert!$B$2*1000000</f>
        <v>566045.83700257016</v>
      </c>
      <c r="T1607" s="5">
        <f>'90.1 Data-SI'!T1607/Convert!$B$2*1000000</f>
        <v>146485.12936613124</v>
      </c>
      <c r="U1607" s="5">
        <f>'90.1 Data-SI'!U1607/Convert!$B$2*1000000</f>
        <v>475396.61168664135</v>
      </c>
      <c r="V1607" s="5">
        <f>'90.1 Data-SI'!V1607/Convert!$B$2*1000000</f>
        <v>142390.55959025488</v>
      </c>
      <c r="W1607" s="5">
        <f t="shared" si="127"/>
        <v>5137317.9658063613</v>
      </c>
      <c r="X1607" s="5">
        <f t="shared" si="128"/>
        <v>2801538.7620693846</v>
      </c>
      <c r="Y1607" s="5">
        <f t="shared" si="129"/>
        <v>7938856.7278757459</v>
      </c>
      <c r="Z1607" s="5">
        <f>'90.1 Data-SI'!Y1607/Convert!$B$2*1000000</f>
        <v>11310794.053661043</v>
      </c>
      <c r="AA1607" s="5">
        <f>'90.1 Data-SI'!Z1607/Convert!$B$2*1000000</f>
        <v>3792974.3817365505</v>
      </c>
      <c r="AB1607" s="5">
        <f t="shared" si="125"/>
        <v>15103768.435397593</v>
      </c>
    </row>
    <row r="1608" spans="1:28" x14ac:dyDescent="0.25">
      <c r="A1608" s="95">
        <v>2004</v>
      </c>
      <c r="B1608" s="95" t="s">
        <v>57</v>
      </c>
      <c r="C1608" s="52" t="s">
        <v>2</v>
      </c>
      <c r="D1608" s="5">
        <f>'90.1 Data-SI'!D1608*Convert!$B$1</f>
        <v>210886.532889864</v>
      </c>
      <c r="E1608" s="5">
        <f>'90.1 Data-SI'!E1608/Convert!$B$2*1000000</f>
        <v>0</v>
      </c>
      <c r="F1608" s="5">
        <f>'90.1 Data-SI'!F1608/Convert!$B$2*1000000</f>
        <v>1399328.6990765133</v>
      </c>
      <c r="G1608" s="5">
        <f>'90.1 Data-SI'!G1608/Convert!$B$2*1000000</f>
        <v>2108362.2204283206</v>
      </c>
      <c r="H1608" s="5">
        <f>'90.1 Data-SI'!H1608/Convert!$B$2*1000000</f>
        <v>3123028.8366711182</v>
      </c>
      <c r="I1608" s="5">
        <f>'90.1 Data-SI'!I1608/Convert!$B$2*1000000</f>
        <v>205448.82977290585</v>
      </c>
      <c r="J1608" s="5">
        <f>'90.1 Data-SI'!J1608/Convert!$B$2*1000000</f>
        <v>2480333.0325909741</v>
      </c>
      <c r="K1608" s="5">
        <f>'90.1 Data-SI'!K1608/Convert!$B$2*1000000</f>
        <v>516048.48615130252</v>
      </c>
      <c r="L1608" s="5">
        <f>'90.1 Data-SI'!L1608/Convert!$B$2*1000000</f>
        <v>75218.763290172588</v>
      </c>
      <c r="M1608" s="5">
        <f>'90.1 Data-SI'!M1608/Convert!$B$2*1000000</f>
        <v>2099898.213924021</v>
      </c>
      <c r="N1608" s="5">
        <f>'90.1 Data-SI'!N1608/Convert!$B$2*1000000</f>
        <v>106288.20709878973</v>
      </c>
      <c r="O1608" s="5">
        <f>'90.1 Data-SI'!O1608/Convert!$B$2*1000000</f>
        <v>722.58730556361991</v>
      </c>
      <c r="P1608" s="5">
        <f t="shared" si="126"/>
        <v>105565.61979322611</v>
      </c>
      <c r="Q1608" s="5">
        <f>'90.1 Data-SI'!Q1608/Convert!$B$2*1000000</f>
        <v>0</v>
      </c>
      <c r="R1608" s="5">
        <f>'90.1 Data-SI'!R1608/Convert!$B$2*1000000</f>
        <v>0</v>
      </c>
      <c r="S1608" s="5">
        <f>'90.1 Data-SI'!S1608/Convert!$B$2*1000000</f>
        <v>343754.2977580619</v>
      </c>
      <c r="T1608" s="5">
        <f>'90.1 Data-SI'!T1608/Convert!$B$2*1000000</f>
        <v>146485.12936613124</v>
      </c>
      <c r="U1608" s="5">
        <f>'90.1 Data-SI'!U1608/Convert!$B$2*1000000</f>
        <v>462951.77345579508</v>
      </c>
      <c r="V1608" s="5">
        <f>'90.1 Data-SI'!V1608/Convert!$B$2*1000000</f>
        <v>141310.04812162084</v>
      </c>
      <c r="W1608" s="5">
        <f t="shared" si="127"/>
        <v>4657580.3519036304</v>
      </c>
      <c r="X1608" s="5">
        <f t="shared" si="128"/>
        <v>1399328.6990765133</v>
      </c>
      <c r="Y1608" s="5">
        <f t="shared" si="129"/>
        <v>6056909.0509801432</v>
      </c>
      <c r="Z1608" s="5">
        <f>'90.1 Data-SI'!Y1608/Convert!$B$2*1000000</f>
        <v>10830137.057192894</v>
      </c>
      <c r="AA1608" s="5">
        <f>'90.1 Data-SI'!Z1608/Convert!$B$2*1000000</f>
        <v>2378319.4805128332</v>
      </c>
      <c r="AB1608" s="5">
        <f t="shared" si="125"/>
        <v>13208456.537705727</v>
      </c>
    </row>
    <row r="1609" spans="1:28" x14ac:dyDescent="0.25">
      <c r="A1609" s="95">
        <v>2004</v>
      </c>
      <c r="B1609" s="95" t="s">
        <v>57</v>
      </c>
      <c r="C1609" s="52" t="s">
        <v>18</v>
      </c>
      <c r="D1609" s="5">
        <f>'90.1 Data-SI'!D1609*Convert!$B$1</f>
        <v>210886.532889864</v>
      </c>
      <c r="E1609" s="5">
        <f>'90.1 Data-SI'!E1609/Convert!$B$2*1000000</f>
        <v>0</v>
      </c>
      <c r="F1609" s="5">
        <f>'90.1 Data-SI'!F1609/Convert!$B$2*1000000</f>
        <v>1806387.6994574408</v>
      </c>
      <c r="G1609" s="5">
        <f>'90.1 Data-SI'!G1609/Convert!$B$2*1000000</f>
        <v>856874.02913911943</v>
      </c>
      <c r="H1609" s="5">
        <f>'90.1 Data-SI'!H1609/Convert!$B$2*1000000</f>
        <v>3123028.8366711182</v>
      </c>
      <c r="I1609" s="5">
        <f>'90.1 Data-SI'!I1609/Convert!$B$2*1000000</f>
        <v>205060.2247710287</v>
      </c>
      <c r="J1609" s="5">
        <f>'90.1 Data-SI'!J1609/Convert!$B$2*1000000</f>
        <v>2480333.0325909741</v>
      </c>
      <c r="K1609" s="5">
        <f>'90.1 Data-SI'!K1609/Convert!$B$2*1000000</f>
        <v>516048.48615130252</v>
      </c>
      <c r="L1609" s="5">
        <f>'90.1 Data-SI'!L1609/Convert!$B$2*1000000</f>
        <v>75218.763290172588</v>
      </c>
      <c r="M1609" s="5">
        <f>'90.1 Data-SI'!M1609/Convert!$B$2*1000000</f>
        <v>1747025.9158780116</v>
      </c>
      <c r="N1609" s="5">
        <f>'90.1 Data-SI'!N1609/Convert!$B$2*1000000</f>
        <v>64337.823237612334</v>
      </c>
      <c r="O1609" s="5">
        <f>'90.1 Data-SI'!O1609/Convert!$B$2*1000000</f>
        <v>722.58730556361991</v>
      </c>
      <c r="P1609" s="5">
        <f t="shared" si="126"/>
        <v>63615.235932048716</v>
      </c>
      <c r="Q1609" s="5">
        <f>'90.1 Data-SI'!Q1609/Convert!$B$2*1000000</f>
        <v>0</v>
      </c>
      <c r="R1609" s="5">
        <f>'90.1 Data-SI'!R1609/Convert!$B$2*1000000</f>
        <v>0</v>
      </c>
      <c r="S1609" s="5">
        <f>'90.1 Data-SI'!S1609/Convert!$B$2*1000000</f>
        <v>307936.29038992146</v>
      </c>
      <c r="T1609" s="5">
        <f>'90.1 Data-SI'!T1609/Convert!$B$2*1000000</f>
        <v>146485.12936613124</v>
      </c>
      <c r="U1609" s="5">
        <f>'90.1 Data-SI'!U1609/Convert!$B$2*1000000</f>
        <v>481652.20439978584</v>
      </c>
      <c r="V1609" s="5">
        <f>'90.1 Data-SI'!V1609/Convert!$B$2*1000000</f>
        <v>141992.47641760024</v>
      </c>
      <c r="W1609" s="5">
        <f t="shared" si="127"/>
        <v>2975451.471339101</v>
      </c>
      <c r="X1609" s="5">
        <f t="shared" si="128"/>
        <v>1806387.6994574408</v>
      </c>
      <c r="Y1609" s="5">
        <f t="shared" si="129"/>
        <v>4781839.1707965415</v>
      </c>
      <c r="Z1609" s="5">
        <f>'90.1 Data-SI'!Y1609/Convert!$B$2*1000000</f>
        <v>9148283.0435809139</v>
      </c>
      <c r="AA1609" s="5">
        <f>'90.1 Data-SI'!Z1609/Convert!$B$2*1000000</f>
        <v>2804088.3900085292</v>
      </c>
      <c r="AB1609" s="5">
        <f t="shared" si="125"/>
        <v>11952371.433589444</v>
      </c>
    </row>
    <row r="1610" spans="1:28" x14ac:dyDescent="0.25">
      <c r="A1610" s="95">
        <v>2004</v>
      </c>
      <c r="B1610" s="95" t="s">
        <v>57</v>
      </c>
      <c r="C1610" s="52" t="s">
        <v>4</v>
      </c>
      <c r="D1610" s="5">
        <f>'90.1 Data-SI'!D1610*Convert!$B$1</f>
        <v>210886.532889864</v>
      </c>
      <c r="E1610" s="5">
        <f>'90.1 Data-SI'!E1610/Convert!$B$2*1000000</f>
        <v>0</v>
      </c>
      <c r="F1610" s="5">
        <f>'90.1 Data-SI'!F1610/Convert!$B$2*1000000</f>
        <v>3305246.6698683924</v>
      </c>
      <c r="G1610" s="5">
        <f>'90.1 Data-SI'!G1610/Convert!$B$2*1000000</f>
        <v>1485551.6186393534</v>
      </c>
      <c r="H1610" s="5">
        <f>'90.1 Data-SI'!H1610/Convert!$B$2*1000000</f>
        <v>3123028.8366711182</v>
      </c>
      <c r="I1610" s="5">
        <f>'90.1 Data-SI'!I1610/Convert!$B$2*1000000</f>
        <v>205354.04806513095</v>
      </c>
      <c r="J1610" s="5">
        <f>'90.1 Data-SI'!J1610/Convert!$B$2*1000000</f>
        <v>2480333.0325909741</v>
      </c>
      <c r="K1610" s="5">
        <f>'90.1 Data-SI'!K1610/Convert!$B$2*1000000</f>
        <v>516048.48615130252</v>
      </c>
      <c r="L1610" s="5">
        <f>'90.1 Data-SI'!L1610/Convert!$B$2*1000000</f>
        <v>75218.763290172588</v>
      </c>
      <c r="M1610" s="5">
        <f>'90.1 Data-SI'!M1610/Convert!$B$2*1000000</f>
        <v>1906401.3575015313</v>
      </c>
      <c r="N1610" s="5">
        <f>'90.1 Data-SI'!N1610/Convert!$B$2*1000000</f>
        <v>95776.915706551648</v>
      </c>
      <c r="O1610" s="5">
        <f>'90.1 Data-SI'!O1610/Convert!$B$2*1000000</f>
        <v>722.58730556361991</v>
      </c>
      <c r="P1610" s="5">
        <f t="shared" si="126"/>
        <v>95054.32840098803</v>
      </c>
      <c r="Q1610" s="5">
        <f>'90.1 Data-SI'!Q1610/Convert!$B$2*1000000</f>
        <v>0</v>
      </c>
      <c r="R1610" s="5">
        <f>'90.1 Data-SI'!R1610/Convert!$B$2*1000000</f>
        <v>0</v>
      </c>
      <c r="S1610" s="5">
        <f>'90.1 Data-SI'!S1610/Convert!$B$2*1000000</f>
        <v>407637.16879835457</v>
      </c>
      <c r="T1610" s="5">
        <f>'90.1 Data-SI'!T1610/Convert!$B$2*1000000</f>
        <v>146485.12936613124</v>
      </c>
      <c r="U1610" s="5">
        <f>'90.1 Data-SI'!U1610/Convert!$B$2*1000000</f>
        <v>509897.15331671049</v>
      </c>
      <c r="V1610" s="5">
        <f>'90.1 Data-SI'!V1610/Convert!$B$2*1000000</f>
        <v>141632.30592805558</v>
      </c>
      <c r="W1610" s="5">
        <f t="shared" si="127"/>
        <v>3894644.4733402273</v>
      </c>
      <c r="X1610" s="5">
        <f t="shared" si="128"/>
        <v>3305246.6698683924</v>
      </c>
      <c r="Y1610" s="5">
        <f t="shared" si="129"/>
        <v>7199891.1432086192</v>
      </c>
      <c r="Z1610" s="5">
        <f>'90.1 Data-SI'!Y1610/Convert!$B$2*1000000</f>
        <v>10067428.654728152</v>
      </c>
      <c r="AA1610" s="5">
        <f>'90.1 Data-SI'!Z1610/Convert!$B$2*1000000</f>
        <v>4331182.8311656276</v>
      </c>
      <c r="AB1610" s="5">
        <f t="shared" si="125"/>
        <v>14398611.485893779</v>
      </c>
    </row>
    <row r="1611" spans="1:28" x14ac:dyDescent="0.25">
      <c r="A1611" s="95">
        <v>2004</v>
      </c>
      <c r="B1611" s="95" t="s">
        <v>57</v>
      </c>
      <c r="C1611" s="52" t="s">
        <v>5</v>
      </c>
      <c r="D1611" s="5">
        <f>'90.1 Data-SI'!D1611*Convert!$B$1</f>
        <v>210886.532889864</v>
      </c>
      <c r="E1611" s="5">
        <f>'90.1 Data-SI'!E1611/Convert!$B$2*1000000</f>
        <v>0</v>
      </c>
      <c r="F1611" s="5">
        <f>'90.1 Data-SI'!F1611/Convert!$B$2*1000000</f>
        <v>2293091.7688816297</v>
      </c>
      <c r="G1611" s="5">
        <f>'90.1 Data-SI'!G1611/Convert!$B$2*1000000</f>
        <v>1666584.6804894411</v>
      </c>
      <c r="H1611" s="5">
        <f>'90.1 Data-SI'!H1611/Convert!$B$2*1000000</f>
        <v>3123028.8366711182</v>
      </c>
      <c r="I1611" s="5">
        <f>'90.1 Data-SI'!I1611/Convert!$B$2*1000000</f>
        <v>205363.52623590842</v>
      </c>
      <c r="J1611" s="5">
        <f>'90.1 Data-SI'!J1611/Convert!$B$2*1000000</f>
        <v>2480333.0325909741</v>
      </c>
      <c r="K1611" s="5">
        <f>'90.1 Data-SI'!K1611/Convert!$B$2*1000000</f>
        <v>516048.48615130252</v>
      </c>
      <c r="L1611" s="5">
        <f>'90.1 Data-SI'!L1611/Convert!$B$2*1000000</f>
        <v>75218.763290172588</v>
      </c>
      <c r="M1611" s="5">
        <f>'90.1 Data-SI'!M1611/Convert!$B$2*1000000</f>
        <v>2124863.7157519329</v>
      </c>
      <c r="N1611" s="5">
        <f>'90.1 Data-SI'!N1611/Convert!$B$2*1000000</f>
        <v>83682.769794472508</v>
      </c>
      <c r="O1611" s="5">
        <f>'90.1 Data-SI'!O1611/Convert!$B$2*1000000</f>
        <v>722.58730556361991</v>
      </c>
      <c r="P1611" s="5">
        <f t="shared" si="126"/>
        <v>82960.182488908889</v>
      </c>
      <c r="Q1611" s="5">
        <f>'90.1 Data-SI'!Q1611/Convert!$B$2*1000000</f>
        <v>0</v>
      </c>
      <c r="R1611" s="5">
        <f>'90.1 Data-SI'!R1611/Convert!$B$2*1000000</f>
        <v>0</v>
      </c>
      <c r="S1611" s="5">
        <f>'90.1 Data-SI'!S1611/Convert!$B$2*1000000</f>
        <v>409608.62832007289</v>
      </c>
      <c r="T1611" s="5">
        <f>'90.1 Data-SI'!T1611/Convert!$B$2*1000000</f>
        <v>146485.12936613124</v>
      </c>
      <c r="U1611" s="5">
        <f>'90.1 Data-SI'!U1611/Convert!$B$2*1000000</f>
        <v>499073.08228881512</v>
      </c>
      <c r="V1611" s="5">
        <f>'90.1 Data-SI'!V1611/Convert!$B$2*1000000</f>
        <v>141262.65726773339</v>
      </c>
      <c r="W1611" s="5">
        <f t="shared" si="127"/>
        <v>4284017.2070503561</v>
      </c>
      <c r="X1611" s="5">
        <f t="shared" si="128"/>
        <v>2293091.7688816297</v>
      </c>
      <c r="Y1611" s="5">
        <f t="shared" si="129"/>
        <v>6577108.9759319853</v>
      </c>
      <c r="Z1611" s="5">
        <f>'90.1 Data-SI'!Y1611/Convert!$B$2*1000000</f>
        <v>10456431.739777958</v>
      </c>
      <c r="AA1611" s="5">
        <f>'90.1 Data-SI'!Z1611/Convert!$B$2*1000000</f>
        <v>3308213.3373217471</v>
      </c>
      <c r="AB1611" s="5">
        <f t="shared" si="125"/>
        <v>13764645.077099705</v>
      </c>
    </row>
    <row r="1612" spans="1:28" x14ac:dyDescent="0.25">
      <c r="A1612" s="95">
        <v>2004</v>
      </c>
      <c r="B1612" s="95" t="s">
        <v>57</v>
      </c>
      <c r="C1612" s="52" t="s">
        <v>15</v>
      </c>
      <c r="D1612" s="5">
        <f>'90.1 Data-SI'!D1612*Convert!$B$1</f>
        <v>210886.532889864</v>
      </c>
      <c r="E1612" s="5">
        <f>'90.1 Data-SI'!E1612/Convert!$B$2*1000000</f>
        <v>0</v>
      </c>
      <c r="F1612" s="5">
        <f>'90.1 Data-SI'!F1612/Convert!$B$2*1000000</f>
        <v>1998586.0464834135</v>
      </c>
      <c r="G1612" s="5">
        <f>'90.1 Data-SI'!G1612/Convert!$B$2*1000000</f>
        <v>479453.26877940778</v>
      </c>
      <c r="H1612" s="5">
        <f>'90.1 Data-SI'!H1612/Convert!$B$2*1000000</f>
        <v>3123028.8366711182</v>
      </c>
      <c r="I1612" s="5">
        <f>'90.1 Data-SI'!I1612/Convert!$B$2*1000000</f>
        <v>205041.26842947374</v>
      </c>
      <c r="J1612" s="5">
        <f>'90.1 Data-SI'!J1612/Convert!$B$2*1000000</f>
        <v>2480333.0325909741</v>
      </c>
      <c r="K1612" s="5">
        <f>'90.1 Data-SI'!K1612/Convert!$B$2*1000000</f>
        <v>516048.48615130252</v>
      </c>
      <c r="L1612" s="5">
        <f>'90.1 Data-SI'!L1612/Convert!$B$2*1000000</f>
        <v>75218.763290172588</v>
      </c>
      <c r="M1612" s="5">
        <f>'90.1 Data-SI'!M1612/Convert!$B$2*1000000</f>
        <v>1654054.5387215975</v>
      </c>
      <c r="N1612" s="5">
        <f>'90.1 Data-SI'!N1612/Convert!$B$2*1000000</f>
        <v>43893.408870563158</v>
      </c>
      <c r="O1612" s="5">
        <f>'90.1 Data-SI'!O1612/Convert!$B$2*1000000</f>
        <v>722.58730556361991</v>
      </c>
      <c r="P1612" s="5">
        <f t="shared" si="126"/>
        <v>43170.82156499954</v>
      </c>
      <c r="Q1612" s="5">
        <f>'90.1 Data-SI'!Q1612/Convert!$B$2*1000000</f>
        <v>0</v>
      </c>
      <c r="R1612" s="5">
        <f>'90.1 Data-SI'!R1612/Convert!$B$2*1000000</f>
        <v>0</v>
      </c>
      <c r="S1612" s="5">
        <f>'90.1 Data-SI'!S1612/Convert!$B$2*1000000</f>
        <v>335821.06881730148</v>
      </c>
      <c r="T1612" s="5">
        <f>'90.1 Data-SI'!T1612/Convert!$B$2*1000000</f>
        <v>146485.12936613124</v>
      </c>
      <c r="U1612" s="5">
        <f>'90.1 Data-SI'!U1612/Convert!$B$2*1000000</f>
        <v>500068.29022045183</v>
      </c>
      <c r="V1612" s="5">
        <f>'90.1 Data-SI'!V1612/Convert!$B$2*1000000</f>
        <v>141774.47848971793</v>
      </c>
      <c r="W1612" s="5">
        <f t="shared" si="127"/>
        <v>2512499.6978833065</v>
      </c>
      <c r="X1612" s="5">
        <f t="shared" si="128"/>
        <v>1998586.0464834135</v>
      </c>
      <c r="Y1612" s="5">
        <f t="shared" si="129"/>
        <v>4511085.7443667203</v>
      </c>
      <c r="Z1612" s="5">
        <f>'90.1 Data-SI'!Y1612/Convert!$B$2*1000000</f>
        <v>8685103.7940264586</v>
      </c>
      <c r="AA1612" s="5">
        <f>'90.1 Data-SI'!Z1612/Convert!$B$2*1000000</f>
        <v>3014712.3010259452</v>
      </c>
      <c r="AB1612" s="5">
        <f t="shared" si="125"/>
        <v>11699816.095052404</v>
      </c>
    </row>
    <row r="1613" spans="1:28" x14ac:dyDescent="0.25">
      <c r="A1613" s="95">
        <v>2004</v>
      </c>
      <c r="B1613" s="95" t="s">
        <v>57</v>
      </c>
      <c r="C1613" s="52" t="s">
        <v>16</v>
      </c>
      <c r="D1613" s="5">
        <f>'90.1 Data-SI'!D1613*Convert!$B$1</f>
        <v>210886.532889864</v>
      </c>
      <c r="E1613" s="5">
        <f>'90.1 Data-SI'!E1613/Convert!$B$2*1000000</f>
        <v>0</v>
      </c>
      <c r="F1613" s="5">
        <f>'90.1 Data-SI'!F1613/Convert!$B$2*1000000</f>
        <v>6879663.9116467666</v>
      </c>
      <c r="G1613" s="5">
        <f>'90.1 Data-SI'!G1613/Convert!$B$2*1000000</f>
        <v>1576106.0622475073</v>
      </c>
      <c r="H1613" s="5">
        <f>'90.1 Data-SI'!H1613/Convert!$B$2*1000000</f>
        <v>3123028.8366711182</v>
      </c>
      <c r="I1613" s="5">
        <f>'90.1 Data-SI'!I1613/Convert!$B$2*1000000</f>
        <v>205259.26635735604</v>
      </c>
      <c r="J1613" s="5">
        <f>'90.1 Data-SI'!J1613/Convert!$B$2*1000000</f>
        <v>2480333.0325909741</v>
      </c>
      <c r="K1613" s="5">
        <f>'90.1 Data-SI'!K1613/Convert!$B$2*1000000</f>
        <v>516048.48615130252</v>
      </c>
      <c r="L1613" s="5">
        <f>'90.1 Data-SI'!L1613/Convert!$B$2*1000000</f>
        <v>75218.763290172588</v>
      </c>
      <c r="M1613" s="5">
        <f>'90.1 Data-SI'!M1613/Convert!$B$2*1000000</f>
        <v>2020177.3195145396</v>
      </c>
      <c r="N1613" s="5">
        <f>'90.1 Data-SI'!N1613/Convert!$B$2*1000000</f>
        <v>113084.05554625114</v>
      </c>
      <c r="O1613" s="5">
        <f>'90.1 Data-SI'!O1613/Convert!$B$2*1000000</f>
        <v>722.58730556361991</v>
      </c>
      <c r="P1613" s="5">
        <f t="shared" si="126"/>
        <v>112361.46824068752</v>
      </c>
      <c r="Q1613" s="5">
        <f>'90.1 Data-SI'!Q1613/Convert!$B$2*1000000</f>
        <v>0</v>
      </c>
      <c r="R1613" s="5">
        <f>'90.1 Data-SI'!R1613/Convert!$B$2*1000000</f>
        <v>0</v>
      </c>
      <c r="S1613" s="5">
        <f>'90.1 Data-SI'!S1613/Convert!$B$2*1000000</f>
        <v>352464.73670257663</v>
      </c>
      <c r="T1613" s="5">
        <f>'90.1 Data-SI'!T1613/Convert!$B$2*1000000</f>
        <v>146485.12936613124</v>
      </c>
      <c r="U1613" s="5">
        <f>'90.1 Data-SI'!U1613/Convert!$B$2*1000000</f>
        <v>538056.79869663774</v>
      </c>
      <c r="V1613" s="5">
        <f>'90.1 Data-SI'!V1613/Convert!$B$2*1000000</f>
        <v>141584.91507416809</v>
      </c>
      <c r="W1613" s="5">
        <f t="shared" si="127"/>
        <v>4061109.5867053112</v>
      </c>
      <c r="X1613" s="5">
        <f t="shared" si="128"/>
        <v>6879663.9116467666</v>
      </c>
      <c r="Y1613" s="5">
        <f t="shared" si="129"/>
        <v>10940773.498352077</v>
      </c>
      <c r="Z1613" s="5">
        <f>'90.1 Data-SI'!Y1613/Convert!$B$2*1000000</f>
        <v>10233751.595531572</v>
      </c>
      <c r="AA1613" s="5">
        <f>'90.1 Data-SI'!Z1613/Convert!$B$2*1000000</f>
        <v>7933759.7183239283</v>
      </c>
      <c r="AB1613" s="5">
        <f t="shared" si="125"/>
        <v>18167511.313855499</v>
      </c>
    </row>
    <row r="1614" spans="1:28" x14ac:dyDescent="0.25">
      <c r="A1614" s="95">
        <v>2004</v>
      </c>
      <c r="B1614" s="95" t="s">
        <v>57</v>
      </c>
      <c r="C1614" s="52" t="s">
        <v>9</v>
      </c>
      <c r="D1614" s="5">
        <f>'90.1 Data-SI'!D1614*Convert!$B$1</f>
        <v>210886.532889864</v>
      </c>
      <c r="E1614" s="5">
        <f>'90.1 Data-SI'!E1614/Convert!$B$2*1000000</f>
        <v>0</v>
      </c>
      <c r="F1614" s="5">
        <f>'90.1 Data-SI'!F1614/Convert!$B$2*1000000</f>
        <v>4252258.1031014565</v>
      </c>
      <c r="G1614" s="5">
        <f>'90.1 Data-SI'!G1614/Convert!$B$2*1000000</f>
        <v>1114083.1495279064</v>
      </c>
      <c r="H1614" s="5">
        <f>'90.1 Data-SI'!H1614/Convert!$B$2*1000000</f>
        <v>3123028.8366711182</v>
      </c>
      <c r="I1614" s="5">
        <f>'90.1 Data-SI'!I1614/Convert!$B$2*1000000</f>
        <v>205117.09379569365</v>
      </c>
      <c r="J1614" s="5">
        <f>'90.1 Data-SI'!J1614/Convert!$B$2*1000000</f>
        <v>2480333.0325909741</v>
      </c>
      <c r="K1614" s="5">
        <f>'90.1 Data-SI'!K1614/Convert!$B$2*1000000</f>
        <v>516048.48615130252</v>
      </c>
      <c r="L1614" s="5">
        <f>'90.1 Data-SI'!L1614/Convert!$B$2*1000000</f>
        <v>75218.763290172588</v>
      </c>
      <c r="M1614" s="5">
        <f>'90.1 Data-SI'!M1614/Convert!$B$2*1000000</f>
        <v>2024215.0202657508</v>
      </c>
      <c r="N1614" s="5">
        <f>'90.1 Data-SI'!N1614/Convert!$B$2*1000000</f>
        <v>71133.671685073743</v>
      </c>
      <c r="O1614" s="5">
        <f>'90.1 Data-SI'!O1614/Convert!$B$2*1000000</f>
        <v>722.58730556361991</v>
      </c>
      <c r="P1614" s="5">
        <f t="shared" si="126"/>
        <v>70411.084379510125</v>
      </c>
      <c r="Q1614" s="5">
        <f>'90.1 Data-SI'!Q1614/Convert!$B$2*1000000</f>
        <v>0</v>
      </c>
      <c r="R1614" s="5">
        <f>'90.1 Data-SI'!R1614/Convert!$B$2*1000000</f>
        <v>0</v>
      </c>
      <c r="S1614" s="5">
        <f>'90.1 Data-SI'!S1614/Convert!$B$2*1000000</f>
        <v>404300.85268467764</v>
      </c>
      <c r="T1614" s="5">
        <f>'90.1 Data-SI'!T1614/Convert!$B$2*1000000</f>
        <v>146485.12936613124</v>
      </c>
      <c r="U1614" s="5">
        <f>'90.1 Data-SI'!U1614/Convert!$B$2*1000000</f>
        <v>529934.00634032756</v>
      </c>
      <c r="V1614" s="5">
        <f>'90.1 Data-SI'!V1614/Convert!$B$2*1000000</f>
        <v>140826.66141196879</v>
      </c>
      <c r="W1614" s="5">
        <f t="shared" si="127"/>
        <v>3613010.1068578446</v>
      </c>
      <c r="X1614" s="5">
        <f t="shared" si="128"/>
        <v>4252258.1031014565</v>
      </c>
      <c r="Y1614" s="5">
        <f t="shared" si="129"/>
        <v>7865268.2099593012</v>
      </c>
      <c r="Z1614" s="5">
        <f>'90.1 Data-SI'!Y1614/Convert!$B$2*1000000</f>
        <v>9784742.2112894692</v>
      </c>
      <c r="AA1614" s="5">
        <f>'90.1 Data-SI'!Z1614/Convert!$B$2*1000000</f>
        <v>5298240.5955930855</v>
      </c>
      <c r="AB1614" s="5">
        <f t="shared" si="125"/>
        <v>15082982.806882555</v>
      </c>
    </row>
    <row r="1615" spans="1:28" x14ac:dyDescent="0.25">
      <c r="A1615" s="95">
        <v>2004</v>
      </c>
      <c r="B1615" s="95" t="s">
        <v>57</v>
      </c>
      <c r="C1615" s="52" t="s">
        <v>12</v>
      </c>
      <c r="D1615" s="5">
        <f>'90.1 Data-SI'!D1615*Convert!$B$1</f>
        <v>210886.532889864</v>
      </c>
      <c r="E1615" s="5">
        <f>'90.1 Data-SI'!E1615/Convert!$B$2*1000000</f>
        <v>0</v>
      </c>
      <c r="F1615" s="5">
        <f>'90.1 Data-SI'!F1615/Convert!$B$2*1000000</f>
        <v>8574521.9755654652</v>
      </c>
      <c r="G1615" s="5">
        <f>'90.1 Data-SI'!G1615/Convert!$B$2*1000000</f>
        <v>1292320.1509986343</v>
      </c>
      <c r="H1615" s="5">
        <f>'90.1 Data-SI'!H1615/Convert!$B$2*1000000</f>
        <v>3123028.8366711182</v>
      </c>
      <c r="I1615" s="5">
        <f>'90.1 Data-SI'!I1615/Convert!$B$2*1000000</f>
        <v>204984.39940480879</v>
      </c>
      <c r="J1615" s="5">
        <f>'90.1 Data-SI'!J1615/Convert!$B$2*1000000</f>
        <v>2480333.0325909741</v>
      </c>
      <c r="K1615" s="5">
        <f>'90.1 Data-SI'!K1615/Convert!$B$2*1000000</f>
        <v>516048.48615130252</v>
      </c>
      <c r="L1615" s="5">
        <f>'90.1 Data-SI'!L1615/Convert!$B$2*1000000</f>
        <v>75218.763290172588</v>
      </c>
      <c r="M1615" s="5">
        <f>'90.1 Data-SI'!M1615/Convert!$B$2*1000000</f>
        <v>2104874.2535822038</v>
      </c>
      <c r="N1615" s="5">
        <f>'90.1 Data-SI'!N1615/Convert!$B$2*1000000</f>
        <v>99065.840966341202</v>
      </c>
      <c r="O1615" s="5">
        <f>'90.1 Data-SI'!O1615/Convert!$B$2*1000000</f>
        <v>722.58730556361991</v>
      </c>
      <c r="P1615" s="5">
        <f t="shared" si="126"/>
        <v>98343.253660777584</v>
      </c>
      <c r="Q1615" s="5">
        <f>'90.1 Data-SI'!Q1615/Convert!$B$2*1000000</f>
        <v>0</v>
      </c>
      <c r="R1615" s="5">
        <f>'90.1 Data-SI'!R1615/Convert!$B$2*1000000</f>
        <v>0</v>
      </c>
      <c r="S1615" s="5">
        <f>'90.1 Data-SI'!S1615/Convert!$B$2*1000000</f>
        <v>350237.36656986608</v>
      </c>
      <c r="T1615" s="5">
        <f>'90.1 Data-SI'!T1615/Convert!$B$2*1000000</f>
        <v>146485.12936613124</v>
      </c>
      <c r="U1615" s="5">
        <f>'90.1 Data-SI'!U1615/Convert!$B$2*1000000</f>
        <v>568462.77055083052</v>
      </c>
      <c r="V1615" s="5">
        <f>'90.1 Data-SI'!V1615/Convert!$B$2*1000000</f>
        <v>141205.78824306841</v>
      </c>
      <c r="W1615" s="5">
        <f t="shared" si="127"/>
        <v>3845775.0248114816</v>
      </c>
      <c r="X1615" s="5">
        <f t="shared" si="128"/>
        <v>8574521.9755654652</v>
      </c>
      <c r="Y1615" s="5">
        <f t="shared" si="129"/>
        <v>12420297.000376947</v>
      </c>
      <c r="Z1615" s="5">
        <f>'90.1 Data-SI'!Y1615/Convert!$B$2*1000000</f>
        <v>10017753.56168332</v>
      </c>
      <c r="AA1615" s="5">
        <f>'90.1 Data-SI'!Z1615/Convert!$B$2*1000000</f>
        <v>9659033.2322675977</v>
      </c>
      <c r="AB1615" s="5">
        <f t="shared" si="125"/>
        <v>19676786.793950915</v>
      </c>
    </row>
    <row r="1616" spans="1:28" x14ac:dyDescent="0.25">
      <c r="A1616" s="95">
        <v>2004</v>
      </c>
      <c r="B1616" s="95" t="s">
        <v>57</v>
      </c>
      <c r="C1616" s="52" t="s">
        <v>8</v>
      </c>
      <c r="D1616" s="5">
        <f>'90.1 Data-SI'!D1616*Convert!$B$1</f>
        <v>210886.532889864</v>
      </c>
      <c r="E1616" s="5">
        <f>'90.1 Data-SI'!E1616/Convert!$B$2*1000000</f>
        <v>0</v>
      </c>
      <c r="F1616" s="5">
        <f>'90.1 Data-SI'!F1616/Convert!$B$2*1000000</f>
        <v>11947281.655881928</v>
      </c>
      <c r="G1616" s="5">
        <f>'90.1 Data-SI'!G1616/Convert!$B$2*1000000</f>
        <v>626317.52497663861</v>
      </c>
      <c r="H1616" s="5">
        <f>'90.1 Data-SI'!H1616/Convert!$B$2*1000000</f>
        <v>3123028.8366711182</v>
      </c>
      <c r="I1616" s="5">
        <f>'90.1 Data-SI'!I1616/Convert!$B$2*1000000</f>
        <v>203856.4970822873</v>
      </c>
      <c r="J1616" s="5">
        <f>'90.1 Data-SI'!J1616/Convert!$B$2*1000000</f>
        <v>2480333.0325909741</v>
      </c>
      <c r="K1616" s="5">
        <f>'90.1 Data-SI'!K1616/Convert!$B$2*1000000</f>
        <v>516048.48615130252</v>
      </c>
      <c r="L1616" s="5">
        <f>'90.1 Data-SI'!L1616/Convert!$B$2*1000000</f>
        <v>75218.763290172588</v>
      </c>
      <c r="M1616" s="5">
        <f>'90.1 Data-SI'!M1616/Convert!$B$2*1000000</f>
        <v>2083766.3672607297</v>
      </c>
      <c r="N1616" s="5">
        <f>'90.1 Data-SI'!N1616/Convert!$B$2*1000000</f>
        <v>73484.258037891646</v>
      </c>
      <c r="O1616" s="5">
        <f>'90.1 Data-SI'!O1616/Convert!$B$2*1000000</f>
        <v>722.58730556361991</v>
      </c>
      <c r="P1616" s="5">
        <f t="shared" si="126"/>
        <v>72761.670732328028</v>
      </c>
      <c r="Q1616" s="5">
        <f>'90.1 Data-SI'!Q1616/Convert!$B$2*1000000</f>
        <v>0</v>
      </c>
      <c r="R1616" s="5">
        <f>'90.1 Data-SI'!R1616/Convert!$B$2*1000000</f>
        <v>0</v>
      </c>
      <c r="S1616" s="5">
        <f>'90.1 Data-SI'!S1616/Convert!$B$2*1000000</f>
        <v>375458.779008771</v>
      </c>
      <c r="T1616" s="5">
        <f>'90.1 Data-SI'!T1616/Convert!$B$2*1000000</f>
        <v>146485.12936613124</v>
      </c>
      <c r="U1616" s="5">
        <f>'90.1 Data-SI'!U1616/Convert!$B$2*1000000</f>
        <v>605550.85280315485</v>
      </c>
      <c r="V1616" s="5">
        <f>'90.1 Data-SI'!V1616/Convert!$B$2*1000000</f>
        <v>140542.31628864401</v>
      </c>
      <c r="W1616" s="5">
        <f t="shared" si="127"/>
        <v>3158304.3419784671</v>
      </c>
      <c r="X1616" s="5">
        <f t="shared" si="128"/>
        <v>11947281.655881928</v>
      </c>
      <c r="Y1616" s="5">
        <f t="shared" si="129"/>
        <v>15105585.997860394</v>
      </c>
      <c r="Z1616" s="5">
        <f>'90.1 Data-SI'!Y1616/Convert!$B$2*1000000</f>
        <v>9328500.9827441368</v>
      </c>
      <c r="AA1616" s="5">
        <f>'90.1 Data-SI'!Z1616/Convert!$B$2*1000000</f>
        <v>13068880.994836386</v>
      </c>
      <c r="AB1616" s="5">
        <f t="shared" si="125"/>
        <v>22397381.977580525</v>
      </c>
    </row>
    <row r="1617" spans="1:28" x14ac:dyDescent="0.25">
      <c r="A1617" s="95">
        <v>2007</v>
      </c>
      <c r="B1617" s="95" t="s">
        <v>57</v>
      </c>
      <c r="C1617" s="52" t="s">
        <v>10</v>
      </c>
      <c r="D1617" s="5">
        <f>'90.1 Data-SI'!D1617*Convert!$B$1</f>
        <v>210886.532889864</v>
      </c>
      <c r="E1617" s="5">
        <f>'90.1 Data-SI'!E1617/Convert!$B$2*1000000</f>
        <v>0</v>
      </c>
      <c r="F1617" s="5">
        <f>'90.1 Data-SI'!F1617/Convert!$B$2*1000000</f>
        <v>135973.83797389315</v>
      </c>
      <c r="G1617" s="5">
        <f>'90.1 Data-SI'!G1617/Convert!$B$2*1000000</f>
        <v>10568567.97824646</v>
      </c>
      <c r="H1617" s="5">
        <f>'90.1 Data-SI'!H1617/Convert!$B$2*1000000</f>
        <v>3123028.8366711182</v>
      </c>
      <c r="I1617" s="5">
        <f>'90.1 Data-SI'!I1617/Convert!$B$2*1000000</f>
        <v>205761.60940856309</v>
      </c>
      <c r="J1617" s="5">
        <f>'90.1 Data-SI'!J1617/Convert!$B$2*1000000</f>
        <v>2480333.0325909741</v>
      </c>
      <c r="K1617" s="5">
        <f>'90.1 Data-SI'!K1617/Convert!$B$2*1000000</f>
        <v>516048.48615130252</v>
      </c>
      <c r="L1617" s="5">
        <f>'90.1 Data-SI'!L1617/Convert!$B$2*1000000</f>
        <v>75218.763290172588</v>
      </c>
      <c r="M1617" s="5">
        <f>'90.1 Data-SI'!M1617/Convert!$B$2*1000000</f>
        <v>1836746.2804577462</v>
      </c>
      <c r="N1617" s="5">
        <f>'90.1 Data-SI'!N1617/Convert!$B$2*1000000</f>
        <v>451208.31986248313</v>
      </c>
      <c r="O1617" s="5">
        <f>'90.1 Data-SI'!O1617/Convert!$B$2*1000000</f>
        <v>722.58730556361991</v>
      </c>
      <c r="P1617" s="5">
        <f t="shared" si="126"/>
        <v>450485.73255691951</v>
      </c>
      <c r="Q1617" s="5">
        <f>'90.1 Data-SI'!Q1617/Convert!$B$2*1000000</f>
        <v>0</v>
      </c>
      <c r="R1617" s="5">
        <f>'90.1 Data-SI'!R1617/Convert!$B$2*1000000</f>
        <v>0</v>
      </c>
      <c r="S1617" s="5">
        <f>'90.1 Data-SI'!S1617/Convert!$B$2*1000000</f>
        <v>388832.47797581152</v>
      </c>
      <c r="T1617" s="5">
        <f>'90.1 Data-SI'!T1617/Convert!$B$2*1000000</f>
        <v>146456.69485379875</v>
      </c>
      <c r="U1617" s="5">
        <f>'90.1 Data-SI'!U1617/Convert!$B$2*1000000</f>
        <v>309812.96820386482</v>
      </c>
      <c r="V1617" s="5">
        <f>'90.1 Data-SI'!V1617/Convert!$B$2*1000000</f>
        <v>150342.74487257027</v>
      </c>
      <c r="W1617" s="5">
        <f t="shared" si="127"/>
        <v>13244632.469236936</v>
      </c>
      <c r="X1617" s="5">
        <f t="shared" si="128"/>
        <v>135973.83797389315</v>
      </c>
      <c r="Y1617" s="5">
        <f t="shared" si="129"/>
        <v>13380606.307210829</v>
      </c>
      <c r="Z1617" s="5">
        <f>'90.1 Data-SI'!Y1617/Convert!$B$2*1000000</f>
        <v>19426496.738229699</v>
      </c>
      <c r="AA1617" s="5">
        <f>'90.1 Data-SI'!Z1617/Convert!$B$2*1000000</f>
        <v>961835.29232906038</v>
      </c>
      <c r="AB1617" s="5">
        <f t="shared" si="125"/>
        <v>20388332.030558761</v>
      </c>
    </row>
    <row r="1618" spans="1:28" x14ac:dyDescent="0.25">
      <c r="A1618" s="95">
        <v>2007</v>
      </c>
      <c r="B1618" s="95" t="s">
        <v>57</v>
      </c>
      <c r="C1618" s="52" t="s">
        <v>6</v>
      </c>
      <c r="D1618" s="5">
        <f>'90.1 Data-SI'!D1618*Convert!$B$1</f>
        <v>210886.532889864</v>
      </c>
      <c r="E1618" s="5">
        <f>'90.1 Data-SI'!E1618/Convert!$B$2*1000000</f>
        <v>0</v>
      </c>
      <c r="F1618" s="5">
        <f>'90.1 Data-SI'!F1618/Convert!$B$2*1000000</f>
        <v>56878.502835726518</v>
      </c>
      <c r="G1618" s="5">
        <f>'90.1 Data-SI'!G1618/Convert!$B$2*1000000</f>
        <v>7181695.3016423108</v>
      </c>
      <c r="H1618" s="5">
        <f>'90.1 Data-SI'!H1618/Convert!$B$2*1000000</f>
        <v>3123028.8366711182</v>
      </c>
      <c r="I1618" s="5">
        <f>'90.1 Data-SI'!I1618/Convert!$B$2*1000000</f>
        <v>205799.52209167305</v>
      </c>
      <c r="J1618" s="5">
        <f>'90.1 Data-SI'!J1618/Convert!$B$2*1000000</f>
        <v>2480333.0325909741</v>
      </c>
      <c r="K1618" s="5">
        <f>'90.1 Data-SI'!K1618/Convert!$B$2*1000000</f>
        <v>516048.48615130252</v>
      </c>
      <c r="L1618" s="5">
        <f>'90.1 Data-SI'!L1618/Convert!$B$2*1000000</f>
        <v>75218.763290172588</v>
      </c>
      <c r="M1618" s="5">
        <f>'90.1 Data-SI'!M1618/Convert!$B$2*1000000</f>
        <v>1553680.7101879623</v>
      </c>
      <c r="N1618" s="5">
        <f>'90.1 Data-SI'!N1618/Convert!$B$2*1000000</f>
        <v>270345.86508639017</v>
      </c>
      <c r="O1618" s="5">
        <f>'90.1 Data-SI'!O1618/Convert!$B$2*1000000</f>
        <v>722.58730556361991</v>
      </c>
      <c r="P1618" s="5">
        <f t="shared" si="126"/>
        <v>269623.27778082655</v>
      </c>
      <c r="Q1618" s="5">
        <f>'90.1 Data-SI'!Q1618/Convert!$B$2*1000000</f>
        <v>0</v>
      </c>
      <c r="R1618" s="5">
        <f>'90.1 Data-SI'!R1618/Convert!$B$2*1000000</f>
        <v>0</v>
      </c>
      <c r="S1618" s="5">
        <f>'90.1 Data-SI'!S1618/Convert!$B$2*1000000</f>
        <v>359933.5352752399</v>
      </c>
      <c r="T1618" s="5">
        <f>'90.1 Data-SI'!T1618/Convert!$B$2*1000000</f>
        <v>146333.47863369132</v>
      </c>
      <c r="U1618" s="5">
        <f>'90.1 Data-SI'!U1618/Convert!$B$2*1000000</f>
        <v>316599.3384805487</v>
      </c>
      <c r="V1618" s="5">
        <f>'90.1 Data-SI'!V1618/Convert!$B$2*1000000</f>
        <v>154825.91965032372</v>
      </c>
      <c r="W1618" s="5">
        <f t="shared" si="127"/>
        <v>9364932.8248863406</v>
      </c>
      <c r="X1618" s="5">
        <f t="shared" si="128"/>
        <v>56878.502835726518</v>
      </c>
      <c r="Y1618" s="5">
        <f t="shared" si="129"/>
        <v>9421811.327722067</v>
      </c>
      <c r="Z1618" s="5">
        <f>'90.1 Data-SI'!Y1618/Convert!$B$2*1000000</f>
        <v>15551204.443290632</v>
      </c>
      <c r="AA1618" s="5">
        <f>'90.1 Data-SI'!Z1618/Convert!$B$2*1000000</f>
        <v>889526.32746757776</v>
      </c>
      <c r="AB1618" s="5">
        <f t="shared" si="125"/>
        <v>16440730.77075821</v>
      </c>
    </row>
    <row r="1619" spans="1:28" x14ac:dyDescent="0.25">
      <c r="A1619" s="95">
        <v>2007</v>
      </c>
      <c r="B1619" s="95" t="s">
        <v>57</v>
      </c>
      <c r="C1619" s="52" t="s">
        <v>11</v>
      </c>
      <c r="D1619" s="5">
        <f>'90.1 Data-SI'!D1619*Convert!$B$1</f>
        <v>210886.532889864</v>
      </c>
      <c r="E1619" s="5">
        <f>'90.1 Data-SI'!E1619/Convert!$B$2*1000000</f>
        <v>0</v>
      </c>
      <c r="F1619" s="5">
        <f>'90.1 Data-SI'!F1619/Convert!$B$2*1000000</f>
        <v>79010.031601169176</v>
      </c>
      <c r="G1619" s="5">
        <f>'90.1 Data-SI'!G1619/Convert!$B$2*1000000</f>
        <v>6803753.2418898372</v>
      </c>
      <c r="H1619" s="5">
        <f>'90.1 Data-SI'!H1619/Convert!$B$2*1000000</f>
        <v>3123028.8366711182</v>
      </c>
      <c r="I1619" s="5">
        <f>'90.1 Data-SI'!I1619/Convert!$B$2*1000000</f>
        <v>205827.95660400551</v>
      </c>
      <c r="J1619" s="5">
        <f>'90.1 Data-SI'!J1619/Convert!$B$2*1000000</f>
        <v>2480333.0325909741</v>
      </c>
      <c r="K1619" s="5">
        <f>'90.1 Data-SI'!K1619/Convert!$B$2*1000000</f>
        <v>516048.48615130252</v>
      </c>
      <c r="L1619" s="5">
        <f>'90.1 Data-SI'!L1619/Convert!$B$2*1000000</f>
        <v>75218.763290172588</v>
      </c>
      <c r="M1619" s="5">
        <f>'90.1 Data-SI'!M1619/Convert!$B$2*1000000</f>
        <v>1824055.0097866852</v>
      </c>
      <c r="N1619" s="5">
        <f>'90.1 Data-SI'!N1619/Convert!$B$2*1000000</f>
        <v>297159.61021591362</v>
      </c>
      <c r="O1619" s="5">
        <f>'90.1 Data-SI'!O1619/Convert!$B$2*1000000</f>
        <v>722.58730556361991</v>
      </c>
      <c r="P1619" s="5">
        <f t="shared" si="126"/>
        <v>296437.02291035</v>
      </c>
      <c r="Q1619" s="5">
        <f>'90.1 Data-SI'!Q1619/Convert!$B$2*1000000</f>
        <v>0</v>
      </c>
      <c r="R1619" s="5">
        <f>'90.1 Data-SI'!R1619/Convert!$B$2*1000000</f>
        <v>0</v>
      </c>
      <c r="S1619" s="5">
        <f>'90.1 Data-SI'!S1619/Convert!$B$2*1000000</f>
        <v>454573.07048849261</v>
      </c>
      <c r="T1619" s="5">
        <f>'90.1 Data-SI'!T1619/Convert!$B$2*1000000</f>
        <v>146475.65119535371</v>
      </c>
      <c r="U1619" s="5">
        <f>'90.1 Data-SI'!U1619/Convert!$B$2*1000000</f>
        <v>338114.78614545451</v>
      </c>
      <c r="V1619" s="5">
        <f>'90.1 Data-SI'!V1619/Convert!$B$2*1000000</f>
        <v>145840.6137532618</v>
      </c>
      <c r="W1619" s="5">
        <f t="shared" si="127"/>
        <v>9378818.3450753652</v>
      </c>
      <c r="X1619" s="5">
        <f t="shared" si="128"/>
        <v>79010.031601169176</v>
      </c>
      <c r="Y1619" s="5">
        <f t="shared" si="129"/>
        <v>9457828.3766765352</v>
      </c>
      <c r="Z1619" s="5">
        <f>'90.1 Data-SI'!Y1619/Convert!$B$2*1000000</f>
        <v>15556275.264656592</v>
      </c>
      <c r="AA1619" s="5">
        <f>'90.1 Data-SI'!Z1619/Convert!$B$2*1000000</f>
        <v>933173.30389792612</v>
      </c>
      <c r="AB1619" s="5">
        <f t="shared" si="125"/>
        <v>16489448.568554519</v>
      </c>
    </row>
    <row r="1620" spans="1:28" x14ac:dyDescent="0.25">
      <c r="A1620" s="95">
        <v>2007</v>
      </c>
      <c r="B1620" s="95" t="s">
        <v>57</v>
      </c>
      <c r="C1620" s="52" t="s">
        <v>13</v>
      </c>
      <c r="D1620" s="5">
        <f>'90.1 Data-SI'!D1620*Convert!$B$1</f>
        <v>210886.532889864</v>
      </c>
      <c r="E1620" s="5">
        <f>'90.1 Data-SI'!E1620/Convert!$B$2*1000000</f>
        <v>0</v>
      </c>
      <c r="F1620" s="5">
        <f>'90.1 Data-SI'!F1620/Convert!$B$2*1000000</f>
        <v>169422.30264766063</v>
      </c>
      <c r="G1620" s="5">
        <f>'90.1 Data-SI'!G1620/Convert!$B$2*1000000</f>
        <v>6059347.1871964317</v>
      </c>
      <c r="H1620" s="5">
        <f>'90.1 Data-SI'!H1620/Convert!$B$2*1000000</f>
        <v>3123028.8366711182</v>
      </c>
      <c r="I1620" s="5">
        <f>'90.1 Data-SI'!I1620/Convert!$B$2*1000000</f>
        <v>205572.04599301325</v>
      </c>
      <c r="J1620" s="5">
        <f>'90.1 Data-SI'!J1620/Convert!$B$2*1000000</f>
        <v>2480333.0325909741</v>
      </c>
      <c r="K1620" s="5">
        <f>'90.1 Data-SI'!K1620/Convert!$B$2*1000000</f>
        <v>516048.48615130252</v>
      </c>
      <c r="L1620" s="5">
        <f>'90.1 Data-SI'!L1620/Convert!$B$2*1000000</f>
        <v>75218.763290172588</v>
      </c>
      <c r="M1620" s="5">
        <f>'90.1 Data-SI'!M1620/Convert!$B$2*1000000</f>
        <v>1615876.4668298615</v>
      </c>
      <c r="N1620" s="5">
        <f>'90.1 Data-SI'!N1620/Convert!$B$2*1000000</f>
        <v>218566.61812895408</v>
      </c>
      <c r="O1620" s="5">
        <f>'90.1 Data-SI'!O1620/Convert!$B$2*1000000</f>
        <v>722.58730556361991</v>
      </c>
      <c r="P1620" s="5">
        <f t="shared" si="126"/>
        <v>217844.03082339047</v>
      </c>
      <c r="Q1620" s="5">
        <f>'90.1 Data-SI'!Q1620/Convert!$B$2*1000000</f>
        <v>0</v>
      </c>
      <c r="R1620" s="5">
        <f>'90.1 Data-SI'!R1620/Convert!$B$2*1000000</f>
        <v>0</v>
      </c>
      <c r="S1620" s="5">
        <f>'90.1 Data-SI'!S1620/Convert!$B$2*1000000</f>
        <v>273758.00656628713</v>
      </c>
      <c r="T1620" s="5">
        <f>'90.1 Data-SI'!T1620/Convert!$B$2*1000000</f>
        <v>146342.95680446885</v>
      </c>
      <c r="U1620" s="5">
        <f>'90.1 Data-SI'!U1620/Convert!$B$2*1000000</f>
        <v>349005.20436879224</v>
      </c>
      <c r="V1620" s="5">
        <f>'90.1 Data-SI'!V1620/Convert!$B$2*1000000</f>
        <v>153991.8406219045</v>
      </c>
      <c r="W1620" s="5">
        <f t="shared" si="127"/>
        <v>8166825.6914159711</v>
      </c>
      <c r="X1620" s="5">
        <f t="shared" si="128"/>
        <v>169422.30264766063</v>
      </c>
      <c r="Y1620" s="5">
        <f t="shared" si="129"/>
        <v>8336247.9940636316</v>
      </c>
      <c r="Z1620" s="5">
        <f>'90.1 Data-SI'!Y1620/Convert!$B$2*1000000</f>
        <v>14352026.276522409</v>
      </c>
      <c r="AA1620" s="5">
        <f>'90.1 Data-SI'!Z1620/Convert!$B$2*1000000</f>
        <v>1034466.5149969779</v>
      </c>
      <c r="AB1620" s="5">
        <f t="shared" si="125"/>
        <v>15386492.791519387</v>
      </c>
    </row>
    <row r="1621" spans="1:28" x14ac:dyDescent="0.25">
      <c r="A1621" s="95">
        <v>2007</v>
      </c>
      <c r="B1621" s="95" t="s">
        <v>57</v>
      </c>
      <c r="C1621" s="52" t="s">
        <v>19</v>
      </c>
      <c r="D1621" s="5">
        <f>'90.1 Data-SI'!D1621*Convert!$B$1</f>
        <v>210886.532889864</v>
      </c>
      <c r="E1621" s="5">
        <f>'90.1 Data-SI'!E1621/Convert!$B$2*1000000</f>
        <v>0</v>
      </c>
      <c r="F1621" s="5">
        <f>'90.1 Data-SI'!F1621/Convert!$B$2*1000000</f>
        <v>189061.07249862305</v>
      </c>
      <c r="G1621" s="5">
        <f>'90.1 Data-SI'!G1621/Convert!$B$2*1000000</f>
        <v>5890825.3107726322</v>
      </c>
      <c r="H1621" s="5">
        <f>'90.1 Data-SI'!H1621/Convert!$B$2*1000000</f>
        <v>3123028.8366711182</v>
      </c>
      <c r="I1621" s="5">
        <f>'90.1 Data-SI'!I1621/Convert!$B$2*1000000</f>
        <v>205496.22062679331</v>
      </c>
      <c r="J1621" s="5">
        <f>'90.1 Data-SI'!J1621/Convert!$B$2*1000000</f>
        <v>2480333.0325909741</v>
      </c>
      <c r="K1621" s="5">
        <f>'90.1 Data-SI'!K1621/Convert!$B$2*1000000</f>
        <v>516048.48615130252</v>
      </c>
      <c r="L1621" s="5">
        <f>'90.1 Data-SI'!L1621/Convert!$B$2*1000000</f>
        <v>75218.763290172588</v>
      </c>
      <c r="M1621" s="5">
        <f>'90.1 Data-SI'!M1621/Convert!$B$2*1000000</f>
        <v>1638794.6837698361</v>
      </c>
      <c r="N1621" s="5">
        <f>'90.1 Data-SI'!N1621/Convert!$B$2*1000000</f>
        <v>278241.18134404061</v>
      </c>
      <c r="O1621" s="5">
        <f>'90.1 Data-SI'!O1621/Convert!$B$2*1000000</f>
        <v>722.58730556361991</v>
      </c>
      <c r="P1621" s="5">
        <f t="shared" si="126"/>
        <v>277518.59403847699</v>
      </c>
      <c r="Q1621" s="5">
        <f>'90.1 Data-SI'!Q1621/Convert!$B$2*1000000</f>
        <v>0</v>
      </c>
      <c r="R1621" s="5">
        <f>'90.1 Data-SI'!R1621/Convert!$B$2*1000000</f>
        <v>0</v>
      </c>
      <c r="S1621" s="5">
        <f>'90.1 Data-SI'!S1621/Convert!$B$2*1000000</f>
        <v>405343.45147020172</v>
      </c>
      <c r="T1621" s="5">
        <f>'90.1 Data-SI'!T1621/Convert!$B$2*1000000</f>
        <v>146475.65119535371</v>
      </c>
      <c r="U1621" s="5">
        <f>'90.1 Data-SI'!U1621/Convert!$B$2*1000000</f>
        <v>375828.42766909313</v>
      </c>
      <c r="V1621" s="5">
        <f>'90.1 Data-SI'!V1621/Convert!$B$2*1000000</f>
        <v>145802.70107015184</v>
      </c>
      <c r="W1621" s="5">
        <f t="shared" si="127"/>
        <v>8212482.0400511473</v>
      </c>
      <c r="X1621" s="5">
        <f t="shared" si="128"/>
        <v>189061.07249862305</v>
      </c>
      <c r="Y1621" s="5">
        <f t="shared" si="129"/>
        <v>8401543.1125497706</v>
      </c>
      <c r="Z1621" s="5">
        <f>'90.1 Data-SI'!Y1621/Convert!$B$2*1000000</f>
        <v>14389559.832801277</v>
      </c>
      <c r="AA1621" s="5">
        <f>'90.1 Data-SI'!Z1621/Convert!$B$2*1000000</f>
        <v>1080928.5081482411</v>
      </c>
      <c r="AB1621" s="5">
        <f t="shared" si="125"/>
        <v>15470488.340949519</v>
      </c>
    </row>
    <row r="1622" spans="1:28" x14ac:dyDescent="0.25">
      <c r="A1622" s="95">
        <v>2007</v>
      </c>
      <c r="B1622" s="95" t="s">
        <v>57</v>
      </c>
      <c r="C1622" s="52" t="s">
        <v>20</v>
      </c>
      <c r="D1622" s="5">
        <f>'90.1 Data-SI'!D1622*Convert!$B$1</f>
        <v>210886.532889864</v>
      </c>
      <c r="E1622" s="5">
        <f>'90.1 Data-SI'!E1622/Convert!$B$2*1000000</f>
        <v>0</v>
      </c>
      <c r="F1622" s="5">
        <f>'90.1 Data-SI'!F1622/Convert!$B$2*1000000</f>
        <v>173630.61047286689</v>
      </c>
      <c r="G1622" s="5">
        <f>'90.1 Data-SI'!G1622/Convert!$B$2*1000000</f>
        <v>3557659.8358437689</v>
      </c>
      <c r="H1622" s="5">
        <f>'90.1 Data-SI'!H1622/Convert!$B$2*1000000</f>
        <v>3123028.8366711182</v>
      </c>
      <c r="I1622" s="5">
        <f>'90.1 Data-SI'!I1622/Convert!$B$2*1000000</f>
        <v>205647.87135923319</v>
      </c>
      <c r="J1622" s="5">
        <f>'90.1 Data-SI'!J1622/Convert!$B$2*1000000</f>
        <v>2480333.0325909741</v>
      </c>
      <c r="K1622" s="5">
        <f>'90.1 Data-SI'!K1622/Convert!$B$2*1000000</f>
        <v>516048.48615130252</v>
      </c>
      <c r="L1622" s="5">
        <f>'90.1 Data-SI'!L1622/Convert!$B$2*1000000</f>
        <v>75218.763290172588</v>
      </c>
      <c r="M1622" s="5">
        <f>'90.1 Data-SI'!M1622/Convert!$B$2*1000000</f>
        <v>1476139.7950573044</v>
      </c>
      <c r="N1622" s="5">
        <f>'90.1 Data-SI'!N1622/Convert!$B$2*1000000</f>
        <v>134021.33479372988</v>
      </c>
      <c r="O1622" s="5">
        <f>'90.1 Data-SI'!O1622/Convert!$B$2*1000000</f>
        <v>722.58730556361991</v>
      </c>
      <c r="P1622" s="5">
        <f t="shared" si="126"/>
        <v>133298.74748816626</v>
      </c>
      <c r="Q1622" s="5">
        <f>'90.1 Data-SI'!Q1622/Convert!$B$2*1000000</f>
        <v>0</v>
      </c>
      <c r="R1622" s="5">
        <f>'90.1 Data-SI'!R1622/Convert!$B$2*1000000</f>
        <v>0</v>
      </c>
      <c r="S1622" s="5">
        <f>'90.1 Data-SI'!S1622/Convert!$B$2*1000000</f>
        <v>275170.25401213334</v>
      </c>
      <c r="T1622" s="5">
        <f>'90.1 Data-SI'!T1622/Convert!$B$2*1000000</f>
        <v>146342.95680446885</v>
      </c>
      <c r="U1622" s="5">
        <f>'90.1 Data-SI'!U1622/Convert!$B$2*1000000</f>
        <v>379989.34464041196</v>
      </c>
      <c r="V1622" s="5">
        <f>'90.1 Data-SI'!V1622/Convert!$B$2*1000000</f>
        <v>150750.30621600238</v>
      </c>
      <c r="W1622" s="5">
        <f t="shared" si="127"/>
        <v>5442268.6324013723</v>
      </c>
      <c r="X1622" s="5">
        <f t="shared" si="128"/>
        <v>173630.61047286689</v>
      </c>
      <c r="Y1622" s="5">
        <f t="shared" si="129"/>
        <v>5615899.2428742396</v>
      </c>
      <c r="Z1622" s="5">
        <f>'90.1 Data-SI'!Y1622/Convert!$B$2*1000000</f>
        <v>11624322.464809684</v>
      </c>
      <c r="AA1622" s="5">
        <f>'90.1 Data-SI'!Z1622/Convert!$B$2*1000000</f>
        <v>1069668.4412645812</v>
      </c>
      <c r="AB1622" s="5">
        <f t="shared" si="125"/>
        <v>12693990.906074265</v>
      </c>
    </row>
    <row r="1623" spans="1:28" x14ac:dyDescent="0.25">
      <c r="A1623" s="95">
        <v>2007</v>
      </c>
      <c r="B1623" s="95" t="s">
        <v>57</v>
      </c>
      <c r="C1623" s="52" t="s">
        <v>3</v>
      </c>
      <c r="D1623" s="5">
        <f>'90.1 Data-SI'!D1623*Convert!$B$1</f>
        <v>210886.532889864</v>
      </c>
      <c r="E1623" s="5">
        <f>'90.1 Data-SI'!E1623/Convert!$B$2*1000000</f>
        <v>0</v>
      </c>
      <c r="F1623" s="5">
        <f>'90.1 Data-SI'!F1623/Convert!$B$2*1000000</f>
        <v>734036.93586282956</v>
      </c>
      <c r="G1623" s="5">
        <f>'90.1 Data-SI'!G1623/Convert!$B$2*1000000</f>
        <v>3392388.9719966492</v>
      </c>
      <c r="H1623" s="5">
        <f>'90.1 Data-SI'!H1623/Convert!$B$2*1000000</f>
        <v>3123028.8366711182</v>
      </c>
      <c r="I1623" s="5">
        <f>'90.1 Data-SI'!I1623/Convert!$B$2*1000000</f>
        <v>205609.95867612323</v>
      </c>
      <c r="J1623" s="5">
        <f>'90.1 Data-SI'!J1623/Convert!$B$2*1000000</f>
        <v>2480333.0325909741</v>
      </c>
      <c r="K1623" s="5">
        <f>'90.1 Data-SI'!K1623/Convert!$B$2*1000000</f>
        <v>516048.48615130252</v>
      </c>
      <c r="L1623" s="5">
        <f>'90.1 Data-SI'!L1623/Convert!$B$2*1000000</f>
        <v>75218.763290172588</v>
      </c>
      <c r="M1623" s="5">
        <f>'90.1 Data-SI'!M1623/Convert!$B$2*1000000</f>
        <v>1460690.3766899933</v>
      </c>
      <c r="N1623" s="5">
        <f>'90.1 Data-SI'!N1623/Convert!$B$2*1000000</f>
        <v>171469.58753559881</v>
      </c>
      <c r="O1623" s="5">
        <f>'90.1 Data-SI'!O1623/Convert!$B$2*1000000</f>
        <v>722.58730556361991</v>
      </c>
      <c r="P1623" s="5">
        <f t="shared" si="126"/>
        <v>170747.00023003519</v>
      </c>
      <c r="Q1623" s="5">
        <f>'90.1 Data-SI'!Q1623/Convert!$B$2*1000000</f>
        <v>0</v>
      </c>
      <c r="R1623" s="5">
        <f>'90.1 Data-SI'!R1623/Convert!$B$2*1000000</f>
        <v>0</v>
      </c>
      <c r="S1623" s="5">
        <f>'90.1 Data-SI'!S1623/Convert!$B$2*1000000</f>
        <v>360379.009301782</v>
      </c>
      <c r="T1623" s="5">
        <f>'90.1 Data-SI'!T1623/Convert!$B$2*1000000</f>
        <v>146475.65119535371</v>
      </c>
      <c r="U1623" s="5">
        <f>'90.1 Data-SI'!U1623/Convert!$B$2*1000000</f>
        <v>433161.88270213921</v>
      </c>
      <c r="V1623" s="5">
        <f>'90.1 Data-SI'!V1623/Convert!$B$2*1000000</f>
        <v>143309.94215567157</v>
      </c>
      <c r="W1623" s="5">
        <f t="shared" si="127"/>
        <v>5384205.3582184603</v>
      </c>
      <c r="X1623" s="5">
        <f t="shared" si="128"/>
        <v>734036.93586282956</v>
      </c>
      <c r="Y1623" s="5">
        <f t="shared" si="129"/>
        <v>6118242.2940812903</v>
      </c>
      <c r="Z1623" s="5">
        <f>'90.1 Data-SI'!Y1623/Convert!$B$2*1000000</f>
        <v>11558913.608274214</v>
      </c>
      <c r="AA1623" s="5">
        <f>'90.1 Data-SI'!Z1623/Convert!$B$2*1000000</f>
        <v>1683247.3047162716</v>
      </c>
      <c r="AB1623" s="5">
        <f t="shared" si="125"/>
        <v>13242160.912990486</v>
      </c>
    </row>
    <row r="1624" spans="1:28" x14ac:dyDescent="0.25">
      <c r="A1624" s="95">
        <v>2007</v>
      </c>
      <c r="B1624" s="95" t="s">
        <v>57</v>
      </c>
      <c r="C1624" s="52" t="s">
        <v>7</v>
      </c>
      <c r="D1624" s="5">
        <f>'90.1 Data-SI'!D1624*Convert!$B$1</f>
        <v>210886.532889864</v>
      </c>
      <c r="E1624" s="5">
        <f>'90.1 Data-SI'!E1624/Convert!$B$2*1000000</f>
        <v>0</v>
      </c>
      <c r="F1624" s="5">
        <f>'90.1 Data-SI'!F1624/Convert!$B$2*1000000</f>
        <v>281179.41428506299</v>
      </c>
      <c r="G1624" s="5">
        <f>'90.1 Data-SI'!G1624/Convert!$B$2*1000000</f>
        <v>2441358.7943539293</v>
      </c>
      <c r="H1624" s="5">
        <f>'90.1 Data-SI'!H1624/Convert!$B$2*1000000</f>
        <v>3123028.8366711182</v>
      </c>
      <c r="I1624" s="5">
        <f>'90.1 Data-SI'!I1624/Convert!$B$2*1000000</f>
        <v>205600.48050534571</v>
      </c>
      <c r="J1624" s="5">
        <f>'90.1 Data-SI'!J1624/Convert!$B$2*1000000</f>
        <v>2480333.0325909741</v>
      </c>
      <c r="K1624" s="5">
        <f>'90.1 Data-SI'!K1624/Convert!$B$2*1000000</f>
        <v>516048.48615130252</v>
      </c>
      <c r="L1624" s="5">
        <f>'90.1 Data-SI'!L1624/Convert!$B$2*1000000</f>
        <v>75218.763290172588</v>
      </c>
      <c r="M1624" s="5">
        <f>'90.1 Data-SI'!M1624/Convert!$B$2*1000000</f>
        <v>1421365.446134181</v>
      </c>
      <c r="N1624" s="5">
        <f>'90.1 Data-SI'!N1624/Convert!$B$2*1000000</f>
        <v>97520.899129610101</v>
      </c>
      <c r="O1624" s="5">
        <f>'90.1 Data-SI'!O1624/Convert!$B$2*1000000</f>
        <v>722.58730556361991</v>
      </c>
      <c r="P1624" s="5">
        <f t="shared" si="126"/>
        <v>96798.311824046483</v>
      </c>
      <c r="Q1624" s="5">
        <f>'90.1 Data-SI'!Q1624/Convert!$B$2*1000000</f>
        <v>0</v>
      </c>
      <c r="R1624" s="5">
        <f>'90.1 Data-SI'!R1624/Convert!$B$2*1000000</f>
        <v>0</v>
      </c>
      <c r="S1624" s="5">
        <f>'90.1 Data-SI'!S1624/Convert!$B$2*1000000</f>
        <v>167119.10714873023</v>
      </c>
      <c r="T1624" s="5">
        <f>'90.1 Data-SI'!T1624/Convert!$B$2*1000000</f>
        <v>146352.43497524635</v>
      </c>
      <c r="U1624" s="5">
        <f>'90.1 Data-SI'!U1624/Convert!$B$2*1000000</f>
        <v>417958.89677504287</v>
      </c>
      <c r="V1624" s="5">
        <f>'90.1 Data-SI'!V1624/Convert!$B$2*1000000</f>
        <v>150039.44340769053</v>
      </c>
      <c r="W1624" s="5">
        <f t="shared" si="127"/>
        <v>4126641.6594608868</v>
      </c>
      <c r="X1624" s="5">
        <f t="shared" si="128"/>
        <v>281179.41428506299</v>
      </c>
      <c r="Y1624" s="5">
        <f t="shared" si="129"/>
        <v>4407821.0737459501</v>
      </c>
      <c r="Z1624" s="5">
        <f>'90.1 Data-SI'!Y1624/Convert!$B$2*1000000</f>
        <v>10307937.238206999</v>
      </c>
      <c r="AA1624" s="5">
        <f>'90.1 Data-SI'!Z1624/Convert!$B$2*1000000</f>
        <v>1215177.3190406307</v>
      </c>
      <c r="AB1624" s="5">
        <f t="shared" si="125"/>
        <v>11523114.557247629</v>
      </c>
    </row>
    <row r="1625" spans="1:28" x14ac:dyDescent="0.25">
      <c r="A1625" s="95">
        <v>2007</v>
      </c>
      <c r="B1625" s="95" t="s">
        <v>57</v>
      </c>
      <c r="C1625" s="52" t="s">
        <v>17</v>
      </c>
      <c r="D1625" s="5">
        <f>'90.1 Data-SI'!D1625*Convert!$B$1</f>
        <v>210886.532889864</v>
      </c>
      <c r="E1625" s="5">
        <f>'90.1 Data-SI'!E1625/Convert!$B$2*1000000</f>
        <v>0</v>
      </c>
      <c r="F1625" s="5">
        <f>'90.1 Data-SI'!F1625/Convert!$B$2*1000000</f>
        <v>219722.95496380806</v>
      </c>
      <c r="G1625" s="5">
        <f>'90.1 Data-SI'!G1625/Convert!$B$2*1000000</f>
        <v>2022764.8601367946</v>
      </c>
      <c r="H1625" s="5">
        <f>'90.1 Data-SI'!H1625/Convert!$B$2*1000000</f>
        <v>3123028.8366711182</v>
      </c>
      <c r="I1625" s="5">
        <f>'90.1 Data-SI'!I1625/Convert!$B$2*1000000</f>
        <v>205572.04599301325</v>
      </c>
      <c r="J1625" s="5">
        <f>'90.1 Data-SI'!J1625/Convert!$B$2*1000000</f>
        <v>2480333.0325909741</v>
      </c>
      <c r="K1625" s="5">
        <f>'90.1 Data-SI'!K1625/Convert!$B$2*1000000</f>
        <v>516048.48615130252</v>
      </c>
      <c r="L1625" s="5">
        <f>'90.1 Data-SI'!L1625/Convert!$B$2*1000000</f>
        <v>75218.763290172588</v>
      </c>
      <c r="M1625" s="5">
        <f>'90.1 Data-SI'!M1625/Convert!$B$2*1000000</f>
        <v>1355577.4627676124</v>
      </c>
      <c r="N1625" s="5">
        <f>'90.1 Data-SI'!N1625/Convert!$B$2*1000000</f>
        <v>104932.82867760844</v>
      </c>
      <c r="O1625" s="5">
        <f>'90.1 Data-SI'!O1625/Convert!$B$2*1000000</f>
        <v>722.58730556361991</v>
      </c>
      <c r="P1625" s="5">
        <f t="shared" si="126"/>
        <v>104210.24137204482</v>
      </c>
      <c r="Q1625" s="5">
        <f>'90.1 Data-SI'!Q1625/Convert!$B$2*1000000</f>
        <v>0</v>
      </c>
      <c r="R1625" s="5">
        <f>'90.1 Data-SI'!R1625/Convert!$B$2*1000000</f>
        <v>0</v>
      </c>
      <c r="S1625" s="5">
        <f>'90.1 Data-SI'!S1625/Convert!$B$2*1000000</f>
        <v>0</v>
      </c>
      <c r="T1625" s="5">
        <f>'90.1 Data-SI'!T1625/Convert!$B$2*1000000</f>
        <v>146485.12936613124</v>
      </c>
      <c r="U1625" s="5">
        <f>'90.1 Data-SI'!U1625/Convert!$B$2*1000000</f>
        <v>429588.61231902498</v>
      </c>
      <c r="V1625" s="5">
        <f>'90.1 Data-SI'!V1625/Convert!$B$2*1000000</f>
        <v>143888.11057309853</v>
      </c>
      <c r="W1625" s="5">
        <f t="shared" si="127"/>
        <v>3482552.5642764517</v>
      </c>
      <c r="X1625" s="5">
        <f t="shared" si="128"/>
        <v>219722.95496380806</v>
      </c>
      <c r="Y1625" s="5">
        <f t="shared" si="129"/>
        <v>3702275.5192402597</v>
      </c>
      <c r="Z1625" s="5">
        <f>'90.1 Data-SI'!Y1625/Convert!$B$2*1000000</f>
        <v>9657791.5918957461</v>
      </c>
      <c r="AA1625" s="5">
        <f>'90.1 Data-SI'!Z1625/Convert!$B$2*1000000</f>
        <v>1165360.0534341356</v>
      </c>
      <c r="AB1625" s="5">
        <f t="shared" si="125"/>
        <v>10823151.645329881</v>
      </c>
    </row>
    <row r="1626" spans="1:28" x14ac:dyDescent="0.25">
      <c r="A1626" s="95">
        <v>2007</v>
      </c>
      <c r="B1626" s="95" t="s">
        <v>57</v>
      </c>
      <c r="C1626" s="52" t="s">
        <v>14</v>
      </c>
      <c r="D1626" s="5">
        <f>'90.1 Data-SI'!D1626*Convert!$B$1</f>
        <v>210886.532889864</v>
      </c>
      <c r="E1626" s="5">
        <f>'90.1 Data-SI'!E1626/Convert!$B$2*1000000</f>
        <v>0</v>
      </c>
      <c r="F1626" s="5">
        <f>'90.1 Data-SI'!F1626/Convert!$B$2*1000000</f>
        <v>1606369.8615400377</v>
      </c>
      <c r="G1626" s="5">
        <f>'90.1 Data-SI'!G1626/Convert!$B$2*1000000</f>
        <v>2336975.6995814154</v>
      </c>
      <c r="H1626" s="5">
        <f>'90.1 Data-SI'!H1626/Convert!$B$2*1000000</f>
        <v>3123028.8366711182</v>
      </c>
      <c r="I1626" s="5">
        <f>'90.1 Data-SI'!I1626/Convert!$B$2*1000000</f>
        <v>205297.179040466</v>
      </c>
      <c r="J1626" s="5">
        <f>'90.1 Data-SI'!J1626/Convert!$B$2*1000000</f>
        <v>2480333.0325909741</v>
      </c>
      <c r="K1626" s="5">
        <f>'90.1 Data-SI'!K1626/Convert!$B$2*1000000</f>
        <v>516048.48615130252</v>
      </c>
      <c r="L1626" s="5">
        <f>'90.1 Data-SI'!L1626/Convert!$B$2*1000000</f>
        <v>75218.763290172588</v>
      </c>
      <c r="M1626" s="5">
        <f>'90.1 Data-SI'!M1626/Convert!$B$2*1000000</f>
        <v>1401157.9860365691</v>
      </c>
      <c r="N1626" s="5">
        <f>'90.1 Data-SI'!N1626/Convert!$B$2*1000000</f>
        <v>124893.85633500556</v>
      </c>
      <c r="O1626" s="5">
        <f>'90.1 Data-SI'!O1626/Convert!$B$2*1000000</f>
        <v>722.58730556361991</v>
      </c>
      <c r="P1626" s="5">
        <f t="shared" si="126"/>
        <v>124171.26902944194</v>
      </c>
      <c r="Q1626" s="5">
        <f>'90.1 Data-SI'!Q1626/Convert!$B$2*1000000</f>
        <v>0</v>
      </c>
      <c r="R1626" s="5">
        <f>'90.1 Data-SI'!R1626/Convert!$B$2*1000000</f>
        <v>0</v>
      </c>
      <c r="S1626" s="5">
        <f>'90.1 Data-SI'!S1626/Convert!$B$2*1000000</f>
        <v>344550.46410337114</v>
      </c>
      <c r="T1626" s="5">
        <f>'90.1 Data-SI'!T1626/Convert!$B$2*1000000</f>
        <v>146485.12936613124</v>
      </c>
      <c r="U1626" s="5">
        <f>'90.1 Data-SI'!U1626/Convert!$B$2*1000000</f>
        <v>475150.17924642662</v>
      </c>
      <c r="V1626" s="5">
        <f>'90.1 Data-SI'!V1626/Convert!$B$2*1000000</f>
        <v>142400.03776103238</v>
      </c>
      <c r="W1626" s="5">
        <f t="shared" si="127"/>
        <v>4206855.4187507974</v>
      </c>
      <c r="X1626" s="5">
        <f t="shared" si="128"/>
        <v>1606369.8615400377</v>
      </c>
      <c r="Y1626" s="5">
        <f t="shared" si="129"/>
        <v>5813225.2802908346</v>
      </c>
      <c r="Z1626" s="5">
        <f>'90.1 Data-SI'!Y1626/Convert!$B$2*1000000</f>
        <v>10380331.50660548</v>
      </c>
      <c r="AA1626" s="5">
        <f>'90.1 Data-SI'!Z1626/Convert!$B$2*1000000</f>
        <v>2597578.0051085446</v>
      </c>
      <c r="AB1626" s="5">
        <f t="shared" si="125"/>
        <v>12977909.511714024</v>
      </c>
    </row>
    <row r="1627" spans="1:28" x14ac:dyDescent="0.25">
      <c r="A1627" s="95">
        <v>2007</v>
      </c>
      <c r="B1627" s="95" t="s">
        <v>57</v>
      </c>
      <c r="C1627" s="52" t="s">
        <v>2</v>
      </c>
      <c r="D1627" s="5">
        <f>'90.1 Data-SI'!D1627*Convert!$B$1</f>
        <v>210886.532889864</v>
      </c>
      <c r="E1627" s="5">
        <f>'90.1 Data-SI'!E1627/Convert!$B$2*1000000</f>
        <v>0</v>
      </c>
      <c r="F1627" s="5">
        <f>'90.1 Data-SI'!F1627/Convert!$B$2*1000000</f>
        <v>827349.52716723341</v>
      </c>
      <c r="G1627" s="5">
        <f>'90.1 Data-SI'!G1627/Convert!$B$2*1000000</f>
        <v>1954550.4650511879</v>
      </c>
      <c r="H1627" s="5">
        <f>'90.1 Data-SI'!H1627/Convert!$B$2*1000000</f>
        <v>3123028.8366711182</v>
      </c>
      <c r="I1627" s="5">
        <f>'90.1 Data-SI'!I1627/Convert!$B$2*1000000</f>
        <v>205448.82977290585</v>
      </c>
      <c r="J1627" s="5">
        <f>'90.1 Data-SI'!J1627/Convert!$B$2*1000000</f>
        <v>2480333.0325909741</v>
      </c>
      <c r="K1627" s="5">
        <f>'90.1 Data-SI'!K1627/Convert!$B$2*1000000</f>
        <v>516048.48615130252</v>
      </c>
      <c r="L1627" s="5">
        <f>'90.1 Data-SI'!L1627/Convert!$B$2*1000000</f>
        <v>75218.763290172588</v>
      </c>
      <c r="M1627" s="5">
        <f>'90.1 Data-SI'!M1627/Convert!$B$2*1000000</f>
        <v>1683607.4752058159</v>
      </c>
      <c r="N1627" s="5">
        <f>'90.1 Data-SI'!N1627/Convert!$B$2*1000000</f>
        <v>98099.067547037077</v>
      </c>
      <c r="O1627" s="5">
        <f>'90.1 Data-SI'!O1627/Convert!$B$2*1000000</f>
        <v>722.58730556361991</v>
      </c>
      <c r="P1627" s="5">
        <f t="shared" si="126"/>
        <v>97376.480241473459</v>
      </c>
      <c r="Q1627" s="5">
        <f>'90.1 Data-SI'!Q1627/Convert!$B$2*1000000</f>
        <v>0</v>
      </c>
      <c r="R1627" s="5">
        <f>'90.1 Data-SI'!R1627/Convert!$B$2*1000000</f>
        <v>0</v>
      </c>
      <c r="S1627" s="5">
        <f>'90.1 Data-SI'!S1627/Convert!$B$2*1000000</f>
        <v>160835.07992325336</v>
      </c>
      <c r="T1627" s="5">
        <f>'90.1 Data-SI'!T1627/Convert!$B$2*1000000</f>
        <v>146494.6075369087</v>
      </c>
      <c r="U1627" s="5">
        <f>'90.1 Data-SI'!U1627/Convert!$B$2*1000000</f>
        <v>462771.6882110227</v>
      </c>
      <c r="V1627" s="5">
        <f>'90.1 Data-SI'!V1627/Convert!$B$2*1000000</f>
        <v>141357.4389755083</v>
      </c>
      <c r="W1627" s="5">
        <f t="shared" si="127"/>
        <v>3896369.5004217303</v>
      </c>
      <c r="X1627" s="5">
        <f t="shared" si="128"/>
        <v>827349.52716723341</v>
      </c>
      <c r="Y1627" s="5">
        <f t="shared" si="129"/>
        <v>4723719.0275889635</v>
      </c>
      <c r="Z1627" s="5">
        <f>'90.1 Data-SI'!Y1627/Convert!$B$2*1000000</f>
        <v>10068983.07473566</v>
      </c>
      <c r="AA1627" s="5">
        <f>'90.1 Data-SI'!Z1627/Convert!$B$2*1000000</f>
        <v>1806179.1797003362</v>
      </c>
      <c r="AB1627" s="5">
        <f t="shared" si="125"/>
        <v>11875162.254435996</v>
      </c>
    </row>
    <row r="1628" spans="1:28" x14ac:dyDescent="0.25">
      <c r="A1628" s="95">
        <v>2007</v>
      </c>
      <c r="B1628" s="95" t="s">
        <v>57</v>
      </c>
      <c r="C1628" s="52" t="s">
        <v>18</v>
      </c>
      <c r="D1628" s="5">
        <f>'90.1 Data-SI'!D1628*Convert!$B$1</f>
        <v>210886.532889864</v>
      </c>
      <c r="E1628" s="5">
        <f>'90.1 Data-SI'!E1628/Convert!$B$2*1000000</f>
        <v>0</v>
      </c>
      <c r="F1628" s="5">
        <f>'90.1 Data-SI'!F1628/Convert!$B$2*1000000</f>
        <v>1015500.6952712174</v>
      </c>
      <c r="G1628" s="5">
        <f>'90.1 Data-SI'!G1628/Convert!$B$2*1000000</f>
        <v>845718.22213401191</v>
      </c>
      <c r="H1628" s="5">
        <f>'90.1 Data-SI'!H1628/Convert!$B$2*1000000</f>
        <v>3123028.8366711182</v>
      </c>
      <c r="I1628" s="5">
        <f>'90.1 Data-SI'!I1628/Convert!$B$2*1000000</f>
        <v>205060.2247710287</v>
      </c>
      <c r="J1628" s="5">
        <f>'90.1 Data-SI'!J1628/Convert!$B$2*1000000</f>
        <v>2480333.0325909741</v>
      </c>
      <c r="K1628" s="5">
        <f>'90.1 Data-SI'!K1628/Convert!$B$2*1000000</f>
        <v>516048.48615130252</v>
      </c>
      <c r="L1628" s="5">
        <f>'90.1 Data-SI'!L1628/Convert!$B$2*1000000</f>
        <v>75218.763290172588</v>
      </c>
      <c r="M1628" s="5">
        <f>'90.1 Data-SI'!M1628/Convert!$B$2*1000000</f>
        <v>1276302.0423846736</v>
      </c>
      <c r="N1628" s="5">
        <f>'90.1 Data-SI'!N1628/Convert!$B$2*1000000</f>
        <v>56812.15564028408</v>
      </c>
      <c r="O1628" s="5">
        <f>'90.1 Data-SI'!O1628/Convert!$B$2*1000000</f>
        <v>722.58730556361991</v>
      </c>
      <c r="P1628" s="5">
        <f t="shared" si="126"/>
        <v>56089.568334720461</v>
      </c>
      <c r="Q1628" s="5">
        <f>'90.1 Data-SI'!Q1628/Convert!$B$2*1000000</f>
        <v>0</v>
      </c>
      <c r="R1628" s="5">
        <f>'90.1 Data-SI'!R1628/Convert!$B$2*1000000</f>
        <v>0</v>
      </c>
      <c r="S1628" s="5">
        <f>'90.1 Data-SI'!S1628/Convert!$B$2*1000000</f>
        <v>201922.95024367902</v>
      </c>
      <c r="T1628" s="5">
        <f>'90.1 Data-SI'!T1628/Convert!$B$2*1000000</f>
        <v>146485.12936613124</v>
      </c>
      <c r="U1628" s="5">
        <f>'90.1 Data-SI'!U1628/Convert!$B$2*1000000</f>
        <v>481472.11915501347</v>
      </c>
      <c r="V1628" s="5">
        <f>'90.1 Data-SI'!V1628/Convert!$B$2*1000000</f>
        <v>142011.43275915523</v>
      </c>
      <c r="W1628" s="5">
        <f t="shared" si="127"/>
        <v>2380032.7830970851</v>
      </c>
      <c r="X1628" s="5">
        <f t="shared" si="128"/>
        <v>1015500.6952712174</v>
      </c>
      <c r="Y1628" s="5">
        <f t="shared" si="129"/>
        <v>3395533.4783683023</v>
      </c>
      <c r="Z1628" s="5">
        <f>'90.1 Data-SI'!Y1628/Convert!$B$2*1000000</f>
        <v>8552883.311680451</v>
      </c>
      <c r="AA1628" s="5">
        <f>'90.1 Data-SI'!Z1628/Convert!$B$2*1000000</f>
        <v>2013021.3005775332</v>
      </c>
      <c r="AB1628" s="5">
        <f t="shared" si="125"/>
        <v>10565904.612257984</v>
      </c>
    </row>
    <row r="1629" spans="1:28" x14ac:dyDescent="0.25">
      <c r="A1629" s="95">
        <v>2007</v>
      </c>
      <c r="B1629" s="95" t="s">
        <v>57</v>
      </c>
      <c r="C1629" s="52" t="s">
        <v>4</v>
      </c>
      <c r="D1629" s="5">
        <f>'90.1 Data-SI'!D1629*Convert!$B$1</f>
        <v>210886.532889864</v>
      </c>
      <c r="E1629" s="5">
        <f>'90.1 Data-SI'!E1629/Convert!$B$2*1000000</f>
        <v>0</v>
      </c>
      <c r="F1629" s="5">
        <f>'90.1 Data-SI'!F1629/Convert!$B$2*1000000</f>
        <v>2446865.6115756519</v>
      </c>
      <c r="G1629" s="5">
        <f>'90.1 Data-SI'!G1629/Convert!$B$2*1000000</f>
        <v>1467893.7864808869</v>
      </c>
      <c r="H1629" s="5">
        <f>'90.1 Data-SI'!H1629/Convert!$B$2*1000000</f>
        <v>3123028.8366711182</v>
      </c>
      <c r="I1629" s="5">
        <f>'90.1 Data-SI'!I1629/Convert!$B$2*1000000</f>
        <v>205354.04806513095</v>
      </c>
      <c r="J1629" s="5">
        <f>'90.1 Data-SI'!J1629/Convert!$B$2*1000000</f>
        <v>2480333.0325909741</v>
      </c>
      <c r="K1629" s="5">
        <f>'90.1 Data-SI'!K1629/Convert!$B$2*1000000</f>
        <v>516048.48615130252</v>
      </c>
      <c r="L1629" s="5">
        <f>'90.1 Data-SI'!L1629/Convert!$B$2*1000000</f>
        <v>75218.763290172588</v>
      </c>
      <c r="M1629" s="5">
        <f>'90.1 Data-SI'!M1629/Convert!$B$2*1000000</f>
        <v>1400067.9963971577</v>
      </c>
      <c r="N1629" s="5">
        <f>'90.1 Data-SI'!N1629/Convert!$B$2*1000000</f>
        <v>87483.516276246592</v>
      </c>
      <c r="O1629" s="5">
        <f>'90.1 Data-SI'!O1629/Convert!$B$2*1000000</f>
        <v>722.58730556361991</v>
      </c>
      <c r="P1629" s="5">
        <f t="shared" si="126"/>
        <v>86760.928970682973</v>
      </c>
      <c r="Q1629" s="5">
        <f>'90.1 Data-SI'!Q1629/Convert!$B$2*1000000</f>
        <v>0</v>
      </c>
      <c r="R1629" s="5">
        <f>'90.1 Data-SI'!R1629/Convert!$B$2*1000000</f>
        <v>0</v>
      </c>
      <c r="S1629" s="5">
        <f>'90.1 Data-SI'!S1629/Convert!$B$2*1000000</f>
        <v>234177.16539948262</v>
      </c>
      <c r="T1629" s="5">
        <f>'90.1 Data-SI'!T1629/Convert!$B$2*1000000</f>
        <v>146485.12936613124</v>
      </c>
      <c r="U1629" s="5">
        <f>'90.1 Data-SI'!U1629/Convert!$B$2*1000000</f>
        <v>509688.63355960569</v>
      </c>
      <c r="V1629" s="5">
        <f>'90.1 Data-SI'!V1629/Convert!$B$2*1000000</f>
        <v>141641.78409883304</v>
      </c>
      <c r="W1629" s="5">
        <f t="shared" si="127"/>
        <v>3188899.8772482099</v>
      </c>
      <c r="X1629" s="5">
        <f t="shared" si="128"/>
        <v>2446865.6115756519</v>
      </c>
      <c r="Y1629" s="5">
        <f t="shared" si="129"/>
        <v>5635765.4888238618</v>
      </c>
      <c r="Z1629" s="5">
        <f>'90.1 Data-SI'!Y1629/Convert!$B$2*1000000</f>
        <v>9361684.0586361345</v>
      </c>
      <c r="AA1629" s="5">
        <f>'90.1 Data-SI'!Z1629/Convert!$B$2*1000000</f>
        <v>3472602.7312865597</v>
      </c>
      <c r="AB1629" s="5">
        <f t="shared" si="125"/>
        <v>12834286.789922694</v>
      </c>
    </row>
    <row r="1630" spans="1:28" x14ac:dyDescent="0.25">
      <c r="A1630" s="95">
        <v>2007</v>
      </c>
      <c r="B1630" s="95" t="s">
        <v>57</v>
      </c>
      <c r="C1630" s="52" t="s">
        <v>5</v>
      </c>
      <c r="D1630" s="5">
        <f>'90.1 Data-SI'!D1630*Convert!$B$1</f>
        <v>210886.532889864</v>
      </c>
      <c r="E1630" s="5">
        <f>'90.1 Data-SI'!E1630/Convert!$B$2*1000000</f>
        <v>0</v>
      </c>
      <c r="F1630" s="5">
        <f>'90.1 Data-SI'!F1630/Convert!$B$2*1000000</f>
        <v>1371112.184671921</v>
      </c>
      <c r="G1630" s="5">
        <f>'90.1 Data-SI'!G1630/Convert!$B$2*1000000</f>
        <v>1636491.4882709056</v>
      </c>
      <c r="H1630" s="5">
        <f>'90.1 Data-SI'!H1630/Convert!$B$2*1000000</f>
        <v>3123028.8366711182</v>
      </c>
      <c r="I1630" s="5">
        <f>'90.1 Data-SI'!I1630/Convert!$B$2*1000000</f>
        <v>205363.52623590842</v>
      </c>
      <c r="J1630" s="5">
        <f>'90.1 Data-SI'!J1630/Convert!$B$2*1000000</f>
        <v>2480333.0325909741</v>
      </c>
      <c r="K1630" s="5">
        <f>'90.1 Data-SI'!K1630/Convert!$B$2*1000000</f>
        <v>516048.48615130252</v>
      </c>
      <c r="L1630" s="5">
        <f>'90.1 Data-SI'!L1630/Convert!$B$2*1000000</f>
        <v>75218.763290172588</v>
      </c>
      <c r="M1630" s="5">
        <f>'90.1 Data-SI'!M1630/Convert!$B$2*1000000</f>
        <v>1642548.0393977228</v>
      </c>
      <c r="N1630" s="5">
        <f>'90.1 Data-SI'!N1630/Convert!$B$2*1000000</f>
        <v>78337.081475967294</v>
      </c>
      <c r="O1630" s="5">
        <f>'90.1 Data-SI'!O1630/Convert!$B$2*1000000</f>
        <v>722.58730556361991</v>
      </c>
      <c r="P1630" s="5">
        <f t="shared" si="126"/>
        <v>77614.494170403676</v>
      </c>
      <c r="Q1630" s="5">
        <f>'90.1 Data-SI'!Q1630/Convert!$B$2*1000000</f>
        <v>0</v>
      </c>
      <c r="R1630" s="5">
        <f>'90.1 Data-SI'!R1630/Convert!$B$2*1000000</f>
        <v>0</v>
      </c>
      <c r="S1630" s="5">
        <f>'90.1 Data-SI'!S1630/Convert!$B$2*1000000</f>
        <v>265417.2162820946</v>
      </c>
      <c r="T1630" s="5">
        <f>'90.1 Data-SI'!T1630/Convert!$B$2*1000000</f>
        <v>146485.12936613124</v>
      </c>
      <c r="U1630" s="5">
        <f>'90.1 Data-SI'!U1630/Convert!$B$2*1000000</f>
        <v>498892.99704404286</v>
      </c>
      <c r="V1630" s="5">
        <f>'90.1 Data-SI'!V1630/Convert!$B$2*1000000</f>
        <v>141300.56995084338</v>
      </c>
      <c r="W1630" s="5">
        <f t="shared" si="127"/>
        <v>3622071.2381211268</v>
      </c>
      <c r="X1630" s="5">
        <f t="shared" si="128"/>
        <v>1371112.184671921</v>
      </c>
      <c r="Y1630" s="5">
        <f t="shared" si="129"/>
        <v>4993183.4227930475</v>
      </c>
      <c r="Z1630" s="5">
        <f>'90.1 Data-SI'!Y1630/Convert!$B$2*1000000</f>
        <v>9794523.6835318394</v>
      </c>
      <c r="AA1630" s="5">
        <f>'90.1 Data-SI'!Z1630/Convert!$B$2*1000000</f>
        <v>2386044.1896964889</v>
      </c>
      <c r="AB1630" s="5">
        <f t="shared" si="125"/>
        <v>12180567.873228328</v>
      </c>
    </row>
    <row r="1631" spans="1:28" x14ac:dyDescent="0.25">
      <c r="A1631" s="95">
        <v>2007</v>
      </c>
      <c r="B1631" s="95" t="s">
        <v>57</v>
      </c>
      <c r="C1631" s="52" t="s">
        <v>15</v>
      </c>
      <c r="D1631" s="5">
        <f>'90.1 Data-SI'!D1631*Convert!$B$1</f>
        <v>210886.532889864</v>
      </c>
      <c r="E1631" s="5">
        <f>'90.1 Data-SI'!E1631/Convert!$B$2*1000000</f>
        <v>0</v>
      </c>
      <c r="F1631" s="5">
        <f>'90.1 Data-SI'!F1631/Convert!$B$2*1000000</f>
        <v>1049451.5029961918</v>
      </c>
      <c r="G1631" s="5">
        <f>'90.1 Data-SI'!G1631/Convert!$B$2*1000000</f>
        <v>500191.50644055923</v>
      </c>
      <c r="H1631" s="5">
        <f>'90.1 Data-SI'!H1631/Convert!$B$2*1000000</f>
        <v>3123028.8366711182</v>
      </c>
      <c r="I1631" s="5">
        <f>'90.1 Data-SI'!I1631/Convert!$B$2*1000000</f>
        <v>205041.26842947374</v>
      </c>
      <c r="J1631" s="5">
        <f>'90.1 Data-SI'!J1631/Convert!$B$2*1000000</f>
        <v>2480333.0325909741</v>
      </c>
      <c r="K1631" s="5">
        <f>'90.1 Data-SI'!K1631/Convert!$B$2*1000000</f>
        <v>516048.48615130252</v>
      </c>
      <c r="L1631" s="5">
        <f>'90.1 Data-SI'!L1631/Convert!$B$2*1000000</f>
        <v>75218.763290172588</v>
      </c>
      <c r="M1631" s="5">
        <f>'90.1 Data-SI'!M1631/Convert!$B$2*1000000</f>
        <v>1208315.123397727</v>
      </c>
      <c r="N1631" s="5">
        <f>'90.1 Data-SI'!N1631/Convert!$B$2*1000000</f>
        <v>36794.258958222017</v>
      </c>
      <c r="O1631" s="5">
        <f>'90.1 Data-SI'!O1631/Convert!$B$2*1000000</f>
        <v>722.58730556361991</v>
      </c>
      <c r="P1631" s="5">
        <f t="shared" si="126"/>
        <v>36071.671652658399</v>
      </c>
      <c r="Q1631" s="5">
        <f>'90.1 Data-SI'!Q1631/Convert!$B$2*1000000</f>
        <v>0</v>
      </c>
      <c r="R1631" s="5">
        <f>'90.1 Data-SI'!R1631/Convert!$B$2*1000000</f>
        <v>0</v>
      </c>
      <c r="S1631" s="5">
        <f>'90.1 Data-SI'!S1631/Convert!$B$2*1000000</f>
        <v>152788.11293316304</v>
      </c>
      <c r="T1631" s="5">
        <f>'90.1 Data-SI'!T1631/Convert!$B$2*1000000</f>
        <v>146485.12936613124</v>
      </c>
      <c r="U1631" s="5">
        <f>'90.1 Data-SI'!U1631/Convert!$B$2*1000000</f>
        <v>499907.16131723439</v>
      </c>
      <c r="V1631" s="5">
        <f>'90.1 Data-SI'!V1631/Convert!$B$2*1000000</f>
        <v>141793.4348312729</v>
      </c>
      <c r="W1631" s="5">
        <f t="shared" si="127"/>
        <v>1897366.4144241076</v>
      </c>
      <c r="X1631" s="5">
        <f t="shared" si="128"/>
        <v>1049451.5029961918</v>
      </c>
      <c r="Y1631" s="5">
        <f t="shared" si="129"/>
        <v>2946817.9174202997</v>
      </c>
      <c r="Z1631" s="5">
        <f>'90.1 Data-SI'!Y1631/Convert!$B$2*1000000</f>
        <v>8069979.9887380376</v>
      </c>
      <c r="AA1631" s="5">
        <f>'90.1 Data-SI'!Z1631/Convert!$B$2*1000000</f>
        <v>2065407.1504647287</v>
      </c>
      <c r="AB1631" s="5">
        <f t="shared" si="125"/>
        <v>10135387.139202766</v>
      </c>
    </row>
    <row r="1632" spans="1:28" x14ac:dyDescent="0.25">
      <c r="A1632" s="95">
        <v>2007</v>
      </c>
      <c r="B1632" s="95" t="s">
        <v>57</v>
      </c>
      <c r="C1632" s="52" t="s">
        <v>16</v>
      </c>
      <c r="D1632" s="5">
        <f>'90.1 Data-SI'!D1632*Convert!$B$1</f>
        <v>210886.532889864</v>
      </c>
      <c r="E1632" s="5">
        <f>'90.1 Data-SI'!E1632/Convert!$B$2*1000000</f>
        <v>0</v>
      </c>
      <c r="F1632" s="5">
        <f>'90.1 Data-SI'!F1632/Convert!$B$2*1000000</f>
        <v>4168490.0297699859</v>
      </c>
      <c r="G1632" s="5">
        <f>'90.1 Data-SI'!G1632/Convert!$B$2*1000000</f>
        <v>1545482.0924654321</v>
      </c>
      <c r="H1632" s="5">
        <f>'90.1 Data-SI'!H1632/Convert!$B$2*1000000</f>
        <v>3123028.8366711182</v>
      </c>
      <c r="I1632" s="5">
        <f>'90.1 Data-SI'!I1632/Convert!$B$2*1000000</f>
        <v>205259.26635735604</v>
      </c>
      <c r="J1632" s="5">
        <f>'90.1 Data-SI'!J1632/Convert!$B$2*1000000</f>
        <v>2480333.0325909741</v>
      </c>
      <c r="K1632" s="5">
        <f>'90.1 Data-SI'!K1632/Convert!$B$2*1000000</f>
        <v>516048.48615130252</v>
      </c>
      <c r="L1632" s="5">
        <f>'90.1 Data-SI'!L1632/Convert!$B$2*1000000</f>
        <v>75218.763290172588</v>
      </c>
      <c r="M1632" s="5">
        <f>'90.1 Data-SI'!M1632/Convert!$B$2*1000000</f>
        <v>1504053.0079970169</v>
      </c>
      <c r="N1632" s="5">
        <f>'90.1 Data-SI'!N1632/Convert!$B$2*1000000</f>
        <v>99312.273406555993</v>
      </c>
      <c r="O1632" s="5">
        <f>'90.1 Data-SI'!O1632/Convert!$B$2*1000000</f>
        <v>722.58730556361991</v>
      </c>
      <c r="P1632" s="5">
        <f t="shared" si="126"/>
        <v>98589.686100992374</v>
      </c>
      <c r="Q1632" s="5">
        <f>'90.1 Data-SI'!Q1632/Convert!$B$2*1000000</f>
        <v>0</v>
      </c>
      <c r="R1632" s="5">
        <f>'90.1 Data-SI'!R1632/Convert!$B$2*1000000</f>
        <v>0</v>
      </c>
      <c r="S1632" s="5">
        <f>'90.1 Data-SI'!S1632/Convert!$B$2*1000000</f>
        <v>239769.28615820259</v>
      </c>
      <c r="T1632" s="5">
        <f>'90.1 Data-SI'!T1632/Convert!$B$2*1000000</f>
        <v>146485.12936613124</v>
      </c>
      <c r="U1632" s="5">
        <f>'90.1 Data-SI'!U1632/Convert!$B$2*1000000</f>
        <v>537838.80076875549</v>
      </c>
      <c r="V1632" s="5">
        <f>'90.1 Data-SI'!V1632/Convert!$B$2*1000000</f>
        <v>141594.39324494559</v>
      </c>
      <c r="W1632" s="5">
        <f t="shared" si="127"/>
        <v>3387894.0727216438</v>
      </c>
      <c r="X1632" s="5">
        <f t="shared" si="128"/>
        <v>4168490.0297699859</v>
      </c>
      <c r="Y1632" s="5">
        <f t="shared" si="129"/>
        <v>7556384.1024916302</v>
      </c>
      <c r="Z1632" s="5">
        <f>'90.1 Data-SI'!Y1632/Convert!$B$2*1000000</f>
        <v>9560526.603377128</v>
      </c>
      <c r="AA1632" s="5">
        <f>'90.1 Data-SI'!Z1632/Convert!$B$2*1000000</f>
        <v>5222367.8385192668</v>
      </c>
      <c r="AB1632" s="5">
        <f t="shared" si="125"/>
        <v>14782894.441896394</v>
      </c>
    </row>
    <row r="1633" spans="1:28" x14ac:dyDescent="0.25">
      <c r="A1633" s="95">
        <v>2007</v>
      </c>
      <c r="B1633" s="95" t="s">
        <v>57</v>
      </c>
      <c r="C1633" s="52" t="s">
        <v>9</v>
      </c>
      <c r="D1633" s="5">
        <f>'90.1 Data-SI'!D1633*Convert!$B$1</f>
        <v>210886.532889864</v>
      </c>
      <c r="E1633" s="5">
        <f>'90.1 Data-SI'!E1633/Convert!$B$2*1000000</f>
        <v>0</v>
      </c>
      <c r="F1633" s="5">
        <f>'90.1 Data-SI'!F1633/Convert!$B$2*1000000</f>
        <v>3428453.4118050043</v>
      </c>
      <c r="G1633" s="5">
        <f>'90.1 Data-SI'!G1633/Convert!$B$2*1000000</f>
        <v>1143503.3916212399</v>
      </c>
      <c r="H1633" s="5">
        <f>'90.1 Data-SI'!H1633/Convert!$B$2*1000000</f>
        <v>3123028.8366711182</v>
      </c>
      <c r="I1633" s="5">
        <f>'90.1 Data-SI'!I1633/Convert!$B$2*1000000</f>
        <v>205117.09379569365</v>
      </c>
      <c r="J1633" s="5">
        <f>'90.1 Data-SI'!J1633/Convert!$B$2*1000000</f>
        <v>2480333.0325909741</v>
      </c>
      <c r="K1633" s="5">
        <f>'90.1 Data-SI'!K1633/Convert!$B$2*1000000</f>
        <v>516048.48615130252</v>
      </c>
      <c r="L1633" s="5">
        <f>'90.1 Data-SI'!L1633/Convert!$B$2*1000000</f>
        <v>75218.763290172588</v>
      </c>
      <c r="M1633" s="5">
        <f>'90.1 Data-SI'!M1633/Convert!$B$2*1000000</f>
        <v>1557092.8516678594</v>
      </c>
      <c r="N1633" s="5">
        <f>'90.1 Data-SI'!N1633/Convert!$B$2*1000000</f>
        <v>66830.582152092597</v>
      </c>
      <c r="O1633" s="5">
        <f>'90.1 Data-SI'!O1633/Convert!$B$2*1000000</f>
        <v>722.58730556361991</v>
      </c>
      <c r="P1633" s="5">
        <f t="shared" si="126"/>
        <v>66107.994846528978</v>
      </c>
      <c r="Q1633" s="5">
        <f>'90.1 Data-SI'!Q1633/Convert!$B$2*1000000</f>
        <v>0</v>
      </c>
      <c r="R1633" s="5">
        <f>'90.1 Data-SI'!R1633/Convert!$B$2*1000000</f>
        <v>0</v>
      </c>
      <c r="S1633" s="5">
        <f>'90.1 Data-SI'!S1633/Convert!$B$2*1000000</f>
        <v>226262.89280027719</v>
      </c>
      <c r="T1633" s="5">
        <f>'90.1 Data-SI'!T1633/Convert!$B$2*1000000</f>
        <v>146485.12936613124</v>
      </c>
      <c r="U1633" s="5">
        <f>'90.1 Data-SI'!U1633/Convert!$B$2*1000000</f>
        <v>529687.57390011277</v>
      </c>
      <c r="V1633" s="5">
        <f>'90.1 Data-SI'!V1633/Convert!$B$2*1000000</f>
        <v>140845.61775352375</v>
      </c>
      <c r="W1633" s="5">
        <f t="shared" si="127"/>
        <v>2992967.1309359055</v>
      </c>
      <c r="X1633" s="5">
        <f t="shared" si="128"/>
        <v>3428453.4118050043</v>
      </c>
      <c r="Y1633" s="5">
        <f t="shared" si="129"/>
        <v>6421420.5427409094</v>
      </c>
      <c r="Z1633" s="5">
        <f>'90.1 Data-SI'!Y1633/Convert!$B$2*1000000</f>
        <v>9164718.1917090844</v>
      </c>
      <c r="AA1633" s="5">
        <f>'90.1 Data-SI'!Z1633/Convert!$B$2*1000000</f>
        <v>4474189.4718564209</v>
      </c>
      <c r="AB1633" s="5">
        <f t="shared" si="125"/>
        <v>13638907.663565505</v>
      </c>
    </row>
    <row r="1634" spans="1:28" x14ac:dyDescent="0.25">
      <c r="A1634" s="95">
        <v>2007</v>
      </c>
      <c r="B1634" s="95" t="s">
        <v>57</v>
      </c>
      <c r="C1634" s="52" t="s">
        <v>12</v>
      </c>
      <c r="D1634" s="5">
        <f>'90.1 Data-SI'!D1634*Convert!$B$1</f>
        <v>210886.532889864</v>
      </c>
      <c r="E1634" s="5">
        <f>'90.1 Data-SI'!E1634/Convert!$B$2*1000000</f>
        <v>0</v>
      </c>
      <c r="F1634" s="5">
        <f>'90.1 Data-SI'!F1634/Convert!$B$2*1000000</f>
        <v>5952404.986313994</v>
      </c>
      <c r="G1634" s="5">
        <f>'90.1 Data-SI'!G1634/Convert!$B$2*1000000</f>
        <v>1261146.4473114647</v>
      </c>
      <c r="H1634" s="5">
        <f>'90.1 Data-SI'!H1634/Convert!$B$2*1000000</f>
        <v>3123028.8366711182</v>
      </c>
      <c r="I1634" s="5">
        <f>'90.1 Data-SI'!I1634/Convert!$B$2*1000000</f>
        <v>204984.39940480879</v>
      </c>
      <c r="J1634" s="5">
        <f>'90.1 Data-SI'!J1634/Convert!$B$2*1000000</f>
        <v>2480333.0325909741</v>
      </c>
      <c r="K1634" s="5">
        <f>'90.1 Data-SI'!K1634/Convert!$B$2*1000000</f>
        <v>516048.48615130252</v>
      </c>
      <c r="L1634" s="5">
        <f>'90.1 Data-SI'!L1634/Convert!$B$2*1000000</f>
        <v>75218.763290172588</v>
      </c>
      <c r="M1634" s="5">
        <f>'90.1 Data-SI'!M1634/Convert!$B$2*1000000</f>
        <v>1540363.8802455871</v>
      </c>
      <c r="N1634" s="5">
        <f>'90.1 Data-SI'!N1634/Convert!$B$2*1000000</f>
        <v>86753.697126379746</v>
      </c>
      <c r="O1634" s="5">
        <f>'90.1 Data-SI'!O1634/Convert!$B$2*1000000</f>
        <v>722.58730556361991</v>
      </c>
      <c r="P1634" s="5">
        <f t="shared" si="126"/>
        <v>86031.109820816127</v>
      </c>
      <c r="Q1634" s="5">
        <f>'90.1 Data-SI'!Q1634/Convert!$B$2*1000000</f>
        <v>0</v>
      </c>
      <c r="R1634" s="5">
        <f>'90.1 Data-SI'!R1634/Convert!$B$2*1000000</f>
        <v>0</v>
      </c>
      <c r="S1634" s="5">
        <f>'90.1 Data-SI'!S1634/Convert!$B$2*1000000</f>
        <v>209315.92345012241</v>
      </c>
      <c r="T1634" s="5">
        <f>'90.1 Data-SI'!T1634/Convert!$B$2*1000000</f>
        <v>146485.12936613124</v>
      </c>
      <c r="U1634" s="5">
        <f>'90.1 Data-SI'!U1634/Convert!$B$2*1000000</f>
        <v>568244.77262294816</v>
      </c>
      <c r="V1634" s="5">
        <f>'90.1 Data-SI'!V1634/Convert!$B$2*1000000</f>
        <v>141205.78824306841</v>
      </c>
      <c r="W1634" s="5">
        <f t="shared" si="127"/>
        <v>3096857.3608279899</v>
      </c>
      <c r="X1634" s="5">
        <f t="shared" si="128"/>
        <v>5952404.986313994</v>
      </c>
      <c r="Y1634" s="5">
        <f t="shared" si="129"/>
        <v>9049262.3471419849</v>
      </c>
      <c r="Z1634" s="5">
        <f>'90.1 Data-SI'!Y1634/Convert!$B$2*1000000</f>
        <v>9268835.8976998273</v>
      </c>
      <c r="AA1634" s="5">
        <f>'90.1 Data-SI'!Z1634/Convert!$B$2*1000000</f>
        <v>7036698.2450882448</v>
      </c>
      <c r="AB1634" s="5">
        <f t="shared" si="125"/>
        <v>16305534.142788071</v>
      </c>
    </row>
    <row r="1635" spans="1:28" x14ac:dyDescent="0.25">
      <c r="A1635" s="95">
        <v>2007</v>
      </c>
      <c r="B1635" s="95" t="s">
        <v>57</v>
      </c>
      <c r="C1635" s="52" t="s">
        <v>8</v>
      </c>
      <c r="D1635" s="5">
        <f>'90.1 Data-SI'!D1635*Convert!$B$1</f>
        <v>210886.532889864</v>
      </c>
      <c r="E1635" s="5">
        <f>'90.1 Data-SI'!E1635/Convert!$B$2*1000000</f>
        <v>0</v>
      </c>
      <c r="F1635" s="5">
        <f>'90.1 Data-SI'!F1635/Convert!$B$2*1000000</f>
        <v>10024558.888301557</v>
      </c>
      <c r="G1635" s="5">
        <f>'90.1 Data-SI'!G1635/Convert!$B$2*1000000</f>
        <v>662637.87539598602</v>
      </c>
      <c r="H1635" s="5">
        <f>'90.1 Data-SI'!H1635/Convert!$B$2*1000000</f>
        <v>3123028.8366711182</v>
      </c>
      <c r="I1635" s="5">
        <f>'90.1 Data-SI'!I1635/Convert!$B$2*1000000</f>
        <v>203856.4970822873</v>
      </c>
      <c r="J1635" s="5">
        <f>'90.1 Data-SI'!J1635/Convert!$B$2*1000000</f>
        <v>2480333.0325909741</v>
      </c>
      <c r="K1635" s="5">
        <f>'90.1 Data-SI'!K1635/Convert!$B$2*1000000</f>
        <v>516048.48615130252</v>
      </c>
      <c r="L1635" s="5">
        <f>'90.1 Data-SI'!L1635/Convert!$B$2*1000000</f>
        <v>75218.763290172588</v>
      </c>
      <c r="M1635" s="5">
        <f>'90.1 Data-SI'!M1635/Convert!$B$2*1000000</f>
        <v>1619250.6956266488</v>
      </c>
      <c r="N1635" s="5">
        <f>'90.1 Data-SI'!N1635/Convert!$B$2*1000000</f>
        <v>68337.611305713741</v>
      </c>
      <c r="O1635" s="5">
        <f>'90.1 Data-SI'!O1635/Convert!$B$2*1000000</f>
        <v>722.58730556361991</v>
      </c>
      <c r="P1635" s="5">
        <f t="shared" si="126"/>
        <v>67615.024000150122</v>
      </c>
      <c r="Q1635" s="5">
        <f>'90.1 Data-SI'!Q1635/Convert!$B$2*1000000</f>
        <v>0</v>
      </c>
      <c r="R1635" s="5">
        <f>'90.1 Data-SI'!R1635/Convert!$B$2*1000000</f>
        <v>0</v>
      </c>
      <c r="S1635" s="5">
        <f>'90.1 Data-SI'!S1635/Convert!$B$2*1000000</f>
        <v>216244.46628846868</v>
      </c>
      <c r="T1635" s="5">
        <f>'90.1 Data-SI'!T1635/Convert!$B$2*1000000</f>
        <v>146485.12936613124</v>
      </c>
      <c r="U1635" s="5">
        <f>'90.1 Data-SI'!U1635/Convert!$B$2*1000000</f>
        <v>605503.46194926731</v>
      </c>
      <c r="V1635" s="5">
        <f>'90.1 Data-SI'!V1635/Convert!$B$2*1000000</f>
        <v>140532.83811786654</v>
      </c>
      <c r="W1635" s="5">
        <f t="shared" si="127"/>
        <v>2565748.0613112538</v>
      </c>
      <c r="X1635" s="5">
        <f t="shared" si="128"/>
        <v>10024558.888301557</v>
      </c>
      <c r="Y1635" s="5">
        <f t="shared" si="129"/>
        <v>12590306.949612811</v>
      </c>
      <c r="Z1635" s="5">
        <f>'90.1 Data-SI'!Y1635/Convert!$B$2*1000000</f>
        <v>8735935.2239061445</v>
      </c>
      <c r="AA1635" s="5">
        <f>'90.1 Data-SI'!Z1635/Convert!$B$2*1000000</f>
        <v>11146110.836402128</v>
      </c>
      <c r="AB1635" s="5">
        <f t="shared" si="125"/>
        <v>19882046.06030827</v>
      </c>
    </row>
    <row r="1636" spans="1:28" x14ac:dyDescent="0.25">
      <c r="A1636" s="95">
        <v>2010</v>
      </c>
      <c r="B1636" s="95" t="s">
        <v>57</v>
      </c>
      <c r="C1636" s="52" t="s">
        <v>10</v>
      </c>
      <c r="D1636" s="5">
        <f>'90.1 Data-SI'!D1636*Convert!$B$1</f>
        <v>210886.532889864</v>
      </c>
      <c r="E1636" s="5">
        <f>'90.1 Data-SI'!E1636/Convert!$B$2*1000000</f>
        <v>0</v>
      </c>
      <c r="F1636" s="5">
        <f>'90.1 Data-SI'!F1636/Convert!$B$2*1000000</f>
        <v>247143.30302309099</v>
      </c>
      <c r="G1636" s="5">
        <f>'90.1 Data-SI'!G1636/Convert!$B$2*1000000</f>
        <v>9024706.6529839784</v>
      </c>
      <c r="H1636" s="5">
        <f>'90.1 Data-SI'!H1636/Convert!$B$2*1000000</f>
        <v>1920912.4369618709</v>
      </c>
      <c r="I1636" s="5">
        <f>'90.1 Data-SI'!I1636/Convert!$B$2*1000000</f>
        <v>111728.67712506985</v>
      </c>
      <c r="J1636" s="5">
        <f>'90.1 Data-SI'!J1636/Convert!$B$2*1000000</f>
        <v>2462040.1629904159</v>
      </c>
      <c r="K1636" s="5">
        <f>'90.1 Data-SI'!K1636/Convert!$B$2*1000000</f>
        <v>516048.48615130252</v>
      </c>
      <c r="L1636" s="5">
        <f>'90.1 Data-SI'!L1636/Convert!$B$2*1000000</f>
        <v>41997.774715064865</v>
      </c>
      <c r="M1636" s="5">
        <f>'90.1 Data-SI'!M1636/Convert!$B$2*1000000</f>
        <v>1586314.0521748657</v>
      </c>
      <c r="N1636" s="5">
        <f>'90.1 Data-SI'!N1636/Convert!$B$2*1000000</f>
        <v>162266.28371065453</v>
      </c>
      <c r="O1636" s="5">
        <f>'90.1 Data-SI'!O1636/Convert!$B$2*1000000</f>
        <v>722.58730556361991</v>
      </c>
      <c r="P1636" s="5">
        <f t="shared" si="126"/>
        <v>161543.69640509092</v>
      </c>
      <c r="Q1636" s="5">
        <f>'90.1 Data-SI'!Q1636/Convert!$B$2*1000000</f>
        <v>0</v>
      </c>
      <c r="R1636" s="5">
        <f>'90.1 Data-SI'!R1636/Convert!$B$2*1000000</f>
        <v>0</v>
      </c>
      <c r="S1636" s="5">
        <f>'90.1 Data-SI'!S1636/Convert!$B$2*1000000</f>
        <v>517688.20969580853</v>
      </c>
      <c r="T1636" s="5">
        <f>'90.1 Data-SI'!T1636/Convert!$B$2*1000000</f>
        <v>146437.73851224376</v>
      </c>
      <c r="U1636" s="5">
        <f>'90.1 Data-SI'!U1636/Convert!$B$2*1000000</f>
        <v>308997.84551700053</v>
      </c>
      <c r="V1636" s="5">
        <f>'90.1 Data-SI'!V1636/Convert!$B$2*1000000</f>
        <v>148826.23754817163</v>
      </c>
      <c r="W1636" s="5">
        <f t="shared" si="127"/>
        <v>11290252.611259744</v>
      </c>
      <c r="X1636" s="5">
        <f t="shared" si="128"/>
        <v>247143.30302309099</v>
      </c>
      <c r="Y1636" s="5">
        <f t="shared" si="129"/>
        <v>11537395.914282834</v>
      </c>
      <c r="Z1636" s="5">
        <f>'90.1 Data-SI'!Y1636/Convert!$B$2*1000000</f>
        <v>16122918.226418147</v>
      </c>
      <c r="AA1636" s="5">
        <f>'90.1 Data-SI'!Z1636/Convert!$B$2*1000000</f>
        <v>1072199.1128621716</v>
      </c>
      <c r="AB1636" s="5">
        <f t="shared" si="125"/>
        <v>17195117.339280318</v>
      </c>
    </row>
    <row r="1637" spans="1:28" x14ac:dyDescent="0.25">
      <c r="A1637" s="95">
        <v>2010</v>
      </c>
      <c r="B1637" s="95" t="s">
        <v>57</v>
      </c>
      <c r="C1637" s="52" t="s">
        <v>6</v>
      </c>
      <c r="D1637" s="5">
        <f>'90.1 Data-SI'!D1637*Convert!$B$1</f>
        <v>210886.532889864</v>
      </c>
      <c r="E1637" s="5">
        <f>'90.1 Data-SI'!E1637/Convert!$B$2*1000000</f>
        <v>0</v>
      </c>
      <c r="F1637" s="5">
        <f>'90.1 Data-SI'!F1637/Convert!$B$2*1000000</f>
        <v>66366.15178399552</v>
      </c>
      <c r="G1637" s="5">
        <f>'90.1 Data-SI'!G1637/Convert!$B$2*1000000</f>
        <v>6030789.4586438499</v>
      </c>
      <c r="H1637" s="5">
        <f>'90.1 Data-SI'!H1637/Convert!$B$2*1000000</f>
        <v>1933556.3167790445</v>
      </c>
      <c r="I1637" s="5">
        <f>'90.1 Data-SI'!I1637/Convert!$B$2*1000000</f>
        <v>111700.24261273738</v>
      </c>
      <c r="J1637" s="5">
        <f>'90.1 Data-SI'!J1637/Convert!$B$2*1000000</f>
        <v>2462040.1629904159</v>
      </c>
      <c r="K1637" s="5">
        <f>'90.1 Data-SI'!K1637/Convert!$B$2*1000000</f>
        <v>516048.48615130252</v>
      </c>
      <c r="L1637" s="5">
        <f>'90.1 Data-SI'!L1637/Convert!$B$2*1000000</f>
        <v>42007.252885842354</v>
      </c>
      <c r="M1637" s="5">
        <f>'90.1 Data-SI'!M1637/Convert!$B$2*1000000</f>
        <v>1348184.4895611692</v>
      </c>
      <c r="N1637" s="5">
        <f>'90.1 Data-SI'!N1637/Convert!$B$2*1000000</f>
        <v>110202.69162989373</v>
      </c>
      <c r="O1637" s="5">
        <f>'90.1 Data-SI'!O1637/Convert!$B$2*1000000</f>
        <v>722.58730556361991</v>
      </c>
      <c r="P1637" s="5">
        <f t="shared" si="126"/>
        <v>109480.10432433011</v>
      </c>
      <c r="Q1637" s="5">
        <f>'90.1 Data-SI'!Q1637/Convert!$B$2*1000000</f>
        <v>0</v>
      </c>
      <c r="R1637" s="5">
        <f>'90.1 Data-SI'!R1637/Convert!$B$2*1000000</f>
        <v>0</v>
      </c>
      <c r="S1637" s="5">
        <f>'90.1 Data-SI'!S1637/Convert!$B$2*1000000</f>
        <v>340199.98371650255</v>
      </c>
      <c r="T1637" s="5">
        <f>'90.1 Data-SI'!T1637/Convert!$B$2*1000000</f>
        <v>146333.47863369132</v>
      </c>
      <c r="U1637" s="5">
        <f>'90.1 Data-SI'!U1637/Convert!$B$2*1000000</f>
        <v>316267.6025033365</v>
      </c>
      <c r="V1637" s="5">
        <f>'90.1 Data-SI'!V1637/Convert!$B$2*1000000</f>
        <v>154115.05684201187</v>
      </c>
      <c r="W1637" s="5">
        <f t="shared" si="127"/>
        <v>7828654.0362458518</v>
      </c>
      <c r="X1637" s="5">
        <f t="shared" si="128"/>
        <v>66366.15178399552</v>
      </c>
      <c r="Y1637" s="5">
        <f t="shared" si="129"/>
        <v>7895020.1880298471</v>
      </c>
      <c r="Z1637" s="5">
        <f>'90.1 Data-SI'!Y1637/Convert!$B$2*1000000</f>
        <v>12679129.13429516</v>
      </c>
      <c r="AA1637" s="5">
        <f>'90.1 Data-SI'!Z1637/Convert!$B$2*1000000</f>
        <v>898682.24043863453</v>
      </c>
      <c r="AB1637" s="5">
        <f t="shared" si="125"/>
        <v>13577811.374733794</v>
      </c>
    </row>
    <row r="1638" spans="1:28" x14ac:dyDescent="0.25">
      <c r="A1638" s="95">
        <v>2010</v>
      </c>
      <c r="B1638" s="95" t="s">
        <v>57</v>
      </c>
      <c r="C1638" s="52" t="s">
        <v>11</v>
      </c>
      <c r="D1638" s="5">
        <f>'90.1 Data-SI'!D1638*Convert!$B$1</f>
        <v>210886.532889864</v>
      </c>
      <c r="E1638" s="5">
        <f>'90.1 Data-SI'!E1638/Convert!$B$2*1000000</f>
        <v>0</v>
      </c>
      <c r="F1638" s="5">
        <f>'90.1 Data-SI'!F1638/Convert!$B$2*1000000</f>
        <v>45286.699974854411</v>
      </c>
      <c r="G1638" s="5">
        <f>'90.1 Data-SI'!G1638/Convert!$B$2*1000000</f>
        <v>5459217.8480780013</v>
      </c>
      <c r="H1638" s="5">
        <f>'90.1 Data-SI'!H1638/Convert!$B$2*1000000</f>
        <v>1952607.4400418026</v>
      </c>
      <c r="I1638" s="5">
        <f>'90.1 Data-SI'!I1638/Convert!$B$2*1000000</f>
        <v>111719.19895429237</v>
      </c>
      <c r="J1638" s="5">
        <f>'90.1 Data-SI'!J1638/Convert!$B$2*1000000</f>
        <v>2462040.1629904159</v>
      </c>
      <c r="K1638" s="5">
        <f>'90.1 Data-SI'!K1638/Convert!$B$2*1000000</f>
        <v>516048.48615130252</v>
      </c>
      <c r="L1638" s="5">
        <f>'90.1 Data-SI'!L1638/Convert!$B$2*1000000</f>
        <v>42016.731056619843</v>
      </c>
      <c r="M1638" s="5">
        <f>'90.1 Data-SI'!M1638/Convert!$B$2*1000000</f>
        <v>1422389.0885781504</v>
      </c>
      <c r="N1638" s="5">
        <f>'90.1 Data-SI'!N1638/Convert!$B$2*1000000</f>
        <v>101624.94707626392</v>
      </c>
      <c r="O1638" s="5">
        <f>'90.1 Data-SI'!O1638/Convert!$B$2*1000000</f>
        <v>722.58730556361991</v>
      </c>
      <c r="P1638" s="5">
        <f t="shared" si="126"/>
        <v>100902.35977070031</v>
      </c>
      <c r="Q1638" s="5">
        <f>'90.1 Data-SI'!Q1638/Convert!$B$2*1000000</f>
        <v>0</v>
      </c>
      <c r="R1638" s="5">
        <f>'90.1 Data-SI'!R1638/Convert!$B$2*1000000</f>
        <v>0</v>
      </c>
      <c r="S1638" s="5">
        <f>'90.1 Data-SI'!S1638/Convert!$B$2*1000000</f>
        <v>495215.46678237617</v>
      </c>
      <c r="T1638" s="5">
        <f>'90.1 Data-SI'!T1638/Convert!$B$2*1000000</f>
        <v>146466.17302457624</v>
      </c>
      <c r="U1638" s="5">
        <f>'90.1 Data-SI'!U1638/Convert!$B$2*1000000</f>
        <v>337328.09797092259</v>
      </c>
      <c r="V1638" s="5">
        <f>'90.1 Data-SI'!V1638/Convert!$B$2*1000000</f>
        <v>145906.96094870422</v>
      </c>
      <c r="W1638" s="5">
        <f t="shared" si="127"/>
        <v>7477724.7632092284</v>
      </c>
      <c r="X1638" s="5">
        <f t="shared" si="128"/>
        <v>45286.699974854411</v>
      </c>
      <c r="Y1638" s="5">
        <f t="shared" si="129"/>
        <v>7523011.4631840829</v>
      </c>
      <c r="Z1638" s="5">
        <f>'90.1 Data-SI'!Y1638/Convert!$B$2*1000000</f>
        <v>12339204.017531201</v>
      </c>
      <c r="AA1638" s="5">
        <f>'90.1 Data-SI'!Z1638/Convert!$B$2*1000000</f>
        <v>898663.28409707954</v>
      </c>
      <c r="AB1638" s="5">
        <f t="shared" si="125"/>
        <v>13237867.30162828</v>
      </c>
    </row>
    <row r="1639" spans="1:28" x14ac:dyDescent="0.25">
      <c r="A1639" s="95">
        <v>2010</v>
      </c>
      <c r="B1639" s="95" t="s">
        <v>57</v>
      </c>
      <c r="C1639" s="52" t="s">
        <v>13</v>
      </c>
      <c r="D1639" s="5">
        <f>'90.1 Data-SI'!D1639*Convert!$B$1</f>
        <v>210886.532889864</v>
      </c>
      <c r="E1639" s="5">
        <f>'90.1 Data-SI'!E1639/Convert!$B$2*1000000</f>
        <v>0</v>
      </c>
      <c r="F1639" s="5">
        <f>'90.1 Data-SI'!F1639/Convert!$B$2*1000000</f>
        <v>173156.7019339923</v>
      </c>
      <c r="G1639" s="5">
        <f>'90.1 Data-SI'!G1639/Convert!$B$2*1000000</f>
        <v>5041969.8141112719</v>
      </c>
      <c r="H1639" s="5">
        <f>'90.1 Data-SI'!H1639/Convert!$B$2*1000000</f>
        <v>1951356.3214991735</v>
      </c>
      <c r="I1639" s="5">
        <f>'90.1 Data-SI'!I1639/Convert!$B$2*1000000</f>
        <v>111548.59188029752</v>
      </c>
      <c r="J1639" s="5">
        <f>'90.1 Data-SI'!J1639/Convert!$B$2*1000000</f>
        <v>2462040.1629904159</v>
      </c>
      <c r="K1639" s="5">
        <f>'90.1 Data-SI'!K1639/Convert!$B$2*1000000</f>
        <v>516048.48615130252</v>
      </c>
      <c r="L1639" s="5">
        <f>'90.1 Data-SI'!L1639/Convert!$B$2*1000000</f>
        <v>42016.731056619843</v>
      </c>
      <c r="M1639" s="5">
        <f>'90.1 Data-SI'!M1639/Convert!$B$2*1000000</f>
        <v>1314281.0726900822</v>
      </c>
      <c r="N1639" s="5">
        <f>'90.1 Data-SI'!N1639/Convert!$B$2*1000000</f>
        <v>90649.22531592875</v>
      </c>
      <c r="O1639" s="5">
        <f>'90.1 Data-SI'!O1639/Convert!$B$2*1000000</f>
        <v>722.58730556361991</v>
      </c>
      <c r="P1639" s="5">
        <f t="shared" si="126"/>
        <v>89926.638010365132</v>
      </c>
      <c r="Q1639" s="5">
        <f>'90.1 Data-SI'!Q1639/Convert!$B$2*1000000</f>
        <v>0</v>
      </c>
      <c r="R1639" s="5">
        <f>'90.1 Data-SI'!R1639/Convert!$B$2*1000000</f>
        <v>0</v>
      </c>
      <c r="S1639" s="5">
        <f>'90.1 Data-SI'!S1639/Convert!$B$2*1000000</f>
        <v>264222.96676413063</v>
      </c>
      <c r="T1639" s="5">
        <f>'90.1 Data-SI'!T1639/Convert!$B$2*1000000</f>
        <v>146342.95680446885</v>
      </c>
      <c r="U1639" s="5">
        <f>'90.1 Data-SI'!U1639/Convert!$B$2*1000000</f>
        <v>348701.90290391247</v>
      </c>
      <c r="V1639" s="5">
        <f>'90.1 Data-SI'!V1639/Convert!$B$2*1000000</f>
        <v>153195.67427659521</v>
      </c>
      <c r="W1639" s="5">
        <f t="shared" si="127"/>
        <v>6710400.4915758502</v>
      </c>
      <c r="X1639" s="5">
        <f t="shared" si="128"/>
        <v>173156.7019339923</v>
      </c>
      <c r="Y1639" s="5">
        <f t="shared" si="129"/>
        <v>6883557.1935098423</v>
      </c>
      <c r="Z1639" s="5">
        <f>'90.1 Data-SI'!Y1639/Convert!$B$2*1000000</f>
        <v>11577623.517388985</v>
      </c>
      <c r="AA1639" s="5">
        <f>'90.1 Data-SI'!Z1639/Convert!$B$2*1000000</f>
        <v>1037907.0909892072</v>
      </c>
      <c r="AB1639" s="5">
        <f t="shared" si="125"/>
        <v>12615530.608378192</v>
      </c>
    </row>
    <row r="1640" spans="1:28" x14ac:dyDescent="0.25">
      <c r="A1640" s="95">
        <v>2010</v>
      </c>
      <c r="B1640" s="95" t="s">
        <v>57</v>
      </c>
      <c r="C1640" s="52" t="s">
        <v>19</v>
      </c>
      <c r="D1640" s="5">
        <f>'90.1 Data-SI'!D1640*Convert!$B$1</f>
        <v>210886.532889864</v>
      </c>
      <c r="E1640" s="5">
        <f>'90.1 Data-SI'!E1640/Convert!$B$2*1000000</f>
        <v>0</v>
      </c>
      <c r="F1640" s="5">
        <f>'90.1 Data-SI'!F1640/Convert!$B$2*1000000</f>
        <v>149603.44755192593</v>
      </c>
      <c r="G1640" s="5">
        <f>'90.1 Data-SI'!G1640/Convert!$B$2*1000000</f>
        <v>4300596.7740666624</v>
      </c>
      <c r="H1640" s="5">
        <f>'90.1 Data-SI'!H1640/Convert!$B$2*1000000</f>
        <v>1959697.1117833662</v>
      </c>
      <c r="I1640" s="5">
        <f>'90.1 Data-SI'!I1640/Convert!$B$2*1000000</f>
        <v>111501.20102641007</v>
      </c>
      <c r="J1640" s="5">
        <f>'90.1 Data-SI'!J1640/Convert!$B$2*1000000</f>
        <v>2462040.1629904159</v>
      </c>
      <c r="K1640" s="5">
        <f>'90.1 Data-SI'!K1640/Convert!$B$2*1000000</f>
        <v>516048.48615130252</v>
      </c>
      <c r="L1640" s="5">
        <f>'90.1 Data-SI'!L1640/Convert!$B$2*1000000</f>
        <v>42026.209227397339</v>
      </c>
      <c r="M1640" s="5">
        <f>'90.1 Data-SI'!M1640/Convert!$B$2*1000000</f>
        <v>1249308.2120103778</v>
      </c>
      <c r="N1640" s="5">
        <f>'90.1 Data-SI'!N1640/Convert!$B$2*1000000</f>
        <v>93075.637034966581</v>
      </c>
      <c r="O1640" s="5">
        <f>'90.1 Data-SI'!O1640/Convert!$B$2*1000000</f>
        <v>722.58730556361991</v>
      </c>
      <c r="P1640" s="5">
        <f t="shared" si="126"/>
        <v>92353.049729402963</v>
      </c>
      <c r="Q1640" s="5">
        <f>'90.1 Data-SI'!Q1640/Convert!$B$2*1000000</f>
        <v>0</v>
      </c>
      <c r="R1640" s="5">
        <f>'90.1 Data-SI'!R1640/Convert!$B$2*1000000</f>
        <v>0</v>
      </c>
      <c r="S1640" s="5">
        <f>'90.1 Data-SI'!S1640/Convert!$B$2*1000000</f>
        <v>236233.92845819826</v>
      </c>
      <c r="T1640" s="5">
        <f>'90.1 Data-SI'!T1640/Convert!$B$2*1000000</f>
        <v>146466.17302457624</v>
      </c>
      <c r="U1640" s="5">
        <f>'90.1 Data-SI'!U1640/Convert!$B$2*1000000</f>
        <v>375117.56486078131</v>
      </c>
      <c r="V1640" s="5">
        <f>'90.1 Data-SI'!V1640/Convert!$B$2*1000000</f>
        <v>145850.09192403927</v>
      </c>
      <c r="W1640" s="5">
        <f t="shared" si="127"/>
        <v>5878491.9642646415</v>
      </c>
      <c r="X1640" s="5">
        <f t="shared" si="128"/>
        <v>149603.44755192593</v>
      </c>
      <c r="Y1640" s="5">
        <f t="shared" si="129"/>
        <v>6028095.4118165672</v>
      </c>
      <c r="Z1640" s="5">
        <f>'90.1 Data-SI'!Y1640/Convert!$B$2*1000000</f>
        <v>10746795.501546411</v>
      </c>
      <c r="AA1640" s="5">
        <f>'90.1 Data-SI'!Z1640/Convert!$B$2*1000000</f>
        <v>1040769.4985640097</v>
      </c>
      <c r="AB1640" s="5">
        <f t="shared" si="125"/>
        <v>11787565.000110421</v>
      </c>
    </row>
    <row r="1641" spans="1:28" x14ac:dyDescent="0.25">
      <c r="A1641" s="95">
        <v>2010</v>
      </c>
      <c r="B1641" s="95" t="s">
        <v>57</v>
      </c>
      <c r="C1641" s="52" t="s">
        <v>20</v>
      </c>
      <c r="D1641" s="5">
        <f>'90.1 Data-SI'!D1641*Convert!$B$1</f>
        <v>210886.532889864</v>
      </c>
      <c r="E1641" s="5">
        <f>'90.1 Data-SI'!E1641/Convert!$B$2*1000000</f>
        <v>0</v>
      </c>
      <c r="F1641" s="5">
        <f>'90.1 Data-SI'!F1641/Convert!$B$2*1000000</f>
        <v>81881.91734674912</v>
      </c>
      <c r="G1641" s="5">
        <f>'90.1 Data-SI'!G1641/Convert!$B$2*1000000</f>
        <v>2786515.86138706</v>
      </c>
      <c r="H1641" s="5">
        <f>'90.1 Data-SI'!H1641/Convert!$B$2*1000000</f>
        <v>1975724.6985681043</v>
      </c>
      <c r="I1641" s="5">
        <f>'90.1 Data-SI'!I1641/Convert!$B$2*1000000</f>
        <v>111595.98273418497</v>
      </c>
      <c r="J1641" s="5">
        <f>'90.1 Data-SI'!J1641/Convert!$B$2*1000000</f>
        <v>2462040.1629904159</v>
      </c>
      <c r="K1641" s="5">
        <f>'90.1 Data-SI'!K1641/Convert!$B$2*1000000</f>
        <v>516048.48615130252</v>
      </c>
      <c r="L1641" s="5">
        <f>'90.1 Data-SI'!L1641/Convert!$B$2*1000000</f>
        <v>42035.687398174829</v>
      </c>
      <c r="M1641" s="5">
        <f>'90.1 Data-SI'!M1641/Convert!$B$2*1000000</f>
        <v>1128546.8381343586</v>
      </c>
      <c r="N1641" s="5">
        <f>'90.1 Data-SI'!N1641/Convert!$B$2*1000000</f>
        <v>43921.843382895633</v>
      </c>
      <c r="O1641" s="5">
        <f>'90.1 Data-SI'!O1641/Convert!$B$2*1000000</f>
        <v>722.58730556361991</v>
      </c>
      <c r="P1641" s="5">
        <f t="shared" si="126"/>
        <v>43199.256077332015</v>
      </c>
      <c r="Q1641" s="5">
        <f>'90.1 Data-SI'!Q1641/Convert!$B$2*1000000</f>
        <v>0</v>
      </c>
      <c r="R1641" s="5">
        <f>'90.1 Data-SI'!R1641/Convert!$B$2*1000000</f>
        <v>0</v>
      </c>
      <c r="S1641" s="5">
        <f>'90.1 Data-SI'!S1641/Convert!$B$2*1000000</f>
        <v>182786.52344392365</v>
      </c>
      <c r="T1641" s="5">
        <f>'90.1 Data-SI'!T1641/Convert!$B$2*1000000</f>
        <v>146342.95680446885</v>
      </c>
      <c r="U1641" s="5">
        <f>'90.1 Data-SI'!U1641/Convert!$B$2*1000000</f>
        <v>379686.04317553219</v>
      </c>
      <c r="V1641" s="5">
        <f>'90.1 Data-SI'!V1641/Convert!$B$2*1000000</f>
        <v>151176.82390098949</v>
      </c>
      <c r="W1641" s="5">
        <f t="shared" si="127"/>
        <v>4141048.4790426744</v>
      </c>
      <c r="X1641" s="5">
        <f t="shared" si="128"/>
        <v>81881.91734674912</v>
      </c>
      <c r="Y1641" s="5">
        <f t="shared" si="129"/>
        <v>4222930.3963894239</v>
      </c>
      <c r="Z1641" s="5">
        <f>'90.1 Data-SI'!Y1641/Convert!$B$2*1000000</f>
        <v>9030696.8569153529</v>
      </c>
      <c r="AA1641" s="5">
        <f>'90.1 Data-SI'!Z1641/Convert!$B$2*1000000</f>
        <v>977616.44667358382</v>
      </c>
      <c r="AB1641" s="5">
        <f t="shared" si="125"/>
        <v>10008313.303588936</v>
      </c>
    </row>
    <row r="1642" spans="1:28" x14ac:dyDescent="0.25">
      <c r="A1642" s="95">
        <v>2010</v>
      </c>
      <c r="B1642" s="95" t="s">
        <v>57</v>
      </c>
      <c r="C1642" s="52" t="s">
        <v>3</v>
      </c>
      <c r="D1642" s="5">
        <f>'90.1 Data-SI'!D1642*Convert!$B$1</f>
        <v>210886.532889864</v>
      </c>
      <c r="E1642" s="5">
        <f>'90.1 Data-SI'!E1642/Convert!$B$2*1000000</f>
        <v>0</v>
      </c>
      <c r="F1642" s="5">
        <f>'90.1 Data-SI'!F1642/Convert!$B$2*1000000</f>
        <v>561145.62271060701</v>
      </c>
      <c r="G1642" s="5">
        <f>'90.1 Data-SI'!G1642/Convert!$B$2*1000000</f>
        <v>2512568.2914052228</v>
      </c>
      <c r="H1642" s="5">
        <f>'90.1 Data-SI'!H1642/Convert!$B$2*1000000</f>
        <v>1976748.3410120732</v>
      </c>
      <c r="I1642" s="5">
        <f>'90.1 Data-SI'!I1642/Convert!$B$2*1000000</f>
        <v>111577.02639263</v>
      </c>
      <c r="J1642" s="5">
        <f>'90.1 Data-SI'!J1642/Convert!$B$2*1000000</f>
        <v>2462040.1629904159</v>
      </c>
      <c r="K1642" s="5">
        <f>'90.1 Data-SI'!K1642/Convert!$B$2*1000000</f>
        <v>516048.48615130252</v>
      </c>
      <c r="L1642" s="5">
        <f>'90.1 Data-SI'!L1642/Convert!$B$2*1000000</f>
        <v>42035.687398174829</v>
      </c>
      <c r="M1642" s="5">
        <f>'90.1 Data-SI'!M1642/Convert!$B$2*1000000</f>
        <v>1059337.2351171155</v>
      </c>
      <c r="N1642" s="5">
        <f>'90.1 Data-SI'!N1642/Convert!$B$2*1000000</f>
        <v>59560.825165756622</v>
      </c>
      <c r="O1642" s="5">
        <f>'90.1 Data-SI'!O1642/Convert!$B$2*1000000</f>
        <v>722.58730556361991</v>
      </c>
      <c r="P1642" s="5">
        <f t="shared" si="126"/>
        <v>58838.237860193003</v>
      </c>
      <c r="Q1642" s="5">
        <f>'90.1 Data-SI'!Q1642/Convert!$B$2*1000000</f>
        <v>0</v>
      </c>
      <c r="R1642" s="5">
        <f>'90.1 Data-SI'!R1642/Convert!$B$2*1000000</f>
        <v>0</v>
      </c>
      <c r="S1642" s="5">
        <f>'90.1 Data-SI'!S1642/Convert!$B$2*1000000</f>
        <v>229864.59769572399</v>
      </c>
      <c r="T1642" s="5">
        <f>'90.1 Data-SI'!T1642/Convert!$B$2*1000000</f>
        <v>146475.65119535371</v>
      </c>
      <c r="U1642" s="5">
        <f>'90.1 Data-SI'!U1642/Convert!$B$2*1000000</f>
        <v>432602.67062626727</v>
      </c>
      <c r="V1642" s="5">
        <f>'90.1 Data-SI'!V1642/Convert!$B$2*1000000</f>
        <v>144087.15215942587</v>
      </c>
      <c r="W1642" s="5">
        <f t="shared" si="127"/>
        <v>3860608.3620782555</v>
      </c>
      <c r="X1642" s="5">
        <f t="shared" si="128"/>
        <v>561145.62271060701</v>
      </c>
      <c r="Y1642" s="5">
        <f t="shared" si="129"/>
        <v>4421753.984788863</v>
      </c>
      <c r="Z1642" s="5">
        <f>'90.1 Data-SI'!Y1642/Convert!$B$2*1000000</f>
        <v>8744294.970531892</v>
      </c>
      <c r="AA1642" s="5">
        <f>'90.1 Data-SI'!Z1642/Convert!$B$2*1000000</f>
        <v>1509796.7794881768</v>
      </c>
      <c r="AB1642" s="5">
        <f t="shared" si="125"/>
        <v>10254091.750020068</v>
      </c>
    </row>
    <row r="1643" spans="1:28" x14ac:dyDescent="0.25">
      <c r="A1643" s="95">
        <v>2010</v>
      </c>
      <c r="B1643" s="95" t="s">
        <v>57</v>
      </c>
      <c r="C1643" s="52" t="s">
        <v>7</v>
      </c>
      <c r="D1643" s="5">
        <f>'90.1 Data-SI'!D1643*Convert!$B$1</f>
        <v>210886.532889864</v>
      </c>
      <c r="E1643" s="5">
        <f>'90.1 Data-SI'!E1643/Convert!$B$2*1000000</f>
        <v>0</v>
      </c>
      <c r="F1643" s="5">
        <f>'90.1 Data-SI'!F1643/Convert!$B$2*1000000</f>
        <v>125708.97902186983</v>
      </c>
      <c r="G1643" s="5">
        <f>'90.1 Data-SI'!G1643/Convert!$B$2*1000000</f>
        <v>1972663.2494069745</v>
      </c>
      <c r="H1643" s="5">
        <f>'90.1 Data-SI'!H1643/Convert!$B$2*1000000</f>
        <v>1971412.1308643452</v>
      </c>
      <c r="I1643" s="5">
        <f>'90.1 Data-SI'!I1643/Convert!$B$2*1000000</f>
        <v>111567.5482218525</v>
      </c>
      <c r="J1643" s="5">
        <f>'90.1 Data-SI'!J1643/Convert!$B$2*1000000</f>
        <v>2462040.1629904159</v>
      </c>
      <c r="K1643" s="5">
        <f>'90.1 Data-SI'!K1643/Convert!$B$2*1000000</f>
        <v>516048.48615130252</v>
      </c>
      <c r="L1643" s="5">
        <f>'90.1 Data-SI'!L1643/Convert!$B$2*1000000</f>
        <v>42026.209227397339</v>
      </c>
      <c r="M1643" s="5">
        <f>'90.1 Data-SI'!M1643/Convert!$B$2*1000000</f>
        <v>1043508.6899187047</v>
      </c>
      <c r="N1643" s="5">
        <f>'90.1 Data-SI'!N1643/Convert!$B$2*1000000</f>
        <v>33363.161136770097</v>
      </c>
      <c r="O1643" s="5">
        <f>'90.1 Data-SI'!O1643/Convert!$B$2*1000000</f>
        <v>722.58730556361991</v>
      </c>
      <c r="P1643" s="5">
        <f t="shared" si="126"/>
        <v>32640.573831206479</v>
      </c>
      <c r="Q1643" s="5">
        <f>'90.1 Data-SI'!Q1643/Convert!$B$2*1000000</f>
        <v>0</v>
      </c>
      <c r="R1643" s="5">
        <f>'90.1 Data-SI'!R1643/Convert!$B$2*1000000</f>
        <v>0</v>
      </c>
      <c r="S1643" s="5">
        <f>'90.1 Data-SI'!S1643/Convert!$B$2*1000000</f>
        <v>203505.80476352011</v>
      </c>
      <c r="T1643" s="5">
        <f>'90.1 Data-SI'!T1643/Convert!$B$2*1000000</f>
        <v>146342.95680446885</v>
      </c>
      <c r="U1643" s="5">
        <f>'90.1 Data-SI'!U1643/Convert!$B$2*1000000</f>
        <v>417693.50799327315</v>
      </c>
      <c r="V1643" s="5">
        <f>'90.1 Data-SI'!V1643/Convert!$B$2*1000000</f>
        <v>151025.17316854963</v>
      </c>
      <c r="W1643" s="5">
        <f t="shared" si="127"/>
        <v>3252318.3179204059</v>
      </c>
      <c r="X1643" s="5">
        <f t="shared" si="128"/>
        <v>125708.97902186983</v>
      </c>
      <c r="Y1643" s="5">
        <f t="shared" si="129"/>
        <v>3378027.2969422759</v>
      </c>
      <c r="Z1643" s="5">
        <f>'90.1 Data-SI'!Y1643/Convert!$B$2*1000000</f>
        <v>8137445.6083322214</v>
      </c>
      <c r="AA1643" s="5">
        <f>'90.1 Data-SI'!Z1643/Convert!$B$2*1000000</f>
        <v>1059441.4949956678</v>
      </c>
      <c r="AB1643" s="5">
        <f t="shared" si="125"/>
        <v>9196887.103327889</v>
      </c>
    </row>
    <row r="1644" spans="1:28" x14ac:dyDescent="0.25">
      <c r="A1644" s="95">
        <v>2010</v>
      </c>
      <c r="B1644" s="95" t="s">
        <v>57</v>
      </c>
      <c r="C1644" s="52" t="s">
        <v>17</v>
      </c>
      <c r="D1644" s="5">
        <f>'90.1 Data-SI'!D1644*Convert!$B$1</f>
        <v>210886.532889864</v>
      </c>
      <c r="E1644" s="5">
        <f>'90.1 Data-SI'!E1644/Convert!$B$2*1000000</f>
        <v>0</v>
      </c>
      <c r="F1644" s="5">
        <f>'90.1 Data-SI'!F1644/Convert!$B$2*1000000</f>
        <v>147726.7697379826</v>
      </c>
      <c r="G1644" s="5">
        <f>'90.1 Data-SI'!G1644/Convert!$B$2*1000000</f>
        <v>1589157.5034081133</v>
      </c>
      <c r="H1644" s="5">
        <f>'90.1 Data-SI'!H1644/Convert!$B$2*1000000</f>
        <v>1970625.4426898134</v>
      </c>
      <c r="I1644" s="5">
        <f>'90.1 Data-SI'!I1644/Convert!$B$2*1000000</f>
        <v>111757.11163740233</v>
      </c>
      <c r="J1644" s="5">
        <f>'90.1 Data-SI'!J1644/Convert!$B$2*1000000</f>
        <v>2462040.1629904159</v>
      </c>
      <c r="K1644" s="5">
        <f>'90.1 Data-SI'!K1644/Convert!$B$2*1000000</f>
        <v>516048.48615130252</v>
      </c>
      <c r="L1644" s="5">
        <f>'90.1 Data-SI'!L1644/Convert!$B$2*1000000</f>
        <v>42026.209227397339</v>
      </c>
      <c r="M1644" s="5">
        <f>'90.1 Data-SI'!M1644/Convert!$B$2*1000000</f>
        <v>969247.22187705885</v>
      </c>
      <c r="N1644" s="5">
        <f>'90.1 Data-SI'!N1644/Convert!$B$2*1000000</f>
        <v>35192.44809682596</v>
      </c>
      <c r="O1644" s="5">
        <f>'90.1 Data-SI'!O1644/Convert!$B$2*1000000</f>
        <v>722.58730556361991</v>
      </c>
      <c r="P1644" s="5">
        <f t="shared" si="126"/>
        <v>34469.860791262341</v>
      </c>
      <c r="Q1644" s="5">
        <f>'90.1 Data-SI'!Q1644/Convert!$B$2*1000000</f>
        <v>0</v>
      </c>
      <c r="R1644" s="5">
        <f>'90.1 Data-SI'!R1644/Convert!$B$2*1000000</f>
        <v>0</v>
      </c>
      <c r="S1644" s="5">
        <f>'90.1 Data-SI'!S1644/Convert!$B$2*1000000</f>
        <v>197600.90436914287</v>
      </c>
      <c r="T1644" s="5">
        <f>'90.1 Data-SI'!T1644/Convert!$B$2*1000000</f>
        <v>146475.65119535371</v>
      </c>
      <c r="U1644" s="5">
        <f>'90.1 Data-SI'!U1644/Convert!$B$2*1000000</f>
        <v>428982.0093892655</v>
      </c>
      <c r="V1644" s="5">
        <f>'90.1 Data-SI'!V1644/Convert!$B$2*1000000</f>
        <v>144096.63033020333</v>
      </c>
      <c r="W1644" s="5">
        <f t="shared" si="127"/>
        <v>2790475.4904455771</v>
      </c>
      <c r="X1644" s="5">
        <f t="shared" si="128"/>
        <v>147726.7697379826</v>
      </c>
      <c r="Y1644" s="5">
        <f t="shared" si="129"/>
        <v>2938202.2601835597</v>
      </c>
      <c r="Z1644" s="5">
        <f>'90.1 Data-SI'!Y1644/Convert!$B$2*1000000</f>
        <v>7668219.2858217265</v>
      </c>
      <c r="AA1644" s="5">
        <f>'90.1 Data-SI'!Z1644/Convert!$B$2*1000000</f>
        <v>1092757.2652785506</v>
      </c>
      <c r="AB1644" s="5">
        <f t="shared" si="125"/>
        <v>8760976.5511002764</v>
      </c>
    </row>
    <row r="1645" spans="1:28" x14ac:dyDescent="0.25">
      <c r="A1645" s="95">
        <v>2010</v>
      </c>
      <c r="B1645" s="95" t="s">
        <v>57</v>
      </c>
      <c r="C1645" s="52" t="s">
        <v>14</v>
      </c>
      <c r="D1645" s="5">
        <f>'90.1 Data-SI'!D1645*Convert!$B$1</f>
        <v>210886.532889864</v>
      </c>
      <c r="E1645" s="5">
        <f>'90.1 Data-SI'!E1645/Convert!$B$2*1000000</f>
        <v>0</v>
      </c>
      <c r="F1645" s="5">
        <f>'90.1 Data-SI'!F1645/Convert!$B$2*1000000</f>
        <v>735837.78831055306</v>
      </c>
      <c r="G1645" s="5">
        <f>'90.1 Data-SI'!G1645/Convert!$B$2*1000000</f>
        <v>1760551.2655774921</v>
      </c>
      <c r="H1645" s="5">
        <f>'90.1 Data-SI'!H1645/Convert!$B$2*1000000</f>
        <v>1947138.53550319</v>
      </c>
      <c r="I1645" s="5">
        <f>'90.1 Data-SI'!I1645/Convert!$B$2*1000000</f>
        <v>111795.0243205123</v>
      </c>
      <c r="J1645" s="5">
        <f>'90.1 Data-SI'!J1645/Convert!$B$2*1000000</f>
        <v>2462040.1629904159</v>
      </c>
      <c r="K1645" s="5">
        <f>'90.1 Data-SI'!K1645/Convert!$B$2*1000000</f>
        <v>516048.48615130252</v>
      </c>
      <c r="L1645" s="5">
        <f>'90.1 Data-SI'!L1645/Convert!$B$2*1000000</f>
        <v>42016.731056619843</v>
      </c>
      <c r="M1645" s="5">
        <f>'90.1 Data-SI'!M1645/Convert!$B$2*1000000</f>
        <v>1050835.3159297057</v>
      </c>
      <c r="N1645" s="5">
        <f>'90.1 Data-SI'!N1645/Convert!$B$2*1000000</f>
        <v>44926.529485309729</v>
      </c>
      <c r="O1645" s="5">
        <f>'90.1 Data-SI'!O1645/Convert!$B$2*1000000</f>
        <v>722.58730556361991</v>
      </c>
      <c r="P1645" s="5">
        <f t="shared" si="126"/>
        <v>44203.942179746111</v>
      </c>
      <c r="Q1645" s="5">
        <f>'90.1 Data-SI'!Q1645/Convert!$B$2*1000000</f>
        <v>0</v>
      </c>
      <c r="R1645" s="5">
        <f>'90.1 Data-SI'!R1645/Convert!$B$2*1000000</f>
        <v>0</v>
      </c>
      <c r="S1645" s="5">
        <f>'90.1 Data-SI'!S1645/Convert!$B$2*1000000</f>
        <v>229096.86586274716</v>
      </c>
      <c r="T1645" s="5">
        <f>'90.1 Data-SI'!T1645/Convert!$B$2*1000000</f>
        <v>146475.65119535371</v>
      </c>
      <c r="U1645" s="5">
        <f>'90.1 Data-SI'!U1645/Convert!$B$2*1000000</f>
        <v>474543.5763166672</v>
      </c>
      <c r="V1645" s="5">
        <f>'90.1 Data-SI'!V1645/Convert!$B$2*1000000</f>
        <v>143745.93801143614</v>
      </c>
      <c r="W1645" s="5">
        <f t="shared" si="127"/>
        <v>3084687.3895496908</v>
      </c>
      <c r="X1645" s="5">
        <f t="shared" si="128"/>
        <v>735837.78831055306</v>
      </c>
      <c r="Y1645" s="5">
        <f t="shared" si="129"/>
        <v>3820525.1778602437</v>
      </c>
      <c r="Z1645" s="5">
        <f>'90.1 Data-SI'!Y1645/Convert!$B$2*1000000</f>
        <v>7938631.4981035599</v>
      </c>
      <c r="AA1645" s="5">
        <f>'90.1 Data-SI'!Z1645/Convert!$B$2*1000000</f>
        <v>1726429.8507785227</v>
      </c>
      <c r="AB1645" s="5">
        <f t="shared" si="125"/>
        <v>9665061.3488820828</v>
      </c>
    </row>
    <row r="1646" spans="1:28" x14ac:dyDescent="0.25">
      <c r="A1646" s="95">
        <v>2010</v>
      </c>
      <c r="B1646" s="95" t="s">
        <v>57</v>
      </c>
      <c r="C1646" s="52" t="s">
        <v>2</v>
      </c>
      <c r="D1646" s="5">
        <f>'90.1 Data-SI'!D1646*Convert!$B$1</f>
        <v>210886.532889864</v>
      </c>
      <c r="E1646" s="5">
        <f>'90.1 Data-SI'!E1646/Convert!$B$2*1000000</f>
        <v>0</v>
      </c>
      <c r="F1646" s="5">
        <f>'90.1 Data-SI'!F1646/Convert!$B$2*1000000</f>
        <v>322456.84802103846</v>
      </c>
      <c r="G1646" s="5">
        <f>'90.1 Data-SI'!G1646/Convert!$B$2*1000000</f>
        <v>1676138.6766331526</v>
      </c>
      <c r="H1646" s="5">
        <f>'90.1 Data-SI'!H1646/Convert!$B$2*1000000</f>
        <v>1939025.221317657</v>
      </c>
      <c r="I1646" s="5">
        <f>'90.1 Data-SI'!I1646/Convert!$B$2*1000000</f>
        <v>111529.63553874254</v>
      </c>
      <c r="J1646" s="5">
        <f>'90.1 Data-SI'!J1646/Convert!$B$2*1000000</f>
        <v>2462040.1629904159</v>
      </c>
      <c r="K1646" s="5">
        <f>'90.1 Data-SI'!K1646/Convert!$B$2*1000000</f>
        <v>516048.48615130252</v>
      </c>
      <c r="L1646" s="5">
        <f>'90.1 Data-SI'!L1646/Convert!$B$2*1000000</f>
        <v>42016.731056619843</v>
      </c>
      <c r="M1646" s="5">
        <f>'90.1 Data-SI'!M1646/Convert!$B$2*1000000</f>
        <v>1300205.9890855071</v>
      </c>
      <c r="N1646" s="5">
        <f>'90.1 Data-SI'!N1646/Convert!$B$2*1000000</f>
        <v>37201.820301654159</v>
      </c>
      <c r="O1646" s="5">
        <f>'90.1 Data-SI'!O1646/Convert!$B$2*1000000</f>
        <v>722.58730556361991</v>
      </c>
      <c r="P1646" s="5">
        <f t="shared" si="126"/>
        <v>36479.232996090541</v>
      </c>
      <c r="Q1646" s="5">
        <f>'90.1 Data-SI'!Q1646/Convert!$B$2*1000000</f>
        <v>0</v>
      </c>
      <c r="R1646" s="5">
        <f>'90.1 Data-SI'!R1646/Convert!$B$2*1000000</f>
        <v>0</v>
      </c>
      <c r="S1646" s="5">
        <f>'90.1 Data-SI'!S1646/Convert!$B$2*1000000</f>
        <v>207979.50137049609</v>
      </c>
      <c r="T1646" s="5">
        <f>'90.1 Data-SI'!T1646/Convert!$B$2*1000000</f>
        <v>146475.65119535371</v>
      </c>
      <c r="U1646" s="5">
        <f>'90.1 Data-SI'!U1646/Convert!$B$2*1000000</f>
        <v>462155.60711048578</v>
      </c>
      <c r="V1646" s="5">
        <f>'90.1 Data-SI'!V1646/Convert!$B$2*1000000</f>
        <v>142798.12093368702</v>
      </c>
      <c r="W1646" s="5">
        <f t="shared" si="127"/>
        <v>3220803.4000852462</v>
      </c>
      <c r="X1646" s="5">
        <f t="shared" si="128"/>
        <v>322456.84802103846</v>
      </c>
      <c r="Y1646" s="5">
        <f t="shared" si="129"/>
        <v>3543260.2481062845</v>
      </c>
      <c r="Z1646" s="5">
        <f>'90.1 Data-SI'!Y1646/Convert!$B$2*1000000</f>
        <v>8065420.9885940626</v>
      </c>
      <c r="AA1646" s="5">
        <f>'90.1 Data-SI'!Z1646/Convert!$B$2*1000000</f>
        <v>1300660.9412828267</v>
      </c>
      <c r="AB1646" s="5">
        <f t="shared" si="125"/>
        <v>9366081.92987689</v>
      </c>
    </row>
    <row r="1647" spans="1:28" x14ac:dyDescent="0.25">
      <c r="A1647" s="95">
        <v>2010</v>
      </c>
      <c r="B1647" s="95" t="s">
        <v>57</v>
      </c>
      <c r="C1647" s="52" t="s">
        <v>18</v>
      </c>
      <c r="D1647" s="5">
        <f>'90.1 Data-SI'!D1647*Convert!$B$1</f>
        <v>210886.532889864</v>
      </c>
      <c r="E1647" s="5">
        <f>'90.1 Data-SI'!E1647/Convert!$B$2*1000000</f>
        <v>0</v>
      </c>
      <c r="F1647" s="5">
        <f>'90.1 Data-SI'!F1647/Convert!$B$2*1000000</f>
        <v>627890.9013257022</v>
      </c>
      <c r="G1647" s="5">
        <f>'90.1 Data-SI'!G1647/Convert!$B$2*1000000</f>
        <v>729165.15608319885</v>
      </c>
      <c r="H1647" s="5">
        <f>'90.1 Data-SI'!H1647/Convert!$B$2*1000000</f>
        <v>1972141.9500142122</v>
      </c>
      <c r="I1647" s="5">
        <f>'90.1 Data-SI'!I1647/Convert!$B$2*1000000</f>
        <v>111776.06797895732</v>
      </c>
      <c r="J1647" s="5">
        <f>'90.1 Data-SI'!J1647/Convert!$B$2*1000000</f>
        <v>2462040.1629904159</v>
      </c>
      <c r="K1647" s="5">
        <f>'90.1 Data-SI'!K1647/Convert!$B$2*1000000</f>
        <v>516048.48615130252</v>
      </c>
      <c r="L1647" s="5">
        <f>'90.1 Data-SI'!L1647/Convert!$B$2*1000000</f>
        <v>42035.687398174829</v>
      </c>
      <c r="M1647" s="5">
        <f>'90.1 Data-SI'!M1647/Convert!$B$2*1000000</f>
        <v>946565.95920652151</v>
      </c>
      <c r="N1647" s="5">
        <f>'90.1 Data-SI'!N1647/Convert!$B$2*1000000</f>
        <v>18766.778139433183</v>
      </c>
      <c r="O1647" s="5">
        <f>'90.1 Data-SI'!O1647/Convert!$B$2*1000000</f>
        <v>722.58730556361991</v>
      </c>
      <c r="P1647" s="5">
        <f t="shared" si="126"/>
        <v>18044.190833869565</v>
      </c>
      <c r="Q1647" s="5">
        <f>'90.1 Data-SI'!Q1647/Convert!$B$2*1000000</f>
        <v>0</v>
      </c>
      <c r="R1647" s="5">
        <f>'90.1 Data-SI'!R1647/Convert!$B$2*1000000</f>
        <v>0</v>
      </c>
      <c r="S1647" s="5">
        <f>'90.1 Data-SI'!S1647/Convert!$B$2*1000000</f>
        <v>222926.57668660019</v>
      </c>
      <c r="T1647" s="5">
        <f>'90.1 Data-SI'!T1647/Convert!$B$2*1000000</f>
        <v>146485.12936613124</v>
      </c>
      <c r="U1647" s="5">
        <f>'90.1 Data-SI'!U1647/Convert!$B$2*1000000</f>
        <v>481017.16695769387</v>
      </c>
      <c r="V1647" s="5">
        <f>'90.1 Data-SI'!V1647/Convert!$B$2*1000000</f>
        <v>143527.94008355384</v>
      </c>
      <c r="W1647" s="5">
        <f t="shared" si="127"/>
        <v>1916701.8828101901</v>
      </c>
      <c r="X1647" s="5">
        <f t="shared" si="128"/>
        <v>627890.9013257022</v>
      </c>
      <c r="Y1647" s="5">
        <f t="shared" si="129"/>
        <v>2544592.7841358921</v>
      </c>
      <c r="Z1647" s="5">
        <f>'90.1 Data-SI'!Y1647/Convert!$B$2*1000000</f>
        <v>6795421.9297764227</v>
      </c>
      <c r="AA1647" s="5">
        <f>'90.1 Data-SI'!Z1647/Convert!$B$2*1000000</f>
        <v>1624956.5544346988</v>
      </c>
      <c r="AB1647" s="5">
        <f t="shared" si="125"/>
        <v>8420378.4842111208</v>
      </c>
    </row>
    <row r="1648" spans="1:28" x14ac:dyDescent="0.25">
      <c r="A1648" s="95">
        <v>2010</v>
      </c>
      <c r="B1648" s="95" t="s">
        <v>57</v>
      </c>
      <c r="C1648" s="52" t="s">
        <v>4</v>
      </c>
      <c r="D1648" s="5">
        <f>'90.1 Data-SI'!D1648*Convert!$B$1</f>
        <v>210886.532889864</v>
      </c>
      <c r="E1648" s="5">
        <f>'90.1 Data-SI'!E1648/Convert!$B$2*1000000</f>
        <v>0</v>
      </c>
      <c r="F1648" s="5">
        <f>'90.1 Data-SI'!F1648/Convert!$B$2*1000000</f>
        <v>1370240.192960392</v>
      </c>
      <c r="G1648" s="5">
        <f>'90.1 Data-SI'!G1648/Convert!$B$2*1000000</f>
        <v>1159919.5834078554</v>
      </c>
      <c r="H1648" s="5">
        <f>'90.1 Data-SI'!H1648/Convert!$B$2*1000000</f>
        <v>1949043.6478294656</v>
      </c>
      <c r="I1648" s="5">
        <f>'90.1 Data-SI'!I1648/Convert!$B$2*1000000</f>
        <v>111605.46090496247</v>
      </c>
      <c r="J1648" s="5">
        <f>'90.1 Data-SI'!J1648/Convert!$B$2*1000000</f>
        <v>2462040.1629904159</v>
      </c>
      <c r="K1648" s="5">
        <f>'90.1 Data-SI'!K1648/Convert!$B$2*1000000</f>
        <v>516048.48615130252</v>
      </c>
      <c r="L1648" s="5">
        <f>'90.1 Data-SI'!L1648/Convert!$B$2*1000000</f>
        <v>42016.731056619843</v>
      </c>
      <c r="M1648" s="5">
        <f>'90.1 Data-SI'!M1648/Convert!$B$2*1000000</f>
        <v>1038561.0847728541</v>
      </c>
      <c r="N1648" s="5">
        <f>'90.1 Data-SI'!N1648/Convert!$B$2*1000000</f>
        <v>34443.672605404128</v>
      </c>
      <c r="O1648" s="5">
        <f>'90.1 Data-SI'!O1648/Convert!$B$2*1000000</f>
        <v>722.58730556361991</v>
      </c>
      <c r="P1648" s="5">
        <f t="shared" si="126"/>
        <v>33721.08529984051</v>
      </c>
      <c r="Q1648" s="5">
        <f>'90.1 Data-SI'!Q1648/Convert!$B$2*1000000</f>
        <v>0</v>
      </c>
      <c r="R1648" s="5">
        <f>'90.1 Data-SI'!R1648/Convert!$B$2*1000000</f>
        <v>0</v>
      </c>
      <c r="S1648" s="5">
        <f>'90.1 Data-SI'!S1648/Convert!$B$2*1000000</f>
        <v>229902.51037883395</v>
      </c>
      <c r="T1648" s="5">
        <f>'90.1 Data-SI'!T1648/Convert!$B$2*1000000</f>
        <v>146485.12936613124</v>
      </c>
      <c r="U1648" s="5">
        <f>'90.1 Data-SI'!U1648/Convert!$B$2*1000000</f>
        <v>509034.63977595873</v>
      </c>
      <c r="V1648" s="5">
        <f>'90.1 Data-SI'!V1648/Convert!$B$2*1000000</f>
        <v>143376.28935111401</v>
      </c>
      <c r="W1648" s="5">
        <f t="shared" si="127"/>
        <v>2462104.2638593842</v>
      </c>
      <c r="X1648" s="5">
        <f t="shared" si="128"/>
        <v>1370240.192960392</v>
      </c>
      <c r="Y1648" s="5">
        <f t="shared" si="129"/>
        <v>3832344.4568197764</v>
      </c>
      <c r="Z1648" s="5">
        <f>'90.1 Data-SI'!Y1648/Convert!$B$2*1000000</f>
        <v>7317384.794492879</v>
      </c>
      <c r="AA1648" s="5">
        <f>'90.1 Data-SI'!Z1648/Convert!$B$2*1000000</f>
        <v>2395323.3188876528</v>
      </c>
      <c r="AB1648" s="5">
        <f t="shared" si="125"/>
        <v>9712708.1133805327</v>
      </c>
    </row>
    <row r="1649" spans="1:28" x14ac:dyDescent="0.25">
      <c r="A1649" s="95">
        <v>2010</v>
      </c>
      <c r="B1649" s="95" t="s">
        <v>57</v>
      </c>
      <c r="C1649" s="52" t="s">
        <v>5</v>
      </c>
      <c r="D1649" s="5">
        <f>'90.1 Data-SI'!D1649*Convert!$B$1</f>
        <v>210886.532889864</v>
      </c>
      <c r="E1649" s="5">
        <f>'90.1 Data-SI'!E1649/Convert!$B$2*1000000</f>
        <v>0</v>
      </c>
      <c r="F1649" s="5">
        <f>'90.1 Data-SI'!F1649/Convert!$B$2*1000000</f>
        <v>891317.7017445236</v>
      </c>
      <c r="G1649" s="5">
        <f>'90.1 Data-SI'!G1649/Convert!$B$2*1000000</f>
        <v>1223688.7163988182</v>
      </c>
      <c r="H1649" s="5">
        <f>'90.1 Data-SI'!H1649/Convert!$B$2*1000000</f>
        <v>1947963.1363608316</v>
      </c>
      <c r="I1649" s="5">
        <f>'90.1 Data-SI'!I1649/Convert!$B$2*1000000</f>
        <v>111728.67712506985</v>
      </c>
      <c r="J1649" s="5">
        <f>'90.1 Data-SI'!J1649/Convert!$B$2*1000000</f>
        <v>2462040.1629904159</v>
      </c>
      <c r="K1649" s="5">
        <f>'90.1 Data-SI'!K1649/Convert!$B$2*1000000</f>
        <v>516048.48615130252</v>
      </c>
      <c r="L1649" s="5">
        <f>'90.1 Data-SI'!L1649/Convert!$B$2*1000000</f>
        <v>42016.731056619843</v>
      </c>
      <c r="M1649" s="5">
        <f>'90.1 Data-SI'!M1649/Convert!$B$2*1000000</f>
        <v>1261136.969140687</v>
      </c>
      <c r="N1649" s="5">
        <f>'90.1 Data-SI'!N1649/Convert!$B$2*1000000</f>
        <v>29050.593433011458</v>
      </c>
      <c r="O1649" s="5">
        <f>'90.1 Data-SI'!O1649/Convert!$B$2*1000000</f>
        <v>722.58730556361991</v>
      </c>
      <c r="P1649" s="5">
        <f t="shared" si="126"/>
        <v>28328.006127447839</v>
      </c>
      <c r="Q1649" s="5">
        <f>'90.1 Data-SI'!Q1649/Convert!$B$2*1000000</f>
        <v>0</v>
      </c>
      <c r="R1649" s="5">
        <f>'90.1 Data-SI'!R1649/Convert!$B$2*1000000</f>
        <v>0</v>
      </c>
      <c r="S1649" s="5">
        <f>'90.1 Data-SI'!S1649/Convert!$B$2*1000000</f>
        <v>227096.97182869646</v>
      </c>
      <c r="T1649" s="5">
        <f>'90.1 Data-SI'!T1649/Convert!$B$2*1000000</f>
        <v>146475.65119535371</v>
      </c>
      <c r="U1649" s="5">
        <f>'90.1 Data-SI'!U1649/Convert!$B$2*1000000</f>
        <v>498257.95960195095</v>
      </c>
      <c r="V1649" s="5">
        <f>'90.1 Data-SI'!V1649/Convert!$B$2*1000000</f>
        <v>142750.73007979957</v>
      </c>
      <c r="W1649" s="5">
        <f t="shared" si="127"/>
        <v>2740250.6634956496</v>
      </c>
      <c r="X1649" s="5">
        <f t="shared" si="128"/>
        <v>891317.7017445236</v>
      </c>
      <c r="Y1649" s="5">
        <f t="shared" si="129"/>
        <v>3631568.3652401734</v>
      </c>
      <c r="Z1649" s="5">
        <f>'90.1 Data-SI'!Y1649/Convert!$B$2*1000000</f>
        <v>7593948.3396093035</v>
      </c>
      <c r="AA1649" s="5">
        <f>'90.1 Data-SI'!Z1649/Convert!$B$2*1000000</f>
        <v>1905624.1474977771</v>
      </c>
      <c r="AB1649" s="5">
        <f t="shared" si="125"/>
        <v>9499572.4871070813</v>
      </c>
    </row>
    <row r="1650" spans="1:28" x14ac:dyDescent="0.25">
      <c r="A1650" s="95">
        <v>2010</v>
      </c>
      <c r="B1650" s="95" t="s">
        <v>57</v>
      </c>
      <c r="C1650" s="52" t="s">
        <v>15</v>
      </c>
      <c r="D1650" s="5">
        <f>'90.1 Data-SI'!D1650*Convert!$B$1</f>
        <v>210886.532889864</v>
      </c>
      <c r="E1650" s="5">
        <f>'90.1 Data-SI'!E1650/Convert!$B$2*1000000</f>
        <v>0</v>
      </c>
      <c r="F1650" s="5">
        <f>'90.1 Data-SI'!F1650/Convert!$B$2*1000000</f>
        <v>684475.58086732647</v>
      </c>
      <c r="G1650" s="5">
        <f>'90.1 Data-SI'!G1650/Convert!$B$2*1000000</f>
        <v>445777.32800698042</v>
      </c>
      <c r="H1650" s="5">
        <f>'90.1 Data-SI'!H1650/Convert!$B$2*1000000</f>
        <v>1965763.1410809604</v>
      </c>
      <c r="I1650" s="5">
        <f>'90.1 Data-SI'!I1650/Convert!$B$2*1000000</f>
        <v>111719.19895429237</v>
      </c>
      <c r="J1650" s="5">
        <f>'90.1 Data-SI'!J1650/Convert!$B$2*1000000</f>
        <v>2462040.1629904159</v>
      </c>
      <c r="K1650" s="5">
        <f>'90.1 Data-SI'!K1650/Convert!$B$2*1000000</f>
        <v>516048.48615130252</v>
      </c>
      <c r="L1650" s="5">
        <f>'90.1 Data-SI'!L1650/Convert!$B$2*1000000</f>
        <v>42035.687398174829</v>
      </c>
      <c r="M1650" s="5">
        <f>'90.1 Data-SI'!M1650/Convert!$B$2*1000000</f>
        <v>891393.52711074357</v>
      </c>
      <c r="N1650" s="5">
        <f>'90.1 Data-SI'!N1650/Convert!$B$2*1000000</f>
        <v>13269.439088488107</v>
      </c>
      <c r="O1650" s="5">
        <f>'90.1 Data-SI'!O1650/Convert!$B$2*1000000</f>
        <v>722.58730556361991</v>
      </c>
      <c r="P1650" s="5">
        <f t="shared" si="126"/>
        <v>12546.851782924487</v>
      </c>
      <c r="Q1650" s="5">
        <f>'90.1 Data-SI'!Q1650/Convert!$B$2*1000000</f>
        <v>0</v>
      </c>
      <c r="R1650" s="5">
        <f>'90.1 Data-SI'!R1650/Convert!$B$2*1000000</f>
        <v>0</v>
      </c>
      <c r="S1650" s="5">
        <f>'90.1 Data-SI'!S1650/Convert!$B$2*1000000</f>
        <v>215590.47250482178</v>
      </c>
      <c r="T1650" s="5">
        <f>'90.1 Data-SI'!T1650/Convert!$B$2*1000000</f>
        <v>146475.65119535371</v>
      </c>
      <c r="U1650" s="5">
        <f>'90.1 Data-SI'!U1650/Convert!$B$2*1000000</f>
        <v>499395.34009524988</v>
      </c>
      <c r="V1650" s="5">
        <f>'90.1 Data-SI'!V1650/Convert!$B$2*1000000</f>
        <v>143556.37459588633</v>
      </c>
      <c r="W1650" s="5">
        <f t="shared" si="127"/>
        <v>1565308.1794054704</v>
      </c>
      <c r="X1650" s="5">
        <f t="shared" si="128"/>
        <v>684475.58086732647</v>
      </c>
      <c r="Y1650" s="5">
        <f t="shared" si="129"/>
        <v>2249783.7602727967</v>
      </c>
      <c r="Z1650" s="5">
        <f>'90.1 Data-SI'!Y1650/Convert!$B$2*1000000</f>
        <v>6437611.5047553405</v>
      </c>
      <c r="AA1650" s="5">
        <f>'90.1 Data-SI'!Z1650/Convert!$B$2*1000000</f>
        <v>1699919.4071138788</v>
      </c>
      <c r="AB1650" s="5">
        <f t="shared" si="125"/>
        <v>8137530.9118692195</v>
      </c>
    </row>
    <row r="1651" spans="1:28" x14ac:dyDescent="0.25">
      <c r="A1651" s="95">
        <v>2010</v>
      </c>
      <c r="B1651" s="95" t="s">
        <v>57</v>
      </c>
      <c r="C1651" s="52" t="s">
        <v>16</v>
      </c>
      <c r="D1651" s="5">
        <f>'90.1 Data-SI'!D1651*Convert!$B$1</f>
        <v>210886.532889864</v>
      </c>
      <c r="E1651" s="5">
        <f>'90.1 Data-SI'!E1651/Convert!$B$2*1000000</f>
        <v>0</v>
      </c>
      <c r="F1651" s="5">
        <f>'90.1 Data-SI'!F1651/Convert!$B$2*1000000</f>
        <v>2680957.4734381367</v>
      </c>
      <c r="G1651" s="5">
        <f>'90.1 Data-SI'!G1651/Convert!$B$2*1000000</f>
        <v>1236740.1575594239</v>
      </c>
      <c r="H1651" s="5">
        <f>'90.1 Data-SI'!H1651/Convert!$B$2*1000000</f>
        <v>1954086.0346830911</v>
      </c>
      <c r="I1651" s="5">
        <f>'90.1 Data-SI'!I1651/Convert!$B$2*1000000</f>
        <v>111671.8081004049</v>
      </c>
      <c r="J1651" s="5">
        <f>'90.1 Data-SI'!J1651/Convert!$B$2*1000000</f>
        <v>2462040.1629904159</v>
      </c>
      <c r="K1651" s="5">
        <f>'90.1 Data-SI'!K1651/Convert!$B$2*1000000</f>
        <v>516048.48615130252</v>
      </c>
      <c r="L1651" s="5">
        <f>'90.1 Data-SI'!L1651/Convert!$B$2*1000000</f>
        <v>42026.209227397339</v>
      </c>
      <c r="M1651" s="5">
        <f>'90.1 Data-SI'!M1651/Convert!$B$2*1000000</f>
        <v>1137911.27086252</v>
      </c>
      <c r="N1651" s="5">
        <f>'90.1 Data-SI'!N1651/Convert!$B$2*1000000</f>
        <v>40187.444096563981</v>
      </c>
      <c r="O1651" s="5">
        <f>'90.1 Data-SI'!O1651/Convert!$B$2*1000000</f>
        <v>722.58730556361991</v>
      </c>
      <c r="P1651" s="5">
        <f t="shared" si="126"/>
        <v>39464.856791000362</v>
      </c>
      <c r="Q1651" s="5">
        <f>'90.1 Data-SI'!Q1651/Convert!$B$2*1000000</f>
        <v>0</v>
      </c>
      <c r="R1651" s="5">
        <f>'90.1 Data-SI'!R1651/Convert!$B$2*1000000</f>
        <v>0</v>
      </c>
      <c r="S1651" s="5">
        <f>'90.1 Data-SI'!S1651/Convert!$B$2*1000000</f>
        <v>240565.45250351189</v>
      </c>
      <c r="T1651" s="5">
        <f>'90.1 Data-SI'!T1651/Convert!$B$2*1000000</f>
        <v>146485.12936613124</v>
      </c>
      <c r="U1651" s="5">
        <f>'90.1 Data-SI'!U1651/Convert!$B$2*1000000</f>
        <v>537222.7196682184</v>
      </c>
      <c r="V1651" s="5">
        <f>'90.1 Data-SI'!V1651/Convert!$B$2*1000000</f>
        <v>143385.76752189151</v>
      </c>
      <c r="W1651" s="5">
        <f t="shared" si="127"/>
        <v>2654681.7377164559</v>
      </c>
      <c r="X1651" s="5">
        <f t="shared" si="128"/>
        <v>2680957.4734381367</v>
      </c>
      <c r="Y1651" s="5">
        <f t="shared" si="129"/>
        <v>5335639.2111545932</v>
      </c>
      <c r="Z1651" s="5">
        <f>'90.1 Data-SI'!Y1651/Convert!$B$2*1000000</f>
        <v>7515089.9587405743</v>
      </c>
      <c r="AA1651" s="5">
        <f>'90.1 Data-SI'!Z1651/Convert!$B$2*1000000</f>
        <v>3734228.6792576578</v>
      </c>
      <c r="AB1651" s="5">
        <f t="shared" si="125"/>
        <v>11249318.637998233</v>
      </c>
    </row>
    <row r="1652" spans="1:28" x14ac:dyDescent="0.25">
      <c r="A1652" s="95">
        <v>2010</v>
      </c>
      <c r="B1652" s="95" t="s">
        <v>57</v>
      </c>
      <c r="C1652" s="52" t="s">
        <v>9</v>
      </c>
      <c r="D1652" s="5">
        <f>'90.1 Data-SI'!D1652*Convert!$B$1</f>
        <v>210886.532889864</v>
      </c>
      <c r="E1652" s="5">
        <f>'90.1 Data-SI'!E1652/Convert!$B$2*1000000</f>
        <v>0</v>
      </c>
      <c r="F1652" s="5">
        <f>'90.1 Data-SI'!F1652/Convert!$B$2*1000000</f>
        <v>1797582.4788051513</v>
      </c>
      <c r="G1652" s="5">
        <f>'90.1 Data-SI'!G1652/Convert!$B$2*1000000</f>
        <v>841870.08479835046</v>
      </c>
      <c r="H1652" s="5">
        <f>'90.1 Data-SI'!H1652/Convert!$B$2*1000000</f>
        <v>1958578.687631622</v>
      </c>
      <c r="I1652" s="5">
        <f>'90.1 Data-SI'!I1652/Convert!$B$2*1000000</f>
        <v>111539.11370952004</v>
      </c>
      <c r="J1652" s="5">
        <f>'90.1 Data-SI'!J1652/Convert!$B$2*1000000</f>
        <v>2462040.1629904159</v>
      </c>
      <c r="K1652" s="5">
        <f>'90.1 Data-SI'!K1652/Convert!$B$2*1000000</f>
        <v>516048.48615130252</v>
      </c>
      <c r="L1652" s="5">
        <f>'90.1 Data-SI'!L1652/Convert!$B$2*1000000</f>
        <v>42026.209227397339</v>
      </c>
      <c r="M1652" s="5">
        <f>'90.1 Data-SI'!M1652/Convert!$B$2*1000000</f>
        <v>1152820.4334955141</v>
      </c>
      <c r="N1652" s="5">
        <f>'90.1 Data-SI'!N1652/Convert!$B$2*1000000</f>
        <v>25752.190002444422</v>
      </c>
      <c r="O1652" s="5">
        <f>'90.1 Data-SI'!O1652/Convert!$B$2*1000000</f>
        <v>722.58730556361991</v>
      </c>
      <c r="P1652" s="5">
        <f t="shared" si="126"/>
        <v>25029.602696880804</v>
      </c>
      <c r="Q1652" s="5">
        <f>'90.1 Data-SI'!Q1652/Convert!$B$2*1000000</f>
        <v>0</v>
      </c>
      <c r="R1652" s="5">
        <f>'90.1 Data-SI'!R1652/Convert!$B$2*1000000</f>
        <v>0</v>
      </c>
      <c r="S1652" s="5">
        <f>'90.1 Data-SI'!S1652/Convert!$B$2*1000000</f>
        <v>245930.09716357212</v>
      </c>
      <c r="T1652" s="5">
        <f>'90.1 Data-SI'!T1652/Convert!$B$2*1000000</f>
        <v>146485.12936613124</v>
      </c>
      <c r="U1652" s="5">
        <f>'90.1 Data-SI'!U1652/Convert!$B$2*1000000</f>
        <v>529090.44914113078</v>
      </c>
      <c r="V1652" s="5">
        <f>'90.1 Data-SI'!V1652/Convert!$B$2*1000000</f>
        <v>142618.03568891468</v>
      </c>
      <c r="W1652" s="5">
        <f t="shared" si="127"/>
        <v>2265650.2181543177</v>
      </c>
      <c r="X1652" s="5">
        <f t="shared" si="128"/>
        <v>1797582.4788051513</v>
      </c>
      <c r="Y1652" s="5">
        <f t="shared" si="129"/>
        <v>4063232.696959469</v>
      </c>
      <c r="Z1652" s="5">
        <f>'90.1 Data-SI'!Y1652/Convert!$B$2*1000000</f>
        <v>7129660.1440738821</v>
      </c>
      <c r="AA1652" s="5">
        <f>'90.1 Data-SI'!Z1652/Convert!$B$2*1000000</f>
        <v>2842711.9359268066</v>
      </c>
      <c r="AB1652" s="5">
        <f t="shared" si="125"/>
        <v>9972372.0800006893</v>
      </c>
    </row>
    <row r="1653" spans="1:28" x14ac:dyDescent="0.25">
      <c r="A1653" s="95">
        <v>2010</v>
      </c>
      <c r="B1653" s="95" t="s">
        <v>57</v>
      </c>
      <c r="C1653" s="52" t="s">
        <v>12</v>
      </c>
      <c r="D1653" s="5">
        <f>'90.1 Data-SI'!D1653*Convert!$B$1</f>
        <v>210886.532889864</v>
      </c>
      <c r="E1653" s="5">
        <f>'90.1 Data-SI'!E1653/Convert!$B$2*1000000</f>
        <v>0</v>
      </c>
      <c r="F1653" s="5">
        <f>'90.1 Data-SI'!F1653/Convert!$B$2*1000000</f>
        <v>3424017.6278811386</v>
      </c>
      <c r="G1653" s="5">
        <f>'90.1 Data-SI'!G1653/Convert!$B$2*1000000</f>
        <v>974649.7792202289</v>
      </c>
      <c r="H1653" s="5">
        <f>'90.1 Data-SI'!H1653/Convert!$B$2*1000000</f>
        <v>1933613.1858037093</v>
      </c>
      <c r="I1653" s="5">
        <f>'90.1 Data-SI'!I1653/Convert!$B$2*1000000</f>
        <v>111719.19895429237</v>
      </c>
      <c r="J1653" s="5">
        <f>'90.1 Data-SI'!J1653/Convert!$B$2*1000000</f>
        <v>2462040.1629904159</v>
      </c>
      <c r="K1653" s="5">
        <f>'90.1 Data-SI'!K1653/Convert!$B$2*1000000</f>
        <v>516048.48615130252</v>
      </c>
      <c r="L1653" s="5">
        <f>'90.1 Data-SI'!L1653/Convert!$B$2*1000000</f>
        <v>42016.731056619843</v>
      </c>
      <c r="M1653" s="5">
        <f>'90.1 Data-SI'!M1653/Convert!$B$2*1000000</f>
        <v>1168317.2427167131</v>
      </c>
      <c r="N1653" s="5">
        <f>'90.1 Data-SI'!N1653/Convert!$B$2*1000000</f>
        <v>35173.491755270974</v>
      </c>
      <c r="O1653" s="5">
        <f>'90.1 Data-SI'!O1653/Convert!$B$2*1000000</f>
        <v>722.58730556361991</v>
      </c>
      <c r="P1653" s="5">
        <f t="shared" si="126"/>
        <v>34450.904449707356</v>
      </c>
      <c r="Q1653" s="5">
        <f>'90.1 Data-SI'!Q1653/Convert!$B$2*1000000</f>
        <v>0</v>
      </c>
      <c r="R1653" s="5">
        <f>'90.1 Data-SI'!R1653/Convert!$B$2*1000000</f>
        <v>0</v>
      </c>
      <c r="S1653" s="5">
        <f>'90.1 Data-SI'!S1653/Convert!$B$2*1000000</f>
        <v>234954.37540323692</v>
      </c>
      <c r="T1653" s="5">
        <f>'90.1 Data-SI'!T1653/Convert!$B$2*1000000</f>
        <v>146485.12936613124</v>
      </c>
      <c r="U1653" s="5">
        <f>'90.1 Data-SI'!U1653/Convert!$B$2*1000000</f>
        <v>567600.25701007876</v>
      </c>
      <c r="V1653" s="5">
        <f>'90.1 Data-SI'!V1653/Convert!$B$2*1000000</f>
        <v>143158.29142323168</v>
      </c>
      <c r="W1653" s="5">
        <f t="shared" si="127"/>
        <v>2412372.3017898863</v>
      </c>
      <c r="X1653" s="5">
        <f t="shared" si="128"/>
        <v>3424017.6278811386</v>
      </c>
      <c r="Y1653" s="5">
        <f t="shared" si="129"/>
        <v>5836389.9296710249</v>
      </c>
      <c r="Z1653" s="5">
        <f>'90.1 Data-SI'!Y1653/Convert!$B$2*1000000</f>
        <v>7252127.5886898497</v>
      </c>
      <c r="AA1653" s="5">
        <f>'90.1 Data-SI'!Z1653/Convert!$B$2*1000000</f>
        <v>4507666.3710425198</v>
      </c>
      <c r="AB1653" s="5">
        <f t="shared" si="125"/>
        <v>11759793.959732369</v>
      </c>
    </row>
    <row r="1654" spans="1:28" x14ac:dyDescent="0.25">
      <c r="A1654" s="95">
        <v>2010</v>
      </c>
      <c r="B1654" s="95" t="s">
        <v>57</v>
      </c>
      <c r="C1654" s="52" t="s">
        <v>8</v>
      </c>
      <c r="D1654" s="5">
        <f>'90.1 Data-SI'!D1654*Convert!$B$1</f>
        <v>210886.532889864</v>
      </c>
      <c r="E1654" s="5">
        <f>'90.1 Data-SI'!E1654/Convert!$B$2*1000000</f>
        <v>0</v>
      </c>
      <c r="F1654" s="5">
        <f>'90.1 Data-SI'!F1654/Convert!$B$2*1000000</f>
        <v>6510271.1619355902</v>
      </c>
      <c r="G1654" s="5">
        <f>'90.1 Data-SI'!G1654/Convert!$B$2*1000000</f>
        <v>446545.05983995722</v>
      </c>
      <c r="H1654" s="5">
        <f>'90.1 Data-SI'!H1654/Convert!$B$2*1000000</f>
        <v>2019731.8454879972</v>
      </c>
      <c r="I1654" s="5">
        <f>'90.1 Data-SI'!I1654/Convert!$B$2*1000000</f>
        <v>112458.4962749367</v>
      </c>
      <c r="J1654" s="5">
        <f>'90.1 Data-SI'!J1654/Convert!$B$2*1000000</f>
        <v>2462040.1629904159</v>
      </c>
      <c r="K1654" s="5">
        <f>'90.1 Data-SI'!K1654/Convert!$B$2*1000000</f>
        <v>516048.48615130252</v>
      </c>
      <c r="L1654" s="5">
        <f>'90.1 Data-SI'!L1654/Convert!$B$2*1000000</f>
        <v>42073.600081284785</v>
      </c>
      <c r="M1654" s="5">
        <f>'90.1 Data-SI'!M1654/Convert!$B$2*1000000</f>
        <v>1265411.6241613359</v>
      </c>
      <c r="N1654" s="5">
        <f>'90.1 Data-SI'!N1654/Convert!$B$2*1000000</f>
        <v>33306.292112105148</v>
      </c>
      <c r="O1654" s="5">
        <f>'90.1 Data-SI'!O1654/Convert!$B$2*1000000</f>
        <v>722.58730556361991</v>
      </c>
      <c r="P1654" s="5">
        <f t="shared" si="126"/>
        <v>32583.704806541529</v>
      </c>
      <c r="Q1654" s="5">
        <f>'90.1 Data-SI'!Q1654/Convert!$B$2*1000000</f>
        <v>0</v>
      </c>
      <c r="R1654" s="5">
        <f>'90.1 Data-SI'!R1654/Convert!$B$2*1000000</f>
        <v>0</v>
      </c>
      <c r="S1654" s="5">
        <f>'90.1 Data-SI'!S1654/Convert!$B$2*1000000</f>
        <v>261938.72760675524</v>
      </c>
      <c r="T1654" s="5">
        <f>'90.1 Data-SI'!T1654/Convert!$B$2*1000000</f>
        <v>146485.12936613124</v>
      </c>
      <c r="U1654" s="5">
        <f>'90.1 Data-SI'!U1654/Convert!$B$2*1000000</f>
        <v>604811.55548251048</v>
      </c>
      <c r="V1654" s="5">
        <f>'90.1 Data-SI'!V1654/Convert!$B$2*1000000</f>
        <v>142712.81739668958</v>
      </c>
      <c r="W1654" s="5">
        <f t="shared" si="127"/>
        <v>2006479.1164145898</v>
      </c>
      <c r="X1654" s="5">
        <f t="shared" si="128"/>
        <v>6510271.1619355902</v>
      </c>
      <c r="Y1654" s="5">
        <f t="shared" si="129"/>
        <v>8516750.27835018</v>
      </c>
      <c r="Z1654" s="5">
        <f>'90.1 Data-SI'!Y1654/Convert!$B$2*1000000</f>
        <v>6932694.2771468312</v>
      </c>
      <c r="AA1654" s="5">
        <f>'90.1 Data-SI'!Z1654/Convert!$B$2*1000000</f>
        <v>7631131.2035694029</v>
      </c>
      <c r="AB1654" s="5">
        <f t="shared" si="125"/>
        <v>14563825.480716234</v>
      </c>
    </row>
    <row r="1655" spans="1:28" x14ac:dyDescent="0.25">
      <c r="A1655" s="95">
        <v>2013</v>
      </c>
      <c r="B1655" s="95" t="s">
        <v>57</v>
      </c>
      <c r="C1655" s="52" t="s">
        <v>10</v>
      </c>
      <c r="D1655" s="5">
        <f>'90.1 Data-SI'!D1655*Convert!$B$1</f>
        <v>210886.532889864</v>
      </c>
      <c r="E1655" s="5">
        <f>'90.1 Data-SI'!E1655/Convert!$B$2*1000000</f>
        <v>0</v>
      </c>
      <c r="F1655" s="5">
        <f>'90.1 Data-SI'!F1655/Convert!$B$2*1000000</f>
        <v>161128.9032173556</v>
      </c>
      <c r="G1655" s="5">
        <f>'90.1 Data-SI'!G1655/Convert!$B$2*1000000</f>
        <v>6239167.0431870008</v>
      </c>
      <c r="H1655" s="5">
        <f>'90.1 Data-SI'!H1655/Convert!$B$2*1000000</f>
        <v>1637164.4383961074</v>
      </c>
      <c r="I1655" s="5">
        <f>'90.1 Data-SI'!I1655/Convert!$B$2*1000000</f>
        <v>111728.67712506985</v>
      </c>
      <c r="J1655" s="5">
        <f>'90.1 Data-SI'!J1655/Convert!$B$2*1000000</f>
        <v>2266268.5455813287</v>
      </c>
      <c r="K1655" s="5">
        <f>'90.1 Data-SI'!K1655/Convert!$B$2*1000000</f>
        <v>516048.48615130252</v>
      </c>
      <c r="L1655" s="5">
        <f>'90.1 Data-SI'!L1655/Convert!$B$2*1000000</f>
        <v>38699.371284497807</v>
      </c>
      <c r="M1655" s="5">
        <f>'90.1 Data-SI'!M1655/Convert!$B$2*1000000</f>
        <v>1354477.9949574235</v>
      </c>
      <c r="N1655" s="5">
        <f>'90.1 Data-SI'!N1655/Convert!$B$2*1000000</f>
        <v>110306.95150844613</v>
      </c>
      <c r="O1655" s="5">
        <f>'90.1 Data-SI'!O1655/Convert!$B$2*1000000</f>
        <v>722.58730556361991</v>
      </c>
      <c r="P1655" s="5">
        <f t="shared" si="126"/>
        <v>109584.36420288251</v>
      </c>
      <c r="Q1655" s="5">
        <f>'90.1 Data-SI'!Q1655/Convert!$B$2*1000000</f>
        <v>0</v>
      </c>
      <c r="R1655" s="5">
        <f>'90.1 Data-SI'!R1655/Convert!$B$2*1000000</f>
        <v>0</v>
      </c>
      <c r="S1655" s="5">
        <f>'90.1 Data-SI'!S1655/Convert!$B$2*1000000</f>
        <v>392339.40116348339</v>
      </c>
      <c r="T1655" s="5">
        <f>'90.1 Data-SI'!T1655/Convert!$B$2*1000000</f>
        <v>146333.47863369132</v>
      </c>
      <c r="U1655" s="5">
        <f>'90.1 Data-SI'!U1655/Convert!$B$2*1000000</f>
        <v>307822.55234059156</v>
      </c>
      <c r="V1655" s="5">
        <f>'90.1 Data-SI'!V1655/Convert!$B$2*1000000</f>
        <v>129405.4656250915</v>
      </c>
      <c r="W1655" s="5">
        <f t="shared" si="127"/>
        <v>8095568.8035107907</v>
      </c>
      <c r="X1655" s="5">
        <f t="shared" si="128"/>
        <v>161128.9032173556</v>
      </c>
      <c r="Y1655" s="5">
        <f t="shared" si="129"/>
        <v>8256697.7067281464</v>
      </c>
      <c r="Z1655" s="5">
        <f>'90.1 Data-SI'!Y1655/Convert!$B$2*1000000</f>
        <v>12425910.323803697</v>
      </c>
      <c r="AA1655" s="5">
        <f>'90.1 Data-SI'!Z1655/Convert!$B$2*1000000</f>
        <v>984999.94170924963</v>
      </c>
      <c r="AB1655" s="5">
        <f t="shared" si="125"/>
        <v>13410910.265512947</v>
      </c>
    </row>
    <row r="1656" spans="1:28" x14ac:dyDescent="0.25">
      <c r="A1656" s="95">
        <v>2013</v>
      </c>
      <c r="B1656" s="95" t="s">
        <v>57</v>
      </c>
      <c r="C1656" s="52" t="s">
        <v>6</v>
      </c>
      <c r="D1656" s="5">
        <f>'90.1 Data-SI'!D1656*Convert!$B$1</f>
        <v>210886.532889864</v>
      </c>
      <c r="E1656" s="5">
        <f>'90.1 Data-SI'!E1656/Convert!$B$2*1000000</f>
        <v>0</v>
      </c>
      <c r="F1656" s="5">
        <f>'90.1 Data-SI'!F1656/Convert!$B$2*1000000</f>
        <v>12046.755058191704</v>
      </c>
      <c r="G1656" s="5">
        <f>'90.1 Data-SI'!G1656/Convert!$B$2*1000000</f>
        <v>5089768.2293421607</v>
      </c>
      <c r="H1656" s="5">
        <f>'90.1 Data-SI'!H1656/Convert!$B$2*1000000</f>
        <v>1659997.3517990848</v>
      </c>
      <c r="I1656" s="5">
        <f>'90.1 Data-SI'!I1656/Convert!$B$2*1000000</f>
        <v>111700.24261273738</v>
      </c>
      <c r="J1656" s="5">
        <f>'90.1 Data-SI'!J1656/Convert!$B$2*1000000</f>
        <v>2266268.5455813287</v>
      </c>
      <c r="K1656" s="5">
        <f>'90.1 Data-SI'!K1656/Convert!$B$2*1000000</f>
        <v>516048.48615130252</v>
      </c>
      <c r="L1656" s="5">
        <f>'90.1 Data-SI'!L1656/Convert!$B$2*1000000</f>
        <v>38718.3276260528</v>
      </c>
      <c r="M1656" s="5">
        <f>'90.1 Data-SI'!M1656/Convert!$B$2*1000000</f>
        <v>1137408.9278113132</v>
      </c>
      <c r="N1656" s="5">
        <f>'90.1 Data-SI'!N1656/Convert!$B$2*1000000</f>
        <v>95710.568511109217</v>
      </c>
      <c r="O1656" s="5">
        <f>'90.1 Data-SI'!O1656/Convert!$B$2*1000000</f>
        <v>722.58730556361991</v>
      </c>
      <c r="P1656" s="5">
        <f t="shared" si="126"/>
        <v>94987.981205545599</v>
      </c>
      <c r="Q1656" s="5">
        <f>'90.1 Data-SI'!Q1656/Convert!$B$2*1000000</f>
        <v>0</v>
      </c>
      <c r="R1656" s="5">
        <f>'90.1 Data-SI'!R1656/Convert!$B$2*1000000</f>
        <v>0</v>
      </c>
      <c r="S1656" s="5">
        <f>'90.1 Data-SI'!S1656/Convert!$B$2*1000000</f>
        <v>290970.36469821172</v>
      </c>
      <c r="T1656" s="5">
        <f>'90.1 Data-SI'!T1656/Convert!$B$2*1000000</f>
        <v>146333.47863369132</v>
      </c>
      <c r="U1656" s="5">
        <f>'90.1 Data-SI'!U1656/Convert!$B$2*1000000</f>
        <v>316210.73347867158</v>
      </c>
      <c r="V1656" s="5">
        <f>'90.1 Data-SI'!V1656/Convert!$B$2*1000000</f>
        <v>128571.38659667228</v>
      </c>
      <c r="W1656" s="5">
        <f t="shared" si="127"/>
        <v>6613135.5030572312</v>
      </c>
      <c r="X1656" s="5">
        <f t="shared" si="128"/>
        <v>12046.755058191704</v>
      </c>
      <c r="Y1656" s="5">
        <f t="shared" si="129"/>
        <v>6625182.2581154229</v>
      </c>
      <c r="Z1656" s="5">
        <f>'90.1 Data-SI'!Y1656/Convert!$B$2*1000000</f>
        <v>10965437.945041584</v>
      </c>
      <c r="AA1656" s="5">
        <f>'90.1 Data-SI'!Z1656/Convert!$B$2*1000000</f>
        <v>844296.49651738827</v>
      </c>
      <c r="AB1656" s="5">
        <f t="shared" si="125"/>
        <v>11809734.441558972</v>
      </c>
    </row>
    <row r="1657" spans="1:28" x14ac:dyDescent="0.25">
      <c r="A1657" s="95">
        <v>2013</v>
      </c>
      <c r="B1657" s="95" t="s">
        <v>57</v>
      </c>
      <c r="C1657" s="52" t="s">
        <v>11</v>
      </c>
      <c r="D1657" s="5">
        <f>'90.1 Data-SI'!D1657*Convert!$B$1</f>
        <v>210886.532889864</v>
      </c>
      <c r="E1657" s="5">
        <f>'90.1 Data-SI'!E1657/Convert!$B$2*1000000</f>
        <v>0</v>
      </c>
      <c r="F1657" s="5">
        <f>'90.1 Data-SI'!F1657/Convert!$B$2*1000000</f>
        <v>3307.8816013445353</v>
      </c>
      <c r="G1657" s="5">
        <f>'90.1 Data-SI'!G1657/Convert!$B$2*1000000</f>
        <v>3760378.9524327568</v>
      </c>
      <c r="H1657" s="5">
        <f>'90.1 Data-SI'!H1657/Convert!$B$2*1000000</f>
        <v>1691607.0513420189</v>
      </c>
      <c r="I1657" s="5">
        <f>'90.1 Data-SI'!I1657/Convert!$B$2*1000000</f>
        <v>111719.19895429237</v>
      </c>
      <c r="J1657" s="5">
        <f>'90.1 Data-SI'!J1657/Convert!$B$2*1000000</f>
        <v>2266268.5455813287</v>
      </c>
      <c r="K1657" s="5">
        <f>'90.1 Data-SI'!K1657/Convert!$B$2*1000000</f>
        <v>516048.48615130252</v>
      </c>
      <c r="L1657" s="5">
        <f>'90.1 Data-SI'!L1657/Convert!$B$2*1000000</f>
        <v>38727.805796830289</v>
      </c>
      <c r="M1657" s="5">
        <f>'90.1 Data-SI'!M1657/Convert!$B$2*1000000</f>
        <v>978460.00387278048</v>
      </c>
      <c r="N1657" s="5">
        <f>'90.1 Data-SI'!N1657/Convert!$B$2*1000000</f>
        <v>64205.12884672745</v>
      </c>
      <c r="O1657" s="5">
        <f>'90.1 Data-SI'!O1657/Convert!$B$2*1000000</f>
        <v>722.58730556361991</v>
      </c>
      <c r="P1657" s="5">
        <f t="shared" si="126"/>
        <v>63482.541541163831</v>
      </c>
      <c r="Q1657" s="5">
        <f>'90.1 Data-SI'!Q1657/Convert!$B$2*1000000</f>
        <v>0</v>
      </c>
      <c r="R1657" s="5">
        <f>'90.1 Data-SI'!R1657/Convert!$B$2*1000000</f>
        <v>0</v>
      </c>
      <c r="S1657" s="5">
        <f>'90.1 Data-SI'!S1657/Convert!$B$2*1000000</f>
        <v>308268.02636713366</v>
      </c>
      <c r="T1657" s="5">
        <f>'90.1 Data-SI'!T1657/Convert!$B$2*1000000</f>
        <v>146333.47863369132</v>
      </c>
      <c r="U1657" s="5">
        <f>'90.1 Data-SI'!U1657/Convert!$B$2*1000000</f>
        <v>336133.84845295874</v>
      </c>
      <c r="V1657" s="5">
        <f>'90.1 Data-SI'!V1657/Convert!$B$2*1000000</f>
        <v>128192.25976557261</v>
      </c>
      <c r="W1657" s="5">
        <f t="shared" si="127"/>
        <v>5110589.5242138347</v>
      </c>
      <c r="X1657" s="5">
        <f t="shared" si="128"/>
        <v>3307.8816013445353</v>
      </c>
      <c r="Y1657" s="5">
        <f t="shared" si="129"/>
        <v>5113897.4058151795</v>
      </c>
      <c r="Z1657" s="5">
        <f>'90.1 Data-SI'!Y1657/Convert!$B$2*1000000</f>
        <v>9494150.9734223559</v>
      </c>
      <c r="AA1657" s="5">
        <f>'90.1 Data-SI'!Z1657/Convert!$B$2*1000000</f>
        <v>855490.21620560577</v>
      </c>
      <c r="AB1657" s="5">
        <f t="shared" si="125"/>
        <v>10349641.189627962</v>
      </c>
    </row>
    <row r="1658" spans="1:28" x14ac:dyDescent="0.25">
      <c r="A1658" s="95">
        <v>2013</v>
      </c>
      <c r="B1658" s="95" t="s">
        <v>57</v>
      </c>
      <c r="C1658" s="52" t="s">
        <v>13</v>
      </c>
      <c r="D1658" s="5">
        <f>'90.1 Data-SI'!D1658*Convert!$B$1</f>
        <v>210886.532889864</v>
      </c>
      <c r="E1658" s="5">
        <f>'90.1 Data-SI'!E1658/Convert!$B$2*1000000</f>
        <v>0</v>
      </c>
      <c r="F1658" s="5">
        <f>'90.1 Data-SI'!F1658/Convert!$B$2*1000000</f>
        <v>70972.542781856391</v>
      </c>
      <c r="G1658" s="5">
        <f>'90.1 Data-SI'!G1658/Convert!$B$2*1000000</f>
        <v>4350887.9482120331</v>
      </c>
      <c r="H1658" s="5">
        <f>'90.1 Data-SI'!H1658/Convert!$B$2*1000000</f>
        <v>1689019.5107197636</v>
      </c>
      <c r="I1658" s="5">
        <f>'90.1 Data-SI'!I1658/Convert!$B$2*1000000</f>
        <v>111548.59188029752</v>
      </c>
      <c r="J1658" s="5">
        <f>'90.1 Data-SI'!J1658/Convert!$B$2*1000000</f>
        <v>2266268.5455813287</v>
      </c>
      <c r="K1658" s="5">
        <f>'90.1 Data-SI'!K1658/Convert!$B$2*1000000</f>
        <v>516048.48615130252</v>
      </c>
      <c r="L1658" s="5">
        <f>'90.1 Data-SI'!L1658/Convert!$B$2*1000000</f>
        <v>38727.805796830289</v>
      </c>
      <c r="M1658" s="5">
        <f>'90.1 Data-SI'!M1658/Convert!$B$2*1000000</f>
        <v>1186259.4199985042</v>
      </c>
      <c r="N1658" s="5">
        <f>'90.1 Data-SI'!N1658/Convert!$B$2*1000000</f>
        <v>81455.399661761985</v>
      </c>
      <c r="O1658" s="5">
        <f>'90.1 Data-SI'!O1658/Convert!$B$2*1000000</f>
        <v>722.58730556361991</v>
      </c>
      <c r="P1658" s="5">
        <f t="shared" si="126"/>
        <v>80732.812356198367</v>
      </c>
      <c r="Q1658" s="5">
        <f>'90.1 Data-SI'!Q1658/Convert!$B$2*1000000</f>
        <v>0</v>
      </c>
      <c r="R1658" s="5">
        <f>'90.1 Data-SI'!R1658/Convert!$B$2*1000000</f>
        <v>0</v>
      </c>
      <c r="S1658" s="5">
        <f>'90.1 Data-SI'!S1658/Convert!$B$2*1000000</f>
        <v>260014.65893892446</v>
      </c>
      <c r="T1658" s="5">
        <f>'90.1 Data-SI'!T1658/Convert!$B$2*1000000</f>
        <v>146333.47863369132</v>
      </c>
      <c r="U1658" s="5">
        <f>'90.1 Data-SI'!U1658/Convert!$B$2*1000000</f>
        <v>348588.16485458257</v>
      </c>
      <c r="V1658" s="5">
        <f>'90.1 Data-SI'!V1658/Convert!$B$2*1000000</f>
        <v>127614.09134814561</v>
      </c>
      <c r="W1658" s="5">
        <f t="shared" si="127"/>
        <v>5877894.8395056603</v>
      </c>
      <c r="X1658" s="5">
        <f t="shared" si="128"/>
        <v>70972.542781856391</v>
      </c>
      <c r="Y1658" s="5">
        <f t="shared" si="129"/>
        <v>5948867.3822875172</v>
      </c>
      <c r="Z1658" s="5">
        <f>'90.1 Data-SI'!Y1658/Convert!$B$2*1000000</f>
        <v>10258129.45077128</v>
      </c>
      <c r="AA1658" s="5">
        <f>'90.1 Data-SI'!Z1658/Convert!$B$2*1000000</f>
        <v>935609.19378774147</v>
      </c>
      <c r="AB1658" s="5">
        <f t="shared" si="125"/>
        <v>11193738.644559022</v>
      </c>
    </row>
    <row r="1659" spans="1:28" x14ac:dyDescent="0.25">
      <c r="A1659" s="95">
        <v>2013</v>
      </c>
      <c r="B1659" s="95" t="s">
        <v>57</v>
      </c>
      <c r="C1659" s="52" t="s">
        <v>19</v>
      </c>
      <c r="D1659" s="5">
        <f>'90.1 Data-SI'!D1659*Convert!$B$1</f>
        <v>210886.532889864</v>
      </c>
      <c r="E1659" s="5">
        <f>'90.1 Data-SI'!E1659/Convert!$B$2*1000000</f>
        <v>0</v>
      </c>
      <c r="F1659" s="5">
        <f>'90.1 Data-SI'!F1659/Convert!$B$2*1000000</f>
        <v>47409.81022901251</v>
      </c>
      <c r="G1659" s="5">
        <f>'90.1 Data-SI'!G1659/Convert!$B$2*1000000</f>
        <v>3175537.9027784211</v>
      </c>
      <c r="H1659" s="5">
        <f>'90.1 Data-SI'!H1659/Convert!$B$2*1000000</f>
        <v>1701615.9996830497</v>
      </c>
      <c r="I1659" s="5">
        <f>'90.1 Data-SI'!I1659/Convert!$B$2*1000000</f>
        <v>111501.20102641007</v>
      </c>
      <c r="J1659" s="5">
        <f>'90.1 Data-SI'!J1659/Convert!$B$2*1000000</f>
        <v>2266268.5455813287</v>
      </c>
      <c r="K1659" s="5">
        <f>'90.1 Data-SI'!K1659/Convert!$B$2*1000000</f>
        <v>516048.48615130252</v>
      </c>
      <c r="L1659" s="5">
        <f>'90.1 Data-SI'!L1659/Convert!$B$2*1000000</f>
        <v>38737.283967607778</v>
      </c>
      <c r="M1659" s="5">
        <f>'90.1 Data-SI'!M1659/Convert!$B$2*1000000</f>
        <v>912596.19513999217</v>
      </c>
      <c r="N1659" s="5">
        <f>'90.1 Data-SI'!N1659/Convert!$B$2*1000000</f>
        <v>61219.505051817636</v>
      </c>
      <c r="O1659" s="5">
        <f>'90.1 Data-SI'!O1659/Convert!$B$2*1000000</f>
        <v>722.58730556361991</v>
      </c>
      <c r="P1659" s="5">
        <f t="shared" si="126"/>
        <v>60496.917746254017</v>
      </c>
      <c r="Q1659" s="5">
        <f>'90.1 Data-SI'!Q1659/Convert!$B$2*1000000</f>
        <v>0</v>
      </c>
      <c r="R1659" s="5">
        <f>'90.1 Data-SI'!R1659/Convert!$B$2*1000000</f>
        <v>0</v>
      </c>
      <c r="S1659" s="5">
        <f>'90.1 Data-SI'!S1659/Convert!$B$2*1000000</f>
        <v>241598.57311825847</v>
      </c>
      <c r="T1659" s="5">
        <f>'90.1 Data-SI'!T1659/Convert!$B$2*1000000</f>
        <v>146342.95680446885</v>
      </c>
      <c r="U1659" s="5">
        <f>'90.1 Data-SI'!U1659/Convert!$B$2*1000000</f>
        <v>374093.92241681222</v>
      </c>
      <c r="V1659" s="5">
        <f>'90.1 Data-SI'!V1659/Convert!$B$2*1000000</f>
        <v>127822.61110525046</v>
      </c>
      <c r="W1659" s="5">
        <f t="shared" si="127"/>
        <v>4390229.5887829252</v>
      </c>
      <c r="X1659" s="5">
        <f t="shared" si="128"/>
        <v>47409.81022901251</v>
      </c>
      <c r="Y1659" s="5">
        <f t="shared" si="129"/>
        <v>4437639.3990119379</v>
      </c>
      <c r="Z1659" s="5">
        <f>'90.1 Data-SI'!Y1659/Convert!$B$2*1000000</f>
        <v>8783240.7742566057</v>
      </c>
      <c r="AA1659" s="5">
        <f>'90.1 Data-SI'!Z1659/Convert!$B$2*1000000</f>
        <v>937552.21879712713</v>
      </c>
      <c r="AB1659" s="5">
        <f t="shared" si="125"/>
        <v>9720792.9930537324</v>
      </c>
    </row>
    <row r="1660" spans="1:28" x14ac:dyDescent="0.25">
      <c r="A1660" s="95">
        <v>2013</v>
      </c>
      <c r="B1660" s="95" t="s">
        <v>57</v>
      </c>
      <c r="C1660" s="52" t="s">
        <v>20</v>
      </c>
      <c r="D1660" s="5">
        <f>'90.1 Data-SI'!D1660*Convert!$B$1</f>
        <v>210886.532889864</v>
      </c>
      <c r="E1660" s="5">
        <f>'90.1 Data-SI'!E1660/Convert!$B$2*1000000</f>
        <v>0</v>
      </c>
      <c r="F1660" s="5">
        <f>'90.1 Data-SI'!F1660/Convert!$B$2*1000000</f>
        <v>28140.689038372278</v>
      </c>
      <c r="G1660" s="5">
        <f>'90.1 Data-SI'!G1660/Convert!$B$2*1000000</f>
        <v>2440136.1103236326</v>
      </c>
      <c r="H1660" s="5">
        <f>'90.1 Data-SI'!H1660/Convert!$B$2*1000000</f>
        <v>1724932.299795679</v>
      </c>
      <c r="I1660" s="5">
        <f>'90.1 Data-SI'!I1660/Convert!$B$2*1000000</f>
        <v>111595.98273418497</v>
      </c>
      <c r="J1660" s="5">
        <f>'90.1 Data-SI'!J1660/Convert!$B$2*1000000</f>
        <v>2266268.5455813287</v>
      </c>
      <c r="K1660" s="5">
        <f>'90.1 Data-SI'!K1660/Convert!$B$2*1000000</f>
        <v>516048.48615130252</v>
      </c>
      <c r="L1660" s="5">
        <f>'90.1 Data-SI'!L1660/Convert!$B$2*1000000</f>
        <v>38746.762138385275</v>
      </c>
      <c r="M1660" s="5">
        <f>'90.1 Data-SI'!M1660/Convert!$B$2*1000000</f>
        <v>974460.21580467897</v>
      </c>
      <c r="N1660" s="5">
        <f>'90.1 Data-SI'!N1660/Convert!$B$2*1000000</f>
        <v>38727.805796830289</v>
      </c>
      <c r="O1660" s="5">
        <f>'90.1 Data-SI'!O1660/Convert!$B$2*1000000</f>
        <v>722.58730556361991</v>
      </c>
      <c r="P1660" s="5">
        <f t="shared" si="126"/>
        <v>38005.218491266671</v>
      </c>
      <c r="Q1660" s="5">
        <f>'90.1 Data-SI'!Q1660/Convert!$B$2*1000000</f>
        <v>0</v>
      </c>
      <c r="R1660" s="5">
        <f>'90.1 Data-SI'!R1660/Convert!$B$2*1000000</f>
        <v>0</v>
      </c>
      <c r="S1660" s="5">
        <f>'90.1 Data-SI'!S1660/Convert!$B$2*1000000</f>
        <v>199932.53438040582</v>
      </c>
      <c r="T1660" s="5">
        <f>'90.1 Data-SI'!T1660/Convert!$B$2*1000000</f>
        <v>146342.95680446885</v>
      </c>
      <c r="U1660" s="5">
        <f>'90.1 Data-SI'!U1660/Convert!$B$2*1000000</f>
        <v>379572.30512620235</v>
      </c>
      <c r="V1660" s="5">
        <f>'90.1 Data-SI'!V1660/Convert!$B$2*1000000</f>
        <v>125614.19731409493</v>
      </c>
      <c r="W1660" s="5">
        <f t="shared" si="127"/>
        <v>3652534.0789999841</v>
      </c>
      <c r="X1660" s="5">
        <f t="shared" si="128"/>
        <v>28140.689038372278</v>
      </c>
      <c r="Y1660" s="5">
        <f t="shared" si="129"/>
        <v>3680674.7680383562</v>
      </c>
      <c r="Z1660" s="5">
        <f>'90.1 Data-SI'!Y1660/Convert!$B$2*1000000</f>
        <v>8066776.3670152435</v>
      </c>
      <c r="AA1660" s="5">
        <f>'90.1 Data-SI'!Z1660/Convert!$B$2*1000000</f>
        <v>923761.48031587701</v>
      </c>
      <c r="AB1660" s="5">
        <f t="shared" si="125"/>
        <v>8990537.8473311197</v>
      </c>
    </row>
    <row r="1661" spans="1:28" x14ac:dyDescent="0.25">
      <c r="A1661" s="95">
        <v>2013</v>
      </c>
      <c r="B1661" s="95" t="s">
        <v>57</v>
      </c>
      <c r="C1661" s="52" t="s">
        <v>3</v>
      </c>
      <c r="D1661" s="5">
        <f>'90.1 Data-SI'!D1661*Convert!$B$1</f>
        <v>210886.532889864</v>
      </c>
      <c r="E1661" s="5">
        <f>'90.1 Data-SI'!E1661/Convert!$B$2*1000000</f>
        <v>0</v>
      </c>
      <c r="F1661" s="5">
        <f>'90.1 Data-SI'!F1661/Convert!$B$2*1000000</f>
        <v>369061.01373396424</v>
      </c>
      <c r="G1661" s="5">
        <f>'90.1 Data-SI'!G1661/Convert!$B$2*1000000</f>
        <v>1940816.5955946031</v>
      </c>
      <c r="H1661" s="5">
        <f>'90.1 Data-SI'!H1661/Convert!$B$2*1000000</f>
        <v>1726022.2894350905</v>
      </c>
      <c r="I1661" s="5">
        <f>'90.1 Data-SI'!I1661/Convert!$B$2*1000000</f>
        <v>111577.02639263</v>
      </c>
      <c r="J1661" s="5">
        <f>'90.1 Data-SI'!J1661/Convert!$B$2*1000000</f>
        <v>2266268.5455813287</v>
      </c>
      <c r="K1661" s="5">
        <f>'90.1 Data-SI'!K1661/Convert!$B$2*1000000</f>
        <v>516048.48615130252</v>
      </c>
      <c r="L1661" s="5">
        <f>'90.1 Data-SI'!L1661/Convert!$B$2*1000000</f>
        <v>38756.240309162764</v>
      </c>
      <c r="M1661" s="5">
        <f>'90.1 Data-SI'!M1661/Convert!$B$2*1000000</f>
        <v>847102.03506752581</v>
      </c>
      <c r="N1661" s="5">
        <f>'90.1 Data-SI'!N1661/Convert!$B$2*1000000</f>
        <v>39808.31726546432</v>
      </c>
      <c r="O1661" s="5">
        <f>'90.1 Data-SI'!O1661/Convert!$B$2*1000000</f>
        <v>722.58730556361991</v>
      </c>
      <c r="P1661" s="5">
        <f t="shared" si="126"/>
        <v>39085.729959900702</v>
      </c>
      <c r="Q1661" s="5">
        <f>'90.1 Data-SI'!Q1661/Convert!$B$2*1000000</f>
        <v>0</v>
      </c>
      <c r="R1661" s="5">
        <f>'90.1 Data-SI'!R1661/Convert!$B$2*1000000</f>
        <v>0</v>
      </c>
      <c r="S1661" s="5">
        <f>'90.1 Data-SI'!S1661/Convert!$B$2*1000000</f>
        <v>205884.82562867046</v>
      </c>
      <c r="T1661" s="5">
        <f>'90.1 Data-SI'!T1661/Convert!$B$2*1000000</f>
        <v>146342.95680446885</v>
      </c>
      <c r="U1661" s="5">
        <f>'90.1 Data-SI'!U1661/Convert!$B$2*1000000</f>
        <v>431778.06976862554</v>
      </c>
      <c r="V1661" s="5">
        <f>'90.1 Data-SI'!V1661/Convert!$B$2*1000000</f>
        <v>126334.53829318425</v>
      </c>
      <c r="W1661" s="5">
        <f t="shared" si="127"/>
        <v>3032889.1862507001</v>
      </c>
      <c r="X1661" s="5">
        <f t="shared" si="128"/>
        <v>369061.01373396424</v>
      </c>
      <c r="Y1661" s="5">
        <f t="shared" si="129"/>
        <v>3401950.1999846646</v>
      </c>
      <c r="Z1661" s="5">
        <f>'90.1 Data-SI'!Y1661/Convert!$B$2*1000000</f>
        <v>7448922.8485429054</v>
      </c>
      <c r="AA1661" s="5">
        <f>'90.1 Data-SI'!Z1661/Convert!$B$2*1000000</f>
        <v>1316897.0478246699</v>
      </c>
      <c r="AB1661" s="5">
        <f t="shared" si="125"/>
        <v>8765819.896367576</v>
      </c>
    </row>
    <row r="1662" spans="1:28" x14ac:dyDescent="0.25">
      <c r="A1662" s="95">
        <v>2013</v>
      </c>
      <c r="B1662" s="95" t="s">
        <v>57</v>
      </c>
      <c r="C1662" s="52" t="s">
        <v>7</v>
      </c>
      <c r="D1662" s="5">
        <f>'90.1 Data-SI'!D1662*Convert!$B$1</f>
        <v>210886.532889864</v>
      </c>
      <c r="E1662" s="5">
        <f>'90.1 Data-SI'!E1662/Convert!$B$2*1000000</f>
        <v>0</v>
      </c>
      <c r="F1662" s="5">
        <f>'90.1 Data-SI'!F1662/Convert!$B$2*1000000</f>
        <v>281909.23343492986</v>
      </c>
      <c r="G1662" s="5">
        <f>'90.1 Data-SI'!G1662/Convert!$B$2*1000000</f>
        <v>1798928.3790555552</v>
      </c>
      <c r="H1662" s="5">
        <f>'90.1 Data-SI'!H1662/Convert!$B$2*1000000</f>
        <v>1717283.4159782433</v>
      </c>
      <c r="I1662" s="5">
        <f>'90.1 Data-SI'!I1662/Convert!$B$2*1000000</f>
        <v>111567.5482218525</v>
      </c>
      <c r="J1662" s="5">
        <f>'90.1 Data-SI'!J1662/Convert!$B$2*1000000</f>
        <v>2266268.5455813287</v>
      </c>
      <c r="K1662" s="5">
        <f>'90.1 Data-SI'!K1662/Convert!$B$2*1000000</f>
        <v>516048.48615130252</v>
      </c>
      <c r="L1662" s="5">
        <f>'90.1 Data-SI'!L1662/Convert!$B$2*1000000</f>
        <v>38746.762138385275</v>
      </c>
      <c r="M1662" s="5">
        <f>'90.1 Data-SI'!M1662/Convert!$B$2*1000000</f>
        <v>927590.66130998358</v>
      </c>
      <c r="N1662" s="5">
        <f>'90.1 Data-SI'!N1662/Convert!$B$2*1000000</f>
        <v>30974.662100842237</v>
      </c>
      <c r="O1662" s="5">
        <f>'90.1 Data-SI'!O1662/Convert!$B$2*1000000</f>
        <v>722.58730556361991</v>
      </c>
      <c r="P1662" s="5">
        <f t="shared" si="126"/>
        <v>30252.074795278619</v>
      </c>
      <c r="Q1662" s="5">
        <f>'90.1 Data-SI'!Q1662/Convert!$B$2*1000000</f>
        <v>0</v>
      </c>
      <c r="R1662" s="5">
        <f>'90.1 Data-SI'!R1662/Convert!$B$2*1000000</f>
        <v>0</v>
      </c>
      <c r="S1662" s="5">
        <f>'90.1 Data-SI'!S1662/Convert!$B$2*1000000</f>
        <v>0</v>
      </c>
      <c r="T1662" s="5">
        <f>'90.1 Data-SI'!T1662/Convert!$B$2*1000000</f>
        <v>146342.95680446885</v>
      </c>
      <c r="U1662" s="5">
        <f>'90.1 Data-SI'!U1662/Convert!$B$2*1000000</f>
        <v>417589.24811472069</v>
      </c>
      <c r="V1662" s="5">
        <f>'90.1 Data-SI'!V1662/Convert!$B$2*1000000</f>
        <v>125453.06841087759</v>
      </c>
      <c r="W1662" s="5">
        <f t="shared" si="127"/>
        <v>2756771.1151608173</v>
      </c>
      <c r="X1662" s="5">
        <f t="shared" si="128"/>
        <v>281909.23343492986</v>
      </c>
      <c r="Y1662" s="5">
        <f t="shared" si="129"/>
        <v>3038680.3485957473</v>
      </c>
      <c r="Z1662" s="5">
        <f>'90.1 Data-SI'!Y1662/Convert!$B$2*1000000</f>
        <v>7163155.9996015374</v>
      </c>
      <c r="AA1662" s="5">
        <f>'90.1 Data-SI'!Z1662/Convert!$B$2*1000000</f>
        <v>1215537.4895301757</v>
      </c>
      <c r="AB1662" s="5">
        <f t="shared" si="125"/>
        <v>8378693.4891317133</v>
      </c>
    </row>
    <row r="1663" spans="1:28" x14ac:dyDescent="0.25">
      <c r="A1663" s="95">
        <v>2013</v>
      </c>
      <c r="B1663" s="95" t="s">
        <v>57</v>
      </c>
      <c r="C1663" s="52" t="s">
        <v>17</v>
      </c>
      <c r="D1663" s="5">
        <f>'90.1 Data-SI'!D1663*Convert!$B$1</f>
        <v>210886.532889864</v>
      </c>
      <c r="E1663" s="5">
        <f>'90.1 Data-SI'!E1663/Convert!$B$2*1000000</f>
        <v>0</v>
      </c>
      <c r="F1663" s="5">
        <f>'90.1 Data-SI'!F1663/Convert!$B$2*1000000</f>
        <v>116989.06190657766</v>
      </c>
      <c r="G1663" s="5">
        <f>'90.1 Data-SI'!G1663/Convert!$B$2*1000000</f>
        <v>1330905.7842338022</v>
      </c>
      <c r="H1663" s="5">
        <f>'90.1 Data-SI'!H1663/Convert!$B$2*1000000</f>
        <v>1714695.875355988</v>
      </c>
      <c r="I1663" s="5">
        <f>'90.1 Data-SI'!I1663/Convert!$B$2*1000000</f>
        <v>111757.11163740233</v>
      </c>
      <c r="J1663" s="5">
        <f>'90.1 Data-SI'!J1663/Convert!$B$2*1000000</f>
        <v>2266268.5455813287</v>
      </c>
      <c r="K1663" s="5">
        <f>'90.1 Data-SI'!K1663/Convert!$B$2*1000000</f>
        <v>516048.48615130252</v>
      </c>
      <c r="L1663" s="5">
        <f>'90.1 Data-SI'!L1663/Convert!$B$2*1000000</f>
        <v>38746.762138385275</v>
      </c>
      <c r="M1663" s="5">
        <f>'90.1 Data-SI'!M1663/Convert!$B$2*1000000</f>
        <v>791654.73601920041</v>
      </c>
      <c r="N1663" s="5">
        <f>'90.1 Data-SI'!N1663/Convert!$B$2*1000000</f>
        <v>25183.499755794928</v>
      </c>
      <c r="O1663" s="5">
        <f>'90.1 Data-SI'!O1663/Convert!$B$2*1000000</f>
        <v>722.58730556361991</v>
      </c>
      <c r="P1663" s="5">
        <f t="shared" si="126"/>
        <v>24460.91245023131</v>
      </c>
      <c r="Q1663" s="5">
        <f>'90.1 Data-SI'!Q1663/Convert!$B$2*1000000</f>
        <v>0</v>
      </c>
      <c r="R1663" s="5">
        <f>'90.1 Data-SI'!R1663/Convert!$B$2*1000000</f>
        <v>0</v>
      </c>
      <c r="S1663" s="5">
        <f>'90.1 Data-SI'!S1663/Convert!$B$2*1000000</f>
        <v>0</v>
      </c>
      <c r="T1663" s="5">
        <f>'90.1 Data-SI'!T1663/Convert!$B$2*1000000</f>
        <v>146342.95680446885</v>
      </c>
      <c r="U1663" s="5">
        <f>'90.1 Data-SI'!U1663/Convert!$B$2*1000000</f>
        <v>428242.71206862119</v>
      </c>
      <c r="V1663" s="5">
        <f>'90.1 Data-SI'!V1663/Convert!$B$2*1000000</f>
        <v>126476.71085484663</v>
      </c>
      <c r="W1663" s="5">
        <f t="shared" si="127"/>
        <v>2147021.4327032338</v>
      </c>
      <c r="X1663" s="5">
        <f t="shared" si="128"/>
        <v>116989.06190657766</v>
      </c>
      <c r="Y1663" s="5">
        <f t="shared" si="129"/>
        <v>2264010.4946098113</v>
      </c>
      <c r="Z1663" s="5">
        <f>'90.1 Data-SI'!Y1663/Convert!$B$2*1000000</f>
        <v>6552031.9823812172</v>
      </c>
      <c r="AA1663" s="5">
        <f>'90.1 Data-SI'!Z1663/Convert!$B$2*1000000</f>
        <v>1061280.2601265013</v>
      </c>
      <c r="AB1663" s="5">
        <f t="shared" si="125"/>
        <v>7613312.2425077185</v>
      </c>
    </row>
    <row r="1664" spans="1:28" x14ac:dyDescent="0.25">
      <c r="A1664" s="95">
        <v>2013</v>
      </c>
      <c r="B1664" s="95" t="s">
        <v>57</v>
      </c>
      <c r="C1664" s="52" t="s">
        <v>14</v>
      </c>
      <c r="D1664" s="5">
        <f>'90.1 Data-SI'!D1664*Convert!$B$1</f>
        <v>210886.532889864</v>
      </c>
      <c r="E1664" s="5">
        <f>'90.1 Data-SI'!E1664/Convert!$B$2*1000000</f>
        <v>0</v>
      </c>
      <c r="F1664" s="5">
        <f>'90.1 Data-SI'!F1664/Convert!$B$2*1000000</f>
        <v>436280.20088793396</v>
      </c>
      <c r="G1664" s="5">
        <f>'90.1 Data-SI'!G1664/Convert!$B$2*1000000</f>
        <v>1385708.567669258</v>
      </c>
      <c r="H1664" s="5">
        <f>'90.1 Data-SI'!H1664/Convert!$B$2*1000000</f>
        <v>1686431.9700975083</v>
      </c>
      <c r="I1664" s="5">
        <f>'90.1 Data-SI'!I1664/Convert!$B$2*1000000</f>
        <v>111795.0243205123</v>
      </c>
      <c r="J1664" s="5">
        <f>'90.1 Data-SI'!J1664/Convert!$B$2*1000000</f>
        <v>2266268.5455813287</v>
      </c>
      <c r="K1664" s="5">
        <f>'90.1 Data-SI'!K1664/Convert!$B$2*1000000</f>
        <v>516048.48615130252</v>
      </c>
      <c r="L1664" s="5">
        <f>'90.1 Data-SI'!L1664/Convert!$B$2*1000000</f>
        <v>38737.283967607778</v>
      </c>
      <c r="M1664" s="5">
        <f>'90.1 Data-SI'!M1664/Convert!$B$2*1000000</f>
        <v>844561.88529915793</v>
      </c>
      <c r="N1664" s="5">
        <f>'90.1 Data-SI'!N1664/Convert!$B$2*1000000</f>
        <v>28870.508188239124</v>
      </c>
      <c r="O1664" s="5">
        <f>'90.1 Data-SI'!O1664/Convert!$B$2*1000000</f>
        <v>722.58730556361991</v>
      </c>
      <c r="P1664" s="5">
        <f t="shared" si="126"/>
        <v>28147.920882675506</v>
      </c>
      <c r="Q1664" s="5">
        <f>'90.1 Data-SI'!Q1664/Convert!$B$2*1000000</f>
        <v>0</v>
      </c>
      <c r="R1664" s="5">
        <f>'90.1 Data-SI'!R1664/Convert!$B$2*1000000</f>
        <v>0</v>
      </c>
      <c r="S1664" s="5">
        <f>'90.1 Data-SI'!S1664/Convert!$B$2*1000000</f>
        <v>228859.91159330987</v>
      </c>
      <c r="T1664" s="5">
        <f>'90.1 Data-SI'!T1664/Convert!$B$2*1000000</f>
        <v>146342.95680446885</v>
      </c>
      <c r="U1664" s="5">
        <f>'90.1 Data-SI'!U1664/Convert!$B$2*1000000</f>
        <v>473718.97545902542</v>
      </c>
      <c r="V1664" s="5">
        <f>'90.1 Data-SI'!V1664/Convert!$B$2*1000000</f>
        <v>126021.75865752704</v>
      </c>
      <c r="W1664" s="5">
        <f t="shared" si="127"/>
        <v>2487278.2854444012</v>
      </c>
      <c r="X1664" s="5">
        <f t="shared" si="128"/>
        <v>436280.20088793396</v>
      </c>
      <c r="Y1664" s="5">
        <f t="shared" si="129"/>
        <v>2923558.486332335</v>
      </c>
      <c r="Z1664" s="5">
        <f>'90.1 Data-SI'!Y1664/Convert!$B$2*1000000</f>
        <v>6863598.4121789178</v>
      </c>
      <c r="AA1664" s="5">
        <f>'90.1 Data-SI'!Z1664/Convert!$B$2*1000000</f>
        <v>1426047.6624982618</v>
      </c>
      <c r="AB1664" s="5">
        <f t="shared" si="125"/>
        <v>8289646.0746771796</v>
      </c>
    </row>
    <row r="1665" spans="1:28" x14ac:dyDescent="0.25">
      <c r="A1665" s="95">
        <v>2013</v>
      </c>
      <c r="B1665" s="95" t="s">
        <v>57</v>
      </c>
      <c r="C1665" s="52" t="s">
        <v>2</v>
      </c>
      <c r="D1665" s="5">
        <f>'90.1 Data-SI'!D1665*Convert!$B$1</f>
        <v>210886.532889864</v>
      </c>
      <c r="E1665" s="5">
        <f>'90.1 Data-SI'!E1665/Convert!$B$2*1000000</f>
        <v>0</v>
      </c>
      <c r="F1665" s="5">
        <f>'90.1 Data-SI'!F1665/Convert!$B$2*1000000</f>
        <v>599390.0417977852</v>
      </c>
      <c r="G1665" s="5">
        <f>'90.1 Data-SI'!G1665/Convert!$B$2*1000000</f>
        <v>1316385.2266026849</v>
      </c>
      <c r="H1665" s="5">
        <f>'90.1 Data-SI'!H1665/Convert!$B$2*1000000</f>
        <v>1671494.3729521818</v>
      </c>
      <c r="I1665" s="5">
        <f>'90.1 Data-SI'!I1665/Convert!$B$2*1000000</f>
        <v>111529.63553874254</v>
      </c>
      <c r="J1665" s="5">
        <f>'90.1 Data-SI'!J1665/Convert!$B$2*1000000</f>
        <v>2266268.5455813287</v>
      </c>
      <c r="K1665" s="5">
        <f>'90.1 Data-SI'!K1665/Convert!$B$2*1000000</f>
        <v>516048.48615130252</v>
      </c>
      <c r="L1665" s="5">
        <f>'90.1 Data-SI'!L1665/Convert!$B$2*1000000</f>
        <v>38727.805796830289</v>
      </c>
      <c r="M1665" s="5">
        <f>'90.1 Data-SI'!M1665/Convert!$B$2*1000000</f>
        <v>974697.17007411632</v>
      </c>
      <c r="N1665" s="5">
        <f>'90.1 Data-SI'!N1665/Convert!$B$2*1000000</f>
        <v>24899.154632470185</v>
      </c>
      <c r="O1665" s="5">
        <f>'90.1 Data-SI'!O1665/Convert!$B$2*1000000</f>
        <v>722.58730556361991</v>
      </c>
      <c r="P1665" s="5">
        <f t="shared" si="126"/>
        <v>24176.567326906566</v>
      </c>
      <c r="Q1665" s="5">
        <f>'90.1 Data-SI'!Q1665/Convert!$B$2*1000000</f>
        <v>0</v>
      </c>
      <c r="R1665" s="5">
        <f>'90.1 Data-SI'!R1665/Convert!$B$2*1000000</f>
        <v>0</v>
      </c>
      <c r="S1665" s="5">
        <f>'90.1 Data-SI'!S1665/Convert!$B$2*1000000</f>
        <v>0</v>
      </c>
      <c r="T1665" s="5">
        <f>'90.1 Data-SI'!T1665/Convert!$B$2*1000000</f>
        <v>146342.95680446885</v>
      </c>
      <c r="U1665" s="5">
        <f>'90.1 Data-SI'!U1665/Convert!$B$2*1000000</f>
        <v>461226.7463742916</v>
      </c>
      <c r="V1665" s="5">
        <f>'90.1 Data-SI'!V1665/Convert!$B$2*1000000</f>
        <v>125159.24511677535</v>
      </c>
      <c r="W1665" s="5">
        <f t="shared" si="127"/>
        <v>2315258.9640037077</v>
      </c>
      <c r="X1665" s="5">
        <f t="shared" si="128"/>
        <v>599390.0417977852</v>
      </c>
      <c r="Y1665" s="5">
        <f t="shared" si="129"/>
        <v>2914649.0058014928</v>
      </c>
      <c r="Z1665" s="5">
        <f>'90.1 Data-SI'!Y1665/Convert!$B$2*1000000</f>
        <v>6675494.6349288216</v>
      </c>
      <c r="AA1665" s="5">
        <f>'90.1 Data-SI'!Z1665/Convert!$B$2*1000000</f>
        <v>1576665.2743233794</v>
      </c>
      <c r="AB1665" s="5">
        <f t="shared" si="125"/>
        <v>8252159.9092522012</v>
      </c>
    </row>
    <row r="1666" spans="1:28" x14ac:dyDescent="0.25">
      <c r="A1666" s="95">
        <v>2013</v>
      </c>
      <c r="B1666" s="95" t="s">
        <v>57</v>
      </c>
      <c r="C1666" s="52" t="s">
        <v>18</v>
      </c>
      <c r="D1666" s="5">
        <f>'90.1 Data-SI'!D1666*Convert!$B$1</f>
        <v>210886.532889864</v>
      </c>
      <c r="E1666" s="5">
        <f>'90.1 Data-SI'!E1666/Convert!$B$2*1000000</f>
        <v>0</v>
      </c>
      <c r="F1666" s="5">
        <f>'90.1 Data-SI'!F1666/Convert!$B$2*1000000</f>
        <v>1014903.5705122354</v>
      </c>
      <c r="G1666" s="5">
        <f>'90.1 Data-SI'!G1666/Convert!$B$2*1000000</f>
        <v>621786.95934499777</v>
      </c>
      <c r="H1666" s="5">
        <f>'90.1 Data-SI'!H1666/Convert!$B$2*1000000</f>
        <v>1725633.6844332134</v>
      </c>
      <c r="I1666" s="5">
        <f>'90.1 Data-SI'!I1666/Convert!$B$2*1000000</f>
        <v>111776.06797895732</v>
      </c>
      <c r="J1666" s="5">
        <f>'90.1 Data-SI'!J1666/Convert!$B$2*1000000</f>
        <v>2266268.5455813287</v>
      </c>
      <c r="K1666" s="5">
        <f>'90.1 Data-SI'!K1666/Convert!$B$2*1000000</f>
        <v>516048.48615130252</v>
      </c>
      <c r="L1666" s="5">
        <f>'90.1 Data-SI'!L1666/Convert!$B$2*1000000</f>
        <v>38756.240309162764</v>
      </c>
      <c r="M1666" s="5">
        <f>'90.1 Data-SI'!M1666/Convert!$B$2*1000000</f>
        <v>788403.72344252083</v>
      </c>
      <c r="N1666" s="5">
        <f>'90.1 Data-SI'!N1666/Convert!$B$2*1000000</f>
        <v>17174.445448814608</v>
      </c>
      <c r="O1666" s="5">
        <f>'90.1 Data-SI'!O1666/Convert!$B$2*1000000</f>
        <v>722.58730556361991</v>
      </c>
      <c r="P1666" s="5">
        <f t="shared" si="126"/>
        <v>16451.858143250989</v>
      </c>
      <c r="Q1666" s="5">
        <f>'90.1 Data-SI'!Q1666/Convert!$B$2*1000000</f>
        <v>0</v>
      </c>
      <c r="R1666" s="5">
        <f>'90.1 Data-SI'!R1666/Convert!$B$2*1000000</f>
        <v>0</v>
      </c>
      <c r="S1666" s="5">
        <f>'90.1 Data-SI'!S1666/Convert!$B$2*1000000</f>
        <v>0</v>
      </c>
      <c r="T1666" s="5">
        <f>'90.1 Data-SI'!T1666/Convert!$B$2*1000000</f>
        <v>146342.95680446885</v>
      </c>
      <c r="U1666" s="5">
        <f>'90.1 Data-SI'!U1666/Convert!$B$2*1000000</f>
        <v>480353.69500326947</v>
      </c>
      <c r="V1666" s="5">
        <f>'90.1 Data-SI'!V1666/Convert!$B$2*1000000</f>
        <v>125775.32621731228</v>
      </c>
      <c r="W1666" s="5">
        <f t="shared" si="127"/>
        <v>1426642.5409307694</v>
      </c>
      <c r="X1666" s="5">
        <f t="shared" si="128"/>
        <v>1014903.5705122354</v>
      </c>
      <c r="Y1666" s="5">
        <f t="shared" si="129"/>
        <v>2441546.1114430046</v>
      </c>
      <c r="Z1666" s="5">
        <f>'90.1 Data-SI'!Y1666/Convert!$B$2*1000000</f>
        <v>5841908.4713899987</v>
      </c>
      <c r="AA1666" s="5">
        <f>'90.1 Data-SI'!Z1666/Convert!$B$2*1000000</f>
        <v>2011296.2734960301</v>
      </c>
      <c r="AB1666" s="5">
        <f t="shared" ref="AB1666:AB1729" si="130">SUM(Z1666:AA1666)</f>
        <v>7853204.7448860286</v>
      </c>
    </row>
    <row r="1667" spans="1:28" x14ac:dyDescent="0.25">
      <c r="A1667" s="95">
        <v>2013</v>
      </c>
      <c r="B1667" s="95" t="s">
        <v>57</v>
      </c>
      <c r="C1667" s="52" t="s">
        <v>4</v>
      </c>
      <c r="D1667" s="5">
        <f>'90.1 Data-SI'!D1667*Convert!$B$1</f>
        <v>210886.532889864</v>
      </c>
      <c r="E1667" s="5">
        <f>'90.1 Data-SI'!E1667/Convert!$B$2*1000000</f>
        <v>0</v>
      </c>
      <c r="F1667" s="5">
        <f>'90.1 Data-SI'!F1667/Convert!$B$2*1000000</f>
        <v>940632.6242998119</v>
      </c>
      <c r="G1667" s="5">
        <f>'90.1 Data-SI'!G1667/Convert!$B$2*1000000</f>
        <v>921609.93554938654</v>
      </c>
      <c r="H1667" s="5">
        <f>'90.1 Data-SI'!H1667/Convert!$B$2*1000000</f>
        <v>1691957.743660786</v>
      </c>
      <c r="I1667" s="5">
        <f>'90.1 Data-SI'!I1667/Convert!$B$2*1000000</f>
        <v>111605.46090496247</v>
      </c>
      <c r="J1667" s="5">
        <f>'90.1 Data-SI'!J1667/Convert!$B$2*1000000</f>
        <v>2266268.5455813287</v>
      </c>
      <c r="K1667" s="5">
        <f>'90.1 Data-SI'!K1667/Convert!$B$2*1000000</f>
        <v>516048.48615130252</v>
      </c>
      <c r="L1667" s="5">
        <f>'90.1 Data-SI'!L1667/Convert!$B$2*1000000</f>
        <v>38737.283967607778</v>
      </c>
      <c r="M1667" s="5">
        <f>'90.1 Data-SI'!M1667/Convert!$B$2*1000000</f>
        <v>853253.36790211778</v>
      </c>
      <c r="N1667" s="5">
        <f>'90.1 Data-SI'!N1667/Convert!$B$2*1000000</f>
        <v>23742.817797616219</v>
      </c>
      <c r="O1667" s="5">
        <f>'90.1 Data-SI'!O1667/Convert!$B$2*1000000</f>
        <v>722.58730556361991</v>
      </c>
      <c r="P1667" s="5">
        <f t="shared" ref="P1667:P1730" si="131">N1667-O1667</f>
        <v>23020.2304920526</v>
      </c>
      <c r="Q1667" s="5">
        <f>'90.1 Data-SI'!Q1667/Convert!$B$2*1000000</f>
        <v>0</v>
      </c>
      <c r="R1667" s="5">
        <f>'90.1 Data-SI'!R1667/Convert!$B$2*1000000</f>
        <v>0</v>
      </c>
      <c r="S1667" s="5">
        <f>'90.1 Data-SI'!S1667/Convert!$B$2*1000000</f>
        <v>228186.961468108</v>
      </c>
      <c r="T1667" s="5">
        <f>'90.1 Data-SI'!T1667/Convert!$B$2*1000000</f>
        <v>146342.95680446885</v>
      </c>
      <c r="U1667" s="5">
        <f>'90.1 Data-SI'!U1667/Convert!$B$2*1000000</f>
        <v>508323.77696764685</v>
      </c>
      <c r="V1667" s="5">
        <f>'90.1 Data-SI'!V1667/Convert!$B$2*1000000</f>
        <v>125851.15158353219</v>
      </c>
      <c r="W1667" s="5">
        <f t="shared" ref="W1667:W1730" si="132">E1667+G1667+M1667+SUM(P1667:S1667)</f>
        <v>2026070.4954116649</v>
      </c>
      <c r="X1667" s="5">
        <f t="shared" ref="X1667:X1730" si="133">F1667</f>
        <v>940632.6242998119</v>
      </c>
      <c r="Y1667" s="5">
        <f t="shared" ref="Y1667:Y1730" si="134">SUM(W1667:X1667)</f>
        <v>2966703.1197114768</v>
      </c>
      <c r="Z1667" s="5">
        <f>'90.1 Data-SI'!Y1667/Convert!$B$2*1000000</f>
        <v>6407556.2252199147</v>
      </c>
      <c r="AA1667" s="5">
        <f>'90.1 Data-SI'!Z1667/Convert!$B$2*1000000</f>
        <v>1965004.8874187614</v>
      </c>
      <c r="AB1667" s="5">
        <f t="shared" si="130"/>
        <v>8372561.1126386765</v>
      </c>
    </row>
    <row r="1668" spans="1:28" x14ac:dyDescent="0.25">
      <c r="A1668" s="95">
        <v>2013</v>
      </c>
      <c r="B1668" s="95" t="s">
        <v>57</v>
      </c>
      <c r="C1668" s="52" t="s">
        <v>5</v>
      </c>
      <c r="D1668" s="5">
        <f>'90.1 Data-SI'!D1668*Convert!$B$1</f>
        <v>210886.532889864</v>
      </c>
      <c r="E1668" s="5">
        <f>'90.1 Data-SI'!E1668/Convert!$B$2*1000000</f>
        <v>0</v>
      </c>
      <c r="F1668" s="5">
        <f>'90.1 Data-SI'!F1668/Convert!$B$2*1000000</f>
        <v>1358752.6499780721</v>
      </c>
      <c r="G1668" s="5">
        <f>'90.1 Data-SI'!G1668/Convert!$B$2*1000000</f>
        <v>981739.45096179249</v>
      </c>
      <c r="H1668" s="5">
        <f>'90.1 Data-SI'!H1668/Convert!$B$2*1000000</f>
        <v>1683000.8722760566</v>
      </c>
      <c r="I1668" s="5">
        <f>'90.1 Data-SI'!I1668/Convert!$B$2*1000000</f>
        <v>111728.67712506985</v>
      </c>
      <c r="J1668" s="5">
        <f>'90.1 Data-SI'!J1668/Convert!$B$2*1000000</f>
        <v>2266268.5455813287</v>
      </c>
      <c r="K1668" s="5">
        <f>'90.1 Data-SI'!K1668/Convert!$B$2*1000000</f>
        <v>516048.48615130252</v>
      </c>
      <c r="L1668" s="5">
        <f>'90.1 Data-SI'!L1668/Convert!$B$2*1000000</f>
        <v>38737.283967607778</v>
      </c>
      <c r="M1668" s="5">
        <f>'90.1 Data-SI'!M1668/Convert!$B$2*1000000</f>
        <v>962716.76221136714</v>
      </c>
      <c r="N1668" s="5">
        <f>'90.1 Data-SI'!N1668/Convert!$B$2*1000000</f>
        <v>22463.264742654865</v>
      </c>
      <c r="O1668" s="5">
        <f>'90.1 Data-SI'!O1668/Convert!$B$2*1000000</f>
        <v>722.58730556361991</v>
      </c>
      <c r="P1668" s="5">
        <f t="shared" si="131"/>
        <v>21740.677437091246</v>
      </c>
      <c r="Q1668" s="5">
        <f>'90.1 Data-SI'!Q1668/Convert!$B$2*1000000</f>
        <v>0</v>
      </c>
      <c r="R1668" s="5">
        <f>'90.1 Data-SI'!R1668/Convert!$B$2*1000000</f>
        <v>0</v>
      </c>
      <c r="S1668" s="5">
        <f>'90.1 Data-SI'!S1668/Convert!$B$2*1000000</f>
        <v>0</v>
      </c>
      <c r="T1668" s="5">
        <f>'90.1 Data-SI'!T1668/Convert!$B$2*1000000</f>
        <v>146342.95680446885</v>
      </c>
      <c r="U1668" s="5">
        <f>'90.1 Data-SI'!U1668/Convert!$B$2*1000000</f>
        <v>497395.44606119918</v>
      </c>
      <c r="V1668" s="5">
        <f>'90.1 Data-SI'!V1668/Convert!$B$2*1000000</f>
        <v>125149.76694599784</v>
      </c>
      <c r="W1668" s="5">
        <f t="shared" si="132"/>
        <v>1966196.8906102509</v>
      </c>
      <c r="X1668" s="5">
        <f t="shared" si="133"/>
        <v>1358752.6499780721</v>
      </c>
      <c r="Y1668" s="5">
        <f t="shared" si="134"/>
        <v>3324949.540588323</v>
      </c>
      <c r="Z1668" s="5">
        <f>'90.1 Data-SI'!Y1668/Convert!$B$2*1000000</f>
        <v>6338147.5806163447</v>
      </c>
      <c r="AA1668" s="5">
        <f>'90.1 Data-SI'!Z1668/Convert!$B$2*1000000</f>
        <v>2372196.5821905741</v>
      </c>
      <c r="AB1668" s="5">
        <f t="shared" si="130"/>
        <v>8710344.1628069188</v>
      </c>
    </row>
    <row r="1669" spans="1:28" x14ac:dyDescent="0.25">
      <c r="A1669" s="95">
        <v>2013</v>
      </c>
      <c r="B1669" s="95" t="s">
        <v>57</v>
      </c>
      <c r="C1669" s="52" t="s">
        <v>15</v>
      </c>
      <c r="D1669" s="5">
        <f>'90.1 Data-SI'!D1669*Convert!$B$1</f>
        <v>210886.532889864</v>
      </c>
      <c r="E1669" s="5">
        <f>'90.1 Data-SI'!E1669/Convert!$B$2*1000000</f>
        <v>0</v>
      </c>
      <c r="F1669" s="5">
        <f>'90.1 Data-SI'!F1669/Convert!$B$2*1000000</f>
        <v>390424.8106664301</v>
      </c>
      <c r="G1669" s="5">
        <f>'90.1 Data-SI'!G1669/Convert!$B$2*1000000</f>
        <v>415068.05468790798</v>
      </c>
      <c r="H1669" s="5">
        <f>'90.1 Data-SI'!H1669/Convert!$B$2*1000000</f>
        <v>1714326.2266956661</v>
      </c>
      <c r="I1669" s="5">
        <f>'90.1 Data-SI'!I1669/Convert!$B$2*1000000</f>
        <v>111719.19895429237</v>
      </c>
      <c r="J1669" s="5">
        <f>'90.1 Data-SI'!J1669/Convert!$B$2*1000000</f>
        <v>2266268.5455813287</v>
      </c>
      <c r="K1669" s="5">
        <f>'90.1 Data-SI'!K1669/Convert!$B$2*1000000</f>
        <v>516048.48615130252</v>
      </c>
      <c r="L1669" s="5">
        <f>'90.1 Data-SI'!L1669/Convert!$B$2*1000000</f>
        <v>38756.240309162764</v>
      </c>
      <c r="M1669" s="5">
        <f>'90.1 Data-SI'!M1669/Convert!$B$2*1000000</f>
        <v>764319.69149691495</v>
      </c>
      <c r="N1669" s="5">
        <f>'90.1 Data-SI'!N1669/Convert!$B$2*1000000</f>
        <v>13307.351771598072</v>
      </c>
      <c r="O1669" s="5">
        <f>'90.1 Data-SI'!O1669/Convert!$B$2*1000000</f>
        <v>722.58730556361991</v>
      </c>
      <c r="P1669" s="5">
        <f t="shared" si="131"/>
        <v>12584.764466034452</v>
      </c>
      <c r="Q1669" s="5">
        <f>'90.1 Data-SI'!Q1669/Convert!$B$2*1000000</f>
        <v>0</v>
      </c>
      <c r="R1669" s="5">
        <f>'90.1 Data-SI'!R1669/Convert!$B$2*1000000</f>
        <v>0</v>
      </c>
      <c r="S1669" s="5">
        <f>'90.1 Data-SI'!S1669/Convert!$B$2*1000000</f>
        <v>165062.34409001455</v>
      </c>
      <c r="T1669" s="5">
        <f>'90.1 Data-SI'!T1669/Convert!$B$2*1000000</f>
        <v>146342.95680446885</v>
      </c>
      <c r="U1669" s="5">
        <f>'90.1 Data-SI'!U1669/Convert!$B$2*1000000</f>
        <v>498750.82448238053</v>
      </c>
      <c r="V1669" s="5">
        <f>'90.1 Data-SI'!V1669/Convert!$B$2*1000000</f>
        <v>125784.80438808976</v>
      </c>
      <c r="W1669" s="5">
        <f t="shared" si="132"/>
        <v>1357034.8547408718</v>
      </c>
      <c r="X1669" s="5">
        <f t="shared" si="133"/>
        <v>390424.8106664301</v>
      </c>
      <c r="Y1669" s="5">
        <f t="shared" si="134"/>
        <v>1747459.6654073019</v>
      </c>
      <c r="Z1669" s="5">
        <f>'90.1 Data-SI'!Y1669/Convert!$B$2*1000000</f>
        <v>5760955.4147794433</v>
      </c>
      <c r="AA1669" s="5">
        <f>'90.1 Data-SI'!Z1669/Convert!$B$2*1000000</f>
        <v>1405214.6431293355</v>
      </c>
      <c r="AB1669" s="5">
        <f t="shared" si="130"/>
        <v>7166170.057908779</v>
      </c>
    </row>
    <row r="1670" spans="1:28" x14ac:dyDescent="0.25">
      <c r="A1670" s="95">
        <v>2013</v>
      </c>
      <c r="B1670" s="95" t="s">
        <v>57</v>
      </c>
      <c r="C1670" s="52" t="s">
        <v>16</v>
      </c>
      <c r="D1670" s="5">
        <f>'90.1 Data-SI'!D1670*Convert!$B$1</f>
        <v>210886.532889864</v>
      </c>
      <c r="E1670" s="5">
        <f>'90.1 Data-SI'!E1670/Convert!$B$2*1000000</f>
        <v>0</v>
      </c>
      <c r="F1670" s="5">
        <f>'90.1 Data-SI'!F1670/Convert!$B$2*1000000</f>
        <v>2030754.9581022197</v>
      </c>
      <c r="G1670" s="5">
        <f>'90.1 Data-SI'!G1670/Convert!$B$2*1000000</f>
        <v>973228.05360360525</v>
      </c>
      <c r="H1670" s="5">
        <f>'90.1 Data-SI'!H1670/Convert!$B$2*1000000</f>
        <v>1696526.221975537</v>
      </c>
      <c r="I1670" s="5">
        <f>'90.1 Data-SI'!I1670/Convert!$B$2*1000000</f>
        <v>111671.8081004049</v>
      </c>
      <c r="J1670" s="5">
        <f>'90.1 Data-SI'!J1670/Convert!$B$2*1000000</f>
        <v>2266268.5455813287</v>
      </c>
      <c r="K1670" s="5">
        <f>'90.1 Data-SI'!K1670/Convert!$B$2*1000000</f>
        <v>516048.48615130252</v>
      </c>
      <c r="L1670" s="5">
        <f>'90.1 Data-SI'!L1670/Convert!$B$2*1000000</f>
        <v>38737.283967607778</v>
      </c>
      <c r="M1670" s="5">
        <f>'90.1 Data-SI'!M1670/Convert!$B$2*1000000</f>
        <v>934632.94219765975</v>
      </c>
      <c r="N1670" s="5">
        <f>'90.1 Data-SI'!N1670/Convert!$B$2*1000000</f>
        <v>27657.302328720212</v>
      </c>
      <c r="O1670" s="5">
        <f>'90.1 Data-SI'!O1670/Convert!$B$2*1000000</f>
        <v>722.58730556361991</v>
      </c>
      <c r="P1670" s="5">
        <f t="shared" si="131"/>
        <v>26934.715023156594</v>
      </c>
      <c r="Q1670" s="5">
        <f>'90.1 Data-SI'!Q1670/Convert!$B$2*1000000</f>
        <v>0</v>
      </c>
      <c r="R1670" s="5">
        <f>'90.1 Data-SI'!R1670/Convert!$B$2*1000000</f>
        <v>0</v>
      </c>
      <c r="S1670" s="5">
        <f>'90.1 Data-SI'!S1670/Convert!$B$2*1000000</f>
        <v>228281.7431758829</v>
      </c>
      <c r="T1670" s="5">
        <f>'90.1 Data-SI'!T1670/Convert!$B$2*1000000</f>
        <v>146342.95680446885</v>
      </c>
      <c r="U1670" s="5">
        <f>'90.1 Data-SI'!U1670/Convert!$B$2*1000000</f>
        <v>536426.55332290928</v>
      </c>
      <c r="V1670" s="5">
        <f>'90.1 Data-SI'!V1670/Convert!$B$2*1000000</f>
        <v>126078.62768219199</v>
      </c>
      <c r="W1670" s="5">
        <f t="shared" si="132"/>
        <v>2163077.4540003045</v>
      </c>
      <c r="X1670" s="5">
        <f t="shared" si="133"/>
        <v>2030754.9581022197</v>
      </c>
      <c r="Y1670" s="5">
        <f t="shared" si="134"/>
        <v>4193832.4121025242</v>
      </c>
      <c r="Z1670" s="5">
        <f>'90.1 Data-SI'!Y1670/Convert!$B$2*1000000</f>
        <v>6549425.4854174079</v>
      </c>
      <c r="AA1670" s="5">
        <f>'90.1 Data-SI'!Z1670/Convert!$B$2*1000000</f>
        <v>3083229.9975764314</v>
      </c>
      <c r="AB1670" s="5">
        <f t="shared" si="130"/>
        <v>9632655.4829938393</v>
      </c>
    </row>
    <row r="1671" spans="1:28" x14ac:dyDescent="0.25">
      <c r="A1671" s="95">
        <v>2013</v>
      </c>
      <c r="B1671" s="95" t="s">
        <v>57</v>
      </c>
      <c r="C1671" s="52" t="s">
        <v>9</v>
      </c>
      <c r="D1671" s="5">
        <f>'90.1 Data-SI'!D1671*Convert!$B$1</f>
        <v>210886.532889864</v>
      </c>
      <c r="E1671" s="5">
        <f>'90.1 Data-SI'!E1671/Convert!$B$2*1000000</f>
        <v>0</v>
      </c>
      <c r="F1671" s="5">
        <f>'90.1 Data-SI'!F1671/Convert!$B$2*1000000</f>
        <v>1176392.6442191356</v>
      </c>
      <c r="G1671" s="5">
        <f>'90.1 Data-SI'!G1671/Convert!$B$2*1000000</f>
        <v>672997.5160557843</v>
      </c>
      <c r="H1671" s="5">
        <f>'90.1 Data-SI'!H1671/Convert!$B$2*1000000</f>
        <v>1700004.7106508762</v>
      </c>
      <c r="I1671" s="5">
        <f>'90.1 Data-SI'!I1671/Convert!$B$2*1000000</f>
        <v>111539.11370952004</v>
      </c>
      <c r="J1671" s="5">
        <f>'90.1 Data-SI'!J1671/Convert!$B$2*1000000</f>
        <v>2266268.5455813287</v>
      </c>
      <c r="K1671" s="5">
        <f>'90.1 Data-SI'!K1671/Convert!$B$2*1000000</f>
        <v>516048.48615130252</v>
      </c>
      <c r="L1671" s="5">
        <f>'90.1 Data-SI'!L1671/Convert!$B$2*1000000</f>
        <v>38746.762138385275</v>
      </c>
      <c r="M1671" s="5">
        <f>'90.1 Data-SI'!M1671/Convert!$B$2*1000000</f>
        <v>929107.16863438231</v>
      </c>
      <c r="N1671" s="5">
        <f>'90.1 Data-SI'!N1671/Convert!$B$2*1000000</f>
        <v>18150.697038896229</v>
      </c>
      <c r="O1671" s="5">
        <f>'90.1 Data-SI'!O1671/Convert!$B$2*1000000</f>
        <v>722.58730556361991</v>
      </c>
      <c r="P1671" s="5">
        <f t="shared" si="131"/>
        <v>17428.109733332611</v>
      </c>
      <c r="Q1671" s="5">
        <f>'90.1 Data-SI'!Q1671/Convert!$B$2*1000000</f>
        <v>0</v>
      </c>
      <c r="R1671" s="5">
        <f>'90.1 Data-SI'!R1671/Convert!$B$2*1000000</f>
        <v>0</v>
      </c>
      <c r="S1671" s="5">
        <f>'90.1 Data-SI'!S1671/Convert!$B$2*1000000</f>
        <v>227409.7514643537</v>
      </c>
      <c r="T1671" s="5">
        <f>'90.1 Data-SI'!T1671/Convert!$B$2*1000000</f>
        <v>146342.95680446885</v>
      </c>
      <c r="U1671" s="5">
        <f>'90.1 Data-SI'!U1671/Convert!$B$2*1000000</f>
        <v>528313.23913737654</v>
      </c>
      <c r="V1671" s="5">
        <f>'90.1 Data-SI'!V1671/Convert!$B$2*1000000</f>
        <v>125111.85426288788</v>
      </c>
      <c r="W1671" s="5">
        <f t="shared" si="132"/>
        <v>1846942.545887853</v>
      </c>
      <c r="X1671" s="5">
        <f t="shared" si="133"/>
        <v>1176392.6442191356</v>
      </c>
      <c r="Y1671" s="5">
        <f t="shared" si="134"/>
        <v>3023335.1901069889</v>
      </c>
      <c r="Z1671" s="5">
        <f>'90.1 Data-SI'!Y1671/Convert!$B$2*1000000</f>
        <v>6235679.076340883</v>
      </c>
      <c r="AA1671" s="5">
        <f>'90.1 Data-SI'!Z1671/Convert!$B$2*1000000</f>
        <v>2220754.3695078143</v>
      </c>
      <c r="AB1671" s="5">
        <f t="shared" si="130"/>
        <v>8456433.4458486978</v>
      </c>
    </row>
    <row r="1672" spans="1:28" x14ac:dyDescent="0.25">
      <c r="A1672" s="95">
        <v>2013</v>
      </c>
      <c r="B1672" s="95" t="s">
        <v>57</v>
      </c>
      <c r="C1672" s="52" t="s">
        <v>12</v>
      </c>
      <c r="D1672" s="5">
        <f>'90.1 Data-SI'!D1672*Convert!$B$1</f>
        <v>210886.532889864</v>
      </c>
      <c r="E1672" s="5">
        <f>'90.1 Data-SI'!E1672/Convert!$B$2*1000000</f>
        <v>0</v>
      </c>
      <c r="F1672" s="5">
        <f>'90.1 Data-SI'!F1672/Convert!$B$2*1000000</f>
        <v>2519278.8363156868</v>
      </c>
      <c r="G1672" s="5">
        <f>'90.1 Data-SI'!G1672/Convert!$B$2*1000000</f>
        <v>798820.23312698398</v>
      </c>
      <c r="H1672" s="5">
        <f>'90.1 Data-SI'!H1672/Convert!$B$2*1000000</f>
        <v>1671702.8927092867</v>
      </c>
      <c r="I1672" s="5">
        <f>'90.1 Data-SI'!I1672/Convert!$B$2*1000000</f>
        <v>111719.19895429237</v>
      </c>
      <c r="J1672" s="5">
        <f>'90.1 Data-SI'!J1672/Convert!$B$2*1000000</f>
        <v>2266268.5455813287</v>
      </c>
      <c r="K1672" s="5">
        <f>'90.1 Data-SI'!K1672/Convert!$B$2*1000000</f>
        <v>516048.48615130252</v>
      </c>
      <c r="L1672" s="5">
        <f>'90.1 Data-SI'!L1672/Convert!$B$2*1000000</f>
        <v>38727.805796830289</v>
      </c>
      <c r="M1672" s="5">
        <f>'90.1 Data-SI'!M1672/Convert!$B$2*1000000</f>
        <v>964024.74977866095</v>
      </c>
      <c r="N1672" s="5">
        <f>'90.1 Data-SI'!N1672/Convert!$B$2*1000000</f>
        <v>25410.975854454726</v>
      </c>
      <c r="O1672" s="5">
        <f>'90.1 Data-SI'!O1672/Convert!$B$2*1000000</f>
        <v>722.58730556361991</v>
      </c>
      <c r="P1672" s="5">
        <f t="shared" si="131"/>
        <v>24688.388548891107</v>
      </c>
      <c r="Q1672" s="5">
        <f>'90.1 Data-SI'!Q1672/Convert!$B$2*1000000</f>
        <v>0</v>
      </c>
      <c r="R1672" s="5">
        <f>'90.1 Data-SI'!R1672/Convert!$B$2*1000000</f>
        <v>0</v>
      </c>
      <c r="S1672" s="5">
        <f>'90.1 Data-SI'!S1672/Convert!$B$2*1000000</f>
        <v>222244.1483906208</v>
      </c>
      <c r="T1672" s="5">
        <f>'90.1 Data-SI'!T1672/Convert!$B$2*1000000</f>
        <v>146342.95680446885</v>
      </c>
      <c r="U1672" s="5">
        <f>'90.1 Data-SI'!U1672/Convert!$B$2*1000000</f>
        <v>566813.56883554696</v>
      </c>
      <c r="V1672" s="5">
        <f>'90.1 Data-SI'!V1672/Convert!$B$2*1000000</f>
        <v>125936.45512052962</v>
      </c>
      <c r="W1672" s="5">
        <f t="shared" si="132"/>
        <v>2009777.5198451569</v>
      </c>
      <c r="X1672" s="5">
        <f t="shared" si="133"/>
        <v>2519278.8363156868</v>
      </c>
      <c r="Y1672" s="5">
        <f t="shared" si="134"/>
        <v>4529056.3561608437</v>
      </c>
      <c r="Z1672" s="5">
        <f>'90.1 Data-SI'!Y1672/Convert!$B$2*1000000</f>
        <v>6371207.4402882345</v>
      </c>
      <c r="AA1672" s="5">
        <f>'90.1 Data-SI'!Z1672/Convert!$B$2*1000000</f>
        <v>3602131.413131759</v>
      </c>
      <c r="AB1672" s="5">
        <f t="shared" si="130"/>
        <v>9973338.8534199931</v>
      </c>
    </row>
    <row r="1673" spans="1:28" x14ac:dyDescent="0.25">
      <c r="A1673" s="95">
        <v>2013</v>
      </c>
      <c r="B1673" s="95" t="s">
        <v>57</v>
      </c>
      <c r="C1673" s="52" t="s">
        <v>8</v>
      </c>
      <c r="D1673" s="5">
        <f>'90.1 Data-SI'!D1673*Convert!$B$1</f>
        <v>210886.532889864</v>
      </c>
      <c r="E1673" s="5">
        <f>'90.1 Data-SI'!E1673/Convert!$B$2*1000000</f>
        <v>0</v>
      </c>
      <c r="F1673" s="5">
        <f>'90.1 Data-SI'!F1673/Convert!$B$2*1000000</f>
        <v>4851752.4047777941</v>
      </c>
      <c r="G1673" s="5">
        <f>'90.1 Data-SI'!G1673/Convert!$B$2*1000000</f>
        <v>382150.36757767998</v>
      </c>
      <c r="H1673" s="5">
        <f>'90.1 Data-SI'!H1673/Convert!$B$2*1000000</f>
        <v>1768124.3240287076</v>
      </c>
      <c r="I1673" s="5">
        <f>'90.1 Data-SI'!I1673/Convert!$B$2*1000000</f>
        <v>112458.4962749367</v>
      </c>
      <c r="J1673" s="5">
        <f>'90.1 Data-SI'!J1673/Convert!$B$2*1000000</f>
        <v>2266268.5455813287</v>
      </c>
      <c r="K1673" s="5">
        <f>'90.1 Data-SI'!K1673/Convert!$B$2*1000000</f>
        <v>516048.48615130252</v>
      </c>
      <c r="L1673" s="5">
        <f>'90.1 Data-SI'!L1673/Convert!$B$2*1000000</f>
        <v>38794.152992272728</v>
      </c>
      <c r="M1673" s="5">
        <f>'90.1 Data-SI'!M1673/Convert!$B$2*1000000</f>
        <v>1044352.2471179015</v>
      </c>
      <c r="N1673" s="5">
        <f>'90.1 Data-SI'!N1673/Convert!$B$2*1000000</f>
        <v>25306.715975902316</v>
      </c>
      <c r="O1673" s="5">
        <f>'90.1 Data-SI'!O1673/Convert!$B$2*1000000</f>
        <v>722.58730556361991</v>
      </c>
      <c r="P1673" s="5">
        <f t="shared" si="131"/>
        <v>24584.128670338698</v>
      </c>
      <c r="Q1673" s="5">
        <f>'90.1 Data-SI'!Q1673/Convert!$B$2*1000000</f>
        <v>0</v>
      </c>
      <c r="R1673" s="5">
        <f>'90.1 Data-SI'!R1673/Convert!$B$2*1000000</f>
        <v>0</v>
      </c>
      <c r="S1673" s="5">
        <f>'90.1 Data-SI'!S1673/Convert!$B$2*1000000</f>
        <v>233760.12588527298</v>
      </c>
      <c r="T1673" s="5">
        <f>'90.1 Data-SI'!T1673/Convert!$B$2*1000000</f>
        <v>146342.95680446885</v>
      </c>
      <c r="U1673" s="5">
        <f>'90.1 Data-SI'!U1673/Convert!$B$2*1000000</f>
        <v>603996.43279564613</v>
      </c>
      <c r="V1673" s="5">
        <f>'90.1 Data-SI'!V1673/Convert!$B$2*1000000</f>
        <v>125727.93536342483</v>
      </c>
      <c r="W1673" s="5">
        <f t="shared" si="132"/>
        <v>1684846.869251193</v>
      </c>
      <c r="X1673" s="5">
        <f t="shared" si="133"/>
        <v>4851752.4047777941</v>
      </c>
      <c r="Y1673" s="5">
        <f t="shared" si="134"/>
        <v>6536599.2740289867</v>
      </c>
      <c r="Z1673" s="5">
        <f>'90.1 Data-SI'!Y1673/Convert!$B$2*1000000</f>
        <v>6143285.8676018966</v>
      </c>
      <c r="AA1673" s="5">
        <f>'90.1 Data-SI'!Z1673/Convert!$B$2*1000000</f>
        <v>5971797.323724743</v>
      </c>
      <c r="AB1673" s="5">
        <f t="shared" si="130"/>
        <v>12115083.191326641</v>
      </c>
    </row>
    <row r="1674" spans="1:28" x14ac:dyDescent="0.25">
      <c r="A1674" s="95">
        <v>2016</v>
      </c>
      <c r="B1674" s="95" t="s">
        <v>57</v>
      </c>
      <c r="C1674" s="52" t="s">
        <v>10</v>
      </c>
      <c r="D1674" s="5">
        <f>'90.1 Data-SI'!D1674*Convert!$B$1</f>
        <v>210886.532889864</v>
      </c>
      <c r="E1674" s="5">
        <f>'90.1 Data-SI'!E1674/Convert!$B$2*1000000</f>
        <v>0</v>
      </c>
      <c r="F1674" s="5">
        <f>'90.1 Data-SI'!F1674/Convert!$B$2*1000000</f>
        <v>215751.6014080391</v>
      </c>
      <c r="G1674" s="5">
        <f>'90.1 Data-SI'!G1674/Convert!$B$2*1000000</f>
        <v>5435313.9013771694</v>
      </c>
      <c r="H1674" s="5">
        <f>'90.1 Data-SI'!H1674/Convert!$B$2*1000000</f>
        <v>884076.37927052006</v>
      </c>
      <c r="I1674" s="5">
        <f>'90.1 Data-SI'!I1674/Convert!$B$2*1000000</f>
        <v>64508.43031160719</v>
      </c>
      <c r="J1674" s="5">
        <f>'90.1 Data-SI'!J1674/Convert!$B$2*1000000</f>
        <v>2266268.5455813287</v>
      </c>
      <c r="K1674" s="5">
        <f>'90.1 Data-SI'!K1674/Convert!$B$2*1000000</f>
        <v>516048.48615130252</v>
      </c>
      <c r="L1674" s="5">
        <f>'90.1 Data-SI'!L1674/Convert!$B$2*1000000</f>
        <v>28131.210867594786</v>
      </c>
      <c r="M1674" s="5">
        <f>'90.1 Data-SI'!M1674/Convert!$B$2*1000000</f>
        <v>1311655.619384717</v>
      </c>
      <c r="N1674" s="5">
        <f>'90.1 Data-SI'!N1674/Convert!$B$2*1000000</f>
        <v>75759.019024489608</v>
      </c>
      <c r="O1674" s="5">
        <f>'90.1 Data-SI'!O1674/Convert!$B$2*1000000</f>
        <v>722.58730556361991</v>
      </c>
      <c r="P1674" s="5">
        <f t="shared" si="131"/>
        <v>75036.431718925989</v>
      </c>
      <c r="Q1674" s="5">
        <f>'90.1 Data-SI'!Q1674/Convert!$B$2*1000000</f>
        <v>0</v>
      </c>
      <c r="R1674" s="5">
        <f>'90.1 Data-SI'!R1674/Convert!$B$2*1000000</f>
        <v>0</v>
      </c>
      <c r="S1674" s="5">
        <f>'90.1 Data-SI'!S1674/Convert!$B$2*1000000</f>
        <v>373762.18643959996</v>
      </c>
      <c r="T1674" s="5">
        <f>'90.1 Data-SI'!T1674/Convert!$B$2*1000000</f>
        <v>146333.47863369132</v>
      </c>
      <c r="U1674" s="5">
        <f>'90.1 Data-SI'!U1674/Convert!$B$2*1000000</f>
        <v>307604.55441270932</v>
      </c>
      <c r="V1674" s="5">
        <f>'90.1 Data-SI'!V1674/Convert!$B$2*1000000</f>
        <v>129424.42196664649</v>
      </c>
      <c r="W1674" s="5">
        <f t="shared" si="132"/>
        <v>7195768.1389204124</v>
      </c>
      <c r="X1674" s="5">
        <f t="shared" si="133"/>
        <v>215751.6014080391</v>
      </c>
      <c r="Y1674" s="5">
        <f t="shared" si="134"/>
        <v>7411519.7403284516</v>
      </c>
      <c r="Z1674" s="5">
        <f>'90.1 Data-SI'!Y1674/Convert!$B$2*1000000</f>
        <v>10715242.671028141</v>
      </c>
      <c r="AA1674" s="5">
        <f>'90.1 Data-SI'!Z1674/Convert!$B$2*1000000</f>
        <v>1039395.1638012733</v>
      </c>
      <c r="AB1674" s="5">
        <f t="shared" si="130"/>
        <v>11754637.834829414</v>
      </c>
    </row>
    <row r="1675" spans="1:28" x14ac:dyDescent="0.25">
      <c r="A1675" s="95">
        <v>2016</v>
      </c>
      <c r="B1675" s="95" t="s">
        <v>57</v>
      </c>
      <c r="C1675" s="52" t="s">
        <v>6</v>
      </c>
      <c r="D1675" s="5">
        <f>'90.1 Data-SI'!D1675*Convert!$B$1</f>
        <v>210886.532889864</v>
      </c>
      <c r="E1675" s="5">
        <f>'90.1 Data-SI'!E1675/Convert!$B$2*1000000</f>
        <v>0</v>
      </c>
      <c r="F1675" s="5">
        <f>'90.1 Data-SI'!F1675/Convert!$B$2*1000000</f>
        <v>17667.310329244166</v>
      </c>
      <c r="G1675" s="5">
        <f>'90.1 Data-SI'!G1675/Convert!$B$2*1000000</f>
        <v>4674539.0457510352</v>
      </c>
      <c r="H1675" s="5">
        <f>'90.1 Data-SI'!H1675/Convert!$B$2*1000000</f>
        <v>883138.04036354844</v>
      </c>
      <c r="I1675" s="5">
        <f>'90.1 Data-SI'!I1675/Convert!$B$2*1000000</f>
        <v>64470.517628497219</v>
      </c>
      <c r="J1675" s="5">
        <f>'90.1 Data-SI'!J1675/Convert!$B$2*1000000</f>
        <v>2266268.5455813287</v>
      </c>
      <c r="K1675" s="5">
        <f>'90.1 Data-SI'!K1675/Convert!$B$2*1000000</f>
        <v>516048.48615130252</v>
      </c>
      <c r="L1675" s="5">
        <f>'90.1 Data-SI'!L1675/Convert!$B$2*1000000</f>
        <v>28140.689038372278</v>
      </c>
      <c r="M1675" s="5">
        <f>'90.1 Data-SI'!M1675/Convert!$B$2*1000000</f>
        <v>1058863.3265782411</v>
      </c>
      <c r="N1675" s="5">
        <f>'90.1 Data-SI'!N1675/Convert!$B$2*1000000</f>
        <v>70811.413878639025</v>
      </c>
      <c r="O1675" s="5">
        <f>'90.1 Data-SI'!O1675/Convert!$B$2*1000000</f>
        <v>722.58730556361991</v>
      </c>
      <c r="P1675" s="5">
        <f t="shared" si="131"/>
        <v>70088.826573075406</v>
      </c>
      <c r="Q1675" s="5">
        <f>'90.1 Data-SI'!Q1675/Convert!$B$2*1000000</f>
        <v>0</v>
      </c>
      <c r="R1675" s="5">
        <f>'90.1 Data-SI'!R1675/Convert!$B$2*1000000</f>
        <v>0</v>
      </c>
      <c r="S1675" s="5">
        <f>'90.1 Data-SI'!S1675/Convert!$B$2*1000000</f>
        <v>273369.40156440996</v>
      </c>
      <c r="T1675" s="5">
        <f>'90.1 Data-SI'!T1675/Convert!$B$2*1000000</f>
        <v>146333.47863369132</v>
      </c>
      <c r="U1675" s="5">
        <f>'90.1 Data-SI'!U1675/Convert!$B$2*1000000</f>
        <v>316087.51725856418</v>
      </c>
      <c r="V1675" s="5">
        <f>'90.1 Data-SI'!V1675/Convert!$B$2*1000000</f>
        <v>128599.82110900476</v>
      </c>
      <c r="W1675" s="5">
        <f t="shared" si="132"/>
        <v>6076860.6004667617</v>
      </c>
      <c r="X1675" s="5">
        <f t="shared" si="133"/>
        <v>17667.310329244166</v>
      </c>
      <c r="Y1675" s="5">
        <f t="shared" si="134"/>
        <v>6094527.9107960062</v>
      </c>
      <c r="Z1675" s="5">
        <f>'90.1 Data-SI'!Y1675/Convert!$B$2*1000000</f>
        <v>9594524.8019559905</v>
      </c>
      <c r="AA1675" s="5">
        <f>'90.1 Data-SI'!Z1675/Convert!$B$2*1000000</f>
        <v>849803.31373911083</v>
      </c>
      <c r="AB1675" s="5">
        <f t="shared" si="130"/>
        <v>10444328.115695102</v>
      </c>
    </row>
    <row r="1676" spans="1:28" x14ac:dyDescent="0.25">
      <c r="A1676" s="95">
        <v>2016</v>
      </c>
      <c r="B1676" s="95" t="s">
        <v>57</v>
      </c>
      <c r="C1676" s="52" t="s">
        <v>11</v>
      </c>
      <c r="D1676" s="5">
        <f>'90.1 Data-SI'!D1676*Convert!$B$1</f>
        <v>210886.532889864</v>
      </c>
      <c r="E1676" s="5">
        <f>'90.1 Data-SI'!E1676/Convert!$B$2*1000000</f>
        <v>0</v>
      </c>
      <c r="F1676" s="5">
        <f>'90.1 Data-SI'!F1676/Convert!$B$2*1000000</f>
        <v>11601.281031649603</v>
      </c>
      <c r="G1676" s="5">
        <f>'90.1 Data-SI'!G1676/Convert!$B$2*1000000</f>
        <v>3471825.5212828056</v>
      </c>
      <c r="H1676" s="5">
        <f>'90.1 Data-SI'!H1676/Convert!$B$2*1000000</f>
        <v>898890.76019573933</v>
      </c>
      <c r="I1676" s="5">
        <f>'90.1 Data-SI'!I1676/Convert!$B$2*1000000</f>
        <v>64479.995799274715</v>
      </c>
      <c r="J1676" s="5">
        <f>'90.1 Data-SI'!J1676/Convert!$B$2*1000000</f>
        <v>2266268.5455813287</v>
      </c>
      <c r="K1676" s="5">
        <f>'90.1 Data-SI'!K1676/Convert!$B$2*1000000</f>
        <v>516048.48615130252</v>
      </c>
      <c r="L1676" s="5">
        <f>'90.1 Data-SI'!L1676/Convert!$B$2*1000000</f>
        <v>28140.689038372278</v>
      </c>
      <c r="M1676" s="5">
        <f>'90.1 Data-SI'!M1676/Convert!$B$2*1000000</f>
        <v>932424.52840650419</v>
      </c>
      <c r="N1676" s="5">
        <f>'90.1 Data-SI'!N1676/Convert!$B$2*1000000</f>
        <v>47533.02644911989</v>
      </c>
      <c r="O1676" s="5">
        <f>'90.1 Data-SI'!O1676/Convert!$B$2*1000000</f>
        <v>722.58730556361991</v>
      </c>
      <c r="P1676" s="5">
        <f t="shared" si="131"/>
        <v>46810.439143556272</v>
      </c>
      <c r="Q1676" s="5">
        <f>'90.1 Data-SI'!Q1676/Convert!$B$2*1000000</f>
        <v>0</v>
      </c>
      <c r="R1676" s="5">
        <f>'90.1 Data-SI'!R1676/Convert!$B$2*1000000</f>
        <v>0</v>
      </c>
      <c r="S1676" s="5">
        <f>'90.1 Data-SI'!S1676/Convert!$B$2*1000000</f>
        <v>296135.96777194459</v>
      </c>
      <c r="T1676" s="5">
        <f>'90.1 Data-SI'!T1676/Convert!$B$2*1000000</f>
        <v>146333.47863369132</v>
      </c>
      <c r="U1676" s="5">
        <f>'90.1 Data-SI'!U1676/Convert!$B$2*1000000</f>
        <v>335953.76320818637</v>
      </c>
      <c r="V1676" s="5">
        <f>'90.1 Data-SI'!V1676/Convert!$B$2*1000000</f>
        <v>128144.86891168515</v>
      </c>
      <c r="W1676" s="5">
        <f t="shared" si="132"/>
        <v>4747196.4566048104</v>
      </c>
      <c r="X1676" s="5">
        <f t="shared" si="133"/>
        <v>11601.281031649603</v>
      </c>
      <c r="Y1676" s="5">
        <f t="shared" si="134"/>
        <v>4758797.73763646</v>
      </c>
      <c r="Z1676" s="5">
        <f>'90.1 Data-SI'!Y1676/Convert!$B$2*1000000</f>
        <v>8280186.8602412427</v>
      </c>
      <c r="AA1676" s="5">
        <f>'90.1 Data-SI'!Z1676/Convert!$B$2*1000000</f>
        <v>863603.53039113851</v>
      </c>
      <c r="AB1676" s="5">
        <f t="shared" si="130"/>
        <v>9143790.3906323817</v>
      </c>
    </row>
    <row r="1677" spans="1:28" x14ac:dyDescent="0.25">
      <c r="A1677" s="95">
        <v>2016</v>
      </c>
      <c r="B1677" s="95" t="s">
        <v>57</v>
      </c>
      <c r="C1677" s="52" t="s">
        <v>13</v>
      </c>
      <c r="D1677" s="5">
        <f>'90.1 Data-SI'!D1677*Convert!$B$1</f>
        <v>210886.532889864</v>
      </c>
      <c r="E1677" s="5">
        <f>'90.1 Data-SI'!E1677/Convert!$B$2*1000000</f>
        <v>0</v>
      </c>
      <c r="F1677" s="5">
        <f>'90.1 Data-SI'!F1677/Convert!$B$2*1000000</f>
        <v>130940.92929104515</v>
      </c>
      <c r="G1677" s="5">
        <f>'90.1 Data-SI'!G1677/Convert!$B$2*1000000</f>
        <v>4101962.7490827739</v>
      </c>
      <c r="H1677" s="5">
        <f>'90.1 Data-SI'!H1677/Convert!$B$2*1000000</f>
        <v>889848.58527401241</v>
      </c>
      <c r="I1677" s="5">
        <f>'90.1 Data-SI'!I1677/Convert!$B$2*1000000</f>
        <v>64366.257749944809</v>
      </c>
      <c r="J1677" s="5">
        <f>'90.1 Data-SI'!J1677/Convert!$B$2*1000000</f>
        <v>2266268.5455813287</v>
      </c>
      <c r="K1677" s="5">
        <f>'90.1 Data-SI'!K1677/Convert!$B$2*1000000</f>
        <v>516048.48615130252</v>
      </c>
      <c r="L1677" s="5">
        <f>'90.1 Data-SI'!L1677/Convert!$B$2*1000000</f>
        <v>28140.689038372278</v>
      </c>
      <c r="M1677" s="5">
        <f>'90.1 Data-SI'!M1677/Convert!$B$2*1000000</f>
        <v>1147266.2254199041</v>
      </c>
      <c r="N1677" s="5">
        <f>'90.1 Data-SI'!N1677/Convert!$B$2*1000000</f>
        <v>63276.268110533289</v>
      </c>
      <c r="O1677" s="5">
        <f>'90.1 Data-SI'!O1677/Convert!$B$2*1000000</f>
        <v>722.58730556361991</v>
      </c>
      <c r="P1677" s="5">
        <f t="shared" si="131"/>
        <v>62553.68080496967</v>
      </c>
      <c r="Q1677" s="5">
        <f>'90.1 Data-SI'!Q1677/Convert!$B$2*1000000</f>
        <v>0</v>
      </c>
      <c r="R1677" s="5">
        <f>'90.1 Data-SI'!R1677/Convert!$B$2*1000000</f>
        <v>0</v>
      </c>
      <c r="S1677" s="5">
        <f>'90.1 Data-SI'!S1677/Convert!$B$2*1000000</f>
        <v>252327.86243837886</v>
      </c>
      <c r="T1677" s="5">
        <f>'90.1 Data-SI'!T1677/Convert!$B$2*1000000</f>
        <v>146342.95680446885</v>
      </c>
      <c r="U1677" s="5">
        <f>'90.1 Data-SI'!U1677/Convert!$B$2*1000000</f>
        <v>348597.64302536007</v>
      </c>
      <c r="V1677" s="5">
        <f>'90.1 Data-SI'!V1677/Convert!$B$2*1000000</f>
        <v>127614.09134814561</v>
      </c>
      <c r="W1677" s="5">
        <f t="shared" si="132"/>
        <v>5564110.5177460266</v>
      </c>
      <c r="X1677" s="5">
        <f t="shared" si="133"/>
        <v>130940.92929104515</v>
      </c>
      <c r="Y1677" s="5">
        <f t="shared" si="134"/>
        <v>5695051.4470370719</v>
      </c>
      <c r="Z1677" s="5">
        <f>'90.1 Data-SI'!Y1677/Convert!$B$2*1000000</f>
        <v>9087395.2745063063</v>
      </c>
      <c r="AA1677" s="5">
        <f>'90.1 Data-SI'!Z1677/Convert!$B$2*1000000</f>
        <v>995587.05846770783</v>
      </c>
      <c r="AB1677" s="5">
        <f t="shared" si="130"/>
        <v>10082982.332974015</v>
      </c>
    </row>
    <row r="1678" spans="1:28" x14ac:dyDescent="0.25">
      <c r="A1678" s="95">
        <v>2016</v>
      </c>
      <c r="B1678" s="95" t="s">
        <v>57</v>
      </c>
      <c r="C1678" s="52" t="s">
        <v>19</v>
      </c>
      <c r="D1678" s="5">
        <f>'90.1 Data-SI'!D1678*Convert!$B$1</f>
        <v>210886.532889864</v>
      </c>
      <c r="E1678" s="5">
        <f>'90.1 Data-SI'!E1678/Convert!$B$2*1000000</f>
        <v>0</v>
      </c>
      <c r="F1678" s="5">
        <f>'90.1 Data-SI'!F1678/Convert!$B$2*1000000</f>
        <v>88526.115061770659</v>
      </c>
      <c r="G1678" s="5">
        <f>'90.1 Data-SI'!G1678/Convert!$B$2*1000000</f>
        <v>2968875.8671459965</v>
      </c>
      <c r="H1678" s="5">
        <f>'90.1 Data-SI'!H1678/Convert!$B$2*1000000</f>
        <v>896824.51896624628</v>
      </c>
      <c r="I1678" s="5">
        <f>'90.1 Data-SI'!I1678/Convert!$B$2*1000000</f>
        <v>64328.345066834852</v>
      </c>
      <c r="J1678" s="5">
        <f>'90.1 Data-SI'!J1678/Convert!$B$2*1000000</f>
        <v>2266268.5455813287</v>
      </c>
      <c r="K1678" s="5">
        <f>'90.1 Data-SI'!K1678/Convert!$B$2*1000000</f>
        <v>516048.48615130252</v>
      </c>
      <c r="L1678" s="5">
        <f>'90.1 Data-SI'!L1678/Convert!$B$2*1000000</f>
        <v>28140.689038372278</v>
      </c>
      <c r="M1678" s="5">
        <f>'90.1 Data-SI'!M1678/Convert!$B$2*1000000</f>
        <v>848542.71702570445</v>
      </c>
      <c r="N1678" s="5">
        <f>'90.1 Data-SI'!N1678/Convert!$B$2*1000000</f>
        <v>46111.30083249617</v>
      </c>
      <c r="O1678" s="5">
        <f>'90.1 Data-SI'!O1678/Convert!$B$2*1000000</f>
        <v>722.58730556361991</v>
      </c>
      <c r="P1678" s="5">
        <f t="shared" si="131"/>
        <v>45388.713526932552</v>
      </c>
      <c r="Q1678" s="5">
        <f>'90.1 Data-SI'!Q1678/Convert!$B$2*1000000</f>
        <v>0</v>
      </c>
      <c r="R1678" s="5">
        <f>'90.1 Data-SI'!R1678/Convert!$B$2*1000000</f>
        <v>0</v>
      </c>
      <c r="S1678" s="5">
        <f>'90.1 Data-SI'!S1678/Convert!$B$2*1000000</f>
        <v>235532.54382066391</v>
      </c>
      <c r="T1678" s="5">
        <f>'90.1 Data-SI'!T1678/Convert!$B$2*1000000</f>
        <v>146342.95680446885</v>
      </c>
      <c r="U1678" s="5">
        <f>'90.1 Data-SI'!U1678/Convert!$B$2*1000000</f>
        <v>373980.18436748232</v>
      </c>
      <c r="V1678" s="5">
        <f>'90.1 Data-SI'!V1678/Convert!$B$2*1000000</f>
        <v>127813.13293447295</v>
      </c>
      <c r="W1678" s="5">
        <f t="shared" si="132"/>
        <v>4098339.8415192976</v>
      </c>
      <c r="X1678" s="5">
        <f t="shared" si="133"/>
        <v>88526.115061770659</v>
      </c>
      <c r="Y1678" s="5">
        <f t="shared" si="134"/>
        <v>4186865.9565810682</v>
      </c>
      <c r="Z1678" s="5">
        <f>'90.1 Data-SI'!Y1678/Convert!$B$2*1000000</f>
        <v>7628780.6172165852</v>
      </c>
      <c r="AA1678" s="5">
        <f>'90.1 Data-SI'!Z1678/Convert!$B$2*1000000</f>
        <v>978554.78558055556</v>
      </c>
      <c r="AB1678" s="5">
        <f t="shared" si="130"/>
        <v>8607335.4027971402</v>
      </c>
    </row>
    <row r="1679" spans="1:28" x14ac:dyDescent="0.25">
      <c r="A1679" s="95">
        <v>2016</v>
      </c>
      <c r="B1679" s="95" t="s">
        <v>57</v>
      </c>
      <c r="C1679" s="52" t="s">
        <v>20</v>
      </c>
      <c r="D1679" s="5">
        <f>'90.1 Data-SI'!D1679*Convert!$B$1</f>
        <v>210886.532889864</v>
      </c>
      <c r="E1679" s="5">
        <f>'90.1 Data-SI'!E1679/Convert!$B$2*1000000</f>
        <v>0</v>
      </c>
      <c r="F1679" s="5">
        <f>'90.1 Data-SI'!F1679/Convert!$B$2*1000000</f>
        <v>59977.864679966238</v>
      </c>
      <c r="G1679" s="5">
        <f>'90.1 Data-SI'!G1679/Convert!$B$2*1000000</f>
        <v>2282466.7394400621</v>
      </c>
      <c r="H1679" s="5">
        <f>'90.1 Data-SI'!H1679/Convert!$B$2*1000000</f>
        <v>913676.70660862606</v>
      </c>
      <c r="I1679" s="5">
        <f>'90.1 Data-SI'!I1679/Convert!$B$2*1000000</f>
        <v>64394.692262277284</v>
      </c>
      <c r="J1679" s="5">
        <f>'90.1 Data-SI'!J1679/Convert!$B$2*1000000</f>
        <v>2266268.5455813287</v>
      </c>
      <c r="K1679" s="5">
        <f>'90.1 Data-SI'!K1679/Convert!$B$2*1000000</f>
        <v>516048.48615130252</v>
      </c>
      <c r="L1679" s="5">
        <f>'90.1 Data-SI'!L1679/Convert!$B$2*1000000</f>
        <v>28150.167209149768</v>
      </c>
      <c r="M1679" s="5">
        <f>'90.1 Data-SI'!M1679/Convert!$B$2*1000000</f>
        <v>925884.59057003516</v>
      </c>
      <c r="N1679" s="5">
        <f>'90.1 Data-SI'!N1679/Convert!$B$2*1000000</f>
        <v>30216.408438642917</v>
      </c>
      <c r="O1679" s="5">
        <f>'90.1 Data-SI'!O1679/Convert!$B$2*1000000</f>
        <v>722.58730556361991</v>
      </c>
      <c r="P1679" s="5">
        <f t="shared" si="131"/>
        <v>29493.821133079298</v>
      </c>
      <c r="Q1679" s="5">
        <f>'90.1 Data-SI'!Q1679/Convert!$B$2*1000000</f>
        <v>0</v>
      </c>
      <c r="R1679" s="5">
        <f>'90.1 Data-SI'!R1679/Convert!$B$2*1000000</f>
        <v>0</v>
      </c>
      <c r="S1679" s="5">
        <f>'90.1 Data-SI'!S1679/Convert!$B$2*1000000</f>
        <v>189847.76067315484</v>
      </c>
      <c r="T1679" s="5">
        <f>'90.1 Data-SI'!T1679/Convert!$B$2*1000000</f>
        <v>146342.95680446885</v>
      </c>
      <c r="U1679" s="5">
        <f>'90.1 Data-SI'!U1679/Convert!$B$2*1000000</f>
        <v>379487.00158920482</v>
      </c>
      <c r="V1679" s="5">
        <f>'90.1 Data-SI'!V1679/Convert!$B$2*1000000</f>
        <v>125585.76280176245</v>
      </c>
      <c r="W1679" s="5">
        <f t="shared" si="132"/>
        <v>3427692.9118163316</v>
      </c>
      <c r="X1679" s="5">
        <f t="shared" si="133"/>
        <v>59977.864679966238</v>
      </c>
      <c r="Y1679" s="5">
        <f t="shared" si="134"/>
        <v>3487670.7764962977</v>
      </c>
      <c r="Z1679" s="5">
        <f>'90.1 Data-SI'!Y1679/Convert!$B$2*1000000</f>
        <v>6972834.3303895071</v>
      </c>
      <c r="AA1679" s="5">
        <f>'90.1 Data-SI'!Z1679/Convert!$B$2*1000000</f>
        <v>955513.35242047359</v>
      </c>
      <c r="AB1679" s="5">
        <f t="shared" si="130"/>
        <v>7928347.6828099806</v>
      </c>
    </row>
    <row r="1680" spans="1:28" x14ac:dyDescent="0.25">
      <c r="A1680" s="95">
        <v>2016</v>
      </c>
      <c r="B1680" s="95" t="s">
        <v>57</v>
      </c>
      <c r="C1680" s="52" t="s">
        <v>3</v>
      </c>
      <c r="D1680" s="5">
        <f>'90.1 Data-SI'!D1680*Convert!$B$1</f>
        <v>210886.532889864</v>
      </c>
      <c r="E1680" s="5">
        <f>'90.1 Data-SI'!E1680/Convert!$B$2*1000000</f>
        <v>0</v>
      </c>
      <c r="F1680" s="5">
        <f>'90.1 Data-SI'!F1680/Convert!$B$2*1000000</f>
        <v>524493.53631404741</v>
      </c>
      <c r="G1680" s="5">
        <f>'90.1 Data-SI'!G1680/Convert!$B$2*1000000</f>
        <v>1823145.105392046</v>
      </c>
      <c r="H1680" s="5">
        <f>'90.1 Data-SI'!H1680/Convert!$B$2*1000000</f>
        <v>909203.01000165008</v>
      </c>
      <c r="I1680" s="5">
        <f>'90.1 Data-SI'!I1680/Convert!$B$2*1000000</f>
        <v>64385.214091499802</v>
      </c>
      <c r="J1680" s="5">
        <f>'90.1 Data-SI'!J1680/Convert!$B$2*1000000</f>
        <v>2266268.5455813287</v>
      </c>
      <c r="K1680" s="5">
        <f>'90.1 Data-SI'!K1680/Convert!$B$2*1000000</f>
        <v>516048.48615130252</v>
      </c>
      <c r="L1680" s="5">
        <f>'90.1 Data-SI'!L1680/Convert!$B$2*1000000</f>
        <v>28150.167209149768</v>
      </c>
      <c r="M1680" s="5">
        <f>'90.1 Data-SI'!M1680/Convert!$B$2*1000000</f>
        <v>806251.11901653733</v>
      </c>
      <c r="N1680" s="5">
        <f>'90.1 Data-SI'!N1680/Convert!$B$2*1000000</f>
        <v>32140.477106473692</v>
      </c>
      <c r="O1680" s="5">
        <f>'90.1 Data-SI'!O1680/Convert!$B$2*1000000</f>
        <v>722.58730556361991</v>
      </c>
      <c r="P1680" s="5">
        <f t="shared" si="131"/>
        <v>31417.889800910074</v>
      </c>
      <c r="Q1680" s="5">
        <f>'90.1 Data-SI'!Q1680/Convert!$B$2*1000000</f>
        <v>0</v>
      </c>
      <c r="R1680" s="5">
        <f>'90.1 Data-SI'!R1680/Convert!$B$2*1000000</f>
        <v>0</v>
      </c>
      <c r="S1680" s="5">
        <f>'90.1 Data-SI'!S1680/Convert!$B$2*1000000</f>
        <v>192823.90629728718</v>
      </c>
      <c r="T1680" s="5">
        <f>'90.1 Data-SI'!T1680/Convert!$B$2*1000000</f>
        <v>146342.95680446885</v>
      </c>
      <c r="U1680" s="5">
        <f>'90.1 Data-SI'!U1680/Convert!$B$2*1000000</f>
        <v>431787.54793940298</v>
      </c>
      <c r="V1680" s="5">
        <f>'90.1 Data-SI'!V1680/Convert!$B$2*1000000</f>
        <v>126362.97280551672</v>
      </c>
      <c r="W1680" s="5">
        <f t="shared" si="132"/>
        <v>2853638.0205067806</v>
      </c>
      <c r="X1680" s="5">
        <f t="shared" si="133"/>
        <v>524493.53631404741</v>
      </c>
      <c r="Y1680" s="5">
        <f t="shared" si="134"/>
        <v>3378131.556820828</v>
      </c>
      <c r="Z1680" s="5">
        <f>'90.1 Data-SI'!Y1680/Convert!$B$2*1000000</f>
        <v>6395073.4743059585</v>
      </c>
      <c r="AA1680" s="5">
        <f>'90.1 Data-SI'!Z1680/Convert!$B$2*1000000</f>
        <v>1472329.5704047531</v>
      </c>
      <c r="AB1680" s="5">
        <f t="shared" si="130"/>
        <v>7867403.0447107116</v>
      </c>
    </row>
    <row r="1681" spans="1:28" x14ac:dyDescent="0.25">
      <c r="A1681" s="95">
        <v>2016</v>
      </c>
      <c r="B1681" s="95" t="s">
        <v>57</v>
      </c>
      <c r="C1681" s="52" t="s">
        <v>7</v>
      </c>
      <c r="D1681" s="5">
        <f>'90.1 Data-SI'!D1681*Convert!$B$1</f>
        <v>210886.532889864</v>
      </c>
      <c r="E1681" s="5">
        <f>'90.1 Data-SI'!E1681/Convert!$B$2*1000000</f>
        <v>0</v>
      </c>
      <c r="F1681" s="5">
        <f>'90.1 Data-SI'!F1681/Convert!$B$2*1000000</f>
        <v>330778.68196367606</v>
      </c>
      <c r="G1681" s="5">
        <f>'90.1 Data-SI'!G1681/Convert!$B$2*1000000</f>
        <v>1689986.2841390679</v>
      </c>
      <c r="H1681" s="5">
        <f>'90.1 Data-SI'!H1681/Convert!$B$2*1000000</f>
        <v>917069.89174696791</v>
      </c>
      <c r="I1681" s="5">
        <f>'90.1 Data-SI'!I1681/Convert!$B$2*1000000</f>
        <v>64375.735920722305</v>
      </c>
      <c r="J1681" s="5">
        <f>'90.1 Data-SI'!J1681/Convert!$B$2*1000000</f>
        <v>2266268.5455813287</v>
      </c>
      <c r="K1681" s="5">
        <f>'90.1 Data-SI'!K1681/Convert!$B$2*1000000</f>
        <v>516048.48615130252</v>
      </c>
      <c r="L1681" s="5">
        <f>'90.1 Data-SI'!L1681/Convert!$B$2*1000000</f>
        <v>28150.167209149768</v>
      </c>
      <c r="M1681" s="5">
        <f>'90.1 Data-SI'!M1681/Convert!$B$2*1000000</f>
        <v>885194.80342226406</v>
      </c>
      <c r="N1681" s="5">
        <f>'90.1 Data-SI'!N1681/Convert!$B$2*1000000</f>
        <v>25363.585000567269</v>
      </c>
      <c r="O1681" s="5">
        <f>'90.1 Data-SI'!O1681/Convert!$B$2*1000000</f>
        <v>722.58730556361991</v>
      </c>
      <c r="P1681" s="5">
        <f t="shared" si="131"/>
        <v>24640.997695003651</v>
      </c>
      <c r="Q1681" s="5">
        <f>'90.1 Data-SI'!Q1681/Convert!$B$2*1000000</f>
        <v>0</v>
      </c>
      <c r="R1681" s="5">
        <f>'90.1 Data-SI'!R1681/Convert!$B$2*1000000</f>
        <v>0</v>
      </c>
      <c r="S1681" s="5">
        <f>'90.1 Data-SI'!S1681/Convert!$B$2*1000000</f>
        <v>0</v>
      </c>
      <c r="T1681" s="5">
        <f>'90.1 Data-SI'!T1681/Convert!$B$2*1000000</f>
        <v>146342.95680446885</v>
      </c>
      <c r="U1681" s="5">
        <f>'90.1 Data-SI'!U1681/Convert!$B$2*1000000</f>
        <v>417589.24811472069</v>
      </c>
      <c r="V1681" s="5">
        <f>'90.1 Data-SI'!V1681/Convert!$B$2*1000000</f>
        <v>125396.19938621263</v>
      </c>
      <c r="W1681" s="5">
        <f t="shared" si="132"/>
        <v>2599822.0852563353</v>
      </c>
      <c r="X1681" s="5">
        <f t="shared" si="133"/>
        <v>330778.68196367606</v>
      </c>
      <c r="Y1681" s="5">
        <f t="shared" si="134"/>
        <v>2930600.7672200114</v>
      </c>
      <c r="Z1681" s="5">
        <f>'90.1 Data-SI'!Y1681/Convert!$B$2*1000000</f>
        <v>6148167.1255523041</v>
      </c>
      <c r="AA1681" s="5">
        <f>'90.1 Data-SI'!Z1681/Convert!$B$2*1000000</f>
        <v>1264416.416229699</v>
      </c>
      <c r="AB1681" s="5">
        <f t="shared" si="130"/>
        <v>7412583.5417820029</v>
      </c>
    </row>
    <row r="1682" spans="1:28" x14ac:dyDescent="0.25">
      <c r="A1682" s="95">
        <v>2016</v>
      </c>
      <c r="B1682" s="95" t="s">
        <v>57</v>
      </c>
      <c r="C1682" s="52" t="s">
        <v>17</v>
      </c>
      <c r="D1682" s="5">
        <f>'90.1 Data-SI'!D1682*Convert!$B$1</f>
        <v>210886.532889864</v>
      </c>
      <c r="E1682" s="5">
        <f>'90.1 Data-SI'!E1682/Convert!$B$2*1000000</f>
        <v>0</v>
      </c>
      <c r="F1682" s="5">
        <f>'90.1 Data-SI'!F1682/Convert!$B$2*1000000</f>
        <v>185686.84370183607</v>
      </c>
      <c r="G1682" s="5">
        <f>'90.1 Data-SI'!G1682/Convert!$B$2*1000000</f>
        <v>1252047.4033650728</v>
      </c>
      <c r="H1682" s="5">
        <f>'90.1 Data-SI'!H1682/Convert!$B$2*1000000</f>
        <v>917458.49674884521</v>
      </c>
      <c r="I1682" s="5">
        <f>'90.1 Data-SI'!I1682/Convert!$B$2*1000000</f>
        <v>64603.212019382103</v>
      </c>
      <c r="J1682" s="5">
        <f>'90.1 Data-SI'!J1682/Convert!$B$2*1000000</f>
        <v>2266268.5455813287</v>
      </c>
      <c r="K1682" s="5">
        <f>'90.1 Data-SI'!K1682/Convert!$B$2*1000000</f>
        <v>516048.48615130252</v>
      </c>
      <c r="L1682" s="5">
        <f>'90.1 Data-SI'!L1682/Convert!$B$2*1000000</f>
        <v>28150.167209149768</v>
      </c>
      <c r="M1682" s="5">
        <f>'90.1 Data-SI'!M1682/Convert!$B$2*1000000</f>
        <v>746083.69092102128</v>
      </c>
      <c r="N1682" s="5">
        <f>'90.1 Data-SI'!N1682/Convert!$B$2*1000000</f>
        <v>20709.803148818937</v>
      </c>
      <c r="O1682" s="5">
        <f>'90.1 Data-SI'!O1682/Convert!$B$2*1000000</f>
        <v>722.58730556361991</v>
      </c>
      <c r="P1682" s="5">
        <f t="shared" si="131"/>
        <v>19987.215843255319</v>
      </c>
      <c r="Q1682" s="5">
        <f>'90.1 Data-SI'!Q1682/Convert!$B$2*1000000</f>
        <v>0</v>
      </c>
      <c r="R1682" s="5">
        <f>'90.1 Data-SI'!R1682/Convert!$B$2*1000000</f>
        <v>0</v>
      </c>
      <c r="S1682" s="5">
        <f>'90.1 Data-SI'!S1682/Convert!$B$2*1000000</f>
        <v>0</v>
      </c>
      <c r="T1682" s="5">
        <f>'90.1 Data-SI'!T1682/Convert!$B$2*1000000</f>
        <v>146342.95680446885</v>
      </c>
      <c r="U1682" s="5">
        <f>'90.1 Data-SI'!U1682/Convert!$B$2*1000000</f>
        <v>428233.23389784369</v>
      </c>
      <c r="V1682" s="5">
        <f>'90.1 Data-SI'!V1682/Convert!$B$2*1000000</f>
        <v>126457.75451329164</v>
      </c>
      <c r="W1682" s="5">
        <f t="shared" si="132"/>
        <v>2018118.3101293494</v>
      </c>
      <c r="X1682" s="5">
        <f t="shared" si="133"/>
        <v>185686.84370183607</v>
      </c>
      <c r="Y1682" s="5">
        <f t="shared" si="134"/>
        <v>2203805.1538311853</v>
      </c>
      <c r="Z1682" s="5">
        <f>'90.1 Data-SI'!Y1682/Convert!$B$2*1000000</f>
        <v>5568122.0303113796</v>
      </c>
      <c r="AA1682" s="5">
        <f>'90.1 Data-SI'!Z1682/Convert!$B$2*1000000</f>
        <v>1129968.5637509823</v>
      </c>
      <c r="AB1682" s="5">
        <f t="shared" si="130"/>
        <v>6698090.5940623619</v>
      </c>
    </row>
    <row r="1683" spans="1:28" x14ac:dyDescent="0.25">
      <c r="A1683" s="95">
        <v>2016</v>
      </c>
      <c r="B1683" s="95" t="s">
        <v>57</v>
      </c>
      <c r="C1683" s="52" t="s">
        <v>14</v>
      </c>
      <c r="D1683" s="5">
        <f>'90.1 Data-SI'!D1683*Convert!$B$1</f>
        <v>210886.532889864</v>
      </c>
      <c r="E1683" s="5">
        <f>'90.1 Data-SI'!E1683/Convert!$B$2*1000000</f>
        <v>0</v>
      </c>
      <c r="F1683" s="5">
        <f>'90.1 Data-SI'!F1683/Convert!$B$2*1000000</f>
        <v>591835.93968812458</v>
      </c>
      <c r="G1683" s="5">
        <f>'90.1 Data-SI'!G1683/Convert!$B$2*1000000</f>
        <v>1283325.3669307947</v>
      </c>
      <c r="H1683" s="5">
        <f>'90.1 Data-SI'!H1683/Convert!$B$2*1000000</f>
        <v>905487.56705687346</v>
      </c>
      <c r="I1683" s="5">
        <f>'90.1 Data-SI'!I1683/Convert!$B$2*1000000</f>
        <v>64716.950068711987</v>
      </c>
      <c r="J1683" s="5">
        <f>'90.1 Data-SI'!J1683/Convert!$B$2*1000000</f>
        <v>2266268.5455813287</v>
      </c>
      <c r="K1683" s="5">
        <f>'90.1 Data-SI'!K1683/Convert!$B$2*1000000</f>
        <v>516048.48615130252</v>
      </c>
      <c r="L1683" s="5">
        <f>'90.1 Data-SI'!L1683/Convert!$B$2*1000000</f>
        <v>28150.167209149768</v>
      </c>
      <c r="M1683" s="5">
        <f>'90.1 Data-SI'!M1683/Convert!$B$2*1000000</f>
        <v>815350.16296292911</v>
      </c>
      <c r="N1683" s="5">
        <f>'90.1 Data-SI'!N1683/Convert!$B$2*1000000</f>
        <v>25714.277319334451</v>
      </c>
      <c r="O1683" s="5">
        <f>'90.1 Data-SI'!O1683/Convert!$B$2*1000000</f>
        <v>722.58730556361991</v>
      </c>
      <c r="P1683" s="5">
        <f t="shared" si="131"/>
        <v>24991.690013770833</v>
      </c>
      <c r="Q1683" s="5">
        <f>'90.1 Data-SI'!Q1683/Convert!$B$2*1000000</f>
        <v>0</v>
      </c>
      <c r="R1683" s="5">
        <f>'90.1 Data-SI'!R1683/Convert!$B$2*1000000</f>
        <v>0</v>
      </c>
      <c r="S1683" s="5">
        <f>'90.1 Data-SI'!S1683/Convert!$B$2*1000000</f>
        <v>238110.60627214159</v>
      </c>
      <c r="T1683" s="5">
        <f>'90.1 Data-SI'!T1683/Convert!$B$2*1000000</f>
        <v>146342.95680446885</v>
      </c>
      <c r="U1683" s="5">
        <f>'90.1 Data-SI'!U1683/Convert!$B$2*1000000</f>
        <v>473737.93180058041</v>
      </c>
      <c r="V1683" s="5">
        <f>'90.1 Data-SI'!V1683/Convert!$B$2*1000000</f>
        <v>126059.671340637</v>
      </c>
      <c r="W1683" s="5">
        <f t="shared" si="132"/>
        <v>2361777.8261796362</v>
      </c>
      <c r="X1683" s="5">
        <f t="shared" si="133"/>
        <v>591835.93968812458</v>
      </c>
      <c r="Y1683" s="5">
        <f t="shared" si="134"/>
        <v>2953613.7658677609</v>
      </c>
      <c r="Z1683" s="5">
        <f>'90.1 Data-SI'!Y1683/Convert!$B$2*1000000</f>
        <v>5899516.7933755917</v>
      </c>
      <c r="AA1683" s="5">
        <f>'90.1 Data-SI'!Z1683/Convert!$B$2*1000000</f>
        <v>1581622.3576400075</v>
      </c>
      <c r="AB1683" s="5">
        <f t="shared" si="130"/>
        <v>7481139.1510155993</v>
      </c>
    </row>
    <row r="1684" spans="1:28" x14ac:dyDescent="0.25">
      <c r="A1684" s="95">
        <v>2016</v>
      </c>
      <c r="B1684" s="95" t="s">
        <v>57</v>
      </c>
      <c r="C1684" s="52" t="s">
        <v>2</v>
      </c>
      <c r="D1684" s="5">
        <f>'90.1 Data-SI'!D1684*Convert!$B$1</f>
        <v>210886.532889864</v>
      </c>
      <c r="E1684" s="5">
        <f>'90.1 Data-SI'!E1684/Convert!$B$2*1000000</f>
        <v>0</v>
      </c>
      <c r="F1684" s="5">
        <f>'90.1 Data-SI'!F1684/Convert!$B$2*1000000</f>
        <v>671367.27068205585</v>
      </c>
      <c r="G1684" s="5">
        <f>'90.1 Data-SI'!G1684/Convert!$B$2*1000000</f>
        <v>1210580.4062135476</v>
      </c>
      <c r="H1684" s="5">
        <f>'90.1 Data-SI'!H1684/Convert!$B$2*1000000</f>
        <v>896852.95347857859</v>
      </c>
      <c r="I1684" s="5">
        <f>'90.1 Data-SI'!I1684/Convert!$B$2*1000000</f>
        <v>64375.735920722305</v>
      </c>
      <c r="J1684" s="5">
        <f>'90.1 Data-SI'!J1684/Convert!$B$2*1000000</f>
        <v>2266268.5455813287</v>
      </c>
      <c r="K1684" s="5">
        <f>'90.1 Data-SI'!K1684/Convert!$B$2*1000000</f>
        <v>516048.48615130252</v>
      </c>
      <c r="L1684" s="5">
        <f>'90.1 Data-SI'!L1684/Convert!$B$2*1000000</f>
        <v>28140.689038372278</v>
      </c>
      <c r="M1684" s="5">
        <f>'90.1 Data-SI'!M1684/Convert!$B$2*1000000</f>
        <v>908767.01414588548</v>
      </c>
      <c r="N1684" s="5">
        <f>'90.1 Data-SI'!N1684/Convert!$B$2*1000000</f>
        <v>20558.152416379078</v>
      </c>
      <c r="O1684" s="5">
        <f>'90.1 Data-SI'!O1684/Convert!$B$2*1000000</f>
        <v>722.58730556361991</v>
      </c>
      <c r="P1684" s="5">
        <f t="shared" si="131"/>
        <v>19835.56511081546</v>
      </c>
      <c r="Q1684" s="5">
        <f>'90.1 Data-SI'!Q1684/Convert!$B$2*1000000</f>
        <v>0</v>
      </c>
      <c r="R1684" s="5">
        <f>'90.1 Data-SI'!R1684/Convert!$B$2*1000000</f>
        <v>0</v>
      </c>
      <c r="S1684" s="5">
        <f>'90.1 Data-SI'!S1684/Convert!$B$2*1000000</f>
        <v>0</v>
      </c>
      <c r="T1684" s="5">
        <f>'90.1 Data-SI'!T1684/Convert!$B$2*1000000</f>
        <v>146342.95680446885</v>
      </c>
      <c r="U1684" s="5">
        <f>'90.1 Data-SI'!U1684/Convert!$B$2*1000000</f>
        <v>461255.18088662403</v>
      </c>
      <c r="V1684" s="5">
        <f>'90.1 Data-SI'!V1684/Convert!$B$2*1000000</f>
        <v>125092.89792133289</v>
      </c>
      <c r="W1684" s="5">
        <f t="shared" si="132"/>
        <v>2139182.9854702489</v>
      </c>
      <c r="X1684" s="5">
        <f t="shared" si="133"/>
        <v>671367.27068205585</v>
      </c>
      <c r="Y1684" s="5">
        <f t="shared" si="134"/>
        <v>2810550.2561523048</v>
      </c>
      <c r="Z1684" s="5">
        <f>'90.1 Data-SI'!Y1684/Convert!$B$2*1000000</f>
        <v>5666979.3515206156</v>
      </c>
      <c r="AA1684" s="5">
        <f>'90.1 Data-SI'!Z1684/Convert!$B$2*1000000</f>
        <v>1648661.4595492049</v>
      </c>
      <c r="AB1684" s="5">
        <f t="shared" si="130"/>
        <v>7315640.8110698201</v>
      </c>
    </row>
    <row r="1685" spans="1:28" x14ac:dyDescent="0.25">
      <c r="A1685" s="95">
        <v>2016</v>
      </c>
      <c r="B1685" s="95" t="s">
        <v>57</v>
      </c>
      <c r="C1685" s="52" t="s">
        <v>18</v>
      </c>
      <c r="D1685" s="5">
        <f>'90.1 Data-SI'!D1685*Convert!$B$1</f>
        <v>210886.532889864</v>
      </c>
      <c r="E1685" s="5">
        <f>'90.1 Data-SI'!E1685/Convert!$B$2*1000000</f>
        <v>0</v>
      </c>
      <c r="F1685" s="5">
        <f>'90.1 Data-SI'!F1685/Convert!$B$2*1000000</f>
        <v>1219594.1466229418</v>
      </c>
      <c r="G1685" s="5">
        <f>'90.1 Data-SI'!G1685/Convert!$B$2*1000000</f>
        <v>569457.97848246701</v>
      </c>
      <c r="H1685" s="5">
        <f>'90.1 Data-SI'!H1685/Convert!$B$2*1000000</f>
        <v>923865.74019442941</v>
      </c>
      <c r="I1685" s="5">
        <f>'90.1 Data-SI'!I1685/Convert!$B$2*1000000</f>
        <v>64764.340922599447</v>
      </c>
      <c r="J1685" s="5">
        <f>'90.1 Data-SI'!J1685/Convert!$B$2*1000000</f>
        <v>2266268.5455813287</v>
      </c>
      <c r="K1685" s="5">
        <f>'90.1 Data-SI'!K1685/Convert!$B$2*1000000</f>
        <v>516048.48615130252</v>
      </c>
      <c r="L1685" s="5">
        <f>'90.1 Data-SI'!L1685/Convert!$B$2*1000000</f>
        <v>28159.64537992726</v>
      </c>
      <c r="M1685" s="5">
        <f>'90.1 Data-SI'!M1685/Convert!$B$2*1000000</f>
        <v>745363.3499419319</v>
      </c>
      <c r="N1685" s="5">
        <f>'90.1 Data-SI'!N1685/Convert!$B$2*1000000</f>
        <v>15420.983854978678</v>
      </c>
      <c r="O1685" s="5">
        <f>'90.1 Data-SI'!O1685/Convert!$B$2*1000000</f>
        <v>722.58730556361991</v>
      </c>
      <c r="P1685" s="5">
        <f t="shared" si="131"/>
        <v>14698.396549415058</v>
      </c>
      <c r="Q1685" s="5">
        <f>'90.1 Data-SI'!Q1685/Convert!$B$2*1000000</f>
        <v>0</v>
      </c>
      <c r="R1685" s="5">
        <f>'90.1 Data-SI'!R1685/Convert!$B$2*1000000</f>
        <v>0</v>
      </c>
      <c r="S1685" s="5">
        <f>'90.1 Data-SI'!S1685/Convert!$B$2*1000000</f>
        <v>0</v>
      </c>
      <c r="T1685" s="5">
        <f>'90.1 Data-SI'!T1685/Convert!$B$2*1000000</f>
        <v>146342.95680446885</v>
      </c>
      <c r="U1685" s="5">
        <f>'90.1 Data-SI'!U1685/Convert!$B$2*1000000</f>
        <v>480391.6076863794</v>
      </c>
      <c r="V1685" s="5">
        <f>'90.1 Data-SI'!V1685/Convert!$B$2*1000000</f>
        <v>125813.23890042224</v>
      </c>
      <c r="W1685" s="5">
        <f t="shared" si="132"/>
        <v>1329519.7249738139</v>
      </c>
      <c r="X1685" s="5">
        <f t="shared" si="133"/>
        <v>1219594.1466229418</v>
      </c>
      <c r="Y1685" s="5">
        <f t="shared" si="134"/>
        <v>2549113.8715967555</v>
      </c>
      <c r="Z1685" s="5">
        <f>'90.1 Data-SI'!Y1685/Convert!$B$2*1000000</f>
        <v>4885466.2582333311</v>
      </c>
      <c r="AA1685" s="5">
        <f>'90.1 Data-SI'!Z1685/Convert!$B$2*1000000</f>
        <v>2216034.240460624</v>
      </c>
      <c r="AB1685" s="5">
        <f t="shared" si="130"/>
        <v>7101500.4986939551</v>
      </c>
    </row>
    <row r="1686" spans="1:28" x14ac:dyDescent="0.25">
      <c r="A1686" s="95">
        <v>2016</v>
      </c>
      <c r="B1686" s="95" t="s">
        <v>57</v>
      </c>
      <c r="C1686" s="52" t="s">
        <v>4</v>
      </c>
      <c r="D1686" s="5">
        <f>'90.1 Data-SI'!D1686*Convert!$B$1</f>
        <v>210886.532889864</v>
      </c>
      <c r="E1686" s="5">
        <f>'90.1 Data-SI'!E1686/Convert!$B$2*1000000</f>
        <v>0</v>
      </c>
      <c r="F1686" s="5">
        <f>'90.1 Data-SI'!F1686/Convert!$B$2*1000000</f>
        <v>1180714.6900936719</v>
      </c>
      <c r="G1686" s="5">
        <f>'90.1 Data-SI'!G1686/Convert!$B$2*1000000</f>
        <v>861300.33489220799</v>
      </c>
      <c r="H1686" s="5">
        <f>'90.1 Data-SI'!H1686/Convert!$B$2*1000000</f>
        <v>898341.02629064478</v>
      </c>
      <c r="I1686" s="5">
        <f>'90.1 Data-SI'!I1686/Convert!$B$2*1000000</f>
        <v>64489.473970052211</v>
      </c>
      <c r="J1686" s="5">
        <f>'90.1 Data-SI'!J1686/Convert!$B$2*1000000</f>
        <v>2266268.5455813287</v>
      </c>
      <c r="K1686" s="5">
        <f>'90.1 Data-SI'!K1686/Convert!$B$2*1000000</f>
        <v>516048.48615130252</v>
      </c>
      <c r="L1686" s="5">
        <f>'90.1 Data-SI'!L1686/Convert!$B$2*1000000</f>
        <v>28140.689038372278</v>
      </c>
      <c r="M1686" s="5">
        <f>'90.1 Data-SI'!M1686/Convert!$B$2*1000000</f>
        <v>841263.48186859104</v>
      </c>
      <c r="N1686" s="5">
        <f>'90.1 Data-SI'!N1686/Convert!$B$2*1000000</f>
        <v>14122.474458462342</v>
      </c>
      <c r="O1686" s="5">
        <f>'90.1 Data-SI'!O1686/Convert!$B$2*1000000</f>
        <v>722.58730556361991</v>
      </c>
      <c r="P1686" s="5">
        <f t="shared" si="131"/>
        <v>13399.887152898722</v>
      </c>
      <c r="Q1686" s="5">
        <f>'90.1 Data-SI'!Q1686/Convert!$B$2*1000000</f>
        <v>0</v>
      </c>
      <c r="R1686" s="5">
        <f>'90.1 Data-SI'!R1686/Convert!$B$2*1000000</f>
        <v>0</v>
      </c>
      <c r="S1686" s="5">
        <f>'90.1 Data-SI'!S1686/Convert!$B$2*1000000</f>
        <v>223912.30644745933</v>
      </c>
      <c r="T1686" s="5">
        <f>'90.1 Data-SI'!T1686/Convert!$B$2*1000000</f>
        <v>146342.95680446885</v>
      </c>
      <c r="U1686" s="5">
        <f>'90.1 Data-SI'!U1686/Convert!$B$2*1000000</f>
        <v>508371.16782153433</v>
      </c>
      <c r="V1686" s="5">
        <f>'90.1 Data-SI'!V1686/Convert!$B$2*1000000</f>
        <v>125964.88963286209</v>
      </c>
      <c r="W1686" s="5">
        <f t="shared" si="132"/>
        <v>1939876.0103611569</v>
      </c>
      <c r="X1686" s="5">
        <f t="shared" si="133"/>
        <v>1180714.6900936719</v>
      </c>
      <c r="Y1686" s="5">
        <f t="shared" si="134"/>
        <v>3120590.7004548288</v>
      </c>
      <c r="Z1686" s="5">
        <f>'90.1 Data-SI'!Y1686/Convert!$B$2*1000000</f>
        <v>5470146.1789844502</v>
      </c>
      <c r="AA1686" s="5">
        <f>'90.1 Data-SI'!Z1686/Convert!$B$2*1000000</f>
        <v>2205124.8658957314</v>
      </c>
      <c r="AB1686" s="5">
        <f t="shared" si="130"/>
        <v>7675271.0448801816</v>
      </c>
    </row>
    <row r="1687" spans="1:28" x14ac:dyDescent="0.25">
      <c r="A1687" s="95">
        <v>2016</v>
      </c>
      <c r="B1687" s="95" t="s">
        <v>57</v>
      </c>
      <c r="C1687" s="52" t="s">
        <v>5</v>
      </c>
      <c r="D1687" s="5">
        <f>'90.1 Data-SI'!D1687*Convert!$B$1</f>
        <v>210886.532889864</v>
      </c>
      <c r="E1687" s="5">
        <f>'90.1 Data-SI'!E1687/Convert!$B$2*1000000</f>
        <v>0</v>
      </c>
      <c r="F1687" s="5">
        <f>'90.1 Data-SI'!F1687/Convert!$B$2*1000000</f>
        <v>1541027.3522000113</v>
      </c>
      <c r="G1687" s="5">
        <f>'90.1 Data-SI'!G1687/Convert!$B$2*1000000</f>
        <v>912586.71696921461</v>
      </c>
      <c r="H1687" s="5">
        <f>'90.1 Data-SI'!H1687/Convert!$B$2*1000000</f>
        <v>900653.69996035274</v>
      </c>
      <c r="I1687" s="5">
        <f>'90.1 Data-SI'!I1687/Convert!$B$2*1000000</f>
        <v>64631.646531714578</v>
      </c>
      <c r="J1687" s="5">
        <f>'90.1 Data-SI'!J1687/Convert!$B$2*1000000</f>
        <v>2266268.5455813287</v>
      </c>
      <c r="K1687" s="5">
        <f>'90.1 Data-SI'!K1687/Convert!$B$2*1000000</f>
        <v>516048.48615130252</v>
      </c>
      <c r="L1687" s="5">
        <f>'90.1 Data-SI'!L1687/Convert!$B$2*1000000</f>
        <v>28140.689038372278</v>
      </c>
      <c r="M1687" s="5">
        <f>'90.1 Data-SI'!M1687/Convert!$B$2*1000000</f>
        <v>927353.70704054635</v>
      </c>
      <c r="N1687" s="5">
        <f>'90.1 Data-SI'!N1687/Convert!$B$2*1000000</f>
        <v>19733.551558737312</v>
      </c>
      <c r="O1687" s="5">
        <f>'90.1 Data-SI'!O1687/Convert!$B$2*1000000</f>
        <v>722.58730556361991</v>
      </c>
      <c r="P1687" s="5">
        <f t="shared" si="131"/>
        <v>19010.964253173694</v>
      </c>
      <c r="Q1687" s="5">
        <f>'90.1 Data-SI'!Q1687/Convert!$B$2*1000000</f>
        <v>0</v>
      </c>
      <c r="R1687" s="5">
        <f>'90.1 Data-SI'!R1687/Convert!$B$2*1000000</f>
        <v>0</v>
      </c>
      <c r="S1687" s="5">
        <f>'90.1 Data-SI'!S1687/Convert!$B$2*1000000</f>
        <v>0</v>
      </c>
      <c r="T1687" s="5">
        <f>'90.1 Data-SI'!T1687/Convert!$B$2*1000000</f>
        <v>146342.95680446885</v>
      </c>
      <c r="U1687" s="5">
        <f>'90.1 Data-SI'!U1687/Convert!$B$2*1000000</f>
        <v>497509.18411052908</v>
      </c>
      <c r="V1687" s="5">
        <f>'90.1 Data-SI'!V1687/Convert!$B$2*1000000</f>
        <v>125187.67962910782</v>
      </c>
      <c r="W1687" s="5">
        <f t="shared" si="132"/>
        <v>1858951.3882629345</v>
      </c>
      <c r="X1687" s="5">
        <f t="shared" si="133"/>
        <v>1541027.3522000113</v>
      </c>
      <c r="Y1687" s="5">
        <f t="shared" si="134"/>
        <v>3399978.7404629458</v>
      </c>
      <c r="Z1687" s="5">
        <f>'90.1 Data-SI'!Y1687/Convert!$B$2*1000000</f>
        <v>5390908.6712846207</v>
      </c>
      <c r="AA1687" s="5">
        <f>'90.1 Data-SI'!Z1687/Convert!$B$2*1000000</f>
        <v>2554585.0224618427</v>
      </c>
      <c r="AB1687" s="5">
        <f t="shared" si="130"/>
        <v>7945493.6937464634</v>
      </c>
    </row>
    <row r="1688" spans="1:28" x14ac:dyDescent="0.25">
      <c r="A1688" s="95">
        <v>2016</v>
      </c>
      <c r="B1688" s="95" t="s">
        <v>57</v>
      </c>
      <c r="C1688" s="52" t="s">
        <v>15</v>
      </c>
      <c r="D1688" s="5">
        <f>'90.1 Data-SI'!D1688*Convert!$B$1</f>
        <v>210886.532889864</v>
      </c>
      <c r="E1688" s="5">
        <f>'90.1 Data-SI'!E1688/Convert!$B$2*1000000</f>
        <v>0</v>
      </c>
      <c r="F1688" s="5">
        <f>'90.1 Data-SI'!F1688/Convert!$B$2*1000000</f>
        <v>618810.81372086529</v>
      </c>
      <c r="G1688" s="5">
        <f>'90.1 Data-SI'!G1688/Convert!$B$2*1000000</f>
        <v>382074.54221146007</v>
      </c>
      <c r="H1688" s="5">
        <f>'90.1 Data-SI'!H1688/Convert!$B$2*1000000</f>
        <v>913079.58184964408</v>
      </c>
      <c r="I1688" s="5">
        <f>'90.1 Data-SI'!I1688/Convert!$B$2*1000000</f>
        <v>64716.950068711987</v>
      </c>
      <c r="J1688" s="5">
        <f>'90.1 Data-SI'!J1688/Convert!$B$2*1000000</f>
        <v>2266268.5455813287</v>
      </c>
      <c r="K1688" s="5">
        <f>'90.1 Data-SI'!K1688/Convert!$B$2*1000000</f>
        <v>516048.48615130252</v>
      </c>
      <c r="L1688" s="5">
        <f>'90.1 Data-SI'!L1688/Convert!$B$2*1000000</f>
        <v>28150.167209149768</v>
      </c>
      <c r="M1688" s="5">
        <f>'90.1 Data-SI'!M1688/Convert!$B$2*1000000</f>
        <v>726454.39924083638</v>
      </c>
      <c r="N1688" s="5">
        <f>'90.1 Data-SI'!N1688/Convert!$B$2*1000000</f>
        <v>15961.239589295694</v>
      </c>
      <c r="O1688" s="5">
        <f>'90.1 Data-SI'!O1688/Convert!$B$2*1000000</f>
        <v>722.58730556361991</v>
      </c>
      <c r="P1688" s="5">
        <f t="shared" si="131"/>
        <v>15238.652283732074</v>
      </c>
      <c r="Q1688" s="5">
        <f>'90.1 Data-SI'!Q1688/Convert!$B$2*1000000</f>
        <v>0</v>
      </c>
      <c r="R1688" s="5">
        <f>'90.1 Data-SI'!R1688/Convert!$B$2*1000000</f>
        <v>0</v>
      </c>
      <c r="S1688" s="5">
        <f>'90.1 Data-SI'!S1688/Convert!$B$2*1000000</f>
        <v>204700.05428148402</v>
      </c>
      <c r="T1688" s="5">
        <f>'90.1 Data-SI'!T1688/Convert!$B$2*1000000</f>
        <v>146342.95680446885</v>
      </c>
      <c r="U1688" s="5">
        <f>'90.1 Data-SI'!U1688/Convert!$B$2*1000000</f>
        <v>498892.99704404286</v>
      </c>
      <c r="V1688" s="5">
        <f>'90.1 Data-SI'!V1688/Convert!$B$2*1000000</f>
        <v>125813.23890042224</v>
      </c>
      <c r="W1688" s="5">
        <f t="shared" si="132"/>
        <v>1328467.6480175126</v>
      </c>
      <c r="X1688" s="5">
        <f t="shared" si="133"/>
        <v>618810.81372086529</v>
      </c>
      <c r="Y1688" s="5">
        <f t="shared" si="134"/>
        <v>1947278.4617383778</v>
      </c>
      <c r="Z1688" s="5">
        <f>'90.1 Data-SI'!Y1688/Convert!$B$2*1000000</f>
        <v>4873561.6757368017</v>
      </c>
      <c r="AA1688" s="5">
        <f>'90.1 Data-SI'!Z1688/Convert!$B$2*1000000</f>
        <v>1633752.2969162108</v>
      </c>
      <c r="AB1688" s="5">
        <f t="shared" si="130"/>
        <v>6507313.9726530127</v>
      </c>
    </row>
    <row r="1689" spans="1:28" x14ac:dyDescent="0.25">
      <c r="A1689" s="95">
        <v>2016</v>
      </c>
      <c r="B1689" s="95" t="s">
        <v>57</v>
      </c>
      <c r="C1689" s="52" t="s">
        <v>16</v>
      </c>
      <c r="D1689" s="5">
        <f>'90.1 Data-SI'!D1689*Convert!$B$1</f>
        <v>210886.532889864</v>
      </c>
      <c r="E1689" s="5">
        <f>'90.1 Data-SI'!E1689/Convert!$B$2*1000000</f>
        <v>0</v>
      </c>
      <c r="F1689" s="5">
        <f>'90.1 Data-SI'!F1689/Convert!$B$2*1000000</f>
        <v>2247454.3765880084</v>
      </c>
      <c r="G1689" s="5">
        <f>'90.1 Data-SI'!G1689/Convert!$B$2*1000000</f>
        <v>922226.0166499234</v>
      </c>
      <c r="H1689" s="5">
        <f>'90.1 Data-SI'!H1689/Convert!$B$2*1000000</f>
        <v>899885.96812737582</v>
      </c>
      <c r="I1689" s="5">
        <f>'90.1 Data-SI'!I1689/Convert!$B$2*1000000</f>
        <v>64593.733848604621</v>
      </c>
      <c r="J1689" s="5">
        <f>'90.1 Data-SI'!J1689/Convert!$B$2*1000000</f>
        <v>2266268.5455813287</v>
      </c>
      <c r="K1689" s="5">
        <f>'90.1 Data-SI'!K1689/Convert!$B$2*1000000</f>
        <v>516048.48615130252</v>
      </c>
      <c r="L1689" s="5">
        <f>'90.1 Data-SI'!L1689/Convert!$B$2*1000000</f>
        <v>28150.167209149768</v>
      </c>
      <c r="M1689" s="5">
        <f>'90.1 Data-SI'!M1689/Convert!$B$2*1000000</f>
        <v>919486.82529522839</v>
      </c>
      <c r="N1689" s="5">
        <f>'90.1 Data-SI'!N1689/Convert!$B$2*1000000</f>
        <v>16368.800932727829</v>
      </c>
      <c r="O1689" s="5">
        <f>'90.1 Data-SI'!O1689/Convert!$B$2*1000000</f>
        <v>722.58730556361991</v>
      </c>
      <c r="P1689" s="5">
        <f t="shared" si="131"/>
        <v>15646.213627164208</v>
      </c>
      <c r="Q1689" s="5">
        <f>'90.1 Data-SI'!Q1689/Convert!$B$2*1000000</f>
        <v>0</v>
      </c>
      <c r="R1689" s="5">
        <f>'90.1 Data-SI'!R1689/Convert!$B$2*1000000</f>
        <v>0</v>
      </c>
      <c r="S1689" s="5">
        <f>'90.1 Data-SI'!S1689/Convert!$B$2*1000000</f>
        <v>224177.69522922908</v>
      </c>
      <c r="T1689" s="5">
        <f>'90.1 Data-SI'!T1689/Convert!$B$2*1000000</f>
        <v>146342.95680446885</v>
      </c>
      <c r="U1689" s="5">
        <f>'90.1 Data-SI'!U1689/Convert!$B$2*1000000</f>
        <v>536445.50966446428</v>
      </c>
      <c r="V1689" s="5">
        <f>'90.1 Data-SI'!V1689/Convert!$B$2*1000000</f>
        <v>126144.97487763443</v>
      </c>
      <c r="W1689" s="5">
        <f t="shared" si="132"/>
        <v>2081536.7508015451</v>
      </c>
      <c r="X1689" s="5">
        <f t="shared" si="133"/>
        <v>2247454.3765880084</v>
      </c>
      <c r="Y1689" s="5">
        <f t="shared" si="134"/>
        <v>4328991.1273895539</v>
      </c>
      <c r="Z1689" s="5">
        <f>'90.1 Data-SI'!Y1689/Convert!$B$2*1000000</f>
        <v>5613645.6845556712</v>
      </c>
      <c r="AA1689" s="5">
        <f>'90.1 Data-SI'!Z1689/Convert!$B$2*1000000</f>
        <v>3299948.3724037749</v>
      </c>
      <c r="AB1689" s="5">
        <f t="shared" si="130"/>
        <v>8913594.0569594465</v>
      </c>
    </row>
    <row r="1690" spans="1:28" x14ac:dyDescent="0.25">
      <c r="A1690" s="95">
        <v>2016</v>
      </c>
      <c r="B1690" s="95" t="s">
        <v>57</v>
      </c>
      <c r="C1690" s="52" t="s">
        <v>9</v>
      </c>
      <c r="D1690" s="5">
        <f>'90.1 Data-SI'!D1690*Convert!$B$1</f>
        <v>210886.532889864</v>
      </c>
      <c r="E1690" s="5">
        <f>'90.1 Data-SI'!E1690/Convert!$B$2*1000000</f>
        <v>0</v>
      </c>
      <c r="F1690" s="5">
        <f>'90.1 Data-SI'!F1690/Convert!$B$2*1000000</f>
        <v>1348156.0550488366</v>
      </c>
      <c r="G1690" s="5">
        <f>'90.1 Data-SI'!G1690/Convert!$B$2*1000000</f>
        <v>635928.39014501509</v>
      </c>
      <c r="H1690" s="5">
        <f>'90.1 Data-SI'!H1690/Convert!$B$2*1000000</f>
        <v>896758.17177080375</v>
      </c>
      <c r="I1690" s="5">
        <f>'90.1 Data-SI'!I1690/Convert!$B$2*1000000</f>
        <v>64527.386653162168</v>
      </c>
      <c r="J1690" s="5">
        <f>'90.1 Data-SI'!J1690/Convert!$B$2*1000000</f>
        <v>2266268.5455813287</v>
      </c>
      <c r="K1690" s="5">
        <f>'90.1 Data-SI'!K1690/Convert!$B$2*1000000</f>
        <v>516048.48615130252</v>
      </c>
      <c r="L1690" s="5">
        <f>'90.1 Data-SI'!L1690/Convert!$B$2*1000000</f>
        <v>28150.167209149768</v>
      </c>
      <c r="M1690" s="5">
        <f>'90.1 Data-SI'!M1690/Convert!$B$2*1000000</f>
        <v>908947.09939065785</v>
      </c>
      <c r="N1690" s="5">
        <f>'90.1 Data-SI'!N1690/Convert!$B$2*1000000</f>
        <v>10293.293464355775</v>
      </c>
      <c r="O1690" s="5">
        <f>'90.1 Data-SI'!O1690/Convert!$B$2*1000000</f>
        <v>722.58730556361991</v>
      </c>
      <c r="P1690" s="5">
        <f t="shared" si="131"/>
        <v>9570.7061587921544</v>
      </c>
      <c r="Q1690" s="5">
        <f>'90.1 Data-SI'!Q1690/Convert!$B$2*1000000</f>
        <v>0</v>
      </c>
      <c r="R1690" s="5">
        <f>'90.1 Data-SI'!R1690/Convert!$B$2*1000000</f>
        <v>0</v>
      </c>
      <c r="S1690" s="5">
        <f>'90.1 Data-SI'!S1690/Convert!$B$2*1000000</f>
        <v>241399.53153193113</v>
      </c>
      <c r="T1690" s="5">
        <f>'90.1 Data-SI'!T1690/Convert!$B$2*1000000</f>
        <v>146342.95680446885</v>
      </c>
      <c r="U1690" s="5">
        <f>'90.1 Data-SI'!U1690/Convert!$B$2*1000000</f>
        <v>528360.62999126397</v>
      </c>
      <c r="V1690" s="5">
        <f>'90.1 Data-SI'!V1690/Convert!$B$2*1000000</f>
        <v>125149.76694599784</v>
      </c>
      <c r="W1690" s="5">
        <f t="shared" si="132"/>
        <v>1795845.7272263963</v>
      </c>
      <c r="X1690" s="5">
        <f t="shared" si="133"/>
        <v>1348156.0550488366</v>
      </c>
      <c r="Y1690" s="5">
        <f t="shared" si="134"/>
        <v>3144001.782275233</v>
      </c>
      <c r="Z1690" s="5">
        <f>'90.1 Data-SI'!Y1690/Convert!$B$2*1000000</f>
        <v>5323765.3094968703</v>
      </c>
      <c r="AA1690" s="5">
        <f>'90.1 Data-SI'!Z1690/Convert!$B$2*1000000</f>
        <v>2392565.1711914032</v>
      </c>
      <c r="AB1690" s="5">
        <f t="shared" si="130"/>
        <v>7716330.4806882739</v>
      </c>
    </row>
    <row r="1691" spans="1:28" x14ac:dyDescent="0.25">
      <c r="A1691" s="95">
        <v>2016</v>
      </c>
      <c r="B1691" s="95" t="s">
        <v>57</v>
      </c>
      <c r="C1691" s="52" t="s">
        <v>12</v>
      </c>
      <c r="D1691" s="5">
        <f>'90.1 Data-SI'!D1691*Convert!$B$1</f>
        <v>210886.532889864</v>
      </c>
      <c r="E1691" s="5">
        <f>'90.1 Data-SI'!E1691/Convert!$B$2*1000000</f>
        <v>0</v>
      </c>
      <c r="F1691" s="5">
        <f>'90.1 Data-SI'!F1691/Convert!$B$2*1000000</f>
        <v>2786601.1649240572</v>
      </c>
      <c r="G1691" s="5">
        <f>'90.1 Data-SI'!G1691/Convert!$B$2*1000000</f>
        <v>761239.28599423019</v>
      </c>
      <c r="H1691" s="5">
        <f>'90.1 Data-SI'!H1691/Convert!$B$2*1000000</f>
        <v>883744.64329330798</v>
      </c>
      <c r="I1691" s="5">
        <f>'90.1 Data-SI'!I1691/Convert!$B$2*1000000</f>
        <v>64745.384581044469</v>
      </c>
      <c r="J1691" s="5">
        <f>'90.1 Data-SI'!J1691/Convert!$B$2*1000000</f>
        <v>2266268.5455813287</v>
      </c>
      <c r="K1691" s="5">
        <f>'90.1 Data-SI'!K1691/Convert!$B$2*1000000</f>
        <v>516048.48615130252</v>
      </c>
      <c r="L1691" s="5">
        <f>'90.1 Data-SI'!L1691/Convert!$B$2*1000000</f>
        <v>28140.689038372278</v>
      </c>
      <c r="M1691" s="5">
        <f>'90.1 Data-SI'!M1691/Convert!$B$2*1000000</f>
        <v>948243.59543413762</v>
      </c>
      <c r="N1691" s="5">
        <f>'90.1 Data-SI'!N1691/Convert!$B$2*1000000</f>
        <v>24444.20243515059</v>
      </c>
      <c r="O1691" s="5">
        <f>'90.1 Data-SI'!O1691/Convert!$B$2*1000000</f>
        <v>722.58730556361991</v>
      </c>
      <c r="P1691" s="5">
        <f t="shared" si="131"/>
        <v>23721.615129586971</v>
      </c>
      <c r="Q1691" s="5">
        <f>'90.1 Data-SI'!Q1691/Convert!$B$2*1000000</f>
        <v>0</v>
      </c>
      <c r="R1691" s="5">
        <f>'90.1 Data-SI'!R1691/Convert!$B$2*1000000</f>
        <v>0</v>
      </c>
      <c r="S1691" s="5">
        <f>'90.1 Data-SI'!S1691/Convert!$B$2*1000000</f>
        <v>225798.46243218009</v>
      </c>
      <c r="T1691" s="5">
        <f>'90.1 Data-SI'!T1691/Convert!$B$2*1000000</f>
        <v>146342.95680446885</v>
      </c>
      <c r="U1691" s="5">
        <f>'90.1 Data-SI'!U1691/Convert!$B$2*1000000</f>
        <v>566823.04700632452</v>
      </c>
      <c r="V1691" s="5">
        <f>'90.1 Data-SI'!V1691/Convert!$B$2*1000000</f>
        <v>126031.23682830452</v>
      </c>
      <c r="W1691" s="5">
        <f t="shared" si="132"/>
        <v>1959002.958990135</v>
      </c>
      <c r="X1691" s="5">
        <f t="shared" si="133"/>
        <v>2786601.1649240572</v>
      </c>
      <c r="Y1691" s="5">
        <f t="shared" si="134"/>
        <v>4745604.1239141924</v>
      </c>
      <c r="Z1691" s="5">
        <f>'90.1 Data-SI'!Y1691/Convert!$B$2*1000000</f>
        <v>5475017.95876408</v>
      </c>
      <c r="AA1691" s="5">
        <f>'90.1 Data-SI'!Z1691/Convert!$B$2*1000000</f>
        <v>3869463.2199109071</v>
      </c>
      <c r="AB1691" s="5">
        <f t="shared" si="130"/>
        <v>9344481.1786749866</v>
      </c>
    </row>
    <row r="1692" spans="1:28" x14ac:dyDescent="0.25">
      <c r="A1692" s="95">
        <v>2016</v>
      </c>
      <c r="B1692" s="95" t="s">
        <v>57</v>
      </c>
      <c r="C1692" s="52" t="s">
        <v>8</v>
      </c>
      <c r="D1692" s="5">
        <f>'90.1 Data-SI'!D1692*Convert!$B$1</f>
        <v>210886.532889864</v>
      </c>
      <c r="E1692" s="5">
        <f>'90.1 Data-SI'!E1692/Convert!$B$2*1000000</f>
        <v>0</v>
      </c>
      <c r="F1692" s="5">
        <f>'90.1 Data-SI'!F1692/Convert!$B$2*1000000</f>
        <v>4895039.2107185982</v>
      </c>
      <c r="G1692" s="5">
        <f>'90.1 Data-SI'!G1692/Convert!$B$2*1000000</f>
        <v>364056.53956344875</v>
      </c>
      <c r="H1692" s="5">
        <f>'90.1 Data-SI'!H1692/Convert!$B$2*1000000</f>
        <v>949106.10897488939</v>
      </c>
      <c r="I1692" s="5">
        <f>'90.1 Data-SI'!I1692/Convert!$B$2*1000000</f>
        <v>67219.18715396976</v>
      </c>
      <c r="J1692" s="5">
        <f>'90.1 Data-SI'!J1692/Convert!$B$2*1000000</f>
        <v>2266268.5455813287</v>
      </c>
      <c r="K1692" s="5">
        <f>'90.1 Data-SI'!K1692/Convert!$B$2*1000000</f>
        <v>516048.48615130252</v>
      </c>
      <c r="L1692" s="5">
        <f>'90.1 Data-SI'!L1692/Convert!$B$2*1000000</f>
        <v>28169.12355070475</v>
      </c>
      <c r="M1692" s="5">
        <f>'90.1 Data-SI'!M1692/Convert!$B$2*1000000</f>
        <v>991511.44503338623</v>
      </c>
      <c r="N1692" s="5">
        <f>'90.1 Data-SI'!N1692/Convert!$B$2*1000000</f>
        <v>16160.281175623015</v>
      </c>
      <c r="O1692" s="5">
        <f>'90.1 Data-SI'!O1692/Convert!$B$2*1000000</f>
        <v>722.58730556361991</v>
      </c>
      <c r="P1692" s="5">
        <f t="shared" si="131"/>
        <v>15437.693870059395</v>
      </c>
      <c r="Q1692" s="5">
        <f>'90.1 Data-SI'!Q1692/Convert!$B$2*1000000</f>
        <v>0</v>
      </c>
      <c r="R1692" s="5">
        <f>'90.1 Data-SI'!R1692/Convert!$B$2*1000000</f>
        <v>0</v>
      </c>
      <c r="S1692" s="5">
        <f>'90.1 Data-SI'!S1692/Convert!$B$2*1000000</f>
        <v>244650.54410861072</v>
      </c>
      <c r="T1692" s="5">
        <f>'90.1 Data-SI'!T1692/Convert!$B$2*1000000</f>
        <v>146352.43497524635</v>
      </c>
      <c r="U1692" s="5">
        <f>'90.1 Data-SI'!U1692/Convert!$B$2*1000000</f>
        <v>603967.9982833137</v>
      </c>
      <c r="V1692" s="5">
        <f>'90.1 Data-SI'!V1692/Convert!$B$2*1000000</f>
        <v>125756.36987575729</v>
      </c>
      <c r="W1692" s="5">
        <f t="shared" si="132"/>
        <v>1615656.222575505</v>
      </c>
      <c r="X1692" s="5">
        <f t="shared" si="133"/>
        <v>4895039.2107185982</v>
      </c>
      <c r="Y1692" s="5">
        <f t="shared" si="134"/>
        <v>6510695.4332941035</v>
      </c>
      <c r="Z1692" s="5">
        <f>'90.1 Data-SI'!Y1692/Convert!$B$2*1000000</f>
        <v>5199250.5799929649</v>
      </c>
      <c r="AA1692" s="5">
        <f>'90.1 Data-SI'!Z1692/Convert!$B$2*1000000</f>
        <v>6015055.695153214</v>
      </c>
      <c r="AB1692" s="5">
        <f t="shared" si="130"/>
        <v>11214306.275146179</v>
      </c>
    </row>
    <row r="1693" spans="1:28" x14ac:dyDescent="0.25">
      <c r="A1693" s="95">
        <v>2019</v>
      </c>
      <c r="B1693" s="95" t="s">
        <v>57</v>
      </c>
      <c r="C1693" s="52" t="s">
        <v>10</v>
      </c>
      <c r="D1693" s="5">
        <f>'90.1 Data-SI'!D1693*Convert!$B$1</f>
        <v>210886.532889864</v>
      </c>
      <c r="E1693" s="5">
        <f>'90.1 Data-SI'!E1693/Convert!$B$2*1000000</f>
        <v>0</v>
      </c>
      <c r="F1693" s="5">
        <f>'90.1 Data-SI'!F1693/Convert!$B$2*1000000</f>
        <v>102961.36915589022</v>
      </c>
      <c r="G1693" s="5">
        <f>'90.1 Data-SI'!G1693/Convert!$B$2*1000000</f>
        <v>5162797.5351827322</v>
      </c>
      <c r="H1693" s="5">
        <f>'90.1 Data-SI'!H1693/Convert!$B$2*1000000</f>
        <v>752073.89485239598</v>
      </c>
      <c r="I1693" s="5">
        <f>'90.1 Data-SI'!I1693/Convert!$B$2*1000000</f>
        <v>64508.43031160719</v>
      </c>
      <c r="J1693" s="5">
        <f>'90.1 Data-SI'!J1693/Convert!$B$2*1000000</f>
        <v>2247833.5034191082</v>
      </c>
      <c r="K1693" s="5">
        <f>'90.1 Data-SI'!K1693/Convert!$B$2*1000000</f>
        <v>516048.48615130252</v>
      </c>
      <c r="L1693" s="5">
        <f>'90.1 Data-SI'!L1693/Convert!$B$2*1000000</f>
        <v>27884.77842738001</v>
      </c>
      <c r="M1693" s="5">
        <f>'90.1 Data-SI'!M1693/Convert!$B$2*1000000</f>
        <v>1148668.9946949731</v>
      </c>
      <c r="N1693" s="5">
        <f>'90.1 Data-SI'!N1693/Convert!$B$2*1000000</f>
        <v>68707.259966035912</v>
      </c>
      <c r="O1693" s="5">
        <f>'90.1 Data-SI'!O1693/Convert!$B$2*1000000</f>
        <v>722.58730556361991</v>
      </c>
      <c r="P1693" s="5">
        <f t="shared" si="131"/>
        <v>67984.672660472294</v>
      </c>
      <c r="Q1693" s="5">
        <f>'90.1 Data-SI'!Q1693/Convert!$B$2*1000000</f>
        <v>0</v>
      </c>
      <c r="R1693" s="5">
        <f>'90.1 Data-SI'!R1693/Convert!$B$2*1000000</f>
        <v>0</v>
      </c>
      <c r="S1693" s="5">
        <f>'90.1 Data-SI'!S1693/Convert!$B$2*1000000</f>
        <v>317329.15763041558</v>
      </c>
      <c r="T1693" s="5">
        <f>'90.1 Data-SI'!T1693/Convert!$B$2*1000000</f>
        <v>146342.95680446885</v>
      </c>
      <c r="U1693" s="5">
        <f>'90.1 Data-SI'!U1693/Convert!$B$2*1000000</f>
        <v>307386.55648482702</v>
      </c>
      <c r="V1693" s="5">
        <f>'90.1 Data-SI'!V1693/Convert!$B$2*1000000</f>
        <v>90876.701414588548</v>
      </c>
      <c r="W1693" s="5">
        <f t="shared" si="132"/>
        <v>6696780.360168593</v>
      </c>
      <c r="X1693" s="5">
        <f t="shared" si="133"/>
        <v>102961.36915589022</v>
      </c>
      <c r="Y1693" s="5">
        <f t="shared" si="134"/>
        <v>6799741.7293244833</v>
      </c>
      <c r="Z1693" s="5">
        <f>'90.1 Data-SI'!Y1693/Convert!$B$2*1000000</f>
        <v>10027023.212703705</v>
      </c>
      <c r="AA1693" s="5">
        <f>'90.1 Data-SI'!Z1693/Convert!$B$2*1000000</f>
        <v>926396.41179201973</v>
      </c>
      <c r="AB1693" s="5">
        <f t="shared" si="130"/>
        <v>10953419.624495724</v>
      </c>
    </row>
    <row r="1694" spans="1:28" x14ac:dyDescent="0.25">
      <c r="A1694" s="95">
        <v>2019</v>
      </c>
      <c r="B1694" s="95" t="s">
        <v>57</v>
      </c>
      <c r="C1694" s="52" t="s">
        <v>6</v>
      </c>
      <c r="D1694" s="5">
        <f>'90.1 Data-SI'!D1694*Convert!$B$1</f>
        <v>210886.532889864</v>
      </c>
      <c r="E1694" s="5">
        <f>'90.1 Data-SI'!E1694/Convert!$B$2*1000000</f>
        <v>0</v>
      </c>
      <c r="F1694" s="5">
        <f>'90.1 Data-SI'!F1694/Convert!$B$2*1000000</f>
        <v>10814.592857117806</v>
      </c>
      <c r="G1694" s="5">
        <f>'90.1 Data-SI'!G1694/Convert!$B$2*1000000</f>
        <v>4437603.7326553026</v>
      </c>
      <c r="H1694" s="5">
        <f>'90.1 Data-SI'!H1694/Convert!$B$2*1000000</f>
        <v>748642.79703094403</v>
      </c>
      <c r="I1694" s="5">
        <f>'90.1 Data-SI'!I1694/Convert!$B$2*1000000</f>
        <v>64470.517628497219</v>
      </c>
      <c r="J1694" s="5">
        <f>'90.1 Data-SI'!J1694/Convert!$B$2*1000000</f>
        <v>2247833.5034191082</v>
      </c>
      <c r="K1694" s="5">
        <f>'90.1 Data-SI'!K1694/Convert!$B$2*1000000</f>
        <v>516048.48615130252</v>
      </c>
      <c r="L1694" s="5">
        <f>'90.1 Data-SI'!L1694/Convert!$B$2*1000000</f>
        <v>27884.77842738001</v>
      </c>
      <c r="M1694" s="5">
        <f>'90.1 Data-SI'!M1694/Convert!$B$2*1000000</f>
        <v>986658.62159531075</v>
      </c>
      <c r="N1694" s="5">
        <f>'90.1 Data-SI'!N1694/Convert!$B$2*1000000</f>
        <v>63276.268110533289</v>
      </c>
      <c r="O1694" s="5">
        <f>'90.1 Data-SI'!O1694/Convert!$B$2*1000000</f>
        <v>722.58730556361991</v>
      </c>
      <c r="P1694" s="5">
        <f t="shared" si="131"/>
        <v>62553.68080496967</v>
      </c>
      <c r="Q1694" s="5">
        <f>'90.1 Data-SI'!Q1694/Convert!$B$2*1000000</f>
        <v>0</v>
      </c>
      <c r="R1694" s="5">
        <f>'90.1 Data-SI'!R1694/Convert!$B$2*1000000</f>
        <v>0</v>
      </c>
      <c r="S1694" s="5">
        <f>'90.1 Data-SI'!S1694/Convert!$B$2*1000000</f>
        <v>288942.03615182854</v>
      </c>
      <c r="T1694" s="5">
        <f>'90.1 Data-SI'!T1694/Convert!$B$2*1000000</f>
        <v>146342.95680446885</v>
      </c>
      <c r="U1694" s="5">
        <f>'90.1 Data-SI'!U1694/Convert!$B$2*1000000</f>
        <v>315860.04115990439</v>
      </c>
      <c r="V1694" s="5">
        <f>'90.1 Data-SI'!V1694/Convert!$B$2*1000000</f>
        <v>90592.356291263801</v>
      </c>
      <c r="W1694" s="5">
        <f t="shared" si="132"/>
        <v>5775758.0712074116</v>
      </c>
      <c r="X1694" s="5">
        <f t="shared" si="133"/>
        <v>10814.592857117806</v>
      </c>
      <c r="Y1694" s="5">
        <f t="shared" si="134"/>
        <v>5786572.6640645294</v>
      </c>
      <c r="Z1694" s="5">
        <f>'90.1 Data-SI'!Y1694/Convert!$B$2*1000000</f>
        <v>9102238.0899438597</v>
      </c>
      <c r="AA1694" s="5">
        <f>'90.1 Data-SI'!Z1694/Convert!$B$2*1000000</f>
        <v>842723.12016832479</v>
      </c>
      <c r="AB1694" s="5">
        <f t="shared" si="130"/>
        <v>9944961.2101121843</v>
      </c>
    </row>
    <row r="1695" spans="1:28" x14ac:dyDescent="0.25">
      <c r="A1695" s="95">
        <v>2019</v>
      </c>
      <c r="B1695" s="95" t="s">
        <v>57</v>
      </c>
      <c r="C1695" s="52" t="s">
        <v>11</v>
      </c>
      <c r="D1695" s="5">
        <f>'90.1 Data-SI'!D1695*Convert!$B$1</f>
        <v>210886.532889864</v>
      </c>
      <c r="E1695" s="5">
        <f>'90.1 Data-SI'!E1695/Convert!$B$2*1000000</f>
        <v>0</v>
      </c>
      <c r="F1695" s="5">
        <f>'90.1 Data-SI'!F1695/Convert!$B$2*1000000</f>
        <v>6302.9835670318507</v>
      </c>
      <c r="G1695" s="5">
        <f>'90.1 Data-SI'!G1695/Convert!$B$2*1000000</f>
        <v>3284252.5215962487</v>
      </c>
      <c r="H1695" s="5">
        <f>'90.1 Data-SI'!H1695/Convert!$B$2*1000000</f>
        <v>770366.76445295452</v>
      </c>
      <c r="I1695" s="5">
        <f>'90.1 Data-SI'!I1695/Convert!$B$2*1000000</f>
        <v>64479.995799274715</v>
      </c>
      <c r="J1695" s="5">
        <f>'90.1 Data-SI'!J1695/Convert!$B$2*1000000</f>
        <v>2247833.5034191082</v>
      </c>
      <c r="K1695" s="5">
        <f>'90.1 Data-SI'!K1695/Convert!$B$2*1000000</f>
        <v>516048.48615130252</v>
      </c>
      <c r="L1695" s="5">
        <f>'90.1 Data-SI'!L1695/Convert!$B$2*1000000</f>
        <v>27894.256598157499</v>
      </c>
      <c r="M1695" s="5">
        <f>'90.1 Data-SI'!M1695/Convert!$B$2*1000000</f>
        <v>863224.40356003877</v>
      </c>
      <c r="N1695" s="5">
        <f>'90.1 Data-SI'!N1695/Convert!$B$2*1000000</f>
        <v>44471.577287990141</v>
      </c>
      <c r="O1695" s="5">
        <f>'90.1 Data-SI'!O1695/Convert!$B$2*1000000</f>
        <v>722.58730556361991</v>
      </c>
      <c r="P1695" s="5">
        <f t="shared" si="131"/>
        <v>43748.989982426523</v>
      </c>
      <c r="Q1695" s="5">
        <f>'90.1 Data-SI'!Q1695/Convert!$B$2*1000000</f>
        <v>0</v>
      </c>
      <c r="R1695" s="5">
        <f>'90.1 Data-SI'!R1695/Convert!$B$2*1000000</f>
        <v>0</v>
      </c>
      <c r="S1695" s="5">
        <f>'90.1 Data-SI'!S1695/Convert!$B$2*1000000</f>
        <v>307689.85794970673</v>
      </c>
      <c r="T1695" s="5">
        <f>'90.1 Data-SI'!T1695/Convert!$B$2*1000000</f>
        <v>146342.95680446885</v>
      </c>
      <c r="U1695" s="5">
        <f>'90.1 Data-SI'!U1695/Convert!$B$2*1000000</f>
        <v>335773.67796341405</v>
      </c>
      <c r="V1695" s="5">
        <f>'90.1 Data-SI'!V1695/Convert!$B$2*1000000</f>
        <v>90336.445680271529</v>
      </c>
      <c r="W1695" s="5">
        <f t="shared" si="132"/>
        <v>4498915.7730884207</v>
      </c>
      <c r="X1695" s="5">
        <f t="shared" si="133"/>
        <v>6302.9835670318507</v>
      </c>
      <c r="Y1695" s="5">
        <f t="shared" si="134"/>
        <v>4505218.7566554528</v>
      </c>
      <c r="Z1695" s="5">
        <f>'90.1 Data-SI'!Y1695/Convert!$B$2*1000000</f>
        <v>7846901.7613189975</v>
      </c>
      <c r="AA1695" s="5">
        <f>'90.1 Data-SI'!Z1695/Convert!$B$2*1000000</f>
        <v>858125.14768174838</v>
      </c>
      <c r="AB1695" s="5">
        <f t="shared" si="130"/>
        <v>8705026.909000745</v>
      </c>
    </row>
    <row r="1696" spans="1:28" x14ac:dyDescent="0.25">
      <c r="A1696" s="95">
        <v>2019</v>
      </c>
      <c r="B1696" s="95" t="s">
        <v>57</v>
      </c>
      <c r="C1696" s="52" t="s">
        <v>13</v>
      </c>
      <c r="D1696" s="5">
        <f>'90.1 Data-SI'!D1696*Convert!$B$1</f>
        <v>210886.532889864</v>
      </c>
      <c r="E1696" s="5">
        <f>'90.1 Data-SI'!E1696/Convert!$B$2*1000000</f>
        <v>0</v>
      </c>
      <c r="F1696" s="5">
        <f>'90.1 Data-SI'!F1696/Convert!$B$2*1000000</f>
        <v>59295.436383986853</v>
      </c>
      <c r="G1696" s="5">
        <f>'90.1 Data-SI'!G1696/Convert!$B$2*1000000</f>
        <v>3745867.8729724176</v>
      </c>
      <c r="H1696" s="5">
        <f>'90.1 Data-SI'!H1696/Convert!$B$2*1000000</f>
        <v>761798.4980701023</v>
      </c>
      <c r="I1696" s="5">
        <f>'90.1 Data-SI'!I1696/Convert!$B$2*1000000</f>
        <v>64366.257749944809</v>
      </c>
      <c r="J1696" s="5">
        <f>'90.1 Data-SI'!J1696/Convert!$B$2*1000000</f>
        <v>2247833.5034191082</v>
      </c>
      <c r="K1696" s="5">
        <f>'90.1 Data-SI'!K1696/Convert!$B$2*1000000</f>
        <v>516048.48615130252</v>
      </c>
      <c r="L1696" s="5">
        <f>'90.1 Data-SI'!L1696/Convert!$B$2*1000000</f>
        <v>27884.77842738001</v>
      </c>
      <c r="M1696" s="5">
        <f>'90.1 Data-SI'!M1696/Convert!$B$2*1000000</f>
        <v>964849.35063630273</v>
      </c>
      <c r="N1696" s="5">
        <f>'90.1 Data-SI'!N1696/Convert!$B$2*1000000</f>
        <v>51438.032809446398</v>
      </c>
      <c r="O1696" s="5">
        <f>'90.1 Data-SI'!O1696/Convert!$B$2*1000000</f>
        <v>722.58730556361991</v>
      </c>
      <c r="P1696" s="5">
        <f t="shared" si="131"/>
        <v>50715.44550388278</v>
      </c>
      <c r="Q1696" s="5">
        <f>'90.1 Data-SI'!Q1696/Convert!$B$2*1000000</f>
        <v>0</v>
      </c>
      <c r="R1696" s="5">
        <f>'90.1 Data-SI'!R1696/Convert!$B$2*1000000</f>
        <v>0</v>
      </c>
      <c r="S1696" s="5">
        <f>'90.1 Data-SI'!S1696/Convert!$B$2*1000000</f>
        <v>240707.62506517427</v>
      </c>
      <c r="T1696" s="5">
        <f>'90.1 Data-SI'!T1696/Convert!$B$2*1000000</f>
        <v>146342.95680446885</v>
      </c>
      <c r="U1696" s="5">
        <f>'90.1 Data-SI'!U1696/Convert!$B$2*1000000</f>
        <v>348199.5598527054</v>
      </c>
      <c r="V1696" s="5">
        <f>'90.1 Data-SI'!V1696/Convert!$B$2*1000000</f>
        <v>90004.709703059314</v>
      </c>
      <c r="W1696" s="5">
        <f t="shared" si="132"/>
        <v>5002140.2941777771</v>
      </c>
      <c r="X1696" s="5">
        <f t="shared" si="133"/>
        <v>59295.436383986853</v>
      </c>
      <c r="Y1696" s="5">
        <f t="shared" si="134"/>
        <v>5061435.730561764</v>
      </c>
      <c r="Z1696" s="5">
        <f>'90.1 Data-SI'!Y1696/Convert!$B$2*1000000</f>
        <v>8341103.0638281824</v>
      </c>
      <c r="AA1696" s="5">
        <f>'90.1 Data-SI'!Z1696/Convert!$B$2*1000000</f>
        <v>923534.00421721721</v>
      </c>
      <c r="AB1696" s="5">
        <f t="shared" si="130"/>
        <v>9264637.0680454001</v>
      </c>
    </row>
    <row r="1697" spans="1:28" x14ac:dyDescent="0.25">
      <c r="A1697" s="95">
        <v>2019</v>
      </c>
      <c r="B1697" s="95" t="s">
        <v>57</v>
      </c>
      <c r="C1697" s="52" t="s">
        <v>19</v>
      </c>
      <c r="D1697" s="5">
        <f>'90.1 Data-SI'!D1697*Convert!$B$1</f>
        <v>210886.532889864</v>
      </c>
      <c r="E1697" s="5">
        <f>'90.1 Data-SI'!E1697/Convert!$B$2*1000000</f>
        <v>0</v>
      </c>
      <c r="F1697" s="5">
        <f>'90.1 Data-SI'!F1697/Convert!$B$2*1000000</f>
        <v>66280.84824699811</v>
      </c>
      <c r="G1697" s="5">
        <f>'90.1 Data-SI'!G1697/Convert!$B$2*1000000</f>
        <v>2862227.489557662</v>
      </c>
      <c r="H1697" s="5">
        <f>'90.1 Data-SI'!H1697/Convert!$B$2*1000000</f>
        <v>763315.00539450091</v>
      </c>
      <c r="I1697" s="5">
        <f>'90.1 Data-SI'!I1697/Convert!$B$2*1000000</f>
        <v>64328.345066834852</v>
      </c>
      <c r="J1697" s="5">
        <f>'90.1 Data-SI'!J1697/Convert!$B$2*1000000</f>
        <v>2247833.5034191082</v>
      </c>
      <c r="K1697" s="5">
        <f>'90.1 Data-SI'!K1697/Convert!$B$2*1000000</f>
        <v>516048.48615130252</v>
      </c>
      <c r="L1697" s="5">
        <f>'90.1 Data-SI'!L1697/Convert!$B$2*1000000</f>
        <v>27894.256598157499</v>
      </c>
      <c r="M1697" s="5">
        <f>'90.1 Data-SI'!M1697/Convert!$B$2*1000000</f>
        <v>773143.86849075952</v>
      </c>
      <c r="N1697" s="5">
        <f>'90.1 Data-SI'!N1697/Convert!$B$2*1000000</f>
        <v>45836.433879948912</v>
      </c>
      <c r="O1697" s="5">
        <f>'90.1 Data-SI'!O1697/Convert!$B$2*1000000</f>
        <v>722.58730556361991</v>
      </c>
      <c r="P1697" s="5">
        <f t="shared" si="131"/>
        <v>45113.846574385294</v>
      </c>
      <c r="Q1697" s="5">
        <f>'90.1 Data-SI'!Q1697/Convert!$B$2*1000000</f>
        <v>0</v>
      </c>
      <c r="R1697" s="5">
        <f>'90.1 Data-SI'!R1697/Convert!$B$2*1000000</f>
        <v>0</v>
      </c>
      <c r="S1697" s="5">
        <f>'90.1 Data-SI'!S1697/Convert!$B$2*1000000</f>
        <v>251152.56926196994</v>
      </c>
      <c r="T1697" s="5">
        <f>'90.1 Data-SI'!T1697/Convert!$B$2*1000000</f>
        <v>146342.95680446885</v>
      </c>
      <c r="U1697" s="5">
        <f>'90.1 Data-SI'!U1697/Convert!$B$2*1000000</f>
        <v>373724.27375649003</v>
      </c>
      <c r="V1697" s="5">
        <f>'90.1 Data-SI'!V1697/Convert!$B$2*1000000</f>
        <v>89947.840678394379</v>
      </c>
      <c r="W1697" s="5">
        <f t="shared" si="132"/>
        <v>3931637.7738847765</v>
      </c>
      <c r="X1697" s="5">
        <f t="shared" si="133"/>
        <v>66280.84824699811</v>
      </c>
      <c r="Y1697" s="5">
        <f t="shared" si="134"/>
        <v>3997918.6221317747</v>
      </c>
      <c r="Z1697" s="5">
        <f>'90.1 Data-SI'!Y1697/Convert!$B$2*1000000</f>
        <v>7272031.7473225817</v>
      </c>
      <c r="AA1697" s="5">
        <f>'90.1 Data-SI'!Z1697/Convert!$B$2*1000000</f>
        <v>956053.60815479071</v>
      </c>
      <c r="AB1697" s="5">
        <f t="shared" si="130"/>
        <v>8228085.3554773722</v>
      </c>
    </row>
    <row r="1698" spans="1:28" x14ac:dyDescent="0.25">
      <c r="A1698" s="95">
        <v>2019</v>
      </c>
      <c r="B1698" s="95" t="s">
        <v>57</v>
      </c>
      <c r="C1698" s="52" t="s">
        <v>20</v>
      </c>
      <c r="D1698" s="5">
        <f>'90.1 Data-SI'!D1698*Convert!$B$1</f>
        <v>210886.532889864</v>
      </c>
      <c r="E1698" s="5">
        <f>'90.1 Data-SI'!E1698/Convert!$B$2*1000000</f>
        <v>0</v>
      </c>
      <c r="F1698" s="5">
        <f>'90.1 Data-SI'!F1698/Convert!$B$2*1000000</f>
        <v>40244.31312122893</v>
      </c>
      <c r="G1698" s="5">
        <f>'90.1 Data-SI'!G1698/Convert!$B$2*1000000</f>
        <v>2162520.4882509066</v>
      </c>
      <c r="H1698" s="5">
        <f>'90.1 Data-SI'!H1698/Convert!$B$2*1000000</f>
        <v>779162.50693446666</v>
      </c>
      <c r="I1698" s="5">
        <f>'90.1 Data-SI'!I1698/Convert!$B$2*1000000</f>
        <v>64394.692262277284</v>
      </c>
      <c r="J1698" s="5">
        <f>'90.1 Data-SI'!J1698/Convert!$B$2*1000000</f>
        <v>2247833.5034191082</v>
      </c>
      <c r="K1698" s="5">
        <f>'90.1 Data-SI'!K1698/Convert!$B$2*1000000</f>
        <v>516048.48615130252</v>
      </c>
      <c r="L1698" s="5">
        <f>'90.1 Data-SI'!L1698/Convert!$B$2*1000000</f>
        <v>27894.256598157499</v>
      </c>
      <c r="M1698" s="5">
        <f>'90.1 Data-SI'!M1698/Convert!$B$2*1000000</f>
        <v>827880.30473077297</v>
      </c>
      <c r="N1698" s="5">
        <f>'90.1 Data-SI'!N1698/Convert!$B$2*1000000</f>
        <v>29496.067459553564</v>
      </c>
      <c r="O1698" s="5">
        <f>'90.1 Data-SI'!O1698/Convert!$B$2*1000000</f>
        <v>722.58730556361991</v>
      </c>
      <c r="P1698" s="5">
        <f t="shared" si="131"/>
        <v>28773.480153989945</v>
      </c>
      <c r="Q1698" s="5">
        <f>'90.1 Data-SI'!Q1698/Convert!$B$2*1000000</f>
        <v>0</v>
      </c>
      <c r="R1698" s="5">
        <f>'90.1 Data-SI'!R1698/Convert!$B$2*1000000</f>
        <v>0</v>
      </c>
      <c r="S1698" s="5">
        <f>'90.1 Data-SI'!S1698/Convert!$B$2*1000000</f>
        <v>226983.23377936654</v>
      </c>
      <c r="T1698" s="5">
        <f>'90.1 Data-SI'!T1698/Convert!$B$2*1000000</f>
        <v>146342.95680446885</v>
      </c>
      <c r="U1698" s="5">
        <f>'90.1 Data-SI'!U1698/Convert!$B$2*1000000</f>
        <v>379183.70012432511</v>
      </c>
      <c r="V1698" s="5">
        <f>'90.1 Data-SI'!V1698/Convert!$B$2*1000000</f>
        <v>88706.200306543004</v>
      </c>
      <c r="W1698" s="5">
        <f t="shared" si="132"/>
        <v>3246157.5069150361</v>
      </c>
      <c r="X1698" s="5">
        <f t="shared" si="133"/>
        <v>40244.31312122893</v>
      </c>
      <c r="Y1698" s="5">
        <f t="shared" si="134"/>
        <v>3286401.8200362651</v>
      </c>
      <c r="Z1698" s="5">
        <f>'90.1 Data-SI'!Y1698/Convert!$B$2*1000000</f>
        <v>6601223.6887163986</v>
      </c>
      <c r="AA1698" s="5">
        <f>'90.1 Data-SI'!Z1698/Convert!$B$2*1000000</f>
        <v>935476.49939685652</v>
      </c>
      <c r="AB1698" s="5">
        <f t="shared" si="130"/>
        <v>7536700.1881132554</v>
      </c>
    </row>
    <row r="1699" spans="1:28" x14ac:dyDescent="0.25">
      <c r="A1699" s="95">
        <v>2019</v>
      </c>
      <c r="B1699" s="95" t="s">
        <v>57</v>
      </c>
      <c r="C1699" s="52" t="s">
        <v>3</v>
      </c>
      <c r="D1699" s="5">
        <f>'90.1 Data-SI'!D1699*Convert!$B$1</f>
        <v>210886.532889864</v>
      </c>
      <c r="E1699" s="5">
        <f>'90.1 Data-SI'!E1699/Convert!$B$2*1000000</f>
        <v>0</v>
      </c>
      <c r="F1699" s="5">
        <f>'90.1 Data-SI'!F1699/Convert!$B$2*1000000</f>
        <v>434157.09063377586</v>
      </c>
      <c r="G1699" s="5">
        <f>'90.1 Data-SI'!G1699/Convert!$B$2*1000000</f>
        <v>1730126.3373817443</v>
      </c>
      <c r="H1699" s="5">
        <f>'90.1 Data-SI'!H1699/Convert!$B$2*1000000</f>
        <v>775797.75630845712</v>
      </c>
      <c r="I1699" s="5">
        <f>'90.1 Data-SI'!I1699/Convert!$B$2*1000000</f>
        <v>64385.214091499802</v>
      </c>
      <c r="J1699" s="5">
        <f>'90.1 Data-SI'!J1699/Convert!$B$2*1000000</f>
        <v>2247833.5034191082</v>
      </c>
      <c r="K1699" s="5">
        <f>'90.1 Data-SI'!K1699/Convert!$B$2*1000000</f>
        <v>516048.48615130252</v>
      </c>
      <c r="L1699" s="5">
        <f>'90.1 Data-SI'!L1699/Convert!$B$2*1000000</f>
        <v>27894.256598157499</v>
      </c>
      <c r="M1699" s="5">
        <f>'90.1 Data-SI'!M1699/Convert!$B$2*1000000</f>
        <v>720322.0227477994</v>
      </c>
      <c r="N1699" s="5">
        <f>'90.1 Data-SI'!N1699/Convert!$B$2*1000000</f>
        <v>30244.842950975391</v>
      </c>
      <c r="O1699" s="5">
        <f>'90.1 Data-SI'!O1699/Convert!$B$2*1000000</f>
        <v>722.58730556361991</v>
      </c>
      <c r="P1699" s="5">
        <f t="shared" si="131"/>
        <v>29522.255645411773</v>
      </c>
      <c r="Q1699" s="5">
        <f>'90.1 Data-SI'!Q1699/Convert!$B$2*1000000</f>
        <v>0</v>
      </c>
      <c r="R1699" s="5">
        <f>'90.1 Data-SI'!R1699/Convert!$B$2*1000000</f>
        <v>0</v>
      </c>
      <c r="S1699" s="5">
        <f>'90.1 Data-SI'!S1699/Convert!$B$2*1000000</f>
        <v>233968.64564237779</v>
      </c>
      <c r="T1699" s="5">
        <f>'90.1 Data-SI'!T1699/Convert!$B$2*1000000</f>
        <v>146342.95680446885</v>
      </c>
      <c r="U1699" s="5">
        <f>'90.1 Data-SI'!U1699/Convert!$B$2*1000000</f>
        <v>431398.94293752586</v>
      </c>
      <c r="V1699" s="5">
        <f>'90.1 Data-SI'!V1699/Convert!$B$2*1000000</f>
        <v>89123.239820752628</v>
      </c>
      <c r="W1699" s="5">
        <f t="shared" si="132"/>
        <v>2713939.261417333</v>
      </c>
      <c r="X1699" s="5">
        <f t="shared" si="133"/>
        <v>434157.09063377586</v>
      </c>
      <c r="Y1699" s="5">
        <f t="shared" si="134"/>
        <v>3148096.3520511091</v>
      </c>
      <c r="Z1699" s="5">
        <f>'90.1 Data-SI'!Y1699/Convert!$B$2*1000000</f>
        <v>6066048.2539361184</v>
      </c>
      <c r="AA1699" s="5">
        <f>'90.1 Data-SI'!Z1699/Convert!$B$2*1000000</f>
        <v>1381604.5197226044</v>
      </c>
      <c r="AB1699" s="5">
        <f t="shared" si="130"/>
        <v>7447652.7736587226</v>
      </c>
    </row>
    <row r="1700" spans="1:28" x14ac:dyDescent="0.25">
      <c r="A1700" s="95">
        <v>2019</v>
      </c>
      <c r="B1700" s="95" t="s">
        <v>57</v>
      </c>
      <c r="C1700" s="52" t="s">
        <v>7</v>
      </c>
      <c r="D1700" s="5">
        <f>'90.1 Data-SI'!D1700*Convert!$B$1</f>
        <v>210886.532889864</v>
      </c>
      <c r="E1700" s="5">
        <f>'90.1 Data-SI'!E1700/Convert!$B$2*1000000</f>
        <v>0</v>
      </c>
      <c r="F1700" s="5">
        <f>'90.1 Data-SI'!F1700/Convert!$B$2*1000000</f>
        <v>309443.31954354263</v>
      </c>
      <c r="G1700" s="5">
        <f>'90.1 Data-SI'!G1700/Convert!$B$2*1000000</f>
        <v>1615004.4751183325</v>
      </c>
      <c r="H1700" s="5">
        <f>'90.1 Data-SI'!H1700/Convert!$B$2*1000000</f>
        <v>784271.2409835346</v>
      </c>
      <c r="I1700" s="5">
        <f>'90.1 Data-SI'!I1700/Convert!$B$2*1000000</f>
        <v>64375.735920722305</v>
      </c>
      <c r="J1700" s="5">
        <f>'90.1 Data-SI'!J1700/Convert!$B$2*1000000</f>
        <v>2247833.5034191082</v>
      </c>
      <c r="K1700" s="5">
        <f>'90.1 Data-SI'!K1700/Convert!$B$2*1000000</f>
        <v>516048.48615130252</v>
      </c>
      <c r="L1700" s="5">
        <f>'90.1 Data-SI'!L1700/Convert!$B$2*1000000</f>
        <v>27894.256598157499</v>
      </c>
      <c r="M1700" s="5">
        <f>'90.1 Data-SI'!M1700/Convert!$B$2*1000000</f>
        <v>783749.94159077248</v>
      </c>
      <c r="N1700" s="5">
        <f>'90.1 Data-SI'!N1700/Convert!$B$2*1000000</f>
        <v>23828.121334613643</v>
      </c>
      <c r="O1700" s="5">
        <f>'90.1 Data-SI'!O1700/Convert!$B$2*1000000</f>
        <v>722.58730556361991</v>
      </c>
      <c r="P1700" s="5">
        <f t="shared" si="131"/>
        <v>23105.534029050024</v>
      </c>
      <c r="Q1700" s="5">
        <f>'90.1 Data-SI'!Q1700/Convert!$B$2*1000000</f>
        <v>0</v>
      </c>
      <c r="R1700" s="5">
        <f>'90.1 Data-SI'!R1700/Convert!$B$2*1000000</f>
        <v>0</v>
      </c>
      <c r="S1700" s="5">
        <f>'90.1 Data-SI'!S1700/Convert!$B$2*1000000</f>
        <v>0</v>
      </c>
      <c r="T1700" s="5">
        <f>'90.1 Data-SI'!T1700/Convert!$B$2*1000000</f>
        <v>146342.95680446885</v>
      </c>
      <c r="U1700" s="5">
        <f>'90.1 Data-SI'!U1700/Convert!$B$2*1000000</f>
        <v>417219.59945439856</v>
      </c>
      <c r="V1700" s="5">
        <f>'90.1 Data-SI'!V1700/Convert!$B$2*1000000</f>
        <v>88582.984086435594</v>
      </c>
      <c r="W1700" s="5">
        <f t="shared" si="132"/>
        <v>2421859.9507381548</v>
      </c>
      <c r="X1700" s="5">
        <f t="shared" si="133"/>
        <v>309443.31954354263</v>
      </c>
      <c r="Y1700" s="5">
        <f t="shared" si="134"/>
        <v>2731303.2702816976</v>
      </c>
      <c r="Z1700" s="5">
        <f>'90.1 Data-SI'!Y1700/Convert!$B$2*1000000</f>
        <v>5781892.6940269228</v>
      </c>
      <c r="AA1700" s="5">
        <f>'90.1 Data-SI'!Z1700/Convert!$B$2*1000000</f>
        <v>1242711.4051492438</v>
      </c>
      <c r="AB1700" s="5">
        <f t="shared" si="130"/>
        <v>7024604.0991761666</v>
      </c>
    </row>
    <row r="1701" spans="1:28" x14ac:dyDescent="0.25">
      <c r="A1701" s="95">
        <v>2019</v>
      </c>
      <c r="B1701" s="95" t="s">
        <v>57</v>
      </c>
      <c r="C1701" s="52" t="s">
        <v>17</v>
      </c>
      <c r="D1701" s="5">
        <f>'90.1 Data-SI'!D1701*Convert!$B$1</f>
        <v>210886.532889864</v>
      </c>
      <c r="E1701" s="5">
        <f>'90.1 Data-SI'!E1701/Convert!$B$2*1000000</f>
        <v>0</v>
      </c>
      <c r="F1701" s="5">
        <f>'90.1 Data-SI'!F1701/Convert!$B$2*1000000</f>
        <v>171791.84534203354</v>
      </c>
      <c r="G1701" s="5">
        <f>'90.1 Data-SI'!G1701/Convert!$B$2*1000000</f>
        <v>1206258.3603390113</v>
      </c>
      <c r="H1701" s="5">
        <f>'90.1 Data-SI'!H1701/Convert!$B$2*1000000</f>
        <v>788631.19954118063</v>
      </c>
      <c r="I1701" s="5">
        <f>'90.1 Data-SI'!I1701/Convert!$B$2*1000000</f>
        <v>64603.212019382103</v>
      </c>
      <c r="J1701" s="5">
        <f>'90.1 Data-SI'!J1701/Convert!$B$2*1000000</f>
        <v>2247833.5034191082</v>
      </c>
      <c r="K1701" s="5">
        <f>'90.1 Data-SI'!K1701/Convert!$B$2*1000000</f>
        <v>516048.48615130252</v>
      </c>
      <c r="L1701" s="5">
        <f>'90.1 Data-SI'!L1701/Convert!$B$2*1000000</f>
        <v>27894.256598157499</v>
      </c>
      <c r="M1701" s="5">
        <f>'90.1 Data-SI'!M1701/Convert!$B$2*1000000</f>
        <v>671026.0565340661</v>
      </c>
      <c r="N1701" s="5">
        <f>'90.1 Data-SI'!N1701/Convert!$B$2*1000000</f>
        <v>18776.256310210672</v>
      </c>
      <c r="O1701" s="5">
        <f>'90.1 Data-SI'!O1701/Convert!$B$2*1000000</f>
        <v>722.58730556361991</v>
      </c>
      <c r="P1701" s="5">
        <f t="shared" si="131"/>
        <v>18053.669004647054</v>
      </c>
      <c r="Q1701" s="5">
        <f>'90.1 Data-SI'!Q1701/Convert!$B$2*1000000</f>
        <v>0</v>
      </c>
      <c r="R1701" s="5">
        <f>'90.1 Data-SI'!R1701/Convert!$B$2*1000000</f>
        <v>0</v>
      </c>
      <c r="S1701" s="5">
        <f>'90.1 Data-SI'!S1701/Convert!$B$2*1000000</f>
        <v>0</v>
      </c>
      <c r="T1701" s="5">
        <f>'90.1 Data-SI'!T1701/Convert!$B$2*1000000</f>
        <v>146342.95680446885</v>
      </c>
      <c r="U1701" s="5">
        <f>'90.1 Data-SI'!U1701/Convert!$B$2*1000000</f>
        <v>427910.97609140899</v>
      </c>
      <c r="V1701" s="5">
        <f>'90.1 Data-SI'!V1701/Convert!$B$2*1000000</f>
        <v>89009.501771422729</v>
      </c>
      <c r="W1701" s="5">
        <f t="shared" si="132"/>
        <v>1895338.0858777245</v>
      </c>
      <c r="X1701" s="5">
        <f t="shared" si="133"/>
        <v>171791.84534203354</v>
      </c>
      <c r="Y1701" s="5">
        <f t="shared" si="134"/>
        <v>2067129.931219758</v>
      </c>
      <c r="Z1701" s="5">
        <f>'90.1 Data-SI'!Y1701/Convert!$B$2*1000000</f>
        <v>5260375.3033370078</v>
      </c>
      <c r="AA1701" s="5">
        <f>'90.1 Data-SI'!Z1701/Convert!$B$2*1000000</f>
        <v>1115760.7857555225</v>
      </c>
      <c r="AB1701" s="5">
        <f t="shared" si="130"/>
        <v>6376136.0890925303</v>
      </c>
    </row>
    <row r="1702" spans="1:28" x14ac:dyDescent="0.25">
      <c r="A1702" s="95">
        <v>2019</v>
      </c>
      <c r="B1702" s="95" t="s">
        <v>57</v>
      </c>
      <c r="C1702" s="52" t="s">
        <v>14</v>
      </c>
      <c r="D1702" s="5">
        <f>'90.1 Data-SI'!D1702*Convert!$B$1</f>
        <v>210886.532889864</v>
      </c>
      <c r="E1702" s="5">
        <f>'90.1 Data-SI'!E1702/Convert!$B$2*1000000</f>
        <v>0</v>
      </c>
      <c r="F1702" s="5">
        <f>'90.1 Data-SI'!F1702/Convert!$B$2*1000000</f>
        <v>513603.11809070967</v>
      </c>
      <c r="G1702" s="5">
        <f>'90.1 Data-SI'!G1702/Convert!$B$2*1000000</f>
        <v>1231877.8559505709</v>
      </c>
      <c r="H1702" s="5">
        <f>'90.1 Data-SI'!H1702/Convert!$B$2*1000000</f>
        <v>784470.28256986185</v>
      </c>
      <c r="I1702" s="5">
        <f>'90.1 Data-SI'!I1702/Convert!$B$2*1000000</f>
        <v>64716.950068711987</v>
      </c>
      <c r="J1702" s="5">
        <f>'90.1 Data-SI'!J1702/Convert!$B$2*1000000</f>
        <v>2247833.5034191082</v>
      </c>
      <c r="K1702" s="5">
        <f>'90.1 Data-SI'!K1702/Convert!$B$2*1000000</f>
        <v>516048.48615130252</v>
      </c>
      <c r="L1702" s="5">
        <f>'90.1 Data-SI'!L1702/Convert!$B$2*1000000</f>
        <v>27894.256598157499</v>
      </c>
      <c r="M1702" s="5">
        <f>'90.1 Data-SI'!M1702/Convert!$B$2*1000000</f>
        <v>727658.12692957791</v>
      </c>
      <c r="N1702" s="5">
        <f>'90.1 Data-SI'!N1702/Convert!$B$2*1000000</f>
        <v>24595.853167590452</v>
      </c>
      <c r="O1702" s="5">
        <f>'90.1 Data-SI'!O1702/Convert!$B$2*1000000</f>
        <v>722.58730556361991</v>
      </c>
      <c r="P1702" s="5">
        <f t="shared" si="131"/>
        <v>23873.265862026834</v>
      </c>
      <c r="Q1702" s="5">
        <f>'90.1 Data-SI'!Q1702/Convert!$B$2*1000000</f>
        <v>0</v>
      </c>
      <c r="R1702" s="5">
        <f>'90.1 Data-SI'!R1702/Convert!$B$2*1000000</f>
        <v>0</v>
      </c>
      <c r="S1702" s="5">
        <f>'90.1 Data-SI'!S1702/Convert!$B$2*1000000</f>
        <v>256962.68794857219</v>
      </c>
      <c r="T1702" s="5">
        <f>'90.1 Data-SI'!T1702/Convert!$B$2*1000000</f>
        <v>146342.95680446885</v>
      </c>
      <c r="U1702" s="5">
        <f>'90.1 Data-SI'!U1702/Convert!$B$2*1000000</f>
        <v>473320.89228637074</v>
      </c>
      <c r="V1702" s="5">
        <f>'90.1 Data-SI'!V1702/Convert!$B$2*1000000</f>
        <v>88952.632746757765</v>
      </c>
      <c r="W1702" s="5">
        <f t="shared" si="132"/>
        <v>2240371.9366907477</v>
      </c>
      <c r="X1702" s="5">
        <f t="shared" si="133"/>
        <v>513603.11809070967</v>
      </c>
      <c r="Y1702" s="5">
        <f t="shared" si="134"/>
        <v>2753975.0547814574</v>
      </c>
      <c r="Z1702" s="5">
        <f>'90.1 Data-SI'!Y1702/Convert!$B$2*1000000</f>
        <v>5601305.1062033763</v>
      </c>
      <c r="AA1702" s="5">
        <f>'90.1 Data-SI'!Z1702/Convert!$B$2*1000000</f>
        <v>1502972.4965283829</v>
      </c>
      <c r="AB1702" s="5">
        <f t="shared" si="130"/>
        <v>7104277.6027317587</v>
      </c>
    </row>
    <row r="1703" spans="1:28" x14ac:dyDescent="0.25">
      <c r="A1703" s="95">
        <v>2019</v>
      </c>
      <c r="B1703" s="95" t="s">
        <v>57</v>
      </c>
      <c r="C1703" s="52" t="s">
        <v>2</v>
      </c>
      <c r="D1703" s="5">
        <f>'90.1 Data-SI'!D1703*Convert!$B$1</f>
        <v>210886.532889864</v>
      </c>
      <c r="E1703" s="5">
        <f>'90.1 Data-SI'!E1703/Convert!$B$2*1000000</f>
        <v>0</v>
      </c>
      <c r="F1703" s="5">
        <f>'90.1 Data-SI'!F1703/Convert!$B$2*1000000</f>
        <v>617237.43737180182</v>
      </c>
      <c r="G1703" s="5">
        <f>'90.1 Data-SI'!G1703/Convert!$B$2*1000000</f>
        <v>1159426.7185274258</v>
      </c>
      <c r="H1703" s="5">
        <f>'90.1 Data-SI'!H1703/Convert!$B$2*1000000</f>
        <v>772518.3092194451</v>
      </c>
      <c r="I1703" s="5">
        <f>'90.1 Data-SI'!I1703/Convert!$B$2*1000000</f>
        <v>64375.735920722305</v>
      </c>
      <c r="J1703" s="5">
        <f>'90.1 Data-SI'!J1703/Convert!$B$2*1000000</f>
        <v>2247833.5034191082</v>
      </c>
      <c r="K1703" s="5">
        <f>'90.1 Data-SI'!K1703/Convert!$B$2*1000000</f>
        <v>516048.48615130252</v>
      </c>
      <c r="L1703" s="5">
        <f>'90.1 Data-SI'!L1703/Convert!$B$2*1000000</f>
        <v>27894.256598157499</v>
      </c>
      <c r="M1703" s="5">
        <f>'90.1 Data-SI'!M1703/Convert!$B$2*1000000</f>
        <v>787986.68392831134</v>
      </c>
      <c r="N1703" s="5">
        <f>'90.1 Data-SI'!N1703/Convert!$B$2*1000000</f>
        <v>19003.732408870466</v>
      </c>
      <c r="O1703" s="5">
        <f>'90.1 Data-SI'!O1703/Convert!$B$2*1000000</f>
        <v>722.58730556361991</v>
      </c>
      <c r="P1703" s="5">
        <f t="shared" si="131"/>
        <v>18281.145103306848</v>
      </c>
      <c r="Q1703" s="5">
        <f>'90.1 Data-SI'!Q1703/Convert!$B$2*1000000</f>
        <v>0</v>
      </c>
      <c r="R1703" s="5">
        <f>'90.1 Data-SI'!R1703/Convert!$B$2*1000000</f>
        <v>0</v>
      </c>
      <c r="S1703" s="5">
        <f>'90.1 Data-SI'!S1703/Convert!$B$2*1000000</f>
        <v>0</v>
      </c>
      <c r="T1703" s="5">
        <f>'90.1 Data-SI'!T1703/Convert!$B$2*1000000</f>
        <v>146342.95680446885</v>
      </c>
      <c r="U1703" s="5">
        <f>'90.1 Data-SI'!U1703/Convert!$B$2*1000000</f>
        <v>460847.61954319198</v>
      </c>
      <c r="V1703" s="5">
        <f>'90.1 Data-SI'!V1703/Convert!$B$2*1000000</f>
        <v>88440.811524773235</v>
      </c>
      <c r="W1703" s="5">
        <f t="shared" si="132"/>
        <v>1965694.5475590439</v>
      </c>
      <c r="X1703" s="5">
        <f t="shared" si="133"/>
        <v>617237.43737180182</v>
      </c>
      <c r="Y1703" s="5">
        <f t="shared" si="134"/>
        <v>2582931.9849308459</v>
      </c>
      <c r="Z1703" s="5">
        <f>'90.1 Data-SI'!Y1703/Convert!$B$2*1000000</f>
        <v>5313813.2301805047</v>
      </c>
      <c r="AA1703" s="5">
        <f>'90.1 Data-SI'!Z1703/Convert!$B$2*1000000</f>
        <v>1594133.5430662963</v>
      </c>
      <c r="AB1703" s="5">
        <f t="shared" si="130"/>
        <v>6907946.7732468005</v>
      </c>
    </row>
    <row r="1704" spans="1:28" x14ac:dyDescent="0.25">
      <c r="A1704" s="95">
        <v>2019</v>
      </c>
      <c r="B1704" s="95" t="s">
        <v>57</v>
      </c>
      <c r="C1704" s="52" t="s">
        <v>18</v>
      </c>
      <c r="D1704" s="5">
        <f>'90.1 Data-SI'!D1704*Convert!$B$1</f>
        <v>210886.532889864</v>
      </c>
      <c r="E1704" s="5">
        <f>'90.1 Data-SI'!E1704/Convert!$B$2*1000000</f>
        <v>0</v>
      </c>
      <c r="F1704" s="5">
        <f>'90.1 Data-SI'!F1704/Convert!$B$2*1000000</f>
        <v>1155085.7163113349</v>
      </c>
      <c r="G1704" s="5">
        <f>'90.1 Data-SI'!G1704/Convert!$B$2*1000000</f>
        <v>558889.81806556403</v>
      </c>
      <c r="H1704" s="5">
        <f>'90.1 Data-SI'!H1704/Convert!$B$2*1000000</f>
        <v>801512.03362779156</v>
      </c>
      <c r="I1704" s="5">
        <f>'90.1 Data-SI'!I1704/Convert!$B$2*1000000</f>
        <v>64764.340922599447</v>
      </c>
      <c r="J1704" s="5">
        <f>'90.1 Data-SI'!J1704/Convert!$B$2*1000000</f>
        <v>2247833.5034191082</v>
      </c>
      <c r="K1704" s="5">
        <f>'90.1 Data-SI'!K1704/Convert!$B$2*1000000</f>
        <v>516048.48615130252</v>
      </c>
      <c r="L1704" s="5">
        <f>'90.1 Data-SI'!L1704/Convert!$B$2*1000000</f>
        <v>27903.734768934992</v>
      </c>
      <c r="M1704" s="5">
        <f>'90.1 Data-SI'!M1704/Convert!$B$2*1000000</f>
        <v>692854.28383462899</v>
      </c>
      <c r="N1704" s="5">
        <f>'90.1 Data-SI'!N1704/Convert!$B$2*1000000</f>
        <v>22141.006936220154</v>
      </c>
      <c r="O1704" s="5">
        <f>'90.1 Data-SI'!O1704/Convert!$B$2*1000000</f>
        <v>722.58730556361991</v>
      </c>
      <c r="P1704" s="5">
        <f t="shared" si="131"/>
        <v>21418.419630656535</v>
      </c>
      <c r="Q1704" s="5">
        <f>'90.1 Data-SI'!Q1704/Convert!$B$2*1000000</f>
        <v>0</v>
      </c>
      <c r="R1704" s="5">
        <f>'90.1 Data-SI'!R1704/Convert!$B$2*1000000</f>
        <v>0</v>
      </c>
      <c r="S1704" s="5">
        <f>'90.1 Data-SI'!S1704/Convert!$B$2*1000000</f>
        <v>0</v>
      </c>
      <c r="T1704" s="5">
        <f>'90.1 Data-SI'!T1704/Convert!$B$2*1000000</f>
        <v>146342.95680446885</v>
      </c>
      <c r="U1704" s="5">
        <f>'90.1 Data-SI'!U1704/Convert!$B$2*1000000</f>
        <v>480012.48085527978</v>
      </c>
      <c r="V1704" s="5">
        <f>'90.1 Data-SI'!V1704/Convert!$B$2*1000000</f>
        <v>88782.025672762931</v>
      </c>
      <c r="W1704" s="5">
        <f t="shared" si="132"/>
        <v>1273162.5215308494</v>
      </c>
      <c r="X1704" s="5">
        <f t="shared" si="133"/>
        <v>1155085.7163113349</v>
      </c>
      <c r="Y1704" s="5">
        <f t="shared" si="134"/>
        <v>2428248.2378421845</v>
      </c>
      <c r="Z1704" s="5">
        <f>'90.1 Data-SI'!Y1704/Convert!$B$2*1000000</f>
        <v>4651023.7040520795</v>
      </c>
      <c r="AA1704" s="5">
        <f>'90.1 Data-SI'!Z1704/Convert!$B$2*1000000</f>
        <v>2151146.6833179165</v>
      </c>
      <c r="AB1704" s="5">
        <f t="shared" si="130"/>
        <v>6802170.3873699959</v>
      </c>
    </row>
    <row r="1705" spans="1:28" x14ac:dyDescent="0.25">
      <c r="A1705" s="95">
        <v>2019</v>
      </c>
      <c r="B1705" s="95" t="s">
        <v>57</v>
      </c>
      <c r="C1705" s="52" t="s">
        <v>4</v>
      </c>
      <c r="D1705" s="5">
        <f>'90.1 Data-SI'!D1705*Convert!$B$1</f>
        <v>210886.532889864</v>
      </c>
      <c r="E1705" s="5">
        <f>'90.1 Data-SI'!E1705/Convert!$B$2*1000000</f>
        <v>0</v>
      </c>
      <c r="F1705" s="5">
        <f>'90.1 Data-SI'!F1705/Convert!$B$2*1000000</f>
        <v>1091041.7163678245</v>
      </c>
      <c r="G1705" s="5">
        <f>'90.1 Data-SI'!G1705/Convert!$B$2*1000000</f>
        <v>829188.29229806678</v>
      </c>
      <c r="H1705" s="5">
        <f>'90.1 Data-SI'!H1705/Convert!$B$2*1000000</f>
        <v>776347.49021355167</v>
      </c>
      <c r="I1705" s="5">
        <f>'90.1 Data-SI'!I1705/Convert!$B$2*1000000</f>
        <v>64489.473970052211</v>
      </c>
      <c r="J1705" s="5">
        <f>'90.1 Data-SI'!J1705/Convert!$B$2*1000000</f>
        <v>2247833.5034191082</v>
      </c>
      <c r="K1705" s="5">
        <f>'90.1 Data-SI'!K1705/Convert!$B$2*1000000</f>
        <v>516048.48615130252</v>
      </c>
      <c r="L1705" s="5">
        <f>'90.1 Data-SI'!L1705/Convert!$B$2*1000000</f>
        <v>27894.256598157499</v>
      </c>
      <c r="M1705" s="5">
        <f>'90.1 Data-SI'!M1705/Convert!$B$2*1000000</f>
        <v>738842.36844701774</v>
      </c>
      <c r="N1705" s="5">
        <f>'90.1 Data-SI'!N1705/Convert!$B$2*1000000</f>
        <v>13705.434944252716</v>
      </c>
      <c r="O1705" s="5">
        <f>'90.1 Data-SI'!O1705/Convert!$B$2*1000000</f>
        <v>722.58730556361991</v>
      </c>
      <c r="P1705" s="5">
        <f t="shared" si="131"/>
        <v>12982.847638689096</v>
      </c>
      <c r="Q1705" s="5">
        <f>'90.1 Data-SI'!Q1705/Convert!$B$2*1000000</f>
        <v>0</v>
      </c>
      <c r="R1705" s="5">
        <f>'90.1 Data-SI'!R1705/Convert!$B$2*1000000</f>
        <v>0</v>
      </c>
      <c r="S1705" s="5">
        <f>'90.1 Data-SI'!S1705/Convert!$B$2*1000000</f>
        <v>238906.77261745089</v>
      </c>
      <c r="T1705" s="5">
        <f>'90.1 Data-SI'!T1705/Convert!$B$2*1000000</f>
        <v>146352.43497524635</v>
      </c>
      <c r="U1705" s="5">
        <f>'90.1 Data-SI'!U1705/Convert!$B$2*1000000</f>
        <v>507868.82477032737</v>
      </c>
      <c r="V1705" s="5">
        <f>'90.1 Data-SI'!V1705/Convert!$B$2*1000000</f>
        <v>88857.851038982859</v>
      </c>
      <c r="W1705" s="5">
        <f t="shared" si="132"/>
        <v>1819920.2810012244</v>
      </c>
      <c r="X1705" s="5">
        <f t="shared" si="133"/>
        <v>1091041.7163678245</v>
      </c>
      <c r="Y1705" s="5">
        <f t="shared" si="134"/>
        <v>2910961.9973690491</v>
      </c>
      <c r="Z1705" s="5">
        <f>'90.1 Data-SI'!Y1705/Convert!$B$2*1000000</f>
        <v>5172427.3566926634</v>
      </c>
      <c r="AA1705" s="5">
        <f>'90.1 Data-SI'!Z1705/Convert!$B$2*1000000</f>
        <v>2114959.0272894544</v>
      </c>
      <c r="AB1705" s="5">
        <f t="shared" si="130"/>
        <v>7287386.3839821182</v>
      </c>
    </row>
    <row r="1706" spans="1:28" x14ac:dyDescent="0.25">
      <c r="A1706" s="95">
        <v>2019</v>
      </c>
      <c r="B1706" s="95" t="s">
        <v>57</v>
      </c>
      <c r="C1706" s="52" t="s">
        <v>5</v>
      </c>
      <c r="D1706" s="5">
        <f>'90.1 Data-SI'!D1706*Convert!$B$1</f>
        <v>210886.532889864</v>
      </c>
      <c r="E1706" s="5">
        <f>'90.1 Data-SI'!E1706/Convert!$B$2*1000000</f>
        <v>0</v>
      </c>
      <c r="F1706" s="5">
        <f>'90.1 Data-SI'!F1706/Convert!$B$2*1000000</f>
        <v>1441004.2159851433</v>
      </c>
      <c r="G1706" s="5">
        <f>'90.1 Data-SI'!G1706/Convert!$B$2*1000000</f>
        <v>872911.09409463522</v>
      </c>
      <c r="H1706" s="5">
        <f>'90.1 Data-SI'!H1706/Convert!$B$2*1000000</f>
        <v>780944.40304063505</v>
      </c>
      <c r="I1706" s="5">
        <f>'90.1 Data-SI'!I1706/Convert!$B$2*1000000</f>
        <v>64631.646531714578</v>
      </c>
      <c r="J1706" s="5">
        <f>'90.1 Data-SI'!J1706/Convert!$B$2*1000000</f>
        <v>2247833.5034191082</v>
      </c>
      <c r="K1706" s="5">
        <f>'90.1 Data-SI'!K1706/Convert!$B$2*1000000</f>
        <v>516048.48615130252</v>
      </c>
      <c r="L1706" s="5">
        <f>'90.1 Data-SI'!L1706/Convert!$B$2*1000000</f>
        <v>27894.256598157499</v>
      </c>
      <c r="M1706" s="5">
        <f>'90.1 Data-SI'!M1706/Convert!$B$2*1000000</f>
        <v>779674.32815645123</v>
      </c>
      <c r="N1706" s="5">
        <f>'90.1 Data-SI'!N1706/Convert!$B$2*1000000</f>
        <v>18482.433016108433</v>
      </c>
      <c r="O1706" s="5">
        <f>'90.1 Data-SI'!O1706/Convert!$B$2*1000000</f>
        <v>722.58730556361991</v>
      </c>
      <c r="P1706" s="5">
        <f t="shared" si="131"/>
        <v>17759.845710544814</v>
      </c>
      <c r="Q1706" s="5">
        <f>'90.1 Data-SI'!Q1706/Convert!$B$2*1000000</f>
        <v>0</v>
      </c>
      <c r="R1706" s="5">
        <f>'90.1 Data-SI'!R1706/Convert!$B$2*1000000</f>
        <v>0</v>
      </c>
      <c r="S1706" s="5">
        <f>'90.1 Data-SI'!S1706/Convert!$B$2*1000000</f>
        <v>0</v>
      </c>
      <c r="T1706" s="5">
        <f>'90.1 Data-SI'!T1706/Convert!$B$2*1000000</f>
        <v>146342.95680446885</v>
      </c>
      <c r="U1706" s="5">
        <f>'90.1 Data-SI'!U1706/Convert!$B$2*1000000</f>
        <v>496987.88471776707</v>
      </c>
      <c r="V1706" s="5">
        <f>'90.1 Data-SI'!V1706/Convert!$B$2*1000000</f>
        <v>88507.158720215666</v>
      </c>
      <c r="W1706" s="5">
        <f t="shared" si="132"/>
        <v>1670345.2679616313</v>
      </c>
      <c r="X1706" s="5">
        <f t="shared" si="133"/>
        <v>1441004.2159851433</v>
      </c>
      <c r="Y1706" s="5">
        <f t="shared" si="134"/>
        <v>3111349.4839467746</v>
      </c>
      <c r="Z1706" s="5">
        <f>'90.1 Data-SI'!Y1706/Convert!$B$2*1000000</f>
        <v>5027231.2585522719</v>
      </c>
      <c r="AA1706" s="5">
        <f>'90.1 Data-SI'!Z1706/Convert!$B$2*1000000</f>
        <v>2454040.5868542134</v>
      </c>
      <c r="AB1706" s="5">
        <f t="shared" si="130"/>
        <v>7481271.8454064857</v>
      </c>
    </row>
    <row r="1707" spans="1:28" x14ac:dyDescent="0.25">
      <c r="A1707" s="95">
        <v>2019</v>
      </c>
      <c r="B1707" s="95" t="s">
        <v>57</v>
      </c>
      <c r="C1707" s="52" t="s">
        <v>15</v>
      </c>
      <c r="D1707" s="5">
        <f>'90.1 Data-SI'!D1707*Convert!$B$1</f>
        <v>210886.532889864</v>
      </c>
      <c r="E1707" s="5">
        <f>'90.1 Data-SI'!E1707/Convert!$B$2*1000000</f>
        <v>0</v>
      </c>
      <c r="F1707" s="5">
        <f>'90.1 Data-SI'!F1707/Convert!$B$2*1000000</f>
        <v>575704.09302483394</v>
      </c>
      <c r="G1707" s="5">
        <f>'90.1 Data-SI'!G1707/Convert!$B$2*1000000</f>
        <v>372198.28826131392</v>
      </c>
      <c r="H1707" s="5">
        <f>'90.1 Data-SI'!H1707/Convert!$B$2*1000000</f>
        <v>792915.3327326068</v>
      </c>
      <c r="I1707" s="5">
        <f>'90.1 Data-SI'!I1707/Convert!$B$2*1000000</f>
        <v>64716.950068711987</v>
      </c>
      <c r="J1707" s="5">
        <f>'90.1 Data-SI'!J1707/Convert!$B$2*1000000</f>
        <v>2247833.5034191082</v>
      </c>
      <c r="K1707" s="5">
        <f>'90.1 Data-SI'!K1707/Convert!$B$2*1000000</f>
        <v>516048.48615130252</v>
      </c>
      <c r="L1707" s="5">
        <f>'90.1 Data-SI'!L1707/Convert!$B$2*1000000</f>
        <v>27903.734768934992</v>
      </c>
      <c r="M1707" s="5">
        <f>'90.1 Data-SI'!M1707/Convert!$B$2*1000000</f>
        <v>662182.92319866642</v>
      </c>
      <c r="N1707" s="5">
        <f>'90.1 Data-SI'!N1707/Convert!$B$2*1000000</f>
        <v>15923.326906185728</v>
      </c>
      <c r="O1707" s="5">
        <f>'90.1 Data-SI'!O1707/Convert!$B$2*1000000</f>
        <v>722.58730556361991</v>
      </c>
      <c r="P1707" s="5">
        <f t="shared" si="131"/>
        <v>15200.739600622108</v>
      </c>
      <c r="Q1707" s="5">
        <f>'90.1 Data-SI'!Q1707/Convert!$B$2*1000000</f>
        <v>0</v>
      </c>
      <c r="R1707" s="5">
        <f>'90.1 Data-SI'!R1707/Convert!$B$2*1000000</f>
        <v>0</v>
      </c>
      <c r="S1707" s="5">
        <f>'90.1 Data-SI'!S1707/Convert!$B$2*1000000</f>
        <v>236243.40662897576</v>
      </c>
      <c r="T1707" s="5">
        <f>'90.1 Data-SI'!T1707/Convert!$B$2*1000000</f>
        <v>146342.95680446885</v>
      </c>
      <c r="U1707" s="5">
        <f>'90.1 Data-SI'!U1707/Convert!$B$2*1000000</f>
        <v>498409.61033439077</v>
      </c>
      <c r="V1707" s="5">
        <f>'90.1 Data-SI'!V1707/Convert!$B$2*1000000</f>
        <v>88772.547501985435</v>
      </c>
      <c r="W1707" s="5">
        <f t="shared" si="132"/>
        <v>1285825.3576895781</v>
      </c>
      <c r="X1707" s="5">
        <f t="shared" si="133"/>
        <v>575704.09302483394</v>
      </c>
      <c r="Y1707" s="5">
        <f t="shared" si="134"/>
        <v>1861529.4507144121</v>
      </c>
      <c r="Z1707" s="5">
        <f>'90.1 Data-SI'!Y1707/Convert!$B$2*1000000</f>
        <v>4655032.970290957</v>
      </c>
      <c r="AA1707" s="5">
        <f>'90.1 Data-SI'!Z1707/Convert!$B$2*1000000</f>
        <v>1590162.1895105273</v>
      </c>
      <c r="AB1707" s="5">
        <f t="shared" si="130"/>
        <v>6245195.1598014841</v>
      </c>
    </row>
    <row r="1708" spans="1:28" x14ac:dyDescent="0.25">
      <c r="A1708" s="95">
        <v>2019</v>
      </c>
      <c r="B1708" s="95" t="s">
        <v>57</v>
      </c>
      <c r="C1708" s="52" t="s">
        <v>16</v>
      </c>
      <c r="D1708" s="5">
        <f>'90.1 Data-SI'!D1708*Convert!$B$1</f>
        <v>210886.532889864</v>
      </c>
      <c r="E1708" s="5">
        <f>'90.1 Data-SI'!E1708/Convert!$B$2*1000000</f>
        <v>0</v>
      </c>
      <c r="F1708" s="5">
        <f>'90.1 Data-SI'!F1708/Convert!$B$2*1000000</f>
        <v>2104589.9084588788</v>
      </c>
      <c r="G1708" s="5">
        <f>'90.1 Data-SI'!G1708/Convert!$B$2*1000000</f>
        <v>878531.64936568763</v>
      </c>
      <c r="H1708" s="5">
        <f>'90.1 Data-SI'!H1708/Convert!$B$2*1000000</f>
        <v>783058.03512401565</v>
      </c>
      <c r="I1708" s="5">
        <f>'90.1 Data-SI'!I1708/Convert!$B$2*1000000</f>
        <v>64593.733848604621</v>
      </c>
      <c r="J1708" s="5">
        <f>'90.1 Data-SI'!J1708/Convert!$B$2*1000000</f>
        <v>2247833.5034191082</v>
      </c>
      <c r="K1708" s="5">
        <f>'90.1 Data-SI'!K1708/Convert!$B$2*1000000</f>
        <v>516048.48615130252</v>
      </c>
      <c r="L1708" s="5">
        <f>'90.1 Data-SI'!L1708/Convert!$B$2*1000000</f>
        <v>27894.256598157499</v>
      </c>
      <c r="M1708" s="5">
        <f>'90.1 Data-SI'!M1708/Convert!$B$2*1000000</f>
        <v>794469.75274011539</v>
      </c>
      <c r="N1708" s="5">
        <f>'90.1 Data-SI'!N1708/Convert!$B$2*1000000</f>
        <v>16008.630443183152</v>
      </c>
      <c r="O1708" s="5">
        <f>'90.1 Data-SI'!O1708/Convert!$B$2*1000000</f>
        <v>722.58730556361991</v>
      </c>
      <c r="P1708" s="5">
        <f t="shared" si="131"/>
        <v>15286.043137619532</v>
      </c>
      <c r="Q1708" s="5">
        <f>'90.1 Data-SI'!Q1708/Convert!$B$2*1000000</f>
        <v>0</v>
      </c>
      <c r="R1708" s="5">
        <f>'90.1 Data-SI'!R1708/Convert!$B$2*1000000</f>
        <v>0</v>
      </c>
      <c r="S1708" s="5">
        <f>'90.1 Data-SI'!S1708/Convert!$B$2*1000000</f>
        <v>248470.24693193979</v>
      </c>
      <c r="T1708" s="5">
        <f>'90.1 Data-SI'!T1708/Convert!$B$2*1000000</f>
        <v>146352.43497524635</v>
      </c>
      <c r="U1708" s="5">
        <f>'90.1 Data-SI'!U1708/Convert!$B$2*1000000</f>
        <v>535933.6884424797</v>
      </c>
      <c r="V1708" s="5">
        <f>'90.1 Data-SI'!V1708/Convert!$B$2*1000000</f>
        <v>88782.025672762931</v>
      </c>
      <c r="W1708" s="5">
        <f t="shared" si="132"/>
        <v>1936757.6921753625</v>
      </c>
      <c r="X1708" s="5">
        <f t="shared" si="133"/>
        <v>2104589.9084588788</v>
      </c>
      <c r="Y1708" s="5">
        <f t="shared" si="134"/>
        <v>4041347.6006342415</v>
      </c>
      <c r="Z1708" s="5">
        <f>'90.1 Data-SI'!Y1708/Convert!$B$2*1000000</f>
        <v>5295994.2691188212</v>
      </c>
      <c r="AA1708" s="5">
        <f>'90.1 Data-SI'!Z1708/Convert!$B$2*1000000</f>
        <v>3156572.0830526608</v>
      </c>
      <c r="AB1708" s="5">
        <f t="shared" si="130"/>
        <v>8452566.3521714825</v>
      </c>
    </row>
    <row r="1709" spans="1:28" x14ac:dyDescent="0.25">
      <c r="A1709" s="95">
        <v>2019</v>
      </c>
      <c r="B1709" s="95" t="s">
        <v>57</v>
      </c>
      <c r="C1709" s="52" t="s">
        <v>9</v>
      </c>
      <c r="D1709" s="5">
        <f>'90.1 Data-SI'!D1709*Convert!$B$1</f>
        <v>210886.532889864</v>
      </c>
      <c r="E1709" s="5">
        <f>'90.1 Data-SI'!E1709/Convert!$B$2*1000000</f>
        <v>0</v>
      </c>
      <c r="F1709" s="5">
        <f>'90.1 Data-SI'!F1709/Convert!$B$2*1000000</f>
        <v>1344431.1339332827</v>
      </c>
      <c r="G1709" s="5">
        <f>'90.1 Data-SI'!G1709/Convert!$B$2*1000000</f>
        <v>602972.7903516771</v>
      </c>
      <c r="H1709" s="5">
        <f>'90.1 Data-SI'!H1709/Convert!$B$2*1000000</f>
        <v>780100.84584143828</v>
      </c>
      <c r="I1709" s="5">
        <f>'90.1 Data-SI'!I1709/Convert!$B$2*1000000</f>
        <v>64527.386653162168</v>
      </c>
      <c r="J1709" s="5">
        <f>'90.1 Data-SI'!J1709/Convert!$B$2*1000000</f>
        <v>2247833.5034191082</v>
      </c>
      <c r="K1709" s="5">
        <f>'90.1 Data-SI'!K1709/Convert!$B$2*1000000</f>
        <v>516048.48615130252</v>
      </c>
      <c r="L1709" s="5">
        <f>'90.1 Data-SI'!L1709/Convert!$B$2*1000000</f>
        <v>27903.734768934992</v>
      </c>
      <c r="M1709" s="5">
        <f>'90.1 Data-SI'!M1709/Convert!$B$2*1000000</f>
        <v>778773.90193258948</v>
      </c>
      <c r="N1709" s="5">
        <f>'90.1 Data-SI'!N1709/Convert!$B$2*1000000</f>
        <v>9705.6468761513006</v>
      </c>
      <c r="O1709" s="5">
        <f>'90.1 Data-SI'!O1709/Convert!$B$2*1000000</f>
        <v>722.58730556361991</v>
      </c>
      <c r="P1709" s="5">
        <f t="shared" si="131"/>
        <v>8983.0595705876804</v>
      </c>
      <c r="Q1709" s="5">
        <f>'90.1 Data-SI'!Q1709/Convert!$B$2*1000000</f>
        <v>0</v>
      </c>
      <c r="R1709" s="5">
        <f>'90.1 Data-SI'!R1709/Convert!$B$2*1000000</f>
        <v>0</v>
      </c>
      <c r="S1709" s="5">
        <f>'90.1 Data-SI'!S1709/Convert!$B$2*1000000</f>
        <v>247294.95375553088</v>
      </c>
      <c r="T1709" s="5">
        <f>'90.1 Data-SI'!T1709/Convert!$B$2*1000000</f>
        <v>146352.43497524635</v>
      </c>
      <c r="U1709" s="5">
        <f>'90.1 Data-SI'!U1709/Convert!$B$2*1000000</f>
        <v>527858.28694005683</v>
      </c>
      <c r="V1709" s="5">
        <f>'90.1 Data-SI'!V1709/Convert!$B$2*1000000</f>
        <v>88450.289695550717</v>
      </c>
      <c r="W1709" s="5">
        <f t="shared" si="132"/>
        <v>1638024.7056103849</v>
      </c>
      <c r="X1709" s="5">
        <f t="shared" si="133"/>
        <v>1344431.1339332827</v>
      </c>
      <c r="Y1709" s="5">
        <f t="shared" si="134"/>
        <v>2982455.8395436676</v>
      </c>
      <c r="Z1709" s="5">
        <f>'90.1 Data-SI'!Y1709/Convert!$B$2*1000000</f>
        <v>4993906.0100986119</v>
      </c>
      <c r="AA1709" s="5">
        <f>'90.1 Data-SI'!Z1709/Convert!$B$2*1000000</f>
        <v>2388347.3851954197</v>
      </c>
      <c r="AB1709" s="5">
        <f t="shared" si="130"/>
        <v>7382253.3952940311</v>
      </c>
    </row>
    <row r="1710" spans="1:28" x14ac:dyDescent="0.25">
      <c r="A1710" s="95">
        <v>2019</v>
      </c>
      <c r="B1710" s="95" t="s">
        <v>57</v>
      </c>
      <c r="C1710" s="52" t="s">
        <v>12</v>
      </c>
      <c r="D1710" s="5">
        <f>'90.1 Data-SI'!D1710*Convert!$B$1</f>
        <v>210886.532889864</v>
      </c>
      <c r="E1710" s="5">
        <f>'90.1 Data-SI'!E1710/Convert!$B$2*1000000</f>
        <v>0</v>
      </c>
      <c r="F1710" s="5">
        <f>'90.1 Data-SI'!F1710/Convert!$B$2*1000000</f>
        <v>2564612.9271444287</v>
      </c>
      <c r="G1710" s="5">
        <f>'90.1 Data-SI'!G1710/Convert!$B$2*1000000</f>
        <v>713194.43832312583</v>
      </c>
      <c r="H1710" s="5">
        <f>'90.1 Data-SI'!H1710/Convert!$B$2*1000000</f>
        <v>765390.72479477141</v>
      </c>
      <c r="I1710" s="5">
        <f>'90.1 Data-SI'!I1710/Convert!$B$2*1000000</f>
        <v>64745.384581044469</v>
      </c>
      <c r="J1710" s="5">
        <f>'90.1 Data-SI'!J1710/Convert!$B$2*1000000</f>
        <v>2247833.5034191082</v>
      </c>
      <c r="K1710" s="5">
        <f>'90.1 Data-SI'!K1710/Convert!$B$2*1000000</f>
        <v>516048.48615130252</v>
      </c>
      <c r="L1710" s="5">
        <f>'90.1 Data-SI'!L1710/Convert!$B$2*1000000</f>
        <v>27894.256598157499</v>
      </c>
      <c r="M1710" s="5">
        <f>'90.1 Data-SI'!M1710/Convert!$B$2*1000000</f>
        <v>814099.0444203004</v>
      </c>
      <c r="N1710" s="5">
        <f>'90.1 Data-SI'!N1710/Convert!$B$2*1000000</f>
        <v>22965.607793861916</v>
      </c>
      <c r="O1710" s="5">
        <f>'90.1 Data-SI'!O1710/Convert!$B$2*1000000</f>
        <v>722.58730556361991</v>
      </c>
      <c r="P1710" s="5">
        <f t="shared" si="131"/>
        <v>22243.020488298298</v>
      </c>
      <c r="Q1710" s="5">
        <f>'90.1 Data-SI'!Q1710/Convert!$B$2*1000000</f>
        <v>0</v>
      </c>
      <c r="R1710" s="5">
        <f>'90.1 Data-SI'!R1710/Convert!$B$2*1000000</f>
        <v>0</v>
      </c>
      <c r="S1710" s="5">
        <f>'90.1 Data-SI'!S1710/Convert!$B$2*1000000</f>
        <v>250981.96218797509</v>
      </c>
      <c r="T1710" s="5">
        <f>'90.1 Data-SI'!T1710/Convert!$B$2*1000000</f>
        <v>146352.43497524635</v>
      </c>
      <c r="U1710" s="5">
        <f>'90.1 Data-SI'!U1710/Convert!$B$2*1000000</f>
        <v>566254.35675967496</v>
      </c>
      <c r="V1710" s="5">
        <f>'90.1 Data-SI'!V1710/Convert!$B$2*1000000</f>
        <v>88706.200306543004</v>
      </c>
      <c r="W1710" s="5">
        <f t="shared" si="132"/>
        <v>1800518.4654196997</v>
      </c>
      <c r="X1710" s="5">
        <f t="shared" si="133"/>
        <v>2564612.9271444287</v>
      </c>
      <c r="Y1710" s="5">
        <f t="shared" si="134"/>
        <v>4365131.3925641282</v>
      </c>
      <c r="Z1710" s="5">
        <f>'90.1 Data-SI'!Y1710/Convert!$B$2*1000000</f>
        <v>5142173.0355709111</v>
      </c>
      <c r="AA1710" s="5">
        <f>'90.1 Data-SI'!Z1710/Convert!$B$2*1000000</f>
        <v>3646906.2918846291</v>
      </c>
      <c r="AB1710" s="5">
        <f t="shared" si="130"/>
        <v>8789079.3274555393</v>
      </c>
    </row>
    <row r="1711" spans="1:28" x14ac:dyDescent="0.25">
      <c r="A1711" s="95">
        <v>2019</v>
      </c>
      <c r="B1711" s="95" t="s">
        <v>57</v>
      </c>
      <c r="C1711" s="52" t="s">
        <v>8</v>
      </c>
      <c r="D1711" s="5">
        <f>'90.1 Data-SI'!D1711*Convert!$B$1</f>
        <v>210886.532889864</v>
      </c>
      <c r="E1711" s="5">
        <f>'90.1 Data-SI'!E1711/Convert!$B$2*1000000</f>
        <v>0</v>
      </c>
      <c r="F1711" s="5">
        <f>'90.1 Data-SI'!F1711/Convert!$B$2*1000000</f>
        <v>4511277.5541087436</v>
      </c>
      <c r="G1711" s="5">
        <f>'90.1 Data-SI'!G1711/Convert!$B$2*1000000</f>
        <v>341375.27689291153</v>
      </c>
      <c r="H1711" s="5">
        <f>'90.1 Data-SI'!H1711/Convert!$B$2*1000000</f>
        <v>838685.4194171133</v>
      </c>
      <c r="I1711" s="5">
        <f>'90.1 Data-SI'!I1711/Convert!$B$2*1000000</f>
        <v>67219.18715396976</v>
      </c>
      <c r="J1711" s="5">
        <f>'90.1 Data-SI'!J1711/Convert!$B$2*1000000</f>
        <v>2247833.5034191082</v>
      </c>
      <c r="K1711" s="5">
        <f>'90.1 Data-SI'!K1711/Convert!$B$2*1000000</f>
        <v>516048.48615130252</v>
      </c>
      <c r="L1711" s="5">
        <f>'90.1 Data-SI'!L1711/Convert!$B$2*1000000</f>
        <v>27932.169281267463</v>
      </c>
      <c r="M1711" s="5">
        <f>'90.1 Data-SI'!M1711/Convert!$B$2*1000000</f>
        <v>844637.7106653779</v>
      </c>
      <c r="N1711" s="5">
        <f>'90.1 Data-SI'!N1711/Convert!$B$2*1000000</f>
        <v>15136.638731653935</v>
      </c>
      <c r="O1711" s="5">
        <f>'90.1 Data-SI'!O1711/Convert!$B$2*1000000</f>
        <v>722.58730556361991</v>
      </c>
      <c r="P1711" s="5">
        <f t="shared" si="131"/>
        <v>14414.051426090315</v>
      </c>
      <c r="Q1711" s="5">
        <f>'90.1 Data-SI'!Q1711/Convert!$B$2*1000000</f>
        <v>0</v>
      </c>
      <c r="R1711" s="5">
        <f>'90.1 Data-SI'!R1711/Convert!$B$2*1000000</f>
        <v>0</v>
      </c>
      <c r="S1711" s="5">
        <f>'90.1 Data-SI'!S1711/Convert!$B$2*1000000</f>
        <v>242309.43592657032</v>
      </c>
      <c r="T1711" s="5">
        <f>'90.1 Data-SI'!T1711/Convert!$B$2*1000000</f>
        <v>146361.91314602381</v>
      </c>
      <c r="U1711" s="5">
        <f>'90.1 Data-SI'!U1711/Convert!$B$2*1000000</f>
        <v>603456.17706132901</v>
      </c>
      <c r="V1711" s="5">
        <f>'90.1 Data-SI'!V1711/Convert!$B$2*1000000</f>
        <v>88488.202378660688</v>
      </c>
      <c r="W1711" s="5">
        <f t="shared" si="132"/>
        <v>1442736.4749109501</v>
      </c>
      <c r="X1711" s="5">
        <f t="shared" si="133"/>
        <v>4511277.5541087436</v>
      </c>
      <c r="Y1711" s="5">
        <f t="shared" si="134"/>
        <v>5954014.0290196938</v>
      </c>
      <c r="Z1711" s="5">
        <f>'90.1 Data-SI'!Y1711/Convert!$B$2*1000000</f>
        <v>4859979.4570126571</v>
      </c>
      <c r="AA1711" s="5">
        <f>'90.1 Data-SI'!Z1711/Convert!$B$2*1000000</f>
        <v>5630782.2173213763</v>
      </c>
      <c r="AB1711" s="5">
        <f t="shared" si="130"/>
        <v>10490761.674334034</v>
      </c>
    </row>
    <row r="1712" spans="1:28" x14ac:dyDescent="0.25">
      <c r="A1712" s="95">
        <v>2004</v>
      </c>
      <c r="B1712" s="95" t="s">
        <v>1</v>
      </c>
      <c r="C1712" s="52" t="s">
        <v>10</v>
      </c>
      <c r="D1712" s="5">
        <f>'90.1 Data-SI'!D1712*Convert!$B$1</f>
        <v>52044.906174549214</v>
      </c>
      <c r="E1712" s="5">
        <f>'90.1 Data-SI'!E1712/Convert!$B$2*1000000</f>
        <v>0</v>
      </c>
      <c r="F1712" s="5">
        <f>'90.1 Data-SI'!F1712/Convert!$B$2*1000000</f>
        <v>52310.02452097561</v>
      </c>
      <c r="G1712" s="5">
        <f>'90.1 Data-SI'!G1712/Convert!$B$2*1000000</f>
        <v>302135.64987409668</v>
      </c>
      <c r="H1712" s="5">
        <f>'90.1 Data-SI'!H1712/Convert!$B$2*1000000</f>
        <v>456809.9187919806</v>
      </c>
      <c r="I1712" s="5">
        <f>'90.1 Data-SI'!I1712/Convert!$B$2*1000000</f>
        <v>117197.58166368246</v>
      </c>
      <c r="J1712" s="5">
        <f>'90.1 Data-SI'!J1712/Convert!$B$2*1000000</f>
        <v>132011.96258890169</v>
      </c>
      <c r="K1712" s="5">
        <f>'90.1 Data-SI'!K1712/Convert!$B$2*1000000</f>
        <v>0</v>
      </c>
      <c r="L1712" s="5">
        <f>'90.1 Data-SI'!L1712/Convert!$B$2*1000000</f>
        <v>0</v>
      </c>
      <c r="M1712" s="5">
        <f>'90.1 Data-SI'!M1712/Convert!$B$2*1000000</f>
        <v>157555.63283424129</v>
      </c>
      <c r="N1712" s="5">
        <f>'90.1 Data-SI'!N1712/Convert!$B$2*1000000</f>
        <v>0</v>
      </c>
      <c r="O1712" s="5">
        <f>'90.1 Data-SI'!O1712/Convert!$B$2*1000000</f>
        <v>0</v>
      </c>
      <c r="P1712" s="5">
        <f t="shared" si="131"/>
        <v>0</v>
      </c>
      <c r="Q1712" s="5">
        <f>'90.1 Data-SI'!Q1712/Convert!$B$2*1000000</f>
        <v>0</v>
      </c>
      <c r="R1712" s="5">
        <f>'90.1 Data-SI'!R1712/Convert!$B$2*1000000</f>
        <v>0</v>
      </c>
      <c r="S1712" s="5">
        <f>'90.1 Data-SI'!S1712/Convert!$B$2*1000000</f>
        <v>0</v>
      </c>
      <c r="T1712" s="5">
        <f>'90.1 Data-SI'!T1712/Convert!$B$2*1000000</f>
        <v>21638.663885013102</v>
      </c>
      <c r="U1712" s="5">
        <f>'90.1 Data-SI'!U1712/Convert!$B$2*1000000</f>
        <v>0</v>
      </c>
      <c r="V1712" s="5">
        <f>'90.1 Data-SI'!V1712/Convert!$B$2*1000000</f>
        <v>0</v>
      </c>
      <c r="W1712" s="5">
        <f t="shared" si="132"/>
        <v>459691.282708338</v>
      </c>
      <c r="X1712" s="5">
        <f t="shared" si="133"/>
        <v>52310.02452097561</v>
      </c>
      <c r="Y1712" s="5">
        <f t="shared" si="134"/>
        <v>512001.30722931359</v>
      </c>
      <c r="Z1712" s="5">
        <f>'90.1 Data-SI'!Y1712/Convert!$B$2*1000000</f>
        <v>1187349.4096379159</v>
      </c>
      <c r="AA1712" s="5">
        <f>'90.1 Data-SI'!Z1712/Convert!$B$2*1000000</f>
        <v>52310.02452097561</v>
      </c>
      <c r="AB1712" s="5">
        <f t="shared" si="130"/>
        <v>1239659.4341588914</v>
      </c>
    </row>
    <row r="1713" spans="1:28" x14ac:dyDescent="0.25">
      <c r="A1713" s="95">
        <v>2004</v>
      </c>
      <c r="B1713" s="95" t="s">
        <v>1</v>
      </c>
      <c r="C1713" s="52" t="s">
        <v>6</v>
      </c>
      <c r="D1713" s="5">
        <f>'90.1 Data-SI'!D1713*Convert!$B$1</f>
        <v>52044.906174549214</v>
      </c>
      <c r="E1713" s="5">
        <f>'90.1 Data-SI'!E1713/Convert!$B$2*1000000</f>
        <v>0</v>
      </c>
      <c r="F1713" s="5">
        <f>'90.1 Data-SI'!F1713/Convert!$B$2*1000000</f>
        <v>67257.099837079717</v>
      </c>
      <c r="G1713" s="5">
        <f>'90.1 Data-SI'!G1713/Convert!$B$2*1000000</f>
        <v>293851.72861456912</v>
      </c>
      <c r="H1713" s="5">
        <f>'90.1 Data-SI'!H1713/Convert!$B$2*1000000</f>
        <v>456809.9187919806</v>
      </c>
      <c r="I1713" s="5">
        <f>'90.1 Data-SI'!I1713/Convert!$B$2*1000000</f>
        <v>117216.53800523744</v>
      </c>
      <c r="J1713" s="5">
        <f>'90.1 Data-SI'!J1713/Convert!$B$2*1000000</f>
        <v>132011.96258890169</v>
      </c>
      <c r="K1713" s="5">
        <f>'90.1 Data-SI'!K1713/Convert!$B$2*1000000</f>
        <v>0</v>
      </c>
      <c r="L1713" s="5">
        <f>'90.1 Data-SI'!L1713/Convert!$B$2*1000000</f>
        <v>0</v>
      </c>
      <c r="M1713" s="5">
        <f>'90.1 Data-SI'!M1713/Convert!$B$2*1000000</f>
        <v>186388.22833937043</v>
      </c>
      <c r="N1713" s="5">
        <f>'90.1 Data-SI'!N1713/Convert!$B$2*1000000</f>
        <v>0</v>
      </c>
      <c r="O1713" s="5">
        <f>'90.1 Data-SI'!O1713/Convert!$B$2*1000000</f>
        <v>0</v>
      </c>
      <c r="P1713" s="5">
        <f t="shared" si="131"/>
        <v>0</v>
      </c>
      <c r="Q1713" s="5">
        <f>'90.1 Data-SI'!Q1713/Convert!$B$2*1000000</f>
        <v>0</v>
      </c>
      <c r="R1713" s="5">
        <f>'90.1 Data-SI'!R1713/Convert!$B$2*1000000</f>
        <v>0</v>
      </c>
      <c r="S1713" s="5">
        <f>'90.1 Data-SI'!S1713/Convert!$B$2*1000000</f>
        <v>0</v>
      </c>
      <c r="T1713" s="5">
        <f>'90.1 Data-SI'!T1713/Convert!$B$2*1000000</f>
        <v>21534.404006460696</v>
      </c>
      <c r="U1713" s="5">
        <f>'90.1 Data-SI'!U1713/Convert!$B$2*1000000</f>
        <v>0</v>
      </c>
      <c r="V1713" s="5">
        <f>'90.1 Data-SI'!V1713/Convert!$B$2*1000000</f>
        <v>0</v>
      </c>
      <c r="W1713" s="5">
        <f t="shared" si="132"/>
        <v>480239.95695393952</v>
      </c>
      <c r="X1713" s="5">
        <f t="shared" si="133"/>
        <v>67257.099837079717</v>
      </c>
      <c r="Y1713" s="5">
        <f t="shared" si="134"/>
        <v>547497.05679101928</v>
      </c>
      <c r="Z1713" s="5">
        <f>'90.1 Data-SI'!Y1713/Convert!$B$2*1000000</f>
        <v>1207812.78034652</v>
      </c>
      <c r="AA1713" s="5">
        <f>'90.1 Data-SI'!Z1713/Convert!$B$2*1000000</f>
        <v>67257.099837079717</v>
      </c>
      <c r="AB1713" s="5">
        <f t="shared" si="130"/>
        <v>1275069.8801835997</v>
      </c>
    </row>
    <row r="1714" spans="1:28" x14ac:dyDescent="0.25">
      <c r="A1714" s="95">
        <v>2004</v>
      </c>
      <c r="B1714" s="95" t="s">
        <v>1</v>
      </c>
      <c r="C1714" s="52" t="s">
        <v>11</v>
      </c>
      <c r="D1714" s="5">
        <f>'90.1 Data-SI'!D1714*Convert!$B$1</f>
        <v>52044.906174549214</v>
      </c>
      <c r="E1714" s="5">
        <f>'90.1 Data-SI'!E1714/Convert!$B$2*1000000</f>
        <v>0</v>
      </c>
      <c r="F1714" s="5">
        <f>'90.1 Data-SI'!F1714/Convert!$B$2*1000000</f>
        <v>52310.02452097561</v>
      </c>
      <c r="G1714" s="5">
        <f>'90.1 Data-SI'!G1714/Convert!$B$2*1000000</f>
        <v>188293.34066564625</v>
      </c>
      <c r="H1714" s="5">
        <f>'90.1 Data-SI'!H1714/Convert!$B$2*1000000</f>
        <v>456809.9187919806</v>
      </c>
      <c r="I1714" s="5">
        <f>'90.1 Data-SI'!I1714/Convert!$B$2*1000000</f>
        <v>117235.49434679242</v>
      </c>
      <c r="J1714" s="5">
        <f>'90.1 Data-SI'!J1714/Convert!$B$2*1000000</f>
        <v>132011.96258890169</v>
      </c>
      <c r="K1714" s="5">
        <f>'90.1 Data-SI'!K1714/Convert!$B$2*1000000</f>
        <v>0</v>
      </c>
      <c r="L1714" s="5">
        <f>'90.1 Data-SI'!L1714/Convert!$B$2*1000000</f>
        <v>0</v>
      </c>
      <c r="M1714" s="5">
        <f>'90.1 Data-SI'!M1714/Convert!$B$2*1000000</f>
        <v>128836.77537844205</v>
      </c>
      <c r="N1714" s="5">
        <f>'90.1 Data-SI'!N1714/Convert!$B$2*1000000</f>
        <v>0</v>
      </c>
      <c r="O1714" s="5">
        <f>'90.1 Data-SI'!O1714/Convert!$B$2*1000000</f>
        <v>0</v>
      </c>
      <c r="P1714" s="5">
        <f t="shared" si="131"/>
        <v>0</v>
      </c>
      <c r="Q1714" s="5">
        <f>'90.1 Data-SI'!Q1714/Convert!$B$2*1000000</f>
        <v>0</v>
      </c>
      <c r="R1714" s="5">
        <f>'90.1 Data-SI'!R1714/Convert!$B$2*1000000</f>
        <v>0</v>
      </c>
      <c r="S1714" s="5">
        <f>'90.1 Data-SI'!S1714/Convert!$B$2*1000000</f>
        <v>0</v>
      </c>
      <c r="T1714" s="5">
        <f>'90.1 Data-SI'!T1714/Convert!$B$2*1000000</f>
        <v>22188.397790107614</v>
      </c>
      <c r="U1714" s="5">
        <f>'90.1 Data-SI'!U1714/Convert!$B$2*1000000</f>
        <v>0</v>
      </c>
      <c r="V1714" s="5">
        <f>'90.1 Data-SI'!V1714/Convert!$B$2*1000000</f>
        <v>0</v>
      </c>
      <c r="W1714" s="5">
        <f t="shared" si="132"/>
        <v>317130.11604408827</v>
      </c>
      <c r="X1714" s="5">
        <f t="shared" si="133"/>
        <v>52310.02452097561</v>
      </c>
      <c r="Y1714" s="5">
        <f t="shared" si="134"/>
        <v>369440.14056506386</v>
      </c>
      <c r="Z1714" s="5">
        <f>'90.1 Data-SI'!Y1714/Convert!$B$2*1000000</f>
        <v>1045375.8895618706</v>
      </c>
      <c r="AA1714" s="5">
        <f>'90.1 Data-SI'!Z1714/Convert!$B$2*1000000</f>
        <v>52310.02452097561</v>
      </c>
      <c r="AB1714" s="5">
        <f t="shared" si="130"/>
        <v>1097685.9140828461</v>
      </c>
    </row>
    <row r="1715" spans="1:28" x14ac:dyDescent="0.25">
      <c r="A1715" s="95">
        <v>2004</v>
      </c>
      <c r="B1715" s="95" t="s">
        <v>1</v>
      </c>
      <c r="C1715" s="52" t="s">
        <v>13</v>
      </c>
      <c r="D1715" s="5">
        <f>'90.1 Data-SI'!D1715*Convert!$B$1</f>
        <v>52044.906174549214</v>
      </c>
      <c r="E1715" s="5">
        <f>'90.1 Data-SI'!E1715/Convert!$B$2*1000000</f>
        <v>0</v>
      </c>
      <c r="F1715" s="5">
        <f>'90.1 Data-SI'!F1715/Convert!$B$2*1000000</f>
        <v>71920.359859605524</v>
      </c>
      <c r="G1715" s="5">
        <f>'90.1 Data-SI'!G1715/Convert!$B$2*1000000</f>
        <v>218936.26678927627</v>
      </c>
      <c r="H1715" s="5">
        <f>'90.1 Data-SI'!H1715/Convert!$B$2*1000000</f>
        <v>456809.9187919806</v>
      </c>
      <c r="I1715" s="5">
        <f>'90.1 Data-SI'!I1715/Convert!$B$2*1000000</f>
        <v>117083.84361435256</v>
      </c>
      <c r="J1715" s="5">
        <f>'90.1 Data-SI'!J1715/Convert!$B$2*1000000</f>
        <v>132011.96258890169</v>
      </c>
      <c r="K1715" s="5">
        <f>'90.1 Data-SI'!K1715/Convert!$B$2*1000000</f>
        <v>0</v>
      </c>
      <c r="L1715" s="5">
        <f>'90.1 Data-SI'!L1715/Convert!$B$2*1000000</f>
        <v>0</v>
      </c>
      <c r="M1715" s="5">
        <f>'90.1 Data-SI'!M1715/Convert!$B$2*1000000</f>
        <v>165801.64141065889</v>
      </c>
      <c r="N1715" s="5">
        <f>'90.1 Data-SI'!N1715/Convert!$B$2*1000000</f>
        <v>0</v>
      </c>
      <c r="O1715" s="5">
        <f>'90.1 Data-SI'!O1715/Convert!$B$2*1000000</f>
        <v>0</v>
      </c>
      <c r="P1715" s="5">
        <f t="shared" si="131"/>
        <v>0</v>
      </c>
      <c r="Q1715" s="5">
        <f>'90.1 Data-SI'!Q1715/Convert!$B$2*1000000</f>
        <v>0</v>
      </c>
      <c r="R1715" s="5">
        <f>'90.1 Data-SI'!R1715/Convert!$B$2*1000000</f>
        <v>0</v>
      </c>
      <c r="S1715" s="5">
        <f>'90.1 Data-SI'!S1715/Convert!$B$2*1000000</f>
        <v>0</v>
      </c>
      <c r="T1715" s="5">
        <f>'90.1 Data-SI'!T1715/Convert!$B$2*1000000</f>
        <v>22159.963277775136</v>
      </c>
      <c r="U1715" s="5">
        <f>'90.1 Data-SI'!U1715/Convert!$B$2*1000000</f>
        <v>0</v>
      </c>
      <c r="V1715" s="5">
        <f>'90.1 Data-SI'!V1715/Convert!$B$2*1000000</f>
        <v>0</v>
      </c>
      <c r="W1715" s="5">
        <f t="shared" si="132"/>
        <v>384737.90819993516</v>
      </c>
      <c r="X1715" s="5">
        <f t="shared" si="133"/>
        <v>71920.359859605524</v>
      </c>
      <c r="Y1715" s="5">
        <f t="shared" si="134"/>
        <v>456658.26805954066</v>
      </c>
      <c r="Z1715" s="5">
        <f>'90.1 Data-SI'!Y1715/Convert!$B$2*1000000</f>
        <v>1112803.5964729451</v>
      </c>
      <c r="AA1715" s="5">
        <f>'90.1 Data-SI'!Z1715/Convert!$B$2*1000000</f>
        <v>71920.359859605524</v>
      </c>
      <c r="AB1715" s="5">
        <f t="shared" si="130"/>
        <v>1184723.9563325506</v>
      </c>
    </row>
    <row r="1716" spans="1:28" x14ac:dyDescent="0.25">
      <c r="A1716" s="95">
        <v>2004</v>
      </c>
      <c r="B1716" s="95" t="s">
        <v>1</v>
      </c>
      <c r="C1716" s="52" t="s">
        <v>19</v>
      </c>
      <c r="D1716" s="5">
        <f>'90.1 Data-SI'!D1716*Convert!$B$1</f>
        <v>52044.906174549214</v>
      </c>
      <c r="E1716" s="5">
        <f>'90.1 Data-SI'!E1716/Convert!$B$2*1000000</f>
        <v>0</v>
      </c>
      <c r="F1716" s="5">
        <f>'90.1 Data-SI'!F1716/Convert!$B$2*1000000</f>
        <v>92772.335570086856</v>
      </c>
      <c r="G1716" s="5">
        <f>'90.1 Data-SI'!G1716/Convert!$B$2*1000000</f>
        <v>118647.74179263867</v>
      </c>
      <c r="H1716" s="5">
        <f>'90.1 Data-SI'!H1716/Convert!$B$2*1000000</f>
        <v>456809.9187919806</v>
      </c>
      <c r="I1716" s="5">
        <f>'90.1 Data-SI'!I1716/Convert!$B$2*1000000</f>
        <v>117045.93093124259</v>
      </c>
      <c r="J1716" s="5">
        <f>'90.1 Data-SI'!J1716/Convert!$B$2*1000000</f>
        <v>132011.96258890169</v>
      </c>
      <c r="K1716" s="5">
        <f>'90.1 Data-SI'!K1716/Convert!$B$2*1000000</f>
        <v>0</v>
      </c>
      <c r="L1716" s="5">
        <f>'90.1 Data-SI'!L1716/Convert!$B$2*1000000</f>
        <v>0</v>
      </c>
      <c r="M1716" s="5">
        <f>'90.1 Data-SI'!M1716/Convert!$B$2*1000000</f>
        <v>70043.682045662223</v>
      </c>
      <c r="N1716" s="5">
        <f>'90.1 Data-SI'!N1716/Convert!$B$2*1000000</f>
        <v>0</v>
      </c>
      <c r="O1716" s="5">
        <f>'90.1 Data-SI'!O1716/Convert!$B$2*1000000</f>
        <v>0</v>
      </c>
      <c r="P1716" s="5">
        <f t="shared" si="131"/>
        <v>0</v>
      </c>
      <c r="Q1716" s="5">
        <f>'90.1 Data-SI'!Q1716/Convert!$B$2*1000000</f>
        <v>0</v>
      </c>
      <c r="R1716" s="5">
        <f>'90.1 Data-SI'!R1716/Convert!$B$2*1000000</f>
        <v>0</v>
      </c>
      <c r="S1716" s="5">
        <f>'90.1 Data-SI'!S1716/Convert!$B$2*1000000</f>
        <v>0</v>
      </c>
      <c r="T1716" s="5">
        <f>'90.1 Data-SI'!T1716/Convert!$B$2*1000000</f>
        <v>22842.391573754525</v>
      </c>
      <c r="U1716" s="5">
        <f>'90.1 Data-SI'!U1716/Convert!$B$2*1000000</f>
        <v>0</v>
      </c>
      <c r="V1716" s="5">
        <f>'90.1 Data-SI'!V1716/Convert!$B$2*1000000</f>
        <v>0</v>
      </c>
      <c r="W1716" s="5">
        <f t="shared" si="132"/>
        <v>188691.42383830089</v>
      </c>
      <c r="X1716" s="5">
        <f t="shared" si="133"/>
        <v>92772.335570086856</v>
      </c>
      <c r="Y1716" s="5">
        <f t="shared" si="134"/>
        <v>281463.75940838776</v>
      </c>
      <c r="Z1716" s="5">
        <f>'90.1 Data-SI'!Y1716/Convert!$B$2*1000000</f>
        <v>917401.62772418023</v>
      </c>
      <c r="AA1716" s="5">
        <f>'90.1 Data-SI'!Z1716/Convert!$B$2*1000000</f>
        <v>92772.335570086856</v>
      </c>
      <c r="AB1716" s="5">
        <f t="shared" si="130"/>
        <v>1010173.9632942671</v>
      </c>
    </row>
    <row r="1717" spans="1:28" x14ac:dyDescent="0.25">
      <c r="A1717" s="95">
        <v>2004</v>
      </c>
      <c r="B1717" s="95" t="s">
        <v>1</v>
      </c>
      <c r="C1717" s="52" t="s">
        <v>20</v>
      </c>
      <c r="D1717" s="5">
        <f>'90.1 Data-SI'!D1717*Convert!$B$1</f>
        <v>52044.906174549214</v>
      </c>
      <c r="E1717" s="5">
        <f>'90.1 Data-SI'!E1717/Convert!$B$2*1000000</f>
        <v>0</v>
      </c>
      <c r="F1717" s="5">
        <f>'90.1 Data-SI'!F1717/Convert!$B$2*1000000</f>
        <v>56707.89576173167</v>
      </c>
      <c r="G1717" s="5">
        <f>'90.1 Data-SI'!G1717/Convert!$B$2*1000000</f>
        <v>120353.81253258714</v>
      </c>
      <c r="H1717" s="5">
        <f>'90.1 Data-SI'!H1717/Convert!$B$2*1000000</f>
        <v>456809.9187919806</v>
      </c>
      <c r="I1717" s="5">
        <f>'90.1 Data-SI'!I1717/Convert!$B$2*1000000</f>
        <v>117131.23446824001</v>
      </c>
      <c r="J1717" s="5">
        <f>'90.1 Data-SI'!J1717/Convert!$B$2*1000000</f>
        <v>132011.96258890169</v>
      </c>
      <c r="K1717" s="5">
        <f>'90.1 Data-SI'!K1717/Convert!$B$2*1000000</f>
        <v>0</v>
      </c>
      <c r="L1717" s="5">
        <f>'90.1 Data-SI'!L1717/Convert!$B$2*1000000</f>
        <v>0</v>
      </c>
      <c r="M1717" s="5">
        <f>'90.1 Data-SI'!M1717/Convert!$B$2*1000000</f>
        <v>133812.81503662508</v>
      </c>
      <c r="N1717" s="5">
        <f>'90.1 Data-SI'!N1717/Convert!$B$2*1000000</f>
        <v>0</v>
      </c>
      <c r="O1717" s="5">
        <f>'90.1 Data-SI'!O1717/Convert!$B$2*1000000</f>
        <v>0</v>
      </c>
      <c r="P1717" s="5">
        <f t="shared" si="131"/>
        <v>0</v>
      </c>
      <c r="Q1717" s="5">
        <f>'90.1 Data-SI'!Q1717/Convert!$B$2*1000000</f>
        <v>0</v>
      </c>
      <c r="R1717" s="5">
        <f>'90.1 Data-SI'!R1717/Convert!$B$2*1000000</f>
        <v>0</v>
      </c>
      <c r="S1717" s="5">
        <f>'90.1 Data-SI'!S1717/Convert!$B$2*1000000</f>
        <v>0</v>
      </c>
      <c r="T1717" s="5">
        <f>'90.1 Data-SI'!T1717/Convert!$B$2*1000000</f>
        <v>22851.869744532018</v>
      </c>
      <c r="U1717" s="5">
        <f>'90.1 Data-SI'!U1717/Convert!$B$2*1000000</f>
        <v>0</v>
      </c>
      <c r="V1717" s="5">
        <f>'90.1 Data-SI'!V1717/Convert!$B$2*1000000</f>
        <v>0</v>
      </c>
      <c r="W1717" s="5">
        <f t="shared" si="132"/>
        <v>254166.62756921223</v>
      </c>
      <c r="X1717" s="5">
        <f t="shared" si="133"/>
        <v>56707.89576173167</v>
      </c>
      <c r="Y1717" s="5">
        <f t="shared" si="134"/>
        <v>310874.52333094389</v>
      </c>
      <c r="Z1717" s="5">
        <f>'90.1 Data-SI'!Y1717/Convert!$B$2*1000000</f>
        <v>982971.61316286644</v>
      </c>
      <c r="AA1717" s="5">
        <f>'90.1 Data-SI'!Z1717/Convert!$B$2*1000000</f>
        <v>56707.89576173167</v>
      </c>
      <c r="AB1717" s="5">
        <f t="shared" si="130"/>
        <v>1039679.5089245981</v>
      </c>
    </row>
    <row r="1718" spans="1:28" x14ac:dyDescent="0.25">
      <c r="A1718" s="95">
        <v>2004</v>
      </c>
      <c r="B1718" s="95" t="s">
        <v>1</v>
      </c>
      <c r="C1718" s="52" t="s">
        <v>3</v>
      </c>
      <c r="D1718" s="5">
        <f>'90.1 Data-SI'!D1718*Convert!$B$1</f>
        <v>52044.906174549214</v>
      </c>
      <c r="E1718" s="5">
        <f>'90.1 Data-SI'!E1718/Convert!$B$2*1000000</f>
        <v>0</v>
      </c>
      <c r="F1718" s="5">
        <f>'90.1 Data-SI'!F1718/Convert!$B$2*1000000</f>
        <v>326143.8564534827</v>
      </c>
      <c r="G1718" s="5">
        <f>'90.1 Data-SI'!G1718/Convert!$B$2*1000000</f>
        <v>63693.307624742913</v>
      </c>
      <c r="H1718" s="5">
        <f>'90.1 Data-SI'!H1718/Convert!$B$2*1000000</f>
        <v>456809.9187919806</v>
      </c>
      <c r="I1718" s="5">
        <f>'90.1 Data-SI'!I1718/Convert!$B$2*1000000</f>
        <v>117102.79995590754</v>
      </c>
      <c r="J1718" s="5">
        <f>'90.1 Data-SI'!J1718/Convert!$B$2*1000000</f>
        <v>132011.96258890169</v>
      </c>
      <c r="K1718" s="5">
        <f>'90.1 Data-SI'!K1718/Convert!$B$2*1000000</f>
        <v>0</v>
      </c>
      <c r="L1718" s="5">
        <f>'90.1 Data-SI'!L1718/Convert!$B$2*1000000</f>
        <v>0</v>
      </c>
      <c r="M1718" s="5">
        <f>'90.1 Data-SI'!M1718/Convert!$B$2*1000000</f>
        <v>64034.521772732609</v>
      </c>
      <c r="N1718" s="5">
        <f>'90.1 Data-SI'!N1718/Convert!$B$2*1000000</f>
        <v>0</v>
      </c>
      <c r="O1718" s="5">
        <f>'90.1 Data-SI'!O1718/Convert!$B$2*1000000</f>
        <v>0</v>
      </c>
      <c r="P1718" s="5">
        <f t="shared" si="131"/>
        <v>0</v>
      </c>
      <c r="Q1718" s="5">
        <f>'90.1 Data-SI'!Q1718/Convert!$B$2*1000000</f>
        <v>0</v>
      </c>
      <c r="R1718" s="5">
        <f>'90.1 Data-SI'!R1718/Convert!$B$2*1000000</f>
        <v>0</v>
      </c>
      <c r="S1718" s="5">
        <f>'90.1 Data-SI'!S1718/Convert!$B$2*1000000</f>
        <v>0</v>
      </c>
      <c r="T1718" s="5">
        <f>'90.1 Data-SI'!T1718/Convert!$B$2*1000000</f>
        <v>23989.250237830998</v>
      </c>
      <c r="U1718" s="5">
        <f>'90.1 Data-SI'!U1718/Convert!$B$2*1000000</f>
        <v>0</v>
      </c>
      <c r="V1718" s="5">
        <f>'90.1 Data-SI'!V1718/Convert!$B$2*1000000</f>
        <v>0</v>
      </c>
      <c r="W1718" s="5">
        <f t="shared" si="132"/>
        <v>127727.82939747552</v>
      </c>
      <c r="X1718" s="5">
        <f t="shared" si="133"/>
        <v>326143.8564534827</v>
      </c>
      <c r="Y1718" s="5">
        <f t="shared" si="134"/>
        <v>453871.68585095822</v>
      </c>
      <c r="Z1718" s="5">
        <f>'90.1 Data-SI'!Y1718/Convert!$B$2*1000000</f>
        <v>857641.76097209635</v>
      </c>
      <c r="AA1718" s="5">
        <f>'90.1 Data-SI'!Z1718/Convert!$B$2*1000000</f>
        <v>326143.8564534827</v>
      </c>
      <c r="AB1718" s="5">
        <f t="shared" si="130"/>
        <v>1183785.6174255791</v>
      </c>
    </row>
    <row r="1719" spans="1:28" x14ac:dyDescent="0.25">
      <c r="A1719" s="95">
        <v>2004</v>
      </c>
      <c r="B1719" s="95" t="s">
        <v>1</v>
      </c>
      <c r="C1719" s="52" t="s">
        <v>7</v>
      </c>
      <c r="D1719" s="5">
        <f>'90.1 Data-SI'!D1719*Convert!$B$1</f>
        <v>52044.906174549214</v>
      </c>
      <c r="E1719" s="5">
        <f>'90.1 Data-SI'!E1719/Convert!$B$2*1000000</f>
        <v>0</v>
      </c>
      <c r="F1719" s="5">
        <f>'90.1 Data-SI'!F1719/Convert!$B$2*1000000</f>
        <v>104278.83489396152</v>
      </c>
      <c r="G1719" s="5">
        <f>'90.1 Data-SI'!G1719/Convert!$B$2*1000000</f>
        <v>68555.609233596042</v>
      </c>
      <c r="H1719" s="5">
        <f>'90.1 Data-SI'!H1719/Convert!$B$2*1000000</f>
        <v>456809.9187919806</v>
      </c>
      <c r="I1719" s="5">
        <f>'90.1 Data-SI'!I1719/Convert!$B$2*1000000</f>
        <v>117102.79995590754</v>
      </c>
      <c r="J1719" s="5">
        <f>'90.1 Data-SI'!J1719/Convert!$B$2*1000000</f>
        <v>132011.96258890169</v>
      </c>
      <c r="K1719" s="5">
        <f>'90.1 Data-SI'!K1719/Convert!$B$2*1000000</f>
        <v>0</v>
      </c>
      <c r="L1719" s="5">
        <f>'90.1 Data-SI'!L1719/Convert!$B$2*1000000</f>
        <v>0</v>
      </c>
      <c r="M1719" s="5">
        <f>'90.1 Data-SI'!M1719/Convert!$B$2*1000000</f>
        <v>77048.050250228436</v>
      </c>
      <c r="N1719" s="5">
        <f>'90.1 Data-SI'!N1719/Convert!$B$2*1000000</f>
        <v>0</v>
      </c>
      <c r="O1719" s="5">
        <f>'90.1 Data-SI'!O1719/Convert!$B$2*1000000</f>
        <v>0</v>
      </c>
      <c r="P1719" s="5">
        <f t="shared" si="131"/>
        <v>0</v>
      </c>
      <c r="Q1719" s="5">
        <f>'90.1 Data-SI'!Q1719/Convert!$B$2*1000000</f>
        <v>0</v>
      </c>
      <c r="R1719" s="5">
        <f>'90.1 Data-SI'!R1719/Convert!$B$2*1000000</f>
        <v>0</v>
      </c>
      <c r="S1719" s="5">
        <f>'90.1 Data-SI'!S1719/Convert!$B$2*1000000</f>
        <v>0</v>
      </c>
      <c r="T1719" s="5">
        <f>'90.1 Data-SI'!T1719/Convert!$B$2*1000000</f>
        <v>23657.514260618798</v>
      </c>
      <c r="U1719" s="5">
        <f>'90.1 Data-SI'!U1719/Convert!$B$2*1000000</f>
        <v>0</v>
      </c>
      <c r="V1719" s="5">
        <f>'90.1 Data-SI'!V1719/Convert!$B$2*1000000</f>
        <v>0</v>
      </c>
      <c r="W1719" s="5">
        <f t="shared" si="132"/>
        <v>145603.65948382448</v>
      </c>
      <c r="X1719" s="5">
        <f t="shared" si="133"/>
        <v>104278.83489396152</v>
      </c>
      <c r="Y1719" s="5">
        <f t="shared" si="134"/>
        <v>249882.494377786</v>
      </c>
      <c r="Z1719" s="5">
        <f>'90.1 Data-SI'!Y1719/Convert!$B$2*1000000</f>
        <v>875185.85508123308</v>
      </c>
      <c r="AA1719" s="5">
        <f>'90.1 Data-SI'!Z1719/Convert!$B$2*1000000</f>
        <v>104278.83489396152</v>
      </c>
      <c r="AB1719" s="5">
        <f t="shared" si="130"/>
        <v>979464.68997519463</v>
      </c>
    </row>
    <row r="1720" spans="1:28" x14ac:dyDescent="0.25">
      <c r="A1720" s="95">
        <v>2004</v>
      </c>
      <c r="B1720" s="95" t="s">
        <v>1</v>
      </c>
      <c r="C1720" s="52" t="s">
        <v>17</v>
      </c>
      <c r="D1720" s="5">
        <f>'90.1 Data-SI'!D1720*Convert!$B$1</f>
        <v>52044.906174549214</v>
      </c>
      <c r="E1720" s="5">
        <f>'90.1 Data-SI'!E1720/Convert!$B$2*1000000</f>
        <v>0</v>
      </c>
      <c r="F1720" s="5">
        <f>'90.1 Data-SI'!F1720/Convert!$B$2*1000000</f>
        <v>62764.446888548751</v>
      </c>
      <c r="G1720" s="5">
        <f>'90.1 Data-SI'!G1720/Convert!$B$2*1000000</f>
        <v>18501.389357663415</v>
      </c>
      <c r="H1720" s="5">
        <f>'90.1 Data-SI'!H1720/Convert!$B$2*1000000</f>
        <v>456809.9187919806</v>
      </c>
      <c r="I1720" s="5">
        <f>'90.1 Data-SI'!I1720/Convert!$B$2*1000000</f>
        <v>117083.84361435256</v>
      </c>
      <c r="J1720" s="5">
        <f>'90.1 Data-SI'!J1720/Convert!$B$2*1000000</f>
        <v>132011.96258890169</v>
      </c>
      <c r="K1720" s="5">
        <f>'90.1 Data-SI'!K1720/Convert!$B$2*1000000</f>
        <v>0</v>
      </c>
      <c r="L1720" s="5">
        <f>'90.1 Data-SI'!L1720/Convert!$B$2*1000000</f>
        <v>0</v>
      </c>
      <c r="M1720" s="5">
        <f>'90.1 Data-SI'!M1720/Convert!$B$2*1000000</f>
        <v>49409.704263063213</v>
      </c>
      <c r="N1720" s="5">
        <f>'90.1 Data-SI'!N1720/Convert!$B$2*1000000</f>
        <v>0</v>
      </c>
      <c r="O1720" s="5">
        <f>'90.1 Data-SI'!O1720/Convert!$B$2*1000000</f>
        <v>0</v>
      </c>
      <c r="P1720" s="5">
        <f t="shared" si="131"/>
        <v>0</v>
      </c>
      <c r="Q1720" s="5">
        <f>'90.1 Data-SI'!Q1720/Convert!$B$2*1000000</f>
        <v>0</v>
      </c>
      <c r="R1720" s="5">
        <f>'90.1 Data-SI'!R1720/Convert!$B$2*1000000</f>
        <v>0</v>
      </c>
      <c r="S1720" s="5">
        <f>'90.1 Data-SI'!S1720/Convert!$B$2*1000000</f>
        <v>0</v>
      </c>
      <c r="T1720" s="5">
        <f>'90.1 Data-SI'!T1720/Convert!$B$2*1000000</f>
        <v>24074.553774828422</v>
      </c>
      <c r="U1720" s="5">
        <f>'90.1 Data-SI'!U1720/Convert!$B$2*1000000</f>
        <v>0</v>
      </c>
      <c r="V1720" s="5">
        <f>'90.1 Data-SI'!V1720/Convert!$B$2*1000000</f>
        <v>0</v>
      </c>
      <c r="W1720" s="5">
        <f t="shared" si="132"/>
        <v>67911.093620726635</v>
      </c>
      <c r="X1720" s="5">
        <f t="shared" si="133"/>
        <v>62764.446888548751</v>
      </c>
      <c r="Y1720" s="5">
        <f t="shared" si="134"/>
        <v>130675.54050927539</v>
      </c>
      <c r="Z1720" s="5">
        <f>'90.1 Data-SI'!Y1720/Convert!$B$2*1000000</f>
        <v>797900.85056156735</v>
      </c>
      <c r="AA1720" s="5">
        <f>'90.1 Data-SI'!Z1720/Convert!$B$2*1000000</f>
        <v>62764.446888548751</v>
      </c>
      <c r="AB1720" s="5">
        <f t="shared" si="130"/>
        <v>860665.29745011614</v>
      </c>
    </row>
    <row r="1721" spans="1:28" x14ac:dyDescent="0.25">
      <c r="A1721" s="95">
        <v>2004</v>
      </c>
      <c r="B1721" s="95" t="s">
        <v>1</v>
      </c>
      <c r="C1721" s="52" t="s">
        <v>14</v>
      </c>
      <c r="D1721" s="5">
        <f>'90.1 Data-SI'!D1721*Convert!$B$1</f>
        <v>52044.906174549214</v>
      </c>
      <c r="E1721" s="5">
        <f>'90.1 Data-SI'!E1721/Convert!$B$2*1000000</f>
        <v>0</v>
      </c>
      <c r="F1721" s="5">
        <f>'90.1 Data-SI'!F1721/Convert!$B$2*1000000</f>
        <v>862570.40977639193</v>
      </c>
      <c r="G1721" s="5">
        <f>'90.1 Data-SI'!G1721/Convert!$B$2*1000000</f>
        <v>36614.173713449687</v>
      </c>
      <c r="H1721" s="5">
        <f>'90.1 Data-SI'!H1721/Convert!$B$2*1000000</f>
        <v>456809.9187919806</v>
      </c>
      <c r="I1721" s="5">
        <f>'90.1 Data-SI'!I1721/Convert!$B$2*1000000</f>
        <v>116922.71471113521</v>
      </c>
      <c r="J1721" s="5">
        <f>'90.1 Data-SI'!J1721/Convert!$B$2*1000000</f>
        <v>132011.96258890169</v>
      </c>
      <c r="K1721" s="5">
        <f>'90.1 Data-SI'!K1721/Convert!$B$2*1000000</f>
        <v>0</v>
      </c>
      <c r="L1721" s="5">
        <f>'90.1 Data-SI'!L1721/Convert!$B$2*1000000</f>
        <v>0</v>
      </c>
      <c r="M1721" s="5">
        <f>'90.1 Data-SI'!M1721/Convert!$B$2*1000000</f>
        <v>58508.748209455058</v>
      </c>
      <c r="N1721" s="5">
        <f>'90.1 Data-SI'!N1721/Convert!$B$2*1000000</f>
        <v>0</v>
      </c>
      <c r="O1721" s="5">
        <f>'90.1 Data-SI'!O1721/Convert!$B$2*1000000</f>
        <v>0</v>
      </c>
      <c r="P1721" s="5">
        <f t="shared" si="131"/>
        <v>0</v>
      </c>
      <c r="Q1721" s="5">
        <f>'90.1 Data-SI'!Q1721/Convert!$B$2*1000000</f>
        <v>0</v>
      </c>
      <c r="R1721" s="5">
        <f>'90.1 Data-SI'!R1721/Convert!$B$2*1000000</f>
        <v>0</v>
      </c>
      <c r="S1721" s="5">
        <f>'90.1 Data-SI'!S1721/Convert!$B$2*1000000</f>
        <v>0</v>
      </c>
      <c r="T1721" s="5">
        <f>'90.1 Data-SI'!T1721/Convert!$B$2*1000000</f>
        <v>24889.676461692696</v>
      </c>
      <c r="U1721" s="5">
        <f>'90.1 Data-SI'!U1721/Convert!$B$2*1000000</f>
        <v>0</v>
      </c>
      <c r="V1721" s="5">
        <f>'90.1 Data-SI'!V1721/Convert!$B$2*1000000</f>
        <v>0</v>
      </c>
      <c r="W1721" s="5">
        <f t="shared" si="132"/>
        <v>95122.921922904745</v>
      </c>
      <c r="X1721" s="5">
        <f t="shared" si="133"/>
        <v>862570.40977639193</v>
      </c>
      <c r="Y1721" s="5">
        <f t="shared" si="134"/>
        <v>957693.33169929672</v>
      </c>
      <c r="Z1721" s="5">
        <f>'90.1 Data-SI'!Y1721/Convert!$B$2*1000000</f>
        <v>825766.67264739238</v>
      </c>
      <c r="AA1721" s="5">
        <f>'90.1 Data-SI'!Z1721/Convert!$B$2*1000000</f>
        <v>862570.40977639193</v>
      </c>
      <c r="AB1721" s="5">
        <f t="shared" si="130"/>
        <v>1688337.0824237843</v>
      </c>
    </row>
    <row r="1722" spans="1:28" x14ac:dyDescent="0.25">
      <c r="A1722" s="95">
        <v>2004</v>
      </c>
      <c r="B1722" s="95" t="s">
        <v>1</v>
      </c>
      <c r="C1722" s="52" t="s">
        <v>2</v>
      </c>
      <c r="D1722" s="5">
        <f>'90.1 Data-SI'!D1722*Convert!$B$1</f>
        <v>52044.906174549214</v>
      </c>
      <c r="E1722" s="5">
        <f>'90.1 Data-SI'!E1722/Convert!$B$2*1000000</f>
        <v>0</v>
      </c>
      <c r="F1722" s="5">
        <f>'90.1 Data-SI'!F1722/Convert!$B$2*1000000</f>
        <v>346029.05874465982</v>
      </c>
      <c r="G1722" s="5">
        <f>'90.1 Data-SI'!G1722/Convert!$B$2*1000000</f>
        <v>38547.720552057952</v>
      </c>
      <c r="H1722" s="5">
        <f>'90.1 Data-SI'!H1722/Convert!$B$2*1000000</f>
        <v>456809.9187919806</v>
      </c>
      <c r="I1722" s="5">
        <f>'90.1 Data-SI'!I1722/Convert!$B$2*1000000</f>
        <v>117017.49641891012</v>
      </c>
      <c r="J1722" s="5">
        <f>'90.1 Data-SI'!J1722/Convert!$B$2*1000000</f>
        <v>132011.96258890169</v>
      </c>
      <c r="K1722" s="5">
        <f>'90.1 Data-SI'!K1722/Convert!$B$2*1000000</f>
        <v>0</v>
      </c>
      <c r="L1722" s="5">
        <f>'90.1 Data-SI'!L1722/Convert!$B$2*1000000</f>
        <v>0</v>
      </c>
      <c r="M1722" s="5">
        <f>'90.1 Data-SI'!M1722/Convert!$B$2*1000000</f>
        <v>71266.36607595862</v>
      </c>
      <c r="N1722" s="5">
        <f>'90.1 Data-SI'!N1722/Convert!$B$2*1000000</f>
        <v>0</v>
      </c>
      <c r="O1722" s="5">
        <f>'90.1 Data-SI'!O1722/Convert!$B$2*1000000</f>
        <v>0</v>
      </c>
      <c r="P1722" s="5">
        <f t="shared" si="131"/>
        <v>0</v>
      </c>
      <c r="Q1722" s="5">
        <f>'90.1 Data-SI'!Q1722/Convert!$B$2*1000000</f>
        <v>0</v>
      </c>
      <c r="R1722" s="5">
        <f>'90.1 Data-SI'!R1722/Convert!$B$2*1000000</f>
        <v>0</v>
      </c>
      <c r="S1722" s="5">
        <f>'90.1 Data-SI'!S1722/Convert!$B$2*1000000</f>
        <v>0</v>
      </c>
      <c r="T1722" s="5">
        <f>'90.1 Data-SI'!T1722/Convert!$B$2*1000000</f>
        <v>24624.287679922927</v>
      </c>
      <c r="U1722" s="5">
        <f>'90.1 Data-SI'!U1722/Convert!$B$2*1000000</f>
        <v>0</v>
      </c>
      <c r="V1722" s="5">
        <f>'90.1 Data-SI'!V1722/Convert!$B$2*1000000</f>
        <v>0</v>
      </c>
      <c r="W1722" s="5">
        <f t="shared" si="132"/>
        <v>109814.08662801658</v>
      </c>
      <c r="X1722" s="5">
        <f t="shared" si="133"/>
        <v>346029.05874465982</v>
      </c>
      <c r="Y1722" s="5">
        <f t="shared" si="134"/>
        <v>455843.14537267643</v>
      </c>
      <c r="Z1722" s="5">
        <f>'90.1 Data-SI'!Y1722/Convert!$B$2*1000000</f>
        <v>840277.75210773177</v>
      </c>
      <c r="AA1722" s="5">
        <f>'90.1 Data-SI'!Z1722/Convert!$B$2*1000000</f>
        <v>346029.05874465982</v>
      </c>
      <c r="AB1722" s="5">
        <f t="shared" si="130"/>
        <v>1186306.8108523916</v>
      </c>
    </row>
    <row r="1723" spans="1:28" x14ac:dyDescent="0.25">
      <c r="A1723" s="95">
        <v>2004</v>
      </c>
      <c r="B1723" s="95" t="s">
        <v>1</v>
      </c>
      <c r="C1723" s="52" t="s">
        <v>18</v>
      </c>
      <c r="D1723" s="5">
        <f>'90.1 Data-SI'!D1723*Convert!$B$1</f>
        <v>52044.906174549214</v>
      </c>
      <c r="E1723" s="5">
        <f>'90.1 Data-SI'!E1723/Convert!$B$2*1000000</f>
        <v>0</v>
      </c>
      <c r="F1723" s="5">
        <f>'90.1 Data-SI'!F1723/Convert!$B$2*1000000</f>
        <v>379515.43610153737</v>
      </c>
      <c r="G1723" s="5">
        <f>'90.1 Data-SI'!G1723/Convert!$B$2*1000000</f>
        <v>7127.5844246736115</v>
      </c>
      <c r="H1723" s="5">
        <f>'90.1 Data-SI'!H1723/Convert!$B$2*1000000</f>
        <v>456809.9187919806</v>
      </c>
      <c r="I1723" s="5">
        <f>'90.1 Data-SI'!I1723/Convert!$B$2*1000000</f>
        <v>116790.02032025032</v>
      </c>
      <c r="J1723" s="5">
        <f>'90.1 Data-SI'!J1723/Convert!$B$2*1000000</f>
        <v>132011.96258890169</v>
      </c>
      <c r="K1723" s="5">
        <f>'90.1 Data-SI'!K1723/Convert!$B$2*1000000</f>
        <v>0</v>
      </c>
      <c r="L1723" s="5">
        <f>'90.1 Data-SI'!L1723/Convert!$B$2*1000000</f>
        <v>0</v>
      </c>
      <c r="M1723" s="5">
        <f>'90.1 Data-SI'!M1723/Convert!$B$2*1000000</f>
        <v>45267.743633299426</v>
      </c>
      <c r="N1723" s="5">
        <f>'90.1 Data-SI'!N1723/Convert!$B$2*1000000</f>
        <v>0</v>
      </c>
      <c r="O1723" s="5">
        <f>'90.1 Data-SI'!O1723/Convert!$B$2*1000000</f>
        <v>0</v>
      </c>
      <c r="P1723" s="5">
        <f t="shared" si="131"/>
        <v>0</v>
      </c>
      <c r="Q1723" s="5">
        <f>'90.1 Data-SI'!Q1723/Convert!$B$2*1000000</f>
        <v>0</v>
      </c>
      <c r="R1723" s="5">
        <f>'90.1 Data-SI'!R1723/Convert!$B$2*1000000</f>
        <v>0</v>
      </c>
      <c r="S1723" s="5">
        <f>'90.1 Data-SI'!S1723/Convert!$B$2*1000000</f>
        <v>0</v>
      </c>
      <c r="T1723" s="5">
        <f>'90.1 Data-SI'!T1723/Convert!$B$2*1000000</f>
        <v>25164.543414239946</v>
      </c>
      <c r="U1723" s="5">
        <f>'90.1 Data-SI'!U1723/Convert!$B$2*1000000</f>
        <v>0</v>
      </c>
      <c r="V1723" s="5">
        <f>'90.1 Data-SI'!V1723/Convert!$B$2*1000000</f>
        <v>0</v>
      </c>
      <c r="W1723" s="5">
        <f t="shared" si="132"/>
        <v>52395.328057973034</v>
      </c>
      <c r="X1723" s="5">
        <f t="shared" si="133"/>
        <v>379515.43610153737</v>
      </c>
      <c r="Y1723" s="5">
        <f t="shared" si="134"/>
        <v>431910.76415951038</v>
      </c>
      <c r="Z1723" s="5">
        <f>'90.1 Data-SI'!Y1723/Convert!$B$2*1000000</f>
        <v>783181.25134412292</v>
      </c>
      <c r="AA1723" s="5">
        <f>'90.1 Data-SI'!Z1723/Convert!$B$2*1000000</f>
        <v>379515.43610153737</v>
      </c>
      <c r="AB1723" s="5">
        <f t="shared" si="130"/>
        <v>1162696.6874456604</v>
      </c>
    </row>
    <row r="1724" spans="1:28" x14ac:dyDescent="0.25">
      <c r="A1724" s="95">
        <v>2004</v>
      </c>
      <c r="B1724" s="95" t="s">
        <v>1</v>
      </c>
      <c r="C1724" s="52" t="s">
        <v>4</v>
      </c>
      <c r="D1724" s="5">
        <f>'90.1 Data-SI'!D1724*Convert!$B$1</f>
        <v>52044.906174549214</v>
      </c>
      <c r="E1724" s="5">
        <f>'90.1 Data-SI'!E1724/Convert!$B$2*1000000</f>
        <v>0</v>
      </c>
      <c r="F1724" s="5">
        <f>'90.1 Data-SI'!F1724/Convert!$B$2*1000000</f>
        <v>1389206.0126861525</v>
      </c>
      <c r="G1724" s="5">
        <f>'90.1 Data-SI'!G1724/Convert!$B$2*1000000</f>
        <v>16785.840446937455</v>
      </c>
      <c r="H1724" s="5">
        <f>'90.1 Data-SI'!H1724/Convert!$B$2*1000000</f>
        <v>456809.9187919806</v>
      </c>
      <c r="I1724" s="5">
        <f>'90.1 Data-SI'!I1724/Convert!$B$2*1000000</f>
        <v>116960.62739424518</v>
      </c>
      <c r="J1724" s="5">
        <f>'90.1 Data-SI'!J1724/Convert!$B$2*1000000</f>
        <v>132011.96258890169</v>
      </c>
      <c r="K1724" s="5">
        <f>'90.1 Data-SI'!K1724/Convert!$B$2*1000000</f>
        <v>0</v>
      </c>
      <c r="L1724" s="5">
        <f>'90.1 Data-SI'!L1724/Convert!$B$2*1000000</f>
        <v>0</v>
      </c>
      <c r="M1724" s="5">
        <f>'90.1 Data-SI'!M1724/Convert!$B$2*1000000</f>
        <v>57134.413446718791</v>
      </c>
      <c r="N1724" s="5">
        <f>'90.1 Data-SI'!N1724/Convert!$B$2*1000000</f>
        <v>0</v>
      </c>
      <c r="O1724" s="5">
        <f>'90.1 Data-SI'!O1724/Convert!$B$2*1000000</f>
        <v>0</v>
      </c>
      <c r="P1724" s="5">
        <f t="shared" si="131"/>
        <v>0</v>
      </c>
      <c r="Q1724" s="5">
        <f>'90.1 Data-SI'!Q1724/Convert!$B$2*1000000</f>
        <v>0</v>
      </c>
      <c r="R1724" s="5">
        <f>'90.1 Data-SI'!R1724/Convert!$B$2*1000000</f>
        <v>0</v>
      </c>
      <c r="S1724" s="5">
        <f>'90.1 Data-SI'!S1724/Convert!$B$2*1000000</f>
        <v>0</v>
      </c>
      <c r="T1724" s="5">
        <f>'90.1 Data-SI'!T1724/Convert!$B$2*1000000</f>
        <v>25628.973782337027</v>
      </c>
      <c r="U1724" s="5">
        <f>'90.1 Data-SI'!U1724/Convert!$B$2*1000000</f>
        <v>0</v>
      </c>
      <c r="V1724" s="5">
        <f>'90.1 Data-SI'!V1724/Convert!$B$2*1000000</f>
        <v>0</v>
      </c>
      <c r="W1724" s="5">
        <f t="shared" si="132"/>
        <v>73920.253893656249</v>
      </c>
      <c r="X1724" s="5">
        <f t="shared" si="133"/>
        <v>1389206.0126861525</v>
      </c>
      <c r="Y1724" s="5">
        <f t="shared" si="134"/>
        <v>1463126.2665798087</v>
      </c>
      <c r="Z1724" s="5">
        <f>'90.1 Data-SI'!Y1724/Convert!$B$2*1000000</f>
        <v>805331.7364511207</v>
      </c>
      <c r="AA1724" s="5">
        <f>'90.1 Data-SI'!Z1724/Convert!$B$2*1000000</f>
        <v>1389206.0126861525</v>
      </c>
      <c r="AB1724" s="5">
        <f t="shared" si="130"/>
        <v>2194537.7491372731</v>
      </c>
    </row>
    <row r="1725" spans="1:28" x14ac:dyDescent="0.25">
      <c r="A1725" s="95">
        <v>2004</v>
      </c>
      <c r="B1725" s="95" t="s">
        <v>1</v>
      </c>
      <c r="C1725" s="52" t="s">
        <v>5</v>
      </c>
      <c r="D1725" s="5">
        <f>'90.1 Data-SI'!D1725*Convert!$B$1</f>
        <v>52044.906174549214</v>
      </c>
      <c r="E1725" s="5">
        <f>'90.1 Data-SI'!E1725/Convert!$B$2*1000000</f>
        <v>0</v>
      </c>
      <c r="F1725" s="5">
        <f>'90.1 Data-SI'!F1725/Convert!$B$2*1000000</f>
        <v>764168.04076447512</v>
      </c>
      <c r="G1725" s="5">
        <f>'90.1 Data-SI'!G1725/Convert!$B$2*1000000</f>
        <v>26737.919763303536</v>
      </c>
      <c r="H1725" s="5">
        <f>'90.1 Data-SI'!H1725/Convert!$B$2*1000000</f>
        <v>456809.9187919806</v>
      </c>
      <c r="I1725" s="5">
        <f>'90.1 Data-SI'!I1725/Convert!$B$2*1000000</f>
        <v>116970.10556502266</v>
      </c>
      <c r="J1725" s="5">
        <f>'90.1 Data-SI'!J1725/Convert!$B$2*1000000</f>
        <v>132011.96258890169</v>
      </c>
      <c r="K1725" s="5">
        <f>'90.1 Data-SI'!K1725/Convert!$B$2*1000000</f>
        <v>0</v>
      </c>
      <c r="L1725" s="5">
        <f>'90.1 Data-SI'!L1725/Convert!$B$2*1000000</f>
        <v>0</v>
      </c>
      <c r="M1725" s="5">
        <f>'90.1 Data-SI'!M1725/Convert!$B$2*1000000</f>
        <v>69986.813020997273</v>
      </c>
      <c r="N1725" s="5">
        <f>'90.1 Data-SI'!N1725/Convert!$B$2*1000000</f>
        <v>0</v>
      </c>
      <c r="O1725" s="5">
        <f>'90.1 Data-SI'!O1725/Convert!$B$2*1000000</f>
        <v>0</v>
      </c>
      <c r="P1725" s="5">
        <f t="shared" si="131"/>
        <v>0</v>
      </c>
      <c r="Q1725" s="5">
        <f>'90.1 Data-SI'!Q1725/Convert!$B$2*1000000</f>
        <v>0</v>
      </c>
      <c r="R1725" s="5">
        <f>'90.1 Data-SI'!R1725/Convert!$B$2*1000000</f>
        <v>0</v>
      </c>
      <c r="S1725" s="5">
        <f>'90.1 Data-SI'!S1725/Convert!$B$2*1000000</f>
        <v>0</v>
      </c>
      <c r="T1725" s="5">
        <f>'90.1 Data-SI'!T1725/Convert!$B$2*1000000</f>
        <v>25410.975854454726</v>
      </c>
      <c r="U1725" s="5">
        <f>'90.1 Data-SI'!U1725/Convert!$B$2*1000000</f>
        <v>0</v>
      </c>
      <c r="V1725" s="5">
        <f>'90.1 Data-SI'!V1725/Convert!$B$2*1000000</f>
        <v>0</v>
      </c>
      <c r="W1725" s="5">
        <f t="shared" si="132"/>
        <v>96724.73278430081</v>
      </c>
      <c r="X1725" s="5">
        <f t="shared" si="133"/>
        <v>764168.04076447512</v>
      </c>
      <c r="Y1725" s="5">
        <f t="shared" si="134"/>
        <v>860892.77354877593</v>
      </c>
      <c r="Z1725" s="5">
        <f>'90.1 Data-SI'!Y1725/Convert!$B$2*1000000</f>
        <v>827918.21741388296</v>
      </c>
      <c r="AA1725" s="5">
        <f>'90.1 Data-SI'!Z1725/Convert!$B$2*1000000</f>
        <v>764168.04076447512</v>
      </c>
      <c r="AB1725" s="5">
        <f t="shared" si="130"/>
        <v>1592086.258178358</v>
      </c>
    </row>
    <row r="1726" spans="1:28" x14ac:dyDescent="0.25">
      <c r="A1726" s="95">
        <v>2004</v>
      </c>
      <c r="B1726" s="95" t="s">
        <v>1</v>
      </c>
      <c r="C1726" s="52" t="s">
        <v>15</v>
      </c>
      <c r="D1726" s="5">
        <f>'90.1 Data-SI'!D1726*Convert!$B$1</f>
        <v>52044.906174549214</v>
      </c>
      <c r="E1726" s="5">
        <f>'90.1 Data-SI'!E1726/Convert!$B$2*1000000</f>
        <v>0</v>
      </c>
      <c r="F1726" s="5">
        <f>'90.1 Data-SI'!F1726/Convert!$B$2*1000000</f>
        <v>358464.41880472866</v>
      </c>
      <c r="G1726" s="5">
        <f>'90.1 Data-SI'!G1726/Convert!$B$2*1000000</f>
        <v>3080.4055026847391</v>
      </c>
      <c r="H1726" s="5">
        <f>'90.1 Data-SI'!H1726/Convert!$B$2*1000000</f>
        <v>456809.9187919806</v>
      </c>
      <c r="I1726" s="5">
        <f>'90.1 Data-SI'!I1726/Convert!$B$2*1000000</f>
        <v>116780.54214947282</v>
      </c>
      <c r="J1726" s="5">
        <f>'90.1 Data-SI'!J1726/Convert!$B$2*1000000</f>
        <v>132011.96258890169</v>
      </c>
      <c r="K1726" s="5">
        <f>'90.1 Data-SI'!K1726/Convert!$B$2*1000000</f>
        <v>0</v>
      </c>
      <c r="L1726" s="5">
        <f>'90.1 Data-SI'!L1726/Convert!$B$2*1000000</f>
        <v>0</v>
      </c>
      <c r="M1726" s="5">
        <f>'90.1 Data-SI'!M1726/Convert!$B$2*1000000</f>
        <v>40983.610441873272</v>
      </c>
      <c r="N1726" s="5">
        <f>'90.1 Data-SI'!N1726/Convert!$B$2*1000000</f>
        <v>0</v>
      </c>
      <c r="O1726" s="5">
        <f>'90.1 Data-SI'!O1726/Convert!$B$2*1000000</f>
        <v>0</v>
      </c>
      <c r="P1726" s="5">
        <f t="shared" si="131"/>
        <v>0</v>
      </c>
      <c r="Q1726" s="5">
        <f>'90.1 Data-SI'!Q1726/Convert!$B$2*1000000</f>
        <v>0</v>
      </c>
      <c r="R1726" s="5">
        <f>'90.1 Data-SI'!R1726/Convert!$B$2*1000000</f>
        <v>0</v>
      </c>
      <c r="S1726" s="5">
        <f>'90.1 Data-SI'!S1726/Convert!$B$2*1000000</f>
        <v>0</v>
      </c>
      <c r="T1726" s="5">
        <f>'90.1 Data-SI'!T1726/Convert!$B$2*1000000</f>
        <v>25581.58292844957</v>
      </c>
      <c r="U1726" s="5">
        <f>'90.1 Data-SI'!U1726/Convert!$B$2*1000000</f>
        <v>0</v>
      </c>
      <c r="V1726" s="5">
        <f>'90.1 Data-SI'!V1726/Convert!$B$2*1000000</f>
        <v>0</v>
      </c>
      <c r="W1726" s="5">
        <f t="shared" si="132"/>
        <v>44064.015944558014</v>
      </c>
      <c r="X1726" s="5">
        <f t="shared" si="133"/>
        <v>358464.41880472866</v>
      </c>
      <c r="Y1726" s="5">
        <f t="shared" si="134"/>
        <v>402528.43474928668</v>
      </c>
      <c r="Z1726" s="5">
        <f>'90.1 Data-SI'!Y1726/Convert!$B$2*1000000</f>
        <v>775257.50057414023</v>
      </c>
      <c r="AA1726" s="5">
        <f>'90.1 Data-SI'!Z1726/Convert!$B$2*1000000</f>
        <v>358464.41880472866</v>
      </c>
      <c r="AB1726" s="5">
        <f t="shared" si="130"/>
        <v>1133721.9193788688</v>
      </c>
    </row>
    <row r="1727" spans="1:28" x14ac:dyDescent="0.25">
      <c r="A1727" s="95">
        <v>2004</v>
      </c>
      <c r="B1727" s="95" t="s">
        <v>1</v>
      </c>
      <c r="C1727" s="52" t="s">
        <v>16</v>
      </c>
      <c r="D1727" s="5">
        <f>'90.1 Data-SI'!D1727*Convert!$B$1</f>
        <v>52044.906174549214</v>
      </c>
      <c r="E1727" s="5">
        <f>'90.1 Data-SI'!E1727/Convert!$B$2*1000000</f>
        <v>0</v>
      </c>
      <c r="F1727" s="5">
        <f>'90.1 Data-SI'!F1727/Convert!$B$2*1000000</f>
        <v>2166378.1037573456</v>
      </c>
      <c r="G1727" s="5">
        <f>'90.1 Data-SI'!G1727/Convert!$B$2*1000000</f>
        <v>18852.081676430604</v>
      </c>
      <c r="H1727" s="5">
        <f>'90.1 Data-SI'!H1727/Convert!$B$2*1000000</f>
        <v>456809.9187919806</v>
      </c>
      <c r="I1727" s="5">
        <f>'90.1 Data-SI'!I1727/Convert!$B$2*1000000</f>
        <v>116913.23654035771</v>
      </c>
      <c r="J1727" s="5">
        <f>'90.1 Data-SI'!J1727/Convert!$B$2*1000000</f>
        <v>132011.96258890169</v>
      </c>
      <c r="K1727" s="5">
        <f>'90.1 Data-SI'!K1727/Convert!$B$2*1000000</f>
        <v>0</v>
      </c>
      <c r="L1727" s="5">
        <f>'90.1 Data-SI'!L1727/Convert!$B$2*1000000</f>
        <v>0</v>
      </c>
      <c r="M1727" s="5">
        <f>'90.1 Data-SI'!M1727/Convert!$B$2*1000000</f>
        <v>68915.779723140731</v>
      </c>
      <c r="N1727" s="5">
        <f>'90.1 Data-SI'!N1727/Convert!$B$2*1000000</f>
        <v>0</v>
      </c>
      <c r="O1727" s="5">
        <f>'90.1 Data-SI'!O1727/Convert!$B$2*1000000</f>
        <v>0</v>
      </c>
      <c r="P1727" s="5">
        <f t="shared" si="131"/>
        <v>0</v>
      </c>
      <c r="Q1727" s="5">
        <f>'90.1 Data-SI'!Q1727/Convert!$B$2*1000000</f>
        <v>0</v>
      </c>
      <c r="R1727" s="5">
        <f>'90.1 Data-SI'!R1727/Convert!$B$2*1000000</f>
        <v>0</v>
      </c>
      <c r="S1727" s="5">
        <f>'90.1 Data-SI'!S1727/Convert!$B$2*1000000</f>
        <v>0</v>
      </c>
      <c r="T1727" s="5">
        <f>'90.1 Data-SI'!T1727/Convert!$B$2*1000000</f>
        <v>26169.229516654046</v>
      </c>
      <c r="U1727" s="5">
        <f>'90.1 Data-SI'!U1727/Convert!$B$2*1000000</f>
        <v>0</v>
      </c>
      <c r="V1727" s="5">
        <f>'90.1 Data-SI'!V1727/Convert!$B$2*1000000</f>
        <v>0</v>
      </c>
      <c r="W1727" s="5">
        <f t="shared" si="132"/>
        <v>87767.861399571339</v>
      </c>
      <c r="X1727" s="5">
        <f t="shared" si="133"/>
        <v>2166378.1037573456</v>
      </c>
      <c r="Y1727" s="5">
        <f t="shared" si="134"/>
        <v>2254145.965156917</v>
      </c>
      <c r="Z1727" s="5">
        <f>'90.1 Data-SI'!Y1727/Convert!$B$2*1000000</f>
        <v>819672.20883746527</v>
      </c>
      <c r="AA1727" s="5">
        <f>'90.1 Data-SI'!Z1727/Convert!$B$2*1000000</f>
        <v>2166378.1037573456</v>
      </c>
      <c r="AB1727" s="5">
        <f t="shared" si="130"/>
        <v>2986050.312594811</v>
      </c>
    </row>
    <row r="1728" spans="1:28" x14ac:dyDescent="0.25">
      <c r="A1728" s="95">
        <v>2004</v>
      </c>
      <c r="B1728" s="95" t="s">
        <v>1</v>
      </c>
      <c r="C1728" s="52" t="s">
        <v>9</v>
      </c>
      <c r="D1728" s="5">
        <f>'90.1 Data-SI'!D1728*Convert!$B$1</f>
        <v>52044.906174549214</v>
      </c>
      <c r="E1728" s="5">
        <f>'90.1 Data-SI'!E1728/Convert!$B$2*1000000</f>
        <v>0</v>
      </c>
      <c r="F1728" s="5">
        <f>'90.1 Data-SI'!F1728/Convert!$B$2*1000000</f>
        <v>1419725.7225896751</v>
      </c>
      <c r="G1728" s="5">
        <f>'90.1 Data-SI'!G1728/Convert!$B$2*1000000</f>
        <v>14008.736409132443</v>
      </c>
      <c r="H1728" s="5">
        <f>'90.1 Data-SI'!H1728/Convert!$B$2*1000000</f>
        <v>456809.9187919806</v>
      </c>
      <c r="I1728" s="5">
        <f>'90.1 Data-SI'!I1728/Convert!$B$2*1000000</f>
        <v>116827.93300336029</v>
      </c>
      <c r="J1728" s="5">
        <f>'90.1 Data-SI'!J1728/Convert!$B$2*1000000</f>
        <v>132011.96258890169</v>
      </c>
      <c r="K1728" s="5">
        <f>'90.1 Data-SI'!K1728/Convert!$B$2*1000000</f>
        <v>0</v>
      </c>
      <c r="L1728" s="5">
        <f>'90.1 Data-SI'!L1728/Convert!$B$2*1000000</f>
        <v>0</v>
      </c>
      <c r="M1728" s="5">
        <f>'90.1 Data-SI'!M1728/Convert!$B$2*1000000</f>
        <v>67588.835814291931</v>
      </c>
      <c r="N1728" s="5">
        <f>'90.1 Data-SI'!N1728/Convert!$B$2*1000000</f>
        <v>0</v>
      </c>
      <c r="O1728" s="5">
        <f>'90.1 Data-SI'!O1728/Convert!$B$2*1000000</f>
        <v>0</v>
      </c>
      <c r="P1728" s="5">
        <f t="shared" si="131"/>
        <v>0</v>
      </c>
      <c r="Q1728" s="5">
        <f>'90.1 Data-SI'!Q1728/Convert!$B$2*1000000</f>
        <v>0</v>
      </c>
      <c r="R1728" s="5">
        <f>'90.1 Data-SI'!R1728/Convert!$B$2*1000000</f>
        <v>0</v>
      </c>
      <c r="S1728" s="5">
        <f>'90.1 Data-SI'!S1728/Convert!$B$2*1000000</f>
        <v>0</v>
      </c>
      <c r="T1728" s="5">
        <f>'90.1 Data-SI'!T1728/Convert!$B$2*1000000</f>
        <v>26036.535125769162</v>
      </c>
      <c r="U1728" s="5">
        <f>'90.1 Data-SI'!U1728/Convert!$B$2*1000000</f>
        <v>0</v>
      </c>
      <c r="V1728" s="5">
        <f>'90.1 Data-SI'!V1728/Convert!$B$2*1000000</f>
        <v>0</v>
      </c>
      <c r="W1728" s="5">
        <f t="shared" si="132"/>
        <v>81597.572223424373</v>
      </c>
      <c r="X1728" s="5">
        <f t="shared" si="133"/>
        <v>1419725.7225896751</v>
      </c>
      <c r="Y1728" s="5">
        <f t="shared" si="134"/>
        <v>1501323.2948130996</v>
      </c>
      <c r="Z1728" s="5">
        <f>'90.1 Data-SI'!Y1728/Convert!$B$2*1000000</f>
        <v>813283.92173343594</v>
      </c>
      <c r="AA1728" s="5">
        <f>'90.1 Data-SI'!Z1728/Convert!$B$2*1000000</f>
        <v>1419725.7225896751</v>
      </c>
      <c r="AB1728" s="5">
        <f t="shared" si="130"/>
        <v>2233009.644323111</v>
      </c>
    </row>
    <row r="1729" spans="1:28" x14ac:dyDescent="0.25">
      <c r="A1729" s="95">
        <v>2004</v>
      </c>
      <c r="B1729" s="95" t="s">
        <v>1</v>
      </c>
      <c r="C1729" s="52" t="s">
        <v>12</v>
      </c>
      <c r="D1729" s="5">
        <f>'90.1 Data-SI'!D1729*Convert!$B$1</f>
        <v>52044.906174549214</v>
      </c>
      <c r="E1729" s="5">
        <f>'90.1 Data-SI'!E1729/Convert!$B$2*1000000</f>
        <v>0</v>
      </c>
      <c r="F1729" s="5">
        <f>'90.1 Data-SI'!F1729/Convert!$B$2*1000000</f>
        <v>2186102.1771453056</v>
      </c>
      <c r="G1729" s="5">
        <f>'90.1 Data-SI'!G1729/Convert!$B$2*1000000</f>
        <v>11165.285175884992</v>
      </c>
      <c r="H1729" s="5">
        <f>'90.1 Data-SI'!H1729/Convert!$B$2*1000000</f>
        <v>456809.9187919806</v>
      </c>
      <c r="I1729" s="5">
        <f>'90.1 Data-SI'!I1729/Convert!$B$2*1000000</f>
        <v>116752.10763714036</v>
      </c>
      <c r="J1729" s="5">
        <f>'90.1 Data-SI'!J1729/Convert!$B$2*1000000</f>
        <v>132011.96258890169</v>
      </c>
      <c r="K1729" s="5">
        <f>'90.1 Data-SI'!K1729/Convert!$B$2*1000000</f>
        <v>0</v>
      </c>
      <c r="L1729" s="5">
        <f>'90.1 Data-SI'!L1729/Convert!$B$2*1000000</f>
        <v>0</v>
      </c>
      <c r="M1729" s="5">
        <f>'90.1 Data-SI'!M1729/Convert!$B$2*1000000</f>
        <v>56395.116126074448</v>
      </c>
      <c r="N1729" s="5">
        <f>'90.1 Data-SI'!N1729/Convert!$B$2*1000000</f>
        <v>0</v>
      </c>
      <c r="O1729" s="5">
        <f>'90.1 Data-SI'!O1729/Convert!$B$2*1000000</f>
        <v>0</v>
      </c>
      <c r="P1729" s="5">
        <f t="shared" si="131"/>
        <v>0</v>
      </c>
      <c r="Q1729" s="5">
        <f>'90.1 Data-SI'!Q1729/Convert!$B$2*1000000</f>
        <v>0</v>
      </c>
      <c r="R1729" s="5">
        <f>'90.1 Data-SI'!R1729/Convert!$B$2*1000000</f>
        <v>0</v>
      </c>
      <c r="S1729" s="5">
        <f>'90.1 Data-SI'!S1729/Convert!$B$2*1000000</f>
        <v>0</v>
      </c>
      <c r="T1729" s="5">
        <f>'90.1 Data-SI'!T1729/Convert!$B$2*1000000</f>
        <v>26813.745129523464</v>
      </c>
      <c r="U1729" s="5">
        <f>'90.1 Data-SI'!U1729/Convert!$B$2*1000000</f>
        <v>0</v>
      </c>
      <c r="V1729" s="5">
        <f>'90.1 Data-SI'!V1729/Convert!$B$2*1000000</f>
        <v>0</v>
      </c>
      <c r="W1729" s="5">
        <f t="shared" si="132"/>
        <v>67560.401301959442</v>
      </c>
      <c r="X1729" s="5">
        <f t="shared" si="133"/>
        <v>2186102.1771453056</v>
      </c>
      <c r="Y1729" s="5">
        <f t="shared" si="134"/>
        <v>2253662.5784472651</v>
      </c>
      <c r="Z1729" s="5">
        <f>'90.1 Data-SI'!Y1729/Convert!$B$2*1000000</f>
        <v>799948.13544950553</v>
      </c>
      <c r="AA1729" s="5">
        <f>'90.1 Data-SI'!Z1729/Convert!$B$2*1000000</f>
        <v>2186102.1771453056</v>
      </c>
      <c r="AB1729" s="5">
        <f t="shared" si="130"/>
        <v>2986050.312594811</v>
      </c>
    </row>
    <row r="1730" spans="1:28" x14ac:dyDescent="0.25">
      <c r="A1730" s="95">
        <v>2004</v>
      </c>
      <c r="B1730" s="95" t="s">
        <v>1</v>
      </c>
      <c r="C1730" s="52" t="s">
        <v>8</v>
      </c>
      <c r="D1730" s="5">
        <f>'90.1 Data-SI'!D1730*Convert!$B$1</f>
        <v>52044.906174549214</v>
      </c>
      <c r="E1730" s="5">
        <f>'90.1 Data-SI'!E1730/Convert!$B$2*1000000</f>
        <v>0</v>
      </c>
      <c r="F1730" s="5">
        <f>'90.1 Data-SI'!F1730/Convert!$B$2*1000000</f>
        <v>2293688.8936406118</v>
      </c>
      <c r="G1730" s="5">
        <f>'90.1 Data-SI'!G1730/Convert!$B$2*1000000</f>
        <v>2388.4990359278595</v>
      </c>
      <c r="H1730" s="5">
        <f>'90.1 Data-SI'!H1730/Convert!$B$2*1000000</f>
        <v>456809.9187919806</v>
      </c>
      <c r="I1730" s="5">
        <f>'90.1 Data-SI'!I1730/Convert!$B$2*1000000</f>
        <v>116107.59202427093</v>
      </c>
      <c r="J1730" s="5">
        <f>'90.1 Data-SI'!J1730/Convert!$B$2*1000000</f>
        <v>132011.96258890169</v>
      </c>
      <c r="K1730" s="5">
        <f>'90.1 Data-SI'!K1730/Convert!$B$2*1000000</f>
        <v>0</v>
      </c>
      <c r="L1730" s="5">
        <f>'90.1 Data-SI'!L1730/Convert!$B$2*1000000</f>
        <v>0</v>
      </c>
      <c r="M1730" s="5">
        <f>'90.1 Data-SI'!M1730/Convert!$B$2*1000000</f>
        <v>45447.82887807177</v>
      </c>
      <c r="N1730" s="5">
        <f>'90.1 Data-SI'!N1730/Convert!$B$2*1000000</f>
        <v>0</v>
      </c>
      <c r="O1730" s="5">
        <f>'90.1 Data-SI'!O1730/Convert!$B$2*1000000</f>
        <v>0</v>
      </c>
      <c r="P1730" s="5">
        <f t="shared" si="131"/>
        <v>0</v>
      </c>
      <c r="Q1730" s="5">
        <f>'90.1 Data-SI'!Q1730/Convert!$B$2*1000000</f>
        <v>0</v>
      </c>
      <c r="R1730" s="5">
        <f>'90.1 Data-SI'!R1730/Convert!$B$2*1000000</f>
        <v>0</v>
      </c>
      <c r="S1730" s="5">
        <f>'90.1 Data-SI'!S1730/Convert!$B$2*1000000</f>
        <v>0</v>
      </c>
      <c r="T1730" s="5">
        <f>'90.1 Data-SI'!T1730/Convert!$B$2*1000000</f>
        <v>27685.736841052683</v>
      </c>
      <c r="U1730" s="5">
        <f>'90.1 Data-SI'!U1730/Convert!$B$2*1000000</f>
        <v>0</v>
      </c>
      <c r="V1730" s="5">
        <f>'90.1 Data-SI'!V1730/Convert!$B$2*1000000</f>
        <v>0</v>
      </c>
      <c r="W1730" s="5">
        <f t="shared" si="132"/>
        <v>47836.32791399963</v>
      </c>
      <c r="X1730" s="5">
        <f t="shared" si="133"/>
        <v>2293688.8936406118</v>
      </c>
      <c r="Y1730" s="5">
        <f t="shared" si="134"/>
        <v>2341525.2215546113</v>
      </c>
      <c r="Z1730" s="5">
        <f>'90.1 Data-SI'!Y1730/Convert!$B$2*1000000</f>
        <v>780461.01633098302</v>
      </c>
      <c r="AA1730" s="5">
        <f>'90.1 Data-SI'!Z1730/Convert!$B$2*1000000</f>
        <v>2293688.8936406118</v>
      </c>
      <c r="AB1730" s="5">
        <f t="shared" ref="AB1730:AB1793" si="135">SUM(Z1730:AA1730)</f>
        <v>3074149.9099715948</v>
      </c>
    </row>
    <row r="1731" spans="1:28" x14ac:dyDescent="0.25">
      <c r="A1731" s="95">
        <v>2007</v>
      </c>
      <c r="B1731" s="95" t="s">
        <v>1</v>
      </c>
      <c r="C1731" s="52" t="s">
        <v>10</v>
      </c>
      <c r="D1731" s="5">
        <f>'90.1 Data-SI'!D1731*Convert!$B$1</f>
        <v>52044.906174549214</v>
      </c>
      <c r="E1731" s="5">
        <f>'90.1 Data-SI'!E1731/Convert!$B$2*1000000</f>
        <v>0</v>
      </c>
      <c r="F1731" s="5">
        <f>'90.1 Data-SI'!F1731/Convert!$B$2*1000000</f>
        <v>0</v>
      </c>
      <c r="G1731" s="5">
        <f>'90.1 Data-SI'!G1731/Convert!$B$2*1000000</f>
        <v>303680.59171082778</v>
      </c>
      <c r="H1731" s="5">
        <f>'90.1 Data-SI'!H1731/Convert!$B$2*1000000</f>
        <v>456809.9187919806</v>
      </c>
      <c r="I1731" s="5">
        <f>'90.1 Data-SI'!I1731/Convert!$B$2*1000000</f>
        <v>117197.58166368246</v>
      </c>
      <c r="J1731" s="5">
        <f>'90.1 Data-SI'!J1731/Convert!$B$2*1000000</f>
        <v>132011.96258890169</v>
      </c>
      <c r="K1731" s="5">
        <f>'90.1 Data-SI'!K1731/Convert!$B$2*1000000</f>
        <v>0</v>
      </c>
      <c r="L1731" s="5">
        <f>'90.1 Data-SI'!L1731/Convert!$B$2*1000000</f>
        <v>0</v>
      </c>
      <c r="M1731" s="5">
        <f>'90.1 Data-SI'!M1731/Convert!$B$2*1000000</f>
        <v>149101.10450071888</v>
      </c>
      <c r="N1731" s="5">
        <f>'90.1 Data-SI'!N1731/Convert!$B$2*1000000</f>
        <v>0</v>
      </c>
      <c r="O1731" s="5">
        <f>'90.1 Data-SI'!O1731/Convert!$B$2*1000000</f>
        <v>0</v>
      </c>
      <c r="P1731" s="5">
        <f t="shared" ref="P1731:P1794" si="136">N1731-O1731</f>
        <v>0</v>
      </c>
      <c r="Q1731" s="5">
        <f>'90.1 Data-SI'!Q1731/Convert!$B$2*1000000</f>
        <v>0</v>
      </c>
      <c r="R1731" s="5">
        <f>'90.1 Data-SI'!R1731/Convert!$B$2*1000000</f>
        <v>0</v>
      </c>
      <c r="S1731" s="5">
        <f>'90.1 Data-SI'!S1731/Convert!$B$2*1000000</f>
        <v>0</v>
      </c>
      <c r="T1731" s="5">
        <f>'90.1 Data-SI'!T1731/Convert!$B$2*1000000</f>
        <v>21638.663885013102</v>
      </c>
      <c r="U1731" s="5">
        <f>'90.1 Data-SI'!U1731/Convert!$B$2*1000000</f>
        <v>0</v>
      </c>
      <c r="V1731" s="5">
        <f>'90.1 Data-SI'!V1731/Convert!$B$2*1000000</f>
        <v>0</v>
      </c>
      <c r="W1731" s="5">
        <f t="shared" ref="W1731:W1794" si="137">E1731+G1731+M1731+SUM(P1731:S1731)</f>
        <v>452781.69621154666</v>
      </c>
      <c r="X1731" s="5">
        <f t="shared" ref="X1731:X1794" si="138">F1731</f>
        <v>0</v>
      </c>
      <c r="Y1731" s="5">
        <f t="shared" ref="Y1731:Y1794" si="139">SUM(W1731:X1731)</f>
        <v>452781.69621154666</v>
      </c>
      <c r="Z1731" s="5">
        <f>'90.1 Data-SI'!Y1731/Convert!$B$2*1000000</f>
        <v>1180439.8231411246</v>
      </c>
      <c r="AA1731" s="5">
        <f>'90.1 Data-SI'!Z1731/Convert!$B$2*1000000</f>
        <v>0</v>
      </c>
      <c r="AB1731" s="5">
        <f t="shared" si="135"/>
        <v>1180439.8231411246</v>
      </c>
    </row>
    <row r="1732" spans="1:28" x14ac:dyDescent="0.25">
      <c r="A1732" s="95">
        <v>2007</v>
      </c>
      <c r="B1732" s="95" t="s">
        <v>1</v>
      </c>
      <c r="C1732" s="52" t="s">
        <v>6</v>
      </c>
      <c r="D1732" s="5">
        <f>'90.1 Data-SI'!D1732*Convert!$B$1</f>
        <v>52044.906174549214</v>
      </c>
      <c r="E1732" s="5">
        <f>'90.1 Data-SI'!E1732/Convert!$B$2*1000000</f>
        <v>0</v>
      </c>
      <c r="F1732" s="5">
        <f>'90.1 Data-SI'!F1732/Convert!$B$2*1000000</f>
        <v>0</v>
      </c>
      <c r="G1732" s="5">
        <f>'90.1 Data-SI'!G1732/Convert!$B$2*1000000</f>
        <v>293918.07581001159</v>
      </c>
      <c r="H1732" s="5">
        <f>'90.1 Data-SI'!H1732/Convert!$B$2*1000000</f>
        <v>456809.9187919806</v>
      </c>
      <c r="I1732" s="5">
        <f>'90.1 Data-SI'!I1732/Convert!$B$2*1000000</f>
        <v>117216.53800523744</v>
      </c>
      <c r="J1732" s="5">
        <f>'90.1 Data-SI'!J1732/Convert!$B$2*1000000</f>
        <v>132011.96258890169</v>
      </c>
      <c r="K1732" s="5">
        <f>'90.1 Data-SI'!K1732/Convert!$B$2*1000000</f>
        <v>0</v>
      </c>
      <c r="L1732" s="5">
        <f>'90.1 Data-SI'!L1732/Convert!$B$2*1000000</f>
        <v>0</v>
      </c>
      <c r="M1732" s="5">
        <f>'90.1 Data-SI'!M1732/Convert!$B$2*1000000</f>
        <v>175573.63548225263</v>
      </c>
      <c r="N1732" s="5">
        <f>'90.1 Data-SI'!N1732/Convert!$B$2*1000000</f>
        <v>0</v>
      </c>
      <c r="O1732" s="5">
        <f>'90.1 Data-SI'!O1732/Convert!$B$2*1000000</f>
        <v>0</v>
      </c>
      <c r="P1732" s="5">
        <f t="shared" si="136"/>
        <v>0</v>
      </c>
      <c r="Q1732" s="5">
        <f>'90.1 Data-SI'!Q1732/Convert!$B$2*1000000</f>
        <v>0</v>
      </c>
      <c r="R1732" s="5">
        <f>'90.1 Data-SI'!R1732/Convert!$B$2*1000000</f>
        <v>0</v>
      </c>
      <c r="S1732" s="5">
        <f>'90.1 Data-SI'!S1732/Convert!$B$2*1000000</f>
        <v>0</v>
      </c>
      <c r="T1732" s="5">
        <f>'90.1 Data-SI'!T1732/Convert!$B$2*1000000</f>
        <v>21534.404006460696</v>
      </c>
      <c r="U1732" s="5">
        <f>'90.1 Data-SI'!U1732/Convert!$B$2*1000000</f>
        <v>0</v>
      </c>
      <c r="V1732" s="5">
        <f>'90.1 Data-SI'!V1732/Convert!$B$2*1000000</f>
        <v>0</v>
      </c>
      <c r="W1732" s="5">
        <f t="shared" si="137"/>
        <v>469491.71129226423</v>
      </c>
      <c r="X1732" s="5">
        <f t="shared" si="138"/>
        <v>0</v>
      </c>
      <c r="Y1732" s="5">
        <f t="shared" si="139"/>
        <v>469491.71129226423</v>
      </c>
      <c r="Z1732" s="5">
        <f>'90.1 Data-SI'!Y1732/Convert!$B$2*1000000</f>
        <v>1197064.5346848445</v>
      </c>
      <c r="AA1732" s="5">
        <f>'90.1 Data-SI'!Z1732/Convert!$B$2*1000000</f>
        <v>0</v>
      </c>
      <c r="AB1732" s="5">
        <f t="shared" si="135"/>
        <v>1197064.5346848445</v>
      </c>
    </row>
    <row r="1733" spans="1:28" x14ac:dyDescent="0.25">
      <c r="A1733" s="95">
        <v>2007</v>
      </c>
      <c r="B1733" s="95" t="s">
        <v>1</v>
      </c>
      <c r="C1733" s="52" t="s">
        <v>11</v>
      </c>
      <c r="D1733" s="5">
        <f>'90.1 Data-SI'!D1733*Convert!$B$1</f>
        <v>52044.906174549214</v>
      </c>
      <c r="E1733" s="5">
        <f>'90.1 Data-SI'!E1733/Convert!$B$2*1000000</f>
        <v>0</v>
      </c>
      <c r="F1733" s="5">
        <f>'90.1 Data-SI'!F1733/Convert!$B$2*1000000</f>
        <v>0</v>
      </c>
      <c r="G1733" s="5">
        <f>'90.1 Data-SI'!G1733/Convert!$B$2*1000000</f>
        <v>187298.13273400965</v>
      </c>
      <c r="H1733" s="5">
        <f>'90.1 Data-SI'!H1733/Convert!$B$2*1000000</f>
        <v>456809.9187919806</v>
      </c>
      <c r="I1733" s="5">
        <f>'90.1 Data-SI'!I1733/Convert!$B$2*1000000</f>
        <v>117235.49434679242</v>
      </c>
      <c r="J1733" s="5">
        <f>'90.1 Data-SI'!J1733/Convert!$B$2*1000000</f>
        <v>132011.96258890169</v>
      </c>
      <c r="K1733" s="5">
        <f>'90.1 Data-SI'!K1733/Convert!$B$2*1000000</f>
        <v>0</v>
      </c>
      <c r="L1733" s="5">
        <f>'90.1 Data-SI'!L1733/Convert!$B$2*1000000</f>
        <v>0</v>
      </c>
      <c r="M1733" s="5">
        <f>'90.1 Data-SI'!M1733/Convert!$B$2*1000000</f>
        <v>121709.19095376841</v>
      </c>
      <c r="N1733" s="5">
        <f>'90.1 Data-SI'!N1733/Convert!$B$2*1000000</f>
        <v>0</v>
      </c>
      <c r="O1733" s="5">
        <f>'90.1 Data-SI'!O1733/Convert!$B$2*1000000</f>
        <v>0</v>
      </c>
      <c r="P1733" s="5">
        <f t="shared" si="136"/>
        <v>0</v>
      </c>
      <c r="Q1733" s="5">
        <f>'90.1 Data-SI'!Q1733/Convert!$B$2*1000000</f>
        <v>0</v>
      </c>
      <c r="R1733" s="5">
        <f>'90.1 Data-SI'!R1733/Convert!$B$2*1000000</f>
        <v>0</v>
      </c>
      <c r="S1733" s="5">
        <f>'90.1 Data-SI'!S1733/Convert!$B$2*1000000</f>
        <v>0</v>
      </c>
      <c r="T1733" s="5">
        <f>'90.1 Data-SI'!T1733/Convert!$B$2*1000000</f>
        <v>22188.397790107614</v>
      </c>
      <c r="U1733" s="5">
        <f>'90.1 Data-SI'!U1733/Convert!$B$2*1000000</f>
        <v>0</v>
      </c>
      <c r="V1733" s="5">
        <f>'90.1 Data-SI'!V1733/Convert!$B$2*1000000</f>
        <v>0</v>
      </c>
      <c r="W1733" s="5">
        <f t="shared" si="137"/>
        <v>309007.32368777809</v>
      </c>
      <c r="X1733" s="5">
        <f t="shared" si="138"/>
        <v>0</v>
      </c>
      <c r="Y1733" s="5">
        <f t="shared" si="139"/>
        <v>309007.32368777809</v>
      </c>
      <c r="Z1733" s="5">
        <f>'90.1 Data-SI'!Y1733/Convert!$B$2*1000000</f>
        <v>1037262.5753763379</v>
      </c>
      <c r="AA1733" s="5">
        <f>'90.1 Data-SI'!Z1733/Convert!$B$2*1000000</f>
        <v>0</v>
      </c>
      <c r="AB1733" s="5">
        <f t="shared" si="135"/>
        <v>1037262.5753763379</v>
      </c>
    </row>
    <row r="1734" spans="1:28" x14ac:dyDescent="0.25">
      <c r="A1734" s="95">
        <v>2007</v>
      </c>
      <c r="B1734" s="95" t="s">
        <v>1</v>
      </c>
      <c r="C1734" s="52" t="s">
        <v>13</v>
      </c>
      <c r="D1734" s="5">
        <f>'90.1 Data-SI'!D1734*Convert!$B$1</f>
        <v>52044.906174549214</v>
      </c>
      <c r="E1734" s="5">
        <f>'90.1 Data-SI'!E1734/Convert!$B$2*1000000</f>
        <v>0</v>
      </c>
      <c r="F1734" s="5">
        <f>'90.1 Data-SI'!F1734/Convert!$B$2*1000000</f>
        <v>4682.2163640808039</v>
      </c>
      <c r="G1734" s="5">
        <f>'90.1 Data-SI'!G1734/Convert!$B$2*1000000</f>
        <v>219097.39569249362</v>
      </c>
      <c r="H1734" s="5">
        <f>'90.1 Data-SI'!H1734/Convert!$B$2*1000000</f>
        <v>456809.9187919806</v>
      </c>
      <c r="I1734" s="5">
        <f>'90.1 Data-SI'!I1734/Convert!$B$2*1000000</f>
        <v>117083.84361435256</v>
      </c>
      <c r="J1734" s="5">
        <f>'90.1 Data-SI'!J1734/Convert!$B$2*1000000</f>
        <v>132011.96258890169</v>
      </c>
      <c r="K1734" s="5">
        <f>'90.1 Data-SI'!K1734/Convert!$B$2*1000000</f>
        <v>0</v>
      </c>
      <c r="L1734" s="5">
        <f>'90.1 Data-SI'!L1734/Convert!$B$2*1000000</f>
        <v>0</v>
      </c>
      <c r="M1734" s="5">
        <f>'90.1 Data-SI'!M1734/Convert!$B$2*1000000</f>
        <v>156162.34172995001</v>
      </c>
      <c r="N1734" s="5">
        <f>'90.1 Data-SI'!N1734/Convert!$B$2*1000000</f>
        <v>0</v>
      </c>
      <c r="O1734" s="5">
        <f>'90.1 Data-SI'!O1734/Convert!$B$2*1000000</f>
        <v>0</v>
      </c>
      <c r="P1734" s="5">
        <f t="shared" si="136"/>
        <v>0</v>
      </c>
      <c r="Q1734" s="5">
        <f>'90.1 Data-SI'!Q1734/Convert!$B$2*1000000</f>
        <v>0</v>
      </c>
      <c r="R1734" s="5">
        <f>'90.1 Data-SI'!R1734/Convert!$B$2*1000000</f>
        <v>0</v>
      </c>
      <c r="S1734" s="5">
        <f>'90.1 Data-SI'!S1734/Convert!$B$2*1000000</f>
        <v>0</v>
      </c>
      <c r="T1734" s="5">
        <f>'90.1 Data-SI'!T1734/Convert!$B$2*1000000</f>
        <v>22159.963277775136</v>
      </c>
      <c r="U1734" s="5">
        <f>'90.1 Data-SI'!U1734/Convert!$B$2*1000000</f>
        <v>0</v>
      </c>
      <c r="V1734" s="5">
        <f>'90.1 Data-SI'!V1734/Convert!$B$2*1000000</f>
        <v>0</v>
      </c>
      <c r="W1734" s="5">
        <f t="shared" si="137"/>
        <v>375259.73742244364</v>
      </c>
      <c r="X1734" s="5">
        <f t="shared" si="138"/>
        <v>4682.2163640808039</v>
      </c>
      <c r="Y1734" s="5">
        <f t="shared" si="139"/>
        <v>379941.95378652442</v>
      </c>
      <c r="Z1734" s="5">
        <f>'90.1 Data-SI'!Y1734/Convert!$B$2*1000000</f>
        <v>1103325.4256954535</v>
      </c>
      <c r="AA1734" s="5">
        <f>'90.1 Data-SI'!Z1734/Convert!$B$2*1000000</f>
        <v>4682.2163640808039</v>
      </c>
      <c r="AB1734" s="5">
        <f t="shared" si="135"/>
        <v>1108007.6420595343</v>
      </c>
    </row>
    <row r="1735" spans="1:28" x14ac:dyDescent="0.25">
      <c r="A1735" s="95">
        <v>2007</v>
      </c>
      <c r="B1735" s="95" t="s">
        <v>1</v>
      </c>
      <c r="C1735" s="52" t="s">
        <v>19</v>
      </c>
      <c r="D1735" s="5">
        <f>'90.1 Data-SI'!D1735*Convert!$B$1</f>
        <v>52044.906174549214</v>
      </c>
      <c r="E1735" s="5">
        <f>'90.1 Data-SI'!E1735/Convert!$B$2*1000000</f>
        <v>0</v>
      </c>
      <c r="F1735" s="5">
        <f>'90.1 Data-SI'!F1735/Convert!$B$2*1000000</f>
        <v>2843.4512332474515</v>
      </c>
      <c r="G1735" s="5">
        <f>'90.1 Data-SI'!G1735/Convert!$B$2*1000000</f>
        <v>119187.99752695567</v>
      </c>
      <c r="H1735" s="5">
        <f>'90.1 Data-SI'!H1735/Convert!$B$2*1000000</f>
        <v>456809.9187919806</v>
      </c>
      <c r="I1735" s="5">
        <f>'90.1 Data-SI'!I1735/Convert!$B$2*1000000</f>
        <v>117045.93093124259</v>
      </c>
      <c r="J1735" s="5">
        <f>'90.1 Data-SI'!J1735/Convert!$B$2*1000000</f>
        <v>132011.96258890169</v>
      </c>
      <c r="K1735" s="5">
        <f>'90.1 Data-SI'!K1735/Convert!$B$2*1000000</f>
        <v>0</v>
      </c>
      <c r="L1735" s="5">
        <f>'90.1 Data-SI'!L1735/Convert!$B$2*1000000</f>
        <v>0</v>
      </c>
      <c r="M1735" s="5">
        <f>'90.1 Data-SI'!M1735/Convert!$B$2*1000000</f>
        <v>69711.946068450023</v>
      </c>
      <c r="N1735" s="5">
        <f>'90.1 Data-SI'!N1735/Convert!$B$2*1000000</f>
        <v>0</v>
      </c>
      <c r="O1735" s="5">
        <f>'90.1 Data-SI'!O1735/Convert!$B$2*1000000</f>
        <v>0</v>
      </c>
      <c r="P1735" s="5">
        <f t="shared" si="136"/>
        <v>0</v>
      </c>
      <c r="Q1735" s="5">
        <f>'90.1 Data-SI'!Q1735/Convert!$B$2*1000000</f>
        <v>0</v>
      </c>
      <c r="R1735" s="5">
        <f>'90.1 Data-SI'!R1735/Convert!$B$2*1000000</f>
        <v>0</v>
      </c>
      <c r="S1735" s="5">
        <f>'90.1 Data-SI'!S1735/Convert!$B$2*1000000</f>
        <v>0</v>
      </c>
      <c r="T1735" s="5">
        <f>'90.1 Data-SI'!T1735/Convert!$B$2*1000000</f>
        <v>22842.391573754525</v>
      </c>
      <c r="U1735" s="5">
        <f>'90.1 Data-SI'!U1735/Convert!$B$2*1000000</f>
        <v>0</v>
      </c>
      <c r="V1735" s="5">
        <f>'90.1 Data-SI'!V1735/Convert!$B$2*1000000</f>
        <v>0</v>
      </c>
      <c r="W1735" s="5">
        <f t="shared" si="137"/>
        <v>188899.9435954057</v>
      </c>
      <c r="X1735" s="5">
        <f t="shared" si="138"/>
        <v>2843.4512332474515</v>
      </c>
      <c r="Y1735" s="5">
        <f t="shared" si="139"/>
        <v>191743.39482865314</v>
      </c>
      <c r="Z1735" s="5">
        <f>'90.1 Data-SI'!Y1735/Convert!$B$2*1000000</f>
        <v>917619.62565206259</v>
      </c>
      <c r="AA1735" s="5">
        <f>'90.1 Data-SI'!Z1735/Convert!$B$2*1000000</f>
        <v>2843.4512332474515</v>
      </c>
      <c r="AB1735" s="5">
        <f t="shared" si="135"/>
        <v>920463.07688531</v>
      </c>
    </row>
    <row r="1736" spans="1:28" x14ac:dyDescent="0.25">
      <c r="A1736" s="95">
        <v>2007</v>
      </c>
      <c r="B1736" s="95" t="s">
        <v>1</v>
      </c>
      <c r="C1736" s="52" t="s">
        <v>20</v>
      </c>
      <c r="D1736" s="5">
        <f>'90.1 Data-SI'!D1736*Convert!$B$1</f>
        <v>52044.906174549214</v>
      </c>
      <c r="E1736" s="5">
        <f>'90.1 Data-SI'!E1736/Convert!$B$2*1000000</f>
        <v>0</v>
      </c>
      <c r="F1736" s="5">
        <f>'90.1 Data-SI'!F1736/Convert!$B$2*1000000</f>
        <v>3980.831726546432</v>
      </c>
      <c r="G1736" s="5">
        <f>'90.1 Data-SI'!G1736/Convert!$B$2*1000000</f>
        <v>118913.13057440841</v>
      </c>
      <c r="H1736" s="5">
        <f>'90.1 Data-SI'!H1736/Convert!$B$2*1000000</f>
        <v>456809.9187919806</v>
      </c>
      <c r="I1736" s="5">
        <f>'90.1 Data-SI'!I1736/Convert!$B$2*1000000</f>
        <v>117131.23446824001</v>
      </c>
      <c r="J1736" s="5">
        <f>'90.1 Data-SI'!J1736/Convert!$B$2*1000000</f>
        <v>132011.96258890169</v>
      </c>
      <c r="K1736" s="5">
        <f>'90.1 Data-SI'!K1736/Convert!$B$2*1000000</f>
        <v>0</v>
      </c>
      <c r="L1736" s="5">
        <f>'90.1 Data-SI'!L1736/Convert!$B$2*1000000</f>
        <v>0</v>
      </c>
      <c r="M1736" s="5">
        <f>'90.1 Data-SI'!M1736/Convert!$B$2*1000000</f>
        <v>125348.80853232516</v>
      </c>
      <c r="N1736" s="5">
        <f>'90.1 Data-SI'!N1736/Convert!$B$2*1000000</f>
        <v>0</v>
      </c>
      <c r="O1736" s="5">
        <f>'90.1 Data-SI'!O1736/Convert!$B$2*1000000</f>
        <v>0</v>
      </c>
      <c r="P1736" s="5">
        <f t="shared" si="136"/>
        <v>0</v>
      </c>
      <c r="Q1736" s="5">
        <f>'90.1 Data-SI'!Q1736/Convert!$B$2*1000000</f>
        <v>0</v>
      </c>
      <c r="R1736" s="5">
        <f>'90.1 Data-SI'!R1736/Convert!$B$2*1000000</f>
        <v>0</v>
      </c>
      <c r="S1736" s="5">
        <f>'90.1 Data-SI'!S1736/Convert!$B$2*1000000</f>
        <v>0</v>
      </c>
      <c r="T1736" s="5">
        <f>'90.1 Data-SI'!T1736/Convert!$B$2*1000000</f>
        <v>22842.391573754525</v>
      </c>
      <c r="U1736" s="5">
        <f>'90.1 Data-SI'!U1736/Convert!$B$2*1000000</f>
        <v>0</v>
      </c>
      <c r="V1736" s="5">
        <f>'90.1 Data-SI'!V1736/Convert!$B$2*1000000</f>
        <v>0</v>
      </c>
      <c r="W1736" s="5">
        <f t="shared" si="137"/>
        <v>244261.93910673357</v>
      </c>
      <c r="X1736" s="5">
        <f t="shared" si="138"/>
        <v>3980.831726546432</v>
      </c>
      <c r="Y1736" s="5">
        <f t="shared" si="139"/>
        <v>248242.77083328</v>
      </c>
      <c r="Z1736" s="5">
        <f>'90.1 Data-SI'!Y1736/Convert!$B$2*1000000</f>
        <v>973057.44652961043</v>
      </c>
      <c r="AA1736" s="5">
        <f>'90.1 Data-SI'!Z1736/Convert!$B$2*1000000</f>
        <v>3980.831726546432</v>
      </c>
      <c r="AB1736" s="5">
        <f t="shared" si="135"/>
        <v>977038.27825615683</v>
      </c>
    </row>
    <row r="1737" spans="1:28" x14ac:dyDescent="0.25">
      <c r="A1737" s="95">
        <v>2007</v>
      </c>
      <c r="B1737" s="95" t="s">
        <v>1</v>
      </c>
      <c r="C1737" s="52" t="s">
        <v>3</v>
      </c>
      <c r="D1737" s="5">
        <f>'90.1 Data-SI'!D1737*Convert!$B$1</f>
        <v>52044.906174549214</v>
      </c>
      <c r="E1737" s="5">
        <f>'90.1 Data-SI'!E1737/Convert!$B$2*1000000</f>
        <v>0</v>
      </c>
      <c r="F1737" s="5">
        <f>'90.1 Data-SI'!F1737/Convert!$B$2*1000000</f>
        <v>209353.83613323237</v>
      </c>
      <c r="G1737" s="5">
        <f>'90.1 Data-SI'!G1737/Convert!$B$2*1000000</f>
        <v>62954.01030409857</v>
      </c>
      <c r="H1737" s="5">
        <f>'90.1 Data-SI'!H1737/Convert!$B$2*1000000</f>
        <v>456809.9187919806</v>
      </c>
      <c r="I1737" s="5">
        <f>'90.1 Data-SI'!I1737/Convert!$B$2*1000000</f>
        <v>117102.79995590754</v>
      </c>
      <c r="J1737" s="5">
        <f>'90.1 Data-SI'!J1737/Convert!$B$2*1000000</f>
        <v>132011.96258890169</v>
      </c>
      <c r="K1737" s="5">
        <f>'90.1 Data-SI'!K1737/Convert!$B$2*1000000</f>
        <v>0</v>
      </c>
      <c r="L1737" s="5">
        <f>'90.1 Data-SI'!L1737/Convert!$B$2*1000000</f>
        <v>0</v>
      </c>
      <c r="M1737" s="5">
        <f>'90.1 Data-SI'!M1737/Convert!$B$2*1000000</f>
        <v>63579.569575413014</v>
      </c>
      <c r="N1737" s="5">
        <f>'90.1 Data-SI'!N1737/Convert!$B$2*1000000</f>
        <v>0</v>
      </c>
      <c r="O1737" s="5">
        <f>'90.1 Data-SI'!O1737/Convert!$B$2*1000000</f>
        <v>0</v>
      </c>
      <c r="P1737" s="5">
        <f t="shared" si="136"/>
        <v>0</v>
      </c>
      <c r="Q1737" s="5">
        <f>'90.1 Data-SI'!Q1737/Convert!$B$2*1000000</f>
        <v>0</v>
      </c>
      <c r="R1737" s="5">
        <f>'90.1 Data-SI'!R1737/Convert!$B$2*1000000</f>
        <v>0</v>
      </c>
      <c r="S1737" s="5">
        <f>'90.1 Data-SI'!S1737/Convert!$B$2*1000000</f>
        <v>0</v>
      </c>
      <c r="T1737" s="5">
        <f>'90.1 Data-SI'!T1737/Convert!$B$2*1000000</f>
        <v>23989.250237830998</v>
      </c>
      <c r="U1737" s="5">
        <f>'90.1 Data-SI'!U1737/Convert!$B$2*1000000</f>
        <v>0</v>
      </c>
      <c r="V1737" s="5">
        <f>'90.1 Data-SI'!V1737/Convert!$B$2*1000000</f>
        <v>0</v>
      </c>
      <c r="W1737" s="5">
        <f t="shared" si="137"/>
        <v>126533.57987951158</v>
      </c>
      <c r="X1737" s="5">
        <f t="shared" si="138"/>
        <v>209353.83613323237</v>
      </c>
      <c r="Y1737" s="5">
        <f t="shared" si="139"/>
        <v>335887.41601274395</v>
      </c>
      <c r="Z1737" s="5">
        <f>'90.1 Data-SI'!Y1737/Convert!$B$2*1000000</f>
        <v>856447.5114541325</v>
      </c>
      <c r="AA1737" s="5">
        <f>'90.1 Data-SI'!Z1737/Convert!$B$2*1000000</f>
        <v>209353.83613323237</v>
      </c>
      <c r="AB1737" s="5">
        <f t="shared" si="135"/>
        <v>1065801.347587365</v>
      </c>
    </row>
    <row r="1738" spans="1:28" x14ac:dyDescent="0.25">
      <c r="A1738" s="95">
        <v>2007</v>
      </c>
      <c r="B1738" s="95" t="s">
        <v>1</v>
      </c>
      <c r="C1738" s="52" t="s">
        <v>7</v>
      </c>
      <c r="D1738" s="5">
        <f>'90.1 Data-SI'!D1738*Convert!$B$1</f>
        <v>52044.906174549214</v>
      </c>
      <c r="E1738" s="5">
        <f>'90.1 Data-SI'!E1738/Convert!$B$2*1000000</f>
        <v>0</v>
      </c>
      <c r="F1738" s="5">
        <f>'90.1 Data-SI'!F1738/Convert!$B$2*1000000</f>
        <v>36377.2194440124</v>
      </c>
      <c r="G1738" s="5">
        <f>'90.1 Data-SI'!G1738/Convert!$B$2*1000000</f>
        <v>67873.180937616664</v>
      </c>
      <c r="H1738" s="5">
        <f>'90.1 Data-SI'!H1738/Convert!$B$2*1000000</f>
        <v>456809.9187919806</v>
      </c>
      <c r="I1738" s="5">
        <f>'90.1 Data-SI'!I1738/Convert!$B$2*1000000</f>
        <v>117102.79995590754</v>
      </c>
      <c r="J1738" s="5">
        <f>'90.1 Data-SI'!J1738/Convert!$B$2*1000000</f>
        <v>132011.96258890169</v>
      </c>
      <c r="K1738" s="5">
        <f>'90.1 Data-SI'!K1738/Convert!$B$2*1000000</f>
        <v>0</v>
      </c>
      <c r="L1738" s="5">
        <f>'90.1 Data-SI'!L1738/Convert!$B$2*1000000</f>
        <v>0</v>
      </c>
      <c r="M1738" s="5">
        <f>'90.1 Data-SI'!M1738/Convert!$B$2*1000000</f>
        <v>76536.229028243906</v>
      </c>
      <c r="N1738" s="5">
        <f>'90.1 Data-SI'!N1738/Convert!$B$2*1000000</f>
        <v>0</v>
      </c>
      <c r="O1738" s="5">
        <f>'90.1 Data-SI'!O1738/Convert!$B$2*1000000</f>
        <v>0</v>
      </c>
      <c r="P1738" s="5">
        <f t="shared" si="136"/>
        <v>0</v>
      </c>
      <c r="Q1738" s="5">
        <f>'90.1 Data-SI'!Q1738/Convert!$B$2*1000000</f>
        <v>0</v>
      </c>
      <c r="R1738" s="5">
        <f>'90.1 Data-SI'!R1738/Convert!$B$2*1000000</f>
        <v>0</v>
      </c>
      <c r="S1738" s="5">
        <f>'90.1 Data-SI'!S1738/Convert!$B$2*1000000</f>
        <v>0</v>
      </c>
      <c r="T1738" s="5">
        <f>'90.1 Data-SI'!T1738/Convert!$B$2*1000000</f>
        <v>23657.514260618798</v>
      </c>
      <c r="U1738" s="5">
        <f>'90.1 Data-SI'!U1738/Convert!$B$2*1000000</f>
        <v>0</v>
      </c>
      <c r="V1738" s="5">
        <f>'90.1 Data-SI'!V1738/Convert!$B$2*1000000</f>
        <v>0</v>
      </c>
      <c r="W1738" s="5">
        <f t="shared" si="137"/>
        <v>144409.40996586057</v>
      </c>
      <c r="X1738" s="5">
        <f t="shared" si="138"/>
        <v>36377.2194440124</v>
      </c>
      <c r="Y1738" s="5">
        <f t="shared" si="139"/>
        <v>180786.62940987298</v>
      </c>
      <c r="Z1738" s="5">
        <f>'90.1 Data-SI'!Y1738/Convert!$B$2*1000000</f>
        <v>873991.60556326911</v>
      </c>
      <c r="AA1738" s="5">
        <f>'90.1 Data-SI'!Z1738/Convert!$B$2*1000000</f>
        <v>36377.2194440124</v>
      </c>
      <c r="AB1738" s="5">
        <f t="shared" si="135"/>
        <v>910368.8250072815</v>
      </c>
    </row>
    <row r="1739" spans="1:28" x14ac:dyDescent="0.25">
      <c r="A1739" s="95">
        <v>2007</v>
      </c>
      <c r="B1739" s="95" t="s">
        <v>1</v>
      </c>
      <c r="C1739" s="52" t="s">
        <v>17</v>
      </c>
      <c r="D1739" s="5">
        <f>'90.1 Data-SI'!D1739*Convert!$B$1</f>
        <v>52044.906174549214</v>
      </c>
      <c r="E1739" s="5">
        <f>'90.1 Data-SI'!E1739/Convert!$B$2*1000000</f>
        <v>0</v>
      </c>
      <c r="F1739" s="5">
        <f>'90.1 Data-SI'!F1739/Convert!$B$2*1000000</f>
        <v>3089.8836734622305</v>
      </c>
      <c r="G1739" s="5">
        <f>'90.1 Data-SI'!G1739/Convert!$B$2*1000000</f>
        <v>20662.412294931481</v>
      </c>
      <c r="H1739" s="5">
        <f>'90.1 Data-SI'!H1739/Convert!$B$2*1000000</f>
        <v>456809.9187919806</v>
      </c>
      <c r="I1739" s="5">
        <f>'90.1 Data-SI'!I1739/Convert!$B$2*1000000</f>
        <v>117083.84361435256</v>
      </c>
      <c r="J1739" s="5">
        <f>'90.1 Data-SI'!J1739/Convert!$B$2*1000000</f>
        <v>132011.96258890169</v>
      </c>
      <c r="K1739" s="5">
        <f>'90.1 Data-SI'!K1739/Convert!$B$2*1000000</f>
        <v>0</v>
      </c>
      <c r="L1739" s="5">
        <f>'90.1 Data-SI'!L1739/Convert!$B$2*1000000</f>
        <v>0</v>
      </c>
      <c r="M1739" s="5">
        <f>'90.1 Data-SI'!M1739/Convert!$B$2*1000000</f>
        <v>45732.17400139651</v>
      </c>
      <c r="N1739" s="5">
        <f>'90.1 Data-SI'!N1739/Convert!$B$2*1000000</f>
        <v>0</v>
      </c>
      <c r="O1739" s="5">
        <f>'90.1 Data-SI'!O1739/Convert!$B$2*1000000</f>
        <v>0</v>
      </c>
      <c r="P1739" s="5">
        <f t="shared" si="136"/>
        <v>0</v>
      </c>
      <c r="Q1739" s="5">
        <f>'90.1 Data-SI'!Q1739/Convert!$B$2*1000000</f>
        <v>0</v>
      </c>
      <c r="R1739" s="5">
        <f>'90.1 Data-SI'!R1739/Convert!$B$2*1000000</f>
        <v>0</v>
      </c>
      <c r="S1739" s="5">
        <f>'90.1 Data-SI'!S1739/Convert!$B$2*1000000</f>
        <v>0</v>
      </c>
      <c r="T1739" s="5">
        <f>'90.1 Data-SI'!T1739/Convert!$B$2*1000000</f>
        <v>24074.553774828422</v>
      </c>
      <c r="U1739" s="5">
        <f>'90.1 Data-SI'!U1739/Convert!$B$2*1000000</f>
        <v>0</v>
      </c>
      <c r="V1739" s="5">
        <f>'90.1 Data-SI'!V1739/Convert!$B$2*1000000</f>
        <v>0</v>
      </c>
      <c r="W1739" s="5">
        <f t="shared" si="137"/>
        <v>66394.586296327994</v>
      </c>
      <c r="X1739" s="5">
        <f t="shared" si="138"/>
        <v>3089.8836734622305</v>
      </c>
      <c r="Y1739" s="5">
        <f t="shared" si="139"/>
        <v>69484.469969790225</v>
      </c>
      <c r="Z1739" s="5">
        <f>'90.1 Data-SI'!Y1739/Convert!$B$2*1000000</f>
        <v>796374.86506639118</v>
      </c>
      <c r="AA1739" s="5">
        <f>'90.1 Data-SI'!Z1739/Convert!$B$2*1000000</f>
        <v>3089.8836734622305</v>
      </c>
      <c r="AB1739" s="5">
        <f t="shared" si="135"/>
        <v>799464.74873985338</v>
      </c>
    </row>
    <row r="1740" spans="1:28" x14ac:dyDescent="0.25">
      <c r="A1740" s="95">
        <v>2007</v>
      </c>
      <c r="B1740" s="95" t="s">
        <v>1</v>
      </c>
      <c r="C1740" s="52" t="s">
        <v>14</v>
      </c>
      <c r="D1740" s="5">
        <f>'90.1 Data-SI'!D1740*Convert!$B$1</f>
        <v>52044.906174549214</v>
      </c>
      <c r="E1740" s="5">
        <f>'90.1 Data-SI'!E1740/Convert!$B$2*1000000</f>
        <v>0</v>
      </c>
      <c r="F1740" s="5">
        <f>'90.1 Data-SI'!F1740/Convert!$B$2*1000000</f>
        <v>719942.89591669978</v>
      </c>
      <c r="G1740" s="5">
        <f>'90.1 Data-SI'!G1740/Convert!$B$2*1000000</f>
        <v>36614.173713449687</v>
      </c>
      <c r="H1740" s="5">
        <f>'90.1 Data-SI'!H1740/Convert!$B$2*1000000</f>
        <v>456809.9187919806</v>
      </c>
      <c r="I1740" s="5">
        <f>'90.1 Data-SI'!I1740/Convert!$B$2*1000000</f>
        <v>116922.71471113521</v>
      </c>
      <c r="J1740" s="5">
        <f>'90.1 Data-SI'!J1740/Convert!$B$2*1000000</f>
        <v>132011.96258890169</v>
      </c>
      <c r="K1740" s="5">
        <f>'90.1 Data-SI'!K1740/Convert!$B$2*1000000</f>
        <v>0</v>
      </c>
      <c r="L1740" s="5">
        <f>'90.1 Data-SI'!L1740/Convert!$B$2*1000000</f>
        <v>0</v>
      </c>
      <c r="M1740" s="5">
        <f>'90.1 Data-SI'!M1740/Convert!$B$2*1000000</f>
        <v>58480.31369712259</v>
      </c>
      <c r="N1740" s="5">
        <f>'90.1 Data-SI'!N1740/Convert!$B$2*1000000</f>
        <v>0</v>
      </c>
      <c r="O1740" s="5">
        <f>'90.1 Data-SI'!O1740/Convert!$B$2*1000000</f>
        <v>0</v>
      </c>
      <c r="P1740" s="5">
        <f t="shared" si="136"/>
        <v>0</v>
      </c>
      <c r="Q1740" s="5">
        <f>'90.1 Data-SI'!Q1740/Convert!$B$2*1000000</f>
        <v>0</v>
      </c>
      <c r="R1740" s="5">
        <f>'90.1 Data-SI'!R1740/Convert!$B$2*1000000</f>
        <v>0</v>
      </c>
      <c r="S1740" s="5">
        <f>'90.1 Data-SI'!S1740/Convert!$B$2*1000000</f>
        <v>0</v>
      </c>
      <c r="T1740" s="5">
        <f>'90.1 Data-SI'!T1740/Convert!$B$2*1000000</f>
        <v>24889.676461692696</v>
      </c>
      <c r="U1740" s="5">
        <f>'90.1 Data-SI'!U1740/Convert!$B$2*1000000</f>
        <v>0</v>
      </c>
      <c r="V1740" s="5">
        <f>'90.1 Data-SI'!V1740/Convert!$B$2*1000000</f>
        <v>0</v>
      </c>
      <c r="W1740" s="5">
        <f t="shared" si="137"/>
        <v>95094.48741057227</v>
      </c>
      <c r="X1740" s="5">
        <f t="shared" si="138"/>
        <v>719942.89591669978</v>
      </c>
      <c r="Y1740" s="5">
        <f t="shared" si="139"/>
        <v>815037.38332727202</v>
      </c>
      <c r="Z1740" s="5">
        <f>'90.1 Data-SI'!Y1740/Convert!$B$2*1000000</f>
        <v>825738.23813505995</v>
      </c>
      <c r="AA1740" s="5">
        <f>'90.1 Data-SI'!Z1740/Convert!$B$2*1000000</f>
        <v>719942.89591669978</v>
      </c>
      <c r="AB1740" s="5">
        <f t="shared" si="135"/>
        <v>1545681.1340517597</v>
      </c>
    </row>
    <row r="1741" spans="1:28" x14ac:dyDescent="0.25">
      <c r="A1741" s="95">
        <v>2007</v>
      </c>
      <c r="B1741" s="95" t="s">
        <v>1</v>
      </c>
      <c r="C1741" s="52" t="s">
        <v>2</v>
      </c>
      <c r="D1741" s="5">
        <f>'90.1 Data-SI'!D1741*Convert!$B$1</f>
        <v>52044.906174549214</v>
      </c>
      <c r="E1741" s="5">
        <f>'90.1 Data-SI'!E1741/Convert!$B$2*1000000</f>
        <v>0</v>
      </c>
      <c r="F1741" s="5">
        <f>'90.1 Data-SI'!F1741/Convert!$B$2*1000000</f>
        <v>233617.95332361059</v>
      </c>
      <c r="G1741" s="5">
        <f>'90.1 Data-SI'!G1741/Convert!$B$2*1000000</f>
        <v>38623.54591827788</v>
      </c>
      <c r="H1741" s="5">
        <f>'90.1 Data-SI'!H1741/Convert!$B$2*1000000</f>
        <v>456809.9187919806</v>
      </c>
      <c r="I1741" s="5">
        <f>'90.1 Data-SI'!I1741/Convert!$B$2*1000000</f>
        <v>117017.49641891012</v>
      </c>
      <c r="J1741" s="5">
        <f>'90.1 Data-SI'!J1741/Convert!$B$2*1000000</f>
        <v>132011.96258890169</v>
      </c>
      <c r="K1741" s="5">
        <f>'90.1 Data-SI'!K1741/Convert!$B$2*1000000</f>
        <v>0</v>
      </c>
      <c r="L1741" s="5">
        <f>'90.1 Data-SI'!L1741/Convert!$B$2*1000000</f>
        <v>0</v>
      </c>
      <c r="M1741" s="5">
        <f>'90.1 Data-SI'!M1741/Convert!$B$2*1000000</f>
        <v>71285.322417513598</v>
      </c>
      <c r="N1741" s="5">
        <f>'90.1 Data-SI'!N1741/Convert!$B$2*1000000</f>
        <v>0</v>
      </c>
      <c r="O1741" s="5">
        <f>'90.1 Data-SI'!O1741/Convert!$B$2*1000000</f>
        <v>0</v>
      </c>
      <c r="P1741" s="5">
        <f t="shared" si="136"/>
        <v>0</v>
      </c>
      <c r="Q1741" s="5">
        <f>'90.1 Data-SI'!Q1741/Convert!$B$2*1000000</f>
        <v>0</v>
      </c>
      <c r="R1741" s="5">
        <f>'90.1 Data-SI'!R1741/Convert!$B$2*1000000</f>
        <v>0</v>
      </c>
      <c r="S1741" s="5">
        <f>'90.1 Data-SI'!S1741/Convert!$B$2*1000000</f>
        <v>0</v>
      </c>
      <c r="T1741" s="5">
        <f>'90.1 Data-SI'!T1741/Convert!$B$2*1000000</f>
        <v>24624.287679922927</v>
      </c>
      <c r="U1741" s="5">
        <f>'90.1 Data-SI'!U1741/Convert!$B$2*1000000</f>
        <v>0</v>
      </c>
      <c r="V1741" s="5">
        <f>'90.1 Data-SI'!V1741/Convert!$B$2*1000000</f>
        <v>0</v>
      </c>
      <c r="W1741" s="5">
        <f t="shared" si="137"/>
        <v>109908.86833579149</v>
      </c>
      <c r="X1741" s="5">
        <f t="shared" si="138"/>
        <v>233617.95332361059</v>
      </c>
      <c r="Y1741" s="5">
        <f t="shared" si="139"/>
        <v>343526.82165940211</v>
      </c>
      <c r="Z1741" s="5">
        <f>'90.1 Data-SI'!Y1741/Convert!$B$2*1000000</f>
        <v>840363.05564472929</v>
      </c>
      <c r="AA1741" s="5">
        <f>'90.1 Data-SI'!Z1741/Convert!$B$2*1000000</f>
        <v>233617.95332361059</v>
      </c>
      <c r="AB1741" s="5">
        <f t="shared" si="135"/>
        <v>1073981.0089683398</v>
      </c>
    </row>
    <row r="1742" spans="1:28" x14ac:dyDescent="0.25">
      <c r="A1742" s="95">
        <v>2007</v>
      </c>
      <c r="B1742" s="95" t="s">
        <v>1</v>
      </c>
      <c r="C1742" s="52" t="s">
        <v>18</v>
      </c>
      <c r="D1742" s="5">
        <f>'90.1 Data-SI'!D1742*Convert!$B$1</f>
        <v>52044.906174549214</v>
      </c>
      <c r="E1742" s="5">
        <f>'90.1 Data-SI'!E1742/Convert!$B$2*1000000</f>
        <v>0</v>
      </c>
      <c r="F1742" s="5">
        <f>'90.1 Data-SI'!F1742/Convert!$B$2*1000000</f>
        <v>287586.65773064725</v>
      </c>
      <c r="G1742" s="5">
        <f>'90.1 Data-SI'!G1742/Convert!$B$2*1000000</f>
        <v>6445.1561286942233</v>
      </c>
      <c r="H1742" s="5">
        <f>'90.1 Data-SI'!H1742/Convert!$B$2*1000000</f>
        <v>456809.9187919806</v>
      </c>
      <c r="I1742" s="5">
        <f>'90.1 Data-SI'!I1742/Convert!$B$2*1000000</f>
        <v>116790.02032025032</v>
      </c>
      <c r="J1742" s="5">
        <f>'90.1 Data-SI'!J1742/Convert!$B$2*1000000</f>
        <v>132011.96258890169</v>
      </c>
      <c r="K1742" s="5">
        <f>'90.1 Data-SI'!K1742/Convert!$B$2*1000000</f>
        <v>0</v>
      </c>
      <c r="L1742" s="5">
        <f>'90.1 Data-SI'!L1742/Convert!$B$2*1000000</f>
        <v>0</v>
      </c>
      <c r="M1742" s="5">
        <f>'90.1 Data-SI'!M1742/Convert!$B$2*1000000</f>
        <v>45258.265462521937</v>
      </c>
      <c r="N1742" s="5">
        <f>'90.1 Data-SI'!N1742/Convert!$B$2*1000000</f>
        <v>0</v>
      </c>
      <c r="O1742" s="5">
        <f>'90.1 Data-SI'!O1742/Convert!$B$2*1000000</f>
        <v>0</v>
      </c>
      <c r="P1742" s="5">
        <f t="shared" si="136"/>
        <v>0</v>
      </c>
      <c r="Q1742" s="5">
        <f>'90.1 Data-SI'!Q1742/Convert!$B$2*1000000</f>
        <v>0</v>
      </c>
      <c r="R1742" s="5">
        <f>'90.1 Data-SI'!R1742/Convert!$B$2*1000000</f>
        <v>0</v>
      </c>
      <c r="S1742" s="5">
        <f>'90.1 Data-SI'!S1742/Convert!$B$2*1000000</f>
        <v>0</v>
      </c>
      <c r="T1742" s="5">
        <f>'90.1 Data-SI'!T1742/Convert!$B$2*1000000</f>
        <v>25164.543414239946</v>
      </c>
      <c r="U1742" s="5">
        <f>'90.1 Data-SI'!U1742/Convert!$B$2*1000000</f>
        <v>0</v>
      </c>
      <c r="V1742" s="5">
        <f>'90.1 Data-SI'!V1742/Convert!$B$2*1000000</f>
        <v>0</v>
      </c>
      <c r="W1742" s="5">
        <f t="shared" si="137"/>
        <v>51703.42159121616</v>
      </c>
      <c r="X1742" s="5">
        <f t="shared" si="138"/>
        <v>287586.65773064725</v>
      </c>
      <c r="Y1742" s="5">
        <f t="shared" si="139"/>
        <v>339290.07932186342</v>
      </c>
      <c r="Z1742" s="5">
        <f>'90.1 Data-SI'!Y1742/Convert!$B$2*1000000</f>
        <v>782479.86670658865</v>
      </c>
      <c r="AA1742" s="5">
        <f>'90.1 Data-SI'!Z1742/Convert!$B$2*1000000</f>
        <v>287586.65773064725</v>
      </c>
      <c r="AB1742" s="5">
        <f t="shared" si="135"/>
        <v>1070066.5244372359</v>
      </c>
    </row>
    <row r="1743" spans="1:28" x14ac:dyDescent="0.25">
      <c r="A1743" s="95">
        <v>2007</v>
      </c>
      <c r="B1743" s="95" t="s">
        <v>1</v>
      </c>
      <c r="C1743" s="52" t="s">
        <v>4</v>
      </c>
      <c r="D1743" s="5">
        <f>'90.1 Data-SI'!D1743*Convert!$B$1</f>
        <v>52044.906174549214</v>
      </c>
      <c r="E1743" s="5">
        <f>'90.1 Data-SI'!E1743/Convert!$B$2*1000000</f>
        <v>0</v>
      </c>
      <c r="F1743" s="5">
        <f>'90.1 Data-SI'!F1743/Convert!$B$2*1000000</f>
        <v>1250881.5883594414</v>
      </c>
      <c r="G1743" s="5">
        <f>'90.1 Data-SI'!G1743/Convert!$B$2*1000000</f>
        <v>15667.41629519346</v>
      </c>
      <c r="H1743" s="5">
        <f>'90.1 Data-SI'!H1743/Convert!$B$2*1000000</f>
        <v>456809.9187919806</v>
      </c>
      <c r="I1743" s="5">
        <f>'90.1 Data-SI'!I1743/Convert!$B$2*1000000</f>
        <v>116960.62739424518</v>
      </c>
      <c r="J1743" s="5">
        <f>'90.1 Data-SI'!J1743/Convert!$B$2*1000000</f>
        <v>132011.96258890169</v>
      </c>
      <c r="K1743" s="5">
        <f>'90.1 Data-SI'!K1743/Convert!$B$2*1000000</f>
        <v>0</v>
      </c>
      <c r="L1743" s="5">
        <f>'90.1 Data-SI'!L1743/Convert!$B$2*1000000</f>
        <v>0</v>
      </c>
      <c r="M1743" s="5">
        <f>'90.1 Data-SI'!M1743/Convert!$B$2*1000000</f>
        <v>56414.072467629441</v>
      </c>
      <c r="N1743" s="5">
        <f>'90.1 Data-SI'!N1743/Convert!$B$2*1000000</f>
        <v>0</v>
      </c>
      <c r="O1743" s="5">
        <f>'90.1 Data-SI'!O1743/Convert!$B$2*1000000</f>
        <v>0</v>
      </c>
      <c r="P1743" s="5">
        <f t="shared" si="136"/>
        <v>0</v>
      </c>
      <c r="Q1743" s="5">
        <f>'90.1 Data-SI'!Q1743/Convert!$B$2*1000000</f>
        <v>0</v>
      </c>
      <c r="R1743" s="5">
        <f>'90.1 Data-SI'!R1743/Convert!$B$2*1000000</f>
        <v>0</v>
      </c>
      <c r="S1743" s="5">
        <f>'90.1 Data-SI'!S1743/Convert!$B$2*1000000</f>
        <v>0</v>
      </c>
      <c r="T1743" s="5">
        <f>'90.1 Data-SI'!T1743/Convert!$B$2*1000000</f>
        <v>25628.973782337027</v>
      </c>
      <c r="U1743" s="5">
        <f>'90.1 Data-SI'!U1743/Convert!$B$2*1000000</f>
        <v>0</v>
      </c>
      <c r="V1743" s="5">
        <f>'90.1 Data-SI'!V1743/Convert!$B$2*1000000</f>
        <v>0</v>
      </c>
      <c r="W1743" s="5">
        <f t="shared" si="137"/>
        <v>72081.488762822904</v>
      </c>
      <c r="X1743" s="5">
        <f t="shared" si="138"/>
        <v>1250881.5883594414</v>
      </c>
      <c r="Y1743" s="5">
        <f t="shared" si="139"/>
        <v>1322963.0771222643</v>
      </c>
      <c r="Z1743" s="5">
        <f>'90.1 Data-SI'!Y1743/Convert!$B$2*1000000</f>
        <v>803492.97132028744</v>
      </c>
      <c r="AA1743" s="5">
        <f>'90.1 Data-SI'!Z1743/Convert!$B$2*1000000</f>
        <v>1250881.5883594414</v>
      </c>
      <c r="AB1743" s="5">
        <f t="shared" si="135"/>
        <v>2054374.5596797289</v>
      </c>
    </row>
    <row r="1744" spans="1:28" x14ac:dyDescent="0.25">
      <c r="A1744" s="95">
        <v>2007</v>
      </c>
      <c r="B1744" s="95" t="s">
        <v>1</v>
      </c>
      <c r="C1744" s="52" t="s">
        <v>5</v>
      </c>
      <c r="D1744" s="5">
        <f>'90.1 Data-SI'!D1744*Convert!$B$1</f>
        <v>52044.906174549214</v>
      </c>
      <c r="E1744" s="5">
        <f>'90.1 Data-SI'!E1744/Convert!$B$2*1000000</f>
        <v>0</v>
      </c>
      <c r="F1744" s="5">
        <f>'90.1 Data-SI'!F1744/Convert!$B$2*1000000</f>
        <v>629312.62694232608</v>
      </c>
      <c r="G1744" s="5">
        <f>'90.1 Data-SI'!G1744/Convert!$B$2*1000000</f>
        <v>26311.40207831642</v>
      </c>
      <c r="H1744" s="5">
        <f>'90.1 Data-SI'!H1744/Convert!$B$2*1000000</f>
        <v>456809.9187919806</v>
      </c>
      <c r="I1744" s="5">
        <f>'90.1 Data-SI'!I1744/Convert!$B$2*1000000</f>
        <v>116970.10556502266</v>
      </c>
      <c r="J1744" s="5">
        <f>'90.1 Data-SI'!J1744/Convert!$B$2*1000000</f>
        <v>132011.96258890169</v>
      </c>
      <c r="K1744" s="5">
        <f>'90.1 Data-SI'!K1744/Convert!$B$2*1000000</f>
        <v>0</v>
      </c>
      <c r="L1744" s="5">
        <f>'90.1 Data-SI'!L1744/Convert!$B$2*1000000</f>
        <v>0</v>
      </c>
      <c r="M1744" s="5">
        <f>'90.1 Data-SI'!M1744/Convert!$B$2*1000000</f>
        <v>69200.124846465478</v>
      </c>
      <c r="N1744" s="5">
        <f>'90.1 Data-SI'!N1744/Convert!$B$2*1000000</f>
        <v>0</v>
      </c>
      <c r="O1744" s="5">
        <f>'90.1 Data-SI'!O1744/Convert!$B$2*1000000</f>
        <v>0</v>
      </c>
      <c r="P1744" s="5">
        <f t="shared" si="136"/>
        <v>0</v>
      </c>
      <c r="Q1744" s="5">
        <f>'90.1 Data-SI'!Q1744/Convert!$B$2*1000000</f>
        <v>0</v>
      </c>
      <c r="R1744" s="5">
        <f>'90.1 Data-SI'!R1744/Convert!$B$2*1000000</f>
        <v>0</v>
      </c>
      <c r="S1744" s="5">
        <f>'90.1 Data-SI'!S1744/Convert!$B$2*1000000</f>
        <v>0</v>
      </c>
      <c r="T1744" s="5">
        <f>'90.1 Data-SI'!T1744/Convert!$B$2*1000000</f>
        <v>25410.975854454726</v>
      </c>
      <c r="U1744" s="5">
        <f>'90.1 Data-SI'!U1744/Convert!$B$2*1000000</f>
        <v>0</v>
      </c>
      <c r="V1744" s="5">
        <f>'90.1 Data-SI'!V1744/Convert!$B$2*1000000</f>
        <v>0</v>
      </c>
      <c r="W1744" s="5">
        <f t="shared" si="137"/>
        <v>95511.526924781894</v>
      </c>
      <c r="X1744" s="5">
        <f t="shared" si="138"/>
        <v>629312.62694232608</v>
      </c>
      <c r="Y1744" s="5">
        <f t="shared" si="139"/>
        <v>724824.15386710793</v>
      </c>
      <c r="Z1744" s="5">
        <f>'90.1 Data-SI'!Y1744/Convert!$B$2*1000000</f>
        <v>826714.48972514155</v>
      </c>
      <c r="AA1744" s="5">
        <f>'90.1 Data-SI'!Z1744/Convert!$B$2*1000000</f>
        <v>629312.62694232608</v>
      </c>
      <c r="AB1744" s="5">
        <f t="shared" si="135"/>
        <v>1456027.1166674676</v>
      </c>
    </row>
    <row r="1745" spans="1:28" x14ac:dyDescent="0.25">
      <c r="A1745" s="95">
        <v>2007</v>
      </c>
      <c r="B1745" s="95" t="s">
        <v>1</v>
      </c>
      <c r="C1745" s="52" t="s">
        <v>15</v>
      </c>
      <c r="D1745" s="5">
        <f>'90.1 Data-SI'!D1745*Convert!$B$1</f>
        <v>52044.906174549214</v>
      </c>
      <c r="E1745" s="5">
        <f>'90.1 Data-SI'!E1745/Convert!$B$2*1000000</f>
        <v>0</v>
      </c>
      <c r="F1745" s="5">
        <f>'90.1 Data-SI'!F1745/Convert!$B$2*1000000</f>
        <v>261028.82321211603</v>
      </c>
      <c r="G1745" s="5">
        <f>'90.1 Data-SI'!G1745/Convert!$B$2*1000000</f>
        <v>2625.4533053651471</v>
      </c>
      <c r="H1745" s="5">
        <f>'90.1 Data-SI'!H1745/Convert!$B$2*1000000</f>
        <v>456809.9187919806</v>
      </c>
      <c r="I1745" s="5">
        <f>'90.1 Data-SI'!I1745/Convert!$B$2*1000000</f>
        <v>116780.54214947282</v>
      </c>
      <c r="J1745" s="5">
        <f>'90.1 Data-SI'!J1745/Convert!$B$2*1000000</f>
        <v>132011.96258890169</v>
      </c>
      <c r="K1745" s="5">
        <f>'90.1 Data-SI'!K1745/Convert!$B$2*1000000</f>
        <v>0</v>
      </c>
      <c r="L1745" s="5">
        <f>'90.1 Data-SI'!L1745/Convert!$B$2*1000000</f>
        <v>0</v>
      </c>
      <c r="M1745" s="5">
        <f>'90.1 Data-SI'!M1745/Convert!$B$2*1000000</f>
        <v>40490.745561443706</v>
      </c>
      <c r="N1745" s="5">
        <f>'90.1 Data-SI'!N1745/Convert!$B$2*1000000</f>
        <v>0</v>
      </c>
      <c r="O1745" s="5">
        <f>'90.1 Data-SI'!O1745/Convert!$B$2*1000000</f>
        <v>0</v>
      </c>
      <c r="P1745" s="5">
        <f t="shared" si="136"/>
        <v>0</v>
      </c>
      <c r="Q1745" s="5">
        <f>'90.1 Data-SI'!Q1745/Convert!$B$2*1000000</f>
        <v>0</v>
      </c>
      <c r="R1745" s="5">
        <f>'90.1 Data-SI'!R1745/Convert!$B$2*1000000</f>
        <v>0</v>
      </c>
      <c r="S1745" s="5">
        <f>'90.1 Data-SI'!S1745/Convert!$B$2*1000000</f>
        <v>0</v>
      </c>
      <c r="T1745" s="5">
        <f>'90.1 Data-SI'!T1745/Convert!$B$2*1000000</f>
        <v>25581.58292844957</v>
      </c>
      <c r="U1745" s="5">
        <f>'90.1 Data-SI'!U1745/Convert!$B$2*1000000</f>
        <v>0</v>
      </c>
      <c r="V1745" s="5">
        <f>'90.1 Data-SI'!V1745/Convert!$B$2*1000000</f>
        <v>0</v>
      </c>
      <c r="W1745" s="5">
        <f t="shared" si="137"/>
        <v>43116.198866808852</v>
      </c>
      <c r="X1745" s="5">
        <f t="shared" si="138"/>
        <v>261028.82321211603</v>
      </c>
      <c r="Y1745" s="5">
        <f t="shared" si="139"/>
        <v>304145.02207892487</v>
      </c>
      <c r="Z1745" s="5">
        <f>'90.1 Data-SI'!Y1745/Convert!$B$2*1000000</f>
        <v>774309.68349639105</v>
      </c>
      <c r="AA1745" s="5">
        <f>'90.1 Data-SI'!Z1745/Convert!$B$2*1000000</f>
        <v>261028.82321211603</v>
      </c>
      <c r="AB1745" s="5">
        <f t="shared" si="135"/>
        <v>1035338.5067085071</v>
      </c>
    </row>
    <row r="1746" spans="1:28" x14ac:dyDescent="0.25">
      <c r="A1746" s="95">
        <v>2007</v>
      </c>
      <c r="B1746" s="95" t="s">
        <v>1</v>
      </c>
      <c r="C1746" s="52" t="s">
        <v>16</v>
      </c>
      <c r="D1746" s="5">
        <f>'90.1 Data-SI'!D1746*Convert!$B$1</f>
        <v>52044.906174549214</v>
      </c>
      <c r="E1746" s="5">
        <f>'90.1 Data-SI'!E1746/Convert!$B$2*1000000</f>
        <v>0</v>
      </c>
      <c r="F1746" s="5">
        <f>'90.1 Data-SI'!F1746/Convert!$B$2*1000000</f>
        <v>2038583.9271644279</v>
      </c>
      <c r="G1746" s="5">
        <f>'90.1 Data-SI'!G1746/Convert!$B$2*1000000</f>
        <v>18463.476674553451</v>
      </c>
      <c r="H1746" s="5">
        <f>'90.1 Data-SI'!H1746/Convert!$B$2*1000000</f>
        <v>456809.9187919806</v>
      </c>
      <c r="I1746" s="5">
        <f>'90.1 Data-SI'!I1746/Convert!$B$2*1000000</f>
        <v>116913.23654035771</v>
      </c>
      <c r="J1746" s="5">
        <f>'90.1 Data-SI'!J1746/Convert!$B$2*1000000</f>
        <v>132011.96258890169</v>
      </c>
      <c r="K1746" s="5">
        <f>'90.1 Data-SI'!K1746/Convert!$B$2*1000000</f>
        <v>0</v>
      </c>
      <c r="L1746" s="5">
        <f>'90.1 Data-SI'!L1746/Convert!$B$2*1000000</f>
        <v>0</v>
      </c>
      <c r="M1746" s="5">
        <f>'90.1 Data-SI'!M1746/Convert!$B$2*1000000</f>
        <v>68167.004231718907</v>
      </c>
      <c r="N1746" s="5">
        <f>'90.1 Data-SI'!N1746/Convert!$B$2*1000000</f>
        <v>0</v>
      </c>
      <c r="O1746" s="5">
        <f>'90.1 Data-SI'!O1746/Convert!$B$2*1000000</f>
        <v>0</v>
      </c>
      <c r="P1746" s="5">
        <f t="shared" si="136"/>
        <v>0</v>
      </c>
      <c r="Q1746" s="5">
        <f>'90.1 Data-SI'!Q1746/Convert!$B$2*1000000</f>
        <v>0</v>
      </c>
      <c r="R1746" s="5">
        <f>'90.1 Data-SI'!R1746/Convert!$B$2*1000000</f>
        <v>0</v>
      </c>
      <c r="S1746" s="5">
        <f>'90.1 Data-SI'!S1746/Convert!$B$2*1000000</f>
        <v>0</v>
      </c>
      <c r="T1746" s="5">
        <f>'90.1 Data-SI'!T1746/Convert!$B$2*1000000</f>
        <v>26169.229516654046</v>
      </c>
      <c r="U1746" s="5">
        <f>'90.1 Data-SI'!U1746/Convert!$B$2*1000000</f>
        <v>0</v>
      </c>
      <c r="V1746" s="5">
        <f>'90.1 Data-SI'!V1746/Convert!$B$2*1000000</f>
        <v>0</v>
      </c>
      <c r="W1746" s="5">
        <f t="shared" si="137"/>
        <v>86630.480906272365</v>
      </c>
      <c r="X1746" s="5">
        <f t="shared" si="138"/>
        <v>2038583.9271644279</v>
      </c>
      <c r="Y1746" s="5">
        <f t="shared" si="139"/>
        <v>2125214.4080707002</v>
      </c>
      <c r="Z1746" s="5">
        <f>'90.1 Data-SI'!Y1746/Convert!$B$2*1000000</f>
        <v>818534.8283441664</v>
      </c>
      <c r="AA1746" s="5">
        <f>'90.1 Data-SI'!Z1746/Convert!$B$2*1000000</f>
        <v>2038583.9271644279</v>
      </c>
      <c r="AB1746" s="5">
        <f t="shared" si="135"/>
        <v>2857118.7555085942</v>
      </c>
    </row>
    <row r="1747" spans="1:28" x14ac:dyDescent="0.25">
      <c r="A1747" s="95">
        <v>2007</v>
      </c>
      <c r="B1747" s="95" t="s">
        <v>1</v>
      </c>
      <c r="C1747" s="52" t="s">
        <v>9</v>
      </c>
      <c r="D1747" s="5">
        <f>'90.1 Data-SI'!D1747*Convert!$B$1</f>
        <v>52044.906174549214</v>
      </c>
      <c r="E1747" s="5">
        <f>'90.1 Data-SI'!E1747/Convert!$B$2*1000000</f>
        <v>0</v>
      </c>
      <c r="F1747" s="5">
        <f>'90.1 Data-SI'!F1747/Convert!$B$2*1000000</f>
        <v>1242256.4529519242</v>
      </c>
      <c r="G1747" s="5">
        <f>'90.1 Data-SI'!G1747/Convert!$B$2*1000000</f>
        <v>13714.913115030207</v>
      </c>
      <c r="H1747" s="5">
        <f>'90.1 Data-SI'!H1747/Convert!$B$2*1000000</f>
        <v>456809.9187919806</v>
      </c>
      <c r="I1747" s="5">
        <f>'90.1 Data-SI'!I1747/Convert!$B$2*1000000</f>
        <v>116827.93300336029</v>
      </c>
      <c r="J1747" s="5">
        <f>'90.1 Data-SI'!J1747/Convert!$B$2*1000000</f>
        <v>132011.96258890169</v>
      </c>
      <c r="K1747" s="5">
        <f>'90.1 Data-SI'!K1747/Convert!$B$2*1000000</f>
        <v>0</v>
      </c>
      <c r="L1747" s="5">
        <f>'90.1 Data-SI'!L1747/Convert!$B$2*1000000</f>
        <v>0</v>
      </c>
      <c r="M1747" s="5">
        <f>'90.1 Data-SI'!M1747/Convert!$B$2*1000000</f>
        <v>66745.278615095172</v>
      </c>
      <c r="N1747" s="5">
        <f>'90.1 Data-SI'!N1747/Convert!$B$2*1000000</f>
        <v>0</v>
      </c>
      <c r="O1747" s="5">
        <f>'90.1 Data-SI'!O1747/Convert!$B$2*1000000</f>
        <v>0</v>
      </c>
      <c r="P1747" s="5">
        <f t="shared" si="136"/>
        <v>0</v>
      </c>
      <c r="Q1747" s="5">
        <f>'90.1 Data-SI'!Q1747/Convert!$B$2*1000000</f>
        <v>0</v>
      </c>
      <c r="R1747" s="5">
        <f>'90.1 Data-SI'!R1747/Convert!$B$2*1000000</f>
        <v>0</v>
      </c>
      <c r="S1747" s="5">
        <f>'90.1 Data-SI'!S1747/Convert!$B$2*1000000</f>
        <v>0</v>
      </c>
      <c r="T1747" s="5">
        <f>'90.1 Data-SI'!T1747/Convert!$B$2*1000000</f>
        <v>26036.535125769162</v>
      </c>
      <c r="U1747" s="5">
        <f>'90.1 Data-SI'!U1747/Convert!$B$2*1000000</f>
        <v>0</v>
      </c>
      <c r="V1747" s="5">
        <f>'90.1 Data-SI'!V1747/Convert!$B$2*1000000</f>
        <v>0</v>
      </c>
      <c r="W1747" s="5">
        <f t="shared" si="137"/>
        <v>80460.191730125385</v>
      </c>
      <c r="X1747" s="5">
        <f t="shared" si="138"/>
        <v>1242256.4529519242</v>
      </c>
      <c r="Y1747" s="5">
        <f t="shared" si="139"/>
        <v>1322716.6446820495</v>
      </c>
      <c r="Z1747" s="5">
        <f>'90.1 Data-SI'!Y1747/Convert!$B$2*1000000</f>
        <v>812146.54124013707</v>
      </c>
      <c r="AA1747" s="5">
        <f>'90.1 Data-SI'!Z1747/Convert!$B$2*1000000</f>
        <v>1242256.4529519242</v>
      </c>
      <c r="AB1747" s="5">
        <f t="shared" si="135"/>
        <v>2054402.9941920612</v>
      </c>
    </row>
    <row r="1748" spans="1:28" x14ac:dyDescent="0.25">
      <c r="A1748" s="95">
        <v>2007</v>
      </c>
      <c r="B1748" s="95" t="s">
        <v>1</v>
      </c>
      <c r="C1748" s="52" t="s">
        <v>12</v>
      </c>
      <c r="D1748" s="5">
        <f>'90.1 Data-SI'!D1748*Convert!$B$1</f>
        <v>52044.906174549214</v>
      </c>
      <c r="E1748" s="5">
        <f>'90.1 Data-SI'!E1748/Convert!$B$2*1000000</f>
        <v>0</v>
      </c>
      <c r="F1748" s="5">
        <f>'90.1 Data-SI'!F1748/Convert!$B$2*1000000</f>
        <v>2058440.6949432723</v>
      </c>
      <c r="G1748" s="5">
        <f>'90.1 Data-SI'!G1748/Convert!$B$2*1000000</f>
        <v>9942.6011455885891</v>
      </c>
      <c r="H1748" s="5">
        <f>'90.1 Data-SI'!H1748/Convert!$B$2*1000000</f>
        <v>456809.9187919806</v>
      </c>
      <c r="I1748" s="5">
        <f>'90.1 Data-SI'!I1748/Convert!$B$2*1000000</f>
        <v>116752.10763714036</v>
      </c>
      <c r="J1748" s="5">
        <f>'90.1 Data-SI'!J1748/Convert!$B$2*1000000</f>
        <v>132011.96258890169</v>
      </c>
      <c r="K1748" s="5">
        <f>'90.1 Data-SI'!K1748/Convert!$B$2*1000000</f>
        <v>0</v>
      </c>
      <c r="L1748" s="5">
        <f>'90.1 Data-SI'!L1748/Convert!$B$2*1000000</f>
        <v>0</v>
      </c>
      <c r="M1748" s="5">
        <f>'90.1 Data-SI'!M1748/Convert!$B$2*1000000</f>
        <v>55703.209659317574</v>
      </c>
      <c r="N1748" s="5">
        <f>'90.1 Data-SI'!N1748/Convert!$B$2*1000000</f>
        <v>0</v>
      </c>
      <c r="O1748" s="5">
        <f>'90.1 Data-SI'!O1748/Convert!$B$2*1000000</f>
        <v>0</v>
      </c>
      <c r="P1748" s="5">
        <f t="shared" si="136"/>
        <v>0</v>
      </c>
      <c r="Q1748" s="5">
        <f>'90.1 Data-SI'!Q1748/Convert!$B$2*1000000</f>
        <v>0</v>
      </c>
      <c r="R1748" s="5">
        <f>'90.1 Data-SI'!R1748/Convert!$B$2*1000000</f>
        <v>0</v>
      </c>
      <c r="S1748" s="5">
        <f>'90.1 Data-SI'!S1748/Convert!$B$2*1000000</f>
        <v>0</v>
      </c>
      <c r="T1748" s="5">
        <f>'90.1 Data-SI'!T1748/Convert!$B$2*1000000</f>
        <v>26804.266958745975</v>
      </c>
      <c r="U1748" s="5">
        <f>'90.1 Data-SI'!U1748/Convert!$B$2*1000000</f>
        <v>0</v>
      </c>
      <c r="V1748" s="5">
        <f>'90.1 Data-SI'!V1748/Convert!$B$2*1000000</f>
        <v>0</v>
      </c>
      <c r="W1748" s="5">
        <f t="shared" si="137"/>
        <v>65645.810804906156</v>
      </c>
      <c r="X1748" s="5">
        <f t="shared" si="138"/>
        <v>2058440.6949432723</v>
      </c>
      <c r="Y1748" s="5">
        <f t="shared" si="139"/>
        <v>2124086.5057481783</v>
      </c>
      <c r="Z1748" s="5">
        <f>'90.1 Data-SI'!Y1748/Convert!$B$2*1000000</f>
        <v>798033.5449524523</v>
      </c>
      <c r="AA1748" s="5">
        <f>'90.1 Data-SI'!Z1748/Convert!$B$2*1000000</f>
        <v>2058440.6949432723</v>
      </c>
      <c r="AB1748" s="5">
        <f t="shared" si="135"/>
        <v>2856474.2398957247</v>
      </c>
    </row>
    <row r="1749" spans="1:28" x14ac:dyDescent="0.25">
      <c r="A1749" s="95">
        <v>2007</v>
      </c>
      <c r="B1749" s="95" t="s">
        <v>1</v>
      </c>
      <c r="C1749" s="52" t="s">
        <v>8</v>
      </c>
      <c r="D1749" s="5">
        <f>'90.1 Data-SI'!D1749*Convert!$B$1</f>
        <v>52044.906174549214</v>
      </c>
      <c r="E1749" s="5">
        <f>'90.1 Data-SI'!E1749/Convert!$B$2*1000000</f>
        <v>0</v>
      </c>
      <c r="F1749" s="5">
        <f>'90.1 Data-SI'!F1749/Convert!$B$2*1000000</f>
        <v>2180481.6218742533</v>
      </c>
      <c r="G1749" s="5">
        <f>'90.1 Data-SI'!G1749/Convert!$B$2*1000000</f>
        <v>2085.1975710481311</v>
      </c>
      <c r="H1749" s="5">
        <f>'90.1 Data-SI'!H1749/Convert!$B$2*1000000</f>
        <v>456809.9187919806</v>
      </c>
      <c r="I1749" s="5">
        <f>'90.1 Data-SI'!I1749/Convert!$B$2*1000000</f>
        <v>116107.59202427093</v>
      </c>
      <c r="J1749" s="5">
        <f>'90.1 Data-SI'!J1749/Convert!$B$2*1000000</f>
        <v>132011.96258890169</v>
      </c>
      <c r="K1749" s="5">
        <f>'90.1 Data-SI'!K1749/Convert!$B$2*1000000</f>
        <v>0</v>
      </c>
      <c r="L1749" s="5">
        <f>'90.1 Data-SI'!L1749/Convert!$B$2*1000000</f>
        <v>0</v>
      </c>
      <c r="M1749" s="5">
        <f>'90.1 Data-SI'!M1749/Convert!$B$2*1000000</f>
        <v>45154.005583969527</v>
      </c>
      <c r="N1749" s="5">
        <f>'90.1 Data-SI'!N1749/Convert!$B$2*1000000</f>
        <v>0</v>
      </c>
      <c r="O1749" s="5">
        <f>'90.1 Data-SI'!O1749/Convert!$B$2*1000000</f>
        <v>0</v>
      </c>
      <c r="P1749" s="5">
        <f t="shared" si="136"/>
        <v>0</v>
      </c>
      <c r="Q1749" s="5">
        <f>'90.1 Data-SI'!Q1749/Convert!$B$2*1000000</f>
        <v>0</v>
      </c>
      <c r="R1749" s="5">
        <f>'90.1 Data-SI'!R1749/Convert!$B$2*1000000</f>
        <v>0</v>
      </c>
      <c r="S1749" s="5">
        <f>'90.1 Data-SI'!S1749/Convert!$B$2*1000000</f>
        <v>0</v>
      </c>
      <c r="T1749" s="5">
        <f>'90.1 Data-SI'!T1749/Convert!$B$2*1000000</f>
        <v>27685.736841052683</v>
      </c>
      <c r="U1749" s="5">
        <f>'90.1 Data-SI'!U1749/Convert!$B$2*1000000</f>
        <v>0</v>
      </c>
      <c r="V1749" s="5">
        <f>'90.1 Data-SI'!V1749/Convert!$B$2*1000000</f>
        <v>0</v>
      </c>
      <c r="W1749" s="5">
        <f t="shared" si="137"/>
        <v>47239.203155017662</v>
      </c>
      <c r="X1749" s="5">
        <f t="shared" si="138"/>
        <v>2180481.6218742533</v>
      </c>
      <c r="Y1749" s="5">
        <f t="shared" si="139"/>
        <v>2227720.8250292707</v>
      </c>
      <c r="Z1749" s="5">
        <f>'90.1 Data-SI'!Y1749/Convert!$B$2*1000000</f>
        <v>779863.89157200092</v>
      </c>
      <c r="AA1749" s="5">
        <f>'90.1 Data-SI'!Z1749/Convert!$B$2*1000000</f>
        <v>2180481.6218742533</v>
      </c>
      <c r="AB1749" s="5">
        <f t="shared" si="135"/>
        <v>2960345.5134462542</v>
      </c>
    </row>
    <row r="1750" spans="1:28" x14ac:dyDescent="0.25">
      <c r="A1750" s="95">
        <v>2010</v>
      </c>
      <c r="B1750" s="95" t="s">
        <v>1</v>
      </c>
      <c r="C1750" s="52" t="s">
        <v>10</v>
      </c>
      <c r="D1750" s="5">
        <f>'90.1 Data-SI'!D1750*Convert!$B$1</f>
        <v>52044.906174549214</v>
      </c>
      <c r="E1750" s="5">
        <f>'90.1 Data-SI'!E1750/Convert!$B$2*1000000</f>
        <v>0</v>
      </c>
      <c r="F1750" s="5">
        <f>'90.1 Data-SI'!F1750/Convert!$B$2*1000000</f>
        <v>0</v>
      </c>
      <c r="G1750" s="5">
        <f>'90.1 Data-SI'!G1750/Convert!$B$2*1000000</f>
        <v>200690.78804260513</v>
      </c>
      <c r="H1750" s="5">
        <f>'90.1 Data-SI'!H1750/Convert!$B$2*1000000</f>
        <v>270819.77362526476</v>
      </c>
      <c r="I1750" s="5">
        <f>'90.1 Data-SI'!I1750/Convert!$B$2*1000000</f>
        <v>79427.0711153788</v>
      </c>
      <c r="J1750" s="5">
        <f>'90.1 Data-SI'!J1750/Convert!$B$2*1000000</f>
        <v>129907.80867629856</v>
      </c>
      <c r="K1750" s="5">
        <f>'90.1 Data-SI'!K1750/Convert!$B$2*1000000</f>
        <v>0</v>
      </c>
      <c r="L1750" s="5">
        <f>'90.1 Data-SI'!L1750/Convert!$B$2*1000000</f>
        <v>0</v>
      </c>
      <c r="M1750" s="5">
        <f>'90.1 Data-SI'!M1750/Convert!$B$2*1000000</f>
        <v>100819.30256017714</v>
      </c>
      <c r="N1750" s="5">
        <f>'90.1 Data-SI'!N1750/Convert!$B$2*1000000</f>
        <v>0</v>
      </c>
      <c r="O1750" s="5">
        <f>'90.1 Data-SI'!O1750/Convert!$B$2*1000000</f>
        <v>0</v>
      </c>
      <c r="P1750" s="5">
        <f t="shared" si="136"/>
        <v>0</v>
      </c>
      <c r="Q1750" s="5">
        <f>'90.1 Data-SI'!Q1750/Convert!$B$2*1000000</f>
        <v>0</v>
      </c>
      <c r="R1750" s="5">
        <f>'90.1 Data-SI'!R1750/Convert!$B$2*1000000</f>
        <v>0</v>
      </c>
      <c r="S1750" s="5">
        <f>'90.1 Data-SI'!S1750/Convert!$B$2*1000000</f>
        <v>0</v>
      </c>
      <c r="T1750" s="5">
        <f>'90.1 Data-SI'!T1750/Convert!$B$2*1000000</f>
        <v>20937.279247478735</v>
      </c>
      <c r="U1750" s="5">
        <f>'90.1 Data-SI'!U1750/Convert!$B$2*1000000</f>
        <v>0</v>
      </c>
      <c r="V1750" s="5">
        <f>'90.1 Data-SI'!V1750/Convert!$B$2*1000000</f>
        <v>0</v>
      </c>
      <c r="W1750" s="5">
        <f t="shared" si="137"/>
        <v>301510.09060278226</v>
      </c>
      <c r="X1750" s="5">
        <f t="shared" si="138"/>
        <v>0</v>
      </c>
      <c r="Y1750" s="5">
        <f t="shared" si="139"/>
        <v>301510.09060278226</v>
      </c>
      <c r="Z1750" s="5">
        <f>'90.1 Data-SI'!Y1750/Convert!$B$2*1000000</f>
        <v>802592.54509642569</v>
      </c>
      <c r="AA1750" s="5">
        <f>'90.1 Data-SI'!Z1750/Convert!$B$2*1000000</f>
        <v>0</v>
      </c>
      <c r="AB1750" s="5">
        <f t="shared" si="135"/>
        <v>802592.54509642569</v>
      </c>
    </row>
    <row r="1751" spans="1:28" x14ac:dyDescent="0.25">
      <c r="A1751" s="95">
        <v>2010</v>
      </c>
      <c r="B1751" s="95" t="s">
        <v>1</v>
      </c>
      <c r="C1751" s="52" t="s">
        <v>6</v>
      </c>
      <c r="D1751" s="5">
        <f>'90.1 Data-SI'!D1751*Convert!$B$1</f>
        <v>52044.906174549214</v>
      </c>
      <c r="E1751" s="5">
        <f>'90.1 Data-SI'!E1751/Convert!$B$2*1000000</f>
        <v>0</v>
      </c>
      <c r="F1751" s="5">
        <f>'90.1 Data-SI'!F1751/Convert!$B$2*1000000</f>
        <v>0</v>
      </c>
      <c r="G1751" s="5">
        <f>'90.1 Data-SI'!G1751/Convert!$B$2*1000000</f>
        <v>195278.75252865747</v>
      </c>
      <c r="H1751" s="5">
        <f>'90.1 Data-SI'!H1751/Convert!$B$2*1000000</f>
        <v>275994.85486977512</v>
      </c>
      <c r="I1751" s="5">
        <f>'90.1 Data-SI'!I1751/Convert!$B$2*1000000</f>
        <v>79408.114773823821</v>
      </c>
      <c r="J1751" s="5">
        <f>'90.1 Data-SI'!J1751/Convert!$B$2*1000000</f>
        <v>129907.80867629856</v>
      </c>
      <c r="K1751" s="5">
        <f>'90.1 Data-SI'!K1751/Convert!$B$2*1000000</f>
        <v>0</v>
      </c>
      <c r="L1751" s="5">
        <f>'90.1 Data-SI'!L1751/Convert!$B$2*1000000</f>
        <v>0</v>
      </c>
      <c r="M1751" s="5">
        <f>'90.1 Data-SI'!M1751/Convert!$B$2*1000000</f>
        <v>144049.23947631588</v>
      </c>
      <c r="N1751" s="5">
        <f>'90.1 Data-SI'!N1751/Convert!$B$2*1000000</f>
        <v>0</v>
      </c>
      <c r="O1751" s="5">
        <f>'90.1 Data-SI'!O1751/Convert!$B$2*1000000</f>
        <v>0</v>
      </c>
      <c r="P1751" s="5">
        <f t="shared" si="136"/>
        <v>0</v>
      </c>
      <c r="Q1751" s="5">
        <f>'90.1 Data-SI'!Q1751/Convert!$B$2*1000000</f>
        <v>0</v>
      </c>
      <c r="R1751" s="5">
        <f>'90.1 Data-SI'!R1751/Convert!$B$2*1000000</f>
        <v>0</v>
      </c>
      <c r="S1751" s="5">
        <f>'90.1 Data-SI'!S1751/Convert!$B$2*1000000</f>
        <v>0</v>
      </c>
      <c r="T1751" s="5">
        <f>'90.1 Data-SI'!T1751/Convert!$B$2*1000000</f>
        <v>20861.453881258803</v>
      </c>
      <c r="U1751" s="5">
        <f>'90.1 Data-SI'!U1751/Convert!$B$2*1000000</f>
        <v>0</v>
      </c>
      <c r="V1751" s="5">
        <f>'90.1 Data-SI'!V1751/Convert!$B$2*1000000</f>
        <v>0</v>
      </c>
      <c r="W1751" s="5">
        <f t="shared" si="137"/>
        <v>339327.99200497335</v>
      </c>
      <c r="X1751" s="5">
        <f t="shared" si="138"/>
        <v>0</v>
      </c>
      <c r="Y1751" s="5">
        <f t="shared" si="139"/>
        <v>339327.99200497335</v>
      </c>
      <c r="Z1751" s="5">
        <f>'90.1 Data-SI'!Y1751/Convert!$B$2*1000000</f>
        <v>845500.22420612967</v>
      </c>
      <c r="AA1751" s="5">
        <f>'90.1 Data-SI'!Z1751/Convert!$B$2*1000000</f>
        <v>0</v>
      </c>
      <c r="AB1751" s="5">
        <f t="shared" si="135"/>
        <v>845500.22420612967</v>
      </c>
    </row>
    <row r="1752" spans="1:28" x14ac:dyDescent="0.25">
      <c r="A1752" s="95">
        <v>2010</v>
      </c>
      <c r="B1752" s="95" t="s">
        <v>1</v>
      </c>
      <c r="C1752" s="52" t="s">
        <v>11</v>
      </c>
      <c r="D1752" s="5">
        <f>'90.1 Data-SI'!D1752*Convert!$B$1</f>
        <v>52044.906174549214</v>
      </c>
      <c r="E1752" s="5">
        <f>'90.1 Data-SI'!E1752/Convert!$B$2*1000000</f>
        <v>0</v>
      </c>
      <c r="F1752" s="5">
        <f>'90.1 Data-SI'!F1752/Convert!$B$2*1000000</f>
        <v>0</v>
      </c>
      <c r="G1752" s="5">
        <f>'90.1 Data-SI'!G1752/Convert!$B$2*1000000</f>
        <v>115624.20531461887</v>
      </c>
      <c r="H1752" s="5">
        <f>'90.1 Data-SI'!H1752/Convert!$B$2*1000000</f>
        <v>291624.35848185862</v>
      </c>
      <c r="I1752" s="5">
        <f>'90.1 Data-SI'!I1752/Convert!$B$2*1000000</f>
        <v>79417.592944601318</v>
      </c>
      <c r="J1752" s="5">
        <f>'90.1 Data-SI'!J1752/Convert!$B$2*1000000</f>
        <v>129907.80867629856</v>
      </c>
      <c r="K1752" s="5">
        <f>'90.1 Data-SI'!K1752/Convert!$B$2*1000000</f>
        <v>0</v>
      </c>
      <c r="L1752" s="5">
        <f>'90.1 Data-SI'!L1752/Convert!$B$2*1000000</f>
        <v>0</v>
      </c>
      <c r="M1752" s="5">
        <f>'90.1 Data-SI'!M1752/Convert!$B$2*1000000</f>
        <v>73389.47633011674</v>
      </c>
      <c r="N1752" s="5">
        <f>'90.1 Data-SI'!N1752/Convert!$B$2*1000000</f>
        <v>0</v>
      </c>
      <c r="O1752" s="5">
        <f>'90.1 Data-SI'!O1752/Convert!$B$2*1000000</f>
        <v>0</v>
      </c>
      <c r="P1752" s="5">
        <f t="shared" si="136"/>
        <v>0</v>
      </c>
      <c r="Q1752" s="5">
        <f>'90.1 Data-SI'!Q1752/Convert!$B$2*1000000</f>
        <v>0</v>
      </c>
      <c r="R1752" s="5">
        <f>'90.1 Data-SI'!R1752/Convert!$B$2*1000000</f>
        <v>0</v>
      </c>
      <c r="S1752" s="5">
        <f>'90.1 Data-SI'!S1752/Convert!$B$2*1000000</f>
        <v>0</v>
      </c>
      <c r="T1752" s="5">
        <f>'90.1 Data-SI'!T1752/Convert!$B$2*1000000</f>
        <v>21487.013152573243</v>
      </c>
      <c r="U1752" s="5">
        <f>'90.1 Data-SI'!U1752/Convert!$B$2*1000000</f>
        <v>0</v>
      </c>
      <c r="V1752" s="5">
        <f>'90.1 Data-SI'!V1752/Convert!$B$2*1000000</f>
        <v>0</v>
      </c>
      <c r="W1752" s="5">
        <f t="shared" si="137"/>
        <v>189013.68164473563</v>
      </c>
      <c r="X1752" s="5">
        <f t="shared" si="138"/>
        <v>0</v>
      </c>
      <c r="Y1752" s="5">
        <f t="shared" si="139"/>
        <v>189013.68164473563</v>
      </c>
      <c r="Z1752" s="5">
        <f>'90.1 Data-SI'!Y1752/Convert!$B$2*1000000</f>
        <v>711450.4549000673</v>
      </c>
      <c r="AA1752" s="5">
        <f>'90.1 Data-SI'!Z1752/Convert!$B$2*1000000</f>
        <v>0</v>
      </c>
      <c r="AB1752" s="5">
        <f t="shared" si="135"/>
        <v>711450.4549000673</v>
      </c>
    </row>
    <row r="1753" spans="1:28" x14ac:dyDescent="0.25">
      <c r="A1753" s="95">
        <v>2010</v>
      </c>
      <c r="B1753" s="95" t="s">
        <v>1</v>
      </c>
      <c r="C1753" s="52" t="s">
        <v>13</v>
      </c>
      <c r="D1753" s="5">
        <f>'90.1 Data-SI'!D1753*Convert!$B$1</f>
        <v>52044.906174549214</v>
      </c>
      <c r="E1753" s="5">
        <f>'90.1 Data-SI'!E1753/Convert!$B$2*1000000</f>
        <v>0</v>
      </c>
      <c r="F1753" s="5">
        <f>'90.1 Data-SI'!F1753/Convert!$B$2*1000000</f>
        <v>1402.7692750687427</v>
      </c>
      <c r="G1753" s="5">
        <f>'90.1 Data-SI'!G1753/Convert!$B$2*1000000</f>
        <v>142068.30178382015</v>
      </c>
      <c r="H1753" s="5">
        <f>'90.1 Data-SI'!H1753/Convert!$B$2*1000000</f>
        <v>286989.53297166532</v>
      </c>
      <c r="I1753" s="5">
        <f>'90.1 Data-SI'!I1753/Convert!$B$2*1000000</f>
        <v>79303.854895271419</v>
      </c>
      <c r="J1753" s="5">
        <f>'90.1 Data-SI'!J1753/Convert!$B$2*1000000</f>
        <v>129907.80867629856</v>
      </c>
      <c r="K1753" s="5">
        <f>'90.1 Data-SI'!K1753/Convert!$B$2*1000000</f>
        <v>0</v>
      </c>
      <c r="L1753" s="5">
        <f>'90.1 Data-SI'!L1753/Convert!$B$2*1000000</f>
        <v>0</v>
      </c>
      <c r="M1753" s="5">
        <f>'90.1 Data-SI'!M1753/Convert!$B$2*1000000</f>
        <v>95928.566438991518</v>
      </c>
      <c r="N1753" s="5">
        <f>'90.1 Data-SI'!N1753/Convert!$B$2*1000000</f>
        <v>0</v>
      </c>
      <c r="O1753" s="5">
        <f>'90.1 Data-SI'!O1753/Convert!$B$2*1000000</f>
        <v>0</v>
      </c>
      <c r="P1753" s="5">
        <f t="shared" si="136"/>
        <v>0</v>
      </c>
      <c r="Q1753" s="5">
        <f>'90.1 Data-SI'!Q1753/Convert!$B$2*1000000</f>
        <v>0</v>
      </c>
      <c r="R1753" s="5">
        <f>'90.1 Data-SI'!R1753/Convert!$B$2*1000000</f>
        <v>0</v>
      </c>
      <c r="S1753" s="5">
        <f>'90.1 Data-SI'!S1753/Convert!$B$2*1000000</f>
        <v>0</v>
      </c>
      <c r="T1753" s="5">
        <f>'90.1 Data-SI'!T1753/Convert!$B$2*1000000</f>
        <v>21477.534981795747</v>
      </c>
      <c r="U1753" s="5">
        <f>'90.1 Data-SI'!U1753/Convert!$B$2*1000000</f>
        <v>0</v>
      </c>
      <c r="V1753" s="5">
        <f>'90.1 Data-SI'!V1753/Convert!$B$2*1000000</f>
        <v>0</v>
      </c>
      <c r="W1753" s="5">
        <f t="shared" si="137"/>
        <v>237996.86822281167</v>
      </c>
      <c r="X1753" s="5">
        <f t="shared" si="138"/>
        <v>1402.7692750687427</v>
      </c>
      <c r="Y1753" s="5">
        <f t="shared" si="139"/>
        <v>239399.63749788041</v>
      </c>
      <c r="Z1753" s="5">
        <f>'90.1 Data-SI'!Y1753/Convert!$B$2*1000000</f>
        <v>755666.12157706509</v>
      </c>
      <c r="AA1753" s="5">
        <f>'90.1 Data-SI'!Z1753/Convert!$B$2*1000000</f>
        <v>1402.7692750687427</v>
      </c>
      <c r="AB1753" s="5">
        <f t="shared" si="135"/>
        <v>757068.89085213386</v>
      </c>
    </row>
    <row r="1754" spans="1:28" x14ac:dyDescent="0.25">
      <c r="A1754" s="95">
        <v>2010</v>
      </c>
      <c r="B1754" s="95" t="s">
        <v>1</v>
      </c>
      <c r="C1754" s="52" t="s">
        <v>19</v>
      </c>
      <c r="D1754" s="5">
        <f>'90.1 Data-SI'!D1754*Convert!$B$1</f>
        <v>52044.906174549214</v>
      </c>
      <c r="E1754" s="5">
        <f>'90.1 Data-SI'!E1754/Convert!$B$2*1000000</f>
        <v>0</v>
      </c>
      <c r="F1754" s="5">
        <f>'90.1 Data-SI'!F1754/Convert!$B$2*1000000</f>
        <v>1260.5967134063701</v>
      </c>
      <c r="G1754" s="5">
        <f>'90.1 Data-SI'!G1754/Convert!$B$2*1000000</f>
        <v>84023.983942462204</v>
      </c>
      <c r="H1754" s="5">
        <f>'90.1 Data-SI'!H1754/Convert!$B$2*1000000</f>
        <v>293946.51032234402</v>
      </c>
      <c r="I1754" s="5">
        <f>'90.1 Data-SI'!I1754/Convert!$B$2*1000000</f>
        <v>79265.942212161448</v>
      </c>
      <c r="J1754" s="5">
        <f>'90.1 Data-SI'!J1754/Convert!$B$2*1000000</f>
        <v>129907.80867629856</v>
      </c>
      <c r="K1754" s="5">
        <f>'90.1 Data-SI'!K1754/Convert!$B$2*1000000</f>
        <v>0</v>
      </c>
      <c r="L1754" s="5">
        <f>'90.1 Data-SI'!L1754/Convert!$B$2*1000000</f>
        <v>0</v>
      </c>
      <c r="M1754" s="5">
        <f>'90.1 Data-SI'!M1754/Convert!$B$2*1000000</f>
        <v>65835.374220455982</v>
      </c>
      <c r="N1754" s="5">
        <f>'90.1 Data-SI'!N1754/Convert!$B$2*1000000</f>
        <v>0</v>
      </c>
      <c r="O1754" s="5">
        <f>'90.1 Data-SI'!O1754/Convert!$B$2*1000000</f>
        <v>0</v>
      </c>
      <c r="P1754" s="5">
        <f t="shared" si="136"/>
        <v>0</v>
      </c>
      <c r="Q1754" s="5">
        <f>'90.1 Data-SI'!Q1754/Convert!$B$2*1000000</f>
        <v>0</v>
      </c>
      <c r="R1754" s="5">
        <f>'90.1 Data-SI'!R1754/Convert!$B$2*1000000</f>
        <v>0</v>
      </c>
      <c r="S1754" s="5">
        <f>'90.1 Data-SI'!S1754/Convert!$B$2*1000000</f>
        <v>0</v>
      </c>
      <c r="T1754" s="5">
        <f>'90.1 Data-SI'!T1754/Convert!$B$2*1000000</f>
        <v>22131.528765442665</v>
      </c>
      <c r="U1754" s="5">
        <f>'90.1 Data-SI'!U1754/Convert!$B$2*1000000</f>
        <v>0</v>
      </c>
      <c r="V1754" s="5">
        <f>'90.1 Data-SI'!V1754/Convert!$B$2*1000000</f>
        <v>0</v>
      </c>
      <c r="W1754" s="5">
        <f t="shared" si="137"/>
        <v>149859.35816291819</v>
      </c>
      <c r="X1754" s="5">
        <f t="shared" si="138"/>
        <v>1260.5967134063701</v>
      </c>
      <c r="Y1754" s="5">
        <f t="shared" si="139"/>
        <v>151119.95487632457</v>
      </c>
      <c r="Z1754" s="5">
        <f>'90.1 Data-SI'!Y1754/Convert!$B$2*1000000</f>
        <v>675111.14813916478</v>
      </c>
      <c r="AA1754" s="5">
        <f>'90.1 Data-SI'!Z1754/Convert!$B$2*1000000</f>
        <v>1260.5967134063701</v>
      </c>
      <c r="AB1754" s="5">
        <f t="shared" si="135"/>
        <v>676371.74485257117</v>
      </c>
    </row>
    <row r="1755" spans="1:28" x14ac:dyDescent="0.25">
      <c r="A1755" s="95">
        <v>2010</v>
      </c>
      <c r="B1755" s="95" t="s">
        <v>1</v>
      </c>
      <c r="C1755" s="52" t="s">
        <v>20</v>
      </c>
      <c r="D1755" s="5">
        <f>'90.1 Data-SI'!D1755*Convert!$B$1</f>
        <v>52044.906174549214</v>
      </c>
      <c r="E1755" s="5">
        <f>'90.1 Data-SI'!E1755/Convert!$B$2*1000000</f>
        <v>0</v>
      </c>
      <c r="F1755" s="5">
        <f>'90.1 Data-SI'!F1755/Convert!$B$2*1000000</f>
        <v>2407.4553774828423</v>
      </c>
      <c r="G1755" s="5">
        <f>'90.1 Data-SI'!G1755/Convert!$B$2*1000000</f>
        <v>85208.75528964863</v>
      </c>
      <c r="H1755" s="5">
        <f>'90.1 Data-SI'!H1755/Convert!$B$2*1000000</f>
        <v>310476.44015828922</v>
      </c>
      <c r="I1755" s="5">
        <f>'90.1 Data-SI'!I1755/Convert!$B$2*1000000</f>
        <v>79341.767578381376</v>
      </c>
      <c r="J1755" s="5">
        <f>'90.1 Data-SI'!J1755/Convert!$B$2*1000000</f>
        <v>129907.80867629856</v>
      </c>
      <c r="K1755" s="5">
        <f>'90.1 Data-SI'!K1755/Convert!$B$2*1000000</f>
        <v>0</v>
      </c>
      <c r="L1755" s="5">
        <f>'90.1 Data-SI'!L1755/Convert!$B$2*1000000</f>
        <v>0</v>
      </c>
      <c r="M1755" s="5">
        <f>'90.1 Data-SI'!M1755/Convert!$B$2*1000000</f>
        <v>84810.672116993985</v>
      </c>
      <c r="N1755" s="5">
        <f>'90.1 Data-SI'!N1755/Convert!$B$2*1000000</f>
        <v>0</v>
      </c>
      <c r="O1755" s="5">
        <f>'90.1 Data-SI'!O1755/Convert!$B$2*1000000</f>
        <v>0</v>
      </c>
      <c r="P1755" s="5">
        <f t="shared" si="136"/>
        <v>0</v>
      </c>
      <c r="Q1755" s="5">
        <f>'90.1 Data-SI'!Q1755/Convert!$B$2*1000000</f>
        <v>0</v>
      </c>
      <c r="R1755" s="5">
        <f>'90.1 Data-SI'!R1755/Convert!$B$2*1000000</f>
        <v>0</v>
      </c>
      <c r="S1755" s="5">
        <f>'90.1 Data-SI'!S1755/Convert!$B$2*1000000</f>
        <v>0</v>
      </c>
      <c r="T1755" s="5">
        <f>'90.1 Data-SI'!T1755/Convert!$B$2*1000000</f>
        <v>22150.485106997647</v>
      </c>
      <c r="U1755" s="5">
        <f>'90.1 Data-SI'!U1755/Convert!$B$2*1000000</f>
        <v>0</v>
      </c>
      <c r="V1755" s="5">
        <f>'90.1 Data-SI'!V1755/Convert!$B$2*1000000</f>
        <v>0</v>
      </c>
      <c r="W1755" s="5">
        <f t="shared" si="137"/>
        <v>170019.42740664262</v>
      </c>
      <c r="X1755" s="5">
        <f t="shared" si="138"/>
        <v>2407.4553774828423</v>
      </c>
      <c r="Y1755" s="5">
        <f t="shared" si="139"/>
        <v>172426.88278412545</v>
      </c>
      <c r="Z1755" s="5">
        <f>'90.1 Data-SI'!Y1755/Convert!$B$2*1000000</f>
        <v>711895.92892660946</v>
      </c>
      <c r="AA1755" s="5">
        <f>'90.1 Data-SI'!Z1755/Convert!$B$2*1000000</f>
        <v>2407.4553774828423</v>
      </c>
      <c r="AB1755" s="5">
        <f t="shared" si="135"/>
        <v>714303.38430409227</v>
      </c>
    </row>
    <row r="1756" spans="1:28" x14ac:dyDescent="0.25">
      <c r="A1756" s="95">
        <v>2010</v>
      </c>
      <c r="B1756" s="95" t="s">
        <v>1</v>
      </c>
      <c r="C1756" s="52" t="s">
        <v>3</v>
      </c>
      <c r="D1756" s="5">
        <f>'90.1 Data-SI'!D1756*Convert!$B$1</f>
        <v>52044.906174549214</v>
      </c>
      <c r="E1756" s="5">
        <f>'90.1 Data-SI'!E1756/Convert!$B$2*1000000</f>
        <v>0</v>
      </c>
      <c r="F1756" s="5">
        <f>'90.1 Data-SI'!F1756/Convert!$B$2*1000000</f>
        <v>153318.89049670257</v>
      </c>
      <c r="G1756" s="5">
        <f>'90.1 Data-SI'!G1756/Convert!$B$2*1000000</f>
        <v>43798.627162788245</v>
      </c>
      <c r="H1756" s="5">
        <f>'90.1 Data-SI'!H1756/Convert!$B$2*1000000</f>
        <v>298154.81814755022</v>
      </c>
      <c r="I1756" s="5">
        <f>'90.1 Data-SI'!I1756/Convert!$B$2*1000000</f>
        <v>79322.811236826397</v>
      </c>
      <c r="J1756" s="5">
        <f>'90.1 Data-SI'!J1756/Convert!$B$2*1000000</f>
        <v>129907.80867629856</v>
      </c>
      <c r="K1756" s="5">
        <f>'90.1 Data-SI'!K1756/Convert!$B$2*1000000</f>
        <v>0</v>
      </c>
      <c r="L1756" s="5">
        <f>'90.1 Data-SI'!L1756/Convert!$B$2*1000000</f>
        <v>0</v>
      </c>
      <c r="M1756" s="5">
        <f>'90.1 Data-SI'!M1756/Convert!$B$2*1000000</f>
        <v>57921.101621250586</v>
      </c>
      <c r="N1756" s="5">
        <f>'90.1 Data-SI'!N1756/Convert!$B$2*1000000</f>
        <v>0</v>
      </c>
      <c r="O1756" s="5">
        <f>'90.1 Data-SI'!O1756/Convert!$B$2*1000000</f>
        <v>0</v>
      </c>
      <c r="P1756" s="5">
        <f t="shared" si="136"/>
        <v>0</v>
      </c>
      <c r="Q1756" s="5">
        <f>'90.1 Data-SI'!Q1756/Convert!$B$2*1000000</f>
        <v>0</v>
      </c>
      <c r="R1756" s="5">
        <f>'90.1 Data-SI'!R1756/Convert!$B$2*1000000</f>
        <v>0</v>
      </c>
      <c r="S1756" s="5">
        <f>'90.1 Data-SI'!S1756/Convert!$B$2*1000000</f>
        <v>0</v>
      </c>
      <c r="T1756" s="5">
        <f>'90.1 Data-SI'!T1756/Convert!$B$2*1000000</f>
        <v>23240.474746409171</v>
      </c>
      <c r="U1756" s="5">
        <f>'90.1 Data-SI'!U1756/Convert!$B$2*1000000</f>
        <v>0</v>
      </c>
      <c r="V1756" s="5">
        <f>'90.1 Data-SI'!V1756/Convert!$B$2*1000000</f>
        <v>0</v>
      </c>
      <c r="W1756" s="5">
        <f t="shared" si="137"/>
        <v>101719.72878403883</v>
      </c>
      <c r="X1756" s="5">
        <f t="shared" si="138"/>
        <v>153318.89049670257</v>
      </c>
      <c r="Y1756" s="5">
        <f t="shared" si="139"/>
        <v>255038.6192807414</v>
      </c>
      <c r="Z1756" s="5">
        <f>'90.1 Data-SI'!Y1756/Convert!$B$2*1000000</f>
        <v>632336.16342034575</v>
      </c>
      <c r="AA1756" s="5">
        <f>'90.1 Data-SI'!Z1756/Convert!$B$2*1000000</f>
        <v>153318.89049670257</v>
      </c>
      <c r="AB1756" s="5">
        <f t="shared" si="135"/>
        <v>785655.05391704827</v>
      </c>
    </row>
    <row r="1757" spans="1:28" x14ac:dyDescent="0.25">
      <c r="A1757" s="95">
        <v>2010</v>
      </c>
      <c r="B1757" s="95" t="s">
        <v>1</v>
      </c>
      <c r="C1757" s="52" t="s">
        <v>7</v>
      </c>
      <c r="D1757" s="5">
        <f>'90.1 Data-SI'!D1757*Convert!$B$1</f>
        <v>52044.906174549214</v>
      </c>
      <c r="E1757" s="5">
        <f>'90.1 Data-SI'!E1757/Convert!$B$2*1000000</f>
        <v>0</v>
      </c>
      <c r="F1757" s="5">
        <f>'90.1 Data-SI'!F1757/Convert!$B$2*1000000</f>
        <v>20065.287535949519</v>
      </c>
      <c r="G1757" s="5">
        <f>'90.1 Data-SI'!G1757/Convert!$B$2*1000000</f>
        <v>51049.427807569242</v>
      </c>
      <c r="H1757" s="5">
        <f>'90.1 Data-SI'!H1757/Convert!$B$2*1000000</f>
        <v>302571.64572986134</v>
      </c>
      <c r="I1757" s="5">
        <f>'90.1 Data-SI'!I1757/Convert!$B$2*1000000</f>
        <v>79313.333066048915</v>
      </c>
      <c r="J1757" s="5">
        <f>'90.1 Data-SI'!J1757/Convert!$B$2*1000000</f>
        <v>129907.80867629856</v>
      </c>
      <c r="K1757" s="5">
        <f>'90.1 Data-SI'!K1757/Convert!$B$2*1000000</f>
        <v>0</v>
      </c>
      <c r="L1757" s="5">
        <f>'90.1 Data-SI'!L1757/Convert!$B$2*1000000</f>
        <v>0</v>
      </c>
      <c r="M1757" s="5">
        <f>'90.1 Data-SI'!M1757/Convert!$B$2*1000000</f>
        <v>69162.212163355507</v>
      </c>
      <c r="N1757" s="5">
        <f>'90.1 Data-SI'!N1757/Convert!$B$2*1000000</f>
        <v>0</v>
      </c>
      <c r="O1757" s="5">
        <f>'90.1 Data-SI'!O1757/Convert!$B$2*1000000</f>
        <v>0</v>
      </c>
      <c r="P1757" s="5">
        <f t="shared" si="136"/>
        <v>0</v>
      </c>
      <c r="Q1757" s="5">
        <f>'90.1 Data-SI'!Q1757/Convert!$B$2*1000000</f>
        <v>0</v>
      </c>
      <c r="R1757" s="5">
        <f>'90.1 Data-SI'!R1757/Convert!$B$2*1000000</f>
        <v>0</v>
      </c>
      <c r="S1757" s="5">
        <f>'90.1 Data-SI'!S1757/Convert!$B$2*1000000</f>
        <v>0</v>
      </c>
      <c r="T1757" s="5">
        <f>'90.1 Data-SI'!T1757/Convert!$B$2*1000000</f>
        <v>22937.173281529442</v>
      </c>
      <c r="U1757" s="5">
        <f>'90.1 Data-SI'!U1757/Convert!$B$2*1000000</f>
        <v>0</v>
      </c>
      <c r="V1757" s="5">
        <f>'90.1 Data-SI'!V1757/Convert!$B$2*1000000</f>
        <v>0</v>
      </c>
      <c r="W1757" s="5">
        <f t="shared" si="137"/>
        <v>120211.63997092475</v>
      </c>
      <c r="X1757" s="5">
        <f t="shared" si="138"/>
        <v>20065.287535949519</v>
      </c>
      <c r="Y1757" s="5">
        <f t="shared" si="139"/>
        <v>140276.92750687426</v>
      </c>
      <c r="Z1757" s="5">
        <f>'90.1 Data-SI'!Y1757/Convert!$B$2*1000000</f>
        <v>654932.12255388557</v>
      </c>
      <c r="AA1757" s="5">
        <f>'90.1 Data-SI'!Z1757/Convert!$B$2*1000000</f>
        <v>20065.287535949519</v>
      </c>
      <c r="AB1757" s="5">
        <f t="shared" si="135"/>
        <v>674997.41008983506</v>
      </c>
    </row>
    <row r="1758" spans="1:28" x14ac:dyDescent="0.25">
      <c r="A1758" s="95">
        <v>2010</v>
      </c>
      <c r="B1758" s="95" t="s">
        <v>1</v>
      </c>
      <c r="C1758" s="52" t="s">
        <v>17</v>
      </c>
      <c r="D1758" s="5">
        <f>'90.1 Data-SI'!D1758*Convert!$B$1</f>
        <v>52044.906174549214</v>
      </c>
      <c r="E1758" s="5">
        <f>'90.1 Data-SI'!E1758/Convert!$B$2*1000000</f>
        <v>0</v>
      </c>
      <c r="F1758" s="5">
        <f>'90.1 Data-SI'!F1758/Convert!$B$2*1000000</f>
        <v>1071.0332978565398</v>
      </c>
      <c r="G1758" s="5">
        <f>'90.1 Data-SI'!G1758/Convert!$B$2*1000000</f>
        <v>14766.990071331764</v>
      </c>
      <c r="H1758" s="5">
        <f>'90.1 Data-SI'!H1758/Convert!$B$2*1000000</f>
        <v>301273.13633334497</v>
      </c>
      <c r="I1758" s="5">
        <f>'90.1 Data-SI'!I1758/Convert!$B$2*1000000</f>
        <v>79436.549286156296</v>
      </c>
      <c r="J1758" s="5">
        <f>'90.1 Data-SI'!J1758/Convert!$B$2*1000000</f>
        <v>129907.80867629856</v>
      </c>
      <c r="K1758" s="5">
        <f>'90.1 Data-SI'!K1758/Convert!$B$2*1000000</f>
        <v>0</v>
      </c>
      <c r="L1758" s="5">
        <f>'90.1 Data-SI'!L1758/Convert!$B$2*1000000</f>
        <v>0</v>
      </c>
      <c r="M1758" s="5">
        <f>'90.1 Data-SI'!M1758/Convert!$B$2*1000000</f>
        <v>44528.446312655091</v>
      </c>
      <c r="N1758" s="5">
        <f>'90.1 Data-SI'!N1758/Convert!$B$2*1000000</f>
        <v>0</v>
      </c>
      <c r="O1758" s="5">
        <f>'90.1 Data-SI'!O1758/Convert!$B$2*1000000</f>
        <v>0</v>
      </c>
      <c r="P1758" s="5">
        <f t="shared" si="136"/>
        <v>0</v>
      </c>
      <c r="Q1758" s="5">
        <f>'90.1 Data-SI'!Q1758/Convert!$B$2*1000000</f>
        <v>0</v>
      </c>
      <c r="R1758" s="5">
        <f>'90.1 Data-SI'!R1758/Convert!$B$2*1000000</f>
        <v>0</v>
      </c>
      <c r="S1758" s="5">
        <f>'90.1 Data-SI'!S1758/Convert!$B$2*1000000</f>
        <v>0</v>
      </c>
      <c r="T1758" s="5">
        <f>'90.1 Data-SI'!T1758/Convert!$B$2*1000000</f>
        <v>23344.734624961573</v>
      </c>
      <c r="U1758" s="5">
        <f>'90.1 Data-SI'!U1758/Convert!$B$2*1000000</f>
        <v>0</v>
      </c>
      <c r="V1758" s="5">
        <f>'90.1 Data-SI'!V1758/Convert!$B$2*1000000</f>
        <v>0</v>
      </c>
      <c r="W1758" s="5">
        <f t="shared" si="137"/>
        <v>59295.436383986853</v>
      </c>
      <c r="X1758" s="5">
        <f t="shared" si="138"/>
        <v>1071.0332978565398</v>
      </c>
      <c r="Y1758" s="5">
        <f t="shared" si="139"/>
        <v>60366.469681843395</v>
      </c>
      <c r="Z1758" s="5">
        <f>'90.1 Data-SI'!Y1758/Convert!$B$2*1000000</f>
        <v>593257.66530474823</v>
      </c>
      <c r="AA1758" s="5">
        <f>'90.1 Data-SI'!Z1758/Convert!$B$2*1000000</f>
        <v>1071.0332978565398</v>
      </c>
      <c r="AB1758" s="5">
        <f t="shared" si="135"/>
        <v>594328.6986026048</v>
      </c>
    </row>
    <row r="1759" spans="1:28" x14ac:dyDescent="0.25">
      <c r="A1759" s="95">
        <v>2010</v>
      </c>
      <c r="B1759" s="95" t="s">
        <v>1</v>
      </c>
      <c r="C1759" s="52" t="s">
        <v>14</v>
      </c>
      <c r="D1759" s="5">
        <f>'90.1 Data-SI'!D1759*Convert!$B$1</f>
        <v>52044.906174549214</v>
      </c>
      <c r="E1759" s="5">
        <f>'90.1 Data-SI'!E1759/Convert!$B$2*1000000</f>
        <v>0</v>
      </c>
      <c r="F1759" s="5">
        <f>'90.1 Data-SI'!F1759/Convert!$B$2*1000000</f>
        <v>592120.28481144924</v>
      </c>
      <c r="G1759" s="5">
        <f>'90.1 Data-SI'!G1759/Convert!$B$2*1000000</f>
        <v>25752.190002444422</v>
      </c>
      <c r="H1759" s="5">
        <f>'90.1 Data-SI'!H1759/Convert!$B$2*1000000</f>
        <v>289131.59956737841</v>
      </c>
      <c r="I1759" s="5">
        <f>'90.1 Data-SI'!I1759/Convert!$B$2*1000000</f>
        <v>79455.505627711274</v>
      </c>
      <c r="J1759" s="5">
        <f>'90.1 Data-SI'!J1759/Convert!$B$2*1000000</f>
        <v>129907.80867629856</v>
      </c>
      <c r="K1759" s="5">
        <f>'90.1 Data-SI'!K1759/Convert!$B$2*1000000</f>
        <v>0</v>
      </c>
      <c r="L1759" s="5">
        <f>'90.1 Data-SI'!L1759/Convert!$B$2*1000000</f>
        <v>0</v>
      </c>
      <c r="M1759" s="5">
        <f>'90.1 Data-SI'!M1759/Convert!$B$2*1000000</f>
        <v>51807.681469768562</v>
      </c>
      <c r="N1759" s="5">
        <f>'90.1 Data-SI'!N1759/Convert!$B$2*1000000</f>
        <v>0</v>
      </c>
      <c r="O1759" s="5">
        <f>'90.1 Data-SI'!O1759/Convert!$B$2*1000000</f>
        <v>0</v>
      </c>
      <c r="P1759" s="5">
        <f t="shared" si="136"/>
        <v>0</v>
      </c>
      <c r="Q1759" s="5">
        <f>'90.1 Data-SI'!Q1759/Convert!$B$2*1000000</f>
        <v>0</v>
      </c>
      <c r="R1759" s="5">
        <f>'90.1 Data-SI'!R1759/Convert!$B$2*1000000</f>
        <v>0</v>
      </c>
      <c r="S1759" s="5">
        <f>'90.1 Data-SI'!S1759/Convert!$B$2*1000000</f>
        <v>0</v>
      </c>
      <c r="T1759" s="5">
        <f>'90.1 Data-SI'!T1759/Convert!$B$2*1000000</f>
        <v>24112.46645793839</v>
      </c>
      <c r="U1759" s="5">
        <f>'90.1 Data-SI'!U1759/Convert!$B$2*1000000</f>
        <v>0</v>
      </c>
      <c r="V1759" s="5">
        <f>'90.1 Data-SI'!V1759/Convert!$B$2*1000000</f>
        <v>0</v>
      </c>
      <c r="W1759" s="5">
        <f t="shared" si="137"/>
        <v>77559.871472212981</v>
      </c>
      <c r="X1759" s="5">
        <f t="shared" si="138"/>
        <v>592120.28481144924</v>
      </c>
      <c r="Y1759" s="5">
        <f t="shared" si="139"/>
        <v>669680.15628366219</v>
      </c>
      <c r="Z1759" s="5">
        <f>'90.1 Data-SI'!Y1759/Convert!$B$2*1000000</f>
        <v>600167.25180153968</v>
      </c>
      <c r="AA1759" s="5">
        <f>'90.1 Data-SI'!Z1759/Convert!$B$2*1000000</f>
        <v>592120.28481144924</v>
      </c>
      <c r="AB1759" s="5">
        <f t="shared" si="135"/>
        <v>1192287.5366129889</v>
      </c>
    </row>
    <row r="1760" spans="1:28" x14ac:dyDescent="0.25">
      <c r="A1760" s="95">
        <v>2010</v>
      </c>
      <c r="B1760" s="95" t="s">
        <v>1</v>
      </c>
      <c r="C1760" s="52" t="s">
        <v>2</v>
      </c>
      <c r="D1760" s="5">
        <f>'90.1 Data-SI'!D1760*Convert!$B$1</f>
        <v>52044.906174549214</v>
      </c>
      <c r="E1760" s="5">
        <f>'90.1 Data-SI'!E1760/Convert!$B$2*1000000</f>
        <v>0</v>
      </c>
      <c r="F1760" s="5">
        <f>'90.1 Data-SI'!F1760/Convert!$B$2*1000000</f>
        <v>197743.07693080525</v>
      </c>
      <c r="G1760" s="5">
        <f>'90.1 Data-SI'!G1760/Convert!$B$2*1000000</f>
        <v>31571.786859824202</v>
      </c>
      <c r="H1760" s="5">
        <f>'90.1 Data-SI'!H1760/Convert!$B$2*1000000</f>
        <v>293652.68702824181</v>
      </c>
      <c r="I1760" s="5">
        <f>'90.1 Data-SI'!I1760/Convert!$B$2*1000000</f>
        <v>79284.898553716441</v>
      </c>
      <c r="J1760" s="5">
        <f>'90.1 Data-SI'!J1760/Convert!$B$2*1000000</f>
        <v>129907.80867629856</v>
      </c>
      <c r="K1760" s="5">
        <f>'90.1 Data-SI'!K1760/Convert!$B$2*1000000</f>
        <v>0</v>
      </c>
      <c r="L1760" s="5">
        <f>'90.1 Data-SI'!L1760/Convert!$B$2*1000000</f>
        <v>0</v>
      </c>
      <c r="M1760" s="5">
        <f>'90.1 Data-SI'!M1760/Convert!$B$2*1000000</f>
        <v>65361.465681581409</v>
      </c>
      <c r="N1760" s="5">
        <f>'90.1 Data-SI'!N1760/Convert!$B$2*1000000</f>
        <v>0</v>
      </c>
      <c r="O1760" s="5">
        <f>'90.1 Data-SI'!O1760/Convert!$B$2*1000000</f>
        <v>0</v>
      </c>
      <c r="P1760" s="5">
        <f t="shared" si="136"/>
        <v>0</v>
      </c>
      <c r="Q1760" s="5">
        <f>'90.1 Data-SI'!Q1760/Convert!$B$2*1000000</f>
        <v>0</v>
      </c>
      <c r="R1760" s="5">
        <f>'90.1 Data-SI'!R1760/Convert!$B$2*1000000</f>
        <v>0</v>
      </c>
      <c r="S1760" s="5">
        <f>'90.1 Data-SI'!S1760/Convert!$B$2*1000000</f>
        <v>0</v>
      </c>
      <c r="T1760" s="5">
        <f>'90.1 Data-SI'!T1760/Convert!$B$2*1000000</f>
        <v>23856.555846946118</v>
      </c>
      <c r="U1760" s="5">
        <f>'90.1 Data-SI'!U1760/Convert!$B$2*1000000</f>
        <v>0</v>
      </c>
      <c r="V1760" s="5">
        <f>'90.1 Data-SI'!V1760/Convert!$B$2*1000000</f>
        <v>0</v>
      </c>
      <c r="W1760" s="5">
        <f t="shared" si="137"/>
        <v>96933.252541405614</v>
      </c>
      <c r="X1760" s="5">
        <f t="shared" si="138"/>
        <v>197743.07693080525</v>
      </c>
      <c r="Y1760" s="5">
        <f t="shared" si="139"/>
        <v>294676.32947221084</v>
      </c>
      <c r="Z1760" s="5">
        <f>'90.1 Data-SI'!Y1760/Convert!$B$2*1000000</f>
        <v>623635.20264660858</v>
      </c>
      <c r="AA1760" s="5">
        <f>'90.1 Data-SI'!Z1760/Convert!$B$2*1000000</f>
        <v>197743.07693080525</v>
      </c>
      <c r="AB1760" s="5">
        <f t="shared" si="135"/>
        <v>821378.27957741381</v>
      </c>
    </row>
    <row r="1761" spans="1:28" x14ac:dyDescent="0.25">
      <c r="A1761" s="95">
        <v>2010</v>
      </c>
      <c r="B1761" s="95" t="s">
        <v>1</v>
      </c>
      <c r="C1761" s="52" t="s">
        <v>18</v>
      </c>
      <c r="D1761" s="5">
        <f>'90.1 Data-SI'!D1761*Convert!$B$1</f>
        <v>52044.906174549214</v>
      </c>
      <c r="E1761" s="5">
        <f>'90.1 Data-SI'!E1761/Convert!$B$2*1000000</f>
        <v>0</v>
      </c>
      <c r="F1761" s="5">
        <f>'90.1 Data-SI'!F1761/Convert!$B$2*1000000</f>
        <v>245854.27179735215</v>
      </c>
      <c r="G1761" s="5">
        <f>'90.1 Data-SI'!G1761/Convert!$B$2*1000000</f>
        <v>5999.6821021521228</v>
      </c>
      <c r="H1761" s="5">
        <f>'90.1 Data-SI'!H1761/Convert!$B$2*1000000</f>
        <v>300609.66437892063</v>
      </c>
      <c r="I1761" s="5">
        <f>'90.1 Data-SI'!I1761/Convert!$B$2*1000000</f>
        <v>79436.549286156296</v>
      </c>
      <c r="J1761" s="5">
        <f>'90.1 Data-SI'!J1761/Convert!$B$2*1000000</f>
        <v>129907.80867629856</v>
      </c>
      <c r="K1761" s="5">
        <f>'90.1 Data-SI'!K1761/Convert!$B$2*1000000</f>
        <v>0</v>
      </c>
      <c r="L1761" s="5">
        <f>'90.1 Data-SI'!L1761/Convert!$B$2*1000000</f>
        <v>0</v>
      </c>
      <c r="M1761" s="5">
        <f>'90.1 Data-SI'!M1761/Convert!$B$2*1000000</f>
        <v>42917.157280481537</v>
      </c>
      <c r="N1761" s="5">
        <f>'90.1 Data-SI'!N1761/Convert!$B$2*1000000</f>
        <v>0</v>
      </c>
      <c r="O1761" s="5">
        <f>'90.1 Data-SI'!O1761/Convert!$B$2*1000000</f>
        <v>0</v>
      </c>
      <c r="P1761" s="5">
        <f t="shared" si="136"/>
        <v>0</v>
      </c>
      <c r="Q1761" s="5">
        <f>'90.1 Data-SI'!Q1761/Convert!$B$2*1000000</f>
        <v>0</v>
      </c>
      <c r="R1761" s="5">
        <f>'90.1 Data-SI'!R1761/Convert!$B$2*1000000</f>
        <v>0</v>
      </c>
      <c r="S1761" s="5">
        <f>'90.1 Data-SI'!S1761/Convert!$B$2*1000000</f>
        <v>0</v>
      </c>
      <c r="T1761" s="5">
        <f>'90.1 Data-SI'!T1761/Convert!$B$2*1000000</f>
        <v>24377.855239708151</v>
      </c>
      <c r="U1761" s="5">
        <f>'90.1 Data-SI'!U1761/Convert!$B$2*1000000</f>
        <v>0</v>
      </c>
      <c r="V1761" s="5">
        <f>'90.1 Data-SI'!V1761/Convert!$B$2*1000000</f>
        <v>0</v>
      </c>
      <c r="W1761" s="5">
        <f t="shared" si="137"/>
        <v>48916.839382633661</v>
      </c>
      <c r="X1761" s="5">
        <f t="shared" si="138"/>
        <v>245854.27179735215</v>
      </c>
      <c r="Y1761" s="5">
        <f t="shared" si="139"/>
        <v>294771.1111799858</v>
      </c>
      <c r="Z1761" s="5">
        <f>'90.1 Data-SI'!Y1761/Convert!$B$2*1000000</f>
        <v>583248.71696371725</v>
      </c>
      <c r="AA1761" s="5">
        <f>'90.1 Data-SI'!Z1761/Convert!$B$2*1000000</f>
        <v>245854.27179735215</v>
      </c>
      <c r="AB1761" s="5">
        <f t="shared" si="135"/>
        <v>829102.98876106937</v>
      </c>
    </row>
    <row r="1762" spans="1:28" x14ac:dyDescent="0.25">
      <c r="A1762" s="95">
        <v>2010</v>
      </c>
      <c r="B1762" s="95" t="s">
        <v>1</v>
      </c>
      <c r="C1762" s="52" t="s">
        <v>4</v>
      </c>
      <c r="D1762" s="5">
        <f>'90.1 Data-SI'!D1762*Convert!$B$1</f>
        <v>52044.906174549214</v>
      </c>
      <c r="E1762" s="5">
        <f>'90.1 Data-SI'!E1762/Convert!$B$2*1000000</f>
        <v>0</v>
      </c>
      <c r="F1762" s="5">
        <f>'90.1 Data-SI'!F1762/Convert!$B$2*1000000</f>
        <v>1035148.9432929573</v>
      </c>
      <c r="G1762" s="5">
        <f>'90.1 Data-SI'!G1762/Convert!$B$2*1000000</f>
        <v>11174.763346662485</v>
      </c>
      <c r="H1762" s="5">
        <f>'90.1 Data-SI'!H1762/Convert!$B$2*1000000</f>
        <v>290060.46030357253</v>
      </c>
      <c r="I1762" s="5">
        <f>'90.1 Data-SI'!I1762/Convert!$B$2*1000000</f>
        <v>79332.289407603894</v>
      </c>
      <c r="J1762" s="5">
        <f>'90.1 Data-SI'!J1762/Convert!$B$2*1000000</f>
        <v>129907.80867629856</v>
      </c>
      <c r="K1762" s="5">
        <f>'90.1 Data-SI'!K1762/Convert!$B$2*1000000</f>
        <v>0</v>
      </c>
      <c r="L1762" s="5">
        <f>'90.1 Data-SI'!L1762/Convert!$B$2*1000000</f>
        <v>0</v>
      </c>
      <c r="M1762" s="5">
        <f>'90.1 Data-SI'!M1762/Convert!$B$2*1000000</f>
        <v>49220.140847513379</v>
      </c>
      <c r="N1762" s="5">
        <f>'90.1 Data-SI'!N1762/Convert!$B$2*1000000</f>
        <v>0</v>
      </c>
      <c r="O1762" s="5">
        <f>'90.1 Data-SI'!O1762/Convert!$B$2*1000000</f>
        <v>0</v>
      </c>
      <c r="P1762" s="5">
        <f t="shared" si="136"/>
        <v>0</v>
      </c>
      <c r="Q1762" s="5">
        <f>'90.1 Data-SI'!Q1762/Convert!$B$2*1000000</f>
        <v>0</v>
      </c>
      <c r="R1762" s="5">
        <f>'90.1 Data-SI'!R1762/Convert!$B$2*1000000</f>
        <v>0</v>
      </c>
      <c r="S1762" s="5">
        <f>'90.1 Data-SI'!S1762/Convert!$B$2*1000000</f>
        <v>0</v>
      </c>
      <c r="T1762" s="5">
        <f>'90.1 Data-SI'!T1762/Convert!$B$2*1000000</f>
        <v>24842.285607805235</v>
      </c>
      <c r="U1762" s="5">
        <f>'90.1 Data-SI'!U1762/Convert!$B$2*1000000</f>
        <v>0</v>
      </c>
      <c r="V1762" s="5">
        <f>'90.1 Data-SI'!V1762/Convert!$B$2*1000000</f>
        <v>0</v>
      </c>
      <c r="W1762" s="5">
        <f t="shared" si="137"/>
        <v>60394.904194175862</v>
      </c>
      <c r="X1762" s="5">
        <f t="shared" si="138"/>
        <v>1035148.9432929573</v>
      </c>
      <c r="Y1762" s="5">
        <f t="shared" si="139"/>
        <v>1095543.8474871332</v>
      </c>
      <c r="Z1762" s="5">
        <f>'90.1 Data-SI'!Y1762/Convert!$B$2*1000000</f>
        <v>584537.74818945618</v>
      </c>
      <c r="AA1762" s="5">
        <f>'90.1 Data-SI'!Z1762/Convert!$B$2*1000000</f>
        <v>1035148.9432929573</v>
      </c>
      <c r="AB1762" s="5">
        <f t="shared" si="135"/>
        <v>1619686.6914824136</v>
      </c>
    </row>
    <row r="1763" spans="1:28" x14ac:dyDescent="0.25">
      <c r="A1763" s="95">
        <v>2010</v>
      </c>
      <c r="B1763" s="95" t="s">
        <v>1</v>
      </c>
      <c r="C1763" s="52" t="s">
        <v>5</v>
      </c>
      <c r="D1763" s="5">
        <f>'90.1 Data-SI'!D1763*Convert!$B$1</f>
        <v>52044.906174549214</v>
      </c>
      <c r="E1763" s="5">
        <f>'90.1 Data-SI'!E1763/Convert!$B$2*1000000</f>
        <v>0</v>
      </c>
      <c r="F1763" s="5">
        <f>'90.1 Data-SI'!F1763/Convert!$B$2*1000000</f>
        <v>523602.58826096315</v>
      </c>
      <c r="G1763" s="5">
        <f>'90.1 Data-SI'!G1763/Convert!$B$2*1000000</f>
        <v>18510.867528440911</v>
      </c>
      <c r="H1763" s="5">
        <f>'90.1 Data-SI'!H1763/Convert!$B$2*1000000</f>
        <v>295690.49374540249</v>
      </c>
      <c r="I1763" s="5">
        <f>'90.1 Data-SI'!I1763/Convert!$B$2*1000000</f>
        <v>79417.592944601318</v>
      </c>
      <c r="J1763" s="5">
        <f>'90.1 Data-SI'!J1763/Convert!$B$2*1000000</f>
        <v>129907.80867629856</v>
      </c>
      <c r="K1763" s="5">
        <f>'90.1 Data-SI'!K1763/Convert!$B$2*1000000</f>
        <v>0</v>
      </c>
      <c r="L1763" s="5">
        <f>'90.1 Data-SI'!L1763/Convert!$B$2*1000000</f>
        <v>0</v>
      </c>
      <c r="M1763" s="5">
        <f>'90.1 Data-SI'!M1763/Convert!$B$2*1000000</f>
        <v>62063.06225101438</v>
      </c>
      <c r="N1763" s="5">
        <f>'90.1 Data-SI'!N1763/Convert!$B$2*1000000</f>
        <v>0</v>
      </c>
      <c r="O1763" s="5">
        <f>'90.1 Data-SI'!O1763/Convert!$B$2*1000000</f>
        <v>0</v>
      </c>
      <c r="P1763" s="5">
        <f t="shared" si="136"/>
        <v>0</v>
      </c>
      <c r="Q1763" s="5">
        <f>'90.1 Data-SI'!Q1763/Convert!$B$2*1000000</f>
        <v>0</v>
      </c>
      <c r="R1763" s="5">
        <f>'90.1 Data-SI'!R1763/Convert!$B$2*1000000</f>
        <v>0</v>
      </c>
      <c r="S1763" s="5">
        <f>'90.1 Data-SI'!S1763/Convert!$B$2*1000000</f>
        <v>0</v>
      </c>
      <c r="T1763" s="5">
        <f>'90.1 Data-SI'!T1763/Convert!$B$2*1000000</f>
        <v>24633.76585070042</v>
      </c>
      <c r="U1763" s="5">
        <f>'90.1 Data-SI'!U1763/Convert!$B$2*1000000</f>
        <v>0</v>
      </c>
      <c r="V1763" s="5">
        <f>'90.1 Data-SI'!V1763/Convert!$B$2*1000000</f>
        <v>0</v>
      </c>
      <c r="W1763" s="5">
        <f t="shared" si="137"/>
        <v>80573.929779455299</v>
      </c>
      <c r="X1763" s="5">
        <f t="shared" si="138"/>
        <v>523602.58826096315</v>
      </c>
      <c r="Y1763" s="5">
        <f t="shared" si="139"/>
        <v>604176.51804041839</v>
      </c>
      <c r="Z1763" s="5">
        <f>'90.1 Data-SI'!Y1763/Convert!$B$2*1000000</f>
        <v>610223.59099645808</v>
      </c>
      <c r="AA1763" s="5">
        <f>'90.1 Data-SI'!Z1763/Convert!$B$2*1000000</f>
        <v>523602.58826096315</v>
      </c>
      <c r="AB1763" s="5">
        <f t="shared" si="135"/>
        <v>1133826.1792574213</v>
      </c>
    </row>
    <row r="1764" spans="1:28" x14ac:dyDescent="0.25">
      <c r="A1764" s="95">
        <v>2010</v>
      </c>
      <c r="B1764" s="95" t="s">
        <v>1</v>
      </c>
      <c r="C1764" s="52" t="s">
        <v>15</v>
      </c>
      <c r="D1764" s="5">
        <f>'90.1 Data-SI'!D1764*Convert!$B$1</f>
        <v>52044.906174549214</v>
      </c>
      <c r="E1764" s="5">
        <f>'90.1 Data-SI'!E1764/Convert!$B$2*1000000</f>
        <v>0</v>
      </c>
      <c r="F1764" s="5">
        <f>'90.1 Data-SI'!F1764/Convert!$B$2*1000000</f>
        <v>224281.95510778148</v>
      </c>
      <c r="G1764" s="5">
        <f>'90.1 Data-SI'!G1764/Convert!$B$2*1000000</f>
        <v>2407.4553774828423</v>
      </c>
      <c r="H1764" s="5">
        <f>'90.1 Data-SI'!H1764/Convert!$B$2*1000000</f>
        <v>298060.03643977537</v>
      </c>
      <c r="I1764" s="5">
        <f>'90.1 Data-SI'!I1764/Convert!$B$2*1000000</f>
        <v>79398.636603046325</v>
      </c>
      <c r="J1764" s="5">
        <f>'90.1 Data-SI'!J1764/Convert!$B$2*1000000</f>
        <v>129907.80867629856</v>
      </c>
      <c r="K1764" s="5">
        <f>'90.1 Data-SI'!K1764/Convert!$B$2*1000000</f>
        <v>0</v>
      </c>
      <c r="L1764" s="5">
        <f>'90.1 Data-SI'!L1764/Convert!$B$2*1000000</f>
        <v>0</v>
      </c>
      <c r="M1764" s="5">
        <f>'90.1 Data-SI'!M1764/Convert!$B$2*1000000</f>
        <v>37874.770426856056</v>
      </c>
      <c r="N1764" s="5">
        <f>'90.1 Data-SI'!N1764/Convert!$B$2*1000000</f>
        <v>0</v>
      </c>
      <c r="O1764" s="5">
        <f>'90.1 Data-SI'!O1764/Convert!$B$2*1000000</f>
        <v>0</v>
      </c>
      <c r="P1764" s="5">
        <f t="shared" si="136"/>
        <v>0</v>
      </c>
      <c r="Q1764" s="5">
        <f>'90.1 Data-SI'!Q1764/Convert!$B$2*1000000</f>
        <v>0</v>
      </c>
      <c r="R1764" s="5">
        <f>'90.1 Data-SI'!R1764/Convert!$B$2*1000000</f>
        <v>0</v>
      </c>
      <c r="S1764" s="5">
        <f>'90.1 Data-SI'!S1764/Convert!$B$2*1000000</f>
        <v>0</v>
      </c>
      <c r="T1764" s="5">
        <f>'90.1 Data-SI'!T1764/Convert!$B$2*1000000</f>
        <v>24794.894753917775</v>
      </c>
      <c r="U1764" s="5">
        <f>'90.1 Data-SI'!U1764/Convert!$B$2*1000000</f>
        <v>0</v>
      </c>
      <c r="V1764" s="5">
        <f>'90.1 Data-SI'!V1764/Convert!$B$2*1000000</f>
        <v>0</v>
      </c>
      <c r="W1764" s="5">
        <f t="shared" si="137"/>
        <v>40282.225804338901</v>
      </c>
      <c r="X1764" s="5">
        <f t="shared" si="138"/>
        <v>224281.95510778148</v>
      </c>
      <c r="Y1764" s="5">
        <f t="shared" si="139"/>
        <v>264564.18091212038</v>
      </c>
      <c r="Z1764" s="5">
        <f>'90.1 Data-SI'!Y1764/Convert!$B$2*1000000</f>
        <v>572443.60227737704</v>
      </c>
      <c r="AA1764" s="5">
        <f>'90.1 Data-SI'!Z1764/Convert!$B$2*1000000</f>
        <v>224281.95510778148</v>
      </c>
      <c r="AB1764" s="5">
        <f t="shared" si="135"/>
        <v>796725.55738515849</v>
      </c>
    </row>
    <row r="1765" spans="1:28" x14ac:dyDescent="0.25">
      <c r="A1765" s="95">
        <v>2010</v>
      </c>
      <c r="B1765" s="95" t="s">
        <v>1</v>
      </c>
      <c r="C1765" s="52" t="s">
        <v>16</v>
      </c>
      <c r="D1765" s="5">
        <f>'90.1 Data-SI'!D1765*Convert!$B$1</f>
        <v>52044.906174549214</v>
      </c>
      <c r="E1765" s="5">
        <f>'90.1 Data-SI'!E1765/Convert!$B$2*1000000</f>
        <v>0</v>
      </c>
      <c r="F1765" s="5">
        <f>'90.1 Data-SI'!F1765/Convert!$B$2*1000000</f>
        <v>1579480.2910442944</v>
      </c>
      <c r="G1765" s="5">
        <f>'90.1 Data-SI'!G1765/Convert!$B$2*1000000</f>
        <v>12122.580424411633</v>
      </c>
      <c r="H1765" s="5">
        <f>'90.1 Data-SI'!H1765/Convert!$B$2*1000000</f>
        <v>376217.03267097031</v>
      </c>
      <c r="I1765" s="5">
        <f>'90.1 Data-SI'!I1765/Convert!$B$2*1000000</f>
        <v>79379.680261491347</v>
      </c>
      <c r="J1765" s="5">
        <f>'90.1 Data-SI'!J1765/Convert!$B$2*1000000</f>
        <v>129907.80867629856</v>
      </c>
      <c r="K1765" s="5">
        <f>'90.1 Data-SI'!K1765/Convert!$B$2*1000000</f>
        <v>0</v>
      </c>
      <c r="L1765" s="5">
        <f>'90.1 Data-SI'!L1765/Convert!$B$2*1000000</f>
        <v>0</v>
      </c>
      <c r="M1765" s="5">
        <f>'90.1 Data-SI'!M1765/Convert!$B$2*1000000</f>
        <v>53049.321841619952</v>
      </c>
      <c r="N1765" s="5">
        <f>'90.1 Data-SI'!N1765/Convert!$B$2*1000000</f>
        <v>0</v>
      </c>
      <c r="O1765" s="5">
        <f>'90.1 Data-SI'!O1765/Convert!$B$2*1000000</f>
        <v>0</v>
      </c>
      <c r="P1765" s="5">
        <f t="shared" si="136"/>
        <v>0</v>
      </c>
      <c r="Q1765" s="5">
        <f>'90.1 Data-SI'!Q1765/Convert!$B$2*1000000</f>
        <v>0</v>
      </c>
      <c r="R1765" s="5">
        <f>'90.1 Data-SI'!R1765/Convert!$B$2*1000000</f>
        <v>0</v>
      </c>
      <c r="S1765" s="5">
        <f>'90.1 Data-SI'!S1765/Convert!$B$2*1000000</f>
        <v>0</v>
      </c>
      <c r="T1765" s="5">
        <f>'90.1 Data-SI'!T1765/Convert!$B$2*1000000</f>
        <v>25382.541342122251</v>
      </c>
      <c r="U1765" s="5">
        <f>'90.1 Data-SI'!U1765/Convert!$B$2*1000000</f>
        <v>0</v>
      </c>
      <c r="V1765" s="5">
        <f>'90.1 Data-SI'!V1765/Convert!$B$2*1000000</f>
        <v>0</v>
      </c>
      <c r="W1765" s="5">
        <f t="shared" si="137"/>
        <v>65171.902266031582</v>
      </c>
      <c r="X1765" s="5">
        <f t="shared" si="138"/>
        <v>1579480.2910442944</v>
      </c>
      <c r="Y1765" s="5">
        <f t="shared" si="139"/>
        <v>1644652.193310326</v>
      </c>
      <c r="Z1765" s="5">
        <f>'90.1 Data-SI'!Y1765/Convert!$B$2*1000000</f>
        <v>676049.48704613652</v>
      </c>
      <c r="AA1765" s="5">
        <f>'90.1 Data-SI'!Z1765/Convert!$B$2*1000000</f>
        <v>1579480.2910442944</v>
      </c>
      <c r="AB1765" s="5">
        <f t="shared" si="135"/>
        <v>2255529.7780904309</v>
      </c>
    </row>
    <row r="1766" spans="1:28" x14ac:dyDescent="0.25">
      <c r="A1766" s="95">
        <v>2010</v>
      </c>
      <c r="B1766" s="95" t="s">
        <v>1</v>
      </c>
      <c r="C1766" s="52" t="s">
        <v>9</v>
      </c>
      <c r="D1766" s="5">
        <f>'90.1 Data-SI'!D1766*Convert!$B$1</f>
        <v>52044.906174549214</v>
      </c>
      <c r="E1766" s="5">
        <f>'90.1 Data-SI'!E1766/Convert!$B$2*1000000</f>
        <v>0</v>
      </c>
      <c r="F1766" s="5">
        <f>'90.1 Data-SI'!F1766/Convert!$B$2*1000000</f>
        <v>941409.83430356625</v>
      </c>
      <c r="G1766" s="5">
        <f>'90.1 Data-SI'!G1766/Convert!$B$2*1000000</f>
        <v>8691.4826029597098</v>
      </c>
      <c r="H1766" s="5">
        <f>'90.1 Data-SI'!H1766/Convert!$B$2*1000000</f>
        <v>377600.84560448403</v>
      </c>
      <c r="I1766" s="5">
        <f>'90.1 Data-SI'!I1766/Convert!$B$2*1000000</f>
        <v>79284.898553716441</v>
      </c>
      <c r="J1766" s="5">
        <f>'90.1 Data-SI'!J1766/Convert!$B$2*1000000</f>
        <v>129907.80867629856</v>
      </c>
      <c r="K1766" s="5">
        <f>'90.1 Data-SI'!K1766/Convert!$B$2*1000000</f>
        <v>0</v>
      </c>
      <c r="L1766" s="5">
        <f>'90.1 Data-SI'!L1766/Convert!$B$2*1000000</f>
        <v>0</v>
      </c>
      <c r="M1766" s="5">
        <f>'90.1 Data-SI'!M1766/Convert!$B$2*1000000</f>
        <v>54328.874896581307</v>
      </c>
      <c r="N1766" s="5">
        <f>'90.1 Data-SI'!N1766/Convert!$B$2*1000000</f>
        <v>0</v>
      </c>
      <c r="O1766" s="5">
        <f>'90.1 Data-SI'!O1766/Convert!$B$2*1000000</f>
        <v>0</v>
      </c>
      <c r="P1766" s="5">
        <f t="shared" si="136"/>
        <v>0</v>
      </c>
      <c r="Q1766" s="5">
        <f>'90.1 Data-SI'!Q1766/Convert!$B$2*1000000</f>
        <v>0</v>
      </c>
      <c r="R1766" s="5">
        <f>'90.1 Data-SI'!R1766/Convert!$B$2*1000000</f>
        <v>0</v>
      </c>
      <c r="S1766" s="5">
        <f>'90.1 Data-SI'!S1766/Convert!$B$2*1000000</f>
        <v>0</v>
      </c>
      <c r="T1766" s="5">
        <f>'90.1 Data-SI'!T1766/Convert!$B$2*1000000</f>
        <v>25249.84695123737</v>
      </c>
      <c r="U1766" s="5">
        <f>'90.1 Data-SI'!U1766/Convert!$B$2*1000000</f>
        <v>0</v>
      </c>
      <c r="V1766" s="5">
        <f>'90.1 Data-SI'!V1766/Convert!$B$2*1000000</f>
        <v>0</v>
      </c>
      <c r="W1766" s="5">
        <f t="shared" si="137"/>
        <v>63020.357499541016</v>
      </c>
      <c r="X1766" s="5">
        <f t="shared" si="138"/>
        <v>941409.83430356625</v>
      </c>
      <c r="Y1766" s="5">
        <f t="shared" si="139"/>
        <v>1004430.1918031073</v>
      </c>
      <c r="Z1766" s="5">
        <f>'90.1 Data-SI'!Y1766/Convert!$B$2*1000000</f>
        <v>675063.75728527748</v>
      </c>
      <c r="AA1766" s="5">
        <f>'90.1 Data-SI'!Z1766/Convert!$B$2*1000000</f>
        <v>941409.83430356625</v>
      </c>
      <c r="AB1766" s="5">
        <f t="shared" si="135"/>
        <v>1616473.5915888436</v>
      </c>
    </row>
    <row r="1767" spans="1:28" x14ac:dyDescent="0.25">
      <c r="A1767" s="95">
        <v>2010</v>
      </c>
      <c r="B1767" s="95" t="s">
        <v>1</v>
      </c>
      <c r="C1767" s="52" t="s">
        <v>12</v>
      </c>
      <c r="D1767" s="5">
        <f>'90.1 Data-SI'!D1767*Convert!$B$1</f>
        <v>52044.906174549214</v>
      </c>
      <c r="E1767" s="5">
        <f>'90.1 Data-SI'!E1767/Convert!$B$2*1000000</f>
        <v>0</v>
      </c>
      <c r="F1767" s="5">
        <f>'90.1 Data-SI'!F1767/Convert!$B$2*1000000</f>
        <v>1580494.4553174861</v>
      </c>
      <c r="G1767" s="5">
        <f>'90.1 Data-SI'!G1767/Convert!$B$2*1000000</f>
        <v>7847.9254037629662</v>
      </c>
      <c r="H1767" s="5">
        <f>'90.1 Data-SI'!H1767/Convert!$B$2*1000000</f>
        <v>377126.93706560944</v>
      </c>
      <c r="I1767" s="5">
        <f>'90.1 Data-SI'!I1767/Convert!$B$2*1000000</f>
        <v>79398.636603046325</v>
      </c>
      <c r="J1767" s="5">
        <f>'90.1 Data-SI'!J1767/Convert!$B$2*1000000</f>
        <v>129907.80867629856</v>
      </c>
      <c r="K1767" s="5">
        <f>'90.1 Data-SI'!K1767/Convert!$B$2*1000000</f>
        <v>0</v>
      </c>
      <c r="L1767" s="5">
        <f>'90.1 Data-SI'!L1767/Convert!$B$2*1000000</f>
        <v>0</v>
      </c>
      <c r="M1767" s="5">
        <f>'90.1 Data-SI'!M1767/Convert!$B$2*1000000</f>
        <v>48035.369500326946</v>
      </c>
      <c r="N1767" s="5">
        <f>'90.1 Data-SI'!N1767/Convert!$B$2*1000000</f>
        <v>0</v>
      </c>
      <c r="O1767" s="5">
        <f>'90.1 Data-SI'!O1767/Convert!$B$2*1000000</f>
        <v>0</v>
      </c>
      <c r="P1767" s="5">
        <f t="shared" si="136"/>
        <v>0</v>
      </c>
      <c r="Q1767" s="5">
        <f>'90.1 Data-SI'!Q1767/Convert!$B$2*1000000</f>
        <v>0</v>
      </c>
      <c r="R1767" s="5">
        <f>'90.1 Data-SI'!R1767/Convert!$B$2*1000000</f>
        <v>0</v>
      </c>
      <c r="S1767" s="5">
        <f>'90.1 Data-SI'!S1767/Convert!$B$2*1000000</f>
        <v>0</v>
      </c>
      <c r="T1767" s="5">
        <f>'90.1 Data-SI'!T1767/Convert!$B$2*1000000</f>
        <v>26017.57878421418</v>
      </c>
      <c r="U1767" s="5">
        <f>'90.1 Data-SI'!U1767/Convert!$B$2*1000000</f>
        <v>0</v>
      </c>
      <c r="V1767" s="5">
        <f>'90.1 Data-SI'!V1767/Convert!$B$2*1000000</f>
        <v>0</v>
      </c>
      <c r="W1767" s="5">
        <f t="shared" si="137"/>
        <v>55883.294904089911</v>
      </c>
      <c r="X1767" s="5">
        <f t="shared" si="138"/>
        <v>1580494.4553174861</v>
      </c>
      <c r="Y1767" s="5">
        <f t="shared" si="139"/>
        <v>1636377.7502215761</v>
      </c>
      <c r="Z1767" s="5">
        <f>'90.1 Data-SI'!Y1767/Convert!$B$2*1000000</f>
        <v>668343.73420403595</v>
      </c>
      <c r="AA1767" s="5">
        <f>'90.1 Data-SI'!Z1767/Convert!$B$2*1000000</f>
        <v>1580494.4553174861</v>
      </c>
      <c r="AB1767" s="5">
        <f t="shared" si="135"/>
        <v>2248838.1895215223</v>
      </c>
    </row>
    <row r="1768" spans="1:28" x14ac:dyDescent="0.25">
      <c r="A1768" s="95">
        <v>2010</v>
      </c>
      <c r="B1768" s="95" t="s">
        <v>1</v>
      </c>
      <c r="C1768" s="52" t="s">
        <v>8</v>
      </c>
      <c r="D1768" s="5">
        <f>'90.1 Data-SI'!D1768*Convert!$B$1</f>
        <v>52044.906174549214</v>
      </c>
      <c r="E1768" s="5">
        <f>'90.1 Data-SI'!E1768/Convert!$B$2*1000000</f>
        <v>0</v>
      </c>
      <c r="F1768" s="5">
        <f>'90.1 Data-SI'!F1768/Convert!$B$2*1000000</f>
        <v>1788682.4764450868</v>
      </c>
      <c r="G1768" s="5">
        <f>'90.1 Data-SI'!G1768/Convert!$B$2*1000000</f>
        <v>1886.1559847208096</v>
      </c>
      <c r="H1768" s="5">
        <f>'90.1 Data-SI'!H1768/Convert!$B$2*1000000</f>
        <v>381553.242818698</v>
      </c>
      <c r="I1768" s="5">
        <f>'90.1 Data-SI'!I1768/Convert!$B$2*1000000</f>
        <v>79853.588800365935</v>
      </c>
      <c r="J1768" s="5">
        <f>'90.1 Data-SI'!J1768/Convert!$B$2*1000000</f>
        <v>129907.80867629856</v>
      </c>
      <c r="K1768" s="5">
        <f>'90.1 Data-SI'!K1768/Convert!$B$2*1000000</f>
        <v>0</v>
      </c>
      <c r="L1768" s="5">
        <f>'90.1 Data-SI'!L1768/Convert!$B$2*1000000</f>
        <v>0</v>
      </c>
      <c r="M1768" s="5">
        <f>'90.1 Data-SI'!M1768/Convert!$B$2*1000000</f>
        <v>39969.446168681679</v>
      </c>
      <c r="N1768" s="5">
        <f>'90.1 Data-SI'!N1768/Convert!$B$2*1000000</f>
        <v>0</v>
      </c>
      <c r="O1768" s="5">
        <f>'90.1 Data-SI'!O1768/Convert!$B$2*1000000</f>
        <v>0</v>
      </c>
      <c r="P1768" s="5">
        <f t="shared" si="136"/>
        <v>0</v>
      </c>
      <c r="Q1768" s="5">
        <f>'90.1 Data-SI'!Q1768/Convert!$B$2*1000000</f>
        <v>0</v>
      </c>
      <c r="R1768" s="5">
        <f>'90.1 Data-SI'!R1768/Convert!$B$2*1000000</f>
        <v>0</v>
      </c>
      <c r="S1768" s="5">
        <f>'90.1 Data-SI'!S1768/Convert!$B$2*1000000</f>
        <v>0</v>
      </c>
      <c r="T1768" s="5">
        <f>'90.1 Data-SI'!T1768/Convert!$B$2*1000000</f>
        <v>26889.570495743399</v>
      </c>
      <c r="U1768" s="5">
        <f>'90.1 Data-SI'!U1768/Convert!$B$2*1000000</f>
        <v>0</v>
      </c>
      <c r="V1768" s="5">
        <f>'90.1 Data-SI'!V1768/Convert!$B$2*1000000</f>
        <v>0</v>
      </c>
      <c r="W1768" s="5">
        <f t="shared" si="137"/>
        <v>41855.602153402491</v>
      </c>
      <c r="X1768" s="5">
        <f t="shared" si="138"/>
        <v>1788682.4764450868</v>
      </c>
      <c r="Y1768" s="5">
        <f t="shared" si="139"/>
        <v>1830538.0785984893</v>
      </c>
      <c r="Z1768" s="5">
        <f>'90.1 Data-SI'!Y1768/Convert!$B$2*1000000</f>
        <v>660050.33477373084</v>
      </c>
      <c r="AA1768" s="5">
        <f>'90.1 Data-SI'!Z1768/Convert!$B$2*1000000</f>
        <v>1788682.4764450868</v>
      </c>
      <c r="AB1768" s="5">
        <f t="shared" si="135"/>
        <v>2448732.8112188177</v>
      </c>
    </row>
    <row r="1769" spans="1:28" x14ac:dyDescent="0.25">
      <c r="A1769" s="95">
        <v>2013</v>
      </c>
      <c r="B1769" s="95" t="s">
        <v>1</v>
      </c>
      <c r="C1769" s="52" t="s">
        <v>10</v>
      </c>
      <c r="D1769" s="5">
        <f>'90.1 Data-SI'!D1769*Convert!$B$1</f>
        <v>52044.906174549214</v>
      </c>
      <c r="E1769" s="5">
        <f>'90.1 Data-SI'!E1769/Convert!$B$2*1000000</f>
        <v>0</v>
      </c>
      <c r="F1769" s="5">
        <f>'90.1 Data-SI'!F1769/Convert!$B$2*1000000</f>
        <v>0</v>
      </c>
      <c r="G1769" s="5">
        <f>'90.1 Data-SI'!G1769/Convert!$B$2*1000000</f>
        <v>178113.78525062036</v>
      </c>
      <c r="H1769" s="5">
        <f>'90.1 Data-SI'!H1769/Convert!$B$2*1000000</f>
        <v>258773.01856707301</v>
      </c>
      <c r="I1769" s="5">
        <f>'90.1 Data-SI'!I1769/Convert!$B$2*1000000</f>
        <v>79427.0711153788</v>
      </c>
      <c r="J1769" s="5">
        <f>'90.1 Data-SI'!J1769/Convert!$B$2*1000000</f>
        <v>129377.03111275902</v>
      </c>
      <c r="K1769" s="5">
        <f>'90.1 Data-SI'!K1769/Convert!$B$2*1000000</f>
        <v>0</v>
      </c>
      <c r="L1769" s="5">
        <f>'90.1 Data-SI'!L1769/Convert!$B$2*1000000</f>
        <v>0</v>
      </c>
      <c r="M1769" s="5">
        <f>'90.1 Data-SI'!M1769/Convert!$B$2*1000000</f>
        <v>85104.495411096228</v>
      </c>
      <c r="N1769" s="5">
        <f>'90.1 Data-SI'!N1769/Convert!$B$2*1000000</f>
        <v>0</v>
      </c>
      <c r="O1769" s="5">
        <f>'90.1 Data-SI'!O1769/Convert!$B$2*1000000</f>
        <v>0</v>
      </c>
      <c r="P1769" s="5">
        <f t="shared" si="136"/>
        <v>0</v>
      </c>
      <c r="Q1769" s="5">
        <f>'90.1 Data-SI'!Q1769/Convert!$B$2*1000000</f>
        <v>0</v>
      </c>
      <c r="R1769" s="5">
        <f>'90.1 Data-SI'!R1769/Convert!$B$2*1000000</f>
        <v>0</v>
      </c>
      <c r="S1769" s="5">
        <f>'90.1 Data-SI'!S1769/Convert!$B$2*1000000</f>
        <v>0</v>
      </c>
      <c r="T1769" s="5">
        <f>'90.1 Data-SI'!T1769/Convert!$B$2*1000000</f>
        <v>20899.366564368771</v>
      </c>
      <c r="U1769" s="5">
        <f>'90.1 Data-SI'!U1769/Convert!$B$2*1000000</f>
        <v>0</v>
      </c>
      <c r="V1769" s="5">
        <f>'90.1 Data-SI'!V1769/Convert!$B$2*1000000</f>
        <v>0</v>
      </c>
      <c r="W1769" s="5">
        <f t="shared" si="137"/>
        <v>263218.28066171659</v>
      </c>
      <c r="X1769" s="5">
        <f t="shared" si="138"/>
        <v>0</v>
      </c>
      <c r="Y1769" s="5">
        <f t="shared" si="139"/>
        <v>263218.28066171659</v>
      </c>
      <c r="Z1769" s="5">
        <f>'90.1 Data-SI'!Y1769/Convert!$B$2*1000000</f>
        <v>751685.28985051881</v>
      </c>
      <c r="AA1769" s="5">
        <f>'90.1 Data-SI'!Z1769/Convert!$B$2*1000000</f>
        <v>0</v>
      </c>
      <c r="AB1769" s="5">
        <f t="shared" si="135"/>
        <v>751685.28985051881</v>
      </c>
    </row>
    <row r="1770" spans="1:28" x14ac:dyDescent="0.25">
      <c r="A1770" s="95">
        <v>2013</v>
      </c>
      <c r="B1770" s="95" t="s">
        <v>1</v>
      </c>
      <c r="C1770" s="52" t="s">
        <v>6</v>
      </c>
      <c r="D1770" s="5">
        <f>'90.1 Data-SI'!D1770*Convert!$B$1</f>
        <v>52044.906174549214</v>
      </c>
      <c r="E1770" s="5">
        <f>'90.1 Data-SI'!E1770/Convert!$B$2*1000000</f>
        <v>0</v>
      </c>
      <c r="F1770" s="5">
        <f>'90.1 Data-SI'!F1770/Convert!$B$2*1000000</f>
        <v>9.4781707774915045</v>
      </c>
      <c r="G1770" s="5">
        <f>'90.1 Data-SI'!G1770/Convert!$B$2*1000000</f>
        <v>193060.86056672447</v>
      </c>
      <c r="H1770" s="5">
        <f>'90.1 Data-SI'!H1770/Convert!$B$2*1000000</f>
        <v>263910.18712847348</v>
      </c>
      <c r="I1770" s="5">
        <f>'90.1 Data-SI'!I1770/Convert!$B$2*1000000</f>
        <v>79408.114773823821</v>
      </c>
      <c r="J1770" s="5">
        <f>'90.1 Data-SI'!J1770/Convert!$B$2*1000000</f>
        <v>129377.03111275902</v>
      </c>
      <c r="K1770" s="5">
        <f>'90.1 Data-SI'!K1770/Convert!$B$2*1000000</f>
        <v>0</v>
      </c>
      <c r="L1770" s="5">
        <f>'90.1 Data-SI'!L1770/Convert!$B$2*1000000</f>
        <v>0</v>
      </c>
      <c r="M1770" s="5">
        <f>'90.1 Data-SI'!M1770/Convert!$B$2*1000000</f>
        <v>135348.27870257871</v>
      </c>
      <c r="N1770" s="5">
        <f>'90.1 Data-SI'!N1770/Convert!$B$2*1000000</f>
        <v>0</v>
      </c>
      <c r="O1770" s="5">
        <f>'90.1 Data-SI'!O1770/Convert!$B$2*1000000</f>
        <v>0</v>
      </c>
      <c r="P1770" s="5">
        <f t="shared" si="136"/>
        <v>0</v>
      </c>
      <c r="Q1770" s="5">
        <f>'90.1 Data-SI'!Q1770/Convert!$B$2*1000000</f>
        <v>0</v>
      </c>
      <c r="R1770" s="5">
        <f>'90.1 Data-SI'!R1770/Convert!$B$2*1000000</f>
        <v>0</v>
      </c>
      <c r="S1770" s="5">
        <f>'90.1 Data-SI'!S1770/Convert!$B$2*1000000</f>
        <v>0</v>
      </c>
      <c r="T1770" s="5">
        <f>'90.1 Data-SI'!T1770/Convert!$B$2*1000000</f>
        <v>20861.453881258803</v>
      </c>
      <c r="U1770" s="5">
        <f>'90.1 Data-SI'!U1770/Convert!$B$2*1000000</f>
        <v>0</v>
      </c>
      <c r="V1770" s="5">
        <f>'90.1 Data-SI'!V1770/Convert!$B$2*1000000</f>
        <v>0</v>
      </c>
      <c r="W1770" s="5">
        <f t="shared" si="137"/>
        <v>328409.13926930318</v>
      </c>
      <c r="X1770" s="5">
        <f t="shared" si="138"/>
        <v>9.4781707774915045</v>
      </c>
      <c r="Y1770" s="5">
        <f t="shared" si="139"/>
        <v>328418.61744008068</v>
      </c>
      <c r="Z1770" s="5">
        <f>'90.1 Data-SI'!Y1770/Convert!$B$2*1000000</f>
        <v>821975.40433639579</v>
      </c>
      <c r="AA1770" s="5">
        <f>'90.1 Data-SI'!Z1770/Convert!$B$2*1000000</f>
        <v>9.4781707774915045</v>
      </c>
      <c r="AB1770" s="5">
        <f t="shared" si="135"/>
        <v>821984.88250717323</v>
      </c>
    </row>
    <row r="1771" spans="1:28" x14ac:dyDescent="0.25">
      <c r="A1771" s="95">
        <v>2013</v>
      </c>
      <c r="B1771" s="95" t="s">
        <v>1</v>
      </c>
      <c r="C1771" s="52" t="s">
        <v>11</v>
      </c>
      <c r="D1771" s="5">
        <f>'90.1 Data-SI'!D1771*Convert!$B$1</f>
        <v>52044.906174549214</v>
      </c>
      <c r="E1771" s="5">
        <f>'90.1 Data-SI'!E1771/Convert!$B$2*1000000</f>
        <v>0</v>
      </c>
      <c r="F1771" s="5">
        <f>'90.1 Data-SI'!F1771/Convert!$B$2*1000000</f>
        <v>0</v>
      </c>
      <c r="G1771" s="5">
        <f>'90.1 Data-SI'!G1771/Convert!$B$2*1000000</f>
        <v>108326.01381595041</v>
      </c>
      <c r="H1771" s="5">
        <f>'90.1 Data-SI'!H1771/Convert!$B$2*1000000</f>
        <v>276961.62828907924</v>
      </c>
      <c r="I1771" s="5">
        <f>'90.1 Data-SI'!I1771/Convert!$B$2*1000000</f>
        <v>79417.592944601318</v>
      </c>
      <c r="J1771" s="5">
        <f>'90.1 Data-SI'!J1771/Convert!$B$2*1000000</f>
        <v>129377.03111275902</v>
      </c>
      <c r="K1771" s="5">
        <f>'90.1 Data-SI'!K1771/Convert!$B$2*1000000</f>
        <v>0</v>
      </c>
      <c r="L1771" s="5">
        <f>'90.1 Data-SI'!L1771/Convert!$B$2*1000000</f>
        <v>0</v>
      </c>
      <c r="M1771" s="5">
        <f>'90.1 Data-SI'!M1771/Convert!$B$2*1000000</f>
        <v>57513.540277818451</v>
      </c>
      <c r="N1771" s="5">
        <f>'90.1 Data-SI'!N1771/Convert!$B$2*1000000</f>
        <v>0</v>
      </c>
      <c r="O1771" s="5">
        <f>'90.1 Data-SI'!O1771/Convert!$B$2*1000000</f>
        <v>0</v>
      </c>
      <c r="P1771" s="5">
        <f t="shared" si="136"/>
        <v>0</v>
      </c>
      <c r="Q1771" s="5">
        <f>'90.1 Data-SI'!Q1771/Convert!$B$2*1000000</f>
        <v>0</v>
      </c>
      <c r="R1771" s="5">
        <f>'90.1 Data-SI'!R1771/Convert!$B$2*1000000</f>
        <v>0</v>
      </c>
      <c r="S1771" s="5">
        <f>'90.1 Data-SI'!S1771/Convert!$B$2*1000000</f>
        <v>0</v>
      </c>
      <c r="T1771" s="5">
        <f>'90.1 Data-SI'!T1771/Convert!$B$2*1000000</f>
        <v>21449.100469463276</v>
      </c>
      <c r="U1771" s="5">
        <f>'90.1 Data-SI'!U1771/Convert!$B$2*1000000</f>
        <v>0</v>
      </c>
      <c r="V1771" s="5">
        <f>'90.1 Data-SI'!V1771/Convert!$B$2*1000000</f>
        <v>0</v>
      </c>
      <c r="W1771" s="5">
        <f t="shared" si="137"/>
        <v>165839.55409376888</v>
      </c>
      <c r="X1771" s="5">
        <f t="shared" si="138"/>
        <v>0</v>
      </c>
      <c r="Y1771" s="5">
        <f t="shared" si="139"/>
        <v>165839.55409376888</v>
      </c>
      <c r="Z1771" s="5">
        <f>'90.1 Data-SI'!Y1771/Convert!$B$2*1000000</f>
        <v>673063.86325122684</v>
      </c>
      <c r="AA1771" s="5">
        <f>'90.1 Data-SI'!Z1771/Convert!$B$2*1000000</f>
        <v>0</v>
      </c>
      <c r="AB1771" s="5">
        <f t="shared" si="135"/>
        <v>673063.86325122684</v>
      </c>
    </row>
    <row r="1772" spans="1:28" x14ac:dyDescent="0.25">
      <c r="A1772" s="95">
        <v>2013</v>
      </c>
      <c r="B1772" s="95" t="s">
        <v>1</v>
      </c>
      <c r="C1772" s="52" t="s">
        <v>13</v>
      </c>
      <c r="D1772" s="5">
        <f>'90.1 Data-SI'!D1772*Convert!$B$1</f>
        <v>52044.906174549214</v>
      </c>
      <c r="E1772" s="5">
        <f>'90.1 Data-SI'!E1772/Convert!$B$2*1000000</f>
        <v>0</v>
      </c>
      <c r="F1772" s="5">
        <f>'90.1 Data-SI'!F1772/Convert!$B$2*1000000</f>
        <v>1033.1206147465741</v>
      </c>
      <c r="G1772" s="5">
        <f>'90.1 Data-SI'!G1772/Convert!$B$2*1000000</f>
        <v>138855.20189025055</v>
      </c>
      <c r="H1772" s="5">
        <f>'90.1 Data-SI'!H1772/Convert!$B$2*1000000</f>
        <v>273350.44522285496</v>
      </c>
      <c r="I1772" s="5">
        <f>'90.1 Data-SI'!I1772/Convert!$B$2*1000000</f>
        <v>79303.854895271419</v>
      </c>
      <c r="J1772" s="5">
        <f>'90.1 Data-SI'!J1772/Convert!$B$2*1000000</f>
        <v>129377.03111275902</v>
      </c>
      <c r="K1772" s="5">
        <f>'90.1 Data-SI'!K1772/Convert!$B$2*1000000</f>
        <v>0</v>
      </c>
      <c r="L1772" s="5">
        <f>'90.1 Data-SI'!L1772/Convert!$B$2*1000000</f>
        <v>0</v>
      </c>
      <c r="M1772" s="5">
        <f>'90.1 Data-SI'!M1772/Convert!$B$2*1000000</f>
        <v>86810.566151044695</v>
      </c>
      <c r="N1772" s="5">
        <f>'90.1 Data-SI'!N1772/Convert!$B$2*1000000</f>
        <v>0</v>
      </c>
      <c r="O1772" s="5">
        <f>'90.1 Data-SI'!O1772/Convert!$B$2*1000000</f>
        <v>0</v>
      </c>
      <c r="P1772" s="5">
        <f t="shared" si="136"/>
        <v>0</v>
      </c>
      <c r="Q1772" s="5">
        <f>'90.1 Data-SI'!Q1772/Convert!$B$2*1000000</f>
        <v>0</v>
      </c>
      <c r="R1772" s="5">
        <f>'90.1 Data-SI'!R1772/Convert!$B$2*1000000</f>
        <v>0</v>
      </c>
      <c r="S1772" s="5">
        <f>'90.1 Data-SI'!S1772/Convert!$B$2*1000000</f>
        <v>0</v>
      </c>
      <c r="T1772" s="5">
        <f>'90.1 Data-SI'!T1772/Convert!$B$2*1000000</f>
        <v>21477.534981795747</v>
      </c>
      <c r="U1772" s="5">
        <f>'90.1 Data-SI'!U1772/Convert!$B$2*1000000</f>
        <v>0</v>
      </c>
      <c r="V1772" s="5">
        <f>'90.1 Data-SI'!V1772/Convert!$B$2*1000000</f>
        <v>0</v>
      </c>
      <c r="W1772" s="5">
        <f t="shared" si="137"/>
        <v>225665.76804129523</v>
      </c>
      <c r="X1772" s="5">
        <f t="shared" si="138"/>
        <v>1033.1206147465741</v>
      </c>
      <c r="Y1772" s="5">
        <f t="shared" si="139"/>
        <v>226698.88865604182</v>
      </c>
      <c r="Z1772" s="5">
        <f>'90.1 Data-SI'!Y1772/Convert!$B$2*1000000</f>
        <v>729174.63425397652</v>
      </c>
      <c r="AA1772" s="5">
        <f>'90.1 Data-SI'!Z1772/Convert!$B$2*1000000</f>
        <v>1033.1206147465741</v>
      </c>
      <c r="AB1772" s="5">
        <f t="shared" si="135"/>
        <v>730207.7548687231</v>
      </c>
    </row>
    <row r="1773" spans="1:28" x14ac:dyDescent="0.25">
      <c r="A1773" s="95">
        <v>2013</v>
      </c>
      <c r="B1773" s="95" t="s">
        <v>1</v>
      </c>
      <c r="C1773" s="52" t="s">
        <v>19</v>
      </c>
      <c r="D1773" s="5">
        <f>'90.1 Data-SI'!D1773*Convert!$B$1</f>
        <v>52044.906174549214</v>
      </c>
      <c r="E1773" s="5">
        <f>'90.1 Data-SI'!E1773/Convert!$B$2*1000000</f>
        <v>0</v>
      </c>
      <c r="F1773" s="5">
        <f>'90.1 Data-SI'!F1773/Convert!$B$2*1000000</f>
        <v>1355.3784211812851</v>
      </c>
      <c r="G1773" s="5">
        <f>'90.1 Data-SI'!G1773/Convert!$B$2*1000000</f>
        <v>77645.175009210405</v>
      </c>
      <c r="H1773" s="5">
        <f>'90.1 Data-SI'!H1773/Convert!$B$2*1000000</f>
        <v>278639.26451669529</v>
      </c>
      <c r="I1773" s="5">
        <f>'90.1 Data-SI'!I1773/Convert!$B$2*1000000</f>
        <v>79265.942212161448</v>
      </c>
      <c r="J1773" s="5">
        <f>'90.1 Data-SI'!J1773/Convert!$B$2*1000000</f>
        <v>129377.03111275902</v>
      </c>
      <c r="K1773" s="5">
        <f>'90.1 Data-SI'!K1773/Convert!$B$2*1000000</f>
        <v>0</v>
      </c>
      <c r="L1773" s="5">
        <f>'90.1 Data-SI'!L1773/Convert!$B$2*1000000</f>
        <v>0</v>
      </c>
      <c r="M1773" s="5">
        <f>'90.1 Data-SI'!M1773/Convert!$B$2*1000000</f>
        <v>52338.459033308092</v>
      </c>
      <c r="N1773" s="5">
        <f>'90.1 Data-SI'!N1773/Convert!$B$2*1000000</f>
        <v>0</v>
      </c>
      <c r="O1773" s="5">
        <f>'90.1 Data-SI'!O1773/Convert!$B$2*1000000</f>
        <v>0</v>
      </c>
      <c r="P1773" s="5">
        <f t="shared" si="136"/>
        <v>0</v>
      </c>
      <c r="Q1773" s="5">
        <f>'90.1 Data-SI'!Q1773/Convert!$B$2*1000000</f>
        <v>0</v>
      </c>
      <c r="R1773" s="5">
        <f>'90.1 Data-SI'!R1773/Convert!$B$2*1000000</f>
        <v>0</v>
      </c>
      <c r="S1773" s="5">
        <f>'90.1 Data-SI'!S1773/Convert!$B$2*1000000</f>
        <v>0</v>
      </c>
      <c r="T1773" s="5">
        <f>'90.1 Data-SI'!T1773/Convert!$B$2*1000000</f>
        <v>22103.09425311019</v>
      </c>
      <c r="U1773" s="5">
        <f>'90.1 Data-SI'!U1773/Convert!$B$2*1000000</f>
        <v>0</v>
      </c>
      <c r="V1773" s="5">
        <f>'90.1 Data-SI'!V1773/Convert!$B$2*1000000</f>
        <v>0</v>
      </c>
      <c r="W1773" s="5">
        <f t="shared" si="137"/>
        <v>129983.6340425185</v>
      </c>
      <c r="X1773" s="5">
        <f t="shared" si="138"/>
        <v>1355.3784211812851</v>
      </c>
      <c r="Y1773" s="5">
        <f t="shared" si="139"/>
        <v>131339.01246369979</v>
      </c>
      <c r="Z1773" s="5">
        <f>'90.1 Data-SI'!Y1773/Convert!$B$2*1000000</f>
        <v>639368.96613724448</v>
      </c>
      <c r="AA1773" s="5">
        <f>'90.1 Data-SI'!Z1773/Convert!$B$2*1000000</f>
        <v>1355.3784211812851</v>
      </c>
      <c r="AB1773" s="5">
        <f t="shared" si="135"/>
        <v>640724.34455842571</v>
      </c>
    </row>
    <row r="1774" spans="1:28" x14ac:dyDescent="0.25">
      <c r="A1774" s="95">
        <v>2013</v>
      </c>
      <c r="B1774" s="95" t="s">
        <v>1</v>
      </c>
      <c r="C1774" s="52" t="s">
        <v>20</v>
      </c>
      <c r="D1774" s="5">
        <f>'90.1 Data-SI'!D1774*Convert!$B$1</f>
        <v>52044.906174549214</v>
      </c>
      <c r="E1774" s="5">
        <f>'90.1 Data-SI'!E1774/Convert!$B$2*1000000</f>
        <v>0</v>
      </c>
      <c r="F1774" s="5">
        <f>'90.1 Data-SI'!F1774/Convert!$B$2*1000000</f>
        <v>2416.9335482603333</v>
      </c>
      <c r="G1774" s="5">
        <f>'90.1 Data-SI'!G1774/Convert!$B$2*1000000</f>
        <v>74214.077187758478</v>
      </c>
      <c r="H1774" s="5">
        <f>'90.1 Data-SI'!H1774/Convert!$B$2*1000000</f>
        <v>291681.2275065236</v>
      </c>
      <c r="I1774" s="5">
        <f>'90.1 Data-SI'!I1774/Convert!$B$2*1000000</f>
        <v>79341.767578381376</v>
      </c>
      <c r="J1774" s="5">
        <f>'90.1 Data-SI'!J1774/Convert!$B$2*1000000</f>
        <v>129377.03111275902</v>
      </c>
      <c r="K1774" s="5">
        <f>'90.1 Data-SI'!K1774/Convert!$B$2*1000000</f>
        <v>0</v>
      </c>
      <c r="L1774" s="5">
        <f>'90.1 Data-SI'!L1774/Convert!$B$2*1000000</f>
        <v>0</v>
      </c>
      <c r="M1774" s="5">
        <f>'90.1 Data-SI'!M1774/Convert!$B$2*1000000</f>
        <v>72157.314129042818</v>
      </c>
      <c r="N1774" s="5">
        <f>'90.1 Data-SI'!N1774/Convert!$B$2*1000000</f>
        <v>0</v>
      </c>
      <c r="O1774" s="5">
        <f>'90.1 Data-SI'!O1774/Convert!$B$2*1000000</f>
        <v>0</v>
      </c>
      <c r="P1774" s="5">
        <f t="shared" si="136"/>
        <v>0</v>
      </c>
      <c r="Q1774" s="5">
        <f>'90.1 Data-SI'!Q1774/Convert!$B$2*1000000</f>
        <v>0</v>
      </c>
      <c r="R1774" s="5">
        <f>'90.1 Data-SI'!R1774/Convert!$B$2*1000000</f>
        <v>0</v>
      </c>
      <c r="S1774" s="5">
        <f>'90.1 Data-SI'!S1774/Convert!$B$2*1000000</f>
        <v>0</v>
      </c>
      <c r="T1774" s="5">
        <f>'90.1 Data-SI'!T1774/Convert!$B$2*1000000</f>
        <v>22150.485106997647</v>
      </c>
      <c r="U1774" s="5">
        <f>'90.1 Data-SI'!U1774/Convert!$B$2*1000000</f>
        <v>0</v>
      </c>
      <c r="V1774" s="5">
        <f>'90.1 Data-SI'!V1774/Convert!$B$2*1000000</f>
        <v>0</v>
      </c>
      <c r="W1774" s="5">
        <f t="shared" si="137"/>
        <v>146371.39131680131</v>
      </c>
      <c r="X1774" s="5">
        <f t="shared" si="138"/>
        <v>2416.9335482603333</v>
      </c>
      <c r="Y1774" s="5">
        <f t="shared" si="139"/>
        <v>148788.32486506164</v>
      </c>
      <c r="Z1774" s="5">
        <f>'90.1 Data-SI'!Y1774/Convert!$B$2*1000000</f>
        <v>668912.42445068539</v>
      </c>
      <c r="AA1774" s="5">
        <f>'90.1 Data-SI'!Z1774/Convert!$B$2*1000000</f>
        <v>2416.9335482603333</v>
      </c>
      <c r="AB1774" s="5">
        <f t="shared" si="135"/>
        <v>671329.35799894575</v>
      </c>
    </row>
    <row r="1775" spans="1:28" x14ac:dyDescent="0.25">
      <c r="A1775" s="95">
        <v>2013</v>
      </c>
      <c r="B1775" s="95" t="s">
        <v>1</v>
      </c>
      <c r="C1775" s="52" t="s">
        <v>3</v>
      </c>
      <c r="D1775" s="5">
        <f>'90.1 Data-SI'!D1775*Convert!$B$1</f>
        <v>52044.906174549214</v>
      </c>
      <c r="E1775" s="5">
        <f>'90.1 Data-SI'!E1775/Convert!$B$2*1000000</f>
        <v>0</v>
      </c>
      <c r="F1775" s="5">
        <f>'90.1 Data-SI'!F1775/Convert!$B$2*1000000</f>
        <v>153982.362451127</v>
      </c>
      <c r="G1775" s="5">
        <f>'90.1 Data-SI'!G1775/Convert!$B$2*1000000</f>
        <v>38699.371284497807</v>
      </c>
      <c r="H1775" s="5">
        <f>'90.1 Data-SI'!H1775/Convert!$B$2*1000000</f>
        <v>285074.94247461198</v>
      </c>
      <c r="I1775" s="5">
        <f>'90.1 Data-SI'!I1775/Convert!$B$2*1000000</f>
        <v>79322.811236826397</v>
      </c>
      <c r="J1775" s="5">
        <f>'90.1 Data-SI'!J1775/Convert!$B$2*1000000</f>
        <v>129377.03111275902</v>
      </c>
      <c r="K1775" s="5">
        <f>'90.1 Data-SI'!K1775/Convert!$B$2*1000000</f>
        <v>0</v>
      </c>
      <c r="L1775" s="5">
        <f>'90.1 Data-SI'!L1775/Convert!$B$2*1000000</f>
        <v>0</v>
      </c>
      <c r="M1775" s="5">
        <f>'90.1 Data-SI'!M1775/Convert!$B$2*1000000</f>
        <v>52708.107693630256</v>
      </c>
      <c r="N1775" s="5">
        <f>'90.1 Data-SI'!N1775/Convert!$B$2*1000000</f>
        <v>0</v>
      </c>
      <c r="O1775" s="5">
        <f>'90.1 Data-SI'!O1775/Convert!$B$2*1000000</f>
        <v>0</v>
      </c>
      <c r="P1775" s="5">
        <f t="shared" si="136"/>
        <v>0</v>
      </c>
      <c r="Q1775" s="5">
        <f>'90.1 Data-SI'!Q1775/Convert!$B$2*1000000</f>
        <v>0</v>
      </c>
      <c r="R1775" s="5">
        <f>'90.1 Data-SI'!R1775/Convert!$B$2*1000000</f>
        <v>0</v>
      </c>
      <c r="S1775" s="5">
        <f>'90.1 Data-SI'!S1775/Convert!$B$2*1000000</f>
        <v>0</v>
      </c>
      <c r="T1775" s="5">
        <f>'90.1 Data-SI'!T1775/Convert!$B$2*1000000</f>
        <v>23221.518404854189</v>
      </c>
      <c r="U1775" s="5">
        <f>'90.1 Data-SI'!U1775/Convert!$B$2*1000000</f>
        <v>0</v>
      </c>
      <c r="V1775" s="5">
        <f>'90.1 Data-SI'!V1775/Convert!$B$2*1000000</f>
        <v>0</v>
      </c>
      <c r="W1775" s="5">
        <f t="shared" si="137"/>
        <v>91407.478978128056</v>
      </c>
      <c r="X1775" s="5">
        <f t="shared" si="138"/>
        <v>153982.362451127</v>
      </c>
      <c r="Y1775" s="5">
        <f t="shared" si="139"/>
        <v>245389.84142925506</v>
      </c>
      <c r="Z1775" s="5">
        <f>'90.1 Data-SI'!Y1775/Convert!$B$2*1000000</f>
        <v>608394.30403640214</v>
      </c>
      <c r="AA1775" s="5">
        <f>'90.1 Data-SI'!Z1775/Convert!$B$2*1000000</f>
        <v>153982.362451127</v>
      </c>
      <c r="AB1775" s="5">
        <f t="shared" si="135"/>
        <v>762376.66648752918</v>
      </c>
    </row>
    <row r="1776" spans="1:28" x14ac:dyDescent="0.25">
      <c r="A1776" s="95">
        <v>2013</v>
      </c>
      <c r="B1776" s="95" t="s">
        <v>1</v>
      </c>
      <c r="C1776" s="52" t="s">
        <v>7</v>
      </c>
      <c r="D1776" s="5">
        <f>'90.1 Data-SI'!D1776*Convert!$B$1</f>
        <v>52044.906174549214</v>
      </c>
      <c r="E1776" s="5">
        <f>'90.1 Data-SI'!E1776/Convert!$B$2*1000000</f>
        <v>0</v>
      </c>
      <c r="F1776" s="5">
        <f>'90.1 Data-SI'!F1776/Convert!$B$2*1000000</f>
        <v>17999.046306456366</v>
      </c>
      <c r="G1776" s="5">
        <f>'90.1 Data-SI'!G1776/Convert!$B$2*1000000</f>
        <v>45921.737416946344</v>
      </c>
      <c r="H1776" s="5">
        <f>'90.1 Data-SI'!H1776/Convert!$B$2*1000000</f>
        <v>287378.13797354238</v>
      </c>
      <c r="I1776" s="5">
        <f>'90.1 Data-SI'!I1776/Convert!$B$2*1000000</f>
        <v>79313.333066048915</v>
      </c>
      <c r="J1776" s="5">
        <f>'90.1 Data-SI'!J1776/Convert!$B$2*1000000</f>
        <v>129377.03111275902</v>
      </c>
      <c r="K1776" s="5">
        <f>'90.1 Data-SI'!K1776/Convert!$B$2*1000000</f>
        <v>0</v>
      </c>
      <c r="L1776" s="5">
        <f>'90.1 Data-SI'!L1776/Convert!$B$2*1000000</f>
        <v>0</v>
      </c>
      <c r="M1776" s="5">
        <f>'90.1 Data-SI'!M1776/Convert!$B$2*1000000</f>
        <v>65039.207875146705</v>
      </c>
      <c r="N1776" s="5">
        <f>'90.1 Data-SI'!N1776/Convert!$B$2*1000000</f>
        <v>0</v>
      </c>
      <c r="O1776" s="5">
        <f>'90.1 Data-SI'!O1776/Convert!$B$2*1000000</f>
        <v>0</v>
      </c>
      <c r="P1776" s="5">
        <f t="shared" si="136"/>
        <v>0</v>
      </c>
      <c r="Q1776" s="5">
        <f>'90.1 Data-SI'!Q1776/Convert!$B$2*1000000</f>
        <v>0</v>
      </c>
      <c r="R1776" s="5">
        <f>'90.1 Data-SI'!R1776/Convert!$B$2*1000000</f>
        <v>0</v>
      </c>
      <c r="S1776" s="5">
        <f>'90.1 Data-SI'!S1776/Convert!$B$2*1000000</f>
        <v>0</v>
      </c>
      <c r="T1776" s="5">
        <f>'90.1 Data-SI'!T1776/Convert!$B$2*1000000</f>
        <v>22937.173281529442</v>
      </c>
      <c r="U1776" s="5">
        <f>'90.1 Data-SI'!U1776/Convert!$B$2*1000000</f>
        <v>0</v>
      </c>
      <c r="V1776" s="5">
        <f>'90.1 Data-SI'!V1776/Convert!$B$2*1000000</f>
        <v>0</v>
      </c>
      <c r="W1776" s="5">
        <f t="shared" si="137"/>
        <v>110960.94529209305</v>
      </c>
      <c r="X1776" s="5">
        <f t="shared" si="138"/>
        <v>17999.046306456366</v>
      </c>
      <c r="Y1776" s="5">
        <f t="shared" si="139"/>
        <v>128959.99159854942</v>
      </c>
      <c r="Z1776" s="5">
        <f>'90.1 Data-SI'!Y1776/Convert!$B$2*1000000</f>
        <v>629966.62072597293</v>
      </c>
      <c r="AA1776" s="5">
        <f>'90.1 Data-SI'!Z1776/Convert!$B$2*1000000</f>
        <v>17999.046306456366</v>
      </c>
      <c r="AB1776" s="5">
        <f t="shared" si="135"/>
        <v>647965.66703242925</v>
      </c>
    </row>
    <row r="1777" spans="1:28" x14ac:dyDescent="0.25">
      <c r="A1777" s="95">
        <v>2013</v>
      </c>
      <c r="B1777" s="95" t="s">
        <v>1</v>
      </c>
      <c r="C1777" s="52" t="s">
        <v>17</v>
      </c>
      <c r="D1777" s="5">
        <f>'90.1 Data-SI'!D1777*Convert!$B$1</f>
        <v>52044.906174549214</v>
      </c>
      <c r="E1777" s="5">
        <f>'90.1 Data-SI'!E1777/Convert!$B$2*1000000</f>
        <v>0</v>
      </c>
      <c r="F1777" s="5">
        <f>'90.1 Data-SI'!F1777/Convert!$B$2*1000000</f>
        <v>1573.3763490635897</v>
      </c>
      <c r="G1777" s="5">
        <f>'90.1 Data-SI'!G1777/Convert!$B$2*1000000</f>
        <v>15051.335194656511</v>
      </c>
      <c r="H1777" s="5">
        <f>'90.1 Data-SI'!H1777/Convert!$B$2*1000000</f>
        <v>284364.07966630009</v>
      </c>
      <c r="I1777" s="5">
        <f>'90.1 Data-SI'!I1777/Convert!$B$2*1000000</f>
        <v>79436.549286156296</v>
      </c>
      <c r="J1777" s="5">
        <f>'90.1 Data-SI'!J1777/Convert!$B$2*1000000</f>
        <v>129377.03111275902</v>
      </c>
      <c r="K1777" s="5">
        <f>'90.1 Data-SI'!K1777/Convert!$B$2*1000000</f>
        <v>0</v>
      </c>
      <c r="L1777" s="5">
        <f>'90.1 Data-SI'!L1777/Convert!$B$2*1000000</f>
        <v>0</v>
      </c>
      <c r="M1777" s="5">
        <f>'90.1 Data-SI'!M1777/Convert!$B$2*1000000</f>
        <v>38917.369212380123</v>
      </c>
      <c r="N1777" s="5">
        <f>'90.1 Data-SI'!N1777/Convert!$B$2*1000000</f>
        <v>0</v>
      </c>
      <c r="O1777" s="5">
        <f>'90.1 Data-SI'!O1777/Convert!$B$2*1000000</f>
        <v>0</v>
      </c>
      <c r="P1777" s="5">
        <f t="shared" si="136"/>
        <v>0</v>
      </c>
      <c r="Q1777" s="5">
        <f>'90.1 Data-SI'!Q1777/Convert!$B$2*1000000</f>
        <v>0</v>
      </c>
      <c r="R1777" s="5">
        <f>'90.1 Data-SI'!R1777/Convert!$B$2*1000000</f>
        <v>0</v>
      </c>
      <c r="S1777" s="5">
        <f>'90.1 Data-SI'!S1777/Convert!$B$2*1000000</f>
        <v>0</v>
      </c>
      <c r="T1777" s="5">
        <f>'90.1 Data-SI'!T1777/Convert!$B$2*1000000</f>
        <v>23335.256454184084</v>
      </c>
      <c r="U1777" s="5">
        <f>'90.1 Data-SI'!U1777/Convert!$B$2*1000000</f>
        <v>0</v>
      </c>
      <c r="V1777" s="5">
        <f>'90.1 Data-SI'!V1777/Convert!$B$2*1000000</f>
        <v>0</v>
      </c>
      <c r="W1777" s="5">
        <f t="shared" si="137"/>
        <v>53968.704407036632</v>
      </c>
      <c r="X1777" s="5">
        <f t="shared" si="138"/>
        <v>1573.3763490635897</v>
      </c>
      <c r="Y1777" s="5">
        <f t="shared" si="139"/>
        <v>55542.080756100222</v>
      </c>
      <c r="Z1777" s="5">
        <f>'90.1 Data-SI'!Y1777/Convert!$B$2*1000000</f>
        <v>570481.62092643615</v>
      </c>
      <c r="AA1777" s="5">
        <f>'90.1 Data-SI'!Z1777/Convert!$B$2*1000000</f>
        <v>1573.3763490635897</v>
      </c>
      <c r="AB1777" s="5">
        <f t="shared" si="135"/>
        <v>572054.99727549974</v>
      </c>
    </row>
    <row r="1778" spans="1:28" x14ac:dyDescent="0.25">
      <c r="A1778" s="95">
        <v>2013</v>
      </c>
      <c r="B1778" s="95" t="s">
        <v>1</v>
      </c>
      <c r="C1778" s="52" t="s">
        <v>14</v>
      </c>
      <c r="D1778" s="5">
        <f>'90.1 Data-SI'!D1778*Convert!$B$1</f>
        <v>52044.906174549214</v>
      </c>
      <c r="E1778" s="5">
        <f>'90.1 Data-SI'!E1778/Convert!$B$2*1000000</f>
        <v>0</v>
      </c>
      <c r="F1778" s="5">
        <f>'90.1 Data-SI'!F1778/Convert!$B$2*1000000</f>
        <v>538881.39955427952</v>
      </c>
      <c r="G1778" s="5">
        <f>'90.1 Data-SI'!G1778/Convert!$B$2*1000000</f>
        <v>21553.360348015678</v>
      </c>
      <c r="H1778" s="5">
        <f>'90.1 Data-SI'!H1778/Convert!$B$2*1000000</f>
        <v>293169.30031858973</v>
      </c>
      <c r="I1778" s="5">
        <f>'90.1 Data-SI'!I1778/Convert!$B$2*1000000</f>
        <v>79455.505627711274</v>
      </c>
      <c r="J1778" s="5">
        <f>'90.1 Data-SI'!J1778/Convert!$B$2*1000000</f>
        <v>129377.03111275902</v>
      </c>
      <c r="K1778" s="5">
        <f>'90.1 Data-SI'!K1778/Convert!$B$2*1000000</f>
        <v>0</v>
      </c>
      <c r="L1778" s="5">
        <f>'90.1 Data-SI'!L1778/Convert!$B$2*1000000</f>
        <v>0</v>
      </c>
      <c r="M1778" s="5">
        <f>'90.1 Data-SI'!M1778/Convert!$B$2*1000000</f>
        <v>44424.186434102681</v>
      </c>
      <c r="N1778" s="5">
        <f>'90.1 Data-SI'!N1778/Convert!$B$2*1000000</f>
        <v>0</v>
      </c>
      <c r="O1778" s="5">
        <f>'90.1 Data-SI'!O1778/Convert!$B$2*1000000</f>
        <v>0</v>
      </c>
      <c r="P1778" s="5">
        <f t="shared" si="136"/>
        <v>0</v>
      </c>
      <c r="Q1778" s="5">
        <f>'90.1 Data-SI'!Q1778/Convert!$B$2*1000000</f>
        <v>0</v>
      </c>
      <c r="R1778" s="5">
        <f>'90.1 Data-SI'!R1778/Convert!$B$2*1000000</f>
        <v>0</v>
      </c>
      <c r="S1778" s="5">
        <f>'90.1 Data-SI'!S1778/Convert!$B$2*1000000</f>
        <v>0</v>
      </c>
      <c r="T1778" s="5">
        <f>'90.1 Data-SI'!T1778/Convert!$B$2*1000000</f>
        <v>24102.988287160897</v>
      </c>
      <c r="U1778" s="5">
        <f>'90.1 Data-SI'!U1778/Convert!$B$2*1000000</f>
        <v>0</v>
      </c>
      <c r="V1778" s="5">
        <f>'90.1 Data-SI'!V1778/Convert!$B$2*1000000</f>
        <v>0</v>
      </c>
      <c r="W1778" s="5">
        <f t="shared" si="137"/>
        <v>65977.546782118356</v>
      </c>
      <c r="X1778" s="5">
        <f t="shared" si="138"/>
        <v>538881.39955427952</v>
      </c>
      <c r="Y1778" s="5">
        <f t="shared" si="139"/>
        <v>604858.9463363979</v>
      </c>
      <c r="Z1778" s="5">
        <f>'90.1 Data-SI'!Y1778/Convert!$B$2*1000000</f>
        <v>592082.37212833925</v>
      </c>
      <c r="AA1778" s="5">
        <f>'90.1 Data-SI'!Z1778/Convert!$B$2*1000000</f>
        <v>538881.39955427952</v>
      </c>
      <c r="AB1778" s="5">
        <f t="shared" si="135"/>
        <v>1130963.7716826187</v>
      </c>
    </row>
    <row r="1779" spans="1:28" x14ac:dyDescent="0.25">
      <c r="A1779" s="95">
        <v>2013</v>
      </c>
      <c r="B1779" s="95" t="s">
        <v>1</v>
      </c>
      <c r="C1779" s="52" t="s">
        <v>2</v>
      </c>
      <c r="D1779" s="5">
        <f>'90.1 Data-SI'!D1779*Convert!$B$1</f>
        <v>52044.906174549214</v>
      </c>
      <c r="E1779" s="5">
        <f>'90.1 Data-SI'!E1779/Convert!$B$2*1000000</f>
        <v>0</v>
      </c>
      <c r="F1779" s="5">
        <f>'90.1 Data-SI'!F1779/Convert!$B$2*1000000</f>
        <v>161138.38138813307</v>
      </c>
      <c r="G1779" s="5">
        <f>'90.1 Data-SI'!G1779/Convert!$B$2*1000000</f>
        <v>25695.320977779469</v>
      </c>
      <c r="H1779" s="5">
        <f>'90.1 Data-SI'!H1779/Convert!$B$2*1000000</f>
        <v>297349.17363146349</v>
      </c>
      <c r="I1779" s="5">
        <f>'90.1 Data-SI'!I1779/Convert!$B$2*1000000</f>
        <v>79284.898553716441</v>
      </c>
      <c r="J1779" s="5">
        <f>'90.1 Data-SI'!J1779/Convert!$B$2*1000000</f>
        <v>129377.03111275902</v>
      </c>
      <c r="K1779" s="5">
        <f>'90.1 Data-SI'!K1779/Convert!$B$2*1000000</f>
        <v>0</v>
      </c>
      <c r="L1779" s="5">
        <f>'90.1 Data-SI'!L1779/Convert!$B$2*1000000</f>
        <v>0</v>
      </c>
      <c r="M1779" s="5">
        <f>'90.1 Data-SI'!M1779/Convert!$B$2*1000000</f>
        <v>55125.041241890591</v>
      </c>
      <c r="N1779" s="5">
        <f>'90.1 Data-SI'!N1779/Convert!$B$2*1000000</f>
        <v>0</v>
      </c>
      <c r="O1779" s="5">
        <f>'90.1 Data-SI'!O1779/Convert!$B$2*1000000</f>
        <v>0</v>
      </c>
      <c r="P1779" s="5">
        <f t="shared" si="136"/>
        <v>0</v>
      </c>
      <c r="Q1779" s="5">
        <f>'90.1 Data-SI'!Q1779/Convert!$B$2*1000000</f>
        <v>0</v>
      </c>
      <c r="R1779" s="5">
        <f>'90.1 Data-SI'!R1779/Convert!$B$2*1000000</f>
        <v>0</v>
      </c>
      <c r="S1779" s="5">
        <f>'90.1 Data-SI'!S1779/Convert!$B$2*1000000</f>
        <v>0</v>
      </c>
      <c r="T1779" s="5">
        <f>'90.1 Data-SI'!T1779/Convert!$B$2*1000000</f>
        <v>23847.077676168625</v>
      </c>
      <c r="U1779" s="5">
        <f>'90.1 Data-SI'!U1779/Convert!$B$2*1000000</f>
        <v>0</v>
      </c>
      <c r="V1779" s="5">
        <f>'90.1 Data-SI'!V1779/Convert!$B$2*1000000</f>
        <v>0</v>
      </c>
      <c r="W1779" s="5">
        <f t="shared" si="137"/>
        <v>80820.36221967006</v>
      </c>
      <c r="X1779" s="5">
        <f t="shared" si="138"/>
        <v>161138.38138813307</v>
      </c>
      <c r="Y1779" s="5">
        <f t="shared" si="139"/>
        <v>241958.74360780313</v>
      </c>
      <c r="Z1779" s="5">
        <f>'90.1 Data-SI'!Y1779/Convert!$B$2*1000000</f>
        <v>610678.54319377756</v>
      </c>
      <c r="AA1779" s="5">
        <f>'90.1 Data-SI'!Z1779/Convert!$B$2*1000000</f>
        <v>161138.38138813307</v>
      </c>
      <c r="AB1779" s="5">
        <f t="shared" si="135"/>
        <v>771816.9245819106</v>
      </c>
    </row>
    <row r="1780" spans="1:28" x14ac:dyDescent="0.25">
      <c r="A1780" s="95">
        <v>2013</v>
      </c>
      <c r="B1780" s="95" t="s">
        <v>1</v>
      </c>
      <c r="C1780" s="52" t="s">
        <v>18</v>
      </c>
      <c r="D1780" s="5">
        <f>'90.1 Data-SI'!D1780*Convert!$B$1</f>
        <v>52044.906174549214</v>
      </c>
      <c r="E1780" s="5">
        <f>'90.1 Data-SI'!E1780/Convert!$B$2*1000000</f>
        <v>0</v>
      </c>
      <c r="F1780" s="5">
        <f>'90.1 Data-SI'!F1780/Convert!$B$2*1000000</f>
        <v>206330.29965521258</v>
      </c>
      <c r="G1780" s="5">
        <f>'90.1 Data-SI'!G1780/Convert!$B$2*1000000</f>
        <v>4587.4346563058889</v>
      </c>
      <c r="H1780" s="5">
        <f>'90.1 Data-SI'!H1780/Convert!$B$2*1000000</f>
        <v>304344.06366525224</v>
      </c>
      <c r="I1780" s="5">
        <f>'90.1 Data-SI'!I1780/Convert!$B$2*1000000</f>
        <v>79436.549286156296</v>
      </c>
      <c r="J1780" s="5">
        <f>'90.1 Data-SI'!J1780/Convert!$B$2*1000000</f>
        <v>129377.03111275902</v>
      </c>
      <c r="K1780" s="5">
        <f>'90.1 Data-SI'!K1780/Convert!$B$2*1000000</f>
        <v>0</v>
      </c>
      <c r="L1780" s="5">
        <f>'90.1 Data-SI'!L1780/Convert!$B$2*1000000</f>
        <v>0</v>
      </c>
      <c r="M1780" s="5">
        <f>'90.1 Data-SI'!M1780/Convert!$B$2*1000000</f>
        <v>36206.612370017552</v>
      </c>
      <c r="N1780" s="5">
        <f>'90.1 Data-SI'!N1780/Convert!$B$2*1000000</f>
        <v>0</v>
      </c>
      <c r="O1780" s="5">
        <f>'90.1 Data-SI'!O1780/Convert!$B$2*1000000</f>
        <v>0</v>
      </c>
      <c r="P1780" s="5">
        <f t="shared" si="136"/>
        <v>0</v>
      </c>
      <c r="Q1780" s="5">
        <f>'90.1 Data-SI'!Q1780/Convert!$B$2*1000000</f>
        <v>0</v>
      </c>
      <c r="R1780" s="5">
        <f>'90.1 Data-SI'!R1780/Convert!$B$2*1000000</f>
        <v>0</v>
      </c>
      <c r="S1780" s="5">
        <f>'90.1 Data-SI'!S1780/Convert!$B$2*1000000</f>
        <v>0</v>
      </c>
      <c r="T1780" s="5">
        <f>'90.1 Data-SI'!T1780/Convert!$B$2*1000000</f>
        <v>24377.855239708151</v>
      </c>
      <c r="U1780" s="5">
        <f>'90.1 Data-SI'!U1780/Convert!$B$2*1000000</f>
        <v>0</v>
      </c>
      <c r="V1780" s="5">
        <f>'90.1 Data-SI'!V1780/Convert!$B$2*1000000</f>
        <v>0</v>
      </c>
      <c r="W1780" s="5">
        <f t="shared" si="137"/>
        <v>40794.047026323438</v>
      </c>
      <c r="X1780" s="5">
        <f t="shared" si="138"/>
        <v>206330.29965521258</v>
      </c>
      <c r="Y1780" s="5">
        <f t="shared" si="139"/>
        <v>247124.34668153603</v>
      </c>
      <c r="Z1780" s="5">
        <f>'90.1 Data-SI'!Y1780/Convert!$B$2*1000000</f>
        <v>578320.06815942156</v>
      </c>
      <c r="AA1780" s="5">
        <f>'90.1 Data-SI'!Z1780/Convert!$B$2*1000000</f>
        <v>206330.29965521258</v>
      </c>
      <c r="AB1780" s="5">
        <f t="shared" si="135"/>
        <v>784650.36781463411</v>
      </c>
    </row>
    <row r="1781" spans="1:28" x14ac:dyDescent="0.25">
      <c r="A1781" s="95">
        <v>2013</v>
      </c>
      <c r="B1781" s="95" t="s">
        <v>1</v>
      </c>
      <c r="C1781" s="52" t="s">
        <v>4</v>
      </c>
      <c r="D1781" s="5">
        <f>'90.1 Data-SI'!D1781*Convert!$B$1</f>
        <v>52044.906174549214</v>
      </c>
      <c r="E1781" s="5">
        <f>'90.1 Data-SI'!E1781/Convert!$B$2*1000000</f>
        <v>0</v>
      </c>
      <c r="F1781" s="5">
        <f>'90.1 Data-SI'!F1781/Convert!$B$2*1000000</f>
        <v>944461.80529391859</v>
      </c>
      <c r="G1781" s="5">
        <f>'90.1 Data-SI'!G1781/Convert!$B$2*1000000</f>
        <v>9743.5595592612663</v>
      </c>
      <c r="H1781" s="5">
        <f>'90.1 Data-SI'!H1781/Convert!$B$2*1000000</f>
        <v>294240.33361644624</v>
      </c>
      <c r="I1781" s="5">
        <f>'90.1 Data-SI'!I1781/Convert!$B$2*1000000</f>
        <v>79332.289407603894</v>
      </c>
      <c r="J1781" s="5">
        <f>'90.1 Data-SI'!J1781/Convert!$B$2*1000000</f>
        <v>129377.03111275902</v>
      </c>
      <c r="K1781" s="5">
        <f>'90.1 Data-SI'!K1781/Convert!$B$2*1000000</f>
        <v>0</v>
      </c>
      <c r="L1781" s="5">
        <f>'90.1 Data-SI'!L1781/Convert!$B$2*1000000</f>
        <v>0</v>
      </c>
      <c r="M1781" s="5">
        <f>'90.1 Data-SI'!M1781/Convert!$B$2*1000000</f>
        <v>41173.173857423099</v>
      </c>
      <c r="N1781" s="5">
        <f>'90.1 Data-SI'!N1781/Convert!$B$2*1000000</f>
        <v>0</v>
      </c>
      <c r="O1781" s="5">
        <f>'90.1 Data-SI'!O1781/Convert!$B$2*1000000</f>
        <v>0</v>
      </c>
      <c r="P1781" s="5">
        <f t="shared" si="136"/>
        <v>0</v>
      </c>
      <c r="Q1781" s="5">
        <f>'90.1 Data-SI'!Q1781/Convert!$B$2*1000000</f>
        <v>0</v>
      </c>
      <c r="R1781" s="5">
        <f>'90.1 Data-SI'!R1781/Convert!$B$2*1000000</f>
        <v>0</v>
      </c>
      <c r="S1781" s="5">
        <f>'90.1 Data-SI'!S1781/Convert!$B$2*1000000</f>
        <v>0</v>
      </c>
      <c r="T1781" s="5">
        <f>'90.1 Data-SI'!T1781/Convert!$B$2*1000000</f>
        <v>24842.285607805235</v>
      </c>
      <c r="U1781" s="5">
        <f>'90.1 Data-SI'!U1781/Convert!$B$2*1000000</f>
        <v>0</v>
      </c>
      <c r="V1781" s="5">
        <f>'90.1 Data-SI'!V1781/Convert!$B$2*1000000</f>
        <v>0</v>
      </c>
      <c r="W1781" s="5">
        <f t="shared" si="137"/>
        <v>50916.733416684365</v>
      </c>
      <c r="X1781" s="5">
        <f t="shared" si="138"/>
        <v>944461.80529391859</v>
      </c>
      <c r="Y1781" s="5">
        <f t="shared" si="139"/>
        <v>995378.53871060291</v>
      </c>
      <c r="Z1781" s="5">
        <f>'90.1 Data-SI'!Y1781/Convert!$B$2*1000000</f>
        <v>578708.67316129885</v>
      </c>
      <c r="AA1781" s="5">
        <f>'90.1 Data-SI'!Z1781/Convert!$B$2*1000000</f>
        <v>944461.80529391859</v>
      </c>
      <c r="AB1781" s="5">
        <f t="shared" si="135"/>
        <v>1523170.4784552176</v>
      </c>
    </row>
    <row r="1782" spans="1:28" x14ac:dyDescent="0.25">
      <c r="A1782" s="95">
        <v>2013</v>
      </c>
      <c r="B1782" s="95" t="s">
        <v>1</v>
      </c>
      <c r="C1782" s="52" t="s">
        <v>5</v>
      </c>
      <c r="D1782" s="5">
        <f>'90.1 Data-SI'!D1782*Convert!$B$1</f>
        <v>52044.906174549214</v>
      </c>
      <c r="E1782" s="5">
        <f>'90.1 Data-SI'!E1782/Convert!$B$2*1000000</f>
        <v>0</v>
      </c>
      <c r="F1782" s="5">
        <f>'90.1 Data-SI'!F1782/Convert!$B$2*1000000</f>
        <v>448241.65240912826</v>
      </c>
      <c r="G1782" s="5">
        <f>'90.1 Data-SI'!G1782/Convert!$B$2*1000000</f>
        <v>14984.987999214069</v>
      </c>
      <c r="H1782" s="5">
        <f>'90.1 Data-SI'!H1782/Convert!$B$2*1000000</f>
        <v>299244.80778696184</v>
      </c>
      <c r="I1782" s="5">
        <f>'90.1 Data-SI'!I1782/Convert!$B$2*1000000</f>
        <v>79417.592944601318</v>
      </c>
      <c r="J1782" s="5">
        <f>'90.1 Data-SI'!J1782/Convert!$B$2*1000000</f>
        <v>129377.03111275902</v>
      </c>
      <c r="K1782" s="5">
        <f>'90.1 Data-SI'!K1782/Convert!$B$2*1000000</f>
        <v>0</v>
      </c>
      <c r="L1782" s="5">
        <f>'90.1 Data-SI'!L1782/Convert!$B$2*1000000</f>
        <v>0</v>
      </c>
      <c r="M1782" s="5">
        <f>'90.1 Data-SI'!M1782/Convert!$B$2*1000000</f>
        <v>51769.768786658598</v>
      </c>
      <c r="N1782" s="5">
        <f>'90.1 Data-SI'!N1782/Convert!$B$2*1000000</f>
        <v>0</v>
      </c>
      <c r="O1782" s="5">
        <f>'90.1 Data-SI'!O1782/Convert!$B$2*1000000</f>
        <v>0</v>
      </c>
      <c r="P1782" s="5">
        <f t="shared" si="136"/>
        <v>0</v>
      </c>
      <c r="Q1782" s="5">
        <f>'90.1 Data-SI'!Q1782/Convert!$B$2*1000000</f>
        <v>0</v>
      </c>
      <c r="R1782" s="5">
        <f>'90.1 Data-SI'!R1782/Convert!$B$2*1000000</f>
        <v>0</v>
      </c>
      <c r="S1782" s="5">
        <f>'90.1 Data-SI'!S1782/Convert!$B$2*1000000</f>
        <v>0</v>
      </c>
      <c r="T1782" s="5">
        <f>'90.1 Data-SI'!T1782/Convert!$B$2*1000000</f>
        <v>24624.287679922927</v>
      </c>
      <c r="U1782" s="5">
        <f>'90.1 Data-SI'!U1782/Convert!$B$2*1000000</f>
        <v>0</v>
      </c>
      <c r="V1782" s="5">
        <f>'90.1 Data-SI'!V1782/Convert!$B$2*1000000</f>
        <v>0</v>
      </c>
      <c r="W1782" s="5">
        <f t="shared" si="137"/>
        <v>66754.756785872669</v>
      </c>
      <c r="X1782" s="5">
        <f t="shared" si="138"/>
        <v>448241.65240912826</v>
      </c>
      <c r="Y1782" s="5">
        <f t="shared" si="139"/>
        <v>514996.40919500095</v>
      </c>
      <c r="Z1782" s="5">
        <f>'90.1 Data-SI'!Y1782/Convert!$B$2*1000000</f>
        <v>599427.95448089519</v>
      </c>
      <c r="AA1782" s="5">
        <f>'90.1 Data-SI'!Z1782/Convert!$B$2*1000000</f>
        <v>448241.65240912826</v>
      </c>
      <c r="AB1782" s="5">
        <f t="shared" si="135"/>
        <v>1047669.6068900235</v>
      </c>
    </row>
    <row r="1783" spans="1:28" x14ac:dyDescent="0.25">
      <c r="A1783" s="95">
        <v>2013</v>
      </c>
      <c r="B1783" s="95" t="s">
        <v>1</v>
      </c>
      <c r="C1783" s="52" t="s">
        <v>15</v>
      </c>
      <c r="D1783" s="5">
        <f>'90.1 Data-SI'!D1783*Convert!$B$1</f>
        <v>52044.906174549214</v>
      </c>
      <c r="E1783" s="5">
        <f>'90.1 Data-SI'!E1783/Convert!$B$2*1000000</f>
        <v>0</v>
      </c>
      <c r="F1783" s="5">
        <f>'90.1 Data-SI'!F1783/Convert!$B$2*1000000</f>
        <v>172606.9680288978</v>
      </c>
      <c r="G1783" s="5">
        <f>'90.1 Data-SI'!G1783/Convert!$B$2*1000000</f>
        <v>1914.590497053284</v>
      </c>
      <c r="H1783" s="5">
        <f>'90.1 Data-SI'!H1783/Convert!$B$2*1000000</f>
        <v>302192.51889876166</v>
      </c>
      <c r="I1783" s="5">
        <f>'90.1 Data-SI'!I1783/Convert!$B$2*1000000</f>
        <v>79398.636603046325</v>
      </c>
      <c r="J1783" s="5">
        <f>'90.1 Data-SI'!J1783/Convert!$B$2*1000000</f>
        <v>129377.03111275902</v>
      </c>
      <c r="K1783" s="5">
        <f>'90.1 Data-SI'!K1783/Convert!$B$2*1000000</f>
        <v>0</v>
      </c>
      <c r="L1783" s="5">
        <f>'90.1 Data-SI'!L1783/Convert!$B$2*1000000</f>
        <v>0</v>
      </c>
      <c r="M1783" s="5">
        <f>'90.1 Data-SI'!M1783/Convert!$B$2*1000000</f>
        <v>32007.782715588815</v>
      </c>
      <c r="N1783" s="5">
        <f>'90.1 Data-SI'!N1783/Convert!$B$2*1000000</f>
        <v>0</v>
      </c>
      <c r="O1783" s="5">
        <f>'90.1 Data-SI'!O1783/Convert!$B$2*1000000</f>
        <v>0</v>
      </c>
      <c r="P1783" s="5">
        <f t="shared" si="136"/>
        <v>0</v>
      </c>
      <c r="Q1783" s="5">
        <f>'90.1 Data-SI'!Q1783/Convert!$B$2*1000000</f>
        <v>0</v>
      </c>
      <c r="R1783" s="5">
        <f>'90.1 Data-SI'!R1783/Convert!$B$2*1000000</f>
        <v>0</v>
      </c>
      <c r="S1783" s="5">
        <f>'90.1 Data-SI'!S1783/Convert!$B$2*1000000</f>
        <v>0</v>
      </c>
      <c r="T1783" s="5">
        <f>'90.1 Data-SI'!T1783/Convert!$B$2*1000000</f>
        <v>24794.894753917775</v>
      </c>
      <c r="U1783" s="5">
        <f>'90.1 Data-SI'!U1783/Convert!$B$2*1000000</f>
        <v>0</v>
      </c>
      <c r="V1783" s="5">
        <f>'90.1 Data-SI'!V1783/Convert!$B$2*1000000</f>
        <v>0</v>
      </c>
      <c r="W1783" s="5">
        <f t="shared" si="137"/>
        <v>33922.373212642102</v>
      </c>
      <c r="X1783" s="5">
        <f t="shared" si="138"/>
        <v>172606.9680288978</v>
      </c>
      <c r="Y1783" s="5">
        <f t="shared" si="139"/>
        <v>206529.34124153989</v>
      </c>
      <c r="Z1783" s="5">
        <f>'90.1 Data-SI'!Y1783/Convert!$B$2*1000000</f>
        <v>569675.97641034937</v>
      </c>
      <c r="AA1783" s="5">
        <f>'90.1 Data-SI'!Z1783/Convert!$B$2*1000000</f>
        <v>172606.9680288978</v>
      </c>
      <c r="AB1783" s="5">
        <f t="shared" si="135"/>
        <v>742282.94443924713</v>
      </c>
    </row>
    <row r="1784" spans="1:28" x14ac:dyDescent="0.25">
      <c r="A1784" s="95">
        <v>2013</v>
      </c>
      <c r="B1784" s="95" t="s">
        <v>1</v>
      </c>
      <c r="C1784" s="52" t="s">
        <v>16</v>
      </c>
      <c r="D1784" s="5">
        <f>'90.1 Data-SI'!D1784*Convert!$B$1</f>
        <v>52044.906174549214</v>
      </c>
      <c r="E1784" s="5">
        <f>'90.1 Data-SI'!E1784/Convert!$B$2*1000000</f>
        <v>0</v>
      </c>
      <c r="F1784" s="5">
        <f>'90.1 Data-SI'!F1784/Convert!$B$2*1000000</f>
        <v>1435630.0931543058</v>
      </c>
      <c r="G1784" s="5">
        <f>'90.1 Data-SI'!G1784/Convert!$B$2*1000000</f>
        <v>9582.4306560439109</v>
      </c>
      <c r="H1784" s="5">
        <f>'90.1 Data-SI'!H1784/Convert!$B$2*1000000</f>
        <v>373496.79765783023</v>
      </c>
      <c r="I1784" s="5">
        <f>'90.1 Data-SI'!I1784/Convert!$B$2*1000000</f>
        <v>79379.680261491347</v>
      </c>
      <c r="J1784" s="5">
        <f>'90.1 Data-SI'!J1784/Convert!$B$2*1000000</f>
        <v>129377.03111275902</v>
      </c>
      <c r="K1784" s="5">
        <f>'90.1 Data-SI'!K1784/Convert!$B$2*1000000</f>
        <v>0</v>
      </c>
      <c r="L1784" s="5">
        <f>'90.1 Data-SI'!L1784/Convert!$B$2*1000000</f>
        <v>0</v>
      </c>
      <c r="M1784" s="5">
        <f>'90.1 Data-SI'!M1784/Convert!$B$2*1000000</f>
        <v>44755.922411314881</v>
      </c>
      <c r="N1784" s="5">
        <f>'90.1 Data-SI'!N1784/Convert!$B$2*1000000</f>
        <v>0</v>
      </c>
      <c r="O1784" s="5">
        <f>'90.1 Data-SI'!O1784/Convert!$B$2*1000000</f>
        <v>0</v>
      </c>
      <c r="P1784" s="5">
        <f t="shared" si="136"/>
        <v>0</v>
      </c>
      <c r="Q1784" s="5">
        <f>'90.1 Data-SI'!Q1784/Convert!$B$2*1000000</f>
        <v>0</v>
      </c>
      <c r="R1784" s="5">
        <f>'90.1 Data-SI'!R1784/Convert!$B$2*1000000</f>
        <v>0</v>
      </c>
      <c r="S1784" s="5">
        <f>'90.1 Data-SI'!S1784/Convert!$B$2*1000000</f>
        <v>0</v>
      </c>
      <c r="T1784" s="5">
        <f>'90.1 Data-SI'!T1784/Convert!$B$2*1000000</f>
        <v>25373.063171344758</v>
      </c>
      <c r="U1784" s="5">
        <f>'90.1 Data-SI'!U1784/Convert!$B$2*1000000</f>
        <v>0</v>
      </c>
      <c r="V1784" s="5">
        <f>'90.1 Data-SI'!V1784/Convert!$B$2*1000000</f>
        <v>0</v>
      </c>
      <c r="W1784" s="5">
        <f t="shared" si="137"/>
        <v>54338.353067358796</v>
      </c>
      <c r="X1784" s="5">
        <f t="shared" si="138"/>
        <v>1435630.0931543058</v>
      </c>
      <c r="Y1784" s="5">
        <f t="shared" si="139"/>
        <v>1489968.4462216645</v>
      </c>
      <c r="Z1784" s="5">
        <f>'90.1 Data-SI'!Y1784/Convert!$B$2*1000000</f>
        <v>661964.92527078418</v>
      </c>
      <c r="AA1784" s="5">
        <f>'90.1 Data-SI'!Z1784/Convert!$B$2*1000000</f>
        <v>1435630.0931543058</v>
      </c>
      <c r="AB1784" s="5">
        <f t="shared" si="135"/>
        <v>2097595.0184250902</v>
      </c>
    </row>
    <row r="1785" spans="1:28" x14ac:dyDescent="0.25">
      <c r="A1785" s="95">
        <v>2013</v>
      </c>
      <c r="B1785" s="95" t="s">
        <v>1</v>
      </c>
      <c r="C1785" s="52" t="s">
        <v>9</v>
      </c>
      <c r="D1785" s="5">
        <f>'90.1 Data-SI'!D1785*Convert!$B$1</f>
        <v>52044.906174549214</v>
      </c>
      <c r="E1785" s="5">
        <f>'90.1 Data-SI'!E1785/Convert!$B$2*1000000</f>
        <v>0</v>
      </c>
      <c r="F1785" s="5">
        <f>'90.1 Data-SI'!F1785/Convert!$B$2*1000000</f>
        <v>822762.09251092747</v>
      </c>
      <c r="G1785" s="5">
        <f>'90.1 Data-SI'!G1785/Convert!$B$2*1000000</f>
        <v>7620.4493051031686</v>
      </c>
      <c r="H1785" s="5">
        <f>'90.1 Data-SI'!H1785/Convert!$B$2*1000000</f>
        <v>374937.47961600893</v>
      </c>
      <c r="I1785" s="5">
        <f>'90.1 Data-SI'!I1785/Convert!$B$2*1000000</f>
        <v>79284.898553716441</v>
      </c>
      <c r="J1785" s="5">
        <f>'90.1 Data-SI'!J1785/Convert!$B$2*1000000</f>
        <v>129377.03111275902</v>
      </c>
      <c r="K1785" s="5">
        <f>'90.1 Data-SI'!K1785/Convert!$B$2*1000000</f>
        <v>0</v>
      </c>
      <c r="L1785" s="5">
        <f>'90.1 Data-SI'!L1785/Convert!$B$2*1000000</f>
        <v>0</v>
      </c>
      <c r="M1785" s="5">
        <f>'90.1 Data-SI'!M1785/Convert!$B$2*1000000</f>
        <v>45722.695830619021</v>
      </c>
      <c r="N1785" s="5">
        <f>'90.1 Data-SI'!N1785/Convert!$B$2*1000000</f>
        <v>0</v>
      </c>
      <c r="O1785" s="5">
        <f>'90.1 Data-SI'!O1785/Convert!$B$2*1000000</f>
        <v>0</v>
      </c>
      <c r="P1785" s="5">
        <f t="shared" si="136"/>
        <v>0</v>
      </c>
      <c r="Q1785" s="5">
        <f>'90.1 Data-SI'!Q1785/Convert!$B$2*1000000</f>
        <v>0</v>
      </c>
      <c r="R1785" s="5">
        <f>'90.1 Data-SI'!R1785/Convert!$B$2*1000000</f>
        <v>0</v>
      </c>
      <c r="S1785" s="5">
        <f>'90.1 Data-SI'!S1785/Convert!$B$2*1000000</f>
        <v>0</v>
      </c>
      <c r="T1785" s="5">
        <f>'90.1 Data-SI'!T1785/Convert!$B$2*1000000</f>
        <v>25240.368780459878</v>
      </c>
      <c r="U1785" s="5">
        <f>'90.1 Data-SI'!U1785/Convert!$B$2*1000000</f>
        <v>0</v>
      </c>
      <c r="V1785" s="5">
        <f>'90.1 Data-SI'!V1785/Convert!$B$2*1000000</f>
        <v>0</v>
      </c>
      <c r="W1785" s="5">
        <f t="shared" si="137"/>
        <v>53343.145135722189</v>
      </c>
      <c r="X1785" s="5">
        <f t="shared" si="138"/>
        <v>822762.09251092747</v>
      </c>
      <c r="Y1785" s="5">
        <f t="shared" si="139"/>
        <v>876105.23764664971</v>
      </c>
      <c r="Z1785" s="5">
        <f>'90.1 Data-SI'!Y1785/Convert!$B$2*1000000</f>
        <v>662192.40136944398</v>
      </c>
      <c r="AA1785" s="5">
        <f>'90.1 Data-SI'!Z1785/Convert!$B$2*1000000</f>
        <v>822762.09251092747</v>
      </c>
      <c r="AB1785" s="5">
        <f t="shared" si="135"/>
        <v>1484954.4938803716</v>
      </c>
    </row>
    <row r="1786" spans="1:28" x14ac:dyDescent="0.25">
      <c r="A1786" s="95">
        <v>2013</v>
      </c>
      <c r="B1786" s="95" t="s">
        <v>1</v>
      </c>
      <c r="C1786" s="52" t="s">
        <v>12</v>
      </c>
      <c r="D1786" s="5">
        <f>'90.1 Data-SI'!D1786*Convert!$B$1</f>
        <v>52044.906174549214</v>
      </c>
      <c r="E1786" s="5">
        <f>'90.1 Data-SI'!E1786/Convert!$B$2*1000000</f>
        <v>0</v>
      </c>
      <c r="F1786" s="5">
        <f>'90.1 Data-SI'!F1786/Convert!$B$2*1000000</f>
        <v>1232247.5046108929</v>
      </c>
      <c r="G1786" s="5">
        <f>'90.1 Data-SI'!G1786/Convert!$B$2*1000000</f>
        <v>6141.8546638144962</v>
      </c>
      <c r="H1786" s="5">
        <f>'90.1 Data-SI'!H1786/Convert!$B$2*1000000</f>
        <v>374359.311198582</v>
      </c>
      <c r="I1786" s="5">
        <f>'90.1 Data-SI'!I1786/Convert!$B$2*1000000</f>
        <v>79398.636603046325</v>
      </c>
      <c r="J1786" s="5">
        <f>'90.1 Data-SI'!J1786/Convert!$B$2*1000000</f>
        <v>129377.03111275902</v>
      </c>
      <c r="K1786" s="5">
        <f>'90.1 Data-SI'!K1786/Convert!$B$2*1000000</f>
        <v>0</v>
      </c>
      <c r="L1786" s="5">
        <f>'90.1 Data-SI'!L1786/Convert!$B$2*1000000</f>
        <v>0</v>
      </c>
      <c r="M1786" s="5">
        <f>'90.1 Data-SI'!M1786/Convert!$B$2*1000000</f>
        <v>38765.718479940253</v>
      </c>
      <c r="N1786" s="5">
        <f>'90.1 Data-SI'!N1786/Convert!$B$2*1000000</f>
        <v>0</v>
      </c>
      <c r="O1786" s="5">
        <f>'90.1 Data-SI'!O1786/Convert!$B$2*1000000</f>
        <v>0</v>
      </c>
      <c r="P1786" s="5">
        <f t="shared" si="136"/>
        <v>0</v>
      </c>
      <c r="Q1786" s="5">
        <f>'90.1 Data-SI'!Q1786/Convert!$B$2*1000000</f>
        <v>0</v>
      </c>
      <c r="R1786" s="5">
        <f>'90.1 Data-SI'!R1786/Convert!$B$2*1000000</f>
        <v>0</v>
      </c>
      <c r="S1786" s="5">
        <f>'90.1 Data-SI'!S1786/Convert!$B$2*1000000</f>
        <v>0</v>
      </c>
      <c r="T1786" s="5">
        <f>'90.1 Data-SI'!T1786/Convert!$B$2*1000000</f>
        <v>26017.57878421418</v>
      </c>
      <c r="U1786" s="5">
        <f>'90.1 Data-SI'!U1786/Convert!$B$2*1000000</f>
        <v>0</v>
      </c>
      <c r="V1786" s="5">
        <f>'90.1 Data-SI'!V1786/Convert!$B$2*1000000</f>
        <v>0</v>
      </c>
      <c r="W1786" s="5">
        <f t="shared" si="137"/>
        <v>44907.573143754751</v>
      </c>
      <c r="X1786" s="5">
        <f t="shared" si="138"/>
        <v>1232247.5046108929</v>
      </c>
      <c r="Y1786" s="5">
        <f t="shared" si="139"/>
        <v>1277155.0777546477</v>
      </c>
      <c r="Z1786" s="5">
        <f>'90.1 Data-SI'!Y1786/Convert!$B$2*1000000</f>
        <v>654050.65267157869</v>
      </c>
      <c r="AA1786" s="5">
        <f>'90.1 Data-SI'!Z1786/Convert!$B$2*1000000</f>
        <v>1232247.5046108929</v>
      </c>
      <c r="AB1786" s="5">
        <f t="shared" si="135"/>
        <v>1886298.1572824717</v>
      </c>
    </row>
    <row r="1787" spans="1:28" x14ac:dyDescent="0.25">
      <c r="A1787" s="95">
        <v>2013</v>
      </c>
      <c r="B1787" s="95" t="s">
        <v>1</v>
      </c>
      <c r="C1787" s="52" t="s">
        <v>8</v>
      </c>
      <c r="D1787" s="5">
        <f>'90.1 Data-SI'!D1787*Convert!$B$1</f>
        <v>52044.906174549214</v>
      </c>
      <c r="E1787" s="5">
        <f>'90.1 Data-SI'!E1787/Convert!$B$2*1000000</f>
        <v>0</v>
      </c>
      <c r="F1787" s="5">
        <f>'90.1 Data-SI'!F1787/Convert!$B$2*1000000</f>
        <v>1272216.9507795747</v>
      </c>
      <c r="G1787" s="5">
        <f>'90.1 Data-SI'!G1787/Convert!$B$2*1000000</f>
        <v>1886.1559847208096</v>
      </c>
      <c r="H1787" s="5">
        <f>'90.1 Data-SI'!H1787/Convert!$B$2*1000000</f>
        <v>378908.83317177789</v>
      </c>
      <c r="I1787" s="5">
        <f>'90.1 Data-SI'!I1787/Convert!$B$2*1000000</f>
        <v>79853.588800365935</v>
      </c>
      <c r="J1787" s="5">
        <f>'90.1 Data-SI'!J1787/Convert!$B$2*1000000</f>
        <v>129377.03111275902</v>
      </c>
      <c r="K1787" s="5">
        <f>'90.1 Data-SI'!K1787/Convert!$B$2*1000000</f>
        <v>0</v>
      </c>
      <c r="L1787" s="5">
        <f>'90.1 Data-SI'!L1787/Convert!$B$2*1000000</f>
        <v>0</v>
      </c>
      <c r="M1787" s="5">
        <f>'90.1 Data-SI'!M1787/Convert!$B$2*1000000</f>
        <v>34301.500043741755</v>
      </c>
      <c r="N1787" s="5">
        <f>'90.1 Data-SI'!N1787/Convert!$B$2*1000000</f>
        <v>0</v>
      </c>
      <c r="O1787" s="5">
        <f>'90.1 Data-SI'!O1787/Convert!$B$2*1000000</f>
        <v>0</v>
      </c>
      <c r="P1787" s="5">
        <f t="shared" si="136"/>
        <v>0</v>
      </c>
      <c r="Q1787" s="5">
        <f>'90.1 Data-SI'!Q1787/Convert!$B$2*1000000</f>
        <v>0</v>
      </c>
      <c r="R1787" s="5">
        <f>'90.1 Data-SI'!R1787/Convert!$B$2*1000000</f>
        <v>0</v>
      </c>
      <c r="S1787" s="5">
        <f>'90.1 Data-SI'!S1787/Convert!$B$2*1000000</f>
        <v>0</v>
      </c>
      <c r="T1787" s="5">
        <f>'90.1 Data-SI'!T1787/Convert!$B$2*1000000</f>
        <v>26880.092324965906</v>
      </c>
      <c r="U1787" s="5">
        <f>'90.1 Data-SI'!U1787/Convert!$B$2*1000000</f>
        <v>0</v>
      </c>
      <c r="V1787" s="5">
        <f>'90.1 Data-SI'!V1787/Convert!$B$2*1000000</f>
        <v>0</v>
      </c>
      <c r="W1787" s="5">
        <f t="shared" si="137"/>
        <v>36187.656028462567</v>
      </c>
      <c r="X1787" s="5">
        <f t="shared" si="138"/>
        <v>1272216.9507795747</v>
      </c>
      <c r="Y1787" s="5">
        <f t="shared" si="139"/>
        <v>1308404.6068080373</v>
      </c>
      <c r="Z1787" s="5">
        <f>'90.1 Data-SI'!Y1787/Convert!$B$2*1000000</f>
        <v>651197.72326755372</v>
      </c>
      <c r="AA1787" s="5">
        <f>'90.1 Data-SI'!Z1787/Convert!$B$2*1000000</f>
        <v>1272216.9507795747</v>
      </c>
      <c r="AB1787" s="5">
        <f t="shared" si="135"/>
        <v>1923414.6740471283</v>
      </c>
    </row>
    <row r="1788" spans="1:28" x14ac:dyDescent="0.25">
      <c r="A1788" s="95">
        <v>2016</v>
      </c>
      <c r="B1788" s="95" t="s">
        <v>1</v>
      </c>
      <c r="C1788" s="52" t="s">
        <v>10</v>
      </c>
      <c r="D1788" s="5">
        <f>'90.1 Data-SI'!D1788*Convert!$B$1</f>
        <v>52044.906174549214</v>
      </c>
      <c r="E1788" s="5">
        <f>'90.1 Data-SI'!E1788/Convert!$B$2*1000000</f>
        <v>0</v>
      </c>
      <c r="F1788" s="5">
        <f>'90.1 Data-SI'!F1788/Convert!$B$2*1000000</f>
        <v>0</v>
      </c>
      <c r="G1788" s="5">
        <f>'90.1 Data-SI'!G1788/Convert!$B$2*1000000</f>
        <v>159991.52272405662</v>
      </c>
      <c r="H1788" s="5">
        <f>'90.1 Data-SI'!H1788/Convert!$B$2*1000000</f>
        <v>155043.91757820605</v>
      </c>
      <c r="I1788" s="5">
        <f>'90.1 Data-SI'!I1788/Convert!$B$2*1000000</f>
        <v>53836.01001615174</v>
      </c>
      <c r="J1788" s="5">
        <f>'90.1 Data-SI'!J1788/Convert!$B$2*1000000</f>
        <v>129377.03111275902</v>
      </c>
      <c r="K1788" s="5">
        <f>'90.1 Data-SI'!K1788/Convert!$B$2*1000000</f>
        <v>0</v>
      </c>
      <c r="L1788" s="5">
        <f>'90.1 Data-SI'!L1788/Convert!$B$2*1000000</f>
        <v>0</v>
      </c>
      <c r="M1788" s="5">
        <f>'90.1 Data-SI'!M1788/Convert!$B$2*1000000</f>
        <v>77171.266470335831</v>
      </c>
      <c r="N1788" s="5">
        <f>'90.1 Data-SI'!N1788/Convert!$B$2*1000000</f>
        <v>0</v>
      </c>
      <c r="O1788" s="5">
        <f>'90.1 Data-SI'!O1788/Convert!$B$2*1000000</f>
        <v>0</v>
      </c>
      <c r="P1788" s="5">
        <f t="shared" si="136"/>
        <v>0</v>
      </c>
      <c r="Q1788" s="5">
        <f>'90.1 Data-SI'!Q1788/Convert!$B$2*1000000</f>
        <v>0</v>
      </c>
      <c r="R1788" s="5">
        <f>'90.1 Data-SI'!R1788/Convert!$B$2*1000000</f>
        <v>0</v>
      </c>
      <c r="S1788" s="5">
        <f>'90.1 Data-SI'!S1788/Convert!$B$2*1000000</f>
        <v>0</v>
      </c>
      <c r="T1788" s="5">
        <f>'90.1 Data-SI'!T1788/Convert!$B$2*1000000</f>
        <v>20899.366564368771</v>
      </c>
      <c r="U1788" s="5">
        <f>'90.1 Data-SI'!U1788/Convert!$B$2*1000000</f>
        <v>0</v>
      </c>
      <c r="V1788" s="5">
        <f>'90.1 Data-SI'!V1788/Convert!$B$2*1000000</f>
        <v>0</v>
      </c>
      <c r="W1788" s="5">
        <f t="shared" si="137"/>
        <v>237162.78919439245</v>
      </c>
      <c r="X1788" s="5">
        <f t="shared" si="138"/>
        <v>0</v>
      </c>
      <c r="Y1788" s="5">
        <f t="shared" si="139"/>
        <v>237162.78919439245</v>
      </c>
      <c r="Z1788" s="5">
        <f>'90.1 Data-SI'!Y1788/Convert!$B$2*1000000</f>
        <v>596309.63629510044</v>
      </c>
      <c r="AA1788" s="5">
        <f>'90.1 Data-SI'!Z1788/Convert!$B$2*1000000</f>
        <v>0</v>
      </c>
      <c r="AB1788" s="5">
        <f t="shared" si="135"/>
        <v>596309.63629510044</v>
      </c>
    </row>
    <row r="1789" spans="1:28" x14ac:dyDescent="0.25">
      <c r="A1789" s="95">
        <v>2016</v>
      </c>
      <c r="B1789" s="95" t="s">
        <v>1</v>
      </c>
      <c r="C1789" s="52" t="s">
        <v>6</v>
      </c>
      <c r="D1789" s="5">
        <f>'90.1 Data-SI'!D1789*Convert!$B$1</f>
        <v>52044.906174549214</v>
      </c>
      <c r="E1789" s="5">
        <f>'90.1 Data-SI'!E1789/Convert!$B$2*1000000</f>
        <v>0</v>
      </c>
      <c r="F1789" s="5">
        <f>'90.1 Data-SI'!F1789/Convert!$B$2*1000000</f>
        <v>18.956341554983009</v>
      </c>
      <c r="G1789" s="5">
        <f>'90.1 Data-SI'!G1789/Convert!$B$2*1000000</f>
        <v>166939.02190395788</v>
      </c>
      <c r="H1789" s="5">
        <f>'90.1 Data-SI'!H1789/Convert!$B$2*1000000</f>
        <v>158825.70771842514</v>
      </c>
      <c r="I1789" s="5">
        <f>'90.1 Data-SI'!I1789/Convert!$B$2*1000000</f>
        <v>53807.575503819273</v>
      </c>
      <c r="J1789" s="5">
        <f>'90.1 Data-SI'!J1789/Convert!$B$2*1000000</f>
        <v>129377.03111275902</v>
      </c>
      <c r="K1789" s="5">
        <f>'90.1 Data-SI'!K1789/Convert!$B$2*1000000</f>
        <v>0</v>
      </c>
      <c r="L1789" s="5">
        <f>'90.1 Data-SI'!L1789/Convert!$B$2*1000000</f>
        <v>0</v>
      </c>
      <c r="M1789" s="5">
        <f>'90.1 Data-SI'!M1789/Convert!$B$2*1000000</f>
        <v>93947.6287464958</v>
      </c>
      <c r="N1789" s="5">
        <f>'90.1 Data-SI'!N1789/Convert!$B$2*1000000</f>
        <v>0</v>
      </c>
      <c r="O1789" s="5">
        <f>'90.1 Data-SI'!O1789/Convert!$B$2*1000000</f>
        <v>0</v>
      </c>
      <c r="P1789" s="5">
        <f t="shared" si="136"/>
        <v>0</v>
      </c>
      <c r="Q1789" s="5">
        <f>'90.1 Data-SI'!Q1789/Convert!$B$2*1000000</f>
        <v>0</v>
      </c>
      <c r="R1789" s="5">
        <f>'90.1 Data-SI'!R1789/Convert!$B$2*1000000</f>
        <v>0</v>
      </c>
      <c r="S1789" s="5">
        <f>'90.1 Data-SI'!S1789/Convert!$B$2*1000000</f>
        <v>0</v>
      </c>
      <c r="T1789" s="5">
        <f>'90.1 Data-SI'!T1789/Convert!$B$2*1000000</f>
        <v>20870.932052036293</v>
      </c>
      <c r="U1789" s="5">
        <f>'90.1 Data-SI'!U1789/Convert!$B$2*1000000</f>
        <v>0</v>
      </c>
      <c r="V1789" s="5">
        <f>'90.1 Data-SI'!V1789/Convert!$B$2*1000000</f>
        <v>0</v>
      </c>
      <c r="W1789" s="5">
        <f t="shared" si="137"/>
        <v>260886.6506504537</v>
      </c>
      <c r="X1789" s="5">
        <f t="shared" si="138"/>
        <v>18.956341554983009</v>
      </c>
      <c r="Y1789" s="5">
        <f t="shared" si="139"/>
        <v>260905.60699200869</v>
      </c>
      <c r="Z1789" s="5">
        <f>'90.1 Data-SI'!Y1789/Convert!$B$2*1000000</f>
        <v>623767.89703749341</v>
      </c>
      <c r="AA1789" s="5">
        <f>'90.1 Data-SI'!Z1789/Convert!$B$2*1000000</f>
        <v>18.956341554983009</v>
      </c>
      <c r="AB1789" s="5">
        <f t="shared" si="135"/>
        <v>623786.85337904841</v>
      </c>
    </row>
    <row r="1790" spans="1:28" x14ac:dyDescent="0.25">
      <c r="A1790" s="95">
        <v>2016</v>
      </c>
      <c r="B1790" s="95" t="s">
        <v>1</v>
      </c>
      <c r="C1790" s="52" t="s">
        <v>11</v>
      </c>
      <c r="D1790" s="5">
        <f>'90.1 Data-SI'!D1790*Convert!$B$1</f>
        <v>52044.906174549214</v>
      </c>
      <c r="E1790" s="5">
        <f>'90.1 Data-SI'!E1790/Convert!$B$2*1000000</f>
        <v>0</v>
      </c>
      <c r="F1790" s="5">
        <f>'90.1 Data-SI'!F1790/Convert!$B$2*1000000</f>
        <v>0</v>
      </c>
      <c r="G1790" s="5">
        <f>'90.1 Data-SI'!G1790/Convert!$B$2*1000000</f>
        <v>91852.953004670169</v>
      </c>
      <c r="H1790" s="5">
        <f>'90.1 Data-SI'!H1790/Convert!$B$2*1000000</f>
        <v>163365.75152084359</v>
      </c>
      <c r="I1790" s="5">
        <f>'90.1 Data-SI'!I1790/Convert!$B$2*1000000</f>
        <v>53826.531845374251</v>
      </c>
      <c r="J1790" s="5">
        <f>'90.1 Data-SI'!J1790/Convert!$B$2*1000000</f>
        <v>129377.03111275902</v>
      </c>
      <c r="K1790" s="5">
        <f>'90.1 Data-SI'!K1790/Convert!$B$2*1000000</f>
        <v>0</v>
      </c>
      <c r="L1790" s="5">
        <f>'90.1 Data-SI'!L1790/Convert!$B$2*1000000</f>
        <v>0</v>
      </c>
      <c r="M1790" s="5">
        <f>'90.1 Data-SI'!M1790/Convert!$B$2*1000000</f>
        <v>58764.65882044733</v>
      </c>
      <c r="N1790" s="5">
        <f>'90.1 Data-SI'!N1790/Convert!$B$2*1000000</f>
        <v>0</v>
      </c>
      <c r="O1790" s="5">
        <f>'90.1 Data-SI'!O1790/Convert!$B$2*1000000</f>
        <v>0</v>
      </c>
      <c r="P1790" s="5">
        <f t="shared" si="136"/>
        <v>0</v>
      </c>
      <c r="Q1790" s="5">
        <f>'90.1 Data-SI'!Q1790/Convert!$B$2*1000000</f>
        <v>0</v>
      </c>
      <c r="R1790" s="5">
        <f>'90.1 Data-SI'!R1790/Convert!$B$2*1000000</f>
        <v>0</v>
      </c>
      <c r="S1790" s="5">
        <f>'90.1 Data-SI'!S1790/Convert!$B$2*1000000</f>
        <v>0</v>
      </c>
      <c r="T1790" s="5">
        <f>'90.1 Data-SI'!T1790/Convert!$B$2*1000000</f>
        <v>21458.578640240768</v>
      </c>
      <c r="U1790" s="5">
        <f>'90.1 Data-SI'!U1790/Convert!$B$2*1000000</f>
        <v>0</v>
      </c>
      <c r="V1790" s="5">
        <f>'90.1 Data-SI'!V1790/Convert!$B$2*1000000</f>
        <v>0</v>
      </c>
      <c r="W1790" s="5">
        <f t="shared" si="137"/>
        <v>150617.61182511749</v>
      </c>
      <c r="X1790" s="5">
        <f t="shared" si="138"/>
        <v>0</v>
      </c>
      <c r="Y1790" s="5">
        <f t="shared" si="139"/>
        <v>150617.61182511749</v>
      </c>
      <c r="Z1790" s="5">
        <f>'90.1 Data-SI'!Y1790/Convert!$B$2*1000000</f>
        <v>518645.50494433515</v>
      </c>
      <c r="AA1790" s="5">
        <f>'90.1 Data-SI'!Z1790/Convert!$B$2*1000000</f>
        <v>0</v>
      </c>
      <c r="AB1790" s="5">
        <f t="shared" si="135"/>
        <v>518645.50494433515</v>
      </c>
    </row>
    <row r="1791" spans="1:28" x14ac:dyDescent="0.25">
      <c r="A1791" s="95">
        <v>2016</v>
      </c>
      <c r="B1791" s="95" t="s">
        <v>1</v>
      </c>
      <c r="C1791" s="52" t="s">
        <v>13</v>
      </c>
      <c r="D1791" s="5">
        <f>'90.1 Data-SI'!D1791*Convert!$B$1</f>
        <v>52044.906174549214</v>
      </c>
      <c r="E1791" s="5">
        <f>'90.1 Data-SI'!E1791/Convert!$B$2*1000000</f>
        <v>0</v>
      </c>
      <c r="F1791" s="5">
        <f>'90.1 Data-SI'!F1791/Convert!$B$2*1000000</f>
        <v>1800.8524477233859</v>
      </c>
      <c r="G1791" s="5">
        <f>'90.1 Data-SI'!G1791/Convert!$B$2*1000000</f>
        <v>116666.80410014294</v>
      </c>
      <c r="H1791" s="5">
        <f>'90.1 Data-SI'!H1791/Convert!$B$2*1000000</f>
        <v>161024.64333880317</v>
      </c>
      <c r="I1791" s="5">
        <f>'90.1 Data-SI'!I1791/Convert!$B$2*1000000</f>
        <v>53741.228308376834</v>
      </c>
      <c r="J1791" s="5">
        <f>'90.1 Data-SI'!J1791/Convert!$B$2*1000000</f>
        <v>129377.03111275902</v>
      </c>
      <c r="K1791" s="5">
        <f>'90.1 Data-SI'!K1791/Convert!$B$2*1000000</f>
        <v>0</v>
      </c>
      <c r="L1791" s="5">
        <f>'90.1 Data-SI'!L1791/Convert!$B$2*1000000</f>
        <v>0</v>
      </c>
      <c r="M1791" s="5">
        <f>'90.1 Data-SI'!M1791/Convert!$B$2*1000000</f>
        <v>81009.925635219886</v>
      </c>
      <c r="N1791" s="5">
        <f>'90.1 Data-SI'!N1791/Convert!$B$2*1000000</f>
        <v>0</v>
      </c>
      <c r="O1791" s="5">
        <f>'90.1 Data-SI'!O1791/Convert!$B$2*1000000</f>
        <v>0</v>
      </c>
      <c r="P1791" s="5">
        <f t="shared" si="136"/>
        <v>0</v>
      </c>
      <c r="Q1791" s="5">
        <f>'90.1 Data-SI'!Q1791/Convert!$B$2*1000000</f>
        <v>0</v>
      </c>
      <c r="R1791" s="5">
        <f>'90.1 Data-SI'!R1791/Convert!$B$2*1000000</f>
        <v>0</v>
      </c>
      <c r="S1791" s="5">
        <f>'90.1 Data-SI'!S1791/Convert!$B$2*1000000</f>
        <v>0</v>
      </c>
      <c r="T1791" s="5">
        <f>'90.1 Data-SI'!T1791/Convert!$B$2*1000000</f>
        <v>21477.534981795747</v>
      </c>
      <c r="U1791" s="5">
        <f>'90.1 Data-SI'!U1791/Convert!$B$2*1000000</f>
        <v>0</v>
      </c>
      <c r="V1791" s="5">
        <f>'90.1 Data-SI'!V1791/Convert!$B$2*1000000</f>
        <v>0</v>
      </c>
      <c r="W1791" s="5">
        <f t="shared" si="137"/>
        <v>197676.72973536281</v>
      </c>
      <c r="X1791" s="5">
        <f t="shared" si="138"/>
        <v>1800.8524477233859</v>
      </c>
      <c r="Y1791" s="5">
        <f t="shared" si="139"/>
        <v>199477.5821830862</v>
      </c>
      <c r="Z1791" s="5">
        <f>'90.1 Data-SI'!Y1791/Convert!$B$2*1000000</f>
        <v>563297.1674770976</v>
      </c>
      <c r="AA1791" s="5">
        <f>'90.1 Data-SI'!Z1791/Convert!$B$2*1000000</f>
        <v>1800.8524477233859</v>
      </c>
      <c r="AB1791" s="5">
        <f t="shared" si="135"/>
        <v>565098.01992482098</v>
      </c>
    </row>
    <row r="1792" spans="1:28" x14ac:dyDescent="0.25">
      <c r="A1792" s="95">
        <v>2016</v>
      </c>
      <c r="B1792" s="95" t="s">
        <v>1</v>
      </c>
      <c r="C1792" s="52" t="s">
        <v>19</v>
      </c>
      <c r="D1792" s="5">
        <f>'90.1 Data-SI'!D1792*Convert!$B$1</f>
        <v>52044.906174549214</v>
      </c>
      <c r="E1792" s="5">
        <f>'90.1 Data-SI'!E1792/Convert!$B$2*1000000</f>
        <v>0</v>
      </c>
      <c r="F1792" s="5">
        <f>'90.1 Data-SI'!F1792/Convert!$B$2*1000000</f>
        <v>1980.9376924957244</v>
      </c>
      <c r="G1792" s="5">
        <f>'90.1 Data-SI'!G1792/Convert!$B$2*1000000</f>
        <v>68043.788011611527</v>
      </c>
      <c r="H1792" s="5">
        <f>'90.1 Data-SI'!H1792/Convert!$B$2*1000000</f>
        <v>164597.91372191749</v>
      </c>
      <c r="I1792" s="5">
        <f>'90.1 Data-SI'!I1792/Convert!$B$2*1000000</f>
        <v>53731.750137599338</v>
      </c>
      <c r="J1792" s="5">
        <f>'90.1 Data-SI'!J1792/Convert!$B$2*1000000</f>
        <v>129377.03111275902</v>
      </c>
      <c r="K1792" s="5">
        <f>'90.1 Data-SI'!K1792/Convert!$B$2*1000000</f>
        <v>0</v>
      </c>
      <c r="L1792" s="5">
        <f>'90.1 Data-SI'!L1792/Convert!$B$2*1000000</f>
        <v>0</v>
      </c>
      <c r="M1792" s="5">
        <f>'90.1 Data-SI'!M1792/Convert!$B$2*1000000</f>
        <v>47523.548278342401</v>
      </c>
      <c r="N1792" s="5">
        <f>'90.1 Data-SI'!N1792/Convert!$B$2*1000000</f>
        <v>0</v>
      </c>
      <c r="O1792" s="5">
        <f>'90.1 Data-SI'!O1792/Convert!$B$2*1000000</f>
        <v>0</v>
      </c>
      <c r="P1792" s="5">
        <f t="shared" si="136"/>
        <v>0</v>
      </c>
      <c r="Q1792" s="5">
        <f>'90.1 Data-SI'!Q1792/Convert!$B$2*1000000</f>
        <v>0</v>
      </c>
      <c r="R1792" s="5">
        <f>'90.1 Data-SI'!R1792/Convert!$B$2*1000000</f>
        <v>0</v>
      </c>
      <c r="S1792" s="5">
        <f>'90.1 Data-SI'!S1792/Convert!$B$2*1000000</f>
        <v>0</v>
      </c>
      <c r="T1792" s="5">
        <f>'90.1 Data-SI'!T1792/Convert!$B$2*1000000</f>
        <v>22112.572423887679</v>
      </c>
      <c r="U1792" s="5">
        <f>'90.1 Data-SI'!U1792/Convert!$B$2*1000000</f>
        <v>0</v>
      </c>
      <c r="V1792" s="5">
        <f>'90.1 Data-SI'!V1792/Convert!$B$2*1000000</f>
        <v>0</v>
      </c>
      <c r="W1792" s="5">
        <f t="shared" si="137"/>
        <v>115567.33628995394</v>
      </c>
      <c r="X1792" s="5">
        <f t="shared" si="138"/>
        <v>1980.9376924957244</v>
      </c>
      <c r="Y1792" s="5">
        <f t="shared" si="139"/>
        <v>117548.27398244965</v>
      </c>
      <c r="Z1792" s="5">
        <f>'90.1 Data-SI'!Y1792/Convert!$B$2*1000000</f>
        <v>485386.60368611745</v>
      </c>
      <c r="AA1792" s="5">
        <f>'90.1 Data-SI'!Z1792/Convert!$B$2*1000000</f>
        <v>1980.9376924957244</v>
      </c>
      <c r="AB1792" s="5">
        <f t="shared" si="135"/>
        <v>487367.54137861315</v>
      </c>
    </row>
    <row r="1793" spans="1:28" x14ac:dyDescent="0.25">
      <c r="A1793" s="95">
        <v>2016</v>
      </c>
      <c r="B1793" s="95" t="s">
        <v>1</v>
      </c>
      <c r="C1793" s="52" t="s">
        <v>20</v>
      </c>
      <c r="D1793" s="5">
        <f>'90.1 Data-SI'!D1793*Convert!$B$1</f>
        <v>52044.906174549214</v>
      </c>
      <c r="E1793" s="5">
        <f>'90.1 Data-SI'!E1793/Convert!$B$2*1000000</f>
        <v>0</v>
      </c>
      <c r="F1793" s="5">
        <f>'90.1 Data-SI'!F1793/Convert!$B$2*1000000</f>
        <v>3639.6175785567375</v>
      </c>
      <c r="G1793" s="5">
        <f>'90.1 Data-SI'!G1793/Convert!$B$2*1000000</f>
        <v>66404.064467105491</v>
      </c>
      <c r="H1793" s="5">
        <f>'90.1 Data-SI'!H1793/Convert!$B$2*1000000</f>
        <v>173346.26534954211</v>
      </c>
      <c r="I1793" s="5">
        <f>'90.1 Data-SI'!I1793/Convert!$B$2*1000000</f>
        <v>53788.619162264287</v>
      </c>
      <c r="J1793" s="5">
        <f>'90.1 Data-SI'!J1793/Convert!$B$2*1000000</f>
        <v>129377.03111275902</v>
      </c>
      <c r="K1793" s="5">
        <f>'90.1 Data-SI'!K1793/Convert!$B$2*1000000</f>
        <v>0</v>
      </c>
      <c r="L1793" s="5">
        <f>'90.1 Data-SI'!L1793/Convert!$B$2*1000000</f>
        <v>0</v>
      </c>
      <c r="M1793" s="5">
        <f>'90.1 Data-SI'!M1793/Convert!$B$2*1000000</f>
        <v>67351.881544854637</v>
      </c>
      <c r="N1793" s="5">
        <f>'90.1 Data-SI'!N1793/Convert!$B$2*1000000</f>
        <v>0</v>
      </c>
      <c r="O1793" s="5">
        <f>'90.1 Data-SI'!O1793/Convert!$B$2*1000000</f>
        <v>0</v>
      </c>
      <c r="P1793" s="5">
        <f t="shared" si="136"/>
        <v>0</v>
      </c>
      <c r="Q1793" s="5">
        <f>'90.1 Data-SI'!Q1793/Convert!$B$2*1000000</f>
        <v>0</v>
      </c>
      <c r="R1793" s="5">
        <f>'90.1 Data-SI'!R1793/Convert!$B$2*1000000</f>
        <v>0</v>
      </c>
      <c r="S1793" s="5">
        <f>'90.1 Data-SI'!S1793/Convert!$B$2*1000000</f>
        <v>0</v>
      </c>
      <c r="T1793" s="5">
        <f>'90.1 Data-SI'!T1793/Convert!$B$2*1000000</f>
        <v>22159.963277775136</v>
      </c>
      <c r="U1793" s="5">
        <f>'90.1 Data-SI'!U1793/Convert!$B$2*1000000</f>
        <v>0</v>
      </c>
      <c r="V1793" s="5">
        <f>'90.1 Data-SI'!V1793/Convert!$B$2*1000000</f>
        <v>0</v>
      </c>
      <c r="W1793" s="5">
        <f t="shared" si="137"/>
        <v>133755.94601196013</v>
      </c>
      <c r="X1793" s="5">
        <f t="shared" si="138"/>
        <v>3639.6175785567375</v>
      </c>
      <c r="Y1793" s="5">
        <f t="shared" si="139"/>
        <v>137395.56359051686</v>
      </c>
      <c r="Z1793" s="5">
        <f>'90.1 Data-SI'!Y1793/Convert!$B$2*1000000</f>
        <v>512427.8249143007</v>
      </c>
      <c r="AA1793" s="5">
        <f>'90.1 Data-SI'!Z1793/Convert!$B$2*1000000</f>
        <v>3639.6175785567375</v>
      </c>
      <c r="AB1793" s="5">
        <f t="shared" si="135"/>
        <v>516067.44249285746</v>
      </c>
    </row>
    <row r="1794" spans="1:28" x14ac:dyDescent="0.25">
      <c r="A1794" s="95">
        <v>2016</v>
      </c>
      <c r="B1794" s="95" t="s">
        <v>1</v>
      </c>
      <c r="C1794" s="52" t="s">
        <v>3</v>
      </c>
      <c r="D1794" s="5">
        <f>'90.1 Data-SI'!D1794*Convert!$B$1</f>
        <v>52044.906174549214</v>
      </c>
      <c r="E1794" s="5">
        <f>'90.1 Data-SI'!E1794/Convert!$B$2*1000000</f>
        <v>0</v>
      </c>
      <c r="F1794" s="5">
        <f>'90.1 Data-SI'!F1794/Convert!$B$2*1000000</f>
        <v>166929.54373318038</v>
      </c>
      <c r="G1794" s="5">
        <f>'90.1 Data-SI'!G1794/Convert!$B$2*1000000</f>
        <v>33619.071747762369</v>
      </c>
      <c r="H1794" s="5">
        <f>'90.1 Data-SI'!H1794/Convert!$B$2*1000000</f>
        <v>168825.17788867868</v>
      </c>
      <c r="I1794" s="5">
        <f>'90.1 Data-SI'!I1794/Convert!$B$2*1000000</f>
        <v>53836.01001615174</v>
      </c>
      <c r="J1794" s="5">
        <f>'90.1 Data-SI'!J1794/Convert!$B$2*1000000</f>
        <v>129377.03111275902</v>
      </c>
      <c r="K1794" s="5">
        <f>'90.1 Data-SI'!K1794/Convert!$B$2*1000000</f>
        <v>0</v>
      </c>
      <c r="L1794" s="5">
        <f>'90.1 Data-SI'!L1794/Convert!$B$2*1000000</f>
        <v>0</v>
      </c>
      <c r="M1794" s="5">
        <f>'90.1 Data-SI'!M1794/Convert!$B$2*1000000</f>
        <v>48708.319625528842</v>
      </c>
      <c r="N1794" s="5">
        <f>'90.1 Data-SI'!N1794/Convert!$B$2*1000000</f>
        <v>0</v>
      </c>
      <c r="O1794" s="5">
        <f>'90.1 Data-SI'!O1794/Convert!$B$2*1000000</f>
        <v>0</v>
      </c>
      <c r="P1794" s="5">
        <f t="shared" si="136"/>
        <v>0</v>
      </c>
      <c r="Q1794" s="5">
        <f>'90.1 Data-SI'!Q1794/Convert!$B$2*1000000</f>
        <v>0</v>
      </c>
      <c r="R1794" s="5">
        <f>'90.1 Data-SI'!R1794/Convert!$B$2*1000000</f>
        <v>0</v>
      </c>
      <c r="S1794" s="5">
        <f>'90.1 Data-SI'!S1794/Convert!$B$2*1000000</f>
        <v>0</v>
      </c>
      <c r="T1794" s="5">
        <f>'90.1 Data-SI'!T1794/Convert!$B$2*1000000</f>
        <v>23230.996575631681</v>
      </c>
      <c r="U1794" s="5">
        <f>'90.1 Data-SI'!U1794/Convert!$B$2*1000000</f>
        <v>0</v>
      </c>
      <c r="V1794" s="5">
        <f>'90.1 Data-SI'!V1794/Convert!$B$2*1000000</f>
        <v>0</v>
      </c>
      <c r="W1794" s="5">
        <f t="shared" si="137"/>
        <v>82327.391373291204</v>
      </c>
      <c r="X1794" s="5">
        <f t="shared" si="138"/>
        <v>166929.54373318038</v>
      </c>
      <c r="Y1794" s="5">
        <f t="shared" si="139"/>
        <v>249256.93510647159</v>
      </c>
      <c r="Z1794" s="5">
        <f>'90.1 Data-SI'!Y1794/Convert!$B$2*1000000</f>
        <v>457596.60696651239</v>
      </c>
      <c r="AA1794" s="5">
        <f>'90.1 Data-SI'!Z1794/Convert!$B$2*1000000</f>
        <v>166929.54373318038</v>
      </c>
      <c r="AB1794" s="5">
        <f t="shared" ref="AB1794:AB1825" si="140">SUM(Z1794:AA1794)</f>
        <v>624526.15069969278</v>
      </c>
    </row>
    <row r="1795" spans="1:28" x14ac:dyDescent="0.25">
      <c r="A1795" s="95">
        <v>2016</v>
      </c>
      <c r="B1795" s="95" t="s">
        <v>1</v>
      </c>
      <c r="C1795" s="52" t="s">
        <v>7</v>
      </c>
      <c r="D1795" s="5">
        <f>'90.1 Data-SI'!D1795*Convert!$B$1</f>
        <v>52044.906174549214</v>
      </c>
      <c r="E1795" s="5">
        <f>'90.1 Data-SI'!E1795/Convert!$B$2*1000000</f>
        <v>0</v>
      </c>
      <c r="F1795" s="5">
        <f>'90.1 Data-SI'!F1795/Convert!$B$2*1000000</f>
        <v>28216.51440459221</v>
      </c>
      <c r="G1795" s="5">
        <f>'90.1 Data-SI'!G1795/Convert!$B$2*1000000</f>
        <v>40452.832878333742</v>
      </c>
      <c r="H1795" s="5">
        <f>'90.1 Data-SI'!H1795/Convert!$B$2*1000000</f>
        <v>170417.51057929726</v>
      </c>
      <c r="I1795" s="5">
        <f>'90.1 Data-SI'!I1795/Convert!$B$2*1000000</f>
        <v>53731.750137599338</v>
      </c>
      <c r="J1795" s="5">
        <f>'90.1 Data-SI'!J1795/Convert!$B$2*1000000</f>
        <v>129377.03111275902</v>
      </c>
      <c r="K1795" s="5">
        <f>'90.1 Data-SI'!K1795/Convert!$B$2*1000000</f>
        <v>0</v>
      </c>
      <c r="L1795" s="5">
        <f>'90.1 Data-SI'!L1795/Convert!$B$2*1000000</f>
        <v>0</v>
      </c>
      <c r="M1795" s="5">
        <f>'90.1 Data-SI'!M1795/Convert!$B$2*1000000</f>
        <v>60290.64431562346</v>
      </c>
      <c r="N1795" s="5">
        <f>'90.1 Data-SI'!N1795/Convert!$B$2*1000000</f>
        <v>0</v>
      </c>
      <c r="O1795" s="5">
        <f>'90.1 Data-SI'!O1795/Convert!$B$2*1000000</f>
        <v>0</v>
      </c>
      <c r="P1795" s="5">
        <f t="shared" ref="P1795:P1825" si="141">N1795-O1795</f>
        <v>0</v>
      </c>
      <c r="Q1795" s="5">
        <f>'90.1 Data-SI'!Q1795/Convert!$B$2*1000000</f>
        <v>0</v>
      </c>
      <c r="R1795" s="5">
        <f>'90.1 Data-SI'!R1795/Convert!$B$2*1000000</f>
        <v>0</v>
      </c>
      <c r="S1795" s="5">
        <f>'90.1 Data-SI'!S1795/Convert!$B$2*1000000</f>
        <v>0</v>
      </c>
      <c r="T1795" s="5">
        <f>'90.1 Data-SI'!T1795/Convert!$B$2*1000000</f>
        <v>22946.651452306935</v>
      </c>
      <c r="U1795" s="5">
        <f>'90.1 Data-SI'!U1795/Convert!$B$2*1000000</f>
        <v>0</v>
      </c>
      <c r="V1795" s="5">
        <f>'90.1 Data-SI'!V1795/Convert!$B$2*1000000</f>
        <v>0</v>
      </c>
      <c r="W1795" s="5">
        <f t="shared" ref="W1795:W1825" si="142">E1795+G1795+M1795+SUM(P1795:S1795)</f>
        <v>100743.47719395719</v>
      </c>
      <c r="X1795" s="5">
        <f t="shared" ref="X1795:X1825" si="143">F1795</f>
        <v>28216.51440459221</v>
      </c>
      <c r="Y1795" s="5">
        <f t="shared" ref="Y1795:Y1825" si="144">SUM(W1795:X1795)</f>
        <v>128959.9915985494</v>
      </c>
      <c r="Z1795" s="5">
        <f>'90.1 Data-SI'!Y1795/Convert!$B$2*1000000</f>
        <v>477216.42047591979</v>
      </c>
      <c r="AA1795" s="5">
        <f>'90.1 Data-SI'!Z1795/Convert!$B$2*1000000</f>
        <v>28216.51440459221</v>
      </c>
      <c r="AB1795" s="5">
        <f t="shared" si="140"/>
        <v>505432.93488051201</v>
      </c>
    </row>
    <row r="1796" spans="1:28" x14ac:dyDescent="0.25">
      <c r="A1796" s="95">
        <v>2016</v>
      </c>
      <c r="B1796" s="95" t="s">
        <v>1</v>
      </c>
      <c r="C1796" s="52" t="s">
        <v>17</v>
      </c>
      <c r="D1796" s="5">
        <f>'90.1 Data-SI'!D1796*Convert!$B$1</f>
        <v>52044.906174549214</v>
      </c>
      <c r="E1796" s="5">
        <f>'90.1 Data-SI'!E1796/Convert!$B$2*1000000</f>
        <v>0</v>
      </c>
      <c r="F1796" s="5">
        <f>'90.1 Data-SI'!F1796/Convert!$B$2*1000000</f>
        <v>2833.97306246996</v>
      </c>
      <c r="G1796" s="5">
        <f>'90.1 Data-SI'!G1796/Convert!$B$2*1000000</f>
        <v>11790.844447199432</v>
      </c>
      <c r="H1796" s="5">
        <f>'90.1 Data-SI'!H1796/Convert!$B$2*1000000</f>
        <v>168408.13837446904</v>
      </c>
      <c r="I1796" s="5">
        <f>'90.1 Data-SI'!I1796/Convert!$B$2*1000000</f>
        <v>53902.357211594186</v>
      </c>
      <c r="J1796" s="5">
        <f>'90.1 Data-SI'!J1796/Convert!$B$2*1000000</f>
        <v>129377.03111275902</v>
      </c>
      <c r="K1796" s="5">
        <f>'90.1 Data-SI'!K1796/Convert!$B$2*1000000</f>
        <v>0</v>
      </c>
      <c r="L1796" s="5">
        <f>'90.1 Data-SI'!L1796/Convert!$B$2*1000000</f>
        <v>0</v>
      </c>
      <c r="M1796" s="5">
        <f>'90.1 Data-SI'!M1796/Convert!$B$2*1000000</f>
        <v>35050.275535163579</v>
      </c>
      <c r="N1796" s="5">
        <f>'90.1 Data-SI'!N1796/Convert!$B$2*1000000</f>
        <v>0</v>
      </c>
      <c r="O1796" s="5">
        <f>'90.1 Data-SI'!O1796/Convert!$B$2*1000000</f>
        <v>0</v>
      </c>
      <c r="P1796" s="5">
        <f t="shared" si="141"/>
        <v>0</v>
      </c>
      <c r="Q1796" s="5">
        <f>'90.1 Data-SI'!Q1796/Convert!$B$2*1000000</f>
        <v>0</v>
      </c>
      <c r="R1796" s="5">
        <f>'90.1 Data-SI'!R1796/Convert!$B$2*1000000</f>
        <v>0</v>
      </c>
      <c r="S1796" s="5">
        <f>'90.1 Data-SI'!S1796/Convert!$B$2*1000000</f>
        <v>0</v>
      </c>
      <c r="T1796" s="5">
        <f>'90.1 Data-SI'!T1796/Convert!$B$2*1000000</f>
        <v>23344.734624961573</v>
      </c>
      <c r="U1796" s="5">
        <f>'90.1 Data-SI'!U1796/Convert!$B$2*1000000</f>
        <v>0</v>
      </c>
      <c r="V1796" s="5">
        <f>'90.1 Data-SI'!V1796/Convert!$B$2*1000000</f>
        <v>0</v>
      </c>
      <c r="W1796" s="5">
        <f t="shared" si="142"/>
        <v>46841.119982363009</v>
      </c>
      <c r="X1796" s="5">
        <f t="shared" si="143"/>
        <v>2833.97306246996</v>
      </c>
      <c r="Y1796" s="5">
        <f t="shared" si="144"/>
        <v>49675.093044832967</v>
      </c>
      <c r="Z1796" s="5">
        <f>'90.1 Data-SI'!Y1796/Convert!$B$2*1000000</f>
        <v>421873.38130614685</v>
      </c>
      <c r="AA1796" s="5">
        <f>'90.1 Data-SI'!Z1796/Convert!$B$2*1000000</f>
        <v>2833.97306246996</v>
      </c>
      <c r="AB1796" s="5">
        <f t="shared" si="140"/>
        <v>424707.35436861683</v>
      </c>
    </row>
    <row r="1797" spans="1:28" x14ac:dyDescent="0.25">
      <c r="A1797" s="95">
        <v>2016</v>
      </c>
      <c r="B1797" s="95" t="s">
        <v>1</v>
      </c>
      <c r="C1797" s="52" t="s">
        <v>14</v>
      </c>
      <c r="D1797" s="5">
        <f>'90.1 Data-SI'!D1797*Convert!$B$1</f>
        <v>52044.906174549214</v>
      </c>
      <c r="E1797" s="5">
        <f>'90.1 Data-SI'!E1797/Convert!$B$2*1000000</f>
        <v>0</v>
      </c>
      <c r="F1797" s="5">
        <f>'90.1 Data-SI'!F1797/Convert!$B$2*1000000</f>
        <v>553165.00291595911</v>
      </c>
      <c r="G1797" s="5">
        <f>'90.1 Data-SI'!G1797/Convert!$B$2*1000000</f>
        <v>18018.002648011352</v>
      </c>
      <c r="H1797" s="5">
        <f>'90.1 Data-SI'!H1797/Convert!$B$2*1000000</f>
        <v>173820.1738884167</v>
      </c>
      <c r="I1797" s="5">
        <f>'90.1 Data-SI'!I1797/Convert!$B$2*1000000</f>
        <v>54016.095260924085</v>
      </c>
      <c r="J1797" s="5">
        <f>'90.1 Data-SI'!J1797/Convert!$B$2*1000000</f>
        <v>129377.03111275902</v>
      </c>
      <c r="K1797" s="5">
        <f>'90.1 Data-SI'!K1797/Convert!$B$2*1000000</f>
        <v>0</v>
      </c>
      <c r="L1797" s="5">
        <f>'90.1 Data-SI'!L1797/Convert!$B$2*1000000</f>
        <v>0</v>
      </c>
      <c r="M1797" s="5">
        <f>'90.1 Data-SI'!M1797/Convert!$B$2*1000000</f>
        <v>40595.005439996115</v>
      </c>
      <c r="N1797" s="5">
        <f>'90.1 Data-SI'!N1797/Convert!$B$2*1000000</f>
        <v>0</v>
      </c>
      <c r="O1797" s="5">
        <f>'90.1 Data-SI'!O1797/Convert!$B$2*1000000</f>
        <v>0</v>
      </c>
      <c r="P1797" s="5">
        <f t="shared" si="141"/>
        <v>0</v>
      </c>
      <c r="Q1797" s="5">
        <f>'90.1 Data-SI'!Q1797/Convert!$B$2*1000000</f>
        <v>0</v>
      </c>
      <c r="R1797" s="5">
        <f>'90.1 Data-SI'!R1797/Convert!$B$2*1000000</f>
        <v>0</v>
      </c>
      <c r="S1797" s="5">
        <f>'90.1 Data-SI'!S1797/Convert!$B$2*1000000</f>
        <v>0</v>
      </c>
      <c r="T1797" s="5">
        <f>'90.1 Data-SI'!T1797/Convert!$B$2*1000000</f>
        <v>24112.46645793839</v>
      </c>
      <c r="U1797" s="5">
        <f>'90.1 Data-SI'!U1797/Convert!$B$2*1000000</f>
        <v>0</v>
      </c>
      <c r="V1797" s="5">
        <f>'90.1 Data-SI'!V1797/Convert!$B$2*1000000</f>
        <v>0</v>
      </c>
      <c r="W1797" s="5">
        <f t="shared" si="142"/>
        <v>58613.008088007467</v>
      </c>
      <c r="X1797" s="5">
        <f t="shared" si="143"/>
        <v>553165.00291595911</v>
      </c>
      <c r="Y1797" s="5">
        <f t="shared" si="144"/>
        <v>611778.01100396656</v>
      </c>
      <c r="Z1797" s="5">
        <f>'90.1 Data-SI'!Y1797/Convert!$B$2*1000000</f>
        <v>439929.29663726815</v>
      </c>
      <c r="AA1797" s="5">
        <f>'90.1 Data-SI'!Z1797/Convert!$B$2*1000000</f>
        <v>553165.00291595911</v>
      </c>
      <c r="AB1797" s="5">
        <f t="shared" si="140"/>
        <v>993094.29955322726</v>
      </c>
    </row>
    <row r="1798" spans="1:28" x14ac:dyDescent="0.25">
      <c r="A1798" s="95">
        <v>2016</v>
      </c>
      <c r="B1798" s="95" t="s">
        <v>1</v>
      </c>
      <c r="C1798" s="52" t="s">
        <v>2</v>
      </c>
      <c r="D1798" s="5">
        <f>'90.1 Data-SI'!D1798*Convert!$B$1</f>
        <v>52044.906174549214</v>
      </c>
      <c r="E1798" s="5">
        <f>'90.1 Data-SI'!E1798/Convert!$B$2*1000000</f>
        <v>0</v>
      </c>
      <c r="F1798" s="5">
        <f>'90.1 Data-SI'!F1798/Convert!$B$2*1000000</f>
        <v>184255.63991443487</v>
      </c>
      <c r="G1798" s="5">
        <f>'90.1 Data-SI'!G1798/Convert!$B$2*1000000</f>
        <v>21752.401934343005</v>
      </c>
      <c r="H1798" s="5">
        <f>'90.1 Data-SI'!H1798/Convert!$B$2*1000000</f>
        <v>176540.40890155674</v>
      </c>
      <c r="I1798" s="5">
        <f>'90.1 Data-SI'!I1798/Convert!$B$2*1000000</f>
        <v>53741.228308376834</v>
      </c>
      <c r="J1798" s="5">
        <f>'90.1 Data-SI'!J1798/Convert!$B$2*1000000</f>
        <v>129377.03111275902</v>
      </c>
      <c r="K1798" s="5">
        <f>'90.1 Data-SI'!K1798/Convert!$B$2*1000000</f>
        <v>0</v>
      </c>
      <c r="L1798" s="5">
        <f>'90.1 Data-SI'!L1798/Convert!$B$2*1000000</f>
        <v>0</v>
      </c>
      <c r="M1798" s="5">
        <f>'90.1 Data-SI'!M1798/Convert!$B$2*1000000</f>
        <v>50490.215731697252</v>
      </c>
      <c r="N1798" s="5">
        <f>'90.1 Data-SI'!N1798/Convert!$B$2*1000000</f>
        <v>0</v>
      </c>
      <c r="O1798" s="5">
        <f>'90.1 Data-SI'!O1798/Convert!$B$2*1000000</f>
        <v>0</v>
      </c>
      <c r="P1798" s="5">
        <f t="shared" si="141"/>
        <v>0</v>
      </c>
      <c r="Q1798" s="5">
        <f>'90.1 Data-SI'!Q1798/Convert!$B$2*1000000</f>
        <v>0</v>
      </c>
      <c r="R1798" s="5">
        <f>'90.1 Data-SI'!R1798/Convert!$B$2*1000000</f>
        <v>0</v>
      </c>
      <c r="S1798" s="5">
        <f>'90.1 Data-SI'!S1798/Convert!$B$2*1000000</f>
        <v>0</v>
      </c>
      <c r="T1798" s="5">
        <f>'90.1 Data-SI'!T1798/Convert!$B$2*1000000</f>
        <v>23856.555846946118</v>
      </c>
      <c r="U1798" s="5">
        <f>'90.1 Data-SI'!U1798/Convert!$B$2*1000000</f>
        <v>0</v>
      </c>
      <c r="V1798" s="5">
        <f>'90.1 Data-SI'!V1798/Convert!$B$2*1000000</f>
        <v>0</v>
      </c>
      <c r="W1798" s="5">
        <f t="shared" si="142"/>
        <v>72242.617666040256</v>
      </c>
      <c r="X1798" s="5">
        <f t="shared" si="143"/>
        <v>184255.63991443487</v>
      </c>
      <c r="Y1798" s="5">
        <f t="shared" si="144"/>
        <v>256498.25758047512</v>
      </c>
      <c r="Z1798" s="5">
        <f>'90.1 Data-SI'!Y1798/Convert!$B$2*1000000</f>
        <v>455757.84183567902</v>
      </c>
      <c r="AA1798" s="5">
        <f>'90.1 Data-SI'!Z1798/Convert!$B$2*1000000</f>
        <v>184255.63991443487</v>
      </c>
      <c r="AB1798" s="5">
        <f t="shared" si="140"/>
        <v>640013.48175011389</v>
      </c>
    </row>
    <row r="1799" spans="1:28" x14ac:dyDescent="0.25">
      <c r="A1799" s="95">
        <v>2016</v>
      </c>
      <c r="B1799" s="95" t="s">
        <v>1</v>
      </c>
      <c r="C1799" s="52" t="s">
        <v>18</v>
      </c>
      <c r="D1799" s="5">
        <f>'90.1 Data-SI'!D1799*Convert!$B$1</f>
        <v>52044.906174549214</v>
      </c>
      <c r="E1799" s="5">
        <f>'90.1 Data-SI'!E1799/Convert!$B$2*1000000</f>
        <v>0</v>
      </c>
      <c r="F1799" s="5">
        <f>'90.1 Data-SI'!F1799/Convert!$B$2*1000000</f>
        <v>241911.35275391568</v>
      </c>
      <c r="G1799" s="5">
        <f>'90.1 Data-SI'!G1799/Convert!$B$2*1000000</f>
        <v>3298.4034305670434</v>
      </c>
      <c r="H1799" s="5">
        <f>'90.1 Data-SI'!H1799/Convert!$B$2*1000000</f>
        <v>181137.32172864018</v>
      </c>
      <c r="I1799" s="5">
        <f>'90.1 Data-SI'!I1799/Convert!$B$2*1000000</f>
        <v>54148.789651808969</v>
      </c>
      <c r="J1799" s="5">
        <f>'90.1 Data-SI'!J1799/Convert!$B$2*1000000</f>
        <v>129377.03111275902</v>
      </c>
      <c r="K1799" s="5">
        <f>'90.1 Data-SI'!K1799/Convert!$B$2*1000000</f>
        <v>0</v>
      </c>
      <c r="L1799" s="5">
        <f>'90.1 Data-SI'!L1799/Convert!$B$2*1000000</f>
        <v>0</v>
      </c>
      <c r="M1799" s="5">
        <f>'90.1 Data-SI'!M1799/Convert!$B$2*1000000</f>
        <v>32566.994791460809</v>
      </c>
      <c r="N1799" s="5">
        <f>'90.1 Data-SI'!N1799/Convert!$B$2*1000000</f>
        <v>0</v>
      </c>
      <c r="O1799" s="5">
        <f>'90.1 Data-SI'!O1799/Convert!$B$2*1000000</f>
        <v>0</v>
      </c>
      <c r="P1799" s="5">
        <f t="shared" si="141"/>
        <v>0</v>
      </c>
      <c r="Q1799" s="5">
        <f>'90.1 Data-SI'!Q1799/Convert!$B$2*1000000</f>
        <v>0</v>
      </c>
      <c r="R1799" s="5">
        <f>'90.1 Data-SI'!R1799/Convert!$B$2*1000000</f>
        <v>0</v>
      </c>
      <c r="S1799" s="5">
        <f>'90.1 Data-SI'!S1799/Convert!$B$2*1000000</f>
        <v>0</v>
      </c>
      <c r="T1799" s="5">
        <f>'90.1 Data-SI'!T1799/Convert!$B$2*1000000</f>
        <v>24387.333410485644</v>
      </c>
      <c r="U1799" s="5">
        <f>'90.1 Data-SI'!U1799/Convert!$B$2*1000000</f>
        <v>0</v>
      </c>
      <c r="V1799" s="5">
        <f>'90.1 Data-SI'!V1799/Convert!$B$2*1000000</f>
        <v>0</v>
      </c>
      <c r="W1799" s="5">
        <f t="shared" si="142"/>
        <v>35865.398222027856</v>
      </c>
      <c r="X1799" s="5">
        <f t="shared" si="143"/>
        <v>241911.35275391568</v>
      </c>
      <c r="Y1799" s="5">
        <f t="shared" si="144"/>
        <v>277776.75097594352</v>
      </c>
      <c r="Z1799" s="5">
        <f>'90.1 Data-SI'!Y1799/Convert!$B$2*1000000</f>
        <v>424906.39595494419</v>
      </c>
      <c r="AA1799" s="5">
        <f>'90.1 Data-SI'!Z1799/Convert!$B$2*1000000</f>
        <v>241911.35275391568</v>
      </c>
      <c r="AB1799" s="5">
        <f t="shared" si="140"/>
        <v>666817.7487088599</v>
      </c>
    </row>
    <row r="1800" spans="1:28" x14ac:dyDescent="0.25">
      <c r="A1800" s="95">
        <v>2016</v>
      </c>
      <c r="B1800" s="95" t="s">
        <v>1</v>
      </c>
      <c r="C1800" s="52" t="s">
        <v>4</v>
      </c>
      <c r="D1800" s="5">
        <f>'90.1 Data-SI'!D1800*Convert!$B$1</f>
        <v>52044.906174549214</v>
      </c>
      <c r="E1800" s="5">
        <f>'90.1 Data-SI'!E1800/Convert!$B$2*1000000</f>
        <v>0</v>
      </c>
      <c r="F1800" s="5">
        <f>'90.1 Data-SI'!F1800/Convert!$B$2*1000000</f>
        <v>940016.54319927492</v>
      </c>
      <c r="G1800" s="5">
        <f>'90.1 Data-SI'!G1800/Convert!$B$2*1000000</f>
        <v>7506.7112557732717</v>
      </c>
      <c r="H1800" s="5">
        <f>'90.1 Data-SI'!H1800/Convert!$B$2*1000000</f>
        <v>174625.81840450352</v>
      </c>
      <c r="I1800" s="5">
        <f>'90.1 Data-SI'!I1800/Convert!$B$2*1000000</f>
        <v>53911.835382371682</v>
      </c>
      <c r="J1800" s="5">
        <f>'90.1 Data-SI'!J1800/Convert!$B$2*1000000</f>
        <v>129377.03111275902</v>
      </c>
      <c r="K1800" s="5">
        <f>'90.1 Data-SI'!K1800/Convert!$B$2*1000000</f>
        <v>0</v>
      </c>
      <c r="L1800" s="5">
        <f>'90.1 Data-SI'!L1800/Convert!$B$2*1000000</f>
        <v>0</v>
      </c>
      <c r="M1800" s="5">
        <f>'90.1 Data-SI'!M1800/Convert!$B$2*1000000</f>
        <v>37637.816157418762</v>
      </c>
      <c r="N1800" s="5">
        <f>'90.1 Data-SI'!N1800/Convert!$B$2*1000000</f>
        <v>0</v>
      </c>
      <c r="O1800" s="5">
        <f>'90.1 Data-SI'!O1800/Convert!$B$2*1000000</f>
        <v>0</v>
      </c>
      <c r="P1800" s="5">
        <f t="shared" si="141"/>
        <v>0</v>
      </c>
      <c r="Q1800" s="5">
        <f>'90.1 Data-SI'!Q1800/Convert!$B$2*1000000</f>
        <v>0</v>
      </c>
      <c r="R1800" s="5">
        <f>'90.1 Data-SI'!R1800/Convert!$B$2*1000000</f>
        <v>0</v>
      </c>
      <c r="S1800" s="5">
        <f>'90.1 Data-SI'!S1800/Convert!$B$2*1000000</f>
        <v>0</v>
      </c>
      <c r="T1800" s="5">
        <f>'90.1 Data-SI'!T1800/Convert!$B$2*1000000</f>
        <v>24842.285607805235</v>
      </c>
      <c r="U1800" s="5">
        <f>'90.1 Data-SI'!U1800/Convert!$B$2*1000000</f>
        <v>0</v>
      </c>
      <c r="V1800" s="5">
        <f>'90.1 Data-SI'!V1800/Convert!$B$2*1000000</f>
        <v>0</v>
      </c>
      <c r="W1800" s="5">
        <f t="shared" si="142"/>
        <v>45144.527413192031</v>
      </c>
      <c r="X1800" s="5">
        <f t="shared" si="143"/>
        <v>940016.54319927492</v>
      </c>
      <c r="Y1800" s="5">
        <f t="shared" si="144"/>
        <v>985161.07061246689</v>
      </c>
      <c r="Z1800" s="5">
        <f>'90.1 Data-SI'!Y1800/Convert!$B$2*1000000</f>
        <v>427901.49792063149</v>
      </c>
      <c r="AA1800" s="5">
        <f>'90.1 Data-SI'!Z1800/Convert!$B$2*1000000</f>
        <v>940016.54319927492</v>
      </c>
      <c r="AB1800" s="5">
        <f t="shared" si="140"/>
        <v>1367918.0411199064</v>
      </c>
    </row>
    <row r="1801" spans="1:28" x14ac:dyDescent="0.25">
      <c r="A1801" s="95">
        <v>2016</v>
      </c>
      <c r="B1801" s="95" t="s">
        <v>1</v>
      </c>
      <c r="C1801" s="52" t="s">
        <v>5</v>
      </c>
      <c r="D1801" s="5">
        <f>'90.1 Data-SI'!D1801*Convert!$B$1</f>
        <v>52044.906174549214</v>
      </c>
      <c r="E1801" s="5">
        <f>'90.1 Data-SI'!E1801/Convert!$B$2*1000000</f>
        <v>0</v>
      </c>
      <c r="F1801" s="5">
        <f>'90.1 Data-SI'!F1801/Convert!$B$2*1000000</f>
        <v>472136.12093918433</v>
      </c>
      <c r="G1801" s="5">
        <f>'90.1 Data-SI'!G1801/Convert!$B$2*1000000</f>
        <v>12103.624082856652</v>
      </c>
      <c r="H1801" s="5">
        <f>'90.1 Data-SI'!H1801/Convert!$B$2*1000000</f>
        <v>177620.92037019081</v>
      </c>
      <c r="I1801" s="5">
        <f>'90.1 Data-SI'!I1801/Convert!$B$2*1000000</f>
        <v>53949.748065481646</v>
      </c>
      <c r="J1801" s="5">
        <f>'90.1 Data-SI'!J1801/Convert!$B$2*1000000</f>
        <v>129377.03111275902</v>
      </c>
      <c r="K1801" s="5">
        <f>'90.1 Data-SI'!K1801/Convert!$B$2*1000000</f>
        <v>0</v>
      </c>
      <c r="L1801" s="5">
        <f>'90.1 Data-SI'!L1801/Convert!$B$2*1000000</f>
        <v>0</v>
      </c>
      <c r="M1801" s="5">
        <f>'90.1 Data-SI'!M1801/Convert!$B$2*1000000</f>
        <v>47447.722912122474</v>
      </c>
      <c r="N1801" s="5">
        <f>'90.1 Data-SI'!N1801/Convert!$B$2*1000000</f>
        <v>0</v>
      </c>
      <c r="O1801" s="5">
        <f>'90.1 Data-SI'!O1801/Convert!$B$2*1000000</f>
        <v>0</v>
      </c>
      <c r="P1801" s="5">
        <f t="shared" si="141"/>
        <v>0</v>
      </c>
      <c r="Q1801" s="5">
        <f>'90.1 Data-SI'!Q1801/Convert!$B$2*1000000</f>
        <v>0</v>
      </c>
      <c r="R1801" s="5">
        <f>'90.1 Data-SI'!R1801/Convert!$B$2*1000000</f>
        <v>0</v>
      </c>
      <c r="S1801" s="5">
        <f>'90.1 Data-SI'!S1801/Convert!$B$2*1000000</f>
        <v>0</v>
      </c>
      <c r="T1801" s="5">
        <f>'90.1 Data-SI'!T1801/Convert!$B$2*1000000</f>
        <v>24633.76585070042</v>
      </c>
      <c r="U1801" s="5">
        <f>'90.1 Data-SI'!U1801/Convert!$B$2*1000000</f>
        <v>0</v>
      </c>
      <c r="V1801" s="5">
        <f>'90.1 Data-SI'!V1801/Convert!$B$2*1000000</f>
        <v>0</v>
      </c>
      <c r="W1801" s="5">
        <f t="shared" si="142"/>
        <v>59551.346994979125</v>
      </c>
      <c r="X1801" s="5">
        <f t="shared" si="143"/>
        <v>472136.12093918433</v>
      </c>
      <c r="Y1801" s="5">
        <f t="shared" si="144"/>
        <v>531687.4679341634</v>
      </c>
      <c r="Z1801" s="5">
        <f>'90.1 Data-SI'!Y1801/Convert!$B$2*1000000</f>
        <v>445142.29056488851</v>
      </c>
      <c r="AA1801" s="5">
        <f>'90.1 Data-SI'!Z1801/Convert!$B$2*1000000</f>
        <v>472136.12093918433</v>
      </c>
      <c r="AB1801" s="5">
        <f t="shared" si="140"/>
        <v>917278.41150407284</v>
      </c>
    </row>
    <row r="1802" spans="1:28" x14ac:dyDescent="0.25">
      <c r="A1802" s="95">
        <v>2016</v>
      </c>
      <c r="B1802" s="95" t="s">
        <v>1</v>
      </c>
      <c r="C1802" s="52" t="s">
        <v>15</v>
      </c>
      <c r="D1802" s="5">
        <f>'90.1 Data-SI'!D1802*Convert!$B$1</f>
        <v>52044.906174549214</v>
      </c>
      <c r="E1802" s="5">
        <f>'90.1 Data-SI'!E1802/Convert!$B$2*1000000</f>
        <v>0</v>
      </c>
      <c r="F1802" s="5">
        <f>'90.1 Data-SI'!F1802/Convert!$B$2*1000000</f>
        <v>216689.94031501078</v>
      </c>
      <c r="G1802" s="5">
        <f>'90.1 Data-SI'!G1802/Convert!$B$2*1000000</f>
        <v>1289.0312257388446</v>
      </c>
      <c r="H1802" s="5">
        <f>'90.1 Data-SI'!H1802/Convert!$B$2*1000000</f>
        <v>179791.42147823636</v>
      </c>
      <c r="I1802" s="5">
        <f>'90.1 Data-SI'!I1802/Convert!$B$2*1000000</f>
        <v>54120.355139476495</v>
      </c>
      <c r="J1802" s="5">
        <f>'90.1 Data-SI'!J1802/Convert!$B$2*1000000</f>
        <v>129377.03111275902</v>
      </c>
      <c r="K1802" s="5">
        <f>'90.1 Data-SI'!K1802/Convert!$B$2*1000000</f>
        <v>0</v>
      </c>
      <c r="L1802" s="5">
        <f>'90.1 Data-SI'!L1802/Convert!$B$2*1000000</f>
        <v>0</v>
      </c>
      <c r="M1802" s="5">
        <f>'90.1 Data-SI'!M1802/Convert!$B$2*1000000</f>
        <v>29287.547702448748</v>
      </c>
      <c r="N1802" s="5">
        <f>'90.1 Data-SI'!N1802/Convert!$B$2*1000000</f>
        <v>0</v>
      </c>
      <c r="O1802" s="5">
        <f>'90.1 Data-SI'!O1802/Convert!$B$2*1000000</f>
        <v>0</v>
      </c>
      <c r="P1802" s="5">
        <f t="shared" si="141"/>
        <v>0</v>
      </c>
      <c r="Q1802" s="5">
        <f>'90.1 Data-SI'!Q1802/Convert!$B$2*1000000</f>
        <v>0</v>
      </c>
      <c r="R1802" s="5">
        <f>'90.1 Data-SI'!R1802/Convert!$B$2*1000000</f>
        <v>0</v>
      </c>
      <c r="S1802" s="5">
        <f>'90.1 Data-SI'!S1802/Convert!$B$2*1000000</f>
        <v>0</v>
      </c>
      <c r="T1802" s="5">
        <f>'90.1 Data-SI'!T1802/Convert!$B$2*1000000</f>
        <v>24804.372924695272</v>
      </c>
      <c r="U1802" s="5">
        <f>'90.1 Data-SI'!U1802/Convert!$B$2*1000000</f>
        <v>0</v>
      </c>
      <c r="V1802" s="5">
        <f>'90.1 Data-SI'!V1802/Convert!$B$2*1000000</f>
        <v>0</v>
      </c>
      <c r="W1802" s="5">
        <f t="shared" si="142"/>
        <v>30576.578928187591</v>
      </c>
      <c r="X1802" s="5">
        <f t="shared" si="143"/>
        <v>216689.94031501078</v>
      </c>
      <c r="Y1802" s="5">
        <f t="shared" si="144"/>
        <v>247266.51924319839</v>
      </c>
      <c r="Z1802" s="5">
        <f>'90.1 Data-SI'!Y1802/Convert!$B$2*1000000</f>
        <v>418660.2814125772</v>
      </c>
      <c r="AA1802" s="5">
        <f>'90.1 Data-SI'!Z1802/Convert!$B$2*1000000</f>
        <v>216689.94031501078</v>
      </c>
      <c r="AB1802" s="5">
        <f t="shared" si="140"/>
        <v>635350.22172758798</v>
      </c>
    </row>
    <row r="1803" spans="1:28" x14ac:dyDescent="0.25">
      <c r="A1803" s="95">
        <v>2016</v>
      </c>
      <c r="B1803" s="95" t="s">
        <v>1</v>
      </c>
      <c r="C1803" s="52" t="s">
        <v>16</v>
      </c>
      <c r="D1803" s="5">
        <f>'90.1 Data-SI'!D1803*Convert!$B$1</f>
        <v>52044.906174549214</v>
      </c>
      <c r="E1803" s="5">
        <f>'90.1 Data-SI'!E1803/Convert!$B$2*1000000</f>
        <v>0</v>
      </c>
      <c r="F1803" s="5">
        <f>'90.1 Data-SI'!F1803/Convert!$B$2*1000000</f>
        <v>1426360.4421339191</v>
      </c>
      <c r="G1803" s="5">
        <f>'90.1 Data-SI'!G1803/Convert!$B$2*1000000</f>
        <v>6644.1977150215444</v>
      </c>
      <c r="H1803" s="5">
        <f>'90.1 Data-SI'!H1803/Convert!$B$2*1000000</f>
        <v>223836.48108123938</v>
      </c>
      <c r="I1803" s="5">
        <f>'90.1 Data-SI'!I1803/Convert!$B$2*1000000</f>
        <v>53978.182577814121</v>
      </c>
      <c r="J1803" s="5">
        <f>'90.1 Data-SI'!J1803/Convert!$B$2*1000000</f>
        <v>129377.03111275902</v>
      </c>
      <c r="K1803" s="5">
        <f>'90.1 Data-SI'!K1803/Convert!$B$2*1000000</f>
        <v>0</v>
      </c>
      <c r="L1803" s="5">
        <f>'90.1 Data-SI'!L1803/Convert!$B$2*1000000</f>
        <v>0</v>
      </c>
      <c r="M1803" s="5">
        <f>'90.1 Data-SI'!M1803/Convert!$B$2*1000000</f>
        <v>39922.055314794219</v>
      </c>
      <c r="N1803" s="5">
        <f>'90.1 Data-SI'!N1803/Convert!$B$2*1000000</f>
        <v>0</v>
      </c>
      <c r="O1803" s="5">
        <f>'90.1 Data-SI'!O1803/Convert!$B$2*1000000</f>
        <v>0</v>
      </c>
      <c r="P1803" s="5">
        <f t="shared" si="141"/>
        <v>0</v>
      </c>
      <c r="Q1803" s="5">
        <f>'90.1 Data-SI'!Q1803/Convert!$B$2*1000000</f>
        <v>0</v>
      </c>
      <c r="R1803" s="5">
        <f>'90.1 Data-SI'!R1803/Convert!$B$2*1000000</f>
        <v>0</v>
      </c>
      <c r="S1803" s="5">
        <f>'90.1 Data-SI'!S1803/Convert!$B$2*1000000</f>
        <v>0</v>
      </c>
      <c r="T1803" s="5">
        <f>'90.1 Data-SI'!T1803/Convert!$B$2*1000000</f>
        <v>25382.541342122251</v>
      </c>
      <c r="U1803" s="5">
        <f>'90.1 Data-SI'!U1803/Convert!$B$2*1000000</f>
        <v>0</v>
      </c>
      <c r="V1803" s="5">
        <f>'90.1 Data-SI'!V1803/Convert!$B$2*1000000</f>
        <v>0</v>
      </c>
      <c r="W1803" s="5">
        <f t="shared" si="142"/>
        <v>46566.253029815765</v>
      </c>
      <c r="X1803" s="5">
        <f t="shared" si="143"/>
        <v>1426360.4421339191</v>
      </c>
      <c r="Y1803" s="5">
        <f t="shared" si="144"/>
        <v>1472926.695163735</v>
      </c>
      <c r="Z1803" s="5">
        <f>'90.1 Data-SI'!Y1803/Convert!$B$2*1000000</f>
        <v>479159.44548530551</v>
      </c>
      <c r="AA1803" s="5">
        <f>'90.1 Data-SI'!Z1803/Convert!$B$2*1000000</f>
        <v>1426360.4421339191</v>
      </c>
      <c r="AB1803" s="5">
        <f t="shared" si="140"/>
        <v>1905519.8876192246</v>
      </c>
    </row>
    <row r="1804" spans="1:28" x14ac:dyDescent="0.25">
      <c r="A1804" s="95">
        <v>2016</v>
      </c>
      <c r="B1804" s="95" t="s">
        <v>1</v>
      </c>
      <c r="C1804" s="52" t="s">
        <v>9</v>
      </c>
      <c r="D1804" s="5">
        <f>'90.1 Data-SI'!D1804*Convert!$B$1</f>
        <v>52044.906174549214</v>
      </c>
      <c r="E1804" s="5">
        <f>'90.1 Data-SI'!E1804/Convert!$B$2*1000000</f>
        <v>0</v>
      </c>
      <c r="F1804" s="5">
        <f>'90.1 Data-SI'!F1804/Convert!$B$2*1000000</f>
        <v>856096.81913536519</v>
      </c>
      <c r="G1804" s="5">
        <f>'90.1 Data-SI'!G1804/Convert!$B$2*1000000</f>
        <v>5402.5573431701578</v>
      </c>
      <c r="H1804" s="5">
        <f>'90.1 Data-SI'!H1804/Convert!$B$2*1000000</f>
        <v>224774.81998821106</v>
      </c>
      <c r="I1804" s="5">
        <f>'90.1 Data-SI'!I1804/Convert!$B$2*1000000</f>
        <v>53987.66074859161</v>
      </c>
      <c r="J1804" s="5">
        <f>'90.1 Data-SI'!J1804/Convert!$B$2*1000000</f>
        <v>129377.03111275902</v>
      </c>
      <c r="K1804" s="5">
        <f>'90.1 Data-SI'!K1804/Convert!$B$2*1000000</f>
        <v>0</v>
      </c>
      <c r="L1804" s="5">
        <f>'90.1 Data-SI'!L1804/Convert!$B$2*1000000</f>
        <v>0</v>
      </c>
      <c r="M1804" s="5">
        <f>'90.1 Data-SI'!M1804/Convert!$B$2*1000000</f>
        <v>40813.003367878424</v>
      </c>
      <c r="N1804" s="5">
        <f>'90.1 Data-SI'!N1804/Convert!$B$2*1000000</f>
        <v>0</v>
      </c>
      <c r="O1804" s="5">
        <f>'90.1 Data-SI'!O1804/Convert!$B$2*1000000</f>
        <v>0</v>
      </c>
      <c r="P1804" s="5">
        <f t="shared" si="141"/>
        <v>0</v>
      </c>
      <c r="Q1804" s="5">
        <f>'90.1 Data-SI'!Q1804/Convert!$B$2*1000000</f>
        <v>0</v>
      </c>
      <c r="R1804" s="5">
        <f>'90.1 Data-SI'!R1804/Convert!$B$2*1000000</f>
        <v>0</v>
      </c>
      <c r="S1804" s="5">
        <f>'90.1 Data-SI'!S1804/Convert!$B$2*1000000</f>
        <v>0</v>
      </c>
      <c r="T1804" s="5">
        <f>'90.1 Data-SI'!T1804/Convert!$B$2*1000000</f>
        <v>25249.84695123737</v>
      </c>
      <c r="U1804" s="5">
        <f>'90.1 Data-SI'!U1804/Convert!$B$2*1000000</f>
        <v>0</v>
      </c>
      <c r="V1804" s="5">
        <f>'90.1 Data-SI'!V1804/Convert!$B$2*1000000</f>
        <v>0</v>
      </c>
      <c r="W1804" s="5">
        <f t="shared" si="142"/>
        <v>46215.56071104858</v>
      </c>
      <c r="X1804" s="5">
        <f t="shared" si="143"/>
        <v>856096.81913536519</v>
      </c>
      <c r="Y1804" s="5">
        <f t="shared" si="144"/>
        <v>902312.37984641374</v>
      </c>
      <c r="Z1804" s="5">
        <f>'90.1 Data-SI'!Y1804/Convert!$B$2*1000000</f>
        <v>479614.3976826251</v>
      </c>
      <c r="AA1804" s="5">
        <f>'90.1 Data-SI'!Z1804/Convert!$B$2*1000000</f>
        <v>856096.81913536519</v>
      </c>
      <c r="AB1804" s="5">
        <f t="shared" si="140"/>
        <v>1335711.2168179904</v>
      </c>
    </row>
    <row r="1805" spans="1:28" x14ac:dyDescent="0.25">
      <c r="A1805" s="95">
        <v>2016</v>
      </c>
      <c r="B1805" s="95" t="s">
        <v>1</v>
      </c>
      <c r="C1805" s="52" t="s">
        <v>12</v>
      </c>
      <c r="D1805" s="5">
        <f>'90.1 Data-SI'!D1805*Convert!$B$1</f>
        <v>52044.906174549214</v>
      </c>
      <c r="E1805" s="5">
        <f>'90.1 Data-SI'!E1805/Convert!$B$2*1000000</f>
        <v>0</v>
      </c>
      <c r="F1805" s="5">
        <f>'90.1 Data-SI'!F1805/Convert!$B$2*1000000</f>
        <v>1308518.3448573672</v>
      </c>
      <c r="G1805" s="5">
        <f>'90.1 Data-SI'!G1805/Convert!$B$2*1000000</f>
        <v>4066.1352635438552</v>
      </c>
      <c r="H1805" s="5">
        <f>'90.1 Data-SI'!H1805/Convert!$B$2*1000000</f>
        <v>224357.78047400143</v>
      </c>
      <c r="I1805" s="5">
        <f>'90.1 Data-SI'!I1805/Convert!$B$2*1000000</f>
        <v>54139.311481031473</v>
      </c>
      <c r="J1805" s="5">
        <f>'90.1 Data-SI'!J1805/Convert!$B$2*1000000</f>
        <v>129377.03111275902</v>
      </c>
      <c r="K1805" s="5">
        <f>'90.1 Data-SI'!K1805/Convert!$B$2*1000000</f>
        <v>0</v>
      </c>
      <c r="L1805" s="5">
        <f>'90.1 Data-SI'!L1805/Convert!$B$2*1000000</f>
        <v>0</v>
      </c>
      <c r="M1805" s="5">
        <f>'90.1 Data-SI'!M1805/Convert!$B$2*1000000</f>
        <v>35173.491755270974</v>
      </c>
      <c r="N1805" s="5">
        <f>'90.1 Data-SI'!N1805/Convert!$B$2*1000000</f>
        <v>0</v>
      </c>
      <c r="O1805" s="5">
        <f>'90.1 Data-SI'!O1805/Convert!$B$2*1000000</f>
        <v>0</v>
      </c>
      <c r="P1805" s="5">
        <f t="shared" si="141"/>
        <v>0</v>
      </c>
      <c r="Q1805" s="5">
        <f>'90.1 Data-SI'!Q1805/Convert!$B$2*1000000</f>
        <v>0</v>
      </c>
      <c r="R1805" s="5">
        <f>'90.1 Data-SI'!R1805/Convert!$B$2*1000000</f>
        <v>0</v>
      </c>
      <c r="S1805" s="5">
        <f>'90.1 Data-SI'!S1805/Convert!$B$2*1000000</f>
        <v>0</v>
      </c>
      <c r="T1805" s="5">
        <f>'90.1 Data-SI'!T1805/Convert!$B$2*1000000</f>
        <v>26027.056954991673</v>
      </c>
      <c r="U1805" s="5">
        <f>'90.1 Data-SI'!U1805/Convert!$B$2*1000000</f>
        <v>0</v>
      </c>
      <c r="V1805" s="5">
        <f>'90.1 Data-SI'!V1805/Convert!$B$2*1000000</f>
        <v>0</v>
      </c>
      <c r="W1805" s="5">
        <f t="shared" si="142"/>
        <v>39239.627018814826</v>
      </c>
      <c r="X1805" s="5">
        <f t="shared" si="143"/>
        <v>1308518.3448573672</v>
      </c>
      <c r="Y1805" s="5">
        <f t="shared" si="144"/>
        <v>1347757.9718761821</v>
      </c>
      <c r="Z1805" s="5">
        <f>'90.1 Data-SI'!Y1805/Convert!$B$2*1000000</f>
        <v>473131.32887082093</v>
      </c>
      <c r="AA1805" s="5">
        <f>'90.1 Data-SI'!Z1805/Convert!$B$2*1000000</f>
        <v>1308518.3448573672</v>
      </c>
      <c r="AB1805" s="5">
        <f t="shared" si="140"/>
        <v>1781649.673728188</v>
      </c>
    </row>
    <row r="1806" spans="1:28" x14ac:dyDescent="0.25">
      <c r="A1806" s="95">
        <v>2016</v>
      </c>
      <c r="B1806" s="95" t="s">
        <v>1</v>
      </c>
      <c r="C1806" s="52" t="s">
        <v>8</v>
      </c>
      <c r="D1806" s="5">
        <f>'90.1 Data-SI'!D1806*Convert!$B$1</f>
        <v>52044.906174549214</v>
      </c>
      <c r="E1806" s="5">
        <f>'90.1 Data-SI'!E1806/Convert!$B$2*1000000</f>
        <v>0</v>
      </c>
      <c r="F1806" s="5">
        <f>'90.1 Data-SI'!F1806/Convert!$B$2*1000000</f>
        <v>1354477.9949574235</v>
      </c>
      <c r="G1806" s="5">
        <f>'90.1 Data-SI'!G1806/Convert!$B$2*1000000</f>
        <v>1118.4241517439975</v>
      </c>
      <c r="H1806" s="5">
        <f>'90.1 Data-SI'!H1806/Convert!$B$2*1000000</f>
        <v>227352.88243968875</v>
      </c>
      <c r="I1806" s="5">
        <f>'90.1 Data-SI'!I1806/Convert!$B$2*1000000</f>
        <v>55570.515268432697</v>
      </c>
      <c r="J1806" s="5">
        <f>'90.1 Data-SI'!J1806/Convert!$B$2*1000000</f>
        <v>129377.03111275902</v>
      </c>
      <c r="K1806" s="5">
        <f>'90.1 Data-SI'!K1806/Convert!$B$2*1000000</f>
        <v>0</v>
      </c>
      <c r="L1806" s="5">
        <f>'90.1 Data-SI'!L1806/Convert!$B$2*1000000</f>
        <v>0</v>
      </c>
      <c r="M1806" s="5">
        <f>'90.1 Data-SI'!M1806/Convert!$B$2*1000000</f>
        <v>30623.969782075055</v>
      </c>
      <c r="N1806" s="5">
        <f>'90.1 Data-SI'!N1806/Convert!$B$2*1000000</f>
        <v>0</v>
      </c>
      <c r="O1806" s="5">
        <f>'90.1 Data-SI'!O1806/Convert!$B$2*1000000</f>
        <v>0</v>
      </c>
      <c r="P1806" s="5">
        <f t="shared" si="141"/>
        <v>0</v>
      </c>
      <c r="Q1806" s="5">
        <f>'90.1 Data-SI'!Q1806/Convert!$B$2*1000000</f>
        <v>0</v>
      </c>
      <c r="R1806" s="5">
        <f>'90.1 Data-SI'!R1806/Convert!$B$2*1000000</f>
        <v>0</v>
      </c>
      <c r="S1806" s="5">
        <f>'90.1 Data-SI'!S1806/Convert!$B$2*1000000</f>
        <v>0</v>
      </c>
      <c r="T1806" s="5">
        <f>'90.1 Data-SI'!T1806/Convert!$B$2*1000000</f>
        <v>26889.570495743399</v>
      </c>
      <c r="U1806" s="5">
        <f>'90.1 Data-SI'!U1806/Convert!$B$2*1000000</f>
        <v>0</v>
      </c>
      <c r="V1806" s="5">
        <f>'90.1 Data-SI'!V1806/Convert!$B$2*1000000</f>
        <v>0</v>
      </c>
      <c r="W1806" s="5">
        <f t="shared" si="142"/>
        <v>31742.393933819054</v>
      </c>
      <c r="X1806" s="5">
        <f t="shared" si="143"/>
        <v>1354477.9949574235</v>
      </c>
      <c r="Y1806" s="5">
        <f t="shared" si="144"/>
        <v>1386220.3888912427</v>
      </c>
      <c r="Z1806" s="5">
        <f>'90.1 Data-SI'!Y1806/Convert!$B$2*1000000</f>
        <v>470922.91507966543</v>
      </c>
      <c r="AA1806" s="5">
        <f>'90.1 Data-SI'!Z1806/Convert!$B$2*1000000</f>
        <v>1354477.9949574235</v>
      </c>
      <c r="AB1806" s="5">
        <f t="shared" si="140"/>
        <v>1825400.9100370889</v>
      </c>
    </row>
    <row r="1807" spans="1:28" x14ac:dyDescent="0.25">
      <c r="A1807" s="95">
        <v>2019</v>
      </c>
      <c r="B1807" s="95" t="s">
        <v>1</v>
      </c>
      <c r="C1807" s="52" t="s">
        <v>10</v>
      </c>
      <c r="D1807" s="5">
        <f>'90.1 Data-SI'!D1807*Convert!$B$1</f>
        <v>52044.906174549214</v>
      </c>
      <c r="E1807" s="5">
        <f>'90.1 Data-SI'!E1807/Convert!$B$2*1000000</f>
        <v>0</v>
      </c>
      <c r="F1807" s="5">
        <f>'90.1 Data-SI'!F1807/Convert!$B$2*1000000</f>
        <v>0</v>
      </c>
      <c r="G1807" s="5">
        <f>'90.1 Data-SI'!G1807/Convert!$B$2*1000000</f>
        <v>157072.24612458923</v>
      </c>
      <c r="H1807" s="5">
        <f>'90.1 Data-SI'!H1807/Convert!$B$2*1000000</f>
        <v>148371.28535085201</v>
      </c>
      <c r="I1807" s="5">
        <f>'90.1 Data-SI'!I1807/Convert!$B$2*1000000</f>
        <v>53836.01001615174</v>
      </c>
      <c r="J1807" s="5">
        <f>'90.1 Data-SI'!J1807/Convert!$B$2*1000000</f>
        <v>129377.03111275902</v>
      </c>
      <c r="K1807" s="5">
        <f>'90.1 Data-SI'!K1807/Convert!$B$2*1000000</f>
        <v>0</v>
      </c>
      <c r="L1807" s="5">
        <f>'90.1 Data-SI'!L1807/Convert!$B$2*1000000</f>
        <v>0</v>
      </c>
      <c r="M1807" s="5">
        <f>'90.1 Data-SI'!M1807/Convert!$B$2*1000000</f>
        <v>75853.800732264513</v>
      </c>
      <c r="N1807" s="5">
        <f>'90.1 Data-SI'!N1807/Convert!$B$2*1000000</f>
        <v>0</v>
      </c>
      <c r="O1807" s="5">
        <f>'90.1 Data-SI'!O1807/Convert!$B$2*1000000</f>
        <v>0</v>
      </c>
      <c r="P1807" s="5">
        <f t="shared" si="141"/>
        <v>0</v>
      </c>
      <c r="Q1807" s="5">
        <f>'90.1 Data-SI'!Q1807/Convert!$B$2*1000000</f>
        <v>0</v>
      </c>
      <c r="R1807" s="5">
        <f>'90.1 Data-SI'!R1807/Convert!$B$2*1000000</f>
        <v>0</v>
      </c>
      <c r="S1807" s="5">
        <f>'90.1 Data-SI'!S1807/Convert!$B$2*1000000</f>
        <v>0</v>
      </c>
      <c r="T1807" s="5">
        <f>'90.1 Data-SI'!T1807/Convert!$B$2*1000000</f>
        <v>20899.366564368771</v>
      </c>
      <c r="U1807" s="5">
        <f>'90.1 Data-SI'!U1807/Convert!$B$2*1000000</f>
        <v>0</v>
      </c>
      <c r="V1807" s="5">
        <f>'90.1 Data-SI'!V1807/Convert!$B$2*1000000</f>
        <v>0</v>
      </c>
      <c r="W1807" s="5">
        <f t="shared" si="142"/>
        <v>232926.04685685376</v>
      </c>
      <c r="X1807" s="5">
        <f t="shared" si="143"/>
        <v>0</v>
      </c>
      <c r="Y1807" s="5">
        <f t="shared" si="144"/>
        <v>232926.04685685376</v>
      </c>
      <c r="Z1807" s="5">
        <f>'90.1 Data-SI'!Y1807/Convert!$B$2*1000000</f>
        <v>585419.21807176282</v>
      </c>
      <c r="AA1807" s="5">
        <f>'90.1 Data-SI'!Z1807/Convert!$B$2*1000000</f>
        <v>0</v>
      </c>
      <c r="AB1807" s="5">
        <f t="shared" si="140"/>
        <v>585419.21807176282</v>
      </c>
    </row>
    <row r="1808" spans="1:28" x14ac:dyDescent="0.25">
      <c r="A1808" s="95">
        <v>2019</v>
      </c>
      <c r="B1808" s="95" t="s">
        <v>1</v>
      </c>
      <c r="C1808" s="52" t="s">
        <v>6</v>
      </c>
      <c r="D1808" s="5">
        <f>'90.1 Data-SI'!D1808*Convert!$B$1</f>
        <v>52044.906174549214</v>
      </c>
      <c r="E1808" s="5">
        <f>'90.1 Data-SI'!E1808/Convert!$B$2*1000000</f>
        <v>0</v>
      </c>
      <c r="F1808" s="5">
        <f>'90.1 Data-SI'!F1808/Convert!$B$2*1000000</f>
        <v>18.956341554983009</v>
      </c>
      <c r="G1808" s="5">
        <f>'90.1 Data-SI'!G1808/Convert!$B$2*1000000</f>
        <v>164342.0031109252</v>
      </c>
      <c r="H1808" s="5">
        <f>'90.1 Data-SI'!H1808/Convert!$B$2*1000000</f>
        <v>151944.55573396632</v>
      </c>
      <c r="I1808" s="5">
        <f>'90.1 Data-SI'!I1808/Convert!$B$2*1000000</f>
        <v>53807.575503819273</v>
      </c>
      <c r="J1808" s="5">
        <f>'90.1 Data-SI'!J1808/Convert!$B$2*1000000</f>
        <v>129377.03111275902</v>
      </c>
      <c r="K1808" s="5">
        <f>'90.1 Data-SI'!K1808/Convert!$B$2*1000000</f>
        <v>0</v>
      </c>
      <c r="L1808" s="5">
        <f>'90.1 Data-SI'!L1808/Convert!$B$2*1000000</f>
        <v>0</v>
      </c>
      <c r="M1808" s="5">
        <f>'90.1 Data-SI'!M1808/Convert!$B$2*1000000</f>
        <v>93132.506059631531</v>
      </c>
      <c r="N1808" s="5">
        <f>'90.1 Data-SI'!N1808/Convert!$B$2*1000000</f>
        <v>0</v>
      </c>
      <c r="O1808" s="5">
        <f>'90.1 Data-SI'!O1808/Convert!$B$2*1000000</f>
        <v>0</v>
      </c>
      <c r="P1808" s="5">
        <f t="shared" si="141"/>
        <v>0</v>
      </c>
      <c r="Q1808" s="5">
        <f>'90.1 Data-SI'!Q1808/Convert!$B$2*1000000</f>
        <v>0</v>
      </c>
      <c r="R1808" s="5">
        <f>'90.1 Data-SI'!R1808/Convert!$B$2*1000000</f>
        <v>0</v>
      </c>
      <c r="S1808" s="5">
        <f>'90.1 Data-SI'!S1808/Convert!$B$2*1000000</f>
        <v>0</v>
      </c>
      <c r="T1808" s="5">
        <f>'90.1 Data-SI'!T1808/Convert!$B$2*1000000</f>
        <v>20870.932052036293</v>
      </c>
      <c r="U1808" s="5">
        <f>'90.1 Data-SI'!U1808/Convert!$B$2*1000000</f>
        <v>0</v>
      </c>
      <c r="V1808" s="5">
        <f>'90.1 Data-SI'!V1808/Convert!$B$2*1000000</f>
        <v>0</v>
      </c>
      <c r="W1808" s="5">
        <f t="shared" si="142"/>
        <v>257474.50917055673</v>
      </c>
      <c r="X1808" s="5">
        <f t="shared" si="143"/>
        <v>18.956341554983009</v>
      </c>
      <c r="Y1808" s="5">
        <f t="shared" si="144"/>
        <v>257493.46551211172</v>
      </c>
      <c r="Z1808" s="5">
        <f>'90.1 Data-SI'!Y1808/Convert!$B$2*1000000</f>
        <v>613474.60357313766</v>
      </c>
      <c r="AA1808" s="5">
        <f>'90.1 Data-SI'!Z1808/Convert!$B$2*1000000</f>
        <v>18.956341554983009</v>
      </c>
      <c r="AB1808" s="5">
        <f t="shared" si="140"/>
        <v>613493.55991469265</v>
      </c>
    </row>
    <row r="1809" spans="1:28" x14ac:dyDescent="0.25">
      <c r="A1809" s="95">
        <v>2019</v>
      </c>
      <c r="B1809" s="95" t="s">
        <v>1</v>
      </c>
      <c r="C1809" s="52" t="s">
        <v>11</v>
      </c>
      <c r="D1809" s="5">
        <f>'90.1 Data-SI'!D1809*Convert!$B$1</f>
        <v>52044.906174549214</v>
      </c>
      <c r="E1809" s="5">
        <f>'90.1 Data-SI'!E1809/Convert!$B$2*1000000</f>
        <v>0</v>
      </c>
      <c r="F1809" s="5">
        <f>'90.1 Data-SI'!F1809/Convert!$B$2*1000000</f>
        <v>0</v>
      </c>
      <c r="G1809" s="5">
        <f>'90.1 Data-SI'!G1809/Convert!$B$2*1000000</f>
        <v>89000.023600645232</v>
      </c>
      <c r="H1809" s="5">
        <f>'90.1 Data-SI'!H1809/Convert!$B$2*1000000</f>
        <v>154949.13587043111</v>
      </c>
      <c r="I1809" s="5">
        <f>'90.1 Data-SI'!I1809/Convert!$B$2*1000000</f>
        <v>53826.531845374251</v>
      </c>
      <c r="J1809" s="5">
        <f>'90.1 Data-SI'!J1809/Convert!$B$2*1000000</f>
        <v>129377.03111275902</v>
      </c>
      <c r="K1809" s="5">
        <f>'90.1 Data-SI'!K1809/Convert!$B$2*1000000</f>
        <v>0</v>
      </c>
      <c r="L1809" s="5">
        <f>'90.1 Data-SI'!L1809/Convert!$B$2*1000000</f>
        <v>0</v>
      </c>
      <c r="M1809" s="5">
        <f>'90.1 Data-SI'!M1809/Convert!$B$2*1000000</f>
        <v>57248.151496048682</v>
      </c>
      <c r="N1809" s="5">
        <f>'90.1 Data-SI'!N1809/Convert!$B$2*1000000</f>
        <v>0</v>
      </c>
      <c r="O1809" s="5">
        <f>'90.1 Data-SI'!O1809/Convert!$B$2*1000000</f>
        <v>0</v>
      </c>
      <c r="P1809" s="5">
        <f t="shared" si="141"/>
        <v>0</v>
      </c>
      <c r="Q1809" s="5">
        <f>'90.1 Data-SI'!Q1809/Convert!$B$2*1000000</f>
        <v>0</v>
      </c>
      <c r="R1809" s="5">
        <f>'90.1 Data-SI'!R1809/Convert!$B$2*1000000</f>
        <v>0</v>
      </c>
      <c r="S1809" s="5">
        <f>'90.1 Data-SI'!S1809/Convert!$B$2*1000000</f>
        <v>0</v>
      </c>
      <c r="T1809" s="5">
        <f>'90.1 Data-SI'!T1809/Convert!$B$2*1000000</f>
        <v>21458.578640240768</v>
      </c>
      <c r="U1809" s="5">
        <f>'90.1 Data-SI'!U1809/Convert!$B$2*1000000</f>
        <v>0</v>
      </c>
      <c r="V1809" s="5">
        <f>'90.1 Data-SI'!V1809/Convert!$B$2*1000000</f>
        <v>0</v>
      </c>
      <c r="W1809" s="5">
        <f t="shared" si="142"/>
        <v>146248.17509669391</v>
      </c>
      <c r="X1809" s="5">
        <f t="shared" si="143"/>
        <v>0</v>
      </c>
      <c r="Y1809" s="5">
        <f t="shared" si="144"/>
        <v>146248.17509669391</v>
      </c>
      <c r="Z1809" s="5">
        <f>'90.1 Data-SI'!Y1809/Convert!$B$2*1000000</f>
        <v>505859.45256549912</v>
      </c>
      <c r="AA1809" s="5">
        <f>'90.1 Data-SI'!Z1809/Convert!$B$2*1000000</f>
        <v>0</v>
      </c>
      <c r="AB1809" s="5">
        <f t="shared" si="140"/>
        <v>505859.45256549912</v>
      </c>
    </row>
    <row r="1810" spans="1:28" x14ac:dyDescent="0.25">
      <c r="A1810" s="95">
        <v>2019</v>
      </c>
      <c r="B1810" s="95" t="s">
        <v>1</v>
      </c>
      <c r="C1810" s="52" t="s">
        <v>13</v>
      </c>
      <c r="D1810" s="5">
        <f>'90.1 Data-SI'!D1810*Convert!$B$1</f>
        <v>52044.906174549214</v>
      </c>
      <c r="E1810" s="5">
        <f>'90.1 Data-SI'!E1810/Convert!$B$2*1000000</f>
        <v>0</v>
      </c>
      <c r="F1810" s="5">
        <f>'90.1 Data-SI'!F1810/Convert!$B$2*1000000</f>
        <v>1867.1996431658265</v>
      </c>
      <c r="G1810" s="5">
        <f>'90.1 Data-SI'!G1810/Convert!$B$2*1000000</f>
        <v>114335.17408888001</v>
      </c>
      <c r="H1810" s="5">
        <f>'90.1 Data-SI'!H1810/Convert!$B$2*1000000</f>
        <v>153290.45598437011</v>
      </c>
      <c r="I1810" s="5">
        <f>'90.1 Data-SI'!I1810/Convert!$B$2*1000000</f>
        <v>53741.228308376834</v>
      </c>
      <c r="J1810" s="5">
        <f>'90.1 Data-SI'!J1810/Convert!$B$2*1000000</f>
        <v>129377.03111275902</v>
      </c>
      <c r="K1810" s="5">
        <f>'90.1 Data-SI'!K1810/Convert!$B$2*1000000</f>
        <v>0</v>
      </c>
      <c r="L1810" s="5">
        <f>'90.1 Data-SI'!L1810/Convert!$B$2*1000000</f>
        <v>0</v>
      </c>
      <c r="M1810" s="5">
        <f>'90.1 Data-SI'!M1810/Convert!$B$2*1000000</f>
        <v>80147.412094468164</v>
      </c>
      <c r="N1810" s="5">
        <f>'90.1 Data-SI'!N1810/Convert!$B$2*1000000</f>
        <v>0</v>
      </c>
      <c r="O1810" s="5">
        <f>'90.1 Data-SI'!O1810/Convert!$B$2*1000000</f>
        <v>0</v>
      </c>
      <c r="P1810" s="5">
        <f t="shared" si="141"/>
        <v>0</v>
      </c>
      <c r="Q1810" s="5">
        <f>'90.1 Data-SI'!Q1810/Convert!$B$2*1000000</f>
        <v>0</v>
      </c>
      <c r="R1810" s="5">
        <f>'90.1 Data-SI'!R1810/Convert!$B$2*1000000</f>
        <v>0</v>
      </c>
      <c r="S1810" s="5">
        <f>'90.1 Data-SI'!S1810/Convert!$B$2*1000000</f>
        <v>0</v>
      </c>
      <c r="T1810" s="5">
        <f>'90.1 Data-SI'!T1810/Convert!$B$2*1000000</f>
        <v>21477.534981795747</v>
      </c>
      <c r="U1810" s="5">
        <f>'90.1 Data-SI'!U1810/Convert!$B$2*1000000</f>
        <v>0</v>
      </c>
      <c r="V1810" s="5">
        <f>'90.1 Data-SI'!V1810/Convert!$B$2*1000000</f>
        <v>0</v>
      </c>
      <c r="W1810" s="5">
        <f t="shared" si="142"/>
        <v>194482.58618334818</v>
      </c>
      <c r="X1810" s="5">
        <f t="shared" si="143"/>
        <v>1867.1996431658265</v>
      </c>
      <c r="Y1810" s="5">
        <f t="shared" si="144"/>
        <v>196349.78582651401</v>
      </c>
      <c r="Z1810" s="5">
        <f>'90.1 Data-SI'!Y1810/Convert!$B$2*1000000</f>
        <v>552368.83657064999</v>
      </c>
      <c r="AA1810" s="5">
        <f>'90.1 Data-SI'!Z1810/Convert!$B$2*1000000</f>
        <v>1867.1996431658265</v>
      </c>
      <c r="AB1810" s="5">
        <f t="shared" si="140"/>
        <v>554236.03621381579</v>
      </c>
    </row>
    <row r="1811" spans="1:28" x14ac:dyDescent="0.25">
      <c r="A1811" s="95">
        <v>2019</v>
      </c>
      <c r="B1811" s="95" t="s">
        <v>1</v>
      </c>
      <c r="C1811" s="52" t="s">
        <v>19</v>
      </c>
      <c r="D1811" s="5">
        <f>'90.1 Data-SI'!D1811*Convert!$B$1</f>
        <v>52044.906174549214</v>
      </c>
      <c r="E1811" s="5">
        <f>'90.1 Data-SI'!E1811/Convert!$B$2*1000000</f>
        <v>0</v>
      </c>
      <c r="F1811" s="5">
        <f>'90.1 Data-SI'!F1811/Convert!$B$2*1000000</f>
        <v>1649.2017152835217</v>
      </c>
      <c r="G1811" s="5">
        <f>'90.1 Data-SI'!G1811/Convert!$B$2*1000000</f>
        <v>64660.081044047038</v>
      </c>
      <c r="H1811" s="5">
        <f>'90.1 Data-SI'!H1811/Convert!$B$2*1000000</f>
        <v>155631.56416641051</v>
      </c>
      <c r="I1811" s="5">
        <f>'90.1 Data-SI'!I1811/Convert!$B$2*1000000</f>
        <v>53731.750137599338</v>
      </c>
      <c r="J1811" s="5">
        <f>'90.1 Data-SI'!J1811/Convert!$B$2*1000000</f>
        <v>129377.03111275902</v>
      </c>
      <c r="K1811" s="5">
        <f>'90.1 Data-SI'!K1811/Convert!$B$2*1000000</f>
        <v>0</v>
      </c>
      <c r="L1811" s="5">
        <f>'90.1 Data-SI'!L1811/Convert!$B$2*1000000</f>
        <v>0</v>
      </c>
      <c r="M1811" s="5">
        <f>'90.1 Data-SI'!M1811/Convert!$B$2*1000000</f>
        <v>53163.059890949851</v>
      </c>
      <c r="N1811" s="5">
        <f>'90.1 Data-SI'!N1811/Convert!$B$2*1000000</f>
        <v>0</v>
      </c>
      <c r="O1811" s="5">
        <f>'90.1 Data-SI'!O1811/Convert!$B$2*1000000</f>
        <v>0</v>
      </c>
      <c r="P1811" s="5">
        <f t="shared" si="141"/>
        <v>0</v>
      </c>
      <c r="Q1811" s="5">
        <f>'90.1 Data-SI'!Q1811/Convert!$B$2*1000000</f>
        <v>0</v>
      </c>
      <c r="R1811" s="5">
        <f>'90.1 Data-SI'!R1811/Convert!$B$2*1000000</f>
        <v>0</v>
      </c>
      <c r="S1811" s="5">
        <f>'90.1 Data-SI'!S1811/Convert!$B$2*1000000</f>
        <v>0</v>
      </c>
      <c r="T1811" s="5">
        <f>'90.1 Data-SI'!T1811/Convert!$B$2*1000000</f>
        <v>22112.572423887679</v>
      </c>
      <c r="U1811" s="5">
        <f>'90.1 Data-SI'!U1811/Convert!$B$2*1000000</f>
        <v>0</v>
      </c>
      <c r="V1811" s="5">
        <f>'90.1 Data-SI'!V1811/Convert!$B$2*1000000</f>
        <v>0</v>
      </c>
      <c r="W1811" s="5">
        <f t="shared" si="142"/>
        <v>117823.14093499689</v>
      </c>
      <c r="X1811" s="5">
        <f t="shared" si="143"/>
        <v>1649.2017152835217</v>
      </c>
      <c r="Y1811" s="5">
        <f t="shared" si="144"/>
        <v>119472.34265028041</v>
      </c>
      <c r="Z1811" s="5">
        <f>'90.1 Data-SI'!Y1811/Convert!$B$2*1000000</f>
        <v>478676.05877565342</v>
      </c>
      <c r="AA1811" s="5">
        <f>'90.1 Data-SI'!Z1811/Convert!$B$2*1000000</f>
        <v>1649.2017152835217</v>
      </c>
      <c r="AB1811" s="5">
        <f t="shared" si="140"/>
        <v>480325.26049093693</v>
      </c>
    </row>
    <row r="1812" spans="1:28" x14ac:dyDescent="0.25">
      <c r="A1812" s="95">
        <v>2019</v>
      </c>
      <c r="B1812" s="95" t="s">
        <v>1</v>
      </c>
      <c r="C1812" s="52" t="s">
        <v>20</v>
      </c>
      <c r="D1812" s="5">
        <f>'90.1 Data-SI'!D1812*Convert!$B$1</f>
        <v>52044.906174549214</v>
      </c>
      <c r="E1812" s="5">
        <f>'90.1 Data-SI'!E1812/Convert!$B$2*1000000</f>
        <v>0</v>
      </c>
      <c r="F1812" s="5">
        <f>'90.1 Data-SI'!F1812/Convert!$B$2*1000000</f>
        <v>3743.8774571091444</v>
      </c>
      <c r="G1812" s="5">
        <f>'90.1 Data-SI'!G1812/Convert!$B$2*1000000</f>
        <v>64612.690190159599</v>
      </c>
      <c r="H1812" s="5">
        <f>'90.1 Data-SI'!H1812/Convert!$B$2*1000000</f>
        <v>162910.79932352397</v>
      </c>
      <c r="I1812" s="5">
        <f>'90.1 Data-SI'!I1812/Convert!$B$2*1000000</f>
        <v>53788.619162264287</v>
      </c>
      <c r="J1812" s="5">
        <f>'90.1 Data-SI'!J1812/Convert!$B$2*1000000</f>
        <v>129377.03111275902</v>
      </c>
      <c r="K1812" s="5">
        <f>'90.1 Data-SI'!K1812/Convert!$B$2*1000000</f>
        <v>0</v>
      </c>
      <c r="L1812" s="5">
        <f>'90.1 Data-SI'!L1812/Convert!$B$2*1000000</f>
        <v>0</v>
      </c>
      <c r="M1812" s="5">
        <f>'90.1 Data-SI'!M1812/Convert!$B$2*1000000</f>
        <v>66489.3680041029</v>
      </c>
      <c r="N1812" s="5">
        <f>'90.1 Data-SI'!N1812/Convert!$B$2*1000000</f>
        <v>0</v>
      </c>
      <c r="O1812" s="5">
        <f>'90.1 Data-SI'!O1812/Convert!$B$2*1000000</f>
        <v>0</v>
      </c>
      <c r="P1812" s="5">
        <f t="shared" si="141"/>
        <v>0</v>
      </c>
      <c r="Q1812" s="5">
        <f>'90.1 Data-SI'!Q1812/Convert!$B$2*1000000</f>
        <v>0</v>
      </c>
      <c r="R1812" s="5">
        <f>'90.1 Data-SI'!R1812/Convert!$B$2*1000000</f>
        <v>0</v>
      </c>
      <c r="S1812" s="5">
        <f>'90.1 Data-SI'!S1812/Convert!$B$2*1000000</f>
        <v>0</v>
      </c>
      <c r="T1812" s="5">
        <f>'90.1 Data-SI'!T1812/Convert!$B$2*1000000</f>
        <v>22159.963277775136</v>
      </c>
      <c r="U1812" s="5">
        <f>'90.1 Data-SI'!U1812/Convert!$B$2*1000000</f>
        <v>0</v>
      </c>
      <c r="V1812" s="5">
        <f>'90.1 Data-SI'!V1812/Convert!$B$2*1000000</f>
        <v>0</v>
      </c>
      <c r="W1812" s="5">
        <f t="shared" si="142"/>
        <v>131102.0581942625</v>
      </c>
      <c r="X1812" s="5">
        <f t="shared" si="143"/>
        <v>3743.8774571091444</v>
      </c>
      <c r="Y1812" s="5">
        <f t="shared" si="144"/>
        <v>134845.93565137163</v>
      </c>
      <c r="Z1812" s="5">
        <f>'90.1 Data-SI'!Y1812/Convert!$B$2*1000000</f>
        <v>499338.47107058502</v>
      </c>
      <c r="AA1812" s="5">
        <f>'90.1 Data-SI'!Z1812/Convert!$B$2*1000000</f>
        <v>3743.8774571091444</v>
      </c>
      <c r="AB1812" s="5">
        <f t="shared" si="140"/>
        <v>503082.34852769418</v>
      </c>
    </row>
    <row r="1813" spans="1:28" x14ac:dyDescent="0.25">
      <c r="A1813" s="95">
        <v>2019</v>
      </c>
      <c r="B1813" s="95" t="s">
        <v>1</v>
      </c>
      <c r="C1813" s="52" t="s">
        <v>3</v>
      </c>
      <c r="D1813" s="5">
        <f>'90.1 Data-SI'!D1813*Convert!$B$1</f>
        <v>52044.906174549214</v>
      </c>
      <c r="E1813" s="5">
        <f>'90.1 Data-SI'!E1813/Convert!$B$2*1000000</f>
        <v>0</v>
      </c>
      <c r="F1813" s="5">
        <f>'90.1 Data-SI'!F1813/Convert!$B$2*1000000</f>
        <v>165574.1653119991</v>
      </c>
      <c r="G1813" s="5">
        <f>'90.1 Data-SI'!G1813/Convert!$B$2*1000000</f>
        <v>32491.169425240878</v>
      </c>
      <c r="H1813" s="5">
        <f>'90.1 Data-SI'!H1813/Convert!$B$2*1000000</f>
        <v>159015.27113397498</v>
      </c>
      <c r="I1813" s="5">
        <f>'90.1 Data-SI'!I1813/Convert!$B$2*1000000</f>
        <v>53836.01001615174</v>
      </c>
      <c r="J1813" s="5">
        <f>'90.1 Data-SI'!J1813/Convert!$B$2*1000000</f>
        <v>129377.03111275902</v>
      </c>
      <c r="K1813" s="5">
        <f>'90.1 Data-SI'!K1813/Convert!$B$2*1000000</f>
        <v>0</v>
      </c>
      <c r="L1813" s="5">
        <f>'90.1 Data-SI'!L1813/Convert!$B$2*1000000</f>
        <v>0</v>
      </c>
      <c r="M1813" s="5">
        <f>'90.1 Data-SI'!M1813/Convert!$B$2*1000000</f>
        <v>47807.893401667148</v>
      </c>
      <c r="N1813" s="5">
        <f>'90.1 Data-SI'!N1813/Convert!$B$2*1000000</f>
        <v>0</v>
      </c>
      <c r="O1813" s="5">
        <f>'90.1 Data-SI'!O1813/Convert!$B$2*1000000</f>
        <v>0</v>
      </c>
      <c r="P1813" s="5">
        <f t="shared" si="141"/>
        <v>0</v>
      </c>
      <c r="Q1813" s="5">
        <f>'90.1 Data-SI'!Q1813/Convert!$B$2*1000000</f>
        <v>0</v>
      </c>
      <c r="R1813" s="5">
        <f>'90.1 Data-SI'!R1813/Convert!$B$2*1000000</f>
        <v>0</v>
      </c>
      <c r="S1813" s="5">
        <f>'90.1 Data-SI'!S1813/Convert!$B$2*1000000</f>
        <v>0</v>
      </c>
      <c r="T1813" s="5">
        <f>'90.1 Data-SI'!T1813/Convert!$B$2*1000000</f>
        <v>23230.996575631681</v>
      </c>
      <c r="U1813" s="5">
        <f>'90.1 Data-SI'!U1813/Convert!$B$2*1000000</f>
        <v>0</v>
      </c>
      <c r="V1813" s="5">
        <f>'90.1 Data-SI'!V1813/Convert!$B$2*1000000</f>
        <v>0</v>
      </c>
      <c r="W1813" s="5">
        <f t="shared" si="142"/>
        <v>80299.062826908019</v>
      </c>
      <c r="X1813" s="5">
        <f t="shared" si="143"/>
        <v>165574.1653119991</v>
      </c>
      <c r="Y1813" s="5">
        <f t="shared" si="144"/>
        <v>245873.22813890711</v>
      </c>
      <c r="Z1813" s="5">
        <f>'90.1 Data-SI'!Y1813/Convert!$B$2*1000000</f>
        <v>445758.37166542548</v>
      </c>
      <c r="AA1813" s="5">
        <f>'90.1 Data-SI'!Z1813/Convert!$B$2*1000000</f>
        <v>165574.1653119991</v>
      </c>
      <c r="AB1813" s="5">
        <f t="shared" si="140"/>
        <v>611332.53697742452</v>
      </c>
    </row>
    <row r="1814" spans="1:28" x14ac:dyDescent="0.25">
      <c r="A1814" s="95">
        <v>2019</v>
      </c>
      <c r="B1814" s="95" t="s">
        <v>1</v>
      </c>
      <c r="C1814" s="52" t="s">
        <v>7</v>
      </c>
      <c r="D1814" s="5">
        <f>'90.1 Data-SI'!D1814*Convert!$B$1</f>
        <v>52044.906174549214</v>
      </c>
      <c r="E1814" s="5">
        <f>'90.1 Data-SI'!E1814/Convert!$B$2*1000000</f>
        <v>0</v>
      </c>
      <c r="F1814" s="5">
        <f>'90.1 Data-SI'!F1814/Convert!$B$2*1000000</f>
        <v>29192.765994673835</v>
      </c>
      <c r="G1814" s="5">
        <f>'90.1 Data-SI'!G1814/Convert!$B$2*1000000</f>
        <v>39002.67274937754</v>
      </c>
      <c r="H1814" s="5">
        <f>'90.1 Data-SI'!H1814/Convert!$B$2*1000000</f>
        <v>160512.82211681863</v>
      </c>
      <c r="I1814" s="5">
        <f>'90.1 Data-SI'!I1814/Convert!$B$2*1000000</f>
        <v>53731.750137599338</v>
      </c>
      <c r="J1814" s="5">
        <f>'90.1 Data-SI'!J1814/Convert!$B$2*1000000</f>
        <v>129377.03111275902</v>
      </c>
      <c r="K1814" s="5">
        <f>'90.1 Data-SI'!K1814/Convert!$B$2*1000000</f>
        <v>0</v>
      </c>
      <c r="L1814" s="5">
        <f>'90.1 Data-SI'!L1814/Convert!$B$2*1000000</f>
        <v>0</v>
      </c>
      <c r="M1814" s="5">
        <f>'90.1 Data-SI'!M1814/Convert!$B$2*1000000</f>
        <v>59229.089188544414</v>
      </c>
      <c r="N1814" s="5">
        <f>'90.1 Data-SI'!N1814/Convert!$B$2*1000000</f>
        <v>0</v>
      </c>
      <c r="O1814" s="5">
        <f>'90.1 Data-SI'!O1814/Convert!$B$2*1000000</f>
        <v>0</v>
      </c>
      <c r="P1814" s="5">
        <f t="shared" si="141"/>
        <v>0</v>
      </c>
      <c r="Q1814" s="5">
        <f>'90.1 Data-SI'!Q1814/Convert!$B$2*1000000</f>
        <v>0</v>
      </c>
      <c r="R1814" s="5">
        <f>'90.1 Data-SI'!R1814/Convert!$B$2*1000000</f>
        <v>0</v>
      </c>
      <c r="S1814" s="5">
        <f>'90.1 Data-SI'!S1814/Convert!$B$2*1000000</f>
        <v>0</v>
      </c>
      <c r="T1814" s="5">
        <f>'90.1 Data-SI'!T1814/Convert!$B$2*1000000</f>
        <v>22946.651452306935</v>
      </c>
      <c r="U1814" s="5">
        <f>'90.1 Data-SI'!U1814/Convert!$B$2*1000000</f>
        <v>0</v>
      </c>
      <c r="V1814" s="5">
        <f>'90.1 Data-SI'!V1814/Convert!$B$2*1000000</f>
        <v>0</v>
      </c>
      <c r="W1814" s="5">
        <f t="shared" si="142"/>
        <v>98231.761937921954</v>
      </c>
      <c r="X1814" s="5">
        <f t="shared" si="143"/>
        <v>29192.765994673835</v>
      </c>
      <c r="Y1814" s="5">
        <f t="shared" si="144"/>
        <v>127424.52793259578</v>
      </c>
      <c r="Z1814" s="5">
        <f>'90.1 Data-SI'!Y1814/Convert!$B$2*1000000</f>
        <v>464809.49492818333</v>
      </c>
      <c r="AA1814" s="5">
        <f>'90.1 Data-SI'!Z1814/Convert!$B$2*1000000</f>
        <v>29192.765994673835</v>
      </c>
      <c r="AB1814" s="5">
        <f t="shared" si="140"/>
        <v>494002.26092285715</v>
      </c>
    </row>
    <row r="1815" spans="1:28" x14ac:dyDescent="0.25">
      <c r="A1815" s="95">
        <v>2019</v>
      </c>
      <c r="B1815" s="95" t="s">
        <v>1</v>
      </c>
      <c r="C1815" s="52" t="s">
        <v>17</v>
      </c>
      <c r="D1815" s="5">
        <f>'90.1 Data-SI'!D1815*Convert!$B$1</f>
        <v>52044.906174549214</v>
      </c>
      <c r="E1815" s="5">
        <f>'90.1 Data-SI'!E1815/Convert!$B$2*1000000</f>
        <v>0</v>
      </c>
      <c r="F1815" s="5">
        <f>'90.1 Data-SI'!F1815/Convert!$B$2*1000000</f>
        <v>3355.2724552319928</v>
      </c>
      <c r="G1815" s="5">
        <f>'90.1 Data-SI'!G1815/Convert!$B$2*1000000</f>
        <v>10776.680174007839</v>
      </c>
      <c r="H1815" s="5">
        <f>'90.1 Data-SI'!H1815/Convert!$B$2*1000000</f>
        <v>159110.05284174989</v>
      </c>
      <c r="I1815" s="5">
        <f>'90.1 Data-SI'!I1815/Convert!$B$2*1000000</f>
        <v>53902.357211594186</v>
      </c>
      <c r="J1815" s="5">
        <f>'90.1 Data-SI'!J1815/Convert!$B$2*1000000</f>
        <v>129377.03111275902</v>
      </c>
      <c r="K1815" s="5">
        <f>'90.1 Data-SI'!K1815/Convert!$B$2*1000000</f>
        <v>0</v>
      </c>
      <c r="L1815" s="5">
        <f>'90.1 Data-SI'!L1815/Convert!$B$2*1000000</f>
        <v>0</v>
      </c>
      <c r="M1815" s="5">
        <f>'90.1 Data-SI'!M1815/Convert!$B$2*1000000</f>
        <v>33856.026017199656</v>
      </c>
      <c r="N1815" s="5">
        <f>'90.1 Data-SI'!N1815/Convert!$B$2*1000000</f>
        <v>0</v>
      </c>
      <c r="O1815" s="5">
        <f>'90.1 Data-SI'!O1815/Convert!$B$2*1000000</f>
        <v>0</v>
      </c>
      <c r="P1815" s="5">
        <f t="shared" si="141"/>
        <v>0</v>
      </c>
      <c r="Q1815" s="5">
        <f>'90.1 Data-SI'!Q1815/Convert!$B$2*1000000</f>
        <v>0</v>
      </c>
      <c r="R1815" s="5">
        <f>'90.1 Data-SI'!R1815/Convert!$B$2*1000000</f>
        <v>0</v>
      </c>
      <c r="S1815" s="5">
        <f>'90.1 Data-SI'!S1815/Convert!$B$2*1000000</f>
        <v>0</v>
      </c>
      <c r="T1815" s="5">
        <f>'90.1 Data-SI'!T1815/Convert!$B$2*1000000</f>
        <v>23344.734624961573</v>
      </c>
      <c r="U1815" s="5">
        <f>'90.1 Data-SI'!U1815/Convert!$B$2*1000000</f>
        <v>0</v>
      </c>
      <c r="V1815" s="5">
        <f>'90.1 Data-SI'!V1815/Convert!$B$2*1000000</f>
        <v>0</v>
      </c>
      <c r="W1815" s="5">
        <f t="shared" si="142"/>
        <v>44632.706191207493</v>
      </c>
      <c r="X1815" s="5">
        <f t="shared" si="143"/>
        <v>3355.2724552319928</v>
      </c>
      <c r="Y1815" s="5">
        <f t="shared" si="144"/>
        <v>47987.978646439486</v>
      </c>
      <c r="Z1815" s="5">
        <f>'90.1 Data-SI'!Y1815/Convert!$B$2*1000000</f>
        <v>410366.88198227214</v>
      </c>
      <c r="AA1815" s="5">
        <f>'90.1 Data-SI'!Z1815/Convert!$B$2*1000000</f>
        <v>3355.2724552319928</v>
      </c>
      <c r="AB1815" s="5">
        <f t="shared" si="140"/>
        <v>413722.15443750413</v>
      </c>
    </row>
    <row r="1816" spans="1:28" x14ac:dyDescent="0.25">
      <c r="A1816" s="95">
        <v>2019</v>
      </c>
      <c r="B1816" s="95" t="s">
        <v>1</v>
      </c>
      <c r="C1816" s="52" t="s">
        <v>14</v>
      </c>
      <c r="D1816" s="5">
        <f>'90.1 Data-SI'!D1816*Convert!$B$1</f>
        <v>52044.906174549214</v>
      </c>
      <c r="E1816" s="5">
        <f>'90.1 Data-SI'!E1816/Convert!$B$2*1000000</f>
        <v>0</v>
      </c>
      <c r="F1816" s="5">
        <f>'90.1 Data-SI'!F1816/Convert!$B$2*1000000</f>
        <v>557013.14025162079</v>
      </c>
      <c r="G1816" s="5">
        <f>'90.1 Data-SI'!G1816/Convert!$B$2*1000000</f>
        <v>17278.705327367014</v>
      </c>
      <c r="H1816" s="5">
        <f>'90.1 Data-SI'!H1816/Convert!$B$2*1000000</f>
        <v>156854.24819670693</v>
      </c>
      <c r="I1816" s="5">
        <f>'90.1 Data-SI'!I1816/Convert!$B$2*1000000</f>
        <v>54016.095260924085</v>
      </c>
      <c r="J1816" s="5">
        <f>'90.1 Data-SI'!J1816/Convert!$B$2*1000000</f>
        <v>129377.03111275902</v>
      </c>
      <c r="K1816" s="5">
        <f>'90.1 Data-SI'!K1816/Convert!$B$2*1000000</f>
        <v>0</v>
      </c>
      <c r="L1816" s="5">
        <f>'90.1 Data-SI'!L1816/Convert!$B$2*1000000</f>
        <v>0</v>
      </c>
      <c r="M1816" s="5">
        <f>'90.1 Data-SI'!M1816/Convert!$B$2*1000000</f>
        <v>39230.148848037345</v>
      </c>
      <c r="N1816" s="5">
        <f>'90.1 Data-SI'!N1816/Convert!$B$2*1000000</f>
        <v>0</v>
      </c>
      <c r="O1816" s="5">
        <f>'90.1 Data-SI'!O1816/Convert!$B$2*1000000</f>
        <v>0</v>
      </c>
      <c r="P1816" s="5">
        <f t="shared" si="141"/>
        <v>0</v>
      </c>
      <c r="Q1816" s="5">
        <f>'90.1 Data-SI'!Q1816/Convert!$B$2*1000000</f>
        <v>0</v>
      </c>
      <c r="R1816" s="5">
        <f>'90.1 Data-SI'!R1816/Convert!$B$2*1000000</f>
        <v>0</v>
      </c>
      <c r="S1816" s="5">
        <f>'90.1 Data-SI'!S1816/Convert!$B$2*1000000</f>
        <v>0</v>
      </c>
      <c r="T1816" s="5">
        <f>'90.1 Data-SI'!T1816/Convert!$B$2*1000000</f>
        <v>24112.46645793839</v>
      </c>
      <c r="U1816" s="5">
        <f>'90.1 Data-SI'!U1816/Convert!$B$2*1000000</f>
        <v>0</v>
      </c>
      <c r="V1816" s="5">
        <f>'90.1 Data-SI'!V1816/Convert!$B$2*1000000</f>
        <v>0</v>
      </c>
      <c r="W1816" s="5">
        <f t="shared" si="142"/>
        <v>56508.854175404354</v>
      </c>
      <c r="X1816" s="5">
        <f t="shared" si="143"/>
        <v>557013.14025162079</v>
      </c>
      <c r="Y1816" s="5">
        <f t="shared" si="144"/>
        <v>613521.99442702509</v>
      </c>
      <c r="Z1816" s="5">
        <f>'90.1 Data-SI'!Y1816/Convert!$B$2*1000000</f>
        <v>420859.21703295526</v>
      </c>
      <c r="AA1816" s="5">
        <f>'90.1 Data-SI'!Z1816/Convert!$B$2*1000000</f>
        <v>557013.14025162079</v>
      </c>
      <c r="AB1816" s="5">
        <f t="shared" si="140"/>
        <v>977872.35728457605</v>
      </c>
    </row>
    <row r="1817" spans="1:28" x14ac:dyDescent="0.25">
      <c r="A1817" s="95">
        <v>2019</v>
      </c>
      <c r="B1817" s="95" t="s">
        <v>1</v>
      </c>
      <c r="C1817" s="52" t="s">
        <v>2</v>
      </c>
      <c r="D1817" s="5">
        <f>'90.1 Data-SI'!D1817*Convert!$B$1</f>
        <v>52044.906174549214</v>
      </c>
      <c r="E1817" s="5">
        <f>'90.1 Data-SI'!E1817/Convert!$B$2*1000000</f>
        <v>0</v>
      </c>
      <c r="F1817" s="5">
        <f>'90.1 Data-SI'!F1817/Convert!$B$2*1000000</f>
        <v>188008.9955423215</v>
      </c>
      <c r="G1817" s="5">
        <f>'90.1 Data-SI'!G1817/Convert!$B$2*1000000</f>
        <v>20880.410222813785</v>
      </c>
      <c r="H1817" s="5">
        <f>'90.1 Data-SI'!H1817/Convert!$B$2*1000000</f>
        <v>158882.57674309009</v>
      </c>
      <c r="I1817" s="5">
        <f>'90.1 Data-SI'!I1817/Convert!$B$2*1000000</f>
        <v>53741.228308376834</v>
      </c>
      <c r="J1817" s="5">
        <f>'90.1 Data-SI'!J1817/Convert!$B$2*1000000</f>
        <v>129377.03111275902</v>
      </c>
      <c r="K1817" s="5">
        <f>'90.1 Data-SI'!K1817/Convert!$B$2*1000000</f>
        <v>0</v>
      </c>
      <c r="L1817" s="5">
        <f>'90.1 Data-SI'!L1817/Convert!$B$2*1000000</f>
        <v>0</v>
      </c>
      <c r="M1817" s="5">
        <f>'90.1 Data-SI'!M1817/Convert!$B$2*1000000</f>
        <v>49258.053530623351</v>
      </c>
      <c r="N1817" s="5">
        <f>'90.1 Data-SI'!N1817/Convert!$B$2*1000000</f>
        <v>0</v>
      </c>
      <c r="O1817" s="5">
        <f>'90.1 Data-SI'!O1817/Convert!$B$2*1000000</f>
        <v>0</v>
      </c>
      <c r="P1817" s="5">
        <f t="shared" si="141"/>
        <v>0</v>
      </c>
      <c r="Q1817" s="5">
        <f>'90.1 Data-SI'!Q1817/Convert!$B$2*1000000</f>
        <v>0</v>
      </c>
      <c r="R1817" s="5">
        <f>'90.1 Data-SI'!R1817/Convert!$B$2*1000000</f>
        <v>0</v>
      </c>
      <c r="S1817" s="5">
        <f>'90.1 Data-SI'!S1817/Convert!$B$2*1000000</f>
        <v>0</v>
      </c>
      <c r="T1817" s="5">
        <f>'90.1 Data-SI'!T1817/Convert!$B$2*1000000</f>
        <v>23856.555846946118</v>
      </c>
      <c r="U1817" s="5">
        <f>'90.1 Data-SI'!U1817/Convert!$B$2*1000000</f>
        <v>0</v>
      </c>
      <c r="V1817" s="5">
        <f>'90.1 Data-SI'!V1817/Convert!$B$2*1000000</f>
        <v>0</v>
      </c>
      <c r="W1817" s="5">
        <f t="shared" si="142"/>
        <v>70138.463753437129</v>
      </c>
      <c r="X1817" s="5">
        <f t="shared" si="143"/>
        <v>188008.9955423215</v>
      </c>
      <c r="Y1817" s="5">
        <f t="shared" si="144"/>
        <v>258147.45929575863</v>
      </c>
      <c r="Z1817" s="5">
        <f>'90.1 Data-SI'!Y1817/Convert!$B$2*1000000</f>
        <v>435986.37759383174</v>
      </c>
      <c r="AA1817" s="5">
        <f>'90.1 Data-SI'!Z1817/Convert!$B$2*1000000</f>
        <v>188008.9955423215</v>
      </c>
      <c r="AB1817" s="5">
        <f t="shared" si="140"/>
        <v>623995.37313615321</v>
      </c>
    </row>
    <row r="1818" spans="1:28" x14ac:dyDescent="0.25">
      <c r="A1818" s="95">
        <v>2019</v>
      </c>
      <c r="B1818" s="95" t="s">
        <v>1</v>
      </c>
      <c r="C1818" s="52" t="s">
        <v>18</v>
      </c>
      <c r="D1818" s="5">
        <f>'90.1 Data-SI'!D1818*Convert!$B$1</f>
        <v>52044.906174549214</v>
      </c>
      <c r="E1818" s="5">
        <f>'90.1 Data-SI'!E1818/Convert!$B$2*1000000</f>
        <v>0</v>
      </c>
      <c r="F1818" s="5">
        <f>'90.1 Data-SI'!F1818/Convert!$B$2*1000000</f>
        <v>247484.51717108069</v>
      </c>
      <c r="G1818" s="5">
        <f>'90.1 Data-SI'!G1818/Convert!$B$2*1000000</f>
        <v>2985.623794909824</v>
      </c>
      <c r="H1818" s="5">
        <f>'90.1 Data-SI'!H1818/Convert!$B$2*1000000</f>
        <v>163015.0592020764</v>
      </c>
      <c r="I1818" s="5">
        <f>'90.1 Data-SI'!I1818/Convert!$B$2*1000000</f>
        <v>54148.789651808969</v>
      </c>
      <c r="J1818" s="5">
        <f>'90.1 Data-SI'!J1818/Convert!$B$2*1000000</f>
        <v>129377.03111275902</v>
      </c>
      <c r="K1818" s="5">
        <f>'90.1 Data-SI'!K1818/Convert!$B$2*1000000</f>
        <v>0</v>
      </c>
      <c r="L1818" s="5">
        <f>'90.1 Data-SI'!L1818/Convert!$B$2*1000000</f>
        <v>0</v>
      </c>
      <c r="M1818" s="5">
        <f>'90.1 Data-SI'!M1818/Convert!$B$2*1000000</f>
        <v>31638.134055266644</v>
      </c>
      <c r="N1818" s="5">
        <f>'90.1 Data-SI'!N1818/Convert!$B$2*1000000</f>
        <v>0</v>
      </c>
      <c r="O1818" s="5">
        <f>'90.1 Data-SI'!O1818/Convert!$B$2*1000000</f>
        <v>0</v>
      </c>
      <c r="P1818" s="5">
        <f t="shared" si="141"/>
        <v>0</v>
      </c>
      <c r="Q1818" s="5">
        <f>'90.1 Data-SI'!Q1818/Convert!$B$2*1000000</f>
        <v>0</v>
      </c>
      <c r="R1818" s="5">
        <f>'90.1 Data-SI'!R1818/Convert!$B$2*1000000</f>
        <v>0</v>
      </c>
      <c r="S1818" s="5">
        <f>'90.1 Data-SI'!S1818/Convert!$B$2*1000000</f>
        <v>0</v>
      </c>
      <c r="T1818" s="5">
        <f>'90.1 Data-SI'!T1818/Convert!$B$2*1000000</f>
        <v>24387.333410485644</v>
      </c>
      <c r="U1818" s="5">
        <f>'90.1 Data-SI'!U1818/Convert!$B$2*1000000</f>
        <v>0</v>
      </c>
      <c r="V1818" s="5">
        <f>'90.1 Data-SI'!V1818/Convert!$B$2*1000000</f>
        <v>0</v>
      </c>
      <c r="W1818" s="5">
        <f t="shared" si="142"/>
        <v>34623.757850176466</v>
      </c>
      <c r="X1818" s="5">
        <f t="shared" si="143"/>
        <v>247484.51717108069</v>
      </c>
      <c r="Y1818" s="5">
        <f t="shared" si="144"/>
        <v>282108.27502125717</v>
      </c>
      <c r="Z1818" s="5">
        <f>'90.1 Data-SI'!Y1818/Convert!$B$2*1000000</f>
        <v>405551.97122730652</v>
      </c>
      <c r="AA1818" s="5">
        <f>'90.1 Data-SI'!Z1818/Convert!$B$2*1000000</f>
        <v>247484.51717108069</v>
      </c>
      <c r="AB1818" s="5">
        <f t="shared" si="140"/>
        <v>653036.48839838721</v>
      </c>
    </row>
    <row r="1819" spans="1:28" x14ac:dyDescent="0.25">
      <c r="A1819" s="95">
        <v>2019</v>
      </c>
      <c r="B1819" s="95" t="s">
        <v>1</v>
      </c>
      <c r="C1819" s="52" t="s">
        <v>4</v>
      </c>
      <c r="D1819" s="5">
        <f>'90.1 Data-SI'!D1819*Convert!$B$1</f>
        <v>52044.906174549214</v>
      </c>
      <c r="E1819" s="5">
        <f>'90.1 Data-SI'!E1819/Convert!$B$2*1000000</f>
        <v>0</v>
      </c>
      <c r="F1819" s="5">
        <f>'90.1 Data-SI'!F1819/Convert!$B$2*1000000</f>
        <v>943115.90504351456</v>
      </c>
      <c r="G1819" s="5">
        <f>'90.1 Data-SI'!G1819/Convert!$B$2*1000000</f>
        <v>7023.3245461212055</v>
      </c>
      <c r="H1819" s="5">
        <f>'90.1 Data-SI'!H1819/Convert!$B$2*1000000</f>
        <v>157546.15466346379</v>
      </c>
      <c r="I1819" s="5">
        <f>'90.1 Data-SI'!I1819/Convert!$B$2*1000000</f>
        <v>53911.835382371682</v>
      </c>
      <c r="J1819" s="5">
        <f>'90.1 Data-SI'!J1819/Convert!$B$2*1000000</f>
        <v>129377.03111275902</v>
      </c>
      <c r="K1819" s="5">
        <f>'90.1 Data-SI'!K1819/Convert!$B$2*1000000</f>
        <v>0</v>
      </c>
      <c r="L1819" s="5">
        <f>'90.1 Data-SI'!L1819/Convert!$B$2*1000000</f>
        <v>0</v>
      </c>
      <c r="M1819" s="5">
        <f>'90.1 Data-SI'!M1819/Convert!$B$2*1000000</f>
        <v>36671.042738114636</v>
      </c>
      <c r="N1819" s="5">
        <f>'90.1 Data-SI'!N1819/Convert!$B$2*1000000</f>
        <v>0</v>
      </c>
      <c r="O1819" s="5">
        <f>'90.1 Data-SI'!O1819/Convert!$B$2*1000000</f>
        <v>0</v>
      </c>
      <c r="P1819" s="5">
        <f t="shared" si="141"/>
        <v>0</v>
      </c>
      <c r="Q1819" s="5">
        <f>'90.1 Data-SI'!Q1819/Convert!$B$2*1000000</f>
        <v>0</v>
      </c>
      <c r="R1819" s="5">
        <f>'90.1 Data-SI'!R1819/Convert!$B$2*1000000</f>
        <v>0</v>
      </c>
      <c r="S1819" s="5">
        <f>'90.1 Data-SI'!S1819/Convert!$B$2*1000000</f>
        <v>0</v>
      </c>
      <c r="T1819" s="5">
        <f>'90.1 Data-SI'!T1819/Convert!$B$2*1000000</f>
        <v>24842.285607805235</v>
      </c>
      <c r="U1819" s="5">
        <f>'90.1 Data-SI'!U1819/Convert!$B$2*1000000</f>
        <v>0</v>
      </c>
      <c r="V1819" s="5">
        <f>'90.1 Data-SI'!V1819/Convert!$B$2*1000000</f>
        <v>0</v>
      </c>
      <c r="W1819" s="5">
        <f t="shared" si="142"/>
        <v>43694.367284235843</v>
      </c>
      <c r="X1819" s="5">
        <f t="shared" si="143"/>
        <v>943115.90504351456</v>
      </c>
      <c r="Y1819" s="5">
        <f t="shared" si="144"/>
        <v>986810.27232775046</v>
      </c>
      <c r="Z1819" s="5">
        <f>'90.1 Data-SI'!Y1819/Convert!$B$2*1000000</f>
        <v>409381.1522214131</v>
      </c>
      <c r="AA1819" s="5">
        <f>'90.1 Data-SI'!Z1819/Convert!$B$2*1000000</f>
        <v>943115.90504351456</v>
      </c>
      <c r="AB1819" s="5">
        <f t="shared" si="140"/>
        <v>1352497.0572649278</v>
      </c>
    </row>
    <row r="1820" spans="1:28" x14ac:dyDescent="0.25">
      <c r="A1820" s="95">
        <v>2019</v>
      </c>
      <c r="B1820" s="95" t="s">
        <v>1</v>
      </c>
      <c r="C1820" s="52" t="s">
        <v>5</v>
      </c>
      <c r="D1820" s="5">
        <f>'90.1 Data-SI'!D1820*Convert!$B$1</f>
        <v>52044.906174549214</v>
      </c>
      <c r="E1820" s="5">
        <f>'90.1 Data-SI'!E1820/Convert!$B$2*1000000</f>
        <v>0</v>
      </c>
      <c r="F1820" s="5">
        <f>'90.1 Data-SI'!F1820/Convert!$B$2*1000000</f>
        <v>477159.55145125481</v>
      </c>
      <c r="G1820" s="5">
        <f>'90.1 Data-SI'!G1820/Convert!$B$2*1000000</f>
        <v>11316.935908324856</v>
      </c>
      <c r="H1820" s="5">
        <f>'90.1 Data-SI'!H1820/Convert!$B$2*1000000</f>
        <v>160114.73894416401</v>
      </c>
      <c r="I1820" s="5">
        <f>'90.1 Data-SI'!I1820/Convert!$B$2*1000000</f>
        <v>53949.748065481646</v>
      </c>
      <c r="J1820" s="5">
        <f>'90.1 Data-SI'!J1820/Convert!$B$2*1000000</f>
        <v>129377.03111275902</v>
      </c>
      <c r="K1820" s="5">
        <f>'90.1 Data-SI'!K1820/Convert!$B$2*1000000</f>
        <v>0</v>
      </c>
      <c r="L1820" s="5">
        <f>'90.1 Data-SI'!L1820/Convert!$B$2*1000000</f>
        <v>0</v>
      </c>
      <c r="M1820" s="5">
        <f>'90.1 Data-SI'!M1820/Convert!$B$2*1000000</f>
        <v>45921.737416946344</v>
      </c>
      <c r="N1820" s="5">
        <f>'90.1 Data-SI'!N1820/Convert!$B$2*1000000</f>
        <v>0</v>
      </c>
      <c r="O1820" s="5">
        <f>'90.1 Data-SI'!O1820/Convert!$B$2*1000000</f>
        <v>0</v>
      </c>
      <c r="P1820" s="5">
        <f t="shared" si="141"/>
        <v>0</v>
      </c>
      <c r="Q1820" s="5">
        <f>'90.1 Data-SI'!Q1820/Convert!$B$2*1000000</f>
        <v>0</v>
      </c>
      <c r="R1820" s="5">
        <f>'90.1 Data-SI'!R1820/Convert!$B$2*1000000</f>
        <v>0</v>
      </c>
      <c r="S1820" s="5">
        <f>'90.1 Data-SI'!S1820/Convert!$B$2*1000000</f>
        <v>0</v>
      </c>
      <c r="T1820" s="5">
        <f>'90.1 Data-SI'!T1820/Convert!$B$2*1000000</f>
        <v>24633.76585070042</v>
      </c>
      <c r="U1820" s="5">
        <f>'90.1 Data-SI'!U1820/Convert!$B$2*1000000</f>
        <v>0</v>
      </c>
      <c r="V1820" s="5">
        <f>'90.1 Data-SI'!V1820/Convert!$B$2*1000000</f>
        <v>0</v>
      </c>
      <c r="W1820" s="5">
        <f t="shared" si="142"/>
        <v>57238.6733252712</v>
      </c>
      <c r="X1820" s="5">
        <f t="shared" si="143"/>
        <v>477159.55145125481</v>
      </c>
      <c r="Y1820" s="5">
        <f t="shared" si="144"/>
        <v>534398.22477652598</v>
      </c>
      <c r="Z1820" s="5">
        <f>'90.1 Data-SI'!Y1820/Convert!$B$2*1000000</f>
        <v>425313.95729837631</v>
      </c>
      <c r="AA1820" s="5">
        <f>'90.1 Data-SI'!Z1820/Convert!$B$2*1000000</f>
        <v>477159.55145125481</v>
      </c>
      <c r="AB1820" s="5">
        <f t="shared" si="140"/>
        <v>902473.50874963112</v>
      </c>
    </row>
    <row r="1821" spans="1:28" x14ac:dyDescent="0.25">
      <c r="A1821" s="95">
        <v>2019</v>
      </c>
      <c r="B1821" s="95" t="s">
        <v>1</v>
      </c>
      <c r="C1821" s="52" t="s">
        <v>15</v>
      </c>
      <c r="D1821" s="5">
        <f>'90.1 Data-SI'!D1821*Convert!$B$1</f>
        <v>52044.906174549214</v>
      </c>
      <c r="E1821" s="5">
        <f>'90.1 Data-SI'!E1821/Convert!$B$2*1000000</f>
        <v>0</v>
      </c>
      <c r="F1821" s="5">
        <f>'90.1 Data-SI'!F1821/Convert!$B$2*1000000</f>
        <v>221912.4124134086</v>
      </c>
      <c r="G1821" s="5">
        <f>'90.1 Data-SI'!G1821/Convert!$B$2*1000000</f>
        <v>1099.4678101890145</v>
      </c>
      <c r="H1821" s="5">
        <f>'90.1 Data-SI'!H1821/Convert!$B$2*1000000</f>
        <v>162152.54566132466</v>
      </c>
      <c r="I1821" s="5">
        <f>'90.1 Data-SI'!I1821/Convert!$B$2*1000000</f>
        <v>54120.355139476495</v>
      </c>
      <c r="J1821" s="5">
        <f>'90.1 Data-SI'!J1821/Convert!$B$2*1000000</f>
        <v>129377.03111275902</v>
      </c>
      <c r="K1821" s="5">
        <f>'90.1 Data-SI'!K1821/Convert!$B$2*1000000</f>
        <v>0</v>
      </c>
      <c r="L1821" s="5">
        <f>'90.1 Data-SI'!L1821/Convert!$B$2*1000000</f>
        <v>0</v>
      </c>
      <c r="M1821" s="5">
        <f>'90.1 Data-SI'!M1821/Convert!$B$2*1000000</f>
        <v>28330.252453922109</v>
      </c>
      <c r="N1821" s="5">
        <f>'90.1 Data-SI'!N1821/Convert!$B$2*1000000</f>
        <v>0</v>
      </c>
      <c r="O1821" s="5">
        <f>'90.1 Data-SI'!O1821/Convert!$B$2*1000000</f>
        <v>0</v>
      </c>
      <c r="P1821" s="5">
        <f t="shared" si="141"/>
        <v>0</v>
      </c>
      <c r="Q1821" s="5">
        <f>'90.1 Data-SI'!Q1821/Convert!$B$2*1000000</f>
        <v>0</v>
      </c>
      <c r="R1821" s="5">
        <f>'90.1 Data-SI'!R1821/Convert!$B$2*1000000</f>
        <v>0</v>
      </c>
      <c r="S1821" s="5">
        <f>'90.1 Data-SI'!S1821/Convert!$B$2*1000000</f>
        <v>0</v>
      </c>
      <c r="T1821" s="5">
        <f>'90.1 Data-SI'!T1821/Convert!$B$2*1000000</f>
        <v>24804.372924695272</v>
      </c>
      <c r="U1821" s="5">
        <f>'90.1 Data-SI'!U1821/Convert!$B$2*1000000</f>
        <v>0</v>
      </c>
      <c r="V1821" s="5">
        <f>'90.1 Data-SI'!V1821/Convert!$B$2*1000000</f>
        <v>0</v>
      </c>
      <c r="W1821" s="5">
        <f t="shared" si="142"/>
        <v>29429.720264111122</v>
      </c>
      <c r="X1821" s="5">
        <f t="shared" si="143"/>
        <v>221912.4124134086</v>
      </c>
      <c r="Y1821" s="5">
        <f t="shared" si="144"/>
        <v>251342.13267751972</v>
      </c>
      <c r="Z1821" s="5">
        <f>'90.1 Data-SI'!Y1821/Convert!$B$2*1000000</f>
        <v>399874.54693158908</v>
      </c>
      <c r="AA1821" s="5">
        <f>'90.1 Data-SI'!Z1821/Convert!$B$2*1000000</f>
        <v>221912.4124134086</v>
      </c>
      <c r="AB1821" s="5">
        <f t="shared" si="140"/>
        <v>621786.95934499765</v>
      </c>
    </row>
    <row r="1822" spans="1:28" x14ac:dyDescent="0.25">
      <c r="A1822" s="95">
        <v>2019</v>
      </c>
      <c r="B1822" s="95" t="s">
        <v>1</v>
      </c>
      <c r="C1822" s="52" t="s">
        <v>16</v>
      </c>
      <c r="D1822" s="5">
        <f>'90.1 Data-SI'!D1822*Convert!$B$1</f>
        <v>52044.906174549214</v>
      </c>
      <c r="E1822" s="5">
        <f>'90.1 Data-SI'!E1822/Convert!$B$2*1000000</f>
        <v>0</v>
      </c>
      <c r="F1822" s="5">
        <f>'90.1 Data-SI'!F1822/Convert!$B$2*1000000</f>
        <v>1426275.1385969217</v>
      </c>
      <c r="G1822" s="5">
        <f>'90.1 Data-SI'!G1822/Convert!$B$2*1000000</f>
        <v>7013.8463753437145</v>
      </c>
      <c r="H1822" s="5">
        <f>'90.1 Data-SI'!H1822/Convert!$B$2*1000000</f>
        <v>214528.91737774271</v>
      </c>
      <c r="I1822" s="5">
        <f>'90.1 Data-SI'!I1822/Convert!$B$2*1000000</f>
        <v>53978.182577814121</v>
      </c>
      <c r="J1822" s="5">
        <f>'90.1 Data-SI'!J1822/Convert!$B$2*1000000</f>
        <v>129377.03111275902</v>
      </c>
      <c r="K1822" s="5">
        <f>'90.1 Data-SI'!K1822/Convert!$B$2*1000000</f>
        <v>0</v>
      </c>
      <c r="L1822" s="5">
        <f>'90.1 Data-SI'!L1822/Convert!$B$2*1000000</f>
        <v>0</v>
      </c>
      <c r="M1822" s="5">
        <f>'90.1 Data-SI'!M1822/Convert!$B$2*1000000</f>
        <v>39476.581288252113</v>
      </c>
      <c r="N1822" s="5">
        <f>'90.1 Data-SI'!N1822/Convert!$B$2*1000000</f>
        <v>0</v>
      </c>
      <c r="O1822" s="5">
        <f>'90.1 Data-SI'!O1822/Convert!$B$2*1000000</f>
        <v>0</v>
      </c>
      <c r="P1822" s="5">
        <f t="shared" si="141"/>
        <v>0</v>
      </c>
      <c r="Q1822" s="5">
        <f>'90.1 Data-SI'!Q1822/Convert!$B$2*1000000</f>
        <v>0</v>
      </c>
      <c r="R1822" s="5">
        <f>'90.1 Data-SI'!R1822/Convert!$B$2*1000000</f>
        <v>0</v>
      </c>
      <c r="S1822" s="5">
        <f>'90.1 Data-SI'!S1822/Convert!$B$2*1000000</f>
        <v>0</v>
      </c>
      <c r="T1822" s="5">
        <f>'90.1 Data-SI'!T1822/Convert!$B$2*1000000</f>
        <v>25382.541342122251</v>
      </c>
      <c r="U1822" s="5">
        <f>'90.1 Data-SI'!U1822/Convert!$B$2*1000000</f>
        <v>0</v>
      </c>
      <c r="V1822" s="5">
        <f>'90.1 Data-SI'!V1822/Convert!$B$2*1000000</f>
        <v>0</v>
      </c>
      <c r="W1822" s="5">
        <f t="shared" si="142"/>
        <v>46490.42766359583</v>
      </c>
      <c r="X1822" s="5">
        <f t="shared" si="143"/>
        <v>1426275.1385969217</v>
      </c>
      <c r="Y1822" s="5">
        <f t="shared" si="144"/>
        <v>1472765.5662605176</v>
      </c>
      <c r="Z1822" s="5">
        <f>'90.1 Data-SI'!Y1822/Convert!$B$2*1000000</f>
        <v>469766.57824481145</v>
      </c>
      <c r="AA1822" s="5">
        <f>'90.1 Data-SI'!Z1822/Convert!$B$2*1000000</f>
        <v>1426275.1385969217</v>
      </c>
      <c r="AB1822" s="5">
        <f t="shared" si="140"/>
        <v>1896041.7168417331</v>
      </c>
    </row>
    <row r="1823" spans="1:28" x14ac:dyDescent="0.25">
      <c r="A1823" s="95">
        <v>2019</v>
      </c>
      <c r="B1823" s="95" t="s">
        <v>1</v>
      </c>
      <c r="C1823" s="52" t="s">
        <v>9</v>
      </c>
      <c r="D1823" s="5">
        <f>'90.1 Data-SI'!D1823*Convert!$B$1</f>
        <v>52044.906174549214</v>
      </c>
      <c r="E1823" s="5">
        <f>'90.1 Data-SI'!E1823/Convert!$B$2*1000000</f>
        <v>0</v>
      </c>
      <c r="F1823" s="5">
        <f>'90.1 Data-SI'!F1823/Convert!$B$2*1000000</f>
        <v>857821.84621686861</v>
      </c>
      <c r="G1823" s="5">
        <f>'90.1 Data-SI'!G1823/Convert!$B$2*1000000</f>
        <v>5212.9939276203277</v>
      </c>
      <c r="H1823" s="5">
        <f>'90.1 Data-SI'!H1823/Convert!$B$2*1000000</f>
        <v>215239.78018605459</v>
      </c>
      <c r="I1823" s="5">
        <f>'90.1 Data-SI'!I1823/Convert!$B$2*1000000</f>
        <v>53987.66074859161</v>
      </c>
      <c r="J1823" s="5">
        <f>'90.1 Data-SI'!J1823/Convert!$B$2*1000000</f>
        <v>129377.03111275902</v>
      </c>
      <c r="K1823" s="5">
        <f>'90.1 Data-SI'!K1823/Convert!$B$2*1000000</f>
        <v>0</v>
      </c>
      <c r="L1823" s="5">
        <f>'90.1 Data-SI'!L1823/Convert!$B$2*1000000</f>
        <v>0</v>
      </c>
      <c r="M1823" s="5">
        <f>'90.1 Data-SI'!M1823/Convert!$B$2*1000000</f>
        <v>40282.225804338901</v>
      </c>
      <c r="N1823" s="5">
        <f>'90.1 Data-SI'!N1823/Convert!$B$2*1000000</f>
        <v>0</v>
      </c>
      <c r="O1823" s="5">
        <f>'90.1 Data-SI'!O1823/Convert!$B$2*1000000</f>
        <v>0</v>
      </c>
      <c r="P1823" s="5">
        <f t="shared" si="141"/>
        <v>0</v>
      </c>
      <c r="Q1823" s="5">
        <f>'90.1 Data-SI'!Q1823/Convert!$B$2*1000000</f>
        <v>0</v>
      </c>
      <c r="R1823" s="5">
        <f>'90.1 Data-SI'!R1823/Convert!$B$2*1000000</f>
        <v>0</v>
      </c>
      <c r="S1823" s="5">
        <f>'90.1 Data-SI'!S1823/Convert!$B$2*1000000</f>
        <v>0</v>
      </c>
      <c r="T1823" s="5">
        <f>'90.1 Data-SI'!T1823/Convert!$B$2*1000000</f>
        <v>25249.84695123737</v>
      </c>
      <c r="U1823" s="5">
        <f>'90.1 Data-SI'!U1823/Convert!$B$2*1000000</f>
        <v>0</v>
      </c>
      <c r="V1823" s="5">
        <f>'90.1 Data-SI'!V1823/Convert!$B$2*1000000</f>
        <v>0</v>
      </c>
      <c r="W1823" s="5">
        <f t="shared" si="142"/>
        <v>45495.219731959231</v>
      </c>
      <c r="X1823" s="5">
        <f t="shared" si="143"/>
        <v>857821.84621686861</v>
      </c>
      <c r="Y1823" s="5">
        <f t="shared" si="144"/>
        <v>903317.06594882789</v>
      </c>
      <c r="Z1823" s="5">
        <f>'90.1 Data-SI'!Y1823/Convert!$B$2*1000000</f>
        <v>469359.01690137933</v>
      </c>
      <c r="AA1823" s="5">
        <f>'90.1 Data-SI'!Z1823/Convert!$B$2*1000000</f>
        <v>857821.84621686861</v>
      </c>
      <c r="AB1823" s="5">
        <f t="shared" si="140"/>
        <v>1327180.8631182481</v>
      </c>
    </row>
    <row r="1824" spans="1:28" x14ac:dyDescent="0.25">
      <c r="A1824" s="95">
        <v>2019</v>
      </c>
      <c r="B1824" s="95" t="s">
        <v>1</v>
      </c>
      <c r="C1824" s="52" t="s">
        <v>12</v>
      </c>
      <c r="D1824" s="5">
        <f>'90.1 Data-SI'!D1824*Convert!$B$1</f>
        <v>52044.906174549214</v>
      </c>
      <c r="E1824" s="5">
        <f>'90.1 Data-SI'!E1824/Convert!$B$2*1000000</f>
        <v>0</v>
      </c>
      <c r="F1824" s="5">
        <f>'90.1 Data-SI'!F1824/Convert!$B$2*1000000</f>
        <v>1308859.5590053569</v>
      </c>
      <c r="G1824" s="5">
        <f>'90.1 Data-SI'!G1824/Convert!$B$2*1000000</f>
        <v>3829.1809941065681</v>
      </c>
      <c r="H1824" s="5">
        <f>'90.1 Data-SI'!H1824/Convert!$B$2*1000000</f>
        <v>215002.82591661729</v>
      </c>
      <c r="I1824" s="5">
        <f>'90.1 Data-SI'!I1824/Convert!$B$2*1000000</f>
        <v>54139.311481031473</v>
      </c>
      <c r="J1824" s="5">
        <f>'90.1 Data-SI'!J1824/Convert!$B$2*1000000</f>
        <v>129377.03111275902</v>
      </c>
      <c r="K1824" s="5">
        <f>'90.1 Data-SI'!K1824/Convert!$B$2*1000000</f>
        <v>0</v>
      </c>
      <c r="L1824" s="5">
        <f>'90.1 Data-SI'!L1824/Convert!$B$2*1000000</f>
        <v>0</v>
      </c>
      <c r="M1824" s="5">
        <f>'90.1 Data-SI'!M1824/Convert!$B$2*1000000</f>
        <v>34547.932483956538</v>
      </c>
      <c r="N1824" s="5">
        <f>'90.1 Data-SI'!N1824/Convert!$B$2*1000000</f>
        <v>0</v>
      </c>
      <c r="O1824" s="5">
        <f>'90.1 Data-SI'!O1824/Convert!$B$2*1000000</f>
        <v>0</v>
      </c>
      <c r="P1824" s="5">
        <f t="shared" si="141"/>
        <v>0</v>
      </c>
      <c r="Q1824" s="5">
        <f>'90.1 Data-SI'!Q1824/Convert!$B$2*1000000</f>
        <v>0</v>
      </c>
      <c r="R1824" s="5">
        <f>'90.1 Data-SI'!R1824/Convert!$B$2*1000000</f>
        <v>0</v>
      </c>
      <c r="S1824" s="5">
        <f>'90.1 Data-SI'!S1824/Convert!$B$2*1000000</f>
        <v>0</v>
      </c>
      <c r="T1824" s="5">
        <f>'90.1 Data-SI'!T1824/Convert!$B$2*1000000</f>
        <v>26027.056954991673</v>
      </c>
      <c r="U1824" s="5">
        <f>'90.1 Data-SI'!U1824/Convert!$B$2*1000000</f>
        <v>0</v>
      </c>
      <c r="V1824" s="5">
        <f>'90.1 Data-SI'!V1824/Convert!$B$2*1000000</f>
        <v>0</v>
      </c>
      <c r="W1824" s="5">
        <f t="shared" si="142"/>
        <v>38377.113478063104</v>
      </c>
      <c r="X1824" s="5">
        <f t="shared" si="143"/>
        <v>1308859.5590053569</v>
      </c>
      <c r="Y1824" s="5">
        <f t="shared" si="144"/>
        <v>1347236.67248342</v>
      </c>
      <c r="Z1824" s="5">
        <f>'90.1 Data-SI'!Y1824/Convert!$B$2*1000000</f>
        <v>462923.33894346259</v>
      </c>
      <c r="AA1824" s="5">
        <f>'90.1 Data-SI'!Z1824/Convert!$B$2*1000000</f>
        <v>1308859.5590053569</v>
      </c>
      <c r="AB1824" s="5">
        <f t="shared" si="140"/>
        <v>1771782.8979488194</v>
      </c>
    </row>
    <row r="1825" spans="1:28" x14ac:dyDescent="0.25">
      <c r="A1825" s="95">
        <v>2019</v>
      </c>
      <c r="B1825" s="95" t="s">
        <v>1</v>
      </c>
      <c r="C1825" s="52" t="s">
        <v>8</v>
      </c>
      <c r="D1825" s="5">
        <f>'90.1 Data-SI'!D1825*Convert!$B$1</f>
        <v>52044.906174549214</v>
      </c>
      <c r="E1825" s="5">
        <f>'90.1 Data-SI'!E1825/Convert!$B$2*1000000</f>
        <v>0</v>
      </c>
      <c r="F1825" s="5">
        <f>'90.1 Data-SI'!F1825/Convert!$B$2*1000000</f>
        <v>1352572.8826311475</v>
      </c>
      <c r="G1825" s="5">
        <f>'90.1 Data-SI'!G1825/Convert!$B$2*1000000</f>
        <v>1004.6861024140997</v>
      </c>
      <c r="H1825" s="5">
        <f>'90.1 Data-SI'!H1825/Convert!$B$2*1000000</f>
        <v>217808.36446675481</v>
      </c>
      <c r="I1825" s="5">
        <f>'90.1 Data-SI'!I1825/Convert!$B$2*1000000</f>
        <v>55570.515268432697</v>
      </c>
      <c r="J1825" s="5">
        <f>'90.1 Data-SI'!J1825/Convert!$B$2*1000000</f>
        <v>129377.03111275902</v>
      </c>
      <c r="K1825" s="5">
        <f>'90.1 Data-SI'!K1825/Convert!$B$2*1000000</f>
        <v>0</v>
      </c>
      <c r="L1825" s="5">
        <f>'90.1 Data-SI'!L1825/Convert!$B$2*1000000</f>
        <v>0</v>
      </c>
      <c r="M1825" s="5">
        <f>'90.1 Data-SI'!M1825/Convert!$B$2*1000000</f>
        <v>30045.801364648069</v>
      </c>
      <c r="N1825" s="5">
        <f>'90.1 Data-SI'!N1825/Convert!$B$2*1000000</f>
        <v>0</v>
      </c>
      <c r="O1825" s="5">
        <f>'90.1 Data-SI'!O1825/Convert!$B$2*1000000</f>
        <v>0</v>
      </c>
      <c r="P1825" s="5">
        <f t="shared" si="141"/>
        <v>0</v>
      </c>
      <c r="Q1825" s="5">
        <f>'90.1 Data-SI'!Q1825/Convert!$B$2*1000000</f>
        <v>0</v>
      </c>
      <c r="R1825" s="5">
        <f>'90.1 Data-SI'!R1825/Convert!$B$2*1000000</f>
        <v>0</v>
      </c>
      <c r="S1825" s="5">
        <f>'90.1 Data-SI'!S1825/Convert!$B$2*1000000</f>
        <v>0</v>
      </c>
      <c r="T1825" s="5">
        <f>'90.1 Data-SI'!T1825/Convert!$B$2*1000000</f>
        <v>26889.570495743399</v>
      </c>
      <c r="U1825" s="5">
        <f>'90.1 Data-SI'!U1825/Convert!$B$2*1000000</f>
        <v>0</v>
      </c>
      <c r="V1825" s="5">
        <f>'90.1 Data-SI'!V1825/Convert!$B$2*1000000</f>
        <v>0</v>
      </c>
      <c r="W1825" s="5">
        <f t="shared" si="142"/>
        <v>31050.487467062168</v>
      </c>
      <c r="X1825" s="5">
        <f t="shared" si="143"/>
        <v>1352572.8826311475</v>
      </c>
      <c r="Y1825" s="5">
        <f t="shared" si="144"/>
        <v>1383623.3700982097</v>
      </c>
      <c r="Z1825" s="5">
        <f>'90.1 Data-SI'!Y1825/Convert!$B$2*1000000</f>
        <v>460695.96881075209</v>
      </c>
      <c r="AA1825" s="5">
        <f>'90.1 Data-SI'!Z1825/Convert!$B$2*1000000</f>
        <v>1352572.8826311475</v>
      </c>
      <c r="AB1825" s="5">
        <f t="shared" si="140"/>
        <v>1813268.8514418995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F7E8E-827E-4110-B755-36BC468BD230}">
  <dimension ref="A1:AB1825"/>
  <sheetViews>
    <sheetView tabSelected="1" workbookViewId="0">
      <pane ySplit="1" topLeftCell="A2" activePane="bottomLeft" state="frozen"/>
      <selection pane="bottomLeft" activeCell="E2" sqref="E2"/>
    </sheetView>
  </sheetViews>
  <sheetFormatPr defaultRowHeight="15" x14ac:dyDescent="0.25"/>
  <cols>
    <col min="1" max="1" width="5" style="95" bestFit="1" customWidth="1"/>
    <col min="2" max="2" width="23.28515625" style="95" bestFit="1" customWidth="1"/>
    <col min="3" max="3" width="3.28515625" style="101" bestFit="1" customWidth="1"/>
    <col min="4" max="4" width="10.42578125" style="52" customWidth="1"/>
    <col min="5" max="5" width="11.7109375" style="5" bestFit="1" customWidth="1"/>
    <col min="6" max="7" width="12.7109375" style="5" bestFit="1" customWidth="1"/>
    <col min="8" max="8" width="11.7109375" style="5" bestFit="1" customWidth="1"/>
    <col min="9" max="9" width="11.42578125" style="5" bestFit="1" customWidth="1"/>
    <col min="10" max="10" width="15.5703125" style="5" bestFit="1" customWidth="1"/>
    <col min="11" max="11" width="15.28515625" style="5" bestFit="1" customWidth="1"/>
    <col min="12" max="17" width="11.7109375" style="5" bestFit="1" customWidth="1"/>
    <col min="18" max="18" width="14.28515625" style="5" bestFit="1" customWidth="1"/>
    <col min="19" max="19" width="11.7109375" style="5" customWidth="1"/>
    <col min="20" max="20" width="11.42578125" style="5" bestFit="1" customWidth="1"/>
    <col min="21" max="21" width="11.7109375" style="5" bestFit="1" customWidth="1"/>
    <col min="22" max="22" width="13.28515625" style="5" customWidth="1"/>
    <col min="23" max="23" width="11.7109375" style="5" customWidth="1"/>
    <col min="24" max="24" width="11.42578125" style="5" bestFit="1" customWidth="1"/>
    <col min="25" max="25" width="11.42578125" style="95" customWidth="1"/>
    <col min="26" max="27" width="11.42578125" style="5" bestFit="1" customWidth="1"/>
    <col min="28" max="28" width="11.42578125" style="95" bestFit="1" customWidth="1"/>
    <col min="29" max="16384" width="9.140625" style="95"/>
  </cols>
  <sheetData>
    <row r="1" spans="1:28" s="3" customFormat="1" ht="45" x14ac:dyDescent="0.25">
      <c r="A1" s="2" t="s">
        <v>21</v>
      </c>
      <c r="B1" s="2" t="s">
        <v>22</v>
      </c>
      <c r="C1" s="100" t="s">
        <v>23</v>
      </c>
      <c r="D1" s="61" t="s">
        <v>84</v>
      </c>
      <c r="E1" s="4" t="s">
        <v>107</v>
      </c>
      <c r="F1" s="4" t="s">
        <v>108</v>
      </c>
      <c r="G1" s="4" t="s">
        <v>109</v>
      </c>
      <c r="H1" s="4" t="s">
        <v>110</v>
      </c>
      <c r="I1" s="4" t="s">
        <v>111</v>
      </c>
      <c r="J1" s="4" t="s">
        <v>112</v>
      </c>
      <c r="K1" s="4" t="s">
        <v>113</v>
      </c>
      <c r="L1" s="4" t="s">
        <v>114</v>
      </c>
      <c r="M1" s="4" t="s">
        <v>115</v>
      </c>
      <c r="N1" s="4" t="s">
        <v>116</v>
      </c>
      <c r="O1" s="4" t="s">
        <v>117</v>
      </c>
      <c r="P1" s="4" t="s">
        <v>118</v>
      </c>
      <c r="Q1" s="4" t="s">
        <v>119</v>
      </c>
      <c r="R1" s="4" t="s">
        <v>120</v>
      </c>
      <c r="S1" s="4" t="s">
        <v>121</v>
      </c>
      <c r="T1" s="4" t="s">
        <v>122</v>
      </c>
      <c r="U1" s="4" t="s">
        <v>123</v>
      </c>
      <c r="V1" s="4" t="s">
        <v>124</v>
      </c>
      <c r="W1" s="4" t="s">
        <v>153</v>
      </c>
      <c r="X1" s="4" t="s">
        <v>125</v>
      </c>
      <c r="Y1" s="99" t="s">
        <v>160</v>
      </c>
      <c r="Z1" s="4" t="s">
        <v>126</v>
      </c>
      <c r="AA1" s="4" t="s">
        <v>127</v>
      </c>
      <c r="AB1" s="4" t="s">
        <v>128</v>
      </c>
    </row>
    <row r="2" spans="1:28" x14ac:dyDescent="0.25">
      <c r="A2" s="95">
        <v>2004</v>
      </c>
      <c r="B2" s="95" t="s">
        <v>61</v>
      </c>
      <c r="C2" s="101" t="s">
        <v>10</v>
      </c>
      <c r="D2" s="5">
        <f>'90.1 Data-SI'!D2*Convert!$B$1</f>
        <v>84351.168704612151</v>
      </c>
      <c r="E2" s="5">
        <f>'90.1 Data-IP'!E2*Convert!$B$6/$D2</f>
        <v>0</v>
      </c>
      <c r="F2" s="5">
        <f>'90.1 Data-IP'!F2*Convert!$B$7/$D2</f>
        <v>0</v>
      </c>
      <c r="G2" s="5">
        <f>'90.1 Data-IP'!G2*Convert!$B$6/$D2</f>
        <v>69.057492014823779</v>
      </c>
      <c r="H2" s="5">
        <f>'90.1 Data-IP'!H2*Convert!$B$6/$D2</f>
        <v>11.900733536846065</v>
      </c>
      <c r="I2" s="5">
        <f>'90.1 Data-IP'!I2*Convert!$B$6/$D2</f>
        <v>7.605124586326693</v>
      </c>
      <c r="J2" s="5">
        <f>'90.1 Data-IP'!J2*Convert!$B$6/$D2</f>
        <v>40.472885192649258</v>
      </c>
      <c r="K2" s="5">
        <f>'90.1 Data-IP'!K2*Convert!$B$7/$D2</f>
        <v>0</v>
      </c>
      <c r="L2" s="5">
        <f>'90.1 Data-IP'!L2*Convert!$B$6/$D2</f>
        <v>1.2875083408979446</v>
      </c>
      <c r="M2" s="5">
        <f>'90.1 Data-IP'!M2*Convert!$B$6/$D2</f>
        <v>17.131191689006926</v>
      </c>
      <c r="N2" s="5">
        <f>'90.1 Data-IP'!N2*Convert!$B$6/$D2</f>
        <v>2.9216261688148495</v>
      </c>
      <c r="O2" s="5">
        <f>'90.1 Data-IP'!O2*Convert!$B$6/$D2</f>
        <v>4.1449726098056909E-2</v>
      </c>
      <c r="P2" s="5">
        <f>'90.1 Data-IP'!P2*Convert!$B$6/$D2</f>
        <v>2.8801764427167922</v>
      </c>
      <c r="Q2" s="5">
        <f>'90.1 Data-IP'!Q2*Convert!$B$6/$D2</f>
        <v>3.666445117819658</v>
      </c>
      <c r="R2" s="5">
        <f>'90.1 Data-IP'!R2*Convert!$B$6/$D2</f>
        <v>0</v>
      </c>
      <c r="S2" s="5">
        <f>'90.1 Data-IP'!S2*Convert!$B$6/$D2</f>
        <v>0</v>
      </c>
      <c r="T2" s="5">
        <f>'90.1 Data-IP'!T2*Convert!$B$6/$D2</f>
        <v>0</v>
      </c>
      <c r="U2" s="5">
        <f>'90.1 Data-IP'!U2*Convert!$B$7/$D2</f>
        <v>9.075031195061765</v>
      </c>
      <c r="V2" s="5">
        <f>'90.1 Data-IP'!V2*Convert!$B$6/$D2</f>
        <v>0</v>
      </c>
      <c r="W2" s="5">
        <f>'90.1 Data-IP'!W2*Convert!$B$6/$D2</f>
        <v>92.73530526436717</v>
      </c>
      <c r="X2" s="5">
        <f>'90.1 Data-IP'!X2*Convert!$B$7/$D2</f>
        <v>0</v>
      </c>
      <c r="Y2" s="5">
        <f>SUM(W2:X2)</f>
        <v>92.73530526436717</v>
      </c>
      <c r="Z2" s="5">
        <f>'90.1 Data-IP'!Z2*Convert!$B$6/$D2</f>
        <v>154.04300664718517</v>
      </c>
      <c r="AA2" s="5">
        <f>'90.1 Data-IP'!AA2*Convert!$B$7/$D2</f>
        <v>9.075031195061765</v>
      </c>
      <c r="AB2" s="5">
        <f>SUM(Z2:AA2)</f>
        <v>163.11803784224693</v>
      </c>
    </row>
    <row r="3" spans="1:28" x14ac:dyDescent="0.25">
      <c r="A3" s="95">
        <v>2004</v>
      </c>
      <c r="B3" s="95" t="s">
        <v>61</v>
      </c>
      <c r="C3" s="101" t="s">
        <v>6</v>
      </c>
      <c r="D3" s="5">
        <f>'90.1 Data-SI'!D3*Convert!$B$1</f>
        <v>84351.168704612151</v>
      </c>
      <c r="E3" s="5">
        <f>'90.1 Data-IP'!E3*Convert!$B$6/$D3</f>
        <v>2.5977918431605847E-2</v>
      </c>
      <c r="F3" s="5">
        <f>'90.1 Data-IP'!F3*Convert!$B$7/$D3</f>
        <v>2.5578908139896254E-3</v>
      </c>
      <c r="G3" s="5">
        <f>'90.1 Data-IP'!G3*Convert!$B$6/$D3</f>
        <v>55.247915266099163</v>
      </c>
      <c r="H3" s="5">
        <f>'90.1 Data-IP'!H3*Convert!$B$6/$D3</f>
        <v>11.900733536846065</v>
      </c>
      <c r="I3" s="5">
        <f>'90.1 Data-IP'!I3*Convert!$B$6/$D3</f>
        <v>7.6065480339119862</v>
      </c>
      <c r="J3" s="5">
        <f>'90.1 Data-IP'!J3*Convert!$B$6/$D3</f>
        <v>40.472885192649258</v>
      </c>
      <c r="K3" s="5">
        <f>'90.1 Data-IP'!K3*Convert!$B$7/$D3</f>
        <v>0</v>
      </c>
      <c r="L3" s="5">
        <f>'90.1 Data-IP'!L3*Convert!$B$6/$D3</f>
        <v>1.2875083408979446</v>
      </c>
      <c r="M3" s="5">
        <f>'90.1 Data-IP'!M3*Convert!$B$6/$D3</f>
        <v>16.988846930477578</v>
      </c>
      <c r="N3" s="5">
        <f>'90.1 Data-IP'!N3*Convert!$B$6/$D3</f>
        <v>3.493140374310177</v>
      </c>
      <c r="O3" s="5">
        <f>'90.1 Data-IP'!O3*Convert!$B$6/$D3</f>
        <v>4.1449726098056909E-2</v>
      </c>
      <c r="P3" s="5">
        <f>'90.1 Data-IP'!P3*Convert!$B$6/$D3</f>
        <v>3.4516906482121206</v>
      </c>
      <c r="Q3" s="5">
        <f>'90.1 Data-IP'!Q3*Convert!$B$6/$D3</f>
        <v>2.9493833967280723</v>
      </c>
      <c r="R3" s="5">
        <f>'90.1 Data-IP'!R3*Convert!$B$6/$D3</f>
        <v>0</v>
      </c>
      <c r="S3" s="5">
        <f>'90.1 Data-IP'!S3*Convert!$B$6/$D3</f>
        <v>0</v>
      </c>
      <c r="T3" s="5">
        <f>'90.1 Data-IP'!T3*Convert!$B$6/$D3</f>
        <v>0</v>
      </c>
      <c r="U3" s="5">
        <f>'90.1 Data-IP'!U3*Convert!$B$7/$D3</f>
        <v>9.0274057041917679</v>
      </c>
      <c r="V3" s="5">
        <f>'90.1 Data-IP'!V3*Convert!$B$6/$D3</f>
        <v>0</v>
      </c>
      <c r="W3" s="5">
        <f>'90.1 Data-IP'!W3*Convert!$B$6/$D3</f>
        <v>78.663814159948558</v>
      </c>
      <c r="X3" s="5">
        <f>'90.1 Data-IP'!X3*Convert!$B$7/$D3</f>
        <v>2.5578908139896254E-3</v>
      </c>
      <c r="Y3" s="5">
        <f t="shared" ref="Y3:Y66" si="0">SUM(W3:X3)</f>
        <v>78.666372050762547</v>
      </c>
      <c r="Z3" s="5">
        <f>'90.1 Data-IP'!Z3*Convert!$B$6/$D3</f>
        <v>139.97293899035185</v>
      </c>
      <c r="AA3" s="5">
        <f>'90.1 Data-IP'!AA3*Convert!$B$7/$D3</f>
        <v>9.0298417906812833</v>
      </c>
      <c r="AB3" s="5">
        <f t="shared" ref="AB3:AB66" si="1">SUM(Z3:AA3)</f>
        <v>149.00278078103312</v>
      </c>
    </row>
    <row r="4" spans="1:28" x14ac:dyDescent="0.25">
      <c r="A4" s="95">
        <v>2004</v>
      </c>
      <c r="B4" s="95" t="s">
        <v>61</v>
      </c>
      <c r="C4" s="101" t="s">
        <v>11</v>
      </c>
      <c r="D4" s="5">
        <f>'90.1 Data-SI'!D4*Convert!$B$1</f>
        <v>84351.168704612151</v>
      </c>
      <c r="E4" s="5">
        <f>'90.1 Data-IP'!E4*Convert!$B$6/$D4</f>
        <v>1.0675856889701032E-3</v>
      </c>
      <c r="F4" s="5">
        <f>'90.1 Data-IP'!F4*Convert!$B$7/$D4</f>
        <v>0</v>
      </c>
      <c r="G4" s="5">
        <f>'90.1 Data-IP'!G4*Convert!$B$6/$D4</f>
        <v>48.160925600819297</v>
      </c>
      <c r="H4" s="5">
        <f>'90.1 Data-IP'!H4*Convert!$B$6/$D4</f>
        <v>11.900733536846065</v>
      </c>
      <c r="I4" s="5">
        <f>'90.1 Data-IP'!I4*Convert!$B$6/$D4</f>
        <v>7.6072597577046333</v>
      </c>
      <c r="J4" s="5">
        <f>'90.1 Data-IP'!J4*Convert!$B$6/$D4</f>
        <v>40.472885192649258</v>
      </c>
      <c r="K4" s="5">
        <f>'90.1 Data-IP'!K4*Convert!$B$7/$D4</f>
        <v>0</v>
      </c>
      <c r="L4" s="5">
        <f>'90.1 Data-IP'!L4*Convert!$B$6/$D4</f>
        <v>1.2875083408979446</v>
      </c>
      <c r="M4" s="5">
        <f>'90.1 Data-IP'!M4*Convert!$B$6/$D4</f>
        <v>13.324892845932183</v>
      </c>
      <c r="N4" s="5">
        <f>'90.1 Data-IP'!N4*Convert!$B$6/$D4</f>
        <v>2.6234138996958674</v>
      </c>
      <c r="O4" s="5">
        <f>'90.1 Data-IP'!O4*Convert!$B$6/$D4</f>
        <v>4.1449726098056909E-2</v>
      </c>
      <c r="P4" s="5">
        <f>'90.1 Data-IP'!P4*Convert!$B$6/$D4</f>
        <v>2.5819641735978105</v>
      </c>
      <c r="Q4" s="5">
        <f>'90.1 Data-IP'!Q4*Convert!$B$6/$D4</f>
        <v>2.2953092312857222</v>
      </c>
      <c r="R4" s="5">
        <f>'90.1 Data-IP'!R4*Convert!$B$6/$D4</f>
        <v>0</v>
      </c>
      <c r="S4" s="5">
        <f>'90.1 Data-IP'!S4*Convert!$B$6/$D4</f>
        <v>0</v>
      </c>
      <c r="T4" s="5">
        <f>'90.1 Data-IP'!T4*Convert!$B$6/$D4</f>
        <v>0</v>
      </c>
      <c r="U4" s="5">
        <f>'90.1 Data-IP'!U4*Convert!$B$7/$D4</f>
        <v>9.9225456847636604</v>
      </c>
      <c r="V4" s="5">
        <f>'90.1 Data-IP'!V4*Convert!$B$6/$D4</f>
        <v>0</v>
      </c>
      <c r="W4" s="5">
        <f>'90.1 Data-IP'!W4*Convert!$B$6/$D4</f>
        <v>66.364159437323991</v>
      </c>
      <c r="X4" s="5">
        <f>'90.1 Data-IP'!X4*Convert!$B$7/$D4</f>
        <v>0</v>
      </c>
      <c r="Y4" s="5">
        <f t="shared" si="0"/>
        <v>66.364159437323991</v>
      </c>
      <c r="Z4" s="5">
        <f>'90.1 Data-IP'!Z4*Convert!$B$6/$D4</f>
        <v>127.67435185341625</v>
      </c>
      <c r="AA4" s="5">
        <f>'90.1 Data-IP'!AA4*Convert!$B$7/$D4</f>
        <v>9.9225456847636604</v>
      </c>
      <c r="AB4" s="5">
        <f t="shared" si="1"/>
        <v>137.59689753817992</v>
      </c>
    </row>
    <row r="5" spans="1:28" x14ac:dyDescent="0.25">
      <c r="A5" s="95">
        <v>2004</v>
      </c>
      <c r="B5" s="95" t="s">
        <v>61</v>
      </c>
      <c r="C5" s="101" t="s">
        <v>13</v>
      </c>
      <c r="D5" s="5">
        <f>'90.1 Data-SI'!D5*Convert!$B$1</f>
        <v>84351.168704612151</v>
      </c>
      <c r="E5" s="5">
        <f>'90.1 Data-IP'!E5*Convert!$B$6/$D5</f>
        <v>0.58788385272620358</v>
      </c>
      <c r="F5" s="5">
        <f>'90.1 Data-IP'!F5*Convert!$B$7/$D5</f>
        <v>0.53106685471403658</v>
      </c>
      <c r="G5" s="5">
        <f>'90.1 Data-IP'!G5*Convert!$B$6/$D5</f>
        <v>42.699157216048256</v>
      </c>
      <c r="H5" s="5">
        <f>'90.1 Data-IP'!H5*Convert!$B$6/$D5</f>
        <v>11.900733536846065</v>
      </c>
      <c r="I5" s="5">
        <f>'90.1 Data-IP'!I5*Convert!$B$6/$D5</f>
        <v>7.5976514865039011</v>
      </c>
      <c r="J5" s="5">
        <f>'90.1 Data-IP'!J5*Convert!$B$6/$D5</f>
        <v>40.472885192649258</v>
      </c>
      <c r="K5" s="5">
        <f>'90.1 Data-IP'!K5*Convert!$B$7/$D5</f>
        <v>0</v>
      </c>
      <c r="L5" s="5">
        <f>'90.1 Data-IP'!L5*Convert!$B$6/$D5</f>
        <v>1.2875083408979446</v>
      </c>
      <c r="M5" s="5">
        <f>'90.1 Data-IP'!M5*Convert!$B$6/$D5</f>
        <v>14.672541847308777</v>
      </c>
      <c r="N5" s="5">
        <f>'90.1 Data-IP'!N5*Convert!$B$6/$D5</f>
        <v>2.9433337444905745</v>
      </c>
      <c r="O5" s="5">
        <f>'90.1 Data-IP'!O5*Convert!$B$6/$D5</f>
        <v>4.1449726098056909E-2</v>
      </c>
      <c r="P5" s="5">
        <f>'90.1 Data-IP'!P5*Convert!$B$6/$D5</f>
        <v>2.9018840183925176</v>
      </c>
      <c r="Q5" s="5">
        <f>'90.1 Data-IP'!Q5*Convert!$B$6/$D5</f>
        <v>2.2152403046129643</v>
      </c>
      <c r="R5" s="5">
        <f>'90.1 Data-IP'!R5*Convert!$B$6/$D5</f>
        <v>0</v>
      </c>
      <c r="S5" s="5">
        <f>'90.1 Data-IP'!S5*Convert!$B$6/$D5</f>
        <v>0</v>
      </c>
      <c r="T5" s="5">
        <f>'90.1 Data-IP'!T5*Convert!$B$6/$D5</f>
        <v>0</v>
      </c>
      <c r="U5" s="5">
        <f>'90.1 Data-IP'!U5*Convert!$B$7/$D5</f>
        <v>9.9469065496588005</v>
      </c>
      <c r="V5" s="5">
        <f>'90.1 Data-IP'!V5*Convert!$B$6/$D5</f>
        <v>0</v>
      </c>
      <c r="W5" s="5">
        <f>'90.1 Data-IP'!W5*Convert!$B$6/$D5</f>
        <v>63.076707239088719</v>
      </c>
      <c r="X5" s="5">
        <f>'90.1 Data-IP'!X5*Convert!$B$7/$D5</f>
        <v>0.53106685471403658</v>
      </c>
      <c r="Y5" s="5">
        <f t="shared" si="0"/>
        <v>63.607774093802753</v>
      </c>
      <c r="Z5" s="5">
        <f>'90.1 Data-IP'!Z5*Convert!$B$6/$D5</f>
        <v>124.37693552208395</v>
      </c>
      <c r="AA5" s="5">
        <f>'90.1 Data-IP'!AA5*Convert!$B$7/$D5</f>
        <v>10.478095208697312</v>
      </c>
      <c r="AB5" s="5">
        <f t="shared" si="1"/>
        <v>134.85503073078127</v>
      </c>
    </row>
    <row r="6" spans="1:28" x14ac:dyDescent="0.25">
      <c r="A6" s="95">
        <v>2004</v>
      </c>
      <c r="B6" s="95" t="s">
        <v>61</v>
      </c>
      <c r="C6" s="101" t="s">
        <v>19</v>
      </c>
      <c r="D6" s="5">
        <f>'90.1 Data-SI'!D6*Convert!$B$1</f>
        <v>84351.168704612151</v>
      </c>
      <c r="E6" s="5">
        <f>'90.1 Data-IP'!E6*Convert!$B$6/$D6</f>
        <v>2.0728955460836174</v>
      </c>
      <c r="F6" s="5">
        <f>'90.1 Data-IP'!F6*Convert!$B$7/$D6</f>
        <v>2.3521633099501744</v>
      </c>
      <c r="G6" s="5">
        <f>'90.1 Data-IP'!G6*Convert!$B$6/$D6</f>
        <v>36.170870727996068</v>
      </c>
      <c r="H6" s="5">
        <f>'90.1 Data-IP'!H6*Convert!$B$6/$D6</f>
        <v>11.900733536846065</v>
      </c>
      <c r="I6" s="5">
        <f>'90.1 Data-IP'!I6*Convert!$B$6/$D6</f>
        <v>7.5951604532296395</v>
      </c>
      <c r="J6" s="5">
        <f>'90.1 Data-IP'!J6*Convert!$B$6/$D6</f>
        <v>40.472885192649258</v>
      </c>
      <c r="K6" s="5">
        <f>'90.1 Data-IP'!K6*Convert!$B$7/$D6</f>
        <v>0</v>
      </c>
      <c r="L6" s="5">
        <f>'90.1 Data-IP'!L6*Convert!$B$6/$D6</f>
        <v>1.2875083408979446</v>
      </c>
      <c r="M6" s="5">
        <f>'90.1 Data-IP'!M6*Convert!$B$6/$D6</f>
        <v>11.508573727097714</v>
      </c>
      <c r="N6" s="5">
        <f>'90.1 Data-IP'!N6*Convert!$B$6/$D6</f>
        <v>2.7703848628774179</v>
      </c>
      <c r="O6" s="5">
        <f>'90.1 Data-IP'!O6*Convert!$B$6/$D6</f>
        <v>4.1449726098056909E-2</v>
      </c>
      <c r="P6" s="5">
        <f>'90.1 Data-IP'!P6*Convert!$B$6/$D6</f>
        <v>2.7289351367793611</v>
      </c>
      <c r="Q6" s="5">
        <f>'90.1 Data-IP'!Q6*Convert!$B$6/$D6</f>
        <v>1.899590802574137</v>
      </c>
      <c r="R6" s="5">
        <f>'90.1 Data-IP'!R6*Convert!$B$6/$D6</f>
        <v>0</v>
      </c>
      <c r="S6" s="5">
        <f>'90.1 Data-IP'!S6*Convert!$B$6/$D6</f>
        <v>0</v>
      </c>
      <c r="T6" s="5">
        <f>'90.1 Data-IP'!T6*Convert!$B$6/$D6</f>
        <v>0</v>
      </c>
      <c r="U6" s="5">
        <f>'90.1 Data-IP'!U6*Convert!$B$7/$D6</f>
        <v>10.892473520563634</v>
      </c>
      <c r="V6" s="5">
        <f>'90.1 Data-IP'!V6*Convert!$B$6/$D6</f>
        <v>0</v>
      </c>
      <c r="W6" s="5">
        <f>'90.1 Data-IP'!W6*Convert!$B$6/$D6</f>
        <v>54.380865940530903</v>
      </c>
      <c r="X6" s="5">
        <f>'90.1 Data-IP'!X6*Convert!$B$7/$D6</f>
        <v>2.3521633099501744</v>
      </c>
      <c r="Y6" s="5">
        <f t="shared" si="0"/>
        <v>56.733029250481074</v>
      </c>
      <c r="Z6" s="5">
        <f>'90.1 Data-IP'!Z6*Convert!$B$6/$D6</f>
        <v>115.67860319025186</v>
      </c>
      <c r="AA6" s="5">
        <f>'90.1 Data-IP'!AA6*Convert!$B$7/$D6</f>
        <v>13.244636830513807</v>
      </c>
      <c r="AB6" s="5">
        <f t="shared" si="1"/>
        <v>128.92324002076566</v>
      </c>
    </row>
    <row r="7" spans="1:28" x14ac:dyDescent="0.25">
      <c r="A7" s="95">
        <v>2004</v>
      </c>
      <c r="B7" s="95" t="s">
        <v>61</v>
      </c>
      <c r="C7" s="101" t="s">
        <v>20</v>
      </c>
      <c r="D7" s="5">
        <f>'90.1 Data-SI'!D7*Convert!$B$1</f>
        <v>84351.168704612151</v>
      </c>
      <c r="E7" s="5">
        <f>'90.1 Data-IP'!E7*Convert!$B$6/$D7</f>
        <v>2.1526086108600517</v>
      </c>
      <c r="F7" s="5">
        <f>'90.1 Data-IP'!F7*Convert!$B$7/$D7</f>
        <v>2.2600792406465482</v>
      </c>
      <c r="G7" s="5">
        <f>'90.1 Data-IP'!G7*Convert!$B$6/$D7</f>
        <v>28.796344650486926</v>
      </c>
      <c r="H7" s="5">
        <f>'90.1 Data-IP'!H7*Convert!$B$6/$D7</f>
        <v>11.900733536846065</v>
      </c>
      <c r="I7" s="5">
        <f>'90.1 Data-IP'!I7*Convert!$B$6/$D7</f>
        <v>7.6004983816744893</v>
      </c>
      <c r="J7" s="5">
        <f>'90.1 Data-IP'!J7*Convert!$B$6/$D7</f>
        <v>40.472885192649258</v>
      </c>
      <c r="K7" s="5">
        <f>'90.1 Data-IP'!K7*Convert!$B$7/$D7</f>
        <v>0</v>
      </c>
      <c r="L7" s="5">
        <f>'90.1 Data-IP'!L7*Convert!$B$6/$D7</f>
        <v>1.2875083408979446</v>
      </c>
      <c r="M7" s="5">
        <f>'90.1 Data-IP'!M7*Convert!$B$6/$D7</f>
        <v>12.237023028871647</v>
      </c>
      <c r="N7" s="5">
        <f>'90.1 Data-IP'!N7*Convert!$B$6/$D7</f>
        <v>2.852233099031793</v>
      </c>
      <c r="O7" s="5">
        <f>'90.1 Data-IP'!O7*Convert!$B$6/$D7</f>
        <v>4.1449726098056909E-2</v>
      </c>
      <c r="P7" s="5">
        <f>'90.1 Data-IP'!P7*Convert!$B$6/$D7</f>
        <v>2.8107833729337357</v>
      </c>
      <c r="Q7" s="5">
        <f>'90.1 Data-IP'!Q7*Convert!$B$6/$D7</f>
        <v>1.1416049634053635</v>
      </c>
      <c r="R7" s="5">
        <f>'90.1 Data-IP'!R7*Convert!$B$6/$D7</f>
        <v>0</v>
      </c>
      <c r="S7" s="5">
        <f>'90.1 Data-IP'!S7*Convert!$B$6/$D7</f>
        <v>0</v>
      </c>
      <c r="T7" s="5">
        <f>'90.1 Data-IP'!T7*Convert!$B$6/$D7</f>
        <v>0</v>
      </c>
      <c r="U7" s="5">
        <f>'90.1 Data-IP'!U7*Convert!$B$7/$D7</f>
        <v>10.952888465503577</v>
      </c>
      <c r="V7" s="5">
        <f>'90.1 Data-IP'!V7*Convert!$B$6/$D7</f>
        <v>0</v>
      </c>
      <c r="W7" s="5">
        <f>'90.1 Data-IP'!W7*Convert!$B$6/$D7</f>
        <v>47.138364626557717</v>
      </c>
      <c r="X7" s="5">
        <f>'90.1 Data-IP'!X7*Convert!$B$7/$D7</f>
        <v>2.2600792406465482</v>
      </c>
      <c r="Y7" s="5">
        <f t="shared" si="0"/>
        <v>49.398443867204264</v>
      </c>
      <c r="Z7" s="5">
        <f>'90.1 Data-IP'!Z7*Convert!$B$6/$D7</f>
        <v>108.44179566661987</v>
      </c>
      <c r="AA7" s="5">
        <f>'90.1 Data-IP'!AA7*Convert!$B$7/$D7</f>
        <v>13.212967706150126</v>
      </c>
      <c r="AB7" s="5">
        <f t="shared" si="1"/>
        <v>121.65476337276999</v>
      </c>
    </row>
    <row r="8" spans="1:28" x14ac:dyDescent="0.25">
      <c r="A8" s="95">
        <v>2004</v>
      </c>
      <c r="B8" s="95" t="s">
        <v>61</v>
      </c>
      <c r="C8" s="101" t="s">
        <v>3</v>
      </c>
      <c r="D8" s="5">
        <f>'90.1 Data-SI'!D8*Convert!$B$1</f>
        <v>84351.168704612151</v>
      </c>
      <c r="E8" s="5">
        <f>'90.1 Data-IP'!E8*Convert!$B$6/$D8</f>
        <v>6.277403851144209</v>
      </c>
      <c r="F8" s="5">
        <f>'90.1 Data-IP'!F8*Convert!$B$7/$D8</f>
        <v>7.5859733283463751</v>
      </c>
      <c r="G8" s="5">
        <f>'90.1 Data-IP'!G8*Convert!$B$6/$D8</f>
        <v>19.605855316039627</v>
      </c>
      <c r="H8" s="5">
        <f>'90.1 Data-IP'!H8*Convert!$B$6/$D8</f>
        <v>11.900733536846065</v>
      </c>
      <c r="I8" s="5">
        <f>'90.1 Data-IP'!I8*Convert!$B$6/$D8</f>
        <v>7.5990749340891952</v>
      </c>
      <c r="J8" s="5">
        <f>'90.1 Data-IP'!J8*Convert!$B$6/$D8</f>
        <v>40.472885192649258</v>
      </c>
      <c r="K8" s="5">
        <f>'90.1 Data-IP'!K8*Convert!$B$7/$D8</f>
        <v>0</v>
      </c>
      <c r="L8" s="5">
        <f>'90.1 Data-IP'!L8*Convert!$B$6/$D8</f>
        <v>1.2875083408979446</v>
      </c>
      <c r="M8" s="5">
        <f>'90.1 Data-IP'!M8*Convert!$B$6/$D8</f>
        <v>9.2335486239024256</v>
      </c>
      <c r="N8" s="5">
        <f>'90.1 Data-IP'!N8*Convert!$B$6/$D8</f>
        <v>2.4856953458187241</v>
      </c>
      <c r="O8" s="5">
        <f>'90.1 Data-IP'!O8*Convert!$B$6/$D8</f>
        <v>4.1449726098056909E-2</v>
      </c>
      <c r="P8" s="5">
        <f>'90.1 Data-IP'!P8*Convert!$B$6/$D8</f>
        <v>2.4442456197206672</v>
      </c>
      <c r="Q8" s="5">
        <f>'90.1 Data-IP'!Q8*Convert!$B$6/$D8</f>
        <v>0.93022299698928335</v>
      </c>
      <c r="R8" s="5">
        <f>'90.1 Data-IP'!R8*Convert!$B$6/$D8</f>
        <v>0</v>
      </c>
      <c r="S8" s="5">
        <f>'90.1 Data-IP'!S8*Convert!$B$6/$D8</f>
        <v>0</v>
      </c>
      <c r="T8" s="5">
        <f>'90.1 Data-IP'!T8*Convert!$B$6/$D8</f>
        <v>0</v>
      </c>
      <c r="U8" s="5">
        <f>'90.1 Data-IP'!U8*Convert!$B$7/$D8</f>
        <v>12.552544658842899</v>
      </c>
      <c r="V8" s="5">
        <f>'90.1 Data-IP'!V8*Convert!$B$6/$D8</f>
        <v>0</v>
      </c>
      <c r="W8" s="5">
        <f>'90.1 Data-IP'!W8*Convert!$B$6/$D8</f>
        <v>38.491276407796214</v>
      </c>
      <c r="X8" s="5">
        <f>'90.1 Data-IP'!X8*Convert!$B$7/$D8</f>
        <v>7.5859733283463751</v>
      </c>
      <c r="Y8" s="5">
        <f t="shared" si="0"/>
        <v>46.077249736142591</v>
      </c>
      <c r="Z8" s="5">
        <f>'90.1 Data-IP'!Z8*Convert!$B$6/$D8</f>
        <v>99.792572276480399</v>
      </c>
      <c r="AA8" s="5">
        <f>'90.1 Data-IP'!AA8*Convert!$B$7/$D8</f>
        <v>20.138517987189275</v>
      </c>
      <c r="AB8" s="5">
        <f t="shared" si="1"/>
        <v>119.93109026366967</v>
      </c>
    </row>
    <row r="9" spans="1:28" x14ac:dyDescent="0.25">
      <c r="A9" s="95">
        <v>2004</v>
      </c>
      <c r="B9" s="95" t="s">
        <v>61</v>
      </c>
      <c r="C9" s="101" t="s">
        <v>7</v>
      </c>
      <c r="D9" s="5">
        <f>'90.1 Data-SI'!D9*Convert!$B$1</f>
        <v>84351.168704612151</v>
      </c>
      <c r="E9" s="5">
        <f>'90.1 Data-IP'!E9*Convert!$B$6/$D9</f>
        <v>2.5543766918091344</v>
      </c>
      <c r="F9" s="5">
        <f>'90.1 Data-IP'!F9*Convert!$B$7/$D9</f>
        <v>2.8212317635060815</v>
      </c>
      <c r="G9" s="5">
        <f>'90.1 Data-IP'!G9*Convert!$B$6/$D9</f>
        <v>21.292996566508712</v>
      </c>
      <c r="H9" s="5">
        <f>'90.1 Data-IP'!H9*Convert!$B$6/$D9</f>
        <v>11.900733536846065</v>
      </c>
      <c r="I9" s="5">
        <f>'90.1 Data-IP'!I9*Convert!$B$6/$D9</f>
        <v>7.5987190721928721</v>
      </c>
      <c r="J9" s="5">
        <f>'90.1 Data-IP'!J9*Convert!$B$6/$D9</f>
        <v>40.472885192649258</v>
      </c>
      <c r="K9" s="5">
        <f>'90.1 Data-IP'!K9*Convert!$B$7/$D9</f>
        <v>0</v>
      </c>
      <c r="L9" s="5">
        <f>'90.1 Data-IP'!L9*Convert!$B$6/$D9</f>
        <v>1.2875083408979446</v>
      </c>
      <c r="M9" s="5">
        <f>'90.1 Data-IP'!M9*Convert!$B$6/$D9</f>
        <v>10.424618390896734</v>
      </c>
      <c r="N9" s="5">
        <f>'90.1 Data-IP'!N9*Convert!$B$6/$D9</f>
        <v>2.3056292262791001</v>
      </c>
      <c r="O9" s="5">
        <f>'90.1 Data-IP'!O9*Convert!$B$6/$D9</f>
        <v>4.1449726098056909E-2</v>
      </c>
      <c r="P9" s="5">
        <f>'90.1 Data-IP'!P9*Convert!$B$6/$D9</f>
        <v>2.2641795001810436</v>
      </c>
      <c r="Q9" s="5">
        <f>'90.1 Data-IP'!Q9*Convert!$B$6/$D9</f>
        <v>0.83876648963417799</v>
      </c>
      <c r="R9" s="5">
        <f>'90.1 Data-IP'!R9*Convert!$B$6/$D9</f>
        <v>0</v>
      </c>
      <c r="S9" s="5">
        <f>'90.1 Data-IP'!S9*Convert!$B$6/$D9</f>
        <v>0</v>
      </c>
      <c r="T9" s="5">
        <f>'90.1 Data-IP'!T9*Convert!$B$6/$D9</f>
        <v>0</v>
      </c>
      <c r="U9" s="5">
        <f>'90.1 Data-IP'!U9*Convert!$B$7/$D9</f>
        <v>12.128178392369573</v>
      </c>
      <c r="V9" s="5">
        <f>'90.1 Data-IP'!V9*Convert!$B$6/$D9</f>
        <v>0</v>
      </c>
      <c r="W9" s="5">
        <f>'90.1 Data-IP'!W9*Convert!$B$6/$D9</f>
        <v>37.374937639029802</v>
      </c>
      <c r="X9" s="5">
        <f>'90.1 Data-IP'!X9*Convert!$B$7/$D9</f>
        <v>2.8212317635060815</v>
      </c>
      <c r="Y9" s="5">
        <f t="shared" si="0"/>
        <v>40.196169402535887</v>
      </c>
      <c r="Z9" s="5">
        <f>'90.1 Data-IP'!Z9*Convert!$B$6/$D9</f>
        <v>98.676589369610312</v>
      </c>
      <c r="AA9" s="5">
        <f>'90.1 Data-IP'!AA9*Convert!$B$7/$D9</f>
        <v>14.949410155875654</v>
      </c>
      <c r="AB9" s="5">
        <f t="shared" si="1"/>
        <v>113.62599952548597</v>
      </c>
    </row>
    <row r="10" spans="1:28" x14ac:dyDescent="0.25">
      <c r="A10" s="95">
        <v>2004</v>
      </c>
      <c r="B10" s="95" t="s">
        <v>61</v>
      </c>
      <c r="C10" s="101" t="s">
        <v>17</v>
      </c>
      <c r="D10" s="5">
        <f>'90.1 Data-SI'!D10*Convert!$B$1</f>
        <v>84351.168704612151</v>
      </c>
      <c r="E10" s="5">
        <f>'90.1 Data-IP'!E10*Convert!$B$6/$D10</f>
        <v>0.92630851612972642</v>
      </c>
      <c r="F10" s="5">
        <f>'90.1 Data-IP'!F10*Convert!$B$7/$D10</f>
        <v>0.75750109391435627</v>
      </c>
      <c r="G10" s="5">
        <f>'90.1 Data-IP'!G10*Convert!$B$6/$D10</f>
        <v>12.382214682571581</v>
      </c>
      <c r="H10" s="5">
        <f>'90.1 Data-IP'!H10*Convert!$B$6/$D10</f>
        <v>11.900733536846065</v>
      </c>
      <c r="I10" s="5">
        <f>'90.1 Data-IP'!I10*Convert!$B$6/$D10</f>
        <v>7.5976514865039011</v>
      </c>
      <c r="J10" s="5">
        <f>'90.1 Data-IP'!J10*Convert!$B$6/$D10</f>
        <v>40.472885192649258</v>
      </c>
      <c r="K10" s="5">
        <f>'90.1 Data-IP'!K10*Convert!$B$7/$D10</f>
        <v>0</v>
      </c>
      <c r="L10" s="5">
        <f>'90.1 Data-IP'!L10*Convert!$B$6/$D10</f>
        <v>1.2875083408979446</v>
      </c>
      <c r="M10" s="5">
        <f>'90.1 Data-IP'!M10*Convert!$B$6/$D10</f>
        <v>7.3844902106062031</v>
      </c>
      <c r="N10" s="5">
        <f>'90.1 Data-IP'!N10*Convert!$B$6/$D10</f>
        <v>2.6476125086458562</v>
      </c>
      <c r="O10" s="5">
        <f>'90.1 Data-IP'!O10*Convert!$B$6/$D10</f>
        <v>4.1449726098056909E-2</v>
      </c>
      <c r="P10" s="5">
        <f>'90.1 Data-IP'!P10*Convert!$B$6/$D10</f>
        <v>2.6061627825477993</v>
      </c>
      <c r="Q10" s="5">
        <f>'90.1 Data-IP'!Q10*Convert!$B$6/$D10</f>
        <v>0.56297351998356782</v>
      </c>
      <c r="R10" s="5">
        <f>'90.1 Data-IP'!R10*Convert!$B$6/$D10</f>
        <v>0</v>
      </c>
      <c r="S10" s="5">
        <f>'90.1 Data-IP'!S10*Convert!$B$6/$D10</f>
        <v>0</v>
      </c>
      <c r="T10" s="5">
        <f>'90.1 Data-IP'!T10*Convert!$B$6/$D10</f>
        <v>0</v>
      </c>
      <c r="U10" s="5">
        <f>'90.1 Data-IP'!U10*Convert!$B$7/$D10</f>
        <v>12.742681209349463</v>
      </c>
      <c r="V10" s="5">
        <f>'90.1 Data-IP'!V10*Convert!$B$6/$D10</f>
        <v>0</v>
      </c>
      <c r="W10" s="5">
        <f>'90.1 Data-IP'!W10*Convert!$B$6/$D10</f>
        <v>23.862149711838878</v>
      </c>
      <c r="X10" s="5">
        <f>'90.1 Data-IP'!X10*Convert!$B$7/$D10</f>
        <v>0.75750109391435627</v>
      </c>
      <c r="Y10" s="5">
        <f t="shared" si="0"/>
        <v>24.619650805753235</v>
      </c>
      <c r="Z10" s="5">
        <f>'90.1 Data-IP'!Z10*Convert!$B$6/$D10</f>
        <v>85.162377994834117</v>
      </c>
      <c r="AA10" s="5">
        <f>'90.1 Data-IP'!AA10*Convert!$B$7/$D10</f>
        <v>13.50018230326382</v>
      </c>
      <c r="AB10" s="5">
        <f t="shared" si="1"/>
        <v>98.662560298097929</v>
      </c>
    </row>
    <row r="11" spans="1:28" x14ac:dyDescent="0.25">
      <c r="A11" s="95">
        <v>2004</v>
      </c>
      <c r="B11" s="95" t="s">
        <v>61</v>
      </c>
      <c r="C11" s="101" t="s">
        <v>14</v>
      </c>
      <c r="D11" s="5">
        <f>'90.1 Data-SI'!D11*Convert!$B$1</f>
        <v>84351.168704612151</v>
      </c>
      <c r="E11" s="5">
        <f>'90.1 Data-IP'!E11*Convert!$B$6/$D11</f>
        <v>13.908506355902507</v>
      </c>
      <c r="F11" s="5">
        <f>'90.1 Data-IP'!F11*Convert!$B$7/$D11</f>
        <v>17.264910364158645</v>
      </c>
      <c r="G11" s="5">
        <f>'90.1 Data-IP'!G11*Convert!$B$6/$D11</f>
        <v>12.482211875438447</v>
      </c>
      <c r="H11" s="5">
        <f>'90.1 Data-IP'!H11*Convert!$B$6/$D11</f>
        <v>11.900733536846065</v>
      </c>
      <c r="I11" s="5">
        <f>'90.1 Data-IP'!I11*Convert!$B$6/$D11</f>
        <v>7.5876873534068485</v>
      </c>
      <c r="J11" s="5">
        <f>'90.1 Data-IP'!J11*Convert!$B$6/$D11</f>
        <v>40.472885192649258</v>
      </c>
      <c r="K11" s="5">
        <f>'90.1 Data-IP'!K11*Convert!$B$7/$D11</f>
        <v>0</v>
      </c>
      <c r="L11" s="5">
        <f>'90.1 Data-IP'!L11*Convert!$B$6/$D11</f>
        <v>1.2875083408979446</v>
      </c>
      <c r="M11" s="5">
        <f>'90.1 Data-IP'!M11*Convert!$B$6/$D11</f>
        <v>9.1075735126039525</v>
      </c>
      <c r="N11" s="5">
        <f>'90.1 Data-IP'!N11*Convert!$B$6/$D11</f>
        <v>2.4155905522430206</v>
      </c>
      <c r="O11" s="5">
        <f>'90.1 Data-IP'!O11*Convert!$B$6/$D11</f>
        <v>4.1449726098056909E-2</v>
      </c>
      <c r="P11" s="5">
        <f>'90.1 Data-IP'!P11*Convert!$B$6/$D11</f>
        <v>2.3741408261449637</v>
      </c>
      <c r="Q11" s="5">
        <f>'90.1 Data-IP'!Q11*Convert!$B$6/$D11</f>
        <v>0.59464522875634751</v>
      </c>
      <c r="R11" s="5">
        <f>'90.1 Data-IP'!R11*Convert!$B$6/$D11</f>
        <v>0</v>
      </c>
      <c r="S11" s="5">
        <f>'90.1 Data-IP'!S11*Convert!$B$6/$D11</f>
        <v>0</v>
      </c>
      <c r="T11" s="5">
        <f>'90.1 Data-IP'!T11*Convert!$B$6/$D11</f>
        <v>0</v>
      </c>
      <c r="U11" s="5">
        <f>'90.1 Data-IP'!U11*Convert!$B$7/$D11</f>
        <v>13.860357690738454</v>
      </c>
      <c r="V11" s="5">
        <f>'90.1 Data-IP'!V11*Convert!$B$6/$D11</f>
        <v>0</v>
      </c>
      <c r="W11" s="5">
        <f>'90.1 Data-IP'!W11*Convert!$B$6/$D11</f>
        <v>38.467077798846219</v>
      </c>
      <c r="X11" s="5">
        <f>'90.1 Data-IP'!X11*Convert!$B$7/$D11</f>
        <v>17.264910364158645</v>
      </c>
      <c r="Y11" s="5">
        <f t="shared" si="0"/>
        <v>55.731988163004864</v>
      </c>
      <c r="Z11" s="5">
        <f>'90.1 Data-IP'!Z11*Convert!$B$6/$D11</f>
        <v>99.756986086848087</v>
      </c>
      <c r="AA11" s="5">
        <f>'90.1 Data-IP'!AA11*Convert!$B$7/$D11</f>
        <v>31.125146250572627</v>
      </c>
      <c r="AB11" s="5">
        <f t="shared" si="1"/>
        <v>130.88213233742073</v>
      </c>
    </row>
    <row r="12" spans="1:28" x14ac:dyDescent="0.25">
      <c r="A12" s="95">
        <v>2004</v>
      </c>
      <c r="B12" s="95" t="s">
        <v>61</v>
      </c>
      <c r="C12" s="101" t="s">
        <v>2</v>
      </c>
      <c r="D12" s="5">
        <f>'90.1 Data-SI'!D12*Convert!$B$1</f>
        <v>84351.168704612151</v>
      </c>
      <c r="E12" s="5">
        <f>'90.1 Data-IP'!E12*Convert!$B$6/$D12</f>
        <v>5.6813351748025669</v>
      </c>
      <c r="F12" s="5">
        <f>'90.1 Data-IP'!F12*Convert!$B$7/$D12</f>
        <v>6.7201881899731255</v>
      </c>
      <c r="G12" s="5">
        <f>'90.1 Data-IP'!G12*Convert!$B$6/$D12</f>
        <v>13.000346796485271</v>
      </c>
      <c r="H12" s="5">
        <f>'90.1 Data-IP'!H12*Convert!$B$6/$D12</f>
        <v>11.900733536846065</v>
      </c>
      <c r="I12" s="5">
        <f>'90.1 Data-IP'!I12*Convert!$B$6/$D12</f>
        <v>7.5933811437480214</v>
      </c>
      <c r="J12" s="5">
        <f>'90.1 Data-IP'!J12*Convert!$B$6/$D12</f>
        <v>40.472885192649258</v>
      </c>
      <c r="K12" s="5">
        <f>'90.1 Data-IP'!K12*Convert!$B$7/$D12</f>
        <v>0</v>
      </c>
      <c r="L12" s="5">
        <f>'90.1 Data-IP'!L12*Convert!$B$6/$D12</f>
        <v>1.2875083408979446</v>
      </c>
      <c r="M12" s="5">
        <f>'90.1 Data-IP'!M12*Convert!$B$6/$D12</f>
        <v>9.2097058768487585</v>
      </c>
      <c r="N12" s="5">
        <f>'90.1 Data-IP'!N12*Convert!$B$6/$D12</f>
        <v>2.0426472848961312</v>
      </c>
      <c r="O12" s="5">
        <f>'90.1 Data-IP'!O12*Convert!$B$6/$D12</f>
        <v>4.1449726098056909E-2</v>
      </c>
      <c r="P12" s="5">
        <f>'90.1 Data-IP'!P12*Convert!$B$6/$D12</f>
        <v>2.0011975587980744</v>
      </c>
      <c r="Q12" s="5">
        <f>'90.1 Data-IP'!Q12*Convert!$B$6/$D12</f>
        <v>0.48361631710345687</v>
      </c>
      <c r="R12" s="5">
        <f>'90.1 Data-IP'!R12*Convert!$B$6/$D12</f>
        <v>0</v>
      </c>
      <c r="S12" s="5">
        <f>'90.1 Data-IP'!S12*Convert!$B$6/$D12</f>
        <v>0</v>
      </c>
      <c r="T12" s="5">
        <f>'90.1 Data-IP'!T12*Convert!$B$6/$D12</f>
        <v>0</v>
      </c>
      <c r="U12" s="5">
        <f>'90.1 Data-IP'!U12*Convert!$B$7/$D12</f>
        <v>13.491412391901571</v>
      </c>
      <c r="V12" s="5">
        <f>'90.1 Data-IP'!V12*Convert!$B$6/$D12</f>
        <v>0</v>
      </c>
      <c r="W12" s="5">
        <f>'90.1 Data-IP'!W12*Convert!$B$6/$D12</f>
        <v>30.376201724038129</v>
      </c>
      <c r="X12" s="5">
        <f>'90.1 Data-IP'!X12*Convert!$B$7/$D12</f>
        <v>6.7201881899731255</v>
      </c>
      <c r="Y12" s="5">
        <f t="shared" si="0"/>
        <v>37.096389914011255</v>
      </c>
      <c r="Z12" s="5">
        <f>'90.1 Data-IP'!Z12*Convert!$B$6/$D12</f>
        <v>91.672159664277473</v>
      </c>
      <c r="AA12" s="5">
        <f>'90.1 Data-IP'!AA12*Convert!$B$7/$D12</f>
        <v>20.211478777550216</v>
      </c>
      <c r="AB12" s="5">
        <f t="shared" si="1"/>
        <v>111.88363844182769</v>
      </c>
    </row>
    <row r="13" spans="1:28" x14ac:dyDescent="0.25">
      <c r="A13" s="95">
        <v>2004</v>
      </c>
      <c r="B13" s="95" t="s">
        <v>61</v>
      </c>
      <c r="C13" s="101" t="s">
        <v>18</v>
      </c>
      <c r="D13" s="5">
        <f>'90.1 Data-SI'!D13*Convert!$B$1</f>
        <v>84351.168704612151</v>
      </c>
      <c r="E13" s="5">
        <f>'90.1 Data-IP'!E13*Convert!$B$6/$D13</f>
        <v>9.1082852363965987</v>
      </c>
      <c r="F13" s="5">
        <f>'90.1 Data-IP'!F13*Convert!$B$7/$D13</f>
        <v>11.186752768496914</v>
      </c>
      <c r="G13" s="5">
        <f>'90.1 Data-IP'!G13*Convert!$B$6/$D13</f>
        <v>2.0711162366020006</v>
      </c>
      <c r="H13" s="5">
        <f>'90.1 Data-IP'!H13*Convert!$B$6/$D13</f>
        <v>11.900733536846065</v>
      </c>
      <c r="I13" s="5">
        <f>'90.1 Data-IP'!I13*Convert!$B$6/$D13</f>
        <v>7.5787908059987634</v>
      </c>
      <c r="J13" s="5">
        <f>'90.1 Data-IP'!J13*Convert!$B$6/$D13</f>
        <v>40.472885192649258</v>
      </c>
      <c r="K13" s="5">
        <f>'90.1 Data-IP'!K13*Convert!$B$7/$D13</f>
        <v>0</v>
      </c>
      <c r="L13" s="5">
        <f>'90.1 Data-IP'!L13*Convert!$B$6/$D13</f>
        <v>1.2875083408979446</v>
      </c>
      <c r="M13" s="5">
        <f>'90.1 Data-IP'!M13*Convert!$B$6/$D13</f>
        <v>6.7300601832675309</v>
      </c>
      <c r="N13" s="5">
        <f>'90.1 Data-IP'!N13*Convert!$B$6/$D13</f>
        <v>1.7177453735528962</v>
      </c>
      <c r="O13" s="5">
        <f>'90.1 Data-IP'!O13*Convert!$B$6/$D13</f>
        <v>4.1449726098056909E-2</v>
      </c>
      <c r="P13" s="5">
        <f>'90.1 Data-IP'!P13*Convert!$B$6/$D13</f>
        <v>1.6762956474548396</v>
      </c>
      <c r="Q13" s="5">
        <f>'90.1 Data-IP'!Q13*Convert!$B$6/$D13</f>
        <v>8.9321335977165309E-2</v>
      </c>
      <c r="R13" s="5">
        <f>'90.1 Data-IP'!R13*Convert!$B$6/$D13</f>
        <v>0</v>
      </c>
      <c r="S13" s="5">
        <f>'90.1 Data-IP'!S13*Convert!$B$6/$D13</f>
        <v>0</v>
      </c>
      <c r="T13" s="5">
        <f>'90.1 Data-IP'!T13*Convert!$B$6/$D13</f>
        <v>0</v>
      </c>
      <c r="U13" s="5">
        <f>'90.1 Data-IP'!U13*Convert!$B$7/$D13</f>
        <v>14.255734527986569</v>
      </c>
      <c r="V13" s="5">
        <f>'90.1 Data-IP'!V13*Convert!$B$6/$D13</f>
        <v>0</v>
      </c>
      <c r="W13" s="5">
        <f>'90.1 Data-IP'!W13*Convert!$B$6/$D13</f>
        <v>19.675078639698132</v>
      </c>
      <c r="X13" s="5">
        <f>'90.1 Data-IP'!X13*Convert!$B$7/$D13</f>
        <v>11.186752768496914</v>
      </c>
      <c r="Y13" s="5">
        <f t="shared" si="0"/>
        <v>30.861831408195044</v>
      </c>
      <c r="Z13" s="5">
        <f>'90.1 Data-IP'!Z13*Convert!$B$6/$D13</f>
        <v>80.956802104084531</v>
      </c>
      <c r="AA13" s="5">
        <f>'90.1 Data-IP'!AA13*Convert!$B$7/$D13</f>
        <v>25.442487296483478</v>
      </c>
      <c r="AB13" s="5">
        <f t="shared" si="1"/>
        <v>106.39928940056801</v>
      </c>
    </row>
    <row r="14" spans="1:28" x14ac:dyDescent="0.25">
      <c r="A14" s="95">
        <v>2004</v>
      </c>
      <c r="B14" s="95" t="s">
        <v>61</v>
      </c>
      <c r="C14" s="101" t="s">
        <v>4</v>
      </c>
      <c r="D14" s="5">
        <f>'90.1 Data-SI'!D14*Convert!$B$1</f>
        <v>84351.168704612151</v>
      </c>
      <c r="E14" s="5">
        <f>'90.1 Data-IP'!E14*Convert!$B$6/$D14</f>
        <v>20.768811993224386</v>
      </c>
      <c r="F14" s="5">
        <f>'90.1 Data-IP'!F14*Convert!$B$7/$D14</f>
        <v>25.636277976724312</v>
      </c>
      <c r="G14" s="5">
        <f>'90.1 Data-IP'!G14*Convert!$B$6/$D14</f>
        <v>5.8852440413958567</v>
      </c>
      <c r="H14" s="5">
        <f>'90.1 Data-IP'!H14*Convert!$B$6/$D14</f>
        <v>11.900733536846065</v>
      </c>
      <c r="I14" s="5">
        <f>'90.1 Data-IP'!I14*Convert!$B$6/$D14</f>
        <v>7.5898225247847879</v>
      </c>
      <c r="J14" s="5">
        <f>'90.1 Data-IP'!J14*Convert!$B$6/$D14</f>
        <v>40.472885192649258</v>
      </c>
      <c r="K14" s="5">
        <f>'90.1 Data-IP'!K14*Convert!$B$7/$D14</f>
        <v>0</v>
      </c>
      <c r="L14" s="5">
        <f>'90.1 Data-IP'!L14*Convert!$B$6/$D14</f>
        <v>1.2875083408979446</v>
      </c>
      <c r="M14" s="5">
        <f>'90.1 Data-IP'!M14*Convert!$B$6/$D14</f>
        <v>9.3808754489802979</v>
      </c>
      <c r="N14" s="5">
        <f>'90.1 Data-IP'!N14*Convert!$B$6/$D14</f>
        <v>2.2195106473688444</v>
      </c>
      <c r="O14" s="5">
        <f>'90.1 Data-IP'!O14*Convert!$B$6/$D14</f>
        <v>4.1449726098056909E-2</v>
      </c>
      <c r="P14" s="5">
        <f>'90.1 Data-IP'!P14*Convert!$B$6/$D14</f>
        <v>2.1780609212707875</v>
      </c>
      <c r="Q14" s="5">
        <f>'90.1 Data-IP'!Q14*Convert!$B$6/$D14</f>
        <v>0.27081090310208289</v>
      </c>
      <c r="R14" s="5">
        <f>'90.1 Data-IP'!R14*Convert!$B$6/$D14</f>
        <v>0</v>
      </c>
      <c r="S14" s="5">
        <f>'90.1 Data-IP'!S14*Convert!$B$6/$D14</f>
        <v>0</v>
      </c>
      <c r="T14" s="5">
        <f>'90.1 Data-IP'!T14*Convert!$B$6/$D14</f>
        <v>0</v>
      </c>
      <c r="U14" s="5">
        <f>'90.1 Data-IP'!U14*Convert!$B$7/$D14</f>
        <v>14.968289826169388</v>
      </c>
      <c r="V14" s="5">
        <f>'90.1 Data-IP'!V14*Convert!$B$6/$D14</f>
        <v>0</v>
      </c>
      <c r="W14" s="5">
        <f>'90.1 Data-IP'!W14*Convert!$B$6/$D14</f>
        <v>38.48380330797341</v>
      </c>
      <c r="X14" s="5">
        <f>'90.1 Data-IP'!X14*Convert!$B$7/$D14</f>
        <v>25.636277976724312</v>
      </c>
      <c r="Y14" s="5">
        <f t="shared" si="0"/>
        <v>64.120081284697719</v>
      </c>
      <c r="Z14" s="5">
        <f>'90.1 Data-IP'!Z14*Convert!$B$6/$D14</f>
        <v>99.776558491145863</v>
      </c>
      <c r="AA14" s="5">
        <f>'90.1 Data-IP'!AA14*Convert!$B$7/$D14</f>
        <v>40.604689607218177</v>
      </c>
      <c r="AB14" s="5">
        <f t="shared" si="1"/>
        <v>140.38124809836404</v>
      </c>
    </row>
    <row r="15" spans="1:28" x14ac:dyDescent="0.25">
      <c r="A15" s="95">
        <v>2004</v>
      </c>
      <c r="B15" s="95" t="s">
        <v>61</v>
      </c>
      <c r="C15" s="101" t="s">
        <v>5</v>
      </c>
      <c r="D15" s="5">
        <f>'90.1 Data-SI'!D15*Convert!$B$1</f>
        <v>84351.168704612151</v>
      </c>
      <c r="E15" s="5">
        <f>'90.1 Data-IP'!E15*Convert!$B$6/$D15</f>
        <v>11.117481503038336</v>
      </c>
      <c r="F15" s="5">
        <f>'90.1 Data-IP'!F15*Convert!$B$7/$D15</f>
        <v>13.351337418754516</v>
      </c>
      <c r="G15" s="5">
        <f>'90.1 Data-IP'!G15*Convert!$B$6/$D15</f>
        <v>8.4136428147733842</v>
      </c>
      <c r="H15" s="5">
        <f>'90.1 Data-IP'!H15*Convert!$B$6/$D15</f>
        <v>11.900733536846065</v>
      </c>
      <c r="I15" s="5">
        <f>'90.1 Data-IP'!I15*Convert!$B$6/$D15</f>
        <v>7.5901783866811119</v>
      </c>
      <c r="J15" s="5">
        <f>'90.1 Data-IP'!J15*Convert!$B$6/$D15</f>
        <v>40.472885192649258</v>
      </c>
      <c r="K15" s="5">
        <f>'90.1 Data-IP'!K15*Convert!$B$7/$D15</f>
        <v>0</v>
      </c>
      <c r="L15" s="5">
        <f>'90.1 Data-IP'!L15*Convert!$B$6/$D15</f>
        <v>1.2875083408979446</v>
      </c>
      <c r="M15" s="5">
        <f>'90.1 Data-IP'!M15*Convert!$B$6/$D15</f>
        <v>9.5431484737037557</v>
      </c>
      <c r="N15" s="5">
        <f>'90.1 Data-IP'!N15*Convert!$B$6/$D15</f>
        <v>1.9059963167079581</v>
      </c>
      <c r="O15" s="5">
        <f>'90.1 Data-IP'!O15*Convert!$B$6/$D15</f>
        <v>4.1449726098056909E-2</v>
      </c>
      <c r="P15" s="5">
        <f>'90.1 Data-IP'!P15*Convert!$B$6/$D15</f>
        <v>1.864546590609901</v>
      </c>
      <c r="Q15" s="5">
        <f>'90.1 Data-IP'!Q15*Convert!$B$6/$D15</f>
        <v>0.30319433566750936</v>
      </c>
      <c r="R15" s="5">
        <f>'90.1 Data-IP'!R15*Convert!$B$6/$D15</f>
        <v>0</v>
      </c>
      <c r="S15" s="5">
        <f>'90.1 Data-IP'!S15*Convert!$B$6/$D15</f>
        <v>0</v>
      </c>
      <c r="T15" s="5">
        <f>'90.1 Data-IP'!T15*Convert!$B$6/$D15</f>
        <v>0</v>
      </c>
      <c r="U15" s="5">
        <f>'90.1 Data-IP'!U15*Convert!$B$7/$D15</f>
        <v>14.656836168485032</v>
      </c>
      <c r="V15" s="5">
        <f>'90.1 Data-IP'!V15*Convert!$B$6/$D15</f>
        <v>0</v>
      </c>
      <c r="W15" s="5">
        <f>'90.1 Data-IP'!W15*Convert!$B$6/$D15</f>
        <v>31.242013717792886</v>
      </c>
      <c r="X15" s="5">
        <f>'90.1 Data-IP'!X15*Convert!$B$7/$D15</f>
        <v>13.351337418754516</v>
      </c>
      <c r="Y15" s="5">
        <f t="shared" si="0"/>
        <v>44.593351136547405</v>
      </c>
      <c r="Z15" s="5">
        <f>'90.1 Data-IP'!Z15*Convert!$B$6/$D15</f>
        <v>92.534768900965346</v>
      </c>
      <c r="AA15" s="5">
        <f>'90.1 Data-IP'!AA15*Convert!$B$7/$D15</f>
        <v>28.008173587239551</v>
      </c>
      <c r="AB15" s="5">
        <f t="shared" si="1"/>
        <v>120.5429424882049</v>
      </c>
    </row>
    <row r="16" spans="1:28" x14ac:dyDescent="0.25">
      <c r="A16" s="95">
        <v>2004</v>
      </c>
      <c r="B16" s="95" t="s">
        <v>61</v>
      </c>
      <c r="C16" s="101" t="s">
        <v>15</v>
      </c>
      <c r="D16" s="5">
        <f>'90.1 Data-SI'!D16*Convert!$B$1</f>
        <v>84351.168704612151</v>
      </c>
      <c r="E16" s="5">
        <f>'90.1 Data-IP'!E16*Convert!$B$6/$D16</f>
        <v>7.9588513112721202</v>
      </c>
      <c r="F16" s="5">
        <f>'90.1 Data-IP'!F16*Convert!$B$7/$D16</f>
        <v>9.7985488824474043</v>
      </c>
      <c r="G16" s="5">
        <f>'90.1 Data-IP'!G16*Convert!$B$6/$D16</f>
        <v>0.56083834860562765</v>
      </c>
      <c r="H16" s="5">
        <f>'90.1 Data-IP'!H16*Convert!$B$6/$D16</f>
        <v>11.900733536846065</v>
      </c>
      <c r="I16" s="5">
        <f>'90.1 Data-IP'!I16*Convert!$B$6/$D16</f>
        <v>7.5784349441024412</v>
      </c>
      <c r="J16" s="5">
        <f>'90.1 Data-IP'!J16*Convert!$B$6/$D16</f>
        <v>40.472885192649258</v>
      </c>
      <c r="K16" s="5">
        <f>'90.1 Data-IP'!K16*Convert!$B$7/$D16</f>
        <v>0</v>
      </c>
      <c r="L16" s="5">
        <f>'90.1 Data-IP'!L16*Convert!$B$6/$D16</f>
        <v>1.2875083408979446</v>
      </c>
      <c r="M16" s="5">
        <f>'90.1 Data-IP'!M16*Convert!$B$6/$D16</f>
        <v>6.136838402096477</v>
      </c>
      <c r="N16" s="5">
        <f>'90.1 Data-IP'!N16*Convert!$B$6/$D16</f>
        <v>1.5117013355816664</v>
      </c>
      <c r="O16" s="5">
        <f>'90.1 Data-IP'!O16*Convert!$B$6/$D16</f>
        <v>4.1449726098056909E-2</v>
      </c>
      <c r="P16" s="5">
        <f>'90.1 Data-IP'!P16*Convert!$B$6/$D16</f>
        <v>1.4702516094836096</v>
      </c>
      <c r="Q16" s="5">
        <f>'90.1 Data-IP'!Q16*Convert!$B$6/$D16</f>
        <v>2.5622056535282482E-2</v>
      </c>
      <c r="R16" s="5">
        <f>'90.1 Data-IP'!R16*Convert!$B$6/$D16</f>
        <v>0</v>
      </c>
      <c r="S16" s="5">
        <f>'90.1 Data-IP'!S16*Convert!$B$6/$D16</f>
        <v>0</v>
      </c>
      <c r="T16" s="5">
        <f>'90.1 Data-IP'!T16*Convert!$B$6/$D16</f>
        <v>0</v>
      </c>
      <c r="U16" s="5">
        <f>'90.1 Data-IP'!U16*Convert!$B$7/$D16</f>
        <v>14.883879429307731</v>
      </c>
      <c r="V16" s="5">
        <f>'90.1 Data-IP'!V16*Convert!$B$6/$D16</f>
        <v>0</v>
      </c>
      <c r="W16" s="5">
        <f>'90.1 Data-IP'!W16*Convert!$B$6/$D16</f>
        <v>16.152401727993116</v>
      </c>
      <c r="X16" s="5">
        <f>'90.1 Data-IP'!X16*Convert!$B$7/$D16</f>
        <v>9.7985488824474043</v>
      </c>
      <c r="Y16" s="5">
        <f t="shared" si="0"/>
        <v>25.950950610440522</v>
      </c>
      <c r="Z16" s="5">
        <f>'90.1 Data-IP'!Z16*Convert!$B$6/$D16</f>
        <v>77.433413468586892</v>
      </c>
      <c r="AA16" s="5">
        <f>'90.1 Data-IP'!AA16*Convert!$B$7/$D16</f>
        <v>24.682428311755132</v>
      </c>
      <c r="AB16" s="5">
        <f t="shared" si="1"/>
        <v>102.11584178034202</v>
      </c>
    </row>
    <row r="17" spans="1:28" x14ac:dyDescent="0.25">
      <c r="A17" s="95">
        <v>2004</v>
      </c>
      <c r="B17" s="95" t="s">
        <v>61</v>
      </c>
      <c r="C17" s="101" t="s">
        <v>16</v>
      </c>
      <c r="D17" s="5">
        <f>'90.1 Data-SI'!D17*Convert!$B$1</f>
        <v>84351.168704612151</v>
      </c>
      <c r="E17" s="5">
        <f>'90.1 Data-IP'!E17*Convert!$B$6/$D17</f>
        <v>28.650797134890663</v>
      </c>
      <c r="F17" s="5">
        <f>'90.1 Data-IP'!F17*Convert!$B$7/$D17</f>
        <v>34.959059167769645</v>
      </c>
      <c r="G17" s="5">
        <f>'90.1 Data-IP'!G17*Convert!$B$6/$D17</f>
        <v>6.7140463979329787</v>
      </c>
      <c r="H17" s="5">
        <f>'90.1 Data-IP'!H17*Convert!$B$6/$D17</f>
        <v>11.900733536846065</v>
      </c>
      <c r="I17" s="5">
        <f>'90.1 Data-IP'!I17*Convert!$B$6/$D17</f>
        <v>7.5862639058215544</v>
      </c>
      <c r="J17" s="5">
        <f>'90.1 Data-IP'!J17*Convert!$B$6/$D17</f>
        <v>40.472885192649258</v>
      </c>
      <c r="K17" s="5">
        <f>'90.1 Data-IP'!K17*Convert!$B$7/$D17</f>
        <v>0</v>
      </c>
      <c r="L17" s="5">
        <f>'90.1 Data-IP'!L17*Convert!$B$6/$D17</f>
        <v>1.2875083408979446</v>
      </c>
      <c r="M17" s="5">
        <f>'90.1 Data-IP'!M17*Convert!$B$6/$D17</f>
        <v>10.750943749825263</v>
      </c>
      <c r="N17" s="5">
        <f>'90.1 Data-IP'!N17*Convert!$B$6/$D17</f>
        <v>3.1322964114382827</v>
      </c>
      <c r="O17" s="5">
        <f>'90.1 Data-IP'!O17*Convert!$B$6/$D17</f>
        <v>4.1449726098056909E-2</v>
      </c>
      <c r="P17" s="5">
        <f>'90.1 Data-IP'!P17*Convert!$B$6/$D17</f>
        <v>3.0908466853402259</v>
      </c>
      <c r="Q17" s="5">
        <f>'90.1 Data-IP'!Q17*Convert!$B$6/$D17</f>
        <v>0.34838879650057702</v>
      </c>
      <c r="R17" s="5">
        <f>'90.1 Data-IP'!R17*Convert!$B$6/$D17</f>
        <v>0</v>
      </c>
      <c r="S17" s="5">
        <f>'90.1 Data-IP'!S17*Convert!$B$6/$D17</f>
        <v>0</v>
      </c>
      <c r="T17" s="5">
        <f>'90.1 Data-IP'!T17*Convert!$B$6/$D17</f>
        <v>0</v>
      </c>
      <c r="U17" s="5">
        <f>'90.1 Data-IP'!U17*Convert!$B$7/$D17</f>
        <v>15.78876375583768</v>
      </c>
      <c r="V17" s="5">
        <f>'90.1 Data-IP'!V17*Convert!$B$6/$D17</f>
        <v>0</v>
      </c>
      <c r="W17" s="5">
        <f>'90.1 Data-IP'!W17*Convert!$B$6/$D17</f>
        <v>49.555022764489706</v>
      </c>
      <c r="X17" s="5">
        <f>'90.1 Data-IP'!X17*Convert!$B$7/$D17</f>
        <v>34.959059167769645</v>
      </c>
      <c r="Y17" s="5">
        <f t="shared" si="0"/>
        <v>84.514081932259359</v>
      </c>
      <c r="Z17" s="5">
        <f>'90.1 Data-IP'!Z17*Convert!$B$6/$D17</f>
        <v>110.84386346680259</v>
      </c>
      <c r="AA17" s="5">
        <f>'90.1 Data-IP'!AA17*Convert!$B$7/$D17</f>
        <v>50.747822923607323</v>
      </c>
      <c r="AB17" s="5">
        <f t="shared" si="1"/>
        <v>161.5916863904099</v>
      </c>
    </row>
    <row r="18" spans="1:28" x14ac:dyDescent="0.25">
      <c r="A18" s="95">
        <v>2004</v>
      </c>
      <c r="B18" s="95" t="s">
        <v>61</v>
      </c>
      <c r="C18" s="101" t="s">
        <v>9</v>
      </c>
      <c r="D18" s="5">
        <f>'90.1 Data-SI'!D18*Convert!$B$1</f>
        <v>84351.168704612151</v>
      </c>
      <c r="E18" s="5">
        <f>'90.1 Data-IP'!E18*Convert!$B$6/$D18</f>
        <v>20.468464552727465</v>
      </c>
      <c r="F18" s="5">
        <f>'90.1 Data-IP'!F18*Convert!$B$7/$D18</f>
        <v>24.141738915407515</v>
      </c>
      <c r="G18" s="5">
        <f>'90.1 Data-IP'!G18*Convert!$B$6/$D18</f>
        <v>4.7681935488368046</v>
      </c>
      <c r="H18" s="5">
        <f>'90.1 Data-IP'!H18*Convert!$B$6/$D18</f>
        <v>11.900733536846065</v>
      </c>
      <c r="I18" s="5">
        <f>'90.1 Data-IP'!I18*Convert!$B$6/$D18</f>
        <v>7.5809259773767037</v>
      </c>
      <c r="J18" s="5">
        <f>'90.1 Data-IP'!J18*Convert!$B$6/$D18</f>
        <v>40.472885192649258</v>
      </c>
      <c r="K18" s="5">
        <f>'90.1 Data-IP'!K18*Convert!$B$7/$D18</f>
        <v>0</v>
      </c>
      <c r="L18" s="5">
        <f>'90.1 Data-IP'!L18*Convert!$B$6/$D18</f>
        <v>1.2875083408979446</v>
      </c>
      <c r="M18" s="5">
        <f>'90.1 Data-IP'!M18*Convert!$B$6/$D18</f>
        <v>10.738844445350267</v>
      </c>
      <c r="N18" s="5">
        <f>'90.1 Data-IP'!N18*Convert!$B$6/$D18</f>
        <v>2.0180928140498189</v>
      </c>
      <c r="O18" s="5">
        <f>'90.1 Data-IP'!O18*Convert!$B$6/$D18</f>
        <v>4.1449726098056909E-2</v>
      </c>
      <c r="P18" s="5">
        <f>'90.1 Data-IP'!P18*Convert!$B$6/$D18</f>
        <v>1.9766430879517618</v>
      </c>
      <c r="Q18" s="5">
        <f>'90.1 Data-IP'!Q18*Convert!$B$6/$D18</f>
        <v>0.17828681005800726</v>
      </c>
      <c r="R18" s="5">
        <f>'90.1 Data-IP'!R18*Convert!$B$6/$D18</f>
        <v>0</v>
      </c>
      <c r="S18" s="5">
        <f>'90.1 Data-IP'!S18*Convert!$B$6/$D18</f>
        <v>0</v>
      </c>
      <c r="T18" s="5">
        <f>'90.1 Data-IP'!T18*Convert!$B$6/$D18</f>
        <v>0</v>
      </c>
      <c r="U18" s="5">
        <f>'90.1 Data-IP'!U18*Convert!$B$7/$D18</f>
        <v>15.580478360984239</v>
      </c>
      <c r="V18" s="5">
        <f>'90.1 Data-IP'!V18*Convert!$B$6/$D18</f>
        <v>0</v>
      </c>
      <c r="W18" s="5">
        <f>'90.1 Data-IP'!W18*Convert!$B$6/$D18</f>
        <v>38.13043244492431</v>
      </c>
      <c r="X18" s="5">
        <f>'90.1 Data-IP'!X18*Convert!$B$7/$D18</f>
        <v>24.141738915407515</v>
      </c>
      <c r="Y18" s="5">
        <f t="shared" si="0"/>
        <v>62.272171360331825</v>
      </c>
      <c r="Z18" s="5">
        <f>'90.1 Data-IP'!Z18*Convert!$B$6/$D18</f>
        <v>99.41429108068867</v>
      </c>
      <c r="AA18" s="5">
        <f>'90.1 Data-IP'!AA18*Convert!$B$7/$D18</f>
        <v>39.722217276391753</v>
      </c>
      <c r="AB18" s="5">
        <f t="shared" si="1"/>
        <v>139.13650835708043</v>
      </c>
    </row>
    <row r="19" spans="1:28" x14ac:dyDescent="0.25">
      <c r="A19" s="95">
        <v>2004</v>
      </c>
      <c r="B19" s="95" t="s">
        <v>61</v>
      </c>
      <c r="C19" s="101" t="s">
        <v>12</v>
      </c>
      <c r="D19" s="5">
        <f>'90.1 Data-SI'!D19*Convert!$B$1</f>
        <v>84351.168704612151</v>
      </c>
      <c r="E19" s="5">
        <f>'90.1 Data-IP'!E19*Convert!$B$6/$D19</f>
        <v>27.886761643484391</v>
      </c>
      <c r="F19" s="5">
        <f>'90.1 Data-IP'!F19*Convert!$B$7/$D19</f>
        <v>33.141982255241203</v>
      </c>
      <c r="G19" s="5">
        <f>'90.1 Data-IP'!G19*Convert!$B$6/$D19</f>
        <v>5.4418401185769394</v>
      </c>
      <c r="H19" s="5">
        <f>'90.1 Data-IP'!H19*Convert!$B$6/$D19</f>
        <v>11.900733536846065</v>
      </c>
      <c r="I19" s="5">
        <f>'90.1 Data-IP'!I19*Convert!$B$6/$D19</f>
        <v>7.5762997727245001</v>
      </c>
      <c r="J19" s="5">
        <f>'90.1 Data-IP'!J19*Convert!$B$6/$D19</f>
        <v>40.472885192649258</v>
      </c>
      <c r="K19" s="5">
        <f>'90.1 Data-IP'!K19*Convert!$B$7/$D19</f>
        <v>0</v>
      </c>
      <c r="L19" s="5">
        <f>'90.1 Data-IP'!L19*Convert!$B$6/$D19</f>
        <v>1.2875083408979446</v>
      </c>
      <c r="M19" s="5">
        <f>'90.1 Data-IP'!M19*Convert!$B$6/$D19</f>
        <v>11.281533837243405</v>
      </c>
      <c r="N19" s="5">
        <f>'90.1 Data-IP'!N19*Convert!$B$6/$D19</f>
        <v>2.503132578738569</v>
      </c>
      <c r="O19" s="5">
        <f>'90.1 Data-IP'!O19*Convert!$B$6/$D19</f>
        <v>4.1449726098056909E-2</v>
      </c>
      <c r="P19" s="5">
        <f>'90.1 Data-IP'!P19*Convert!$B$6/$D19</f>
        <v>2.4616828526405121</v>
      </c>
      <c r="Q19" s="5">
        <f>'90.1 Data-IP'!Q19*Convert!$B$6/$D19</f>
        <v>0.24910332742635743</v>
      </c>
      <c r="R19" s="5">
        <f>'90.1 Data-IP'!R19*Convert!$B$6/$D19</f>
        <v>0</v>
      </c>
      <c r="S19" s="5">
        <f>'90.1 Data-IP'!S19*Convert!$B$6/$D19</f>
        <v>0</v>
      </c>
      <c r="T19" s="5">
        <f>'90.1 Data-IP'!T19*Convert!$B$6/$D19</f>
        <v>0</v>
      </c>
      <c r="U19" s="5">
        <f>'90.1 Data-IP'!U19*Convert!$B$7/$D19</f>
        <v>16.764903612185915</v>
      </c>
      <c r="V19" s="5">
        <f>'90.1 Data-IP'!V19*Convert!$B$6/$D19</f>
        <v>0</v>
      </c>
      <c r="W19" s="5">
        <f>'90.1 Data-IP'!W19*Convert!$B$6/$D19</f>
        <v>47.320921779371602</v>
      </c>
      <c r="X19" s="5">
        <f>'90.1 Data-IP'!X19*Convert!$B$7/$D19</f>
        <v>33.141982255241203</v>
      </c>
      <c r="Y19" s="5">
        <f t="shared" si="0"/>
        <v>80.462904034612805</v>
      </c>
      <c r="Z19" s="5">
        <f>'90.1 Data-IP'!Z19*Convert!$B$6/$D19</f>
        <v>108.59979834858743</v>
      </c>
      <c r="AA19" s="5">
        <f>'90.1 Data-IP'!AA19*Convert!$B$7/$D19</f>
        <v>49.906764063102635</v>
      </c>
      <c r="AB19" s="5">
        <f t="shared" si="1"/>
        <v>158.50656241169006</v>
      </c>
    </row>
    <row r="20" spans="1:28" x14ac:dyDescent="0.25">
      <c r="A20" s="95">
        <v>2004</v>
      </c>
      <c r="B20" s="95" t="s">
        <v>61</v>
      </c>
      <c r="C20" s="101" t="s">
        <v>8</v>
      </c>
      <c r="D20" s="5">
        <f>'90.1 Data-SI'!D20*Convert!$B$1</f>
        <v>84351.168704612151</v>
      </c>
      <c r="E20" s="5">
        <f>'90.1 Data-IP'!E20*Convert!$B$6/$D20</f>
        <v>29.483513972287344</v>
      </c>
      <c r="F20" s="5">
        <f>'90.1 Data-IP'!F20*Convert!$B$7/$D20</f>
        <v>32.925901383621316</v>
      </c>
      <c r="G20" s="5">
        <f>'90.1 Data-IP'!G20*Convert!$B$6/$D20</f>
        <v>2.5437008349194334</v>
      </c>
      <c r="H20" s="5">
        <f>'90.1 Data-IP'!H20*Convert!$B$6/$D20</f>
        <v>11.900733536846065</v>
      </c>
      <c r="I20" s="5">
        <f>'90.1 Data-IP'!I20*Convert!$B$6/$D20</f>
        <v>7.5346639308546646</v>
      </c>
      <c r="J20" s="5">
        <f>'90.1 Data-IP'!J20*Convert!$B$6/$D20</f>
        <v>40.472885192649258</v>
      </c>
      <c r="K20" s="5">
        <f>'90.1 Data-IP'!K20*Convert!$B$7/$D20</f>
        <v>0</v>
      </c>
      <c r="L20" s="5">
        <f>'90.1 Data-IP'!L20*Convert!$B$6/$D20</f>
        <v>1.2875083408979446</v>
      </c>
      <c r="M20" s="5">
        <f>'90.1 Data-IP'!M20*Convert!$B$6/$D20</f>
        <v>12.078308623111427</v>
      </c>
      <c r="N20" s="5">
        <f>'90.1 Data-IP'!N20*Convert!$B$6/$D20</f>
        <v>2.0981617407225763</v>
      </c>
      <c r="O20" s="5">
        <f>'90.1 Data-IP'!O20*Convert!$B$6/$D20</f>
        <v>4.1449726098056909E-2</v>
      </c>
      <c r="P20" s="5">
        <f>'90.1 Data-IP'!P20*Convert!$B$6/$D20</f>
        <v>2.0567120146245195</v>
      </c>
      <c r="Q20" s="5">
        <f>'90.1 Data-IP'!Q20*Convert!$B$6/$D20</f>
        <v>0.10355581183010003</v>
      </c>
      <c r="R20" s="5">
        <f>'90.1 Data-IP'!R20*Convert!$B$6/$D20</f>
        <v>0</v>
      </c>
      <c r="S20" s="5">
        <f>'90.1 Data-IP'!S20*Convert!$B$6/$D20</f>
        <v>0</v>
      </c>
      <c r="T20" s="5">
        <f>'90.1 Data-IP'!T20*Convert!$B$6/$D20</f>
        <v>0</v>
      </c>
      <c r="U20" s="5">
        <f>'90.1 Data-IP'!U20*Convert!$B$7/$D20</f>
        <v>18.079415881927623</v>
      </c>
      <c r="V20" s="5">
        <f>'90.1 Data-IP'!V20*Convert!$B$6/$D20</f>
        <v>0</v>
      </c>
      <c r="W20" s="5">
        <f>'90.1 Data-IP'!W20*Convert!$B$6/$D20</f>
        <v>46.265791256772815</v>
      </c>
      <c r="X20" s="5">
        <f>'90.1 Data-IP'!X20*Convert!$B$7/$D20</f>
        <v>32.925901383621316</v>
      </c>
      <c r="Y20" s="5">
        <f t="shared" si="0"/>
        <v>79.191692640394137</v>
      </c>
      <c r="Z20" s="5">
        <f>'90.1 Data-IP'!Z20*Convert!$B$6/$D20</f>
        <v>107.50303198411881</v>
      </c>
      <c r="AA20" s="5">
        <f>'90.1 Data-IP'!AA20*Convert!$B$7/$D20</f>
        <v>51.005195461224474</v>
      </c>
      <c r="AB20" s="5">
        <f t="shared" si="1"/>
        <v>158.50822744534327</v>
      </c>
    </row>
    <row r="21" spans="1:28" x14ac:dyDescent="0.25">
      <c r="A21" s="95">
        <v>2007</v>
      </c>
      <c r="B21" s="95" t="s">
        <v>61</v>
      </c>
      <c r="C21" s="101" t="s">
        <v>10</v>
      </c>
      <c r="D21" s="5">
        <f>'90.1 Data-SI'!D21*Convert!$B$1</f>
        <v>84351.168704612151</v>
      </c>
      <c r="E21" s="5">
        <f>'90.1 Data-IP'!E21*Convert!$B$6/$D21</f>
        <v>0</v>
      </c>
      <c r="F21" s="5">
        <f>'90.1 Data-IP'!F21*Convert!$B$7/$D21</f>
        <v>0</v>
      </c>
      <c r="G21" s="5">
        <f>'90.1 Data-IP'!G21*Convert!$B$6/$D21</f>
        <v>68.938634141451772</v>
      </c>
      <c r="H21" s="5">
        <f>'90.1 Data-IP'!H21*Convert!$B$6/$D21</f>
        <v>11.900733536846065</v>
      </c>
      <c r="I21" s="5">
        <f>'90.1 Data-IP'!I21*Convert!$B$6/$D21</f>
        <v>7.605124586326693</v>
      </c>
      <c r="J21" s="5">
        <f>'90.1 Data-IP'!J21*Convert!$B$6/$D21</f>
        <v>40.472885192649258</v>
      </c>
      <c r="K21" s="5">
        <f>'90.1 Data-IP'!K21*Convert!$B$7/$D21</f>
        <v>0</v>
      </c>
      <c r="L21" s="5">
        <f>'90.1 Data-IP'!L21*Convert!$B$6/$D21</f>
        <v>1.2875083408979446</v>
      </c>
      <c r="M21" s="5">
        <f>'90.1 Data-IP'!M21*Convert!$B$6/$D21</f>
        <v>17.068204133357689</v>
      </c>
      <c r="N21" s="5">
        <f>'90.1 Data-IP'!N21*Convert!$B$6/$D21</f>
        <v>2.8988510074501534</v>
      </c>
      <c r="O21" s="5">
        <f>'90.1 Data-IP'!O21*Convert!$B$6/$D21</f>
        <v>4.1449726098056909E-2</v>
      </c>
      <c r="P21" s="5">
        <f>'90.1 Data-IP'!P21*Convert!$B$6/$D21</f>
        <v>2.8574012813520966</v>
      </c>
      <c r="Q21" s="5">
        <f>'90.1 Data-IP'!Q21*Convert!$B$6/$D21</f>
        <v>3.6440258183512859</v>
      </c>
      <c r="R21" s="5">
        <f>'90.1 Data-IP'!R21*Convert!$B$6/$D21</f>
        <v>0</v>
      </c>
      <c r="S21" s="5">
        <f>'90.1 Data-IP'!S21*Convert!$B$6/$D21</f>
        <v>0</v>
      </c>
      <c r="T21" s="5">
        <f>'90.1 Data-IP'!T21*Convert!$B$6/$D21</f>
        <v>0</v>
      </c>
      <c r="U21" s="5">
        <f>'90.1 Data-IP'!U21*Convert!$B$7/$D21</f>
        <v>9.075031195061765</v>
      </c>
      <c r="V21" s="5">
        <f>'90.1 Data-IP'!V21*Convert!$B$6/$D21</f>
        <v>0</v>
      </c>
      <c r="W21" s="5">
        <f>'90.1 Data-IP'!W21*Convert!$B$6/$D21</f>
        <v>92.508265374512845</v>
      </c>
      <c r="X21" s="5">
        <f>'90.1 Data-IP'!X21*Convert!$B$7/$D21</f>
        <v>0</v>
      </c>
      <c r="Y21" s="5">
        <f t="shared" si="0"/>
        <v>92.508265374512845</v>
      </c>
      <c r="Z21" s="5">
        <f>'90.1 Data-IP'!Z21*Convert!$B$6/$D21</f>
        <v>153.8159667573309</v>
      </c>
      <c r="AA21" s="5">
        <f>'90.1 Data-IP'!AA21*Convert!$B$7/$D21</f>
        <v>9.075031195061765</v>
      </c>
      <c r="AB21" s="5">
        <f t="shared" si="1"/>
        <v>162.89099795239267</v>
      </c>
    </row>
    <row r="22" spans="1:28" x14ac:dyDescent="0.25">
      <c r="A22" s="95">
        <v>2007</v>
      </c>
      <c r="B22" s="95" t="s">
        <v>61</v>
      </c>
      <c r="C22" s="101" t="s">
        <v>6</v>
      </c>
      <c r="D22" s="5">
        <f>'90.1 Data-SI'!D22*Convert!$B$1</f>
        <v>84351.168704612151</v>
      </c>
      <c r="E22" s="5">
        <f>'90.1 Data-IP'!E22*Convert!$B$6/$D22</f>
        <v>2.1351713779402065E-2</v>
      </c>
      <c r="F22" s="5">
        <f>'90.1 Data-IP'!F22*Convert!$B$7/$D22</f>
        <v>2.4360864895139295E-3</v>
      </c>
      <c r="G22" s="5">
        <f>'90.1 Data-IP'!G22*Convert!$B$6/$D22</f>
        <v>55.09204775550954</v>
      </c>
      <c r="H22" s="5">
        <f>'90.1 Data-IP'!H22*Convert!$B$6/$D22</f>
        <v>11.900733536846065</v>
      </c>
      <c r="I22" s="5">
        <f>'90.1 Data-IP'!I22*Convert!$B$6/$D22</f>
        <v>7.6065480339119862</v>
      </c>
      <c r="J22" s="5">
        <f>'90.1 Data-IP'!J22*Convert!$B$6/$D22</f>
        <v>40.472885192649258</v>
      </c>
      <c r="K22" s="5">
        <f>'90.1 Data-IP'!K22*Convert!$B$7/$D22</f>
        <v>0</v>
      </c>
      <c r="L22" s="5">
        <f>'90.1 Data-IP'!L22*Convert!$B$6/$D22</f>
        <v>1.2875083408979446</v>
      </c>
      <c r="M22" s="5">
        <f>'90.1 Data-IP'!M22*Convert!$B$6/$D22</f>
        <v>16.943652469644512</v>
      </c>
      <c r="N22" s="5">
        <f>'90.1 Data-IP'!N22*Convert!$B$6/$D22</f>
        <v>3.4614686655373981</v>
      </c>
      <c r="O22" s="5">
        <f>'90.1 Data-IP'!O22*Convert!$B$6/$D22</f>
        <v>4.1449726098056909E-2</v>
      </c>
      <c r="P22" s="5">
        <f>'90.1 Data-IP'!P22*Convert!$B$6/$D22</f>
        <v>3.4200189394393417</v>
      </c>
      <c r="Q22" s="5">
        <f>'90.1 Data-IP'!Q22*Convert!$B$6/$D22</f>
        <v>2.9347930589788143</v>
      </c>
      <c r="R22" s="5">
        <f>'90.1 Data-IP'!R22*Convert!$B$6/$D22</f>
        <v>0</v>
      </c>
      <c r="S22" s="5">
        <f>'90.1 Data-IP'!S22*Convert!$B$6/$D22</f>
        <v>0</v>
      </c>
      <c r="T22" s="5">
        <f>'90.1 Data-IP'!T22*Convert!$B$6/$D22</f>
        <v>0</v>
      </c>
      <c r="U22" s="5">
        <f>'90.1 Data-IP'!U22*Convert!$B$7/$D22</f>
        <v>9.0274057041917679</v>
      </c>
      <c r="V22" s="5">
        <f>'90.1 Data-IP'!V22*Convert!$B$6/$D22</f>
        <v>0</v>
      </c>
      <c r="W22" s="5">
        <f>'90.1 Data-IP'!W22*Convert!$B$6/$D22</f>
        <v>78.411863937351598</v>
      </c>
      <c r="X22" s="5">
        <f>'90.1 Data-IP'!X22*Convert!$B$7/$D22</f>
        <v>2.4360864895139295E-3</v>
      </c>
      <c r="Y22" s="5">
        <f t="shared" si="0"/>
        <v>78.414300023841108</v>
      </c>
      <c r="Z22" s="5">
        <f>'90.1 Data-IP'!Z22*Convert!$B$6/$D22</f>
        <v>139.72134462965127</v>
      </c>
      <c r="AA22" s="5">
        <f>'90.1 Data-IP'!AA22*Convert!$B$7/$D22</f>
        <v>9.0297199863568078</v>
      </c>
      <c r="AB22" s="5">
        <f t="shared" si="1"/>
        <v>148.75106461600808</v>
      </c>
    </row>
    <row r="23" spans="1:28" x14ac:dyDescent="0.25">
      <c r="A23" s="95">
        <v>2007</v>
      </c>
      <c r="B23" s="95" t="s">
        <v>61</v>
      </c>
      <c r="C23" s="101" t="s">
        <v>11</v>
      </c>
      <c r="D23" s="5">
        <f>'90.1 Data-SI'!D23*Convert!$B$1</f>
        <v>84351.168704612151</v>
      </c>
      <c r="E23" s="5">
        <f>'90.1 Data-IP'!E23*Convert!$B$6/$D23</f>
        <v>7.1172379264673551E-4</v>
      </c>
      <c r="F23" s="5">
        <f>'90.1 Data-IP'!F23*Convert!$B$7/$D23</f>
        <v>0</v>
      </c>
      <c r="G23" s="5">
        <f>'90.1 Data-IP'!G23*Convert!$B$6/$D23</f>
        <v>48.097938045170061</v>
      </c>
      <c r="H23" s="5">
        <f>'90.1 Data-IP'!H23*Convert!$B$6/$D23</f>
        <v>11.900733536846065</v>
      </c>
      <c r="I23" s="5">
        <f>'90.1 Data-IP'!I23*Convert!$B$6/$D23</f>
        <v>7.6072597577046333</v>
      </c>
      <c r="J23" s="5">
        <f>'90.1 Data-IP'!J23*Convert!$B$6/$D23</f>
        <v>40.472885192649258</v>
      </c>
      <c r="K23" s="5">
        <f>'90.1 Data-IP'!K23*Convert!$B$7/$D23</f>
        <v>0</v>
      </c>
      <c r="L23" s="5">
        <f>'90.1 Data-IP'!L23*Convert!$B$6/$D23</f>
        <v>1.2875083408979446</v>
      </c>
      <c r="M23" s="5">
        <f>'90.1 Data-IP'!M23*Convert!$B$6/$D23</f>
        <v>13.293221137159406</v>
      </c>
      <c r="N23" s="5">
        <f>'90.1 Data-IP'!N23*Convert!$B$6/$D23</f>
        <v>2.6063325286723455</v>
      </c>
      <c r="O23" s="5">
        <f>'90.1 Data-IP'!O23*Convert!$B$6/$D23</f>
        <v>4.1449726098056909E-2</v>
      </c>
      <c r="P23" s="5">
        <f>'90.1 Data-IP'!P23*Convert!$B$6/$D23</f>
        <v>2.5648828025742887</v>
      </c>
      <c r="Q23" s="5">
        <f>'90.1 Data-IP'!Q23*Convert!$B$6/$D23</f>
        <v>2.2867685457739615</v>
      </c>
      <c r="R23" s="5">
        <f>'90.1 Data-IP'!R23*Convert!$B$6/$D23</f>
        <v>0</v>
      </c>
      <c r="S23" s="5">
        <f>'90.1 Data-IP'!S23*Convert!$B$6/$D23</f>
        <v>0</v>
      </c>
      <c r="T23" s="5">
        <f>'90.1 Data-IP'!T23*Convert!$B$6/$D23</f>
        <v>0</v>
      </c>
      <c r="U23" s="5">
        <f>'90.1 Data-IP'!U23*Convert!$B$7/$D23</f>
        <v>9.9225456847636604</v>
      </c>
      <c r="V23" s="5">
        <f>'90.1 Data-IP'!V23*Convert!$B$6/$D23</f>
        <v>0</v>
      </c>
      <c r="W23" s="5">
        <f>'90.1 Data-IP'!W23*Convert!$B$6/$D23</f>
        <v>66.243522254470349</v>
      </c>
      <c r="X23" s="5">
        <f>'90.1 Data-IP'!X23*Convert!$B$7/$D23</f>
        <v>0</v>
      </c>
      <c r="Y23" s="5">
        <f t="shared" si="0"/>
        <v>66.243522254470349</v>
      </c>
      <c r="Z23" s="5">
        <f>'90.1 Data-IP'!Z23*Convert!$B$6/$D23</f>
        <v>127.55335880866632</v>
      </c>
      <c r="AA23" s="5">
        <f>'90.1 Data-IP'!AA23*Convert!$B$7/$D23</f>
        <v>9.9225456847636604</v>
      </c>
      <c r="AB23" s="5">
        <f t="shared" si="1"/>
        <v>137.47590449342997</v>
      </c>
    </row>
    <row r="24" spans="1:28" x14ac:dyDescent="0.25">
      <c r="A24" s="95">
        <v>2007</v>
      </c>
      <c r="B24" s="95" t="s">
        <v>61</v>
      </c>
      <c r="C24" s="101" t="s">
        <v>13</v>
      </c>
      <c r="D24" s="5">
        <f>'90.1 Data-SI'!D24*Convert!$B$1</f>
        <v>84351.168704612151</v>
      </c>
      <c r="E24" s="5">
        <f>'90.1 Data-IP'!E24*Convert!$B$6/$D24</f>
        <v>0.55727972964239392</v>
      </c>
      <c r="F24" s="5">
        <f>'90.1 Data-IP'!F24*Convert!$B$7/$D24</f>
        <v>0.50268644711119936</v>
      </c>
      <c r="G24" s="5">
        <f>'90.1 Data-IP'!G24*Convert!$B$6/$D24</f>
        <v>42.688837221054875</v>
      </c>
      <c r="H24" s="5">
        <f>'90.1 Data-IP'!H24*Convert!$B$6/$D24</f>
        <v>11.900733536846065</v>
      </c>
      <c r="I24" s="5">
        <f>'90.1 Data-IP'!I24*Convert!$B$6/$D24</f>
        <v>7.5976514865039011</v>
      </c>
      <c r="J24" s="5">
        <f>'90.1 Data-IP'!J24*Convert!$B$6/$D24</f>
        <v>40.472885192649258</v>
      </c>
      <c r="K24" s="5">
        <f>'90.1 Data-IP'!K24*Convert!$B$7/$D24</f>
        <v>0</v>
      </c>
      <c r="L24" s="5">
        <f>'90.1 Data-IP'!L24*Convert!$B$6/$D24</f>
        <v>1.2875083408979446</v>
      </c>
      <c r="M24" s="5">
        <f>'90.1 Data-IP'!M24*Convert!$B$6/$D24</f>
        <v>14.620941872341891</v>
      </c>
      <c r="N24" s="5">
        <f>'90.1 Data-IP'!N24*Convert!$B$6/$D24</f>
        <v>2.9049006596876503</v>
      </c>
      <c r="O24" s="5">
        <f>'90.1 Data-IP'!O24*Convert!$B$6/$D24</f>
        <v>4.1449726098056909E-2</v>
      </c>
      <c r="P24" s="5">
        <f>'90.1 Data-IP'!P24*Convert!$B$6/$D24</f>
        <v>2.8634509335895939</v>
      </c>
      <c r="Q24" s="5">
        <f>'90.1 Data-IP'!Q24*Convert!$B$6/$D24</f>
        <v>2.2020734144490004</v>
      </c>
      <c r="R24" s="5">
        <f>'90.1 Data-IP'!R24*Convert!$B$6/$D24</f>
        <v>0</v>
      </c>
      <c r="S24" s="5">
        <f>'90.1 Data-IP'!S24*Convert!$B$6/$D24</f>
        <v>0</v>
      </c>
      <c r="T24" s="5">
        <f>'90.1 Data-IP'!T24*Convert!$B$6/$D24</f>
        <v>0</v>
      </c>
      <c r="U24" s="5">
        <f>'90.1 Data-IP'!U24*Convert!$B$7/$D24</f>
        <v>9.9469065496588005</v>
      </c>
      <c r="V24" s="5">
        <f>'90.1 Data-IP'!V24*Convert!$B$6/$D24</f>
        <v>0</v>
      </c>
      <c r="W24" s="5">
        <f>'90.1 Data-IP'!W24*Convert!$B$6/$D24</f>
        <v>62.932583171077752</v>
      </c>
      <c r="X24" s="5">
        <f>'90.1 Data-IP'!X24*Convert!$B$7/$D24</f>
        <v>0.50268644711119936</v>
      </c>
      <c r="Y24" s="5">
        <f t="shared" si="0"/>
        <v>63.435269618188954</v>
      </c>
      <c r="Z24" s="5">
        <f>'90.1 Data-IP'!Z24*Convert!$B$6/$D24</f>
        <v>124.23316731596931</v>
      </c>
      <c r="AA24" s="5">
        <f>'90.1 Data-IP'!AA24*Convert!$B$7/$D24</f>
        <v>10.449592996769999</v>
      </c>
      <c r="AB24" s="5">
        <f t="shared" si="1"/>
        <v>134.6827603127393</v>
      </c>
    </row>
    <row r="25" spans="1:28" x14ac:dyDescent="0.25">
      <c r="A25" s="95">
        <v>2007</v>
      </c>
      <c r="B25" s="95" t="s">
        <v>61</v>
      </c>
      <c r="C25" s="101" t="s">
        <v>19</v>
      </c>
      <c r="D25" s="5">
        <f>'90.1 Data-SI'!D25*Convert!$B$1</f>
        <v>84351.168704612151</v>
      </c>
      <c r="E25" s="5">
        <f>'90.1 Data-IP'!E25*Convert!$B$6/$D25</f>
        <v>1.2526338750582546</v>
      </c>
      <c r="F25" s="5">
        <f>'90.1 Data-IP'!F25*Convert!$B$7/$D25</f>
        <v>1.3955121455180544</v>
      </c>
      <c r="G25" s="5">
        <f>'90.1 Data-IP'!G25*Convert!$B$6/$D25</f>
        <v>34.858807916251813</v>
      </c>
      <c r="H25" s="5">
        <f>'90.1 Data-IP'!H25*Convert!$B$6/$D25</f>
        <v>11.900733536846065</v>
      </c>
      <c r="I25" s="5">
        <f>'90.1 Data-IP'!I25*Convert!$B$6/$D25</f>
        <v>7.5951604532296395</v>
      </c>
      <c r="J25" s="5">
        <f>'90.1 Data-IP'!J25*Convert!$B$6/$D25</f>
        <v>40.472885192649258</v>
      </c>
      <c r="K25" s="5">
        <f>'90.1 Data-IP'!K25*Convert!$B$7/$D25</f>
        <v>0</v>
      </c>
      <c r="L25" s="5">
        <f>'90.1 Data-IP'!L25*Convert!$B$6/$D25</f>
        <v>1.2875083408979446</v>
      </c>
      <c r="M25" s="5">
        <f>'90.1 Data-IP'!M25*Convert!$B$6/$D25</f>
        <v>10.662334137640746</v>
      </c>
      <c r="N25" s="5">
        <f>'90.1 Data-IP'!N25*Convert!$B$6/$D25</f>
        <v>2.4130995189687572</v>
      </c>
      <c r="O25" s="5">
        <f>'90.1 Data-IP'!O25*Convert!$B$6/$D25</f>
        <v>4.1449726098056909E-2</v>
      </c>
      <c r="P25" s="5">
        <f>'90.1 Data-IP'!P25*Convert!$B$6/$D25</f>
        <v>2.3716497928707003</v>
      </c>
      <c r="Q25" s="5">
        <f>'90.1 Data-IP'!Q25*Convert!$B$6/$D25</f>
        <v>1.7412322587102387</v>
      </c>
      <c r="R25" s="5">
        <f>'90.1 Data-IP'!R25*Convert!$B$6/$D25</f>
        <v>0</v>
      </c>
      <c r="S25" s="5">
        <f>'90.1 Data-IP'!S25*Convert!$B$6/$D25</f>
        <v>0</v>
      </c>
      <c r="T25" s="5">
        <f>'90.1 Data-IP'!T25*Convert!$B$6/$D25</f>
        <v>0</v>
      </c>
      <c r="U25" s="5">
        <f>'90.1 Data-IP'!U25*Convert!$B$7/$D25</f>
        <v>10.892473520563634</v>
      </c>
      <c r="V25" s="5">
        <f>'90.1 Data-IP'!V25*Convert!$B$6/$D25</f>
        <v>0</v>
      </c>
      <c r="W25" s="5">
        <f>'90.1 Data-IP'!W25*Convert!$B$6/$D25</f>
        <v>50.886657980531737</v>
      </c>
      <c r="X25" s="5">
        <f>'90.1 Data-IP'!X25*Convert!$B$7/$D25</f>
        <v>1.3955121455180544</v>
      </c>
      <c r="Y25" s="5">
        <f t="shared" si="0"/>
        <v>52.282170126049792</v>
      </c>
      <c r="Z25" s="5">
        <f>'90.1 Data-IP'!Z25*Convert!$B$6/$D25</f>
        <v>112.18439523025272</v>
      </c>
      <c r="AA25" s="5">
        <f>'90.1 Data-IP'!AA25*Convert!$B$7/$D25</f>
        <v>12.287985666081687</v>
      </c>
      <c r="AB25" s="5">
        <f t="shared" si="1"/>
        <v>124.4723808963344</v>
      </c>
    </row>
    <row r="26" spans="1:28" x14ac:dyDescent="0.25">
      <c r="A26" s="95">
        <v>2007</v>
      </c>
      <c r="B26" s="95" t="s">
        <v>61</v>
      </c>
      <c r="C26" s="101" t="s">
        <v>20</v>
      </c>
      <c r="D26" s="5">
        <f>'90.1 Data-SI'!D26*Convert!$B$1</f>
        <v>84351.168704612151</v>
      </c>
      <c r="E26" s="5">
        <f>'90.1 Data-IP'!E26*Convert!$B$6/$D26</f>
        <v>1.1117125641142009</v>
      </c>
      <c r="F26" s="5">
        <f>'90.1 Data-IP'!F26*Convert!$B$7/$D26</f>
        <v>1.0728524899819343</v>
      </c>
      <c r="G26" s="5">
        <f>'90.1 Data-IP'!G26*Convert!$B$6/$D26</f>
        <v>26.783945626778273</v>
      </c>
      <c r="H26" s="5">
        <f>'90.1 Data-IP'!H26*Convert!$B$6/$D26</f>
        <v>11.900733536846065</v>
      </c>
      <c r="I26" s="5">
        <f>'90.1 Data-IP'!I26*Convert!$B$6/$D26</f>
        <v>7.6004983816744893</v>
      </c>
      <c r="J26" s="5">
        <f>'90.1 Data-IP'!J26*Convert!$B$6/$D26</f>
        <v>40.472885192649258</v>
      </c>
      <c r="K26" s="5">
        <f>'90.1 Data-IP'!K26*Convert!$B$7/$D26</f>
        <v>0</v>
      </c>
      <c r="L26" s="5">
        <f>'90.1 Data-IP'!L26*Convert!$B$6/$D26</f>
        <v>1.2875083408979446</v>
      </c>
      <c r="M26" s="5">
        <f>'90.1 Data-IP'!M26*Convert!$B$6/$D26</f>
        <v>11.189009744199328</v>
      </c>
      <c r="N26" s="5">
        <f>'90.1 Data-IP'!N26*Convert!$B$6/$D26</f>
        <v>2.3903243576040616</v>
      </c>
      <c r="O26" s="5">
        <f>'90.1 Data-IP'!O26*Convert!$B$6/$D26</f>
        <v>4.1449726098056909E-2</v>
      </c>
      <c r="P26" s="5">
        <f>'90.1 Data-IP'!P26*Convert!$B$6/$D26</f>
        <v>2.3488746315060043</v>
      </c>
      <c r="Q26" s="5">
        <f>'90.1 Data-IP'!Q26*Convert!$B$6/$D26</f>
        <v>1.0291526041671797</v>
      </c>
      <c r="R26" s="5">
        <f>'90.1 Data-IP'!R26*Convert!$B$6/$D26</f>
        <v>0</v>
      </c>
      <c r="S26" s="5">
        <f>'90.1 Data-IP'!S26*Convert!$B$6/$D26</f>
        <v>0</v>
      </c>
      <c r="T26" s="5">
        <f>'90.1 Data-IP'!T26*Convert!$B$6/$D26</f>
        <v>0</v>
      </c>
      <c r="U26" s="5">
        <f>'90.1 Data-IP'!U26*Convert!$B$7/$D26</f>
        <v>10.952766661179101</v>
      </c>
      <c r="V26" s="5">
        <f>'90.1 Data-IP'!V26*Convert!$B$6/$D26</f>
        <v>0</v>
      </c>
      <c r="W26" s="5">
        <f>'90.1 Data-IP'!W26*Convert!$B$6/$D26</f>
        <v>42.462695170764988</v>
      </c>
      <c r="X26" s="5">
        <f>'90.1 Data-IP'!X26*Convert!$B$7/$D26</f>
        <v>1.0728524899819343</v>
      </c>
      <c r="Y26" s="5">
        <f t="shared" si="0"/>
        <v>43.535547660746921</v>
      </c>
      <c r="Z26" s="5">
        <f>'90.1 Data-IP'!Z26*Convert!$B$6/$D26</f>
        <v>103.76648207272346</v>
      </c>
      <c r="AA26" s="5">
        <f>'90.1 Data-IP'!AA26*Convert!$B$7/$D26</f>
        <v>12.025619151161036</v>
      </c>
      <c r="AB26" s="5">
        <f t="shared" si="1"/>
        <v>115.7921012238845</v>
      </c>
    </row>
    <row r="27" spans="1:28" x14ac:dyDescent="0.25">
      <c r="A27" s="95">
        <v>2007</v>
      </c>
      <c r="B27" s="95" t="s">
        <v>61</v>
      </c>
      <c r="C27" s="101" t="s">
        <v>3</v>
      </c>
      <c r="D27" s="5">
        <f>'90.1 Data-SI'!D27*Convert!$B$1</f>
        <v>84351.168704612151</v>
      </c>
      <c r="E27" s="5">
        <f>'90.1 Data-IP'!E27*Convert!$B$6/$D27</f>
        <v>6.885215970064519</v>
      </c>
      <c r="F27" s="5">
        <f>'90.1 Data-IP'!F27*Convert!$B$7/$D27</f>
        <v>8.4224036245209835</v>
      </c>
      <c r="G27" s="5">
        <f>'90.1 Data-IP'!G27*Convert!$B$6/$D27</f>
        <v>17.489188756708231</v>
      </c>
      <c r="H27" s="5">
        <f>'90.1 Data-IP'!H27*Convert!$B$6/$D27</f>
        <v>11.900733536846065</v>
      </c>
      <c r="I27" s="5">
        <f>'90.1 Data-IP'!I27*Convert!$B$6/$D27</f>
        <v>7.5990749340891952</v>
      </c>
      <c r="J27" s="5">
        <f>'90.1 Data-IP'!J27*Convert!$B$6/$D27</f>
        <v>40.472885192649258</v>
      </c>
      <c r="K27" s="5">
        <f>'90.1 Data-IP'!K27*Convert!$B$7/$D27</f>
        <v>0</v>
      </c>
      <c r="L27" s="5">
        <f>'90.1 Data-IP'!L27*Convert!$B$6/$D27</f>
        <v>1.2875083408979446</v>
      </c>
      <c r="M27" s="5">
        <f>'90.1 Data-IP'!M27*Convert!$B$6/$D27</f>
        <v>8.7449502402504393</v>
      </c>
      <c r="N27" s="5">
        <f>'90.1 Data-IP'!N27*Convert!$B$6/$D27</f>
        <v>2.217019614094581</v>
      </c>
      <c r="O27" s="5">
        <f>'90.1 Data-IP'!O27*Convert!$B$6/$D27</f>
        <v>4.1449726098056909E-2</v>
      </c>
      <c r="P27" s="5">
        <f>'90.1 Data-IP'!P27*Convert!$B$6/$D27</f>
        <v>2.1755698879965242</v>
      </c>
      <c r="Q27" s="5">
        <f>'90.1 Data-IP'!Q27*Convert!$B$6/$D27</f>
        <v>0.82239684240330291</v>
      </c>
      <c r="R27" s="5">
        <f>'90.1 Data-IP'!R27*Convert!$B$6/$D27</f>
        <v>0</v>
      </c>
      <c r="S27" s="5">
        <f>'90.1 Data-IP'!S27*Convert!$B$6/$D27</f>
        <v>0</v>
      </c>
      <c r="T27" s="5">
        <f>'90.1 Data-IP'!T27*Convert!$B$6/$D27</f>
        <v>0</v>
      </c>
      <c r="U27" s="5">
        <f>'90.1 Data-IP'!U27*Convert!$B$7/$D27</f>
        <v>12.552788267491851</v>
      </c>
      <c r="V27" s="5">
        <f>'90.1 Data-IP'!V27*Convert!$B$6/$D27</f>
        <v>0</v>
      </c>
      <c r="W27" s="5">
        <f>'90.1 Data-IP'!W27*Convert!$B$6/$D27</f>
        <v>36.117321697423016</v>
      </c>
      <c r="X27" s="5">
        <f>'90.1 Data-IP'!X27*Convert!$B$7/$D27</f>
        <v>8.4224036245209835</v>
      </c>
      <c r="Y27" s="5">
        <f t="shared" si="0"/>
        <v>44.539725321943997</v>
      </c>
      <c r="Z27" s="5">
        <f>'90.1 Data-IP'!Z27*Convert!$B$6/$D27</f>
        <v>97.419329289899864</v>
      </c>
      <c r="AA27" s="5">
        <f>'90.1 Data-IP'!AA27*Convert!$B$7/$D27</f>
        <v>20.975070087688358</v>
      </c>
      <c r="AB27" s="5">
        <f t="shared" si="1"/>
        <v>118.39439937758823</v>
      </c>
    </row>
    <row r="28" spans="1:28" x14ac:dyDescent="0.25">
      <c r="A28" s="95">
        <v>2007</v>
      </c>
      <c r="B28" s="95" t="s">
        <v>61</v>
      </c>
      <c r="C28" s="101" t="s">
        <v>7</v>
      </c>
      <c r="D28" s="5">
        <f>'90.1 Data-SI'!D28*Convert!$B$1</f>
        <v>84351.168704612151</v>
      </c>
      <c r="E28" s="5">
        <f>'90.1 Data-IP'!E28*Convert!$B$6/$D28</f>
        <v>3.0821198840566884</v>
      </c>
      <c r="F28" s="5">
        <f>'90.1 Data-IP'!F28*Convert!$B$7/$D28</f>
        <v>3.5773930098512055</v>
      </c>
      <c r="G28" s="5">
        <f>'90.1 Data-IP'!G28*Convert!$B$6/$D28</f>
        <v>18.41549727283796</v>
      </c>
      <c r="H28" s="5">
        <f>'90.1 Data-IP'!H28*Convert!$B$6/$D28</f>
        <v>11.900733536846065</v>
      </c>
      <c r="I28" s="5">
        <f>'90.1 Data-IP'!I28*Convert!$B$6/$D28</f>
        <v>7.5987190721928721</v>
      </c>
      <c r="J28" s="5">
        <f>'90.1 Data-IP'!J28*Convert!$B$6/$D28</f>
        <v>40.472885192649258</v>
      </c>
      <c r="K28" s="5">
        <f>'90.1 Data-IP'!K28*Convert!$B$7/$D28</f>
        <v>0</v>
      </c>
      <c r="L28" s="5">
        <f>'90.1 Data-IP'!L28*Convert!$B$6/$D28</f>
        <v>1.2875083408979446</v>
      </c>
      <c r="M28" s="5">
        <f>'90.1 Data-IP'!M28*Convert!$B$6/$D28</f>
        <v>9.7036421889455937</v>
      </c>
      <c r="N28" s="5">
        <f>'90.1 Data-IP'!N28*Convert!$B$6/$D28</f>
        <v>2.0145341950865849</v>
      </c>
      <c r="O28" s="5">
        <f>'90.1 Data-IP'!O28*Convert!$B$6/$D28</f>
        <v>4.1449726098056909E-2</v>
      </c>
      <c r="P28" s="5">
        <f>'90.1 Data-IP'!P28*Convert!$B$6/$D28</f>
        <v>1.9730844689885279</v>
      </c>
      <c r="Q28" s="5">
        <f>'90.1 Data-IP'!Q28*Convert!$B$6/$D28</f>
        <v>0.72275551143275996</v>
      </c>
      <c r="R28" s="5">
        <f>'90.1 Data-IP'!R28*Convert!$B$6/$D28</f>
        <v>0</v>
      </c>
      <c r="S28" s="5">
        <f>'90.1 Data-IP'!S28*Convert!$B$6/$D28</f>
        <v>0</v>
      </c>
      <c r="T28" s="5">
        <f>'90.1 Data-IP'!T28*Convert!$B$6/$D28</f>
        <v>0</v>
      </c>
      <c r="U28" s="5">
        <f>'90.1 Data-IP'!U28*Convert!$B$7/$D28</f>
        <v>12.128178392369573</v>
      </c>
      <c r="V28" s="5">
        <f>'90.1 Data-IP'!V28*Convert!$B$6/$D28</f>
        <v>0</v>
      </c>
      <c r="W28" s="5">
        <f>'90.1 Data-IP'!W28*Convert!$B$6/$D28</f>
        <v>33.897099326261532</v>
      </c>
      <c r="X28" s="5">
        <f>'90.1 Data-IP'!X28*Convert!$B$7/$D28</f>
        <v>3.5773930098512055</v>
      </c>
      <c r="Y28" s="5">
        <f t="shared" si="0"/>
        <v>37.474492336112739</v>
      </c>
      <c r="Z28" s="5">
        <f>'90.1 Data-IP'!Z28*Convert!$B$6/$D28</f>
        <v>95.198751056842042</v>
      </c>
      <c r="AA28" s="5">
        <f>'90.1 Data-IP'!AA28*Convert!$B$7/$D28</f>
        <v>15.705571402220778</v>
      </c>
      <c r="AB28" s="5">
        <f t="shared" si="1"/>
        <v>110.90432245906283</v>
      </c>
    </row>
    <row r="29" spans="1:28" x14ac:dyDescent="0.25">
      <c r="A29" s="95">
        <v>2007</v>
      </c>
      <c r="B29" s="95" t="s">
        <v>61</v>
      </c>
      <c r="C29" s="101" t="s">
        <v>17</v>
      </c>
      <c r="D29" s="5">
        <f>'90.1 Data-SI'!D29*Convert!$B$1</f>
        <v>84351.168704612151</v>
      </c>
      <c r="E29" s="5">
        <f>'90.1 Data-IP'!E29*Convert!$B$6/$D29</f>
        <v>1.3565455487846778</v>
      </c>
      <c r="F29" s="5">
        <f>'90.1 Data-IP'!F29*Convert!$B$7/$D29</f>
        <v>1.4750503694006842</v>
      </c>
      <c r="G29" s="5">
        <f>'90.1 Data-IP'!G29*Convert!$B$6/$D29</f>
        <v>3.4308645424535884</v>
      </c>
      <c r="H29" s="5">
        <f>'90.1 Data-IP'!H29*Convert!$B$6/$D29</f>
        <v>11.900733536846065</v>
      </c>
      <c r="I29" s="5">
        <f>'90.1 Data-IP'!I29*Convert!$B$6/$D29</f>
        <v>7.5976514865039011</v>
      </c>
      <c r="J29" s="5">
        <f>'90.1 Data-IP'!J29*Convert!$B$6/$D29</f>
        <v>40.472885192649258</v>
      </c>
      <c r="K29" s="5">
        <f>'90.1 Data-IP'!K29*Convert!$B$7/$D29</f>
        <v>0</v>
      </c>
      <c r="L29" s="5">
        <f>'90.1 Data-IP'!L29*Convert!$B$6/$D29</f>
        <v>1.2875083408979446</v>
      </c>
      <c r="M29" s="5">
        <f>'90.1 Data-IP'!M29*Convert!$B$6/$D29</f>
        <v>4.9582238014734834</v>
      </c>
      <c r="N29" s="5">
        <f>'90.1 Data-IP'!N29*Convert!$B$6/$D29</f>
        <v>1.34195521103542</v>
      </c>
      <c r="O29" s="5">
        <f>'90.1 Data-IP'!O29*Convert!$B$6/$D29</f>
        <v>4.1449726098056909E-2</v>
      </c>
      <c r="P29" s="5">
        <f>'90.1 Data-IP'!P29*Convert!$B$6/$D29</f>
        <v>1.3005054849373632</v>
      </c>
      <c r="Q29" s="5">
        <f>'90.1 Data-IP'!Q29*Convert!$B$6/$D29</f>
        <v>0.16049371524183884</v>
      </c>
      <c r="R29" s="5">
        <f>'90.1 Data-IP'!R29*Convert!$B$6/$D29</f>
        <v>0</v>
      </c>
      <c r="S29" s="5">
        <f>'90.1 Data-IP'!S29*Convert!$B$6/$D29</f>
        <v>0</v>
      </c>
      <c r="T29" s="5">
        <f>'90.1 Data-IP'!T29*Convert!$B$6/$D29</f>
        <v>0</v>
      </c>
      <c r="U29" s="5">
        <f>'90.1 Data-IP'!U29*Convert!$B$7/$D29</f>
        <v>12.742559405024986</v>
      </c>
      <c r="V29" s="5">
        <f>'90.1 Data-IP'!V29*Convert!$B$6/$D29</f>
        <v>0</v>
      </c>
      <c r="W29" s="5">
        <f>'90.1 Data-IP'!W29*Convert!$B$6/$D29</f>
        <v>11.206633092890952</v>
      </c>
      <c r="X29" s="5">
        <f>'90.1 Data-IP'!X29*Convert!$B$7/$D29</f>
        <v>1.4750503694006842</v>
      </c>
      <c r="Y29" s="5">
        <f t="shared" si="0"/>
        <v>12.681683462291636</v>
      </c>
      <c r="Z29" s="5">
        <f>'90.1 Data-IP'!Z29*Convert!$B$6/$D29</f>
        <v>72.506861375886189</v>
      </c>
      <c r="AA29" s="5">
        <f>'90.1 Data-IP'!AA29*Convert!$B$7/$D29</f>
        <v>14.21760977442567</v>
      </c>
      <c r="AB29" s="5">
        <f t="shared" si="1"/>
        <v>86.724471150311857</v>
      </c>
    </row>
    <row r="30" spans="1:28" x14ac:dyDescent="0.25">
      <c r="A30" s="95">
        <v>2007</v>
      </c>
      <c r="B30" s="95" t="s">
        <v>61</v>
      </c>
      <c r="C30" s="101" t="s">
        <v>14</v>
      </c>
      <c r="D30" s="5">
        <f>'90.1 Data-SI'!D30*Convert!$B$1</f>
        <v>84351.168704612151</v>
      </c>
      <c r="E30" s="5">
        <f>'90.1 Data-IP'!E30*Convert!$B$6/$D30</f>
        <v>12.574735968482523</v>
      </c>
      <c r="F30" s="5">
        <f>'90.1 Data-IP'!F30*Convert!$B$7/$D30</f>
        <v>15.574266340435978</v>
      </c>
      <c r="G30" s="5">
        <f>'90.1 Data-IP'!G30*Convert!$B$6/$D30</f>
        <v>12.793235172825074</v>
      </c>
      <c r="H30" s="5">
        <f>'90.1 Data-IP'!H30*Convert!$B$6/$D30</f>
        <v>11.900733536846065</v>
      </c>
      <c r="I30" s="5">
        <f>'90.1 Data-IP'!I30*Convert!$B$6/$D30</f>
        <v>7.5876873534068485</v>
      </c>
      <c r="J30" s="5">
        <f>'90.1 Data-IP'!J30*Convert!$B$6/$D30</f>
        <v>40.472885192649258</v>
      </c>
      <c r="K30" s="5">
        <f>'90.1 Data-IP'!K30*Convert!$B$7/$D30</f>
        <v>0</v>
      </c>
      <c r="L30" s="5">
        <f>'90.1 Data-IP'!L30*Convert!$B$6/$D30</f>
        <v>1.2875083408979446</v>
      </c>
      <c r="M30" s="5">
        <f>'90.1 Data-IP'!M30*Convert!$B$6/$D30</f>
        <v>8.8983267175658121</v>
      </c>
      <c r="N30" s="5">
        <f>'90.1 Data-IP'!N30*Convert!$B$6/$D30</f>
        <v>2.3839188434702403</v>
      </c>
      <c r="O30" s="5">
        <f>'90.1 Data-IP'!O30*Convert!$B$6/$D30</f>
        <v>4.1449726098056909E-2</v>
      </c>
      <c r="P30" s="5">
        <f>'90.1 Data-IP'!P30*Convert!$B$6/$D30</f>
        <v>2.3424691173721834</v>
      </c>
      <c r="Q30" s="5">
        <f>'90.1 Data-IP'!Q30*Convert!$B$6/$D30</f>
        <v>0.60389763806075514</v>
      </c>
      <c r="R30" s="5">
        <f>'90.1 Data-IP'!R30*Convert!$B$6/$D30</f>
        <v>0</v>
      </c>
      <c r="S30" s="5">
        <f>'90.1 Data-IP'!S30*Convert!$B$6/$D30</f>
        <v>0</v>
      </c>
      <c r="T30" s="5">
        <f>'90.1 Data-IP'!T30*Convert!$B$6/$D30</f>
        <v>0</v>
      </c>
      <c r="U30" s="5">
        <f>'90.1 Data-IP'!U30*Convert!$B$7/$D30</f>
        <v>13.860357690738454</v>
      </c>
      <c r="V30" s="5">
        <f>'90.1 Data-IP'!V30*Convert!$B$6/$D30</f>
        <v>0</v>
      </c>
      <c r="W30" s="5">
        <f>'90.1 Data-IP'!W30*Convert!$B$6/$D30</f>
        <v>37.212664614306348</v>
      </c>
      <c r="X30" s="5">
        <f>'90.1 Data-IP'!X30*Convert!$B$7/$D30</f>
        <v>15.574266340435978</v>
      </c>
      <c r="Y30" s="5">
        <f t="shared" si="0"/>
        <v>52.786930954742324</v>
      </c>
      <c r="Z30" s="5">
        <f>'90.1 Data-IP'!Z30*Convert!$B$6/$D30</f>
        <v>98.50292876420454</v>
      </c>
      <c r="AA30" s="5">
        <f>'90.1 Data-IP'!AA30*Convert!$B$7/$D30</f>
        <v>29.43462403117443</v>
      </c>
      <c r="AB30" s="5">
        <f t="shared" si="1"/>
        <v>127.93755279537896</v>
      </c>
    </row>
    <row r="31" spans="1:28" x14ac:dyDescent="0.25">
      <c r="A31" s="95">
        <v>2007</v>
      </c>
      <c r="B31" s="95" t="s">
        <v>61</v>
      </c>
      <c r="C31" s="101" t="s">
        <v>2</v>
      </c>
      <c r="D31" s="5">
        <f>'90.1 Data-SI'!D31*Convert!$B$1</f>
        <v>84351.168704612151</v>
      </c>
      <c r="E31" s="5">
        <f>'90.1 Data-IP'!E31*Convert!$B$6/$D31</f>
        <v>4.7269135688632939</v>
      </c>
      <c r="F31" s="5">
        <f>'90.1 Data-IP'!F31*Convert!$B$7/$D31</f>
        <v>5.5306471571434743</v>
      </c>
      <c r="G31" s="5">
        <f>'90.1 Data-IP'!G31*Convert!$B$6/$D31</f>
        <v>13.581825135077654</v>
      </c>
      <c r="H31" s="5">
        <f>'90.1 Data-IP'!H31*Convert!$B$6/$D31</f>
        <v>11.900733536846065</v>
      </c>
      <c r="I31" s="5">
        <f>'90.1 Data-IP'!I31*Convert!$B$6/$D31</f>
        <v>7.5933811437480214</v>
      </c>
      <c r="J31" s="5">
        <f>'90.1 Data-IP'!J31*Convert!$B$6/$D31</f>
        <v>40.472885192649258</v>
      </c>
      <c r="K31" s="5">
        <f>'90.1 Data-IP'!K31*Convert!$B$7/$D31</f>
        <v>0</v>
      </c>
      <c r="L31" s="5">
        <f>'90.1 Data-IP'!L31*Convert!$B$6/$D31</f>
        <v>1.2875083408979446</v>
      </c>
      <c r="M31" s="5">
        <f>'90.1 Data-IP'!M31*Convert!$B$6/$D31</f>
        <v>9.0976093795068973</v>
      </c>
      <c r="N31" s="5">
        <f>'90.1 Data-IP'!N31*Convert!$B$6/$D31</f>
        <v>2.0348183231770167</v>
      </c>
      <c r="O31" s="5">
        <f>'90.1 Data-IP'!O31*Convert!$B$6/$D31</f>
        <v>4.1449726098056909E-2</v>
      </c>
      <c r="P31" s="5">
        <f>'90.1 Data-IP'!P31*Convert!$B$6/$D31</f>
        <v>1.9933685970789599</v>
      </c>
      <c r="Q31" s="5">
        <f>'90.1 Data-IP'!Q31*Convert!$B$6/$D31</f>
        <v>0.50283285950491863</v>
      </c>
      <c r="R31" s="5">
        <f>'90.1 Data-IP'!R31*Convert!$B$6/$D31</f>
        <v>0</v>
      </c>
      <c r="S31" s="5">
        <f>'90.1 Data-IP'!S31*Convert!$B$6/$D31</f>
        <v>0</v>
      </c>
      <c r="T31" s="5">
        <f>'90.1 Data-IP'!T31*Convert!$B$6/$D31</f>
        <v>0</v>
      </c>
      <c r="U31" s="5">
        <f>'90.1 Data-IP'!U31*Convert!$B$7/$D31</f>
        <v>13.491534196226045</v>
      </c>
      <c r="V31" s="5">
        <f>'90.1 Data-IP'!V31*Convert!$B$6/$D31</f>
        <v>0</v>
      </c>
      <c r="W31" s="5">
        <f>'90.1 Data-IP'!W31*Convert!$B$6/$D31</f>
        <v>29.902549540031725</v>
      </c>
      <c r="X31" s="5">
        <f>'90.1 Data-IP'!X31*Convert!$B$7/$D31</f>
        <v>5.5306471571434743</v>
      </c>
      <c r="Y31" s="5">
        <f t="shared" si="0"/>
        <v>35.433196697175198</v>
      </c>
      <c r="Z31" s="5">
        <f>'90.1 Data-IP'!Z31*Convert!$B$6/$D31</f>
        <v>91.198507480271076</v>
      </c>
      <c r="AA31" s="5">
        <f>'90.1 Data-IP'!AA31*Convert!$B$7/$D31</f>
        <v>19.022181353369518</v>
      </c>
      <c r="AB31" s="5">
        <f t="shared" si="1"/>
        <v>110.22068883364059</v>
      </c>
    </row>
    <row r="32" spans="1:28" x14ac:dyDescent="0.25">
      <c r="A32" s="95">
        <v>2007</v>
      </c>
      <c r="B32" s="95" t="s">
        <v>61</v>
      </c>
      <c r="C32" s="101" t="s">
        <v>18</v>
      </c>
      <c r="D32" s="5">
        <f>'90.1 Data-SI'!D32*Convert!$B$1</f>
        <v>84351.168704612151</v>
      </c>
      <c r="E32" s="5">
        <f>'90.1 Data-IP'!E32*Convert!$B$6/$D32</f>
        <v>7.920418226469196</v>
      </c>
      <c r="F32" s="5">
        <f>'90.1 Data-IP'!F32*Convert!$B$7/$D32</f>
        <v>9.6885595774458473</v>
      </c>
      <c r="G32" s="5">
        <f>'90.1 Data-IP'!G32*Convert!$B$6/$D32</f>
        <v>2.3237781829915916</v>
      </c>
      <c r="H32" s="5">
        <f>'90.1 Data-IP'!H32*Convert!$B$6/$D32</f>
        <v>11.900733536846065</v>
      </c>
      <c r="I32" s="5">
        <f>'90.1 Data-IP'!I32*Convert!$B$6/$D32</f>
        <v>7.5787908059987634</v>
      </c>
      <c r="J32" s="5">
        <f>'90.1 Data-IP'!J32*Convert!$B$6/$D32</f>
        <v>40.472885192649258</v>
      </c>
      <c r="K32" s="5">
        <f>'90.1 Data-IP'!K32*Convert!$B$7/$D32</f>
        <v>0</v>
      </c>
      <c r="L32" s="5">
        <f>'90.1 Data-IP'!L32*Convert!$B$6/$D32</f>
        <v>1.2875083408979446</v>
      </c>
      <c r="M32" s="5">
        <f>'90.1 Data-IP'!M32*Convert!$B$6/$D32</f>
        <v>6.4873623699749956</v>
      </c>
      <c r="N32" s="5">
        <f>'90.1 Data-IP'!N32*Convert!$B$6/$D32</f>
        <v>1.7558225964594967</v>
      </c>
      <c r="O32" s="5">
        <f>'90.1 Data-IP'!O32*Convert!$B$6/$D32</f>
        <v>4.1449726098056909E-2</v>
      </c>
      <c r="P32" s="5">
        <f>'90.1 Data-IP'!P32*Convert!$B$6/$D32</f>
        <v>1.71437287036144</v>
      </c>
      <c r="Q32" s="5">
        <f>'90.1 Data-IP'!Q32*Convert!$B$6/$D32</f>
        <v>0.10070891665951309</v>
      </c>
      <c r="R32" s="5">
        <f>'90.1 Data-IP'!R32*Convert!$B$6/$D32</f>
        <v>0</v>
      </c>
      <c r="S32" s="5">
        <f>'90.1 Data-IP'!S32*Convert!$B$6/$D32</f>
        <v>0</v>
      </c>
      <c r="T32" s="5">
        <f>'90.1 Data-IP'!T32*Convert!$B$6/$D32</f>
        <v>0</v>
      </c>
      <c r="U32" s="5">
        <f>'90.1 Data-IP'!U32*Convert!$B$7/$D32</f>
        <v>14.255978136635516</v>
      </c>
      <c r="V32" s="5">
        <f>'90.1 Data-IP'!V32*Convert!$B$6/$D32</f>
        <v>0</v>
      </c>
      <c r="W32" s="5">
        <f>'90.1 Data-IP'!W32*Convert!$B$6/$D32</f>
        <v>18.546640566456738</v>
      </c>
      <c r="X32" s="5">
        <f>'90.1 Data-IP'!X32*Convert!$B$7/$D32</f>
        <v>9.6885595774458473</v>
      </c>
      <c r="Y32" s="5">
        <f t="shared" si="0"/>
        <v>28.235200143902585</v>
      </c>
      <c r="Z32" s="5">
        <f>'90.1 Data-IP'!Z32*Convert!$B$6/$D32</f>
        <v>79.828364030843147</v>
      </c>
      <c r="AA32" s="5">
        <f>'90.1 Data-IP'!AA32*Convert!$B$7/$D32</f>
        <v>23.944537714081363</v>
      </c>
      <c r="AB32" s="5">
        <f t="shared" si="1"/>
        <v>103.77290174492451</v>
      </c>
    </row>
    <row r="33" spans="1:28" x14ac:dyDescent="0.25">
      <c r="A33" s="95">
        <v>2007</v>
      </c>
      <c r="B33" s="95" t="s">
        <v>61</v>
      </c>
      <c r="C33" s="101" t="s">
        <v>4</v>
      </c>
      <c r="D33" s="5">
        <f>'90.1 Data-SI'!D33*Convert!$B$1</f>
        <v>84351.168704612151</v>
      </c>
      <c r="E33" s="5">
        <f>'90.1 Data-IP'!E33*Convert!$B$6/$D33</f>
        <v>18.52937307966144</v>
      </c>
      <c r="F33" s="5">
        <f>'90.1 Data-IP'!F33*Convert!$B$7/$D33</f>
        <v>22.898725784133035</v>
      </c>
      <c r="G33" s="5">
        <f>'90.1 Data-IP'!G33*Convert!$B$6/$D33</f>
        <v>6.2482231756456903</v>
      </c>
      <c r="H33" s="5">
        <f>'90.1 Data-IP'!H33*Convert!$B$6/$D33</f>
        <v>11.900733536846065</v>
      </c>
      <c r="I33" s="5">
        <f>'90.1 Data-IP'!I33*Convert!$B$6/$D33</f>
        <v>7.5898225247847879</v>
      </c>
      <c r="J33" s="5">
        <f>'90.1 Data-IP'!J33*Convert!$B$6/$D33</f>
        <v>40.472885192649258</v>
      </c>
      <c r="K33" s="5">
        <f>'90.1 Data-IP'!K33*Convert!$B$7/$D33</f>
        <v>0</v>
      </c>
      <c r="L33" s="5">
        <f>'90.1 Data-IP'!L33*Convert!$B$6/$D33</f>
        <v>1.2875083408979446</v>
      </c>
      <c r="M33" s="5">
        <f>'90.1 Data-IP'!M33*Convert!$B$6/$D33</f>
        <v>9.007932181633409</v>
      </c>
      <c r="N33" s="5">
        <f>'90.1 Data-IP'!N33*Convert!$B$6/$D33</f>
        <v>2.1426444777629974</v>
      </c>
      <c r="O33" s="5">
        <f>'90.1 Data-IP'!O33*Convert!$B$6/$D33</f>
        <v>4.1449726098056909E-2</v>
      </c>
      <c r="P33" s="5">
        <f>'90.1 Data-IP'!P33*Convert!$B$6/$D33</f>
        <v>2.1011947516649405</v>
      </c>
      <c r="Q33" s="5">
        <f>'90.1 Data-IP'!Q33*Convert!$B$6/$D33</f>
        <v>0.28291020757707736</v>
      </c>
      <c r="R33" s="5">
        <f>'90.1 Data-IP'!R33*Convert!$B$6/$D33</f>
        <v>0</v>
      </c>
      <c r="S33" s="5">
        <f>'90.1 Data-IP'!S33*Convert!$B$6/$D33</f>
        <v>0</v>
      </c>
      <c r="T33" s="5">
        <f>'90.1 Data-IP'!T33*Convert!$B$6/$D33</f>
        <v>0</v>
      </c>
      <c r="U33" s="5">
        <f>'90.1 Data-IP'!U33*Convert!$B$7/$D33</f>
        <v>14.968411630493868</v>
      </c>
      <c r="V33" s="5">
        <f>'90.1 Data-IP'!V33*Convert!$B$6/$D33</f>
        <v>0</v>
      </c>
      <c r="W33" s="5">
        <f>'90.1 Data-IP'!W33*Convert!$B$6/$D33</f>
        <v>36.169633396182562</v>
      </c>
      <c r="X33" s="5">
        <f>'90.1 Data-IP'!X33*Convert!$B$7/$D33</f>
        <v>22.898725784133035</v>
      </c>
      <c r="Y33" s="5">
        <f t="shared" si="0"/>
        <v>59.068359180315596</v>
      </c>
      <c r="Z33" s="5">
        <f>'90.1 Data-IP'!Z33*Convert!$B$6/$D33</f>
        <v>97.462388579355007</v>
      </c>
      <c r="AA33" s="5">
        <f>'90.1 Data-IP'!AA33*Convert!$B$7/$D33</f>
        <v>37.867137414626896</v>
      </c>
      <c r="AB33" s="5">
        <f t="shared" si="1"/>
        <v>135.32952599398192</v>
      </c>
    </row>
    <row r="34" spans="1:28" x14ac:dyDescent="0.25">
      <c r="A34" s="95">
        <v>2007</v>
      </c>
      <c r="B34" s="95" t="s">
        <v>61</v>
      </c>
      <c r="C34" s="101" t="s">
        <v>5</v>
      </c>
      <c r="D34" s="5">
        <f>'90.1 Data-SI'!D34*Convert!$B$1</f>
        <v>84351.168704612151</v>
      </c>
      <c r="E34" s="5">
        <f>'90.1 Data-IP'!E34*Convert!$B$6/$D34</f>
        <v>9.2901306654178395</v>
      </c>
      <c r="F34" s="5">
        <f>'90.1 Data-IP'!F34*Convert!$B$7/$D34</f>
        <v>11.176155792267529</v>
      </c>
      <c r="G34" s="5">
        <f>'90.1 Data-IP'!G34*Convert!$B$6/$D34</f>
        <v>9.0506356091922147</v>
      </c>
      <c r="H34" s="5">
        <f>'90.1 Data-IP'!H34*Convert!$B$6/$D34</f>
        <v>11.900733536846065</v>
      </c>
      <c r="I34" s="5">
        <f>'90.1 Data-IP'!I34*Convert!$B$6/$D34</f>
        <v>7.5901783866811119</v>
      </c>
      <c r="J34" s="5">
        <f>'90.1 Data-IP'!J34*Convert!$B$6/$D34</f>
        <v>40.472885192649258</v>
      </c>
      <c r="K34" s="5">
        <f>'90.1 Data-IP'!K34*Convert!$B$7/$D34</f>
        <v>0</v>
      </c>
      <c r="L34" s="5">
        <f>'90.1 Data-IP'!L34*Convert!$B$6/$D34</f>
        <v>1.2875083408979446</v>
      </c>
      <c r="M34" s="5">
        <f>'90.1 Data-IP'!M34*Convert!$B$6/$D34</f>
        <v>9.2299900049391912</v>
      </c>
      <c r="N34" s="5">
        <f>'90.1 Data-IP'!N34*Convert!$B$6/$D34</f>
        <v>1.8988790787814902</v>
      </c>
      <c r="O34" s="5">
        <f>'90.1 Data-IP'!O34*Convert!$B$6/$D34</f>
        <v>4.1449726098056909E-2</v>
      </c>
      <c r="P34" s="5">
        <f>'90.1 Data-IP'!P34*Convert!$B$6/$D34</f>
        <v>1.8574293526834336</v>
      </c>
      <c r="Q34" s="5">
        <f>'90.1 Data-IP'!Q34*Convert!$B$6/$D34</f>
        <v>0.32525777323955823</v>
      </c>
      <c r="R34" s="5">
        <f>'90.1 Data-IP'!R34*Convert!$B$6/$D34</f>
        <v>0</v>
      </c>
      <c r="S34" s="5">
        <f>'90.1 Data-IP'!S34*Convert!$B$6/$D34</f>
        <v>0</v>
      </c>
      <c r="T34" s="5">
        <f>'90.1 Data-IP'!T34*Convert!$B$6/$D34</f>
        <v>0</v>
      </c>
      <c r="U34" s="5">
        <f>'90.1 Data-IP'!U34*Convert!$B$7/$D34</f>
        <v>14.656957972809504</v>
      </c>
      <c r="V34" s="5">
        <f>'90.1 Data-IP'!V34*Convert!$B$6/$D34</f>
        <v>0</v>
      </c>
      <c r="W34" s="5">
        <f>'90.1 Data-IP'!W34*Convert!$B$6/$D34</f>
        <v>29.753443405472236</v>
      </c>
      <c r="X34" s="5">
        <f>'90.1 Data-IP'!X34*Convert!$B$7/$D34</f>
        <v>11.176155792267529</v>
      </c>
      <c r="Y34" s="5">
        <f t="shared" si="0"/>
        <v>40.929599197739762</v>
      </c>
      <c r="Z34" s="5">
        <f>'90.1 Data-IP'!Z34*Convert!$B$6/$D34</f>
        <v>91.046198588644657</v>
      </c>
      <c r="AA34" s="5">
        <f>'90.1 Data-IP'!AA34*Convert!$B$7/$D34</f>
        <v>25.833113765077037</v>
      </c>
      <c r="AB34" s="5">
        <f t="shared" si="1"/>
        <v>116.8793123537217</v>
      </c>
    </row>
    <row r="35" spans="1:28" x14ac:dyDescent="0.25">
      <c r="A35" s="95">
        <v>2007</v>
      </c>
      <c r="B35" s="95" t="s">
        <v>61</v>
      </c>
      <c r="C35" s="101" t="s">
        <v>15</v>
      </c>
      <c r="D35" s="5">
        <f>'90.1 Data-SI'!D35*Convert!$B$1</f>
        <v>84351.168704612151</v>
      </c>
      <c r="E35" s="5">
        <f>'90.1 Data-IP'!E35*Convert!$B$6/$D35</f>
        <v>6.2909266032044959</v>
      </c>
      <c r="F35" s="5">
        <f>'90.1 Data-IP'!F35*Convert!$B$7/$D35</f>
        <v>7.7365234733983375</v>
      </c>
      <c r="G35" s="5">
        <f>'90.1 Data-IP'!G35*Convert!$B$6/$D35</f>
        <v>0.796418923971697</v>
      </c>
      <c r="H35" s="5">
        <f>'90.1 Data-IP'!H35*Convert!$B$6/$D35</f>
        <v>11.900733536846065</v>
      </c>
      <c r="I35" s="5">
        <f>'90.1 Data-IP'!I35*Convert!$B$6/$D35</f>
        <v>7.5784349441024412</v>
      </c>
      <c r="J35" s="5">
        <f>'90.1 Data-IP'!J35*Convert!$B$6/$D35</f>
        <v>40.472885192649258</v>
      </c>
      <c r="K35" s="5">
        <f>'90.1 Data-IP'!K35*Convert!$B$7/$D35</f>
        <v>0</v>
      </c>
      <c r="L35" s="5">
        <f>'90.1 Data-IP'!L35*Convert!$B$6/$D35</f>
        <v>1.2875083408979446</v>
      </c>
      <c r="M35" s="5">
        <f>'90.1 Data-IP'!M35*Convert!$B$6/$D35</f>
        <v>5.755354449237827</v>
      </c>
      <c r="N35" s="5">
        <f>'90.1 Data-IP'!N35*Convert!$B$6/$D35</f>
        <v>1.5184627116118103</v>
      </c>
      <c r="O35" s="5">
        <f>'90.1 Data-IP'!O35*Convert!$B$6/$D35</f>
        <v>4.1449726098056909E-2</v>
      </c>
      <c r="P35" s="5">
        <f>'90.1 Data-IP'!P35*Convert!$B$6/$D35</f>
        <v>1.4770129855137535</v>
      </c>
      <c r="Q35" s="5">
        <f>'90.1 Data-IP'!Q35*Convert!$B$6/$D35</f>
        <v>3.6653775321306883E-2</v>
      </c>
      <c r="R35" s="5">
        <f>'90.1 Data-IP'!R35*Convert!$B$6/$D35</f>
        <v>0</v>
      </c>
      <c r="S35" s="5">
        <f>'90.1 Data-IP'!S35*Convert!$B$6/$D35</f>
        <v>0</v>
      </c>
      <c r="T35" s="5">
        <f>'90.1 Data-IP'!T35*Convert!$B$6/$D35</f>
        <v>0</v>
      </c>
      <c r="U35" s="5">
        <f>'90.1 Data-IP'!U35*Convert!$B$7/$D35</f>
        <v>14.883879429307731</v>
      </c>
      <c r="V35" s="5">
        <f>'90.1 Data-IP'!V35*Convert!$B$6/$D35</f>
        <v>0</v>
      </c>
      <c r="W35" s="5">
        <f>'90.1 Data-IP'!W35*Convert!$B$6/$D35</f>
        <v>14.356366737249079</v>
      </c>
      <c r="X35" s="5">
        <f>'90.1 Data-IP'!X35*Convert!$B$7/$D35</f>
        <v>7.7365234733983375</v>
      </c>
      <c r="Y35" s="5">
        <f t="shared" si="0"/>
        <v>22.092890210647418</v>
      </c>
      <c r="Z35" s="5">
        <f>'90.1 Data-IP'!Z35*Convert!$B$6/$D35</f>
        <v>75.637378477842844</v>
      </c>
      <c r="AA35" s="5">
        <f>'90.1 Data-IP'!AA35*Convert!$B$7/$D35</f>
        <v>22.620402902706065</v>
      </c>
      <c r="AB35" s="5">
        <f t="shared" si="1"/>
        <v>98.257781380548906</v>
      </c>
    </row>
    <row r="36" spans="1:28" x14ac:dyDescent="0.25">
      <c r="A36" s="95">
        <v>2007</v>
      </c>
      <c r="B36" s="95" t="s">
        <v>61</v>
      </c>
      <c r="C36" s="101" t="s">
        <v>16</v>
      </c>
      <c r="D36" s="5">
        <f>'90.1 Data-SI'!D36*Convert!$B$1</f>
        <v>84351.168704612151</v>
      </c>
      <c r="E36" s="5">
        <f>'90.1 Data-IP'!E36*Convert!$B$6/$D36</f>
        <v>25.923827423364699</v>
      </c>
      <c r="F36" s="5">
        <f>'90.1 Data-IP'!F36*Convert!$B$7/$D36</f>
        <v>31.446466058539514</v>
      </c>
      <c r="G36" s="5">
        <f>'90.1 Data-IP'!G36*Convert!$B$6/$D36</f>
        <v>7.1538917017886607</v>
      </c>
      <c r="H36" s="5">
        <f>'90.1 Data-IP'!H36*Convert!$B$6/$D36</f>
        <v>11.900733536846065</v>
      </c>
      <c r="I36" s="5">
        <f>'90.1 Data-IP'!I36*Convert!$B$6/$D36</f>
        <v>7.5862639058215544</v>
      </c>
      <c r="J36" s="5">
        <f>'90.1 Data-IP'!J36*Convert!$B$6/$D36</f>
        <v>40.472885192649258</v>
      </c>
      <c r="K36" s="5">
        <f>'90.1 Data-IP'!K36*Convert!$B$7/$D36</f>
        <v>0</v>
      </c>
      <c r="L36" s="5">
        <f>'90.1 Data-IP'!L36*Convert!$B$6/$D36</f>
        <v>1.2875083408979446</v>
      </c>
      <c r="M36" s="5">
        <f>'90.1 Data-IP'!M36*Convert!$B$6/$D36</f>
        <v>10.245619857046083</v>
      </c>
      <c r="N36" s="5">
        <f>'90.1 Data-IP'!N36*Convert!$B$6/$D36</f>
        <v>2.8540124085134093</v>
      </c>
      <c r="O36" s="5">
        <f>'90.1 Data-IP'!O36*Convert!$B$6/$D36</f>
        <v>4.1449726098056909E-2</v>
      </c>
      <c r="P36" s="5">
        <f>'90.1 Data-IP'!P36*Convert!$B$6/$D36</f>
        <v>2.8125626824153525</v>
      </c>
      <c r="Q36" s="5">
        <f>'90.1 Data-IP'!Q36*Convert!$B$6/$D36</f>
        <v>0.35515017253072101</v>
      </c>
      <c r="R36" s="5">
        <f>'90.1 Data-IP'!R36*Convert!$B$6/$D36</f>
        <v>0</v>
      </c>
      <c r="S36" s="5">
        <f>'90.1 Data-IP'!S36*Convert!$B$6/$D36</f>
        <v>0</v>
      </c>
      <c r="T36" s="5">
        <f>'90.1 Data-IP'!T36*Convert!$B$6/$D36</f>
        <v>0</v>
      </c>
      <c r="U36" s="5">
        <f>'90.1 Data-IP'!U36*Convert!$B$7/$D36</f>
        <v>15.78876375583768</v>
      </c>
      <c r="V36" s="5">
        <f>'90.1 Data-IP'!V36*Convert!$B$6/$D36</f>
        <v>0</v>
      </c>
      <c r="W36" s="5">
        <f>'90.1 Data-IP'!W36*Convert!$B$6/$D36</f>
        <v>46.49105183714552</v>
      </c>
      <c r="X36" s="5">
        <f>'90.1 Data-IP'!X36*Convert!$B$7/$D36</f>
        <v>31.446466058539514</v>
      </c>
      <c r="Y36" s="5">
        <f t="shared" si="0"/>
        <v>77.937517895685033</v>
      </c>
      <c r="Z36" s="5">
        <f>'90.1 Data-IP'!Z36*Convert!$B$6/$D36</f>
        <v>107.7798925394584</v>
      </c>
      <c r="AA36" s="5">
        <f>'90.1 Data-IP'!AA36*Convert!$B$7/$D36</f>
        <v>47.235229814377185</v>
      </c>
      <c r="AB36" s="5">
        <f t="shared" si="1"/>
        <v>155.01512235383558</v>
      </c>
    </row>
    <row r="37" spans="1:28" x14ac:dyDescent="0.25">
      <c r="A37" s="95">
        <v>2007</v>
      </c>
      <c r="B37" s="95" t="s">
        <v>61</v>
      </c>
      <c r="C37" s="101" t="s">
        <v>9</v>
      </c>
      <c r="D37" s="5">
        <f>'90.1 Data-SI'!D37*Convert!$B$1</f>
        <v>84351.168704612151</v>
      </c>
      <c r="E37" s="5">
        <f>'90.1 Data-IP'!E37*Convert!$B$6/$D37</f>
        <v>17.795229987546332</v>
      </c>
      <c r="F37" s="5">
        <f>'90.1 Data-IP'!F37*Convert!$B$7/$D37</f>
        <v>21.157167552779523</v>
      </c>
      <c r="G37" s="5">
        <f>'90.1 Data-IP'!G37*Convert!$B$6/$D37</f>
        <v>5.1083975217219448</v>
      </c>
      <c r="H37" s="5">
        <f>'90.1 Data-IP'!H37*Convert!$B$6/$D37</f>
        <v>11.900733536846065</v>
      </c>
      <c r="I37" s="5">
        <f>'90.1 Data-IP'!I37*Convert!$B$6/$D37</f>
        <v>7.5809259773767037</v>
      </c>
      <c r="J37" s="5">
        <f>'90.1 Data-IP'!J37*Convert!$B$6/$D37</f>
        <v>40.472885192649258</v>
      </c>
      <c r="K37" s="5">
        <f>'90.1 Data-IP'!K37*Convert!$B$7/$D37</f>
        <v>0</v>
      </c>
      <c r="L37" s="5">
        <f>'90.1 Data-IP'!L37*Convert!$B$6/$D37</f>
        <v>1.2875083408979446</v>
      </c>
      <c r="M37" s="5">
        <f>'90.1 Data-IP'!M37*Convert!$B$6/$D37</f>
        <v>10.181564715707877</v>
      </c>
      <c r="N37" s="5">
        <f>'90.1 Data-IP'!N37*Convert!$B$6/$D37</f>
        <v>1.9736100770093976</v>
      </c>
      <c r="O37" s="5">
        <f>'90.1 Data-IP'!O37*Convert!$B$6/$D37</f>
        <v>4.1449726098056909E-2</v>
      </c>
      <c r="P37" s="5">
        <f>'90.1 Data-IP'!P37*Convert!$B$6/$D37</f>
        <v>1.9321603509113412</v>
      </c>
      <c r="Q37" s="5">
        <f>'90.1 Data-IP'!Q37*Convert!$B$6/$D37</f>
        <v>0.18967439074035505</v>
      </c>
      <c r="R37" s="5">
        <f>'90.1 Data-IP'!R37*Convert!$B$6/$D37</f>
        <v>0</v>
      </c>
      <c r="S37" s="5">
        <f>'90.1 Data-IP'!S37*Convert!$B$6/$D37</f>
        <v>0</v>
      </c>
      <c r="T37" s="5">
        <f>'90.1 Data-IP'!T37*Convert!$B$6/$D37</f>
        <v>0</v>
      </c>
      <c r="U37" s="5">
        <f>'90.1 Data-IP'!U37*Convert!$B$7/$D37</f>
        <v>15.580600165308715</v>
      </c>
      <c r="V37" s="5">
        <f>'90.1 Data-IP'!V37*Convert!$B$6/$D37</f>
        <v>0</v>
      </c>
      <c r="W37" s="5">
        <f>'90.1 Data-IP'!W37*Convert!$B$6/$D37</f>
        <v>35.207026966627843</v>
      </c>
      <c r="X37" s="5">
        <f>'90.1 Data-IP'!X37*Convert!$B$7/$D37</f>
        <v>21.157167552779523</v>
      </c>
      <c r="Y37" s="5">
        <f t="shared" si="0"/>
        <v>56.364194519407363</v>
      </c>
      <c r="Z37" s="5">
        <f>'90.1 Data-IP'!Z37*Convert!$B$6/$D37</f>
        <v>96.490173878599535</v>
      </c>
      <c r="AA37" s="5">
        <f>'90.1 Data-IP'!AA37*Convert!$B$7/$D37</f>
        <v>36.737645913763764</v>
      </c>
      <c r="AB37" s="5">
        <f t="shared" si="1"/>
        <v>133.22781979236331</v>
      </c>
    </row>
    <row r="38" spans="1:28" x14ac:dyDescent="0.25">
      <c r="A38" s="95">
        <v>2007</v>
      </c>
      <c r="B38" s="95" t="s">
        <v>61</v>
      </c>
      <c r="C38" s="101" t="s">
        <v>12</v>
      </c>
      <c r="D38" s="5">
        <f>'90.1 Data-SI'!D38*Convert!$B$1</f>
        <v>84351.168704612151</v>
      </c>
      <c r="E38" s="5">
        <f>'90.1 Data-IP'!E38*Convert!$B$6/$D38</f>
        <v>22.679790376480874</v>
      </c>
      <c r="F38" s="5">
        <f>'90.1 Data-IP'!F38*Convert!$B$7/$D38</f>
        <v>27.05651640011093</v>
      </c>
      <c r="G38" s="5">
        <f>'90.1 Data-IP'!G38*Convert!$B$6/$D38</f>
        <v>5.4649711418379585</v>
      </c>
      <c r="H38" s="5">
        <f>'90.1 Data-IP'!H38*Convert!$B$6/$D38</f>
        <v>11.900733536846065</v>
      </c>
      <c r="I38" s="5">
        <f>'90.1 Data-IP'!I38*Convert!$B$6/$D38</f>
        <v>7.5762997727245001</v>
      </c>
      <c r="J38" s="5">
        <f>'90.1 Data-IP'!J38*Convert!$B$6/$D38</f>
        <v>40.472885192649258</v>
      </c>
      <c r="K38" s="5">
        <f>'90.1 Data-IP'!K38*Convert!$B$7/$D38</f>
        <v>0</v>
      </c>
      <c r="L38" s="5">
        <f>'90.1 Data-IP'!L38*Convert!$B$6/$D38</f>
        <v>1.2875083408979446</v>
      </c>
      <c r="M38" s="5">
        <f>'90.1 Data-IP'!M38*Convert!$B$6/$D38</f>
        <v>10.0128861768506</v>
      </c>
      <c r="N38" s="5">
        <f>'90.1 Data-IP'!N38*Convert!$B$6/$D38</f>
        <v>2.2084789285828208</v>
      </c>
      <c r="O38" s="5">
        <f>'90.1 Data-IP'!O38*Convert!$B$6/$D38</f>
        <v>4.1449726098056909E-2</v>
      </c>
      <c r="P38" s="5">
        <f>'90.1 Data-IP'!P38*Convert!$B$6/$D38</f>
        <v>2.1670292024847639</v>
      </c>
      <c r="Q38" s="5">
        <f>'90.1 Data-IP'!Q38*Convert!$B$6/$D38</f>
        <v>0.24340953708518354</v>
      </c>
      <c r="R38" s="5">
        <f>'90.1 Data-IP'!R38*Convert!$B$6/$D38</f>
        <v>0</v>
      </c>
      <c r="S38" s="5">
        <f>'90.1 Data-IP'!S38*Convert!$B$6/$D38</f>
        <v>0</v>
      </c>
      <c r="T38" s="5">
        <f>'90.1 Data-IP'!T38*Convert!$B$6/$D38</f>
        <v>0</v>
      </c>
      <c r="U38" s="5">
        <f>'90.1 Data-IP'!U38*Convert!$B$7/$D38</f>
        <v>16.765147220834862</v>
      </c>
      <c r="V38" s="5">
        <f>'90.1 Data-IP'!V38*Convert!$B$6/$D38</f>
        <v>0</v>
      </c>
      <c r="W38" s="5">
        <f>'90.1 Data-IP'!W38*Convert!$B$6/$D38</f>
        <v>40.568086434739385</v>
      </c>
      <c r="X38" s="5">
        <f>'90.1 Data-IP'!X38*Convert!$B$7/$D38</f>
        <v>27.05651640011093</v>
      </c>
      <c r="Y38" s="5">
        <f t="shared" si="0"/>
        <v>67.624602834850322</v>
      </c>
      <c r="Z38" s="5">
        <f>'90.1 Data-IP'!Z38*Convert!$B$6/$D38</f>
        <v>101.84696300395521</v>
      </c>
      <c r="AA38" s="5">
        <f>'90.1 Data-IP'!AA38*Convert!$B$7/$D38</f>
        <v>43.821663620945792</v>
      </c>
      <c r="AB38" s="5">
        <f t="shared" si="1"/>
        <v>145.66862662490101</v>
      </c>
    </row>
    <row r="39" spans="1:28" x14ac:dyDescent="0.25">
      <c r="A39" s="95">
        <v>2007</v>
      </c>
      <c r="B39" s="95" t="s">
        <v>61</v>
      </c>
      <c r="C39" s="101" t="s">
        <v>8</v>
      </c>
      <c r="D39" s="5">
        <f>'90.1 Data-SI'!D39*Convert!$B$1</f>
        <v>84351.168704612151</v>
      </c>
      <c r="E39" s="5">
        <f>'90.1 Data-IP'!E39*Convert!$B$6/$D39</f>
        <v>25.970445331783058</v>
      </c>
      <c r="F39" s="5">
        <f>'90.1 Data-IP'!F39*Convert!$B$7/$D39</f>
        <v>29.685053722296459</v>
      </c>
      <c r="G39" s="5">
        <f>'90.1 Data-IP'!G39*Convert!$B$6/$D39</f>
        <v>2.7860427863156465</v>
      </c>
      <c r="H39" s="5">
        <f>'90.1 Data-IP'!H39*Convert!$B$6/$D39</f>
        <v>11.900733536846065</v>
      </c>
      <c r="I39" s="5">
        <f>'90.1 Data-IP'!I39*Convert!$B$6/$D39</f>
        <v>7.5346639308546646</v>
      </c>
      <c r="J39" s="5">
        <f>'90.1 Data-IP'!J39*Convert!$B$6/$D39</f>
        <v>40.472885192649258</v>
      </c>
      <c r="K39" s="5">
        <f>'90.1 Data-IP'!K39*Convert!$B$7/$D39</f>
        <v>0</v>
      </c>
      <c r="L39" s="5">
        <f>'90.1 Data-IP'!L39*Convert!$B$6/$D39</f>
        <v>1.2875083408979446</v>
      </c>
      <c r="M39" s="5">
        <f>'90.1 Data-IP'!M39*Convert!$B$6/$D39</f>
        <v>11.406085500956582</v>
      </c>
      <c r="N39" s="5">
        <f>'90.1 Data-IP'!N39*Convert!$B$6/$D39</f>
        <v>2.0565258988527422</v>
      </c>
      <c r="O39" s="5">
        <f>'90.1 Data-IP'!O39*Convert!$B$6/$D39</f>
        <v>4.1449726098056909E-2</v>
      </c>
      <c r="P39" s="5">
        <f>'90.1 Data-IP'!P39*Convert!$B$6/$D39</f>
        <v>2.0150761727546858</v>
      </c>
      <c r="Q39" s="5">
        <f>'90.1 Data-IP'!Q39*Convert!$B$6/$D39</f>
        <v>0.11245235923818422</v>
      </c>
      <c r="R39" s="5">
        <f>'90.1 Data-IP'!R39*Convert!$B$6/$D39</f>
        <v>0</v>
      </c>
      <c r="S39" s="5">
        <f>'90.1 Data-IP'!S39*Convert!$B$6/$D39</f>
        <v>0</v>
      </c>
      <c r="T39" s="5">
        <f>'90.1 Data-IP'!T39*Convert!$B$6/$D39</f>
        <v>0</v>
      </c>
      <c r="U39" s="5">
        <f>'90.1 Data-IP'!U39*Convert!$B$7/$D39</f>
        <v>18.079537686252106</v>
      </c>
      <c r="V39" s="5">
        <f>'90.1 Data-IP'!V39*Convert!$B$6/$D39</f>
        <v>0</v>
      </c>
      <c r="W39" s="5">
        <f>'90.1 Data-IP'!W39*Convert!$B$6/$D39</f>
        <v>42.290102151048153</v>
      </c>
      <c r="X39" s="5">
        <f>'90.1 Data-IP'!X39*Convert!$B$7/$D39</f>
        <v>29.685053722296459</v>
      </c>
      <c r="Y39" s="5">
        <f t="shared" si="0"/>
        <v>71.975155873344619</v>
      </c>
      <c r="Z39" s="5">
        <f>'90.1 Data-IP'!Z39*Convert!$B$6/$D39</f>
        <v>103.52734287839415</v>
      </c>
      <c r="AA39" s="5">
        <f>'90.1 Data-IP'!AA39*Convert!$B$7/$D39</f>
        <v>47.764591408548561</v>
      </c>
      <c r="AB39" s="5">
        <f t="shared" si="1"/>
        <v>151.29193428694271</v>
      </c>
    </row>
    <row r="40" spans="1:28" x14ac:dyDescent="0.25">
      <c r="A40" s="95">
        <v>2010</v>
      </c>
      <c r="B40" s="95" t="s">
        <v>61</v>
      </c>
      <c r="C40" s="101" t="s">
        <v>10</v>
      </c>
      <c r="D40" s="5">
        <f>'90.1 Data-SI'!D40*Convert!$B$1</f>
        <v>84351.168704612151</v>
      </c>
      <c r="E40" s="5">
        <f>'90.1 Data-IP'!E40*Convert!$B$6/$D40</f>
        <v>0</v>
      </c>
      <c r="F40" s="5">
        <f>'90.1 Data-IP'!F40*Convert!$B$7/$D40</f>
        <v>0</v>
      </c>
      <c r="G40" s="5">
        <f>'90.1 Data-IP'!G40*Convert!$B$6/$D40</f>
        <v>66.093874142242782</v>
      </c>
      <c r="H40" s="5">
        <f>'90.1 Data-IP'!H40*Convert!$B$6/$D40</f>
        <v>13.768652630647422</v>
      </c>
      <c r="I40" s="5">
        <f>'90.1 Data-IP'!I40*Convert!$B$6/$D40</f>
        <v>6.0033901909752139</v>
      </c>
      <c r="J40" s="5">
        <f>'90.1 Data-IP'!J40*Convert!$B$6/$D40</f>
        <v>40.251183231239807</v>
      </c>
      <c r="K40" s="5">
        <f>'90.1 Data-IP'!K40*Convert!$B$7/$D40</f>
        <v>0</v>
      </c>
      <c r="L40" s="5">
        <f>'90.1 Data-IP'!L40*Convert!$B$6/$D40</f>
        <v>0.74090446814525168</v>
      </c>
      <c r="M40" s="5">
        <f>'90.1 Data-IP'!M40*Convert!$B$6/$D40</f>
        <v>16.501316132514564</v>
      </c>
      <c r="N40" s="5">
        <f>'90.1 Data-IP'!N40*Convert!$B$6/$D40</f>
        <v>2.1476265443115246</v>
      </c>
      <c r="O40" s="5">
        <f>'90.1 Data-IP'!O40*Convert!$B$6/$D40</f>
        <v>4.1449726098056909E-2</v>
      </c>
      <c r="P40" s="5">
        <f>'90.1 Data-IP'!P40*Convert!$B$6/$D40</f>
        <v>2.1061768182134673</v>
      </c>
      <c r="Q40" s="5">
        <f>'90.1 Data-IP'!Q40*Convert!$B$6/$D40</f>
        <v>3.4123597238447738</v>
      </c>
      <c r="R40" s="5">
        <f>'90.1 Data-IP'!R40*Convert!$B$6/$D40</f>
        <v>0</v>
      </c>
      <c r="S40" s="5">
        <f>'90.1 Data-IP'!S40*Convert!$B$6/$D40</f>
        <v>0</v>
      </c>
      <c r="T40" s="5">
        <f>'90.1 Data-IP'!T40*Convert!$B$6/$D40</f>
        <v>0</v>
      </c>
      <c r="U40" s="5">
        <f>'90.1 Data-IP'!U40*Convert!$B$7/$D40</f>
        <v>9.071011652354068</v>
      </c>
      <c r="V40" s="5">
        <f>'90.1 Data-IP'!V40*Convert!$B$6/$D40</f>
        <v>0</v>
      </c>
      <c r="W40" s="5">
        <f>'90.1 Data-IP'!W40*Convert!$B$6/$D40</f>
        <v>88.113726816815586</v>
      </c>
      <c r="X40" s="5">
        <f>'90.1 Data-IP'!X40*Convert!$B$7/$D40</f>
        <v>0</v>
      </c>
      <c r="Y40" s="5">
        <f t="shared" si="0"/>
        <v>88.113726816815586</v>
      </c>
      <c r="Z40" s="5">
        <f>'90.1 Data-IP'!Z40*Convert!$B$6/$D40</f>
        <v>148.91966292581768</v>
      </c>
      <c r="AA40" s="5">
        <f>'90.1 Data-IP'!AA40*Convert!$B$7/$D40</f>
        <v>9.071011652354068</v>
      </c>
      <c r="AB40" s="5">
        <f t="shared" si="1"/>
        <v>157.99067457817173</v>
      </c>
    </row>
    <row r="41" spans="1:28" x14ac:dyDescent="0.25">
      <c r="A41" s="95">
        <v>2010</v>
      </c>
      <c r="B41" s="95" t="s">
        <v>61</v>
      </c>
      <c r="C41" s="101" t="s">
        <v>6</v>
      </c>
      <c r="D41" s="5">
        <f>'90.1 Data-SI'!D41*Convert!$B$1</f>
        <v>84351.168704612151</v>
      </c>
      <c r="E41" s="5">
        <f>'90.1 Data-IP'!E41*Convert!$B$6/$D41</f>
        <v>1.2099304474994504E-2</v>
      </c>
      <c r="F41" s="5">
        <f>'90.1 Data-IP'!F41*Convert!$B$7/$D41</f>
        <v>4.8721729790278585E-4</v>
      </c>
      <c r="G41" s="5">
        <f>'90.1 Data-IP'!G41*Convert!$B$6/$D41</f>
        <v>52.72592200685547</v>
      </c>
      <c r="H41" s="5">
        <f>'90.1 Data-IP'!H41*Convert!$B$6/$D41</f>
        <v>13.768652630647422</v>
      </c>
      <c r="I41" s="5">
        <f>'90.1 Data-IP'!I41*Convert!$B$6/$D41</f>
        <v>6.004457776664184</v>
      </c>
      <c r="J41" s="5">
        <f>'90.1 Data-IP'!J41*Convert!$B$6/$D41</f>
        <v>40.251183231239807</v>
      </c>
      <c r="K41" s="5">
        <f>'90.1 Data-IP'!K41*Convert!$B$7/$D41</f>
        <v>0</v>
      </c>
      <c r="L41" s="5">
        <f>'90.1 Data-IP'!L41*Convert!$B$6/$D41</f>
        <v>0.74090446814525168</v>
      </c>
      <c r="M41" s="5">
        <f>'90.1 Data-IP'!M41*Convert!$B$6/$D41</f>
        <v>15.962897083377309</v>
      </c>
      <c r="N41" s="5">
        <f>'90.1 Data-IP'!N41*Convert!$B$6/$D41</f>
        <v>2.5661201343878046</v>
      </c>
      <c r="O41" s="5">
        <f>'90.1 Data-IP'!O41*Convert!$B$6/$D41</f>
        <v>4.1449726098056909E-2</v>
      </c>
      <c r="P41" s="5">
        <f>'90.1 Data-IP'!P41*Convert!$B$6/$D41</f>
        <v>2.5246704082897482</v>
      </c>
      <c r="Q41" s="5">
        <f>'90.1 Data-IP'!Q41*Convert!$B$6/$D41</f>
        <v>2.7693172771884478</v>
      </c>
      <c r="R41" s="5">
        <f>'90.1 Data-IP'!R41*Convert!$B$6/$D41</f>
        <v>0</v>
      </c>
      <c r="S41" s="5">
        <f>'90.1 Data-IP'!S41*Convert!$B$6/$D41</f>
        <v>0</v>
      </c>
      <c r="T41" s="5">
        <f>'90.1 Data-IP'!T41*Convert!$B$6/$D41</f>
        <v>0</v>
      </c>
      <c r="U41" s="5">
        <f>'90.1 Data-IP'!U41*Convert!$B$7/$D41</f>
        <v>9.024604204728826</v>
      </c>
      <c r="V41" s="5">
        <f>'90.1 Data-IP'!V41*Convert!$B$6/$D41</f>
        <v>0</v>
      </c>
      <c r="W41" s="5">
        <f>'90.1 Data-IP'!W41*Convert!$B$6/$D41</f>
        <v>73.99490608018597</v>
      </c>
      <c r="X41" s="5">
        <f>'90.1 Data-IP'!X41*Convert!$B$7/$D41</f>
        <v>4.8721729790278585E-4</v>
      </c>
      <c r="Y41" s="5">
        <f t="shared" si="0"/>
        <v>73.995393297483872</v>
      </c>
      <c r="Z41" s="5">
        <f>'90.1 Data-IP'!Z41*Convert!$B$6/$D41</f>
        <v>134.80155391298069</v>
      </c>
      <c r="AA41" s="5">
        <f>'90.1 Data-IP'!AA41*Convert!$B$7/$D41</f>
        <v>9.0250914220267298</v>
      </c>
      <c r="AB41" s="5">
        <f t="shared" si="1"/>
        <v>143.82664533500741</v>
      </c>
    </row>
    <row r="42" spans="1:28" x14ac:dyDescent="0.25">
      <c r="A42" s="95">
        <v>2010</v>
      </c>
      <c r="B42" s="95" t="s">
        <v>61</v>
      </c>
      <c r="C42" s="101" t="s">
        <v>11</v>
      </c>
      <c r="D42" s="5">
        <f>'90.1 Data-SI'!D42*Convert!$B$1</f>
        <v>84351.168704612151</v>
      </c>
      <c r="E42" s="5">
        <f>'90.1 Data-IP'!E42*Convert!$B$6/$D42</f>
        <v>3.5586189632336775E-4</v>
      </c>
      <c r="F42" s="5">
        <f>'90.1 Data-IP'!F42*Convert!$B$7/$D42</f>
        <v>0</v>
      </c>
      <c r="G42" s="5">
        <f>'90.1 Data-IP'!G42*Convert!$B$6/$D42</f>
        <v>47.078393712203614</v>
      </c>
      <c r="H42" s="5">
        <f>'90.1 Data-IP'!H42*Convert!$B$6/$D42</f>
        <v>13.768652630647422</v>
      </c>
      <c r="I42" s="5">
        <f>'90.1 Data-IP'!I42*Convert!$B$6/$D42</f>
        <v>6.0051695004568311</v>
      </c>
      <c r="J42" s="5">
        <f>'90.1 Data-IP'!J42*Convert!$B$6/$D42</f>
        <v>40.251183231239807</v>
      </c>
      <c r="K42" s="5">
        <f>'90.1 Data-IP'!K42*Convert!$B$7/$D42</f>
        <v>0</v>
      </c>
      <c r="L42" s="5">
        <f>'90.1 Data-IP'!L42*Convert!$B$6/$D42</f>
        <v>0.74090446814525168</v>
      </c>
      <c r="M42" s="5">
        <f>'90.1 Data-IP'!M42*Convert!$B$6/$D42</f>
        <v>13.01173437716762</v>
      </c>
      <c r="N42" s="5">
        <f>'90.1 Data-IP'!N42*Convert!$B$6/$D42</f>
        <v>1.908843211878545</v>
      </c>
      <c r="O42" s="5">
        <f>'90.1 Data-IP'!O42*Convert!$B$6/$D42</f>
        <v>4.1449726098056909E-2</v>
      </c>
      <c r="P42" s="5">
        <f>'90.1 Data-IP'!P42*Convert!$B$6/$D42</f>
        <v>1.8673934857804881</v>
      </c>
      <c r="Q42" s="5">
        <f>'90.1 Data-IP'!Q42*Convert!$B$6/$D42</f>
        <v>2.1668430867129866</v>
      </c>
      <c r="R42" s="5">
        <f>'90.1 Data-IP'!R42*Convert!$B$6/$D42</f>
        <v>0</v>
      </c>
      <c r="S42" s="5">
        <f>'90.1 Data-IP'!S42*Convert!$B$6/$D42</f>
        <v>0</v>
      </c>
      <c r="T42" s="5">
        <f>'90.1 Data-IP'!T42*Convert!$B$6/$D42</f>
        <v>0</v>
      </c>
      <c r="U42" s="5">
        <f>'90.1 Data-IP'!U42*Convert!$B$7/$D42</f>
        <v>9.9181607290825369</v>
      </c>
      <c r="V42" s="5">
        <f>'90.1 Data-IP'!V42*Convert!$B$6/$D42</f>
        <v>0</v>
      </c>
      <c r="W42" s="5">
        <f>'90.1 Data-IP'!W42*Convert!$B$6/$D42</f>
        <v>64.124720523761027</v>
      </c>
      <c r="X42" s="5">
        <f>'90.1 Data-IP'!X42*Convert!$B$7/$D42</f>
        <v>0</v>
      </c>
      <c r="Y42" s="5">
        <f t="shared" si="0"/>
        <v>64.124720523761027</v>
      </c>
      <c r="Z42" s="5">
        <f>'90.1 Data-IP'!Z42*Convert!$B$6/$D42</f>
        <v>124.93243594224472</v>
      </c>
      <c r="AA42" s="5">
        <f>'90.1 Data-IP'!AA42*Convert!$B$7/$D42</f>
        <v>9.9181607290825369</v>
      </c>
      <c r="AB42" s="5">
        <f t="shared" si="1"/>
        <v>134.85059667132725</v>
      </c>
    </row>
    <row r="43" spans="1:28" x14ac:dyDescent="0.25">
      <c r="A43" s="95">
        <v>2010</v>
      </c>
      <c r="B43" s="95" t="s">
        <v>61</v>
      </c>
      <c r="C43" s="101" t="s">
        <v>13</v>
      </c>
      <c r="D43" s="5">
        <f>'90.1 Data-SI'!D43*Convert!$B$1</f>
        <v>84351.168704612151</v>
      </c>
      <c r="E43" s="5">
        <f>'90.1 Data-IP'!E43*Convert!$B$6/$D43</f>
        <v>0.46475563659831837</v>
      </c>
      <c r="F43" s="5">
        <f>'90.1 Data-IP'!F43*Convert!$B$7/$D43</f>
        <v>0.40694824807330182</v>
      </c>
      <c r="G43" s="5">
        <f>'90.1 Data-IP'!G43*Convert!$B$6/$D43</f>
        <v>42.006294103906662</v>
      </c>
      <c r="H43" s="5">
        <f>'90.1 Data-IP'!H43*Convert!$B$6/$D43</f>
        <v>13.768652630647422</v>
      </c>
      <c r="I43" s="5">
        <f>'90.1 Data-IP'!I43*Convert!$B$6/$D43</f>
        <v>5.997696400634041</v>
      </c>
      <c r="J43" s="5">
        <f>'90.1 Data-IP'!J43*Convert!$B$6/$D43</f>
        <v>40.251183231239807</v>
      </c>
      <c r="K43" s="5">
        <f>'90.1 Data-IP'!K43*Convert!$B$7/$D43</f>
        <v>0</v>
      </c>
      <c r="L43" s="5">
        <f>'90.1 Data-IP'!L43*Convert!$B$6/$D43</f>
        <v>0.74090446814525168</v>
      </c>
      <c r="M43" s="5">
        <f>'90.1 Data-IP'!M43*Convert!$B$6/$D43</f>
        <v>14.02309388651863</v>
      </c>
      <c r="N43" s="5">
        <f>'90.1 Data-IP'!N43*Convert!$B$6/$D43</f>
        <v>2.2141727189239941</v>
      </c>
      <c r="O43" s="5">
        <f>'90.1 Data-IP'!O43*Convert!$B$6/$D43</f>
        <v>4.1449726098056909E-2</v>
      </c>
      <c r="P43" s="5">
        <f>'90.1 Data-IP'!P43*Convert!$B$6/$D43</f>
        <v>2.1727229928259377</v>
      </c>
      <c r="Q43" s="5">
        <f>'90.1 Data-IP'!Q43*Convert!$B$6/$D43</f>
        <v>2.1269865543247692</v>
      </c>
      <c r="R43" s="5">
        <f>'90.1 Data-IP'!R43*Convert!$B$6/$D43</f>
        <v>0</v>
      </c>
      <c r="S43" s="5">
        <f>'90.1 Data-IP'!S43*Convert!$B$6/$D43</f>
        <v>0</v>
      </c>
      <c r="T43" s="5">
        <f>'90.1 Data-IP'!T43*Convert!$B$6/$D43</f>
        <v>0</v>
      </c>
      <c r="U43" s="5">
        <f>'90.1 Data-IP'!U43*Convert!$B$7/$D43</f>
        <v>9.942521593977677</v>
      </c>
      <c r="V43" s="5">
        <f>'90.1 Data-IP'!V43*Convert!$B$6/$D43</f>
        <v>0</v>
      </c>
      <c r="W43" s="5">
        <f>'90.1 Data-IP'!W43*Convert!$B$6/$D43</f>
        <v>60.793853174174316</v>
      </c>
      <c r="X43" s="5">
        <f>'90.1 Data-IP'!X43*Convert!$B$7/$D43</f>
        <v>0.40694824807330182</v>
      </c>
      <c r="Y43" s="5">
        <f t="shared" si="0"/>
        <v>61.200801422247615</v>
      </c>
      <c r="Z43" s="5">
        <f>'90.1 Data-IP'!Z43*Convert!$B$6/$D43</f>
        <v>121.59409549283521</v>
      </c>
      <c r="AA43" s="5">
        <f>'90.1 Data-IP'!AA43*Convert!$B$7/$D43</f>
        <v>10.349348037726502</v>
      </c>
      <c r="AB43" s="5">
        <f t="shared" si="1"/>
        <v>131.94344353056172</v>
      </c>
    </row>
    <row r="44" spans="1:28" x14ac:dyDescent="0.25">
      <c r="A44" s="95">
        <v>2010</v>
      </c>
      <c r="B44" s="95" t="s">
        <v>61</v>
      </c>
      <c r="C44" s="101" t="s">
        <v>19</v>
      </c>
      <c r="D44" s="5">
        <f>'90.1 Data-SI'!D44*Convert!$B$1</f>
        <v>84351.168704612151</v>
      </c>
      <c r="E44" s="5">
        <f>'90.1 Data-IP'!E44*Convert!$B$6/$D44</f>
        <v>0.80460374758713471</v>
      </c>
      <c r="F44" s="5">
        <f>'90.1 Data-IP'!F44*Convert!$B$7/$D44</f>
        <v>0.83691751347251031</v>
      </c>
      <c r="G44" s="5">
        <f>'90.1 Data-IP'!G44*Convert!$B$6/$D44</f>
        <v>34.152066190153604</v>
      </c>
      <c r="H44" s="5">
        <f>'90.1 Data-IP'!H44*Convert!$B$6/$D44</f>
        <v>13.768652630647422</v>
      </c>
      <c r="I44" s="5">
        <f>'90.1 Data-IP'!I44*Convert!$B$6/$D44</f>
        <v>5.9955612292561007</v>
      </c>
      <c r="J44" s="5">
        <f>'90.1 Data-IP'!J44*Convert!$B$6/$D44</f>
        <v>40.251183231239807</v>
      </c>
      <c r="K44" s="5">
        <f>'90.1 Data-IP'!K44*Convert!$B$7/$D44</f>
        <v>0</v>
      </c>
      <c r="L44" s="5">
        <f>'90.1 Data-IP'!L44*Convert!$B$6/$D44</f>
        <v>0.74090446814525168</v>
      </c>
      <c r="M44" s="5">
        <f>'90.1 Data-IP'!M44*Convert!$B$6/$D44</f>
        <v>10.391523234538663</v>
      </c>
      <c r="N44" s="5">
        <f>'90.1 Data-IP'!N44*Convert!$B$6/$D44</f>
        <v>1.8024405048778578</v>
      </c>
      <c r="O44" s="5">
        <f>'90.1 Data-IP'!O44*Convert!$B$6/$D44</f>
        <v>4.1449726098056909E-2</v>
      </c>
      <c r="P44" s="5">
        <f>'90.1 Data-IP'!P44*Convert!$B$6/$D44</f>
        <v>1.7609907787798007</v>
      </c>
      <c r="Q44" s="5">
        <f>'90.1 Data-IP'!Q44*Convert!$B$6/$D44</f>
        <v>1.6736184984087989</v>
      </c>
      <c r="R44" s="5">
        <f>'90.1 Data-IP'!R44*Convert!$B$6/$D44</f>
        <v>0</v>
      </c>
      <c r="S44" s="5">
        <f>'90.1 Data-IP'!S44*Convert!$B$6/$D44</f>
        <v>0</v>
      </c>
      <c r="T44" s="5">
        <f>'90.1 Data-IP'!T44*Convert!$B$6/$D44</f>
        <v>0</v>
      </c>
      <c r="U44" s="5">
        <f>'90.1 Data-IP'!U44*Convert!$B$7/$D44</f>
        <v>10.886748717313274</v>
      </c>
      <c r="V44" s="5">
        <f>'90.1 Data-IP'!V44*Convert!$B$6/$D44</f>
        <v>0</v>
      </c>
      <c r="W44" s="5">
        <f>'90.1 Data-IP'!W44*Convert!$B$6/$D44</f>
        <v>48.782802449468001</v>
      </c>
      <c r="X44" s="5">
        <f>'90.1 Data-IP'!X44*Convert!$B$7/$D44</f>
        <v>0.83691751347251031</v>
      </c>
      <c r="Y44" s="5">
        <f t="shared" si="0"/>
        <v>49.619719962940508</v>
      </c>
      <c r="Z44" s="5">
        <f>'90.1 Data-IP'!Z44*Convert!$B$6/$D44</f>
        <v>109.58055373485465</v>
      </c>
      <c r="AA44" s="5">
        <f>'90.1 Data-IP'!AA44*Convert!$B$7/$D44</f>
        <v>11.723788035110259</v>
      </c>
      <c r="AB44" s="5">
        <f t="shared" si="1"/>
        <v>121.30434176996491</v>
      </c>
    </row>
    <row r="45" spans="1:28" x14ac:dyDescent="0.25">
      <c r="A45" s="95">
        <v>2010</v>
      </c>
      <c r="B45" s="95" t="s">
        <v>61</v>
      </c>
      <c r="C45" s="101" t="s">
        <v>20</v>
      </c>
      <c r="D45" s="5">
        <f>'90.1 Data-SI'!D45*Convert!$B$1</f>
        <v>84351.168704612151</v>
      </c>
      <c r="E45" s="5">
        <f>'90.1 Data-IP'!E45*Convert!$B$6/$D45</f>
        <v>0.70674172609820829</v>
      </c>
      <c r="F45" s="5">
        <f>'90.1 Data-IP'!F45*Convert!$B$7/$D45</f>
        <v>0.61681709914492699</v>
      </c>
      <c r="G45" s="5">
        <f>'90.1 Data-IP'!G45*Convert!$B$6/$D45</f>
        <v>26.272216219865271</v>
      </c>
      <c r="H45" s="5">
        <f>'90.1 Data-IP'!H45*Convert!$B$6/$D45</f>
        <v>13.768652630647422</v>
      </c>
      <c r="I45" s="5">
        <f>'90.1 Data-IP'!I45*Convert!$B$6/$D45</f>
        <v>5.9998315720119804</v>
      </c>
      <c r="J45" s="5">
        <f>'90.1 Data-IP'!J45*Convert!$B$6/$D45</f>
        <v>40.251183231239807</v>
      </c>
      <c r="K45" s="5">
        <f>'90.1 Data-IP'!K45*Convert!$B$7/$D45</f>
        <v>0</v>
      </c>
      <c r="L45" s="5">
        <f>'90.1 Data-IP'!L45*Convert!$B$6/$D45</f>
        <v>0.74090446814525168</v>
      </c>
      <c r="M45" s="5">
        <f>'90.1 Data-IP'!M45*Convert!$B$6/$D45</f>
        <v>10.670874823152506</v>
      </c>
      <c r="N45" s="5">
        <f>'90.1 Data-IP'!N45*Convert!$B$6/$D45</f>
        <v>1.7814446529947792</v>
      </c>
      <c r="O45" s="5">
        <f>'90.1 Data-IP'!O45*Convert!$B$6/$D45</f>
        <v>4.1449726098056909E-2</v>
      </c>
      <c r="P45" s="5">
        <f>'90.1 Data-IP'!P45*Convert!$B$6/$D45</f>
        <v>1.7399949268967223</v>
      </c>
      <c r="Q45" s="5">
        <f>'90.1 Data-IP'!Q45*Convert!$B$6/$D45</f>
        <v>0.99890434297969333</v>
      </c>
      <c r="R45" s="5">
        <f>'90.1 Data-IP'!R45*Convert!$B$6/$D45</f>
        <v>0</v>
      </c>
      <c r="S45" s="5">
        <f>'90.1 Data-IP'!S45*Convert!$B$6/$D45</f>
        <v>0</v>
      </c>
      <c r="T45" s="5">
        <f>'90.1 Data-IP'!T45*Convert!$B$6/$D45</f>
        <v>0</v>
      </c>
      <c r="U45" s="5">
        <f>'90.1 Data-IP'!U45*Convert!$B$7/$D45</f>
        <v>10.947894488200074</v>
      </c>
      <c r="V45" s="5">
        <f>'90.1 Data-IP'!V45*Convert!$B$6/$D45</f>
        <v>0</v>
      </c>
      <c r="W45" s="5">
        <f>'90.1 Data-IP'!W45*Convert!$B$6/$D45</f>
        <v>40.388732038992401</v>
      </c>
      <c r="X45" s="5">
        <f>'90.1 Data-IP'!X45*Convert!$B$7/$D45</f>
        <v>0.61681709914492699</v>
      </c>
      <c r="Y45" s="5">
        <f t="shared" si="0"/>
        <v>41.005549138137326</v>
      </c>
      <c r="Z45" s="5">
        <f>'90.1 Data-IP'!Z45*Convert!$B$6/$D45</f>
        <v>101.19110952903125</v>
      </c>
      <c r="AA45" s="5">
        <f>'90.1 Data-IP'!AA45*Convert!$B$7/$D45</f>
        <v>11.564833391669477</v>
      </c>
      <c r="AB45" s="5">
        <f t="shared" si="1"/>
        <v>112.75594292070073</v>
      </c>
    </row>
    <row r="46" spans="1:28" x14ac:dyDescent="0.25">
      <c r="A46" s="95">
        <v>2010</v>
      </c>
      <c r="B46" s="95" t="s">
        <v>61</v>
      </c>
      <c r="C46" s="101" t="s">
        <v>3</v>
      </c>
      <c r="D46" s="5">
        <f>'90.1 Data-SI'!D46*Convert!$B$1</f>
        <v>84351.168704612151</v>
      </c>
      <c r="E46" s="5">
        <f>'90.1 Data-IP'!E46*Convert!$B$6/$D46</f>
        <v>4.9870486150756754</v>
      </c>
      <c r="F46" s="5">
        <f>'90.1 Data-IP'!F46*Convert!$B$7/$D46</f>
        <v>5.7563505703969389</v>
      </c>
      <c r="G46" s="5">
        <f>'90.1 Data-IP'!G46*Convert!$B$6/$D46</f>
        <v>17.386344668670777</v>
      </c>
      <c r="H46" s="5">
        <f>'90.1 Data-IP'!H46*Convert!$B$6/$D46</f>
        <v>13.768652630647422</v>
      </c>
      <c r="I46" s="5">
        <f>'90.1 Data-IP'!I46*Convert!$B$6/$D46</f>
        <v>5.9987639863230102</v>
      </c>
      <c r="J46" s="5">
        <f>'90.1 Data-IP'!J46*Convert!$B$6/$D46</f>
        <v>40.251183231239807</v>
      </c>
      <c r="K46" s="5">
        <f>'90.1 Data-IP'!K46*Convert!$B$7/$D46</f>
        <v>0</v>
      </c>
      <c r="L46" s="5">
        <f>'90.1 Data-IP'!L46*Convert!$B$6/$D46</f>
        <v>0.74090446814525168</v>
      </c>
      <c r="M46" s="5">
        <f>'90.1 Data-IP'!M46*Convert!$B$6/$D46</f>
        <v>8.2737890895183011</v>
      </c>
      <c r="N46" s="5">
        <f>'90.1 Data-IP'!N46*Convert!$B$6/$D46</f>
        <v>1.6330502422279349</v>
      </c>
      <c r="O46" s="5">
        <f>'90.1 Data-IP'!O46*Convert!$B$6/$D46</f>
        <v>4.1449726098056909E-2</v>
      </c>
      <c r="P46" s="5">
        <f>'90.1 Data-IP'!P46*Convert!$B$6/$D46</f>
        <v>1.5916005161298779</v>
      </c>
      <c r="Q46" s="5">
        <f>'90.1 Data-IP'!Q46*Convert!$B$6/$D46</f>
        <v>0.80033340483125415</v>
      </c>
      <c r="R46" s="5">
        <f>'90.1 Data-IP'!R46*Convert!$B$6/$D46</f>
        <v>0</v>
      </c>
      <c r="S46" s="5">
        <f>'90.1 Data-IP'!S46*Convert!$B$6/$D46</f>
        <v>0</v>
      </c>
      <c r="T46" s="5">
        <f>'90.1 Data-IP'!T46*Convert!$B$6/$D46</f>
        <v>0</v>
      </c>
      <c r="U46" s="5">
        <f>'90.1 Data-IP'!U46*Convert!$B$7/$D46</f>
        <v>12.546089029645687</v>
      </c>
      <c r="V46" s="5">
        <f>'90.1 Data-IP'!V46*Convert!$B$6/$D46</f>
        <v>0</v>
      </c>
      <c r="W46" s="5">
        <f>'90.1 Data-IP'!W46*Convert!$B$6/$D46</f>
        <v>33.039116294225892</v>
      </c>
      <c r="X46" s="5">
        <f>'90.1 Data-IP'!X46*Convert!$B$7/$D46</f>
        <v>5.7563505703969389</v>
      </c>
      <c r="Y46" s="5">
        <f t="shared" si="0"/>
        <v>38.795466864622831</v>
      </c>
      <c r="Z46" s="5">
        <f>'90.1 Data-IP'!Z46*Convert!$B$6/$D46</f>
        <v>93.839714474783094</v>
      </c>
      <c r="AA46" s="5">
        <f>'90.1 Data-IP'!AA46*Convert!$B$7/$D46</f>
        <v>18.302439600042625</v>
      </c>
      <c r="AB46" s="5">
        <f t="shared" si="1"/>
        <v>112.14215407482573</v>
      </c>
    </row>
    <row r="47" spans="1:28" x14ac:dyDescent="0.25">
      <c r="A47" s="95">
        <v>2010</v>
      </c>
      <c r="B47" s="95" t="s">
        <v>61</v>
      </c>
      <c r="C47" s="101" t="s">
        <v>7</v>
      </c>
      <c r="D47" s="5">
        <f>'90.1 Data-SI'!D47*Convert!$B$1</f>
        <v>84351.168704612151</v>
      </c>
      <c r="E47" s="5">
        <f>'90.1 Data-IP'!E47*Convert!$B$6/$D47</f>
        <v>2.1159548355387447</v>
      </c>
      <c r="F47" s="5">
        <f>'90.1 Data-IP'!F47*Convert!$B$7/$D47</f>
        <v>2.3156220126074656</v>
      </c>
      <c r="G47" s="5">
        <f>'90.1 Data-IP'!G47*Convert!$B$6/$D47</f>
        <v>18.432578643861483</v>
      </c>
      <c r="H47" s="5">
        <f>'90.1 Data-IP'!H47*Convert!$B$6/$D47</f>
        <v>13.768652630647422</v>
      </c>
      <c r="I47" s="5">
        <f>'90.1 Data-IP'!I47*Convert!$B$6/$D47</f>
        <v>5.998408124426688</v>
      </c>
      <c r="J47" s="5">
        <f>'90.1 Data-IP'!J47*Convert!$B$6/$D47</f>
        <v>40.251183231239807</v>
      </c>
      <c r="K47" s="5">
        <f>'90.1 Data-IP'!K47*Convert!$B$7/$D47</f>
        <v>0</v>
      </c>
      <c r="L47" s="5">
        <f>'90.1 Data-IP'!L47*Convert!$B$6/$D47</f>
        <v>0.74090446814525168</v>
      </c>
      <c r="M47" s="5">
        <f>'90.1 Data-IP'!M47*Convert!$B$6/$D47</f>
        <v>9.2225169051164002</v>
      </c>
      <c r="N47" s="5">
        <f>'90.1 Data-IP'!N47*Convert!$B$6/$D47</f>
        <v>1.5266475352272477</v>
      </c>
      <c r="O47" s="5">
        <f>'90.1 Data-IP'!O47*Convert!$B$6/$D47</f>
        <v>4.1449726098056909E-2</v>
      </c>
      <c r="P47" s="5">
        <f>'90.1 Data-IP'!P47*Convert!$B$6/$D47</f>
        <v>1.4851978091291909</v>
      </c>
      <c r="Q47" s="5">
        <f>'90.1 Data-IP'!Q47*Convert!$B$6/$D47</f>
        <v>0.71492654971364589</v>
      </c>
      <c r="R47" s="5">
        <f>'90.1 Data-IP'!R47*Convert!$B$6/$D47</f>
        <v>0</v>
      </c>
      <c r="S47" s="5">
        <f>'90.1 Data-IP'!S47*Convert!$B$6/$D47</f>
        <v>0</v>
      </c>
      <c r="T47" s="5">
        <f>'90.1 Data-IP'!T47*Convert!$B$6/$D47</f>
        <v>0</v>
      </c>
      <c r="U47" s="5">
        <f>'90.1 Data-IP'!U47*Convert!$B$7/$D47</f>
        <v>12.122088176145791</v>
      </c>
      <c r="V47" s="5">
        <f>'90.1 Data-IP'!V47*Convert!$B$6/$D47</f>
        <v>0</v>
      </c>
      <c r="W47" s="5">
        <f>'90.1 Data-IP'!W47*Convert!$B$6/$D47</f>
        <v>31.971174743359462</v>
      </c>
      <c r="X47" s="5">
        <f>'90.1 Data-IP'!X47*Convert!$B$7/$D47</f>
        <v>2.3156220126074656</v>
      </c>
      <c r="Y47" s="5">
        <f t="shared" si="0"/>
        <v>34.286796755966925</v>
      </c>
      <c r="Z47" s="5">
        <f>'90.1 Data-IP'!Z47*Convert!$B$6/$D47</f>
        <v>92.7717729239167</v>
      </c>
      <c r="AA47" s="5">
        <f>'90.1 Data-IP'!AA47*Convert!$B$7/$D47</f>
        <v>14.437831993077726</v>
      </c>
      <c r="AB47" s="5">
        <f t="shared" si="1"/>
        <v>107.20960491699442</v>
      </c>
    </row>
    <row r="48" spans="1:28" x14ac:dyDescent="0.25">
      <c r="A48" s="95">
        <v>2010</v>
      </c>
      <c r="B48" s="95" t="s">
        <v>61</v>
      </c>
      <c r="C48" s="101" t="s">
        <v>17</v>
      </c>
      <c r="D48" s="5">
        <f>'90.1 Data-SI'!D48*Convert!$B$1</f>
        <v>84351.168704612151</v>
      </c>
      <c r="E48" s="5">
        <f>'90.1 Data-IP'!E48*Convert!$B$6/$D48</f>
        <v>0.82061753292168615</v>
      </c>
      <c r="F48" s="5">
        <f>'90.1 Data-IP'!F48*Convert!$B$7/$D48</f>
        <v>0.80488297613540238</v>
      </c>
      <c r="G48" s="5">
        <f>'90.1 Data-IP'!G48*Convert!$B$6/$D48</f>
        <v>3.8607457132122169</v>
      </c>
      <c r="H48" s="5">
        <f>'90.1 Data-IP'!H48*Convert!$B$6/$D48</f>
        <v>13.768652630647422</v>
      </c>
      <c r="I48" s="5">
        <f>'90.1 Data-IP'!I48*Convert!$B$6/$D48</f>
        <v>5.997696400634041</v>
      </c>
      <c r="J48" s="5">
        <f>'90.1 Data-IP'!J48*Convert!$B$6/$D48</f>
        <v>40.251183231239807</v>
      </c>
      <c r="K48" s="5">
        <f>'90.1 Data-IP'!K48*Convert!$B$7/$D48</f>
        <v>0</v>
      </c>
      <c r="L48" s="5">
        <f>'90.1 Data-IP'!L48*Convert!$B$6/$D48</f>
        <v>0.74090446814525168</v>
      </c>
      <c r="M48" s="5">
        <f>'90.1 Data-IP'!M48*Convert!$B$6/$D48</f>
        <v>4.8749521177338151</v>
      </c>
      <c r="N48" s="5">
        <f>'90.1 Data-IP'!N48*Convert!$B$6/$D48</f>
        <v>1.014918128314245</v>
      </c>
      <c r="O48" s="5">
        <f>'90.1 Data-IP'!O48*Convert!$B$6/$D48</f>
        <v>4.1449726098056909E-2</v>
      </c>
      <c r="P48" s="5">
        <f>'90.1 Data-IP'!P48*Convert!$B$6/$D48</f>
        <v>0.97346840221618802</v>
      </c>
      <c r="Q48" s="5">
        <f>'90.1 Data-IP'!Q48*Convert!$B$6/$D48</f>
        <v>0.17686336247271378</v>
      </c>
      <c r="R48" s="5">
        <f>'90.1 Data-IP'!R48*Convert!$B$6/$D48</f>
        <v>0</v>
      </c>
      <c r="S48" s="5">
        <f>'90.1 Data-IP'!S48*Convert!$B$6/$D48</f>
        <v>0</v>
      </c>
      <c r="T48" s="5">
        <f>'90.1 Data-IP'!T48*Convert!$B$6/$D48</f>
        <v>0</v>
      </c>
      <c r="U48" s="5">
        <f>'90.1 Data-IP'!U48*Convert!$B$7/$D48</f>
        <v>12.735494754205394</v>
      </c>
      <c r="V48" s="5">
        <f>'90.1 Data-IP'!V48*Convert!$B$6/$D48</f>
        <v>0</v>
      </c>
      <c r="W48" s="5">
        <f>'90.1 Data-IP'!W48*Convert!$B$6/$D48</f>
        <v>10.706647128556618</v>
      </c>
      <c r="X48" s="5">
        <f>'90.1 Data-IP'!X48*Convert!$B$7/$D48</f>
        <v>0.80488297613540238</v>
      </c>
      <c r="Y48" s="5">
        <f t="shared" si="0"/>
        <v>11.511530104692021</v>
      </c>
      <c r="Z48" s="5">
        <f>'90.1 Data-IP'!Z48*Convert!$B$6/$D48</f>
        <v>71.506533585321193</v>
      </c>
      <c r="AA48" s="5">
        <f>'90.1 Data-IP'!AA48*Convert!$B$7/$D48</f>
        <v>13.540377730340801</v>
      </c>
      <c r="AB48" s="5">
        <f t="shared" si="1"/>
        <v>85.046911315661987</v>
      </c>
    </row>
    <row r="49" spans="1:28" x14ac:dyDescent="0.25">
      <c r="A49" s="95">
        <v>2010</v>
      </c>
      <c r="B49" s="95" t="s">
        <v>61</v>
      </c>
      <c r="C49" s="101" t="s">
        <v>14</v>
      </c>
      <c r="D49" s="5">
        <f>'90.1 Data-SI'!D49*Convert!$B$1</f>
        <v>84351.168704612151</v>
      </c>
      <c r="E49" s="5">
        <f>'90.1 Data-IP'!E49*Convert!$B$6/$D49</f>
        <v>8.9613142732150486</v>
      </c>
      <c r="F49" s="5">
        <f>'90.1 Data-IP'!F49*Convert!$B$7/$D49</f>
        <v>10.448131344876291</v>
      </c>
      <c r="G49" s="5">
        <f>'90.1 Data-IP'!G49*Convert!$B$6/$D49</f>
        <v>12.871168928119889</v>
      </c>
      <c r="H49" s="5">
        <f>'90.1 Data-IP'!H49*Convert!$B$6/$D49</f>
        <v>13.768652630647422</v>
      </c>
      <c r="I49" s="5">
        <f>'90.1 Data-IP'!I49*Convert!$B$6/$D49</f>
        <v>5.9895115770186038</v>
      </c>
      <c r="J49" s="5">
        <f>'90.1 Data-IP'!J49*Convert!$B$6/$D49</f>
        <v>40.251183231239807</v>
      </c>
      <c r="K49" s="5">
        <f>'90.1 Data-IP'!K49*Convert!$B$7/$D49</f>
        <v>0</v>
      </c>
      <c r="L49" s="5">
        <f>'90.1 Data-IP'!L49*Convert!$B$6/$D49</f>
        <v>0.74090446814525168</v>
      </c>
      <c r="M49" s="5">
        <f>'90.1 Data-IP'!M49*Convert!$B$6/$D49</f>
        <v>8.1510167352867402</v>
      </c>
      <c r="N49" s="5">
        <f>'90.1 Data-IP'!N49*Convert!$B$6/$D49</f>
        <v>1.7305564018205377</v>
      </c>
      <c r="O49" s="5">
        <f>'90.1 Data-IP'!O49*Convert!$B$6/$D49</f>
        <v>4.1449726098056909E-2</v>
      </c>
      <c r="P49" s="5">
        <f>'90.1 Data-IP'!P49*Convert!$B$6/$D49</f>
        <v>1.6891066757224806</v>
      </c>
      <c r="Q49" s="5">
        <f>'90.1 Data-IP'!Q49*Convert!$B$6/$D49</f>
        <v>0.59037488600046706</v>
      </c>
      <c r="R49" s="5">
        <f>'90.1 Data-IP'!R49*Convert!$B$6/$D49</f>
        <v>0</v>
      </c>
      <c r="S49" s="5">
        <f>'90.1 Data-IP'!S49*Convert!$B$6/$D49</f>
        <v>0</v>
      </c>
      <c r="T49" s="5">
        <f>'90.1 Data-IP'!T49*Convert!$B$6/$D49</f>
        <v>0</v>
      </c>
      <c r="U49" s="5">
        <f>'90.1 Data-IP'!U49*Convert!$B$7/$D49</f>
        <v>13.852562213972007</v>
      </c>
      <c r="V49" s="5">
        <f>'90.1 Data-IP'!V49*Convert!$B$6/$D49</f>
        <v>0</v>
      </c>
      <c r="W49" s="5">
        <f>'90.1 Data-IP'!W49*Convert!$B$6/$D49</f>
        <v>32.262981498344615</v>
      </c>
      <c r="X49" s="5">
        <f>'90.1 Data-IP'!X49*Convert!$B$7/$D49</f>
        <v>10.448131344876291</v>
      </c>
      <c r="Y49" s="5">
        <f t="shared" si="0"/>
        <v>42.711112843220903</v>
      </c>
      <c r="Z49" s="5">
        <f>'90.1 Data-IP'!Z49*Convert!$B$6/$D49</f>
        <v>93.054683131493746</v>
      </c>
      <c r="AA49" s="5">
        <f>'90.1 Data-IP'!AA49*Convert!$B$7/$D49</f>
        <v>24.300571754523823</v>
      </c>
      <c r="AB49" s="5">
        <f t="shared" si="1"/>
        <v>117.35525488601758</v>
      </c>
    </row>
    <row r="50" spans="1:28" x14ac:dyDescent="0.25">
      <c r="A50" s="95">
        <v>2010</v>
      </c>
      <c r="B50" s="95" t="s">
        <v>61</v>
      </c>
      <c r="C50" s="101" t="s">
        <v>2</v>
      </c>
      <c r="D50" s="5">
        <f>'90.1 Data-SI'!D50*Convert!$B$1</f>
        <v>84351.168704612151</v>
      </c>
      <c r="E50" s="5">
        <f>'90.1 Data-IP'!E50*Convert!$B$6/$D50</f>
        <v>3.2287349853419158</v>
      </c>
      <c r="F50" s="5">
        <f>'90.1 Data-IP'!F50*Convert!$B$7/$D50</f>
        <v>3.5421915600777294</v>
      </c>
      <c r="G50" s="5">
        <f>'90.1 Data-IP'!G50*Convert!$B$6/$D50</f>
        <v>14.243728262239117</v>
      </c>
      <c r="H50" s="5">
        <f>'90.1 Data-IP'!H50*Convert!$B$6/$D50</f>
        <v>13.768652630647422</v>
      </c>
      <c r="I50" s="5">
        <f>'90.1 Data-IP'!I50*Convert!$B$6/$D50</f>
        <v>5.9941377816708075</v>
      </c>
      <c r="J50" s="5">
        <f>'90.1 Data-IP'!J50*Convert!$B$6/$D50</f>
        <v>40.251183231239807</v>
      </c>
      <c r="K50" s="5">
        <f>'90.1 Data-IP'!K50*Convert!$B$7/$D50</f>
        <v>0</v>
      </c>
      <c r="L50" s="5">
        <f>'90.1 Data-IP'!L50*Convert!$B$6/$D50</f>
        <v>0.74090446814525168</v>
      </c>
      <c r="M50" s="5">
        <f>'90.1 Data-IP'!M50*Convert!$B$6/$D50</f>
        <v>8.6869447511497313</v>
      </c>
      <c r="N50" s="5">
        <f>'90.1 Data-IP'!N50*Convert!$B$6/$D50</f>
        <v>1.5650806200301715</v>
      </c>
      <c r="O50" s="5">
        <f>'90.1 Data-IP'!O50*Convert!$B$6/$D50</f>
        <v>4.1449726098056909E-2</v>
      </c>
      <c r="P50" s="5">
        <f>'90.1 Data-IP'!P50*Convert!$B$6/$D50</f>
        <v>1.5236308939321144</v>
      </c>
      <c r="Q50" s="5">
        <f>'90.1 Data-IP'!Q50*Convert!$B$6/$D50</f>
        <v>0.52311698759535064</v>
      </c>
      <c r="R50" s="5">
        <f>'90.1 Data-IP'!R50*Convert!$B$6/$D50</f>
        <v>0</v>
      </c>
      <c r="S50" s="5">
        <f>'90.1 Data-IP'!S50*Convert!$B$6/$D50</f>
        <v>0</v>
      </c>
      <c r="T50" s="5">
        <f>'90.1 Data-IP'!T50*Convert!$B$6/$D50</f>
        <v>0</v>
      </c>
      <c r="U50" s="5">
        <f>'90.1 Data-IP'!U50*Convert!$B$7/$D50</f>
        <v>13.484104132433025</v>
      </c>
      <c r="V50" s="5">
        <f>'90.1 Data-IP'!V50*Convert!$B$6/$D50</f>
        <v>0</v>
      </c>
      <c r="W50" s="5">
        <f>'90.1 Data-IP'!W50*Convert!$B$6/$D50</f>
        <v>28.206155880258233</v>
      </c>
      <c r="X50" s="5">
        <f>'90.1 Data-IP'!X50*Convert!$B$7/$D50</f>
        <v>3.5421915600777294</v>
      </c>
      <c r="Y50" s="5">
        <f t="shared" si="0"/>
        <v>31.748347440335962</v>
      </c>
      <c r="Z50" s="5">
        <f>'90.1 Data-IP'!Z50*Convert!$B$6/$D50</f>
        <v>89.002839579955904</v>
      </c>
      <c r="AA50" s="5">
        <f>'90.1 Data-IP'!AA50*Convert!$B$7/$D50</f>
        <v>17.026295692510754</v>
      </c>
      <c r="AB50" s="5">
        <f t="shared" si="1"/>
        <v>106.02913527246666</v>
      </c>
    </row>
    <row r="51" spans="1:28" x14ac:dyDescent="0.25">
      <c r="A51" s="95">
        <v>2010</v>
      </c>
      <c r="B51" s="95" t="s">
        <v>61</v>
      </c>
      <c r="C51" s="101" t="s">
        <v>18</v>
      </c>
      <c r="D51" s="5">
        <f>'90.1 Data-SI'!D51*Convert!$B$1</f>
        <v>84351.168704612151</v>
      </c>
      <c r="E51" s="5">
        <f>'90.1 Data-IP'!E51*Convert!$B$6/$D51</f>
        <v>5.5681710917717346</v>
      </c>
      <c r="F51" s="5">
        <f>'90.1 Data-IP'!F51*Convert!$B$7/$D51</f>
        <v>6.434922462051043</v>
      </c>
      <c r="G51" s="5">
        <f>'90.1 Data-IP'!G51*Convert!$B$6/$D51</f>
        <v>2.7682496914994781</v>
      </c>
      <c r="H51" s="5">
        <f>'90.1 Data-IP'!H51*Convert!$B$6/$D51</f>
        <v>13.768652630647422</v>
      </c>
      <c r="I51" s="5">
        <f>'90.1 Data-IP'!I51*Convert!$B$6/$D51</f>
        <v>5.982750200988459</v>
      </c>
      <c r="J51" s="5">
        <f>'90.1 Data-IP'!J51*Convert!$B$6/$D51</f>
        <v>40.251183231239807</v>
      </c>
      <c r="K51" s="5">
        <f>'90.1 Data-IP'!K51*Convert!$B$7/$D51</f>
        <v>0</v>
      </c>
      <c r="L51" s="5">
        <f>'90.1 Data-IP'!L51*Convert!$B$6/$D51</f>
        <v>0.74090446814525168</v>
      </c>
      <c r="M51" s="5">
        <f>'90.1 Data-IP'!M51*Convert!$B$6/$D51</f>
        <v>5.9012578267304088</v>
      </c>
      <c r="N51" s="5">
        <f>'90.1 Data-IP'!N51*Convert!$B$6/$D51</f>
        <v>1.358324858266295</v>
      </c>
      <c r="O51" s="5">
        <f>'90.1 Data-IP'!O51*Convert!$B$6/$D51</f>
        <v>4.1449726098056909E-2</v>
      </c>
      <c r="P51" s="5">
        <f>'90.1 Data-IP'!P51*Convert!$B$6/$D51</f>
        <v>1.3168751321682381</v>
      </c>
      <c r="Q51" s="5">
        <f>'90.1 Data-IP'!Q51*Convert!$B$6/$D51</f>
        <v>0.11779028768303473</v>
      </c>
      <c r="R51" s="5">
        <f>'90.1 Data-IP'!R51*Convert!$B$6/$D51</f>
        <v>0</v>
      </c>
      <c r="S51" s="5">
        <f>'90.1 Data-IP'!S51*Convert!$B$6/$D51</f>
        <v>0</v>
      </c>
      <c r="T51" s="5">
        <f>'90.1 Data-IP'!T51*Convert!$B$6/$D51</f>
        <v>0</v>
      </c>
      <c r="U51" s="5">
        <f>'90.1 Data-IP'!U51*Convert!$B$7/$D51</f>
        <v>14.247573638246694</v>
      </c>
      <c r="V51" s="5">
        <f>'90.1 Data-IP'!V51*Convert!$B$6/$D51</f>
        <v>0</v>
      </c>
      <c r="W51" s="5">
        <f>'90.1 Data-IP'!W51*Convert!$B$6/$D51</f>
        <v>15.672344029852896</v>
      </c>
      <c r="X51" s="5">
        <f>'90.1 Data-IP'!X51*Convert!$B$7/$D51</f>
        <v>6.434922462051043</v>
      </c>
      <c r="Y51" s="5">
        <f t="shared" si="0"/>
        <v>22.107266491903939</v>
      </c>
      <c r="Z51" s="5">
        <f>'90.1 Data-IP'!Z51*Convert!$B$6/$D51</f>
        <v>76.457640148868194</v>
      </c>
      <c r="AA51" s="5">
        <f>'90.1 Data-IP'!AA51*Convert!$B$7/$D51</f>
        <v>20.682496100297737</v>
      </c>
      <c r="AB51" s="5">
        <f t="shared" si="1"/>
        <v>97.140136249165934</v>
      </c>
    </row>
    <row r="52" spans="1:28" x14ac:dyDescent="0.25">
      <c r="A52" s="95">
        <v>2010</v>
      </c>
      <c r="B52" s="95" t="s">
        <v>61</v>
      </c>
      <c r="C52" s="101" t="s">
        <v>4</v>
      </c>
      <c r="D52" s="5">
        <f>'90.1 Data-SI'!D52*Convert!$B$1</f>
        <v>84351.168704612151</v>
      </c>
      <c r="E52" s="5">
        <f>'90.1 Data-IP'!E52*Convert!$B$6/$D52</f>
        <v>13.459408642742417</v>
      </c>
      <c r="F52" s="5">
        <f>'90.1 Data-IP'!F52*Convert!$B$7/$D52</f>
        <v>15.922261295463043</v>
      </c>
      <c r="G52" s="5">
        <f>'90.1 Data-IP'!G52*Convert!$B$6/$D52</f>
        <v>6.5496382018315851</v>
      </c>
      <c r="H52" s="5">
        <f>'90.1 Data-IP'!H52*Convert!$B$6/$D52</f>
        <v>13.768652630647422</v>
      </c>
      <c r="I52" s="5">
        <f>'90.1 Data-IP'!I52*Convert!$B$6/$D52</f>
        <v>5.9916467483965432</v>
      </c>
      <c r="J52" s="5">
        <f>'90.1 Data-IP'!J52*Convert!$B$6/$D52</f>
        <v>40.251183231239807</v>
      </c>
      <c r="K52" s="5">
        <f>'90.1 Data-IP'!K52*Convert!$B$7/$D52</f>
        <v>0</v>
      </c>
      <c r="L52" s="5">
        <f>'90.1 Data-IP'!L52*Convert!$B$6/$D52</f>
        <v>0.74090446814525168</v>
      </c>
      <c r="M52" s="5">
        <f>'90.1 Data-IP'!M52*Convert!$B$6/$D52</f>
        <v>8.0278885191588554</v>
      </c>
      <c r="N52" s="5">
        <f>'90.1 Data-IP'!N52*Convert!$B$6/$D52</f>
        <v>1.5657923438228183</v>
      </c>
      <c r="O52" s="5">
        <f>'90.1 Data-IP'!O52*Convert!$B$6/$D52</f>
        <v>4.1449726098056909E-2</v>
      </c>
      <c r="P52" s="5">
        <f>'90.1 Data-IP'!P52*Convert!$B$6/$D52</f>
        <v>1.5243426177247612</v>
      </c>
      <c r="Q52" s="5">
        <f>'90.1 Data-IP'!Q52*Convert!$B$6/$D52</f>
        <v>0.28967158360722139</v>
      </c>
      <c r="R52" s="5">
        <f>'90.1 Data-IP'!R52*Convert!$B$6/$D52</f>
        <v>0</v>
      </c>
      <c r="S52" s="5">
        <f>'90.1 Data-IP'!S52*Convert!$B$6/$D52</f>
        <v>0</v>
      </c>
      <c r="T52" s="5">
        <f>'90.1 Data-IP'!T52*Convert!$B$6/$D52</f>
        <v>0</v>
      </c>
      <c r="U52" s="5">
        <f>'90.1 Data-IP'!U52*Convert!$B$7/$D52</f>
        <v>14.959641719131614</v>
      </c>
      <c r="V52" s="5">
        <f>'90.1 Data-IP'!V52*Convert!$B$6/$D52</f>
        <v>0</v>
      </c>
      <c r="W52" s="5">
        <f>'90.1 Data-IP'!W52*Convert!$B$6/$D52</f>
        <v>29.850949565064841</v>
      </c>
      <c r="X52" s="5">
        <f>'90.1 Data-IP'!X52*Convert!$B$7/$D52</f>
        <v>15.922261295463043</v>
      </c>
      <c r="Y52" s="5">
        <f t="shared" si="0"/>
        <v>45.773210860527882</v>
      </c>
      <c r="Z52" s="5">
        <f>'90.1 Data-IP'!Z52*Convert!$B$6/$D52</f>
        <v>90.645142231488236</v>
      </c>
      <c r="AA52" s="5">
        <f>'90.1 Data-IP'!AA52*Convert!$B$7/$D52</f>
        <v>30.881903014594652</v>
      </c>
      <c r="AB52" s="5">
        <f t="shared" si="1"/>
        <v>121.52704524608289</v>
      </c>
    </row>
    <row r="53" spans="1:28" x14ac:dyDescent="0.25">
      <c r="A53" s="95">
        <v>2010</v>
      </c>
      <c r="B53" s="95" t="s">
        <v>61</v>
      </c>
      <c r="C53" s="101" t="s">
        <v>5</v>
      </c>
      <c r="D53" s="5">
        <f>'90.1 Data-SI'!D53*Convert!$B$1</f>
        <v>84351.168704612151</v>
      </c>
      <c r="E53" s="5">
        <f>'90.1 Data-IP'!E53*Convert!$B$6/$D53</f>
        <v>6.9300545690012649</v>
      </c>
      <c r="F53" s="5">
        <f>'90.1 Data-IP'!F53*Convert!$B$7/$D53</f>
        <v>7.9208134163300654</v>
      </c>
      <c r="G53" s="5">
        <f>'90.1 Data-IP'!G53*Convert!$B$6/$D53</f>
        <v>9.8057745531904015</v>
      </c>
      <c r="H53" s="5">
        <f>'90.1 Data-IP'!H53*Convert!$B$6/$D53</f>
        <v>13.768652630647422</v>
      </c>
      <c r="I53" s="5">
        <f>'90.1 Data-IP'!I53*Convert!$B$6/$D53</f>
        <v>5.9916467483965432</v>
      </c>
      <c r="J53" s="5">
        <f>'90.1 Data-IP'!J53*Convert!$B$6/$D53</f>
        <v>40.251183231239807</v>
      </c>
      <c r="K53" s="5">
        <f>'90.1 Data-IP'!K53*Convert!$B$7/$D53</f>
        <v>0</v>
      </c>
      <c r="L53" s="5">
        <f>'90.1 Data-IP'!L53*Convert!$B$6/$D53</f>
        <v>0.74090446814525168</v>
      </c>
      <c r="M53" s="5">
        <f>'90.1 Data-IP'!M53*Convert!$B$6/$D53</f>
        <v>8.5912179010387444</v>
      </c>
      <c r="N53" s="5">
        <f>'90.1 Data-IP'!N53*Convert!$B$6/$D53</f>
        <v>1.4864351409427072</v>
      </c>
      <c r="O53" s="5">
        <f>'90.1 Data-IP'!O53*Convert!$B$6/$D53</f>
        <v>4.1449726098056909E-2</v>
      </c>
      <c r="P53" s="5">
        <f>'90.1 Data-IP'!P53*Convert!$B$6/$D53</f>
        <v>1.4449854148446506</v>
      </c>
      <c r="Q53" s="5">
        <f>'90.1 Data-IP'!Q53*Convert!$B$6/$D53</f>
        <v>0.35087982977484061</v>
      </c>
      <c r="R53" s="5">
        <f>'90.1 Data-IP'!R53*Convert!$B$6/$D53</f>
        <v>0</v>
      </c>
      <c r="S53" s="5">
        <f>'90.1 Data-IP'!S53*Convert!$B$6/$D53</f>
        <v>0</v>
      </c>
      <c r="T53" s="5">
        <f>'90.1 Data-IP'!T53*Convert!$B$6/$D53</f>
        <v>0</v>
      </c>
      <c r="U53" s="5">
        <f>'90.1 Data-IP'!U53*Convert!$B$7/$D53</f>
        <v>14.648675278745165</v>
      </c>
      <c r="V53" s="5">
        <f>'90.1 Data-IP'!V53*Convert!$B$6/$D53</f>
        <v>0</v>
      </c>
      <c r="W53" s="5">
        <f>'90.1 Data-IP'!W53*Convert!$B$6/$D53</f>
        <v>27.122912267849898</v>
      </c>
      <c r="X53" s="5">
        <f>'90.1 Data-IP'!X53*Convert!$B$7/$D53</f>
        <v>7.9208134163300654</v>
      </c>
      <c r="Y53" s="5">
        <f t="shared" si="0"/>
        <v>35.043725684179961</v>
      </c>
      <c r="Z53" s="5">
        <f>'90.1 Data-IP'!Z53*Convert!$B$6/$D53</f>
        <v>87.916749072376987</v>
      </c>
      <c r="AA53" s="5">
        <f>'90.1 Data-IP'!AA53*Convert!$B$7/$D53</f>
        <v>22.569488695075229</v>
      </c>
      <c r="AB53" s="5">
        <f t="shared" si="1"/>
        <v>110.48623776745222</v>
      </c>
    </row>
    <row r="54" spans="1:28" x14ac:dyDescent="0.25">
      <c r="A54" s="95">
        <v>2010</v>
      </c>
      <c r="B54" s="95" t="s">
        <v>61</v>
      </c>
      <c r="C54" s="101" t="s">
        <v>15</v>
      </c>
      <c r="D54" s="5">
        <f>'90.1 Data-SI'!D54*Convert!$B$1</f>
        <v>84351.168704612151</v>
      </c>
      <c r="E54" s="5">
        <f>'90.1 Data-IP'!E54*Convert!$B$6/$D54</f>
        <v>4.9059121027139483</v>
      </c>
      <c r="F54" s="5">
        <f>'90.1 Data-IP'!F54*Convert!$B$7/$D54</f>
        <v>5.7385671390234876</v>
      </c>
      <c r="G54" s="5">
        <f>'90.1 Data-IP'!G54*Convert!$B$6/$D54</f>
        <v>1.2398228467906136</v>
      </c>
      <c r="H54" s="5">
        <f>'90.1 Data-IP'!H54*Convert!$B$6/$D54</f>
        <v>13.768652630647422</v>
      </c>
      <c r="I54" s="5">
        <f>'90.1 Data-IP'!I54*Convert!$B$6/$D54</f>
        <v>5.9823943390921368</v>
      </c>
      <c r="J54" s="5">
        <f>'90.1 Data-IP'!J54*Convert!$B$6/$D54</f>
        <v>40.251183231239807</v>
      </c>
      <c r="K54" s="5">
        <f>'90.1 Data-IP'!K54*Convert!$B$7/$D54</f>
        <v>0</v>
      </c>
      <c r="L54" s="5">
        <f>'90.1 Data-IP'!L54*Convert!$B$6/$D54</f>
        <v>0.74090446814525168</v>
      </c>
      <c r="M54" s="5">
        <f>'90.1 Data-IP'!M54*Convert!$B$6/$D54</f>
        <v>5.4147946144563637</v>
      </c>
      <c r="N54" s="5">
        <f>'90.1 Data-IP'!N54*Convert!$B$6/$D54</f>
        <v>1.2063718285362168</v>
      </c>
      <c r="O54" s="5">
        <f>'90.1 Data-IP'!O54*Convert!$B$6/$D54</f>
        <v>4.1449726098056909E-2</v>
      </c>
      <c r="P54" s="5">
        <f>'90.1 Data-IP'!P54*Convert!$B$6/$D54</f>
        <v>1.16492210243816</v>
      </c>
      <c r="Q54" s="5">
        <f>'90.1 Data-IP'!Q54*Convert!$B$6/$D54</f>
        <v>5.5158593930122006E-2</v>
      </c>
      <c r="R54" s="5">
        <f>'90.1 Data-IP'!R54*Convert!$B$6/$D54</f>
        <v>0</v>
      </c>
      <c r="S54" s="5">
        <f>'90.1 Data-IP'!S54*Convert!$B$6/$D54</f>
        <v>0</v>
      </c>
      <c r="T54" s="5">
        <f>'90.1 Data-IP'!T54*Convert!$B$6/$D54</f>
        <v>0</v>
      </c>
      <c r="U54" s="5">
        <f>'90.1 Data-IP'!U54*Convert!$B$7/$D54</f>
        <v>14.874987713621001</v>
      </c>
      <c r="V54" s="5">
        <f>'90.1 Data-IP'!V54*Convert!$B$6/$D54</f>
        <v>0</v>
      </c>
      <c r="W54" s="5">
        <f>'90.1 Data-IP'!W54*Convert!$B$6/$D54</f>
        <v>12.780610260329206</v>
      </c>
      <c r="X54" s="5">
        <f>'90.1 Data-IP'!X54*Convert!$B$7/$D54</f>
        <v>5.7385671390234876</v>
      </c>
      <c r="Y54" s="5">
        <f t="shared" si="0"/>
        <v>18.519177399352692</v>
      </c>
      <c r="Z54" s="5">
        <f>'90.1 Data-IP'!Z54*Convert!$B$6/$D54</f>
        <v>73.564838793655568</v>
      </c>
      <c r="AA54" s="5">
        <f>'90.1 Data-IP'!AA54*Convert!$B$7/$D54</f>
        <v>20.613554852644491</v>
      </c>
      <c r="AB54" s="5">
        <f t="shared" si="1"/>
        <v>94.178393646300066</v>
      </c>
    </row>
    <row r="55" spans="1:28" x14ac:dyDescent="0.25">
      <c r="A55" s="95">
        <v>2010</v>
      </c>
      <c r="B55" s="95" t="s">
        <v>61</v>
      </c>
      <c r="C55" s="101" t="s">
        <v>16</v>
      </c>
      <c r="D55" s="5">
        <f>'90.1 Data-SI'!D55*Convert!$B$1</f>
        <v>84351.168704612151</v>
      </c>
      <c r="E55" s="5">
        <f>'90.1 Data-IP'!E55*Convert!$B$6/$D55</f>
        <v>19.200172754230984</v>
      </c>
      <c r="F55" s="5">
        <f>'90.1 Data-IP'!F55*Convert!$B$7/$D55</f>
        <v>22.206268199488697</v>
      </c>
      <c r="G55" s="5">
        <f>'90.1 Data-IP'!G55*Convert!$B$6/$D55</f>
        <v>7.5239880739649649</v>
      </c>
      <c r="H55" s="5">
        <f>'90.1 Data-IP'!H55*Convert!$B$6/$D55</f>
        <v>13.768652630647422</v>
      </c>
      <c r="I55" s="5">
        <f>'90.1 Data-IP'!I55*Convert!$B$6/$D55</f>
        <v>5.9887998532259559</v>
      </c>
      <c r="J55" s="5">
        <f>'90.1 Data-IP'!J55*Convert!$B$6/$D55</f>
        <v>40.251183231239807</v>
      </c>
      <c r="K55" s="5">
        <f>'90.1 Data-IP'!K55*Convert!$B$7/$D55</f>
        <v>0</v>
      </c>
      <c r="L55" s="5">
        <f>'90.1 Data-IP'!L55*Convert!$B$6/$D55</f>
        <v>0.74090446814525168</v>
      </c>
      <c r="M55" s="5">
        <f>'90.1 Data-IP'!M55*Convert!$B$6/$D55</f>
        <v>9.1047266174333643</v>
      </c>
      <c r="N55" s="5">
        <f>'90.1 Data-IP'!N55*Convert!$B$6/$D55</f>
        <v>1.8138280855602056</v>
      </c>
      <c r="O55" s="5">
        <f>'90.1 Data-IP'!O55*Convert!$B$6/$D55</f>
        <v>4.1449726098056909E-2</v>
      </c>
      <c r="P55" s="5">
        <f>'90.1 Data-IP'!P55*Convert!$B$6/$D55</f>
        <v>1.7723783594621485</v>
      </c>
      <c r="Q55" s="5">
        <f>'90.1 Data-IP'!Q55*Convert!$B$6/$D55</f>
        <v>0.3419832823667564</v>
      </c>
      <c r="R55" s="5">
        <f>'90.1 Data-IP'!R55*Convert!$B$6/$D55</f>
        <v>0</v>
      </c>
      <c r="S55" s="5">
        <f>'90.1 Data-IP'!S55*Convert!$B$6/$D55</f>
        <v>0</v>
      </c>
      <c r="T55" s="5">
        <f>'90.1 Data-IP'!T55*Convert!$B$6/$D55</f>
        <v>0</v>
      </c>
      <c r="U55" s="5">
        <f>'90.1 Data-IP'!U55*Convert!$B$7/$D55</f>
        <v>15.779384822853054</v>
      </c>
      <c r="V55" s="5">
        <f>'90.1 Data-IP'!V55*Convert!$B$6/$D55</f>
        <v>0</v>
      </c>
      <c r="W55" s="5">
        <f>'90.1 Data-IP'!W55*Convert!$B$6/$D55</f>
        <v>37.943249087458213</v>
      </c>
      <c r="X55" s="5">
        <f>'90.1 Data-IP'!X55*Convert!$B$7/$D55</f>
        <v>22.206268199488697</v>
      </c>
      <c r="Y55" s="5">
        <f t="shared" si="0"/>
        <v>60.14951728694691</v>
      </c>
      <c r="Z55" s="5">
        <f>'90.1 Data-IP'!Z55*Convert!$B$6/$D55</f>
        <v>98.734238996814724</v>
      </c>
      <c r="AA55" s="5">
        <f>'90.1 Data-IP'!AA55*Convert!$B$7/$D55</f>
        <v>37.985653022341751</v>
      </c>
      <c r="AB55" s="5">
        <f t="shared" si="1"/>
        <v>136.71989201915648</v>
      </c>
    </row>
    <row r="56" spans="1:28" x14ac:dyDescent="0.25">
      <c r="A56" s="95">
        <v>2010</v>
      </c>
      <c r="B56" s="95" t="s">
        <v>61</v>
      </c>
      <c r="C56" s="101" t="s">
        <v>9</v>
      </c>
      <c r="D56" s="5">
        <f>'90.1 Data-SI'!D56*Convert!$B$1</f>
        <v>84351.168704612151</v>
      </c>
      <c r="E56" s="5">
        <f>'90.1 Data-IP'!E56*Convert!$B$6/$D56</f>
        <v>13.10141157504111</v>
      </c>
      <c r="F56" s="5">
        <f>'90.1 Data-IP'!F56*Convert!$B$7/$D56</f>
        <v>14.973283803472894</v>
      </c>
      <c r="G56" s="5">
        <f>'90.1 Data-IP'!G56*Convert!$B$6/$D56</f>
        <v>5.5290262831761652</v>
      </c>
      <c r="H56" s="5">
        <f>'90.1 Data-IP'!H56*Convert!$B$6/$D56</f>
        <v>13.768652630647422</v>
      </c>
      <c r="I56" s="5">
        <f>'90.1 Data-IP'!I56*Convert!$B$6/$D56</f>
        <v>5.9845295104700753</v>
      </c>
      <c r="J56" s="5">
        <f>'90.1 Data-IP'!J56*Convert!$B$6/$D56</f>
        <v>40.251183231239807</v>
      </c>
      <c r="K56" s="5">
        <f>'90.1 Data-IP'!K56*Convert!$B$7/$D56</f>
        <v>0</v>
      </c>
      <c r="L56" s="5">
        <f>'90.1 Data-IP'!L56*Convert!$B$6/$D56</f>
        <v>0.74090446814525168</v>
      </c>
      <c r="M56" s="5">
        <f>'90.1 Data-IP'!M56*Convert!$B$6/$D56</f>
        <v>8.9090025744555117</v>
      </c>
      <c r="N56" s="5">
        <f>'90.1 Data-IP'!N56*Convert!$B$6/$D56</f>
        <v>1.5109896117890196</v>
      </c>
      <c r="O56" s="5">
        <f>'90.1 Data-IP'!O56*Convert!$B$6/$D56</f>
        <v>4.1449726098056909E-2</v>
      </c>
      <c r="P56" s="5">
        <f>'90.1 Data-IP'!P56*Convert!$B$6/$D56</f>
        <v>1.4695398856909627</v>
      </c>
      <c r="Q56" s="5">
        <f>'90.1 Data-IP'!Q56*Convert!$B$6/$D56</f>
        <v>0.20319714280064297</v>
      </c>
      <c r="R56" s="5">
        <f>'90.1 Data-IP'!R56*Convert!$B$6/$D56</f>
        <v>0</v>
      </c>
      <c r="S56" s="5">
        <f>'90.1 Data-IP'!S56*Convert!$B$6/$D56</f>
        <v>0</v>
      </c>
      <c r="T56" s="5">
        <f>'90.1 Data-IP'!T56*Convert!$B$6/$D56</f>
        <v>0</v>
      </c>
      <c r="U56" s="5">
        <f>'90.1 Data-IP'!U56*Convert!$B$7/$D56</f>
        <v>15.57049040637723</v>
      </c>
      <c r="V56" s="5">
        <f>'90.1 Data-IP'!V56*Convert!$B$6/$D56</f>
        <v>0</v>
      </c>
      <c r="W56" s="5">
        <f>'90.1 Data-IP'!W56*Convert!$B$6/$D56</f>
        <v>29.212177461164391</v>
      </c>
      <c r="X56" s="5">
        <f>'90.1 Data-IP'!X56*Convert!$B$7/$D56</f>
        <v>14.973283803472894</v>
      </c>
      <c r="Y56" s="5">
        <f t="shared" si="0"/>
        <v>44.185461264637283</v>
      </c>
      <c r="Z56" s="5">
        <f>'90.1 Data-IP'!Z56*Convert!$B$6/$D56</f>
        <v>89.998541165868701</v>
      </c>
      <c r="AA56" s="5">
        <f>'90.1 Data-IP'!AA56*Convert!$B$7/$D56</f>
        <v>30.543774209850124</v>
      </c>
      <c r="AB56" s="5">
        <f t="shared" si="1"/>
        <v>120.54231537571883</v>
      </c>
    </row>
    <row r="57" spans="1:28" x14ac:dyDescent="0.25">
      <c r="A57" s="95">
        <v>2010</v>
      </c>
      <c r="B57" s="95" t="s">
        <v>61</v>
      </c>
      <c r="C57" s="101" t="s">
        <v>12</v>
      </c>
      <c r="D57" s="5">
        <f>'90.1 Data-SI'!D57*Convert!$B$1</f>
        <v>84351.168704612151</v>
      </c>
      <c r="E57" s="5">
        <f>'90.1 Data-IP'!E57*Convert!$B$6/$D57</f>
        <v>17.330830212844333</v>
      </c>
      <c r="F57" s="5">
        <f>'90.1 Data-IP'!F57*Convert!$B$7/$D57</f>
        <v>20.309165845779724</v>
      </c>
      <c r="G57" s="5">
        <f>'90.1 Data-IP'!G57*Convert!$B$6/$D57</f>
        <v>6.0304356950957914</v>
      </c>
      <c r="H57" s="5">
        <f>'90.1 Data-IP'!H57*Convert!$B$6/$D57</f>
        <v>13.768652630647422</v>
      </c>
      <c r="I57" s="5">
        <f>'90.1 Data-IP'!I57*Convert!$B$6/$D57</f>
        <v>5.9806150296105187</v>
      </c>
      <c r="J57" s="5">
        <f>'90.1 Data-IP'!J57*Convert!$B$6/$D57</f>
        <v>40.251183231239807</v>
      </c>
      <c r="K57" s="5">
        <f>'90.1 Data-IP'!K57*Convert!$B$7/$D57</f>
        <v>0</v>
      </c>
      <c r="L57" s="5">
        <f>'90.1 Data-IP'!L57*Convert!$B$6/$D57</f>
        <v>0.74090446814525168</v>
      </c>
      <c r="M57" s="5">
        <f>'90.1 Data-IP'!M57*Convert!$B$6/$D57</f>
        <v>9.0805280084833768</v>
      </c>
      <c r="N57" s="5">
        <f>'90.1 Data-IP'!N57*Convert!$B$6/$D57</f>
        <v>1.677532979268356</v>
      </c>
      <c r="O57" s="5">
        <f>'90.1 Data-IP'!O57*Convert!$B$6/$D57</f>
        <v>4.1449726098056909E-2</v>
      </c>
      <c r="P57" s="5">
        <f>'90.1 Data-IP'!P57*Convert!$B$6/$D57</f>
        <v>1.6360832531702989</v>
      </c>
      <c r="Q57" s="5">
        <f>'90.1 Data-IP'!Q57*Convert!$B$6/$D57</f>
        <v>0.26227021759032204</v>
      </c>
      <c r="R57" s="5">
        <f>'90.1 Data-IP'!R57*Convert!$B$6/$D57</f>
        <v>0</v>
      </c>
      <c r="S57" s="5">
        <f>'90.1 Data-IP'!S57*Convert!$B$6/$D57</f>
        <v>0</v>
      </c>
      <c r="T57" s="5">
        <f>'90.1 Data-IP'!T57*Convert!$B$6/$D57</f>
        <v>0</v>
      </c>
      <c r="U57" s="5">
        <f>'90.1 Data-IP'!U57*Convert!$B$7/$D57</f>
        <v>16.754428440281</v>
      </c>
      <c r="V57" s="5">
        <f>'90.1 Data-IP'!V57*Convert!$B$6/$D57</f>
        <v>0</v>
      </c>
      <c r="W57" s="5">
        <f>'90.1 Data-IP'!W57*Convert!$B$6/$D57</f>
        <v>34.340147387184118</v>
      </c>
      <c r="X57" s="5">
        <f>'90.1 Data-IP'!X57*Convert!$B$7/$D57</f>
        <v>20.309165845779724</v>
      </c>
      <c r="Y57" s="5">
        <f t="shared" si="0"/>
        <v>54.649313232963841</v>
      </c>
      <c r="Z57" s="5">
        <f>'90.1 Data-IP'!Z57*Convert!$B$6/$D57</f>
        <v>95.12366419671784</v>
      </c>
      <c r="AA57" s="5">
        <f>'90.1 Data-IP'!AA57*Convert!$B$7/$D57</f>
        <v>37.063594286060727</v>
      </c>
      <c r="AB57" s="5">
        <f t="shared" si="1"/>
        <v>132.18725848277856</v>
      </c>
    </row>
    <row r="58" spans="1:28" x14ac:dyDescent="0.25">
      <c r="A58" s="95">
        <v>2010</v>
      </c>
      <c r="B58" s="95" t="s">
        <v>61</v>
      </c>
      <c r="C58" s="101" t="s">
        <v>8</v>
      </c>
      <c r="D58" s="5">
        <f>'90.1 Data-SI'!D58*Convert!$B$1</f>
        <v>84351.168704612151</v>
      </c>
      <c r="E58" s="5">
        <f>'90.1 Data-IP'!E58*Convert!$B$6/$D58</f>
        <v>22.095109280821582</v>
      </c>
      <c r="F58" s="5">
        <f>'90.1 Data-IP'!F58*Convert!$B$7/$D58</f>
        <v>25.022871398664702</v>
      </c>
      <c r="G58" s="5">
        <f>'90.1 Data-IP'!G58*Convert!$B$6/$D58</f>
        <v>3.5109334691263463</v>
      </c>
      <c r="H58" s="5">
        <f>'90.1 Data-IP'!H58*Convert!$B$6/$D58</f>
        <v>13.768652630647422</v>
      </c>
      <c r="I58" s="5">
        <f>'90.1 Data-IP'!I58*Convert!$B$6/$D58</f>
        <v>5.9478757351487683</v>
      </c>
      <c r="J58" s="5">
        <f>'90.1 Data-IP'!J58*Convert!$B$6/$D58</f>
        <v>40.251183231239807</v>
      </c>
      <c r="K58" s="5">
        <f>'90.1 Data-IP'!K58*Convert!$B$7/$D58</f>
        <v>0</v>
      </c>
      <c r="L58" s="5">
        <f>'90.1 Data-IP'!L58*Convert!$B$6/$D58</f>
        <v>0.74090446814525168</v>
      </c>
      <c r="M58" s="5">
        <f>'90.1 Data-IP'!M58*Convert!$B$6/$D58</f>
        <v>10.635644495416493</v>
      </c>
      <c r="N58" s="5">
        <f>'90.1 Data-IP'!N58*Convert!$B$6/$D58</f>
        <v>1.6487081656661629</v>
      </c>
      <c r="O58" s="5">
        <f>'90.1 Data-IP'!O58*Convert!$B$6/$D58</f>
        <v>4.1449726098056909E-2</v>
      </c>
      <c r="P58" s="5">
        <f>'90.1 Data-IP'!P58*Convert!$B$6/$D58</f>
        <v>1.6072584395681058</v>
      </c>
      <c r="Q58" s="5">
        <f>'90.1 Data-IP'!Q58*Convert!$B$6/$D58</f>
        <v>0.1391420014624368</v>
      </c>
      <c r="R58" s="5">
        <f>'90.1 Data-IP'!R58*Convert!$B$6/$D58</f>
        <v>0</v>
      </c>
      <c r="S58" s="5">
        <f>'90.1 Data-IP'!S58*Convert!$B$6/$D58</f>
        <v>0</v>
      </c>
      <c r="T58" s="5">
        <f>'90.1 Data-IP'!T58*Convert!$B$6/$D58</f>
        <v>0</v>
      </c>
      <c r="U58" s="5">
        <f>'90.1 Data-IP'!U58*Convert!$B$7/$D58</f>
        <v>18.069062514347195</v>
      </c>
      <c r="V58" s="5">
        <f>'90.1 Data-IP'!V58*Convert!$B$6/$D58</f>
        <v>0</v>
      </c>
      <c r="W58" s="5">
        <f>'90.1 Data-IP'!W58*Convert!$B$6/$D58</f>
        <v>37.988087686394969</v>
      </c>
      <c r="X58" s="5">
        <f>'90.1 Data-IP'!X58*Convert!$B$7/$D58</f>
        <v>25.022871398664702</v>
      </c>
      <c r="Y58" s="5">
        <f t="shared" si="0"/>
        <v>63.010959085059667</v>
      </c>
      <c r="Z58" s="5">
        <f>'90.1 Data-IP'!Z58*Convert!$B$6/$D58</f>
        <v>98.73815347767426</v>
      </c>
      <c r="AA58" s="5">
        <f>'90.1 Data-IP'!AA58*Convert!$B$7/$D58</f>
        <v>43.0919339130119</v>
      </c>
      <c r="AB58" s="5">
        <f t="shared" si="1"/>
        <v>141.83008739068617</v>
      </c>
    </row>
    <row r="59" spans="1:28" x14ac:dyDescent="0.25">
      <c r="A59" s="95">
        <v>2013</v>
      </c>
      <c r="B59" s="95" t="s">
        <v>61</v>
      </c>
      <c r="C59" s="101" t="s">
        <v>10</v>
      </c>
      <c r="D59" s="5">
        <f>'90.1 Data-SI'!D59*Convert!$B$1</f>
        <v>84351.168704612151</v>
      </c>
      <c r="E59" s="5">
        <f>'90.1 Data-IP'!E59*Convert!$B$6/$D59</f>
        <v>0</v>
      </c>
      <c r="F59" s="5">
        <f>'90.1 Data-IP'!F59*Convert!$B$7/$D59</f>
        <v>0</v>
      </c>
      <c r="G59" s="5">
        <f>'90.1 Data-IP'!G59*Convert!$B$6/$D59</f>
        <v>53.874288346290982</v>
      </c>
      <c r="H59" s="5">
        <f>'90.1 Data-IP'!H59*Convert!$B$6/$D59</f>
        <v>11.460888232990383</v>
      </c>
      <c r="I59" s="5">
        <f>'90.1 Data-IP'!I59*Convert!$B$6/$D59</f>
        <v>6.0033901909752139</v>
      </c>
      <c r="J59" s="5">
        <f>'90.1 Data-IP'!J59*Convert!$B$6/$D59</f>
        <v>40.239439788661137</v>
      </c>
      <c r="K59" s="5">
        <f>'90.1 Data-IP'!K59*Convert!$B$7/$D59</f>
        <v>0</v>
      </c>
      <c r="L59" s="5">
        <f>'90.1 Data-IP'!L59*Convert!$B$6/$D59</f>
        <v>0.74054860624892827</v>
      </c>
      <c r="M59" s="5">
        <f>'90.1 Data-IP'!M59*Convert!$B$6/$D59</f>
        <v>14.656528061974225</v>
      </c>
      <c r="N59" s="5">
        <f>'90.1 Data-IP'!N59*Convert!$B$6/$D59</f>
        <v>1.7768184483425755</v>
      </c>
      <c r="O59" s="5">
        <f>'90.1 Data-IP'!O59*Convert!$B$6/$D59</f>
        <v>4.1449726098056909E-2</v>
      </c>
      <c r="P59" s="5">
        <f>'90.1 Data-IP'!P59*Convert!$B$6/$D59</f>
        <v>1.7353687222445184</v>
      </c>
      <c r="Q59" s="5">
        <f>'90.1 Data-IP'!Q59*Convert!$B$6/$D59</f>
        <v>2.8547241323060559</v>
      </c>
      <c r="R59" s="5">
        <f>'90.1 Data-IP'!R59*Convert!$B$6/$D59</f>
        <v>0</v>
      </c>
      <c r="S59" s="5">
        <f>'90.1 Data-IP'!S59*Convert!$B$6/$D59</f>
        <v>0</v>
      </c>
      <c r="T59" s="5">
        <f>'90.1 Data-IP'!T59*Convert!$B$6/$D59</f>
        <v>0</v>
      </c>
      <c r="U59" s="5">
        <f>'90.1 Data-IP'!U59*Convert!$B$7/$D59</f>
        <v>9.0711334566785418</v>
      </c>
      <c r="V59" s="5">
        <f>'90.1 Data-IP'!V59*Convert!$B$6/$D59</f>
        <v>0</v>
      </c>
      <c r="W59" s="5">
        <f>'90.1 Data-IP'!W59*Convert!$B$6/$D59</f>
        <v>73.120909262815786</v>
      </c>
      <c r="X59" s="5">
        <f>'90.1 Data-IP'!X59*Convert!$B$7/$D59</f>
        <v>0</v>
      </c>
      <c r="Y59" s="5">
        <f t="shared" si="0"/>
        <v>73.120909262815786</v>
      </c>
      <c r="Z59" s="5">
        <f>'90.1 Data-IP'!Z59*Convert!$B$6/$D59</f>
        <v>131.60662580778947</v>
      </c>
      <c r="AA59" s="5">
        <f>'90.1 Data-IP'!AA59*Convert!$B$7/$D59</f>
        <v>9.0711334566785418</v>
      </c>
      <c r="AB59" s="5">
        <f t="shared" si="1"/>
        <v>140.67775926446802</v>
      </c>
    </row>
    <row r="60" spans="1:28" x14ac:dyDescent="0.25">
      <c r="A60" s="95">
        <v>2013</v>
      </c>
      <c r="B60" s="95" t="s">
        <v>61</v>
      </c>
      <c r="C60" s="101" t="s">
        <v>6</v>
      </c>
      <c r="D60" s="5">
        <f>'90.1 Data-SI'!D60*Convert!$B$1</f>
        <v>84351.168704612151</v>
      </c>
      <c r="E60" s="5">
        <f>'90.1 Data-IP'!E60*Convert!$B$6/$D60</f>
        <v>7.1172379264673551E-4</v>
      </c>
      <c r="F60" s="5">
        <f>'90.1 Data-IP'!F60*Convert!$B$7/$D60</f>
        <v>0</v>
      </c>
      <c r="G60" s="5">
        <f>'90.1 Data-IP'!G60*Convert!$B$6/$D60</f>
        <v>43.56318990032139</v>
      </c>
      <c r="H60" s="5">
        <f>'90.1 Data-IP'!H60*Convert!$B$6/$D60</f>
        <v>11.460888232990383</v>
      </c>
      <c r="I60" s="5">
        <f>'90.1 Data-IP'!I60*Convert!$B$6/$D60</f>
        <v>6.004457776664184</v>
      </c>
      <c r="J60" s="5">
        <f>'90.1 Data-IP'!J60*Convert!$B$6/$D60</f>
        <v>40.239439788661137</v>
      </c>
      <c r="K60" s="5">
        <f>'90.1 Data-IP'!K60*Convert!$B$7/$D60</f>
        <v>0</v>
      </c>
      <c r="L60" s="5">
        <f>'90.1 Data-IP'!L60*Convert!$B$6/$D60</f>
        <v>0.74054860624892827</v>
      </c>
      <c r="M60" s="5">
        <f>'90.1 Data-IP'!M60*Convert!$B$6/$D60</f>
        <v>14.31881512236335</v>
      </c>
      <c r="N60" s="5">
        <f>'90.1 Data-IP'!N60*Convert!$B$6/$D60</f>
        <v>1.8472791038146019</v>
      </c>
      <c r="O60" s="5">
        <f>'90.1 Data-IP'!O60*Convert!$B$6/$D60</f>
        <v>4.1449726098056909E-2</v>
      </c>
      <c r="P60" s="5">
        <f>'90.1 Data-IP'!P60*Convert!$B$6/$D60</f>
        <v>1.8058293777165448</v>
      </c>
      <c r="Q60" s="5">
        <f>'90.1 Data-IP'!Q60*Convert!$B$6/$D60</f>
        <v>2.2981561264563091</v>
      </c>
      <c r="R60" s="5">
        <f>'90.1 Data-IP'!R60*Convert!$B$6/$D60</f>
        <v>0</v>
      </c>
      <c r="S60" s="5">
        <f>'90.1 Data-IP'!S60*Convert!$B$6/$D60</f>
        <v>0</v>
      </c>
      <c r="T60" s="5">
        <f>'90.1 Data-IP'!T60*Convert!$B$6/$D60</f>
        <v>0</v>
      </c>
      <c r="U60" s="5">
        <f>'90.1 Data-IP'!U60*Convert!$B$7/$D60</f>
        <v>9.0247260090532997</v>
      </c>
      <c r="V60" s="5">
        <f>'90.1 Data-IP'!V60*Convert!$B$6/$D60</f>
        <v>0</v>
      </c>
      <c r="W60" s="5">
        <f>'90.1 Data-IP'!W60*Convert!$B$6/$D60</f>
        <v>61.986702250650239</v>
      </c>
      <c r="X60" s="5">
        <f>'90.1 Data-IP'!X60*Convert!$B$7/$D60</f>
        <v>0</v>
      </c>
      <c r="Y60" s="5">
        <f t="shared" si="0"/>
        <v>61.986702250650239</v>
      </c>
      <c r="Z60" s="5">
        <f>'90.1 Data-IP'!Z60*Convert!$B$6/$D60</f>
        <v>120.47384224320925</v>
      </c>
      <c r="AA60" s="5">
        <f>'90.1 Data-IP'!AA60*Convert!$B$7/$D60</f>
        <v>9.0247260090532997</v>
      </c>
      <c r="AB60" s="5">
        <f t="shared" si="1"/>
        <v>129.49856825226254</v>
      </c>
    </row>
    <row r="61" spans="1:28" x14ac:dyDescent="0.25">
      <c r="A61" s="95">
        <v>2013</v>
      </c>
      <c r="B61" s="95" t="s">
        <v>61</v>
      </c>
      <c r="C61" s="101" t="s">
        <v>11</v>
      </c>
      <c r="D61" s="5">
        <f>'90.1 Data-SI'!D61*Convert!$B$1</f>
        <v>84351.168704612151</v>
      </c>
      <c r="E61" s="5">
        <f>'90.1 Data-IP'!E61*Convert!$B$6/$D61</f>
        <v>0</v>
      </c>
      <c r="F61" s="5">
        <f>'90.1 Data-IP'!F61*Convert!$B$7/$D61</f>
        <v>0</v>
      </c>
      <c r="G61" s="5">
        <f>'90.1 Data-IP'!G61*Convert!$B$6/$D61</f>
        <v>34.802581736632717</v>
      </c>
      <c r="H61" s="5">
        <f>'90.1 Data-IP'!H61*Convert!$B$6/$D61</f>
        <v>11.460888232990383</v>
      </c>
      <c r="I61" s="5">
        <f>'90.1 Data-IP'!I61*Convert!$B$6/$D61</f>
        <v>6.0051695004568311</v>
      </c>
      <c r="J61" s="5">
        <f>'90.1 Data-IP'!J61*Convert!$B$6/$D61</f>
        <v>40.239439788661137</v>
      </c>
      <c r="K61" s="5">
        <f>'90.1 Data-IP'!K61*Convert!$B$7/$D61</f>
        <v>0</v>
      </c>
      <c r="L61" s="5">
        <f>'90.1 Data-IP'!L61*Convert!$B$6/$D61</f>
        <v>0.74054860624892827</v>
      </c>
      <c r="M61" s="5">
        <f>'90.1 Data-IP'!M61*Convert!$B$6/$D61</f>
        <v>11.211429043667703</v>
      </c>
      <c r="N61" s="5">
        <f>'90.1 Data-IP'!N61*Convert!$B$6/$D61</f>
        <v>1.3956903573802482</v>
      </c>
      <c r="O61" s="5">
        <f>'90.1 Data-IP'!O61*Convert!$B$6/$D61</f>
        <v>4.1449726098056909E-2</v>
      </c>
      <c r="P61" s="5">
        <f>'90.1 Data-IP'!P61*Convert!$B$6/$D61</f>
        <v>1.3542406312821915</v>
      </c>
      <c r="Q61" s="5">
        <f>'90.1 Data-IP'!Q61*Convert!$B$6/$D61</f>
        <v>1.7010198644256977</v>
      </c>
      <c r="R61" s="5">
        <f>'90.1 Data-IP'!R61*Convert!$B$6/$D61</f>
        <v>0</v>
      </c>
      <c r="S61" s="5">
        <f>'90.1 Data-IP'!S61*Convert!$B$6/$D61</f>
        <v>0</v>
      </c>
      <c r="T61" s="5">
        <f>'90.1 Data-IP'!T61*Convert!$B$6/$D61</f>
        <v>0</v>
      </c>
      <c r="U61" s="5">
        <f>'90.1 Data-IP'!U61*Convert!$B$7/$D61</f>
        <v>9.9184043377314879</v>
      </c>
      <c r="V61" s="5">
        <f>'90.1 Data-IP'!V61*Convert!$B$6/$D61</f>
        <v>0</v>
      </c>
      <c r="W61" s="5">
        <f>'90.1 Data-IP'!W61*Convert!$B$6/$D61</f>
        <v>49.069271276008315</v>
      </c>
      <c r="X61" s="5">
        <f>'90.1 Data-IP'!X61*Convert!$B$7/$D61</f>
        <v>0</v>
      </c>
      <c r="Y61" s="5">
        <f t="shared" si="0"/>
        <v>49.069271276008315</v>
      </c>
      <c r="Z61" s="5">
        <f>'90.1 Data-IP'!Z61*Convert!$B$6/$D61</f>
        <v>107.55712299235998</v>
      </c>
      <c r="AA61" s="5">
        <f>'90.1 Data-IP'!AA61*Convert!$B$7/$D61</f>
        <v>9.9184043377314879</v>
      </c>
      <c r="AB61" s="5">
        <f t="shared" si="1"/>
        <v>117.47552733009147</v>
      </c>
    </row>
    <row r="62" spans="1:28" x14ac:dyDescent="0.25">
      <c r="A62" s="95">
        <v>2013</v>
      </c>
      <c r="B62" s="95" t="s">
        <v>61</v>
      </c>
      <c r="C62" s="101" t="s">
        <v>13</v>
      </c>
      <c r="D62" s="5">
        <f>'90.1 Data-SI'!D62*Convert!$B$1</f>
        <v>84351.168704612151</v>
      </c>
      <c r="E62" s="5">
        <f>'90.1 Data-IP'!E62*Convert!$B$6/$D62</f>
        <v>0.15017372024846121</v>
      </c>
      <c r="F62" s="5">
        <f>'90.1 Data-IP'!F62*Convert!$B$7/$D62</f>
        <v>0.12265695474702634</v>
      </c>
      <c r="G62" s="5">
        <f>'90.1 Data-IP'!G62*Convert!$B$6/$D62</f>
        <v>34.408286755506431</v>
      </c>
      <c r="H62" s="5">
        <f>'90.1 Data-IP'!H62*Convert!$B$6/$D62</f>
        <v>11.460888232990383</v>
      </c>
      <c r="I62" s="5">
        <f>'90.1 Data-IP'!I62*Convert!$B$6/$D62</f>
        <v>5.997696400634041</v>
      </c>
      <c r="J62" s="5">
        <f>'90.1 Data-IP'!J62*Convert!$B$6/$D62</f>
        <v>40.239439788661137</v>
      </c>
      <c r="K62" s="5">
        <f>'90.1 Data-IP'!K62*Convert!$B$7/$D62</f>
        <v>0</v>
      </c>
      <c r="L62" s="5">
        <f>'90.1 Data-IP'!L62*Convert!$B$6/$D62</f>
        <v>0.74054860624892827</v>
      </c>
      <c r="M62" s="5">
        <f>'90.1 Data-IP'!M62*Convert!$B$6/$D62</f>
        <v>12.618862843626623</v>
      </c>
      <c r="N62" s="5">
        <f>'90.1 Data-IP'!N62*Convert!$B$6/$D62</f>
        <v>1.613121976033826</v>
      </c>
      <c r="O62" s="5">
        <f>'90.1 Data-IP'!O62*Convert!$B$6/$D62</f>
        <v>4.1449726098056909E-2</v>
      </c>
      <c r="P62" s="5">
        <f>'90.1 Data-IP'!P62*Convert!$B$6/$D62</f>
        <v>1.5716722499357694</v>
      </c>
      <c r="Q62" s="5">
        <f>'90.1 Data-IP'!Q62*Convert!$B$6/$D62</f>
        <v>1.7753950007572821</v>
      </c>
      <c r="R62" s="5">
        <f>'90.1 Data-IP'!R62*Convert!$B$6/$D62</f>
        <v>0</v>
      </c>
      <c r="S62" s="5">
        <f>'90.1 Data-IP'!S62*Convert!$B$6/$D62</f>
        <v>0</v>
      </c>
      <c r="T62" s="5">
        <f>'90.1 Data-IP'!T62*Convert!$B$6/$D62</f>
        <v>0</v>
      </c>
      <c r="U62" s="5">
        <f>'90.1 Data-IP'!U62*Convert!$B$7/$D62</f>
        <v>9.9426433983021507</v>
      </c>
      <c r="V62" s="5">
        <f>'90.1 Data-IP'!V62*Convert!$B$6/$D62</f>
        <v>0</v>
      </c>
      <c r="W62" s="5">
        <f>'90.1 Data-IP'!W62*Convert!$B$6/$D62</f>
        <v>50.524390570074559</v>
      </c>
      <c r="X62" s="5">
        <f>'90.1 Data-IP'!X62*Convert!$B$7/$D62</f>
        <v>0.12265695474702634</v>
      </c>
      <c r="Y62" s="5">
        <f t="shared" si="0"/>
        <v>50.647047524821588</v>
      </c>
      <c r="Z62" s="5">
        <f>'90.1 Data-IP'!Z62*Convert!$B$6/$D62</f>
        <v>109.00441332470712</v>
      </c>
      <c r="AA62" s="5">
        <f>'90.1 Data-IP'!AA62*Convert!$B$7/$D62</f>
        <v>10.065422157373654</v>
      </c>
      <c r="AB62" s="5">
        <f t="shared" si="1"/>
        <v>119.06983548208078</v>
      </c>
    </row>
    <row r="63" spans="1:28" x14ac:dyDescent="0.25">
      <c r="A63" s="95">
        <v>2013</v>
      </c>
      <c r="B63" s="95" t="s">
        <v>61</v>
      </c>
      <c r="C63" s="101" t="s">
        <v>19</v>
      </c>
      <c r="D63" s="5">
        <f>'90.1 Data-SI'!D63*Convert!$B$1</f>
        <v>84351.168704612151</v>
      </c>
      <c r="E63" s="5">
        <f>'90.1 Data-IP'!E63*Convert!$B$6/$D63</f>
        <v>0.44589495609317975</v>
      </c>
      <c r="F63" s="5">
        <f>'90.1 Data-IP'!F63*Convert!$B$7/$D63</f>
        <v>0.49062781898810537</v>
      </c>
      <c r="G63" s="5">
        <f>'90.1 Data-IP'!G63*Convert!$B$6/$D63</f>
        <v>26.453705786990191</v>
      </c>
      <c r="H63" s="5">
        <f>'90.1 Data-IP'!H63*Convert!$B$6/$D63</f>
        <v>11.460888232990383</v>
      </c>
      <c r="I63" s="5">
        <f>'90.1 Data-IP'!I63*Convert!$B$6/$D63</f>
        <v>5.9955612292561007</v>
      </c>
      <c r="J63" s="5">
        <f>'90.1 Data-IP'!J63*Convert!$B$6/$D63</f>
        <v>40.239439788661137</v>
      </c>
      <c r="K63" s="5">
        <f>'90.1 Data-IP'!K63*Convert!$B$7/$D63</f>
        <v>0</v>
      </c>
      <c r="L63" s="5">
        <f>'90.1 Data-IP'!L63*Convert!$B$6/$D63</f>
        <v>0.74054860624892827</v>
      </c>
      <c r="M63" s="5">
        <f>'90.1 Data-IP'!M63*Convert!$B$6/$D63</f>
        <v>9.3193113409163555</v>
      </c>
      <c r="N63" s="5">
        <f>'90.1 Data-IP'!N63*Convert!$B$6/$D63</f>
        <v>1.2907110979648551</v>
      </c>
      <c r="O63" s="5">
        <f>'90.1 Data-IP'!O63*Convert!$B$6/$D63</f>
        <v>4.1449726098056909E-2</v>
      </c>
      <c r="P63" s="5">
        <f>'90.1 Data-IP'!P63*Convert!$B$6/$D63</f>
        <v>1.2492613718667982</v>
      </c>
      <c r="Q63" s="5">
        <f>'90.1 Data-IP'!Q63*Convert!$B$6/$D63</f>
        <v>1.3608158915405584</v>
      </c>
      <c r="R63" s="5">
        <f>'90.1 Data-IP'!R63*Convert!$B$6/$D63</f>
        <v>0</v>
      </c>
      <c r="S63" s="5">
        <f>'90.1 Data-IP'!S63*Convert!$B$6/$D63</f>
        <v>0</v>
      </c>
      <c r="T63" s="5">
        <f>'90.1 Data-IP'!T63*Convert!$B$6/$D63</f>
        <v>0</v>
      </c>
      <c r="U63" s="5">
        <f>'90.1 Data-IP'!U63*Convert!$B$7/$D63</f>
        <v>10.887235934611178</v>
      </c>
      <c r="V63" s="5">
        <f>'90.1 Data-IP'!V63*Convert!$B$6/$D63</f>
        <v>0</v>
      </c>
      <c r="W63" s="5">
        <f>'90.1 Data-IP'!W63*Convert!$B$6/$D63</f>
        <v>38.828989347407081</v>
      </c>
      <c r="X63" s="5">
        <f>'90.1 Data-IP'!X63*Convert!$B$7/$D63</f>
        <v>0.49062781898810537</v>
      </c>
      <c r="Y63" s="5">
        <f t="shared" si="0"/>
        <v>39.319617166395183</v>
      </c>
      <c r="Z63" s="5">
        <f>'90.1 Data-IP'!Z63*Convert!$B$6/$D63</f>
        <v>97.306521068765349</v>
      </c>
      <c r="AA63" s="5">
        <f>'90.1 Data-IP'!AA63*Convert!$B$7/$D63</f>
        <v>11.377863753599284</v>
      </c>
      <c r="AB63" s="5">
        <f t="shared" si="1"/>
        <v>108.68438482236463</v>
      </c>
    </row>
    <row r="64" spans="1:28" x14ac:dyDescent="0.25">
      <c r="A64" s="95">
        <v>2013</v>
      </c>
      <c r="B64" s="95" t="s">
        <v>61</v>
      </c>
      <c r="C64" s="101" t="s">
        <v>20</v>
      </c>
      <c r="D64" s="5">
        <f>'90.1 Data-SI'!D64*Convert!$B$1</f>
        <v>84351.168704612151</v>
      </c>
      <c r="E64" s="5">
        <f>'90.1 Data-IP'!E64*Convert!$B$6/$D64</f>
        <v>0.34910052029322386</v>
      </c>
      <c r="F64" s="5">
        <f>'90.1 Data-IP'!F64*Convert!$B$7/$D64</f>
        <v>0.3187619171528977</v>
      </c>
      <c r="G64" s="5">
        <f>'90.1 Data-IP'!G64*Convert!$B$6/$D64</f>
        <v>21.452422696061578</v>
      </c>
      <c r="H64" s="5">
        <f>'90.1 Data-IP'!H64*Convert!$B$6/$D64</f>
        <v>11.460888232990383</v>
      </c>
      <c r="I64" s="5">
        <f>'90.1 Data-IP'!I64*Convert!$B$6/$D64</f>
        <v>5.9998315720119804</v>
      </c>
      <c r="J64" s="5">
        <f>'90.1 Data-IP'!J64*Convert!$B$6/$D64</f>
        <v>40.239439788661137</v>
      </c>
      <c r="K64" s="5">
        <f>'90.1 Data-IP'!K64*Convert!$B$7/$D64</f>
        <v>0</v>
      </c>
      <c r="L64" s="5">
        <f>'90.1 Data-IP'!L64*Convert!$B$6/$D64</f>
        <v>0.74054860624892827</v>
      </c>
      <c r="M64" s="5">
        <f>'90.1 Data-IP'!M64*Convert!$B$6/$D64</f>
        <v>9.8826407227962445</v>
      </c>
      <c r="N64" s="5">
        <f>'90.1 Data-IP'!N64*Convert!$B$6/$D64</f>
        <v>1.3362614206942458</v>
      </c>
      <c r="O64" s="5">
        <f>'90.1 Data-IP'!O64*Convert!$B$6/$D64</f>
        <v>4.1449726098056909E-2</v>
      </c>
      <c r="P64" s="5">
        <f>'90.1 Data-IP'!P64*Convert!$B$6/$D64</f>
        <v>1.2948116945961892</v>
      </c>
      <c r="Q64" s="5">
        <f>'90.1 Data-IP'!Q64*Convert!$B$6/$D64</f>
        <v>0.86082992720622653</v>
      </c>
      <c r="R64" s="5">
        <f>'90.1 Data-IP'!R64*Convert!$B$6/$D64</f>
        <v>0</v>
      </c>
      <c r="S64" s="5">
        <f>'90.1 Data-IP'!S64*Convert!$B$6/$D64</f>
        <v>0</v>
      </c>
      <c r="T64" s="5">
        <f>'90.1 Data-IP'!T64*Convert!$B$6/$D64</f>
        <v>0</v>
      </c>
      <c r="U64" s="5">
        <f>'90.1 Data-IP'!U64*Convert!$B$7/$D64</f>
        <v>10.948016292524551</v>
      </c>
      <c r="V64" s="5">
        <f>'90.1 Data-IP'!V64*Convert!$B$6/$D64</f>
        <v>0</v>
      </c>
      <c r="W64" s="5">
        <f>'90.1 Data-IP'!W64*Convert!$B$6/$D64</f>
        <v>33.839805560953458</v>
      </c>
      <c r="X64" s="5">
        <f>'90.1 Data-IP'!X64*Convert!$B$7/$D64</f>
        <v>0.3187619171528977</v>
      </c>
      <c r="Y64" s="5">
        <f t="shared" si="0"/>
        <v>34.158567478106356</v>
      </c>
      <c r="Z64" s="5">
        <f>'90.1 Data-IP'!Z64*Convert!$B$6/$D64</f>
        <v>92.32125176317129</v>
      </c>
      <c r="AA64" s="5">
        <f>'90.1 Data-IP'!AA64*Convert!$B$7/$D64</f>
        <v>11.266656405352974</v>
      </c>
      <c r="AB64" s="5">
        <f t="shared" si="1"/>
        <v>103.58790816852427</v>
      </c>
    </row>
    <row r="65" spans="1:28" x14ac:dyDescent="0.25">
      <c r="A65" s="95">
        <v>2013</v>
      </c>
      <c r="B65" s="95" t="s">
        <v>61</v>
      </c>
      <c r="C65" s="101" t="s">
        <v>3</v>
      </c>
      <c r="D65" s="5">
        <f>'90.1 Data-SI'!D65*Convert!$B$1</f>
        <v>84351.168704612151</v>
      </c>
      <c r="E65" s="5">
        <f>'90.1 Data-IP'!E65*Convert!$B$6/$D65</f>
        <v>3.8895705268144098</v>
      </c>
      <c r="F65" s="5">
        <f>'90.1 Data-IP'!F65*Convert!$B$7/$D65</f>
        <v>4.6587718025464389</v>
      </c>
      <c r="G65" s="5">
        <f>'90.1 Data-IP'!G65*Convert!$B$6/$D65</f>
        <v>13.515634822361507</v>
      </c>
      <c r="H65" s="5">
        <f>'90.1 Data-IP'!H65*Convert!$B$6/$D65</f>
        <v>11.460888232990383</v>
      </c>
      <c r="I65" s="5">
        <f>'90.1 Data-IP'!I65*Convert!$B$6/$D65</f>
        <v>5.9987639863230102</v>
      </c>
      <c r="J65" s="5">
        <f>'90.1 Data-IP'!J65*Convert!$B$6/$D65</f>
        <v>40.239439788661137</v>
      </c>
      <c r="K65" s="5">
        <f>'90.1 Data-IP'!K65*Convert!$B$7/$D65</f>
        <v>0</v>
      </c>
      <c r="L65" s="5">
        <f>'90.1 Data-IP'!L65*Convert!$B$6/$D65</f>
        <v>0.74054860624892827</v>
      </c>
      <c r="M65" s="5">
        <f>'90.1 Data-IP'!M65*Convert!$B$6/$D65</f>
        <v>7.5958721770222848</v>
      </c>
      <c r="N65" s="5">
        <f>'90.1 Data-IP'!N65*Convert!$B$6/$D65</f>
        <v>1.2045925190546001</v>
      </c>
      <c r="O65" s="5">
        <f>'90.1 Data-IP'!O65*Convert!$B$6/$D65</f>
        <v>4.1449726098056909E-2</v>
      </c>
      <c r="P65" s="5">
        <f>'90.1 Data-IP'!P65*Convert!$B$6/$D65</f>
        <v>1.1631427929565432</v>
      </c>
      <c r="Q65" s="5">
        <f>'90.1 Data-IP'!Q65*Convert!$B$6/$D65</f>
        <v>0.64553347993058907</v>
      </c>
      <c r="R65" s="5">
        <f>'90.1 Data-IP'!R65*Convert!$B$6/$D65</f>
        <v>0</v>
      </c>
      <c r="S65" s="5">
        <f>'90.1 Data-IP'!S65*Convert!$B$6/$D65</f>
        <v>0</v>
      </c>
      <c r="T65" s="5">
        <f>'90.1 Data-IP'!T65*Convert!$B$6/$D65</f>
        <v>0</v>
      </c>
      <c r="U65" s="5">
        <f>'90.1 Data-IP'!U65*Convert!$B$7/$D65</f>
        <v>12.546332638294638</v>
      </c>
      <c r="V65" s="5">
        <f>'90.1 Data-IP'!V65*Convert!$B$6/$D65</f>
        <v>0</v>
      </c>
      <c r="W65" s="5">
        <f>'90.1 Data-IP'!W65*Convert!$B$6/$D65</f>
        <v>26.809753799085339</v>
      </c>
      <c r="X65" s="5">
        <f>'90.1 Data-IP'!X65*Convert!$B$7/$D65</f>
        <v>4.6587718025464389</v>
      </c>
      <c r="Y65" s="5">
        <f t="shared" si="0"/>
        <v>31.468525601631779</v>
      </c>
      <c r="Z65" s="5">
        <f>'90.1 Data-IP'!Z65*Convert!$B$6/$D65</f>
        <v>85.290488277510519</v>
      </c>
      <c r="AA65" s="5">
        <f>'90.1 Data-IP'!AA65*Convert!$B$7/$D65</f>
        <v>17.205226245165555</v>
      </c>
      <c r="AB65" s="5">
        <f t="shared" si="1"/>
        <v>102.49571452267608</v>
      </c>
    </row>
    <row r="66" spans="1:28" x14ac:dyDescent="0.25">
      <c r="A66" s="95">
        <v>2013</v>
      </c>
      <c r="B66" s="95" t="s">
        <v>61</v>
      </c>
      <c r="C66" s="101" t="s">
        <v>7</v>
      </c>
      <c r="D66" s="5">
        <f>'90.1 Data-SI'!D66*Convert!$B$1</f>
        <v>84351.168704612151</v>
      </c>
      <c r="E66" s="5">
        <f>'90.1 Data-IP'!E66*Convert!$B$6/$D66</f>
        <v>1.4209565520192073</v>
      </c>
      <c r="F66" s="5">
        <f>'90.1 Data-IP'!F66*Convert!$B$7/$D66</f>
        <v>1.6068426484833875</v>
      </c>
      <c r="G66" s="5">
        <f>'90.1 Data-IP'!G66*Convert!$B$6/$D66</f>
        <v>15.000290653822598</v>
      </c>
      <c r="H66" s="5">
        <f>'90.1 Data-IP'!H66*Convert!$B$6/$D66</f>
        <v>11.460888232990383</v>
      </c>
      <c r="I66" s="5">
        <f>'90.1 Data-IP'!I66*Convert!$B$6/$D66</f>
        <v>5.998408124426688</v>
      </c>
      <c r="J66" s="5">
        <f>'90.1 Data-IP'!J66*Convert!$B$6/$D66</f>
        <v>40.239439788661137</v>
      </c>
      <c r="K66" s="5">
        <f>'90.1 Data-IP'!K66*Convert!$B$7/$D66</f>
        <v>0</v>
      </c>
      <c r="L66" s="5">
        <f>'90.1 Data-IP'!L66*Convert!$B$6/$D66</f>
        <v>0.74054860624892827</v>
      </c>
      <c r="M66" s="5">
        <f>'90.1 Data-IP'!M66*Convert!$B$6/$D66</f>
        <v>8.5759158394968402</v>
      </c>
      <c r="N66" s="5">
        <f>'90.1 Data-IP'!N66*Convert!$B$6/$D66</f>
        <v>1.1992545906097496</v>
      </c>
      <c r="O66" s="5">
        <f>'90.1 Data-IP'!O66*Convert!$B$6/$D66</f>
        <v>4.1449726098056909E-2</v>
      </c>
      <c r="P66" s="5">
        <f>'90.1 Data-IP'!P66*Convert!$B$6/$D66</f>
        <v>1.1578048645116925</v>
      </c>
      <c r="Q66" s="5">
        <f>'90.1 Data-IP'!Q66*Convert!$B$6/$D66</f>
        <v>0.6088797046092822</v>
      </c>
      <c r="R66" s="5">
        <f>'90.1 Data-IP'!R66*Convert!$B$6/$D66</f>
        <v>0</v>
      </c>
      <c r="S66" s="5">
        <f>'90.1 Data-IP'!S66*Convert!$B$6/$D66</f>
        <v>0</v>
      </c>
      <c r="T66" s="5">
        <f>'90.1 Data-IP'!T66*Convert!$B$6/$D66</f>
        <v>0</v>
      </c>
      <c r="U66" s="5">
        <f>'90.1 Data-IP'!U66*Convert!$B$7/$D66</f>
        <v>12.122209980470265</v>
      </c>
      <c r="V66" s="5">
        <f>'90.1 Data-IP'!V66*Convert!$B$6/$D66</f>
        <v>0</v>
      </c>
      <c r="W66" s="5">
        <f>'90.1 Data-IP'!W66*Convert!$B$6/$D66</f>
        <v>26.763847614459621</v>
      </c>
      <c r="X66" s="5">
        <f>'90.1 Data-IP'!X66*Convert!$B$7/$D66</f>
        <v>1.6068426484833875</v>
      </c>
      <c r="Y66" s="5">
        <f t="shared" si="0"/>
        <v>28.370690262943008</v>
      </c>
      <c r="Z66" s="5">
        <f>'90.1 Data-IP'!Z66*Convert!$B$6/$D66</f>
        <v>85.244937954781136</v>
      </c>
      <c r="AA66" s="5">
        <f>'90.1 Data-IP'!AA66*Convert!$B$7/$D66</f>
        <v>13.729052628953655</v>
      </c>
      <c r="AB66" s="5">
        <f t="shared" si="1"/>
        <v>98.973990583734789</v>
      </c>
    </row>
    <row r="67" spans="1:28" x14ac:dyDescent="0.25">
      <c r="A67" s="95">
        <v>2013</v>
      </c>
      <c r="B67" s="95" t="s">
        <v>61</v>
      </c>
      <c r="C67" s="101" t="s">
        <v>17</v>
      </c>
      <c r="D67" s="5">
        <f>'90.1 Data-SI'!D67*Convert!$B$1</f>
        <v>84351.168704612151</v>
      </c>
      <c r="E67" s="5">
        <f>'90.1 Data-IP'!E67*Convert!$B$6/$D67</f>
        <v>0.30461778325280275</v>
      </c>
      <c r="F67" s="5">
        <f>'90.1 Data-IP'!F67*Convert!$B$7/$D67</f>
        <v>0.29561909550251531</v>
      </c>
      <c r="G67" s="5">
        <f>'90.1 Data-IP'!G67*Convert!$B$6/$D67</f>
        <v>2.9340813351861676</v>
      </c>
      <c r="H67" s="5">
        <f>'90.1 Data-IP'!H67*Convert!$B$6/$D67</f>
        <v>11.460888232990383</v>
      </c>
      <c r="I67" s="5">
        <f>'90.1 Data-IP'!I67*Convert!$B$6/$D67</f>
        <v>5.997696400634041</v>
      </c>
      <c r="J67" s="5">
        <f>'90.1 Data-IP'!J67*Convert!$B$6/$D67</f>
        <v>40.239439788661137</v>
      </c>
      <c r="K67" s="5">
        <f>'90.1 Data-IP'!K67*Convert!$B$7/$D67</f>
        <v>0</v>
      </c>
      <c r="L67" s="5">
        <f>'90.1 Data-IP'!L67*Convert!$B$6/$D67</f>
        <v>0.74054860624892827</v>
      </c>
      <c r="M67" s="5">
        <f>'90.1 Data-IP'!M67*Convert!$B$6/$D67</f>
        <v>4.6418625756420093</v>
      </c>
      <c r="N67" s="5">
        <f>'90.1 Data-IP'!N67*Convert!$B$6/$D67</f>
        <v>0.5537211106791603</v>
      </c>
      <c r="O67" s="5">
        <f>'90.1 Data-IP'!O67*Convert!$B$6/$D67</f>
        <v>4.1449726098056909E-2</v>
      </c>
      <c r="P67" s="5">
        <f>'90.1 Data-IP'!P67*Convert!$B$6/$D67</f>
        <v>0.51227138458110333</v>
      </c>
      <c r="Q67" s="5">
        <f>'90.1 Data-IP'!Q67*Convert!$B$6/$D67</f>
        <v>0.1348716587065564</v>
      </c>
      <c r="R67" s="5">
        <f>'90.1 Data-IP'!R67*Convert!$B$6/$D67</f>
        <v>0</v>
      </c>
      <c r="S67" s="5">
        <f>'90.1 Data-IP'!S67*Convert!$B$6/$D67</f>
        <v>0</v>
      </c>
      <c r="T67" s="5">
        <f>'90.1 Data-IP'!T67*Convert!$B$6/$D67</f>
        <v>0</v>
      </c>
      <c r="U67" s="5">
        <f>'90.1 Data-IP'!U67*Convert!$B$7/$D67</f>
        <v>12.735738362854347</v>
      </c>
      <c r="V67" s="5">
        <f>'90.1 Data-IP'!V67*Convert!$B$6/$D67</f>
        <v>0</v>
      </c>
      <c r="W67" s="5">
        <f>'90.1 Data-IP'!W67*Convert!$B$6/$D67</f>
        <v>8.527704737368639</v>
      </c>
      <c r="X67" s="5">
        <f>'90.1 Data-IP'!X67*Convert!$B$7/$D67</f>
        <v>0.29561909550251531</v>
      </c>
      <c r="Y67" s="5">
        <f t="shared" ref="Y67:Y130" si="2">SUM(W67:X67)</f>
        <v>8.8233238328711536</v>
      </c>
      <c r="Z67" s="5">
        <f>'90.1 Data-IP'!Z67*Convert!$B$6/$D67</f>
        <v>67.00772749200118</v>
      </c>
      <c r="AA67" s="5">
        <f>'90.1 Data-IP'!AA67*Convert!$B$7/$D67</f>
        <v>13.031357458356862</v>
      </c>
      <c r="AB67" s="5">
        <f t="shared" ref="AB67:AB130" si="3">SUM(Z67:AA67)</f>
        <v>80.039084950358045</v>
      </c>
    </row>
    <row r="68" spans="1:28" x14ac:dyDescent="0.25">
      <c r="A68" s="95">
        <v>2013</v>
      </c>
      <c r="B68" s="95" t="s">
        <v>61</v>
      </c>
      <c r="C68" s="101" t="s">
        <v>14</v>
      </c>
      <c r="D68" s="5">
        <f>'90.1 Data-SI'!D68*Convert!$B$1</f>
        <v>84351.168704612151</v>
      </c>
      <c r="E68" s="5">
        <f>'90.1 Data-IP'!E68*Convert!$B$6/$D68</f>
        <v>4.2628696560576227</v>
      </c>
      <c r="F68" s="5">
        <f>'90.1 Data-IP'!F68*Convert!$B$7/$D68</f>
        <v>5.0083502137916875</v>
      </c>
      <c r="G68" s="5">
        <f>'90.1 Data-IP'!G68*Convert!$B$6/$D68</f>
        <v>10.5139397268739</v>
      </c>
      <c r="H68" s="5">
        <f>'90.1 Data-IP'!H68*Convert!$B$6/$D68</f>
        <v>11.460888232990383</v>
      </c>
      <c r="I68" s="5">
        <f>'90.1 Data-IP'!I68*Convert!$B$6/$D68</f>
        <v>5.9895115770186038</v>
      </c>
      <c r="J68" s="5">
        <f>'90.1 Data-IP'!J68*Convert!$B$6/$D68</f>
        <v>40.239439788661137</v>
      </c>
      <c r="K68" s="5">
        <f>'90.1 Data-IP'!K68*Convert!$B$7/$D68</f>
        <v>0</v>
      </c>
      <c r="L68" s="5">
        <f>'90.1 Data-IP'!L68*Convert!$B$6/$D68</f>
        <v>0.74054860624892827</v>
      </c>
      <c r="M68" s="5">
        <f>'90.1 Data-IP'!M68*Convert!$B$6/$D68</f>
        <v>7.4948073984664498</v>
      </c>
      <c r="N68" s="5">
        <f>'90.1 Data-IP'!N68*Convert!$B$6/$D68</f>
        <v>1.4597454987184546</v>
      </c>
      <c r="O68" s="5">
        <f>'90.1 Data-IP'!O68*Convert!$B$6/$D68</f>
        <v>4.1449726098056909E-2</v>
      </c>
      <c r="P68" s="5">
        <f>'90.1 Data-IP'!P68*Convert!$B$6/$D68</f>
        <v>1.4182957726203977</v>
      </c>
      <c r="Q68" s="5">
        <f>'90.1 Data-IP'!Q68*Convert!$B$6/$D68</f>
        <v>0.51066182122403281</v>
      </c>
      <c r="R68" s="5">
        <f>'90.1 Data-IP'!R68*Convert!$B$6/$D68</f>
        <v>0</v>
      </c>
      <c r="S68" s="5">
        <f>'90.1 Data-IP'!S68*Convert!$B$6/$D68</f>
        <v>0</v>
      </c>
      <c r="T68" s="5">
        <f>'90.1 Data-IP'!T68*Convert!$B$6/$D68</f>
        <v>0</v>
      </c>
      <c r="U68" s="5">
        <f>'90.1 Data-IP'!U68*Convert!$B$7/$D68</f>
        <v>13.852318605323058</v>
      </c>
      <c r="V68" s="5">
        <f>'90.1 Data-IP'!V68*Convert!$B$6/$D68</f>
        <v>0</v>
      </c>
      <c r="W68" s="5">
        <f>'90.1 Data-IP'!W68*Convert!$B$6/$D68</f>
        <v>24.2005743752424</v>
      </c>
      <c r="X68" s="5">
        <f>'90.1 Data-IP'!X68*Convert!$B$7/$D68</f>
        <v>5.0083502137916875</v>
      </c>
      <c r="Y68" s="5">
        <f t="shared" si="2"/>
        <v>29.208924589034087</v>
      </c>
      <c r="Z68" s="5">
        <f>'90.1 Data-IP'!Z68*Convert!$B$6/$D68</f>
        <v>82.672412306259503</v>
      </c>
      <c r="AA68" s="5">
        <f>'90.1 Data-IP'!AA68*Convert!$B$7/$D68</f>
        <v>18.860668819114743</v>
      </c>
      <c r="AB68" s="5">
        <f t="shared" si="3"/>
        <v>101.53308112537425</v>
      </c>
    </row>
    <row r="69" spans="1:28" x14ac:dyDescent="0.25">
      <c r="A69" s="95">
        <v>2013</v>
      </c>
      <c r="B69" s="95" t="s">
        <v>61</v>
      </c>
      <c r="C69" s="101" t="s">
        <v>2</v>
      </c>
      <c r="D69" s="5">
        <f>'90.1 Data-SI'!D69*Convert!$B$1</f>
        <v>84351.168704612151</v>
      </c>
      <c r="E69" s="5">
        <f>'90.1 Data-IP'!E69*Convert!$B$6/$D69</f>
        <v>2.4942360313304843</v>
      </c>
      <c r="F69" s="5">
        <f>'90.1 Data-IP'!F69*Convert!$B$7/$D69</f>
        <v>2.8233024370221682</v>
      </c>
      <c r="G69" s="5">
        <f>'90.1 Data-IP'!G69*Convert!$B$6/$D69</f>
        <v>11.590421963252087</v>
      </c>
      <c r="H69" s="5">
        <f>'90.1 Data-IP'!H69*Convert!$B$6/$D69</f>
        <v>11.460888232990383</v>
      </c>
      <c r="I69" s="5">
        <f>'90.1 Data-IP'!I69*Convert!$B$6/$D69</f>
        <v>5.9941377816708075</v>
      </c>
      <c r="J69" s="5">
        <f>'90.1 Data-IP'!J69*Convert!$B$6/$D69</f>
        <v>40.239439788661137</v>
      </c>
      <c r="K69" s="5">
        <f>'90.1 Data-IP'!K69*Convert!$B$7/$D69</f>
        <v>0</v>
      </c>
      <c r="L69" s="5">
        <f>'90.1 Data-IP'!L69*Convert!$B$6/$D69</f>
        <v>0.74054860624892827</v>
      </c>
      <c r="M69" s="5">
        <f>'90.1 Data-IP'!M69*Convert!$B$6/$D69</f>
        <v>8.1438994973602714</v>
      </c>
      <c r="N69" s="5">
        <f>'90.1 Data-IP'!N69*Convert!$B$6/$D69</f>
        <v>1.281102826764124</v>
      </c>
      <c r="O69" s="5">
        <f>'90.1 Data-IP'!O69*Convert!$B$6/$D69</f>
        <v>4.1449726098056909E-2</v>
      </c>
      <c r="P69" s="5">
        <f>'90.1 Data-IP'!P69*Convert!$B$6/$D69</f>
        <v>1.2396531006660672</v>
      </c>
      <c r="Q69" s="5">
        <f>'90.1 Data-IP'!Q69*Convert!$B$6/$D69</f>
        <v>0.44909771316009006</v>
      </c>
      <c r="R69" s="5">
        <f>'90.1 Data-IP'!R69*Convert!$B$6/$D69</f>
        <v>0</v>
      </c>
      <c r="S69" s="5">
        <f>'90.1 Data-IP'!S69*Convert!$B$6/$D69</f>
        <v>0</v>
      </c>
      <c r="T69" s="5">
        <f>'90.1 Data-IP'!T69*Convert!$B$6/$D69</f>
        <v>0</v>
      </c>
      <c r="U69" s="5">
        <f>'90.1 Data-IP'!U69*Convert!$B$7/$D69</f>
        <v>13.484104132433025</v>
      </c>
      <c r="V69" s="5">
        <f>'90.1 Data-IP'!V69*Convert!$B$6/$D69</f>
        <v>0</v>
      </c>
      <c r="W69" s="5">
        <f>'90.1 Data-IP'!W69*Convert!$B$6/$D69</f>
        <v>23.917308305768998</v>
      </c>
      <c r="X69" s="5">
        <f>'90.1 Data-IP'!X69*Convert!$B$7/$D69</f>
        <v>2.8233024370221682</v>
      </c>
      <c r="Y69" s="5">
        <f t="shared" si="2"/>
        <v>26.740610742791166</v>
      </c>
      <c r="Z69" s="5">
        <f>'90.1 Data-IP'!Z69*Convert!$B$6/$D69</f>
        <v>82.393772441438301</v>
      </c>
      <c r="AA69" s="5">
        <f>'90.1 Data-IP'!AA69*Convert!$B$7/$D69</f>
        <v>16.307406569455193</v>
      </c>
      <c r="AB69" s="5">
        <f t="shared" si="3"/>
        <v>98.701179010893497</v>
      </c>
    </row>
    <row r="70" spans="1:28" x14ac:dyDescent="0.25">
      <c r="A70" s="95">
        <v>2013</v>
      </c>
      <c r="B70" s="95" t="s">
        <v>61</v>
      </c>
      <c r="C70" s="101" t="s">
        <v>18</v>
      </c>
      <c r="D70" s="5">
        <f>'90.1 Data-SI'!D70*Convert!$B$1</f>
        <v>84351.168704612151</v>
      </c>
      <c r="E70" s="5">
        <f>'90.1 Data-IP'!E70*Convert!$B$6/$D70</f>
        <v>4.6169522428993739</v>
      </c>
      <c r="F70" s="5">
        <f>'90.1 Data-IP'!F70*Convert!$B$7/$D70</f>
        <v>5.5351539171490742</v>
      </c>
      <c r="G70" s="5">
        <f>'90.1 Data-IP'!G70*Convert!$B$6/$D70</f>
        <v>2.0732514079799409</v>
      </c>
      <c r="H70" s="5">
        <f>'90.1 Data-IP'!H70*Convert!$B$6/$D70</f>
        <v>11.460888232990383</v>
      </c>
      <c r="I70" s="5">
        <f>'90.1 Data-IP'!I70*Convert!$B$6/$D70</f>
        <v>5.982750200988459</v>
      </c>
      <c r="J70" s="5">
        <f>'90.1 Data-IP'!J70*Convert!$B$6/$D70</f>
        <v>40.239439788661137</v>
      </c>
      <c r="K70" s="5">
        <f>'90.1 Data-IP'!K70*Convert!$B$7/$D70</f>
        <v>0</v>
      </c>
      <c r="L70" s="5">
        <f>'90.1 Data-IP'!L70*Convert!$B$6/$D70</f>
        <v>0.74054860624892827</v>
      </c>
      <c r="M70" s="5">
        <f>'90.1 Data-IP'!M70*Convert!$B$6/$D70</f>
        <v>5.5927255626180479</v>
      </c>
      <c r="N70" s="5">
        <f>'90.1 Data-IP'!N70*Convert!$B$6/$D70</f>
        <v>1.0946311930906794</v>
      </c>
      <c r="O70" s="5">
        <f>'90.1 Data-IP'!O70*Convert!$B$6/$D70</f>
        <v>4.1449726098056909E-2</v>
      </c>
      <c r="P70" s="5">
        <f>'90.1 Data-IP'!P70*Convert!$B$6/$D70</f>
        <v>1.0531814669926225</v>
      </c>
      <c r="Q70" s="5">
        <f>'90.1 Data-IP'!Q70*Convert!$B$6/$D70</f>
        <v>9.252409304407562E-2</v>
      </c>
      <c r="R70" s="5">
        <f>'90.1 Data-IP'!R70*Convert!$B$6/$D70</f>
        <v>0</v>
      </c>
      <c r="S70" s="5">
        <f>'90.1 Data-IP'!S70*Convert!$B$6/$D70</f>
        <v>0</v>
      </c>
      <c r="T70" s="5">
        <f>'90.1 Data-IP'!T70*Convert!$B$6/$D70</f>
        <v>0</v>
      </c>
      <c r="U70" s="5">
        <f>'90.1 Data-IP'!U70*Convert!$B$7/$D70</f>
        <v>14.247817246895645</v>
      </c>
      <c r="V70" s="5">
        <f>'90.1 Data-IP'!V70*Convert!$B$6/$D70</f>
        <v>0</v>
      </c>
      <c r="W70" s="5">
        <f>'90.1 Data-IP'!W70*Convert!$B$6/$D70</f>
        <v>13.428634773534059</v>
      </c>
      <c r="X70" s="5">
        <f>'90.1 Data-IP'!X70*Convert!$B$7/$D70</f>
        <v>5.5351539171490742</v>
      </c>
      <c r="Y70" s="5">
        <f t="shared" si="2"/>
        <v>18.963788690683131</v>
      </c>
      <c r="Z70" s="5">
        <f>'90.1 Data-IP'!Z70*Convert!$B$6/$D70</f>
        <v>71.893711328521022</v>
      </c>
      <c r="AA70" s="5">
        <f>'90.1 Data-IP'!AA70*Convert!$B$7/$D70</f>
        <v>19.782971164044721</v>
      </c>
      <c r="AB70" s="5">
        <f t="shared" si="3"/>
        <v>91.676682492565746</v>
      </c>
    </row>
    <row r="71" spans="1:28" x14ac:dyDescent="0.25">
      <c r="A71" s="95">
        <v>2013</v>
      </c>
      <c r="B71" s="95" t="s">
        <v>61</v>
      </c>
      <c r="C71" s="101" t="s">
        <v>4</v>
      </c>
      <c r="D71" s="5">
        <f>'90.1 Data-SI'!D71*Convert!$B$1</f>
        <v>84351.168704612151</v>
      </c>
      <c r="E71" s="5">
        <f>'90.1 Data-IP'!E71*Convert!$B$6/$D71</f>
        <v>7.1820047915982084</v>
      </c>
      <c r="F71" s="5">
        <f>'90.1 Data-IP'!F71*Convert!$B$7/$D71</f>
        <v>8.5980454604149372</v>
      </c>
      <c r="G71" s="5">
        <f>'90.1 Data-IP'!G71*Convert!$B$6/$D71</f>
        <v>5.7596247919937076</v>
      </c>
      <c r="H71" s="5">
        <f>'90.1 Data-IP'!H71*Convert!$B$6/$D71</f>
        <v>11.460888232990383</v>
      </c>
      <c r="I71" s="5">
        <f>'90.1 Data-IP'!I71*Convert!$B$6/$D71</f>
        <v>5.9916467483965432</v>
      </c>
      <c r="J71" s="5">
        <f>'90.1 Data-IP'!J71*Convert!$B$6/$D71</f>
        <v>40.239439788661137</v>
      </c>
      <c r="K71" s="5">
        <f>'90.1 Data-IP'!K71*Convert!$B$7/$D71</f>
        <v>0</v>
      </c>
      <c r="L71" s="5">
        <f>'90.1 Data-IP'!L71*Convert!$B$6/$D71</f>
        <v>0.74054860624892827</v>
      </c>
      <c r="M71" s="5">
        <f>'90.1 Data-IP'!M71*Convert!$B$6/$D71</f>
        <v>7.179513758323945</v>
      </c>
      <c r="N71" s="5">
        <f>'90.1 Data-IP'!N71*Convert!$B$6/$D71</f>
        <v>1.3206034972560179</v>
      </c>
      <c r="O71" s="5">
        <f>'90.1 Data-IP'!O71*Convert!$B$6/$D71</f>
        <v>4.1449726098056909E-2</v>
      </c>
      <c r="P71" s="5">
        <f>'90.1 Data-IP'!P71*Convert!$B$6/$D71</f>
        <v>1.2791537711579608</v>
      </c>
      <c r="Q71" s="5">
        <f>'90.1 Data-IP'!Q71*Convert!$B$6/$D71</f>
        <v>0.26262607948664546</v>
      </c>
      <c r="R71" s="5">
        <f>'90.1 Data-IP'!R71*Convert!$B$6/$D71</f>
        <v>0</v>
      </c>
      <c r="S71" s="5">
        <f>'90.1 Data-IP'!S71*Convert!$B$6/$D71</f>
        <v>0</v>
      </c>
      <c r="T71" s="5">
        <f>'90.1 Data-IP'!T71*Convert!$B$6/$D71</f>
        <v>0</v>
      </c>
      <c r="U71" s="5">
        <f>'90.1 Data-IP'!U71*Convert!$B$7/$D71</f>
        <v>14.959519914807139</v>
      </c>
      <c r="V71" s="5">
        <f>'90.1 Data-IP'!V71*Convert!$B$6/$D71</f>
        <v>0</v>
      </c>
      <c r="W71" s="5">
        <f>'90.1 Data-IP'!W71*Convert!$B$6/$D71</f>
        <v>21.662923192560463</v>
      </c>
      <c r="X71" s="5">
        <f>'90.1 Data-IP'!X71*Convert!$B$7/$D71</f>
        <v>8.5980454604149372</v>
      </c>
      <c r="Y71" s="5">
        <f t="shared" si="2"/>
        <v>30.2609686529754</v>
      </c>
      <c r="Z71" s="5">
        <f>'90.1 Data-IP'!Z71*Convert!$B$6/$D71</f>
        <v>80.136896294955505</v>
      </c>
      <c r="AA71" s="5">
        <f>'90.1 Data-IP'!AA71*Convert!$B$7/$D71</f>
        <v>23.557565375222076</v>
      </c>
      <c r="AB71" s="5">
        <f t="shared" si="3"/>
        <v>103.69446167017759</v>
      </c>
    </row>
    <row r="72" spans="1:28" x14ac:dyDescent="0.25">
      <c r="A72" s="95">
        <v>2013</v>
      </c>
      <c r="B72" s="95" t="s">
        <v>61</v>
      </c>
      <c r="C72" s="101" t="s">
        <v>5</v>
      </c>
      <c r="D72" s="5">
        <f>'90.1 Data-SI'!D72*Convert!$B$1</f>
        <v>84351.168704612151</v>
      </c>
      <c r="E72" s="5">
        <f>'90.1 Data-IP'!E72*Convert!$B$6/$D72</f>
        <v>5.6628303561937505</v>
      </c>
      <c r="F72" s="5">
        <f>'90.1 Data-IP'!F72*Convert!$B$7/$D72</f>
        <v>6.7047190407647124</v>
      </c>
      <c r="G72" s="5">
        <f>'90.1 Data-IP'!G72*Convert!$B$6/$D72</f>
        <v>8.0759298751625082</v>
      </c>
      <c r="H72" s="5">
        <f>'90.1 Data-IP'!H72*Convert!$B$6/$D72</f>
        <v>11.460888232990383</v>
      </c>
      <c r="I72" s="5">
        <f>'90.1 Data-IP'!I72*Convert!$B$6/$D72</f>
        <v>5.9916467483965432</v>
      </c>
      <c r="J72" s="5">
        <f>'90.1 Data-IP'!J72*Convert!$B$6/$D72</f>
        <v>40.239439788661137</v>
      </c>
      <c r="K72" s="5">
        <f>'90.1 Data-IP'!K72*Convert!$B$7/$D72</f>
        <v>0</v>
      </c>
      <c r="L72" s="5">
        <f>'90.1 Data-IP'!L72*Convert!$B$6/$D72</f>
        <v>0.74054860624892827</v>
      </c>
      <c r="M72" s="5">
        <f>'90.1 Data-IP'!M72*Convert!$B$6/$D72</f>
        <v>8.0538664375904574</v>
      </c>
      <c r="N72" s="5">
        <f>'90.1 Data-IP'!N72*Convert!$B$6/$D72</f>
        <v>1.216335961633271</v>
      </c>
      <c r="O72" s="5">
        <f>'90.1 Data-IP'!O72*Convert!$B$6/$D72</f>
        <v>4.1449726098056909E-2</v>
      </c>
      <c r="P72" s="5">
        <f>'90.1 Data-IP'!P72*Convert!$B$6/$D72</f>
        <v>1.1748862355352141</v>
      </c>
      <c r="Q72" s="5">
        <f>'90.1 Data-IP'!Q72*Convert!$B$6/$D72</f>
        <v>0.30426192135647945</v>
      </c>
      <c r="R72" s="5">
        <f>'90.1 Data-IP'!R72*Convert!$B$6/$D72</f>
        <v>0</v>
      </c>
      <c r="S72" s="5">
        <f>'90.1 Data-IP'!S72*Convert!$B$6/$D72</f>
        <v>0</v>
      </c>
      <c r="T72" s="5">
        <f>'90.1 Data-IP'!T72*Convert!$B$6/$D72</f>
        <v>0</v>
      </c>
      <c r="U72" s="5">
        <f>'90.1 Data-IP'!U72*Convert!$B$7/$D72</f>
        <v>14.648797083069635</v>
      </c>
      <c r="V72" s="5">
        <f>'90.1 Data-IP'!V72*Convert!$B$6/$D72</f>
        <v>0</v>
      </c>
      <c r="W72" s="5">
        <f>'90.1 Data-IP'!W72*Convert!$B$6/$D72</f>
        <v>23.271774825838413</v>
      </c>
      <c r="X72" s="5">
        <f>'90.1 Data-IP'!X72*Convert!$B$7/$D72</f>
        <v>6.7047190407647124</v>
      </c>
      <c r="Y72" s="5">
        <f t="shared" si="2"/>
        <v>29.976493866603125</v>
      </c>
      <c r="Z72" s="5">
        <f>'90.1 Data-IP'!Z72*Convert!$B$6/$D72</f>
        <v>81.745392066337146</v>
      </c>
      <c r="AA72" s="5">
        <f>'90.1 Data-IP'!AA72*Convert!$B$7/$D72</f>
        <v>21.353516123834346</v>
      </c>
      <c r="AB72" s="5">
        <f t="shared" si="3"/>
        <v>103.0989081901715</v>
      </c>
    </row>
    <row r="73" spans="1:28" x14ac:dyDescent="0.25">
      <c r="A73" s="95">
        <v>2013</v>
      </c>
      <c r="B73" s="95" t="s">
        <v>61</v>
      </c>
      <c r="C73" s="101" t="s">
        <v>15</v>
      </c>
      <c r="D73" s="5">
        <f>'90.1 Data-SI'!D73*Convert!$B$1</f>
        <v>84351.168704612151</v>
      </c>
      <c r="E73" s="5">
        <f>'90.1 Data-IP'!E73*Convert!$B$6/$D73</f>
        <v>3.9027374169783737</v>
      </c>
      <c r="F73" s="5">
        <f>'90.1 Data-IP'!F73*Convert!$B$7/$D73</f>
        <v>4.741355134540961</v>
      </c>
      <c r="G73" s="5">
        <f>'90.1 Data-IP'!G73*Convert!$B$6/$D73</f>
        <v>1.1188298020406684</v>
      </c>
      <c r="H73" s="5">
        <f>'90.1 Data-IP'!H73*Convert!$B$6/$D73</f>
        <v>11.460888232990383</v>
      </c>
      <c r="I73" s="5">
        <f>'90.1 Data-IP'!I73*Convert!$B$6/$D73</f>
        <v>5.9823943390921368</v>
      </c>
      <c r="J73" s="5">
        <f>'90.1 Data-IP'!J73*Convert!$B$6/$D73</f>
        <v>40.239439788661137</v>
      </c>
      <c r="K73" s="5">
        <f>'90.1 Data-IP'!K73*Convert!$B$7/$D73</f>
        <v>0</v>
      </c>
      <c r="L73" s="5">
        <f>'90.1 Data-IP'!L73*Convert!$B$6/$D73</f>
        <v>0.74054860624892827</v>
      </c>
      <c r="M73" s="5">
        <f>'90.1 Data-IP'!M73*Convert!$B$6/$D73</f>
        <v>5.1849078294314683</v>
      </c>
      <c r="N73" s="5">
        <f>'90.1 Data-IP'!N73*Convert!$B$6/$D73</f>
        <v>1.0117153712473346</v>
      </c>
      <c r="O73" s="5">
        <f>'90.1 Data-IP'!O73*Convert!$B$6/$D73</f>
        <v>4.1449726098056909E-2</v>
      </c>
      <c r="P73" s="5">
        <f>'90.1 Data-IP'!P73*Convert!$B$6/$D73</f>
        <v>0.97026564514927771</v>
      </c>
      <c r="Q73" s="5">
        <f>'90.1 Data-IP'!Q73*Convert!$B$6/$D73</f>
        <v>5.0888251174241589E-2</v>
      </c>
      <c r="R73" s="5">
        <f>'90.1 Data-IP'!R73*Convert!$B$6/$D73</f>
        <v>0</v>
      </c>
      <c r="S73" s="5">
        <f>'90.1 Data-IP'!S73*Convert!$B$6/$D73</f>
        <v>0</v>
      </c>
      <c r="T73" s="5">
        <f>'90.1 Data-IP'!T73*Convert!$B$6/$D73</f>
        <v>0</v>
      </c>
      <c r="U73" s="5">
        <f>'90.1 Data-IP'!U73*Convert!$B$7/$D73</f>
        <v>14.875109517945482</v>
      </c>
      <c r="V73" s="5">
        <f>'90.1 Data-IP'!V73*Convert!$B$6/$D73</f>
        <v>0</v>
      </c>
      <c r="W73" s="5">
        <f>'90.1 Data-IP'!W73*Convert!$B$6/$D73</f>
        <v>11.227628944774029</v>
      </c>
      <c r="X73" s="5">
        <f>'90.1 Data-IP'!X73*Convert!$B$7/$D73</f>
        <v>4.741355134540961</v>
      </c>
      <c r="Y73" s="5">
        <f t="shared" si="2"/>
        <v>15.968984079314989</v>
      </c>
      <c r="Z73" s="5">
        <f>'90.1 Data-IP'!Z73*Convert!$B$6/$D73</f>
        <v>69.691993775968342</v>
      </c>
      <c r="AA73" s="5">
        <f>'90.1 Data-IP'!AA73*Convert!$B$7/$D73</f>
        <v>19.616464652486442</v>
      </c>
      <c r="AB73" s="5">
        <f t="shared" si="3"/>
        <v>89.308458428454784</v>
      </c>
    </row>
    <row r="74" spans="1:28" x14ac:dyDescent="0.25">
      <c r="A74" s="95">
        <v>2013</v>
      </c>
      <c r="B74" s="95" t="s">
        <v>61</v>
      </c>
      <c r="C74" s="101" t="s">
        <v>16</v>
      </c>
      <c r="D74" s="5">
        <f>'90.1 Data-SI'!D74*Convert!$B$1</f>
        <v>84351.168704612151</v>
      </c>
      <c r="E74" s="5">
        <f>'90.1 Data-IP'!E74*Convert!$B$6/$D74</f>
        <v>11.285448318102961</v>
      </c>
      <c r="F74" s="5">
        <f>'90.1 Data-IP'!F74*Convert!$B$7/$D74</f>
        <v>13.40870725558257</v>
      </c>
      <c r="G74" s="5">
        <f>'90.1 Data-IP'!G74*Convert!$B$6/$D74</f>
        <v>6.6926946841535777</v>
      </c>
      <c r="H74" s="5">
        <f>'90.1 Data-IP'!H74*Convert!$B$6/$D74</f>
        <v>11.460888232990383</v>
      </c>
      <c r="I74" s="5">
        <f>'90.1 Data-IP'!I74*Convert!$B$6/$D74</f>
        <v>5.9887998532259559</v>
      </c>
      <c r="J74" s="5">
        <f>'90.1 Data-IP'!J74*Convert!$B$6/$D74</f>
        <v>40.239439788661137</v>
      </c>
      <c r="K74" s="5">
        <f>'90.1 Data-IP'!K74*Convert!$B$7/$D74</f>
        <v>0</v>
      </c>
      <c r="L74" s="5">
        <f>'90.1 Data-IP'!L74*Convert!$B$6/$D74</f>
        <v>0.74054860624892827</v>
      </c>
      <c r="M74" s="5">
        <f>'90.1 Data-IP'!M74*Convert!$B$6/$D74</f>
        <v>8.0560016089683995</v>
      </c>
      <c r="N74" s="5">
        <f>'90.1 Data-IP'!N74*Convert!$B$6/$D74</f>
        <v>1.5358999445316552</v>
      </c>
      <c r="O74" s="5">
        <f>'90.1 Data-IP'!O74*Convert!$B$6/$D74</f>
        <v>4.1449726098056909E-2</v>
      </c>
      <c r="P74" s="5">
        <f>'90.1 Data-IP'!P74*Convert!$B$6/$D74</f>
        <v>1.4944502184335982</v>
      </c>
      <c r="Q74" s="5">
        <f>'90.1 Data-IP'!Q74*Convert!$B$6/$D74</f>
        <v>0.31244674497191688</v>
      </c>
      <c r="R74" s="5">
        <f>'90.1 Data-IP'!R74*Convert!$B$6/$D74</f>
        <v>0</v>
      </c>
      <c r="S74" s="5">
        <f>'90.1 Data-IP'!S74*Convert!$B$6/$D74</f>
        <v>0</v>
      </c>
      <c r="T74" s="5">
        <f>'90.1 Data-IP'!T74*Convert!$B$6/$D74</f>
        <v>0</v>
      </c>
      <c r="U74" s="5">
        <f>'90.1 Data-IP'!U74*Convert!$B$7/$D74</f>
        <v>15.779384822853054</v>
      </c>
      <c r="V74" s="5">
        <f>'90.1 Data-IP'!V74*Convert!$B$6/$D74</f>
        <v>0</v>
      </c>
      <c r="W74" s="5">
        <f>'90.1 Data-IP'!W74*Convert!$B$6/$D74</f>
        <v>27.841041574630449</v>
      </c>
      <c r="X74" s="5">
        <f>'90.1 Data-IP'!X74*Convert!$B$7/$D74</f>
        <v>13.40870725558257</v>
      </c>
      <c r="Y74" s="5">
        <f t="shared" si="2"/>
        <v>41.249748830213022</v>
      </c>
      <c r="Z74" s="5">
        <f>'90.1 Data-IP'!Z74*Convert!$B$6/$D74</f>
        <v>86.311811919958586</v>
      </c>
      <c r="AA74" s="5">
        <f>'90.1 Data-IP'!AA74*Convert!$B$7/$D74</f>
        <v>29.188092078435623</v>
      </c>
      <c r="AB74" s="5">
        <f t="shared" si="3"/>
        <v>115.49990399839422</v>
      </c>
    </row>
    <row r="75" spans="1:28" x14ac:dyDescent="0.25">
      <c r="A75" s="95">
        <v>2013</v>
      </c>
      <c r="B75" s="95" t="s">
        <v>61</v>
      </c>
      <c r="C75" s="101" t="s">
        <v>9</v>
      </c>
      <c r="D75" s="5">
        <f>'90.1 Data-SI'!D75*Convert!$B$1</f>
        <v>84351.168704612151</v>
      </c>
      <c r="E75" s="5">
        <f>'90.1 Data-IP'!E75*Convert!$B$6/$D75</f>
        <v>8.2965642508829962</v>
      </c>
      <c r="F75" s="5">
        <f>'90.1 Data-IP'!F75*Convert!$B$7/$D75</f>
        <v>9.7469038488697084</v>
      </c>
      <c r="G75" s="5">
        <f>'90.1 Data-IP'!G75*Convert!$B$6/$D75</f>
        <v>5.103059593277095</v>
      </c>
      <c r="H75" s="5">
        <f>'90.1 Data-IP'!H75*Convert!$B$6/$D75</f>
        <v>11.460888232990383</v>
      </c>
      <c r="I75" s="5">
        <f>'90.1 Data-IP'!I75*Convert!$B$6/$D75</f>
        <v>5.9845295104700753</v>
      </c>
      <c r="J75" s="5">
        <f>'90.1 Data-IP'!J75*Convert!$B$6/$D75</f>
        <v>40.239439788661137</v>
      </c>
      <c r="K75" s="5">
        <f>'90.1 Data-IP'!K75*Convert!$B$7/$D75</f>
        <v>0</v>
      </c>
      <c r="L75" s="5">
        <f>'90.1 Data-IP'!L75*Convert!$B$6/$D75</f>
        <v>0.74054860624892827</v>
      </c>
      <c r="M75" s="5">
        <f>'90.1 Data-IP'!M75*Convert!$B$6/$D75</f>
        <v>8.1129395123801373</v>
      </c>
      <c r="N75" s="5">
        <f>'90.1 Data-IP'!N75*Convert!$B$6/$D75</f>
        <v>1.3067248832994065</v>
      </c>
      <c r="O75" s="5">
        <f>'90.1 Data-IP'!O75*Convert!$B$6/$D75</f>
        <v>4.1449726098056909E-2</v>
      </c>
      <c r="P75" s="5">
        <f>'90.1 Data-IP'!P75*Convert!$B$6/$D75</f>
        <v>1.2652751572013499</v>
      </c>
      <c r="Q75" s="5">
        <f>'90.1 Data-IP'!Q75*Convert!$B$6/$D75</f>
        <v>0.19928266194108596</v>
      </c>
      <c r="R75" s="5">
        <f>'90.1 Data-IP'!R75*Convert!$B$6/$D75</f>
        <v>0</v>
      </c>
      <c r="S75" s="5">
        <f>'90.1 Data-IP'!S75*Convert!$B$6/$D75</f>
        <v>0</v>
      </c>
      <c r="T75" s="5">
        <f>'90.1 Data-IP'!T75*Convert!$B$6/$D75</f>
        <v>0</v>
      </c>
      <c r="U75" s="5">
        <f>'90.1 Data-IP'!U75*Convert!$B$7/$D75</f>
        <v>15.570734015026181</v>
      </c>
      <c r="V75" s="5">
        <f>'90.1 Data-IP'!V75*Convert!$B$6/$D75</f>
        <v>0</v>
      </c>
      <c r="W75" s="5">
        <f>'90.1 Data-IP'!W75*Convert!$B$6/$D75</f>
        <v>22.977121175682669</v>
      </c>
      <c r="X75" s="5">
        <f>'90.1 Data-IP'!X75*Convert!$B$7/$D75</f>
        <v>9.7469038488697084</v>
      </c>
      <c r="Y75" s="5">
        <f t="shared" si="2"/>
        <v>32.724025024552375</v>
      </c>
      <c r="Z75" s="5">
        <f>'90.1 Data-IP'!Z75*Convert!$B$6/$D75</f>
        <v>81.443977040151239</v>
      </c>
      <c r="AA75" s="5">
        <f>'90.1 Data-IP'!AA75*Convert!$B$7/$D75</f>
        <v>25.317637863895893</v>
      </c>
      <c r="AB75" s="5">
        <f t="shared" si="3"/>
        <v>106.76161490404714</v>
      </c>
    </row>
    <row r="76" spans="1:28" x14ac:dyDescent="0.25">
      <c r="A76" s="95">
        <v>2013</v>
      </c>
      <c r="B76" s="95" t="s">
        <v>61</v>
      </c>
      <c r="C76" s="101" t="s">
        <v>12</v>
      </c>
      <c r="D76" s="5">
        <f>'90.1 Data-SI'!D76*Convert!$B$1</f>
        <v>84351.168704612151</v>
      </c>
      <c r="E76" s="5">
        <f>'90.1 Data-IP'!E76*Convert!$B$6/$D76</f>
        <v>12.185778915801084</v>
      </c>
      <c r="F76" s="5">
        <f>'90.1 Data-IP'!F76*Convert!$B$7/$D76</f>
        <v>14.594228745704529</v>
      </c>
      <c r="G76" s="5">
        <f>'90.1 Data-IP'!G76*Convert!$B$6/$D76</f>
        <v>5.6567807039562537</v>
      </c>
      <c r="H76" s="5">
        <f>'90.1 Data-IP'!H76*Convert!$B$6/$D76</f>
        <v>11.460888232990383</v>
      </c>
      <c r="I76" s="5">
        <f>'90.1 Data-IP'!I76*Convert!$B$6/$D76</f>
        <v>5.9806150296105187</v>
      </c>
      <c r="J76" s="5">
        <f>'90.1 Data-IP'!J76*Convert!$B$6/$D76</f>
        <v>40.239439788661137</v>
      </c>
      <c r="K76" s="5">
        <f>'90.1 Data-IP'!K76*Convert!$B$7/$D76</f>
        <v>0</v>
      </c>
      <c r="L76" s="5">
        <f>'90.1 Data-IP'!L76*Convert!$B$6/$D76</f>
        <v>0.74054860624892827</v>
      </c>
      <c r="M76" s="5">
        <f>'90.1 Data-IP'!M76*Convert!$B$6/$D76</f>
        <v>8.48517105593438</v>
      </c>
      <c r="N76" s="5">
        <f>'90.1 Data-IP'!N76*Convert!$B$6/$D76</f>
        <v>1.4679303223338922</v>
      </c>
      <c r="O76" s="5">
        <f>'90.1 Data-IP'!O76*Convert!$B$6/$D76</f>
        <v>4.1449726098056909E-2</v>
      </c>
      <c r="P76" s="5">
        <f>'90.1 Data-IP'!P76*Convert!$B$6/$D76</f>
        <v>1.4264805962358353</v>
      </c>
      <c r="Q76" s="5">
        <f>'90.1 Data-IP'!Q76*Convert!$B$6/$D76</f>
        <v>0.25408539397488455</v>
      </c>
      <c r="R76" s="5">
        <f>'90.1 Data-IP'!R76*Convert!$B$6/$D76</f>
        <v>0</v>
      </c>
      <c r="S76" s="5">
        <f>'90.1 Data-IP'!S76*Convert!$B$6/$D76</f>
        <v>0</v>
      </c>
      <c r="T76" s="5">
        <f>'90.1 Data-IP'!T76*Convert!$B$6/$D76</f>
        <v>0</v>
      </c>
      <c r="U76" s="5">
        <f>'90.1 Data-IP'!U76*Convert!$B$7/$D76</f>
        <v>16.754428440281</v>
      </c>
      <c r="V76" s="5">
        <f>'90.1 Data-IP'!V76*Convert!$B$6/$D76</f>
        <v>0</v>
      </c>
      <c r="W76" s="5">
        <f>'90.1 Data-IP'!W76*Convert!$B$6/$D76</f>
        <v>28.008296665902435</v>
      </c>
      <c r="X76" s="5">
        <f>'90.1 Data-IP'!X76*Convert!$B$7/$D76</f>
        <v>14.594228745704529</v>
      </c>
      <c r="Y76" s="5">
        <f t="shared" si="2"/>
        <v>42.602525411606962</v>
      </c>
      <c r="Z76" s="5">
        <f>'90.1 Data-IP'!Z76*Convert!$B$6/$D76</f>
        <v>86.471238049511456</v>
      </c>
      <c r="AA76" s="5">
        <f>'90.1 Data-IP'!AA76*Convert!$B$7/$D76</f>
        <v>31.348657185985527</v>
      </c>
      <c r="AB76" s="5">
        <f t="shared" si="3"/>
        <v>117.81989523549699</v>
      </c>
    </row>
    <row r="77" spans="1:28" x14ac:dyDescent="0.25">
      <c r="A77" s="95">
        <v>2013</v>
      </c>
      <c r="B77" s="95" t="s">
        <v>61</v>
      </c>
      <c r="C77" s="101" t="s">
        <v>8</v>
      </c>
      <c r="D77" s="5">
        <f>'90.1 Data-SI'!D77*Convert!$B$1</f>
        <v>84351.168704612151</v>
      </c>
      <c r="E77" s="5">
        <f>'90.1 Data-IP'!E77*Convert!$B$6/$D77</f>
        <v>16.308438984707298</v>
      </c>
      <c r="F77" s="5">
        <f>'90.1 Data-IP'!F77*Convert!$B$7/$D77</f>
        <v>19.126689463769665</v>
      </c>
      <c r="G77" s="5">
        <f>'90.1 Data-IP'!G77*Convert!$B$6/$D77</f>
        <v>3.8924174219849967</v>
      </c>
      <c r="H77" s="5">
        <f>'90.1 Data-IP'!H77*Convert!$B$6/$D77</f>
        <v>11.460888232990383</v>
      </c>
      <c r="I77" s="5">
        <f>'90.1 Data-IP'!I77*Convert!$B$6/$D77</f>
        <v>5.9478757351487683</v>
      </c>
      <c r="J77" s="5">
        <f>'90.1 Data-IP'!J77*Convert!$B$6/$D77</f>
        <v>40.239439788661137</v>
      </c>
      <c r="K77" s="5">
        <f>'90.1 Data-IP'!K77*Convert!$B$7/$D77</f>
        <v>0</v>
      </c>
      <c r="L77" s="5">
        <f>'90.1 Data-IP'!L77*Convert!$B$6/$D77</f>
        <v>0.74054860624892827</v>
      </c>
      <c r="M77" s="5">
        <f>'90.1 Data-IP'!M77*Convert!$B$6/$D77</f>
        <v>9.8381579857558243</v>
      </c>
      <c r="N77" s="5">
        <f>'90.1 Data-IP'!N77*Convert!$B$6/$D77</f>
        <v>1.5238006400566608</v>
      </c>
      <c r="O77" s="5">
        <f>'90.1 Data-IP'!O77*Convert!$B$6/$D77</f>
        <v>4.1449726098056909E-2</v>
      </c>
      <c r="P77" s="5">
        <f>'90.1 Data-IP'!P77*Convert!$B$6/$D77</f>
        <v>1.4823509139586042</v>
      </c>
      <c r="Q77" s="5">
        <f>'90.1 Data-IP'!Q77*Convert!$B$6/$D77</f>
        <v>0.16120543903448561</v>
      </c>
      <c r="R77" s="5">
        <f>'90.1 Data-IP'!R77*Convert!$B$6/$D77</f>
        <v>0</v>
      </c>
      <c r="S77" s="5">
        <f>'90.1 Data-IP'!S77*Convert!$B$6/$D77</f>
        <v>0</v>
      </c>
      <c r="T77" s="5">
        <f>'90.1 Data-IP'!T77*Convert!$B$6/$D77</f>
        <v>0</v>
      </c>
      <c r="U77" s="5">
        <f>'90.1 Data-IP'!U77*Convert!$B$7/$D77</f>
        <v>18.069062514347195</v>
      </c>
      <c r="V77" s="5">
        <f>'90.1 Data-IP'!V77*Convert!$B$6/$D77</f>
        <v>0</v>
      </c>
      <c r="W77" s="5">
        <f>'90.1 Data-IP'!W77*Convert!$B$6/$D77</f>
        <v>31.682570745441208</v>
      </c>
      <c r="X77" s="5">
        <f>'90.1 Data-IP'!X77*Convert!$B$7/$D77</f>
        <v>19.126689463769665</v>
      </c>
      <c r="Y77" s="5">
        <f t="shared" si="2"/>
        <v>50.809260209210876</v>
      </c>
      <c r="Z77" s="5">
        <f>'90.1 Data-IP'!Z77*Convert!$B$6/$D77</f>
        <v>90.112061110795835</v>
      </c>
      <c r="AA77" s="5">
        <f>'90.1 Data-IP'!AA77*Convert!$B$7/$D77</f>
        <v>37.195751978116853</v>
      </c>
      <c r="AB77" s="5">
        <f t="shared" si="3"/>
        <v>127.3078130889127</v>
      </c>
    </row>
    <row r="78" spans="1:28" x14ac:dyDescent="0.25">
      <c r="A78" s="95">
        <v>2016</v>
      </c>
      <c r="B78" s="95" t="s">
        <v>61</v>
      </c>
      <c r="C78" s="101" t="s">
        <v>10</v>
      </c>
      <c r="D78" s="5">
        <f>'90.1 Data-SI'!D78*Convert!$B$1</f>
        <v>84351.168704612151</v>
      </c>
      <c r="E78" s="5">
        <f>'90.1 Data-IP'!E78*Convert!$B$6/$D78</f>
        <v>0</v>
      </c>
      <c r="F78" s="5">
        <f>'90.1 Data-IP'!F78*Convert!$B$7/$D78</f>
        <v>0</v>
      </c>
      <c r="G78" s="5">
        <f>'90.1 Data-IP'!G78*Convert!$B$6/$D78</f>
        <v>51.920962397372008</v>
      </c>
      <c r="H78" s="5">
        <f>'90.1 Data-IP'!H78*Convert!$B$6/$D78</f>
        <v>9.0178963147304625</v>
      </c>
      <c r="I78" s="5">
        <f>'90.1 Data-IP'!I78*Convert!$B$6/$D78</f>
        <v>4.2023731336826504</v>
      </c>
      <c r="J78" s="5">
        <f>'90.1 Data-IP'!J78*Convert!$B$6/$D78</f>
        <v>40.239439788661137</v>
      </c>
      <c r="K78" s="5">
        <f>'90.1 Data-IP'!K78*Convert!$B$7/$D78</f>
        <v>0</v>
      </c>
      <c r="L78" s="5">
        <f>'90.1 Data-IP'!L78*Convert!$B$6/$D78</f>
        <v>0.51528802587623657</v>
      </c>
      <c r="M78" s="5">
        <f>'90.1 Data-IP'!M78*Convert!$B$6/$D78</f>
        <v>14.049783528742884</v>
      </c>
      <c r="N78" s="5">
        <f>'90.1 Data-IP'!N78*Convert!$B$6/$D78</f>
        <v>1.6871412504690861</v>
      </c>
      <c r="O78" s="5">
        <f>'90.1 Data-IP'!O78*Convert!$B$6/$D78</f>
        <v>4.1449726098056909E-2</v>
      </c>
      <c r="P78" s="5">
        <f>'90.1 Data-IP'!P78*Convert!$B$6/$D78</f>
        <v>1.6456915243710297</v>
      </c>
      <c r="Q78" s="5">
        <f>'90.1 Data-IP'!Q78*Convert!$B$6/$D78</f>
        <v>2.1874830766997415</v>
      </c>
      <c r="R78" s="5">
        <f>'90.1 Data-IP'!R78*Convert!$B$6/$D78</f>
        <v>0</v>
      </c>
      <c r="S78" s="5">
        <f>'90.1 Data-IP'!S78*Convert!$B$6/$D78</f>
        <v>0</v>
      </c>
      <c r="T78" s="5">
        <f>'90.1 Data-IP'!T78*Convert!$B$6/$D78</f>
        <v>0</v>
      </c>
      <c r="U78" s="5">
        <f>'90.1 Data-IP'!U78*Convert!$B$7/$D78</f>
        <v>9.0496958955708209</v>
      </c>
      <c r="V78" s="5">
        <f>'90.1 Data-IP'!V78*Convert!$B$6/$D78</f>
        <v>0</v>
      </c>
      <c r="W78" s="5">
        <f>'90.1 Data-IP'!W78*Convert!$B$6/$D78</f>
        <v>69.803920527185653</v>
      </c>
      <c r="X78" s="5">
        <f>'90.1 Data-IP'!X78*Convert!$B$7/$D78</f>
        <v>0</v>
      </c>
      <c r="Y78" s="5">
        <f t="shared" si="2"/>
        <v>69.803920527185653</v>
      </c>
      <c r="Z78" s="5">
        <f>'90.1 Data-IP'!Z78*Convert!$B$6/$D78</f>
        <v>123.82001165433788</v>
      </c>
      <c r="AA78" s="5">
        <f>'90.1 Data-IP'!AA78*Convert!$B$7/$D78</f>
        <v>9.0496958955708209</v>
      </c>
      <c r="AB78" s="5">
        <f t="shared" si="3"/>
        <v>132.8697075499087</v>
      </c>
    </row>
    <row r="79" spans="1:28" x14ac:dyDescent="0.25">
      <c r="A79" s="95">
        <v>2016</v>
      </c>
      <c r="B79" s="95" t="s">
        <v>61</v>
      </c>
      <c r="C79" s="101" t="s">
        <v>6</v>
      </c>
      <c r="D79" s="5">
        <f>'90.1 Data-SI'!D79*Convert!$B$1</f>
        <v>84351.168704612151</v>
      </c>
      <c r="E79" s="5">
        <f>'90.1 Data-IP'!E79*Convert!$B$6/$D79</f>
        <v>1.0675856889701032E-3</v>
      </c>
      <c r="F79" s="5">
        <f>'90.1 Data-IP'!F79*Convert!$B$7/$D79</f>
        <v>0</v>
      </c>
      <c r="G79" s="5">
        <f>'90.1 Data-IP'!G79*Convert!$B$6/$D79</f>
        <v>42.013055479936796</v>
      </c>
      <c r="H79" s="5">
        <f>'90.1 Data-IP'!H79*Convert!$B$6/$D79</f>
        <v>9.0178963147304625</v>
      </c>
      <c r="I79" s="5">
        <f>'90.1 Data-IP'!I79*Convert!$B$6/$D79</f>
        <v>4.2034407193716206</v>
      </c>
      <c r="J79" s="5">
        <f>'90.1 Data-IP'!J79*Convert!$B$6/$D79</f>
        <v>40.239439788661137</v>
      </c>
      <c r="K79" s="5">
        <f>'90.1 Data-IP'!K79*Convert!$B$7/$D79</f>
        <v>0</v>
      </c>
      <c r="L79" s="5">
        <f>'90.1 Data-IP'!L79*Convert!$B$6/$D79</f>
        <v>0.51528802587623657</v>
      </c>
      <c r="M79" s="5">
        <f>'90.1 Data-IP'!M79*Convert!$B$6/$D79</f>
        <v>13.748012640660665</v>
      </c>
      <c r="N79" s="5">
        <f>'90.1 Data-IP'!N79*Convert!$B$6/$D79</f>
        <v>1.7191688211381899</v>
      </c>
      <c r="O79" s="5">
        <f>'90.1 Data-IP'!O79*Convert!$B$6/$D79</f>
        <v>4.1449726098056909E-2</v>
      </c>
      <c r="P79" s="5">
        <f>'90.1 Data-IP'!P79*Convert!$B$6/$D79</f>
        <v>1.6777190950401328</v>
      </c>
      <c r="Q79" s="5">
        <f>'90.1 Data-IP'!Q79*Convert!$B$6/$D79</f>
        <v>1.504584097655199</v>
      </c>
      <c r="R79" s="5">
        <f>'90.1 Data-IP'!R79*Convert!$B$6/$D79</f>
        <v>0</v>
      </c>
      <c r="S79" s="5">
        <f>'90.1 Data-IP'!S79*Convert!$B$6/$D79</f>
        <v>0</v>
      </c>
      <c r="T79" s="5">
        <f>'90.1 Data-IP'!T79*Convert!$B$6/$D79</f>
        <v>0</v>
      </c>
      <c r="U79" s="5">
        <f>'90.1 Data-IP'!U79*Convert!$B$7/$D79</f>
        <v>9.0031666436211051</v>
      </c>
      <c r="V79" s="5">
        <f>'90.1 Data-IP'!V79*Convert!$B$6/$D79</f>
        <v>0</v>
      </c>
      <c r="W79" s="5">
        <f>'90.1 Data-IP'!W79*Convert!$B$6/$D79</f>
        <v>58.944438898981758</v>
      </c>
      <c r="X79" s="5">
        <f>'90.1 Data-IP'!X79*Convert!$B$7/$D79</f>
        <v>0</v>
      </c>
      <c r="Y79" s="5">
        <f t="shared" si="2"/>
        <v>58.944438898981758</v>
      </c>
      <c r="Z79" s="5">
        <f>'90.1 Data-IP'!Z79*Convert!$B$6/$D79</f>
        <v>112.96159761182295</v>
      </c>
      <c r="AA79" s="5">
        <f>'90.1 Data-IP'!AA79*Convert!$B$7/$D79</f>
        <v>9.0031666436211051</v>
      </c>
      <c r="AB79" s="5">
        <f t="shared" si="3"/>
        <v>121.96476425544405</v>
      </c>
    </row>
    <row r="80" spans="1:28" x14ac:dyDescent="0.25">
      <c r="A80" s="95">
        <v>2016</v>
      </c>
      <c r="B80" s="95" t="s">
        <v>61</v>
      </c>
      <c r="C80" s="101" t="s">
        <v>11</v>
      </c>
      <c r="D80" s="5">
        <f>'90.1 Data-SI'!D80*Convert!$B$1</f>
        <v>84351.168704612151</v>
      </c>
      <c r="E80" s="5">
        <f>'90.1 Data-IP'!E80*Convert!$B$6/$D80</f>
        <v>0</v>
      </c>
      <c r="F80" s="5">
        <f>'90.1 Data-IP'!F80*Convert!$B$7/$D80</f>
        <v>0</v>
      </c>
      <c r="G80" s="5">
        <f>'90.1 Data-IP'!G80*Convert!$B$6/$D80</f>
        <v>34.04281658798233</v>
      </c>
      <c r="H80" s="5">
        <f>'90.1 Data-IP'!H80*Convert!$B$6/$D80</f>
        <v>9.0178963147304625</v>
      </c>
      <c r="I80" s="5">
        <f>'90.1 Data-IP'!I80*Convert!$B$6/$D80</f>
        <v>4.2037965812679436</v>
      </c>
      <c r="J80" s="5">
        <f>'90.1 Data-IP'!J80*Convert!$B$6/$D80</f>
        <v>40.239439788661137</v>
      </c>
      <c r="K80" s="5">
        <f>'90.1 Data-IP'!K80*Convert!$B$7/$D80</f>
        <v>0</v>
      </c>
      <c r="L80" s="5">
        <f>'90.1 Data-IP'!L80*Convert!$B$6/$D80</f>
        <v>0.51528802587623657</v>
      </c>
      <c r="M80" s="5">
        <f>'90.1 Data-IP'!M80*Convert!$B$6/$D80</f>
        <v>10.99755604397736</v>
      </c>
      <c r="N80" s="5">
        <f>'90.1 Data-IP'!N80*Convert!$B$6/$D80</f>
        <v>1.3544103774067378</v>
      </c>
      <c r="O80" s="5">
        <f>'90.1 Data-IP'!O80*Convert!$B$6/$D80</f>
        <v>4.1449726098056909E-2</v>
      </c>
      <c r="P80" s="5">
        <f>'90.1 Data-IP'!P80*Convert!$B$6/$D80</f>
        <v>1.3129606513086809</v>
      </c>
      <c r="Q80" s="5">
        <f>'90.1 Data-IP'!Q80*Convert!$B$6/$D80</f>
        <v>0.84623958945696864</v>
      </c>
      <c r="R80" s="5">
        <f>'90.1 Data-IP'!R80*Convert!$B$6/$D80</f>
        <v>0</v>
      </c>
      <c r="S80" s="5">
        <f>'90.1 Data-IP'!S80*Convert!$B$6/$D80</f>
        <v>0</v>
      </c>
      <c r="T80" s="5">
        <f>'90.1 Data-IP'!T80*Convert!$B$6/$D80</f>
        <v>0</v>
      </c>
      <c r="U80" s="5">
        <f>'90.1 Data-IP'!U80*Convert!$B$7/$D80</f>
        <v>9.8931908425650192</v>
      </c>
      <c r="V80" s="5">
        <f>'90.1 Data-IP'!V80*Convert!$B$6/$D80</f>
        <v>0</v>
      </c>
      <c r="W80" s="5">
        <f>'90.1 Data-IP'!W80*Convert!$B$6/$D80</f>
        <v>47.199572872725341</v>
      </c>
      <c r="X80" s="5">
        <f>'90.1 Data-IP'!X80*Convert!$B$7/$D80</f>
        <v>0</v>
      </c>
      <c r="Y80" s="5">
        <f t="shared" si="2"/>
        <v>47.199572872725341</v>
      </c>
      <c r="Z80" s="5">
        <f>'90.1 Data-IP'!Z80*Convert!$B$6/$D80</f>
        <v>101.21708744746286</v>
      </c>
      <c r="AA80" s="5">
        <f>'90.1 Data-IP'!AA80*Convert!$B$7/$D80</f>
        <v>9.8931908425650192</v>
      </c>
      <c r="AB80" s="5">
        <f t="shared" si="3"/>
        <v>111.11027829002788</v>
      </c>
    </row>
    <row r="81" spans="1:28" x14ac:dyDescent="0.25">
      <c r="A81" s="95">
        <v>2016</v>
      </c>
      <c r="B81" s="95" t="s">
        <v>61</v>
      </c>
      <c r="C81" s="101" t="s">
        <v>13</v>
      </c>
      <c r="D81" s="5">
        <f>'90.1 Data-SI'!D81*Convert!$B$1</f>
        <v>84351.168704612151</v>
      </c>
      <c r="E81" s="5">
        <f>'90.1 Data-IP'!E81*Convert!$B$6/$D81</f>
        <v>0.17793094816168389</v>
      </c>
      <c r="F81" s="5">
        <f>'90.1 Data-IP'!F81*Convert!$B$7/$D81</f>
        <v>0.15676216560022135</v>
      </c>
      <c r="G81" s="5">
        <f>'90.1 Data-IP'!G81*Convert!$B$6/$D81</f>
        <v>33.827876002603013</v>
      </c>
      <c r="H81" s="5">
        <f>'90.1 Data-IP'!H81*Convert!$B$6/$D81</f>
        <v>9.0178963147304625</v>
      </c>
      <c r="I81" s="5">
        <f>'90.1 Data-IP'!I81*Convert!$B$6/$D81</f>
        <v>4.1984586528230938</v>
      </c>
      <c r="J81" s="5">
        <f>'90.1 Data-IP'!J81*Convert!$B$6/$D81</f>
        <v>40.239439788661137</v>
      </c>
      <c r="K81" s="5">
        <f>'90.1 Data-IP'!K81*Convert!$B$7/$D81</f>
        <v>0</v>
      </c>
      <c r="L81" s="5">
        <f>'90.1 Data-IP'!L81*Convert!$B$6/$D81</f>
        <v>0.51528802587623657</v>
      </c>
      <c r="M81" s="5">
        <f>'90.1 Data-IP'!M81*Convert!$B$6/$D81</f>
        <v>12.445558100117143</v>
      </c>
      <c r="N81" s="5">
        <f>'90.1 Data-IP'!N81*Convert!$B$6/$D81</f>
        <v>1.582161991053693</v>
      </c>
      <c r="O81" s="5">
        <f>'90.1 Data-IP'!O81*Convert!$B$6/$D81</f>
        <v>4.1449726098056909E-2</v>
      </c>
      <c r="P81" s="5">
        <f>'90.1 Data-IP'!P81*Convert!$B$6/$D81</f>
        <v>1.5407122649556364</v>
      </c>
      <c r="Q81" s="5">
        <f>'90.1 Data-IP'!Q81*Convert!$B$6/$D81</f>
        <v>1.1896463194090183</v>
      </c>
      <c r="R81" s="5">
        <f>'90.1 Data-IP'!R81*Convert!$B$6/$D81</f>
        <v>0</v>
      </c>
      <c r="S81" s="5">
        <f>'90.1 Data-IP'!S81*Convert!$B$6/$D81</f>
        <v>0</v>
      </c>
      <c r="T81" s="5">
        <f>'90.1 Data-IP'!T81*Convert!$B$6/$D81</f>
        <v>0</v>
      </c>
      <c r="U81" s="5">
        <f>'90.1 Data-IP'!U81*Convert!$B$7/$D81</f>
        <v>9.9170644901622556</v>
      </c>
      <c r="V81" s="5">
        <f>'90.1 Data-IP'!V81*Convert!$B$6/$D81</f>
        <v>0</v>
      </c>
      <c r="W81" s="5">
        <f>'90.1 Data-IP'!W81*Convert!$B$6/$D81</f>
        <v>49.181723635246506</v>
      </c>
      <c r="X81" s="5">
        <f>'90.1 Data-IP'!X81*Convert!$B$7/$D81</f>
        <v>0.15676216560022135</v>
      </c>
      <c r="Y81" s="5">
        <f t="shared" si="2"/>
        <v>49.338485800846726</v>
      </c>
      <c r="Z81" s="5">
        <f>'90.1 Data-IP'!Z81*Convert!$B$6/$D81</f>
        <v>103.19390028153916</v>
      </c>
      <c r="AA81" s="5">
        <f>'90.1 Data-IP'!AA81*Convert!$B$7/$D81</f>
        <v>10.073826655762476</v>
      </c>
      <c r="AB81" s="5">
        <f t="shared" si="3"/>
        <v>113.26772693730163</v>
      </c>
    </row>
    <row r="82" spans="1:28" x14ac:dyDescent="0.25">
      <c r="A82" s="95">
        <v>2016</v>
      </c>
      <c r="B82" s="95" t="s">
        <v>61</v>
      </c>
      <c r="C82" s="101" t="s">
        <v>19</v>
      </c>
      <c r="D82" s="5">
        <f>'90.1 Data-SI'!D82*Convert!$B$1</f>
        <v>84351.168704612151</v>
      </c>
      <c r="E82" s="5">
        <f>'90.1 Data-IP'!E82*Convert!$B$6/$D82</f>
        <v>0.46831425556155198</v>
      </c>
      <c r="F82" s="5">
        <f>'90.1 Data-IP'!F82*Convert!$B$7/$D82</f>
        <v>0.51925183523989404</v>
      </c>
      <c r="G82" s="5">
        <f>'90.1 Data-IP'!G82*Convert!$B$6/$D82</f>
        <v>25.867957105641921</v>
      </c>
      <c r="H82" s="5">
        <f>'90.1 Data-IP'!H82*Convert!$B$6/$D82</f>
        <v>9.0178963147304625</v>
      </c>
      <c r="I82" s="5">
        <f>'90.1 Data-IP'!I82*Convert!$B$6/$D82</f>
        <v>4.1970352052377988</v>
      </c>
      <c r="J82" s="5">
        <f>'90.1 Data-IP'!J82*Convert!$B$6/$D82</f>
        <v>40.239439788661137</v>
      </c>
      <c r="K82" s="5">
        <f>'90.1 Data-IP'!K82*Convert!$B$7/$D82</f>
        <v>0</v>
      </c>
      <c r="L82" s="5">
        <f>'90.1 Data-IP'!L82*Convert!$B$6/$D82</f>
        <v>0.51528802587623657</v>
      </c>
      <c r="M82" s="5">
        <f>'90.1 Data-IP'!M82*Convert!$B$6/$D82</f>
        <v>9.1517003877480487</v>
      </c>
      <c r="N82" s="5">
        <f>'90.1 Data-IP'!N82*Convert!$B$6/$D82</f>
        <v>1.2597511129847219</v>
      </c>
      <c r="O82" s="5">
        <f>'90.1 Data-IP'!O82*Convert!$B$6/$D82</f>
        <v>4.1449726098056909E-2</v>
      </c>
      <c r="P82" s="5">
        <f>'90.1 Data-IP'!P82*Convert!$B$6/$D82</f>
        <v>1.2183013868866648</v>
      </c>
      <c r="Q82" s="5">
        <f>'90.1 Data-IP'!Q82*Convert!$B$6/$D82</f>
        <v>0.90495680235032427</v>
      </c>
      <c r="R82" s="5">
        <f>'90.1 Data-IP'!R82*Convert!$B$6/$D82</f>
        <v>0</v>
      </c>
      <c r="S82" s="5">
        <f>'90.1 Data-IP'!S82*Convert!$B$6/$D82</f>
        <v>0</v>
      </c>
      <c r="T82" s="5">
        <f>'90.1 Data-IP'!T82*Convert!$B$6/$D82</f>
        <v>0</v>
      </c>
      <c r="U82" s="5">
        <f>'90.1 Data-IP'!U82*Convert!$B$7/$D82</f>
        <v>10.857272070790156</v>
      </c>
      <c r="V82" s="5">
        <f>'90.1 Data-IP'!V82*Convert!$B$6/$D82</f>
        <v>0</v>
      </c>
      <c r="W82" s="5">
        <f>'90.1 Data-IP'!W82*Convert!$B$6/$D82</f>
        <v>37.611229938188508</v>
      </c>
      <c r="X82" s="5">
        <f>'90.1 Data-IP'!X82*Convert!$B$7/$D82</f>
        <v>0.51925183523989404</v>
      </c>
      <c r="Y82" s="5">
        <f t="shared" si="2"/>
        <v>38.1304817734284</v>
      </c>
      <c r="Z82" s="5">
        <f>'90.1 Data-IP'!Z82*Convert!$B$6/$D82</f>
        <v>91.622338998792188</v>
      </c>
      <c r="AA82" s="5">
        <f>'90.1 Data-IP'!AA82*Convert!$B$7/$D82</f>
        <v>11.37652390603005</v>
      </c>
      <c r="AB82" s="5">
        <f t="shared" si="3"/>
        <v>102.99886290482223</v>
      </c>
    </row>
    <row r="83" spans="1:28" x14ac:dyDescent="0.25">
      <c r="A83" s="95">
        <v>2016</v>
      </c>
      <c r="B83" s="95" t="s">
        <v>61</v>
      </c>
      <c r="C83" s="101" t="s">
        <v>20</v>
      </c>
      <c r="D83" s="5">
        <f>'90.1 Data-SI'!D83*Convert!$B$1</f>
        <v>84351.168704612151</v>
      </c>
      <c r="E83" s="5">
        <f>'90.1 Data-IP'!E83*Convert!$B$6/$D83</f>
        <v>0.37436671493218282</v>
      </c>
      <c r="F83" s="5">
        <f>'90.1 Data-IP'!F83*Convert!$B$7/$D83</f>
        <v>0.34872578097391899</v>
      </c>
      <c r="G83" s="5">
        <f>'90.1 Data-IP'!G83*Convert!$B$6/$D83</f>
        <v>20.971653274128716</v>
      </c>
      <c r="H83" s="5">
        <f>'90.1 Data-IP'!H83*Convert!$B$6/$D83</f>
        <v>9.0178963147304625</v>
      </c>
      <c r="I83" s="5">
        <f>'90.1 Data-IP'!I83*Convert!$B$6/$D83</f>
        <v>4.2002379623047101</v>
      </c>
      <c r="J83" s="5">
        <f>'90.1 Data-IP'!J83*Convert!$B$6/$D83</f>
        <v>40.239439788661137</v>
      </c>
      <c r="K83" s="5">
        <f>'90.1 Data-IP'!K83*Convert!$B$7/$D83</f>
        <v>0</v>
      </c>
      <c r="L83" s="5">
        <f>'90.1 Data-IP'!L83*Convert!$B$6/$D83</f>
        <v>0.51528802587623657</v>
      </c>
      <c r="M83" s="5">
        <f>'90.1 Data-IP'!M83*Convert!$B$6/$D83</f>
        <v>9.7121828744573531</v>
      </c>
      <c r="N83" s="5">
        <f>'90.1 Data-IP'!N83*Convert!$B$6/$D83</f>
        <v>1.3049455738177898</v>
      </c>
      <c r="O83" s="5">
        <f>'90.1 Data-IP'!O83*Convert!$B$6/$D83</f>
        <v>4.1449726098056909E-2</v>
      </c>
      <c r="P83" s="5">
        <f>'90.1 Data-IP'!P83*Convert!$B$6/$D83</f>
        <v>1.2634958477197329</v>
      </c>
      <c r="Q83" s="5">
        <f>'90.1 Data-IP'!Q83*Convert!$B$6/$D83</f>
        <v>0.27436952206531656</v>
      </c>
      <c r="R83" s="5">
        <f>'90.1 Data-IP'!R83*Convert!$B$6/$D83</f>
        <v>0</v>
      </c>
      <c r="S83" s="5">
        <f>'90.1 Data-IP'!S83*Convert!$B$6/$D83</f>
        <v>0</v>
      </c>
      <c r="T83" s="5">
        <f>'90.1 Data-IP'!T83*Convert!$B$6/$D83</f>
        <v>0</v>
      </c>
      <c r="U83" s="5">
        <f>'90.1 Data-IP'!U83*Convert!$B$7/$D83</f>
        <v>10.917443407081151</v>
      </c>
      <c r="V83" s="5">
        <f>'90.1 Data-IP'!V83*Convert!$B$6/$D83</f>
        <v>0</v>
      </c>
      <c r="W83" s="5">
        <f>'90.1 Data-IP'!W83*Convert!$B$6/$D83</f>
        <v>32.596068233303306</v>
      </c>
      <c r="X83" s="5">
        <f>'90.1 Data-IP'!X83*Convert!$B$7/$D83</f>
        <v>0.34872578097391899</v>
      </c>
      <c r="Y83" s="5">
        <f t="shared" si="2"/>
        <v>32.944794014277228</v>
      </c>
      <c r="Z83" s="5">
        <f>'90.1 Data-IP'!Z83*Convert!$B$6/$D83</f>
        <v>86.610024189077564</v>
      </c>
      <c r="AA83" s="5">
        <f>'90.1 Data-IP'!AA83*Convert!$B$7/$D83</f>
        <v>11.266169188055072</v>
      </c>
      <c r="AB83" s="5">
        <f t="shared" si="3"/>
        <v>97.876193377132637</v>
      </c>
    </row>
    <row r="84" spans="1:28" x14ac:dyDescent="0.25">
      <c r="A84" s="95">
        <v>2016</v>
      </c>
      <c r="B84" s="95" t="s">
        <v>61</v>
      </c>
      <c r="C84" s="101" t="s">
        <v>3</v>
      </c>
      <c r="D84" s="5">
        <f>'90.1 Data-SI'!D84*Convert!$B$1</f>
        <v>84351.168704612151</v>
      </c>
      <c r="E84" s="5">
        <f>'90.1 Data-IP'!E84*Convert!$B$6/$D84</f>
        <v>4.0045139193268575</v>
      </c>
      <c r="F84" s="5">
        <f>'90.1 Data-IP'!F84*Convert!$B$7/$D84</f>
        <v>4.8023791011032841</v>
      </c>
      <c r="G84" s="5">
        <f>'90.1 Data-IP'!G84*Convert!$B$6/$D84</f>
        <v>13.145894312081531</v>
      </c>
      <c r="H84" s="5">
        <f>'90.1 Data-IP'!H84*Convert!$B$6/$D84</f>
        <v>9.0178963147304625</v>
      </c>
      <c r="I84" s="5">
        <f>'90.1 Data-IP'!I84*Convert!$B$6/$D84</f>
        <v>4.19917037661574</v>
      </c>
      <c r="J84" s="5">
        <f>'90.1 Data-IP'!J84*Convert!$B$6/$D84</f>
        <v>40.239439788661137</v>
      </c>
      <c r="K84" s="5">
        <f>'90.1 Data-IP'!K84*Convert!$B$7/$D84</f>
        <v>0</v>
      </c>
      <c r="L84" s="5">
        <f>'90.1 Data-IP'!L84*Convert!$B$6/$D84</f>
        <v>0.51528802587623657</v>
      </c>
      <c r="M84" s="5">
        <f>'90.1 Data-IP'!M84*Convert!$B$6/$D84</f>
        <v>7.4997894650149757</v>
      </c>
      <c r="N84" s="5">
        <f>'90.1 Data-IP'!N84*Convert!$B$6/$D84</f>
        <v>1.1782587387266708</v>
      </c>
      <c r="O84" s="5">
        <f>'90.1 Data-IP'!O84*Convert!$B$6/$D84</f>
        <v>4.1449726098056909E-2</v>
      </c>
      <c r="P84" s="5">
        <f>'90.1 Data-IP'!P84*Convert!$B$6/$D84</f>
        <v>1.1368090126286139</v>
      </c>
      <c r="Q84" s="5">
        <f>'90.1 Data-IP'!Q84*Convert!$B$6/$D84</f>
        <v>0.3476770727079303</v>
      </c>
      <c r="R84" s="5">
        <f>'90.1 Data-IP'!R84*Convert!$B$6/$D84</f>
        <v>0</v>
      </c>
      <c r="S84" s="5">
        <f>'90.1 Data-IP'!S84*Convert!$B$6/$D84</f>
        <v>0</v>
      </c>
      <c r="T84" s="5">
        <f>'90.1 Data-IP'!T84*Convert!$B$6/$D84</f>
        <v>0</v>
      </c>
      <c r="U84" s="5">
        <f>'90.1 Data-IP'!U84*Convert!$B$7/$D84</f>
        <v>12.508086080409271</v>
      </c>
      <c r="V84" s="5">
        <f>'90.1 Data-IP'!V84*Convert!$B$6/$D84</f>
        <v>0</v>
      </c>
      <c r="W84" s="5">
        <f>'90.1 Data-IP'!W84*Convert!$B$6/$D84</f>
        <v>26.1346837817599</v>
      </c>
      <c r="X84" s="5">
        <f>'90.1 Data-IP'!X84*Convert!$B$7/$D84</f>
        <v>4.8023791011032841</v>
      </c>
      <c r="Y84" s="5">
        <f t="shared" si="2"/>
        <v>30.937062882863184</v>
      </c>
      <c r="Z84" s="5">
        <f>'90.1 Data-IP'!Z84*Convert!$B$6/$D84</f>
        <v>80.147928013741534</v>
      </c>
      <c r="AA84" s="5">
        <f>'90.1 Data-IP'!AA84*Convert!$B$7/$D84</f>
        <v>17.310465181512559</v>
      </c>
      <c r="AB84" s="5">
        <f t="shared" si="3"/>
        <v>97.458393195254089</v>
      </c>
    </row>
    <row r="85" spans="1:28" x14ac:dyDescent="0.25">
      <c r="A85" s="95">
        <v>2016</v>
      </c>
      <c r="B85" s="95" t="s">
        <v>61</v>
      </c>
      <c r="C85" s="101" t="s">
        <v>7</v>
      </c>
      <c r="D85" s="5">
        <f>'90.1 Data-SI'!D85*Convert!$B$1</f>
        <v>84351.168704612151</v>
      </c>
      <c r="E85" s="5">
        <f>'90.1 Data-IP'!E85*Convert!$B$6/$D85</f>
        <v>1.5138365069596065</v>
      </c>
      <c r="F85" s="5">
        <f>'90.1 Data-IP'!F85*Convert!$B$7/$D85</f>
        <v>1.7235311913311049</v>
      </c>
      <c r="G85" s="5">
        <f>'90.1 Data-IP'!G85*Convert!$B$6/$D85</f>
        <v>14.588914301672784</v>
      </c>
      <c r="H85" s="5">
        <f>'90.1 Data-IP'!H85*Convert!$B$6/$D85</f>
        <v>9.0178963147304625</v>
      </c>
      <c r="I85" s="5">
        <f>'90.1 Data-IP'!I85*Convert!$B$6/$D85</f>
        <v>4.19917037661574</v>
      </c>
      <c r="J85" s="5">
        <f>'90.1 Data-IP'!J85*Convert!$B$6/$D85</f>
        <v>40.239439788661137</v>
      </c>
      <c r="K85" s="5">
        <f>'90.1 Data-IP'!K85*Convert!$B$7/$D85</f>
        <v>0</v>
      </c>
      <c r="L85" s="5">
        <f>'90.1 Data-IP'!L85*Convert!$B$6/$D85</f>
        <v>0.51528802587623657</v>
      </c>
      <c r="M85" s="5">
        <f>'90.1 Data-IP'!M85*Convert!$B$6/$D85</f>
        <v>8.4502965900946911</v>
      </c>
      <c r="N85" s="5">
        <f>'90.1 Data-IP'!N85*Convert!$B$6/$D85</f>
        <v>1.1679387437332931</v>
      </c>
      <c r="O85" s="5">
        <f>'90.1 Data-IP'!O85*Convert!$B$6/$D85</f>
        <v>4.1449726098056909E-2</v>
      </c>
      <c r="P85" s="5">
        <f>'90.1 Data-IP'!P85*Convert!$B$6/$D85</f>
        <v>1.1264890176352362</v>
      </c>
      <c r="Q85" s="5">
        <f>'90.1 Data-IP'!Q85*Convert!$B$6/$D85</f>
        <v>0.19857093814843924</v>
      </c>
      <c r="R85" s="5">
        <f>'90.1 Data-IP'!R85*Convert!$B$6/$D85</f>
        <v>0</v>
      </c>
      <c r="S85" s="5">
        <f>'90.1 Data-IP'!S85*Convert!$B$6/$D85</f>
        <v>0</v>
      </c>
      <c r="T85" s="5">
        <f>'90.1 Data-IP'!T85*Convert!$B$6/$D85</f>
        <v>0</v>
      </c>
      <c r="U85" s="5">
        <f>'90.1 Data-IP'!U85*Convert!$B$7/$D85</f>
        <v>12.086034096100983</v>
      </c>
      <c r="V85" s="5">
        <f>'90.1 Data-IP'!V85*Convert!$B$6/$D85</f>
        <v>0</v>
      </c>
      <c r="W85" s="5">
        <f>'90.1 Data-IP'!W85*Convert!$B$6/$D85</f>
        <v>25.878107354510753</v>
      </c>
      <c r="X85" s="5">
        <f>'90.1 Data-IP'!X85*Convert!$B$7/$D85</f>
        <v>1.7235311913311049</v>
      </c>
      <c r="Y85" s="5">
        <f t="shared" si="2"/>
        <v>27.601638545841858</v>
      </c>
      <c r="Z85" s="5">
        <f>'90.1 Data-IP'!Z85*Convert!$B$6/$D85</f>
        <v>79.890995724596067</v>
      </c>
      <c r="AA85" s="5">
        <f>'90.1 Data-IP'!AA85*Convert!$B$7/$D85</f>
        <v>13.809565287432086</v>
      </c>
      <c r="AB85" s="5">
        <f t="shared" si="3"/>
        <v>93.700561012028146</v>
      </c>
    </row>
    <row r="86" spans="1:28" x14ac:dyDescent="0.25">
      <c r="A86" s="95">
        <v>2016</v>
      </c>
      <c r="B86" s="95" t="s">
        <v>61</v>
      </c>
      <c r="C86" s="101" t="s">
        <v>17</v>
      </c>
      <c r="D86" s="5">
        <f>'90.1 Data-SI'!D86*Convert!$B$1</f>
        <v>84351.168704612151</v>
      </c>
      <c r="E86" s="5">
        <f>'90.1 Data-IP'!E86*Convert!$B$6/$D86</f>
        <v>0.35337086304910414</v>
      </c>
      <c r="F86" s="5">
        <f>'90.1 Data-IP'!F86*Convert!$B$7/$D86</f>
        <v>0.35591223611798506</v>
      </c>
      <c r="G86" s="5">
        <f>'90.1 Data-IP'!G86*Convert!$B$6/$D86</f>
        <v>2.6718111175958454</v>
      </c>
      <c r="H86" s="5">
        <f>'90.1 Data-IP'!H86*Convert!$B$6/$D86</f>
        <v>9.0178963147304625</v>
      </c>
      <c r="I86" s="5">
        <f>'90.1 Data-IP'!I86*Convert!$B$6/$D86</f>
        <v>4.1984586528230938</v>
      </c>
      <c r="J86" s="5">
        <f>'90.1 Data-IP'!J86*Convert!$B$6/$D86</f>
        <v>40.239439788661137</v>
      </c>
      <c r="K86" s="5">
        <f>'90.1 Data-IP'!K86*Convert!$B$7/$D86</f>
        <v>0</v>
      </c>
      <c r="L86" s="5">
        <f>'90.1 Data-IP'!L86*Convert!$B$6/$D86</f>
        <v>0.51528802587623657</v>
      </c>
      <c r="M86" s="5">
        <f>'90.1 Data-IP'!M86*Convert!$B$6/$D86</f>
        <v>4.5646405441398388</v>
      </c>
      <c r="N86" s="5">
        <f>'90.1 Data-IP'!N86*Convert!$B$6/$D86</f>
        <v>0.5366397396556386</v>
      </c>
      <c r="O86" s="5">
        <f>'90.1 Data-IP'!O86*Convert!$B$6/$D86</f>
        <v>4.1449726098056909E-2</v>
      </c>
      <c r="P86" s="5">
        <f>'90.1 Data-IP'!P86*Convert!$B$6/$D86</f>
        <v>0.49519001355758163</v>
      </c>
      <c r="Q86" s="5">
        <f>'90.1 Data-IP'!Q86*Convert!$B$6/$D86</f>
        <v>3.6297913424983515E-2</v>
      </c>
      <c r="R86" s="5">
        <f>'90.1 Data-IP'!R86*Convert!$B$6/$D86</f>
        <v>0</v>
      </c>
      <c r="S86" s="5">
        <f>'90.1 Data-IP'!S86*Convert!$B$6/$D86</f>
        <v>0</v>
      </c>
      <c r="T86" s="5">
        <f>'90.1 Data-IP'!T86*Convert!$B$6/$D86</f>
        <v>0</v>
      </c>
      <c r="U86" s="5">
        <f>'90.1 Data-IP'!U86*Convert!$B$7/$D86</f>
        <v>12.696882783346602</v>
      </c>
      <c r="V86" s="5">
        <f>'90.1 Data-IP'!V86*Convert!$B$6/$D86</f>
        <v>0</v>
      </c>
      <c r="W86" s="5">
        <f>'90.1 Data-IP'!W86*Convert!$B$6/$D86</f>
        <v>8.1213104517673536</v>
      </c>
      <c r="X86" s="5">
        <f>'90.1 Data-IP'!X86*Convert!$B$7/$D86</f>
        <v>0.35591223611798506</v>
      </c>
      <c r="Y86" s="5">
        <f t="shared" si="2"/>
        <v>8.4772226878853392</v>
      </c>
      <c r="Z86" s="5">
        <f>'90.1 Data-IP'!Z86*Convert!$B$6/$D86</f>
        <v>62.133842959956333</v>
      </c>
      <c r="AA86" s="5">
        <f>'90.1 Data-IP'!AA86*Convert!$B$7/$D86</f>
        <v>13.052795019464583</v>
      </c>
      <c r="AB86" s="5">
        <f t="shared" si="3"/>
        <v>75.186637979420908</v>
      </c>
    </row>
    <row r="87" spans="1:28" x14ac:dyDescent="0.25">
      <c r="A87" s="95">
        <v>2016</v>
      </c>
      <c r="B87" s="95" t="s">
        <v>61</v>
      </c>
      <c r="C87" s="101" t="s">
        <v>14</v>
      </c>
      <c r="D87" s="5">
        <f>'90.1 Data-SI'!D87*Convert!$B$1</f>
        <v>84351.168704612151</v>
      </c>
      <c r="E87" s="5">
        <f>'90.1 Data-IP'!E87*Convert!$B$6/$D87</f>
        <v>4.3151813548171578</v>
      </c>
      <c r="F87" s="5">
        <f>'90.1 Data-IP'!F87*Convert!$B$7/$D87</f>
        <v>5.0964147403876163</v>
      </c>
      <c r="G87" s="5">
        <f>'90.1 Data-IP'!G87*Convert!$B$6/$D87</f>
        <v>9.6431456665706197</v>
      </c>
      <c r="H87" s="5">
        <f>'90.1 Data-IP'!H87*Convert!$B$6/$D87</f>
        <v>9.0178963147304625</v>
      </c>
      <c r="I87" s="5">
        <f>'90.1 Data-IP'!I87*Convert!$B$6/$D87</f>
        <v>4.1927648624819192</v>
      </c>
      <c r="J87" s="5">
        <f>'90.1 Data-IP'!J87*Convert!$B$6/$D87</f>
        <v>40.239439788661137</v>
      </c>
      <c r="K87" s="5">
        <f>'90.1 Data-IP'!K87*Convert!$B$7/$D87</f>
        <v>0</v>
      </c>
      <c r="L87" s="5">
        <f>'90.1 Data-IP'!L87*Convert!$B$6/$D87</f>
        <v>0.51528802587623657</v>
      </c>
      <c r="M87" s="5">
        <f>'90.1 Data-IP'!M87*Convert!$B$6/$D87</f>
        <v>7.2460599329364159</v>
      </c>
      <c r="N87" s="5">
        <f>'90.1 Data-IP'!N87*Convert!$B$6/$D87</f>
        <v>1.3565455487846778</v>
      </c>
      <c r="O87" s="5">
        <f>'90.1 Data-IP'!O87*Convert!$B$6/$D87</f>
        <v>4.1449726098056909E-2</v>
      </c>
      <c r="P87" s="5">
        <f>'90.1 Data-IP'!P87*Convert!$B$6/$D87</f>
        <v>1.315095822686621</v>
      </c>
      <c r="Q87" s="5">
        <f>'90.1 Data-IP'!Q87*Convert!$B$6/$D87</f>
        <v>0.22597230416533856</v>
      </c>
      <c r="R87" s="5">
        <f>'90.1 Data-IP'!R87*Convert!$B$6/$D87</f>
        <v>0</v>
      </c>
      <c r="S87" s="5">
        <f>'90.1 Data-IP'!S87*Convert!$B$6/$D87</f>
        <v>0</v>
      </c>
      <c r="T87" s="5">
        <f>'90.1 Data-IP'!T87*Convert!$B$6/$D87</f>
        <v>0</v>
      </c>
      <c r="U87" s="5">
        <f>'90.1 Data-IP'!U87*Convert!$B$7/$D87</f>
        <v>13.808834461485233</v>
      </c>
      <c r="V87" s="5">
        <f>'90.1 Data-IP'!V87*Convert!$B$6/$D87</f>
        <v>0</v>
      </c>
      <c r="W87" s="5">
        <f>'90.1 Data-IP'!W87*Convert!$B$6/$D87</f>
        <v>22.745455081176154</v>
      </c>
      <c r="X87" s="5">
        <f>'90.1 Data-IP'!X87*Convert!$B$7/$D87</f>
        <v>5.0964147403876163</v>
      </c>
      <c r="Y87" s="5">
        <f t="shared" si="2"/>
        <v>27.841869821563769</v>
      </c>
      <c r="Z87" s="5">
        <f>'90.1 Data-IP'!Z87*Convert!$B$6/$D87</f>
        <v>76.752293799023974</v>
      </c>
      <c r="AA87" s="5">
        <f>'90.1 Data-IP'!AA87*Convert!$B$7/$D87</f>
        <v>18.905249201872845</v>
      </c>
      <c r="AB87" s="5">
        <f t="shared" si="3"/>
        <v>95.657543000896823</v>
      </c>
    </row>
    <row r="88" spans="1:28" x14ac:dyDescent="0.25">
      <c r="A88" s="95">
        <v>2016</v>
      </c>
      <c r="B88" s="95" t="s">
        <v>61</v>
      </c>
      <c r="C88" s="101" t="s">
        <v>2</v>
      </c>
      <c r="D88" s="5">
        <f>'90.1 Data-SI'!D88*Convert!$B$1</f>
        <v>84351.168704612151</v>
      </c>
      <c r="E88" s="5">
        <f>'90.1 Data-IP'!E88*Convert!$B$6/$D88</f>
        <v>2.6212787283179271</v>
      </c>
      <c r="F88" s="5">
        <f>'90.1 Data-IP'!F88*Convert!$B$7/$D88</f>
        <v>3.0181893561832833</v>
      </c>
      <c r="G88" s="5">
        <f>'90.1 Data-IP'!G88*Convert!$B$6/$D88</f>
        <v>10.450240447432019</v>
      </c>
      <c r="H88" s="5">
        <f>'90.1 Data-IP'!H88*Convert!$B$6/$D88</f>
        <v>9.0178963147304625</v>
      </c>
      <c r="I88" s="5">
        <f>'90.1 Data-IP'!I88*Convert!$B$6/$D88</f>
        <v>4.1959676195488287</v>
      </c>
      <c r="J88" s="5">
        <f>'90.1 Data-IP'!J88*Convert!$B$6/$D88</f>
        <v>40.239439788661137</v>
      </c>
      <c r="K88" s="5">
        <f>'90.1 Data-IP'!K88*Convert!$B$7/$D88</f>
        <v>0</v>
      </c>
      <c r="L88" s="5">
        <f>'90.1 Data-IP'!L88*Convert!$B$6/$D88</f>
        <v>0.51528802587623657</v>
      </c>
      <c r="M88" s="5">
        <f>'90.1 Data-IP'!M88*Convert!$B$6/$D88</f>
        <v>7.780564501214112</v>
      </c>
      <c r="N88" s="5">
        <f>'90.1 Data-IP'!N88*Convert!$B$6/$D88</f>
        <v>1.1729208102818203</v>
      </c>
      <c r="O88" s="5">
        <f>'90.1 Data-IP'!O88*Convert!$B$6/$D88</f>
        <v>4.1449726098056909E-2</v>
      </c>
      <c r="P88" s="5">
        <f>'90.1 Data-IP'!P88*Convert!$B$6/$D88</f>
        <v>1.1314710841837632</v>
      </c>
      <c r="Q88" s="5">
        <f>'90.1 Data-IP'!Q88*Convert!$B$6/$D88</f>
        <v>0.1181461495793581</v>
      </c>
      <c r="R88" s="5">
        <f>'90.1 Data-IP'!R88*Convert!$B$6/$D88</f>
        <v>0</v>
      </c>
      <c r="S88" s="5">
        <f>'90.1 Data-IP'!S88*Convert!$B$6/$D88</f>
        <v>0</v>
      </c>
      <c r="T88" s="5">
        <f>'90.1 Data-IP'!T88*Convert!$B$6/$D88</f>
        <v>0</v>
      </c>
      <c r="U88" s="5">
        <f>'90.1 Data-IP'!U88*Convert!$B$7/$D88</f>
        <v>13.441716227515485</v>
      </c>
      <c r="V88" s="5">
        <f>'90.1 Data-IP'!V88*Convert!$B$6/$D88</f>
        <v>0</v>
      </c>
      <c r="W88" s="5">
        <f>'90.1 Data-IP'!W88*Convert!$B$6/$D88</f>
        <v>22.101700910727178</v>
      </c>
      <c r="X88" s="5">
        <f>'90.1 Data-IP'!X88*Convert!$B$7/$D88</f>
        <v>3.0181893561832833</v>
      </c>
      <c r="Y88" s="5">
        <f t="shared" si="2"/>
        <v>25.11989026691046</v>
      </c>
      <c r="Z88" s="5">
        <f>'90.1 Data-IP'!Z88*Convert!$B$6/$D88</f>
        <v>76.111742385641918</v>
      </c>
      <c r="AA88" s="5">
        <f>'90.1 Data-IP'!AA88*Convert!$B$7/$D88</f>
        <v>16.459905583698767</v>
      </c>
      <c r="AB88" s="5">
        <f t="shared" si="3"/>
        <v>92.571647969340688</v>
      </c>
    </row>
    <row r="89" spans="1:28" x14ac:dyDescent="0.25">
      <c r="A89" s="95">
        <v>2016</v>
      </c>
      <c r="B89" s="95" t="s">
        <v>61</v>
      </c>
      <c r="C89" s="101" t="s">
        <v>18</v>
      </c>
      <c r="D89" s="5">
        <f>'90.1 Data-SI'!D89*Convert!$B$1</f>
        <v>84351.168704612151</v>
      </c>
      <c r="E89" s="5">
        <f>'90.1 Data-IP'!E89*Convert!$B$6/$D89</f>
        <v>4.7262018450706469</v>
      </c>
      <c r="F89" s="5">
        <f>'90.1 Data-IP'!F89*Convert!$B$7/$D89</f>
        <v>5.6882619530150249</v>
      </c>
      <c r="G89" s="5">
        <f>'90.1 Data-IP'!G89*Convert!$B$6/$D89</f>
        <v>1.6608074701411575</v>
      </c>
      <c r="H89" s="5">
        <f>'90.1 Data-IP'!H89*Convert!$B$6/$D89</f>
        <v>9.0178963147304625</v>
      </c>
      <c r="I89" s="5">
        <f>'90.1 Data-IP'!I89*Convert!$B$6/$D89</f>
        <v>4.1881386578297155</v>
      </c>
      <c r="J89" s="5">
        <f>'90.1 Data-IP'!J89*Convert!$B$6/$D89</f>
        <v>40.239439788661137</v>
      </c>
      <c r="K89" s="5">
        <f>'90.1 Data-IP'!K89*Convert!$B$7/$D89</f>
        <v>0</v>
      </c>
      <c r="L89" s="5">
        <f>'90.1 Data-IP'!L89*Convert!$B$6/$D89</f>
        <v>0.51528802587623657</v>
      </c>
      <c r="M89" s="5">
        <f>'90.1 Data-IP'!M89*Convert!$B$6/$D89</f>
        <v>5.469953208386487</v>
      </c>
      <c r="N89" s="5">
        <f>'90.1 Data-IP'!N89*Convert!$B$6/$D89</f>
        <v>0.97862021488926132</v>
      </c>
      <c r="O89" s="5">
        <f>'90.1 Data-IP'!O89*Convert!$B$6/$D89</f>
        <v>4.1449726098056909E-2</v>
      </c>
      <c r="P89" s="5">
        <f>'90.1 Data-IP'!P89*Convert!$B$6/$D89</f>
        <v>0.93717048879120435</v>
      </c>
      <c r="Q89" s="5">
        <f>'90.1 Data-IP'!Q89*Convert!$B$6/$D89</f>
        <v>2.2775161364695536E-2</v>
      </c>
      <c r="R89" s="5">
        <f>'90.1 Data-IP'!R89*Convert!$B$6/$D89</f>
        <v>0</v>
      </c>
      <c r="S89" s="5">
        <f>'90.1 Data-IP'!S89*Convert!$B$6/$D89</f>
        <v>0</v>
      </c>
      <c r="T89" s="5">
        <f>'90.1 Data-IP'!T89*Convert!$B$6/$D89</f>
        <v>0</v>
      </c>
      <c r="U89" s="5">
        <f>'90.1 Data-IP'!U89*Convert!$B$7/$D89</f>
        <v>14.201653407919355</v>
      </c>
      <c r="V89" s="5">
        <f>'90.1 Data-IP'!V89*Convert!$B$6/$D89</f>
        <v>0</v>
      </c>
      <c r="W89" s="5">
        <f>'90.1 Data-IP'!W89*Convert!$B$6/$D89</f>
        <v>12.816908173754193</v>
      </c>
      <c r="X89" s="5">
        <f>'90.1 Data-IP'!X89*Convert!$B$7/$D89</f>
        <v>5.6882619530150249</v>
      </c>
      <c r="Y89" s="5">
        <f t="shared" si="2"/>
        <v>18.505170126769219</v>
      </c>
      <c r="Z89" s="5">
        <f>'90.1 Data-IP'!Z89*Convert!$B$6/$D89</f>
        <v>66.819120686949802</v>
      </c>
      <c r="AA89" s="5">
        <f>'90.1 Data-IP'!AA89*Convert!$B$7/$D89</f>
        <v>19.889915360934381</v>
      </c>
      <c r="AB89" s="5">
        <f t="shared" si="3"/>
        <v>86.709036047884183</v>
      </c>
    </row>
    <row r="90" spans="1:28" x14ac:dyDescent="0.25">
      <c r="A90" s="95">
        <v>2016</v>
      </c>
      <c r="B90" s="95" t="s">
        <v>61</v>
      </c>
      <c r="C90" s="101" t="s">
        <v>4</v>
      </c>
      <c r="D90" s="5">
        <f>'90.1 Data-SI'!D90*Convert!$B$1</f>
        <v>84351.168704612151</v>
      </c>
      <c r="E90" s="5">
        <f>'90.1 Data-IP'!E90*Convert!$B$6/$D90</f>
        <v>7.158162044544544</v>
      </c>
      <c r="F90" s="5">
        <f>'90.1 Data-IP'!F90*Convert!$B$7/$D90</f>
        <v>8.5818454852596702</v>
      </c>
      <c r="G90" s="5">
        <f>'90.1 Data-IP'!G90*Convert!$B$6/$D90</f>
        <v>5.359280158629919</v>
      </c>
      <c r="H90" s="5">
        <f>'90.1 Data-IP'!H90*Convert!$B$6/$D90</f>
        <v>9.0178963147304625</v>
      </c>
      <c r="I90" s="5">
        <f>'90.1 Data-IP'!I90*Convert!$B$6/$D90</f>
        <v>4.1941883100672124</v>
      </c>
      <c r="J90" s="5">
        <f>'90.1 Data-IP'!J90*Convert!$B$6/$D90</f>
        <v>40.239439788661137</v>
      </c>
      <c r="K90" s="5">
        <f>'90.1 Data-IP'!K90*Convert!$B$7/$D90</f>
        <v>0</v>
      </c>
      <c r="L90" s="5">
        <f>'90.1 Data-IP'!L90*Convert!$B$6/$D90</f>
        <v>0.51528802587623657</v>
      </c>
      <c r="M90" s="5">
        <f>'90.1 Data-IP'!M90*Convert!$B$6/$D90</f>
        <v>7.0385924473798918</v>
      </c>
      <c r="N90" s="5">
        <f>'90.1 Data-IP'!N90*Convert!$B$6/$D90</f>
        <v>1.2625980081553088</v>
      </c>
      <c r="O90" s="5">
        <f>'90.1 Data-IP'!O90*Convert!$B$6/$D90</f>
        <v>4.1449726098056909E-2</v>
      </c>
      <c r="P90" s="5">
        <f>'90.1 Data-IP'!P90*Convert!$B$6/$D90</f>
        <v>1.2211482820572521</v>
      </c>
      <c r="Q90" s="5">
        <f>'90.1 Data-IP'!Q90*Convert!$B$6/$D90</f>
        <v>9.1456507355105507E-2</v>
      </c>
      <c r="R90" s="5">
        <f>'90.1 Data-IP'!R90*Convert!$B$6/$D90</f>
        <v>0</v>
      </c>
      <c r="S90" s="5">
        <f>'90.1 Data-IP'!S90*Convert!$B$6/$D90</f>
        <v>0</v>
      </c>
      <c r="T90" s="5">
        <f>'90.1 Data-IP'!T90*Convert!$B$6/$D90</f>
        <v>0</v>
      </c>
      <c r="U90" s="5">
        <f>'90.1 Data-IP'!U90*Convert!$B$7/$D90</f>
        <v>14.909945554745528</v>
      </c>
      <c r="V90" s="5">
        <f>'90.1 Data-IP'!V90*Convert!$B$6/$D90</f>
        <v>0</v>
      </c>
      <c r="W90" s="5">
        <f>'90.1 Data-IP'!W90*Convert!$B$6/$D90</f>
        <v>20.86863943996671</v>
      </c>
      <c r="X90" s="5">
        <f>'90.1 Data-IP'!X90*Convert!$B$7/$D90</f>
        <v>8.5818454852596702</v>
      </c>
      <c r="Y90" s="5">
        <f t="shared" si="2"/>
        <v>29.45048492522638</v>
      </c>
      <c r="Z90" s="5">
        <f>'90.1 Data-IP'!Z90*Convert!$B$6/$D90</f>
        <v>74.876901605399809</v>
      </c>
      <c r="AA90" s="5">
        <f>'90.1 Data-IP'!AA90*Convert!$B$7/$D90</f>
        <v>23.491669235680725</v>
      </c>
      <c r="AB90" s="5">
        <f t="shared" si="3"/>
        <v>98.368570841080526</v>
      </c>
    </row>
    <row r="91" spans="1:28" x14ac:dyDescent="0.25">
      <c r="A91" s="95">
        <v>2016</v>
      </c>
      <c r="B91" s="95" t="s">
        <v>61</v>
      </c>
      <c r="C91" s="101" t="s">
        <v>5</v>
      </c>
      <c r="D91" s="5">
        <f>'90.1 Data-SI'!D91*Convert!$B$1</f>
        <v>84351.168704612151</v>
      </c>
      <c r="E91" s="5">
        <f>'90.1 Data-IP'!E91*Convert!$B$6/$D91</f>
        <v>5.7009075791003507</v>
      </c>
      <c r="F91" s="5">
        <f>'90.1 Data-IP'!F91*Convert!$B$7/$D91</f>
        <v>6.771467810577394</v>
      </c>
      <c r="G91" s="5">
        <f>'90.1 Data-IP'!G91*Convert!$B$6/$D91</f>
        <v>7.4834198177840996</v>
      </c>
      <c r="H91" s="5">
        <f>'90.1 Data-IP'!H91*Convert!$B$6/$D91</f>
        <v>9.0178963147304625</v>
      </c>
      <c r="I91" s="5">
        <f>'90.1 Data-IP'!I91*Convert!$B$6/$D91</f>
        <v>4.1941883100672124</v>
      </c>
      <c r="J91" s="5">
        <f>'90.1 Data-IP'!J91*Convert!$B$6/$D91</f>
        <v>40.239439788661137</v>
      </c>
      <c r="K91" s="5">
        <f>'90.1 Data-IP'!K91*Convert!$B$7/$D91</f>
        <v>0</v>
      </c>
      <c r="L91" s="5">
        <f>'90.1 Data-IP'!L91*Convert!$B$6/$D91</f>
        <v>0.51528802587623657</v>
      </c>
      <c r="M91" s="5">
        <f>'90.1 Data-IP'!M91*Convert!$B$6/$D91</f>
        <v>7.8456872282412897</v>
      </c>
      <c r="N91" s="5">
        <f>'90.1 Data-IP'!N91*Convert!$B$6/$D91</f>
        <v>1.1487222013318314</v>
      </c>
      <c r="O91" s="5">
        <f>'90.1 Data-IP'!O91*Convert!$B$6/$D91</f>
        <v>4.1449726098056909E-2</v>
      </c>
      <c r="P91" s="5">
        <f>'90.1 Data-IP'!P91*Convert!$B$6/$D91</f>
        <v>1.1072724752337744</v>
      </c>
      <c r="Q91" s="5">
        <f>'90.1 Data-IP'!Q91*Convert!$B$6/$D91</f>
        <v>7.259582684996703E-2</v>
      </c>
      <c r="R91" s="5">
        <f>'90.1 Data-IP'!R91*Convert!$B$6/$D91</f>
        <v>0</v>
      </c>
      <c r="S91" s="5">
        <f>'90.1 Data-IP'!S91*Convert!$B$6/$D91</f>
        <v>0</v>
      </c>
      <c r="T91" s="5">
        <f>'90.1 Data-IP'!T91*Convert!$B$6/$D91</f>
        <v>0</v>
      </c>
      <c r="U91" s="5">
        <f>'90.1 Data-IP'!U91*Convert!$B$7/$D91</f>
        <v>14.600684374901741</v>
      </c>
      <c r="V91" s="5">
        <f>'90.1 Data-IP'!V91*Convert!$B$6/$D91</f>
        <v>0</v>
      </c>
      <c r="W91" s="5">
        <f>'90.1 Data-IP'!W91*Convert!$B$6/$D91</f>
        <v>22.209882927209481</v>
      </c>
      <c r="X91" s="5">
        <f>'90.1 Data-IP'!X91*Convert!$B$7/$D91</f>
        <v>6.771467810577394</v>
      </c>
      <c r="Y91" s="5">
        <f t="shared" si="2"/>
        <v>28.981350737786876</v>
      </c>
      <c r="Z91" s="5">
        <f>'90.1 Data-IP'!Z91*Convert!$B$6/$D91</f>
        <v>76.218145092642587</v>
      </c>
      <c r="AA91" s="5">
        <f>'90.1 Data-IP'!AA91*Convert!$B$7/$D91</f>
        <v>21.372152185479131</v>
      </c>
      <c r="AB91" s="5">
        <f t="shared" si="3"/>
        <v>97.59029727812171</v>
      </c>
    </row>
    <row r="92" spans="1:28" x14ac:dyDescent="0.25">
      <c r="A92" s="95">
        <v>2016</v>
      </c>
      <c r="B92" s="95" t="s">
        <v>61</v>
      </c>
      <c r="C92" s="101" t="s">
        <v>15</v>
      </c>
      <c r="D92" s="5">
        <f>'90.1 Data-SI'!D92*Convert!$B$1</f>
        <v>84351.168704612151</v>
      </c>
      <c r="E92" s="5">
        <f>'90.1 Data-IP'!E92*Convert!$B$6/$D92</f>
        <v>3.9920587529555398</v>
      </c>
      <c r="F92" s="5">
        <f>'90.1 Data-IP'!F92*Convert!$B$7/$D92</f>
        <v>4.8601143509047642</v>
      </c>
      <c r="G92" s="5">
        <f>'90.1 Data-IP'!G92*Convert!$B$6/$D92</f>
        <v>0.86652371754740065</v>
      </c>
      <c r="H92" s="5">
        <f>'90.1 Data-IP'!H92*Convert!$B$6/$D92</f>
        <v>9.0178963147304625</v>
      </c>
      <c r="I92" s="5">
        <f>'90.1 Data-IP'!I92*Convert!$B$6/$D92</f>
        <v>4.1877827959333924</v>
      </c>
      <c r="J92" s="5">
        <f>'90.1 Data-IP'!J92*Convert!$B$6/$D92</f>
        <v>40.239439788661137</v>
      </c>
      <c r="K92" s="5">
        <f>'90.1 Data-IP'!K92*Convert!$B$7/$D92</f>
        <v>0</v>
      </c>
      <c r="L92" s="5">
        <f>'90.1 Data-IP'!L92*Convert!$B$6/$D92</f>
        <v>0.51528802587623657</v>
      </c>
      <c r="M92" s="5">
        <f>'90.1 Data-IP'!M92*Convert!$B$6/$D92</f>
        <v>5.1162264834410598</v>
      </c>
      <c r="N92" s="5">
        <f>'90.1 Data-IP'!N92*Convert!$B$6/$D92</f>
        <v>0.94837195370177507</v>
      </c>
      <c r="O92" s="5">
        <f>'90.1 Data-IP'!O92*Convert!$B$6/$D92</f>
        <v>4.1449726098056909E-2</v>
      </c>
      <c r="P92" s="5">
        <f>'90.1 Data-IP'!P92*Convert!$B$6/$D92</f>
        <v>0.90692222760371821</v>
      </c>
      <c r="Q92" s="5">
        <f>'90.1 Data-IP'!Q92*Convert!$B$6/$D92</f>
        <v>9.9641330970543004E-3</v>
      </c>
      <c r="R92" s="5">
        <f>'90.1 Data-IP'!R92*Convert!$B$6/$D92</f>
        <v>0</v>
      </c>
      <c r="S92" s="5">
        <f>'90.1 Data-IP'!S92*Convert!$B$6/$D92</f>
        <v>0</v>
      </c>
      <c r="T92" s="5">
        <f>'90.1 Data-IP'!T92*Convert!$B$6/$D92</f>
        <v>0</v>
      </c>
      <c r="U92" s="5">
        <f>'90.1 Data-IP'!U92*Convert!$B$7/$D92</f>
        <v>14.825900570857302</v>
      </c>
      <c r="V92" s="5">
        <f>'90.1 Data-IP'!V92*Convert!$B$6/$D92</f>
        <v>0</v>
      </c>
      <c r="W92" s="5">
        <f>'90.1 Data-IP'!W92*Convert!$B$6/$D92</f>
        <v>10.891695314644773</v>
      </c>
      <c r="X92" s="5">
        <f>'90.1 Data-IP'!X92*Convert!$B$7/$D92</f>
        <v>4.8601143509047642</v>
      </c>
      <c r="Y92" s="5">
        <f t="shared" si="2"/>
        <v>15.751809665549537</v>
      </c>
      <c r="Z92" s="5">
        <f>'90.1 Data-IP'!Z92*Convert!$B$6/$D92</f>
        <v>64.89355196594407</v>
      </c>
      <c r="AA92" s="5">
        <f>'90.1 Data-IP'!AA92*Convert!$B$7/$D92</f>
        <v>19.68589311743759</v>
      </c>
      <c r="AB92" s="5">
        <f t="shared" si="3"/>
        <v>84.579445083381657</v>
      </c>
    </row>
    <row r="93" spans="1:28" x14ac:dyDescent="0.25">
      <c r="A93" s="95">
        <v>2016</v>
      </c>
      <c r="B93" s="95" t="s">
        <v>61</v>
      </c>
      <c r="C93" s="101" t="s">
        <v>16</v>
      </c>
      <c r="D93" s="5">
        <f>'90.1 Data-SI'!D93*Convert!$B$1</f>
        <v>84351.168704612151</v>
      </c>
      <c r="E93" s="5">
        <f>'90.1 Data-IP'!E93*Convert!$B$6/$D93</f>
        <v>10.586179691827544</v>
      </c>
      <c r="F93" s="5">
        <f>'90.1 Data-IP'!F93*Convert!$B$7/$D93</f>
        <v>12.579707023200978</v>
      </c>
      <c r="G93" s="5">
        <f>'90.1 Data-IP'!G93*Convert!$B$6/$D93</f>
        <v>6.6816629653675523</v>
      </c>
      <c r="H93" s="5">
        <f>'90.1 Data-IP'!H93*Convert!$B$6/$D93</f>
        <v>9.0178963147304625</v>
      </c>
      <c r="I93" s="5">
        <f>'90.1 Data-IP'!I93*Convert!$B$6/$D93</f>
        <v>4.1924090005855961</v>
      </c>
      <c r="J93" s="5">
        <f>'90.1 Data-IP'!J93*Convert!$B$6/$D93</f>
        <v>40.239439788661137</v>
      </c>
      <c r="K93" s="5">
        <f>'90.1 Data-IP'!K93*Convert!$B$7/$D93</f>
        <v>0</v>
      </c>
      <c r="L93" s="5">
        <f>'90.1 Data-IP'!L93*Convert!$B$6/$D93</f>
        <v>0.51528802587623657</v>
      </c>
      <c r="M93" s="5">
        <f>'90.1 Data-IP'!M93*Convert!$B$6/$D93</f>
        <v>7.8812734178736266</v>
      </c>
      <c r="N93" s="5">
        <f>'90.1 Data-IP'!N93*Convert!$B$6/$D93</f>
        <v>1.502804788173582</v>
      </c>
      <c r="O93" s="5">
        <f>'90.1 Data-IP'!O93*Convert!$B$6/$D93</f>
        <v>4.1449726098056909E-2</v>
      </c>
      <c r="P93" s="5">
        <f>'90.1 Data-IP'!P93*Convert!$B$6/$D93</f>
        <v>1.4613550620755251</v>
      </c>
      <c r="Q93" s="5">
        <f>'90.1 Data-IP'!Q93*Convert!$B$6/$D93</f>
        <v>0.12099304474994504</v>
      </c>
      <c r="R93" s="5">
        <f>'90.1 Data-IP'!R93*Convert!$B$6/$D93</f>
        <v>0</v>
      </c>
      <c r="S93" s="5">
        <f>'90.1 Data-IP'!S93*Convert!$B$6/$D93</f>
        <v>0</v>
      </c>
      <c r="T93" s="5">
        <f>'90.1 Data-IP'!T93*Convert!$B$6/$D93</f>
        <v>0</v>
      </c>
      <c r="U93" s="5">
        <f>'90.1 Data-IP'!U93*Convert!$B$7/$D93</f>
        <v>15.725425507110318</v>
      </c>
      <c r="V93" s="5">
        <f>'90.1 Data-IP'!V93*Convert!$B$6/$D93</f>
        <v>0</v>
      </c>
      <c r="W93" s="5">
        <f>'90.1 Data-IP'!W93*Convert!$B$6/$D93</f>
        <v>26.731464181894196</v>
      </c>
      <c r="X93" s="5">
        <f>'90.1 Data-IP'!X93*Convert!$B$7/$D93</f>
        <v>12.579707023200978</v>
      </c>
      <c r="Y93" s="5">
        <f t="shared" si="2"/>
        <v>39.311171205095178</v>
      </c>
      <c r="Z93" s="5">
        <f>'90.1 Data-IP'!Z93*Convert!$B$6/$D93</f>
        <v>80.737591175949362</v>
      </c>
      <c r="AA93" s="5">
        <f>'90.1 Data-IP'!AA93*Convert!$B$7/$D93</f>
        <v>28.305132530311301</v>
      </c>
      <c r="AB93" s="5">
        <f t="shared" si="3"/>
        <v>109.04272370626066</v>
      </c>
    </row>
    <row r="94" spans="1:28" x14ac:dyDescent="0.25">
      <c r="A94" s="95">
        <v>2016</v>
      </c>
      <c r="B94" s="95" t="s">
        <v>61</v>
      </c>
      <c r="C94" s="101" t="s">
        <v>9</v>
      </c>
      <c r="D94" s="5">
        <f>'90.1 Data-SI'!D94*Convert!$B$1</f>
        <v>84351.168704612151</v>
      </c>
      <c r="E94" s="5">
        <f>'90.1 Data-IP'!E94*Convert!$B$6/$D94</f>
        <v>7.7802086393177907</v>
      </c>
      <c r="F94" s="5">
        <f>'90.1 Data-IP'!F94*Convert!$B$7/$D94</f>
        <v>9.1409273346031163</v>
      </c>
      <c r="G94" s="5">
        <f>'90.1 Data-IP'!G94*Convert!$B$6/$D94</f>
        <v>5.1005685600028308</v>
      </c>
      <c r="H94" s="5">
        <f>'90.1 Data-IP'!H94*Convert!$B$6/$D94</f>
        <v>9.0178963147304625</v>
      </c>
      <c r="I94" s="5">
        <f>'90.1 Data-IP'!I94*Convert!$B$6/$D94</f>
        <v>4.1892062435186856</v>
      </c>
      <c r="J94" s="5">
        <f>'90.1 Data-IP'!J94*Convert!$B$6/$D94</f>
        <v>40.239439788661137</v>
      </c>
      <c r="K94" s="5">
        <f>'90.1 Data-IP'!K94*Convert!$B$7/$D94</f>
        <v>0</v>
      </c>
      <c r="L94" s="5">
        <f>'90.1 Data-IP'!L94*Convert!$B$6/$D94</f>
        <v>0.51528802587623657</v>
      </c>
      <c r="M94" s="5">
        <f>'90.1 Data-IP'!M94*Convert!$B$6/$D94</f>
        <v>7.9449726973155084</v>
      </c>
      <c r="N94" s="5">
        <f>'90.1 Data-IP'!N94*Convert!$B$6/$D94</f>
        <v>1.2789676553861837</v>
      </c>
      <c r="O94" s="5">
        <f>'90.1 Data-IP'!O94*Convert!$B$6/$D94</f>
        <v>4.1449726098056909E-2</v>
      </c>
      <c r="P94" s="5">
        <f>'90.1 Data-IP'!P94*Convert!$B$6/$D94</f>
        <v>1.2375179292881269</v>
      </c>
      <c r="Q94" s="5">
        <f>'90.1 Data-IP'!Q94*Convert!$B$6/$D94</f>
        <v>5.2667560655858432E-2</v>
      </c>
      <c r="R94" s="5">
        <f>'90.1 Data-IP'!R94*Convert!$B$6/$D94</f>
        <v>0</v>
      </c>
      <c r="S94" s="5">
        <f>'90.1 Data-IP'!S94*Convert!$B$6/$D94</f>
        <v>0</v>
      </c>
      <c r="T94" s="5">
        <f>'90.1 Data-IP'!T94*Convert!$B$6/$D94</f>
        <v>0</v>
      </c>
      <c r="U94" s="5">
        <f>'90.1 Data-IP'!U94*Convert!$B$7/$D94</f>
        <v>15.518601764150585</v>
      </c>
      <c r="V94" s="5">
        <f>'90.1 Data-IP'!V94*Convert!$B$6/$D94</f>
        <v>0</v>
      </c>
      <c r="W94" s="5">
        <f>'90.1 Data-IP'!W94*Convert!$B$6/$D94</f>
        <v>22.115935386580112</v>
      </c>
      <c r="X94" s="5">
        <f>'90.1 Data-IP'!X94*Convert!$B$7/$D94</f>
        <v>9.1409273346031163</v>
      </c>
      <c r="Y94" s="5">
        <f t="shared" si="2"/>
        <v>31.256862721183229</v>
      </c>
      <c r="Z94" s="5">
        <f>'90.1 Data-IP'!Z94*Convert!$B$6/$D94</f>
        <v>76.119571347361017</v>
      </c>
      <c r="AA94" s="5">
        <f>'90.1 Data-IP'!AA94*Convert!$B$7/$D94</f>
        <v>24.659529098753705</v>
      </c>
      <c r="AB94" s="5">
        <f t="shared" si="3"/>
        <v>100.77910044611473</v>
      </c>
    </row>
    <row r="95" spans="1:28" x14ac:dyDescent="0.25">
      <c r="A95" s="95">
        <v>2016</v>
      </c>
      <c r="B95" s="95" t="s">
        <v>61</v>
      </c>
      <c r="C95" s="101" t="s">
        <v>12</v>
      </c>
      <c r="D95" s="5">
        <f>'90.1 Data-SI'!D95*Convert!$B$1</f>
        <v>84351.168704612151</v>
      </c>
      <c r="E95" s="5">
        <f>'90.1 Data-IP'!E95*Convert!$B$6/$D95</f>
        <v>11.654832966486619</v>
      </c>
      <c r="F95" s="5">
        <f>'90.1 Data-IP'!F95*Convert!$B$7/$D95</f>
        <v>13.961942497351185</v>
      </c>
      <c r="G95" s="5">
        <f>'90.1 Data-IP'!G95*Convert!$B$6/$D95</f>
        <v>5.6190593429459783</v>
      </c>
      <c r="H95" s="5">
        <f>'90.1 Data-IP'!H95*Convert!$B$6/$D95</f>
        <v>9.0178963147304625</v>
      </c>
      <c r="I95" s="5">
        <f>'90.1 Data-IP'!I95*Convert!$B$6/$D95</f>
        <v>4.1867152102444223</v>
      </c>
      <c r="J95" s="5">
        <f>'90.1 Data-IP'!J95*Convert!$B$6/$D95</f>
        <v>40.239439788661137</v>
      </c>
      <c r="K95" s="5">
        <f>'90.1 Data-IP'!K95*Convert!$B$7/$D95</f>
        <v>0</v>
      </c>
      <c r="L95" s="5">
        <f>'90.1 Data-IP'!L95*Convert!$B$6/$D95</f>
        <v>0.51528802587623657</v>
      </c>
      <c r="M95" s="5">
        <f>'90.1 Data-IP'!M95*Convert!$B$6/$D95</f>
        <v>8.3211187217293077</v>
      </c>
      <c r="N95" s="5">
        <f>'90.1 Data-IP'!N95*Convert!$B$6/$D95</f>
        <v>1.4408848182133165</v>
      </c>
      <c r="O95" s="5">
        <f>'90.1 Data-IP'!O95*Convert!$B$6/$D95</f>
        <v>4.1449726098056909E-2</v>
      </c>
      <c r="P95" s="5">
        <f>'90.1 Data-IP'!P95*Convert!$B$6/$D95</f>
        <v>1.3994350921152596</v>
      </c>
      <c r="Q95" s="5">
        <f>'90.1 Data-IP'!Q95*Convert!$B$6/$D95</f>
        <v>9.074478356245877E-2</v>
      </c>
      <c r="R95" s="5">
        <f>'90.1 Data-IP'!R95*Convert!$B$6/$D95</f>
        <v>0</v>
      </c>
      <c r="S95" s="5">
        <f>'90.1 Data-IP'!S95*Convert!$B$6/$D95</f>
        <v>0</v>
      </c>
      <c r="T95" s="5">
        <f>'90.1 Data-IP'!T95*Convert!$B$6/$D95</f>
        <v>0</v>
      </c>
      <c r="U95" s="5">
        <f>'90.1 Data-IP'!U95*Convert!$B$7/$D95</f>
        <v>16.696571386155043</v>
      </c>
      <c r="V95" s="5">
        <f>'90.1 Data-IP'!V95*Convert!$B$6/$D95</f>
        <v>0</v>
      </c>
      <c r="W95" s="5">
        <f>'90.1 Data-IP'!W95*Convert!$B$6/$D95</f>
        <v>27.085190906839625</v>
      </c>
      <c r="X95" s="5">
        <f>'90.1 Data-IP'!X95*Convert!$B$7/$D95</f>
        <v>13.961942497351185</v>
      </c>
      <c r="Y95" s="5">
        <f t="shared" si="2"/>
        <v>41.047133404190809</v>
      </c>
      <c r="Z95" s="5">
        <f>'90.1 Data-IP'!Z95*Convert!$B$6/$D95</f>
        <v>81.085624110553624</v>
      </c>
      <c r="AA95" s="5">
        <f>'90.1 Data-IP'!AA95*Convert!$B$7/$D95</f>
        <v>30.658513883506231</v>
      </c>
      <c r="AB95" s="5">
        <f t="shared" si="3"/>
        <v>111.74413799405986</v>
      </c>
    </row>
    <row r="96" spans="1:28" x14ac:dyDescent="0.25">
      <c r="A96" s="95">
        <v>2016</v>
      </c>
      <c r="B96" s="95" t="s">
        <v>61</v>
      </c>
      <c r="C96" s="101" t="s">
        <v>8</v>
      </c>
      <c r="D96" s="5">
        <f>'90.1 Data-SI'!D96*Convert!$B$1</f>
        <v>84351.168704612151</v>
      </c>
      <c r="E96" s="5">
        <f>'90.1 Data-IP'!E96*Convert!$B$6/$D96</f>
        <v>14.644784619395553</v>
      </c>
      <c r="F96" s="5">
        <f>'90.1 Data-IP'!F96*Convert!$B$7/$D96</f>
        <v>17.209733005171159</v>
      </c>
      <c r="G96" s="5">
        <f>'90.1 Data-IP'!G96*Convert!$B$6/$D96</f>
        <v>4.1351152352775342</v>
      </c>
      <c r="H96" s="5">
        <f>'90.1 Data-IP'!H96*Convert!$B$6/$D96</f>
        <v>9.0178963147304625</v>
      </c>
      <c r="I96" s="5">
        <f>'90.1 Data-IP'!I96*Convert!$B$6/$D96</f>
        <v>4.1635841869834032</v>
      </c>
      <c r="J96" s="5">
        <f>'90.1 Data-IP'!J96*Convert!$B$6/$D96</f>
        <v>40.239439788661137</v>
      </c>
      <c r="K96" s="5">
        <f>'90.1 Data-IP'!K96*Convert!$B$7/$D96</f>
        <v>0</v>
      </c>
      <c r="L96" s="5">
        <f>'90.1 Data-IP'!L96*Convert!$B$6/$D96</f>
        <v>0.51528802587623657</v>
      </c>
      <c r="M96" s="5">
        <f>'90.1 Data-IP'!M96*Convert!$B$6/$D96</f>
        <v>9.4367457667030674</v>
      </c>
      <c r="N96" s="5">
        <f>'90.1 Data-IP'!N96*Convert!$B$6/$D96</f>
        <v>1.4935523788691747</v>
      </c>
      <c r="O96" s="5">
        <f>'90.1 Data-IP'!O96*Convert!$B$6/$D96</f>
        <v>4.1449726098056909E-2</v>
      </c>
      <c r="P96" s="5">
        <f>'90.1 Data-IP'!P96*Convert!$B$6/$D96</f>
        <v>1.4521026527711176</v>
      </c>
      <c r="Q96" s="5">
        <f>'90.1 Data-IP'!Q96*Convert!$B$6/$D96</f>
        <v>4.19917037661574E-2</v>
      </c>
      <c r="R96" s="5">
        <f>'90.1 Data-IP'!R96*Convert!$B$6/$D96</f>
        <v>0</v>
      </c>
      <c r="S96" s="5">
        <f>'90.1 Data-IP'!S96*Convert!$B$6/$D96</f>
        <v>0</v>
      </c>
      <c r="T96" s="5">
        <f>'90.1 Data-IP'!T96*Convert!$B$6/$D96</f>
        <v>0</v>
      </c>
      <c r="U96" s="5">
        <f>'90.1 Data-IP'!U96*Convert!$B$7/$D96</f>
        <v>18.002313744534515</v>
      </c>
      <c r="V96" s="5">
        <f>'90.1 Data-IP'!V96*Convert!$B$6/$D96</f>
        <v>0</v>
      </c>
      <c r="W96" s="5">
        <f>'90.1 Data-IP'!W96*Convert!$B$6/$D96</f>
        <v>29.710739977913427</v>
      </c>
      <c r="X96" s="5">
        <f>'90.1 Data-IP'!X96*Convert!$B$7/$D96</f>
        <v>17.209733005171159</v>
      </c>
      <c r="Y96" s="5">
        <f t="shared" si="2"/>
        <v>46.920472983084586</v>
      </c>
      <c r="Z96" s="5">
        <f>'90.1 Data-IP'!Z96*Convert!$B$6/$D96</f>
        <v>83.688042158366386</v>
      </c>
      <c r="AA96" s="5">
        <f>'90.1 Data-IP'!AA96*Convert!$B$7/$D96</f>
        <v>35.212046749705664</v>
      </c>
      <c r="AB96" s="5">
        <f t="shared" si="3"/>
        <v>118.90008890807205</v>
      </c>
    </row>
    <row r="97" spans="1:28" x14ac:dyDescent="0.25">
      <c r="A97" s="95">
        <v>2019</v>
      </c>
      <c r="B97" s="95" t="s">
        <v>61</v>
      </c>
      <c r="C97" s="101" t="s">
        <v>10</v>
      </c>
      <c r="D97" s="5">
        <f>'90.1 Data-SI'!D97*Convert!$B$1</f>
        <v>84351.168704612151</v>
      </c>
      <c r="E97" s="5">
        <f>'90.1 Data-IP'!E97*Convert!$B$6/$D97</f>
        <v>0</v>
      </c>
      <c r="F97" s="5">
        <f>'90.1 Data-IP'!F97*Convert!$B$7/$D97</f>
        <v>0</v>
      </c>
      <c r="G97" s="5">
        <f>'90.1 Data-IP'!G97*Convert!$B$6/$D97</f>
        <v>47.876591945656926</v>
      </c>
      <c r="H97" s="5">
        <f>'90.1 Data-IP'!H97*Convert!$B$6/$D97</f>
        <v>7.3275523071944653</v>
      </c>
      <c r="I97" s="5">
        <f>'90.1 Data-IP'!I97*Convert!$B$6/$D97</f>
        <v>4.2023731336826504</v>
      </c>
      <c r="J97" s="5">
        <f>'90.1 Data-IP'!J97*Convert!$B$6/$D97</f>
        <v>40.239439788661137</v>
      </c>
      <c r="K97" s="5">
        <f>'90.1 Data-IP'!K97*Convert!$B$7/$D97</f>
        <v>0</v>
      </c>
      <c r="L97" s="5">
        <f>'90.1 Data-IP'!L97*Convert!$B$6/$D97</f>
        <v>0.51528802587623657</v>
      </c>
      <c r="M97" s="5">
        <f>'90.1 Data-IP'!M97*Convert!$B$6/$D97</f>
        <v>13.716696793784212</v>
      </c>
      <c r="N97" s="5">
        <f>'90.1 Data-IP'!N97*Convert!$B$6/$D97</f>
        <v>1.670059879445565</v>
      </c>
      <c r="O97" s="5">
        <f>'90.1 Data-IP'!O97*Convert!$B$6/$D97</f>
        <v>4.1449726098056909E-2</v>
      </c>
      <c r="P97" s="5">
        <f>'90.1 Data-IP'!P97*Convert!$B$6/$D97</f>
        <v>1.6286101533475081</v>
      </c>
      <c r="Q97" s="5">
        <f>'90.1 Data-IP'!Q97*Convert!$B$6/$D97</f>
        <v>2.0341065993843701</v>
      </c>
      <c r="R97" s="5">
        <f>'90.1 Data-IP'!R97*Convert!$B$6/$D97</f>
        <v>0</v>
      </c>
      <c r="S97" s="5">
        <f>'90.1 Data-IP'!S97*Convert!$B$6/$D97</f>
        <v>0</v>
      </c>
      <c r="T97" s="5">
        <f>'90.1 Data-IP'!T97*Convert!$B$6/$D97</f>
        <v>0</v>
      </c>
      <c r="U97" s="5">
        <f>'90.1 Data-IP'!U97*Convert!$B$7/$D97</f>
        <v>9.0499395042197719</v>
      </c>
      <c r="V97" s="5">
        <f>'90.1 Data-IP'!V97*Convert!$B$6/$D97</f>
        <v>0</v>
      </c>
      <c r="W97" s="5">
        <f>'90.1 Data-IP'!W97*Convert!$B$6/$D97</f>
        <v>65.256005492173003</v>
      </c>
      <c r="X97" s="5">
        <f>'90.1 Data-IP'!X97*Convert!$B$7/$D97</f>
        <v>0</v>
      </c>
      <c r="Y97" s="5">
        <f t="shared" si="2"/>
        <v>65.256005492173003</v>
      </c>
      <c r="Z97" s="5">
        <f>'90.1 Data-IP'!Z97*Convert!$B$6/$D97</f>
        <v>117.58210847368557</v>
      </c>
      <c r="AA97" s="5">
        <f>'90.1 Data-IP'!AA97*Convert!$B$7/$D97</f>
        <v>9.0499395042197719</v>
      </c>
      <c r="AB97" s="5">
        <f t="shared" si="3"/>
        <v>126.63204797790533</v>
      </c>
    </row>
    <row r="98" spans="1:28" x14ac:dyDescent="0.25">
      <c r="A98" s="95">
        <v>2019</v>
      </c>
      <c r="B98" s="95" t="s">
        <v>61</v>
      </c>
      <c r="C98" s="101" t="s">
        <v>6</v>
      </c>
      <c r="D98" s="5">
        <f>'90.1 Data-SI'!D98*Convert!$B$1</f>
        <v>84351.168704612151</v>
      </c>
      <c r="E98" s="5">
        <f>'90.1 Data-IP'!E98*Convert!$B$6/$D98</f>
        <v>7.1172379264673551E-4</v>
      </c>
      <c r="F98" s="5">
        <f>'90.1 Data-IP'!F98*Convert!$B$7/$D98</f>
        <v>0</v>
      </c>
      <c r="G98" s="5">
        <f>'90.1 Data-IP'!G98*Convert!$B$6/$D98</f>
        <v>39.977525432967141</v>
      </c>
      <c r="H98" s="5">
        <f>'90.1 Data-IP'!H98*Convert!$B$6/$D98</f>
        <v>7.3275523071944653</v>
      </c>
      <c r="I98" s="5">
        <f>'90.1 Data-IP'!I98*Convert!$B$6/$D98</f>
        <v>4.2034407193716206</v>
      </c>
      <c r="J98" s="5">
        <f>'90.1 Data-IP'!J98*Convert!$B$6/$D98</f>
        <v>40.239439788661137</v>
      </c>
      <c r="K98" s="5">
        <f>'90.1 Data-IP'!K98*Convert!$B$7/$D98</f>
        <v>0</v>
      </c>
      <c r="L98" s="5">
        <f>'90.1 Data-IP'!L98*Convert!$B$6/$D98</f>
        <v>0.51528802587623657</v>
      </c>
      <c r="M98" s="5">
        <f>'90.1 Data-IP'!M98*Convert!$B$6/$D98</f>
        <v>13.590365820589414</v>
      </c>
      <c r="N98" s="5">
        <f>'90.1 Data-IP'!N98*Convert!$B$6/$D98</f>
        <v>1.7245067495830402</v>
      </c>
      <c r="O98" s="5">
        <f>'90.1 Data-IP'!O98*Convert!$B$6/$D98</f>
        <v>4.1449726098056909E-2</v>
      </c>
      <c r="P98" s="5">
        <f>'90.1 Data-IP'!P98*Convert!$B$6/$D98</f>
        <v>1.6830570234849835</v>
      </c>
      <c r="Q98" s="5">
        <f>'90.1 Data-IP'!Q98*Convert!$B$6/$D98</f>
        <v>1.442664127694933</v>
      </c>
      <c r="R98" s="5">
        <f>'90.1 Data-IP'!R98*Convert!$B$6/$D98</f>
        <v>0</v>
      </c>
      <c r="S98" s="5">
        <f>'90.1 Data-IP'!S98*Convert!$B$6/$D98</f>
        <v>0</v>
      </c>
      <c r="T98" s="5">
        <f>'90.1 Data-IP'!T98*Convert!$B$6/$D98</f>
        <v>0</v>
      </c>
      <c r="U98" s="5">
        <f>'90.1 Data-IP'!U98*Convert!$B$7/$D98</f>
        <v>9.0032884479455806</v>
      </c>
      <c r="V98" s="5">
        <f>'90.1 Data-IP'!V98*Convert!$B$6/$D98</f>
        <v>0</v>
      </c>
      <c r="W98" s="5">
        <f>'90.1 Data-IP'!W98*Convert!$B$6/$D98</f>
        <v>56.694324128529125</v>
      </c>
      <c r="X98" s="5">
        <f>'90.1 Data-IP'!X98*Convert!$B$7/$D98</f>
        <v>0</v>
      </c>
      <c r="Y98" s="5">
        <f t="shared" si="2"/>
        <v>56.694324128529125</v>
      </c>
      <c r="Z98" s="5">
        <f>'90.1 Data-IP'!Z98*Convert!$B$6/$D98</f>
        <v>109.02113883383431</v>
      </c>
      <c r="AA98" s="5">
        <f>'90.1 Data-IP'!AA98*Convert!$B$7/$D98</f>
        <v>9.0032884479455806</v>
      </c>
      <c r="AB98" s="5">
        <f t="shared" si="3"/>
        <v>118.02442728177989</v>
      </c>
    </row>
    <row r="99" spans="1:28" x14ac:dyDescent="0.25">
      <c r="A99" s="95">
        <v>2019</v>
      </c>
      <c r="B99" s="95" t="s">
        <v>61</v>
      </c>
      <c r="C99" s="101" t="s">
        <v>11</v>
      </c>
      <c r="D99" s="5">
        <f>'90.1 Data-SI'!D99*Convert!$B$1</f>
        <v>84351.168704612151</v>
      </c>
      <c r="E99" s="5">
        <f>'90.1 Data-IP'!E99*Convert!$B$6/$D99</f>
        <v>0</v>
      </c>
      <c r="F99" s="5">
        <f>'90.1 Data-IP'!F99*Convert!$B$7/$D99</f>
        <v>0</v>
      </c>
      <c r="G99" s="5">
        <f>'90.1 Data-IP'!G99*Convert!$B$6/$D99</f>
        <v>32.936086090416651</v>
      </c>
      <c r="H99" s="5">
        <f>'90.1 Data-IP'!H99*Convert!$B$6/$D99</f>
        <v>7.3275523071944653</v>
      </c>
      <c r="I99" s="5">
        <f>'90.1 Data-IP'!I99*Convert!$B$6/$D99</f>
        <v>4.2037965812679436</v>
      </c>
      <c r="J99" s="5">
        <f>'90.1 Data-IP'!J99*Convert!$B$6/$D99</f>
        <v>40.239439788661137</v>
      </c>
      <c r="K99" s="5">
        <f>'90.1 Data-IP'!K99*Convert!$B$7/$D99</f>
        <v>0</v>
      </c>
      <c r="L99" s="5">
        <f>'90.1 Data-IP'!L99*Convert!$B$6/$D99</f>
        <v>0.51528802587623657</v>
      </c>
      <c r="M99" s="5">
        <f>'90.1 Data-IP'!M99*Convert!$B$6/$D99</f>
        <v>11.21534352452726</v>
      </c>
      <c r="N99" s="5">
        <f>'90.1 Data-IP'!N99*Convert!$B$6/$D99</f>
        <v>1.2871524790016211</v>
      </c>
      <c r="O99" s="5">
        <f>'90.1 Data-IP'!O99*Convert!$B$6/$D99</f>
        <v>4.1449726098056909E-2</v>
      </c>
      <c r="P99" s="5">
        <f>'90.1 Data-IP'!P99*Convert!$B$6/$D99</f>
        <v>1.2457027529035642</v>
      </c>
      <c r="Q99" s="5">
        <f>'90.1 Data-IP'!Q99*Convert!$B$6/$D99</f>
        <v>0.80033340483125415</v>
      </c>
      <c r="R99" s="5">
        <f>'90.1 Data-IP'!R99*Convert!$B$6/$D99</f>
        <v>0</v>
      </c>
      <c r="S99" s="5">
        <f>'90.1 Data-IP'!S99*Convert!$B$6/$D99</f>
        <v>0</v>
      </c>
      <c r="T99" s="5">
        <f>'90.1 Data-IP'!T99*Convert!$B$6/$D99</f>
        <v>0</v>
      </c>
      <c r="U99" s="5">
        <f>'90.1 Data-IP'!U99*Convert!$B$7/$D99</f>
        <v>9.8931908425650192</v>
      </c>
      <c r="V99" s="5">
        <f>'90.1 Data-IP'!V99*Convert!$B$6/$D99</f>
        <v>0</v>
      </c>
      <c r="W99" s="5">
        <f>'90.1 Data-IP'!W99*Convert!$B$6/$D99</f>
        <v>46.197465772678726</v>
      </c>
      <c r="X99" s="5">
        <f>'90.1 Data-IP'!X99*Convert!$B$7/$D99</f>
        <v>0</v>
      </c>
      <c r="Y99" s="5">
        <f t="shared" si="2"/>
        <v>46.197465772678726</v>
      </c>
      <c r="Z99" s="5">
        <f>'90.1 Data-IP'!Z99*Convert!$B$6/$D99</f>
        <v>98.524636339880232</v>
      </c>
      <c r="AA99" s="5">
        <f>'90.1 Data-IP'!AA99*Convert!$B$7/$D99</f>
        <v>9.8931908425650192</v>
      </c>
      <c r="AB99" s="5">
        <f t="shared" si="3"/>
        <v>108.41782718244525</v>
      </c>
    </row>
    <row r="100" spans="1:28" x14ac:dyDescent="0.25">
      <c r="A100" s="95">
        <v>2019</v>
      </c>
      <c r="B100" s="95" t="s">
        <v>61</v>
      </c>
      <c r="C100" s="101" t="s">
        <v>13</v>
      </c>
      <c r="D100" s="5">
        <f>'90.1 Data-SI'!D100*Convert!$B$1</f>
        <v>84351.168704612151</v>
      </c>
      <c r="E100" s="5">
        <f>'90.1 Data-IP'!E100*Convert!$B$6/$D100</f>
        <v>6.5834450819823045E-2</v>
      </c>
      <c r="F100" s="5">
        <f>'90.1 Data-IP'!F100*Convert!$B$7/$D100</f>
        <v>1.6808996777646114E-2</v>
      </c>
      <c r="G100" s="5">
        <f>'90.1 Data-IP'!G100*Convert!$B$6/$D100</f>
        <v>31.280260686824029</v>
      </c>
      <c r="H100" s="5">
        <f>'90.1 Data-IP'!H100*Convert!$B$6/$D100</f>
        <v>7.3275523071944653</v>
      </c>
      <c r="I100" s="5">
        <f>'90.1 Data-IP'!I100*Convert!$B$6/$D100</f>
        <v>4.1984586528230938</v>
      </c>
      <c r="J100" s="5">
        <f>'90.1 Data-IP'!J100*Convert!$B$6/$D100</f>
        <v>40.239439788661137</v>
      </c>
      <c r="K100" s="5">
        <f>'90.1 Data-IP'!K100*Convert!$B$7/$D100</f>
        <v>0</v>
      </c>
      <c r="L100" s="5">
        <f>'90.1 Data-IP'!L100*Convert!$B$6/$D100</f>
        <v>0.51528802587623657</v>
      </c>
      <c r="M100" s="5">
        <f>'90.1 Data-IP'!M100*Convert!$B$6/$D100</f>
        <v>12.083290689659952</v>
      </c>
      <c r="N100" s="5">
        <f>'90.1 Data-IP'!N100*Convert!$B$6/$D100</f>
        <v>1.5387468397022424</v>
      </c>
      <c r="O100" s="5">
        <f>'90.1 Data-IP'!O100*Convert!$B$6/$D100</f>
        <v>4.1449726098056909E-2</v>
      </c>
      <c r="P100" s="5">
        <f>'90.1 Data-IP'!P100*Convert!$B$6/$D100</f>
        <v>1.4972971136041857</v>
      </c>
      <c r="Q100" s="5">
        <f>'90.1 Data-IP'!Q100*Convert!$B$6/$D100</f>
        <v>1.0786174077561277</v>
      </c>
      <c r="R100" s="5">
        <f>'90.1 Data-IP'!R100*Convert!$B$6/$D100</f>
        <v>0</v>
      </c>
      <c r="S100" s="5">
        <f>'90.1 Data-IP'!S100*Convert!$B$6/$D100</f>
        <v>0</v>
      </c>
      <c r="T100" s="5">
        <f>'90.1 Data-IP'!T100*Convert!$B$6/$D100</f>
        <v>0</v>
      </c>
      <c r="U100" s="5">
        <f>'90.1 Data-IP'!U100*Convert!$B$7/$D100</f>
        <v>9.9170644901622556</v>
      </c>
      <c r="V100" s="5">
        <f>'90.1 Data-IP'!V100*Convert!$B$6/$D100</f>
        <v>0</v>
      </c>
      <c r="W100" s="5">
        <f>'90.1 Data-IP'!W100*Convert!$B$6/$D100</f>
        <v>46.005300348664115</v>
      </c>
      <c r="X100" s="5">
        <f>'90.1 Data-IP'!X100*Convert!$B$7/$D100</f>
        <v>1.6808996777646114E-2</v>
      </c>
      <c r="Y100" s="5">
        <f t="shared" si="2"/>
        <v>46.022109345441763</v>
      </c>
      <c r="Z100" s="5">
        <f>'90.1 Data-IP'!Z100*Convert!$B$6/$D100</f>
        <v>98.32784471121343</v>
      </c>
      <c r="AA100" s="5">
        <f>'90.1 Data-IP'!AA100*Convert!$B$7/$D100</f>
        <v>9.9338734869399001</v>
      </c>
      <c r="AB100" s="5">
        <f t="shared" si="3"/>
        <v>108.26171819815333</v>
      </c>
    </row>
    <row r="101" spans="1:28" x14ac:dyDescent="0.25">
      <c r="A101" s="95">
        <v>2019</v>
      </c>
      <c r="B101" s="95" t="s">
        <v>61</v>
      </c>
      <c r="C101" s="101" t="s">
        <v>19</v>
      </c>
      <c r="D101" s="5">
        <f>'90.1 Data-SI'!D101*Convert!$B$1</f>
        <v>84351.168704612151</v>
      </c>
      <c r="E101" s="5">
        <f>'90.1 Data-IP'!E101*Convert!$B$6/$D101</f>
        <v>0.1149433925124478</v>
      </c>
      <c r="F101" s="5">
        <f>'90.1 Data-IP'!F101*Convert!$B$7/$D101</f>
        <v>8.6237461728793097E-2</v>
      </c>
      <c r="G101" s="5">
        <f>'90.1 Data-IP'!G101*Convert!$B$6/$D101</f>
        <v>25.613515849770717</v>
      </c>
      <c r="H101" s="5">
        <f>'90.1 Data-IP'!H101*Convert!$B$6/$D101</f>
        <v>7.3275523071944653</v>
      </c>
      <c r="I101" s="5">
        <f>'90.1 Data-IP'!I101*Convert!$B$6/$D101</f>
        <v>4.1970352052377988</v>
      </c>
      <c r="J101" s="5">
        <f>'90.1 Data-IP'!J101*Convert!$B$6/$D101</f>
        <v>40.239439788661137</v>
      </c>
      <c r="K101" s="5">
        <f>'90.1 Data-IP'!K101*Convert!$B$7/$D101</f>
        <v>0</v>
      </c>
      <c r="L101" s="5">
        <f>'90.1 Data-IP'!L101*Convert!$B$6/$D101</f>
        <v>0.51528802587623657</v>
      </c>
      <c r="M101" s="5">
        <f>'90.1 Data-IP'!M101*Convert!$B$6/$D101</f>
        <v>9.4951071177000976</v>
      </c>
      <c r="N101" s="5">
        <f>'90.1 Data-IP'!N101*Convert!$B$6/$D101</f>
        <v>1.2654449033258959</v>
      </c>
      <c r="O101" s="5">
        <f>'90.1 Data-IP'!O101*Convert!$B$6/$D101</f>
        <v>4.1449726098056909E-2</v>
      </c>
      <c r="P101" s="5">
        <f>'90.1 Data-IP'!P101*Convert!$B$6/$D101</f>
        <v>1.223995177227839</v>
      </c>
      <c r="Q101" s="5">
        <f>'90.1 Data-IP'!Q101*Convert!$B$6/$D101</f>
        <v>0.85406855117608271</v>
      </c>
      <c r="R101" s="5">
        <f>'90.1 Data-IP'!R101*Convert!$B$6/$D101</f>
        <v>0</v>
      </c>
      <c r="S101" s="5">
        <f>'90.1 Data-IP'!S101*Convert!$B$6/$D101</f>
        <v>0</v>
      </c>
      <c r="T101" s="5">
        <f>'90.1 Data-IP'!T101*Convert!$B$6/$D101</f>
        <v>0</v>
      </c>
      <c r="U101" s="5">
        <f>'90.1 Data-IP'!U101*Convert!$B$7/$D101</f>
        <v>10.857272070790156</v>
      </c>
      <c r="V101" s="5">
        <f>'90.1 Data-IP'!V101*Convert!$B$6/$D101</f>
        <v>0</v>
      </c>
      <c r="W101" s="5">
        <f>'90.1 Data-IP'!W101*Convert!$B$6/$D101</f>
        <v>37.301630088387192</v>
      </c>
      <c r="X101" s="5">
        <f>'90.1 Data-IP'!X101*Convert!$B$7/$D101</f>
        <v>8.6237461728793097E-2</v>
      </c>
      <c r="Y101" s="5">
        <f t="shared" si="2"/>
        <v>37.387867550115985</v>
      </c>
      <c r="Z101" s="5">
        <f>'90.1 Data-IP'!Z101*Convert!$B$6/$D101</f>
        <v>89.622395141454888</v>
      </c>
      <c r="AA101" s="5">
        <f>'90.1 Data-IP'!AA101*Convert!$B$7/$D101</f>
        <v>10.943509532518949</v>
      </c>
      <c r="AB101" s="5">
        <f t="shared" si="3"/>
        <v>100.56590467397383</v>
      </c>
    </row>
    <row r="102" spans="1:28" x14ac:dyDescent="0.25">
      <c r="A102" s="95">
        <v>2019</v>
      </c>
      <c r="B102" s="95" t="s">
        <v>61</v>
      </c>
      <c r="C102" s="101" t="s">
        <v>20</v>
      </c>
      <c r="D102" s="5">
        <f>'90.1 Data-SI'!D102*Convert!$B$1</f>
        <v>84351.168704612151</v>
      </c>
      <c r="E102" s="5">
        <f>'90.1 Data-IP'!E102*Convert!$B$6/$D102</f>
        <v>0.14020958715140691</v>
      </c>
      <c r="F102" s="5">
        <f>'90.1 Data-IP'!F102*Convert!$B$7/$D102</f>
        <v>7.3813420632272059E-2</v>
      </c>
      <c r="G102" s="5">
        <f>'90.1 Data-IP'!G102*Convert!$B$6/$D102</f>
        <v>20.775573369254534</v>
      </c>
      <c r="H102" s="5">
        <f>'90.1 Data-IP'!H102*Convert!$B$6/$D102</f>
        <v>7.3275523071944653</v>
      </c>
      <c r="I102" s="5">
        <f>'90.1 Data-IP'!I102*Convert!$B$6/$D102</f>
        <v>4.2002379623047101</v>
      </c>
      <c r="J102" s="5">
        <f>'90.1 Data-IP'!J102*Convert!$B$6/$D102</f>
        <v>40.239439788661137</v>
      </c>
      <c r="K102" s="5">
        <f>'90.1 Data-IP'!K102*Convert!$B$7/$D102</f>
        <v>0</v>
      </c>
      <c r="L102" s="5">
        <f>'90.1 Data-IP'!L102*Convert!$B$6/$D102</f>
        <v>0.51528802587623657</v>
      </c>
      <c r="M102" s="5">
        <f>'90.1 Data-IP'!M102*Convert!$B$6/$D102</f>
        <v>9.9445606927565127</v>
      </c>
      <c r="N102" s="5">
        <f>'90.1 Data-IP'!N102*Convert!$B$6/$D102</f>
        <v>1.3106393641589635</v>
      </c>
      <c r="O102" s="5">
        <f>'90.1 Data-IP'!O102*Convert!$B$6/$D102</f>
        <v>4.1449726098056909E-2</v>
      </c>
      <c r="P102" s="5">
        <f>'90.1 Data-IP'!P102*Convert!$B$6/$D102</f>
        <v>1.2691896380609067</v>
      </c>
      <c r="Q102" s="5">
        <f>'90.1 Data-IP'!Q102*Convert!$B$6/$D102</f>
        <v>0.25799987483444164</v>
      </c>
      <c r="R102" s="5">
        <f>'90.1 Data-IP'!R102*Convert!$B$6/$D102</f>
        <v>0</v>
      </c>
      <c r="S102" s="5">
        <f>'90.1 Data-IP'!S102*Convert!$B$6/$D102</f>
        <v>0</v>
      </c>
      <c r="T102" s="5">
        <f>'90.1 Data-IP'!T102*Convert!$B$6/$D102</f>
        <v>0</v>
      </c>
      <c r="U102" s="5">
        <f>'90.1 Data-IP'!U102*Convert!$B$7/$D102</f>
        <v>10.917321602756674</v>
      </c>
      <c r="V102" s="5">
        <f>'90.1 Data-IP'!V102*Convert!$B$6/$D102</f>
        <v>0</v>
      </c>
      <c r="W102" s="5">
        <f>'90.1 Data-IP'!W102*Convert!$B$6/$D102</f>
        <v>32.387533162057792</v>
      </c>
      <c r="X102" s="5">
        <f>'90.1 Data-IP'!X102*Convert!$B$7/$D102</f>
        <v>7.3813420632272059E-2</v>
      </c>
      <c r="Y102" s="5">
        <f t="shared" si="2"/>
        <v>32.461346582690062</v>
      </c>
      <c r="Z102" s="5">
        <f>'90.1 Data-IP'!Z102*Convert!$B$6/$D102</f>
        <v>84.711145110296073</v>
      </c>
      <c r="AA102" s="5">
        <f>'90.1 Data-IP'!AA102*Convert!$B$7/$D102</f>
        <v>10.991256827713423</v>
      </c>
      <c r="AB102" s="5">
        <f t="shared" si="3"/>
        <v>95.702401938009501</v>
      </c>
    </row>
    <row r="103" spans="1:28" x14ac:dyDescent="0.25">
      <c r="A103" s="95">
        <v>2019</v>
      </c>
      <c r="B103" s="95" t="s">
        <v>61</v>
      </c>
      <c r="C103" s="101" t="s">
        <v>3</v>
      </c>
      <c r="D103" s="5">
        <f>'90.1 Data-SI'!D103*Convert!$B$1</f>
        <v>84351.168704612151</v>
      </c>
      <c r="E103" s="5">
        <f>'90.1 Data-IP'!E103*Convert!$B$6/$D103</f>
        <v>2.0070610952637944</v>
      </c>
      <c r="F103" s="5">
        <f>'90.1 Data-IP'!F103*Convert!$B$7/$D103</f>
        <v>2.3047814277291288</v>
      </c>
      <c r="G103" s="5">
        <f>'90.1 Data-IP'!G103*Convert!$B$6/$D103</f>
        <v>13.462967261705646</v>
      </c>
      <c r="H103" s="5">
        <f>'90.1 Data-IP'!H103*Convert!$B$6/$D103</f>
        <v>7.3275523071944653</v>
      </c>
      <c r="I103" s="5">
        <f>'90.1 Data-IP'!I103*Convert!$B$6/$D103</f>
        <v>4.19917037661574</v>
      </c>
      <c r="J103" s="5">
        <f>'90.1 Data-IP'!J103*Convert!$B$6/$D103</f>
        <v>40.239439788661137</v>
      </c>
      <c r="K103" s="5">
        <f>'90.1 Data-IP'!K103*Convert!$B$7/$D103</f>
        <v>0</v>
      </c>
      <c r="L103" s="5">
        <f>'90.1 Data-IP'!L103*Convert!$B$6/$D103</f>
        <v>0.51528802587623657</v>
      </c>
      <c r="M103" s="5">
        <f>'90.1 Data-IP'!M103*Convert!$B$6/$D103</f>
        <v>7.6264763001060958</v>
      </c>
      <c r="N103" s="5">
        <f>'90.1 Data-IP'!N103*Convert!$B$6/$D103</f>
        <v>1.2063718285362168</v>
      </c>
      <c r="O103" s="5">
        <f>'90.1 Data-IP'!O103*Convert!$B$6/$D103</f>
        <v>4.1449726098056909E-2</v>
      </c>
      <c r="P103" s="5">
        <f>'90.1 Data-IP'!P103*Convert!$B$6/$D103</f>
        <v>1.16492210243816</v>
      </c>
      <c r="Q103" s="5">
        <f>'90.1 Data-IP'!Q103*Convert!$B$6/$D103</f>
        <v>0.33095156358073202</v>
      </c>
      <c r="R103" s="5">
        <f>'90.1 Data-IP'!R103*Convert!$B$6/$D103</f>
        <v>0</v>
      </c>
      <c r="S103" s="5">
        <f>'90.1 Data-IP'!S103*Convert!$B$6/$D103</f>
        <v>0</v>
      </c>
      <c r="T103" s="5">
        <f>'90.1 Data-IP'!T103*Convert!$B$6/$D103</f>
        <v>0</v>
      </c>
      <c r="U103" s="5">
        <f>'90.1 Data-IP'!U103*Convert!$B$7/$D103</f>
        <v>12.50784247176032</v>
      </c>
      <c r="V103" s="5">
        <f>'90.1 Data-IP'!V103*Convert!$B$6/$D103</f>
        <v>0</v>
      </c>
      <c r="W103" s="5">
        <f>'90.1 Data-IP'!W103*Convert!$B$6/$D103</f>
        <v>24.592378323094426</v>
      </c>
      <c r="X103" s="5">
        <f>'90.1 Data-IP'!X103*Convert!$B$7/$D103</f>
        <v>2.3047814277291288</v>
      </c>
      <c r="Y103" s="5">
        <f t="shared" si="2"/>
        <v>26.897159750823555</v>
      </c>
      <c r="Z103" s="5">
        <f>'90.1 Data-IP'!Z103*Convert!$B$6/$D103</f>
        <v>76.914922685643745</v>
      </c>
      <c r="AA103" s="5">
        <f>'90.1 Data-IP'!AA103*Convert!$B$7/$D103</f>
        <v>14.812745703813922</v>
      </c>
      <c r="AB103" s="5">
        <f t="shared" si="3"/>
        <v>91.727668389457662</v>
      </c>
    </row>
    <row r="104" spans="1:28" x14ac:dyDescent="0.25">
      <c r="A104" s="95">
        <v>2019</v>
      </c>
      <c r="B104" s="95" t="s">
        <v>61</v>
      </c>
      <c r="C104" s="101" t="s">
        <v>7</v>
      </c>
      <c r="D104" s="5">
        <f>'90.1 Data-SI'!D104*Convert!$B$1</f>
        <v>84351.168704612151</v>
      </c>
      <c r="E104" s="5">
        <f>'90.1 Data-IP'!E104*Convert!$B$6/$D104</f>
        <v>0.50710320226079908</v>
      </c>
      <c r="F104" s="5">
        <f>'90.1 Data-IP'!F104*Convert!$B$7/$D104</f>
        <v>0.45420832596987215</v>
      </c>
      <c r="G104" s="5">
        <f>'90.1 Data-IP'!G104*Convert!$B$6/$D104</f>
        <v>15.246547086078367</v>
      </c>
      <c r="H104" s="5">
        <f>'90.1 Data-IP'!H104*Convert!$B$6/$D104</f>
        <v>7.3275523071944653</v>
      </c>
      <c r="I104" s="5">
        <f>'90.1 Data-IP'!I104*Convert!$B$6/$D104</f>
        <v>4.19917037661574</v>
      </c>
      <c r="J104" s="5">
        <f>'90.1 Data-IP'!J104*Convert!$B$6/$D104</f>
        <v>40.239439788661137</v>
      </c>
      <c r="K104" s="5">
        <f>'90.1 Data-IP'!K104*Convert!$B$7/$D104</f>
        <v>0</v>
      </c>
      <c r="L104" s="5">
        <f>'90.1 Data-IP'!L104*Convert!$B$6/$D104</f>
        <v>0.51528802587623657</v>
      </c>
      <c r="M104" s="5">
        <f>'90.1 Data-IP'!M104*Convert!$B$6/$D104</f>
        <v>8.8218164098562877</v>
      </c>
      <c r="N104" s="5">
        <f>'90.1 Data-IP'!N104*Convert!$B$6/$D104</f>
        <v>1.1768352911413773</v>
      </c>
      <c r="O104" s="5">
        <f>'90.1 Data-IP'!O104*Convert!$B$6/$D104</f>
        <v>4.1449726098056909E-2</v>
      </c>
      <c r="P104" s="5">
        <f>'90.1 Data-IP'!P104*Convert!$B$6/$D104</f>
        <v>1.1353855650433204</v>
      </c>
      <c r="Q104" s="5">
        <f>'90.1 Data-IP'!Q104*Convert!$B$6/$D104</f>
        <v>0.19536818108152895</v>
      </c>
      <c r="R104" s="5">
        <f>'90.1 Data-IP'!R104*Convert!$B$6/$D104</f>
        <v>0</v>
      </c>
      <c r="S104" s="5">
        <f>'90.1 Data-IP'!S104*Convert!$B$6/$D104</f>
        <v>0</v>
      </c>
      <c r="T104" s="5">
        <f>'90.1 Data-IP'!T104*Convert!$B$6/$D104</f>
        <v>0</v>
      </c>
      <c r="U104" s="5">
        <f>'90.1 Data-IP'!U104*Convert!$B$7/$D104</f>
        <v>12.085912291776507</v>
      </c>
      <c r="V104" s="5">
        <f>'90.1 Data-IP'!V104*Convert!$B$6/$D104</f>
        <v>0</v>
      </c>
      <c r="W104" s="5">
        <f>'90.1 Data-IP'!W104*Convert!$B$6/$D104</f>
        <v>25.906220444320308</v>
      </c>
      <c r="X104" s="5">
        <f>'90.1 Data-IP'!X104*Convert!$B$7/$D104</f>
        <v>0.45420832596987215</v>
      </c>
      <c r="Y104" s="5">
        <f t="shared" si="2"/>
        <v>26.360428770290181</v>
      </c>
      <c r="Z104" s="5">
        <f>'90.1 Data-IP'!Z104*Convert!$B$6/$D104</f>
        <v>78.22876480686962</v>
      </c>
      <c r="AA104" s="5">
        <f>'90.1 Data-IP'!AA104*Convert!$B$7/$D104</f>
        <v>12.540120617746378</v>
      </c>
      <c r="AB104" s="5">
        <f t="shared" si="3"/>
        <v>90.768885424616002</v>
      </c>
    </row>
    <row r="105" spans="1:28" x14ac:dyDescent="0.25">
      <c r="A105" s="95">
        <v>2019</v>
      </c>
      <c r="B105" s="95" t="s">
        <v>61</v>
      </c>
      <c r="C105" s="101" t="s">
        <v>17</v>
      </c>
      <c r="D105" s="5">
        <f>'90.1 Data-SI'!D105*Convert!$B$1</f>
        <v>84351.168704612151</v>
      </c>
      <c r="E105" s="5">
        <f>'90.1 Data-IP'!E105*Convert!$B$6/$D105</f>
        <v>0.34660948701896022</v>
      </c>
      <c r="F105" s="5">
        <f>'90.1 Data-IP'!F105*Convert!$B$7/$D105</f>
        <v>0.34836036800049197</v>
      </c>
      <c r="G105" s="5">
        <f>'90.1 Data-IP'!G105*Convert!$B$6/$D105</f>
        <v>2.5953008098863215</v>
      </c>
      <c r="H105" s="5">
        <f>'90.1 Data-IP'!H105*Convert!$B$6/$D105</f>
        <v>7.3275523071944653</v>
      </c>
      <c r="I105" s="5">
        <f>'90.1 Data-IP'!I105*Convert!$B$6/$D105</f>
        <v>4.1984586528230938</v>
      </c>
      <c r="J105" s="5">
        <f>'90.1 Data-IP'!J105*Convert!$B$6/$D105</f>
        <v>40.239439788661137</v>
      </c>
      <c r="K105" s="5">
        <f>'90.1 Data-IP'!K105*Convert!$B$7/$D105</f>
        <v>0</v>
      </c>
      <c r="L105" s="5">
        <f>'90.1 Data-IP'!L105*Convert!$B$6/$D105</f>
        <v>0.51528802587623657</v>
      </c>
      <c r="M105" s="5">
        <f>'90.1 Data-IP'!M105*Convert!$B$6/$D105</f>
        <v>4.5109053977950104</v>
      </c>
      <c r="N105" s="5">
        <f>'90.1 Data-IP'!N105*Convert!$B$6/$D105</f>
        <v>0.52062595432108705</v>
      </c>
      <c r="O105" s="5">
        <f>'90.1 Data-IP'!O105*Convert!$B$6/$D105</f>
        <v>4.1449726098056909E-2</v>
      </c>
      <c r="P105" s="5">
        <f>'90.1 Data-IP'!P105*Convert!$B$6/$D105</f>
        <v>0.47917622822303013</v>
      </c>
      <c r="Q105" s="5">
        <f>'90.1 Data-IP'!Q105*Convert!$B$6/$D105</f>
        <v>3.5586189632336777E-2</v>
      </c>
      <c r="R105" s="5">
        <f>'90.1 Data-IP'!R105*Convert!$B$6/$D105</f>
        <v>0</v>
      </c>
      <c r="S105" s="5">
        <f>'90.1 Data-IP'!S105*Convert!$B$6/$D105</f>
        <v>0</v>
      </c>
      <c r="T105" s="5">
        <f>'90.1 Data-IP'!T105*Convert!$B$6/$D105</f>
        <v>0</v>
      </c>
      <c r="U105" s="5">
        <f>'90.1 Data-IP'!U105*Convert!$B$7/$D105</f>
        <v>12.696882783346602</v>
      </c>
      <c r="V105" s="5">
        <f>'90.1 Data-IP'!V105*Convert!$B$6/$D105</f>
        <v>0</v>
      </c>
      <c r="W105" s="5">
        <f>'90.1 Data-IP'!W105*Convert!$B$6/$D105</f>
        <v>7.9675781125556595</v>
      </c>
      <c r="X105" s="5">
        <f>'90.1 Data-IP'!X105*Convert!$B$7/$D105</f>
        <v>0.34836036800049197</v>
      </c>
      <c r="Y105" s="5">
        <f t="shared" si="2"/>
        <v>8.3159384805561523</v>
      </c>
      <c r="Z105" s="5">
        <f>'90.1 Data-IP'!Z105*Convert!$B$6/$D105</f>
        <v>60.289766613208648</v>
      </c>
      <c r="AA105" s="5">
        <f>'90.1 Data-IP'!AA105*Convert!$B$7/$D105</f>
        <v>13.045243151347094</v>
      </c>
      <c r="AB105" s="5">
        <f t="shared" si="3"/>
        <v>73.335009764555736</v>
      </c>
    </row>
    <row r="106" spans="1:28" x14ac:dyDescent="0.25">
      <c r="A106" s="95">
        <v>2019</v>
      </c>
      <c r="B106" s="95" t="s">
        <v>61</v>
      </c>
      <c r="C106" s="101" t="s">
        <v>14</v>
      </c>
      <c r="D106" s="5">
        <f>'90.1 Data-SI'!D106*Convert!$B$1</f>
        <v>84351.168704612151</v>
      </c>
      <c r="E106" s="5">
        <f>'90.1 Data-IP'!E106*Convert!$B$6/$D106</f>
        <v>4.8404335137904493</v>
      </c>
      <c r="F106" s="5">
        <f>'90.1 Data-IP'!F106*Convert!$B$7/$D106</f>
        <v>5.7547671141787546</v>
      </c>
      <c r="G106" s="5">
        <f>'90.1 Data-IP'!G106*Convert!$B$6/$D106</f>
        <v>9.2819458418024023</v>
      </c>
      <c r="H106" s="5">
        <f>'90.1 Data-IP'!H106*Convert!$B$6/$D106</f>
        <v>7.3275523071944653</v>
      </c>
      <c r="I106" s="5">
        <f>'90.1 Data-IP'!I106*Convert!$B$6/$D106</f>
        <v>4.1927648624819192</v>
      </c>
      <c r="J106" s="5">
        <f>'90.1 Data-IP'!J106*Convert!$B$6/$D106</f>
        <v>40.239439788661137</v>
      </c>
      <c r="K106" s="5">
        <f>'90.1 Data-IP'!K106*Convert!$B$7/$D106</f>
        <v>0</v>
      </c>
      <c r="L106" s="5">
        <f>'90.1 Data-IP'!L106*Convert!$B$6/$D106</f>
        <v>0.51528802587623657</v>
      </c>
      <c r="M106" s="5">
        <f>'90.1 Data-IP'!M106*Convert!$B$6/$D106</f>
        <v>7.2403661425952413</v>
      </c>
      <c r="N106" s="5">
        <f>'90.1 Data-IP'!N106*Convert!$B$6/$D106</f>
        <v>1.2921345455501483</v>
      </c>
      <c r="O106" s="5">
        <f>'90.1 Data-IP'!O106*Convert!$B$6/$D106</f>
        <v>4.1449726098056909E-2</v>
      </c>
      <c r="P106" s="5">
        <f>'90.1 Data-IP'!P106*Convert!$B$6/$D106</f>
        <v>1.2506848194520914</v>
      </c>
      <c r="Q106" s="5">
        <f>'90.1 Data-IP'!Q106*Convert!$B$6/$D106</f>
        <v>0.22490471847636845</v>
      </c>
      <c r="R106" s="5">
        <f>'90.1 Data-IP'!R106*Convert!$B$6/$D106</f>
        <v>0</v>
      </c>
      <c r="S106" s="5">
        <f>'90.1 Data-IP'!S106*Convert!$B$6/$D106</f>
        <v>0</v>
      </c>
      <c r="T106" s="5">
        <f>'90.1 Data-IP'!T106*Convert!$B$6/$D106</f>
        <v>0</v>
      </c>
      <c r="U106" s="5">
        <f>'90.1 Data-IP'!U106*Convert!$B$7/$D106</f>
        <v>13.808712657160759</v>
      </c>
      <c r="V106" s="5">
        <f>'90.1 Data-IP'!V106*Convert!$B$6/$D106</f>
        <v>0</v>
      </c>
      <c r="W106" s="5">
        <f>'90.1 Data-IP'!W106*Convert!$B$6/$D106</f>
        <v>22.83833503611655</v>
      </c>
      <c r="X106" s="5">
        <f>'90.1 Data-IP'!X106*Convert!$B$7/$D106</f>
        <v>5.7547671141787546</v>
      </c>
      <c r="Y106" s="5">
        <f t="shared" si="2"/>
        <v>28.593102150295305</v>
      </c>
      <c r="Z106" s="5">
        <f>'90.1 Data-IP'!Z106*Convert!$B$6/$D106</f>
        <v>75.154473884532052</v>
      </c>
      <c r="AA106" s="5">
        <f>'90.1 Data-IP'!AA106*Convert!$B$7/$D106</f>
        <v>19.563479771339512</v>
      </c>
      <c r="AB106" s="5">
        <f t="shared" si="3"/>
        <v>94.717953655871568</v>
      </c>
    </row>
    <row r="107" spans="1:28" x14ac:dyDescent="0.25">
      <c r="A107" s="95">
        <v>2019</v>
      </c>
      <c r="B107" s="95" t="s">
        <v>61</v>
      </c>
      <c r="C107" s="101" t="s">
        <v>2</v>
      </c>
      <c r="D107" s="5">
        <f>'90.1 Data-SI'!D107*Convert!$B$1</f>
        <v>84351.168704612151</v>
      </c>
      <c r="E107" s="5">
        <f>'90.1 Data-IP'!E107*Convert!$B$6/$D107</f>
        <v>1.5533371774515001</v>
      </c>
      <c r="F107" s="5">
        <f>'90.1 Data-IP'!F107*Convert!$B$7/$D107</f>
        <v>1.6139072993029784</v>
      </c>
      <c r="G107" s="5">
        <f>'90.1 Data-IP'!G107*Convert!$B$6/$D107</f>
        <v>11.187586296614036</v>
      </c>
      <c r="H107" s="5">
        <f>'90.1 Data-IP'!H107*Convert!$B$6/$D107</f>
        <v>7.3275523071944653</v>
      </c>
      <c r="I107" s="5">
        <f>'90.1 Data-IP'!I107*Convert!$B$6/$D107</f>
        <v>4.1959676195488287</v>
      </c>
      <c r="J107" s="5">
        <f>'90.1 Data-IP'!J107*Convert!$B$6/$D107</f>
        <v>40.239439788661137</v>
      </c>
      <c r="K107" s="5">
        <f>'90.1 Data-IP'!K107*Convert!$B$7/$D107</f>
        <v>0</v>
      </c>
      <c r="L107" s="5">
        <f>'90.1 Data-IP'!L107*Convert!$B$6/$D107</f>
        <v>0.51528802587623657</v>
      </c>
      <c r="M107" s="5">
        <f>'90.1 Data-IP'!M107*Convert!$B$6/$D107</f>
        <v>8.0506636805235487</v>
      </c>
      <c r="N107" s="5">
        <f>'90.1 Data-IP'!N107*Convert!$B$6/$D107</f>
        <v>1.1704297770075565</v>
      </c>
      <c r="O107" s="5">
        <f>'90.1 Data-IP'!O107*Convert!$B$6/$D107</f>
        <v>4.1449726098056909E-2</v>
      </c>
      <c r="P107" s="5">
        <f>'90.1 Data-IP'!P107*Convert!$B$6/$D107</f>
        <v>1.1289800509094998</v>
      </c>
      <c r="Q107" s="5">
        <f>'90.1 Data-IP'!Q107*Convert!$B$6/$D107</f>
        <v>0.12063718285362168</v>
      </c>
      <c r="R107" s="5">
        <f>'90.1 Data-IP'!R107*Convert!$B$6/$D107</f>
        <v>0</v>
      </c>
      <c r="S107" s="5">
        <f>'90.1 Data-IP'!S107*Convert!$B$6/$D107</f>
        <v>0</v>
      </c>
      <c r="T107" s="5">
        <f>'90.1 Data-IP'!T107*Convert!$B$6/$D107</f>
        <v>0</v>
      </c>
      <c r="U107" s="5">
        <f>'90.1 Data-IP'!U107*Convert!$B$7/$D107</f>
        <v>13.441838031839959</v>
      </c>
      <c r="V107" s="5">
        <f>'90.1 Data-IP'!V107*Convert!$B$6/$D107</f>
        <v>0</v>
      </c>
      <c r="W107" s="5">
        <f>'90.1 Data-IP'!W107*Convert!$B$6/$D107</f>
        <v>22.041204388352206</v>
      </c>
      <c r="X107" s="5">
        <f>'90.1 Data-IP'!X107*Convert!$B$7/$D107</f>
        <v>1.6139072993029784</v>
      </c>
      <c r="Y107" s="5">
        <f t="shared" si="2"/>
        <v>23.655111687655186</v>
      </c>
      <c r="Z107" s="5">
        <f>'90.1 Data-IP'!Z107*Convert!$B$6/$D107</f>
        <v>74.36090185573093</v>
      </c>
      <c r="AA107" s="5">
        <f>'90.1 Data-IP'!AA107*Convert!$B$7/$D107</f>
        <v>15.055745331142939</v>
      </c>
      <c r="AB107" s="5">
        <f t="shared" si="3"/>
        <v>89.416647186873874</v>
      </c>
    </row>
    <row r="108" spans="1:28" x14ac:dyDescent="0.25">
      <c r="A108" s="95">
        <v>2019</v>
      </c>
      <c r="B108" s="95" t="s">
        <v>61</v>
      </c>
      <c r="C108" s="101" t="s">
        <v>18</v>
      </c>
      <c r="D108" s="5">
        <f>'90.1 Data-SI'!D108*Convert!$B$1</f>
        <v>84351.168704612151</v>
      </c>
      <c r="E108" s="5">
        <f>'90.1 Data-IP'!E108*Convert!$B$6/$D108</f>
        <v>2.304917502486453</v>
      </c>
      <c r="F108" s="5">
        <f>'90.1 Data-IP'!F108*Convert!$B$7/$D108</f>
        <v>2.6705598141296449</v>
      </c>
      <c r="G108" s="5">
        <f>'90.1 Data-IP'!G108*Convert!$B$6/$D108</f>
        <v>2.8529448228244392</v>
      </c>
      <c r="H108" s="5">
        <f>'90.1 Data-IP'!H108*Convert!$B$6/$D108</f>
        <v>7.3275523071944653</v>
      </c>
      <c r="I108" s="5">
        <f>'90.1 Data-IP'!I108*Convert!$B$6/$D108</f>
        <v>4.1881386578297155</v>
      </c>
      <c r="J108" s="5">
        <f>'90.1 Data-IP'!J108*Convert!$B$6/$D108</f>
        <v>40.239439788661137</v>
      </c>
      <c r="K108" s="5">
        <f>'90.1 Data-IP'!K108*Convert!$B$7/$D108</f>
        <v>0</v>
      </c>
      <c r="L108" s="5">
        <f>'90.1 Data-IP'!L108*Convert!$B$6/$D108</f>
        <v>0.51528802587623657</v>
      </c>
      <c r="M108" s="5">
        <f>'90.1 Data-IP'!M108*Convert!$B$6/$D108</f>
        <v>5.6396993329327332</v>
      </c>
      <c r="N108" s="5">
        <f>'90.1 Data-IP'!N108*Convert!$B$6/$D108</f>
        <v>1.0522836274281986</v>
      </c>
      <c r="O108" s="5">
        <f>'90.1 Data-IP'!O108*Convert!$B$6/$D108</f>
        <v>4.1449726098056909E-2</v>
      </c>
      <c r="P108" s="5">
        <f>'90.1 Data-IP'!P108*Convert!$B$6/$D108</f>
        <v>1.0108339013301415</v>
      </c>
      <c r="Q108" s="5">
        <f>'90.1 Data-IP'!Q108*Convert!$B$6/$D108</f>
        <v>3.5586189632336777E-2</v>
      </c>
      <c r="R108" s="5">
        <f>'90.1 Data-IP'!R108*Convert!$B$6/$D108</f>
        <v>0</v>
      </c>
      <c r="S108" s="5">
        <f>'90.1 Data-IP'!S108*Convert!$B$6/$D108</f>
        <v>0</v>
      </c>
      <c r="T108" s="5">
        <f>'90.1 Data-IP'!T108*Convert!$B$6/$D108</f>
        <v>0</v>
      </c>
      <c r="U108" s="5">
        <f>'90.1 Data-IP'!U108*Convert!$B$7/$D108</f>
        <v>14.201409799270403</v>
      </c>
      <c r="V108" s="5">
        <f>'90.1 Data-IP'!V108*Convert!$B$6/$D108</f>
        <v>0</v>
      </c>
      <c r="W108" s="5">
        <f>'90.1 Data-IP'!W108*Convert!$B$6/$D108</f>
        <v>11.843981749206105</v>
      </c>
      <c r="X108" s="5">
        <f>'90.1 Data-IP'!X108*Convert!$B$7/$D108</f>
        <v>2.6705598141296449</v>
      </c>
      <c r="Y108" s="5">
        <f t="shared" si="2"/>
        <v>14.514541563335749</v>
      </c>
      <c r="Z108" s="5">
        <f>'90.1 Data-IP'!Z108*Convert!$B$6/$D108</f>
        <v>64.155494392969388</v>
      </c>
      <c r="AA108" s="5">
        <f>'90.1 Data-IP'!AA108*Convert!$B$7/$D108</f>
        <v>16.871969613400047</v>
      </c>
      <c r="AB108" s="5">
        <f t="shared" si="3"/>
        <v>81.027464006369428</v>
      </c>
    </row>
    <row r="109" spans="1:28" x14ac:dyDescent="0.25">
      <c r="A109" s="95">
        <v>2019</v>
      </c>
      <c r="B109" s="95" t="s">
        <v>61</v>
      </c>
      <c r="C109" s="101" t="s">
        <v>4</v>
      </c>
      <c r="D109" s="5">
        <f>'90.1 Data-SI'!D109*Convert!$B$1</f>
        <v>84351.168704612151</v>
      </c>
      <c r="E109" s="5">
        <f>'90.1 Data-IP'!E109*Convert!$B$6/$D109</f>
        <v>7.7844789820736686</v>
      </c>
      <c r="F109" s="5">
        <f>'90.1 Data-IP'!F109*Convert!$B$7/$D109</f>
        <v>9.3684578127237188</v>
      </c>
      <c r="G109" s="5">
        <f>'90.1 Data-IP'!G109*Convert!$B$6/$D109</f>
        <v>4.9037769313360089</v>
      </c>
      <c r="H109" s="5">
        <f>'90.1 Data-IP'!H109*Convert!$B$6/$D109</f>
        <v>7.3275523071944653</v>
      </c>
      <c r="I109" s="5">
        <f>'90.1 Data-IP'!I109*Convert!$B$6/$D109</f>
        <v>4.1941883100672124</v>
      </c>
      <c r="J109" s="5">
        <f>'90.1 Data-IP'!J109*Convert!$B$6/$D109</f>
        <v>40.239439788661137</v>
      </c>
      <c r="K109" s="5">
        <f>'90.1 Data-IP'!K109*Convert!$B$7/$D109</f>
        <v>0</v>
      </c>
      <c r="L109" s="5">
        <f>'90.1 Data-IP'!L109*Convert!$B$6/$D109</f>
        <v>0.51528802587623657</v>
      </c>
      <c r="M109" s="5">
        <f>'90.1 Data-IP'!M109*Convert!$B$6/$D109</f>
        <v>7.038948309276214</v>
      </c>
      <c r="N109" s="5">
        <f>'90.1 Data-IP'!N109*Convert!$B$6/$D109</f>
        <v>1.2010339000913663</v>
      </c>
      <c r="O109" s="5">
        <f>'90.1 Data-IP'!O109*Convert!$B$6/$D109</f>
        <v>4.1449726098056909E-2</v>
      </c>
      <c r="P109" s="5">
        <f>'90.1 Data-IP'!P109*Convert!$B$6/$D109</f>
        <v>1.1595841739933093</v>
      </c>
      <c r="Q109" s="5">
        <f>'90.1 Data-IP'!Q109*Convert!$B$6/$D109</f>
        <v>8.6118578910255011E-2</v>
      </c>
      <c r="R109" s="5">
        <f>'90.1 Data-IP'!R109*Convert!$B$6/$D109</f>
        <v>0</v>
      </c>
      <c r="S109" s="5">
        <f>'90.1 Data-IP'!S109*Convert!$B$6/$D109</f>
        <v>0</v>
      </c>
      <c r="T109" s="5">
        <f>'90.1 Data-IP'!T109*Convert!$B$6/$D109</f>
        <v>0</v>
      </c>
      <c r="U109" s="5">
        <f>'90.1 Data-IP'!U109*Convert!$B$7/$D109</f>
        <v>14.909945554745528</v>
      </c>
      <c r="V109" s="5">
        <f>'90.1 Data-IP'!V109*Convert!$B$6/$D109</f>
        <v>0</v>
      </c>
      <c r="W109" s="5">
        <f>'90.1 Data-IP'!W109*Convert!$B$6/$D109</f>
        <v>20.972906975589453</v>
      </c>
      <c r="X109" s="5">
        <f>'90.1 Data-IP'!X109*Convert!$B$7/$D109</f>
        <v>9.3684578127237188</v>
      </c>
      <c r="Y109" s="5">
        <f t="shared" si="2"/>
        <v>30.341364788313172</v>
      </c>
      <c r="Z109" s="5">
        <f>'90.1 Data-IP'!Z109*Convert!$B$6/$D109</f>
        <v>73.29046927159024</v>
      </c>
      <c r="AA109" s="5">
        <f>'90.1 Data-IP'!AA109*Convert!$B$7/$D109</f>
        <v>24.278403367469245</v>
      </c>
      <c r="AB109" s="5">
        <f t="shared" si="3"/>
        <v>97.568872639059492</v>
      </c>
    </row>
    <row r="110" spans="1:28" x14ac:dyDescent="0.25">
      <c r="A110" s="95">
        <v>2019</v>
      </c>
      <c r="B110" s="95" t="s">
        <v>61</v>
      </c>
      <c r="C110" s="101" t="s">
        <v>5</v>
      </c>
      <c r="D110" s="5">
        <f>'90.1 Data-SI'!D110*Convert!$B$1</f>
        <v>84351.168704612151</v>
      </c>
      <c r="E110" s="5">
        <f>'90.1 Data-IP'!E110*Convert!$B$6/$D110</f>
        <v>3.8568312323526599</v>
      </c>
      <c r="F110" s="5">
        <f>'90.1 Data-IP'!F110*Convert!$B$7/$D110</f>
        <v>4.412970675754484</v>
      </c>
      <c r="G110" s="5">
        <f>'90.1 Data-IP'!G110*Convert!$B$6/$D110</f>
        <v>8.2962083889866722</v>
      </c>
      <c r="H110" s="5">
        <f>'90.1 Data-IP'!H110*Convert!$B$6/$D110</f>
        <v>7.3275523071944653</v>
      </c>
      <c r="I110" s="5">
        <f>'90.1 Data-IP'!I110*Convert!$B$6/$D110</f>
        <v>4.1941883100672124</v>
      </c>
      <c r="J110" s="5">
        <f>'90.1 Data-IP'!J110*Convert!$B$6/$D110</f>
        <v>40.239439788661137</v>
      </c>
      <c r="K110" s="5">
        <f>'90.1 Data-IP'!K110*Convert!$B$7/$D110</f>
        <v>0</v>
      </c>
      <c r="L110" s="5">
        <f>'90.1 Data-IP'!L110*Convert!$B$6/$D110</f>
        <v>0.51528802587623657</v>
      </c>
      <c r="M110" s="5">
        <f>'90.1 Data-IP'!M110*Convert!$B$6/$D110</f>
        <v>7.899066512689795</v>
      </c>
      <c r="N110" s="5">
        <f>'90.1 Data-IP'!N110*Convert!$B$6/$D110</f>
        <v>1.1387580682347769</v>
      </c>
      <c r="O110" s="5">
        <f>'90.1 Data-IP'!O110*Convert!$B$6/$D110</f>
        <v>4.1449726098056909E-2</v>
      </c>
      <c r="P110" s="5">
        <f>'90.1 Data-IP'!P110*Convert!$B$6/$D110</f>
        <v>1.09730834213672</v>
      </c>
      <c r="Q110" s="5">
        <f>'90.1 Data-IP'!Q110*Convert!$B$6/$D110</f>
        <v>7.9357202880111014E-2</v>
      </c>
      <c r="R110" s="5">
        <f>'90.1 Data-IP'!R110*Convert!$B$6/$D110</f>
        <v>0</v>
      </c>
      <c r="S110" s="5">
        <f>'90.1 Data-IP'!S110*Convert!$B$6/$D110</f>
        <v>0</v>
      </c>
      <c r="T110" s="5">
        <f>'90.1 Data-IP'!T110*Convert!$B$6/$D110</f>
        <v>0</v>
      </c>
      <c r="U110" s="5">
        <f>'90.1 Data-IP'!U110*Convert!$B$7/$D110</f>
        <v>14.600684374901741</v>
      </c>
      <c r="V110" s="5">
        <f>'90.1 Data-IP'!V110*Convert!$B$6/$D110</f>
        <v>0</v>
      </c>
      <c r="W110" s="5">
        <f>'90.1 Data-IP'!W110*Convert!$B$6/$D110</f>
        <v>21.228771679045956</v>
      </c>
      <c r="X110" s="5">
        <f>'90.1 Data-IP'!X110*Convert!$B$7/$D110</f>
        <v>4.412970675754484</v>
      </c>
      <c r="Y110" s="5">
        <f t="shared" si="2"/>
        <v>25.641742354800439</v>
      </c>
      <c r="Z110" s="5">
        <f>'90.1 Data-IP'!Z110*Convert!$B$6/$D110</f>
        <v>73.54668983694306</v>
      </c>
      <c r="AA110" s="5">
        <f>'90.1 Data-IP'!AA110*Convert!$B$7/$D110</f>
        <v>19.013655050656219</v>
      </c>
      <c r="AB110" s="5">
        <f t="shared" si="3"/>
        <v>92.560344887599285</v>
      </c>
    </row>
    <row r="111" spans="1:28" x14ac:dyDescent="0.25">
      <c r="A111" s="95">
        <v>2019</v>
      </c>
      <c r="B111" s="95" t="s">
        <v>61</v>
      </c>
      <c r="C111" s="101" t="s">
        <v>15</v>
      </c>
      <c r="D111" s="5">
        <f>'90.1 Data-SI'!D111*Convert!$B$1</f>
        <v>84351.168704612151</v>
      </c>
      <c r="E111" s="5">
        <f>'90.1 Data-IP'!E111*Convert!$B$6/$D111</f>
        <v>1.420600690122884</v>
      </c>
      <c r="F111" s="5">
        <f>'90.1 Data-IP'!F111*Convert!$B$7/$D111</f>
        <v>1.6075734744302419</v>
      </c>
      <c r="G111" s="5">
        <f>'90.1 Data-IP'!G111*Convert!$B$6/$D111</f>
        <v>2.6579325036392336</v>
      </c>
      <c r="H111" s="5">
        <f>'90.1 Data-IP'!H111*Convert!$B$6/$D111</f>
        <v>7.3275523071944653</v>
      </c>
      <c r="I111" s="5">
        <f>'90.1 Data-IP'!I111*Convert!$B$6/$D111</f>
        <v>4.1877827959333924</v>
      </c>
      <c r="J111" s="5">
        <f>'90.1 Data-IP'!J111*Convert!$B$6/$D111</f>
        <v>40.239439788661137</v>
      </c>
      <c r="K111" s="5">
        <f>'90.1 Data-IP'!K111*Convert!$B$7/$D111</f>
        <v>0</v>
      </c>
      <c r="L111" s="5">
        <f>'90.1 Data-IP'!L111*Convert!$B$6/$D111</f>
        <v>0.51528802587623657</v>
      </c>
      <c r="M111" s="5">
        <f>'90.1 Data-IP'!M111*Convert!$B$6/$D111</f>
        <v>5.3873932484394649</v>
      </c>
      <c r="N111" s="5">
        <f>'90.1 Data-IP'!N111*Convert!$B$6/$D111</f>
        <v>1.0191884710701253</v>
      </c>
      <c r="O111" s="5">
        <f>'90.1 Data-IP'!O111*Convert!$B$6/$D111</f>
        <v>4.1449726098056909E-2</v>
      </c>
      <c r="P111" s="5">
        <f>'90.1 Data-IP'!P111*Convert!$B$6/$D111</f>
        <v>0.97773874497206859</v>
      </c>
      <c r="Q111" s="5">
        <f>'90.1 Data-IP'!Q111*Convert!$B$6/$D111</f>
        <v>2.8468951705869421E-2</v>
      </c>
      <c r="R111" s="5">
        <f>'90.1 Data-IP'!R111*Convert!$B$6/$D111</f>
        <v>0</v>
      </c>
      <c r="S111" s="5">
        <f>'90.1 Data-IP'!S111*Convert!$B$6/$D111</f>
        <v>0</v>
      </c>
      <c r="T111" s="5">
        <f>'90.1 Data-IP'!T111*Convert!$B$6/$D111</f>
        <v>0</v>
      </c>
      <c r="U111" s="5">
        <f>'90.1 Data-IP'!U111*Convert!$B$7/$D111</f>
        <v>14.825656962208347</v>
      </c>
      <c r="V111" s="5">
        <f>'90.1 Data-IP'!V111*Convert!$B$6/$D111</f>
        <v>0</v>
      </c>
      <c r="W111" s="5">
        <f>'90.1 Data-IP'!W111*Convert!$B$6/$D111</f>
        <v>10.472134138879522</v>
      </c>
      <c r="X111" s="5">
        <f>'90.1 Data-IP'!X111*Convert!$B$7/$D111</f>
        <v>1.6075734744302419</v>
      </c>
      <c r="Y111" s="5">
        <f t="shared" si="2"/>
        <v>12.079707613309763</v>
      </c>
      <c r="Z111" s="5">
        <f>'90.1 Data-IP'!Z111*Convert!$B$6/$D111</f>
        <v>62.782935058850164</v>
      </c>
      <c r="AA111" s="5">
        <f>'90.1 Data-IP'!AA111*Convert!$B$7/$D111</f>
        <v>16.433230436638588</v>
      </c>
      <c r="AB111" s="5">
        <f t="shared" si="3"/>
        <v>79.216165495488752</v>
      </c>
    </row>
    <row r="112" spans="1:28" x14ac:dyDescent="0.25">
      <c r="A112" s="95">
        <v>2019</v>
      </c>
      <c r="B112" s="95" t="s">
        <v>61</v>
      </c>
      <c r="C112" s="101" t="s">
        <v>16</v>
      </c>
      <c r="D112" s="5">
        <f>'90.1 Data-SI'!D112*Convert!$B$1</f>
        <v>84351.168704612151</v>
      </c>
      <c r="E112" s="5">
        <f>'90.1 Data-IP'!E112*Convert!$B$6/$D112</f>
        <v>11.597539201178552</v>
      </c>
      <c r="F112" s="5">
        <f>'90.1 Data-IP'!F112*Convert!$B$7/$D112</f>
        <v>13.758285666827815</v>
      </c>
      <c r="G112" s="5">
        <f>'90.1 Data-IP'!G112*Convert!$B$6/$D112</f>
        <v>5.9258122975767202</v>
      </c>
      <c r="H112" s="5">
        <f>'90.1 Data-IP'!H112*Convert!$B$6/$D112</f>
        <v>7.3275523071944653</v>
      </c>
      <c r="I112" s="5">
        <f>'90.1 Data-IP'!I112*Convert!$B$6/$D112</f>
        <v>4.1924090005855961</v>
      </c>
      <c r="J112" s="5">
        <f>'90.1 Data-IP'!J112*Convert!$B$6/$D112</f>
        <v>40.239439788661137</v>
      </c>
      <c r="K112" s="5">
        <f>'90.1 Data-IP'!K112*Convert!$B$7/$D112</f>
        <v>0</v>
      </c>
      <c r="L112" s="5">
        <f>'90.1 Data-IP'!L112*Convert!$B$6/$D112</f>
        <v>0.51528802587623657</v>
      </c>
      <c r="M112" s="5">
        <f>'90.1 Data-IP'!M112*Convert!$B$6/$D112</f>
        <v>7.8371465427295277</v>
      </c>
      <c r="N112" s="5">
        <f>'90.1 Data-IP'!N112*Convert!$B$6/$D112</f>
        <v>1.4220241377081777</v>
      </c>
      <c r="O112" s="5">
        <f>'90.1 Data-IP'!O112*Convert!$B$6/$D112</f>
        <v>4.1449726098056909E-2</v>
      </c>
      <c r="P112" s="5">
        <f>'90.1 Data-IP'!P112*Convert!$B$6/$D112</f>
        <v>1.3805744116101208</v>
      </c>
      <c r="Q112" s="5">
        <f>'90.1 Data-IP'!Q112*Convert!$B$6/$D112</f>
        <v>0.11245235923818422</v>
      </c>
      <c r="R112" s="5">
        <f>'90.1 Data-IP'!R112*Convert!$B$6/$D112</f>
        <v>0</v>
      </c>
      <c r="S112" s="5">
        <f>'90.1 Data-IP'!S112*Convert!$B$6/$D112</f>
        <v>0</v>
      </c>
      <c r="T112" s="5">
        <f>'90.1 Data-IP'!T112*Convert!$B$6/$D112</f>
        <v>0</v>
      </c>
      <c r="U112" s="5">
        <f>'90.1 Data-IP'!U112*Convert!$B$7/$D112</f>
        <v>15.72530370278584</v>
      </c>
      <c r="V112" s="5">
        <f>'90.1 Data-IP'!V112*Convert!$B$6/$D112</f>
        <v>0</v>
      </c>
      <c r="W112" s="5">
        <f>'90.1 Data-IP'!W112*Convert!$B$6/$D112</f>
        <v>26.853524812333102</v>
      </c>
      <c r="X112" s="5">
        <f>'90.1 Data-IP'!X112*Convert!$B$7/$D112</f>
        <v>13.758285666827815</v>
      </c>
      <c r="Y112" s="5">
        <f t="shared" si="2"/>
        <v>40.611810479160916</v>
      </c>
      <c r="Z112" s="5">
        <f>'90.1 Data-IP'!Z112*Convert!$B$6/$D112</f>
        <v>79.169307798852273</v>
      </c>
      <c r="AA112" s="5">
        <f>'90.1 Data-IP'!AA112*Convert!$B$7/$D112</f>
        <v>29.483589369613661</v>
      </c>
      <c r="AB112" s="5">
        <f t="shared" si="3"/>
        <v>108.65289716846593</v>
      </c>
    </row>
    <row r="113" spans="1:28" x14ac:dyDescent="0.25">
      <c r="A113" s="95">
        <v>2019</v>
      </c>
      <c r="B113" s="95" t="s">
        <v>61</v>
      </c>
      <c r="C113" s="101" t="s">
        <v>9</v>
      </c>
      <c r="D113" s="5">
        <f>'90.1 Data-SI'!D113*Convert!$B$1</f>
        <v>84351.168704612151</v>
      </c>
      <c r="E113" s="5">
        <f>'90.1 Data-IP'!E113*Convert!$B$6/$D113</f>
        <v>7.4585094850414642</v>
      </c>
      <c r="F113" s="5">
        <f>'90.1 Data-IP'!F113*Convert!$B$7/$D113</f>
        <v>8.6593130356262122</v>
      </c>
      <c r="G113" s="5">
        <f>'90.1 Data-IP'!G113*Convert!$B$6/$D113</f>
        <v>4.7315397735154976</v>
      </c>
      <c r="H113" s="5">
        <f>'90.1 Data-IP'!H113*Convert!$B$6/$D113</f>
        <v>7.3275523071944653</v>
      </c>
      <c r="I113" s="5">
        <f>'90.1 Data-IP'!I113*Convert!$B$6/$D113</f>
        <v>4.1892062435186856</v>
      </c>
      <c r="J113" s="5">
        <f>'90.1 Data-IP'!J113*Convert!$B$6/$D113</f>
        <v>40.239439788661137</v>
      </c>
      <c r="K113" s="5">
        <f>'90.1 Data-IP'!K113*Convert!$B$7/$D113</f>
        <v>0</v>
      </c>
      <c r="L113" s="5">
        <f>'90.1 Data-IP'!L113*Convert!$B$6/$D113</f>
        <v>0.51528802587623657</v>
      </c>
      <c r="M113" s="5">
        <f>'90.1 Data-IP'!M113*Convert!$B$6/$D113</f>
        <v>7.7065452267788528</v>
      </c>
      <c r="N113" s="5">
        <f>'90.1 Data-IP'!N113*Convert!$B$6/$D113</f>
        <v>1.1960518335428392</v>
      </c>
      <c r="O113" s="5">
        <f>'90.1 Data-IP'!O113*Convert!$B$6/$D113</f>
        <v>4.1449726098056909E-2</v>
      </c>
      <c r="P113" s="5">
        <f>'90.1 Data-IP'!P113*Convert!$B$6/$D113</f>
        <v>1.1546021074447821</v>
      </c>
      <c r="Q113" s="5">
        <f>'90.1 Data-IP'!Q113*Convert!$B$6/$D113</f>
        <v>4.9108941692624752E-2</v>
      </c>
      <c r="R113" s="5">
        <f>'90.1 Data-IP'!R113*Convert!$B$6/$D113</f>
        <v>0</v>
      </c>
      <c r="S113" s="5">
        <f>'90.1 Data-IP'!S113*Convert!$B$6/$D113</f>
        <v>0</v>
      </c>
      <c r="T113" s="5">
        <f>'90.1 Data-IP'!T113*Convert!$B$6/$D113</f>
        <v>0</v>
      </c>
      <c r="U113" s="5">
        <f>'90.1 Data-IP'!U113*Convert!$B$7/$D113</f>
        <v>15.518601764150585</v>
      </c>
      <c r="V113" s="5">
        <f>'90.1 Data-IP'!V113*Convert!$B$6/$D113</f>
        <v>0</v>
      </c>
      <c r="W113" s="5">
        <f>'90.1 Data-IP'!W113*Convert!$B$6/$D113</f>
        <v>21.100305534473218</v>
      </c>
      <c r="X113" s="5">
        <f>'90.1 Data-IP'!X113*Convert!$B$7/$D113</f>
        <v>8.6593130356262122</v>
      </c>
      <c r="Y113" s="5">
        <f t="shared" si="2"/>
        <v>29.75961857009943</v>
      </c>
      <c r="Z113" s="5">
        <f>'90.1 Data-IP'!Z113*Convert!$B$6/$D113</f>
        <v>73.412885763925487</v>
      </c>
      <c r="AA113" s="5">
        <f>'90.1 Data-IP'!AA113*Convert!$B$7/$D113</f>
        <v>24.177914799776801</v>
      </c>
      <c r="AB113" s="5">
        <f t="shared" si="3"/>
        <v>97.590800563702288</v>
      </c>
    </row>
    <row r="114" spans="1:28" x14ac:dyDescent="0.25">
      <c r="A114" s="95">
        <v>2019</v>
      </c>
      <c r="B114" s="95" t="s">
        <v>61</v>
      </c>
      <c r="C114" s="101" t="s">
        <v>12</v>
      </c>
      <c r="D114" s="5">
        <f>'90.1 Data-SI'!D114*Convert!$B$1</f>
        <v>84351.168704612151</v>
      </c>
      <c r="E114" s="5">
        <f>'90.1 Data-IP'!E114*Convert!$B$6/$D114</f>
        <v>10.783327182390691</v>
      </c>
      <c r="F114" s="5">
        <f>'90.1 Data-IP'!F114*Convert!$B$7/$D114</f>
        <v>12.727090255816575</v>
      </c>
      <c r="G114" s="5">
        <f>'90.1 Data-IP'!G114*Convert!$B$6/$D114</f>
        <v>5.08775753173519</v>
      </c>
      <c r="H114" s="5">
        <f>'90.1 Data-IP'!H114*Convert!$B$6/$D114</f>
        <v>7.3275523071944653</v>
      </c>
      <c r="I114" s="5">
        <f>'90.1 Data-IP'!I114*Convert!$B$6/$D114</f>
        <v>4.1867152102444223</v>
      </c>
      <c r="J114" s="5">
        <f>'90.1 Data-IP'!J114*Convert!$B$6/$D114</f>
        <v>40.239439788661137</v>
      </c>
      <c r="K114" s="5">
        <f>'90.1 Data-IP'!K114*Convert!$B$7/$D114</f>
        <v>0</v>
      </c>
      <c r="L114" s="5">
        <f>'90.1 Data-IP'!L114*Convert!$B$6/$D114</f>
        <v>0.51528802587623657</v>
      </c>
      <c r="M114" s="5">
        <f>'90.1 Data-IP'!M114*Convert!$B$6/$D114</f>
        <v>7.8713092847765722</v>
      </c>
      <c r="N114" s="5">
        <f>'90.1 Data-IP'!N114*Convert!$B$6/$D114</f>
        <v>1.2867966171052976</v>
      </c>
      <c r="O114" s="5">
        <f>'90.1 Data-IP'!O114*Convert!$B$6/$D114</f>
        <v>4.1449726098056909E-2</v>
      </c>
      <c r="P114" s="5">
        <f>'90.1 Data-IP'!P114*Convert!$B$6/$D114</f>
        <v>1.2453468910072407</v>
      </c>
      <c r="Q114" s="5">
        <f>'90.1 Data-IP'!Q114*Convert!$B$6/$D114</f>
        <v>8.3271683739668062E-2</v>
      </c>
      <c r="R114" s="5">
        <f>'90.1 Data-IP'!R114*Convert!$B$6/$D114</f>
        <v>0</v>
      </c>
      <c r="S114" s="5">
        <f>'90.1 Data-IP'!S114*Convert!$B$6/$D114</f>
        <v>0</v>
      </c>
      <c r="T114" s="5">
        <f>'90.1 Data-IP'!T114*Convert!$B$6/$D114</f>
        <v>0</v>
      </c>
      <c r="U114" s="5">
        <f>'90.1 Data-IP'!U114*Convert!$B$7/$D114</f>
        <v>16.696327777506095</v>
      </c>
      <c r="V114" s="5">
        <f>'90.1 Data-IP'!V114*Convert!$B$6/$D114</f>
        <v>0</v>
      </c>
      <c r="W114" s="5">
        <f>'90.1 Data-IP'!W114*Convert!$B$6/$D114</f>
        <v>25.071012573649362</v>
      </c>
      <c r="X114" s="5">
        <f>'90.1 Data-IP'!X114*Convert!$B$7/$D114</f>
        <v>12.727090255816575</v>
      </c>
      <c r="Y114" s="5">
        <f t="shared" si="2"/>
        <v>37.79810282946594</v>
      </c>
      <c r="Z114" s="5">
        <f>'90.1 Data-IP'!Z114*Convert!$B$6/$D114</f>
        <v>77.381457631723677</v>
      </c>
      <c r="AA114" s="5">
        <f>'90.1 Data-IP'!AA114*Convert!$B$7/$D114</f>
        <v>29.423418033322662</v>
      </c>
      <c r="AB114" s="5">
        <f t="shared" si="3"/>
        <v>106.80487566504634</v>
      </c>
    </row>
    <row r="115" spans="1:28" x14ac:dyDescent="0.25">
      <c r="A115" s="95">
        <v>2019</v>
      </c>
      <c r="B115" s="95" t="s">
        <v>61</v>
      </c>
      <c r="C115" s="101" t="s">
        <v>8</v>
      </c>
      <c r="D115" s="5">
        <f>'90.1 Data-SI'!D115*Convert!$B$1</f>
        <v>84351.168704612151</v>
      </c>
      <c r="E115" s="5">
        <f>'90.1 Data-IP'!E115*Convert!$B$6/$D115</f>
        <v>13.844095352667974</v>
      </c>
      <c r="F115" s="5">
        <f>'90.1 Data-IP'!F115*Convert!$B$7/$D115</f>
        <v>15.891444801370691</v>
      </c>
      <c r="G115" s="5">
        <f>'90.1 Data-IP'!G115*Convert!$B$6/$D115</f>
        <v>3.6105748000968898</v>
      </c>
      <c r="H115" s="5">
        <f>'90.1 Data-IP'!H115*Convert!$B$6/$D115</f>
        <v>7.3275523071944653</v>
      </c>
      <c r="I115" s="5">
        <f>'90.1 Data-IP'!I115*Convert!$B$6/$D115</f>
        <v>4.1635841869834032</v>
      </c>
      <c r="J115" s="5">
        <f>'90.1 Data-IP'!J115*Convert!$B$6/$D115</f>
        <v>40.239439788661137</v>
      </c>
      <c r="K115" s="5">
        <f>'90.1 Data-IP'!K115*Convert!$B$7/$D115</f>
        <v>0</v>
      </c>
      <c r="L115" s="5">
        <f>'90.1 Data-IP'!L115*Convert!$B$6/$D115</f>
        <v>0.51528802587623657</v>
      </c>
      <c r="M115" s="5">
        <f>'90.1 Data-IP'!M115*Convert!$B$6/$D115</f>
        <v>8.9545528971849038</v>
      </c>
      <c r="N115" s="5">
        <f>'90.1 Data-IP'!N115*Convert!$B$6/$D115</f>
        <v>1.3170448782927839</v>
      </c>
      <c r="O115" s="5">
        <f>'90.1 Data-IP'!O115*Convert!$B$6/$D115</f>
        <v>4.1449726098056909E-2</v>
      </c>
      <c r="P115" s="5">
        <f>'90.1 Data-IP'!P115*Convert!$B$6/$D115</f>
        <v>1.2755951521947271</v>
      </c>
      <c r="Q115" s="5">
        <f>'90.1 Data-IP'!Q115*Convert!$B$6/$D115</f>
        <v>3.6653775321306883E-2</v>
      </c>
      <c r="R115" s="5">
        <f>'90.1 Data-IP'!R115*Convert!$B$6/$D115</f>
        <v>0</v>
      </c>
      <c r="S115" s="5">
        <f>'90.1 Data-IP'!S115*Convert!$B$6/$D115</f>
        <v>0</v>
      </c>
      <c r="T115" s="5">
        <f>'90.1 Data-IP'!T115*Convert!$B$6/$D115</f>
        <v>0</v>
      </c>
      <c r="U115" s="5">
        <f>'90.1 Data-IP'!U115*Convert!$B$7/$D115</f>
        <v>18.002191940210036</v>
      </c>
      <c r="V115" s="5">
        <f>'90.1 Data-IP'!V115*Convert!$B$6/$D115</f>
        <v>0</v>
      </c>
      <c r="W115" s="5">
        <f>'90.1 Data-IP'!W115*Convert!$B$6/$D115</f>
        <v>27.721471977465804</v>
      </c>
      <c r="X115" s="5">
        <f>'90.1 Data-IP'!X115*Convert!$B$7/$D115</f>
        <v>15.891444801370691</v>
      </c>
      <c r="Y115" s="5">
        <f t="shared" si="2"/>
        <v>43.612916778836492</v>
      </c>
      <c r="Z115" s="5">
        <f>'90.1 Data-IP'!Z115*Convert!$B$6/$D115</f>
        <v>80.008074288486441</v>
      </c>
      <c r="AA115" s="5">
        <f>'90.1 Data-IP'!AA115*Convert!$B$7/$D115</f>
        <v>33.893514937256249</v>
      </c>
      <c r="AB115" s="5">
        <f t="shared" si="3"/>
        <v>113.9015892257427</v>
      </c>
    </row>
    <row r="116" spans="1:28" x14ac:dyDescent="0.25">
      <c r="A116" s="95">
        <v>2004</v>
      </c>
      <c r="B116" s="95" t="s">
        <v>60</v>
      </c>
      <c r="C116" s="101" t="s">
        <v>10</v>
      </c>
      <c r="D116" s="5">
        <f>'90.1 Data-SI'!D116*Convert!$B$1</f>
        <v>33740.661232232371</v>
      </c>
      <c r="E116" s="5">
        <f>'90.1 Data-IP'!E116*Convert!$B$6/$D116</f>
        <v>0</v>
      </c>
      <c r="F116" s="5">
        <f>'90.1 Data-IP'!F116*Convert!$B$7/$D116</f>
        <v>0</v>
      </c>
      <c r="G116" s="5">
        <f>'90.1 Data-IP'!G116*Convert!$B$6/$D116</f>
        <v>69.196948385312766</v>
      </c>
      <c r="H116" s="5">
        <f>'90.1 Data-IP'!H116*Convert!$B$6/$D116</f>
        <v>12.407053769369659</v>
      </c>
      <c r="I116" s="5">
        <f>'90.1 Data-IP'!I116*Convert!$B$6/$D116</f>
        <v>6.4988905625444815</v>
      </c>
      <c r="J116" s="5">
        <f>'90.1 Data-IP'!J116*Convert!$B$6/$D116</f>
        <v>46.051823556406916</v>
      </c>
      <c r="K116" s="5">
        <f>'90.1 Data-IP'!K116*Convert!$B$7/$D116</f>
        <v>0</v>
      </c>
      <c r="L116" s="5">
        <f>'90.1 Data-IP'!L116*Convert!$B$6/$D116</f>
        <v>0</v>
      </c>
      <c r="M116" s="5">
        <f>'90.1 Data-IP'!M116*Convert!$B$6/$D116</f>
        <v>15.752136386093444</v>
      </c>
      <c r="N116" s="5">
        <f>'90.1 Data-IP'!N116*Convert!$B$6/$D116</f>
        <v>0</v>
      </c>
      <c r="O116" s="5">
        <f>'90.1 Data-IP'!O116*Convert!$B$6/$D116</f>
        <v>0</v>
      </c>
      <c r="P116" s="5">
        <f>'90.1 Data-IP'!P116*Convert!$B$6/$D116</f>
        <v>0</v>
      </c>
      <c r="Q116" s="5">
        <f>'90.1 Data-IP'!Q116*Convert!$B$6/$D116</f>
        <v>0</v>
      </c>
      <c r="R116" s="5">
        <f>'90.1 Data-IP'!R116*Convert!$B$6/$D116</f>
        <v>0</v>
      </c>
      <c r="S116" s="5">
        <f>'90.1 Data-IP'!S116*Convert!$B$6/$D116</f>
        <v>0</v>
      </c>
      <c r="T116" s="5">
        <f>'90.1 Data-IP'!T116*Convert!$B$6/$D116</f>
        <v>24.495612970444864</v>
      </c>
      <c r="U116" s="5">
        <f>'90.1 Data-IP'!U116*Convert!$B$7/$D116</f>
        <v>0</v>
      </c>
      <c r="V116" s="5">
        <f>'90.1 Data-IP'!V116*Convert!$B$6/$D116</f>
        <v>0</v>
      </c>
      <c r="W116" s="5">
        <f>'90.1 Data-IP'!W116*Convert!$B$6/$D116</f>
        <v>84.949084771406206</v>
      </c>
      <c r="X116" s="5">
        <f>'90.1 Data-IP'!X116*Convert!$B$7/$D116</f>
        <v>0</v>
      </c>
      <c r="Y116" s="5">
        <f t="shared" si="2"/>
        <v>84.949084771406206</v>
      </c>
      <c r="Z116" s="5">
        <f>'90.1 Data-IP'!Z116*Convert!$B$6/$D116</f>
        <v>174.40246563017212</v>
      </c>
      <c r="AA116" s="5">
        <f>'90.1 Data-IP'!AA116*Convert!$B$7/$D116</f>
        <v>0</v>
      </c>
      <c r="AB116" s="5">
        <f t="shared" si="3"/>
        <v>174.40246563017212</v>
      </c>
    </row>
    <row r="117" spans="1:28" x14ac:dyDescent="0.25">
      <c r="A117" s="95">
        <v>2004</v>
      </c>
      <c r="B117" s="95" t="s">
        <v>60</v>
      </c>
      <c r="C117" s="101" t="s">
        <v>6</v>
      </c>
      <c r="D117" s="5">
        <f>'90.1 Data-SI'!D117*Convert!$B$1</f>
        <v>33740.661232232371</v>
      </c>
      <c r="E117" s="5">
        <f>'90.1 Data-IP'!E117*Convert!$B$6/$D117</f>
        <v>0</v>
      </c>
      <c r="F117" s="5">
        <f>'90.1 Data-IP'!F117*Convert!$B$7/$D117</f>
        <v>9.1352718775283587E-4</v>
      </c>
      <c r="G117" s="5">
        <f>'90.1 Data-IP'!G117*Convert!$B$6/$D117</f>
        <v>62.077082379557332</v>
      </c>
      <c r="H117" s="5">
        <f>'90.1 Data-IP'!H117*Convert!$B$6/$D117</f>
        <v>12.407053769369659</v>
      </c>
      <c r="I117" s="5">
        <f>'90.1 Data-IP'!I117*Convert!$B$6/$D117</f>
        <v>6.4997802121765886</v>
      </c>
      <c r="J117" s="5">
        <f>'90.1 Data-IP'!J117*Convert!$B$6/$D117</f>
        <v>46.051823556406916</v>
      </c>
      <c r="K117" s="5">
        <f>'90.1 Data-IP'!K117*Convert!$B$7/$D117</f>
        <v>0</v>
      </c>
      <c r="L117" s="5">
        <f>'90.1 Data-IP'!L117*Convert!$B$6/$D117</f>
        <v>0</v>
      </c>
      <c r="M117" s="5">
        <f>'90.1 Data-IP'!M117*Convert!$B$6/$D117</f>
        <v>15.419407423685279</v>
      </c>
      <c r="N117" s="5">
        <f>'90.1 Data-IP'!N117*Convert!$B$6/$D117</f>
        <v>0</v>
      </c>
      <c r="O117" s="5">
        <f>'90.1 Data-IP'!O117*Convert!$B$6/$D117</f>
        <v>0</v>
      </c>
      <c r="P117" s="5">
        <f>'90.1 Data-IP'!P117*Convert!$B$6/$D117</f>
        <v>0</v>
      </c>
      <c r="Q117" s="5">
        <f>'90.1 Data-IP'!Q117*Convert!$B$6/$D117</f>
        <v>0</v>
      </c>
      <c r="R117" s="5">
        <f>'90.1 Data-IP'!R117*Convert!$B$6/$D117</f>
        <v>0</v>
      </c>
      <c r="S117" s="5">
        <f>'90.1 Data-IP'!S117*Convert!$B$6/$D117</f>
        <v>0</v>
      </c>
      <c r="T117" s="5">
        <f>'90.1 Data-IP'!T117*Convert!$B$6/$D117</f>
        <v>24.395082562016732</v>
      </c>
      <c r="U117" s="5">
        <f>'90.1 Data-IP'!U117*Convert!$B$7/$D117</f>
        <v>0</v>
      </c>
      <c r="V117" s="5">
        <f>'90.1 Data-IP'!V117*Convert!$B$6/$D117</f>
        <v>0</v>
      </c>
      <c r="W117" s="5">
        <f>'90.1 Data-IP'!W117*Convert!$B$6/$D117</f>
        <v>77.496489803242611</v>
      </c>
      <c r="X117" s="5">
        <f>'90.1 Data-IP'!X117*Convert!$B$7/$D117</f>
        <v>9.1352718775283587E-4</v>
      </c>
      <c r="Y117" s="5">
        <f t="shared" si="2"/>
        <v>77.497403330430359</v>
      </c>
      <c r="Z117" s="5">
        <f>'90.1 Data-IP'!Z117*Convert!$B$6/$D117</f>
        <v>166.85022990321252</v>
      </c>
      <c r="AA117" s="5">
        <f>'90.1 Data-IP'!AA117*Convert!$B$7/$D117</f>
        <v>9.1352718775283587E-4</v>
      </c>
      <c r="AB117" s="5">
        <f t="shared" si="3"/>
        <v>166.85114343040027</v>
      </c>
    </row>
    <row r="118" spans="1:28" x14ac:dyDescent="0.25">
      <c r="A118" s="95">
        <v>2004</v>
      </c>
      <c r="B118" s="95" t="s">
        <v>60</v>
      </c>
      <c r="C118" s="101" t="s">
        <v>11</v>
      </c>
      <c r="D118" s="5">
        <f>'90.1 Data-SI'!D118*Convert!$B$1</f>
        <v>33740.661232232371</v>
      </c>
      <c r="E118" s="5">
        <f>'90.1 Data-IP'!E118*Convert!$B$6/$D118</f>
        <v>0</v>
      </c>
      <c r="F118" s="5">
        <f>'90.1 Data-IP'!F118*Convert!$B$7/$D118</f>
        <v>0</v>
      </c>
      <c r="G118" s="5">
        <f>'90.1 Data-IP'!G118*Convert!$B$6/$D118</f>
        <v>46.619420021691433</v>
      </c>
      <c r="H118" s="5">
        <f>'90.1 Data-IP'!H118*Convert!$B$6/$D118</f>
        <v>12.407053769369659</v>
      </c>
      <c r="I118" s="5">
        <f>'90.1 Data-IP'!I118*Convert!$B$6/$D118</f>
        <v>6.5006698618086958</v>
      </c>
      <c r="J118" s="5">
        <f>'90.1 Data-IP'!J118*Convert!$B$6/$D118</f>
        <v>46.051823556406916</v>
      </c>
      <c r="K118" s="5">
        <f>'90.1 Data-IP'!K118*Convert!$B$7/$D118</f>
        <v>0</v>
      </c>
      <c r="L118" s="5">
        <f>'90.1 Data-IP'!L118*Convert!$B$6/$D118</f>
        <v>0</v>
      </c>
      <c r="M118" s="5">
        <f>'90.1 Data-IP'!M118*Convert!$B$6/$D118</f>
        <v>12.658824615256048</v>
      </c>
      <c r="N118" s="5">
        <f>'90.1 Data-IP'!N118*Convert!$B$6/$D118</f>
        <v>0</v>
      </c>
      <c r="O118" s="5">
        <f>'90.1 Data-IP'!O118*Convert!$B$6/$D118</f>
        <v>0</v>
      </c>
      <c r="P118" s="5">
        <f>'90.1 Data-IP'!P118*Convert!$B$6/$D118</f>
        <v>0</v>
      </c>
      <c r="Q118" s="5">
        <f>'90.1 Data-IP'!Q118*Convert!$B$6/$D118</f>
        <v>0</v>
      </c>
      <c r="R118" s="5">
        <f>'90.1 Data-IP'!R118*Convert!$B$6/$D118</f>
        <v>0</v>
      </c>
      <c r="S118" s="5">
        <f>'90.1 Data-IP'!S118*Convert!$B$6/$D118</f>
        <v>0</v>
      </c>
      <c r="T118" s="5">
        <f>'90.1 Data-IP'!T118*Convert!$B$6/$D118</f>
        <v>26.376332292719887</v>
      </c>
      <c r="U118" s="5">
        <f>'90.1 Data-IP'!U118*Convert!$B$7/$D118</f>
        <v>0</v>
      </c>
      <c r="V118" s="5">
        <f>'90.1 Data-IP'!V118*Convert!$B$6/$D118</f>
        <v>0</v>
      </c>
      <c r="W118" s="5">
        <f>'90.1 Data-IP'!W118*Convert!$B$6/$D118</f>
        <v>59.278244636947477</v>
      </c>
      <c r="X118" s="5">
        <f>'90.1 Data-IP'!X118*Convert!$B$7/$D118</f>
        <v>0</v>
      </c>
      <c r="Y118" s="5">
        <f t="shared" si="2"/>
        <v>59.278244636947477</v>
      </c>
      <c r="Z118" s="5">
        <f>'90.1 Data-IP'!Z118*Convert!$B$6/$D118</f>
        <v>150.61501376688474</v>
      </c>
      <c r="AA118" s="5">
        <f>'90.1 Data-IP'!AA118*Convert!$B$7/$D118</f>
        <v>0</v>
      </c>
      <c r="AB118" s="5">
        <f t="shared" si="3"/>
        <v>150.61501376688474</v>
      </c>
    </row>
    <row r="119" spans="1:28" x14ac:dyDescent="0.25">
      <c r="A119" s="95">
        <v>2004</v>
      </c>
      <c r="B119" s="95" t="s">
        <v>60</v>
      </c>
      <c r="C119" s="101" t="s">
        <v>13</v>
      </c>
      <c r="D119" s="5">
        <f>'90.1 Data-SI'!D119*Convert!$B$1</f>
        <v>33740.661232232371</v>
      </c>
      <c r="E119" s="5">
        <f>'90.1 Data-IP'!E119*Convert!$B$6/$D119</f>
        <v>0</v>
      </c>
      <c r="F119" s="5">
        <f>'90.1 Data-IP'!F119*Convert!$B$7/$D119</f>
        <v>0.30237749914618867</v>
      </c>
      <c r="G119" s="5">
        <f>'90.1 Data-IP'!G119*Convert!$B$6/$D119</f>
        <v>47.102499771925757</v>
      </c>
      <c r="H119" s="5">
        <f>'90.1 Data-IP'!H119*Convert!$B$6/$D119</f>
        <v>12.407053769369659</v>
      </c>
      <c r="I119" s="5">
        <f>'90.1 Data-IP'!I119*Convert!$B$6/$D119</f>
        <v>6.4926630151197298</v>
      </c>
      <c r="J119" s="5">
        <f>'90.1 Data-IP'!J119*Convert!$B$6/$D119</f>
        <v>46.051823556406916</v>
      </c>
      <c r="K119" s="5">
        <f>'90.1 Data-IP'!K119*Convert!$B$7/$D119</f>
        <v>0</v>
      </c>
      <c r="L119" s="5">
        <f>'90.1 Data-IP'!L119*Convert!$B$6/$D119</f>
        <v>0</v>
      </c>
      <c r="M119" s="5">
        <f>'90.1 Data-IP'!M119*Convert!$B$6/$D119</f>
        <v>13.519115809503894</v>
      </c>
      <c r="N119" s="5">
        <f>'90.1 Data-IP'!N119*Convert!$B$6/$D119</f>
        <v>0</v>
      </c>
      <c r="O119" s="5">
        <f>'90.1 Data-IP'!O119*Convert!$B$6/$D119</f>
        <v>0</v>
      </c>
      <c r="P119" s="5">
        <f>'90.1 Data-IP'!P119*Convert!$B$6/$D119</f>
        <v>0</v>
      </c>
      <c r="Q119" s="5">
        <f>'90.1 Data-IP'!Q119*Convert!$B$6/$D119</f>
        <v>0</v>
      </c>
      <c r="R119" s="5">
        <f>'90.1 Data-IP'!R119*Convert!$B$6/$D119</f>
        <v>0</v>
      </c>
      <c r="S119" s="5">
        <f>'90.1 Data-IP'!S119*Convert!$B$6/$D119</f>
        <v>0</v>
      </c>
      <c r="T119" s="5">
        <f>'90.1 Data-IP'!T119*Convert!$B$6/$D119</f>
        <v>26.455511109977447</v>
      </c>
      <c r="U119" s="5">
        <f>'90.1 Data-IP'!U119*Convert!$B$7/$D119</f>
        <v>0</v>
      </c>
      <c r="V119" s="5">
        <f>'90.1 Data-IP'!V119*Convert!$B$6/$D119</f>
        <v>0</v>
      </c>
      <c r="W119" s="5">
        <f>'90.1 Data-IP'!W119*Convert!$B$6/$D119</f>
        <v>60.621615581429644</v>
      </c>
      <c r="X119" s="5">
        <f>'90.1 Data-IP'!X119*Convert!$B$7/$D119</f>
        <v>0.30237749914618867</v>
      </c>
      <c r="Y119" s="5">
        <f t="shared" si="2"/>
        <v>60.923993080575833</v>
      </c>
      <c r="Z119" s="5">
        <f>'90.1 Data-IP'!Z119*Convert!$B$6/$D119</f>
        <v>152.02866703230339</v>
      </c>
      <c r="AA119" s="5">
        <f>'90.1 Data-IP'!AA119*Convert!$B$7/$D119</f>
        <v>0.30237749914618867</v>
      </c>
      <c r="AB119" s="5">
        <f t="shared" si="3"/>
        <v>152.33104453144958</v>
      </c>
    </row>
    <row r="120" spans="1:28" x14ac:dyDescent="0.25">
      <c r="A120" s="95">
        <v>2004</v>
      </c>
      <c r="B120" s="95" t="s">
        <v>60</v>
      </c>
      <c r="C120" s="101" t="s">
        <v>19</v>
      </c>
      <c r="D120" s="5">
        <f>'90.1 Data-SI'!D120*Convert!$B$1</f>
        <v>33740.661232232371</v>
      </c>
      <c r="E120" s="5">
        <f>'90.1 Data-IP'!E120*Convert!$B$6/$D120</f>
        <v>0</v>
      </c>
      <c r="F120" s="5">
        <f>'90.1 Data-IP'!F120*Convert!$B$7/$D120</f>
        <v>1.0621276102939641</v>
      </c>
      <c r="G120" s="5">
        <f>'90.1 Data-IP'!G120*Convert!$B$6/$D120</f>
        <v>37.34660190623611</v>
      </c>
      <c r="H120" s="5">
        <f>'90.1 Data-IP'!H120*Convert!$B$6/$D120</f>
        <v>12.407053769369659</v>
      </c>
      <c r="I120" s="5">
        <f>'90.1 Data-IP'!I120*Convert!$B$6/$D120</f>
        <v>6.4908837158555146</v>
      </c>
      <c r="J120" s="5">
        <f>'90.1 Data-IP'!J120*Convert!$B$6/$D120</f>
        <v>46.051823556406916</v>
      </c>
      <c r="K120" s="5">
        <f>'90.1 Data-IP'!K120*Convert!$B$7/$D120</f>
        <v>0</v>
      </c>
      <c r="L120" s="5">
        <f>'90.1 Data-IP'!L120*Convert!$B$6/$D120</f>
        <v>0</v>
      </c>
      <c r="M120" s="5">
        <f>'90.1 Data-IP'!M120*Convert!$B$6/$D120</f>
        <v>11.062793175255388</v>
      </c>
      <c r="N120" s="5">
        <f>'90.1 Data-IP'!N120*Convert!$B$6/$D120</f>
        <v>0</v>
      </c>
      <c r="O120" s="5">
        <f>'90.1 Data-IP'!O120*Convert!$B$6/$D120</f>
        <v>0</v>
      </c>
      <c r="P120" s="5">
        <f>'90.1 Data-IP'!P120*Convert!$B$6/$D120</f>
        <v>0</v>
      </c>
      <c r="Q120" s="5">
        <f>'90.1 Data-IP'!Q120*Convert!$B$6/$D120</f>
        <v>0</v>
      </c>
      <c r="R120" s="5">
        <f>'90.1 Data-IP'!R120*Convert!$B$6/$D120</f>
        <v>0</v>
      </c>
      <c r="S120" s="5">
        <f>'90.1 Data-IP'!S120*Convert!$B$6/$D120</f>
        <v>0</v>
      </c>
      <c r="T120" s="5">
        <f>'90.1 Data-IP'!T120*Convert!$B$6/$D120</f>
        <v>28.571097935128815</v>
      </c>
      <c r="U120" s="5">
        <f>'90.1 Data-IP'!U120*Convert!$B$7/$D120</f>
        <v>0</v>
      </c>
      <c r="V120" s="5">
        <f>'90.1 Data-IP'!V120*Convert!$B$6/$D120</f>
        <v>0</v>
      </c>
      <c r="W120" s="5">
        <f>'90.1 Data-IP'!W120*Convert!$B$6/$D120</f>
        <v>48.409395081491496</v>
      </c>
      <c r="X120" s="5">
        <f>'90.1 Data-IP'!X120*Convert!$B$7/$D120</f>
        <v>1.0621276102939641</v>
      </c>
      <c r="Y120" s="5">
        <f t="shared" si="2"/>
        <v>49.471522691785459</v>
      </c>
      <c r="Z120" s="5">
        <f>'90.1 Data-IP'!Z120*Convert!$B$6/$D120</f>
        <v>141.93025405825242</v>
      </c>
      <c r="AA120" s="5">
        <f>'90.1 Data-IP'!AA120*Convert!$B$7/$D120</f>
        <v>1.0621276102939641</v>
      </c>
      <c r="AB120" s="5">
        <f t="shared" si="3"/>
        <v>142.99238166854639</v>
      </c>
    </row>
    <row r="121" spans="1:28" x14ac:dyDescent="0.25">
      <c r="A121" s="95">
        <v>2004</v>
      </c>
      <c r="B121" s="95" t="s">
        <v>60</v>
      </c>
      <c r="C121" s="101" t="s">
        <v>20</v>
      </c>
      <c r="D121" s="5">
        <f>'90.1 Data-SI'!D121*Convert!$B$1</f>
        <v>33740.661232232371</v>
      </c>
      <c r="E121" s="5">
        <f>'90.1 Data-IP'!E121*Convert!$B$6/$D121</f>
        <v>0</v>
      </c>
      <c r="F121" s="5">
        <f>'90.1 Data-IP'!F121*Convert!$B$7/$D121</f>
        <v>1.0974506615537403</v>
      </c>
      <c r="G121" s="5">
        <f>'90.1 Data-IP'!G121*Convert!$B$6/$D121</f>
        <v>30.484734293791814</v>
      </c>
      <c r="H121" s="5">
        <f>'90.1 Data-IP'!H121*Convert!$B$6/$D121</f>
        <v>12.407053769369659</v>
      </c>
      <c r="I121" s="5">
        <f>'90.1 Data-IP'!I121*Convert!$B$6/$D121</f>
        <v>6.4953319640160521</v>
      </c>
      <c r="J121" s="5">
        <f>'90.1 Data-IP'!J121*Convert!$B$6/$D121</f>
        <v>46.051823556406916</v>
      </c>
      <c r="K121" s="5">
        <f>'90.1 Data-IP'!K121*Convert!$B$7/$D121</f>
        <v>0</v>
      </c>
      <c r="L121" s="5">
        <f>'90.1 Data-IP'!L121*Convert!$B$6/$D121</f>
        <v>0</v>
      </c>
      <c r="M121" s="5">
        <f>'90.1 Data-IP'!M121*Convert!$B$6/$D121</f>
        <v>11.492493947563261</v>
      </c>
      <c r="N121" s="5">
        <f>'90.1 Data-IP'!N121*Convert!$B$6/$D121</f>
        <v>0</v>
      </c>
      <c r="O121" s="5">
        <f>'90.1 Data-IP'!O121*Convert!$B$6/$D121</f>
        <v>0</v>
      </c>
      <c r="P121" s="5">
        <f>'90.1 Data-IP'!P121*Convert!$B$6/$D121</f>
        <v>0</v>
      </c>
      <c r="Q121" s="5">
        <f>'90.1 Data-IP'!Q121*Convert!$B$6/$D121</f>
        <v>0</v>
      </c>
      <c r="R121" s="5">
        <f>'90.1 Data-IP'!R121*Convert!$B$6/$D121</f>
        <v>0</v>
      </c>
      <c r="S121" s="5">
        <f>'90.1 Data-IP'!S121*Convert!$B$6/$D121</f>
        <v>0</v>
      </c>
      <c r="T121" s="5">
        <f>'90.1 Data-IP'!T121*Convert!$B$6/$D121</f>
        <v>28.72055907332286</v>
      </c>
      <c r="U121" s="5">
        <f>'90.1 Data-IP'!U121*Convert!$B$7/$D121</f>
        <v>0</v>
      </c>
      <c r="V121" s="5">
        <f>'90.1 Data-IP'!V121*Convert!$B$6/$D121</f>
        <v>0</v>
      </c>
      <c r="W121" s="5">
        <f>'90.1 Data-IP'!W121*Convert!$B$6/$D121</f>
        <v>41.977228241355078</v>
      </c>
      <c r="X121" s="5">
        <f>'90.1 Data-IP'!X121*Convert!$B$7/$D121</f>
        <v>1.0974506615537403</v>
      </c>
      <c r="Y121" s="5">
        <f t="shared" si="2"/>
        <v>43.074678902908822</v>
      </c>
      <c r="Z121" s="5">
        <f>'90.1 Data-IP'!Z121*Convert!$B$6/$D121</f>
        <v>135.65199660447055</v>
      </c>
      <c r="AA121" s="5">
        <f>'90.1 Data-IP'!AA121*Convert!$B$7/$D121</f>
        <v>1.0974506615537403</v>
      </c>
      <c r="AB121" s="5">
        <f t="shared" si="3"/>
        <v>136.7494472660243</v>
      </c>
    </row>
    <row r="122" spans="1:28" x14ac:dyDescent="0.25">
      <c r="A122" s="95">
        <v>2004</v>
      </c>
      <c r="B122" s="95" t="s">
        <v>60</v>
      </c>
      <c r="C122" s="101" t="s">
        <v>3</v>
      </c>
      <c r="D122" s="5">
        <f>'90.1 Data-SI'!D122*Convert!$B$1</f>
        <v>33740.661232232371</v>
      </c>
      <c r="E122" s="5">
        <f>'90.1 Data-IP'!E122*Convert!$B$6/$D122</f>
        <v>0</v>
      </c>
      <c r="F122" s="5">
        <f>'90.1 Data-IP'!F122*Convert!$B$7/$D122</f>
        <v>5.803333714731183</v>
      </c>
      <c r="G122" s="5">
        <f>'90.1 Data-IP'!G122*Convert!$B$6/$D122</f>
        <v>20.832035785426633</v>
      </c>
      <c r="H122" s="5">
        <f>'90.1 Data-IP'!H122*Convert!$B$6/$D122</f>
        <v>12.407053769369659</v>
      </c>
      <c r="I122" s="5">
        <f>'90.1 Data-IP'!I122*Convert!$B$6/$D122</f>
        <v>6.4935526647518369</v>
      </c>
      <c r="J122" s="5">
        <f>'90.1 Data-IP'!J122*Convert!$B$6/$D122</f>
        <v>46.051823556406916</v>
      </c>
      <c r="K122" s="5">
        <f>'90.1 Data-IP'!K122*Convert!$B$7/$D122</f>
        <v>0</v>
      </c>
      <c r="L122" s="5">
        <f>'90.1 Data-IP'!L122*Convert!$B$6/$D122</f>
        <v>0</v>
      </c>
      <c r="M122" s="5">
        <f>'90.1 Data-IP'!M122*Convert!$B$6/$D122</f>
        <v>8.9089514159233989</v>
      </c>
      <c r="N122" s="5">
        <f>'90.1 Data-IP'!N122*Convert!$B$6/$D122</f>
        <v>0</v>
      </c>
      <c r="O122" s="5">
        <f>'90.1 Data-IP'!O122*Convert!$B$6/$D122</f>
        <v>0</v>
      </c>
      <c r="P122" s="5">
        <f>'90.1 Data-IP'!P122*Convert!$B$6/$D122</f>
        <v>0</v>
      </c>
      <c r="Q122" s="5">
        <f>'90.1 Data-IP'!Q122*Convert!$B$6/$D122</f>
        <v>0</v>
      </c>
      <c r="R122" s="5">
        <f>'90.1 Data-IP'!R122*Convert!$B$6/$D122</f>
        <v>0</v>
      </c>
      <c r="S122" s="5">
        <f>'90.1 Data-IP'!S122*Convert!$B$6/$D122</f>
        <v>0</v>
      </c>
      <c r="T122" s="5">
        <f>'90.1 Data-IP'!T122*Convert!$B$6/$D122</f>
        <v>32.313853937404609</v>
      </c>
      <c r="U122" s="5">
        <f>'90.1 Data-IP'!U122*Convert!$B$7/$D122</f>
        <v>0</v>
      </c>
      <c r="V122" s="5">
        <f>'90.1 Data-IP'!V122*Convert!$B$6/$D122</f>
        <v>0</v>
      </c>
      <c r="W122" s="5">
        <f>'90.1 Data-IP'!W122*Convert!$B$6/$D122</f>
        <v>29.740987201350034</v>
      </c>
      <c r="X122" s="5">
        <f>'90.1 Data-IP'!X122*Convert!$B$7/$D122</f>
        <v>5.803333714731183</v>
      </c>
      <c r="Y122" s="5">
        <f t="shared" si="2"/>
        <v>35.544320916081219</v>
      </c>
      <c r="Z122" s="5">
        <f>'90.1 Data-IP'!Z122*Convert!$B$6/$D122</f>
        <v>127.00816077891517</v>
      </c>
      <c r="AA122" s="5">
        <f>'90.1 Data-IP'!AA122*Convert!$B$7/$D122</f>
        <v>5.803333714731183</v>
      </c>
      <c r="AB122" s="5">
        <f t="shared" si="3"/>
        <v>132.81149449364636</v>
      </c>
    </row>
    <row r="123" spans="1:28" x14ac:dyDescent="0.25">
      <c r="A123" s="95">
        <v>2004</v>
      </c>
      <c r="B123" s="95" t="s">
        <v>60</v>
      </c>
      <c r="C123" s="101" t="s">
        <v>7</v>
      </c>
      <c r="D123" s="5">
        <f>'90.1 Data-SI'!D123*Convert!$B$1</f>
        <v>33740.661232232371</v>
      </c>
      <c r="E123" s="5">
        <f>'90.1 Data-IP'!E123*Convert!$B$6/$D123</f>
        <v>0</v>
      </c>
      <c r="F123" s="5">
        <f>'90.1 Data-IP'!F123*Convert!$B$7/$D123</f>
        <v>2.0289438839990486</v>
      </c>
      <c r="G123" s="5">
        <f>'90.1 Data-IP'!G123*Convert!$B$6/$D123</f>
        <v>22.146937941681358</v>
      </c>
      <c r="H123" s="5">
        <f>'90.1 Data-IP'!H123*Convert!$B$6/$D123</f>
        <v>12.407053769369659</v>
      </c>
      <c r="I123" s="5">
        <f>'90.1 Data-IP'!I123*Convert!$B$6/$D123</f>
        <v>6.4935526647518369</v>
      </c>
      <c r="J123" s="5">
        <f>'90.1 Data-IP'!J123*Convert!$B$6/$D123</f>
        <v>46.051823556406916</v>
      </c>
      <c r="K123" s="5">
        <f>'90.1 Data-IP'!K123*Convert!$B$7/$D123</f>
        <v>0</v>
      </c>
      <c r="L123" s="5">
        <f>'90.1 Data-IP'!L123*Convert!$B$6/$D123</f>
        <v>0</v>
      </c>
      <c r="M123" s="5">
        <f>'90.1 Data-IP'!M123*Convert!$B$6/$D123</f>
        <v>9.9987722152549523</v>
      </c>
      <c r="N123" s="5">
        <f>'90.1 Data-IP'!N123*Convert!$B$6/$D123</f>
        <v>0</v>
      </c>
      <c r="O123" s="5">
        <f>'90.1 Data-IP'!O123*Convert!$B$6/$D123</f>
        <v>0</v>
      </c>
      <c r="P123" s="5">
        <f>'90.1 Data-IP'!P123*Convert!$B$6/$D123</f>
        <v>0</v>
      </c>
      <c r="Q123" s="5">
        <f>'90.1 Data-IP'!Q123*Convert!$B$6/$D123</f>
        <v>0</v>
      </c>
      <c r="R123" s="5">
        <f>'90.1 Data-IP'!R123*Convert!$B$6/$D123</f>
        <v>0</v>
      </c>
      <c r="S123" s="5">
        <f>'90.1 Data-IP'!S123*Convert!$B$6/$D123</f>
        <v>0</v>
      </c>
      <c r="T123" s="5">
        <f>'90.1 Data-IP'!T123*Convert!$B$6/$D123</f>
        <v>31.343246188775442</v>
      </c>
      <c r="U123" s="5">
        <f>'90.1 Data-IP'!U123*Convert!$B$7/$D123</f>
        <v>0</v>
      </c>
      <c r="V123" s="5">
        <f>'90.1 Data-IP'!V123*Convert!$B$6/$D123</f>
        <v>0</v>
      </c>
      <c r="W123" s="5">
        <f>'90.1 Data-IP'!W123*Convert!$B$6/$D123</f>
        <v>32.14571015693631</v>
      </c>
      <c r="X123" s="5">
        <f>'90.1 Data-IP'!X123*Convert!$B$7/$D123</f>
        <v>2.0289438839990486</v>
      </c>
      <c r="Y123" s="5">
        <f t="shared" si="2"/>
        <v>34.174654040935359</v>
      </c>
      <c r="Z123" s="5">
        <f>'90.1 Data-IP'!Z123*Convert!$B$6/$D123</f>
        <v>128.44227598587227</v>
      </c>
      <c r="AA123" s="5">
        <f>'90.1 Data-IP'!AA123*Convert!$B$7/$D123</f>
        <v>2.0289438839990486</v>
      </c>
      <c r="AB123" s="5">
        <f t="shared" si="3"/>
        <v>130.47121986987133</v>
      </c>
    </row>
    <row r="124" spans="1:28" x14ac:dyDescent="0.25">
      <c r="A124" s="95">
        <v>2004</v>
      </c>
      <c r="B124" s="95" t="s">
        <v>60</v>
      </c>
      <c r="C124" s="101" t="s">
        <v>17</v>
      </c>
      <c r="D124" s="5">
        <f>'90.1 Data-SI'!D124*Convert!$B$1</f>
        <v>33740.661232232371</v>
      </c>
      <c r="E124" s="5">
        <f>'90.1 Data-IP'!E124*Convert!$B$6/$D124</f>
        <v>0</v>
      </c>
      <c r="F124" s="5">
        <f>'90.1 Data-IP'!F124*Convert!$B$7/$D124</f>
        <v>0.5194924607687792</v>
      </c>
      <c r="G124" s="5">
        <f>'90.1 Data-IP'!G124*Convert!$B$6/$D124</f>
        <v>17.891743751311715</v>
      </c>
      <c r="H124" s="5">
        <f>'90.1 Data-IP'!H124*Convert!$B$6/$D124</f>
        <v>12.407053769369659</v>
      </c>
      <c r="I124" s="5">
        <f>'90.1 Data-IP'!I124*Convert!$B$6/$D124</f>
        <v>6.4926630151197298</v>
      </c>
      <c r="J124" s="5">
        <f>'90.1 Data-IP'!J124*Convert!$B$6/$D124</f>
        <v>46.051823556406916</v>
      </c>
      <c r="K124" s="5">
        <f>'90.1 Data-IP'!K124*Convert!$B$7/$D124</f>
        <v>0</v>
      </c>
      <c r="L124" s="5">
        <f>'90.1 Data-IP'!L124*Convert!$B$6/$D124</f>
        <v>0</v>
      </c>
      <c r="M124" s="5">
        <f>'90.1 Data-IP'!M124*Convert!$B$6/$D124</f>
        <v>8.6465047744517207</v>
      </c>
      <c r="N124" s="5">
        <f>'90.1 Data-IP'!N124*Convert!$B$6/$D124</f>
        <v>0</v>
      </c>
      <c r="O124" s="5">
        <f>'90.1 Data-IP'!O124*Convert!$B$6/$D124</f>
        <v>0</v>
      </c>
      <c r="P124" s="5">
        <f>'90.1 Data-IP'!P124*Convert!$B$6/$D124</f>
        <v>0</v>
      </c>
      <c r="Q124" s="5">
        <f>'90.1 Data-IP'!Q124*Convert!$B$6/$D124</f>
        <v>0</v>
      </c>
      <c r="R124" s="5">
        <f>'90.1 Data-IP'!R124*Convert!$B$6/$D124</f>
        <v>0</v>
      </c>
      <c r="S124" s="5">
        <f>'90.1 Data-IP'!S124*Convert!$B$6/$D124</f>
        <v>0</v>
      </c>
      <c r="T124" s="5">
        <f>'90.1 Data-IP'!T124*Convert!$B$6/$D124</f>
        <v>32.672382739143885</v>
      </c>
      <c r="U124" s="5">
        <f>'90.1 Data-IP'!U124*Convert!$B$7/$D124</f>
        <v>0</v>
      </c>
      <c r="V124" s="5">
        <f>'90.1 Data-IP'!V124*Convert!$B$6/$D124</f>
        <v>0</v>
      </c>
      <c r="W124" s="5">
        <f>'90.1 Data-IP'!W124*Convert!$B$6/$D124</f>
        <v>26.538248525763439</v>
      </c>
      <c r="X124" s="5">
        <f>'90.1 Data-IP'!X124*Convert!$B$7/$D124</f>
        <v>0.5194924607687792</v>
      </c>
      <c r="Y124" s="5">
        <f t="shared" si="2"/>
        <v>27.057740986532217</v>
      </c>
      <c r="Z124" s="5">
        <f>'90.1 Data-IP'!Z124*Convert!$B$6/$D124</f>
        <v>124.16306125543575</v>
      </c>
      <c r="AA124" s="5">
        <f>'90.1 Data-IP'!AA124*Convert!$B$7/$D124</f>
        <v>0.5194924607687792</v>
      </c>
      <c r="AB124" s="5">
        <f t="shared" si="3"/>
        <v>124.68255371620452</v>
      </c>
    </row>
    <row r="125" spans="1:28" x14ac:dyDescent="0.25">
      <c r="A125" s="95">
        <v>2004</v>
      </c>
      <c r="B125" s="95" t="s">
        <v>60</v>
      </c>
      <c r="C125" s="101" t="s">
        <v>14</v>
      </c>
      <c r="D125" s="5">
        <f>'90.1 Data-SI'!D125*Convert!$B$1</f>
        <v>33740.661232232371</v>
      </c>
      <c r="E125" s="5">
        <f>'90.1 Data-IP'!E125*Convert!$B$6/$D125</f>
        <v>0</v>
      </c>
      <c r="F125" s="5">
        <f>'90.1 Data-IP'!F125*Convert!$B$7/$D125</f>
        <v>15.082942887924492</v>
      </c>
      <c r="G125" s="5">
        <f>'90.1 Data-IP'!G125*Convert!$B$6/$D125</f>
        <v>13.334068686025558</v>
      </c>
      <c r="H125" s="5">
        <f>'90.1 Data-IP'!H125*Convert!$B$6/$D125</f>
        <v>12.407053769369659</v>
      </c>
      <c r="I125" s="5">
        <f>'90.1 Data-IP'!I125*Convert!$B$6/$D125</f>
        <v>6.4837665187986557</v>
      </c>
      <c r="J125" s="5">
        <f>'90.1 Data-IP'!J125*Convert!$B$6/$D125</f>
        <v>46.051823556406916</v>
      </c>
      <c r="K125" s="5">
        <f>'90.1 Data-IP'!K125*Convert!$B$7/$D125</f>
        <v>0</v>
      </c>
      <c r="L125" s="5">
        <f>'90.1 Data-IP'!L125*Convert!$B$6/$D125</f>
        <v>0</v>
      </c>
      <c r="M125" s="5">
        <f>'90.1 Data-IP'!M125*Convert!$B$6/$D125</f>
        <v>8.0095156378628296</v>
      </c>
      <c r="N125" s="5">
        <f>'90.1 Data-IP'!N125*Convert!$B$6/$D125</f>
        <v>0</v>
      </c>
      <c r="O125" s="5">
        <f>'90.1 Data-IP'!O125*Convert!$B$6/$D125</f>
        <v>0</v>
      </c>
      <c r="P125" s="5">
        <f>'90.1 Data-IP'!P125*Convert!$B$6/$D125</f>
        <v>0</v>
      </c>
      <c r="Q125" s="5">
        <f>'90.1 Data-IP'!Q125*Convert!$B$6/$D125</f>
        <v>0</v>
      </c>
      <c r="R125" s="5">
        <f>'90.1 Data-IP'!R125*Convert!$B$6/$D125</f>
        <v>0</v>
      </c>
      <c r="S125" s="5">
        <f>'90.1 Data-IP'!S125*Convert!$B$6/$D125</f>
        <v>0</v>
      </c>
      <c r="T125" s="5">
        <f>'90.1 Data-IP'!T125*Convert!$B$6/$D125</f>
        <v>35.279056161218541</v>
      </c>
      <c r="U125" s="5">
        <f>'90.1 Data-IP'!U125*Convert!$B$7/$D125</f>
        <v>0</v>
      </c>
      <c r="V125" s="5">
        <f>'90.1 Data-IP'!V125*Convert!$B$6/$D125</f>
        <v>0</v>
      </c>
      <c r="W125" s="5">
        <f>'90.1 Data-IP'!W125*Convert!$B$6/$D125</f>
        <v>21.343584323888386</v>
      </c>
      <c r="X125" s="5">
        <f>'90.1 Data-IP'!X125*Convert!$B$7/$D125</f>
        <v>15.082942887924492</v>
      </c>
      <c r="Y125" s="5">
        <f t="shared" si="2"/>
        <v>36.426527211812882</v>
      </c>
      <c r="Z125" s="5">
        <f>'90.1 Data-IP'!Z125*Convert!$B$6/$D125</f>
        <v>121.56528432968216</v>
      </c>
      <c r="AA125" s="5">
        <f>'90.1 Data-IP'!AA125*Convert!$B$7/$D125</f>
        <v>15.082942887924492</v>
      </c>
      <c r="AB125" s="5">
        <f t="shared" si="3"/>
        <v>136.64822721760666</v>
      </c>
    </row>
    <row r="126" spans="1:28" x14ac:dyDescent="0.25">
      <c r="A126" s="95">
        <v>2004</v>
      </c>
      <c r="B126" s="95" t="s">
        <v>60</v>
      </c>
      <c r="C126" s="101" t="s">
        <v>2</v>
      </c>
      <c r="D126" s="5">
        <f>'90.1 Data-SI'!D126*Convert!$B$1</f>
        <v>33740.661232232371</v>
      </c>
      <c r="E126" s="5">
        <f>'90.1 Data-IP'!E126*Convert!$B$6/$D126</f>
        <v>0</v>
      </c>
      <c r="F126" s="5">
        <f>'90.1 Data-IP'!F126*Convert!$B$7/$D126</f>
        <v>5.6888383071994939</v>
      </c>
      <c r="G126" s="5">
        <f>'90.1 Data-IP'!G126*Convert!$B$6/$D126</f>
        <v>14.18012548615968</v>
      </c>
      <c r="H126" s="5">
        <f>'90.1 Data-IP'!H126*Convert!$B$6/$D126</f>
        <v>12.407053769369659</v>
      </c>
      <c r="I126" s="5">
        <f>'90.1 Data-IP'!I126*Convert!$B$6/$D126</f>
        <v>6.4891044165913003</v>
      </c>
      <c r="J126" s="5">
        <f>'90.1 Data-IP'!J126*Convert!$B$6/$D126</f>
        <v>46.051823556406916</v>
      </c>
      <c r="K126" s="5">
        <f>'90.1 Data-IP'!K126*Convert!$B$7/$D126</f>
        <v>0</v>
      </c>
      <c r="L126" s="5">
        <f>'90.1 Data-IP'!L126*Convert!$B$6/$D126</f>
        <v>0</v>
      </c>
      <c r="M126" s="5">
        <f>'90.1 Data-IP'!M126*Convert!$B$6/$D126</f>
        <v>8.8253243505053049</v>
      </c>
      <c r="N126" s="5">
        <f>'90.1 Data-IP'!N126*Convert!$B$6/$D126</f>
        <v>0</v>
      </c>
      <c r="O126" s="5">
        <f>'90.1 Data-IP'!O126*Convert!$B$6/$D126</f>
        <v>0</v>
      </c>
      <c r="P126" s="5">
        <f>'90.1 Data-IP'!P126*Convert!$B$6/$D126</f>
        <v>0</v>
      </c>
      <c r="Q126" s="5">
        <f>'90.1 Data-IP'!Q126*Convert!$B$6/$D126</f>
        <v>0</v>
      </c>
      <c r="R126" s="5">
        <f>'90.1 Data-IP'!R126*Convert!$B$6/$D126</f>
        <v>0</v>
      </c>
      <c r="S126" s="5">
        <f>'90.1 Data-IP'!S126*Convert!$B$6/$D126</f>
        <v>0</v>
      </c>
      <c r="T126" s="5">
        <f>'90.1 Data-IP'!T126*Convert!$B$6/$D126</f>
        <v>34.411647769913834</v>
      </c>
      <c r="U126" s="5">
        <f>'90.1 Data-IP'!U126*Convert!$B$7/$D126</f>
        <v>0</v>
      </c>
      <c r="V126" s="5">
        <f>'90.1 Data-IP'!V126*Convert!$B$6/$D126</f>
        <v>0</v>
      </c>
      <c r="W126" s="5">
        <f>'90.1 Data-IP'!W126*Convert!$B$6/$D126</f>
        <v>23.005449836664987</v>
      </c>
      <c r="X126" s="5">
        <f>'90.1 Data-IP'!X126*Convert!$B$7/$D126</f>
        <v>5.6888383071994939</v>
      </c>
      <c r="Y126" s="5">
        <f t="shared" si="2"/>
        <v>28.69428814386448</v>
      </c>
      <c r="Z126" s="5">
        <f>'90.1 Data-IP'!Z126*Convert!$B$6/$D126</f>
        <v>122.36596899857882</v>
      </c>
      <c r="AA126" s="5">
        <f>'90.1 Data-IP'!AA126*Convert!$B$7/$D126</f>
        <v>5.6888383071994939</v>
      </c>
      <c r="AB126" s="5">
        <f t="shared" si="3"/>
        <v>128.05480730577833</v>
      </c>
    </row>
    <row r="127" spans="1:28" x14ac:dyDescent="0.25">
      <c r="A127" s="95">
        <v>2004</v>
      </c>
      <c r="B127" s="95" t="s">
        <v>60</v>
      </c>
      <c r="C127" s="101" t="s">
        <v>18</v>
      </c>
      <c r="D127" s="5">
        <f>'90.1 Data-SI'!D127*Convert!$B$1</f>
        <v>33740.661232232371</v>
      </c>
      <c r="E127" s="5">
        <f>'90.1 Data-IP'!E127*Convert!$B$6/$D127</f>
        <v>0</v>
      </c>
      <c r="F127" s="5">
        <f>'90.1 Data-IP'!F127*Convert!$B$7/$D127</f>
        <v>9.13100875065218</v>
      </c>
      <c r="G127" s="5">
        <f>'90.1 Data-IP'!G127*Convert!$B$6/$D127</f>
        <v>4.5932610505704536</v>
      </c>
      <c r="H127" s="5">
        <f>'90.1 Data-IP'!H127*Convert!$B$6/$D127</f>
        <v>12.407053769369659</v>
      </c>
      <c r="I127" s="5">
        <f>'90.1 Data-IP'!I127*Convert!$B$6/$D127</f>
        <v>6.4766493217417969</v>
      </c>
      <c r="J127" s="5">
        <f>'90.1 Data-IP'!J127*Convert!$B$6/$D127</f>
        <v>46.051823556406916</v>
      </c>
      <c r="K127" s="5">
        <f>'90.1 Data-IP'!K127*Convert!$B$7/$D127</f>
        <v>0</v>
      </c>
      <c r="L127" s="5">
        <f>'90.1 Data-IP'!L127*Convert!$B$6/$D127</f>
        <v>0</v>
      </c>
      <c r="M127" s="5">
        <f>'90.1 Data-IP'!M127*Convert!$B$6/$D127</f>
        <v>6.4063670008053135</v>
      </c>
      <c r="N127" s="5">
        <f>'90.1 Data-IP'!N127*Convert!$B$6/$D127</f>
        <v>0</v>
      </c>
      <c r="O127" s="5">
        <f>'90.1 Data-IP'!O127*Convert!$B$6/$D127</f>
        <v>0</v>
      </c>
      <c r="P127" s="5">
        <f>'90.1 Data-IP'!P127*Convert!$B$6/$D127</f>
        <v>0</v>
      </c>
      <c r="Q127" s="5">
        <f>'90.1 Data-IP'!Q127*Convert!$B$6/$D127</f>
        <v>0</v>
      </c>
      <c r="R127" s="5">
        <f>'90.1 Data-IP'!R127*Convert!$B$6/$D127</f>
        <v>0</v>
      </c>
      <c r="S127" s="5">
        <f>'90.1 Data-IP'!S127*Convert!$B$6/$D127</f>
        <v>0</v>
      </c>
      <c r="T127" s="5">
        <f>'90.1 Data-IP'!T127*Convert!$B$6/$D127</f>
        <v>36.176712640014891</v>
      </c>
      <c r="U127" s="5">
        <f>'90.1 Data-IP'!U127*Convert!$B$7/$D127</f>
        <v>0</v>
      </c>
      <c r="V127" s="5">
        <f>'90.1 Data-IP'!V127*Convert!$B$6/$D127</f>
        <v>0</v>
      </c>
      <c r="W127" s="5">
        <f>'90.1 Data-IP'!W127*Convert!$B$6/$D127</f>
        <v>10.999628051375767</v>
      </c>
      <c r="X127" s="5">
        <f>'90.1 Data-IP'!X127*Convert!$B$7/$D127</f>
        <v>9.13100875065218</v>
      </c>
      <c r="Y127" s="5">
        <f t="shared" si="2"/>
        <v>20.130636802027947</v>
      </c>
      <c r="Z127" s="5">
        <f>'90.1 Data-IP'!Z127*Convert!$B$6/$D127</f>
        <v>112.11275698854115</v>
      </c>
      <c r="AA127" s="5">
        <f>'90.1 Data-IP'!AA127*Convert!$B$7/$D127</f>
        <v>9.13100875065218</v>
      </c>
      <c r="AB127" s="5">
        <f t="shared" si="3"/>
        <v>121.24376573919334</v>
      </c>
    </row>
    <row r="128" spans="1:28" x14ac:dyDescent="0.25">
      <c r="A128" s="95">
        <v>2004</v>
      </c>
      <c r="B128" s="95" t="s">
        <v>60</v>
      </c>
      <c r="C128" s="101" t="s">
        <v>4</v>
      </c>
      <c r="D128" s="5">
        <f>'90.1 Data-SI'!D128*Convert!$B$1</f>
        <v>33740.661232232371</v>
      </c>
      <c r="E128" s="5">
        <f>'90.1 Data-IP'!E128*Convert!$B$6/$D128</f>
        <v>0</v>
      </c>
      <c r="F128" s="5">
        <f>'90.1 Data-IP'!F128*Convert!$B$7/$D128</f>
        <v>24.58393014961657</v>
      </c>
      <c r="G128" s="5">
        <f>'90.1 Data-IP'!G128*Convert!$B$6/$D128</f>
        <v>7.4134503843508774</v>
      </c>
      <c r="H128" s="5">
        <f>'90.1 Data-IP'!H128*Convert!$B$6/$D128</f>
        <v>12.407053769369659</v>
      </c>
      <c r="I128" s="5">
        <f>'90.1 Data-IP'!I128*Convert!$B$6/$D128</f>
        <v>6.4864354676949771</v>
      </c>
      <c r="J128" s="5">
        <f>'90.1 Data-IP'!J128*Convert!$B$6/$D128</f>
        <v>46.051823556406916</v>
      </c>
      <c r="K128" s="5">
        <f>'90.1 Data-IP'!K128*Convert!$B$7/$D128</f>
        <v>0</v>
      </c>
      <c r="L128" s="5">
        <f>'90.1 Data-IP'!L128*Convert!$B$6/$D128</f>
        <v>0</v>
      </c>
      <c r="M128" s="5">
        <f>'90.1 Data-IP'!M128*Convert!$B$6/$D128</f>
        <v>7.7755377846185851</v>
      </c>
      <c r="N128" s="5">
        <f>'90.1 Data-IP'!N128*Convert!$B$6/$D128</f>
        <v>0</v>
      </c>
      <c r="O128" s="5">
        <f>'90.1 Data-IP'!O128*Convert!$B$6/$D128</f>
        <v>0</v>
      </c>
      <c r="P128" s="5">
        <f>'90.1 Data-IP'!P128*Convert!$B$6/$D128</f>
        <v>0</v>
      </c>
      <c r="Q128" s="5">
        <f>'90.1 Data-IP'!Q128*Convert!$B$6/$D128</f>
        <v>0</v>
      </c>
      <c r="R128" s="5">
        <f>'90.1 Data-IP'!R128*Convert!$B$6/$D128</f>
        <v>0</v>
      </c>
      <c r="S128" s="5">
        <f>'90.1 Data-IP'!S128*Convert!$B$6/$D128</f>
        <v>0</v>
      </c>
      <c r="T128" s="5">
        <f>'90.1 Data-IP'!T128*Convert!$B$6/$D128</f>
        <v>37.764737233326592</v>
      </c>
      <c r="U128" s="5">
        <f>'90.1 Data-IP'!U128*Convert!$B$7/$D128</f>
        <v>0</v>
      </c>
      <c r="V128" s="5">
        <f>'90.1 Data-IP'!V128*Convert!$B$6/$D128</f>
        <v>0</v>
      </c>
      <c r="W128" s="5">
        <f>'90.1 Data-IP'!W128*Convert!$B$6/$D128</f>
        <v>15.188988168969461</v>
      </c>
      <c r="X128" s="5">
        <f>'90.1 Data-IP'!X128*Convert!$B$7/$D128</f>
        <v>24.58393014961657</v>
      </c>
      <c r="Y128" s="5">
        <f t="shared" si="2"/>
        <v>39.772918318586029</v>
      </c>
      <c r="Z128" s="5">
        <f>'90.1 Data-IP'!Z128*Convert!$B$6/$D128</f>
        <v>117.89814854613549</v>
      </c>
      <c r="AA128" s="5">
        <f>'90.1 Data-IP'!AA128*Convert!$B$7/$D128</f>
        <v>24.58393014961657</v>
      </c>
      <c r="AB128" s="5">
        <f t="shared" si="3"/>
        <v>142.48207869575205</v>
      </c>
    </row>
    <row r="129" spans="1:28" x14ac:dyDescent="0.25">
      <c r="A129" s="95">
        <v>2004</v>
      </c>
      <c r="B129" s="95" t="s">
        <v>60</v>
      </c>
      <c r="C129" s="101" t="s">
        <v>5</v>
      </c>
      <c r="D129" s="5">
        <f>'90.1 Data-SI'!D129*Convert!$B$1</f>
        <v>33740.661232232371</v>
      </c>
      <c r="E129" s="5">
        <f>'90.1 Data-IP'!E129*Convert!$B$6/$D129</f>
        <v>0</v>
      </c>
      <c r="F129" s="5">
        <f>'90.1 Data-IP'!F129*Convert!$B$7/$D129</f>
        <v>13.126167651757916</v>
      </c>
      <c r="G129" s="5">
        <f>'90.1 Data-IP'!G129*Convert!$B$6/$D129</f>
        <v>9.9151451498368566</v>
      </c>
      <c r="H129" s="5">
        <f>'90.1 Data-IP'!H129*Convert!$B$6/$D129</f>
        <v>12.407053769369659</v>
      </c>
      <c r="I129" s="5">
        <f>'90.1 Data-IP'!I129*Convert!$B$6/$D129</f>
        <v>6.4864354676949771</v>
      </c>
      <c r="J129" s="5">
        <f>'90.1 Data-IP'!J129*Convert!$B$6/$D129</f>
        <v>46.051823556406916</v>
      </c>
      <c r="K129" s="5">
        <f>'90.1 Data-IP'!K129*Convert!$B$7/$D129</f>
        <v>0</v>
      </c>
      <c r="L129" s="5">
        <f>'90.1 Data-IP'!L129*Convert!$B$6/$D129</f>
        <v>0</v>
      </c>
      <c r="M129" s="5">
        <f>'90.1 Data-IP'!M129*Convert!$B$6/$D129</f>
        <v>8.4223130671606583</v>
      </c>
      <c r="N129" s="5">
        <f>'90.1 Data-IP'!N129*Convert!$B$6/$D129</f>
        <v>0</v>
      </c>
      <c r="O129" s="5">
        <f>'90.1 Data-IP'!O129*Convert!$B$6/$D129</f>
        <v>0</v>
      </c>
      <c r="P129" s="5">
        <f>'90.1 Data-IP'!P129*Convert!$B$6/$D129</f>
        <v>0</v>
      </c>
      <c r="Q129" s="5">
        <f>'90.1 Data-IP'!Q129*Convert!$B$6/$D129</f>
        <v>0</v>
      </c>
      <c r="R129" s="5">
        <f>'90.1 Data-IP'!R129*Convert!$B$6/$D129</f>
        <v>0</v>
      </c>
      <c r="S129" s="5">
        <f>'90.1 Data-IP'!S129*Convert!$B$6/$D129</f>
        <v>0</v>
      </c>
      <c r="T129" s="5">
        <f>'90.1 Data-IP'!T129*Convert!$B$6/$D129</f>
        <v>37.037003834262748</v>
      </c>
      <c r="U129" s="5">
        <f>'90.1 Data-IP'!U129*Convert!$B$7/$D129</f>
        <v>0</v>
      </c>
      <c r="V129" s="5">
        <f>'90.1 Data-IP'!V129*Convert!$B$6/$D129</f>
        <v>0</v>
      </c>
      <c r="W129" s="5">
        <f>'90.1 Data-IP'!W129*Convert!$B$6/$D129</f>
        <v>18.337458216997515</v>
      </c>
      <c r="X129" s="5">
        <f>'90.1 Data-IP'!X129*Convert!$B$7/$D129</f>
        <v>13.126167651757916</v>
      </c>
      <c r="Y129" s="5">
        <f t="shared" si="2"/>
        <v>31.463625868755429</v>
      </c>
      <c r="Z129" s="5">
        <f>'90.1 Data-IP'!Z129*Convert!$B$6/$D129</f>
        <v>120.32066449436392</v>
      </c>
      <c r="AA129" s="5">
        <f>'90.1 Data-IP'!AA129*Convert!$B$7/$D129</f>
        <v>13.126167651757916</v>
      </c>
      <c r="AB129" s="5">
        <f t="shared" si="3"/>
        <v>133.44683214612184</v>
      </c>
    </row>
    <row r="130" spans="1:28" x14ac:dyDescent="0.25">
      <c r="A130" s="95">
        <v>2004</v>
      </c>
      <c r="B130" s="95" t="s">
        <v>60</v>
      </c>
      <c r="C130" s="101" t="s">
        <v>15</v>
      </c>
      <c r="D130" s="5">
        <f>'90.1 Data-SI'!D130*Convert!$B$1</f>
        <v>33740.661232232371</v>
      </c>
      <c r="E130" s="5">
        <f>'90.1 Data-IP'!E130*Convert!$B$6/$D130</f>
        <v>0</v>
      </c>
      <c r="F130" s="5">
        <f>'90.1 Data-IP'!F130*Convert!$B$7/$D130</f>
        <v>9.3286351322693779</v>
      </c>
      <c r="G130" s="5">
        <f>'90.1 Data-IP'!G130*Convert!$B$6/$D130</f>
        <v>2.9563057274928553</v>
      </c>
      <c r="H130" s="5">
        <f>'90.1 Data-IP'!H130*Convert!$B$6/$D130</f>
        <v>12.407053769369659</v>
      </c>
      <c r="I130" s="5">
        <f>'90.1 Data-IP'!I130*Convert!$B$6/$D130</f>
        <v>6.4757596721096906</v>
      </c>
      <c r="J130" s="5">
        <f>'90.1 Data-IP'!J130*Convert!$B$6/$D130</f>
        <v>46.051823556406916</v>
      </c>
      <c r="K130" s="5">
        <f>'90.1 Data-IP'!K130*Convert!$B$7/$D130</f>
        <v>0</v>
      </c>
      <c r="L130" s="5">
        <f>'90.1 Data-IP'!L130*Convert!$B$6/$D130</f>
        <v>0</v>
      </c>
      <c r="M130" s="5">
        <f>'90.1 Data-IP'!M130*Convert!$B$6/$D130</f>
        <v>5.9677697321763699</v>
      </c>
      <c r="N130" s="5">
        <f>'90.1 Data-IP'!N130*Convert!$B$6/$D130</f>
        <v>0</v>
      </c>
      <c r="O130" s="5">
        <f>'90.1 Data-IP'!O130*Convert!$B$6/$D130</f>
        <v>0</v>
      </c>
      <c r="P130" s="5">
        <f>'90.1 Data-IP'!P130*Convert!$B$6/$D130</f>
        <v>0</v>
      </c>
      <c r="Q130" s="5">
        <f>'90.1 Data-IP'!Q130*Convert!$B$6/$D130</f>
        <v>0</v>
      </c>
      <c r="R130" s="5">
        <f>'90.1 Data-IP'!R130*Convert!$B$6/$D130</f>
        <v>0</v>
      </c>
      <c r="S130" s="5">
        <f>'90.1 Data-IP'!S130*Convert!$B$6/$D130</f>
        <v>0</v>
      </c>
      <c r="T130" s="5">
        <f>'90.1 Data-IP'!T130*Convert!$B$6/$D130</f>
        <v>37.584138358008786</v>
      </c>
      <c r="U130" s="5">
        <f>'90.1 Data-IP'!U130*Convert!$B$7/$D130</f>
        <v>0</v>
      </c>
      <c r="V130" s="5">
        <f>'90.1 Data-IP'!V130*Convert!$B$6/$D130</f>
        <v>0</v>
      </c>
      <c r="W130" s="5">
        <f>'90.1 Data-IP'!W130*Convert!$B$6/$D130</f>
        <v>8.9240754596692256</v>
      </c>
      <c r="X130" s="5">
        <f>'90.1 Data-IP'!X130*Convert!$B$7/$D130</f>
        <v>9.3286351322693779</v>
      </c>
      <c r="Y130" s="5">
        <f t="shared" si="2"/>
        <v>18.252710591938602</v>
      </c>
      <c r="Z130" s="5">
        <f>'90.1 Data-IP'!Z130*Convert!$B$6/$D130</f>
        <v>111.4437404651964</v>
      </c>
      <c r="AA130" s="5">
        <f>'90.1 Data-IP'!AA130*Convert!$B$7/$D130</f>
        <v>9.3286351322693779</v>
      </c>
      <c r="AB130" s="5">
        <f t="shared" si="3"/>
        <v>120.77237559746578</v>
      </c>
    </row>
    <row r="131" spans="1:28" x14ac:dyDescent="0.25">
      <c r="A131" s="95">
        <v>2004</v>
      </c>
      <c r="B131" s="95" t="s">
        <v>60</v>
      </c>
      <c r="C131" s="101" t="s">
        <v>16</v>
      </c>
      <c r="D131" s="5">
        <f>'90.1 Data-SI'!D131*Convert!$B$1</f>
        <v>33740.661232232371</v>
      </c>
      <c r="E131" s="5">
        <f>'90.1 Data-IP'!E131*Convert!$B$6/$D131</f>
        <v>0</v>
      </c>
      <c r="F131" s="5">
        <f>'90.1 Data-IP'!F131*Convert!$B$7/$D131</f>
        <v>35.24905555756834</v>
      </c>
      <c r="G131" s="5">
        <f>'90.1 Data-IP'!G131*Convert!$B$6/$D131</f>
        <v>7.9765986014748567</v>
      </c>
      <c r="H131" s="5">
        <f>'90.1 Data-IP'!H131*Convert!$B$6/$D131</f>
        <v>12.407053769369659</v>
      </c>
      <c r="I131" s="5">
        <f>'90.1 Data-IP'!I131*Convert!$B$6/$D131</f>
        <v>6.4828768691665495</v>
      </c>
      <c r="J131" s="5">
        <f>'90.1 Data-IP'!J131*Convert!$B$6/$D131</f>
        <v>46.051823556406916</v>
      </c>
      <c r="K131" s="5">
        <f>'90.1 Data-IP'!K131*Convert!$B$7/$D131</f>
        <v>0</v>
      </c>
      <c r="L131" s="5">
        <f>'90.1 Data-IP'!L131*Convert!$B$6/$D131</f>
        <v>0</v>
      </c>
      <c r="M131" s="5">
        <f>'90.1 Data-IP'!M131*Convert!$B$6/$D131</f>
        <v>8.5851189498363105</v>
      </c>
      <c r="N131" s="5">
        <f>'90.1 Data-IP'!N131*Convert!$B$6/$D131</f>
        <v>0</v>
      </c>
      <c r="O131" s="5">
        <f>'90.1 Data-IP'!O131*Convert!$B$6/$D131</f>
        <v>0</v>
      </c>
      <c r="P131" s="5">
        <f>'90.1 Data-IP'!P131*Convert!$B$6/$D131</f>
        <v>0</v>
      </c>
      <c r="Q131" s="5">
        <f>'90.1 Data-IP'!Q131*Convert!$B$6/$D131</f>
        <v>0</v>
      </c>
      <c r="R131" s="5">
        <f>'90.1 Data-IP'!R131*Convert!$B$6/$D131</f>
        <v>0</v>
      </c>
      <c r="S131" s="5">
        <f>'90.1 Data-IP'!S131*Convert!$B$6/$D131</f>
        <v>0</v>
      </c>
      <c r="T131" s="5">
        <f>'90.1 Data-IP'!T131*Convert!$B$6/$D131</f>
        <v>39.591187928043048</v>
      </c>
      <c r="U131" s="5">
        <f>'90.1 Data-IP'!U131*Convert!$B$7/$D131</f>
        <v>0</v>
      </c>
      <c r="V131" s="5">
        <f>'90.1 Data-IP'!V131*Convert!$B$6/$D131</f>
        <v>0</v>
      </c>
      <c r="W131" s="5">
        <f>'90.1 Data-IP'!W131*Convert!$B$6/$D131</f>
        <v>16.561717551311165</v>
      </c>
      <c r="X131" s="5">
        <f>'90.1 Data-IP'!X131*Convert!$B$7/$D131</f>
        <v>35.24905555756834</v>
      </c>
      <c r="Y131" s="5">
        <f t="shared" ref="Y131:Y194" si="4">SUM(W131:X131)</f>
        <v>51.810773108879502</v>
      </c>
      <c r="Z131" s="5">
        <f>'90.1 Data-IP'!Z131*Convert!$B$6/$D131</f>
        <v>121.09465967429735</v>
      </c>
      <c r="AA131" s="5">
        <f>'90.1 Data-IP'!AA131*Convert!$B$7/$D131</f>
        <v>35.24905555756834</v>
      </c>
      <c r="AB131" s="5">
        <f t="shared" ref="AB131:AB194" si="5">SUM(Z131:AA131)</f>
        <v>156.3437152318657</v>
      </c>
    </row>
    <row r="132" spans="1:28" x14ac:dyDescent="0.25">
      <c r="A132" s="95">
        <v>2004</v>
      </c>
      <c r="B132" s="95" t="s">
        <v>60</v>
      </c>
      <c r="C132" s="101" t="s">
        <v>9</v>
      </c>
      <c r="D132" s="5">
        <f>'90.1 Data-SI'!D132*Convert!$B$1</f>
        <v>33740.661232232371</v>
      </c>
      <c r="E132" s="5">
        <f>'90.1 Data-IP'!E132*Convert!$B$6/$D132</f>
        <v>0</v>
      </c>
      <c r="F132" s="5">
        <f>'90.1 Data-IP'!F132*Convert!$B$7/$D132</f>
        <v>24.260237016089484</v>
      </c>
      <c r="G132" s="5">
        <f>'90.1 Data-IP'!G132*Convert!$B$6/$D132</f>
        <v>5.9837834255543036</v>
      </c>
      <c r="H132" s="5">
        <f>'90.1 Data-IP'!H132*Convert!$B$6/$D132</f>
        <v>12.407053769369659</v>
      </c>
      <c r="I132" s="5">
        <f>'90.1 Data-IP'!I132*Convert!$B$6/$D132</f>
        <v>6.4784286210060111</v>
      </c>
      <c r="J132" s="5">
        <f>'90.1 Data-IP'!J132*Convert!$B$6/$D132</f>
        <v>46.051823556406916</v>
      </c>
      <c r="K132" s="5">
        <f>'90.1 Data-IP'!K132*Convert!$B$7/$D132</f>
        <v>0</v>
      </c>
      <c r="L132" s="5">
        <f>'90.1 Data-IP'!L132*Convert!$B$6/$D132</f>
        <v>0</v>
      </c>
      <c r="M132" s="5">
        <f>'90.1 Data-IP'!M132*Convert!$B$6/$D132</f>
        <v>8.0415430246186954</v>
      </c>
      <c r="N132" s="5">
        <f>'90.1 Data-IP'!N132*Convert!$B$6/$D132</f>
        <v>0</v>
      </c>
      <c r="O132" s="5">
        <f>'90.1 Data-IP'!O132*Convert!$B$6/$D132</f>
        <v>0</v>
      </c>
      <c r="P132" s="5">
        <f>'90.1 Data-IP'!P132*Convert!$B$6/$D132</f>
        <v>0</v>
      </c>
      <c r="Q132" s="5">
        <f>'90.1 Data-IP'!Q132*Convert!$B$6/$D132</f>
        <v>0</v>
      </c>
      <c r="R132" s="5">
        <f>'90.1 Data-IP'!R132*Convert!$B$6/$D132</f>
        <v>0</v>
      </c>
      <c r="S132" s="5">
        <f>'90.1 Data-IP'!S132*Convert!$B$6/$D132</f>
        <v>0</v>
      </c>
      <c r="T132" s="5">
        <f>'90.1 Data-IP'!T132*Convert!$B$6/$D132</f>
        <v>39.132128717875645</v>
      </c>
      <c r="U132" s="5">
        <f>'90.1 Data-IP'!U132*Convert!$B$7/$D132</f>
        <v>0</v>
      </c>
      <c r="V132" s="5">
        <f>'90.1 Data-IP'!V132*Convert!$B$6/$D132</f>
        <v>0</v>
      </c>
      <c r="W132" s="5">
        <f>'90.1 Data-IP'!W132*Convert!$B$6/$D132</f>
        <v>14.025326450172999</v>
      </c>
      <c r="X132" s="5">
        <f>'90.1 Data-IP'!X132*Convert!$B$7/$D132</f>
        <v>24.260237016089484</v>
      </c>
      <c r="Y132" s="5">
        <f t="shared" si="4"/>
        <v>38.285563466262481</v>
      </c>
      <c r="Z132" s="5">
        <f>'90.1 Data-IP'!Z132*Convert!$B$6/$D132</f>
        <v>118.09387146519911</v>
      </c>
      <c r="AA132" s="5">
        <f>'90.1 Data-IP'!AA132*Convert!$B$7/$D132</f>
        <v>24.260237016089484</v>
      </c>
      <c r="AB132" s="5">
        <f t="shared" si="5"/>
        <v>142.35410848128859</v>
      </c>
    </row>
    <row r="133" spans="1:28" x14ac:dyDescent="0.25">
      <c r="A133" s="95">
        <v>2004</v>
      </c>
      <c r="B133" s="95" t="s">
        <v>60</v>
      </c>
      <c r="C133" s="101" t="s">
        <v>12</v>
      </c>
      <c r="D133" s="5">
        <f>'90.1 Data-SI'!D133*Convert!$B$1</f>
        <v>33740.661232232371</v>
      </c>
      <c r="E133" s="5">
        <f>'90.1 Data-IP'!E133*Convert!$B$6/$D133</f>
        <v>0</v>
      </c>
      <c r="F133" s="5">
        <f>'90.1 Data-IP'!F133*Convert!$B$7/$D133</f>
        <v>37.737808126069652</v>
      </c>
      <c r="G133" s="5">
        <f>'90.1 Data-IP'!G133*Convert!$B$6/$D133</f>
        <v>6.8921156999359487</v>
      </c>
      <c r="H133" s="5">
        <f>'90.1 Data-IP'!H133*Convert!$B$6/$D133</f>
        <v>12.407053769369659</v>
      </c>
      <c r="I133" s="5">
        <f>'90.1 Data-IP'!I133*Convert!$B$6/$D133</f>
        <v>6.4739803728454746</v>
      </c>
      <c r="J133" s="5">
        <f>'90.1 Data-IP'!J133*Convert!$B$6/$D133</f>
        <v>46.051823556406916</v>
      </c>
      <c r="K133" s="5">
        <f>'90.1 Data-IP'!K133*Convert!$B$7/$D133</f>
        <v>0</v>
      </c>
      <c r="L133" s="5">
        <f>'90.1 Data-IP'!L133*Convert!$B$6/$D133</f>
        <v>0</v>
      </c>
      <c r="M133" s="5">
        <f>'90.1 Data-IP'!M133*Convert!$B$6/$D133</f>
        <v>8.9970267295020321</v>
      </c>
      <c r="N133" s="5">
        <f>'90.1 Data-IP'!N133*Convert!$B$6/$D133</f>
        <v>0</v>
      </c>
      <c r="O133" s="5">
        <f>'90.1 Data-IP'!O133*Convert!$B$6/$D133</f>
        <v>0</v>
      </c>
      <c r="P133" s="5">
        <f>'90.1 Data-IP'!P133*Convert!$B$6/$D133</f>
        <v>0</v>
      </c>
      <c r="Q133" s="5">
        <f>'90.1 Data-IP'!Q133*Convert!$B$6/$D133</f>
        <v>0</v>
      </c>
      <c r="R133" s="5">
        <f>'90.1 Data-IP'!R133*Convert!$B$6/$D133</f>
        <v>0</v>
      </c>
      <c r="S133" s="5">
        <f>'90.1 Data-IP'!S133*Convert!$B$6/$D133</f>
        <v>0</v>
      </c>
      <c r="T133" s="5">
        <f>'90.1 Data-IP'!T133*Convert!$B$6/$D133</f>
        <v>41.747698636271366</v>
      </c>
      <c r="U133" s="5">
        <f>'90.1 Data-IP'!U133*Convert!$B$7/$D133</f>
        <v>0</v>
      </c>
      <c r="V133" s="5">
        <f>'90.1 Data-IP'!V133*Convert!$B$6/$D133</f>
        <v>0</v>
      </c>
      <c r="W133" s="5">
        <f>'90.1 Data-IP'!W133*Convert!$B$6/$D133</f>
        <v>15.889142429437978</v>
      </c>
      <c r="X133" s="5">
        <f>'90.1 Data-IP'!X133*Convert!$B$7/$D133</f>
        <v>37.737808126069652</v>
      </c>
      <c r="Y133" s="5">
        <f t="shared" si="4"/>
        <v>53.626950555507634</v>
      </c>
      <c r="Z133" s="5">
        <f>'90.1 Data-IP'!Z133*Convert!$B$6/$D133</f>
        <v>122.56969876433141</v>
      </c>
      <c r="AA133" s="5">
        <f>'90.1 Data-IP'!AA133*Convert!$B$7/$D133</f>
        <v>37.737808126069652</v>
      </c>
      <c r="AB133" s="5">
        <f t="shared" si="5"/>
        <v>160.30750689040104</v>
      </c>
    </row>
    <row r="134" spans="1:28" x14ac:dyDescent="0.25">
      <c r="A134" s="95">
        <v>2004</v>
      </c>
      <c r="B134" s="95" t="s">
        <v>60</v>
      </c>
      <c r="C134" s="101" t="s">
        <v>8</v>
      </c>
      <c r="D134" s="5">
        <f>'90.1 Data-SI'!D134*Convert!$B$1</f>
        <v>33740.661232232371</v>
      </c>
      <c r="E134" s="5">
        <f>'90.1 Data-IP'!E134*Convert!$B$6/$D134</f>
        <v>0</v>
      </c>
      <c r="F134" s="5">
        <f>'90.1 Data-IP'!F134*Convert!$B$7/$D134</f>
        <v>43.03657032409869</v>
      </c>
      <c r="G134" s="5">
        <f>'90.1 Data-IP'!G134*Convert!$B$6/$D134</f>
        <v>4.2178289058211336</v>
      </c>
      <c r="H134" s="5">
        <f>'90.1 Data-IP'!H134*Convert!$B$6/$D134</f>
        <v>12.407053769369659</v>
      </c>
      <c r="I134" s="5">
        <f>'90.1 Data-IP'!I134*Convert!$B$6/$D134</f>
        <v>6.4383943875611793</v>
      </c>
      <c r="J134" s="5">
        <f>'90.1 Data-IP'!J134*Convert!$B$6/$D134</f>
        <v>46.051823556406916</v>
      </c>
      <c r="K134" s="5">
        <f>'90.1 Data-IP'!K134*Convert!$B$7/$D134</f>
        <v>0</v>
      </c>
      <c r="L134" s="5">
        <f>'90.1 Data-IP'!L134*Convert!$B$6/$D134</f>
        <v>0</v>
      </c>
      <c r="M134" s="5">
        <f>'90.1 Data-IP'!M134*Convert!$B$6/$D134</f>
        <v>9.1963082470940876</v>
      </c>
      <c r="N134" s="5">
        <f>'90.1 Data-IP'!N134*Convert!$B$6/$D134</f>
        <v>0</v>
      </c>
      <c r="O134" s="5">
        <f>'90.1 Data-IP'!O134*Convert!$B$6/$D134</f>
        <v>0</v>
      </c>
      <c r="P134" s="5">
        <f>'90.1 Data-IP'!P134*Convert!$B$6/$D134</f>
        <v>0</v>
      </c>
      <c r="Q134" s="5">
        <f>'90.1 Data-IP'!Q134*Convert!$B$6/$D134</f>
        <v>0</v>
      </c>
      <c r="R134" s="5">
        <f>'90.1 Data-IP'!R134*Convert!$B$6/$D134</f>
        <v>0</v>
      </c>
      <c r="S134" s="5">
        <f>'90.1 Data-IP'!S134*Convert!$B$6/$D134</f>
        <v>0</v>
      </c>
      <c r="T134" s="5">
        <f>'90.1 Data-IP'!T134*Convert!$B$6/$D134</f>
        <v>44.671976977008356</v>
      </c>
      <c r="U134" s="5">
        <f>'90.1 Data-IP'!U134*Convert!$B$7/$D134</f>
        <v>0</v>
      </c>
      <c r="V134" s="5">
        <f>'90.1 Data-IP'!V134*Convert!$B$6/$D134</f>
        <v>0</v>
      </c>
      <c r="W134" s="5">
        <f>'90.1 Data-IP'!W134*Convert!$B$6/$D134</f>
        <v>13.414137152915224</v>
      </c>
      <c r="X134" s="5">
        <f>'90.1 Data-IP'!X134*Convert!$B$7/$D134</f>
        <v>43.03657032409869</v>
      </c>
      <c r="Y134" s="5">
        <f t="shared" si="4"/>
        <v>56.450707477013914</v>
      </c>
      <c r="Z134" s="5">
        <f>'90.1 Data-IP'!Z134*Convert!$B$6/$D134</f>
        <v>122.98338584326135</v>
      </c>
      <c r="AA134" s="5">
        <f>'90.1 Data-IP'!AA134*Convert!$B$7/$D134</f>
        <v>43.03657032409869</v>
      </c>
      <c r="AB134" s="5">
        <f t="shared" si="5"/>
        <v>166.01995616736002</v>
      </c>
    </row>
    <row r="135" spans="1:28" x14ac:dyDescent="0.25">
      <c r="A135" s="95">
        <v>2007</v>
      </c>
      <c r="B135" s="95" t="s">
        <v>60</v>
      </c>
      <c r="C135" s="101" t="s">
        <v>10</v>
      </c>
      <c r="D135" s="5">
        <f>'90.1 Data-SI'!D135*Convert!$B$1</f>
        <v>33740.661232232371</v>
      </c>
      <c r="E135" s="5">
        <f>'90.1 Data-IP'!E135*Convert!$B$6/$D135</f>
        <v>0</v>
      </c>
      <c r="F135" s="5">
        <f>'90.1 Data-IP'!F135*Convert!$B$7/$D135</f>
        <v>0</v>
      </c>
      <c r="G135" s="5">
        <f>'90.1 Data-IP'!G135*Convert!$B$6/$D135</f>
        <v>56.547909916009907</v>
      </c>
      <c r="H135" s="5">
        <f>'90.1 Data-IP'!H135*Convert!$B$6/$D135</f>
        <v>12.407053769369659</v>
      </c>
      <c r="I135" s="5">
        <f>'90.1 Data-IP'!I135*Convert!$B$6/$D135</f>
        <v>6.4988905625444815</v>
      </c>
      <c r="J135" s="5">
        <f>'90.1 Data-IP'!J135*Convert!$B$6/$D135</f>
        <v>46.051823556406916</v>
      </c>
      <c r="K135" s="5">
        <f>'90.1 Data-IP'!K135*Convert!$B$7/$D135</f>
        <v>0</v>
      </c>
      <c r="L135" s="5">
        <f>'90.1 Data-IP'!L135*Convert!$B$6/$D135</f>
        <v>0</v>
      </c>
      <c r="M135" s="5">
        <f>'90.1 Data-IP'!M135*Convert!$B$6/$D135</f>
        <v>15.604454547163614</v>
      </c>
      <c r="N135" s="5">
        <f>'90.1 Data-IP'!N135*Convert!$B$6/$D135</f>
        <v>0</v>
      </c>
      <c r="O135" s="5">
        <f>'90.1 Data-IP'!O135*Convert!$B$6/$D135</f>
        <v>0</v>
      </c>
      <c r="P135" s="5">
        <f>'90.1 Data-IP'!P135*Convert!$B$6/$D135</f>
        <v>0</v>
      </c>
      <c r="Q135" s="5">
        <f>'90.1 Data-IP'!Q135*Convert!$B$6/$D135</f>
        <v>0</v>
      </c>
      <c r="R135" s="5">
        <f>'90.1 Data-IP'!R135*Convert!$B$6/$D135</f>
        <v>0</v>
      </c>
      <c r="S135" s="5">
        <f>'90.1 Data-IP'!S135*Convert!$B$6/$D135</f>
        <v>0</v>
      </c>
      <c r="T135" s="5">
        <f>'90.1 Data-IP'!T135*Convert!$B$6/$D135</f>
        <v>24.49472332081276</v>
      </c>
      <c r="U135" s="5">
        <f>'90.1 Data-IP'!U135*Convert!$B$7/$D135</f>
        <v>0</v>
      </c>
      <c r="V135" s="5">
        <f>'90.1 Data-IP'!V135*Convert!$B$6/$D135</f>
        <v>0</v>
      </c>
      <c r="W135" s="5">
        <f>'90.1 Data-IP'!W135*Convert!$B$6/$D135</f>
        <v>72.152364463173527</v>
      </c>
      <c r="X135" s="5">
        <f>'90.1 Data-IP'!X135*Convert!$B$7/$D135</f>
        <v>0</v>
      </c>
      <c r="Y135" s="5">
        <f t="shared" si="4"/>
        <v>72.152364463173527</v>
      </c>
      <c r="Z135" s="5">
        <f>'90.1 Data-IP'!Z135*Convert!$B$6/$D135</f>
        <v>161.60485567230734</v>
      </c>
      <c r="AA135" s="5">
        <f>'90.1 Data-IP'!AA135*Convert!$B$7/$D135</f>
        <v>0</v>
      </c>
      <c r="AB135" s="5">
        <f t="shared" si="5"/>
        <v>161.60485567230734</v>
      </c>
    </row>
    <row r="136" spans="1:28" x14ac:dyDescent="0.25">
      <c r="A136" s="95">
        <v>2007</v>
      </c>
      <c r="B136" s="95" t="s">
        <v>60</v>
      </c>
      <c r="C136" s="101" t="s">
        <v>6</v>
      </c>
      <c r="D136" s="5">
        <f>'90.1 Data-SI'!D136*Convert!$B$1</f>
        <v>33740.661232232371</v>
      </c>
      <c r="E136" s="5">
        <f>'90.1 Data-IP'!E136*Convert!$B$6/$D136</f>
        <v>0</v>
      </c>
      <c r="F136" s="5">
        <f>'90.1 Data-IP'!F136*Convert!$B$7/$D136</f>
        <v>3.0450906258427864E-4</v>
      </c>
      <c r="G136" s="5">
        <f>'90.1 Data-IP'!G136*Convert!$B$6/$D136</f>
        <v>50.799883642964048</v>
      </c>
      <c r="H136" s="5">
        <f>'90.1 Data-IP'!H136*Convert!$B$6/$D136</f>
        <v>12.407053769369659</v>
      </c>
      <c r="I136" s="5">
        <f>'90.1 Data-IP'!I136*Convert!$B$6/$D136</f>
        <v>6.4997802121765886</v>
      </c>
      <c r="J136" s="5">
        <f>'90.1 Data-IP'!J136*Convert!$B$6/$D136</f>
        <v>46.051823556406916</v>
      </c>
      <c r="K136" s="5">
        <f>'90.1 Data-IP'!K136*Convert!$B$7/$D136</f>
        <v>0</v>
      </c>
      <c r="L136" s="5">
        <f>'90.1 Data-IP'!L136*Convert!$B$6/$D136</f>
        <v>0</v>
      </c>
      <c r="M136" s="5">
        <f>'90.1 Data-IP'!M136*Convert!$B$6/$D136</f>
        <v>15.321545964153465</v>
      </c>
      <c r="N136" s="5">
        <f>'90.1 Data-IP'!N136*Convert!$B$6/$D136</f>
        <v>0</v>
      </c>
      <c r="O136" s="5">
        <f>'90.1 Data-IP'!O136*Convert!$B$6/$D136</f>
        <v>0</v>
      </c>
      <c r="P136" s="5">
        <f>'90.1 Data-IP'!P136*Convert!$B$6/$D136</f>
        <v>0</v>
      </c>
      <c r="Q136" s="5">
        <f>'90.1 Data-IP'!Q136*Convert!$B$6/$D136</f>
        <v>0</v>
      </c>
      <c r="R136" s="5">
        <f>'90.1 Data-IP'!R136*Convert!$B$6/$D136</f>
        <v>0</v>
      </c>
      <c r="S136" s="5">
        <f>'90.1 Data-IP'!S136*Convert!$B$6/$D136</f>
        <v>0</v>
      </c>
      <c r="T136" s="5">
        <f>'90.1 Data-IP'!T136*Convert!$B$6/$D136</f>
        <v>24.394192912384622</v>
      </c>
      <c r="U136" s="5">
        <f>'90.1 Data-IP'!U136*Convert!$B$7/$D136</f>
        <v>0</v>
      </c>
      <c r="V136" s="5">
        <f>'90.1 Data-IP'!V136*Convert!$B$6/$D136</f>
        <v>0</v>
      </c>
      <c r="W136" s="5">
        <f>'90.1 Data-IP'!W136*Convert!$B$6/$D136</f>
        <v>66.121429607117534</v>
      </c>
      <c r="X136" s="5">
        <f>'90.1 Data-IP'!X136*Convert!$B$7/$D136</f>
        <v>3.0450906258427864E-4</v>
      </c>
      <c r="Y136" s="5">
        <f t="shared" si="4"/>
        <v>66.121734116180122</v>
      </c>
      <c r="Z136" s="5">
        <f>'90.1 Data-IP'!Z136*Convert!$B$6/$D136</f>
        <v>155.47516970708742</v>
      </c>
      <c r="AA136" s="5">
        <f>'90.1 Data-IP'!AA136*Convert!$B$7/$D136</f>
        <v>3.0450906258427864E-4</v>
      </c>
      <c r="AB136" s="5">
        <f t="shared" si="5"/>
        <v>155.47547421614999</v>
      </c>
    </row>
    <row r="137" spans="1:28" x14ac:dyDescent="0.25">
      <c r="A137" s="95">
        <v>2007</v>
      </c>
      <c r="B137" s="95" t="s">
        <v>60</v>
      </c>
      <c r="C137" s="101" t="s">
        <v>11</v>
      </c>
      <c r="D137" s="5">
        <f>'90.1 Data-SI'!D137*Convert!$B$1</f>
        <v>33740.661232232371</v>
      </c>
      <c r="E137" s="5">
        <f>'90.1 Data-IP'!E137*Convert!$B$6/$D137</f>
        <v>0</v>
      </c>
      <c r="F137" s="5">
        <f>'90.1 Data-IP'!F137*Convert!$B$7/$D137</f>
        <v>0</v>
      </c>
      <c r="G137" s="5">
        <f>'90.1 Data-IP'!G137*Convert!$B$6/$D137</f>
        <v>38.163300268510703</v>
      </c>
      <c r="H137" s="5">
        <f>'90.1 Data-IP'!H137*Convert!$B$6/$D137</f>
        <v>12.407053769369659</v>
      </c>
      <c r="I137" s="5">
        <f>'90.1 Data-IP'!I137*Convert!$B$6/$D137</f>
        <v>6.5006698618086958</v>
      </c>
      <c r="J137" s="5">
        <f>'90.1 Data-IP'!J137*Convert!$B$6/$D137</f>
        <v>46.051823556406916</v>
      </c>
      <c r="K137" s="5">
        <f>'90.1 Data-IP'!K137*Convert!$B$7/$D137</f>
        <v>0</v>
      </c>
      <c r="L137" s="5">
        <f>'90.1 Data-IP'!L137*Convert!$B$6/$D137</f>
        <v>0</v>
      </c>
      <c r="M137" s="5">
        <f>'90.1 Data-IP'!M137*Convert!$B$6/$D137</f>
        <v>12.568080352781093</v>
      </c>
      <c r="N137" s="5">
        <f>'90.1 Data-IP'!N137*Convert!$B$6/$D137</f>
        <v>0</v>
      </c>
      <c r="O137" s="5">
        <f>'90.1 Data-IP'!O137*Convert!$B$6/$D137</f>
        <v>0</v>
      </c>
      <c r="P137" s="5">
        <f>'90.1 Data-IP'!P137*Convert!$B$6/$D137</f>
        <v>0</v>
      </c>
      <c r="Q137" s="5">
        <f>'90.1 Data-IP'!Q137*Convert!$B$6/$D137</f>
        <v>0</v>
      </c>
      <c r="R137" s="5">
        <f>'90.1 Data-IP'!R137*Convert!$B$6/$D137</f>
        <v>0</v>
      </c>
      <c r="S137" s="5">
        <f>'90.1 Data-IP'!S137*Convert!$B$6/$D137</f>
        <v>0</v>
      </c>
      <c r="T137" s="5">
        <f>'90.1 Data-IP'!T137*Convert!$B$6/$D137</f>
        <v>26.376332292719887</v>
      </c>
      <c r="U137" s="5">
        <f>'90.1 Data-IP'!U137*Convert!$B$7/$D137</f>
        <v>0</v>
      </c>
      <c r="V137" s="5">
        <f>'90.1 Data-IP'!V137*Convert!$B$6/$D137</f>
        <v>0</v>
      </c>
      <c r="W137" s="5">
        <f>'90.1 Data-IP'!W137*Convert!$B$6/$D137</f>
        <v>50.731380621291791</v>
      </c>
      <c r="X137" s="5">
        <f>'90.1 Data-IP'!X137*Convert!$B$7/$D137</f>
        <v>0</v>
      </c>
      <c r="Y137" s="5">
        <f t="shared" si="4"/>
        <v>50.731380621291791</v>
      </c>
      <c r="Z137" s="5">
        <f>'90.1 Data-IP'!Z137*Convert!$B$6/$D137</f>
        <v>142.06726010159693</v>
      </c>
      <c r="AA137" s="5">
        <f>'90.1 Data-IP'!AA137*Convert!$B$7/$D137</f>
        <v>0</v>
      </c>
      <c r="AB137" s="5">
        <f t="shared" si="5"/>
        <v>142.06726010159693</v>
      </c>
    </row>
    <row r="138" spans="1:28" x14ac:dyDescent="0.25">
      <c r="A138" s="95">
        <v>2007</v>
      </c>
      <c r="B138" s="95" t="s">
        <v>60</v>
      </c>
      <c r="C138" s="101" t="s">
        <v>13</v>
      </c>
      <c r="D138" s="5">
        <f>'90.1 Data-SI'!D138*Convert!$B$1</f>
        <v>33740.661232232371</v>
      </c>
      <c r="E138" s="5">
        <f>'90.1 Data-IP'!E138*Convert!$B$6/$D138</f>
        <v>0</v>
      </c>
      <c r="F138" s="5">
        <f>'90.1 Data-IP'!F138*Convert!$B$7/$D138</f>
        <v>0.22137808849877058</v>
      </c>
      <c r="G138" s="5">
        <f>'90.1 Data-IP'!G138*Convert!$B$6/$D138</f>
        <v>38.50759467613625</v>
      </c>
      <c r="H138" s="5">
        <f>'90.1 Data-IP'!H138*Convert!$B$6/$D138</f>
        <v>12.407053769369659</v>
      </c>
      <c r="I138" s="5">
        <f>'90.1 Data-IP'!I138*Convert!$B$6/$D138</f>
        <v>6.4926630151197298</v>
      </c>
      <c r="J138" s="5">
        <f>'90.1 Data-IP'!J138*Convert!$B$6/$D138</f>
        <v>46.051823556406916</v>
      </c>
      <c r="K138" s="5">
        <f>'90.1 Data-IP'!K138*Convert!$B$7/$D138</f>
        <v>0</v>
      </c>
      <c r="L138" s="5">
        <f>'90.1 Data-IP'!L138*Convert!$B$6/$D138</f>
        <v>0</v>
      </c>
      <c r="M138" s="5">
        <f>'90.1 Data-IP'!M138*Convert!$B$6/$D138</f>
        <v>13.397233809905181</v>
      </c>
      <c r="N138" s="5">
        <f>'90.1 Data-IP'!N138*Convert!$B$6/$D138</f>
        <v>0</v>
      </c>
      <c r="O138" s="5">
        <f>'90.1 Data-IP'!O138*Convert!$B$6/$D138</f>
        <v>0</v>
      </c>
      <c r="P138" s="5">
        <f>'90.1 Data-IP'!P138*Convert!$B$6/$D138</f>
        <v>0</v>
      </c>
      <c r="Q138" s="5">
        <f>'90.1 Data-IP'!Q138*Convert!$B$6/$D138</f>
        <v>0</v>
      </c>
      <c r="R138" s="5">
        <f>'90.1 Data-IP'!R138*Convert!$B$6/$D138</f>
        <v>0</v>
      </c>
      <c r="S138" s="5">
        <f>'90.1 Data-IP'!S138*Convert!$B$6/$D138</f>
        <v>0</v>
      </c>
      <c r="T138" s="5">
        <f>'90.1 Data-IP'!T138*Convert!$B$6/$D138</f>
        <v>26.453731810713236</v>
      </c>
      <c r="U138" s="5">
        <f>'90.1 Data-IP'!U138*Convert!$B$7/$D138</f>
        <v>0</v>
      </c>
      <c r="V138" s="5">
        <f>'90.1 Data-IP'!V138*Convert!$B$6/$D138</f>
        <v>0</v>
      </c>
      <c r="W138" s="5">
        <f>'90.1 Data-IP'!W138*Convert!$B$6/$D138</f>
        <v>51.904828486041438</v>
      </c>
      <c r="X138" s="5">
        <f>'90.1 Data-IP'!X138*Convert!$B$7/$D138</f>
        <v>0.22137808849877058</v>
      </c>
      <c r="Y138" s="5">
        <f t="shared" si="4"/>
        <v>52.126206574540205</v>
      </c>
      <c r="Z138" s="5">
        <f>'90.1 Data-IP'!Z138*Convert!$B$6/$D138</f>
        <v>143.31010063765095</v>
      </c>
      <c r="AA138" s="5">
        <f>'90.1 Data-IP'!AA138*Convert!$B$7/$D138</f>
        <v>0.22137808849877058</v>
      </c>
      <c r="AB138" s="5">
        <f t="shared" si="5"/>
        <v>143.53147872614971</v>
      </c>
    </row>
    <row r="139" spans="1:28" x14ac:dyDescent="0.25">
      <c r="A139" s="95">
        <v>2007</v>
      </c>
      <c r="B139" s="95" t="s">
        <v>60</v>
      </c>
      <c r="C139" s="101" t="s">
        <v>19</v>
      </c>
      <c r="D139" s="5">
        <f>'90.1 Data-SI'!D139*Convert!$B$1</f>
        <v>33740.661232232371</v>
      </c>
      <c r="E139" s="5">
        <f>'90.1 Data-IP'!E139*Convert!$B$6/$D139</f>
        <v>0</v>
      </c>
      <c r="F139" s="5">
        <f>'90.1 Data-IP'!F139*Convert!$B$7/$D139</f>
        <v>0.53867653171158891</v>
      </c>
      <c r="G139" s="5">
        <f>'90.1 Data-IP'!G139*Convert!$B$6/$D139</f>
        <v>29.405589290045544</v>
      </c>
      <c r="H139" s="5">
        <f>'90.1 Data-IP'!H139*Convert!$B$6/$D139</f>
        <v>12.407053769369659</v>
      </c>
      <c r="I139" s="5">
        <f>'90.1 Data-IP'!I139*Convert!$B$6/$D139</f>
        <v>6.4908837158555146</v>
      </c>
      <c r="J139" s="5">
        <f>'90.1 Data-IP'!J139*Convert!$B$6/$D139</f>
        <v>46.051823556406916</v>
      </c>
      <c r="K139" s="5">
        <f>'90.1 Data-IP'!K139*Convert!$B$7/$D139</f>
        <v>0</v>
      </c>
      <c r="L139" s="5">
        <f>'90.1 Data-IP'!L139*Convert!$B$6/$D139</f>
        <v>0</v>
      </c>
      <c r="M139" s="5">
        <f>'90.1 Data-IP'!M139*Convert!$B$6/$D139</f>
        <v>10.28968764495407</v>
      </c>
      <c r="N139" s="5">
        <f>'90.1 Data-IP'!N139*Convert!$B$6/$D139</f>
        <v>0</v>
      </c>
      <c r="O139" s="5">
        <f>'90.1 Data-IP'!O139*Convert!$B$6/$D139</f>
        <v>0</v>
      </c>
      <c r="P139" s="5">
        <f>'90.1 Data-IP'!P139*Convert!$B$6/$D139</f>
        <v>0</v>
      </c>
      <c r="Q139" s="5">
        <f>'90.1 Data-IP'!Q139*Convert!$B$6/$D139</f>
        <v>0</v>
      </c>
      <c r="R139" s="5">
        <f>'90.1 Data-IP'!R139*Convert!$B$6/$D139</f>
        <v>0</v>
      </c>
      <c r="S139" s="5">
        <f>'90.1 Data-IP'!S139*Convert!$B$6/$D139</f>
        <v>0</v>
      </c>
      <c r="T139" s="5">
        <f>'90.1 Data-IP'!T139*Convert!$B$6/$D139</f>
        <v>28.558642840279319</v>
      </c>
      <c r="U139" s="5">
        <f>'90.1 Data-IP'!U139*Convert!$B$7/$D139</f>
        <v>0</v>
      </c>
      <c r="V139" s="5">
        <f>'90.1 Data-IP'!V139*Convert!$B$6/$D139</f>
        <v>0</v>
      </c>
      <c r="W139" s="5">
        <f>'90.1 Data-IP'!W139*Convert!$B$6/$D139</f>
        <v>39.695276934999612</v>
      </c>
      <c r="X139" s="5">
        <f>'90.1 Data-IP'!X139*Convert!$B$7/$D139</f>
        <v>0.53867653171158891</v>
      </c>
      <c r="Y139" s="5">
        <f t="shared" si="4"/>
        <v>40.233953466711199</v>
      </c>
      <c r="Z139" s="5">
        <f>'90.1 Data-IP'!Z139*Convert!$B$6/$D139</f>
        <v>133.20279116727892</v>
      </c>
      <c r="AA139" s="5">
        <f>'90.1 Data-IP'!AA139*Convert!$B$7/$D139</f>
        <v>0.53867653171158891</v>
      </c>
      <c r="AB139" s="5">
        <f t="shared" si="5"/>
        <v>133.7414676989905</v>
      </c>
    </row>
    <row r="140" spans="1:28" x14ac:dyDescent="0.25">
      <c r="A140" s="95">
        <v>2007</v>
      </c>
      <c r="B140" s="95" t="s">
        <v>60</v>
      </c>
      <c r="C140" s="101" t="s">
        <v>20</v>
      </c>
      <c r="D140" s="5">
        <f>'90.1 Data-SI'!D140*Convert!$B$1</f>
        <v>33740.661232232371</v>
      </c>
      <c r="E140" s="5">
        <f>'90.1 Data-IP'!E140*Convert!$B$6/$D140</f>
        <v>0</v>
      </c>
      <c r="F140" s="5">
        <f>'90.1 Data-IP'!F140*Convert!$B$7/$D140</f>
        <v>0.46620337481653062</v>
      </c>
      <c r="G140" s="5">
        <f>'90.1 Data-IP'!G140*Convert!$B$6/$D140</f>
        <v>23.273234375929317</v>
      </c>
      <c r="H140" s="5">
        <f>'90.1 Data-IP'!H140*Convert!$B$6/$D140</f>
        <v>12.407053769369659</v>
      </c>
      <c r="I140" s="5">
        <f>'90.1 Data-IP'!I140*Convert!$B$6/$D140</f>
        <v>6.4953319640160521</v>
      </c>
      <c r="J140" s="5">
        <f>'90.1 Data-IP'!J140*Convert!$B$6/$D140</f>
        <v>46.051823556406916</v>
      </c>
      <c r="K140" s="5">
        <f>'90.1 Data-IP'!K140*Convert!$B$7/$D140</f>
        <v>0</v>
      </c>
      <c r="L140" s="5">
        <f>'90.1 Data-IP'!L140*Convert!$B$6/$D140</f>
        <v>0</v>
      </c>
      <c r="M140" s="5">
        <f>'90.1 Data-IP'!M140*Convert!$B$6/$D140</f>
        <v>10.62686485552277</v>
      </c>
      <c r="N140" s="5">
        <f>'90.1 Data-IP'!N140*Convert!$B$6/$D140</f>
        <v>0</v>
      </c>
      <c r="O140" s="5">
        <f>'90.1 Data-IP'!O140*Convert!$B$6/$D140</f>
        <v>0</v>
      </c>
      <c r="P140" s="5">
        <f>'90.1 Data-IP'!P140*Convert!$B$6/$D140</f>
        <v>0</v>
      </c>
      <c r="Q140" s="5">
        <f>'90.1 Data-IP'!Q140*Convert!$B$6/$D140</f>
        <v>0</v>
      </c>
      <c r="R140" s="5">
        <f>'90.1 Data-IP'!R140*Convert!$B$6/$D140</f>
        <v>0</v>
      </c>
      <c r="S140" s="5">
        <f>'90.1 Data-IP'!S140*Convert!$B$6/$D140</f>
        <v>0</v>
      </c>
      <c r="T140" s="5">
        <f>'90.1 Data-IP'!T140*Convert!$B$6/$D140</f>
        <v>28.7009867814165</v>
      </c>
      <c r="U140" s="5">
        <f>'90.1 Data-IP'!U140*Convert!$B$7/$D140</f>
        <v>0</v>
      </c>
      <c r="V140" s="5">
        <f>'90.1 Data-IP'!V140*Convert!$B$6/$D140</f>
        <v>0</v>
      </c>
      <c r="W140" s="5">
        <f>'90.1 Data-IP'!W140*Convert!$B$6/$D140</f>
        <v>33.900099231452081</v>
      </c>
      <c r="X140" s="5">
        <f>'90.1 Data-IP'!X140*Convert!$B$7/$D140</f>
        <v>0.46620337481653062</v>
      </c>
      <c r="Y140" s="5">
        <f t="shared" si="4"/>
        <v>34.366302606268611</v>
      </c>
      <c r="Z140" s="5">
        <f>'90.1 Data-IP'!Z140*Convert!$B$6/$D140</f>
        <v>127.55618495229331</v>
      </c>
      <c r="AA140" s="5">
        <f>'90.1 Data-IP'!AA140*Convert!$B$7/$D140</f>
        <v>0.46620337481653062</v>
      </c>
      <c r="AB140" s="5">
        <f t="shared" si="5"/>
        <v>128.02238832710984</v>
      </c>
    </row>
    <row r="141" spans="1:28" x14ac:dyDescent="0.25">
      <c r="A141" s="95">
        <v>2007</v>
      </c>
      <c r="B141" s="95" t="s">
        <v>60</v>
      </c>
      <c r="C141" s="101" t="s">
        <v>3</v>
      </c>
      <c r="D141" s="5">
        <f>'90.1 Data-SI'!D141*Convert!$B$1</f>
        <v>33740.661232232371</v>
      </c>
      <c r="E141" s="5">
        <f>'90.1 Data-IP'!E141*Convert!$B$6/$D141</f>
        <v>0</v>
      </c>
      <c r="F141" s="5">
        <f>'90.1 Data-IP'!F141*Convert!$B$7/$D141</f>
        <v>5.7795820078496085</v>
      </c>
      <c r="G141" s="5">
        <f>'90.1 Data-IP'!G141*Convert!$B$6/$D141</f>
        <v>15.664950722146919</v>
      </c>
      <c r="H141" s="5">
        <f>'90.1 Data-IP'!H141*Convert!$B$6/$D141</f>
        <v>12.407053769369659</v>
      </c>
      <c r="I141" s="5">
        <f>'90.1 Data-IP'!I141*Convert!$B$6/$D141</f>
        <v>6.4935526647518369</v>
      </c>
      <c r="J141" s="5">
        <f>'90.1 Data-IP'!J141*Convert!$B$6/$D141</f>
        <v>46.051823556406916</v>
      </c>
      <c r="K141" s="5">
        <f>'90.1 Data-IP'!K141*Convert!$B$7/$D141</f>
        <v>0</v>
      </c>
      <c r="L141" s="5">
        <f>'90.1 Data-IP'!L141*Convert!$B$6/$D141</f>
        <v>0</v>
      </c>
      <c r="M141" s="5">
        <f>'90.1 Data-IP'!M141*Convert!$B$6/$D141</f>
        <v>8.3413549506388858</v>
      </c>
      <c r="N141" s="5">
        <f>'90.1 Data-IP'!N141*Convert!$B$6/$D141</f>
        <v>0</v>
      </c>
      <c r="O141" s="5">
        <f>'90.1 Data-IP'!O141*Convert!$B$6/$D141</f>
        <v>0</v>
      </c>
      <c r="P141" s="5">
        <f>'90.1 Data-IP'!P141*Convert!$B$6/$D141</f>
        <v>0</v>
      </c>
      <c r="Q141" s="5">
        <f>'90.1 Data-IP'!Q141*Convert!$B$6/$D141</f>
        <v>0</v>
      </c>
      <c r="R141" s="5">
        <f>'90.1 Data-IP'!R141*Convert!$B$6/$D141</f>
        <v>0</v>
      </c>
      <c r="S141" s="5">
        <f>'90.1 Data-IP'!S141*Convert!$B$6/$D141</f>
        <v>0</v>
      </c>
      <c r="T141" s="5">
        <f>'90.1 Data-IP'!T141*Convert!$B$6/$D141</f>
        <v>32.319191835197252</v>
      </c>
      <c r="U141" s="5">
        <f>'90.1 Data-IP'!U141*Convert!$B$7/$D141</f>
        <v>0</v>
      </c>
      <c r="V141" s="5">
        <f>'90.1 Data-IP'!V141*Convert!$B$6/$D141</f>
        <v>0</v>
      </c>
      <c r="W141" s="5">
        <f>'90.1 Data-IP'!W141*Convert!$B$6/$D141</f>
        <v>24.006305672785807</v>
      </c>
      <c r="X141" s="5">
        <f>'90.1 Data-IP'!X141*Convert!$B$7/$D141</f>
        <v>5.7795820078496085</v>
      </c>
      <c r="Y141" s="5">
        <f t="shared" si="4"/>
        <v>29.785887680635415</v>
      </c>
      <c r="Z141" s="5">
        <f>'90.1 Data-IP'!Z141*Convert!$B$6/$D141</f>
        <v>121.27792749851147</v>
      </c>
      <c r="AA141" s="5">
        <f>'90.1 Data-IP'!AA141*Convert!$B$7/$D141</f>
        <v>5.7795820078496085</v>
      </c>
      <c r="AB141" s="5">
        <f t="shared" si="5"/>
        <v>127.05750950636109</v>
      </c>
    </row>
    <row r="142" spans="1:28" x14ac:dyDescent="0.25">
      <c r="A142" s="95">
        <v>2007</v>
      </c>
      <c r="B142" s="95" t="s">
        <v>60</v>
      </c>
      <c r="C142" s="101" t="s">
        <v>7</v>
      </c>
      <c r="D142" s="5">
        <f>'90.1 Data-SI'!D142*Convert!$B$1</f>
        <v>33740.661232232371</v>
      </c>
      <c r="E142" s="5">
        <f>'90.1 Data-IP'!E142*Convert!$B$6/$D142</f>
        <v>0</v>
      </c>
      <c r="F142" s="5">
        <f>'90.1 Data-IP'!F142*Convert!$B$7/$D142</f>
        <v>1.9150574945925287</v>
      </c>
      <c r="G142" s="5">
        <f>'90.1 Data-IP'!G142*Convert!$B$6/$D142</f>
        <v>16.241443683752504</v>
      </c>
      <c r="H142" s="5">
        <f>'90.1 Data-IP'!H142*Convert!$B$6/$D142</f>
        <v>12.407053769369659</v>
      </c>
      <c r="I142" s="5">
        <f>'90.1 Data-IP'!I142*Convert!$B$6/$D142</f>
        <v>6.4935526647518369</v>
      </c>
      <c r="J142" s="5">
        <f>'90.1 Data-IP'!J142*Convert!$B$6/$D142</f>
        <v>46.051823556406916</v>
      </c>
      <c r="K142" s="5">
        <f>'90.1 Data-IP'!K142*Convert!$B$7/$D142</f>
        <v>0</v>
      </c>
      <c r="L142" s="5">
        <f>'90.1 Data-IP'!L142*Convert!$B$6/$D142</f>
        <v>0</v>
      </c>
      <c r="M142" s="5">
        <f>'90.1 Data-IP'!M142*Convert!$B$6/$D142</f>
        <v>9.2612526702379263</v>
      </c>
      <c r="N142" s="5">
        <f>'90.1 Data-IP'!N142*Convert!$B$6/$D142</f>
        <v>0</v>
      </c>
      <c r="O142" s="5">
        <f>'90.1 Data-IP'!O142*Convert!$B$6/$D142</f>
        <v>0</v>
      </c>
      <c r="P142" s="5">
        <f>'90.1 Data-IP'!P142*Convert!$B$6/$D142</f>
        <v>0</v>
      </c>
      <c r="Q142" s="5">
        <f>'90.1 Data-IP'!Q142*Convert!$B$6/$D142</f>
        <v>0</v>
      </c>
      <c r="R142" s="5">
        <f>'90.1 Data-IP'!R142*Convert!$B$6/$D142</f>
        <v>0</v>
      </c>
      <c r="S142" s="5">
        <f>'90.1 Data-IP'!S142*Convert!$B$6/$D142</f>
        <v>0</v>
      </c>
      <c r="T142" s="5">
        <f>'90.1 Data-IP'!T142*Convert!$B$6/$D142</f>
        <v>31.348584086568092</v>
      </c>
      <c r="U142" s="5">
        <f>'90.1 Data-IP'!U142*Convert!$B$7/$D142</f>
        <v>0</v>
      </c>
      <c r="V142" s="5">
        <f>'90.1 Data-IP'!V142*Convert!$B$6/$D142</f>
        <v>0</v>
      </c>
      <c r="W142" s="5">
        <f>'90.1 Data-IP'!W142*Convert!$B$6/$D142</f>
        <v>25.50269635399043</v>
      </c>
      <c r="X142" s="5">
        <f>'90.1 Data-IP'!X142*Convert!$B$7/$D142</f>
        <v>1.9150574945925287</v>
      </c>
      <c r="Y142" s="5">
        <f t="shared" si="4"/>
        <v>27.417753848582958</v>
      </c>
      <c r="Z142" s="5">
        <f>'90.1 Data-IP'!Z142*Convert!$B$6/$D142</f>
        <v>121.80371043108691</v>
      </c>
      <c r="AA142" s="5">
        <f>'90.1 Data-IP'!AA142*Convert!$B$7/$D142</f>
        <v>1.9150574945925287</v>
      </c>
      <c r="AB142" s="5">
        <f t="shared" si="5"/>
        <v>123.71876792567944</v>
      </c>
    </row>
    <row r="143" spans="1:28" x14ac:dyDescent="0.25">
      <c r="A143" s="95">
        <v>2007</v>
      </c>
      <c r="B143" s="95" t="s">
        <v>60</v>
      </c>
      <c r="C143" s="101" t="s">
        <v>17</v>
      </c>
      <c r="D143" s="5">
        <f>'90.1 Data-SI'!D143*Convert!$B$1</f>
        <v>33740.661232232371</v>
      </c>
      <c r="E143" s="5">
        <f>'90.1 Data-IP'!E143*Convert!$B$6/$D143</f>
        <v>0</v>
      </c>
      <c r="F143" s="5">
        <f>'90.1 Data-IP'!F143*Convert!$B$7/$D143</f>
        <v>0.41139174355136049</v>
      </c>
      <c r="G143" s="5">
        <f>'90.1 Data-IP'!G143*Convert!$B$6/$D143</f>
        <v>8.4507818553880956</v>
      </c>
      <c r="H143" s="5">
        <f>'90.1 Data-IP'!H143*Convert!$B$6/$D143</f>
        <v>12.407053769369659</v>
      </c>
      <c r="I143" s="5">
        <f>'90.1 Data-IP'!I143*Convert!$B$6/$D143</f>
        <v>6.4926630151197298</v>
      </c>
      <c r="J143" s="5">
        <f>'90.1 Data-IP'!J143*Convert!$B$6/$D143</f>
        <v>46.051823556406916</v>
      </c>
      <c r="K143" s="5">
        <f>'90.1 Data-IP'!K143*Convert!$B$7/$D143</f>
        <v>0</v>
      </c>
      <c r="L143" s="5">
        <f>'90.1 Data-IP'!L143*Convert!$B$6/$D143</f>
        <v>0</v>
      </c>
      <c r="M143" s="5">
        <f>'90.1 Data-IP'!M143*Convert!$B$6/$D143</f>
        <v>6.340532928029365</v>
      </c>
      <c r="N143" s="5">
        <f>'90.1 Data-IP'!N143*Convert!$B$6/$D143</f>
        <v>0</v>
      </c>
      <c r="O143" s="5">
        <f>'90.1 Data-IP'!O143*Convert!$B$6/$D143</f>
        <v>0</v>
      </c>
      <c r="P143" s="5">
        <f>'90.1 Data-IP'!P143*Convert!$B$6/$D143</f>
        <v>0</v>
      </c>
      <c r="Q143" s="5">
        <f>'90.1 Data-IP'!Q143*Convert!$B$6/$D143</f>
        <v>0</v>
      </c>
      <c r="R143" s="5">
        <f>'90.1 Data-IP'!R143*Convert!$B$6/$D143</f>
        <v>0</v>
      </c>
      <c r="S143" s="5">
        <f>'90.1 Data-IP'!S143*Convert!$B$6/$D143</f>
        <v>0</v>
      </c>
      <c r="T143" s="5">
        <f>'90.1 Data-IP'!T143*Convert!$B$6/$D143</f>
        <v>32.680389585832849</v>
      </c>
      <c r="U143" s="5">
        <f>'90.1 Data-IP'!U143*Convert!$B$7/$D143</f>
        <v>0</v>
      </c>
      <c r="V143" s="5">
        <f>'90.1 Data-IP'!V143*Convert!$B$6/$D143</f>
        <v>0</v>
      </c>
      <c r="W143" s="5">
        <f>'90.1 Data-IP'!W143*Convert!$B$6/$D143</f>
        <v>14.791314783417459</v>
      </c>
      <c r="X143" s="5">
        <f>'90.1 Data-IP'!X143*Convert!$B$7/$D143</f>
        <v>0.41139174355136049</v>
      </c>
      <c r="Y143" s="5">
        <f t="shared" si="4"/>
        <v>15.20270652696882</v>
      </c>
      <c r="Z143" s="5">
        <f>'90.1 Data-IP'!Z143*Convert!$B$6/$D143</f>
        <v>112.42413435977873</v>
      </c>
      <c r="AA143" s="5">
        <f>'90.1 Data-IP'!AA143*Convert!$B$7/$D143</f>
        <v>0.41139174355136049</v>
      </c>
      <c r="AB143" s="5">
        <f t="shared" si="5"/>
        <v>112.8355261033301</v>
      </c>
    </row>
    <row r="144" spans="1:28" x14ac:dyDescent="0.25">
      <c r="A144" s="95">
        <v>2007</v>
      </c>
      <c r="B144" s="95" t="s">
        <v>60</v>
      </c>
      <c r="C144" s="101" t="s">
        <v>14</v>
      </c>
      <c r="D144" s="5">
        <f>'90.1 Data-SI'!D144*Convert!$B$1</f>
        <v>33740.661232232371</v>
      </c>
      <c r="E144" s="5">
        <f>'90.1 Data-IP'!E144*Convert!$B$6/$D144</f>
        <v>0</v>
      </c>
      <c r="F144" s="5">
        <f>'90.1 Data-IP'!F144*Convert!$B$7/$D144</f>
        <v>13.1322578330096</v>
      </c>
      <c r="G144" s="5">
        <f>'90.1 Data-IP'!G144*Convert!$B$6/$D144</f>
        <v>11.347481057529755</v>
      </c>
      <c r="H144" s="5">
        <f>'90.1 Data-IP'!H144*Convert!$B$6/$D144</f>
        <v>12.407053769369659</v>
      </c>
      <c r="I144" s="5">
        <f>'90.1 Data-IP'!I144*Convert!$B$6/$D144</f>
        <v>6.4837665187986557</v>
      </c>
      <c r="J144" s="5">
        <f>'90.1 Data-IP'!J144*Convert!$B$6/$D144</f>
        <v>46.051823556406916</v>
      </c>
      <c r="K144" s="5">
        <f>'90.1 Data-IP'!K144*Convert!$B$7/$D144</f>
        <v>0</v>
      </c>
      <c r="L144" s="5">
        <f>'90.1 Data-IP'!L144*Convert!$B$6/$D144</f>
        <v>0</v>
      </c>
      <c r="M144" s="5">
        <f>'90.1 Data-IP'!M144*Convert!$B$6/$D144</f>
        <v>7.9961708933812172</v>
      </c>
      <c r="N144" s="5">
        <f>'90.1 Data-IP'!N144*Convert!$B$6/$D144</f>
        <v>0</v>
      </c>
      <c r="O144" s="5">
        <f>'90.1 Data-IP'!O144*Convert!$B$6/$D144</f>
        <v>0</v>
      </c>
      <c r="P144" s="5">
        <f>'90.1 Data-IP'!P144*Convert!$B$6/$D144</f>
        <v>0</v>
      </c>
      <c r="Q144" s="5">
        <f>'90.1 Data-IP'!Q144*Convert!$B$6/$D144</f>
        <v>0</v>
      </c>
      <c r="R144" s="5">
        <f>'90.1 Data-IP'!R144*Convert!$B$6/$D144</f>
        <v>0</v>
      </c>
      <c r="S144" s="5">
        <f>'90.1 Data-IP'!S144*Convert!$B$6/$D144</f>
        <v>0</v>
      </c>
      <c r="T144" s="5">
        <f>'90.1 Data-IP'!T144*Convert!$B$6/$D144</f>
        <v>35.271938964161677</v>
      </c>
      <c r="U144" s="5">
        <f>'90.1 Data-IP'!U144*Convert!$B$7/$D144</f>
        <v>0</v>
      </c>
      <c r="V144" s="5">
        <f>'90.1 Data-IP'!V144*Convert!$B$6/$D144</f>
        <v>0</v>
      </c>
      <c r="W144" s="5">
        <f>'90.1 Data-IP'!W144*Convert!$B$6/$D144</f>
        <v>19.343651950910971</v>
      </c>
      <c r="X144" s="5">
        <f>'90.1 Data-IP'!X144*Convert!$B$7/$D144</f>
        <v>13.1322578330096</v>
      </c>
      <c r="Y144" s="5">
        <f t="shared" si="4"/>
        <v>32.475909783920571</v>
      </c>
      <c r="Z144" s="5">
        <f>'90.1 Data-IP'!Z144*Convert!$B$6/$D144</f>
        <v>119.55734511001577</v>
      </c>
      <c r="AA144" s="5">
        <f>'90.1 Data-IP'!AA144*Convert!$B$7/$D144</f>
        <v>13.1322578330096</v>
      </c>
      <c r="AB144" s="5">
        <f t="shared" si="5"/>
        <v>132.68960294302536</v>
      </c>
    </row>
    <row r="145" spans="1:28" x14ac:dyDescent="0.25">
      <c r="A145" s="95">
        <v>2007</v>
      </c>
      <c r="B145" s="95" t="s">
        <v>60</v>
      </c>
      <c r="C145" s="101" t="s">
        <v>2</v>
      </c>
      <c r="D145" s="5">
        <f>'90.1 Data-SI'!D145*Convert!$B$1</f>
        <v>33740.661232232371</v>
      </c>
      <c r="E145" s="5">
        <f>'90.1 Data-IP'!E145*Convert!$B$6/$D145</f>
        <v>0</v>
      </c>
      <c r="F145" s="5">
        <f>'90.1 Data-IP'!F145*Convert!$B$7/$D145</f>
        <v>4.3757952293360844</v>
      </c>
      <c r="G145" s="5">
        <f>'90.1 Data-IP'!G145*Convert!$B$6/$D145</f>
        <v>12.168627667964875</v>
      </c>
      <c r="H145" s="5">
        <f>'90.1 Data-IP'!H145*Convert!$B$6/$D145</f>
        <v>12.407053769369659</v>
      </c>
      <c r="I145" s="5">
        <f>'90.1 Data-IP'!I145*Convert!$B$6/$D145</f>
        <v>6.4891044165913003</v>
      </c>
      <c r="J145" s="5">
        <f>'90.1 Data-IP'!J145*Convert!$B$6/$D145</f>
        <v>46.051823556406916</v>
      </c>
      <c r="K145" s="5">
        <f>'90.1 Data-IP'!K145*Convert!$B$7/$D145</f>
        <v>0</v>
      </c>
      <c r="L145" s="5">
        <f>'90.1 Data-IP'!L145*Convert!$B$6/$D145</f>
        <v>0</v>
      </c>
      <c r="M145" s="5">
        <f>'90.1 Data-IP'!M145*Convert!$B$6/$D145</f>
        <v>8.7977452119099766</v>
      </c>
      <c r="N145" s="5">
        <f>'90.1 Data-IP'!N145*Convert!$B$6/$D145</f>
        <v>0</v>
      </c>
      <c r="O145" s="5">
        <f>'90.1 Data-IP'!O145*Convert!$B$6/$D145</f>
        <v>0</v>
      </c>
      <c r="P145" s="5">
        <f>'90.1 Data-IP'!P145*Convert!$B$6/$D145</f>
        <v>0</v>
      </c>
      <c r="Q145" s="5">
        <f>'90.1 Data-IP'!Q145*Convert!$B$6/$D145</f>
        <v>0</v>
      </c>
      <c r="R145" s="5">
        <f>'90.1 Data-IP'!R145*Convert!$B$6/$D145</f>
        <v>0</v>
      </c>
      <c r="S145" s="5">
        <f>'90.1 Data-IP'!S145*Convert!$B$6/$D145</f>
        <v>0</v>
      </c>
      <c r="T145" s="5">
        <f>'90.1 Data-IP'!T145*Convert!$B$6/$D145</f>
        <v>34.39830302543222</v>
      </c>
      <c r="U145" s="5">
        <f>'90.1 Data-IP'!U145*Convert!$B$7/$D145</f>
        <v>0</v>
      </c>
      <c r="V145" s="5">
        <f>'90.1 Data-IP'!V145*Convert!$B$6/$D145</f>
        <v>0</v>
      </c>
      <c r="W145" s="5">
        <f>'90.1 Data-IP'!W145*Convert!$B$6/$D145</f>
        <v>20.96637287987485</v>
      </c>
      <c r="X145" s="5">
        <f>'90.1 Data-IP'!X145*Convert!$B$7/$D145</f>
        <v>4.3757952293360844</v>
      </c>
      <c r="Y145" s="5">
        <f t="shared" si="4"/>
        <v>25.342168109210935</v>
      </c>
      <c r="Z145" s="5">
        <f>'90.1 Data-IP'!Z145*Convert!$B$6/$D145</f>
        <v>120.31265764767494</v>
      </c>
      <c r="AA145" s="5">
        <f>'90.1 Data-IP'!AA145*Convert!$B$7/$D145</f>
        <v>4.3757952293360844</v>
      </c>
      <c r="AB145" s="5">
        <f t="shared" si="5"/>
        <v>124.68845287701103</v>
      </c>
    </row>
    <row r="146" spans="1:28" x14ac:dyDescent="0.25">
      <c r="A146" s="95">
        <v>2007</v>
      </c>
      <c r="B146" s="95" t="s">
        <v>60</v>
      </c>
      <c r="C146" s="101" t="s">
        <v>18</v>
      </c>
      <c r="D146" s="5">
        <f>'90.1 Data-SI'!D146*Convert!$B$1</f>
        <v>33740.661232232371</v>
      </c>
      <c r="E146" s="5">
        <f>'90.1 Data-IP'!E146*Convert!$B$6/$D146</f>
        <v>0</v>
      </c>
      <c r="F146" s="5">
        <f>'90.1 Data-IP'!F146*Convert!$B$7/$D146</f>
        <v>7.3864763311068469</v>
      </c>
      <c r="G146" s="5">
        <f>'90.1 Data-IP'!G146*Convert!$B$6/$D146</f>
        <v>4.2196082050853487</v>
      </c>
      <c r="H146" s="5">
        <f>'90.1 Data-IP'!H146*Convert!$B$6/$D146</f>
        <v>12.407053769369659</v>
      </c>
      <c r="I146" s="5">
        <f>'90.1 Data-IP'!I146*Convert!$B$6/$D146</f>
        <v>6.4766493217417969</v>
      </c>
      <c r="J146" s="5">
        <f>'90.1 Data-IP'!J146*Convert!$B$6/$D146</f>
        <v>46.051823556406916</v>
      </c>
      <c r="K146" s="5">
        <f>'90.1 Data-IP'!K146*Convert!$B$7/$D146</f>
        <v>0</v>
      </c>
      <c r="L146" s="5">
        <f>'90.1 Data-IP'!L146*Convert!$B$6/$D146</f>
        <v>0</v>
      </c>
      <c r="M146" s="5">
        <f>'90.1 Data-IP'!M146*Convert!$B$6/$D146</f>
        <v>6.417932446022709</v>
      </c>
      <c r="N146" s="5">
        <f>'90.1 Data-IP'!N146*Convert!$B$6/$D146</f>
        <v>0</v>
      </c>
      <c r="O146" s="5">
        <f>'90.1 Data-IP'!O146*Convert!$B$6/$D146</f>
        <v>0</v>
      </c>
      <c r="P146" s="5">
        <f>'90.1 Data-IP'!P146*Convert!$B$6/$D146</f>
        <v>0</v>
      </c>
      <c r="Q146" s="5">
        <f>'90.1 Data-IP'!Q146*Convert!$B$6/$D146</f>
        <v>0</v>
      </c>
      <c r="R146" s="5">
        <f>'90.1 Data-IP'!R146*Convert!$B$6/$D146</f>
        <v>0</v>
      </c>
      <c r="S146" s="5">
        <f>'90.1 Data-IP'!S146*Convert!$B$6/$D146</f>
        <v>0</v>
      </c>
      <c r="T146" s="5">
        <f>'90.1 Data-IP'!T146*Convert!$B$6/$D146</f>
        <v>36.160698946636963</v>
      </c>
      <c r="U146" s="5">
        <f>'90.1 Data-IP'!U146*Convert!$B$7/$D146</f>
        <v>0</v>
      </c>
      <c r="V146" s="5">
        <f>'90.1 Data-IP'!V146*Convert!$B$6/$D146</f>
        <v>0</v>
      </c>
      <c r="W146" s="5">
        <f>'90.1 Data-IP'!W146*Convert!$B$6/$D146</f>
        <v>10.637540651108058</v>
      </c>
      <c r="X146" s="5">
        <f>'90.1 Data-IP'!X146*Convert!$B$7/$D146</f>
        <v>7.3864763311068469</v>
      </c>
      <c r="Y146" s="5">
        <f t="shared" si="4"/>
        <v>18.024016982214903</v>
      </c>
      <c r="Z146" s="5">
        <f>'90.1 Data-IP'!Z146*Convert!$B$6/$D146</f>
        <v>111.73376624526341</v>
      </c>
      <c r="AA146" s="5">
        <f>'90.1 Data-IP'!AA146*Convert!$B$7/$D146</f>
        <v>7.3864763311068469</v>
      </c>
      <c r="AB146" s="5">
        <f t="shared" si="5"/>
        <v>119.12024257637026</v>
      </c>
    </row>
    <row r="147" spans="1:28" x14ac:dyDescent="0.25">
      <c r="A147" s="95">
        <v>2007</v>
      </c>
      <c r="B147" s="95" t="s">
        <v>60</v>
      </c>
      <c r="C147" s="101" t="s">
        <v>4</v>
      </c>
      <c r="D147" s="5">
        <f>'90.1 Data-SI'!D147*Convert!$B$1</f>
        <v>33740.661232232371</v>
      </c>
      <c r="E147" s="5">
        <f>'90.1 Data-IP'!E147*Convert!$B$6/$D147</f>
        <v>0</v>
      </c>
      <c r="F147" s="5">
        <f>'90.1 Data-IP'!F147*Convert!$B$7/$D147</f>
        <v>21.597305263789966</v>
      </c>
      <c r="G147" s="5">
        <f>'90.1 Data-IP'!G147*Convert!$B$6/$D147</f>
        <v>6.5318075989324553</v>
      </c>
      <c r="H147" s="5">
        <f>'90.1 Data-IP'!H147*Convert!$B$6/$D147</f>
        <v>12.407053769369659</v>
      </c>
      <c r="I147" s="5">
        <f>'90.1 Data-IP'!I147*Convert!$B$6/$D147</f>
        <v>6.4864354676949771</v>
      </c>
      <c r="J147" s="5">
        <f>'90.1 Data-IP'!J147*Convert!$B$6/$D147</f>
        <v>46.051823556406916</v>
      </c>
      <c r="K147" s="5">
        <f>'90.1 Data-IP'!K147*Convert!$B$7/$D147</f>
        <v>0</v>
      </c>
      <c r="L147" s="5">
        <f>'90.1 Data-IP'!L147*Convert!$B$6/$D147</f>
        <v>0</v>
      </c>
      <c r="M147" s="5">
        <f>'90.1 Data-IP'!M147*Convert!$B$6/$D147</f>
        <v>7.7995583246854849</v>
      </c>
      <c r="N147" s="5">
        <f>'90.1 Data-IP'!N147*Convert!$B$6/$D147</f>
        <v>0</v>
      </c>
      <c r="O147" s="5">
        <f>'90.1 Data-IP'!O147*Convert!$B$6/$D147</f>
        <v>0</v>
      </c>
      <c r="P147" s="5">
        <f>'90.1 Data-IP'!P147*Convert!$B$6/$D147</f>
        <v>0</v>
      </c>
      <c r="Q147" s="5">
        <f>'90.1 Data-IP'!Q147*Convert!$B$6/$D147</f>
        <v>0</v>
      </c>
      <c r="R147" s="5">
        <f>'90.1 Data-IP'!R147*Convert!$B$6/$D147</f>
        <v>0</v>
      </c>
      <c r="S147" s="5">
        <f>'90.1 Data-IP'!S147*Convert!$B$6/$D147</f>
        <v>0</v>
      </c>
      <c r="T147" s="5">
        <f>'90.1 Data-IP'!T147*Convert!$B$6/$D147</f>
        <v>37.754951087373399</v>
      </c>
      <c r="U147" s="5">
        <f>'90.1 Data-IP'!U147*Convert!$B$7/$D147</f>
        <v>0</v>
      </c>
      <c r="V147" s="5">
        <f>'90.1 Data-IP'!V147*Convert!$B$6/$D147</f>
        <v>0</v>
      </c>
      <c r="W147" s="5">
        <f>'90.1 Data-IP'!W147*Convert!$B$6/$D147</f>
        <v>14.331365923617941</v>
      </c>
      <c r="X147" s="5">
        <f>'90.1 Data-IP'!X147*Convert!$B$7/$D147</f>
        <v>21.597305263789966</v>
      </c>
      <c r="Y147" s="5">
        <f t="shared" si="4"/>
        <v>35.928671187407907</v>
      </c>
      <c r="Z147" s="5">
        <f>'90.1 Data-IP'!Z147*Convert!$B$6/$D147</f>
        <v>117.03162980446291</v>
      </c>
      <c r="AA147" s="5">
        <f>'90.1 Data-IP'!AA147*Convert!$B$7/$D147</f>
        <v>21.597305263789966</v>
      </c>
      <c r="AB147" s="5">
        <f t="shared" si="5"/>
        <v>138.62893506825287</v>
      </c>
    </row>
    <row r="148" spans="1:28" x14ac:dyDescent="0.25">
      <c r="A148" s="95">
        <v>2007</v>
      </c>
      <c r="B148" s="95" t="s">
        <v>60</v>
      </c>
      <c r="C148" s="101" t="s">
        <v>5</v>
      </c>
      <c r="D148" s="5">
        <f>'90.1 Data-SI'!D148*Convert!$B$1</f>
        <v>33740.661232232371</v>
      </c>
      <c r="E148" s="5">
        <f>'90.1 Data-IP'!E148*Convert!$B$6/$D148</f>
        <v>0</v>
      </c>
      <c r="F148" s="5">
        <f>'90.1 Data-IP'!F148*Convert!$B$7/$D148</f>
        <v>10.572250143863569</v>
      </c>
      <c r="G148" s="5">
        <f>'90.1 Data-IP'!G148*Convert!$B$6/$D148</f>
        <v>8.7158974457560969</v>
      </c>
      <c r="H148" s="5">
        <f>'90.1 Data-IP'!H148*Convert!$B$6/$D148</f>
        <v>12.407053769369659</v>
      </c>
      <c r="I148" s="5">
        <f>'90.1 Data-IP'!I148*Convert!$B$6/$D148</f>
        <v>6.4864354676949771</v>
      </c>
      <c r="J148" s="5">
        <f>'90.1 Data-IP'!J148*Convert!$B$6/$D148</f>
        <v>46.051823556406916</v>
      </c>
      <c r="K148" s="5">
        <f>'90.1 Data-IP'!K148*Convert!$B$7/$D148</f>
        <v>0</v>
      </c>
      <c r="L148" s="5">
        <f>'90.1 Data-IP'!L148*Convert!$B$6/$D148</f>
        <v>0</v>
      </c>
      <c r="M148" s="5">
        <f>'90.1 Data-IP'!M148*Convert!$B$6/$D148</f>
        <v>8.4739127458228864</v>
      </c>
      <c r="N148" s="5">
        <f>'90.1 Data-IP'!N148*Convert!$B$6/$D148</f>
        <v>0</v>
      </c>
      <c r="O148" s="5">
        <f>'90.1 Data-IP'!O148*Convert!$B$6/$D148</f>
        <v>0</v>
      </c>
      <c r="P148" s="5">
        <f>'90.1 Data-IP'!P148*Convert!$B$6/$D148</f>
        <v>0</v>
      </c>
      <c r="Q148" s="5">
        <f>'90.1 Data-IP'!Q148*Convert!$B$6/$D148</f>
        <v>0</v>
      </c>
      <c r="R148" s="5">
        <f>'90.1 Data-IP'!R148*Convert!$B$6/$D148</f>
        <v>0</v>
      </c>
      <c r="S148" s="5">
        <f>'90.1 Data-IP'!S148*Convert!$B$6/$D148</f>
        <v>0</v>
      </c>
      <c r="T148" s="5">
        <f>'90.1 Data-IP'!T148*Convert!$B$6/$D148</f>
        <v>37.024548739413234</v>
      </c>
      <c r="U148" s="5">
        <f>'90.1 Data-IP'!U148*Convert!$B$7/$D148</f>
        <v>0</v>
      </c>
      <c r="V148" s="5">
        <f>'90.1 Data-IP'!V148*Convert!$B$6/$D148</f>
        <v>0</v>
      </c>
      <c r="W148" s="5">
        <f>'90.1 Data-IP'!W148*Convert!$B$6/$D148</f>
        <v>17.189810191578985</v>
      </c>
      <c r="X148" s="5">
        <f>'90.1 Data-IP'!X148*Convert!$B$7/$D148</f>
        <v>10.572250143863569</v>
      </c>
      <c r="Y148" s="5">
        <f t="shared" si="4"/>
        <v>27.762060335442555</v>
      </c>
      <c r="Z148" s="5">
        <f>'90.1 Data-IP'!Z148*Convert!$B$6/$D148</f>
        <v>119.15967172446378</v>
      </c>
      <c r="AA148" s="5">
        <f>'90.1 Data-IP'!AA148*Convert!$B$7/$D148</f>
        <v>10.572250143863569</v>
      </c>
      <c r="AB148" s="5">
        <f t="shared" si="5"/>
        <v>129.73192186832733</v>
      </c>
    </row>
    <row r="149" spans="1:28" x14ac:dyDescent="0.25">
      <c r="A149" s="95">
        <v>2007</v>
      </c>
      <c r="B149" s="95" t="s">
        <v>60</v>
      </c>
      <c r="C149" s="101" t="s">
        <v>15</v>
      </c>
      <c r="D149" s="5">
        <f>'90.1 Data-SI'!D149*Convert!$B$1</f>
        <v>33740.661232232371</v>
      </c>
      <c r="E149" s="5">
        <f>'90.1 Data-IP'!E149*Convert!$B$6/$D149</f>
        <v>0</v>
      </c>
      <c r="F149" s="5">
        <f>'90.1 Data-IP'!F149*Convert!$B$7/$D149</f>
        <v>6.9534644441120026</v>
      </c>
      <c r="G149" s="5">
        <f>'90.1 Data-IP'!G149*Convert!$B$6/$D149</f>
        <v>2.954526428228641</v>
      </c>
      <c r="H149" s="5">
        <f>'90.1 Data-IP'!H149*Convert!$B$6/$D149</f>
        <v>12.407053769369659</v>
      </c>
      <c r="I149" s="5">
        <f>'90.1 Data-IP'!I149*Convert!$B$6/$D149</f>
        <v>6.4757596721096906</v>
      </c>
      <c r="J149" s="5">
        <f>'90.1 Data-IP'!J149*Convert!$B$6/$D149</f>
        <v>46.051823556406916</v>
      </c>
      <c r="K149" s="5">
        <f>'90.1 Data-IP'!K149*Convert!$B$7/$D149</f>
        <v>0</v>
      </c>
      <c r="L149" s="5">
        <f>'90.1 Data-IP'!L149*Convert!$B$6/$D149</f>
        <v>0</v>
      </c>
      <c r="M149" s="5">
        <f>'90.1 Data-IP'!M149*Convert!$B$6/$D149</f>
        <v>5.9820041262900885</v>
      </c>
      <c r="N149" s="5">
        <f>'90.1 Data-IP'!N149*Convert!$B$6/$D149</f>
        <v>0</v>
      </c>
      <c r="O149" s="5">
        <f>'90.1 Data-IP'!O149*Convert!$B$6/$D149</f>
        <v>0</v>
      </c>
      <c r="P149" s="5">
        <f>'90.1 Data-IP'!P149*Convert!$B$6/$D149</f>
        <v>0</v>
      </c>
      <c r="Q149" s="5">
        <f>'90.1 Data-IP'!Q149*Convert!$B$6/$D149</f>
        <v>0</v>
      </c>
      <c r="R149" s="5">
        <f>'90.1 Data-IP'!R149*Convert!$B$6/$D149</f>
        <v>0</v>
      </c>
      <c r="S149" s="5">
        <f>'90.1 Data-IP'!S149*Convert!$B$6/$D149</f>
        <v>0</v>
      </c>
      <c r="T149" s="5">
        <f>'90.1 Data-IP'!T149*Convert!$B$6/$D149</f>
        <v>37.55922816830978</v>
      </c>
      <c r="U149" s="5">
        <f>'90.1 Data-IP'!U149*Convert!$B$7/$D149</f>
        <v>0</v>
      </c>
      <c r="V149" s="5">
        <f>'90.1 Data-IP'!V149*Convert!$B$6/$D149</f>
        <v>0</v>
      </c>
      <c r="W149" s="5">
        <f>'90.1 Data-IP'!W149*Convert!$B$6/$D149</f>
        <v>8.936530554518729</v>
      </c>
      <c r="X149" s="5">
        <f>'90.1 Data-IP'!X149*Convert!$B$7/$D149</f>
        <v>6.9534644441120026</v>
      </c>
      <c r="Y149" s="5">
        <f t="shared" si="4"/>
        <v>15.889994998630732</v>
      </c>
      <c r="Z149" s="5">
        <f>'90.1 Data-IP'!Z149*Convert!$B$6/$D149</f>
        <v>111.43039572071477</v>
      </c>
      <c r="AA149" s="5">
        <f>'90.1 Data-IP'!AA149*Convert!$B$7/$D149</f>
        <v>6.9534644441120026</v>
      </c>
      <c r="AB149" s="5">
        <f t="shared" si="5"/>
        <v>118.38386016482677</v>
      </c>
    </row>
    <row r="150" spans="1:28" x14ac:dyDescent="0.25">
      <c r="A150" s="95">
        <v>2007</v>
      </c>
      <c r="B150" s="95" t="s">
        <v>60</v>
      </c>
      <c r="C150" s="101" t="s">
        <v>16</v>
      </c>
      <c r="D150" s="5">
        <f>'90.1 Data-SI'!D150*Convert!$B$1</f>
        <v>33740.661232232371</v>
      </c>
      <c r="E150" s="5">
        <f>'90.1 Data-IP'!E150*Convert!$B$6/$D150</f>
        <v>0</v>
      </c>
      <c r="F150" s="5">
        <f>'90.1 Data-IP'!F150*Convert!$B$7/$D150</f>
        <v>31.440865220889357</v>
      </c>
      <c r="G150" s="5">
        <f>'90.1 Data-IP'!G150*Convert!$B$6/$D150</f>
        <v>6.9970943565246202</v>
      </c>
      <c r="H150" s="5">
        <f>'90.1 Data-IP'!H150*Convert!$B$6/$D150</f>
        <v>12.407053769369659</v>
      </c>
      <c r="I150" s="5">
        <f>'90.1 Data-IP'!I150*Convert!$B$6/$D150</f>
        <v>6.4828768691665495</v>
      </c>
      <c r="J150" s="5">
        <f>'90.1 Data-IP'!J150*Convert!$B$6/$D150</f>
        <v>46.051823556406916</v>
      </c>
      <c r="K150" s="5">
        <f>'90.1 Data-IP'!K150*Convert!$B$7/$D150</f>
        <v>0</v>
      </c>
      <c r="L150" s="5">
        <f>'90.1 Data-IP'!L150*Convert!$B$6/$D150</f>
        <v>0</v>
      </c>
      <c r="M150" s="5">
        <f>'90.1 Data-IP'!M150*Convert!$B$6/$D150</f>
        <v>8.3662651403378945</v>
      </c>
      <c r="N150" s="5">
        <f>'90.1 Data-IP'!N150*Convert!$B$6/$D150</f>
        <v>0</v>
      </c>
      <c r="O150" s="5">
        <f>'90.1 Data-IP'!O150*Convert!$B$6/$D150</f>
        <v>0</v>
      </c>
      <c r="P150" s="5">
        <f>'90.1 Data-IP'!P150*Convert!$B$6/$D150</f>
        <v>0</v>
      </c>
      <c r="Q150" s="5">
        <f>'90.1 Data-IP'!Q150*Convert!$B$6/$D150</f>
        <v>0</v>
      </c>
      <c r="R150" s="5">
        <f>'90.1 Data-IP'!R150*Convert!$B$6/$D150</f>
        <v>0</v>
      </c>
      <c r="S150" s="5">
        <f>'90.1 Data-IP'!S150*Convert!$B$6/$D150</f>
        <v>0</v>
      </c>
      <c r="T150" s="5">
        <f>'90.1 Data-IP'!T150*Convert!$B$6/$D150</f>
        <v>39.583181081354091</v>
      </c>
      <c r="U150" s="5">
        <f>'90.1 Data-IP'!U150*Convert!$B$7/$D150</f>
        <v>0</v>
      </c>
      <c r="V150" s="5">
        <f>'90.1 Data-IP'!V150*Convert!$B$6/$D150</f>
        <v>0</v>
      </c>
      <c r="W150" s="5">
        <f>'90.1 Data-IP'!W150*Convert!$B$6/$D150</f>
        <v>15.363359496862511</v>
      </c>
      <c r="X150" s="5">
        <f>'90.1 Data-IP'!X150*Convert!$B$7/$D150</f>
        <v>31.440865220889357</v>
      </c>
      <c r="Y150" s="5">
        <f t="shared" si="4"/>
        <v>46.804224717751865</v>
      </c>
      <c r="Z150" s="5">
        <f>'90.1 Data-IP'!Z150*Convert!$B$6/$D150</f>
        <v>119.88918442279183</v>
      </c>
      <c r="AA150" s="5">
        <f>'90.1 Data-IP'!AA150*Convert!$B$7/$D150</f>
        <v>31.440865220889357</v>
      </c>
      <c r="AB150" s="5">
        <f t="shared" si="5"/>
        <v>151.33004964368118</v>
      </c>
    </row>
    <row r="151" spans="1:28" x14ac:dyDescent="0.25">
      <c r="A151" s="95">
        <v>2007</v>
      </c>
      <c r="B151" s="95" t="s">
        <v>60</v>
      </c>
      <c r="C151" s="101" t="s">
        <v>9</v>
      </c>
      <c r="D151" s="5">
        <f>'90.1 Data-SI'!D151*Convert!$B$1</f>
        <v>33740.661232232371</v>
      </c>
      <c r="E151" s="5">
        <f>'90.1 Data-IP'!E151*Convert!$B$6/$D151</f>
        <v>0</v>
      </c>
      <c r="F151" s="5">
        <f>'90.1 Data-IP'!F151*Convert!$B$7/$D151</f>
        <v>20.750161051680497</v>
      </c>
      <c r="G151" s="5">
        <f>'90.1 Data-IP'!G151*Convert!$B$6/$D151</f>
        <v>5.3387874422764456</v>
      </c>
      <c r="H151" s="5">
        <f>'90.1 Data-IP'!H151*Convert!$B$6/$D151</f>
        <v>12.407053769369659</v>
      </c>
      <c r="I151" s="5">
        <f>'90.1 Data-IP'!I151*Convert!$B$6/$D151</f>
        <v>6.4784286210060111</v>
      </c>
      <c r="J151" s="5">
        <f>'90.1 Data-IP'!J151*Convert!$B$6/$D151</f>
        <v>46.051823556406916</v>
      </c>
      <c r="K151" s="5">
        <f>'90.1 Data-IP'!K151*Convert!$B$7/$D151</f>
        <v>0</v>
      </c>
      <c r="L151" s="5">
        <f>'90.1 Data-IP'!L151*Convert!$B$6/$D151</f>
        <v>0</v>
      </c>
      <c r="M151" s="5">
        <f>'90.1 Data-IP'!M151*Convert!$B$6/$D151</f>
        <v>8.0424326742508043</v>
      </c>
      <c r="N151" s="5">
        <f>'90.1 Data-IP'!N151*Convert!$B$6/$D151</f>
        <v>0</v>
      </c>
      <c r="O151" s="5">
        <f>'90.1 Data-IP'!O151*Convert!$B$6/$D151</f>
        <v>0</v>
      </c>
      <c r="P151" s="5">
        <f>'90.1 Data-IP'!P151*Convert!$B$6/$D151</f>
        <v>0</v>
      </c>
      <c r="Q151" s="5">
        <f>'90.1 Data-IP'!Q151*Convert!$B$6/$D151</f>
        <v>0</v>
      </c>
      <c r="R151" s="5">
        <f>'90.1 Data-IP'!R151*Convert!$B$6/$D151</f>
        <v>0</v>
      </c>
      <c r="S151" s="5">
        <f>'90.1 Data-IP'!S151*Convert!$B$6/$D151</f>
        <v>0</v>
      </c>
      <c r="T151" s="5">
        <f>'90.1 Data-IP'!T151*Convert!$B$6/$D151</f>
        <v>39.119673623026138</v>
      </c>
      <c r="U151" s="5">
        <f>'90.1 Data-IP'!U151*Convert!$B$7/$D151</f>
        <v>0</v>
      </c>
      <c r="V151" s="5">
        <f>'90.1 Data-IP'!V151*Convert!$B$6/$D151</f>
        <v>0</v>
      </c>
      <c r="W151" s="5">
        <f>'90.1 Data-IP'!W151*Convert!$B$6/$D151</f>
        <v>13.381220116527247</v>
      </c>
      <c r="X151" s="5">
        <f>'90.1 Data-IP'!X151*Convert!$B$7/$D151</f>
        <v>20.750161051680497</v>
      </c>
      <c r="Y151" s="5">
        <f t="shared" si="4"/>
        <v>34.131381168207746</v>
      </c>
      <c r="Z151" s="5">
        <f>'90.1 Data-IP'!Z151*Convert!$B$6/$D151</f>
        <v>117.43908933596808</v>
      </c>
      <c r="AA151" s="5">
        <f>'90.1 Data-IP'!AA151*Convert!$B$7/$D151</f>
        <v>20.750161051680497</v>
      </c>
      <c r="AB151" s="5">
        <f t="shared" si="5"/>
        <v>138.18925038764857</v>
      </c>
    </row>
    <row r="152" spans="1:28" x14ac:dyDescent="0.25">
      <c r="A152" s="95">
        <v>2007</v>
      </c>
      <c r="B152" s="95" t="s">
        <v>60</v>
      </c>
      <c r="C152" s="101" t="s">
        <v>12</v>
      </c>
      <c r="D152" s="5">
        <f>'90.1 Data-SI'!D152*Convert!$B$1</f>
        <v>33740.661232232371</v>
      </c>
      <c r="E152" s="5">
        <f>'90.1 Data-IP'!E152*Convert!$B$6/$D152</f>
        <v>0</v>
      </c>
      <c r="F152" s="5">
        <f>'90.1 Data-IP'!F152*Convert!$B$7/$D152</f>
        <v>31.024905841399232</v>
      </c>
      <c r="G152" s="5">
        <f>'90.1 Data-IP'!G152*Convert!$B$6/$D152</f>
        <v>5.8138603458217908</v>
      </c>
      <c r="H152" s="5">
        <f>'90.1 Data-IP'!H152*Convert!$B$6/$D152</f>
        <v>12.407053769369659</v>
      </c>
      <c r="I152" s="5">
        <f>'90.1 Data-IP'!I152*Convert!$B$6/$D152</f>
        <v>6.4739803728454746</v>
      </c>
      <c r="J152" s="5">
        <f>'90.1 Data-IP'!J152*Convert!$B$6/$D152</f>
        <v>46.051823556406916</v>
      </c>
      <c r="K152" s="5">
        <f>'90.1 Data-IP'!K152*Convert!$B$7/$D152</f>
        <v>0</v>
      </c>
      <c r="L152" s="5">
        <f>'90.1 Data-IP'!L152*Convert!$B$6/$D152</f>
        <v>0</v>
      </c>
      <c r="M152" s="5">
        <f>'90.1 Data-IP'!M152*Convert!$B$6/$D152</f>
        <v>8.4739127458228864</v>
      </c>
      <c r="N152" s="5">
        <f>'90.1 Data-IP'!N152*Convert!$B$6/$D152</f>
        <v>0</v>
      </c>
      <c r="O152" s="5">
        <f>'90.1 Data-IP'!O152*Convert!$B$6/$D152</f>
        <v>0</v>
      </c>
      <c r="P152" s="5">
        <f>'90.1 Data-IP'!P152*Convert!$B$6/$D152</f>
        <v>0</v>
      </c>
      <c r="Q152" s="5">
        <f>'90.1 Data-IP'!Q152*Convert!$B$6/$D152</f>
        <v>0</v>
      </c>
      <c r="R152" s="5">
        <f>'90.1 Data-IP'!R152*Convert!$B$6/$D152</f>
        <v>0</v>
      </c>
      <c r="S152" s="5">
        <f>'90.1 Data-IP'!S152*Convert!$B$6/$D152</f>
        <v>0</v>
      </c>
      <c r="T152" s="5">
        <f>'90.1 Data-IP'!T152*Convert!$B$6/$D152</f>
        <v>41.738802139950295</v>
      </c>
      <c r="U152" s="5">
        <f>'90.1 Data-IP'!U152*Convert!$B$7/$D152</f>
        <v>0</v>
      </c>
      <c r="V152" s="5">
        <f>'90.1 Data-IP'!V152*Convert!$B$6/$D152</f>
        <v>0</v>
      </c>
      <c r="W152" s="5">
        <f>'90.1 Data-IP'!W152*Convert!$B$6/$D152</f>
        <v>14.287773091644677</v>
      </c>
      <c r="X152" s="5">
        <f>'90.1 Data-IP'!X152*Convert!$B$7/$D152</f>
        <v>31.024905841399232</v>
      </c>
      <c r="Y152" s="5">
        <f t="shared" si="4"/>
        <v>45.312678933043912</v>
      </c>
      <c r="Z152" s="5">
        <f>'90.1 Data-IP'!Z152*Convert!$B$6/$D152</f>
        <v>120.95943293021703</v>
      </c>
      <c r="AA152" s="5">
        <f>'90.1 Data-IP'!AA152*Convert!$B$7/$D152</f>
        <v>31.024905841399232</v>
      </c>
      <c r="AB152" s="5">
        <f t="shared" si="5"/>
        <v>151.98433877161625</v>
      </c>
    </row>
    <row r="153" spans="1:28" x14ac:dyDescent="0.25">
      <c r="A153" s="95">
        <v>2007</v>
      </c>
      <c r="B153" s="95" t="s">
        <v>60</v>
      </c>
      <c r="C153" s="101" t="s">
        <v>8</v>
      </c>
      <c r="D153" s="5">
        <f>'90.1 Data-SI'!D153*Convert!$B$1</f>
        <v>33740.661232232371</v>
      </c>
      <c r="E153" s="5">
        <f>'90.1 Data-IP'!E153*Convert!$B$6/$D153</f>
        <v>0</v>
      </c>
      <c r="F153" s="5">
        <f>'90.1 Data-IP'!F153*Convert!$B$7/$D153</f>
        <v>38.739947451034517</v>
      </c>
      <c r="G153" s="5">
        <f>'90.1 Data-IP'!G153*Convert!$B$6/$D153</f>
        <v>3.7276319585299622</v>
      </c>
      <c r="H153" s="5">
        <f>'90.1 Data-IP'!H153*Convert!$B$6/$D153</f>
        <v>12.407053769369659</v>
      </c>
      <c r="I153" s="5">
        <f>'90.1 Data-IP'!I153*Convert!$B$6/$D153</f>
        <v>6.4383943875611793</v>
      </c>
      <c r="J153" s="5">
        <f>'90.1 Data-IP'!J153*Convert!$B$6/$D153</f>
        <v>46.051823556406916</v>
      </c>
      <c r="K153" s="5">
        <f>'90.1 Data-IP'!K153*Convert!$B$7/$D153</f>
        <v>0</v>
      </c>
      <c r="L153" s="5">
        <f>'90.1 Data-IP'!L153*Convert!$B$6/$D153</f>
        <v>0</v>
      </c>
      <c r="M153" s="5">
        <f>'90.1 Data-IP'!M153*Convert!$B$6/$D153</f>
        <v>9.0584125541174423</v>
      </c>
      <c r="N153" s="5">
        <f>'90.1 Data-IP'!N153*Convert!$B$6/$D153</f>
        <v>0</v>
      </c>
      <c r="O153" s="5">
        <f>'90.1 Data-IP'!O153*Convert!$B$6/$D153</f>
        <v>0</v>
      </c>
      <c r="P153" s="5">
        <f>'90.1 Data-IP'!P153*Convert!$B$6/$D153</f>
        <v>0</v>
      </c>
      <c r="Q153" s="5">
        <f>'90.1 Data-IP'!Q153*Convert!$B$6/$D153</f>
        <v>0</v>
      </c>
      <c r="R153" s="5">
        <f>'90.1 Data-IP'!R153*Convert!$B$6/$D153</f>
        <v>0</v>
      </c>
      <c r="S153" s="5">
        <f>'90.1 Data-IP'!S153*Convert!$B$6/$D153</f>
        <v>0</v>
      </c>
      <c r="T153" s="5">
        <f>'90.1 Data-IP'!T153*Convert!$B$6/$D153</f>
        <v>44.666639079215706</v>
      </c>
      <c r="U153" s="5">
        <f>'90.1 Data-IP'!U153*Convert!$B$7/$D153</f>
        <v>0</v>
      </c>
      <c r="V153" s="5">
        <f>'90.1 Data-IP'!V153*Convert!$B$6/$D153</f>
        <v>0</v>
      </c>
      <c r="W153" s="5">
        <f>'90.1 Data-IP'!W153*Convert!$B$6/$D153</f>
        <v>12.786044512647406</v>
      </c>
      <c r="X153" s="5">
        <f>'90.1 Data-IP'!X153*Convert!$B$7/$D153</f>
        <v>38.739947451034517</v>
      </c>
      <c r="Y153" s="5">
        <f t="shared" si="4"/>
        <v>51.525991963681925</v>
      </c>
      <c r="Z153" s="5">
        <f>'90.1 Data-IP'!Z153*Convert!$B$6/$D153</f>
        <v>122.34906565556877</v>
      </c>
      <c r="AA153" s="5">
        <f>'90.1 Data-IP'!AA153*Convert!$B$7/$D153</f>
        <v>38.739947451034517</v>
      </c>
      <c r="AB153" s="5">
        <f t="shared" si="5"/>
        <v>161.08901310660329</v>
      </c>
    </row>
    <row r="154" spans="1:28" x14ac:dyDescent="0.25">
      <c r="A154" s="95">
        <v>2010</v>
      </c>
      <c r="B154" s="95" t="s">
        <v>60</v>
      </c>
      <c r="C154" s="101" t="s">
        <v>10</v>
      </c>
      <c r="D154" s="5">
        <f>'90.1 Data-SI'!D154*Convert!$B$1</f>
        <v>33740.661232232371</v>
      </c>
      <c r="E154" s="5">
        <f>'90.1 Data-IP'!E154*Convert!$B$6/$D154</f>
        <v>0</v>
      </c>
      <c r="F154" s="5">
        <f>'90.1 Data-IP'!F154*Convert!$B$7/$D154</f>
        <v>0</v>
      </c>
      <c r="G154" s="5">
        <f>'90.1 Data-IP'!G154*Convert!$B$6/$D154</f>
        <v>54.484812419152867</v>
      </c>
      <c r="H154" s="5">
        <f>'90.1 Data-IP'!H154*Convert!$B$6/$D154</f>
        <v>13.703273283350123</v>
      </c>
      <c r="I154" s="5">
        <f>'90.1 Data-IP'!I154*Convert!$B$6/$D154</f>
        <v>3.5114470979278671</v>
      </c>
      <c r="J154" s="5">
        <f>'90.1 Data-IP'!J154*Convert!$B$6/$D154</f>
        <v>45.496682185971906</v>
      </c>
      <c r="K154" s="5">
        <f>'90.1 Data-IP'!K154*Convert!$B$7/$D154</f>
        <v>0</v>
      </c>
      <c r="L154" s="5">
        <f>'90.1 Data-IP'!L154*Convert!$B$6/$D154</f>
        <v>0</v>
      </c>
      <c r="M154" s="5">
        <f>'90.1 Data-IP'!M154*Convert!$B$6/$D154</f>
        <v>14.967465410574723</v>
      </c>
      <c r="N154" s="5">
        <f>'90.1 Data-IP'!N154*Convert!$B$6/$D154</f>
        <v>0</v>
      </c>
      <c r="O154" s="5">
        <f>'90.1 Data-IP'!O154*Convert!$B$6/$D154</f>
        <v>0</v>
      </c>
      <c r="P154" s="5">
        <f>'90.1 Data-IP'!P154*Convert!$B$6/$D154</f>
        <v>0</v>
      </c>
      <c r="Q154" s="5">
        <f>'90.1 Data-IP'!Q154*Convert!$B$6/$D154</f>
        <v>0</v>
      </c>
      <c r="R154" s="5">
        <f>'90.1 Data-IP'!R154*Convert!$B$6/$D154</f>
        <v>0</v>
      </c>
      <c r="S154" s="5">
        <f>'90.1 Data-IP'!S154*Convert!$B$6/$D154</f>
        <v>0</v>
      </c>
      <c r="T154" s="5">
        <f>'90.1 Data-IP'!T154*Convert!$B$6/$D154</f>
        <v>24.493833671180653</v>
      </c>
      <c r="U154" s="5">
        <f>'90.1 Data-IP'!U154*Convert!$B$7/$D154</f>
        <v>0</v>
      </c>
      <c r="V154" s="5">
        <f>'90.1 Data-IP'!V154*Convert!$B$6/$D154</f>
        <v>0</v>
      </c>
      <c r="W154" s="5">
        <f>'90.1 Data-IP'!W154*Convert!$B$6/$D154</f>
        <v>69.452277829727592</v>
      </c>
      <c r="X154" s="5">
        <f>'90.1 Data-IP'!X154*Convert!$B$7/$D154</f>
        <v>0</v>
      </c>
      <c r="Y154" s="5">
        <f t="shared" si="4"/>
        <v>69.452277829727592</v>
      </c>
      <c r="Z154" s="5">
        <f>'90.1 Data-IP'!Z154*Convert!$B$6/$D154</f>
        <v>156.65840371779026</v>
      </c>
      <c r="AA154" s="5">
        <f>'90.1 Data-IP'!AA154*Convert!$B$7/$D154</f>
        <v>0</v>
      </c>
      <c r="AB154" s="5">
        <f t="shared" si="5"/>
        <v>156.65840371779026</v>
      </c>
    </row>
    <row r="155" spans="1:28" x14ac:dyDescent="0.25">
      <c r="A155" s="95">
        <v>2010</v>
      </c>
      <c r="B155" s="95" t="s">
        <v>60</v>
      </c>
      <c r="C155" s="101" t="s">
        <v>6</v>
      </c>
      <c r="D155" s="5">
        <f>'90.1 Data-SI'!D155*Convert!$B$1</f>
        <v>33740.661232232371</v>
      </c>
      <c r="E155" s="5">
        <f>'90.1 Data-IP'!E155*Convert!$B$6/$D155</f>
        <v>0</v>
      </c>
      <c r="F155" s="5">
        <f>'90.1 Data-IP'!F155*Convert!$B$7/$D155</f>
        <v>0</v>
      </c>
      <c r="G155" s="5">
        <f>'90.1 Data-IP'!G155*Convert!$B$6/$D155</f>
        <v>48.659386628113687</v>
      </c>
      <c r="H155" s="5">
        <f>'90.1 Data-IP'!H155*Convert!$B$6/$D155</f>
        <v>13.703273283350123</v>
      </c>
      <c r="I155" s="5">
        <f>'90.1 Data-IP'!I155*Convert!$B$6/$D155</f>
        <v>3.5123367475599747</v>
      </c>
      <c r="J155" s="5">
        <f>'90.1 Data-IP'!J155*Convert!$B$6/$D155</f>
        <v>45.496682185971906</v>
      </c>
      <c r="K155" s="5">
        <f>'90.1 Data-IP'!K155*Convert!$B$7/$D155</f>
        <v>0</v>
      </c>
      <c r="L155" s="5">
        <f>'90.1 Data-IP'!L155*Convert!$B$6/$D155</f>
        <v>0</v>
      </c>
      <c r="M155" s="5">
        <f>'90.1 Data-IP'!M155*Convert!$B$6/$D155</f>
        <v>14.454137572848762</v>
      </c>
      <c r="N155" s="5">
        <f>'90.1 Data-IP'!N155*Convert!$B$6/$D155</f>
        <v>0</v>
      </c>
      <c r="O155" s="5">
        <f>'90.1 Data-IP'!O155*Convert!$B$6/$D155</f>
        <v>0</v>
      </c>
      <c r="P155" s="5">
        <f>'90.1 Data-IP'!P155*Convert!$B$6/$D155</f>
        <v>0</v>
      </c>
      <c r="Q155" s="5">
        <f>'90.1 Data-IP'!Q155*Convert!$B$6/$D155</f>
        <v>0</v>
      </c>
      <c r="R155" s="5">
        <f>'90.1 Data-IP'!R155*Convert!$B$6/$D155</f>
        <v>0</v>
      </c>
      <c r="S155" s="5">
        <f>'90.1 Data-IP'!S155*Convert!$B$6/$D155</f>
        <v>0</v>
      </c>
      <c r="T155" s="5">
        <f>'90.1 Data-IP'!T155*Convert!$B$6/$D155</f>
        <v>24.393303262752518</v>
      </c>
      <c r="U155" s="5">
        <f>'90.1 Data-IP'!U155*Convert!$B$7/$D155</f>
        <v>0</v>
      </c>
      <c r="V155" s="5">
        <f>'90.1 Data-IP'!V155*Convert!$B$6/$D155</f>
        <v>0</v>
      </c>
      <c r="W155" s="5">
        <f>'90.1 Data-IP'!W155*Convert!$B$6/$D155</f>
        <v>63.113524200962445</v>
      </c>
      <c r="X155" s="5">
        <f>'90.1 Data-IP'!X155*Convert!$B$7/$D155</f>
        <v>0</v>
      </c>
      <c r="Y155" s="5">
        <f t="shared" si="4"/>
        <v>63.113524200962445</v>
      </c>
      <c r="Z155" s="5">
        <f>'90.1 Data-IP'!Z155*Convert!$B$6/$D155</f>
        <v>150.21911968059698</v>
      </c>
      <c r="AA155" s="5">
        <f>'90.1 Data-IP'!AA155*Convert!$B$7/$D155</f>
        <v>0</v>
      </c>
      <c r="AB155" s="5">
        <f t="shared" si="5"/>
        <v>150.21911968059698</v>
      </c>
    </row>
    <row r="156" spans="1:28" x14ac:dyDescent="0.25">
      <c r="A156" s="95">
        <v>2010</v>
      </c>
      <c r="B156" s="95" t="s">
        <v>60</v>
      </c>
      <c r="C156" s="101" t="s">
        <v>11</v>
      </c>
      <c r="D156" s="5">
        <f>'90.1 Data-SI'!D156*Convert!$B$1</f>
        <v>33740.661232232371</v>
      </c>
      <c r="E156" s="5">
        <f>'90.1 Data-IP'!E156*Convert!$B$6/$D156</f>
        <v>0</v>
      </c>
      <c r="F156" s="5">
        <f>'90.1 Data-IP'!F156*Convert!$B$7/$D156</f>
        <v>0</v>
      </c>
      <c r="G156" s="5">
        <f>'90.1 Data-IP'!G156*Convert!$B$6/$D156</f>
        <v>36.647337295399701</v>
      </c>
      <c r="H156" s="5">
        <f>'90.1 Data-IP'!H156*Convert!$B$6/$D156</f>
        <v>13.703273283350123</v>
      </c>
      <c r="I156" s="5">
        <f>'90.1 Data-IP'!I156*Convert!$B$6/$D156</f>
        <v>3.5132263971920823</v>
      </c>
      <c r="J156" s="5">
        <f>'90.1 Data-IP'!J156*Convert!$B$6/$D156</f>
        <v>45.496682185971906</v>
      </c>
      <c r="K156" s="5">
        <f>'90.1 Data-IP'!K156*Convert!$B$7/$D156</f>
        <v>0</v>
      </c>
      <c r="L156" s="5">
        <f>'90.1 Data-IP'!L156*Convert!$B$6/$D156</f>
        <v>0</v>
      </c>
      <c r="M156" s="5">
        <f>'90.1 Data-IP'!M156*Convert!$B$6/$D156</f>
        <v>12.114359040406324</v>
      </c>
      <c r="N156" s="5">
        <f>'90.1 Data-IP'!N156*Convert!$B$6/$D156</f>
        <v>0</v>
      </c>
      <c r="O156" s="5">
        <f>'90.1 Data-IP'!O156*Convert!$B$6/$D156</f>
        <v>0</v>
      </c>
      <c r="P156" s="5">
        <f>'90.1 Data-IP'!P156*Convert!$B$6/$D156</f>
        <v>0</v>
      </c>
      <c r="Q156" s="5">
        <f>'90.1 Data-IP'!Q156*Convert!$B$6/$D156</f>
        <v>0</v>
      </c>
      <c r="R156" s="5">
        <f>'90.1 Data-IP'!R156*Convert!$B$6/$D156</f>
        <v>0</v>
      </c>
      <c r="S156" s="5">
        <f>'90.1 Data-IP'!S156*Convert!$B$6/$D156</f>
        <v>0</v>
      </c>
      <c r="T156" s="5">
        <f>'90.1 Data-IP'!T156*Convert!$B$6/$D156</f>
        <v>26.375442643087787</v>
      </c>
      <c r="U156" s="5">
        <f>'90.1 Data-IP'!U156*Convert!$B$7/$D156</f>
        <v>0</v>
      </c>
      <c r="V156" s="5">
        <f>'90.1 Data-IP'!V156*Convert!$B$6/$D156</f>
        <v>0</v>
      </c>
      <c r="W156" s="5">
        <f>'90.1 Data-IP'!W156*Convert!$B$6/$D156</f>
        <v>48.761696335806029</v>
      </c>
      <c r="X156" s="5">
        <f>'90.1 Data-IP'!X156*Convert!$B$7/$D156</f>
        <v>0</v>
      </c>
      <c r="Y156" s="5">
        <f t="shared" si="4"/>
        <v>48.761696335806029</v>
      </c>
      <c r="Z156" s="5">
        <f>'90.1 Data-IP'!Z156*Convert!$B$6/$D156</f>
        <v>137.85032084540791</v>
      </c>
      <c r="AA156" s="5">
        <f>'90.1 Data-IP'!AA156*Convert!$B$7/$D156</f>
        <v>0</v>
      </c>
      <c r="AB156" s="5">
        <f t="shared" si="5"/>
        <v>137.85032084540791</v>
      </c>
    </row>
    <row r="157" spans="1:28" x14ac:dyDescent="0.25">
      <c r="A157" s="95">
        <v>2010</v>
      </c>
      <c r="B157" s="95" t="s">
        <v>60</v>
      </c>
      <c r="C157" s="101" t="s">
        <v>13</v>
      </c>
      <c r="D157" s="5">
        <f>'90.1 Data-SI'!D157*Convert!$B$1</f>
        <v>33740.661232232371</v>
      </c>
      <c r="E157" s="5">
        <f>'90.1 Data-IP'!E157*Convert!$B$6/$D157</f>
        <v>0</v>
      </c>
      <c r="F157" s="5">
        <f>'90.1 Data-IP'!F157*Convert!$B$7/$D157</f>
        <v>0.2295998331885461</v>
      </c>
      <c r="G157" s="5">
        <f>'90.1 Data-IP'!G157*Convert!$B$6/$D157</f>
        <v>37.617055394396758</v>
      </c>
      <c r="H157" s="5">
        <f>'90.1 Data-IP'!H157*Convert!$B$6/$D157</f>
        <v>13.703273283350123</v>
      </c>
      <c r="I157" s="5">
        <f>'90.1 Data-IP'!I157*Convert!$B$6/$D157</f>
        <v>3.5087781490315448</v>
      </c>
      <c r="J157" s="5">
        <f>'90.1 Data-IP'!J157*Convert!$B$6/$D157</f>
        <v>45.496682185971906</v>
      </c>
      <c r="K157" s="5">
        <f>'90.1 Data-IP'!K157*Convert!$B$7/$D157</f>
        <v>0</v>
      </c>
      <c r="L157" s="5">
        <f>'90.1 Data-IP'!L157*Convert!$B$6/$D157</f>
        <v>0</v>
      </c>
      <c r="M157" s="5">
        <f>'90.1 Data-IP'!M157*Convert!$B$6/$D157</f>
        <v>12.822520147563806</v>
      </c>
      <c r="N157" s="5">
        <f>'90.1 Data-IP'!N157*Convert!$B$6/$D157</f>
        <v>0</v>
      </c>
      <c r="O157" s="5">
        <f>'90.1 Data-IP'!O157*Convert!$B$6/$D157</f>
        <v>0</v>
      </c>
      <c r="P157" s="5">
        <f>'90.1 Data-IP'!P157*Convert!$B$6/$D157</f>
        <v>0</v>
      </c>
      <c r="Q157" s="5">
        <f>'90.1 Data-IP'!Q157*Convert!$B$6/$D157</f>
        <v>0</v>
      </c>
      <c r="R157" s="5">
        <f>'90.1 Data-IP'!R157*Convert!$B$6/$D157</f>
        <v>0</v>
      </c>
      <c r="S157" s="5">
        <f>'90.1 Data-IP'!S157*Convert!$B$6/$D157</f>
        <v>0</v>
      </c>
      <c r="T157" s="5">
        <f>'90.1 Data-IP'!T157*Convert!$B$6/$D157</f>
        <v>26.451952511449015</v>
      </c>
      <c r="U157" s="5">
        <f>'90.1 Data-IP'!U157*Convert!$B$7/$D157</f>
        <v>0</v>
      </c>
      <c r="V157" s="5">
        <f>'90.1 Data-IP'!V157*Convert!$B$6/$D157</f>
        <v>0</v>
      </c>
      <c r="W157" s="5">
        <f>'90.1 Data-IP'!W157*Convert!$B$6/$D157</f>
        <v>50.439575541960558</v>
      </c>
      <c r="X157" s="5">
        <f>'90.1 Data-IP'!X157*Convert!$B$7/$D157</f>
        <v>0.2295998331885461</v>
      </c>
      <c r="Y157" s="5">
        <f t="shared" si="4"/>
        <v>50.669175375149102</v>
      </c>
      <c r="Z157" s="5">
        <f>'90.1 Data-IP'!Z157*Convert!$B$6/$D157</f>
        <v>139.60026167176318</v>
      </c>
      <c r="AA157" s="5">
        <f>'90.1 Data-IP'!AA157*Convert!$B$7/$D157</f>
        <v>0.2295998331885461</v>
      </c>
      <c r="AB157" s="5">
        <f t="shared" si="5"/>
        <v>139.82986150495174</v>
      </c>
    </row>
    <row r="158" spans="1:28" x14ac:dyDescent="0.25">
      <c r="A158" s="95">
        <v>2010</v>
      </c>
      <c r="B158" s="95" t="s">
        <v>60</v>
      </c>
      <c r="C158" s="101" t="s">
        <v>19</v>
      </c>
      <c r="D158" s="5">
        <f>'90.1 Data-SI'!D158*Convert!$B$1</f>
        <v>33740.661232232371</v>
      </c>
      <c r="E158" s="5">
        <f>'90.1 Data-IP'!E158*Convert!$B$6/$D158</f>
        <v>0</v>
      </c>
      <c r="F158" s="5">
        <f>'90.1 Data-IP'!F158*Convert!$B$7/$D158</f>
        <v>0.41474134323978751</v>
      </c>
      <c r="G158" s="5">
        <f>'90.1 Data-IP'!G158*Convert!$B$6/$D158</f>
        <v>28.783724197202488</v>
      </c>
      <c r="H158" s="5">
        <f>'90.1 Data-IP'!H158*Convert!$B$6/$D158</f>
        <v>13.703273283350123</v>
      </c>
      <c r="I158" s="5">
        <f>'90.1 Data-IP'!I158*Convert!$B$6/$D158</f>
        <v>3.5069988497673306</v>
      </c>
      <c r="J158" s="5">
        <f>'90.1 Data-IP'!J158*Convert!$B$6/$D158</f>
        <v>45.496682185971906</v>
      </c>
      <c r="K158" s="5">
        <f>'90.1 Data-IP'!K158*Convert!$B$7/$D158</f>
        <v>0</v>
      </c>
      <c r="L158" s="5">
        <f>'90.1 Data-IP'!L158*Convert!$B$6/$D158</f>
        <v>0</v>
      </c>
      <c r="M158" s="5">
        <f>'90.1 Data-IP'!M158*Convert!$B$6/$D158</f>
        <v>9.9649655292348722</v>
      </c>
      <c r="N158" s="5">
        <f>'90.1 Data-IP'!N158*Convert!$B$6/$D158</f>
        <v>0</v>
      </c>
      <c r="O158" s="5">
        <f>'90.1 Data-IP'!O158*Convert!$B$6/$D158</f>
        <v>0</v>
      </c>
      <c r="P158" s="5">
        <f>'90.1 Data-IP'!P158*Convert!$B$6/$D158</f>
        <v>0</v>
      </c>
      <c r="Q158" s="5">
        <f>'90.1 Data-IP'!Q158*Convert!$B$6/$D158</f>
        <v>0</v>
      </c>
      <c r="R158" s="5">
        <f>'90.1 Data-IP'!R158*Convert!$B$6/$D158</f>
        <v>0</v>
      </c>
      <c r="S158" s="5">
        <f>'90.1 Data-IP'!S158*Convert!$B$6/$D158</f>
        <v>0</v>
      </c>
      <c r="T158" s="5">
        <f>'90.1 Data-IP'!T158*Convert!$B$6/$D158</f>
        <v>28.552415292854562</v>
      </c>
      <c r="U158" s="5">
        <f>'90.1 Data-IP'!U158*Convert!$B$7/$D158</f>
        <v>0</v>
      </c>
      <c r="V158" s="5">
        <f>'90.1 Data-IP'!V158*Convert!$B$6/$D158</f>
        <v>0</v>
      </c>
      <c r="W158" s="5">
        <f>'90.1 Data-IP'!W158*Convert!$B$6/$D158</f>
        <v>38.748689726437362</v>
      </c>
      <c r="X158" s="5">
        <f>'90.1 Data-IP'!X158*Convert!$B$7/$D158</f>
        <v>0.41474134323978751</v>
      </c>
      <c r="Y158" s="5">
        <f t="shared" si="4"/>
        <v>39.163431069677152</v>
      </c>
      <c r="Z158" s="5">
        <f>'90.1 Data-IP'!Z158*Convert!$B$6/$D158</f>
        <v>130.00805933838129</v>
      </c>
      <c r="AA158" s="5">
        <f>'90.1 Data-IP'!AA158*Convert!$B$7/$D158</f>
        <v>0.41474134323978751</v>
      </c>
      <c r="AB158" s="5">
        <f t="shared" si="5"/>
        <v>130.42280068162108</v>
      </c>
    </row>
    <row r="159" spans="1:28" x14ac:dyDescent="0.25">
      <c r="A159" s="95">
        <v>2010</v>
      </c>
      <c r="B159" s="95" t="s">
        <v>60</v>
      </c>
      <c r="C159" s="101" t="s">
        <v>20</v>
      </c>
      <c r="D159" s="5">
        <f>'90.1 Data-SI'!D159*Convert!$B$1</f>
        <v>33740.661232232371</v>
      </c>
      <c r="E159" s="5">
        <f>'90.1 Data-IP'!E159*Convert!$B$6/$D159</f>
        <v>0</v>
      </c>
      <c r="F159" s="5">
        <f>'90.1 Data-IP'!F159*Convert!$B$7/$D159</f>
        <v>0.37058752916506715</v>
      </c>
      <c r="G159" s="5">
        <f>'90.1 Data-IP'!G159*Convert!$B$6/$D159</f>
        <v>22.785706377534463</v>
      </c>
      <c r="H159" s="5">
        <f>'90.1 Data-IP'!H159*Convert!$B$6/$D159</f>
        <v>13.703273283350123</v>
      </c>
      <c r="I159" s="5">
        <f>'90.1 Data-IP'!I159*Convert!$B$6/$D159</f>
        <v>3.5096677986636529</v>
      </c>
      <c r="J159" s="5">
        <f>'90.1 Data-IP'!J159*Convert!$B$6/$D159</f>
        <v>45.496682185971906</v>
      </c>
      <c r="K159" s="5">
        <f>'90.1 Data-IP'!K159*Convert!$B$7/$D159</f>
        <v>0</v>
      </c>
      <c r="L159" s="5">
        <f>'90.1 Data-IP'!L159*Convert!$B$6/$D159</f>
        <v>0</v>
      </c>
      <c r="M159" s="5">
        <f>'90.1 Data-IP'!M159*Convert!$B$6/$D159</f>
        <v>10.182040039469076</v>
      </c>
      <c r="N159" s="5">
        <f>'90.1 Data-IP'!N159*Convert!$B$6/$D159</f>
        <v>0</v>
      </c>
      <c r="O159" s="5">
        <f>'90.1 Data-IP'!O159*Convert!$B$6/$D159</f>
        <v>0</v>
      </c>
      <c r="P159" s="5">
        <f>'90.1 Data-IP'!P159*Convert!$B$6/$D159</f>
        <v>0</v>
      </c>
      <c r="Q159" s="5">
        <f>'90.1 Data-IP'!Q159*Convert!$B$6/$D159</f>
        <v>0</v>
      </c>
      <c r="R159" s="5">
        <f>'90.1 Data-IP'!R159*Convert!$B$6/$D159</f>
        <v>0</v>
      </c>
      <c r="S159" s="5">
        <f>'90.1 Data-IP'!S159*Convert!$B$6/$D159</f>
        <v>0</v>
      </c>
      <c r="T159" s="5">
        <f>'90.1 Data-IP'!T159*Convert!$B$6/$D159</f>
        <v>28.695648883623853</v>
      </c>
      <c r="U159" s="5">
        <f>'90.1 Data-IP'!U159*Convert!$B$7/$D159</f>
        <v>0</v>
      </c>
      <c r="V159" s="5">
        <f>'90.1 Data-IP'!V159*Convert!$B$6/$D159</f>
        <v>0</v>
      </c>
      <c r="W159" s="5">
        <f>'90.1 Data-IP'!W159*Convert!$B$6/$D159</f>
        <v>32.967746417003539</v>
      </c>
      <c r="X159" s="5">
        <f>'90.1 Data-IP'!X159*Convert!$B$7/$D159</f>
        <v>0.37058752916506715</v>
      </c>
      <c r="Y159" s="5">
        <f t="shared" si="4"/>
        <v>33.338333946168603</v>
      </c>
      <c r="Z159" s="5">
        <f>'90.1 Data-IP'!Z159*Convert!$B$6/$D159</f>
        <v>124.37390821824519</v>
      </c>
      <c r="AA159" s="5">
        <f>'90.1 Data-IP'!AA159*Convert!$B$7/$D159</f>
        <v>0.37058752916506715</v>
      </c>
      <c r="AB159" s="5">
        <f t="shared" si="5"/>
        <v>124.74449574741026</v>
      </c>
    </row>
    <row r="160" spans="1:28" x14ac:dyDescent="0.25">
      <c r="A160" s="95">
        <v>2010</v>
      </c>
      <c r="B160" s="95" t="s">
        <v>60</v>
      </c>
      <c r="C160" s="101" t="s">
        <v>3</v>
      </c>
      <c r="D160" s="5">
        <f>'90.1 Data-SI'!D160*Convert!$B$1</f>
        <v>33740.661232232371</v>
      </c>
      <c r="E160" s="5">
        <f>'90.1 Data-IP'!E160*Convert!$B$6/$D160</f>
        <v>0</v>
      </c>
      <c r="F160" s="5">
        <f>'90.1 Data-IP'!F160*Convert!$B$7/$D160</f>
        <v>4.2999724727525992</v>
      </c>
      <c r="G160" s="5">
        <f>'90.1 Data-IP'!G160*Convert!$B$6/$D160</f>
        <v>15.566199612982995</v>
      </c>
      <c r="H160" s="5">
        <f>'90.1 Data-IP'!H160*Convert!$B$6/$D160</f>
        <v>13.703273283350123</v>
      </c>
      <c r="I160" s="5">
        <f>'90.1 Data-IP'!I160*Convert!$B$6/$D160</f>
        <v>3.5087781490315448</v>
      </c>
      <c r="J160" s="5">
        <f>'90.1 Data-IP'!J160*Convert!$B$6/$D160</f>
        <v>45.496682185971906</v>
      </c>
      <c r="K160" s="5">
        <f>'90.1 Data-IP'!K160*Convert!$B$7/$D160</f>
        <v>0</v>
      </c>
      <c r="L160" s="5">
        <f>'90.1 Data-IP'!L160*Convert!$B$6/$D160</f>
        <v>0</v>
      </c>
      <c r="M160" s="5">
        <f>'90.1 Data-IP'!M160*Convert!$B$6/$D160</f>
        <v>8.0050673897022939</v>
      </c>
      <c r="N160" s="5">
        <f>'90.1 Data-IP'!N160*Convert!$B$6/$D160</f>
        <v>0</v>
      </c>
      <c r="O160" s="5">
        <f>'90.1 Data-IP'!O160*Convert!$B$6/$D160</f>
        <v>0</v>
      </c>
      <c r="P160" s="5">
        <f>'90.1 Data-IP'!P160*Convert!$B$6/$D160</f>
        <v>0</v>
      </c>
      <c r="Q160" s="5">
        <f>'90.1 Data-IP'!Q160*Convert!$B$6/$D160</f>
        <v>0</v>
      </c>
      <c r="R160" s="5">
        <f>'90.1 Data-IP'!R160*Convert!$B$6/$D160</f>
        <v>0</v>
      </c>
      <c r="S160" s="5">
        <f>'90.1 Data-IP'!S160*Convert!$B$6/$D160</f>
        <v>0</v>
      </c>
      <c r="T160" s="5">
        <f>'90.1 Data-IP'!T160*Convert!$B$6/$D160</f>
        <v>32.306736740347745</v>
      </c>
      <c r="U160" s="5">
        <f>'90.1 Data-IP'!U160*Convert!$B$7/$D160</f>
        <v>0</v>
      </c>
      <c r="V160" s="5">
        <f>'90.1 Data-IP'!V160*Convert!$B$6/$D160</f>
        <v>0</v>
      </c>
      <c r="W160" s="5">
        <f>'90.1 Data-IP'!W160*Convert!$B$6/$D160</f>
        <v>23.571267002685289</v>
      </c>
      <c r="X160" s="5">
        <f>'90.1 Data-IP'!X160*Convert!$B$7/$D160</f>
        <v>4.2999724727525992</v>
      </c>
      <c r="Y160" s="5">
        <f t="shared" si="4"/>
        <v>27.871239475437889</v>
      </c>
      <c r="Z160" s="5">
        <f>'90.1 Data-IP'!Z160*Convert!$B$6/$D160</f>
        <v>118.5867373613866</v>
      </c>
      <c r="AA160" s="5">
        <f>'90.1 Data-IP'!AA160*Convert!$B$7/$D160</f>
        <v>4.2999724727525992</v>
      </c>
      <c r="AB160" s="5">
        <f t="shared" si="5"/>
        <v>122.8867098341392</v>
      </c>
    </row>
    <row r="161" spans="1:28" x14ac:dyDescent="0.25">
      <c r="A161" s="95">
        <v>2010</v>
      </c>
      <c r="B161" s="95" t="s">
        <v>60</v>
      </c>
      <c r="C161" s="101" t="s">
        <v>7</v>
      </c>
      <c r="D161" s="5">
        <f>'90.1 Data-SI'!D161*Convert!$B$1</f>
        <v>33740.661232232371</v>
      </c>
      <c r="E161" s="5">
        <f>'90.1 Data-IP'!E161*Convert!$B$6/$D161</f>
        <v>0</v>
      </c>
      <c r="F161" s="5">
        <f>'90.1 Data-IP'!F161*Convert!$B$7/$D161</f>
        <v>1.5085378960425164</v>
      </c>
      <c r="G161" s="5">
        <f>'90.1 Data-IP'!G161*Convert!$B$6/$D161</f>
        <v>16.134685727899623</v>
      </c>
      <c r="H161" s="5">
        <f>'90.1 Data-IP'!H161*Convert!$B$6/$D161</f>
        <v>13.703273283350123</v>
      </c>
      <c r="I161" s="5">
        <f>'90.1 Data-IP'!I161*Convert!$B$6/$D161</f>
        <v>3.5087781490315448</v>
      </c>
      <c r="J161" s="5">
        <f>'90.1 Data-IP'!J161*Convert!$B$6/$D161</f>
        <v>45.496682185971906</v>
      </c>
      <c r="K161" s="5">
        <f>'90.1 Data-IP'!K161*Convert!$B$7/$D161</f>
        <v>0</v>
      </c>
      <c r="L161" s="5">
        <f>'90.1 Data-IP'!L161*Convert!$B$6/$D161</f>
        <v>0</v>
      </c>
      <c r="M161" s="5">
        <f>'90.1 Data-IP'!M161*Convert!$B$6/$D161</f>
        <v>8.8920480729133597</v>
      </c>
      <c r="N161" s="5">
        <f>'90.1 Data-IP'!N161*Convert!$B$6/$D161</f>
        <v>0</v>
      </c>
      <c r="O161" s="5">
        <f>'90.1 Data-IP'!O161*Convert!$B$6/$D161</f>
        <v>0</v>
      </c>
      <c r="P161" s="5">
        <f>'90.1 Data-IP'!P161*Convert!$B$6/$D161</f>
        <v>0</v>
      </c>
      <c r="Q161" s="5">
        <f>'90.1 Data-IP'!Q161*Convert!$B$6/$D161</f>
        <v>0</v>
      </c>
      <c r="R161" s="5">
        <f>'90.1 Data-IP'!R161*Convert!$B$6/$D161</f>
        <v>0</v>
      </c>
      <c r="S161" s="5">
        <f>'90.1 Data-IP'!S161*Convert!$B$6/$D161</f>
        <v>0</v>
      </c>
      <c r="T161" s="5">
        <f>'90.1 Data-IP'!T161*Convert!$B$6/$D161</f>
        <v>31.337908290982799</v>
      </c>
      <c r="U161" s="5">
        <f>'90.1 Data-IP'!U161*Convert!$B$7/$D161</f>
        <v>0</v>
      </c>
      <c r="V161" s="5">
        <f>'90.1 Data-IP'!V161*Convert!$B$6/$D161</f>
        <v>0</v>
      </c>
      <c r="W161" s="5">
        <f>'90.1 Data-IP'!W161*Convert!$B$6/$D161</f>
        <v>25.026733800812984</v>
      </c>
      <c r="X161" s="5">
        <f>'90.1 Data-IP'!X161*Convert!$B$7/$D161</f>
        <v>1.5085378960425164</v>
      </c>
      <c r="Y161" s="5">
        <f t="shared" si="4"/>
        <v>26.535271696855499</v>
      </c>
      <c r="Z161" s="5">
        <f>'90.1 Data-IP'!Z161*Convert!$B$6/$D161</f>
        <v>119.07337571014936</v>
      </c>
      <c r="AA161" s="5">
        <f>'90.1 Data-IP'!AA161*Convert!$B$7/$D161</f>
        <v>1.5085378960425164</v>
      </c>
      <c r="AB161" s="5">
        <f t="shared" si="5"/>
        <v>120.58191360619188</v>
      </c>
    </row>
    <row r="162" spans="1:28" x14ac:dyDescent="0.25">
      <c r="A162" s="95">
        <v>2010</v>
      </c>
      <c r="B162" s="95" t="s">
        <v>60</v>
      </c>
      <c r="C162" s="101" t="s">
        <v>17</v>
      </c>
      <c r="D162" s="5">
        <f>'90.1 Data-SI'!D162*Convert!$B$1</f>
        <v>33740.661232232371</v>
      </c>
      <c r="E162" s="5">
        <f>'90.1 Data-IP'!E162*Convert!$B$6/$D162</f>
        <v>0</v>
      </c>
      <c r="F162" s="5">
        <f>'90.1 Data-IP'!F162*Convert!$B$7/$D162</f>
        <v>0.30724964414753719</v>
      </c>
      <c r="G162" s="5">
        <f>'90.1 Data-IP'!G162*Convert!$B$6/$D162</f>
        <v>8.81642785418423</v>
      </c>
      <c r="H162" s="5">
        <f>'90.1 Data-IP'!H162*Convert!$B$6/$D162</f>
        <v>13.703273283350123</v>
      </c>
      <c r="I162" s="5">
        <f>'90.1 Data-IP'!I162*Convert!$B$6/$D162</f>
        <v>3.5087781490315448</v>
      </c>
      <c r="J162" s="5">
        <f>'90.1 Data-IP'!J162*Convert!$B$6/$D162</f>
        <v>45.496682185971906</v>
      </c>
      <c r="K162" s="5">
        <f>'90.1 Data-IP'!K162*Convert!$B$7/$D162</f>
        <v>0</v>
      </c>
      <c r="L162" s="5">
        <f>'90.1 Data-IP'!L162*Convert!$B$6/$D162</f>
        <v>0</v>
      </c>
      <c r="M162" s="5">
        <f>'90.1 Data-IP'!M162*Convert!$B$6/$D162</f>
        <v>6.3182916872266812</v>
      </c>
      <c r="N162" s="5">
        <f>'90.1 Data-IP'!N162*Convert!$B$6/$D162</f>
        <v>0</v>
      </c>
      <c r="O162" s="5">
        <f>'90.1 Data-IP'!O162*Convert!$B$6/$D162</f>
        <v>0</v>
      </c>
      <c r="P162" s="5">
        <f>'90.1 Data-IP'!P162*Convert!$B$6/$D162</f>
        <v>0</v>
      </c>
      <c r="Q162" s="5">
        <f>'90.1 Data-IP'!Q162*Convert!$B$6/$D162</f>
        <v>0</v>
      </c>
      <c r="R162" s="5">
        <f>'90.1 Data-IP'!R162*Convert!$B$6/$D162</f>
        <v>0</v>
      </c>
      <c r="S162" s="5">
        <f>'90.1 Data-IP'!S162*Convert!$B$6/$D162</f>
        <v>0</v>
      </c>
      <c r="T162" s="5">
        <f>'90.1 Data-IP'!T162*Convert!$B$6/$D162</f>
        <v>32.673272388775999</v>
      </c>
      <c r="U162" s="5">
        <f>'90.1 Data-IP'!U162*Convert!$B$7/$D162</f>
        <v>0</v>
      </c>
      <c r="V162" s="5">
        <f>'90.1 Data-IP'!V162*Convert!$B$6/$D162</f>
        <v>0</v>
      </c>
      <c r="W162" s="5">
        <f>'90.1 Data-IP'!W162*Convert!$B$6/$D162</f>
        <v>15.134719541410913</v>
      </c>
      <c r="X162" s="5">
        <f>'90.1 Data-IP'!X162*Convert!$B$7/$D162</f>
        <v>0.30724964414753719</v>
      </c>
      <c r="Y162" s="5">
        <f t="shared" si="4"/>
        <v>15.441969185558451</v>
      </c>
      <c r="Z162" s="5">
        <f>'90.1 Data-IP'!Z162*Convert!$B$6/$D162</f>
        <v>110.51583589890836</v>
      </c>
      <c r="AA162" s="5">
        <f>'90.1 Data-IP'!AA162*Convert!$B$7/$D162</f>
        <v>0.30724964414753719</v>
      </c>
      <c r="AB162" s="5">
        <f t="shared" si="5"/>
        <v>110.8230855430559</v>
      </c>
    </row>
    <row r="163" spans="1:28" x14ac:dyDescent="0.25">
      <c r="A163" s="95">
        <v>2010</v>
      </c>
      <c r="B163" s="95" t="s">
        <v>60</v>
      </c>
      <c r="C163" s="101" t="s">
        <v>14</v>
      </c>
      <c r="D163" s="5">
        <f>'90.1 Data-SI'!D163*Convert!$B$1</f>
        <v>33740.661232232371</v>
      </c>
      <c r="E163" s="5">
        <f>'90.1 Data-IP'!E163*Convert!$B$6/$D163</f>
        <v>0</v>
      </c>
      <c r="F163" s="5">
        <f>'90.1 Data-IP'!F163*Convert!$B$7/$D163</f>
        <v>9.5271750410743277</v>
      </c>
      <c r="G163" s="5">
        <f>'90.1 Data-IP'!G163*Convert!$B$6/$D163</f>
        <v>11.664196326559988</v>
      </c>
      <c r="H163" s="5">
        <f>'90.1 Data-IP'!H163*Convert!$B$6/$D163</f>
        <v>13.703273283350123</v>
      </c>
      <c r="I163" s="5">
        <f>'90.1 Data-IP'!I163*Convert!$B$6/$D163</f>
        <v>3.5034402512389007</v>
      </c>
      <c r="J163" s="5">
        <f>'90.1 Data-IP'!J163*Convert!$B$6/$D163</f>
        <v>45.496682185971906</v>
      </c>
      <c r="K163" s="5">
        <f>'90.1 Data-IP'!K163*Convert!$B$7/$D163</f>
        <v>0</v>
      </c>
      <c r="L163" s="5">
        <f>'90.1 Data-IP'!L163*Convert!$B$6/$D163</f>
        <v>0</v>
      </c>
      <c r="M163" s="5">
        <f>'90.1 Data-IP'!M163*Convert!$B$6/$D163</f>
        <v>7.7426207482306113</v>
      </c>
      <c r="N163" s="5">
        <f>'90.1 Data-IP'!N163*Convert!$B$6/$D163</f>
        <v>0</v>
      </c>
      <c r="O163" s="5">
        <f>'90.1 Data-IP'!O163*Convert!$B$6/$D163</f>
        <v>0</v>
      </c>
      <c r="P163" s="5">
        <f>'90.1 Data-IP'!P163*Convert!$B$6/$D163</f>
        <v>0</v>
      </c>
      <c r="Q163" s="5">
        <f>'90.1 Data-IP'!Q163*Convert!$B$6/$D163</f>
        <v>0</v>
      </c>
      <c r="R163" s="5">
        <f>'90.1 Data-IP'!R163*Convert!$B$6/$D163</f>
        <v>0</v>
      </c>
      <c r="S163" s="5">
        <f>'90.1 Data-IP'!S163*Convert!$B$6/$D163</f>
        <v>0</v>
      </c>
      <c r="T163" s="5">
        <f>'90.1 Data-IP'!T163*Convert!$B$6/$D163</f>
        <v>35.255925270783742</v>
      </c>
      <c r="U163" s="5">
        <f>'90.1 Data-IP'!U163*Convert!$B$7/$D163</f>
        <v>0</v>
      </c>
      <c r="V163" s="5">
        <f>'90.1 Data-IP'!V163*Convert!$B$6/$D163</f>
        <v>0</v>
      </c>
      <c r="W163" s="5">
        <f>'90.1 Data-IP'!W163*Convert!$B$6/$D163</f>
        <v>19.406817074790599</v>
      </c>
      <c r="X163" s="5">
        <f>'90.1 Data-IP'!X163*Convert!$B$7/$D163</f>
        <v>9.5271750410743277</v>
      </c>
      <c r="Y163" s="5">
        <f t="shared" si="4"/>
        <v>28.933992115864925</v>
      </c>
      <c r="Z163" s="5">
        <f>'90.1 Data-IP'!Z163*Convert!$B$6/$D163</f>
        <v>117.36613806613528</v>
      </c>
      <c r="AA163" s="5">
        <f>'90.1 Data-IP'!AA163*Convert!$B$7/$D163</f>
        <v>9.5271750410743277</v>
      </c>
      <c r="AB163" s="5">
        <f t="shared" si="5"/>
        <v>126.89331310720961</v>
      </c>
    </row>
    <row r="164" spans="1:28" x14ac:dyDescent="0.25">
      <c r="A164" s="95">
        <v>2010</v>
      </c>
      <c r="B164" s="95" t="s">
        <v>60</v>
      </c>
      <c r="C164" s="101" t="s">
        <v>2</v>
      </c>
      <c r="D164" s="5">
        <f>'90.1 Data-SI'!D164*Convert!$B$1</f>
        <v>33740.661232232371</v>
      </c>
      <c r="E164" s="5">
        <f>'90.1 Data-IP'!E164*Convert!$B$6/$D164</f>
        <v>0</v>
      </c>
      <c r="F164" s="5">
        <f>'90.1 Data-IP'!F164*Convert!$B$7/$D164</f>
        <v>3.2363223171457136</v>
      </c>
      <c r="G164" s="5">
        <f>'90.1 Data-IP'!G164*Convert!$B$6/$D164</f>
        <v>12.7976099578648</v>
      </c>
      <c r="H164" s="5">
        <f>'90.1 Data-IP'!H164*Convert!$B$6/$D164</f>
        <v>13.703273283350123</v>
      </c>
      <c r="I164" s="5">
        <f>'90.1 Data-IP'!I164*Convert!$B$6/$D164</f>
        <v>3.5061092001352225</v>
      </c>
      <c r="J164" s="5">
        <f>'90.1 Data-IP'!J164*Convert!$B$6/$D164</f>
        <v>45.496682185971906</v>
      </c>
      <c r="K164" s="5">
        <f>'90.1 Data-IP'!K164*Convert!$B$7/$D164</f>
        <v>0</v>
      </c>
      <c r="L164" s="5">
        <f>'90.1 Data-IP'!L164*Convert!$B$6/$D164</f>
        <v>0</v>
      </c>
      <c r="M164" s="5">
        <f>'90.1 Data-IP'!M164*Convert!$B$6/$D164</f>
        <v>8.5717742053546981</v>
      </c>
      <c r="N164" s="5">
        <f>'90.1 Data-IP'!N164*Convert!$B$6/$D164</f>
        <v>0</v>
      </c>
      <c r="O164" s="5">
        <f>'90.1 Data-IP'!O164*Convert!$B$6/$D164</f>
        <v>0</v>
      </c>
      <c r="P164" s="5">
        <f>'90.1 Data-IP'!P164*Convert!$B$6/$D164</f>
        <v>0</v>
      </c>
      <c r="Q164" s="5">
        <f>'90.1 Data-IP'!Q164*Convert!$B$6/$D164</f>
        <v>0</v>
      </c>
      <c r="R164" s="5">
        <f>'90.1 Data-IP'!R164*Convert!$B$6/$D164</f>
        <v>0</v>
      </c>
      <c r="S164" s="5">
        <f>'90.1 Data-IP'!S164*Convert!$B$6/$D164</f>
        <v>0</v>
      </c>
      <c r="T164" s="5">
        <f>'90.1 Data-IP'!T164*Convert!$B$6/$D164</f>
        <v>34.382289332054299</v>
      </c>
      <c r="U164" s="5">
        <f>'90.1 Data-IP'!U164*Convert!$B$7/$D164</f>
        <v>0</v>
      </c>
      <c r="V164" s="5">
        <f>'90.1 Data-IP'!V164*Convert!$B$6/$D164</f>
        <v>0</v>
      </c>
      <c r="W164" s="5">
        <f>'90.1 Data-IP'!W164*Convert!$B$6/$D164</f>
        <v>21.3693841632195</v>
      </c>
      <c r="X164" s="5">
        <f>'90.1 Data-IP'!X164*Convert!$B$7/$D164</f>
        <v>3.2363223171457136</v>
      </c>
      <c r="Y164" s="5">
        <f t="shared" si="4"/>
        <v>24.605706480365214</v>
      </c>
      <c r="Z164" s="5">
        <f>'90.1 Data-IP'!Z164*Convert!$B$6/$D164</f>
        <v>118.45862781436314</v>
      </c>
      <c r="AA164" s="5">
        <f>'90.1 Data-IP'!AA164*Convert!$B$7/$D164</f>
        <v>3.2363223171457136</v>
      </c>
      <c r="AB164" s="5">
        <f t="shared" si="5"/>
        <v>121.69495013150885</v>
      </c>
    </row>
    <row r="165" spans="1:28" x14ac:dyDescent="0.25">
      <c r="A165" s="95">
        <v>2010</v>
      </c>
      <c r="B165" s="95" t="s">
        <v>60</v>
      </c>
      <c r="C165" s="101" t="s">
        <v>18</v>
      </c>
      <c r="D165" s="5">
        <f>'90.1 Data-SI'!D165*Convert!$B$1</f>
        <v>33740.661232232371</v>
      </c>
      <c r="E165" s="5">
        <f>'90.1 Data-IP'!E165*Convert!$B$6/$D165</f>
        <v>0</v>
      </c>
      <c r="F165" s="5">
        <f>'90.1 Data-IP'!F165*Convert!$B$7/$D165</f>
        <v>5.420565823062744</v>
      </c>
      <c r="G165" s="5">
        <f>'90.1 Data-IP'!G165*Convert!$B$6/$D165</f>
        <v>4.9873758375940263</v>
      </c>
      <c r="H165" s="5">
        <f>'90.1 Data-IP'!H165*Convert!$B$6/$D165</f>
        <v>13.703273283350123</v>
      </c>
      <c r="I165" s="5">
        <f>'90.1 Data-IP'!I165*Convert!$B$6/$D165</f>
        <v>3.4998816527104712</v>
      </c>
      <c r="J165" s="5">
        <f>'90.1 Data-IP'!J165*Convert!$B$6/$D165</f>
        <v>45.496682185971906</v>
      </c>
      <c r="K165" s="5">
        <f>'90.1 Data-IP'!K165*Convert!$B$7/$D165</f>
        <v>0</v>
      </c>
      <c r="L165" s="5">
        <f>'90.1 Data-IP'!L165*Convert!$B$6/$D165</f>
        <v>0</v>
      </c>
      <c r="M165" s="5">
        <f>'90.1 Data-IP'!M165*Convert!$B$6/$D165</f>
        <v>6.3085055412735001</v>
      </c>
      <c r="N165" s="5">
        <f>'90.1 Data-IP'!N165*Convert!$B$6/$D165</f>
        <v>0</v>
      </c>
      <c r="O165" s="5">
        <f>'90.1 Data-IP'!O165*Convert!$B$6/$D165</f>
        <v>0</v>
      </c>
      <c r="P165" s="5">
        <f>'90.1 Data-IP'!P165*Convert!$B$6/$D165</f>
        <v>0</v>
      </c>
      <c r="Q165" s="5">
        <f>'90.1 Data-IP'!Q165*Convert!$B$6/$D165</f>
        <v>0</v>
      </c>
      <c r="R165" s="5">
        <f>'90.1 Data-IP'!R165*Convert!$B$6/$D165</f>
        <v>0</v>
      </c>
      <c r="S165" s="5">
        <f>'90.1 Data-IP'!S165*Convert!$B$6/$D165</f>
        <v>0</v>
      </c>
      <c r="T165" s="5">
        <f>'90.1 Data-IP'!T165*Convert!$B$6/$D165</f>
        <v>36.13756805620217</v>
      </c>
      <c r="U165" s="5">
        <f>'90.1 Data-IP'!U165*Convert!$B$7/$D165</f>
        <v>0</v>
      </c>
      <c r="V165" s="5">
        <f>'90.1 Data-IP'!V165*Convert!$B$6/$D165</f>
        <v>0</v>
      </c>
      <c r="W165" s="5">
        <f>'90.1 Data-IP'!W165*Convert!$B$6/$D165</f>
        <v>11.295881378867527</v>
      </c>
      <c r="X165" s="5">
        <f>'90.1 Data-IP'!X165*Convert!$B$7/$D165</f>
        <v>5.420565823062744</v>
      </c>
      <c r="Y165" s="5">
        <f t="shared" si="4"/>
        <v>16.716447201930272</v>
      </c>
      <c r="Z165" s="5">
        <f>'90.1 Data-IP'!Z165*Convert!$B$6/$D165</f>
        <v>110.13328655710221</v>
      </c>
      <c r="AA165" s="5">
        <f>'90.1 Data-IP'!AA165*Convert!$B$7/$D165</f>
        <v>5.420565823062744</v>
      </c>
      <c r="AB165" s="5">
        <f t="shared" si="5"/>
        <v>115.55385238016495</v>
      </c>
    </row>
    <row r="166" spans="1:28" x14ac:dyDescent="0.25">
      <c r="A166" s="95">
        <v>2010</v>
      </c>
      <c r="B166" s="95" t="s">
        <v>60</v>
      </c>
      <c r="C166" s="101" t="s">
        <v>4</v>
      </c>
      <c r="D166" s="5">
        <f>'90.1 Data-SI'!D166*Convert!$B$1</f>
        <v>33740.661232232371</v>
      </c>
      <c r="E166" s="5">
        <f>'90.1 Data-IP'!E166*Convert!$B$6/$D166</f>
        <v>0</v>
      </c>
      <c r="F166" s="5">
        <f>'90.1 Data-IP'!F166*Convert!$B$7/$D166</f>
        <v>16.396899492975656</v>
      </c>
      <c r="G166" s="5">
        <f>'90.1 Data-IP'!G166*Convert!$B$6/$D166</f>
        <v>7.0006529550530496</v>
      </c>
      <c r="H166" s="5">
        <f>'90.1 Data-IP'!H166*Convert!$B$6/$D166</f>
        <v>13.703273283350123</v>
      </c>
      <c r="I166" s="5">
        <f>'90.1 Data-IP'!I166*Convert!$B$6/$D166</f>
        <v>3.5043299008710078</v>
      </c>
      <c r="J166" s="5">
        <f>'90.1 Data-IP'!J166*Convert!$B$6/$D166</f>
        <v>45.496682185971906</v>
      </c>
      <c r="K166" s="5">
        <f>'90.1 Data-IP'!K166*Convert!$B$7/$D166</f>
        <v>0</v>
      </c>
      <c r="L166" s="5">
        <f>'90.1 Data-IP'!L166*Convert!$B$6/$D166</f>
        <v>0</v>
      </c>
      <c r="M166" s="5">
        <f>'90.1 Data-IP'!M166*Convert!$B$6/$D166</f>
        <v>7.5095325446184757</v>
      </c>
      <c r="N166" s="5">
        <f>'90.1 Data-IP'!N166*Convert!$B$6/$D166</f>
        <v>0</v>
      </c>
      <c r="O166" s="5">
        <f>'90.1 Data-IP'!O166*Convert!$B$6/$D166</f>
        <v>0</v>
      </c>
      <c r="P166" s="5">
        <f>'90.1 Data-IP'!P166*Convert!$B$6/$D166</f>
        <v>0</v>
      </c>
      <c r="Q166" s="5">
        <f>'90.1 Data-IP'!Q166*Convert!$B$6/$D166</f>
        <v>0</v>
      </c>
      <c r="R166" s="5">
        <f>'90.1 Data-IP'!R166*Convert!$B$6/$D166</f>
        <v>0</v>
      </c>
      <c r="S166" s="5">
        <f>'90.1 Data-IP'!S166*Convert!$B$6/$D166</f>
        <v>0</v>
      </c>
      <c r="T166" s="5">
        <f>'90.1 Data-IP'!T166*Convert!$B$6/$D166</f>
        <v>37.739827043627578</v>
      </c>
      <c r="U166" s="5">
        <f>'90.1 Data-IP'!U166*Convert!$B$7/$D166</f>
        <v>0</v>
      </c>
      <c r="V166" s="5">
        <f>'90.1 Data-IP'!V166*Convert!$B$6/$D166</f>
        <v>0</v>
      </c>
      <c r="W166" s="5">
        <f>'90.1 Data-IP'!W166*Convert!$B$6/$D166</f>
        <v>14.510185499671527</v>
      </c>
      <c r="X166" s="5">
        <f>'90.1 Data-IP'!X166*Convert!$B$7/$D166</f>
        <v>16.396899492975656</v>
      </c>
      <c r="Y166" s="5">
        <f t="shared" si="4"/>
        <v>30.907084992647185</v>
      </c>
      <c r="Z166" s="5">
        <f>'90.1 Data-IP'!Z166*Convert!$B$6/$D166</f>
        <v>114.95518756312427</v>
      </c>
      <c r="AA166" s="5">
        <f>'90.1 Data-IP'!AA166*Convert!$B$7/$D166</f>
        <v>16.396899492975656</v>
      </c>
      <c r="AB166" s="5">
        <f t="shared" si="5"/>
        <v>131.35208705609992</v>
      </c>
    </row>
    <row r="167" spans="1:28" x14ac:dyDescent="0.25">
      <c r="A167" s="95">
        <v>2010</v>
      </c>
      <c r="B167" s="95" t="s">
        <v>60</v>
      </c>
      <c r="C167" s="101" t="s">
        <v>5</v>
      </c>
      <c r="D167" s="5">
        <f>'90.1 Data-SI'!D167*Convert!$B$1</f>
        <v>33740.661232232371</v>
      </c>
      <c r="E167" s="5">
        <f>'90.1 Data-IP'!E167*Convert!$B$6/$D167</f>
        <v>0</v>
      </c>
      <c r="F167" s="5">
        <f>'90.1 Data-IP'!F167*Convert!$B$7/$D167</f>
        <v>8.2311844707156361</v>
      </c>
      <c r="G167" s="5">
        <f>'90.1 Data-IP'!G167*Convert!$B$6/$D167</f>
        <v>9.3048455022111884</v>
      </c>
      <c r="H167" s="5">
        <f>'90.1 Data-IP'!H167*Convert!$B$6/$D167</f>
        <v>13.703273283350123</v>
      </c>
      <c r="I167" s="5">
        <f>'90.1 Data-IP'!I167*Convert!$B$6/$D167</f>
        <v>3.5052195505031154</v>
      </c>
      <c r="J167" s="5">
        <f>'90.1 Data-IP'!J167*Convert!$B$6/$D167</f>
        <v>45.496682185971906</v>
      </c>
      <c r="K167" s="5">
        <f>'90.1 Data-IP'!K167*Convert!$B$7/$D167</f>
        <v>0</v>
      </c>
      <c r="L167" s="5">
        <f>'90.1 Data-IP'!L167*Convert!$B$6/$D167</f>
        <v>0</v>
      </c>
      <c r="M167" s="5">
        <f>'90.1 Data-IP'!M167*Convert!$B$6/$D167</f>
        <v>8.1509699293679052</v>
      </c>
      <c r="N167" s="5">
        <f>'90.1 Data-IP'!N167*Convert!$B$6/$D167</f>
        <v>0</v>
      </c>
      <c r="O167" s="5">
        <f>'90.1 Data-IP'!O167*Convert!$B$6/$D167</f>
        <v>0</v>
      </c>
      <c r="P167" s="5">
        <f>'90.1 Data-IP'!P167*Convert!$B$6/$D167</f>
        <v>0</v>
      </c>
      <c r="Q167" s="5">
        <f>'90.1 Data-IP'!Q167*Convert!$B$6/$D167</f>
        <v>0</v>
      </c>
      <c r="R167" s="5">
        <f>'90.1 Data-IP'!R167*Convert!$B$6/$D167</f>
        <v>0</v>
      </c>
      <c r="S167" s="5">
        <f>'90.1 Data-IP'!S167*Convert!$B$6/$D167</f>
        <v>0</v>
      </c>
      <c r="T167" s="5">
        <f>'90.1 Data-IP'!T167*Convert!$B$6/$D167</f>
        <v>37.007645396403198</v>
      </c>
      <c r="U167" s="5">
        <f>'90.1 Data-IP'!U167*Convert!$B$7/$D167</f>
        <v>0</v>
      </c>
      <c r="V167" s="5">
        <f>'90.1 Data-IP'!V167*Convert!$B$6/$D167</f>
        <v>0</v>
      </c>
      <c r="W167" s="5">
        <f>'90.1 Data-IP'!W167*Convert!$B$6/$D167</f>
        <v>17.455815431579094</v>
      </c>
      <c r="X167" s="5">
        <f>'90.1 Data-IP'!X167*Convert!$B$7/$D167</f>
        <v>8.2311844707156361</v>
      </c>
      <c r="Y167" s="5">
        <f t="shared" si="4"/>
        <v>25.68699990229473</v>
      </c>
      <c r="Z167" s="5">
        <f>'90.1 Data-IP'!Z167*Convert!$B$6/$D167</f>
        <v>117.16952549743954</v>
      </c>
      <c r="AA167" s="5">
        <f>'90.1 Data-IP'!AA167*Convert!$B$7/$D167</f>
        <v>8.2311844707156361</v>
      </c>
      <c r="AB167" s="5">
        <f t="shared" si="5"/>
        <v>125.40070996815517</v>
      </c>
    </row>
    <row r="168" spans="1:28" x14ac:dyDescent="0.25">
      <c r="A168" s="95">
        <v>2010</v>
      </c>
      <c r="B168" s="95" t="s">
        <v>60</v>
      </c>
      <c r="C168" s="101" t="s">
        <v>15</v>
      </c>
      <c r="D168" s="5">
        <f>'90.1 Data-SI'!D168*Convert!$B$1</f>
        <v>33740.661232232371</v>
      </c>
      <c r="E168" s="5">
        <f>'90.1 Data-IP'!E168*Convert!$B$6/$D168</f>
        <v>0</v>
      </c>
      <c r="F168" s="5">
        <f>'90.1 Data-IP'!F168*Convert!$B$7/$D168</f>
        <v>5.7768414262863503</v>
      </c>
      <c r="G168" s="5">
        <f>'90.1 Data-IP'!G168*Convert!$B$6/$D168</f>
        <v>3.6422255938476531</v>
      </c>
      <c r="H168" s="5">
        <f>'90.1 Data-IP'!H168*Convert!$B$6/$D168</f>
        <v>13.703273283350123</v>
      </c>
      <c r="I168" s="5">
        <f>'90.1 Data-IP'!I168*Convert!$B$6/$D168</f>
        <v>3.4989920030783632</v>
      </c>
      <c r="J168" s="5">
        <f>'90.1 Data-IP'!J168*Convert!$B$6/$D168</f>
        <v>45.496682185971906</v>
      </c>
      <c r="K168" s="5">
        <f>'90.1 Data-IP'!K168*Convert!$B$7/$D168</f>
        <v>0</v>
      </c>
      <c r="L168" s="5">
        <f>'90.1 Data-IP'!L168*Convert!$B$6/$D168</f>
        <v>0</v>
      </c>
      <c r="M168" s="5">
        <f>'90.1 Data-IP'!M168*Convert!$B$6/$D168</f>
        <v>5.9143907542499266</v>
      </c>
      <c r="N168" s="5">
        <f>'90.1 Data-IP'!N168*Convert!$B$6/$D168</f>
        <v>0</v>
      </c>
      <c r="O168" s="5">
        <f>'90.1 Data-IP'!O168*Convert!$B$6/$D168</f>
        <v>0</v>
      </c>
      <c r="P168" s="5">
        <f>'90.1 Data-IP'!P168*Convert!$B$6/$D168</f>
        <v>0</v>
      </c>
      <c r="Q168" s="5">
        <f>'90.1 Data-IP'!Q168*Convert!$B$6/$D168</f>
        <v>0</v>
      </c>
      <c r="R168" s="5">
        <f>'90.1 Data-IP'!R168*Convert!$B$6/$D168</f>
        <v>0</v>
      </c>
      <c r="S168" s="5">
        <f>'90.1 Data-IP'!S168*Convert!$B$6/$D168</f>
        <v>0</v>
      </c>
      <c r="T168" s="5">
        <f>'90.1 Data-IP'!T168*Convert!$B$6/$D168</f>
        <v>37.54143517566763</v>
      </c>
      <c r="U168" s="5">
        <f>'90.1 Data-IP'!U168*Convert!$B$7/$D168</f>
        <v>0</v>
      </c>
      <c r="V168" s="5">
        <f>'90.1 Data-IP'!V168*Convert!$B$6/$D168</f>
        <v>0</v>
      </c>
      <c r="W168" s="5">
        <f>'90.1 Data-IP'!W168*Convert!$B$6/$D168</f>
        <v>9.5566163480975792</v>
      </c>
      <c r="X168" s="5">
        <f>'90.1 Data-IP'!X168*Convert!$B$7/$D168</f>
        <v>5.7768414262863503</v>
      </c>
      <c r="Y168" s="5">
        <f t="shared" si="4"/>
        <v>15.33345777438393</v>
      </c>
      <c r="Z168" s="5">
        <f>'90.1 Data-IP'!Z168*Convert!$B$6/$D168</f>
        <v>109.79699899616561</v>
      </c>
      <c r="AA168" s="5">
        <f>'90.1 Data-IP'!AA168*Convert!$B$7/$D168</f>
        <v>5.7768414262863503</v>
      </c>
      <c r="AB168" s="5">
        <f t="shared" si="5"/>
        <v>115.57384042245197</v>
      </c>
    </row>
    <row r="169" spans="1:28" x14ac:dyDescent="0.25">
      <c r="A169" s="95">
        <v>2010</v>
      </c>
      <c r="B169" s="95" t="s">
        <v>60</v>
      </c>
      <c r="C169" s="101" t="s">
        <v>16</v>
      </c>
      <c r="D169" s="5">
        <f>'90.1 Data-SI'!D169*Convert!$B$1</f>
        <v>33740.661232232371</v>
      </c>
      <c r="E169" s="5">
        <f>'90.1 Data-IP'!E169*Convert!$B$6/$D169</f>
        <v>0</v>
      </c>
      <c r="F169" s="5">
        <f>'90.1 Data-IP'!F169*Convert!$B$7/$D169</f>
        <v>24.717000609965901</v>
      </c>
      <c r="G169" s="5">
        <f>'90.1 Data-IP'!G169*Convert!$B$6/$D169</f>
        <v>7.3885401946518714</v>
      </c>
      <c r="H169" s="5">
        <f>'90.1 Data-IP'!H169*Convert!$B$6/$D169</f>
        <v>13.703273283350123</v>
      </c>
      <c r="I169" s="5">
        <f>'90.1 Data-IP'!I169*Convert!$B$6/$D169</f>
        <v>3.5034402512389007</v>
      </c>
      <c r="J169" s="5">
        <f>'90.1 Data-IP'!J169*Convert!$B$6/$D169</f>
        <v>45.496682185971906</v>
      </c>
      <c r="K169" s="5">
        <f>'90.1 Data-IP'!K169*Convert!$B$7/$D169</f>
        <v>0</v>
      </c>
      <c r="L169" s="5">
        <f>'90.1 Data-IP'!L169*Convert!$B$6/$D169</f>
        <v>0</v>
      </c>
      <c r="M169" s="5">
        <f>'90.1 Data-IP'!M169*Convert!$B$6/$D169</f>
        <v>7.9481298132474194</v>
      </c>
      <c r="N169" s="5">
        <f>'90.1 Data-IP'!N169*Convert!$B$6/$D169</f>
        <v>0</v>
      </c>
      <c r="O169" s="5">
        <f>'90.1 Data-IP'!O169*Convert!$B$6/$D169</f>
        <v>0</v>
      </c>
      <c r="P169" s="5">
        <f>'90.1 Data-IP'!P169*Convert!$B$6/$D169</f>
        <v>0</v>
      </c>
      <c r="Q169" s="5">
        <f>'90.1 Data-IP'!Q169*Convert!$B$6/$D169</f>
        <v>0</v>
      </c>
      <c r="R169" s="5">
        <f>'90.1 Data-IP'!R169*Convert!$B$6/$D169</f>
        <v>0</v>
      </c>
      <c r="S169" s="5">
        <f>'90.1 Data-IP'!S169*Convert!$B$6/$D169</f>
        <v>0</v>
      </c>
      <c r="T169" s="5">
        <f>'90.1 Data-IP'!T169*Convert!$B$6/$D169</f>
        <v>39.56894668724037</v>
      </c>
      <c r="U169" s="5">
        <f>'90.1 Data-IP'!U169*Convert!$B$7/$D169</f>
        <v>0</v>
      </c>
      <c r="V169" s="5">
        <f>'90.1 Data-IP'!V169*Convert!$B$6/$D169</f>
        <v>0</v>
      </c>
      <c r="W169" s="5">
        <f>'90.1 Data-IP'!W169*Convert!$B$6/$D169</f>
        <v>15.336670007899292</v>
      </c>
      <c r="X169" s="5">
        <f>'90.1 Data-IP'!X169*Convert!$B$7/$D169</f>
        <v>24.717000609965901</v>
      </c>
      <c r="Y169" s="5">
        <f t="shared" si="4"/>
        <v>40.053670617865194</v>
      </c>
      <c r="Z169" s="5">
        <f>'90.1 Data-IP'!Z169*Convert!$B$6/$D169</f>
        <v>117.60812276606848</v>
      </c>
      <c r="AA169" s="5">
        <f>'90.1 Data-IP'!AA169*Convert!$B$7/$D169</f>
        <v>24.717000609965901</v>
      </c>
      <c r="AB169" s="5">
        <f t="shared" si="5"/>
        <v>142.32512337603438</v>
      </c>
    </row>
    <row r="170" spans="1:28" x14ac:dyDescent="0.25">
      <c r="A170" s="95">
        <v>2010</v>
      </c>
      <c r="B170" s="95" t="s">
        <v>60</v>
      </c>
      <c r="C170" s="101" t="s">
        <v>9</v>
      </c>
      <c r="D170" s="5">
        <f>'90.1 Data-SI'!D170*Convert!$B$1</f>
        <v>33740.661232232371</v>
      </c>
      <c r="E170" s="5">
        <f>'90.1 Data-IP'!E170*Convert!$B$6/$D170</f>
        <v>0</v>
      </c>
      <c r="F170" s="5">
        <f>'90.1 Data-IP'!F170*Convert!$B$7/$D170</f>
        <v>16.186788239792506</v>
      </c>
      <c r="G170" s="5">
        <f>'90.1 Data-IP'!G170*Convert!$B$6/$D170</f>
        <v>5.9054942579288525</v>
      </c>
      <c r="H170" s="5">
        <f>'90.1 Data-IP'!H170*Convert!$B$6/$D170</f>
        <v>13.703273283350123</v>
      </c>
      <c r="I170" s="5">
        <f>'90.1 Data-IP'!I170*Convert!$B$6/$D170</f>
        <v>3.5007713023425784</v>
      </c>
      <c r="J170" s="5">
        <f>'90.1 Data-IP'!J170*Convert!$B$6/$D170</f>
        <v>45.496682185971906</v>
      </c>
      <c r="K170" s="5">
        <f>'90.1 Data-IP'!K170*Convert!$B$7/$D170</f>
        <v>0</v>
      </c>
      <c r="L170" s="5">
        <f>'90.1 Data-IP'!L170*Convert!$B$6/$D170</f>
        <v>0</v>
      </c>
      <c r="M170" s="5">
        <f>'90.1 Data-IP'!M170*Convert!$B$6/$D170</f>
        <v>7.6242973471603301</v>
      </c>
      <c r="N170" s="5">
        <f>'90.1 Data-IP'!N170*Convert!$B$6/$D170</f>
        <v>0</v>
      </c>
      <c r="O170" s="5">
        <f>'90.1 Data-IP'!O170*Convert!$B$6/$D170</f>
        <v>0</v>
      </c>
      <c r="P170" s="5">
        <f>'90.1 Data-IP'!P170*Convert!$B$6/$D170</f>
        <v>0</v>
      </c>
      <c r="Q170" s="5">
        <f>'90.1 Data-IP'!Q170*Convert!$B$6/$D170</f>
        <v>0</v>
      </c>
      <c r="R170" s="5">
        <f>'90.1 Data-IP'!R170*Convert!$B$6/$D170</f>
        <v>0</v>
      </c>
      <c r="S170" s="5">
        <f>'90.1 Data-IP'!S170*Convert!$B$6/$D170</f>
        <v>0</v>
      </c>
      <c r="T170" s="5">
        <f>'90.1 Data-IP'!T170*Convert!$B$6/$D170</f>
        <v>39.100101331119781</v>
      </c>
      <c r="U170" s="5">
        <f>'90.1 Data-IP'!U170*Convert!$B$7/$D170</f>
        <v>0</v>
      </c>
      <c r="V170" s="5">
        <f>'90.1 Data-IP'!V170*Convert!$B$6/$D170</f>
        <v>0</v>
      </c>
      <c r="W170" s="5">
        <f>'90.1 Data-IP'!W170*Convert!$B$6/$D170</f>
        <v>13.529791605089184</v>
      </c>
      <c r="X170" s="5">
        <f>'90.1 Data-IP'!X170*Convert!$B$7/$D170</f>
        <v>16.186788239792506</v>
      </c>
      <c r="Y170" s="5">
        <f t="shared" si="4"/>
        <v>29.716579844881689</v>
      </c>
      <c r="Z170" s="5">
        <f>'90.1 Data-IP'!Z170*Convert!$B$6/$D170</f>
        <v>115.33061970787355</v>
      </c>
      <c r="AA170" s="5">
        <f>'90.1 Data-IP'!AA170*Convert!$B$7/$D170</f>
        <v>16.186788239792506</v>
      </c>
      <c r="AB170" s="5">
        <f t="shared" si="5"/>
        <v>131.51740794766607</v>
      </c>
    </row>
    <row r="171" spans="1:28" x14ac:dyDescent="0.25">
      <c r="A171" s="95">
        <v>2010</v>
      </c>
      <c r="B171" s="95" t="s">
        <v>60</v>
      </c>
      <c r="C171" s="101" t="s">
        <v>12</v>
      </c>
      <c r="D171" s="5">
        <f>'90.1 Data-SI'!D171*Convert!$B$1</f>
        <v>33740.661232232371</v>
      </c>
      <c r="E171" s="5">
        <f>'90.1 Data-IP'!E171*Convert!$B$6/$D171</f>
        <v>0</v>
      </c>
      <c r="F171" s="5">
        <f>'90.1 Data-IP'!F171*Convert!$B$7/$D171</f>
        <v>25.646362268973117</v>
      </c>
      <c r="G171" s="5">
        <f>'90.1 Data-IP'!G171*Convert!$B$6/$D171</f>
        <v>6.3262985339156481</v>
      </c>
      <c r="H171" s="5">
        <f>'90.1 Data-IP'!H171*Convert!$B$6/$D171</f>
        <v>13.703273283350123</v>
      </c>
      <c r="I171" s="5">
        <f>'90.1 Data-IP'!I171*Convert!$B$6/$D171</f>
        <v>3.4981023534462561</v>
      </c>
      <c r="J171" s="5">
        <f>'90.1 Data-IP'!J171*Convert!$B$6/$D171</f>
        <v>45.496682185971906</v>
      </c>
      <c r="K171" s="5">
        <f>'90.1 Data-IP'!K171*Convert!$B$7/$D171</f>
        <v>0</v>
      </c>
      <c r="L171" s="5">
        <f>'90.1 Data-IP'!L171*Convert!$B$6/$D171</f>
        <v>0</v>
      </c>
      <c r="M171" s="5">
        <f>'90.1 Data-IP'!M171*Convert!$B$6/$D171</f>
        <v>8.1411837834147232</v>
      </c>
      <c r="N171" s="5">
        <f>'90.1 Data-IP'!N171*Convert!$B$6/$D171</f>
        <v>0</v>
      </c>
      <c r="O171" s="5">
        <f>'90.1 Data-IP'!O171*Convert!$B$6/$D171</f>
        <v>0</v>
      </c>
      <c r="P171" s="5">
        <f>'90.1 Data-IP'!P171*Convert!$B$6/$D171</f>
        <v>0</v>
      </c>
      <c r="Q171" s="5">
        <f>'90.1 Data-IP'!Q171*Convert!$B$6/$D171</f>
        <v>0</v>
      </c>
      <c r="R171" s="5">
        <f>'90.1 Data-IP'!R171*Convert!$B$6/$D171</f>
        <v>0</v>
      </c>
      <c r="S171" s="5">
        <f>'90.1 Data-IP'!S171*Convert!$B$6/$D171</f>
        <v>0</v>
      </c>
      <c r="T171" s="5">
        <f>'90.1 Data-IP'!T171*Convert!$B$6/$D171</f>
        <v>41.725457395468688</v>
      </c>
      <c r="U171" s="5">
        <f>'90.1 Data-IP'!U171*Convert!$B$7/$D171</f>
        <v>0</v>
      </c>
      <c r="V171" s="5">
        <f>'90.1 Data-IP'!V171*Convert!$B$6/$D171</f>
        <v>0</v>
      </c>
      <c r="W171" s="5">
        <f>'90.1 Data-IP'!W171*Convert!$B$6/$D171</f>
        <v>14.46748231733037</v>
      </c>
      <c r="X171" s="5">
        <f>'90.1 Data-IP'!X171*Convert!$B$7/$D171</f>
        <v>25.646362268973117</v>
      </c>
      <c r="Y171" s="5">
        <f t="shared" si="4"/>
        <v>40.113844586303486</v>
      </c>
      <c r="Z171" s="5">
        <f>'90.1 Data-IP'!Z171*Convert!$B$6/$D171</f>
        <v>118.89099753556735</v>
      </c>
      <c r="AA171" s="5">
        <f>'90.1 Data-IP'!AA171*Convert!$B$7/$D171</f>
        <v>25.646362268973117</v>
      </c>
      <c r="AB171" s="5">
        <f t="shared" si="5"/>
        <v>144.53735980454047</v>
      </c>
    </row>
    <row r="172" spans="1:28" x14ac:dyDescent="0.25">
      <c r="A172" s="95">
        <v>2010</v>
      </c>
      <c r="B172" s="95" t="s">
        <v>60</v>
      </c>
      <c r="C172" s="101" t="s">
        <v>8</v>
      </c>
      <c r="D172" s="5">
        <f>'90.1 Data-SI'!D172*Convert!$B$1</f>
        <v>33740.661232232371</v>
      </c>
      <c r="E172" s="5">
        <f>'90.1 Data-IP'!E172*Convert!$B$6/$D172</f>
        <v>0</v>
      </c>
      <c r="F172" s="5">
        <f>'90.1 Data-IP'!F172*Convert!$B$7/$D172</f>
        <v>35.058128375328003</v>
      </c>
      <c r="G172" s="5">
        <f>'90.1 Data-IP'!G172*Convert!$B$6/$D172</f>
        <v>4.2827733289649732</v>
      </c>
      <c r="H172" s="5">
        <f>'90.1 Data-IP'!H172*Convert!$B$6/$D172</f>
        <v>13.703273283350123</v>
      </c>
      <c r="I172" s="5">
        <f>'90.1 Data-IP'!I172*Convert!$B$6/$D172</f>
        <v>3.4794197111720013</v>
      </c>
      <c r="J172" s="5">
        <f>'90.1 Data-IP'!J172*Convert!$B$6/$D172</f>
        <v>45.496682185971906</v>
      </c>
      <c r="K172" s="5">
        <f>'90.1 Data-IP'!K172*Convert!$B$7/$D172</f>
        <v>0</v>
      </c>
      <c r="L172" s="5">
        <f>'90.1 Data-IP'!L172*Convert!$B$6/$D172</f>
        <v>0</v>
      </c>
      <c r="M172" s="5">
        <f>'90.1 Data-IP'!M172*Convert!$B$6/$D172</f>
        <v>8.6856493582644454</v>
      </c>
      <c r="N172" s="5">
        <f>'90.1 Data-IP'!N172*Convert!$B$6/$D172</f>
        <v>0</v>
      </c>
      <c r="O172" s="5">
        <f>'90.1 Data-IP'!O172*Convert!$B$6/$D172</f>
        <v>0</v>
      </c>
      <c r="P172" s="5">
        <f>'90.1 Data-IP'!P172*Convert!$B$6/$D172</f>
        <v>0</v>
      </c>
      <c r="Q172" s="5">
        <f>'90.1 Data-IP'!Q172*Convert!$B$6/$D172</f>
        <v>0</v>
      </c>
      <c r="R172" s="5">
        <f>'90.1 Data-IP'!R172*Convert!$B$6/$D172</f>
        <v>0</v>
      </c>
      <c r="S172" s="5">
        <f>'90.1 Data-IP'!S172*Convert!$B$6/$D172</f>
        <v>0</v>
      </c>
      <c r="T172" s="5">
        <f>'90.1 Data-IP'!T172*Convert!$B$6/$D172</f>
        <v>44.65507363399832</v>
      </c>
      <c r="U172" s="5">
        <f>'90.1 Data-IP'!U172*Convert!$B$7/$D172</f>
        <v>0</v>
      </c>
      <c r="V172" s="5">
        <f>'90.1 Data-IP'!V172*Convert!$B$6/$D172</f>
        <v>0</v>
      </c>
      <c r="W172" s="5">
        <f>'90.1 Data-IP'!W172*Convert!$B$6/$D172</f>
        <v>12.968422687229419</v>
      </c>
      <c r="X172" s="5">
        <f>'90.1 Data-IP'!X172*Convert!$B$7/$D172</f>
        <v>35.058128375328003</v>
      </c>
      <c r="Y172" s="5">
        <f t="shared" si="4"/>
        <v>48.026551062557424</v>
      </c>
      <c r="Z172" s="5">
        <f>'90.1 Data-IP'!Z172*Convert!$B$6/$D172</f>
        <v>120.30287150172175</v>
      </c>
      <c r="AA172" s="5">
        <f>'90.1 Data-IP'!AA172*Convert!$B$7/$D172</f>
        <v>35.058128375328003</v>
      </c>
      <c r="AB172" s="5">
        <f t="shared" si="5"/>
        <v>155.36099987704975</v>
      </c>
    </row>
    <row r="173" spans="1:28" x14ac:dyDescent="0.25">
      <c r="A173" s="95">
        <v>2013</v>
      </c>
      <c r="B173" s="95" t="s">
        <v>60</v>
      </c>
      <c r="C173" s="101" t="s">
        <v>10</v>
      </c>
      <c r="D173" s="5">
        <f>'90.1 Data-SI'!D173*Convert!$B$1</f>
        <v>33740.661232232371</v>
      </c>
      <c r="E173" s="5">
        <f>'90.1 Data-IP'!E173*Convert!$B$6/$D173</f>
        <v>0</v>
      </c>
      <c r="F173" s="5">
        <f>'90.1 Data-IP'!F173*Convert!$B$7/$D173</f>
        <v>0</v>
      </c>
      <c r="G173" s="5">
        <f>'90.1 Data-IP'!G173*Convert!$B$6/$D173</f>
        <v>46.329394241624421</v>
      </c>
      <c r="H173" s="5">
        <f>'90.1 Data-IP'!H173*Convert!$B$6/$D173</f>
        <v>11.577010662613461</v>
      </c>
      <c r="I173" s="5">
        <f>'90.1 Data-IP'!I173*Convert!$B$6/$D173</f>
        <v>3.5114470979278671</v>
      </c>
      <c r="J173" s="5">
        <f>'90.1 Data-IP'!J173*Convert!$B$6/$D173</f>
        <v>45.467323748112364</v>
      </c>
      <c r="K173" s="5">
        <f>'90.1 Data-IP'!K173*Convert!$B$7/$D173</f>
        <v>0</v>
      </c>
      <c r="L173" s="5">
        <f>'90.1 Data-IP'!L173*Convert!$B$6/$D173</f>
        <v>0</v>
      </c>
      <c r="M173" s="5">
        <f>'90.1 Data-IP'!M173*Convert!$B$6/$D173</f>
        <v>13.531570904353396</v>
      </c>
      <c r="N173" s="5">
        <f>'90.1 Data-IP'!N173*Convert!$B$6/$D173</f>
        <v>0</v>
      </c>
      <c r="O173" s="5">
        <f>'90.1 Data-IP'!O173*Convert!$B$6/$D173</f>
        <v>0</v>
      </c>
      <c r="P173" s="5">
        <f>'90.1 Data-IP'!P173*Convert!$B$6/$D173</f>
        <v>0</v>
      </c>
      <c r="Q173" s="5">
        <f>'90.1 Data-IP'!Q173*Convert!$B$6/$D173</f>
        <v>0</v>
      </c>
      <c r="R173" s="5">
        <f>'90.1 Data-IP'!R173*Convert!$B$6/$D173</f>
        <v>0</v>
      </c>
      <c r="S173" s="5">
        <f>'90.1 Data-IP'!S173*Convert!$B$6/$D173</f>
        <v>0</v>
      </c>
      <c r="T173" s="5">
        <f>'90.1 Data-IP'!T173*Convert!$B$6/$D173</f>
        <v>24.46447523332111</v>
      </c>
      <c r="U173" s="5">
        <f>'90.1 Data-IP'!U173*Convert!$B$7/$D173</f>
        <v>0</v>
      </c>
      <c r="V173" s="5">
        <f>'90.1 Data-IP'!V173*Convert!$B$6/$D173</f>
        <v>0</v>
      </c>
      <c r="W173" s="5">
        <f>'90.1 Data-IP'!W173*Convert!$B$6/$D173</f>
        <v>59.860965145977815</v>
      </c>
      <c r="X173" s="5">
        <f>'90.1 Data-IP'!X173*Convert!$B$7/$D173</f>
        <v>0</v>
      </c>
      <c r="Y173" s="5">
        <f t="shared" si="4"/>
        <v>59.860965145977815</v>
      </c>
      <c r="Z173" s="5">
        <f>'90.1 Data-IP'!Z173*Convert!$B$6/$D173</f>
        <v>144.88122188795262</v>
      </c>
      <c r="AA173" s="5">
        <f>'90.1 Data-IP'!AA173*Convert!$B$7/$D173</f>
        <v>0</v>
      </c>
      <c r="AB173" s="5">
        <f t="shared" si="5"/>
        <v>144.88122188795262</v>
      </c>
    </row>
    <row r="174" spans="1:28" x14ac:dyDescent="0.25">
      <c r="A174" s="95">
        <v>2013</v>
      </c>
      <c r="B174" s="95" t="s">
        <v>60</v>
      </c>
      <c r="C174" s="101" t="s">
        <v>6</v>
      </c>
      <c r="D174" s="5">
        <f>'90.1 Data-SI'!D174*Convert!$B$1</f>
        <v>33740.661232232371</v>
      </c>
      <c r="E174" s="5">
        <f>'90.1 Data-IP'!E174*Convert!$B$6/$D174</f>
        <v>0</v>
      </c>
      <c r="F174" s="5">
        <f>'90.1 Data-IP'!F174*Convert!$B$7/$D174</f>
        <v>0</v>
      </c>
      <c r="G174" s="5">
        <f>'90.1 Data-IP'!G174*Convert!$B$6/$D174</f>
        <v>41.616030490719467</v>
      </c>
      <c r="H174" s="5">
        <f>'90.1 Data-IP'!H174*Convert!$B$6/$D174</f>
        <v>11.577010662613461</v>
      </c>
      <c r="I174" s="5">
        <f>'90.1 Data-IP'!I174*Convert!$B$6/$D174</f>
        <v>3.5123367475599747</v>
      </c>
      <c r="J174" s="5">
        <f>'90.1 Data-IP'!J174*Convert!$B$6/$D174</f>
        <v>45.467323748112364</v>
      </c>
      <c r="K174" s="5">
        <f>'90.1 Data-IP'!K174*Convert!$B$7/$D174</f>
        <v>0</v>
      </c>
      <c r="L174" s="5">
        <f>'90.1 Data-IP'!L174*Convert!$B$6/$D174</f>
        <v>0</v>
      </c>
      <c r="M174" s="5">
        <f>'90.1 Data-IP'!M174*Convert!$B$6/$D174</f>
        <v>13.195283343416804</v>
      </c>
      <c r="N174" s="5">
        <f>'90.1 Data-IP'!N174*Convert!$B$6/$D174</f>
        <v>0</v>
      </c>
      <c r="O174" s="5">
        <f>'90.1 Data-IP'!O174*Convert!$B$6/$D174</f>
        <v>0</v>
      </c>
      <c r="P174" s="5">
        <f>'90.1 Data-IP'!P174*Convert!$B$6/$D174</f>
        <v>0</v>
      </c>
      <c r="Q174" s="5">
        <f>'90.1 Data-IP'!Q174*Convert!$B$6/$D174</f>
        <v>0</v>
      </c>
      <c r="R174" s="5">
        <f>'90.1 Data-IP'!R174*Convert!$B$6/$D174</f>
        <v>0</v>
      </c>
      <c r="S174" s="5">
        <f>'90.1 Data-IP'!S174*Convert!$B$6/$D174</f>
        <v>0</v>
      </c>
      <c r="T174" s="5">
        <f>'90.1 Data-IP'!T174*Convert!$B$6/$D174</f>
        <v>24.36038622636454</v>
      </c>
      <c r="U174" s="5">
        <f>'90.1 Data-IP'!U174*Convert!$B$7/$D174</f>
        <v>0</v>
      </c>
      <c r="V174" s="5">
        <f>'90.1 Data-IP'!V174*Convert!$B$6/$D174</f>
        <v>0</v>
      </c>
      <c r="W174" s="5">
        <f>'90.1 Data-IP'!W174*Convert!$B$6/$D174</f>
        <v>54.811313834136271</v>
      </c>
      <c r="X174" s="5">
        <f>'90.1 Data-IP'!X174*Convert!$B$7/$D174</f>
        <v>0</v>
      </c>
      <c r="Y174" s="5">
        <f t="shared" si="4"/>
        <v>54.811313834136271</v>
      </c>
      <c r="Z174" s="5">
        <f>'90.1 Data-IP'!Z174*Convert!$B$6/$D174</f>
        <v>139.72748156915452</v>
      </c>
      <c r="AA174" s="5">
        <f>'90.1 Data-IP'!AA174*Convert!$B$7/$D174</f>
        <v>0</v>
      </c>
      <c r="AB174" s="5">
        <f t="shared" si="5"/>
        <v>139.72748156915452</v>
      </c>
    </row>
    <row r="175" spans="1:28" x14ac:dyDescent="0.25">
      <c r="A175" s="95">
        <v>2013</v>
      </c>
      <c r="B175" s="95" t="s">
        <v>60</v>
      </c>
      <c r="C175" s="101" t="s">
        <v>11</v>
      </c>
      <c r="D175" s="5">
        <f>'90.1 Data-SI'!D175*Convert!$B$1</f>
        <v>33740.661232232371</v>
      </c>
      <c r="E175" s="5">
        <f>'90.1 Data-IP'!E175*Convert!$B$6/$D175</f>
        <v>0</v>
      </c>
      <c r="F175" s="5">
        <f>'90.1 Data-IP'!F175*Convert!$B$7/$D175</f>
        <v>0</v>
      </c>
      <c r="G175" s="5">
        <f>'90.1 Data-IP'!G175*Convert!$B$6/$D175</f>
        <v>28.652945701282697</v>
      </c>
      <c r="H175" s="5">
        <f>'90.1 Data-IP'!H175*Convert!$B$6/$D175</f>
        <v>11.577010662613461</v>
      </c>
      <c r="I175" s="5">
        <f>'90.1 Data-IP'!I175*Convert!$B$6/$D175</f>
        <v>3.5132263971920823</v>
      </c>
      <c r="J175" s="5">
        <f>'90.1 Data-IP'!J175*Convert!$B$6/$D175</f>
        <v>45.467323748112364</v>
      </c>
      <c r="K175" s="5">
        <f>'90.1 Data-IP'!K175*Convert!$B$7/$D175</f>
        <v>0</v>
      </c>
      <c r="L175" s="5">
        <f>'90.1 Data-IP'!L175*Convert!$B$6/$D175</f>
        <v>0</v>
      </c>
      <c r="M175" s="5">
        <f>'90.1 Data-IP'!M175*Convert!$B$6/$D175</f>
        <v>10.485410564017695</v>
      </c>
      <c r="N175" s="5">
        <f>'90.1 Data-IP'!N175*Convert!$B$6/$D175</f>
        <v>0</v>
      </c>
      <c r="O175" s="5">
        <f>'90.1 Data-IP'!O175*Convert!$B$6/$D175</f>
        <v>0</v>
      </c>
      <c r="P175" s="5">
        <f>'90.1 Data-IP'!P175*Convert!$B$6/$D175</f>
        <v>0</v>
      </c>
      <c r="Q175" s="5">
        <f>'90.1 Data-IP'!Q175*Convert!$B$6/$D175</f>
        <v>0</v>
      </c>
      <c r="R175" s="5">
        <f>'90.1 Data-IP'!R175*Convert!$B$6/$D175</f>
        <v>0</v>
      </c>
      <c r="S175" s="5">
        <f>'90.1 Data-IP'!S175*Convert!$B$6/$D175</f>
        <v>0</v>
      </c>
      <c r="T175" s="5">
        <f>'90.1 Data-IP'!T175*Convert!$B$6/$D175</f>
        <v>26.320284365897127</v>
      </c>
      <c r="U175" s="5">
        <f>'90.1 Data-IP'!U175*Convert!$B$7/$D175</f>
        <v>0</v>
      </c>
      <c r="V175" s="5">
        <f>'90.1 Data-IP'!V175*Convert!$B$6/$D175</f>
        <v>0</v>
      </c>
      <c r="W175" s="5">
        <f>'90.1 Data-IP'!W175*Convert!$B$6/$D175</f>
        <v>39.138356265300388</v>
      </c>
      <c r="X175" s="5">
        <f>'90.1 Data-IP'!X175*Convert!$B$7/$D175</f>
        <v>0</v>
      </c>
      <c r="Y175" s="5">
        <f t="shared" si="4"/>
        <v>39.138356265300388</v>
      </c>
      <c r="Z175" s="5">
        <f>'90.1 Data-IP'!Z175*Convert!$B$6/$D175</f>
        <v>126.01531178948331</v>
      </c>
      <c r="AA175" s="5">
        <f>'90.1 Data-IP'!AA175*Convert!$B$7/$D175</f>
        <v>0</v>
      </c>
      <c r="AB175" s="5">
        <f t="shared" si="5"/>
        <v>126.01531178948331</v>
      </c>
    </row>
    <row r="176" spans="1:28" x14ac:dyDescent="0.25">
      <c r="A176" s="95">
        <v>2013</v>
      </c>
      <c r="B176" s="95" t="s">
        <v>60</v>
      </c>
      <c r="C176" s="101" t="s">
        <v>13</v>
      </c>
      <c r="D176" s="5">
        <f>'90.1 Data-SI'!D176*Convert!$B$1</f>
        <v>33740.661232232371</v>
      </c>
      <c r="E176" s="5">
        <f>'90.1 Data-IP'!E176*Convert!$B$6/$D176</f>
        <v>0</v>
      </c>
      <c r="F176" s="5">
        <f>'90.1 Data-IP'!F176*Convert!$B$7/$D176</f>
        <v>0.10505562659157613</v>
      </c>
      <c r="G176" s="5">
        <f>'90.1 Data-IP'!G176*Convert!$B$6/$D176</f>
        <v>32.312074638140388</v>
      </c>
      <c r="H176" s="5">
        <f>'90.1 Data-IP'!H176*Convert!$B$6/$D176</f>
        <v>11.577010662613461</v>
      </c>
      <c r="I176" s="5">
        <f>'90.1 Data-IP'!I176*Convert!$B$6/$D176</f>
        <v>3.5087781490315448</v>
      </c>
      <c r="J176" s="5">
        <f>'90.1 Data-IP'!J176*Convert!$B$6/$D176</f>
        <v>45.467323748112364</v>
      </c>
      <c r="K176" s="5">
        <f>'90.1 Data-IP'!K176*Convert!$B$7/$D176</f>
        <v>0</v>
      </c>
      <c r="L176" s="5">
        <f>'90.1 Data-IP'!L176*Convert!$B$6/$D176</f>
        <v>0</v>
      </c>
      <c r="M176" s="5">
        <f>'90.1 Data-IP'!M176*Convert!$B$6/$D176</f>
        <v>11.740706194921223</v>
      </c>
      <c r="N176" s="5">
        <f>'90.1 Data-IP'!N176*Convert!$B$6/$D176</f>
        <v>0</v>
      </c>
      <c r="O176" s="5">
        <f>'90.1 Data-IP'!O176*Convert!$B$6/$D176</f>
        <v>0</v>
      </c>
      <c r="P176" s="5">
        <f>'90.1 Data-IP'!P176*Convert!$B$6/$D176</f>
        <v>0</v>
      </c>
      <c r="Q176" s="5">
        <f>'90.1 Data-IP'!Q176*Convert!$B$6/$D176</f>
        <v>0</v>
      </c>
      <c r="R176" s="5">
        <f>'90.1 Data-IP'!R176*Convert!$B$6/$D176</f>
        <v>0</v>
      </c>
      <c r="S176" s="5">
        <f>'90.1 Data-IP'!S176*Convert!$B$6/$D176</f>
        <v>0</v>
      </c>
      <c r="T176" s="5">
        <f>'90.1 Data-IP'!T176*Convert!$B$6/$D176</f>
        <v>26.419035475061044</v>
      </c>
      <c r="U176" s="5">
        <f>'90.1 Data-IP'!U176*Convert!$B$7/$D176</f>
        <v>0</v>
      </c>
      <c r="V176" s="5">
        <f>'90.1 Data-IP'!V176*Convert!$B$6/$D176</f>
        <v>0</v>
      </c>
      <c r="W176" s="5">
        <f>'90.1 Data-IP'!W176*Convert!$B$6/$D176</f>
        <v>44.052780833061611</v>
      </c>
      <c r="X176" s="5">
        <f>'90.1 Data-IP'!X176*Convert!$B$7/$D176</f>
        <v>0.10505562659157613</v>
      </c>
      <c r="Y176" s="5">
        <f t="shared" si="4"/>
        <v>44.15783645965319</v>
      </c>
      <c r="Z176" s="5">
        <f>'90.1 Data-IP'!Z176*Convert!$B$6/$D176</f>
        <v>131.02492886788005</v>
      </c>
      <c r="AA176" s="5">
        <f>'90.1 Data-IP'!AA176*Convert!$B$7/$D176</f>
        <v>0.10505562659157613</v>
      </c>
      <c r="AB176" s="5">
        <f t="shared" si="5"/>
        <v>131.12998449447161</v>
      </c>
    </row>
    <row r="177" spans="1:28" x14ac:dyDescent="0.25">
      <c r="A177" s="95">
        <v>2013</v>
      </c>
      <c r="B177" s="95" t="s">
        <v>60</v>
      </c>
      <c r="C177" s="101" t="s">
        <v>19</v>
      </c>
      <c r="D177" s="5">
        <f>'90.1 Data-SI'!D177*Convert!$B$1</f>
        <v>33740.661232232371</v>
      </c>
      <c r="E177" s="5">
        <f>'90.1 Data-IP'!E177*Convert!$B$6/$D177</f>
        <v>0</v>
      </c>
      <c r="F177" s="5">
        <f>'90.1 Data-IP'!F177*Convert!$B$7/$D177</f>
        <v>0.29689633601967169</v>
      </c>
      <c r="G177" s="5">
        <f>'90.1 Data-IP'!G177*Convert!$B$6/$D177</f>
        <v>23.407571470377533</v>
      </c>
      <c r="H177" s="5">
        <f>'90.1 Data-IP'!H177*Convert!$B$6/$D177</f>
        <v>11.577010662613461</v>
      </c>
      <c r="I177" s="5">
        <f>'90.1 Data-IP'!I177*Convert!$B$6/$D177</f>
        <v>3.5069988497673306</v>
      </c>
      <c r="J177" s="5">
        <f>'90.1 Data-IP'!J177*Convert!$B$6/$D177</f>
        <v>45.467323748112364</v>
      </c>
      <c r="K177" s="5">
        <f>'90.1 Data-IP'!K177*Convert!$B$7/$D177</f>
        <v>0</v>
      </c>
      <c r="L177" s="5">
        <f>'90.1 Data-IP'!L177*Convert!$B$6/$D177</f>
        <v>0</v>
      </c>
      <c r="M177" s="5">
        <f>'90.1 Data-IP'!M177*Convert!$B$6/$D177</f>
        <v>8.9454270508398022</v>
      </c>
      <c r="N177" s="5">
        <f>'90.1 Data-IP'!N177*Convert!$B$6/$D177</f>
        <v>0</v>
      </c>
      <c r="O177" s="5">
        <f>'90.1 Data-IP'!O177*Convert!$B$6/$D177</f>
        <v>0</v>
      </c>
      <c r="P177" s="5">
        <f>'90.1 Data-IP'!P177*Convert!$B$6/$D177</f>
        <v>0</v>
      </c>
      <c r="Q177" s="5">
        <f>'90.1 Data-IP'!Q177*Convert!$B$6/$D177</f>
        <v>0</v>
      </c>
      <c r="R177" s="5">
        <f>'90.1 Data-IP'!R177*Convert!$B$6/$D177</f>
        <v>0</v>
      </c>
      <c r="S177" s="5">
        <f>'90.1 Data-IP'!S177*Convert!$B$6/$D177</f>
        <v>0</v>
      </c>
      <c r="T177" s="5">
        <f>'90.1 Data-IP'!T177*Convert!$B$6/$D177</f>
        <v>28.507043161617091</v>
      </c>
      <c r="U177" s="5">
        <f>'90.1 Data-IP'!U177*Convert!$B$7/$D177</f>
        <v>0</v>
      </c>
      <c r="V177" s="5">
        <f>'90.1 Data-IP'!V177*Convert!$B$6/$D177</f>
        <v>0</v>
      </c>
      <c r="W177" s="5">
        <f>'90.1 Data-IP'!W177*Convert!$B$6/$D177</f>
        <v>32.35299852121733</v>
      </c>
      <c r="X177" s="5">
        <f>'90.1 Data-IP'!X177*Convert!$B$7/$D177</f>
        <v>0.29689633601967169</v>
      </c>
      <c r="Y177" s="5">
        <f t="shared" si="4"/>
        <v>32.649894857237001</v>
      </c>
      <c r="Z177" s="5">
        <f>'90.1 Data-IP'!Z177*Convert!$B$6/$D177</f>
        <v>121.41048529369547</v>
      </c>
      <c r="AA177" s="5">
        <f>'90.1 Data-IP'!AA177*Convert!$B$7/$D177</f>
        <v>0.29689633601967169</v>
      </c>
      <c r="AB177" s="5">
        <f t="shared" si="5"/>
        <v>121.70738162971514</v>
      </c>
    </row>
    <row r="178" spans="1:28" x14ac:dyDescent="0.25">
      <c r="A178" s="95">
        <v>2013</v>
      </c>
      <c r="B178" s="95" t="s">
        <v>60</v>
      </c>
      <c r="C178" s="101" t="s">
        <v>20</v>
      </c>
      <c r="D178" s="5">
        <f>'90.1 Data-SI'!D178*Convert!$B$1</f>
        <v>33740.661232232371</v>
      </c>
      <c r="E178" s="5">
        <f>'90.1 Data-IP'!E178*Convert!$B$6/$D178</f>
        <v>0</v>
      </c>
      <c r="F178" s="5">
        <f>'90.1 Data-IP'!F178*Convert!$B$7/$D178</f>
        <v>0.21741947068517495</v>
      </c>
      <c r="G178" s="5">
        <f>'90.1 Data-IP'!G178*Convert!$B$6/$D178</f>
        <v>19.535816271446169</v>
      </c>
      <c r="H178" s="5">
        <f>'90.1 Data-IP'!H178*Convert!$B$6/$D178</f>
        <v>11.577010662613461</v>
      </c>
      <c r="I178" s="5">
        <f>'90.1 Data-IP'!I178*Convert!$B$6/$D178</f>
        <v>3.5096677986636529</v>
      </c>
      <c r="J178" s="5">
        <f>'90.1 Data-IP'!J178*Convert!$B$6/$D178</f>
        <v>45.467323748112364</v>
      </c>
      <c r="K178" s="5">
        <f>'90.1 Data-IP'!K178*Convert!$B$7/$D178</f>
        <v>0</v>
      </c>
      <c r="L178" s="5">
        <f>'90.1 Data-IP'!L178*Convert!$B$6/$D178</f>
        <v>0</v>
      </c>
      <c r="M178" s="5">
        <f>'90.1 Data-IP'!M178*Convert!$B$6/$D178</f>
        <v>9.4587548885657657</v>
      </c>
      <c r="N178" s="5">
        <f>'90.1 Data-IP'!N178*Convert!$B$6/$D178</f>
        <v>0</v>
      </c>
      <c r="O178" s="5">
        <f>'90.1 Data-IP'!O178*Convert!$B$6/$D178</f>
        <v>0</v>
      </c>
      <c r="P178" s="5">
        <f>'90.1 Data-IP'!P178*Convert!$B$6/$D178</f>
        <v>0</v>
      </c>
      <c r="Q178" s="5">
        <f>'90.1 Data-IP'!Q178*Convert!$B$6/$D178</f>
        <v>0</v>
      </c>
      <c r="R178" s="5">
        <f>'90.1 Data-IP'!R178*Convert!$B$6/$D178</f>
        <v>0</v>
      </c>
      <c r="S178" s="5">
        <f>'90.1 Data-IP'!S178*Convert!$B$6/$D178</f>
        <v>0</v>
      </c>
      <c r="T178" s="5">
        <f>'90.1 Data-IP'!T178*Convert!$B$6/$D178</f>
        <v>28.661842197603775</v>
      </c>
      <c r="U178" s="5">
        <f>'90.1 Data-IP'!U178*Convert!$B$7/$D178</f>
        <v>0</v>
      </c>
      <c r="V178" s="5">
        <f>'90.1 Data-IP'!V178*Convert!$B$6/$D178</f>
        <v>0</v>
      </c>
      <c r="W178" s="5">
        <f>'90.1 Data-IP'!W178*Convert!$B$6/$D178</f>
        <v>28.994571160011937</v>
      </c>
      <c r="X178" s="5">
        <f>'90.1 Data-IP'!X178*Convert!$B$7/$D178</f>
        <v>0.21741947068517495</v>
      </c>
      <c r="Y178" s="5">
        <f t="shared" si="4"/>
        <v>29.211990630697112</v>
      </c>
      <c r="Z178" s="5">
        <f>'90.1 Data-IP'!Z178*Convert!$B$6/$D178</f>
        <v>118.21041556700519</v>
      </c>
      <c r="AA178" s="5">
        <f>'90.1 Data-IP'!AA178*Convert!$B$7/$D178</f>
        <v>0.21741947068517495</v>
      </c>
      <c r="AB178" s="5">
        <f t="shared" si="5"/>
        <v>118.42783503769036</v>
      </c>
    </row>
    <row r="179" spans="1:28" x14ac:dyDescent="0.25">
      <c r="A179" s="95">
        <v>2013</v>
      </c>
      <c r="B179" s="95" t="s">
        <v>60</v>
      </c>
      <c r="C179" s="101" t="s">
        <v>3</v>
      </c>
      <c r="D179" s="5">
        <f>'90.1 Data-SI'!D179*Convert!$B$1</f>
        <v>33740.661232232371</v>
      </c>
      <c r="E179" s="5">
        <f>'90.1 Data-IP'!E179*Convert!$B$6/$D179</f>
        <v>0</v>
      </c>
      <c r="F179" s="5">
        <f>'90.1 Data-IP'!F179*Convert!$B$7/$D179</f>
        <v>3.5807220669285327</v>
      </c>
      <c r="G179" s="5">
        <f>'90.1 Data-IP'!G179*Convert!$B$6/$D179</f>
        <v>12.746010279202574</v>
      </c>
      <c r="H179" s="5">
        <f>'90.1 Data-IP'!H179*Convert!$B$6/$D179</f>
        <v>11.577010662613461</v>
      </c>
      <c r="I179" s="5">
        <f>'90.1 Data-IP'!I179*Convert!$B$6/$D179</f>
        <v>3.5087781490315448</v>
      </c>
      <c r="J179" s="5">
        <f>'90.1 Data-IP'!J179*Convert!$B$6/$D179</f>
        <v>45.467323748112364</v>
      </c>
      <c r="K179" s="5">
        <f>'90.1 Data-IP'!K179*Convert!$B$7/$D179</f>
        <v>0</v>
      </c>
      <c r="L179" s="5">
        <f>'90.1 Data-IP'!L179*Convert!$B$6/$D179</f>
        <v>0</v>
      </c>
      <c r="M179" s="5">
        <f>'90.1 Data-IP'!M179*Convert!$B$6/$D179</f>
        <v>7.3689679027455091</v>
      </c>
      <c r="N179" s="5">
        <f>'90.1 Data-IP'!N179*Convert!$B$6/$D179</f>
        <v>0</v>
      </c>
      <c r="O179" s="5">
        <f>'90.1 Data-IP'!O179*Convert!$B$6/$D179</f>
        <v>0</v>
      </c>
      <c r="P179" s="5">
        <f>'90.1 Data-IP'!P179*Convert!$B$6/$D179</f>
        <v>0</v>
      </c>
      <c r="Q179" s="5">
        <f>'90.1 Data-IP'!Q179*Convert!$B$6/$D179</f>
        <v>0</v>
      </c>
      <c r="R179" s="5">
        <f>'90.1 Data-IP'!R179*Convert!$B$6/$D179</f>
        <v>0</v>
      </c>
      <c r="S179" s="5">
        <f>'90.1 Data-IP'!S179*Convert!$B$6/$D179</f>
        <v>0</v>
      </c>
      <c r="T179" s="5">
        <f>'90.1 Data-IP'!T179*Convert!$B$6/$D179</f>
        <v>32.266702506902917</v>
      </c>
      <c r="U179" s="5">
        <f>'90.1 Data-IP'!U179*Convert!$B$7/$D179</f>
        <v>0</v>
      </c>
      <c r="V179" s="5">
        <f>'90.1 Data-IP'!V179*Convert!$B$6/$D179</f>
        <v>0</v>
      </c>
      <c r="W179" s="5">
        <f>'90.1 Data-IP'!W179*Convert!$B$6/$D179</f>
        <v>20.114978181948086</v>
      </c>
      <c r="X179" s="5">
        <f>'90.1 Data-IP'!X179*Convert!$B$7/$D179</f>
        <v>3.5807220669285327</v>
      </c>
      <c r="Y179" s="5">
        <f t="shared" si="4"/>
        <v>23.695700248876619</v>
      </c>
      <c r="Z179" s="5">
        <f>'90.1 Data-IP'!Z179*Convert!$B$6/$D179</f>
        <v>112.93479324860836</v>
      </c>
      <c r="AA179" s="5">
        <f>'90.1 Data-IP'!AA179*Convert!$B$7/$D179</f>
        <v>3.5807220669285327</v>
      </c>
      <c r="AB179" s="5">
        <f t="shared" si="5"/>
        <v>116.51551531553689</v>
      </c>
    </row>
    <row r="180" spans="1:28" x14ac:dyDescent="0.25">
      <c r="A180" s="95">
        <v>2013</v>
      </c>
      <c r="B180" s="95" t="s">
        <v>60</v>
      </c>
      <c r="C180" s="101" t="s">
        <v>7</v>
      </c>
      <c r="D180" s="5">
        <f>'90.1 Data-SI'!D180*Convert!$B$1</f>
        <v>33740.661232232371</v>
      </c>
      <c r="E180" s="5">
        <f>'90.1 Data-IP'!E180*Convert!$B$6/$D180</f>
        <v>0</v>
      </c>
      <c r="F180" s="5">
        <f>'90.1 Data-IP'!F180*Convert!$B$7/$D180</f>
        <v>1.087097353425875</v>
      </c>
      <c r="G180" s="5">
        <f>'90.1 Data-IP'!G180*Convert!$B$6/$D180</f>
        <v>13.85985161860102</v>
      </c>
      <c r="H180" s="5">
        <f>'90.1 Data-IP'!H180*Convert!$B$6/$D180</f>
        <v>11.577010662613461</v>
      </c>
      <c r="I180" s="5">
        <f>'90.1 Data-IP'!I180*Convert!$B$6/$D180</f>
        <v>3.5087781490315448</v>
      </c>
      <c r="J180" s="5">
        <f>'90.1 Data-IP'!J180*Convert!$B$6/$D180</f>
        <v>45.467323748112364</v>
      </c>
      <c r="K180" s="5">
        <f>'90.1 Data-IP'!K180*Convert!$B$7/$D180</f>
        <v>0</v>
      </c>
      <c r="L180" s="5">
        <f>'90.1 Data-IP'!L180*Convert!$B$6/$D180</f>
        <v>0</v>
      </c>
      <c r="M180" s="5">
        <f>'90.1 Data-IP'!M180*Convert!$B$6/$D180</f>
        <v>8.3173344105719842</v>
      </c>
      <c r="N180" s="5">
        <f>'90.1 Data-IP'!N180*Convert!$B$6/$D180</f>
        <v>0</v>
      </c>
      <c r="O180" s="5">
        <f>'90.1 Data-IP'!O180*Convert!$B$6/$D180</f>
        <v>0</v>
      </c>
      <c r="P180" s="5">
        <f>'90.1 Data-IP'!P180*Convert!$B$6/$D180</f>
        <v>0</v>
      </c>
      <c r="Q180" s="5">
        <f>'90.1 Data-IP'!Q180*Convert!$B$6/$D180</f>
        <v>0</v>
      </c>
      <c r="R180" s="5">
        <f>'90.1 Data-IP'!R180*Convert!$B$6/$D180</f>
        <v>0</v>
      </c>
      <c r="S180" s="5">
        <f>'90.1 Data-IP'!S180*Convert!$B$6/$D180</f>
        <v>0</v>
      </c>
      <c r="T180" s="5">
        <f>'90.1 Data-IP'!T180*Convert!$B$6/$D180</f>
        <v>31.298763707170071</v>
      </c>
      <c r="U180" s="5">
        <f>'90.1 Data-IP'!U180*Convert!$B$7/$D180</f>
        <v>0</v>
      </c>
      <c r="V180" s="5">
        <f>'90.1 Data-IP'!V180*Convert!$B$6/$D180</f>
        <v>0</v>
      </c>
      <c r="W180" s="5">
        <f>'90.1 Data-IP'!W180*Convert!$B$6/$D180</f>
        <v>22.177186029173008</v>
      </c>
      <c r="X180" s="5">
        <f>'90.1 Data-IP'!X180*Convert!$B$7/$D180</f>
        <v>1.087097353425875</v>
      </c>
      <c r="Y180" s="5">
        <f t="shared" si="4"/>
        <v>23.264283382598883</v>
      </c>
      <c r="Z180" s="5">
        <f>'90.1 Data-IP'!Z180*Convert!$B$6/$D180</f>
        <v>114.02906229610043</v>
      </c>
      <c r="AA180" s="5">
        <f>'90.1 Data-IP'!AA180*Convert!$B$7/$D180</f>
        <v>1.087097353425875</v>
      </c>
      <c r="AB180" s="5">
        <f t="shared" si="5"/>
        <v>115.11615964952631</v>
      </c>
    </row>
    <row r="181" spans="1:28" x14ac:dyDescent="0.25">
      <c r="A181" s="95">
        <v>2013</v>
      </c>
      <c r="B181" s="95" t="s">
        <v>60</v>
      </c>
      <c r="C181" s="101" t="s">
        <v>17</v>
      </c>
      <c r="D181" s="5">
        <f>'90.1 Data-SI'!D181*Convert!$B$1</f>
        <v>33740.661232232371</v>
      </c>
      <c r="E181" s="5">
        <f>'90.1 Data-IP'!E181*Convert!$B$6/$D181</f>
        <v>0</v>
      </c>
      <c r="F181" s="5">
        <f>'90.1 Data-IP'!F181*Convert!$B$7/$D181</f>
        <v>0.17022056598461177</v>
      </c>
      <c r="G181" s="5">
        <f>'90.1 Data-IP'!G181*Convert!$B$6/$D181</f>
        <v>6.5487109419424954</v>
      </c>
      <c r="H181" s="5">
        <f>'90.1 Data-IP'!H181*Convert!$B$6/$D181</f>
        <v>11.577010662613461</v>
      </c>
      <c r="I181" s="5">
        <f>'90.1 Data-IP'!I181*Convert!$B$6/$D181</f>
        <v>3.5087781490315448</v>
      </c>
      <c r="J181" s="5">
        <f>'90.1 Data-IP'!J181*Convert!$B$6/$D181</f>
        <v>45.467323748112364</v>
      </c>
      <c r="K181" s="5">
        <f>'90.1 Data-IP'!K181*Convert!$B$7/$D181</f>
        <v>0</v>
      </c>
      <c r="L181" s="5">
        <f>'90.1 Data-IP'!L181*Convert!$B$6/$D181</f>
        <v>0</v>
      </c>
      <c r="M181" s="5">
        <f>'90.1 Data-IP'!M181*Convert!$B$6/$D181</f>
        <v>5.7453573241495226</v>
      </c>
      <c r="N181" s="5">
        <f>'90.1 Data-IP'!N181*Convert!$B$6/$D181</f>
        <v>0</v>
      </c>
      <c r="O181" s="5">
        <f>'90.1 Data-IP'!O181*Convert!$B$6/$D181</f>
        <v>0</v>
      </c>
      <c r="P181" s="5">
        <f>'90.1 Data-IP'!P181*Convert!$B$6/$D181</f>
        <v>0</v>
      </c>
      <c r="Q181" s="5">
        <f>'90.1 Data-IP'!Q181*Convert!$B$6/$D181</f>
        <v>0</v>
      </c>
      <c r="R181" s="5">
        <f>'90.1 Data-IP'!R181*Convert!$B$6/$D181</f>
        <v>0</v>
      </c>
      <c r="S181" s="5">
        <f>'90.1 Data-IP'!S181*Convert!$B$6/$D181</f>
        <v>0</v>
      </c>
      <c r="T181" s="5">
        <f>'90.1 Data-IP'!T181*Convert!$B$6/$D181</f>
        <v>32.608327965632142</v>
      </c>
      <c r="U181" s="5">
        <f>'90.1 Data-IP'!U181*Convert!$B$7/$D181</f>
        <v>0</v>
      </c>
      <c r="V181" s="5">
        <f>'90.1 Data-IP'!V181*Convert!$B$6/$D181</f>
        <v>0</v>
      </c>
      <c r="W181" s="5">
        <f>'90.1 Data-IP'!W181*Convert!$B$6/$D181</f>
        <v>12.294068266092017</v>
      </c>
      <c r="X181" s="5">
        <f>'90.1 Data-IP'!X181*Convert!$B$7/$D181</f>
        <v>0.17022056598461177</v>
      </c>
      <c r="Y181" s="5">
        <f t="shared" si="4"/>
        <v>12.46428883207663</v>
      </c>
      <c r="Z181" s="5">
        <f>'90.1 Data-IP'!Z181*Convert!$B$6/$D181</f>
        <v>105.45461914184942</v>
      </c>
      <c r="AA181" s="5">
        <f>'90.1 Data-IP'!AA181*Convert!$B$7/$D181</f>
        <v>0.17022056598461177</v>
      </c>
      <c r="AB181" s="5">
        <f t="shared" si="5"/>
        <v>105.62483970783403</v>
      </c>
    </row>
    <row r="182" spans="1:28" x14ac:dyDescent="0.25">
      <c r="A182" s="95">
        <v>2013</v>
      </c>
      <c r="B182" s="95" t="s">
        <v>60</v>
      </c>
      <c r="C182" s="101" t="s">
        <v>14</v>
      </c>
      <c r="D182" s="5">
        <f>'90.1 Data-SI'!D182*Convert!$B$1</f>
        <v>33740.661232232371</v>
      </c>
      <c r="E182" s="5">
        <f>'90.1 Data-IP'!E182*Convert!$B$6/$D182</f>
        <v>0</v>
      </c>
      <c r="F182" s="5">
        <f>'90.1 Data-IP'!F182*Convert!$B$7/$D182</f>
        <v>3.2101345377634662</v>
      </c>
      <c r="G182" s="5">
        <f>'90.1 Data-IP'!G182*Convert!$B$6/$D182</f>
        <v>9.360893429033954</v>
      </c>
      <c r="H182" s="5">
        <f>'90.1 Data-IP'!H182*Convert!$B$6/$D182</f>
        <v>11.577010662613461</v>
      </c>
      <c r="I182" s="5">
        <f>'90.1 Data-IP'!I182*Convert!$B$6/$D182</f>
        <v>3.5034402512389007</v>
      </c>
      <c r="J182" s="5">
        <f>'90.1 Data-IP'!J182*Convert!$B$6/$D182</f>
        <v>45.467323748112364</v>
      </c>
      <c r="K182" s="5">
        <f>'90.1 Data-IP'!K182*Convert!$B$7/$D182</f>
        <v>0</v>
      </c>
      <c r="L182" s="5">
        <f>'90.1 Data-IP'!L182*Convert!$B$6/$D182</f>
        <v>0</v>
      </c>
      <c r="M182" s="5">
        <f>'90.1 Data-IP'!M182*Convert!$B$6/$D182</f>
        <v>6.8342884738489671</v>
      </c>
      <c r="N182" s="5">
        <f>'90.1 Data-IP'!N182*Convert!$B$6/$D182</f>
        <v>0</v>
      </c>
      <c r="O182" s="5">
        <f>'90.1 Data-IP'!O182*Convert!$B$6/$D182</f>
        <v>0</v>
      </c>
      <c r="P182" s="5">
        <f>'90.1 Data-IP'!P182*Convert!$B$6/$D182</f>
        <v>0</v>
      </c>
      <c r="Q182" s="5">
        <f>'90.1 Data-IP'!Q182*Convert!$B$6/$D182</f>
        <v>0</v>
      </c>
      <c r="R182" s="5">
        <f>'90.1 Data-IP'!R182*Convert!$B$6/$D182</f>
        <v>0</v>
      </c>
      <c r="S182" s="5">
        <f>'90.1 Data-IP'!S182*Convert!$B$6/$D182</f>
        <v>0</v>
      </c>
      <c r="T182" s="5">
        <f>'90.1 Data-IP'!T182*Convert!$B$6/$D182</f>
        <v>35.166960307573007</v>
      </c>
      <c r="U182" s="5">
        <f>'90.1 Data-IP'!U182*Convert!$B$7/$D182</f>
        <v>0</v>
      </c>
      <c r="V182" s="5">
        <f>'90.1 Data-IP'!V182*Convert!$B$6/$D182</f>
        <v>0</v>
      </c>
      <c r="W182" s="5">
        <f>'90.1 Data-IP'!W182*Convert!$B$6/$D182</f>
        <v>16.195181902882922</v>
      </c>
      <c r="X182" s="5">
        <f>'90.1 Data-IP'!X182*Convert!$B$7/$D182</f>
        <v>3.2101345377634662</v>
      </c>
      <c r="Y182" s="5">
        <f t="shared" si="4"/>
        <v>19.405316440646388</v>
      </c>
      <c r="Z182" s="5">
        <f>'90.1 Data-IP'!Z182*Convert!$B$6/$D182</f>
        <v>111.90991687242064</v>
      </c>
      <c r="AA182" s="5">
        <f>'90.1 Data-IP'!AA182*Convert!$B$7/$D182</f>
        <v>3.2101345377634662</v>
      </c>
      <c r="AB182" s="5">
        <f t="shared" si="5"/>
        <v>115.1200514101841</v>
      </c>
    </row>
    <row r="183" spans="1:28" x14ac:dyDescent="0.25">
      <c r="A183" s="95">
        <v>2013</v>
      </c>
      <c r="B183" s="95" t="s">
        <v>60</v>
      </c>
      <c r="C183" s="101" t="s">
        <v>2</v>
      </c>
      <c r="D183" s="5">
        <f>'90.1 Data-SI'!D183*Convert!$B$1</f>
        <v>33740.661232232371</v>
      </c>
      <c r="E183" s="5">
        <f>'90.1 Data-IP'!E183*Convert!$B$6/$D183</f>
        <v>0</v>
      </c>
      <c r="F183" s="5">
        <f>'90.1 Data-IP'!F183*Convert!$B$7/$D183</f>
        <v>2.4738316244346801</v>
      </c>
      <c r="G183" s="5">
        <f>'90.1 Data-IP'!G183*Convert!$B$6/$D183</f>
        <v>10.610851162144835</v>
      </c>
      <c r="H183" s="5">
        <f>'90.1 Data-IP'!H183*Convert!$B$6/$D183</f>
        <v>11.577010662613461</v>
      </c>
      <c r="I183" s="5">
        <f>'90.1 Data-IP'!I183*Convert!$B$6/$D183</f>
        <v>3.5061092001352225</v>
      </c>
      <c r="J183" s="5">
        <f>'90.1 Data-IP'!J183*Convert!$B$6/$D183</f>
        <v>45.467323748112364</v>
      </c>
      <c r="K183" s="5">
        <f>'90.1 Data-IP'!K183*Convert!$B$7/$D183</f>
        <v>0</v>
      </c>
      <c r="L183" s="5">
        <f>'90.1 Data-IP'!L183*Convert!$B$6/$D183</f>
        <v>0</v>
      </c>
      <c r="M183" s="5">
        <f>'90.1 Data-IP'!M183*Convert!$B$6/$D183</f>
        <v>7.9187713753878759</v>
      </c>
      <c r="N183" s="5">
        <f>'90.1 Data-IP'!N183*Convert!$B$6/$D183</f>
        <v>0</v>
      </c>
      <c r="O183" s="5">
        <f>'90.1 Data-IP'!O183*Convert!$B$6/$D183</f>
        <v>0</v>
      </c>
      <c r="P183" s="5">
        <f>'90.1 Data-IP'!P183*Convert!$B$6/$D183</f>
        <v>0</v>
      </c>
      <c r="Q183" s="5">
        <f>'90.1 Data-IP'!Q183*Convert!$B$6/$D183</f>
        <v>0</v>
      </c>
      <c r="R183" s="5">
        <f>'90.1 Data-IP'!R183*Convert!$B$6/$D183</f>
        <v>0</v>
      </c>
      <c r="S183" s="5">
        <f>'90.1 Data-IP'!S183*Convert!$B$6/$D183</f>
        <v>0</v>
      </c>
      <c r="T183" s="5">
        <f>'90.1 Data-IP'!T183*Convert!$B$6/$D183</f>
        <v>34.342255098609449</v>
      </c>
      <c r="U183" s="5">
        <f>'90.1 Data-IP'!U183*Convert!$B$7/$D183</f>
        <v>0</v>
      </c>
      <c r="V183" s="5">
        <f>'90.1 Data-IP'!V183*Convert!$B$6/$D183</f>
        <v>0</v>
      </c>
      <c r="W183" s="5">
        <f>'90.1 Data-IP'!W183*Convert!$B$6/$D183</f>
        <v>18.52962253753271</v>
      </c>
      <c r="X183" s="5">
        <f>'90.1 Data-IP'!X183*Convert!$B$7/$D183</f>
        <v>2.4738316244346801</v>
      </c>
      <c r="Y183" s="5">
        <f t="shared" si="4"/>
        <v>21.00345416196739</v>
      </c>
      <c r="Z183" s="5">
        <f>'90.1 Data-IP'!Z183*Convert!$B$6/$D183</f>
        <v>113.42232124700323</v>
      </c>
      <c r="AA183" s="5">
        <f>'90.1 Data-IP'!AA183*Convert!$B$7/$D183</f>
        <v>2.4738316244346801</v>
      </c>
      <c r="AB183" s="5">
        <f t="shared" si="5"/>
        <v>115.89615287143791</v>
      </c>
    </row>
    <row r="184" spans="1:28" x14ac:dyDescent="0.25">
      <c r="A184" s="95">
        <v>2013</v>
      </c>
      <c r="B184" s="95" t="s">
        <v>60</v>
      </c>
      <c r="C184" s="101" t="s">
        <v>18</v>
      </c>
      <c r="D184" s="5">
        <f>'90.1 Data-SI'!D184*Convert!$B$1</f>
        <v>33740.661232232371</v>
      </c>
      <c r="E184" s="5">
        <f>'90.1 Data-IP'!E184*Convert!$B$6/$D184</f>
        <v>0</v>
      </c>
      <c r="F184" s="5">
        <f>'90.1 Data-IP'!F184*Convert!$B$7/$D184</f>
        <v>4.482373401240582</v>
      </c>
      <c r="G184" s="5">
        <f>'90.1 Data-IP'!G184*Convert!$B$6/$D184</f>
        <v>3.9028929360551179</v>
      </c>
      <c r="H184" s="5">
        <f>'90.1 Data-IP'!H184*Convert!$B$6/$D184</f>
        <v>11.577010662613461</v>
      </c>
      <c r="I184" s="5">
        <f>'90.1 Data-IP'!I184*Convert!$B$6/$D184</f>
        <v>3.4998816527104712</v>
      </c>
      <c r="J184" s="5">
        <f>'90.1 Data-IP'!J184*Convert!$B$6/$D184</f>
        <v>45.467323748112364</v>
      </c>
      <c r="K184" s="5">
        <f>'90.1 Data-IP'!K184*Convert!$B$7/$D184</f>
        <v>0</v>
      </c>
      <c r="L184" s="5">
        <f>'90.1 Data-IP'!L184*Convert!$B$6/$D184</f>
        <v>0</v>
      </c>
      <c r="M184" s="5">
        <f>'90.1 Data-IP'!M184*Convert!$B$6/$D184</f>
        <v>5.8823633674940616</v>
      </c>
      <c r="N184" s="5">
        <f>'90.1 Data-IP'!N184*Convert!$B$6/$D184</f>
        <v>0</v>
      </c>
      <c r="O184" s="5">
        <f>'90.1 Data-IP'!O184*Convert!$B$6/$D184</f>
        <v>0</v>
      </c>
      <c r="P184" s="5">
        <f>'90.1 Data-IP'!P184*Convert!$B$6/$D184</f>
        <v>0</v>
      </c>
      <c r="Q184" s="5">
        <f>'90.1 Data-IP'!Q184*Convert!$B$6/$D184</f>
        <v>0</v>
      </c>
      <c r="R184" s="5">
        <f>'90.1 Data-IP'!R184*Convert!$B$6/$D184</f>
        <v>0</v>
      </c>
      <c r="S184" s="5">
        <f>'90.1 Data-IP'!S184*Convert!$B$6/$D184</f>
        <v>0</v>
      </c>
      <c r="T184" s="5">
        <f>'90.1 Data-IP'!T184*Convert!$B$6/$D184</f>
        <v>36.103761370182085</v>
      </c>
      <c r="U184" s="5">
        <f>'90.1 Data-IP'!U184*Convert!$B$7/$D184</f>
        <v>0</v>
      </c>
      <c r="V184" s="5">
        <f>'90.1 Data-IP'!V184*Convert!$B$6/$D184</f>
        <v>0</v>
      </c>
      <c r="W184" s="5">
        <f>'90.1 Data-IP'!W184*Convert!$B$6/$D184</f>
        <v>9.7852563035491809</v>
      </c>
      <c r="X184" s="5">
        <f>'90.1 Data-IP'!X184*Convert!$B$7/$D184</f>
        <v>4.482373401240582</v>
      </c>
      <c r="Y184" s="5">
        <f t="shared" si="4"/>
        <v>14.267629704789762</v>
      </c>
      <c r="Z184" s="5">
        <f>'90.1 Data-IP'!Z184*Convert!$B$6/$D184</f>
        <v>106.43323373716757</v>
      </c>
      <c r="AA184" s="5">
        <f>'90.1 Data-IP'!AA184*Convert!$B$7/$D184</f>
        <v>4.482373401240582</v>
      </c>
      <c r="AB184" s="5">
        <f t="shared" si="5"/>
        <v>110.91560713840815</v>
      </c>
    </row>
    <row r="185" spans="1:28" x14ac:dyDescent="0.25">
      <c r="A185" s="95">
        <v>2013</v>
      </c>
      <c r="B185" s="95" t="s">
        <v>60</v>
      </c>
      <c r="C185" s="101" t="s">
        <v>4</v>
      </c>
      <c r="D185" s="5">
        <f>'90.1 Data-SI'!D185*Convert!$B$1</f>
        <v>33740.661232232371</v>
      </c>
      <c r="E185" s="5">
        <f>'90.1 Data-IP'!E185*Convert!$B$6/$D185</f>
        <v>0</v>
      </c>
      <c r="F185" s="5">
        <f>'90.1 Data-IP'!F185*Convert!$B$7/$D185</f>
        <v>6.323130684562547</v>
      </c>
      <c r="G185" s="5">
        <f>'90.1 Data-IP'!G185*Convert!$B$6/$D185</f>
        <v>6.2150923299022249</v>
      </c>
      <c r="H185" s="5">
        <f>'90.1 Data-IP'!H185*Convert!$B$6/$D185</f>
        <v>11.577010662613461</v>
      </c>
      <c r="I185" s="5">
        <f>'90.1 Data-IP'!I185*Convert!$B$6/$D185</f>
        <v>3.5043299008710078</v>
      </c>
      <c r="J185" s="5">
        <f>'90.1 Data-IP'!J185*Convert!$B$6/$D185</f>
        <v>45.467323748112364</v>
      </c>
      <c r="K185" s="5">
        <f>'90.1 Data-IP'!K185*Convert!$B$7/$D185</f>
        <v>0</v>
      </c>
      <c r="L185" s="5">
        <f>'90.1 Data-IP'!L185*Convert!$B$6/$D185</f>
        <v>0</v>
      </c>
      <c r="M185" s="5">
        <f>'90.1 Data-IP'!M185*Convert!$B$6/$D185</f>
        <v>6.5389247959893151</v>
      </c>
      <c r="N185" s="5">
        <f>'90.1 Data-IP'!N185*Convert!$B$6/$D185</f>
        <v>0</v>
      </c>
      <c r="O185" s="5">
        <f>'90.1 Data-IP'!O185*Convert!$B$6/$D185</f>
        <v>0</v>
      </c>
      <c r="P185" s="5">
        <f>'90.1 Data-IP'!P185*Convert!$B$6/$D185</f>
        <v>0</v>
      </c>
      <c r="Q185" s="5">
        <f>'90.1 Data-IP'!Q185*Convert!$B$6/$D185</f>
        <v>0</v>
      </c>
      <c r="R185" s="5">
        <f>'90.1 Data-IP'!R185*Convert!$B$6/$D185</f>
        <v>0</v>
      </c>
      <c r="S185" s="5">
        <f>'90.1 Data-IP'!S185*Convert!$B$6/$D185</f>
        <v>0</v>
      </c>
      <c r="T185" s="5">
        <f>'90.1 Data-IP'!T185*Convert!$B$6/$D185</f>
        <v>37.649082781152622</v>
      </c>
      <c r="U185" s="5">
        <f>'90.1 Data-IP'!U185*Convert!$B$7/$D185</f>
        <v>0</v>
      </c>
      <c r="V185" s="5">
        <f>'90.1 Data-IP'!V185*Convert!$B$6/$D185</f>
        <v>0</v>
      </c>
      <c r="W185" s="5">
        <f>'90.1 Data-IP'!W185*Convert!$B$6/$D185</f>
        <v>12.75401712589154</v>
      </c>
      <c r="X185" s="5">
        <f>'90.1 Data-IP'!X185*Convert!$B$7/$D185</f>
        <v>6.323130684562547</v>
      </c>
      <c r="Y185" s="5">
        <f t="shared" si="4"/>
        <v>19.077147810454086</v>
      </c>
      <c r="Z185" s="5">
        <f>'90.1 Data-IP'!Z185*Convert!$B$6/$D185</f>
        <v>110.9526538682731</v>
      </c>
      <c r="AA185" s="5">
        <f>'90.1 Data-IP'!AA185*Convert!$B$7/$D185</f>
        <v>6.323130684562547</v>
      </c>
      <c r="AB185" s="5">
        <f t="shared" si="5"/>
        <v>117.27578455283565</v>
      </c>
    </row>
    <row r="186" spans="1:28" x14ac:dyDescent="0.25">
      <c r="A186" s="95">
        <v>2013</v>
      </c>
      <c r="B186" s="95" t="s">
        <v>60</v>
      </c>
      <c r="C186" s="101" t="s">
        <v>5</v>
      </c>
      <c r="D186" s="5">
        <f>'90.1 Data-SI'!D186*Convert!$B$1</f>
        <v>33740.661232232371</v>
      </c>
      <c r="E186" s="5">
        <f>'90.1 Data-IP'!E186*Convert!$B$6/$D186</f>
        <v>0</v>
      </c>
      <c r="F186" s="5">
        <f>'90.1 Data-IP'!F186*Convert!$B$7/$D186</f>
        <v>6.6358614918366001</v>
      </c>
      <c r="G186" s="5">
        <f>'90.1 Data-IP'!G186*Convert!$B$6/$D186</f>
        <v>7.6527661353877665</v>
      </c>
      <c r="H186" s="5">
        <f>'90.1 Data-IP'!H186*Convert!$B$6/$D186</f>
        <v>11.577010662613461</v>
      </c>
      <c r="I186" s="5">
        <f>'90.1 Data-IP'!I186*Convert!$B$6/$D186</f>
        <v>3.5052195505031154</v>
      </c>
      <c r="J186" s="5">
        <f>'90.1 Data-IP'!J186*Convert!$B$6/$D186</f>
        <v>45.467323748112364</v>
      </c>
      <c r="K186" s="5">
        <f>'90.1 Data-IP'!K186*Convert!$B$7/$D186</f>
        <v>0</v>
      </c>
      <c r="L186" s="5">
        <f>'90.1 Data-IP'!L186*Convert!$B$6/$D186</f>
        <v>0</v>
      </c>
      <c r="M186" s="5">
        <f>'90.1 Data-IP'!M186*Convert!$B$6/$D186</f>
        <v>7.5566839751201691</v>
      </c>
      <c r="N186" s="5">
        <f>'90.1 Data-IP'!N186*Convert!$B$6/$D186</f>
        <v>0</v>
      </c>
      <c r="O186" s="5">
        <f>'90.1 Data-IP'!O186*Convert!$B$6/$D186</f>
        <v>0</v>
      </c>
      <c r="P186" s="5">
        <f>'90.1 Data-IP'!P186*Convert!$B$6/$D186</f>
        <v>0</v>
      </c>
      <c r="Q186" s="5">
        <f>'90.1 Data-IP'!Q186*Convert!$B$6/$D186</f>
        <v>0</v>
      </c>
      <c r="R186" s="5">
        <f>'90.1 Data-IP'!R186*Convert!$B$6/$D186</f>
        <v>0</v>
      </c>
      <c r="S186" s="5">
        <f>'90.1 Data-IP'!S186*Convert!$B$6/$D186</f>
        <v>0</v>
      </c>
      <c r="T186" s="5">
        <f>'90.1 Data-IP'!T186*Convert!$B$6/$D186</f>
        <v>36.972949060751006</v>
      </c>
      <c r="U186" s="5">
        <f>'90.1 Data-IP'!U186*Convert!$B$7/$D186</f>
        <v>0</v>
      </c>
      <c r="V186" s="5">
        <f>'90.1 Data-IP'!V186*Convert!$B$6/$D186</f>
        <v>0</v>
      </c>
      <c r="W186" s="5">
        <f>'90.1 Data-IP'!W186*Convert!$B$6/$D186</f>
        <v>15.209450110507937</v>
      </c>
      <c r="X186" s="5">
        <f>'90.1 Data-IP'!X186*Convert!$B$7/$D186</f>
        <v>6.6358614918366001</v>
      </c>
      <c r="Y186" s="5">
        <f t="shared" si="4"/>
        <v>21.845311602344538</v>
      </c>
      <c r="Z186" s="5">
        <f>'90.1 Data-IP'!Z186*Convert!$B$6/$D186</f>
        <v>112.73106348285577</v>
      </c>
      <c r="AA186" s="5">
        <f>'90.1 Data-IP'!AA186*Convert!$B$7/$D186</f>
        <v>6.6358614918366001</v>
      </c>
      <c r="AB186" s="5">
        <f t="shared" si="5"/>
        <v>119.36692497469238</v>
      </c>
    </row>
    <row r="187" spans="1:28" x14ac:dyDescent="0.25">
      <c r="A187" s="95">
        <v>2013</v>
      </c>
      <c r="B187" s="95" t="s">
        <v>60</v>
      </c>
      <c r="C187" s="101" t="s">
        <v>15</v>
      </c>
      <c r="D187" s="5">
        <f>'90.1 Data-SI'!D187*Convert!$B$1</f>
        <v>33740.661232232371</v>
      </c>
      <c r="E187" s="5">
        <f>'90.1 Data-IP'!E187*Convert!$B$6/$D187</f>
        <v>0</v>
      </c>
      <c r="F187" s="5">
        <f>'90.1 Data-IP'!F187*Convert!$B$7/$D187</f>
        <v>4.4902906368677735</v>
      </c>
      <c r="G187" s="5">
        <f>'90.1 Data-IP'!G187*Convert!$B$6/$D187</f>
        <v>3.1280081064895815</v>
      </c>
      <c r="H187" s="5">
        <f>'90.1 Data-IP'!H187*Convert!$B$6/$D187</f>
        <v>11.577010662613461</v>
      </c>
      <c r="I187" s="5">
        <f>'90.1 Data-IP'!I187*Convert!$B$6/$D187</f>
        <v>3.4989920030783632</v>
      </c>
      <c r="J187" s="5">
        <f>'90.1 Data-IP'!J187*Convert!$B$6/$D187</f>
        <v>45.467323748112364</v>
      </c>
      <c r="K187" s="5">
        <f>'90.1 Data-IP'!K187*Convert!$B$7/$D187</f>
        <v>0</v>
      </c>
      <c r="L187" s="5">
        <f>'90.1 Data-IP'!L187*Convert!$B$6/$D187</f>
        <v>0</v>
      </c>
      <c r="M187" s="5">
        <f>'90.1 Data-IP'!M187*Convert!$B$6/$D187</f>
        <v>5.6012340837481256</v>
      </c>
      <c r="N187" s="5">
        <f>'90.1 Data-IP'!N187*Convert!$B$6/$D187</f>
        <v>0</v>
      </c>
      <c r="O187" s="5">
        <f>'90.1 Data-IP'!O187*Convert!$B$6/$D187</f>
        <v>0</v>
      </c>
      <c r="P187" s="5">
        <f>'90.1 Data-IP'!P187*Convert!$B$6/$D187</f>
        <v>0</v>
      </c>
      <c r="Q187" s="5">
        <f>'90.1 Data-IP'!Q187*Convert!$B$6/$D187</f>
        <v>0</v>
      </c>
      <c r="R187" s="5">
        <f>'90.1 Data-IP'!R187*Convert!$B$6/$D187</f>
        <v>0</v>
      </c>
      <c r="S187" s="5">
        <f>'90.1 Data-IP'!S187*Convert!$B$6/$D187</f>
        <v>0</v>
      </c>
      <c r="T187" s="5">
        <f>'90.1 Data-IP'!T187*Convert!$B$6/$D187</f>
        <v>37.507628489647551</v>
      </c>
      <c r="U187" s="5">
        <f>'90.1 Data-IP'!U187*Convert!$B$7/$D187</f>
        <v>0</v>
      </c>
      <c r="V187" s="5">
        <f>'90.1 Data-IP'!V187*Convert!$B$6/$D187</f>
        <v>0</v>
      </c>
      <c r="W187" s="5">
        <f>'90.1 Data-IP'!W187*Convert!$B$6/$D187</f>
        <v>8.7292421902377058</v>
      </c>
      <c r="X187" s="5">
        <f>'90.1 Data-IP'!X187*Convert!$B$7/$D187</f>
        <v>4.4902906368677735</v>
      </c>
      <c r="Y187" s="5">
        <f t="shared" si="4"/>
        <v>13.219532827105478</v>
      </c>
      <c r="Z187" s="5">
        <f>'90.1 Data-IP'!Z187*Convert!$B$6/$D187</f>
        <v>106.78019709368944</v>
      </c>
      <c r="AA187" s="5">
        <f>'90.1 Data-IP'!AA187*Convert!$B$7/$D187</f>
        <v>4.4902906368677735</v>
      </c>
      <c r="AB187" s="5">
        <f t="shared" si="5"/>
        <v>111.27048773055721</v>
      </c>
    </row>
    <row r="188" spans="1:28" x14ac:dyDescent="0.25">
      <c r="A188" s="95">
        <v>2013</v>
      </c>
      <c r="B188" s="95" t="s">
        <v>60</v>
      </c>
      <c r="C188" s="101" t="s">
        <v>16</v>
      </c>
      <c r="D188" s="5">
        <f>'90.1 Data-SI'!D188*Convert!$B$1</f>
        <v>33740.661232232371</v>
      </c>
      <c r="E188" s="5">
        <f>'90.1 Data-IP'!E188*Convert!$B$6/$D188</f>
        <v>0</v>
      </c>
      <c r="F188" s="5">
        <f>'90.1 Data-IP'!F188*Convert!$B$7/$D188</f>
        <v>11.003739485545495</v>
      </c>
      <c r="G188" s="5">
        <f>'90.1 Data-IP'!G188*Convert!$B$6/$D188</f>
        <v>6.5309179493003473</v>
      </c>
      <c r="H188" s="5">
        <f>'90.1 Data-IP'!H188*Convert!$B$6/$D188</f>
        <v>11.577010662613461</v>
      </c>
      <c r="I188" s="5">
        <f>'90.1 Data-IP'!I188*Convert!$B$6/$D188</f>
        <v>3.5034402512389007</v>
      </c>
      <c r="J188" s="5">
        <f>'90.1 Data-IP'!J188*Convert!$B$6/$D188</f>
        <v>45.467323748112364</v>
      </c>
      <c r="K188" s="5">
        <f>'90.1 Data-IP'!K188*Convert!$B$7/$D188</f>
        <v>0</v>
      </c>
      <c r="L188" s="5">
        <f>'90.1 Data-IP'!L188*Convert!$B$6/$D188</f>
        <v>0</v>
      </c>
      <c r="M188" s="5">
        <f>'90.1 Data-IP'!M188*Convert!$B$6/$D188</f>
        <v>6.893894999200163</v>
      </c>
      <c r="N188" s="5">
        <f>'90.1 Data-IP'!N188*Convert!$B$6/$D188</f>
        <v>0</v>
      </c>
      <c r="O188" s="5">
        <f>'90.1 Data-IP'!O188*Convert!$B$6/$D188</f>
        <v>0</v>
      </c>
      <c r="P188" s="5">
        <f>'90.1 Data-IP'!P188*Convert!$B$6/$D188</f>
        <v>0</v>
      </c>
      <c r="Q188" s="5">
        <f>'90.1 Data-IP'!Q188*Convert!$B$6/$D188</f>
        <v>0</v>
      </c>
      <c r="R188" s="5">
        <f>'90.1 Data-IP'!R188*Convert!$B$6/$D188</f>
        <v>0</v>
      </c>
      <c r="S188" s="5">
        <f>'90.1 Data-IP'!S188*Convert!$B$6/$D188</f>
        <v>0</v>
      </c>
      <c r="T188" s="5">
        <f>'90.1 Data-IP'!T188*Convert!$B$6/$D188</f>
        <v>39.479981724029628</v>
      </c>
      <c r="U188" s="5">
        <f>'90.1 Data-IP'!U188*Convert!$B$7/$D188</f>
        <v>0</v>
      </c>
      <c r="V188" s="5">
        <f>'90.1 Data-IP'!V188*Convert!$B$6/$D188</f>
        <v>0</v>
      </c>
      <c r="W188" s="5">
        <f>'90.1 Data-IP'!W188*Convert!$B$6/$D188</f>
        <v>13.424812948500511</v>
      </c>
      <c r="X188" s="5">
        <f>'90.1 Data-IP'!X188*Convert!$B$7/$D188</f>
        <v>11.003739485545495</v>
      </c>
      <c r="Y188" s="5">
        <f t="shared" si="4"/>
        <v>24.428552434046004</v>
      </c>
      <c r="Z188" s="5">
        <f>'90.1 Data-IP'!Z188*Convert!$B$6/$D188</f>
        <v>113.45167968486275</v>
      </c>
      <c r="AA188" s="5">
        <f>'90.1 Data-IP'!AA188*Convert!$B$7/$D188</f>
        <v>11.003739485545495</v>
      </c>
      <c r="AB188" s="5">
        <f t="shared" si="5"/>
        <v>124.45541917040825</v>
      </c>
    </row>
    <row r="189" spans="1:28" x14ac:dyDescent="0.25">
      <c r="A189" s="95">
        <v>2013</v>
      </c>
      <c r="B189" s="95" t="s">
        <v>60</v>
      </c>
      <c r="C189" s="101" t="s">
        <v>9</v>
      </c>
      <c r="D189" s="5">
        <f>'90.1 Data-SI'!D189*Convert!$B$1</f>
        <v>33740.661232232371</v>
      </c>
      <c r="E189" s="5">
        <f>'90.1 Data-IP'!E189*Convert!$B$6/$D189</f>
        <v>0</v>
      </c>
      <c r="F189" s="5">
        <f>'90.1 Data-IP'!F189*Convert!$B$7/$D189</f>
        <v>7.6224708546096638</v>
      </c>
      <c r="G189" s="5">
        <f>'90.1 Data-IP'!G189*Convert!$B$6/$D189</f>
        <v>5.7942880539154284</v>
      </c>
      <c r="H189" s="5">
        <f>'90.1 Data-IP'!H189*Convert!$B$6/$D189</f>
        <v>11.577010662613461</v>
      </c>
      <c r="I189" s="5">
        <f>'90.1 Data-IP'!I189*Convert!$B$6/$D189</f>
        <v>3.5007713023425784</v>
      </c>
      <c r="J189" s="5">
        <f>'90.1 Data-IP'!J189*Convert!$B$6/$D189</f>
        <v>45.467323748112364</v>
      </c>
      <c r="K189" s="5">
        <f>'90.1 Data-IP'!K189*Convert!$B$7/$D189</f>
        <v>0</v>
      </c>
      <c r="L189" s="5">
        <f>'90.1 Data-IP'!L189*Convert!$B$6/$D189</f>
        <v>0</v>
      </c>
      <c r="M189" s="5">
        <f>'90.1 Data-IP'!M189*Convert!$B$6/$D189</f>
        <v>7.0718249256216383</v>
      </c>
      <c r="N189" s="5">
        <f>'90.1 Data-IP'!N189*Convert!$B$6/$D189</f>
        <v>0</v>
      </c>
      <c r="O189" s="5">
        <f>'90.1 Data-IP'!O189*Convert!$B$6/$D189</f>
        <v>0</v>
      </c>
      <c r="P189" s="5">
        <f>'90.1 Data-IP'!P189*Convert!$B$6/$D189</f>
        <v>0</v>
      </c>
      <c r="Q189" s="5">
        <f>'90.1 Data-IP'!Q189*Convert!$B$6/$D189</f>
        <v>0</v>
      </c>
      <c r="R189" s="5">
        <f>'90.1 Data-IP'!R189*Convert!$B$6/$D189</f>
        <v>0</v>
      </c>
      <c r="S189" s="5">
        <f>'90.1 Data-IP'!S189*Convert!$B$6/$D189</f>
        <v>0</v>
      </c>
      <c r="T189" s="5">
        <f>'90.1 Data-IP'!T189*Convert!$B$6/$D189</f>
        <v>39.027150061286967</v>
      </c>
      <c r="U189" s="5">
        <f>'90.1 Data-IP'!U189*Convert!$B$7/$D189</f>
        <v>0</v>
      </c>
      <c r="V189" s="5">
        <f>'90.1 Data-IP'!V189*Convert!$B$6/$D189</f>
        <v>0</v>
      </c>
      <c r="W189" s="5">
        <f>'90.1 Data-IP'!W189*Convert!$B$6/$D189</f>
        <v>12.866112979537069</v>
      </c>
      <c r="X189" s="5">
        <f>'90.1 Data-IP'!X189*Convert!$B$7/$D189</f>
        <v>7.6224708546096638</v>
      </c>
      <c r="Y189" s="5">
        <f t="shared" si="4"/>
        <v>20.488583834146734</v>
      </c>
      <c r="Z189" s="5">
        <f>'90.1 Data-IP'!Z189*Convert!$B$6/$D189</f>
        <v>112.43836875389243</v>
      </c>
      <c r="AA189" s="5">
        <f>'90.1 Data-IP'!AA189*Convert!$B$7/$D189</f>
        <v>7.6224708546096638</v>
      </c>
      <c r="AB189" s="5">
        <f t="shared" si="5"/>
        <v>120.06083960850209</v>
      </c>
    </row>
    <row r="190" spans="1:28" x14ac:dyDescent="0.25">
      <c r="A190" s="95">
        <v>2013</v>
      </c>
      <c r="B190" s="95" t="s">
        <v>60</v>
      </c>
      <c r="C190" s="101" t="s">
        <v>12</v>
      </c>
      <c r="D190" s="5">
        <f>'90.1 Data-SI'!D190*Convert!$B$1</f>
        <v>33740.661232232371</v>
      </c>
      <c r="E190" s="5">
        <f>'90.1 Data-IP'!E190*Convert!$B$6/$D190</f>
        <v>0</v>
      </c>
      <c r="F190" s="5">
        <f>'90.1 Data-IP'!F190*Convert!$B$7/$D190</f>
        <v>12.2567942780798</v>
      </c>
      <c r="G190" s="5">
        <f>'90.1 Data-IP'!G190*Convert!$B$6/$D190</f>
        <v>5.8352119369923692</v>
      </c>
      <c r="H190" s="5">
        <f>'90.1 Data-IP'!H190*Convert!$B$6/$D190</f>
        <v>11.577010662613461</v>
      </c>
      <c r="I190" s="5">
        <f>'90.1 Data-IP'!I190*Convert!$B$6/$D190</f>
        <v>3.4981023534462561</v>
      </c>
      <c r="J190" s="5">
        <f>'90.1 Data-IP'!J190*Convert!$B$6/$D190</f>
        <v>45.467323748112364</v>
      </c>
      <c r="K190" s="5">
        <f>'90.1 Data-IP'!K190*Convert!$B$7/$D190</f>
        <v>0</v>
      </c>
      <c r="L190" s="5">
        <f>'90.1 Data-IP'!L190*Convert!$B$6/$D190</f>
        <v>0</v>
      </c>
      <c r="M190" s="5">
        <f>'90.1 Data-IP'!M190*Convert!$B$6/$D190</f>
        <v>7.1287625020765129</v>
      </c>
      <c r="N190" s="5">
        <f>'90.1 Data-IP'!N190*Convert!$B$6/$D190</f>
        <v>0</v>
      </c>
      <c r="O190" s="5">
        <f>'90.1 Data-IP'!O190*Convert!$B$6/$D190</f>
        <v>0</v>
      </c>
      <c r="P190" s="5">
        <f>'90.1 Data-IP'!P190*Convert!$B$6/$D190</f>
        <v>0</v>
      </c>
      <c r="Q190" s="5">
        <f>'90.1 Data-IP'!Q190*Convert!$B$6/$D190</f>
        <v>0</v>
      </c>
      <c r="R190" s="5">
        <f>'90.1 Data-IP'!R190*Convert!$B$6/$D190</f>
        <v>0</v>
      </c>
      <c r="S190" s="5">
        <f>'90.1 Data-IP'!S190*Convert!$B$6/$D190</f>
        <v>0</v>
      </c>
      <c r="T190" s="5">
        <f>'90.1 Data-IP'!T190*Convert!$B$6/$D190</f>
        <v>41.652506125635881</v>
      </c>
      <c r="U190" s="5">
        <f>'90.1 Data-IP'!U190*Convert!$B$7/$D190</f>
        <v>0</v>
      </c>
      <c r="V190" s="5">
        <f>'90.1 Data-IP'!V190*Convert!$B$6/$D190</f>
        <v>0</v>
      </c>
      <c r="W190" s="5">
        <f>'90.1 Data-IP'!W190*Convert!$B$6/$D190</f>
        <v>12.963974439068883</v>
      </c>
      <c r="X190" s="5">
        <f>'90.1 Data-IP'!X190*Convert!$B$7/$D190</f>
        <v>12.2567942780798</v>
      </c>
      <c r="Y190" s="5">
        <f t="shared" si="4"/>
        <v>25.220768717148683</v>
      </c>
      <c r="Z190" s="5">
        <f>'90.1 Data-IP'!Z190*Convert!$B$6/$D190</f>
        <v>115.15980697850897</v>
      </c>
      <c r="AA190" s="5">
        <f>'90.1 Data-IP'!AA190*Convert!$B$7/$D190</f>
        <v>12.2567942780798</v>
      </c>
      <c r="AB190" s="5">
        <f t="shared" si="5"/>
        <v>127.41660125658876</v>
      </c>
    </row>
    <row r="191" spans="1:28" x14ac:dyDescent="0.25">
      <c r="A191" s="95">
        <v>2013</v>
      </c>
      <c r="B191" s="95" t="s">
        <v>60</v>
      </c>
      <c r="C191" s="101" t="s">
        <v>8</v>
      </c>
      <c r="D191" s="5">
        <f>'90.1 Data-SI'!D191*Convert!$B$1</f>
        <v>33740.661232232371</v>
      </c>
      <c r="E191" s="5">
        <f>'90.1 Data-IP'!E191*Convert!$B$6/$D191</f>
        <v>0</v>
      </c>
      <c r="F191" s="5">
        <f>'90.1 Data-IP'!F191*Convert!$B$7/$D191</f>
        <v>18.094537516883012</v>
      </c>
      <c r="G191" s="5">
        <f>'90.1 Data-IP'!G191*Convert!$B$6/$D191</f>
        <v>4.6501986270253255</v>
      </c>
      <c r="H191" s="5">
        <f>'90.1 Data-IP'!H191*Convert!$B$6/$D191</f>
        <v>11.577010662613461</v>
      </c>
      <c r="I191" s="5">
        <f>'90.1 Data-IP'!I191*Convert!$B$6/$D191</f>
        <v>3.4794197111720013</v>
      </c>
      <c r="J191" s="5">
        <f>'90.1 Data-IP'!J191*Convert!$B$6/$D191</f>
        <v>45.467323748112364</v>
      </c>
      <c r="K191" s="5">
        <f>'90.1 Data-IP'!K191*Convert!$B$7/$D191</f>
        <v>0</v>
      </c>
      <c r="L191" s="5">
        <f>'90.1 Data-IP'!L191*Convert!$B$6/$D191</f>
        <v>0</v>
      </c>
      <c r="M191" s="5">
        <f>'90.1 Data-IP'!M191*Convert!$B$6/$D191</f>
        <v>7.5780355662907457</v>
      </c>
      <c r="N191" s="5">
        <f>'90.1 Data-IP'!N191*Convert!$B$6/$D191</f>
        <v>0</v>
      </c>
      <c r="O191" s="5">
        <f>'90.1 Data-IP'!O191*Convert!$B$6/$D191</f>
        <v>0</v>
      </c>
      <c r="P191" s="5">
        <f>'90.1 Data-IP'!P191*Convert!$B$6/$D191</f>
        <v>0</v>
      </c>
      <c r="Q191" s="5">
        <f>'90.1 Data-IP'!Q191*Convert!$B$6/$D191</f>
        <v>0</v>
      </c>
      <c r="R191" s="5">
        <f>'90.1 Data-IP'!R191*Convert!$B$6/$D191</f>
        <v>0</v>
      </c>
      <c r="S191" s="5">
        <f>'90.1 Data-IP'!S191*Convert!$B$6/$D191</f>
        <v>0</v>
      </c>
      <c r="T191" s="5">
        <f>'90.1 Data-IP'!T191*Convert!$B$6/$D191</f>
        <v>44.591908510118692</v>
      </c>
      <c r="U191" s="5">
        <f>'90.1 Data-IP'!U191*Convert!$B$7/$D191</f>
        <v>0</v>
      </c>
      <c r="V191" s="5">
        <f>'90.1 Data-IP'!V191*Convert!$B$6/$D191</f>
        <v>0</v>
      </c>
      <c r="W191" s="5">
        <f>'90.1 Data-IP'!W191*Convert!$B$6/$D191</f>
        <v>12.228234193316071</v>
      </c>
      <c r="X191" s="5">
        <f>'90.1 Data-IP'!X191*Convert!$B$7/$D191</f>
        <v>18.094537516883012</v>
      </c>
      <c r="Y191" s="5">
        <f t="shared" si="4"/>
        <v>30.322771710199085</v>
      </c>
      <c r="Z191" s="5">
        <f>'90.1 Data-IP'!Z191*Convert!$B$6/$D191</f>
        <v>117.34389682533261</v>
      </c>
      <c r="AA191" s="5">
        <f>'90.1 Data-IP'!AA191*Convert!$B$7/$D191</f>
        <v>18.094537516883012</v>
      </c>
      <c r="AB191" s="5">
        <f t="shared" si="5"/>
        <v>135.43843434221563</v>
      </c>
    </row>
    <row r="192" spans="1:28" x14ac:dyDescent="0.25">
      <c r="A192" s="95">
        <v>2016</v>
      </c>
      <c r="B192" s="95" t="s">
        <v>60</v>
      </c>
      <c r="C192" s="101" t="s">
        <v>10</v>
      </c>
      <c r="D192" s="5">
        <f>'90.1 Data-SI'!D192*Convert!$B$1</f>
        <v>33740.661232232371</v>
      </c>
      <c r="E192" s="5">
        <f>'90.1 Data-IP'!E192*Convert!$B$6/$D192</f>
        <v>0</v>
      </c>
      <c r="F192" s="5">
        <f>'90.1 Data-IP'!F192*Convert!$B$7/$D192</f>
        <v>0</v>
      </c>
      <c r="G192" s="5">
        <f>'90.1 Data-IP'!G192*Convert!$B$6/$D192</f>
        <v>44.962892406707475</v>
      </c>
      <c r="H192" s="5">
        <f>'90.1 Data-IP'!H192*Convert!$B$6/$D192</f>
        <v>9.0851020430806617</v>
      </c>
      <c r="I192" s="5">
        <f>'90.1 Data-IP'!I192*Convert!$B$6/$D192</f>
        <v>2.3113097442149986</v>
      </c>
      <c r="J192" s="5">
        <f>'90.1 Data-IP'!J192*Convert!$B$6/$D192</f>
        <v>45.467323748112364</v>
      </c>
      <c r="K192" s="5">
        <f>'90.1 Data-IP'!K192*Convert!$B$7/$D192</f>
        <v>0</v>
      </c>
      <c r="L192" s="5">
        <f>'90.1 Data-IP'!L192*Convert!$B$6/$D192</f>
        <v>0</v>
      </c>
      <c r="M192" s="5">
        <f>'90.1 Data-IP'!M192*Convert!$B$6/$D192</f>
        <v>13.05382905191173</v>
      </c>
      <c r="N192" s="5">
        <f>'90.1 Data-IP'!N192*Convert!$B$6/$D192</f>
        <v>0</v>
      </c>
      <c r="O192" s="5">
        <f>'90.1 Data-IP'!O192*Convert!$B$6/$D192</f>
        <v>0</v>
      </c>
      <c r="P192" s="5">
        <f>'90.1 Data-IP'!P192*Convert!$B$6/$D192</f>
        <v>0</v>
      </c>
      <c r="Q192" s="5">
        <f>'90.1 Data-IP'!Q192*Convert!$B$6/$D192</f>
        <v>0</v>
      </c>
      <c r="R192" s="5">
        <f>'90.1 Data-IP'!R192*Convert!$B$6/$D192</f>
        <v>0</v>
      </c>
      <c r="S192" s="5">
        <f>'90.1 Data-IP'!S192*Convert!$B$6/$D192</f>
        <v>0</v>
      </c>
      <c r="T192" s="5">
        <f>'90.1 Data-IP'!T192*Convert!$B$6/$D192</f>
        <v>24.46447523332111</v>
      </c>
      <c r="U192" s="5">
        <f>'90.1 Data-IP'!U192*Convert!$B$7/$D192</f>
        <v>0</v>
      </c>
      <c r="V192" s="5">
        <f>'90.1 Data-IP'!V192*Convert!$B$6/$D192</f>
        <v>0</v>
      </c>
      <c r="W192" s="5">
        <f>'90.1 Data-IP'!W192*Convert!$B$6/$D192</f>
        <v>58.016721458619202</v>
      </c>
      <c r="X192" s="5">
        <f>'90.1 Data-IP'!X192*Convert!$B$7/$D192</f>
        <v>0</v>
      </c>
      <c r="Y192" s="5">
        <f t="shared" si="4"/>
        <v>58.016721458619202</v>
      </c>
      <c r="Z192" s="5">
        <f>'90.1 Data-IP'!Z192*Convert!$B$6/$D192</f>
        <v>139.34404257771624</v>
      </c>
      <c r="AA192" s="5">
        <f>'90.1 Data-IP'!AA192*Convert!$B$7/$D192</f>
        <v>0</v>
      </c>
      <c r="AB192" s="5">
        <f t="shared" si="5"/>
        <v>139.34404257771624</v>
      </c>
    </row>
    <row r="193" spans="1:28" x14ac:dyDescent="0.25">
      <c r="A193" s="95">
        <v>2016</v>
      </c>
      <c r="B193" s="95" t="s">
        <v>60</v>
      </c>
      <c r="C193" s="101" t="s">
        <v>6</v>
      </c>
      <c r="D193" s="5">
        <f>'90.1 Data-SI'!D193*Convert!$B$1</f>
        <v>33740.661232232371</v>
      </c>
      <c r="E193" s="5">
        <f>'90.1 Data-IP'!E193*Convert!$B$6/$D193</f>
        <v>0</v>
      </c>
      <c r="F193" s="5">
        <f>'90.1 Data-IP'!F193*Convert!$B$7/$D193</f>
        <v>0</v>
      </c>
      <c r="G193" s="5">
        <f>'90.1 Data-IP'!G193*Convert!$B$6/$D193</f>
        <v>40.265542349180457</v>
      </c>
      <c r="H193" s="5">
        <f>'90.1 Data-IP'!H193*Convert!$B$6/$D193</f>
        <v>9.0851020430806617</v>
      </c>
      <c r="I193" s="5">
        <f>'90.1 Data-IP'!I193*Convert!$B$6/$D193</f>
        <v>2.3121993938471053</v>
      </c>
      <c r="J193" s="5">
        <f>'90.1 Data-IP'!J193*Convert!$B$6/$D193</f>
        <v>45.467323748112364</v>
      </c>
      <c r="K193" s="5">
        <f>'90.1 Data-IP'!K193*Convert!$B$7/$D193</f>
        <v>0</v>
      </c>
      <c r="L193" s="5">
        <f>'90.1 Data-IP'!L193*Convert!$B$6/$D193</f>
        <v>0</v>
      </c>
      <c r="M193" s="5">
        <f>'90.1 Data-IP'!M193*Convert!$B$6/$D193</f>
        <v>12.748679228098897</v>
      </c>
      <c r="N193" s="5">
        <f>'90.1 Data-IP'!N193*Convert!$B$6/$D193</f>
        <v>0</v>
      </c>
      <c r="O193" s="5">
        <f>'90.1 Data-IP'!O193*Convert!$B$6/$D193</f>
        <v>0</v>
      </c>
      <c r="P193" s="5">
        <f>'90.1 Data-IP'!P193*Convert!$B$6/$D193</f>
        <v>0</v>
      </c>
      <c r="Q193" s="5">
        <f>'90.1 Data-IP'!Q193*Convert!$B$6/$D193</f>
        <v>0</v>
      </c>
      <c r="R193" s="5">
        <f>'90.1 Data-IP'!R193*Convert!$B$6/$D193</f>
        <v>0</v>
      </c>
      <c r="S193" s="5">
        <f>'90.1 Data-IP'!S193*Convert!$B$6/$D193</f>
        <v>0</v>
      </c>
      <c r="T193" s="5">
        <f>'90.1 Data-IP'!T193*Convert!$B$6/$D193</f>
        <v>24.36038622636454</v>
      </c>
      <c r="U193" s="5">
        <f>'90.1 Data-IP'!U193*Convert!$B$7/$D193</f>
        <v>0</v>
      </c>
      <c r="V193" s="5">
        <f>'90.1 Data-IP'!V193*Convert!$B$6/$D193</f>
        <v>0</v>
      </c>
      <c r="W193" s="5">
        <f>'90.1 Data-IP'!W193*Convert!$B$6/$D193</f>
        <v>53.014221577279351</v>
      </c>
      <c r="X193" s="5">
        <f>'90.1 Data-IP'!X193*Convert!$B$7/$D193</f>
        <v>0</v>
      </c>
      <c r="Y193" s="5">
        <f t="shared" si="4"/>
        <v>53.014221577279351</v>
      </c>
      <c r="Z193" s="5">
        <f>'90.1 Data-IP'!Z193*Convert!$B$6/$D193</f>
        <v>134.23834333905194</v>
      </c>
      <c r="AA193" s="5">
        <f>'90.1 Data-IP'!AA193*Convert!$B$7/$D193</f>
        <v>0</v>
      </c>
      <c r="AB193" s="5">
        <f t="shared" si="5"/>
        <v>134.23834333905194</v>
      </c>
    </row>
    <row r="194" spans="1:28" x14ac:dyDescent="0.25">
      <c r="A194" s="95">
        <v>2016</v>
      </c>
      <c r="B194" s="95" t="s">
        <v>60</v>
      </c>
      <c r="C194" s="101" t="s">
        <v>11</v>
      </c>
      <c r="D194" s="5">
        <f>'90.1 Data-SI'!D194*Convert!$B$1</f>
        <v>33740.661232232371</v>
      </c>
      <c r="E194" s="5">
        <f>'90.1 Data-IP'!E194*Convert!$B$6/$D194</f>
        <v>0</v>
      </c>
      <c r="F194" s="5">
        <f>'90.1 Data-IP'!F194*Convert!$B$7/$D194</f>
        <v>0</v>
      </c>
      <c r="G194" s="5">
        <f>'90.1 Data-IP'!G194*Convert!$B$6/$D194</f>
        <v>28.075563090045002</v>
      </c>
      <c r="H194" s="5">
        <f>'90.1 Data-IP'!H194*Convert!$B$6/$D194</f>
        <v>9.0851020430806617</v>
      </c>
      <c r="I194" s="5">
        <f>'90.1 Data-IP'!I194*Convert!$B$6/$D194</f>
        <v>2.3121993938471053</v>
      </c>
      <c r="J194" s="5">
        <f>'90.1 Data-IP'!J194*Convert!$B$6/$D194</f>
        <v>45.467323748112364</v>
      </c>
      <c r="K194" s="5">
        <f>'90.1 Data-IP'!K194*Convert!$B$7/$D194</f>
        <v>0</v>
      </c>
      <c r="L194" s="5">
        <f>'90.1 Data-IP'!L194*Convert!$B$6/$D194</f>
        <v>0</v>
      </c>
      <c r="M194" s="5">
        <f>'90.1 Data-IP'!M194*Convert!$B$6/$D194</f>
        <v>10.264777455255061</v>
      </c>
      <c r="N194" s="5">
        <f>'90.1 Data-IP'!N194*Convert!$B$6/$D194</f>
        <v>0</v>
      </c>
      <c r="O194" s="5">
        <f>'90.1 Data-IP'!O194*Convert!$B$6/$D194</f>
        <v>0</v>
      </c>
      <c r="P194" s="5">
        <f>'90.1 Data-IP'!P194*Convert!$B$6/$D194</f>
        <v>0</v>
      </c>
      <c r="Q194" s="5">
        <f>'90.1 Data-IP'!Q194*Convert!$B$6/$D194</f>
        <v>0</v>
      </c>
      <c r="R194" s="5">
        <f>'90.1 Data-IP'!R194*Convert!$B$6/$D194</f>
        <v>0</v>
      </c>
      <c r="S194" s="5">
        <f>'90.1 Data-IP'!S194*Convert!$B$6/$D194</f>
        <v>0</v>
      </c>
      <c r="T194" s="5">
        <f>'90.1 Data-IP'!T194*Convert!$B$6/$D194</f>
        <v>26.320284365897127</v>
      </c>
      <c r="U194" s="5">
        <f>'90.1 Data-IP'!U194*Convert!$B$7/$D194</f>
        <v>0</v>
      </c>
      <c r="V194" s="5">
        <f>'90.1 Data-IP'!V194*Convert!$B$6/$D194</f>
        <v>0</v>
      </c>
      <c r="W194" s="5">
        <f>'90.1 Data-IP'!W194*Convert!$B$6/$D194</f>
        <v>38.340340545300066</v>
      </c>
      <c r="X194" s="5">
        <f>'90.1 Data-IP'!X194*Convert!$B$7/$D194</f>
        <v>0</v>
      </c>
      <c r="Y194" s="5">
        <f t="shared" si="4"/>
        <v>38.340340545300066</v>
      </c>
      <c r="Z194" s="5">
        <f>'90.1 Data-IP'!Z194*Convert!$B$6/$D194</f>
        <v>121.52525009623733</v>
      </c>
      <c r="AA194" s="5">
        <f>'90.1 Data-IP'!AA194*Convert!$B$7/$D194</f>
        <v>0</v>
      </c>
      <c r="AB194" s="5">
        <f t="shared" si="5"/>
        <v>121.52525009623733</v>
      </c>
    </row>
    <row r="195" spans="1:28" x14ac:dyDescent="0.25">
      <c r="A195" s="95">
        <v>2016</v>
      </c>
      <c r="B195" s="95" t="s">
        <v>60</v>
      </c>
      <c r="C195" s="101" t="s">
        <v>13</v>
      </c>
      <c r="D195" s="5">
        <f>'90.1 Data-SI'!D195*Convert!$B$1</f>
        <v>33740.661232232371</v>
      </c>
      <c r="E195" s="5">
        <f>'90.1 Data-IP'!E195*Convert!$B$6/$D195</f>
        <v>0</v>
      </c>
      <c r="F195" s="5">
        <f>'90.1 Data-IP'!F195*Convert!$B$7/$D195</f>
        <v>0.12089009784595864</v>
      </c>
      <c r="G195" s="5">
        <f>'90.1 Data-IP'!G195*Convert!$B$6/$D195</f>
        <v>31.734692026902692</v>
      </c>
      <c r="H195" s="5">
        <f>'90.1 Data-IP'!H195*Convert!$B$6/$D195</f>
        <v>9.0851020430806617</v>
      </c>
      <c r="I195" s="5">
        <f>'90.1 Data-IP'!I195*Convert!$B$6/$D195</f>
        <v>2.3095304449507834</v>
      </c>
      <c r="J195" s="5">
        <f>'90.1 Data-IP'!J195*Convert!$B$6/$D195</f>
        <v>45.467323748112364</v>
      </c>
      <c r="K195" s="5">
        <f>'90.1 Data-IP'!K195*Convert!$B$7/$D195</f>
        <v>0</v>
      </c>
      <c r="L195" s="5">
        <f>'90.1 Data-IP'!L195*Convert!$B$6/$D195</f>
        <v>0</v>
      </c>
      <c r="M195" s="5">
        <f>'90.1 Data-IP'!M195*Convert!$B$6/$D195</f>
        <v>11.528079932847557</v>
      </c>
      <c r="N195" s="5">
        <f>'90.1 Data-IP'!N195*Convert!$B$6/$D195</f>
        <v>0</v>
      </c>
      <c r="O195" s="5">
        <f>'90.1 Data-IP'!O195*Convert!$B$6/$D195</f>
        <v>0</v>
      </c>
      <c r="P195" s="5">
        <f>'90.1 Data-IP'!P195*Convert!$B$6/$D195</f>
        <v>0</v>
      </c>
      <c r="Q195" s="5">
        <f>'90.1 Data-IP'!Q195*Convert!$B$6/$D195</f>
        <v>0</v>
      </c>
      <c r="R195" s="5">
        <f>'90.1 Data-IP'!R195*Convert!$B$6/$D195</f>
        <v>0</v>
      </c>
      <c r="S195" s="5">
        <f>'90.1 Data-IP'!S195*Convert!$B$6/$D195</f>
        <v>0</v>
      </c>
      <c r="T195" s="5">
        <f>'90.1 Data-IP'!T195*Convert!$B$6/$D195</f>
        <v>26.420814774325258</v>
      </c>
      <c r="U195" s="5">
        <f>'90.1 Data-IP'!U195*Convert!$B$7/$D195</f>
        <v>0</v>
      </c>
      <c r="V195" s="5">
        <f>'90.1 Data-IP'!V195*Convert!$B$6/$D195</f>
        <v>0</v>
      </c>
      <c r="W195" s="5">
        <f>'90.1 Data-IP'!W195*Convert!$B$6/$D195</f>
        <v>43.262771959750253</v>
      </c>
      <c r="X195" s="5">
        <f>'90.1 Data-IP'!X195*Convert!$B$7/$D195</f>
        <v>0.12089009784595864</v>
      </c>
      <c r="Y195" s="5">
        <f t="shared" ref="Y195:Y258" si="6">SUM(W195:X195)</f>
        <v>43.383662057596212</v>
      </c>
      <c r="Z195" s="5">
        <f>'90.1 Data-IP'!Z195*Convert!$B$6/$D195</f>
        <v>126.5446533205872</v>
      </c>
      <c r="AA195" s="5">
        <f>'90.1 Data-IP'!AA195*Convert!$B$7/$D195</f>
        <v>0.12089009784595864</v>
      </c>
      <c r="AB195" s="5">
        <f t="shared" ref="AB195:AB258" si="7">SUM(Z195:AA195)</f>
        <v>126.66554341843316</v>
      </c>
    </row>
    <row r="196" spans="1:28" x14ac:dyDescent="0.25">
      <c r="A196" s="95">
        <v>2016</v>
      </c>
      <c r="B196" s="95" t="s">
        <v>60</v>
      </c>
      <c r="C196" s="101" t="s">
        <v>19</v>
      </c>
      <c r="D196" s="5">
        <f>'90.1 Data-SI'!D196*Convert!$B$1</f>
        <v>33740.661232232371</v>
      </c>
      <c r="E196" s="5">
        <f>'90.1 Data-IP'!E196*Convert!$B$6/$D196</f>
        <v>0</v>
      </c>
      <c r="F196" s="5">
        <f>'90.1 Data-IP'!F196*Convert!$B$7/$D196</f>
        <v>0.31516687977472846</v>
      </c>
      <c r="G196" s="5">
        <f>'90.1 Data-IP'!G196*Convert!$B$6/$D196</f>
        <v>22.886236785962598</v>
      </c>
      <c r="H196" s="5">
        <f>'90.1 Data-IP'!H196*Convert!$B$6/$D196</f>
        <v>9.0851020430806617</v>
      </c>
      <c r="I196" s="5">
        <f>'90.1 Data-IP'!I196*Convert!$B$6/$D196</f>
        <v>2.3086407953186758</v>
      </c>
      <c r="J196" s="5">
        <f>'90.1 Data-IP'!J196*Convert!$B$6/$D196</f>
        <v>45.467323748112364</v>
      </c>
      <c r="K196" s="5">
        <f>'90.1 Data-IP'!K196*Convert!$B$7/$D196</f>
        <v>0</v>
      </c>
      <c r="L196" s="5">
        <f>'90.1 Data-IP'!L196*Convert!$B$6/$D196</f>
        <v>0</v>
      </c>
      <c r="M196" s="5">
        <f>'90.1 Data-IP'!M196*Convert!$B$6/$D196</f>
        <v>8.7461455332477485</v>
      </c>
      <c r="N196" s="5">
        <f>'90.1 Data-IP'!N196*Convert!$B$6/$D196</f>
        <v>0</v>
      </c>
      <c r="O196" s="5">
        <f>'90.1 Data-IP'!O196*Convert!$B$6/$D196</f>
        <v>0</v>
      </c>
      <c r="P196" s="5">
        <f>'90.1 Data-IP'!P196*Convert!$B$6/$D196</f>
        <v>0</v>
      </c>
      <c r="Q196" s="5">
        <f>'90.1 Data-IP'!Q196*Convert!$B$6/$D196</f>
        <v>0</v>
      </c>
      <c r="R196" s="5">
        <f>'90.1 Data-IP'!R196*Convert!$B$6/$D196</f>
        <v>0</v>
      </c>
      <c r="S196" s="5">
        <f>'90.1 Data-IP'!S196*Convert!$B$6/$D196</f>
        <v>0</v>
      </c>
      <c r="T196" s="5">
        <f>'90.1 Data-IP'!T196*Convert!$B$6/$D196</f>
        <v>28.507932811249194</v>
      </c>
      <c r="U196" s="5">
        <f>'90.1 Data-IP'!U196*Convert!$B$7/$D196</f>
        <v>0</v>
      </c>
      <c r="V196" s="5">
        <f>'90.1 Data-IP'!V196*Convert!$B$6/$D196</f>
        <v>0</v>
      </c>
      <c r="W196" s="5">
        <f>'90.1 Data-IP'!W196*Convert!$B$6/$D196</f>
        <v>31.63238231921035</v>
      </c>
      <c r="X196" s="5">
        <f>'90.1 Data-IP'!X196*Convert!$B$7/$D196</f>
        <v>0.31516687977472846</v>
      </c>
      <c r="Y196" s="5">
        <f t="shared" si="6"/>
        <v>31.947549198985079</v>
      </c>
      <c r="Z196" s="5">
        <f>'90.1 Data-IP'!Z196*Convert!$B$6/$D196</f>
        <v>117.00138171697127</v>
      </c>
      <c r="AA196" s="5">
        <f>'90.1 Data-IP'!AA196*Convert!$B$7/$D196</f>
        <v>0.31516687977472846</v>
      </c>
      <c r="AB196" s="5">
        <f t="shared" si="7"/>
        <v>117.31654859674599</v>
      </c>
    </row>
    <row r="197" spans="1:28" x14ac:dyDescent="0.25">
      <c r="A197" s="95">
        <v>2016</v>
      </c>
      <c r="B197" s="95" t="s">
        <v>60</v>
      </c>
      <c r="C197" s="101" t="s">
        <v>20</v>
      </c>
      <c r="D197" s="5">
        <f>'90.1 Data-SI'!D197*Convert!$B$1</f>
        <v>33740.661232232371</v>
      </c>
      <c r="E197" s="5">
        <f>'90.1 Data-IP'!E197*Convert!$B$6/$D197</f>
        <v>0</v>
      </c>
      <c r="F197" s="5">
        <f>'90.1 Data-IP'!F197*Convert!$B$7/$D197</f>
        <v>0.23629903256540025</v>
      </c>
      <c r="G197" s="5">
        <f>'90.1 Data-IP'!G197*Convert!$B$6/$D197</f>
        <v>19.031384930041281</v>
      </c>
      <c r="H197" s="5">
        <f>'90.1 Data-IP'!H197*Convert!$B$6/$D197</f>
        <v>9.0851020430806617</v>
      </c>
      <c r="I197" s="5">
        <f>'90.1 Data-IP'!I197*Convert!$B$6/$D197</f>
        <v>2.310420094582891</v>
      </c>
      <c r="J197" s="5">
        <f>'90.1 Data-IP'!J197*Convert!$B$6/$D197</f>
        <v>45.467323748112364</v>
      </c>
      <c r="K197" s="5">
        <f>'90.1 Data-IP'!K197*Convert!$B$7/$D197</f>
        <v>0</v>
      </c>
      <c r="L197" s="5">
        <f>'90.1 Data-IP'!L197*Convert!$B$6/$D197</f>
        <v>0</v>
      </c>
      <c r="M197" s="5">
        <f>'90.1 Data-IP'!M197*Convert!$B$6/$D197</f>
        <v>9.2381217798031336</v>
      </c>
      <c r="N197" s="5">
        <f>'90.1 Data-IP'!N197*Convert!$B$6/$D197</f>
        <v>0</v>
      </c>
      <c r="O197" s="5">
        <f>'90.1 Data-IP'!O197*Convert!$B$6/$D197</f>
        <v>0</v>
      </c>
      <c r="P197" s="5">
        <f>'90.1 Data-IP'!P197*Convert!$B$6/$D197</f>
        <v>0</v>
      </c>
      <c r="Q197" s="5">
        <f>'90.1 Data-IP'!Q197*Convert!$B$6/$D197</f>
        <v>0</v>
      </c>
      <c r="R197" s="5">
        <f>'90.1 Data-IP'!R197*Convert!$B$6/$D197</f>
        <v>0</v>
      </c>
      <c r="S197" s="5">
        <f>'90.1 Data-IP'!S197*Convert!$B$6/$D197</f>
        <v>0</v>
      </c>
      <c r="T197" s="5">
        <f>'90.1 Data-IP'!T197*Convert!$B$6/$D197</f>
        <v>28.663621496867986</v>
      </c>
      <c r="U197" s="5">
        <f>'90.1 Data-IP'!U197*Convert!$B$7/$D197</f>
        <v>0</v>
      </c>
      <c r="V197" s="5">
        <f>'90.1 Data-IP'!V197*Convert!$B$6/$D197</f>
        <v>0</v>
      </c>
      <c r="W197" s="5">
        <f>'90.1 Data-IP'!W197*Convert!$B$6/$D197</f>
        <v>28.269506709844414</v>
      </c>
      <c r="X197" s="5">
        <f>'90.1 Data-IP'!X197*Convert!$B$7/$D197</f>
        <v>0.23629903256540025</v>
      </c>
      <c r="Y197" s="5">
        <f t="shared" si="6"/>
        <v>28.505805742409816</v>
      </c>
      <c r="Z197" s="5">
        <f>'90.1 Data-IP'!Z197*Convert!$B$6/$D197</f>
        <v>113.79597409248832</v>
      </c>
      <c r="AA197" s="5">
        <f>'90.1 Data-IP'!AA197*Convert!$B$7/$D197</f>
        <v>0.23629903256540025</v>
      </c>
      <c r="AB197" s="5">
        <f t="shared" si="7"/>
        <v>114.03227312505372</v>
      </c>
    </row>
    <row r="198" spans="1:28" x14ac:dyDescent="0.25">
      <c r="A198" s="95">
        <v>2016</v>
      </c>
      <c r="B198" s="95" t="s">
        <v>60</v>
      </c>
      <c r="C198" s="101" t="s">
        <v>3</v>
      </c>
      <c r="D198" s="5">
        <f>'90.1 Data-SI'!D198*Convert!$B$1</f>
        <v>33740.661232232371</v>
      </c>
      <c r="E198" s="5">
        <f>'90.1 Data-IP'!E198*Convert!$B$6/$D198</f>
        <v>0</v>
      </c>
      <c r="F198" s="5">
        <f>'90.1 Data-IP'!F198*Convert!$B$7/$D198</f>
        <v>3.764645540729437</v>
      </c>
      <c r="G198" s="5">
        <f>'90.1 Data-IP'!G198*Convert!$B$6/$D198</f>
        <v>12.375026382613791</v>
      </c>
      <c r="H198" s="5">
        <f>'90.1 Data-IP'!H198*Convert!$B$6/$D198</f>
        <v>9.0851020430806617</v>
      </c>
      <c r="I198" s="5">
        <f>'90.1 Data-IP'!I198*Convert!$B$6/$D198</f>
        <v>2.3095304449507834</v>
      </c>
      <c r="J198" s="5">
        <f>'90.1 Data-IP'!J198*Convert!$B$6/$D198</f>
        <v>45.467323748112364</v>
      </c>
      <c r="K198" s="5">
        <f>'90.1 Data-IP'!K198*Convert!$B$7/$D198</f>
        <v>0</v>
      </c>
      <c r="L198" s="5">
        <f>'90.1 Data-IP'!L198*Convert!$B$6/$D198</f>
        <v>0</v>
      </c>
      <c r="M198" s="5">
        <f>'90.1 Data-IP'!M198*Convert!$B$6/$D198</f>
        <v>7.2372997571936146</v>
      </c>
      <c r="N198" s="5">
        <f>'90.1 Data-IP'!N198*Convert!$B$6/$D198</f>
        <v>0</v>
      </c>
      <c r="O198" s="5">
        <f>'90.1 Data-IP'!O198*Convert!$B$6/$D198</f>
        <v>0</v>
      </c>
      <c r="P198" s="5">
        <f>'90.1 Data-IP'!P198*Convert!$B$6/$D198</f>
        <v>0</v>
      </c>
      <c r="Q198" s="5">
        <f>'90.1 Data-IP'!Q198*Convert!$B$6/$D198</f>
        <v>0</v>
      </c>
      <c r="R198" s="5">
        <f>'90.1 Data-IP'!R198*Convert!$B$6/$D198</f>
        <v>0</v>
      </c>
      <c r="S198" s="5">
        <f>'90.1 Data-IP'!S198*Convert!$B$6/$D198</f>
        <v>0</v>
      </c>
      <c r="T198" s="5">
        <f>'90.1 Data-IP'!T198*Convert!$B$6/$D198</f>
        <v>32.270261105431345</v>
      </c>
      <c r="U198" s="5">
        <f>'90.1 Data-IP'!U198*Convert!$B$7/$D198</f>
        <v>0</v>
      </c>
      <c r="V198" s="5">
        <f>'90.1 Data-IP'!V198*Convert!$B$6/$D198</f>
        <v>0</v>
      </c>
      <c r="W198" s="5">
        <f>'90.1 Data-IP'!W198*Convert!$B$6/$D198</f>
        <v>19.612326139807404</v>
      </c>
      <c r="X198" s="5">
        <f>'90.1 Data-IP'!X198*Convert!$B$7/$D198</f>
        <v>3.764645540729437</v>
      </c>
      <c r="Y198" s="5">
        <f t="shared" si="6"/>
        <v>23.37697168053684</v>
      </c>
      <c r="Z198" s="5">
        <f>'90.1 Data-IP'!Z198*Convert!$B$6/$D198</f>
        <v>108.74543313101465</v>
      </c>
      <c r="AA198" s="5">
        <f>'90.1 Data-IP'!AA198*Convert!$B$7/$D198</f>
        <v>3.764645540729437</v>
      </c>
      <c r="AB198" s="5">
        <f t="shared" si="7"/>
        <v>112.51007867174408</v>
      </c>
    </row>
    <row r="199" spans="1:28" x14ac:dyDescent="0.25">
      <c r="A199" s="95">
        <v>2016</v>
      </c>
      <c r="B199" s="95" t="s">
        <v>60</v>
      </c>
      <c r="C199" s="101" t="s">
        <v>7</v>
      </c>
      <c r="D199" s="5">
        <f>'90.1 Data-SI'!D199*Convert!$B$1</f>
        <v>33740.661232232371</v>
      </c>
      <c r="E199" s="5">
        <f>'90.1 Data-IP'!E199*Convert!$B$6/$D199</f>
        <v>0</v>
      </c>
      <c r="F199" s="5">
        <f>'90.1 Data-IP'!F199*Convert!$B$7/$D199</f>
        <v>1.1754049815753158</v>
      </c>
      <c r="G199" s="5">
        <f>'90.1 Data-IP'!G199*Convert!$B$6/$D199</f>
        <v>13.431040495925265</v>
      </c>
      <c r="H199" s="5">
        <f>'90.1 Data-IP'!H199*Convert!$B$6/$D199</f>
        <v>9.0851020430806617</v>
      </c>
      <c r="I199" s="5">
        <f>'90.1 Data-IP'!I199*Convert!$B$6/$D199</f>
        <v>2.3095304449507834</v>
      </c>
      <c r="J199" s="5">
        <f>'90.1 Data-IP'!J199*Convert!$B$6/$D199</f>
        <v>45.467323748112364</v>
      </c>
      <c r="K199" s="5">
        <f>'90.1 Data-IP'!K199*Convert!$B$7/$D199</f>
        <v>0</v>
      </c>
      <c r="L199" s="5">
        <f>'90.1 Data-IP'!L199*Convert!$B$6/$D199</f>
        <v>0</v>
      </c>
      <c r="M199" s="5">
        <f>'90.1 Data-IP'!M199*Convert!$B$6/$D199</f>
        <v>8.1287286885652197</v>
      </c>
      <c r="N199" s="5">
        <f>'90.1 Data-IP'!N199*Convert!$B$6/$D199</f>
        <v>0</v>
      </c>
      <c r="O199" s="5">
        <f>'90.1 Data-IP'!O199*Convert!$B$6/$D199</f>
        <v>0</v>
      </c>
      <c r="P199" s="5">
        <f>'90.1 Data-IP'!P199*Convert!$B$6/$D199</f>
        <v>0</v>
      </c>
      <c r="Q199" s="5">
        <f>'90.1 Data-IP'!Q199*Convert!$B$6/$D199</f>
        <v>0</v>
      </c>
      <c r="R199" s="5">
        <f>'90.1 Data-IP'!R199*Convert!$B$6/$D199</f>
        <v>0</v>
      </c>
      <c r="S199" s="5">
        <f>'90.1 Data-IP'!S199*Convert!$B$6/$D199</f>
        <v>0</v>
      </c>
      <c r="T199" s="5">
        <f>'90.1 Data-IP'!T199*Convert!$B$6/$D199</f>
        <v>31.302322305698507</v>
      </c>
      <c r="U199" s="5">
        <f>'90.1 Data-IP'!U199*Convert!$B$7/$D199</f>
        <v>0</v>
      </c>
      <c r="V199" s="5">
        <f>'90.1 Data-IP'!V199*Convert!$B$6/$D199</f>
        <v>0</v>
      </c>
      <c r="W199" s="5">
        <f>'90.1 Data-IP'!W199*Convert!$B$6/$D199</f>
        <v>21.559769184490484</v>
      </c>
      <c r="X199" s="5">
        <f>'90.1 Data-IP'!X199*Convert!$B$7/$D199</f>
        <v>1.1754049815753158</v>
      </c>
      <c r="Y199" s="5">
        <f t="shared" si="6"/>
        <v>22.7351741660658</v>
      </c>
      <c r="Z199" s="5">
        <f>'90.1 Data-IP'!Z199*Convert!$B$6/$D199</f>
        <v>109.7240477263328</v>
      </c>
      <c r="AA199" s="5">
        <f>'90.1 Data-IP'!AA199*Convert!$B$7/$D199</f>
        <v>1.1754049815753158</v>
      </c>
      <c r="AB199" s="5">
        <f t="shared" si="7"/>
        <v>110.89945270790811</v>
      </c>
    </row>
    <row r="200" spans="1:28" x14ac:dyDescent="0.25">
      <c r="A200" s="95">
        <v>2016</v>
      </c>
      <c r="B200" s="95" t="s">
        <v>60</v>
      </c>
      <c r="C200" s="101" t="s">
        <v>17</v>
      </c>
      <c r="D200" s="5">
        <f>'90.1 Data-SI'!D200*Convert!$B$1</f>
        <v>33740.661232232371</v>
      </c>
      <c r="E200" s="5">
        <f>'90.1 Data-IP'!E200*Convert!$B$6/$D200</f>
        <v>0</v>
      </c>
      <c r="F200" s="5">
        <f>'90.1 Data-IP'!F200*Convert!$B$7/$D200</f>
        <v>0.19762638161719687</v>
      </c>
      <c r="G200" s="5">
        <f>'90.1 Data-IP'!G200*Convert!$B$6/$D200</f>
        <v>6.1581547534473513</v>
      </c>
      <c r="H200" s="5">
        <f>'90.1 Data-IP'!H200*Convert!$B$6/$D200</f>
        <v>9.0851020430806617</v>
      </c>
      <c r="I200" s="5">
        <f>'90.1 Data-IP'!I200*Convert!$B$6/$D200</f>
        <v>2.3095304449507834</v>
      </c>
      <c r="J200" s="5">
        <f>'90.1 Data-IP'!J200*Convert!$B$6/$D200</f>
        <v>45.467323748112364</v>
      </c>
      <c r="K200" s="5">
        <f>'90.1 Data-IP'!K200*Convert!$B$7/$D200</f>
        <v>0</v>
      </c>
      <c r="L200" s="5">
        <f>'90.1 Data-IP'!L200*Convert!$B$6/$D200</f>
        <v>0</v>
      </c>
      <c r="M200" s="5">
        <f>'90.1 Data-IP'!M200*Convert!$B$6/$D200</f>
        <v>5.5469654561895743</v>
      </c>
      <c r="N200" s="5">
        <f>'90.1 Data-IP'!N200*Convert!$B$6/$D200</f>
        <v>0</v>
      </c>
      <c r="O200" s="5">
        <f>'90.1 Data-IP'!O200*Convert!$B$6/$D200</f>
        <v>0</v>
      </c>
      <c r="P200" s="5">
        <f>'90.1 Data-IP'!P200*Convert!$B$6/$D200</f>
        <v>0</v>
      </c>
      <c r="Q200" s="5">
        <f>'90.1 Data-IP'!Q200*Convert!$B$6/$D200</f>
        <v>0</v>
      </c>
      <c r="R200" s="5">
        <f>'90.1 Data-IP'!R200*Convert!$B$6/$D200</f>
        <v>0</v>
      </c>
      <c r="S200" s="5">
        <f>'90.1 Data-IP'!S200*Convert!$B$6/$D200</f>
        <v>0</v>
      </c>
      <c r="T200" s="5">
        <f>'90.1 Data-IP'!T200*Convert!$B$6/$D200</f>
        <v>32.612776213792692</v>
      </c>
      <c r="U200" s="5">
        <f>'90.1 Data-IP'!U200*Convert!$B$7/$D200</f>
        <v>0</v>
      </c>
      <c r="V200" s="5">
        <f>'90.1 Data-IP'!V200*Convert!$B$6/$D200</f>
        <v>0</v>
      </c>
      <c r="W200" s="5">
        <f>'90.1 Data-IP'!W200*Convert!$B$6/$D200</f>
        <v>11.705120209636927</v>
      </c>
      <c r="X200" s="5">
        <f>'90.1 Data-IP'!X200*Convert!$B$7/$D200</f>
        <v>0.19762638161719687</v>
      </c>
      <c r="Y200" s="5">
        <f t="shared" si="6"/>
        <v>11.902746591254123</v>
      </c>
      <c r="Z200" s="5">
        <f>'90.1 Data-IP'!Z200*Convert!$B$6/$D200</f>
        <v>101.17896300994134</v>
      </c>
      <c r="AA200" s="5">
        <f>'90.1 Data-IP'!AA200*Convert!$B$7/$D200</f>
        <v>0.19762638161719687</v>
      </c>
      <c r="AB200" s="5">
        <f t="shared" si="7"/>
        <v>101.37658939155854</v>
      </c>
    </row>
    <row r="201" spans="1:28" x14ac:dyDescent="0.25">
      <c r="A201" s="95">
        <v>2016</v>
      </c>
      <c r="B201" s="95" t="s">
        <v>60</v>
      </c>
      <c r="C201" s="101" t="s">
        <v>14</v>
      </c>
      <c r="D201" s="5">
        <f>'90.1 Data-SI'!D201*Convert!$B$1</f>
        <v>33740.661232232371</v>
      </c>
      <c r="E201" s="5">
        <f>'90.1 Data-IP'!E201*Convert!$B$6/$D201</f>
        <v>0</v>
      </c>
      <c r="F201" s="5">
        <f>'90.1 Data-IP'!F201*Convert!$B$7/$D201</f>
        <v>3.3648251415562793</v>
      </c>
      <c r="G201" s="5">
        <f>'90.1 Data-IP'!G201*Convert!$B$6/$D201</f>
        <v>8.7568213288330359</v>
      </c>
      <c r="H201" s="5">
        <f>'90.1 Data-IP'!H201*Convert!$B$6/$D201</f>
        <v>9.0851020430806617</v>
      </c>
      <c r="I201" s="5">
        <f>'90.1 Data-IP'!I201*Convert!$B$6/$D201</f>
        <v>2.3059718464223544</v>
      </c>
      <c r="J201" s="5">
        <f>'90.1 Data-IP'!J201*Convert!$B$6/$D201</f>
        <v>45.467323748112364</v>
      </c>
      <c r="K201" s="5">
        <f>'90.1 Data-IP'!K201*Convert!$B$7/$D201</f>
        <v>0</v>
      </c>
      <c r="L201" s="5">
        <f>'90.1 Data-IP'!L201*Convert!$B$6/$D201</f>
        <v>0</v>
      </c>
      <c r="M201" s="5">
        <f>'90.1 Data-IP'!M201*Convert!$B$6/$D201</f>
        <v>6.5665039345846434</v>
      </c>
      <c r="N201" s="5">
        <f>'90.1 Data-IP'!N201*Convert!$B$6/$D201</f>
        <v>0</v>
      </c>
      <c r="O201" s="5">
        <f>'90.1 Data-IP'!O201*Convert!$B$6/$D201</f>
        <v>0</v>
      </c>
      <c r="P201" s="5">
        <f>'90.1 Data-IP'!P201*Convert!$B$6/$D201</f>
        <v>0</v>
      </c>
      <c r="Q201" s="5">
        <f>'90.1 Data-IP'!Q201*Convert!$B$6/$D201</f>
        <v>0</v>
      </c>
      <c r="R201" s="5">
        <f>'90.1 Data-IP'!R201*Convert!$B$6/$D201</f>
        <v>0</v>
      </c>
      <c r="S201" s="5">
        <f>'90.1 Data-IP'!S201*Convert!$B$6/$D201</f>
        <v>0</v>
      </c>
      <c r="T201" s="5">
        <f>'90.1 Data-IP'!T201*Convert!$B$6/$D201</f>
        <v>35.172298205365657</v>
      </c>
      <c r="U201" s="5">
        <f>'90.1 Data-IP'!U201*Convert!$B$7/$D201</f>
        <v>0</v>
      </c>
      <c r="V201" s="5">
        <f>'90.1 Data-IP'!V201*Convert!$B$6/$D201</f>
        <v>0</v>
      </c>
      <c r="W201" s="5">
        <f>'90.1 Data-IP'!W201*Convert!$B$6/$D201</f>
        <v>15.323325263417681</v>
      </c>
      <c r="X201" s="5">
        <f>'90.1 Data-IP'!X201*Convert!$B$7/$D201</f>
        <v>3.3648251415562793</v>
      </c>
      <c r="Y201" s="5">
        <f t="shared" si="6"/>
        <v>18.68815040497396</v>
      </c>
      <c r="Z201" s="5">
        <f>'90.1 Data-IP'!Z201*Convert!$B$6/$D201</f>
        <v>107.35402110639872</v>
      </c>
      <c r="AA201" s="5">
        <f>'90.1 Data-IP'!AA201*Convert!$B$7/$D201</f>
        <v>3.3648251415562793</v>
      </c>
      <c r="AB201" s="5">
        <f t="shared" si="7"/>
        <v>110.718846247955</v>
      </c>
    </row>
    <row r="202" spans="1:28" x14ac:dyDescent="0.25">
      <c r="A202" s="95">
        <v>2016</v>
      </c>
      <c r="B202" s="95" t="s">
        <v>60</v>
      </c>
      <c r="C202" s="101" t="s">
        <v>2</v>
      </c>
      <c r="D202" s="5">
        <f>'90.1 Data-SI'!D202*Convert!$B$1</f>
        <v>33740.661232232371</v>
      </c>
      <c r="E202" s="5">
        <f>'90.1 Data-IP'!E202*Convert!$B$6/$D202</f>
        <v>0</v>
      </c>
      <c r="F202" s="5">
        <f>'90.1 Data-IP'!F202*Convert!$B$7/$D202</f>
        <v>2.6863789501185065</v>
      </c>
      <c r="G202" s="5">
        <f>'90.1 Data-IP'!G202*Convert!$B$6/$D202</f>
        <v>9.7790287561244273</v>
      </c>
      <c r="H202" s="5">
        <f>'90.1 Data-IP'!H202*Convert!$B$6/$D202</f>
        <v>9.0851020430806617</v>
      </c>
      <c r="I202" s="5">
        <f>'90.1 Data-IP'!I202*Convert!$B$6/$D202</f>
        <v>2.3077511456865687</v>
      </c>
      <c r="J202" s="5">
        <f>'90.1 Data-IP'!J202*Convert!$B$6/$D202</f>
        <v>45.467323748112364</v>
      </c>
      <c r="K202" s="5">
        <f>'90.1 Data-IP'!K202*Convert!$B$7/$D202</f>
        <v>0</v>
      </c>
      <c r="L202" s="5">
        <f>'90.1 Data-IP'!L202*Convert!$B$6/$D202</f>
        <v>0</v>
      </c>
      <c r="M202" s="5">
        <f>'90.1 Data-IP'!M202*Convert!$B$6/$D202</f>
        <v>7.5860424129797117</v>
      </c>
      <c r="N202" s="5">
        <f>'90.1 Data-IP'!N202*Convert!$B$6/$D202</f>
        <v>0</v>
      </c>
      <c r="O202" s="5">
        <f>'90.1 Data-IP'!O202*Convert!$B$6/$D202</f>
        <v>0</v>
      </c>
      <c r="P202" s="5">
        <f>'90.1 Data-IP'!P202*Convert!$B$6/$D202</f>
        <v>0</v>
      </c>
      <c r="Q202" s="5">
        <f>'90.1 Data-IP'!Q202*Convert!$B$6/$D202</f>
        <v>0</v>
      </c>
      <c r="R202" s="5">
        <f>'90.1 Data-IP'!R202*Convert!$B$6/$D202</f>
        <v>0</v>
      </c>
      <c r="S202" s="5">
        <f>'90.1 Data-IP'!S202*Convert!$B$6/$D202</f>
        <v>0</v>
      </c>
      <c r="T202" s="5">
        <f>'90.1 Data-IP'!T202*Convert!$B$6/$D202</f>
        <v>34.349372295666313</v>
      </c>
      <c r="U202" s="5">
        <f>'90.1 Data-IP'!U202*Convert!$B$7/$D202</f>
        <v>0</v>
      </c>
      <c r="V202" s="5">
        <f>'90.1 Data-IP'!V202*Convert!$B$6/$D202</f>
        <v>0</v>
      </c>
      <c r="W202" s="5">
        <f>'90.1 Data-IP'!W202*Convert!$B$6/$D202</f>
        <v>17.365071169104137</v>
      </c>
      <c r="X202" s="5">
        <f>'90.1 Data-IP'!X202*Convert!$B$7/$D202</f>
        <v>2.6863789501185065</v>
      </c>
      <c r="Y202" s="5">
        <f t="shared" si="6"/>
        <v>20.051450119222643</v>
      </c>
      <c r="Z202" s="5">
        <f>'90.1 Data-IP'!Z202*Convert!$B$6/$D202</f>
        <v>108.57462040165004</v>
      </c>
      <c r="AA202" s="5">
        <f>'90.1 Data-IP'!AA202*Convert!$B$7/$D202</f>
        <v>2.6863789501185065</v>
      </c>
      <c r="AB202" s="5">
        <f t="shared" si="7"/>
        <v>111.26099935176855</v>
      </c>
    </row>
    <row r="203" spans="1:28" x14ac:dyDescent="0.25">
      <c r="A203" s="95">
        <v>2016</v>
      </c>
      <c r="B203" s="95" t="s">
        <v>60</v>
      </c>
      <c r="C203" s="101" t="s">
        <v>18</v>
      </c>
      <c r="D203" s="5">
        <f>'90.1 Data-SI'!D203*Convert!$B$1</f>
        <v>33740.661232232371</v>
      </c>
      <c r="E203" s="5">
        <f>'90.1 Data-IP'!E203*Convert!$B$6/$D203</f>
        <v>0</v>
      </c>
      <c r="F203" s="5">
        <f>'90.1 Data-IP'!F203*Convert!$B$7/$D203</f>
        <v>4.7747021013214894</v>
      </c>
      <c r="G203" s="5">
        <f>'90.1 Data-IP'!G203*Convert!$B$6/$D203</f>
        <v>3.4367165288308468</v>
      </c>
      <c r="H203" s="5">
        <f>'90.1 Data-IP'!H203*Convert!$B$6/$D203</f>
        <v>9.0851020430806617</v>
      </c>
      <c r="I203" s="5">
        <f>'90.1 Data-IP'!I203*Convert!$B$6/$D203</f>
        <v>2.3033028975260317</v>
      </c>
      <c r="J203" s="5">
        <f>'90.1 Data-IP'!J203*Convert!$B$6/$D203</f>
        <v>45.467323748112364</v>
      </c>
      <c r="K203" s="5">
        <f>'90.1 Data-IP'!K203*Convert!$B$7/$D203</f>
        <v>0</v>
      </c>
      <c r="L203" s="5">
        <f>'90.1 Data-IP'!L203*Convert!$B$6/$D203</f>
        <v>0</v>
      </c>
      <c r="M203" s="5">
        <f>'90.1 Data-IP'!M203*Convert!$B$6/$D203</f>
        <v>5.6412683171929574</v>
      </c>
      <c r="N203" s="5">
        <f>'90.1 Data-IP'!N203*Convert!$B$6/$D203</f>
        <v>0</v>
      </c>
      <c r="O203" s="5">
        <f>'90.1 Data-IP'!O203*Convert!$B$6/$D203</f>
        <v>0</v>
      </c>
      <c r="P203" s="5">
        <f>'90.1 Data-IP'!P203*Convert!$B$6/$D203</f>
        <v>0</v>
      </c>
      <c r="Q203" s="5">
        <f>'90.1 Data-IP'!Q203*Convert!$B$6/$D203</f>
        <v>0</v>
      </c>
      <c r="R203" s="5">
        <f>'90.1 Data-IP'!R203*Convert!$B$6/$D203</f>
        <v>0</v>
      </c>
      <c r="S203" s="5">
        <f>'90.1 Data-IP'!S203*Convert!$B$6/$D203</f>
        <v>0</v>
      </c>
      <c r="T203" s="5">
        <f>'90.1 Data-IP'!T203*Convert!$B$6/$D203</f>
        <v>36.110878567238949</v>
      </c>
      <c r="U203" s="5">
        <f>'90.1 Data-IP'!U203*Convert!$B$7/$D203</f>
        <v>0</v>
      </c>
      <c r="V203" s="5">
        <f>'90.1 Data-IP'!V203*Convert!$B$6/$D203</f>
        <v>0</v>
      </c>
      <c r="W203" s="5">
        <f>'90.1 Data-IP'!W203*Convert!$B$6/$D203</f>
        <v>9.0779848460238046</v>
      </c>
      <c r="X203" s="5">
        <f>'90.1 Data-IP'!X203*Convert!$B$7/$D203</f>
        <v>4.7747021013214894</v>
      </c>
      <c r="Y203" s="5">
        <f t="shared" si="6"/>
        <v>13.852686947345294</v>
      </c>
      <c r="Z203" s="5">
        <f>'90.1 Data-IP'!Z203*Convert!$B$6/$D203</f>
        <v>102.04459210198182</v>
      </c>
      <c r="AA203" s="5">
        <f>'90.1 Data-IP'!AA203*Convert!$B$7/$D203</f>
        <v>4.7747021013214894</v>
      </c>
      <c r="AB203" s="5">
        <f t="shared" si="7"/>
        <v>106.81929420330331</v>
      </c>
    </row>
    <row r="204" spans="1:28" x14ac:dyDescent="0.25">
      <c r="A204" s="95">
        <v>2016</v>
      </c>
      <c r="B204" s="95" t="s">
        <v>60</v>
      </c>
      <c r="C204" s="101" t="s">
        <v>4</v>
      </c>
      <c r="D204" s="5">
        <f>'90.1 Data-SI'!D204*Convert!$B$1</f>
        <v>33740.661232232371</v>
      </c>
      <c r="E204" s="5">
        <f>'90.1 Data-IP'!E204*Convert!$B$6/$D204</f>
        <v>0</v>
      </c>
      <c r="F204" s="5">
        <f>'90.1 Data-IP'!F204*Convert!$B$7/$D204</f>
        <v>6.4659454349145742</v>
      </c>
      <c r="G204" s="5">
        <f>'90.1 Data-IP'!G204*Convert!$B$6/$D204</f>
        <v>5.866349674116127</v>
      </c>
      <c r="H204" s="5">
        <f>'90.1 Data-IP'!H204*Convert!$B$6/$D204</f>
        <v>9.0851020430806617</v>
      </c>
      <c r="I204" s="5">
        <f>'90.1 Data-IP'!I204*Convert!$B$6/$D204</f>
        <v>2.3068614960544616</v>
      </c>
      <c r="J204" s="5">
        <f>'90.1 Data-IP'!J204*Convert!$B$6/$D204</f>
        <v>45.467323748112364</v>
      </c>
      <c r="K204" s="5">
        <f>'90.1 Data-IP'!K204*Convert!$B$7/$D204</f>
        <v>0</v>
      </c>
      <c r="L204" s="5">
        <f>'90.1 Data-IP'!L204*Convert!$B$6/$D204</f>
        <v>0</v>
      </c>
      <c r="M204" s="5">
        <f>'90.1 Data-IP'!M204*Convert!$B$6/$D204</f>
        <v>6.3298571324440784</v>
      </c>
      <c r="N204" s="5">
        <f>'90.1 Data-IP'!N204*Convert!$B$6/$D204</f>
        <v>0</v>
      </c>
      <c r="O204" s="5">
        <f>'90.1 Data-IP'!O204*Convert!$B$6/$D204</f>
        <v>0</v>
      </c>
      <c r="P204" s="5">
        <f>'90.1 Data-IP'!P204*Convert!$B$6/$D204</f>
        <v>0</v>
      </c>
      <c r="Q204" s="5">
        <f>'90.1 Data-IP'!Q204*Convert!$B$6/$D204</f>
        <v>0</v>
      </c>
      <c r="R204" s="5">
        <f>'90.1 Data-IP'!R204*Convert!$B$6/$D204</f>
        <v>0</v>
      </c>
      <c r="S204" s="5">
        <f>'90.1 Data-IP'!S204*Convert!$B$6/$D204</f>
        <v>0</v>
      </c>
      <c r="T204" s="5">
        <f>'90.1 Data-IP'!T204*Convert!$B$6/$D204</f>
        <v>37.65264137968105</v>
      </c>
      <c r="U204" s="5">
        <f>'90.1 Data-IP'!U204*Convert!$B$7/$D204</f>
        <v>0</v>
      </c>
      <c r="V204" s="5">
        <f>'90.1 Data-IP'!V204*Convert!$B$6/$D204</f>
        <v>0</v>
      </c>
      <c r="W204" s="5">
        <f>'90.1 Data-IP'!W204*Convert!$B$6/$D204</f>
        <v>12.196206806560205</v>
      </c>
      <c r="X204" s="5">
        <f>'90.1 Data-IP'!X204*Convert!$B$7/$D204</f>
        <v>6.4659454349145742</v>
      </c>
      <c r="Y204" s="5">
        <f t="shared" si="6"/>
        <v>18.662152241474779</v>
      </c>
      <c r="Z204" s="5">
        <f>'90.1 Data-IP'!Z204*Convert!$B$6/$D204</f>
        <v>106.70813547348875</v>
      </c>
      <c r="AA204" s="5">
        <f>'90.1 Data-IP'!AA204*Convert!$B$7/$D204</f>
        <v>6.4659454349145742</v>
      </c>
      <c r="AB204" s="5">
        <f t="shared" si="7"/>
        <v>113.17408090840333</v>
      </c>
    </row>
    <row r="205" spans="1:28" x14ac:dyDescent="0.25">
      <c r="A205" s="95">
        <v>2016</v>
      </c>
      <c r="B205" s="95" t="s">
        <v>60</v>
      </c>
      <c r="C205" s="101" t="s">
        <v>5</v>
      </c>
      <c r="D205" s="5">
        <f>'90.1 Data-SI'!D205*Convert!$B$1</f>
        <v>33740.661232232371</v>
      </c>
      <c r="E205" s="5">
        <f>'90.1 Data-IP'!E205*Convert!$B$6/$D205</f>
        <v>0</v>
      </c>
      <c r="F205" s="5">
        <f>'90.1 Data-IP'!F205*Convert!$B$7/$D205</f>
        <v>6.8654613250251471</v>
      </c>
      <c r="G205" s="5">
        <f>'90.1 Data-IP'!G205*Convert!$B$6/$D205</f>
        <v>7.2017137719093194</v>
      </c>
      <c r="H205" s="5">
        <f>'90.1 Data-IP'!H205*Convert!$B$6/$D205</f>
        <v>9.0851020430806617</v>
      </c>
      <c r="I205" s="5">
        <f>'90.1 Data-IP'!I205*Convert!$B$6/$D205</f>
        <v>2.3068614960544616</v>
      </c>
      <c r="J205" s="5">
        <f>'90.1 Data-IP'!J205*Convert!$B$6/$D205</f>
        <v>45.467323748112364</v>
      </c>
      <c r="K205" s="5">
        <f>'90.1 Data-IP'!K205*Convert!$B$7/$D205</f>
        <v>0</v>
      </c>
      <c r="L205" s="5">
        <f>'90.1 Data-IP'!L205*Convert!$B$6/$D205</f>
        <v>0</v>
      </c>
      <c r="M205" s="5">
        <f>'90.1 Data-IP'!M205*Convert!$B$6/$D205</f>
        <v>7.3209268226117103</v>
      </c>
      <c r="N205" s="5">
        <f>'90.1 Data-IP'!N205*Convert!$B$6/$D205</f>
        <v>0</v>
      </c>
      <c r="O205" s="5">
        <f>'90.1 Data-IP'!O205*Convert!$B$6/$D205</f>
        <v>0</v>
      </c>
      <c r="P205" s="5">
        <f>'90.1 Data-IP'!P205*Convert!$B$6/$D205</f>
        <v>0</v>
      </c>
      <c r="Q205" s="5">
        <f>'90.1 Data-IP'!Q205*Convert!$B$6/$D205</f>
        <v>0</v>
      </c>
      <c r="R205" s="5">
        <f>'90.1 Data-IP'!R205*Convert!$B$6/$D205</f>
        <v>0</v>
      </c>
      <c r="S205" s="5">
        <f>'90.1 Data-IP'!S205*Convert!$B$6/$D205</f>
        <v>0</v>
      </c>
      <c r="T205" s="5">
        <f>'90.1 Data-IP'!T205*Convert!$B$6/$D205</f>
        <v>36.977397308911534</v>
      </c>
      <c r="U205" s="5">
        <f>'90.1 Data-IP'!U205*Convert!$B$7/$D205</f>
        <v>0</v>
      </c>
      <c r="V205" s="5">
        <f>'90.1 Data-IP'!V205*Convert!$B$6/$D205</f>
        <v>0</v>
      </c>
      <c r="W205" s="5">
        <f>'90.1 Data-IP'!W205*Convert!$B$6/$D205</f>
        <v>14.522640594521031</v>
      </c>
      <c r="X205" s="5">
        <f>'90.1 Data-IP'!X205*Convert!$B$7/$D205</f>
        <v>6.8654613250251471</v>
      </c>
      <c r="Y205" s="5">
        <f t="shared" si="6"/>
        <v>21.388101919546177</v>
      </c>
      <c r="Z205" s="5">
        <f>'90.1 Data-IP'!Z205*Convert!$B$6/$D205</f>
        <v>108.35843554104797</v>
      </c>
      <c r="AA205" s="5">
        <f>'90.1 Data-IP'!AA205*Convert!$B$7/$D205</f>
        <v>6.8654613250251471</v>
      </c>
      <c r="AB205" s="5">
        <f t="shared" si="7"/>
        <v>115.22389686607312</v>
      </c>
    </row>
    <row r="206" spans="1:28" x14ac:dyDescent="0.25">
      <c r="A206" s="95">
        <v>2016</v>
      </c>
      <c r="B206" s="95" t="s">
        <v>60</v>
      </c>
      <c r="C206" s="101" t="s">
        <v>15</v>
      </c>
      <c r="D206" s="5">
        <f>'90.1 Data-SI'!D206*Convert!$B$1</f>
        <v>33740.661232232371</v>
      </c>
      <c r="E206" s="5">
        <f>'90.1 Data-IP'!E206*Convert!$B$6/$D206</f>
        <v>0</v>
      </c>
      <c r="F206" s="5">
        <f>'90.1 Data-IP'!F206*Convert!$B$7/$D206</f>
        <v>4.7710479925704785</v>
      </c>
      <c r="G206" s="5">
        <f>'90.1 Data-IP'!G206*Convert!$B$6/$D206</f>
        <v>2.8184100345162104</v>
      </c>
      <c r="H206" s="5">
        <f>'90.1 Data-IP'!H206*Convert!$B$6/$D206</f>
        <v>9.0851020430806617</v>
      </c>
      <c r="I206" s="5">
        <f>'90.1 Data-IP'!I206*Convert!$B$6/$D206</f>
        <v>2.3033028975260317</v>
      </c>
      <c r="J206" s="5">
        <f>'90.1 Data-IP'!J206*Convert!$B$6/$D206</f>
        <v>45.467323748112364</v>
      </c>
      <c r="K206" s="5">
        <f>'90.1 Data-IP'!K206*Convert!$B$7/$D206</f>
        <v>0</v>
      </c>
      <c r="L206" s="5">
        <f>'90.1 Data-IP'!L206*Convert!$B$6/$D206</f>
        <v>0</v>
      </c>
      <c r="M206" s="5">
        <f>'90.1 Data-IP'!M206*Convert!$B$6/$D206</f>
        <v>5.4295317047513993</v>
      </c>
      <c r="N206" s="5">
        <f>'90.1 Data-IP'!N206*Convert!$B$6/$D206</f>
        <v>0</v>
      </c>
      <c r="O206" s="5">
        <f>'90.1 Data-IP'!O206*Convert!$B$6/$D206</f>
        <v>0</v>
      </c>
      <c r="P206" s="5">
        <f>'90.1 Data-IP'!P206*Convert!$B$6/$D206</f>
        <v>0</v>
      </c>
      <c r="Q206" s="5">
        <f>'90.1 Data-IP'!Q206*Convert!$B$6/$D206</f>
        <v>0</v>
      </c>
      <c r="R206" s="5">
        <f>'90.1 Data-IP'!R206*Convert!$B$6/$D206</f>
        <v>0</v>
      </c>
      <c r="S206" s="5">
        <f>'90.1 Data-IP'!S206*Convert!$B$6/$D206</f>
        <v>0</v>
      </c>
      <c r="T206" s="5">
        <f>'90.1 Data-IP'!T206*Convert!$B$6/$D206</f>
        <v>37.513856037072301</v>
      </c>
      <c r="U206" s="5">
        <f>'90.1 Data-IP'!U206*Convert!$B$7/$D206</f>
        <v>0</v>
      </c>
      <c r="V206" s="5">
        <f>'90.1 Data-IP'!V206*Convert!$B$6/$D206</f>
        <v>0</v>
      </c>
      <c r="W206" s="5">
        <f>'90.1 Data-IP'!W206*Convert!$B$6/$D206</f>
        <v>8.2479417392676098</v>
      </c>
      <c r="X206" s="5">
        <f>'90.1 Data-IP'!X206*Convert!$B$7/$D206</f>
        <v>4.7710479925704785</v>
      </c>
      <c r="Y206" s="5">
        <f t="shared" si="6"/>
        <v>13.018989731838088</v>
      </c>
      <c r="Z206" s="5">
        <f>'90.1 Data-IP'!Z206*Convert!$B$6/$D206</f>
        <v>102.61663681542686</v>
      </c>
      <c r="AA206" s="5">
        <f>'90.1 Data-IP'!AA206*Convert!$B$7/$D206</f>
        <v>4.7710479925704785</v>
      </c>
      <c r="AB206" s="5">
        <f t="shared" si="7"/>
        <v>107.38768480799733</v>
      </c>
    </row>
    <row r="207" spans="1:28" x14ac:dyDescent="0.25">
      <c r="A207" s="95">
        <v>2016</v>
      </c>
      <c r="B207" s="95" t="s">
        <v>60</v>
      </c>
      <c r="C207" s="101" t="s">
        <v>16</v>
      </c>
      <c r="D207" s="5">
        <f>'90.1 Data-SI'!D207*Convert!$B$1</f>
        <v>33740.661232232371</v>
      </c>
      <c r="E207" s="5">
        <f>'90.1 Data-IP'!E207*Convert!$B$6/$D207</f>
        <v>0</v>
      </c>
      <c r="F207" s="5">
        <f>'90.1 Data-IP'!F207*Convert!$B$7/$D207</f>
        <v>10.628279811379079</v>
      </c>
      <c r="G207" s="5">
        <f>'90.1 Data-IP'!G207*Convert!$B$6/$D207</f>
        <v>6.4286082416079973</v>
      </c>
      <c r="H207" s="5">
        <f>'90.1 Data-IP'!H207*Convert!$B$6/$D207</f>
        <v>9.0851020430806617</v>
      </c>
      <c r="I207" s="5">
        <f>'90.1 Data-IP'!I207*Convert!$B$6/$D207</f>
        <v>2.3059718464223544</v>
      </c>
      <c r="J207" s="5">
        <f>'90.1 Data-IP'!J207*Convert!$B$6/$D207</f>
        <v>45.467323748112364</v>
      </c>
      <c r="K207" s="5">
        <f>'90.1 Data-IP'!K207*Convert!$B$7/$D207</f>
        <v>0</v>
      </c>
      <c r="L207" s="5">
        <f>'90.1 Data-IP'!L207*Convert!$B$6/$D207</f>
        <v>0</v>
      </c>
      <c r="M207" s="5">
        <f>'90.1 Data-IP'!M207*Convert!$B$6/$D207</f>
        <v>6.7426545617419062</v>
      </c>
      <c r="N207" s="5">
        <f>'90.1 Data-IP'!N207*Convert!$B$6/$D207</f>
        <v>0</v>
      </c>
      <c r="O207" s="5">
        <f>'90.1 Data-IP'!O207*Convert!$B$6/$D207</f>
        <v>0</v>
      </c>
      <c r="P207" s="5">
        <f>'90.1 Data-IP'!P207*Convert!$B$6/$D207</f>
        <v>0</v>
      </c>
      <c r="Q207" s="5">
        <f>'90.1 Data-IP'!Q207*Convert!$B$6/$D207</f>
        <v>0</v>
      </c>
      <c r="R207" s="5">
        <f>'90.1 Data-IP'!R207*Convert!$B$6/$D207</f>
        <v>0</v>
      </c>
      <c r="S207" s="5">
        <f>'90.1 Data-IP'!S207*Convert!$B$6/$D207</f>
        <v>0</v>
      </c>
      <c r="T207" s="5">
        <f>'90.1 Data-IP'!T207*Convert!$B$6/$D207</f>
        <v>39.479092074397528</v>
      </c>
      <c r="U207" s="5">
        <f>'90.1 Data-IP'!U207*Convert!$B$7/$D207</f>
        <v>0</v>
      </c>
      <c r="V207" s="5">
        <f>'90.1 Data-IP'!V207*Convert!$B$6/$D207</f>
        <v>0</v>
      </c>
      <c r="W207" s="5">
        <f>'90.1 Data-IP'!W207*Convert!$B$6/$D207</f>
        <v>13.171262803349906</v>
      </c>
      <c r="X207" s="5">
        <f>'90.1 Data-IP'!X207*Convert!$B$7/$D207</f>
        <v>10.628279811379079</v>
      </c>
      <c r="Y207" s="5">
        <f t="shared" si="6"/>
        <v>23.799542614728985</v>
      </c>
      <c r="Z207" s="5">
        <f>'90.1 Data-IP'!Z207*Convert!$B$6/$D207</f>
        <v>109.50786286573073</v>
      </c>
      <c r="AA207" s="5">
        <f>'90.1 Data-IP'!AA207*Convert!$B$7/$D207</f>
        <v>10.628279811379079</v>
      </c>
      <c r="AB207" s="5">
        <f t="shared" si="7"/>
        <v>120.1361426771098</v>
      </c>
    </row>
    <row r="208" spans="1:28" x14ac:dyDescent="0.25">
      <c r="A208" s="95">
        <v>2016</v>
      </c>
      <c r="B208" s="95" t="s">
        <v>60</v>
      </c>
      <c r="C208" s="101" t="s">
        <v>9</v>
      </c>
      <c r="D208" s="5">
        <f>'90.1 Data-SI'!D208*Convert!$B$1</f>
        <v>33740.661232232371</v>
      </c>
      <c r="E208" s="5">
        <f>'90.1 Data-IP'!E208*Convert!$B$6/$D208</f>
        <v>0</v>
      </c>
      <c r="F208" s="5">
        <f>'90.1 Data-IP'!F208*Convert!$B$7/$D208</f>
        <v>7.3685102964143754</v>
      </c>
      <c r="G208" s="5">
        <f>'90.1 Data-IP'!G208*Convert!$B$6/$D208</f>
        <v>5.7257850322431603</v>
      </c>
      <c r="H208" s="5">
        <f>'90.1 Data-IP'!H208*Convert!$B$6/$D208</f>
        <v>9.0851020430806617</v>
      </c>
      <c r="I208" s="5">
        <f>'90.1 Data-IP'!I208*Convert!$B$6/$D208</f>
        <v>2.3041925471581393</v>
      </c>
      <c r="J208" s="5">
        <f>'90.1 Data-IP'!J208*Convert!$B$6/$D208</f>
        <v>45.467323748112364</v>
      </c>
      <c r="K208" s="5">
        <f>'90.1 Data-IP'!K208*Convert!$B$7/$D208</f>
        <v>0</v>
      </c>
      <c r="L208" s="5">
        <f>'90.1 Data-IP'!L208*Convert!$B$6/$D208</f>
        <v>0</v>
      </c>
      <c r="M208" s="5">
        <f>'90.1 Data-IP'!M208*Convert!$B$6/$D208</f>
        <v>6.9392671304376385</v>
      </c>
      <c r="N208" s="5">
        <f>'90.1 Data-IP'!N208*Convert!$B$6/$D208</f>
        <v>0</v>
      </c>
      <c r="O208" s="5">
        <f>'90.1 Data-IP'!O208*Convert!$B$6/$D208</f>
        <v>0</v>
      </c>
      <c r="P208" s="5">
        <f>'90.1 Data-IP'!P208*Convert!$B$6/$D208</f>
        <v>0</v>
      </c>
      <c r="Q208" s="5">
        <f>'90.1 Data-IP'!Q208*Convert!$B$6/$D208</f>
        <v>0</v>
      </c>
      <c r="R208" s="5">
        <f>'90.1 Data-IP'!R208*Convert!$B$6/$D208</f>
        <v>0</v>
      </c>
      <c r="S208" s="5">
        <f>'90.1 Data-IP'!S208*Convert!$B$6/$D208</f>
        <v>0</v>
      </c>
      <c r="T208" s="5">
        <f>'90.1 Data-IP'!T208*Convert!$B$6/$D208</f>
        <v>39.02537076202276</v>
      </c>
      <c r="U208" s="5">
        <f>'90.1 Data-IP'!U208*Convert!$B$7/$D208</f>
        <v>0</v>
      </c>
      <c r="V208" s="5">
        <f>'90.1 Data-IP'!V208*Convert!$B$6/$D208</f>
        <v>0</v>
      </c>
      <c r="W208" s="5">
        <f>'90.1 Data-IP'!W208*Convert!$B$6/$D208</f>
        <v>12.6650521626808</v>
      </c>
      <c r="X208" s="5">
        <f>'90.1 Data-IP'!X208*Convert!$B$7/$D208</f>
        <v>7.3685102964143754</v>
      </c>
      <c r="Y208" s="5">
        <f t="shared" si="6"/>
        <v>20.033562459095176</v>
      </c>
      <c r="Z208" s="5">
        <f>'90.1 Data-IP'!Z208*Convert!$B$6/$D208</f>
        <v>108.54793091268682</v>
      </c>
      <c r="AA208" s="5">
        <f>'90.1 Data-IP'!AA208*Convert!$B$7/$D208</f>
        <v>7.3685102964143754</v>
      </c>
      <c r="AB208" s="5">
        <f t="shared" si="7"/>
        <v>115.91644120910119</v>
      </c>
    </row>
    <row r="209" spans="1:28" x14ac:dyDescent="0.25">
      <c r="A209" s="95">
        <v>2016</v>
      </c>
      <c r="B209" s="95" t="s">
        <v>60</v>
      </c>
      <c r="C209" s="101" t="s">
        <v>12</v>
      </c>
      <c r="D209" s="5">
        <f>'90.1 Data-SI'!D209*Convert!$B$1</f>
        <v>33740.661232232371</v>
      </c>
      <c r="E209" s="5">
        <f>'90.1 Data-IP'!E209*Convert!$B$6/$D209</f>
        <v>0</v>
      </c>
      <c r="F209" s="5">
        <f>'90.1 Data-IP'!F209*Convert!$B$7/$D209</f>
        <v>11.941018380179905</v>
      </c>
      <c r="G209" s="5">
        <f>'90.1 Data-IP'!G209*Convert!$B$6/$D209</f>
        <v>5.7284539811394826</v>
      </c>
      <c r="H209" s="5">
        <f>'90.1 Data-IP'!H209*Convert!$B$6/$D209</f>
        <v>9.0851020430806617</v>
      </c>
      <c r="I209" s="5">
        <f>'90.1 Data-IP'!I209*Convert!$B$6/$D209</f>
        <v>2.3024132478939245</v>
      </c>
      <c r="J209" s="5">
        <f>'90.1 Data-IP'!J209*Convert!$B$6/$D209</f>
        <v>45.467323748112364</v>
      </c>
      <c r="K209" s="5">
        <f>'90.1 Data-IP'!K209*Convert!$B$7/$D209</f>
        <v>0</v>
      </c>
      <c r="L209" s="5">
        <f>'90.1 Data-IP'!L209*Convert!$B$6/$D209</f>
        <v>0</v>
      </c>
      <c r="M209" s="5">
        <f>'90.1 Data-IP'!M209*Convert!$B$6/$D209</f>
        <v>6.9810806631466873</v>
      </c>
      <c r="N209" s="5">
        <f>'90.1 Data-IP'!N209*Convert!$B$6/$D209</f>
        <v>0</v>
      </c>
      <c r="O209" s="5">
        <f>'90.1 Data-IP'!O209*Convert!$B$6/$D209</f>
        <v>0</v>
      </c>
      <c r="P209" s="5">
        <f>'90.1 Data-IP'!P209*Convert!$B$6/$D209</f>
        <v>0</v>
      </c>
      <c r="Q209" s="5">
        <f>'90.1 Data-IP'!Q209*Convert!$B$6/$D209</f>
        <v>0</v>
      </c>
      <c r="R209" s="5">
        <f>'90.1 Data-IP'!R209*Convert!$B$6/$D209</f>
        <v>0</v>
      </c>
      <c r="S209" s="5">
        <f>'90.1 Data-IP'!S209*Convert!$B$6/$D209</f>
        <v>0</v>
      </c>
      <c r="T209" s="5">
        <f>'90.1 Data-IP'!T209*Convert!$B$6/$D209</f>
        <v>41.651616476003767</v>
      </c>
      <c r="U209" s="5">
        <f>'90.1 Data-IP'!U209*Convert!$B$7/$D209</f>
        <v>0</v>
      </c>
      <c r="V209" s="5">
        <f>'90.1 Data-IP'!V209*Convert!$B$6/$D209</f>
        <v>0</v>
      </c>
      <c r="W209" s="5">
        <f>'90.1 Data-IP'!W209*Convert!$B$6/$D209</f>
        <v>12.709534644286171</v>
      </c>
      <c r="X209" s="5">
        <f>'90.1 Data-IP'!X209*Convert!$B$7/$D209</f>
        <v>11.941018380179905</v>
      </c>
      <c r="Y209" s="5">
        <f t="shared" si="6"/>
        <v>24.650553024466078</v>
      </c>
      <c r="Z209" s="5">
        <f>'90.1 Data-IP'!Z209*Convert!$B$6/$D209</f>
        <v>111.21687980900899</v>
      </c>
      <c r="AA209" s="5">
        <f>'90.1 Data-IP'!AA209*Convert!$B$7/$D209</f>
        <v>11.941018380179905</v>
      </c>
      <c r="AB209" s="5">
        <f t="shared" si="7"/>
        <v>123.1578981891889</v>
      </c>
    </row>
    <row r="210" spans="1:28" x14ac:dyDescent="0.25">
      <c r="A210" s="95">
        <v>2016</v>
      </c>
      <c r="B210" s="95" t="s">
        <v>60</v>
      </c>
      <c r="C210" s="101" t="s">
        <v>8</v>
      </c>
      <c r="D210" s="5">
        <f>'90.1 Data-SI'!D210*Convert!$B$1</f>
        <v>33740.661232232371</v>
      </c>
      <c r="E210" s="5">
        <f>'90.1 Data-IP'!E210*Convert!$B$6/$D210</f>
        <v>0</v>
      </c>
      <c r="F210" s="5">
        <f>'90.1 Data-IP'!F210*Convert!$B$7/$D210</f>
        <v>16.051890725067665</v>
      </c>
      <c r="G210" s="5">
        <f>'90.1 Data-IP'!G210*Convert!$B$6/$D210</f>
        <v>4.7872046703698645</v>
      </c>
      <c r="H210" s="5">
        <f>'90.1 Data-IP'!H210*Convert!$B$6/$D210</f>
        <v>9.0851020430806617</v>
      </c>
      <c r="I210" s="5">
        <f>'90.1 Data-IP'!I210*Convert!$B$6/$D210</f>
        <v>2.2899581530444211</v>
      </c>
      <c r="J210" s="5">
        <f>'90.1 Data-IP'!J210*Convert!$B$6/$D210</f>
        <v>45.467323748112364</v>
      </c>
      <c r="K210" s="5">
        <f>'90.1 Data-IP'!K210*Convert!$B$7/$D210</f>
        <v>0</v>
      </c>
      <c r="L210" s="5">
        <f>'90.1 Data-IP'!L210*Convert!$B$6/$D210</f>
        <v>0</v>
      </c>
      <c r="M210" s="5">
        <f>'90.1 Data-IP'!M210*Convert!$B$6/$D210</f>
        <v>7.392988442812408</v>
      </c>
      <c r="N210" s="5">
        <f>'90.1 Data-IP'!N210*Convert!$B$6/$D210</f>
        <v>0</v>
      </c>
      <c r="O210" s="5">
        <f>'90.1 Data-IP'!O210*Convert!$B$6/$D210</f>
        <v>0</v>
      </c>
      <c r="P210" s="5">
        <f>'90.1 Data-IP'!P210*Convert!$B$6/$D210</f>
        <v>0</v>
      </c>
      <c r="Q210" s="5">
        <f>'90.1 Data-IP'!Q210*Convert!$B$6/$D210</f>
        <v>0</v>
      </c>
      <c r="R210" s="5">
        <f>'90.1 Data-IP'!R210*Convert!$B$6/$D210</f>
        <v>0</v>
      </c>
      <c r="S210" s="5">
        <f>'90.1 Data-IP'!S210*Convert!$B$6/$D210</f>
        <v>0</v>
      </c>
      <c r="T210" s="5">
        <f>'90.1 Data-IP'!T210*Convert!$B$6/$D210</f>
        <v>44.585680962693942</v>
      </c>
      <c r="U210" s="5">
        <f>'90.1 Data-IP'!U210*Convert!$B$7/$D210</f>
        <v>0</v>
      </c>
      <c r="V210" s="5">
        <f>'90.1 Data-IP'!V210*Convert!$B$6/$D210</f>
        <v>0</v>
      </c>
      <c r="W210" s="5">
        <f>'90.1 Data-IP'!W210*Convert!$B$6/$D210</f>
        <v>12.180193113182272</v>
      </c>
      <c r="X210" s="5">
        <f>'90.1 Data-IP'!X210*Convert!$B$7/$D210</f>
        <v>16.051890725067665</v>
      </c>
      <c r="Y210" s="5">
        <f t="shared" si="6"/>
        <v>28.232083838249935</v>
      </c>
      <c r="Z210" s="5">
        <f>'90.1 Data-IP'!Z210*Convert!$B$6/$D210</f>
        <v>113.60825802011368</v>
      </c>
      <c r="AA210" s="5">
        <f>'90.1 Data-IP'!AA210*Convert!$B$7/$D210</f>
        <v>16.051890725067665</v>
      </c>
      <c r="AB210" s="5">
        <f t="shared" si="7"/>
        <v>129.66014874518135</v>
      </c>
    </row>
    <row r="211" spans="1:28" x14ac:dyDescent="0.25">
      <c r="A211" s="95">
        <v>2019</v>
      </c>
      <c r="B211" s="95" t="s">
        <v>60</v>
      </c>
      <c r="C211" s="101" t="s">
        <v>10</v>
      </c>
      <c r="D211" s="5">
        <f>'90.1 Data-SI'!D211*Convert!$B$1</f>
        <v>33740.661232232371</v>
      </c>
      <c r="E211" s="5">
        <f>'90.1 Data-IP'!E211*Convert!$B$6/$D211</f>
        <v>0</v>
      </c>
      <c r="F211" s="5">
        <f>'90.1 Data-IP'!F211*Convert!$B$7/$D211</f>
        <v>0</v>
      </c>
      <c r="G211" s="5">
        <f>'90.1 Data-IP'!G211*Convert!$B$6/$D211</f>
        <v>35.341331635466055</v>
      </c>
      <c r="H211" s="5">
        <f>'90.1 Data-IP'!H211*Convert!$B$6/$D211</f>
        <v>7.4223468806719524</v>
      </c>
      <c r="I211" s="5">
        <f>'90.1 Data-IP'!I211*Convert!$B$6/$D211</f>
        <v>2.3113097442149986</v>
      </c>
      <c r="J211" s="5">
        <f>'90.1 Data-IP'!J211*Convert!$B$6/$D211</f>
        <v>45.467323748112364</v>
      </c>
      <c r="K211" s="5">
        <f>'90.1 Data-IP'!K211*Convert!$B$7/$D211</f>
        <v>0</v>
      </c>
      <c r="L211" s="5">
        <f>'90.1 Data-IP'!L211*Convert!$B$6/$D211</f>
        <v>0</v>
      </c>
      <c r="M211" s="5">
        <f>'90.1 Data-IP'!M211*Convert!$B$6/$D211</f>
        <v>11.494273246827474</v>
      </c>
      <c r="N211" s="5">
        <f>'90.1 Data-IP'!N211*Convert!$B$6/$D211</f>
        <v>0</v>
      </c>
      <c r="O211" s="5">
        <f>'90.1 Data-IP'!O211*Convert!$B$6/$D211</f>
        <v>0</v>
      </c>
      <c r="P211" s="5">
        <f>'90.1 Data-IP'!P211*Convert!$B$6/$D211</f>
        <v>0</v>
      </c>
      <c r="Q211" s="5">
        <f>'90.1 Data-IP'!Q211*Convert!$B$6/$D211</f>
        <v>0</v>
      </c>
      <c r="R211" s="5">
        <f>'90.1 Data-IP'!R211*Convert!$B$6/$D211</f>
        <v>0</v>
      </c>
      <c r="S211" s="5">
        <f>'90.1 Data-IP'!S211*Convert!$B$6/$D211</f>
        <v>0</v>
      </c>
      <c r="T211" s="5">
        <f>'90.1 Data-IP'!T211*Convert!$B$6/$D211</f>
        <v>24.475151028906403</v>
      </c>
      <c r="U211" s="5">
        <f>'90.1 Data-IP'!U211*Convert!$B$7/$D211</f>
        <v>0</v>
      </c>
      <c r="V211" s="5">
        <f>'90.1 Data-IP'!V211*Convert!$B$6/$D211</f>
        <v>0</v>
      </c>
      <c r="W211" s="5">
        <f>'90.1 Data-IP'!W211*Convert!$B$6/$D211</f>
        <v>46.835604882293531</v>
      </c>
      <c r="X211" s="5">
        <f>'90.1 Data-IP'!X211*Convert!$B$7/$D211</f>
        <v>0</v>
      </c>
      <c r="Y211" s="5">
        <f t="shared" si="6"/>
        <v>46.835604882293531</v>
      </c>
      <c r="Z211" s="5">
        <f>'90.1 Data-IP'!Z211*Convert!$B$6/$D211</f>
        <v>126.51173628419924</v>
      </c>
      <c r="AA211" s="5">
        <f>'90.1 Data-IP'!AA211*Convert!$B$7/$D211</f>
        <v>0</v>
      </c>
      <c r="AB211" s="5">
        <f t="shared" si="7"/>
        <v>126.51173628419924</v>
      </c>
    </row>
    <row r="212" spans="1:28" x14ac:dyDescent="0.25">
      <c r="A212" s="95">
        <v>2019</v>
      </c>
      <c r="B212" s="95" t="s">
        <v>60</v>
      </c>
      <c r="C212" s="101" t="s">
        <v>6</v>
      </c>
      <c r="D212" s="5">
        <f>'90.1 Data-SI'!D212*Convert!$B$1</f>
        <v>33740.661232232371</v>
      </c>
      <c r="E212" s="5">
        <f>'90.1 Data-IP'!E212*Convert!$B$6/$D212</f>
        <v>0</v>
      </c>
      <c r="F212" s="5">
        <f>'90.1 Data-IP'!F212*Convert!$B$7/$D212</f>
        <v>0</v>
      </c>
      <c r="G212" s="5">
        <f>'90.1 Data-IP'!G212*Convert!$B$6/$D212</f>
        <v>33.930347318943724</v>
      </c>
      <c r="H212" s="5">
        <f>'90.1 Data-IP'!H212*Convert!$B$6/$D212</f>
        <v>7.4223468806719524</v>
      </c>
      <c r="I212" s="5">
        <f>'90.1 Data-IP'!I212*Convert!$B$6/$D212</f>
        <v>2.3121993938471053</v>
      </c>
      <c r="J212" s="5">
        <f>'90.1 Data-IP'!J212*Convert!$B$6/$D212</f>
        <v>45.467323748112364</v>
      </c>
      <c r="K212" s="5">
        <f>'90.1 Data-IP'!K212*Convert!$B$7/$D212</f>
        <v>0</v>
      </c>
      <c r="L212" s="5">
        <f>'90.1 Data-IP'!L212*Convert!$B$6/$D212</f>
        <v>0</v>
      </c>
      <c r="M212" s="5">
        <f>'90.1 Data-IP'!M212*Convert!$B$6/$D212</f>
        <v>11.770064632780766</v>
      </c>
      <c r="N212" s="5">
        <f>'90.1 Data-IP'!N212*Convert!$B$6/$D212</f>
        <v>0</v>
      </c>
      <c r="O212" s="5">
        <f>'90.1 Data-IP'!O212*Convert!$B$6/$D212</f>
        <v>0</v>
      </c>
      <c r="P212" s="5">
        <f>'90.1 Data-IP'!P212*Convert!$B$6/$D212</f>
        <v>0</v>
      </c>
      <c r="Q212" s="5">
        <f>'90.1 Data-IP'!Q212*Convert!$B$6/$D212</f>
        <v>0</v>
      </c>
      <c r="R212" s="5">
        <f>'90.1 Data-IP'!R212*Convert!$B$6/$D212</f>
        <v>0</v>
      </c>
      <c r="S212" s="5">
        <f>'90.1 Data-IP'!S212*Convert!$B$6/$D212</f>
        <v>0</v>
      </c>
      <c r="T212" s="5">
        <f>'90.1 Data-IP'!T212*Convert!$B$6/$D212</f>
        <v>24.365724124157186</v>
      </c>
      <c r="U212" s="5">
        <f>'90.1 Data-IP'!U212*Convert!$B$7/$D212</f>
        <v>0</v>
      </c>
      <c r="V212" s="5">
        <f>'90.1 Data-IP'!V212*Convert!$B$6/$D212</f>
        <v>0</v>
      </c>
      <c r="W212" s="5">
        <f>'90.1 Data-IP'!W212*Convert!$B$6/$D212</f>
        <v>45.700411951724497</v>
      </c>
      <c r="X212" s="5">
        <f>'90.1 Data-IP'!X212*Convert!$B$7/$D212</f>
        <v>0</v>
      </c>
      <c r="Y212" s="5">
        <f t="shared" si="6"/>
        <v>45.700411951724497</v>
      </c>
      <c r="Z212" s="5">
        <f>'90.1 Data-IP'!Z212*Convert!$B$6/$D212</f>
        <v>125.26800609851311</v>
      </c>
      <c r="AA212" s="5">
        <f>'90.1 Data-IP'!AA212*Convert!$B$7/$D212</f>
        <v>0</v>
      </c>
      <c r="AB212" s="5">
        <f t="shared" si="7"/>
        <v>125.26800609851311</v>
      </c>
    </row>
    <row r="213" spans="1:28" x14ac:dyDescent="0.25">
      <c r="A213" s="95">
        <v>2019</v>
      </c>
      <c r="B213" s="95" t="s">
        <v>60</v>
      </c>
      <c r="C213" s="101" t="s">
        <v>11</v>
      </c>
      <c r="D213" s="5">
        <f>'90.1 Data-SI'!D213*Convert!$B$1</f>
        <v>33740.661232232371</v>
      </c>
      <c r="E213" s="5">
        <f>'90.1 Data-IP'!E213*Convert!$B$6/$D213</f>
        <v>0</v>
      </c>
      <c r="F213" s="5">
        <f>'90.1 Data-IP'!F213*Convert!$B$7/$D213</f>
        <v>0</v>
      </c>
      <c r="G213" s="5">
        <f>'90.1 Data-IP'!G213*Convert!$B$6/$D213</f>
        <v>24.742935568170726</v>
      </c>
      <c r="H213" s="5">
        <f>'90.1 Data-IP'!H213*Convert!$B$6/$D213</f>
        <v>7.4223468806719524</v>
      </c>
      <c r="I213" s="5">
        <f>'90.1 Data-IP'!I213*Convert!$B$6/$D213</f>
        <v>2.3121993938471053</v>
      </c>
      <c r="J213" s="5">
        <f>'90.1 Data-IP'!J213*Convert!$B$6/$D213</f>
        <v>45.467323748112364</v>
      </c>
      <c r="K213" s="5">
        <f>'90.1 Data-IP'!K213*Convert!$B$7/$D213</f>
        <v>0</v>
      </c>
      <c r="L213" s="5">
        <f>'90.1 Data-IP'!L213*Convert!$B$6/$D213</f>
        <v>0</v>
      </c>
      <c r="M213" s="5">
        <f>'90.1 Data-IP'!M213*Convert!$B$6/$D213</f>
        <v>9.7772494568602131</v>
      </c>
      <c r="N213" s="5">
        <f>'90.1 Data-IP'!N213*Convert!$B$6/$D213</f>
        <v>0</v>
      </c>
      <c r="O213" s="5">
        <f>'90.1 Data-IP'!O213*Convert!$B$6/$D213</f>
        <v>0</v>
      </c>
      <c r="P213" s="5">
        <f>'90.1 Data-IP'!P213*Convert!$B$6/$D213</f>
        <v>0</v>
      </c>
      <c r="Q213" s="5">
        <f>'90.1 Data-IP'!Q213*Convert!$B$6/$D213</f>
        <v>0</v>
      </c>
      <c r="R213" s="5">
        <f>'90.1 Data-IP'!R213*Convert!$B$6/$D213</f>
        <v>0</v>
      </c>
      <c r="S213" s="5">
        <f>'90.1 Data-IP'!S213*Convert!$B$6/$D213</f>
        <v>0</v>
      </c>
      <c r="T213" s="5">
        <f>'90.1 Data-IP'!T213*Convert!$B$6/$D213</f>
        <v>26.322063665161341</v>
      </c>
      <c r="U213" s="5">
        <f>'90.1 Data-IP'!U213*Convert!$B$7/$D213</f>
        <v>0</v>
      </c>
      <c r="V213" s="5">
        <f>'90.1 Data-IP'!V213*Convert!$B$6/$D213</f>
        <v>0</v>
      </c>
      <c r="W213" s="5">
        <f>'90.1 Data-IP'!W213*Convert!$B$6/$D213</f>
        <v>34.520185025030941</v>
      </c>
      <c r="X213" s="5">
        <f>'90.1 Data-IP'!X213*Convert!$B$7/$D213</f>
        <v>0</v>
      </c>
      <c r="Y213" s="5">
        <f t="shared" si="6"/>
        <v>34.520185025030941</v>
      </c>
      <c r="Z213" s="5">
        <f>'90.1 Data-IP'!Z213*Convert!$B$6/$D213</f>
        <v>116.04500836245582</v>
      </c>
      <c r="AA213" s="5">
        <f>'90.1 Data-IP'!AA213*Convert!$B$7/$D213</f>
        <v>0</v>
      </c>
      <c r="AB213" s="5">
        <f t="shared" si="7"/>
        <v>116.04500836245582</v>
      </c>
    </row>
    <row r="214" spans="1:28" x14ac:dyDescent="0.25">
      <c r="A214" s="95">
        <v>2019</v>
      </c>
      <c r="B214" s="95" t="s">
        <v>60</v>
      </c>
      <c r="C214" s="101" t="s">
        <v>13</v>
      </c>
      <c r="D214" s="5">
        <f>'90.1 Data-SI'!D214*Convert!$B$1</f>
        <v>33740.661232232371</v>
      </c>
      <c r="E214" s="5">
        <f>'90.1 Data-IP'!E214*Convert!$B$6/$D214</f>
        <v>0</v>
      </c>
      <c r="F214" s="5">
        <f>'90.1 Data-IP'!F214*Convert!$B$7/$D214</f>
        <v>4.3240286886967565E-2</v>
      </c>
      <c r="G214" s="5">
        <f>'90.1 Data-IP'!G214*Convert!$B$6/$D214</f>
        <v>26.323842964425552</v>
      </c>
      <c r="H214" s="5">
        <f>'90.1 Data-IP'!H214*Convert!$B$6/$D214</f>
        <v>7.4223468806719524</v>
      </c>
      <c r="I214" s="5">
        <f>'90.1 Data-IP'!I214*Convert!$B$6/$D214</f>
        <v>2.3095304449507834</v>
      </c>
      <c r="J214" s="5">
        <f>'90.1 Data-IP'!J214*Convert!$B$6/$D214</f>
        <v>45.467323748112364</v>
      </c>
      <c r="K214" s="5">
        <f>'90.1 Data-IP'!K214*Convert!$B$7/$D214</f>
        <v>0</v>
      </c>
      <c r="L214" s="5">
        <f>'90.1 Data-IP'!L214*Convert!$B$6/$D214</f>
        <v>0</v>
      </c>
      <c r="M214" s="5">
        <f>'90.1 Data-IP'!M214*Convert!$B$6/$D214</f>
        <v>10.564589381275253</v>
      </c>
      <c r="N214" s="5">
        <f>'90.1 Data-IP'!N214*Convert!$B$6/$D214</f>
        <v>0</v>
      </c>
      <c r="O214" s="5">
        <f>'90.1 Data-IP'!O214*Convert!$B$6/$D214</f>
        <v>0</v>
      </c>
      <c r="P214" s="5">
        <f>'90.1 Data-IP'!P214*Convert!$B$6/$D214</f>
        <v>0</v>
      </c>
      <c r="Q214" s="5">
        <f>'90.1 Data-IP'!Q214*Convert!$B$6/$D214</f>
        <v>0</v>
      </c>
      <c r="R214" s="5">
        <f>'90.1 Data-IP'!R214*Convert!$B$6/$D214</f>
        <v>0</v>
      </c>
      <c r="S214" s="5">
        <f>'90.1 Data-IP'!S214*Convert!$B$6/$D214</f>
        <v>0</v>
      </c>
      <c r="T214" s="5">
        <f>'90.1 Data-IP'!T214*Convert!$B$6/$D214</f>
        <v>26.41280792763629</v>
      </c>
      <c r="U214" s="5">
        <f>'90.1 Data-IP'!U214*Convert!$B$7/$D214</f>
        <v>0</v>
      </c>
      <c r="V214" s="5">
        <f>'90.1 Data-IP'!V214*Convert!$B$6/$D214</f>
        <v>0</v>
      </c>
      <c r="W214" s="5">
        <f>'90.1 Data-IP'!W214*Convert!$B$6/$D214</f>
        <v>36.888432345700807</v>
      </c>
      <c r="X214" s="5">
        <f>'90.1 Data-IP'!X214*Convert!$B$7/$D214</f>
        <v>4.3240286886967565E-2</v>
      </c>
      <c r="Y214" s="5">
        <f t="shared" si="6"/>
        <v>36.931672632587777</v>
      </c>
      <c r="Z214" s="5">
        <f>'90.1 Data-IP'!Z214*Convert!$B$6/$D214</f>
        <v>118.5004413470722</v>
      </c>
      <c r="AA214" s="5">
        <f>'90.1 Data-IP'!AA214*Convert!$B$7/$D214</f>
        <v>4.3240286886967565E-2</v>
      </c>
      <c r="AB214" s="5">
        <f t="shared" si="7"/>
        <v>118.54368163395917</v>
      </c>
    </row>
    <row r="215" spans="1:28" x14ac:dyDescent="0.25">
      <c r="A215" s="95">
        <v>2019</v>
      </c>
      <c r="B215" s="95" t="s">
        <v>60</v>
      </c>
      <c r="C215" s="101" t="s">
        <v>19</v>
      </c>
      <c r="D215" s="5">
        <f>'90.1 Data-SI'!D215*Convert!$B$1</f>
        <v>33740.661232232371</v>
      </c>
      <c r="E215" s="5">
        <f>'90.1 Data-IP'!E215*Convert!$B$6/$D215</f>
        <v>0</v>
      </c>
      <c r="F215" s="5">
        <f>'90.1 Data-IP'!F215*Convert!$B$7/$D215</f>
        <v>5.99882853291029E-2</v>
      </c>
      <c r="G215" s="5">
        <f>'90.1 Data-IP'!G215*Convert!$B$6/$D215</f>
        <v>19.91658631398813</v>
      </c>
      <c r="H215" s="5">
        <f>'90.1 Data-IP'!H215*Convert!$B$6/$D215</f>
        <v>7.4223468806719524</v>
      </c>
      <c r="I215" s="5">
        <f>'90.1 Data-IP'!I215*Convert!$B$6/$D215</f>
        <v>2.3086407953186758</v>
      </c>
      <c r="J215" s="5">
        <f>'90.1 Data-IP'!J215*Convert!$B$6/$D215</f>
        <v>45.467323748112364</v>
      </c>
      <c r="K215" s="5">
        <f>'90.1 Data-IP'!K215*Convert!$B$7/$D215</f>
        <v>0</v>
      </c>
      <c r="L215" s="5">
        <f>'90.1 Data-IP'!L215*Convert!$B$6/$D215</f>
        <v>0</v>
      </c>
      <c r="M215" s="5">
        <f>'90.1 Data-IP'!M215*Convert!$B$6/$D215</f>
        <v>8.3680444396021088</v>
      </c>
      <c r="N215" s="5">
        <f>'90.1 Data-IP'!N215*Convert!$B$6/$D215</f>
        <v>0</v>
      </c>
      <c r="O215" s="5">
        <f>'90.1 Data-IP'!O215*Convert!$B$6/$D215</f>
        <v>0</v>
      </c>
      <c r="P215" s="5">
        <f>'90.1 Data-IP'!P215*Convert!$B$6/$D215</f>
        <v>0</v>
      </c>
      <c r="Q215" s="5">
        <f>'90.1 Data-IP'!Q215*Convert!$B$6/$D215</f>
        <v>0</v>
      </c>
      <c r="R215" s="5">
        <f>'90.1 Data-IP'!R215*Convert!$B$6/$D215</f>
        <v>0</v>
      </c>
      <c r="S215" s="5">
        <f>'90.1 Data-IP'!S215*Convert!$B$6/$D215</f>
        <v>0</v>
      </c>
      <c r="T215" s="5">
        <f>'90.1 Data-IP'!T215*Convert!$B$6/$D215</f>
        <v>28.491029468239155</v>
      </c>
      <c r="U215" s="5">
        <f>'90.1 Data-IP'!U215*Convert!$B$7/$D215</f>
        <v>0</v>
      </c>
      <c r="V215" s="5">
        <f>'90.1 Data-IP'!V215*Convert!$B$6/$D215</f>
        <v>0</v>
      </c>
      <c r="W215" s="5">
        <f>'90.1 Data-IP'!W215*Convert!$B$6/$D215</f>
        <v>28.284630753590235</v>
      </c>
      <c r="X215" s="5">
        <f>'90.1 Data-IP'!X215*Convert!$B$7/$D215</f>
        <v>5.99882853291029E-2</v>
      </c>
      <c r="Y215" s="5">
        <f t="shared" si="6"/>
        <v>28.344619038919337</v>
      </c>
      <c r="Z215" s="5">
        <f>'90.1 Data-IP'!Z215*Convert!$B$6/$D215</f>
        <v>111.97397164593238</v>
      </c>
      <c r="AA215" s="5">
        <f>'90.1 Data-IP'!AA215*Convert!$B$7/$D215</f>
        <v>5.99882853291029E-2</v>
      </c>
      <c r="AB215" s="5">
        <f t="shared" si="7"/>
        <v>112.03395993126148</v>
      </c>
    </row>
    <row r="216" spans="1:28" x14ac:dyDescent="0.25">
      <c r="A216" s="95">
        <v>2019</v>
      </c>
      <c r="B216" s="95" t="s">
        <v>60</v>
      </c>
      <c r="C216" s="101" t="s">
        <v>20</v>
      </c>
      <c r="D216" s="5">
        <f>'90.1 Data-SI'!D216*Convert!$B$1</f>
        <v>33740.661232232371</v>
      </c>
      <c r="E216" s="5">
        <f>'90.1 Data-IP'!E216*Convert!$B$6/$D216</f>
        <v>0</v>
      </c>
      <c r="F216" s="5">
        <f>'90.1 Data-IP'!F216*Convert!$B$7/$D216</f>
        <v>8.8916646274609365E-2</v>
      </c>
      <c r="G216" s="5">
        <f>'90.1 Data-IP'!G216*Convert!$B$6/$D216</f>
        <v>18.073232276261624</v>
      </c>
      <c r="H216" s="5">
        <f>'90.1 Data-IP'!H216*Convert!$B$6/$D216</f>
        <v>7.4223468806719524</v>
      </c>
      <c r="I216" s="5">
        <f>'90.1 Data-IP'!I216*Convert!$B$6/$D216</f>
        <v>2.310420094582891</v>
      </c>
      <c r="J216" s="5">
        <f>'90.1 Data-IP'!J216*Convert!$B$6/$D216</f>
        <v>45.467323748112364</v>
      </c>
      <c r="K216" s="5">
        <f>'90.1 Data-IP'!K216*Convert!$B$7/$D216</f>
        <v>0</v>
      </c>
      <c r="L216" s="5">
        <f>'90.1 Data-IP'!L216*Convert!$B$6/$D216</f>
        <v>0</v>
      </c>
      <c r="M216" s="5">
        <f>'90.1 Data-IP'!M216*Convert!$B$6/$D216</f>
        <v>9.2479079257563157</v>
      </c>
      <c r="N216" s="5">
        <f>'90.1 Data-IP'!N216*Convert!$B$6/$D216</f>
        <v>0</v>
      </c>
      <c r="O216" s="5">
        <f>'90.1 Data-IP'!O216*Convert!$B$6/$D216</f>
        <v>0</v>
      </c>
      <c r="P216" s="5">
        <f>'90.1 Data-IP'!P216*Convert!$B$6/$D216</f>
        <v>0</v>
      </c>
      <c r="Q216" s="5">
        <f>'90.1 Data-IP'!Q216*Convert!$B$6/$D216</f>
        <v>0</v>
      </c>
      <c r="R216" s="5">
        <f>'90.1 Data-IP'!R216*Convert!$B$6/$D216</f>
        <v>0</v>
      </c>
      <c r="S216" s="5">
        <f>'90.1 Data-IP'!S216*Convert!$B$6/$D216</f>
        <v>0</v>
      </c>
      <c r="T216" s="5">
        <f>'90.1 Data-IP'!T216*Convert!$B$6/$D216</f>
        <v>28.642269905697407</v>
      </c>
      <c r="U216" s="5">
        <f>'90.1 Data-IP'!U216*Convert!$B$7/$D216</f>
        <v>0</v>
      </c>
      <c r="V216" s="5">
        <f>'90.1 Data-IP'!V216*Convert!$B$6/$D216</f>
        <v>0</v>
      </c>
      <c r="W216" s="5">
        <f>'90.1 Data-IP'!W216*Convert!$B$6/$D216</f>
        <v>27.321140202017936</v>
      </c>
      <c r="X216" s="5">
        <f>'90.1 Data-IP'!X216*Convert!$B$7/$D216</f>
        <v>8.8916646274609365E-2</v>
      </c>
      <c r="Y216" s="5">
        <f t="shared" si="6"/>
        <v>27.410056848292545</v>
      </c>
      <c r="Z216" s="5">
        <f>'90.1 Data-IP'!Z216*Convert!$B$6/$D216</f>
        <v>111.16439048071467</v>
      </c>
      <c r="AA216" s="5">
        <f>'90.1 Data-IP'!AA216*Convert!$B$7/$D216</f>
        <v>8.8916646274609365E-2</v>
      </c>
      <c r="AB216" s="5">
        <f t="shared" si="7"/>
        <v>111.25330712698928</v>
      </c>
    </row>
    <row r="217" spans="1:28" x14ac:dyDescent="0.25">
      <c r="A217" s="95">
        <v>2019</v>
      </c>
      <c r="B217" s="95" t="s">
        <v>60</v>
      </c>
      <c r="C217" s="101" t="s">
        <v>3</v>
      </c>
      <c r="D217" s="5">
        <f>'90.1 Data-SI'!D217*Convert!$B$1</f>
        <v>33740.661232232371</v>
      </c>
      <c r="E217" s="5">
        <f>'90.1 Data-IP'!E217*Convert!$B$6/$D217</f>
        <v>0</v>
      </c>
      <c r="F217" s="5">
        <f>'90.1 Data-IP'!F217*Convert!$B$7/$D217</f>
        <v>1.2859417712934087</v>
      </c>
      <c r="G217" s="5">
        <f>'90.1 Data-IP'!G217*Convert!$B$6/$D217</f>
        <v>11.845684851509892</v>
      </c>
      <c r="H217" s="5">
        <f>'90.1 Data-IP'!H217*Convert!$B$6/$D217</f>
        <v>7.4223468806719524</v>
      </c>
      <c r="I217" s="5">
        <f>'90.1 Data-IP'!I217*Convert!$B$6/$D217</f>
        <v>2.3095304449507834</v>
      </c>
      <c r="J217" s="5">
        <f>'90.1 Data-IP'!J217*Convert!$B$6/$D217</f>
        <v>45.467323748112364</v>
      </c>
      <c r="K217" s="5">
        <f>'90.1 Data-IP'!K217*Convert!$B$7/$D217</f>
        <v>0</v>
      </c>
      <c r="L217" s="5">
        <f>'90.1 Data-IP'!L217*Convert!$B$6/$D217</f>
        <v>0</v>
      </c>
      <c r="M217" s="5">
        <f>'90.1 Data-IP'!M217*Convert!$B$6/$D217</f>
        <v>6.9873082105714399</v>
      </c>
      <c r="N217" s="5">
        <f>'90.1 Data-IP'!N217*Convert!$B$6/$D217</f>
        <v>0</v>
      </c>
      <c r="O217" s="5">
        <f>'90.1 Data-IP'!O217*Convert!$B$6/$D217</f>
        <v>0</v>
      </c>
      <c r="P217" s="5">
        <f>'90.1 Data-IP'!P217*Convert!$B$6/$D217</f>
        <v>0</v>
      </c>
      <c r="Q217" s="5">
        <f>'90.1 Data-IP'!Q217*Convert!$B$6/$D217</f>
        <v>0</v>
      </c>
      <c r="R217" s="5">
        <f>'90.1 Data-IP'!R217*Convert!$B$6/$D217</f>
        <v>0</v>
      </c>
      <c r="S217" s="5">
        <f>'90.1 Data-IP'!S217*Convert!$B$6/$D217</f>
        <v>0</v>
      </c>
      <c r="T217" s="5">
        <f>'90.1 Data-IP'!T217*Convert!$B$6/$D217</f>
        <v>32.226668273458088</v>
      </c>
      <c r="U217" s="5">
        <f>'90.1 Data-IP'!U217*Convert!$B$7/$D217</f>
        <v>0</v>
      </c>
      <c r="V217" s="5">
        <f>'90.1 Data-IP'!V217*Convert!$B$6/$D217</f>
        <v>0</v>
      </c>
      <c r="W217" s="5">
        <f>'90.1 Data-IP'!W217*Convert!$B$6/$D217</f>
        <v>18.832993062081332</v>
      </c>
      <c r="X217" s="5">
        <f>'90.1 Data-IP'!X217*Convert!$B$7/$D217</f>
        <v>1.2859417712934087</v>
      </c>
      <c r="Y217" s="5">
        <f t="shared" si="6"/>
        <v>20.118934833374741</v>
      </c>
      <c r="Z217" s="5">
        <f>'90.1 Data-IP'!Z217*Convert!$B$6/$D217</f>
        <v>106.25975205890664</v>
      </c>
      <c r="AA217" s="5">
        <f>'90.1 Data-IP'!AA217*Convert!$B$7/$D217</f>
        <v>1.2859417712934087</v>
      </c>
      <c r="AB217" s="5">
        <f t="shared" si="7"/>
        <v>107.54569383020005</v>
      </c>
    </row>
    <row r="218" spans="1:28" x14ac:dyDescent="0.25">
      <c r="A218" s="95">
        <v>2019</v>
      </c>
      <c r="B218" s="95" t="s">
        <v>60</v>
      </c>
      <c r="C218" s="101" t="s">
        <v>7</v>
      </c>
      <c r="D218" s="5">
        <f>'90.1 Data-SI'!D218*Convert!$B$1</f>
        <v>33740.661232232371</v>
      </c>
      <c r="E218" s="5">
        <f>'90.1 Data-IP'!E218*Convert!$B$6/$D218</f>
        <v>0</v>
      </c>
      <c r="F218" s="5">
        <f>'90.1 Data-IP'!F218*Convert!$B$7/$D218</f>
        <v>0.32430215165225679</v>
      </c>
      <c r="G218" s="5">
        <f>'90.1 Data-IP'!G218*Convert!$B$6/$D218</f>
        <v>13.529791605089184</v>
      </c>
      <c r="H218" s="5">
        <f>'90.1 Data-IP'!H218*Convert!$B$6/$D218</f>
        <v>7.4223468806719524</v>
      </c>
      <c r="I218" s="5">
        <f>'90.1 Data-IP'!I218*Convert!$B$6/$D218</f>
        <v>2.3095304449507834</v>
      </c>
      <c r="J218" s="5">
        <f>'90.1 Data-IP'!J218*Convert!$B$6/$D218</f>
        <v>45.467323748112364</v>
      </c>
      <c r="K218" s="5">
        <f>'90.1 Data-IP'!K218*Convert!$B$7/$D218</f>
        <v>0</v>
      </c>
      <c r="L218" s="5">
        <f>'90.1 Data-IP'!L218*Convert!$B$6/$D218</f>
        <v>0</v>
      </c>
      <c r="M218" s="5">
        <f>'90.1 Data-IP'!M218*Convert!$B$6/$D218</f>
        <v>8.30932756388302</v>
      </c>
      <c r="N218" s="5">
        <f>'90.1 Data-IP'!N218*Convert!$B$6/$D218</f>
        <v>0</v>
      </c>
      <c r="O218" s="5">
        <f>'90.1 Data-IP'!O218*Convert!$B$6/$D218</f>
        <v>0</v>
      </c>
      <c r="P218" s="5">
        <f>'90.1 Data-IP'!P218*Convert!$B$6/$D218</f>
        <v>0</v>
      </c>
      <c r="Q218" s="5">
        <f>'90.1 Data-IP'!Q218*Convert!$B$6/$D218</f>
        <v>0</v>
      </c>
      <c r="R218" s="5">
        <f>'90.1 Data-IP'!R218*Convert!$B$6/$D218</f>
        <v>0</v>
      </c>
      <c r="S218" s="5">
        <f>'90.1 Data-IP'!S218*Convert!$B$6/$D218</f>
        <v>0</v>
      </c>
      <c r="T218" s="5">
        <f>'90.1 Data-IP'!T218*Convert!$B$6/$D218</f>
        <v>31.263177721885782</v>
      </c>
      <c r="U218" s="5">
        <f>'90.1 Data-IP'!U218*Convert!$B$7/$D218</f>
        <v>0</v>
      </c>
      <c r="V218" s="5">
        <f>'90.1 Data-IP'!V218*Convert!$B$6/$D218</f>
        <v>0</v>
      </c>
      <c r="W218" s="5">
        <f>'90.1 Data-IP'!W218*Convert!$B$6/$D218</f>
        <v>21.8391191689722</v>
      </c>
      <c r="X218" s="5">
        <f>'90.1 Data-IP'!X218*Convert!$B$7/$D218</f>
        <v>0.32430215165225679</v>
      </c>
      <c r="Y218" s="5">
        <f t="shared" si="6"/>
        <v>22.163421320624458</v>
      </c>
      <c r="Z218" s="5">
        <f>'90.1 Data-IP'!Z218*Convert!$B$6/$D218</f>
        <v>108.3014979645931</v>
      </c>
      <c r="AA218" s="5">
        <f>'90.1 Data-IP'!AA218*Convert!$B$7/$D218</f>
        <v>0.32430215165225679</v>
      </c>
      <c r="AB218" s="5">
        <f t="shared" si="7"/>
        <v>108.62580011624536</v>
      </c>
    </row>
    <row r="219" spans="1:28" x14ac:dyDescent="0.25">
      <c r="A219" s="95">
        <v>2019</v>
      </c>
      <c r="B219" s="95" t="s">
        <v>60</v>
      </c>
      <c r="C219" s="101" t="s">
        <v>17</v>
      </c>
      <c r="D219" s="5">
        <f>'90.1 Data-SI'!D219*Convert!$B$1</f>
        <v>33740.661232232371</v>
      </c>
      <c r="E219" s="5">
        <f>'90.1 Data-IP'!E219*Convert!$B$6/$D219</f>
        <v>0</v>
      </c>
      <c r="F219" s="5">
        <f>'90.1 Data-IP'!F219*Convert!$B$7/$D219</f>
        <v>0.19884441786753398</v>
      </c>
      <c r="G219" s="5">
        <f>'90.1 Data-IP'!G219*Convert!$B$6/$D219</f>
        <v>5.9953488707716991</v>
      </c>
      <c r="H219" s="5">
        <f>'90.1 Data-IP'!H219*Convert!$B$6/$D219</f>
        <v>7.4223468806719524</v>
      </c>
      <c r="I219" s="5">
        <f>'90.1 Data-IP'!I219*Convert!$B$6/$D219</f>
        <v>2.3095304449507834</v>
      </c>
      <c r="J219" s="5">
        <f>'90.1 Data-IP'!J219*Convert!$B$6/$D219</f>
        <v>45.467323748112364</v>
      </c>
      <c r="K219" s="5">
        <f>'90.1 Data-IP'!K219*Convert!$B$7/$D219</f>
        <v>0</v>
      </c>
      <c r="L219" s="5">
        <f>'90.1 Data-IP'!L219*Convert!$B$6/$D219</f>
        <v>0</v>
      </c>
      <c r="M219" s="5">
        <f>'90.1 Data-IP'!M219*Convert!$B$6/$D219</f>
        <v>5.3708148290323106</v>
      </c>
      <c r="N219" s="5">
        <f>'90.1 Data-IP'!N219*Convert!$B$6/$D219</f>
        <v>0</v>
      </c>
      <c r="O219" s="5">
        <f>'90.1 Data-IP'!O219*Convert!$B$6/$D219</f>
        <v>0</v>
      </c>
      <c r="P219" s="5">
        <f>'90.1 Data-IP'!P219*Convert!$B$6/$D219</f>
        <v>0</v>
      </c>
      <c r="Q219" s="5">
        <f>'90.1 Data-IP'!Q219*Convert!$B$6/$D219</f>
        <v>0</v>
      </c>
      <c r="R219" s="5">
        <f>'90.1 Data-IP'!R219*Convert!$B$6/$D219</f>
        <v>0</v>
      </c>
      <c r="S219" s="5">
        <f>'90.1 Data-IP'!S219*Convert!$B$6/$D219</f>
        <v>0</v>
      </c>
      <c r="T219" s="5">
        <f>'90.1 Data-IP'!T219*Convert!$B$6/$D219</f>
        <v>32.613665863424792</v>
      </c>
      <c r="U219" s="5">
        <f>'90.1 Data-IP'!U219*Convert!$B$7/$D219</f>
        <v>0</v>
      </c>
      <c r="V219" s="5">
        <f>'90.1 Data-IP'!V219*Convert!$B$6/$D219</f>
        <v>0</v>
      </c>
      <c r="W219" s="5">
        <f>'90.1 Data-IP'!W219*Convert!$B$6/$D219</f>
        <v>11.366163699804011</v>
      </c>
      <c r="X219" s="5">
        <f>'90.1 Data-IP'!X219*Convert!$B$7/$D219</f>
        <v>0.19884441786753398</v>
      </c>
      <c r="Y219" s="5">
        <f t="shared" si="6"/>
        <v>11.565008117671544</v>
      </c>
      <c r="Z219" s="5">
        <f>'90.1 Data-IP'!Z219*Convert!$B$6/$D219</f>
        <v>99.17992028659603</v>
      </c>
      <c r="AA219" s="5">
        <f>'90.1 Data-IP'!AA219*Convert!$B$7/$D219</f>
        <v>0.19884441786753398</v>
      </c>
      <c r="AB219" s="5">
        <f t="shared" si="7"/>
        <v>99.378764704463563</v>
      </c>
    </row>
    <row r="220" spans="1:28" x14ac:dyDescent="0.25">
      <c r="A220" s="95">
        <v>2019</v>
      </c>
      <c r="B220" s="95" t="s">
        <v>60</v>
      </c>
      <c r="C220" s="101" t="s">
        <v>14</v>
      </c>
      <c r="D220" s="5">
        <f>'90.1 Data-SI'!D220*Convert!$B$1</f>
        <v>33740.661232232371</v>
      </c>
      <c r="E220" s="5">
        <f>'90.1 Data-IP'!E220*Convert!$B$6/$D220</f>
        <v>0</v>
      </c>
      <c r="F220" s="5">
        <f>'90.1 Data-IP'!F220*Convert!$B$7/$D220</f>
        <v>3.8502125873156192</v>
      </c>
      <c r="G220" s="5">
        <f>'90.1 Data-IP'!G220*Convert!$B$6/$D220</f>
        <v>8.4890367895687131</v>
      </c>
      <c r="H220" s="5">
        <f>'90.1 Data-IP'!H220*Convert!$B$6/$D220</f>
        <v>7.4223468806719524</v>
      </c>
      <c r="I220" s="5">
        <f>'90.1 Data-IP'!I220*Convert!$B$6/$D220</f>
        <v>2.3059718464223544</v>
      </c>
      <c r="J220" s="5">
        <f>'90.1 Data-IP'!J220*Convert!$B$6/$D220</f>
        <v>45.467323748112364</v>
      </c>
      <c r="K220" s="5">
        <f>'90.1 Data-IP'!K220*Convert!$B$7/$D220</f>
        <v>0</v>
      </c>
      <c r="L220" s="5">
        <f>'90.1 Data-IP'!L220*Convert!$B$6/$D220</f>
        <v>0</v>
      </c>
      <c r="M220" s="5">
        <f>'90.1 Data-IP'!M220*Convert!$B$6/$D220</f>
        <v>6.4081463000695278</v>
      </c>
      <c r="N220" s="5">
        <f>'90.1 Data-IP'!N220*Convert!$B$6/$D220</f>
        <v>0</v>
      </c>
      <c r="O220" s="5">
        <f>'90.1 Data-IP'!O220*Convert!$B$6/$D220</f>
        <v>0</v>
      </c>
      <c r="P220" s="5">
        <f>'90.1 Data-IP'!P220*Convert!$B$6/$D220</f>
        <v>0</v>
      </c>
      <c r="Q220" s="5">
        <f>'90.1 Data-IP'!Q220*Convert!$B$6/$D220</f>
        <v>0</v>
      </c>
      <c r="R220" s="5">
        <f>'90.1 Data-IP'!R220*Convert!$B$6/$D220</f>
        <v>0</v>
      </c>
      <c r="S220" s="5">
        <f>'90.1 Data-IP'!S220*Convert!$B$6/$D220</f>
        <v>0</v>
      </c>
      <c r="T220" s="5">
        <f>'90.1 Data-IP'!T220*Convert!$B$6/$D220</f>
        <v>35.182084351318828</v>
      </c>
      <c r="U220" s="5">
        <f>'90.1 Data-IP'!U220*Convert!$B$7/$D220</f>
        <v>0</v>
      </c>
      <c r="V220" s="5">
        <f>'90.1 Data-IP'!V220*Convert!$B$6/$D220</f>
        <v>0</v>
      </c>
      <c r="W220" s="5">
        <f>'90.1 Data-IP'!W220*Convert!$B$6/$D220</f>
        <v>14.89718308963824</v>
      </c>
      <c r="X220" s="5">
        <f>'90.1 Data-IP'!X220*Convert!$B$7/$D220</f>
        <v>3.8502125873156192</v>
      </c>
      <c r="Y220" s="5">
        <f t="shared" si="6"/>
        <v>18.747395676953857</v>
      </c>
      <c r="Z220" s="5">
        <f>'90.1 Data-IP'!Z220*Convert!$B$6/$D220</f>
        <v>105.27579956579585</v>
      </c>
      <c r="AA220" s="5">
        <f>'90.1 Data-IP'!AA220*Convert!$B$7/$D220</f>
        <v>3.8502125873156192</v>
      </c>
      <c r="AB220" s="5">
        <f t="shared" si="7"/>
        <v>109.12601215311147</v>
      </c>
    </row>
    <row r="221" spans="1:28" x14ac:dyDescent="0.25">
      <c r="A221" s="95">
        <v>2019</v>
      </c>
      <c r="B221" s="95" t="s">
        <v>60</v>
      </c>
      <c r="C221" s="101" t="s">
        <v>2</v>
      </c>
      <c r="D221" s="5">
        <f>'90.1 Data-SI'!D221*Convert!$B$1</f>
        <v>33740.661232232371</v>
      </c>
      <c r="E221" s="5">
        <f>'90.1 Data-IP'!E221*Convert!$B$6/$D221</f>
        <v>0</v>
      </c>
      <c r="F221" s="5">
        <f>'90.1 Data-IP'!F221*Convert!$B$7/$D221</f>
        <v>1.0901424440517176</v>
      </c>
      <c r="G221" s="5">
        <f>'90.1 Data-IP'!G221*Convert!$B$6/$D221</f>
        <v>10.481851965489264</v>
      </c>
      <c r="H221" s="5">
        <f>'90.1 Data-IP'!H221*Convert!$B$6/$D221</f>
        <v>7.4223468806719524</v>
      </c>
      <c r="I221" s="5">
        <f>'90.1 Data-IP'!I221*Convert!$B$6/$D221</f>
        <v>2.3077511456865687</v>
      </c>
      <c r="J221" s="5">
        <f>'90.1 Data-IP'!J221*Convert!$B$6/$D221</f>
        <v>45.467323748112364</v>
      </c>
      <c r="K221" s="5">
        <f>'90.1 Data-IP'!K221*Convert!$B$7/$D221</f>
        <v>0</v>
      </c>
      <c r="L221" s="5">
        <f>'90.1 Data-IP'!L221*Convert!$B$6/$D221</f>
        <v>0</v>
      </c>
      <c r="M221" s="5">
        <f>'90.1 Data-IP'!M221*Convert!$B$6/$D221</f>
        <v>7.6349731427456176</v>
      </c>
      <c r="N221" s="5">
        <f>'90.1 Data-IP'!N221*Convert!$B$6/$D221</f>
        <v>0</v>
      </c>
      <c r="O221" s="5">
        <f>'90.1 Data-IP'!O221*Convert!$B$6/$D221</f>
        <v>0</v>
      </c>
      <c r="P221" s="5">
        <f>'90.1 Data-IP'!P221*Convert!$B$6/$D221</f>
        <v>0</v>
      </c>
      <c r="Q221" s="5">
        <f>'90.1 Data-IP'!Q221*Convert!$B$6/$D221</f>
        <v>0</v>
      </c>
      <c r="R221" s="5">
        <f>'90.1 Data-IP'!R221*Convert!$B$6/$D221</f>
        <v>0</v>
      </c>
      <c r="S221" s="5">
        <f>'90.1 Data-IP'!S221*Convert!$B$6/$D221</f>
        <v>0</v>
      </c>
      <c r="T221" s="5">
        <f>'90.1 Data-IP'!T221*Convert!$B$6/$D221</f>
        <v>34.308448412589371</v>
      </c>
      <c r="U221" s="5">
        <f>'90.1 Data-IP'!U221*Convert!$B$7/$D221</f>
        <v>0</v>
      </c>
      <c r="V221" s="5">
        <f>'90.1 Data-IP'!V221*Convert!$B$6/$D221</f>
        <v>0</v>
      </c>
      <c r="W221" s="5">
        <f>'90.1 Data-IP'!W221*Convert!$B$6/$D221</f>
        <v>18.116825108234881</v>
      </c>
      <c r="X221" s="5">
        <f>'90.1 Data-IP'!X221*Convert!$B$7/$D221</f>
        <v>1.0901424440517176</v>
      </c>
      <c r="Y221" s="5">
        <f t="shared" si="6"/>
        <v>19.206967552286599</v>
      </c>
      <c r="Z221" s="5">
        <f>'90.1 Data-IP'!Z221*Convert!$B$6/$D221</f>
        <v>107.62358494492726</v>
      </c>
      <c r="AA221" s="5">
        <f>'90.1 Data-IP'!AA221*Convert!$B$7/$D221</f>
        <v>1.0901424440517176</v>
      </c>
      <c r="AB221" s="5">
        <f t="shared" si="7"/>
        <v>108.71372738897898</v>
      </c>
    </row>
    <row r="222" spans="1:28" x14ac:dyDescent="0.25">
      <c r="A222" s="95">
        <v>2019</v>
      </c>
      <c r="B222" s="95" t="s">
        <v>60</v>
      </c>
      <c r="C222" s="101" t="s">
        <v>18</v>
      </c>
      <c r="D222" s="5">
        <f>'90.1 Data-SI'!D222*Convert!$B$1</f>
        <v>33740.661232232371</v>
      </c>
      <c r="E222" s="5">
        <f>'90.1 Data-IP'!E222*Convert!$B$6/$D222</f>
        <v>0</v>
      </c>
      <c r="F222" s="5">
        <f>'90.1 Data-IP'!F222*Convert!$B$7/$D222</f>
        <v>1.556041309805664</v>
      </c>
      <c r="G222" s="5">
        <f>'90.1 Data-IP'!G222*Convert!$B$6/$D222</f>
        <v>4.7961011666909368</v>
      </c>
      <c r="H222" s="5">
        <f>'90.1 Data-IP'!H222*Convert!$B$6/$D222</f>
        <v>7.4223468806719524</v>
      </c>
      <c r="I222" s="5">
        <f>'90.1 Data-IP'!I222*Convert!$B$6/$D222</f>
        <v>2.3033028975260317</v>
      </c>
      <c r="J222" s="5">
        <f>'90.1 Data-IP'!J222*Convert!$B$6/$D222</f>
        <v>45.467323748112364</v>
      </c>
      <c r="K222" s="5">
        <f>'90.1 Data-IP'!K222*Convert!$B$7/$D222</f>
        <v>0</v>
      </c>
      <c r="L222" s="5">
        <f>'90.1 Data-IP'!L222*Convert!$B$6/$D222</f>
        <v>0</v>
      </c>
      <c r="M222" s="5">
        <f>'90.1 Data-IP'!M222*Convert!$B$6/$D222</f>
        <v>5.681302550637791</v>
      </c>
      <c r="N222" s="5">
        <f>'90.1 Data-IP'!N222*Convert!$B$6/$D222</f>
        <v>0</v>
      </c>
      <c r="O222" s="5">
        <f>'90.1 Data-IP'!O222*Convert!$B$6/$D222</f>
        <v>0</v>
      </c>
      <c r="P222" s="5">
        <f>'90.1 Data-IP'!P222*Convert!$B$6/$D222</f>
        <v>0</v>
      </c>
      <c r="Q222" s="5">
        <f>'90.1 Data-IP'!Q222*Convert!$B$6/$D222</f>
        <v>0</v>
      </c>
      <c r="R222" s="5">
        <f>'90.1 Data-IP'!R222*Convert!$B$6/$D222</f>
        <v>0</v>
      </c>
      <c r="S222" s="5">
        <f>'90.1 Data-IP'!S222*Convert!$B$6/$D222</f>
        <v>0</v>
      </c>
      <c r="T222" s="5">
        <f>'90.1 Data-IP'!T222*Convert!$B$6/$D222</f>
        <v>36.048603092991428</v>
      </c>
      <c r="U222" s="5">
        <f>'90.1 Data-IP'!U222*Convert!$B$7/$D222</f>
        <v>0</v>
      </c>
      <c r="V222" s="5">
        <f>'90.1 Data-IP'!V222*Convert!$B$6/$D222</f>
        <v>0</v>
      </c>
      <c r="W222" s="5">
        <f>'90.1 Data-IP'!W222*Convert!$B$6/$D222</f>
        <v>10.477403717328729</v>
      </c>
      <c r="X222" s="5">
        <f>'90.1 Data-IP'!X222*Convert!$B$7/$D222</f>
        <v>1.556041309805664</v>
      </c>
      <c r="Y222" s="5">
        <f t="shared" si="6"/>
        <v>12.033445027134393</v>
      </c>
      <c r="Z222" s="5">
        <f>'90.1 Data-IP'!Z222*Convert!$B$6/$D222</f>
        <v>101.71986998626261</v>
      </c>
      <c r="AA222" s="5">
        <f>'90.1 Data-IP'!AA222*Convert!$B$7/$D222</f>
        <v>1.556041309805664</v>
      </c>
      <c r="AB222" s="5">
        <f t="shared" si="7"/>
        <v>103.27591129606827</v>
      </c>
    </row>
    <row r="223" spans="1:28" x14ac:dyDescent="0.25">
      <c r="A223" s="95">
        <v>2019</v>
      </c>
      <c r="B223" s="95" t="s">
        <v>60</v>
      </c>
      <c r="C223" s="101" t="s">
        <v>4</v>
      </c>
      <c r="D223" s="5">
        <f>'90.1 Data-SI'!D223*Convert!$B$1</f>
        <v>33740.661232232371</v>
      </c>
      <c r="E223" s="5">
        <f>'90.1 Data-IP'!E223*Convert!$B$6/$D223</f>
        <v>0</v>
      </c>
      <c r="F223" s="5">
        <f>'90.1 Data-IP'!F223*Convert!$B$7/$D223</f>
        <v>7.1163767925945915</v>
      </c>
      <c r="G223" s="5">
        <f>'90.1 Data-IP'!G223*Convert!$B$6/$D223</f>
        <v>5.5149380694337085</v>
      </c>
      <c r="H223" s="5">
        <f>'90.1 Data-IP'!H223*Convert!$B$6/$D223</f>
        <v>7.4223468806719524</v>
      </c>
      <c r="I223" s="5">
        <f>'90.1 Data-IP'!I223*Convert!$B$6/$D223</f>
        <v>2.3068614960544616</v>
      </c>
      <c r="J223" s="5">
        <f>'90.1 Data-IP'!J223*Convert!$B$6/$D223</f>
        <v>45.467323748112364</v>
      </c>
      <c r="K223" s="5">
        <f>'90.1 Data-IP'!K223*Convert!$B$7/$D223</f>
        <v>0</v>
      </c>
      <c r="L223" s="5">
        <f>'90.1 Data-IP'!L223*Convert!$B$6/$D223</f>
        <v>0</v>
      </c>
      <c r="M223" s="5">
        <f>'90.1 Data-IP'!M223*Convert!$B$6/$D223</f>
        <v>6.1626030016078879</v>
      </c>
      <c r="N223" s="5">
        <f>'90.1 Data-IP'!N223*Convert!$B$6/$D223</f>
        <v>0</v>
      </c>
      <c r="O223" s="5">
        <f>'90.1 Data-IP'!O223*Convert!$B$6/$D223</f>
        <v>0</v>
      </c>
      <c r="P223" s="5">
        <f>'90.1 Data-IP'!P223*Convert!$B$6/$D223</f>
        <v>0</v>
      </c>
      <c r="Q223" s="5">
        <f>'90.1 Data-IP'!Q223*Convert!$B$6/$D223</f>
        <v>0</v>
      </c>
      <c r="R223" s="5">
        <f>'90.1 Data-IP'!R223*Convert!$B$6/$D223</f>
        <v>0</v>
      </c>
      <c r="S223" s="5">
        <f>'90.1 Data-IP'!S223*Convert!$B$6/$D223</f>
        <v>0</v>
      </c>
      <c r="T223" s="5">
        <f>'90.1 Data-IP'!T223*Convert!$B$6/$D223</f>
        <v>37.66420682489845</v>
      </c>
      <c r="U223" s="5">
        <f>'90.1 Data-IP'!U223*Convert!$B$7/$D223</f>
        <v>0</v>
      </c>
      <c r="V223" s="5">
        <f>'90.1 Data-IP'!V223*Convert!$B$6/$D223</f>
        <v>0</v>
      </c>
      <c r="W223" s="5">
        <f>'90.1 Data-IP'!W223*Convert!$B$6/$D223</f>
        <v>11.677541071041597</v>
      </c>
      <c r="X223" s="5">
        <f>'90.1 Data-IP'!X223*Convert!$B$7/$D223</f>
        <v>7.1163767925945915</v>
      </c>
      <c r="Y223" s="5">
        <f t="shared" si="6"/>
        <v>18.793917863636189</v>
      </c>
      <c r="Z223" s="5">
        <f>'90.1 Data-IP'!Z223*Convert!$B$6/$D223</f>
        <v>104.53828002077881</v>
      </c>
      <c r="AA223" s="5">
        <f>'90.1 Data-IP'!AA223*Convert!$B$7/$D223</f>
        <v>7.1163767925945915</v>
      </c>
      <c r="AB223" s="5">
        <f t="shared" si="7"/>
        <v>111.65465681337341</v>
      </c>
    </row>
    <row r="224" spans="1:28" x14ac:dyDescent="0.25">
      <c r="A224" s="95">
        <v>2019</v>
      </c>
      <c r="B224" s="95" t="s">
        <v>60</v>
      </c>
      <c r="C224" s="101" t="s">
        <v>5</v>
      </c>
      <c r="D224" s="5">
        <f>'90.1 Data-SI'!D224*Convert!$B$1</f>
        <v>33740.661232232371</v>
      </c>
      <c r="E224" s="5">
        <f>'90.1 Data-IP'!E224*Convert!$B$6/$D224</f>
        <v>0</v>
      </c>
      <c r="F224" s="5">
        <f>'90.1 Data-IP'!F224*Convert!$B$7/$D224</f>
        <v>3.1927775211961618</v>
      </c>
      <c r="G224" s="5">
        <f>'90.1 Data-IP'!G224*Convert!$B$6/$D224</f>
        <v>7.9854950977959307</v>
      </c>
      <c r="H224" s="5">
        <f>'90.1 Data-IP'!H224*Convert!$B$6/$D224</f>
        <v>7.4223468806719524</v>
      </c>
      <c r="I224" s="5">
        <f>'90.1 Data-IP'!I224*Convert!$B$6/$D224</f>
        <v>2.3068614960544616</v>
      </c>
      <c r="J224" s="5">
        <f>'90.1 Data-IP'!J224*Convert!$B$6/$D224</f>
        <v>45.467323748112364</v>
      </c>
      <c r="K224" s="5">
        <f>'90.1 Data-IP'!K224*Convert!$B$7/$D224</f>
        <v>0</v>
      </c>
      <c r="L224" s="5">
        <f>'90.1 Data-IP'!L224*Convert!$B$6/$D224</f>
        <v>0</v>
      </c>
      <c r="M224" s="5">
        <f>'90.1 Data-IP'!M224*Convert!$B$6/$D224</f>
        <v>7.0887282686316819</v>
      </c>
      <c r="N224" s="5">
        <f>'90.1 Data-IP'!N224*Convert!$B$6/$D224</f>
        <v>0</v>
      </c>
      <c r="O224" s="5">
        <f>'90.1 Data-IP'!O224*Convert!$B$6/$D224</f>
        <v>0</v>
      </c>
      <c r="P224" s="5">
        <f>'90.1 Data-IP'!P224*Convert!$B$6/$D224</f>
        <v>0</v>
      </c>
      <c r="Q224" s="5">
        <f>'90.1 Data-IP'!Q224*Convert!$B$6/$D224</f>
        <v>0</v>
      </c>
      <c r="R224" s="5">
        <f>'90.1 Data-IP'!R224*Convert!$B$6/$D224</f>
        <v>0</v>
      </c>
      <c r="S224" s="5">
        <f>'90.1 Data-IP'!S224*Convert!$B$6/$D224</f>
        <v>0</v>
      </c>
      <c r="T224" s="5">
        <f>'90.1 Data-IP'!T224*Convert!$B$6/$D224</f>
        <v>36.93291482730617</v>
      </c>
      <c r="U224" s="5">
        <f>'90.1 Data-IP'!U224*Convert!$B$7/$D224</f>
        <v>0</v>
      </c>
      <c r="V224" s="5">
        <f>'90.1 Data-IP'!V224*Convert!$B$6/$D224</f>
        <v>0</v>
      </c>
      <c r="W224" s="5">
        <f>'90.1 Data-IP'!W224*Convert!$B$6/$D224</f>
        <v>15.074223366427612</v>
      </c>
      <c r="X224" s="5">
        <f>'90.1 Data-IP'!X224*Convert!$B$7/$D224</f>
        <v>3.1927775211961618</v>
      </c>
      <c r="Y224" s="5">
        <f t="shared" si="6"/>
        <v>18.267000887623773</v>
      </c>
      <c r="Z224" s="5">
        <f>'90.1 Data-IP'!Z224*Convert!$B$6/$D224</f>
        <v>107.20367031857258</v>
      </c>
      <c r="AA224" s="5">
        <f>'90.1 Data-IP'!AA224*Convert!$B$7/$D224</f>
        <v>3.1927775211961618</v>
      </c>
      <c r="AB224" s="5">
        <f t="shared" si="7"/>
        <v>110.39644783976874</v>
      </c>
    </row>
    <row r="225" spans="1:28" x14ac:dyDescent="0.25">
      <c r="A225" s="95">
        <v>2019</v>
      </c>
      <c r="B225" s="95" t="s">
        <v>60</v>
      </c>
      <c r="C225" s="101" t="s">
        <v>15</v>
      </c>
      <c r="D225" s="5">
        <f>'90.1 Data-SI'!D225*Convert!$B$1</f>
        <v>33740.661232232371</v>
      </c>
      <c r="E225" s="5">
        <f>'90.1 Data-IP'!E225*Convert!$B$6/$D225</f>
        <v>0</v>
      </c>
      <c r="F225" s="5">
        <f>'90.1 Data-IP'!F225*Convert!$B$7/$D225</f>
        <v>1.2356977759670029</v>
      </c>
      <c r="G225" s="5">
        <f>'90.1 Data-IP'!G225*Convert!$B$6/$D225</f>
        <v>4.7187016486975946</v>
      </c>
      <c r="H225" s="5">
        <f>'90.1 Data-IP'!H225*Convert!$B$6/$D225</f>
        <v>7.4223468806719524</v>
      </c>
      <c r="I225" s="5">
        <f>'90.1 Data-IP'!I225*Convert!$B$6/$D225</f>
        <v>2.3033028975260317</v>
      </c>
      <c r="J225" s="5">
        <f>'90.1 Data-IP'!J225*Convert!$B$6/$D225</f>
        <v>45.467323748112364</v>
      </c>
      <c r="K225" s="5">
        <f>'90.1 Data-IP'!K225*Convert!$B$7/$D225</f>
        <v>0</v>
      </c>
      <c r="L225" s="5">
        <f>'90.1 Data-IP'!L225*Convert!$B$6/$D225</f>
        <v>0</v>
      </c>
      <c r="M225" s="5">
        <f>'90.1 Data-IP'!M225*Convert!$B$6/$D225</f>
        <v>5.561199850303292</v>
      </c>
      <c r="N225" s="5">
        <f>'90.1 Data-IP'!N225*Convert!$B$6/$D225</f>
        <v>0</v>
      </c>
      <c r="O225" s="5">
        <f>'90.1 Data-IP'!O225*Convert!$B$6/$D225</f>
        <v>0</v>
      </c>
      <c r="P225" s="5">
        <f>'90.1 Data-IP'!P225*Convert!$B$6/$D225</f>
        <v>0</v>
      </c>
      <c r="Q225" s="5">
        <f>'90.1 Data-IP'!Q225*Convert!$B$6/$D225</f>
        <v>0</v>
      </c>
      <c r="R225" s="5">
        <f>'90.1 Data-IP'!R225*Convert!$B$6/$D225</f>
        <v>0</v>
      </c>
      <c r="S225" s="5">
        <f>'90.1 Data-IP'!S225*Convert!$B$6/$D225</f>
        <v>0</v>
      </c>
      <c r="T225" s="5">
        <f>'90.1 Data-IP'!T225*Convert!$B$6/$D225</f>
        <v>37.437346168711059</v>
      </c>
      <c r="U225" s="5">
        <f>'90.1 Data-IP'!U225*Convert!$B$7/$D225</f>
        <v>0</v>
      </c>
      <c r="V225" s="5">
        <f>'90.1 Data-IP'!V225*Convert!$B$6/$D225</f>
        <v>0</v>
      </c>
      <c r="W225" s="5">
        <f>'90.1 Data-IP'!W225*Convert!$B$6/$D225</f>
        <v>10.279901499000887</v>
      </c>
      <c r="X225" s="5">
        <f>'90.1 Data-IP'!X225*Convert!$B$7/$D225</f>
        <v>1.2356977759670029</v>
      </c>
      <c r="Y225" s="5">
        <f t="shared" si="6"/>
        <v>11.51559927496789</v>
      </c>
      <c r="Z225" s="5">
        <f>'90.1 Data-IP'!Z225*Convert!$B$6/$D225</f>
        <v>102.9102211940223</v>
      </c>
      <c r="AA225" s="5">
        <f>'90.1 Data-IP'!AA225*Convert!$B$7/$D225</f>
        <v>1.2356977759670029</v>
      </c>
      <c r="AB225" s="5">
        <f t="shared" si="7"/>
        <v>104.1459189699893</v>
      </c>
    </row>
    <row r="226" spans="1:28" x14ac:dyDescent="0.25">
      <c r="A226" s="95">
        <v>2019</v>
      </c>
      <c r="B226" s="95" t="s">
        <v>60</v>
      </c>
      <c r="C226" s="101" t="s">
        <v>16</v>
      </c>
      <c r="D226" s="5">
        <f>'90.1 Data-SI'!D226*Convert!$B$1</f>
        <v>33740.661232232371</v>
      </c>
      <c r="E226" s="5">
        <f>'90.1 Data-IP'!E226*Convert!$B$6/$D226</f>
        <v>0</v>
      </c>
      <c r="F226" s="5">
        <f>'90.1 Data-IP'!F226*Convert!$B$7/$D226</f>
        <v>11.539066417568655</v>
      </c>
      <c r="G226" s="5">
        <f>'90.1 Data-IP'!G226*Convert!$B$6/$D226</f>
        <v>5.925066549835214</v>
      </c>
      <c r="H226" s="5">
        <f>'90.1 Data-IP'!H226*Convert!$B$6/$D226</f>
        <v>7.4223468806719524</v>
      </c>
      <c r="I226" s="5">
        <f>'90.1 Data-IP'!I226*Convert!$B$6/$D226</f>
        <v>2.3059718464223544</v>
      </c>
      <c r="J226" s="5">
        <f>'90.1 Data-IP'!J226*Convert!$B$6/$D226</f>
        <v>45.467323748112364</v>
      </c>
      <c r="K226" s="5">
        <f>'90.1 Data-IP'!K226*Convert!$B$7/$D226</f>
        <v>0</v>
      </c>
      <c r="L226" s="5">
        <f>'90.1 Data-IP'!L226*Convert!$B$6/$D226</f>
        <v>0</v>
      </c>
      <c r="M226" s="5">
        <f>'90.1 Data-IP'!M226*Convert!$B$6/$D226</f>
        <v>6.5015595114408047</v>
      </c>
      <c r="N226" s="5">
        <f>'90.1 Data-IP'!N226*Convert!$B$6/$D226</f>
        <v>0</v>
      </c>
      <c r="O226" s="5">
        <f>'90.1 Data-IP'!O226*Convert!$B$6/$D226</f>
        <v>0</v>
      </c>
      <c r="P226" s="5">
        <f>'90.1 Data-IP'!P226*Convert!$B$6/$D226</f>
        <v>0</v>
      </c>
      <c r="Q226" s="5">
        <f>'90.1 Data-IP'!Q226*Convert!$B$6/$D226</f>
        <v>0</v>
      </c>
      <c r="R226" s="5">
        <f>'90.1 Data-IP'!R226*Convert!$B$6/$D226</f>
        <v>0</v>
      </c>
      <c r="S226" s="5">
        <f>'90.1 Data-IP'!S226*Convert!$B$6/$D226</f>
        <v>0</v>
      </c>
      <c r="T226" s="5">
        <f>'90.1 Data-IP'!T226*Convert!$B$6/$D226</f>
        <v>39.490657519614921</v>
      </c>
      <c r="U226" s="5">
        <f>'90.1 Data-IP'!U226*Convert!$B$7/$D226</f>
        <v>0</v>
      </c>
      <c r="V226" s="5">
        <f>'90.1 Data-IP'!V226*Convert!$B$6/$D226</f>
        <v>0</v>
      </c>
      <c r="W226" s="5">
        <f>'90.1 Data-IP'!W226*Convert!$B$6/$D226</f>
        <v>12.42662606127602</v>
      </c>
      <c r="X226" s="5">
        <f>'90.1 Data-IP'!X226*Convert!$B$7/$D226</f>
        <v>11.539066417568655</v>
      </c>
      <c r="Y226" s="5">
        <f t="shared" si="6"/>
        <v>23.965692478844673</v>
      </c>
      <c r="Z226" s="5">
        <f>'90.1 Data-IP'!Z226*Convert!$B$6/$D226</f>
        <v>107.11292605609761</v>
      </c>
      <c r="AA226" s="5">
        <f>'90.1 Data-IP'!AA226*Convert!$B$7/$D226</f>
        <v>11.539066417568655</v>
      </c>
      <c r="AB226" s="5">
        <f t="shared" si="7"/>
        <v>118.65199247366627</v>
      </c>
    </row>
    <row r="227" spans="1:28" x14ac:dyDescent="0.25">
      <c r="A227" s="95">
        <v>2019</v>
      </c>
      <c r="B227" s="95" t="s">
        <v>60</v>
      </c>
      <c r="C227" s="101" t="s">
        <v>9</v>
      </c>
      <c r="D227" s="5">
        <f>'90.1 Data-SI'!D227*Convert!$B$1</f>
        <v>33740.661232232371</v>
      </c>
      <c r="E227" s="5">
        <f>'90.1 Data-IP'!E227*Convert!$B$6/$D227</f>
        <v>0</v>
      </c>
      <c r="F227" s="5">
        <f>'90.1 Data-IP'!F227*Convert!$B$7/$D227</f>
        <v>6.8809912872169452</v>
      </c>
      <c r="G227" s="5">
        <f>'90.1 Data-IP'!G227*Convert!$B$6/$D227</f>
        <v>5.4037318654202844</v>
      </c>
      <c r="H227" s="5">
        <f>'90.1 Data-IP'!H227*Convert!$B$6/$D227</f>
        <v>7.4223468806719524</v>
      </c>
      <c r="I227" s="5">
        <f>'90.1 Data-IP'!I227*Convert!$B$6/$D227</f>
        <v>2.3041925471581393</v>
      </c>
      <c r="J227" s="5">
        <f>'90.1 Data-IP'!J227*Convert!$B$6/$D227</f>
        <v>45.467323748112364</v>
      </c>
      <c r="K227" s="5">
        <f>'90.1 Data-IP'!K227*Convert!$B$7/$D227</f>
        <v>0</v>
      </c>
      <c r="L227" s="5">
        <f>'90.1 Data-IP'!L227*Convert!$B$6/$D227</f>
        <v>0</v>
      </c>
      <c r="M227" s="5">
        <f>'90.1 Data-IP'!M227*Convert!$B$6/$D227</f>
        <v>6.562945336056214</v>
      </c>
      <c r="N227" s="5">
        <f>'90.1 Data-IP'!N227*Convert!$B$6/$D227</f>
        <v>0</v>
      </c>
      <c r="O227" s="5">
        <f>'90.1 Data-IP'!O227*Convert!$B$6/$D227</f>
        <v>0</v>
      </c>
      <c r="P227" s="5">
        <f>'90.1 Data-IP'!P227*Convert!$B$6/$D227</f>
        <v>0</v>
      </c>
      <c r="Q227" s="5">
        <f>'90.1 Data-IP'!Q227*Convert!$B$6/$D227</f>
        <v>0</v>
      </c>
      <c r="R227" s="5">
        <f>'90.1 Data-IP'!R227*Convert!$B$6/$D227</f>
        <v>0</v>
      </c>
      <c r="S227" s="5">
        <f>'90.1 Data-IP'!S227*Convert!$B$6/$D227</f>
        <v>0</v>
      </c>
      <c r="T227" s="5">
        <f>'90.1 Data-IP'!T227*Convert!$B$6/$D227</f>
        <v>39.022701813126432</v>
      </c>
      <c r="U227" s="5">
        <f>'90.1 Data-IP'!U227*Convert!$B$7/$D227</f>
        <v>0</v>
      </c>
      <c r="V227" s="5">
        <f>'90.1 Data-IP'!V227*Convert!$B$6/$D227</f>
        <v>0</v>
      </c>
      <c r="W227" s="5">
        <f>'90.1 Data-IP'!W227*Convert!$B$6/$D227</f>
        <v>11.966677201476498</v>
      </c>
      <c r="X227" s="5">
        <f>'90.1 Data-IP'!X227*Convert!$B$7/$D227</f>
        <v>6.8809912872169452</v>
      </c>
      <c r="Y227" s="5">
        <f t="shared" si="6"/>
        <v>18.847668488693444</v>
      </c>
      <c r="Z227" s="5">
        <f>'90.1 Data-IP'!Z227*Convert!$B$6/$D227</f>
        <v>106.18324219054537</v>
      </c>
      <c r="AA227" s="5">
        <f>'90.1 Data-IP'!AA227*Convert!$B$7/$D227</f>
        <v>6.8809912872169452</v>
      </c>
      <c r="AB227" s="5">
        <f t="shared" si="7"/>
        <v>113.06423347776231</v>
      </c>
    </row>
    <row r="228" spans="1:28" x14ac:dyDescent="0.25">
      <c r="A228" s="95">
        <v>2019</v>
      </c>
      <c r="B228" s="95" t="s">
        <v>60</v>
      </c>
      <c r="C228" s="101" t="s">
        <v>12</v>
      </c>
      <c r="D228" s="5">
        <f>'90.1 Data-SI'!D228*Convert!$B$1</f>
        <v>33740.661232232371</v>
      </c>
      <c r="E228" s="5">
        <f>'90.1 Data-IP'!E228*Convert!$B$6/$D228</f>
        <v>0</v>
      </c>
      <c r="F228" s="5">
        <f>'90.1 Data-IP'!F228*Convert!$B$7/$D228</f>
        <v>11.385593850026179</v>
      </c>
      <c r="G228" s="5">
        <f>'90.1 Data-IP'!G228*Convert!$B$6/$D228</f>
        <v>5.2711740702362837</v>
      </c>
      <c r="H228" s="5">
        <f>'90.1 Data-IP'!H228*Convert!$B$6/$D228</f>
        <v>7.4223468806719524</v>
      </c>
      <c r="I228" s="5">
        <f>'90.1 Data-IP'!I228*Convert!$B$6/$D228</f>
        <v>2.3024132478939245</v>
      </c>
      <c r="J228" s="5">
        <f>'90.1 Data-IP'!J228*Convert!$B$6/$D228</f>
        <v>45.467323748112364</v>
      </c>
      <c r="K228" s="5">
        <f>'90.1 Data-IP'!K228*Convert!$B$7/$D228</f>
        <v>0</v>
      </c>
      <c r="L228" s="5">
        <f>'90.1 Data-IP'!L228*Convert!$B$6/$D228</f>
        <v>0</v>
      </c>
      <c r="M228" s="5">
        <f>'90.1 Data-IP'!M228*Convert!$B$6/$D228</f>
        <v>6.4855458180628718</v>
      </c>
      <c r="N228" s="5">
        <f>'90.1 Data-IP'!N228*Convert!$B$6/$D228</f>
        <v>0</v>
      </c>
      <c r="O228" s="5">
        <f>'90.1 Data-IP'!O228*Convert!$B$6/$D228</f>
        <v>0</v>
      </c>
      <c r="P228" s="5">
        <f>'90.1 Data-IP'!P228*Convert!$B$6/$D228</f>
        <v>0</v>
      </c>
      <c r="Q228" s="5">
        <f>'90.1 Data-IP'!Q228*Convert!$B$6/$D228</f>
        <v>0</v>
      </c>
      <c r="R228" s="5">
        <f>'90.1 Data-IP'!R228*Convert!$B$6/$D228</f>
        <v>0</v>
      </c>
      <c r="S228" s="5">
        <f>'90.1 Data-IP'!S228*Convert!$B$6/$D228</f>
        <v>0</v>
      </c>
      <c r="T228" s="5">
        <f>'90.1 Data-IP'!T228*Convert!$B$6/$D228</f>
        <v>41.64983717673956</v>
      </c>
      <c r="U228" s="5">
        <f>'90.1 Data-IP'!U228*Convert!$B$7/$D228</f>
        <v>0</v>
      </c>
      <c r="V228" s="5">
        <f>'90.1 Data-IP'!V228*Convert!$B$6/$D228</f>
        <v>0</v>
      </c>
      <c r="W228" s="5">
        <f>'90.1 Data-IP'!W228*Convert!$B$6/$D228</f>
        <v>11.756719888299155</v>
      </c>
      <c r="X228" s="5">
        <f>'90.1 Data-IP'!X228*Convert!$B$7/$D228</f>
        <v>11.385593850026179</v>
      </c>
      <c r="Y228" s="5">
        <f t="shared" si="6"/>
        <v>23.142313738325335</v>
      </c>
      <c r="Z228" s="5">
        <f>'90.1 Data-IP'!Z228*Convert!$B$6/$D228</f>
        <v>108.59864094171695</v>
      </c>
      <c r="AA228" s="5">
        <f>'90.1 Data-IP'!AA228*Convert!$B$7/$D228</f>
        <v>11.385593850026179</v>
      </c>
      <c r="AB228" s="5">
        <f t="shared" si="7"/>
        <v>119.98423479174313</v>
      </c>
    </row>
    <row r="229" spans="1:28" x14ac:dyDescent="0.25">
      <c r="A229" s="95">
        <v>2019</v>
      </c>
      <c r="B229" s="95" t="s">
        <v>60</v>
      </c>
      <c r="C229" s="101" t="s">
        <v>8</v>
      </c>
      <c r="D229" s="5">
        <f>'90.1 Data-SI'!D229*Convert!$B$1</f>
        <v>33740.661232232371</v>
      </c>
      <c r="E229" s="5">
        <f>'90.1 Data-IP'!E229*Convert!$B$6/$D229</f>
        <v>0</v>
      </c>
      <c r="F229" s="5">
        <f>'90.1 Data-IP'!F229*Convert!$B$7/$D229</f>
        <v>14.601818569041331</v>
      </c>
      <c r="G229" s="5">
        <f>'90.1 Data-IP'!G229*Convert!$B$6/$D229</f>
        <v>4.4295655182626934</v>
      </c>
      <c r="H229" s="5">
        <f>'90.1 Data-IP'!H229*Convert!$B$6/$D229</f>
        <v>7.4223468806719524</v>
      </c>
      <c r="I229" s="5">
        <f>'90.1 Data-IP'!I229*Convert!$B$6/$D229</f>
        <v>2.2899581530444211</v>
      </c>
      <c r="J229" s="5">
        <f>'90.1 Data-IP'!J229*Convert!$B$6/$D229</f>
        <v>45.467323748112364</v>
      </c>
      <c r="K229" s="5">
        <f>'90.1 Data-IP'!K229*Convert!$B$7/$D229</f>
        <v>0</v>
      </c>
      <c r="L229" s="5">
        <f>'90.1 Data-IP'!L229*Convert!$B$6/$D229</f>
        <v>0</v>
      </c>
      <c r="M229" s="5">
        <f>'90.1 Data-IP'!M229*Convert!$B$6/$D229</f>
        <v>6.809378284149961</v>
      </c>
      <c r="N229" s="5">
        <f>'90.1 Data-IP'!N229*Convert!$B$6/$D229</f>
        <v>0</v>
      </c>
      <c r="O229" s="5">
        <f>'90.1 Data-IP'!O229*Convert!$B$6/$D229</f>
        <v>0</v>
      </c>
      <c r="P229" s="5">
        <f>'90.1 Data-IP'!P229*Convert!$B$6/$D229</f>
        <v>0</v>
      </c>
      <c r="Q229" s="5">
        <f>'90.1 Data-IP'!Q229*Convert!$B$6/$D229</f>
        <v>0</v>
      </c>
      <c r="R229" s="5">
        <f>'90.1 Data-IP'!R229*Convert!$B$6/$D229</f>
        <v>0</v>
      </c>
      <c r="S229" s="5">
        <f>'90.1 Data-IP'!S229*Convert!$B$6/$D229</f>
        <v>0</v>
      </c>
      <c r="T229" s="5">
        <f>'90.1 Data-IP'!T229*Convert!$B$6/$D229</f>
        <v>44.580343064901292</v>
      </c>
      <c r="U229" s="5">
        <f>'90.1 Data-IP'!U229*Convert!$B$7/$D229</f>
        <v>0</v>
      </c>
      <c r="V229" s="5">
        <f>'90.1 Data-IP'!V229*Convert!$B$6/$D229</f>
        <v>0</v>
      </c>
      <c r="W229" s="5">
        <f>'90.1 Data-IP'!W229*Convert!$B$6/$D229</f>
        <v>11.238943802412653</v>
      </c>
      <c r="X229" s="5">
        <f>'90.1 Data-IP'!X229*Convert!$B$7/$D229</f>
        <v>14.601818569041331</v>
      </c>
      <c r="Y229" s="5">
        <f t="shared" si="6"/>
        <v>25.840762371453984</v>
      </c>
      <c r="Z229" s="5">
        <f>'90.1 Data-IP'!Z229*Convert!$B$6/$D229</f>
        <v>110.99891564914272</v>
      </c>
      <c r="AA229" s="5">
        <f>'90.1 Data-IP'!AA229*Convert!$B$7/$D229</f>
        <v>14.601818569041331</v>
      </c>
      <c r="AB229" s="5">
        <f t="shared" si="7"/>
        <v>125.60073421818404</v>
      </c>
    </row>
    <row r="230" spans="1:28" x14ac:dyDescent="0.25">
      <c r="A230" s="95">
        <v>2004</v>
      </c>
      <c r="B230" s="95" t="s">
        <v>0</v>
      </c>
      <c r="C230" s="101" t="s">
        <v>10</v>
      </c>
      <c r="D230" s="5">
        <f>'90.1 Data-SI'!D230*Convert!$B$1</f>
        <v>241501.03161968707</v>
      </c>
      <c r="E230" s="5">
        <f>'90.1 Data-IP'!E230*Convert!$B$6/$D230</f>
        <v>0</v>
      </c>
      <c r="F230" s="5">
        <f>'90.1 Data-IP'!F230*Convert!$B$7/$D230</f>
        <v>35.153738925908478</v>
      </c>
      <c r="G230" s="5">
        <f>'90.1 Data-IP'!G230*Convert!$B$6/$D230</f>
        <v>116.18610350461962</v>
      </c>
      <c r="H230" s="5">
        <f>'90.1 Data-IP'!H230*Convert!$B$6/$D230</f>
        <v>51.991100252086184</v>
      </c>
      <c r="I230" s="5">
        <f>'90.1 Data-IP'!I230*Convert!$B$6/$D230</f>
        <v>3.2540426801620326</v>
      </c>
      <c r="J230" s="5">
        <f>'90.1 Data-IP'!J230*Convert!$B$6/$D230</f>
        <v>88.342162672056688</v>
      </c>
      <c r="K230" s="5">
        <f>'90.1 Data-IP'!K230*Convert!$B$7/$D230</f>
        <v>11.87806148253641</v>
      </c>
      <c r="L230" s="5">
        <f>'90.1 Data-IP'!L230*Convert!$B$6/$D230</f>
        <v>33.732042812877516</v>
      </c>
      <c r="M230" s="5">
        <f>'90.1 Data-IP'!M230*Convert!$B$6/$D230</f>
        <v>57.885044096647036</v>
      </c>
      <c r="N230" s="5">
        <f>'90.1 Data-IP'!N230*Convert!$B$6/$D230</f>
        <v>22.454758917877474</v>
      </c>
      <c r="O230" s="5">
        <f>'90.1 Data-IP'!O230*Convert!$B$6/$D230</f>
        <v>9.7976142584076491E-3</v>
      </c>
      <c r="P230" s="5">
        <f>'90.1 Data-IP'!P230*Convert!$B$6/$D230</f>
        <v>22.444961303619063</v>
      </c>
      <c r="Q230" s="5">
        <f>'90.1 Data-IP'!Q230*Convert!$B$6/$D230</f>
        <v>25.252017531973976</v>
      </c>
      <c r="R230" s="5">
        <f>'90.1 Data-IP'!R230*Convert!$B$6/$D230</f>
        <v>0</v>
      </c>
      <c r="S230" s="5">
        <f>'90.1 Data-IP'!S230*Convert!$B$6/$D230</f>
        <v>0</v>
      </c>
      <c r="T230" s="5">
        <f>'90.1 Data-IP'!T230*Convert!$B$6/$D230</f>
        <v>0.35548365413534816</v>
      </c>
      <c r="U230" s="5">
        <f>'90.1 Data-IP'!U230*Convert!$B$7/$D230</f>
        <v>4.6459800936270401</v>
      </c>
      <c r="V230" s="5">
        <f>'90.1 Data-IP'!V230*Convert!$B$6/$D230</f>
        <v>2.7676764079132155</v>
      </c>
      <c r="W230" s="5">
        <f>'90.1 Data-IP'!W230*Convert!$B$6/$D230</f>
        <v>221.76812643685972</v>
      </c>
      <c r="X230" s="5">
        <f>'90.1 Data-IP'!X230*Convert!$B$7/$D230</f>
        <v>35.153738925908478</v>
      </c>
      <c r="Y230" s="5">
        <f t="shared" si="6"/>
        <v>256.92186536276819</v>
      </c>
      <c r="Z230" s="5">
        <f>'90.1 Data-IP'!Z230*Convert!$B$6/$D230</f>
        <v>402.22043253034911</v>
      </c>
      <c r="AA230" s="5">
        <f>'90.1 Data-IP'!AA230*Convert!$B$7/$D230</f>
        <v>51.677823045729212</v>
      </c>
      <c r="AB230" s="5">
        <f t="shared" si="7"/>
        <v>453.89825557607833</v>
      </c>
    </row>
    <row r="231" spans="1:28" x14ac:dyDescent="0.25">
      <c r="A231" s="95">
        <v>2004</v>
      </c>
      <c r="B231" s="95" t="s">
        <v>0</v>
      </c>
      <c r="C231" s="101" t="s">
        <v>6</v>
      </c>
      <c r="D231" s="5">
        <f>'90.1 Data-SI'!D231*Convert!$B$1</f>
        <v>241501.03161968707</v>
      </c>
      <c r="E231" s="5">
        <f>'90.1 Data-IP'!E231*Convert!$B$6/$D231</f>
        <v>0.53086387650771738</v>
      </c>
      <c r="F231" s="5">
        <f>'90.1 Data-IP'!F231*Convert!$B$7/$D231</f>
        <v>35.147272290001411</v>
      </c>
      <c r="G231" s="5">
        <f>'90.1 Data-IP'!G231*Convert!$B$6/$D231</f>
        <v>91.339287620366349</v>
      </c>
      <c r="H231" s="5">
        <f>'90.1 Data-IP'!H231*Convert!$B$6/$D231</f>
        <v>51.991100252086184</v>
      </c>
      <c r="I231" s="5">
        <f>'90.1 Data-IP'!I231*Convert!$B$6/$D231</f>
        <v>3.2546641550818496</v>
      </c>
      <c r="J231" s="5">
        <f>'90.1 Data-IP'!J231*Convert!$B$6/$D231</f>
        <v>88.342162672056688</v>
      </c>
      <c r="K231" s="5">
        <f>'90.1 Data-IP'!K231*Convert!$B$7/$D231</f>
        <v>11.87806148253641</v>
      </c>
      <c r="L231" s="5">
        <f>'90.1 Data-IP'!L231*Convert!$B$6/$D231</f>
        <v>33.732042812877516</v>
      </c>
      <c r="M231" s="5">
        <f>'90.1 Data-IP'!M231*Convert!$B$6/$D231</f>
        <v>58.743549550882314</v>
      </c>
      <c r="N231" s="5">
        <f>'90.1 Data-IP'!N231*Convert!$B$6/$D231</f>
        <v>20.95252974169572</v>
      </c>
      <c r="O231" s="5">
        <f>'90.1 Data-IP'!O231*Convert!$B$6/$D231</f>
        <v>9.7976142584076491E-3</v>
      </c>
      <c r="P231" s="5">
        <f>'90.1 Data-IP'!P231*Convert!$B$6/$D231</f>
        <v>20.942732127437313</v>
      </c>
      <c r="Q231" s="5">
        <f>'90.1 Data-IP'!Q231*Convert!$B$6/$D231</f>
        <v>20.354919458799653</v>
      </c>
      <c r="R231" s="5">
        <f>'90.1 Data-IP'!R231*Convert!$B$6/$D231</f>
        <v>0.35088473972870199</v>
      </c>
      <c r="S231" s="5">
        <f>'90.1 Data-IP'!S231*Convert!$B$6/$D231</f>
        <v>0</v>
      </c>
      <c r="T231" s="5">
        <f>'90.1 Data-IP'!T231*Convert!$B$6/$D231</f>
        <v>0.35548365413534816</v>
      </c>
      <c r="U231" s="5">
        <f>'90.1 Data-IP'!U231*Convert!$B$7/$D231</f>
        <v>4.6404919618374887</v>
      </c>
      <c r="V231" s="5">
        <f>'90.1 Data-IP'!V231*Convert!$B$6/$D231</f>
        <v>2.7538796646932773</v>
      </c>
      <c r="W231" s="5">
        <f>'90.1 Data-IP'!W231*Convert!$B$6/$D231</f>
        <v>192.26223737372206</v>
      </c>
      <c r="X231" s="5">
        <f>'90.1 Data-IP'!X231*Convert!$B$7/$D231</f>
        <v>35.147272290001411</v>
      </c>
      <c r="Y231" s="5">
        <f t="shared" si="6"/>
        <v>227.40950966372347</v>
      </c>
      <c r="Z231" s="5">
        <f>'90.1 Data-IP'!Z231*Convert!$B$6/$D231</f>
        <v>372.70136819891127</v>
      </c>
      <c r="AA231" s="5">
        <f>'90.1 Data-IP'!AA231*Convert!$B$7/$D231</f>
        <v>51.665825734375325</v>
      </c>
      <c r="AB231" s="5">
        <f t="shared" si="7"/>
        <v>424.36719393328661</v>
      </c>
    </row>
    <row r="232" spans="1:28" x14ac:dyDescent="0.25">
      <c r="A232" s="95">
        <v>2004</v>
      </c>
      <c r="B232" s="95" t="s">
        <v>0</v>
      </c>
      <c r="C232" s="101" t="s">
        <v>11</v>
      </c>
      <c r="D232" s="5">
        <f>'90.1 Data-SI'!D232*Convert!$B$1</f>
        <v>241501.03161968707</v>
      </c>
      <c r="E232" s="5">
        <f>'90.1 Data-IP'!E232*Convert!$B$6/$D232</f>
        <v>0</v>
      </c>
      <c r="F232" s="5">
        <f>'90.1 Data-IP'!F232*Convert!$B$7/$D232</f>
        <v>38.747061307373869</v>
      </c>
      <c r="G232" s="5">
        <f>'90.1 Data-IP'!G232*Convert!$B$6/$D232</f>
        <v>98.698545030871841</v>
      </c>
      <c r="H232" s="5">
        <f>'90.1 Data-IP'!H232*Convert!$B$6/$D232</f>
        <v>51.991100252086184</v>
      </c>
      <c r="I232" s="5">
        <f>'90.1 Data-IP'!I232*Convert!$B$6/$D232</f>
        <v>3.2550370400337396</v>
      </c>
      <c r="J232" s="5">
        <f>'90.1 Data-IP'!J232*Convert!$B$6/$D232</f>
        <v>88.342162672056688</v>
      </c>
      <c r="K232" s="5">
        <f>'90.1 Data-IP'!K232*Convert!$B$7/$D232</f>
        <v>11.87806148253641</v>
      </c>
      <c r="L232" s="5">
        <f>'90.1 Data-IP'!L232*Convert!$B$6/$D232</f>
        <v>33.732042812877516</v>
      </c>
      <c r="M232" s="5">
        <f>'90.1 Data-IP'!M232*Convert!$B$6/$D232</f>
        <v>55.003264893455416</v>
      </c>
      <c r="N232" s="5">
        <f>'90.1 Data-IP'!N232*Convert!$B$6/$D232</f>
        <v>19.829027381650469</v>
      </c>
      <c r="O232" s="5">
        <f>'90.1 Data-IP'!O232*Convert!$B$6/$D232</f>
        <v>9.7976142584076491E-3</v>
      </c>
      <c r="P232" s="5">
        <f>'90.1 Data-IP'!P232*Convert!$B$6/$D232</f>
        <v>19.819229767392059</v>
      </c>
      <c r="Q232" s="5">
        <f>'90.1 Data-IP'!Q232*Convert!$B$6/$D232</f>
        <v>21.989025612966586</v>
      </c>
      <c r="R232" s="5">
        <f>'90.1 Data-IP'!R232*Convert!$B$6/$D232</f>
        <v>0</v>
      </c>
      <c r="S232" s="5">
        <f>'90.1 Data-IP'!S232*Convert!$B$6/$D232</f>
        <v>0</v>
      </c>
      <c r="T232" s="5">
        <f>'90.1 Data-IP'!T232*Convert!$B$6/$D232</f>
        <v>0.35560794911931148</v>
      </c>
      <c r="U232" s="5">
        <f>'90.1 Data-IP'!U232*Convert!$B$7/$D232</f>
        <v>4.7429796322330526</v>
      </c>
      <c r="V232" s="5">
        <f>'90.1 Data-IP'!V232*Convert!$B$6/$D232</f>
        <v>2.7128623199853519</v>
      </c>
      <c r="W232" s="5">
        <f>'90.1 Data-IP'!W232*Convert!$B$6/$D232</f>
        <v>195.5100653046859</v>
      </c>
      <c r="X232" s="5">
        <f>'90.1 Data-IP'!X232*Convert!$B$7/$D232</f>
        <v>38.747061307373869</v>
      </c>
      <c r="Y232" s="5">
        <f t="shared" si="6"/>
        <v>234.25712661205978</v>
      </c>
      <c r="Z232" s="5">
        <f>'90.1 Data-IP'!Z232*Convert!$B$6/$D232</f>
        <v>375.9084273751352</v>
      </c>
      <c r="AA232" s="5">
        <f>'90.1 Data-IP'!AA232*Convert!$B$7/$D232</f>
        <v>55.368102422143323</v>
      </c>
      <c r="AB232" s="5">
        <f t="shared" si="7"/>
        <v>431.2765297972785</v>
      </c>
    </row>
    <row r="233" spans="1:28" x14ac:dyDescent="0.25">
      <c r="A233" s="95">
        <v>2004</v>
      </c>
      <c r="B233" s="95" t="s">
        <v>0</v>
      </c>
      <c r="C233" s="101" t="s">
        <v>13</v>
      </c>
      <c r="D233" s="5">
        <f>'90.1 Data-SI'!D233*Convert!$B$1</f>
        <v>241501.03161968707</v>
      </c>
      <c r="E233" s="5">
        <f>'90.1 Data-IP'!E233*Convert!$B$6/$D233</f>
        <v>1.9316683457753301</v>
      </c>
      <c r="F233" s="5">
        <f>'90.1 Data-IP'!F233*Convert!$B$7/$D233</f>
        <v>35.426443769094682</v>
      </c>
      <c r="G233" s="5">
        <f>'90.1 Data-IP'!G233*Convert!$B$6/$D233</f>
        <v>90.492465894623635</v>
      </c>
      <c r="H233" s="5">
        <f>'90.1 Data-IP'!H233*Convert!$B$6/$D233</f>
        <v>51.991100252086184</v>
      </c>
      <c r="I233" s="5">
        <f>'90.1 Data-IP'!I233*Convert!$B$6/$D233</f>
        <v>3.2509353055629475</v>
      </c>
      <c r="J233" s="5">
        <f>'90.1 Data-IP'!J233*Convert!$B$6/$D233</f>
        <v>88.342162672056688</v>
      </c>
      <c r="K233" s="5">
        <f>'90.1 Data-IP'!K233*Convert!$B$7/$D233</f>
        <v>11.87806148253641</v>
      </c>
      <c r="L233" s="5">
        <f>'90.1 Data-IP'!L233*Convert!$B$6/$D233</f>
        <v>33.732042812877516</v>
      </c>
      <c r="M233" s="5">
        <f>'90.1 Data-IP'!M233*Convert!$B$6/$D233</f>
        <v>58.323183915118051</v>
      </c>
      <c r="N233" s="5">
        <f>'90.1 Data-IP'!N233*Convert!$B$6/$D233</f>
        <v>18.783457976550281</v>
      </c>
      <c r="O233" s="5">
        <f>'90.1 Data-IP'!O233*Convert!$B$6/$D233</f>
        <v>9.7976142584076491E-3</v>
      </c>
      <c r="P233" s="5">
        <f>'90.1 Data-IP'!P233*Convert!$B$6/$D233</f>
        <v>18.773660362291871</v>
      </c>
      <c r="Q233" s="5">
        <f>'90.1 Data-IP'!Q233*Convert!$B$6/$D233</f>
        <v>15.338622496004415</v>
      </c>
      <c r="R233" s="5">
        <f>'90.1 Data-IP'!R233*Convert!$B$6/$D233</f>
        <v>0.98292473318263385</v>
      </c>
      <c r="S233" s="5">
        <f>'90.1 Data-IP'!S233*Convert!$B$6/$D233</f>
        <v>0</v>
      </c>
      <c r="T233" s="5">
        <f>'90.1 Data-IP'!T233*Convert!$B$6/$D233</f>
        <v>0.35548365413534816</v>
      </c>
      <c r="U233" s="5">
        <f>'90.1 Data-IP'!U233*Convert!$B$7/$D233</f>
        <v>4.7504673159149204</v>
      </c>
      <c r="V233" s="5">
        <f>'90.1 Data-IP'!V233*Convert!$B$6/$D233</f>
        <v>2.6901163379200486</v>
      </c>
      <c r="W233" s="5">
        <f>'90.1 Data-IP'!W233*Convert!$B$6/$D233</f>
        <v>185.84252574699593</v>
      </c>
      <c r="X233" s="5">
        <f>'90.1 Data-IP'!X233*Convert!$B$7/$D233</f>
        <v>35.426443769094682</v>
      </c>
      <c r="Y233" s="5">
        <f t="shared" si="6"/>
        <v>221.26896951609061</v>
      </c>
      <c r="Z233" s="5">
        <f>'90.1 Data-IP'!Z233*Convert!$B$6/$D233</f>
        <v>366.21404010090913</v>
      </c>
      <c r="AA233" s="5">
        <f>'90.1 Data-IP'!AA233*Convert!$B$7/$D233</f>
        <v>52.055015111203296</v>
      </c>
      <c r="AB233" s="5">
        <f t="shared" si="7"/>
        <v>418.26905521211245</v>
      </c>
    </row>
    <row r="234" spans="1:28" x14ac:dyDescent="0.25">
      <c r="A234" s="95">
        <v>2004</v>
      </c>
      <c r="B234" s="95" t="s">
        <v>0</v>
      </c>
      <c r="C234" s="101" t="s">
        <v>19</v>
      </c>
      <c r="D234" s="5">
        <f>'90.1 Data-SI'!D234*Convert!$B$1</f>
        <v>241501.03161968707</v>
      </c>
      <c r="E234" s="5">
        <f>'90.1 Data-IP'!E234*Convert!$B$6/$D234</f>
        <v>3.4208465486409265</v>
      </c>
      <c r="F234" s="5">
        <f>'90.1 Data-IP'!F234*Convert!$B$7/$D234</f>
        <v>42.465759846853253</v>
      </c>
      <c r="G234" s="5">
        <f>'90.1 Data-IP'!G234*Convert!$B$6/$D234</f>
        <v>78.192731461540589</v>
      </c>
      <c r="H234" s="5">
        <f>'90.1 Data-IP'!H234*Convert!$B$6/$D234</f>
        <v>51.991100252086184</v>
      </c>
      <c r="I234" s="5">
        <f>'90.1 Data-IP'!I234*Convert!$B$6/$D234</f>
        <v>3.2498166507072761</v>
      </c>
      <c r="J234" s="5">
        <f>'90.1 Data-IP'!J234*Convert!$B$6/$D234</f>
        <v>88.342162672056688</v>
      </c>
      <c r="K234" s="5">
        <f>'90.1 Data-IP'!K234*Convert!$B$7/$D234</f>
        <v>11.87806148253641</v>
      </c>
      <c r="L234" s="5">
        <f>'90.1 Data-IP'!L234*Convert!$B$6/$D234</f>
        <v>33.732042812877516</v>
      </c>
      <c r="M234" s="5">
        <f>'90.1 Data-IP'!M234*Convert!$B$6/$D234</f>
        <v>55.367946376404063</v>
      </c>
      <c r="N234" s="5">
        <f>'90.1 Data-IP'!N234*Convert!$B$6/$D234</f>
        <v>19.535194039560974</v>
      </c>
      <c r="O234" s="5">
        <f>'90.1 Data-IP'!O234*Convert!$B$6/$D234</f>
        <v>9.7976142584076491E-3</v>
      </c>
      <c r="P234" s="5">
        <f>'90.1 Data-IP'!P234*Convert!$B$6/$D234</f>
        <v>19.525396425302567</v>
      </c>
      <c r="Q234" s="5">
        <f>'90.1 Data-IP'!Q234*Convert!$B$6/$D234</f>
        <v>17.352201236211631</v>
      </c>
      <c r="R234" s="5">
        <f>'90.1 Data-IP'!R234*Convert!$B$6/$D234</f>
        <v>4.0559939166939429</v>
      </c>
      <c r="S234" s="5">
        <f>'90.1 Data-IP'!S234*Convert!$B$6/$D234</f>
        <v>0</v>
      </c>
      <c r="T234" s="5">
        <f>'90.1 Data-IP'!T234*Convert!$B$6/$D234</f>
        <v>0.35560794911931148</v>
      </c>
      <c r="U234" s="5">
        <f>'90.1 Data-IP'!U234*Convert!$B$7/$D234</f>
        <v>4.8647395793779697</v>
      </c>
      <c r="V234" s="5">
        <f>'90.1 Data-IP'!V234*Convert!$B$6/$D234</f>
        <v>2.6433814239498066</v>
      </c>
      <c r="W234" s="5">
        <f>'90.1 Data-IP'!W234*Convert!$B$6/$D234</f>
        <v>177.9151159647937</v>
      </c>
      <c r="X234" s="5">
        <f>'90.1 Data-IP'!X234*Convert!$B$7/$D234</f>
        <v>42.465759846853253</v>
      </c>
      <c r="Y234" s="5">
        <f t="shared" si="6"/>
        <v>220.38087581164694</v>
      </c>
      <c r="Z234" s="5">
        <f>'90.1 Data-IP'!Z234*Convert!$B$6/$D234</f>
        <v>358.23902533984892</v>
      </c>
      <c r="AA234" s="5">
        <f>'90.1 Data-IP'!AA234*Convert!$B$7/$D234</f>
        <v>59.208560908767623</v>
      </c>
      <c r="AB234" s="5">
        <f t="shared" si="7"/>
        <v>417.44758624861652</v>
      </c>
    </row>
    <row r="235" spans="1:28" x14ac:dyDescent="0.25">
      <c r="A235" s="95">
        <v>2004</v>
      </c>
      <c r="B235" s="95" t="s">
        <v>0</v>
      </c>
      <c r="C235" s="101" t="s">
        <v>20</v>
      </c>
      <c r="D235" s="5">
        <f>'90.1 Data-SI'!D235*Convert!$B$1</f>
        <v>241501.03161968707</v>
      </c>
      <c r="E235" s="5">
        <f>'90.1 Data-IP'!E235*Convert!$B$6/$D235</f>
        <v>15.778129559299028</v>
      </c>
      <c r="F235" s="5">
        <f>'90.1 Data-IP'!F235*Convert!$B$7/$D235</f>
        <v>38.056237400407007</v>
      </c>
      <c r="G235" s="5">
        <f>'90.1 Data-IP'!G235*Convert!$B$6/$D235</f>
        <v>57.931157535697473</v>
      </c>
      <c r="H235" s="5">
        <f>'90.1 Data-IP'!H235*Convert!$B$6/$D235</f>
        <v>51.991100252086184</v>
      </c>
      <c r="I235" s="5">
        <f>'90.1 Data-IP'!I235*Convert!$B$6/$D235</f>
        <v>3.2521782554025811</v>
      </c>
      <c r="J235" s="5">
        <f>'90.1 Data-IP'!J235*Convert!$B$6/$D235</f>
        <v>88.342162672056688</v>
      </c>
      <c r="K235" s="5">
        <f>'90.1 Data-IP'!K235*Convert!$B$7/$D235</f>
        <v>11.87806148253641</v>
      </c>
      <c r="L235" s="5">
        <f>'90.1 Data-IP'!L235*Convert!$B$6/$D235</f>
        <v>33.732042812877516</v>
      </c>
      <c r="M235" s="5">
        <f>'90.1 Data-IP'!M235*Convert!$B$6/$D235</f>
        <v>58.070740802688391</v>
      </c>
      <c r="N235" s="5">
        <f>'90.1 Data-IP'!N235*Convert!$B$6/$D235</f>
        <v>14.906324541779682</v>
      </c>
      <c r="O235" s="5">
        <f>'90.1 Data-IP'!O235*Convert!$B$6/$D235</f>
        <v>9.7976142584076491E-3</v>
      </c>
      <c r="P235" s="5">
        <f>'90.1 Data-IP'!P235*Convert!$B$6/$D235</f>
        <v>14.896526927521274</v>
      </c>
      <c r="Q235" s="5">
        <f>'90.1 Data-IP'!Q235*Convert!$B$6/$D235</f>
        <v>8.6578914029551761</v>
      </c>
      <c r="R235" s="5">
        <f>'90.1 Data-IP'!R235*Convert!$B$6/$D235</f>
        <v>34.06316465015604</v>
      </c>
      <c r="S235" s="5">
        <f>'90.1 Data-IP'!S235*Convert!$B$6/$D235</f>
        <v>0</v>
      </c>
      <c r="T235" s="5">
        <f>'90.1 Data-IP'!T235*Convert!$B$6/$D235</f>
        <v>0.35560794911931148</v>
      </c>
      <c r="U235" s="5">
        <f>'90.1 Data-IP'!U235*Convert!$B$7/$D235</f>
        <v>4.884777641958423</v>
      </c>
      <c r="V235" s="5">
        <f>'90.1 Data-IP'!V235*Convert!$B$6/$D235</f>
        <v>2.5827254717756634</v>
      </c>
      <c r="W235" s="5">
        <f>'90.1 Data-IP'!W235*Convert!$B$6/$D235</f>
        <v>189.39761087831741</v>
      </c>
      <c r="X235" s="5">
        <f>'90.1 Data-IP'!X235*Convert!$B$7/$D235</f>
        <v>38.056237400407007</v>
      </c>
      <c r="Y235" s="5">
        <f t="shared" si="6"/>
        <v>227.45384827872442</v>
      </c>
      <c r="Z235" s="5">
        <f>'90.1 Data-IP'!Z235*Convert!$B$6/$D235</f>
        <v>369.66322590589368</v>
      </c>
      <c r="AA235" s="5">
        <f>'90.1 Data-IP'!AA235*Convert!$B$7/$D235</f>
        <v>54.819119068559125</v>
      </c>
      <c r="AB235" s="5">
        <f t="shared" si="7"/>
        <v>424.48234497445281</v>
      </c>
    </row>
    <row r="236" spans="1:28" x14ac:dyDescent="0.25">
      <c r="A236" s="95">
        <v>2004</v>
      </c>
      <c r="B236" s="95" t="s">
        <v>0</v>
      </c>
      <c r="C236" s="101" t="s">
        <v>3</v>
      </c>
      <c r="D236" s="5">
        <f>'90.1 Data-SI'!D236*Convert!$B$1</f>
        <v>241501.03161968707</v>
      </c>
      <c r="E236" s="5">
        <f>'90.1 Data-IP'!E236*Convert!$B$6/$D236</f>
        <v>8.747880971344685</v>
      </c>
      <c r="F236" s="5">
        <f>'90.1 Data-IP'!F236*Convert!$B$7/$D236</f>
        <v>46.374756165361006</v>
      </c>
      <c r="G236" s="5">
        <f>'90.1 Data-IP'!G236*Convert!$B$6/$D236</f>
        <v>59.415736824156419</v>
      </c>
      <c r="H236" s="5">
        <f>'90.1 Data-IP'!H236*Convert!$B$6/$D236</f>
        <v>51.991100252086184</v>
      </c>
      <c r="I236" s="5">
        <f>'90.1 Data-IP'!I236*Convert!$B$6/$D236</f>
        <v>3.2515567804827645</v>
      </c>
      <c r="J236" s="5">
        <f>'90.1 Data-IP'!J236*Convert!$B$6/$D236</f>
        <v>88.342162672056688</v>
      </c>
      <c r="K236" s="5">
        <f>'90.1 Data-IP'!K236*Convert!$B$7/$D236</f>
        <v>11.87806148253641</v>
      </c>
      <c r="L236" s="5">
        <f>'90.1 Data-IP'!L236*Convert!$B$6/$D236</f>
        <v>33.732042812877516</v>
      </c>
      <c r="M236" s="5">
        <f>'90.1 Data-IP'!M236*Convert!$B$6/$D236</f>
        <v>55.290137716442963</v>
      </c>
      <c r="N236" s="5">
        <f>'90.1 Data-IP'!N236*Convert!$B$6/$D236</f>
        <v>16.732342151186117</v>
      </c>
      <c r="O236" s="5">
        <f>'90.1 Data-IP'!O236*Convert!$B$6/$D236</f>
        <v>9.7976142584076491E-3</v>
      </c>
      <c r="P236" s="5">
        <f>'90.1 Data-IP'!P236*Convert!$B$6/$D236</f>
        <v>16.722544536927707</v>
      </c>
      <c r="Q236" s="5">
        <f>'90.1 Data-IP'!Q236*Convert!$B$6/$D236</f>
        <v>10.872579427215189</v>
      </c>
      <c r="R236" s="5">
        <f>'90.1 Data-IP'!R236*Convert!$B$6/$D236</f>
        <v>15.54743806906294</v>
      </c>
      <c r="S236" s="5">
        <f>'90.1 Data-IP'!S236*Convert!$B$6/$D236</f>
        <v>0</v>
      </c>
      <c r="T236" s="5">
        <f>'90.1 Data-IP'!T236*Convert!$B$6/$D236</f>
        <v>0.35560794911931148</v>
      </c>
      <c r="U236" s="5">
        <f>'90.1 Data-IP'!U236*Convert!$B$7/$D236</f>
        <v>5.1376145971933047</v>
      </c>
      <c r="V236" s="5">
        <f>'90.1 Data-IP'!V236*Convert!$B$6/$D236</f>
        <v>2.5321374133025558</v>
      </c>
      <c r="W236" s="5">
        <f>'90.1 Data-IP'!W236*Convert!$B$6/$D236</f>
        <v>166.59631754514993</v>
      </c>
      <c r="X236" s="5">
        <f>'90.1 Data-IP'!X236*Convert!$B$7/$D236</f>
        <v>46.374756165361006</v>
      </c>
      <c r="Y236" s="5">
        <f t="shared" si="6"/>
        <v>212.97107371051095</v>
      </c>
      <c r="Z236" s="5">
        <f>'90.1 Data-IP'!Z236*Convert!$B$6/$D236</f>
        <v>346.81059874434942</v>
      </c>
      <c r="AA236" s="5">
        <f>'90.1 Data-IP'!AA236*Convert!$B$7/$D236</f>
        <v>63.390432245090722</v>
      </c>
      <c r="AB236" s="5">
        <f t="shared" si="7"/>
        <v>410.20103098944014</v>
      </c>
    </row>
    <row r="237" spans="1:28" x14ac:dyDescent="0.25">
      <c r="A237" s="95">
        <v>2004</v>
      </c>
      <c r="B237" s="95" t="s">
        <v>0</v>
      </c>
      <c r="C237" s="101" t="s">
        <v>7</v>
      </c>
      <c r="D237" s="5">
        <f>'90.1 Data-SI'!D237*Convert!$B$1</f>
        <v>241501.03161968707</v>
      </c>
      <c r="E237" s="5">
        <f>'90.1 Data-IP'!E237*Convert!$B$6/$D237</f>
        <v>14.241097787607519</v>
      </c>
      <c r="F237" s="5">
        <f>'90.1 Data-IP'!F237*Convert!$B$7/$D237</f>
        <v>37.541586778250448</v>
      </c>
      <c r="G237" s="5">
        <f>'90.1 Data-IP'!G237*Convert!$B$6/$D237</f>
        <v>43.789744325228604</v>
      </c>
      <c r="H237" s="5">
        <f>'90.1 Data-IP'!H237*Convert!$B$6/$D237</f>
        <v>51.991100252086184</v>
      </c>
      <c r="I237" s="5">
        <f>'90.1 Data-IP'!I237*Convert!$B$6/$D237</f>
        <v>3.2514324854988006</v>
      </c>
      <c r="J237" s="5">
        <f>'90.1 Data-IP'!J237*Convert!$B$6/$D237</f>
        <v>88.342162672056688</v>
      </c>
      <c r="K237" s="5">
        <f>'90.1 Data-IP'!K237*Convert!$B$7/$D237</f>
        <v>11.87806148253641</v>
      </c>
      <c r="L237" s="5">
        <f>'90.1 Data-IP'!L237*Convert!$B$6/$D237</f>
        <v>33.732042812877516</v>
      </c>
      <c r="M237" s="5">
        <f>'90.1 Data-IP'!M237*Convert!$B$6/$D237</f>
        <v>57.847879896441988</v>
      </c>
      <c r="N237" s="5">
        <f>'90.1 Data-IP'!N237*Convert!$B$6/$D237</f>
        <v>13.376004699222198</v>
      </c>
      <c r="O237" s="5">
        <f>'90.1 Data-IP'!O237*Convert!$B$6/$D237</f>
        <v>9.7976142584076491E-3</v>
      </c>
      <c r="P237" s="5">
        <f>'90.1 Data-IP'!P237*Convert!$B$6/$D237</f>
        <v>13.36620708496379</v>
      </c>
      <c r="Q237" s="5">
        <f>'90.1 Data-IP'!Q237*Convert!$B$6/$D237</f>
        <v>7.0042709363059901</v>
      </c>
      <c r="R237" s="5">
        <f>'90.1 Data-IP'!R237*Convert!$B$6/$D237</f>
        <v>33.042578536832501</v>
      </c>
      <c r="S237" s="5">
        <f>'90.1 Data-IP'!S237*Convert!$B$6/$D237</f>
        <v>0</v>
      </c>
      <c r="T237" s="5">
        <f>'90.1 Data-IP'!T237*Convert!$B$6/$D237</f>
        <v>0.35560794911931148</v>
      </c>
      <c r="U237" s="5">
        <f>'90.1 Data-IP'!U237*Convert!$B$7/$D237</f>
        <v>5.0662263402718626</v>
      </c>
      <c r="V237" s="5">
        <f>'90.1 Data-IP'!V237*Convert!$B$6/$D237</f>
        <v>2.5231881744571911</v>
      </c>
      <c r="W237" s="5">
        <f>'90.1 Data-IP'!W237*Convert!$B$6/$D237</f>
        <v>169.29177856738039</v>
      </c>
      <c r="X237" s="5">
        <f>'90.1 Data-IP'!X237*Convert!$B$7/$D237</f>
        <v>37.541586778250448</v>
      </c>
      <c r="Y237" s="5">
        <f t="shared" si="6"/>
        <v>206.83336534563085</v>
      </c>
      <c r="Z237" s="5">
        <f>'90.1 Data-IP'!Z237*Convert!$B$6/$D237</f>
        <v>349.4968619377666</v>
      </c>
      <c r="AA237" s="5">
        <f>'90.1 Data-IP'!AA237*Convert!$B$7/$D237</f>
        <v>54.485874601058718</v>
      </c>
      <c r="AB237" s="5">
        <f t="shared" si="7"/>
        <v>403.98273653882529</v>
      </c>
    </row>
    <row r="238" spans="1:28" x14ac:dyDescent="0.25">
      <c r="A238" s="95">
        <v>2004</v>
      </c>
      <c r="B238" s="95" t="s">
        <v>0</v>
      </c>
      <c r="C238" s="101" t="s">
        <v>17</v>
      </c>
      <c r="D238" s="5">
        <f>'90.1 Data-SI'!D238*Convert!$B$1</f>
        <v>241501.03161968707</v>
      </c>
      <c r="E238" s="5">
        <f>'90.1 Data-IP'!E238*Convert!$B$6/$D238</f>
        <v>4.3864942790526467</v>
      </c>
      <c r="F238" s="5">
        <f>'90.1 Data-IP'!F238*Convert!$B$7/$D238</f>
        <v>47.553130384794926</v>
      </c>
      <c r="G238" s="5">
        <f>'90.1 Data-IP'!G238*Convert!$B$6/$D238</f>
        <v>38.188017987965708</v>
      </c>
      <c r="H238" s="5">
        <f>'90.1 Data-IP'!H238*Convert!$B$6/$D238</f>
        <v>51.991100252086184</v>
      </c>
      <c r="I238" s="5">
        <f>'90.1 Data-IP'!I238*Convert!$B$6/$D238</f>
        <v>3.2509353055629475</v>
      </c>
      <c r="J238" s="5">
        <f>'90.1 Data-IP'!J238*Convert!$B$6/$D238</f>
        <v>88.342162672056688</v>
      </c>
      <c r="K238" s="5">
        <f>'90.1 Data-IP'!K238*Convert!$B$7/$D238</f>
        <v>11.87806148253641</v>
      </c>
      <c r="L238" s="5">
        <f>'90.1 Data-IP'!L238*Convert!$B$6/$D238</f>
        <v>33.732042812877516</v>
      </c>
      <c r="M238" s="5">
        <f>'90.1 Data-IP'!M238*Convert!$B$6/$D238</f>
        <v>54.950563820254935</v>
      </c>
      <c r="N238" s="5">
        <f>'90.1 Data-IP'!N238*Convert!$B$6/$D238</f>
        <v>12.977514980635508</v>
      </c>
      <c r="O238" s="5">
        <f>'90.1 Data-IP'!O238*Convert!$B$6/$D238</f>
        <v>9.7976142584076491E-3</v>
      </c>
      <c r="P238" s="5">
        <f>'90.1 Data-IP'!P238*Convert!$B$6/$D238</f>
        <v>12.967717366377101</v>
      </c>
      <c r="Q238" s="5">
        <f>'90.1 Data-IP'!Q238*Convert!$B$6/$D238</f>
        <v>6.6358606038384487</v>
      </c>
      <c r="R238" s="5">
        <f>'90.1 Data-IP'!R238*Convert!$B$6/$D238</f>
        <v>6.5558146341660137</v>
      </c>
      <c r="S238" s="5">
        <f>'90.1 Data-IP'!S238*Convert!$B$6/$D238</f>
        <v>0</v>
      </c>
      <c r="T238" s="5">
        <f>'90.1 Data-IP'!T238*Convert!$B$6/$D238</f>
        <v>0.35560794911931148</v>
      </c>
      <c r="U238" s="5">
        <f>'90.1 Data-IP'!U238*Convert!$B$7/$D238</f>
        <v>5.1479527059131565</v>
      </c>
      <c r="V238" s="5">
        <f>'90.1 Data-IP'!V238*Convert!$B$6/$D238</f>
        <v>2.5059111716862774</v>
      </c>
      <c r="W238" s="5">
        <f>'90.1 Data-IP'!W238*Convert!$B$6/$D238</f>
        <v>123.68446869165484</v>
      </c>
      <c r="X238" s="5">
        <f>'90.1 Data-IP'!X238*Convert!$B$7/$D238</f>
        <v>47.553130384794926</v>
      </c>
      <c r="Y238" s="5">
        <f t="shared" si="6"/>
        <v>171.23759907644978</v>
      </c>
      <c r="Z238" s="5">
        <f>'90.1 Data-IP'!Z238*Convert!$B$6/$D238</f>
        <v>303.87215076428618</v>
      </c>
      <c r="AA238" s="5">
        <f>'90.1 Data-IP'!AA238*Convert!$B$7/$D238</f>
        <v>64.579187116901792</v>
      </c>
      <c r="AB238" s="5">
        <f t="shared" si="7"/>
        <v>368.45133788118795</v>
      </c>
    </row>
    <row r="239" spans="1:28" x14ac:dyDescent="0.25">
      <c r="A239" s="95">
        <v>2004</v>
      </c>
      <c r="B239" s="95" t="s">
        <v>0</v>
      </c>
      <c r="C239" s="101" t="s">
        <v>14</v>
      </c>
      <c r="D239" s="5">
        <f>'90.1 Data-SI'!D239*Convert!$B$1</f>
        <v>241501.03161968707</v>
      </c>
      <c r="E239" s="5">
        <f>'90.1 Data-IP'!E239*Convert!$B$6/$D239</f>
        <v>12.46517105673834</v>
      </c>
      <c r="F239" s="5">
        <f>'90.1 Data-IP'!F239*Convert!$B$7/$D239</f>
        <v>53.061044974982423</v>
      </c>
      <c r="G239" s="5">
        <f>'90.1 Data-IP'!G239*Convert!$B$6/$D239</f>
        <v>48.021864234198695</v>
      </c>
      <c r="H239" s="5">
        <f>'90.1 Data-IP'!H239*Convert!$B$6/$D239</f>
        <v>51.991100252086184</v>
      </c>
      <c r="I239" s="5">
        <f>'90.1 Data-IP'!I239*Convert!$B$6/$D239</f>
        <v>3.246584981124228</v>
      </c>
      <c r="J239" s="5">
        <f>'90.1 Data-IP'!J239*Convert!$B$6/$D239</f>
        <v>88.342162672056688</v>
      </c>
      <c r="K239" s="5">
        <f>'90.1 Data-IP'!K239*Convert!$B$7/$D239</f>
        <v>11.87806148253641</v>
      </c>
      <c r="L239" s="5">
        <f>'90.1 Data-IP'!L239*Convert!$B$6/$D239</f>
        <v>33.732042812877516</v>
      </c>
      <c r="M239" s="5">
        <f>'90.1 Data-IP'!M239*Convert!$B$6/$D239</f>
        <v>54.331326210149228</v>
      </c>
      <c r="N239" s="5">
        <f>'90.1 Data-IP'!N239*Convert!$B$6/$D239</f>
        <v>15.331040501982651</v>
      </c>
      <c r="O239" s="5">
        <f>'90.1 Data-IP'!O239*Convert!$B$6/$D239</f>
        <v>9.7976142584076491E-3</v>
      </c>
      <c r="P239" s="5">
        <f>'90.1 Data-IP'!P239*Convert!$B$6/$D239</f>
        <v>15.321242887724242</v>
      </c>
      <c r="Q239" s="5">
        <f>'90.1 Data-IP'!Q239*Convert!$B$6/$D239</f>
        <v>7.7491707751986985</v>
      </c>
      <c r="R239" s="5">
        <f>'90.1 Data-IP'!R239*Convert!$B$6/$D239</f>
        <v>22.007669860561091</v>
      </c>
      <c r="S239" s="5">
        <f>'90.1 Data-IP'!S239*Convert!$B$6/$D239</f>
        <v>0</v>
      </c>
      <c r="T239" s="5">
        <f>'90.1 Data-IP'!T239*Convert!$B$6/$D239</f>
        <v>0.35560794911931148</v>
      </c>
      <c r="U239" s="5">
        <f>'90.1 Data-IP'!U239*Convert!$B$7/$D239</f>
        <v>5.382963868746323</v>
      </c>
      <c r="V239" s="5">
        <f>'90.1 Data-IP'!V239*Convert!$B$6/$D239</f>
        <v>2.4585547827962184</v>
      </c>
      <c r="W239" s="5">
        <f>'90.1 Data-IP'!W239*Convert!$B$6/$D239</f>
        <v>159.89644502457031</v>
      </c>
      <c r="X239" s="5">
        <f>'90.1 Data-IP'!X239*Convert!$B$7/$D239</f>
        <v>53.061044974982423</v>
      </c>
      <c r="Y239" s="5">
        <f t="shared" si="6"/>
        <v>212.95748999955273</v>
      </c>
      <c r="Z239" s="5">
        <f>'90.1 Data-IP'!Z239*Convert!$B$6/$D239</f>
        <v>340.03217179390487</v>
      </c>
      <c r="AA239" s="5">
        <f>'90.1 Data-IP'!AA239*Convert!$B$7/$D239</f>
        <v>70.322070326265148</v>
      </c>
      <c r="AB239" s="5">
        <f t="shared" si="7"/>
        <v>410.35424212017</v>
      </c>
    </row>
    <row r="240" spans="1:28" x14ac:dyDescent="0.25">
      <c r="A240" s="95">
        <v>2004</v>
      </c>
      <c r="B240" s="95" t="s">
        <v>0</v>
      </c>
      <c r="C240" s="101" t="s">
        <v>2</v>
      </c>
      <c r="D240" s="5">
        <f>'90.1 Data-SI'!D240*Convert!$B$1</f>
        <v>241501.03161968707</v>
      </c>
      <c r="E240" s="5">
        <f>'90.1 Data-IP'!E240*Convert!$B$6/$D240</f>
        <v>15.605608121557818</v>
      </c>
      <c r="F240" s="5">
        <f>'90.1 Data-IP'!F240*Convert!$B$7/$D240</f>
        <v>38.893539119400408</v>
      </c>
      <c r="G240" s="5">
        <f>'90.1 Data-IP'!G240*Convert!$B$6/$D240</f>
        <v>32.126151620070281</v>
      </c>
      <c r="H240" s="5">
        <f>'90.1 Data-IP'!H240*Convert!$B$6/$D240</f>
        <v>51.991100252086184</v>
      </c>
      <c r="I240" s="5">
        <f>'90.1 Data-IP'!I240*Convert!$B$6/$D240</f>
        <v>3.2490708808034956</v>
      </c>
      <c r="J240" s="5">
        <f>'90.1 Data-IP'!J240*Convert!$B$6/$D240</f>
        <v>88.342162672056688</v>
      </c>
      <c r="K240" s="5">
        <f>'90.1 Data-IP'!K240*Convert!$B$7/$D240</f>
        <v>11.87806148253641</v>
      </c>
      <c r="L240" s="5">
        <f>'90.1 Data-IP'!L240*Convert!$B$6/$D240</f>
        <v>33.732042812877516</v>
      </c>
      <c r="M240" s="5">
        <f>'90.1 Data-IP'!M240*Convert!$B$6/$D240</f>
        <v>59.012399601195163</v>
      </c>
      <c r="N240" s="5">
        <f>'90.1 Data-IP'!N240*Convert!$B$6/$D240</f>
        <v>11.325634643761813</v>
      </c>
      <c r="O240" s="5">
        <f>'90.1 Data-IP'!O240*Convert!$B$6/$D240</f>
        <v>9.7976142584076491E-3</v>
      </c>
      <c r="P240" s="5">
        <f>'90.1 Data-IP'!P240*Convert!$B$6/$D240</f>
        <v>11.315837029503406</v>
      </c>
      <c r="Q240" s="5">
        <f>'90.1 Data-IP'!Q240*Convert!$B$6/$D240</f>
        <v>4.0024227786057134</v>
      </c>
      <c r="R240" s="5">
        <f>'90.1 Data-IP'!R240*Convert!$B$6/$D240</f>
        <v>42.349911230996483</v>
      </c>
      <c r="S240" s="5">
        <f>'90.1 Data-IP'!S240*Convert!$B$6/$D240</f>
        <v>0</v>
      </c>
      <c r="T240" s="5">
        <f>'90.1 Data-IP'!T240*Convert!$B$6/$D240</f>
        <v>0.35560794911931148</v>
      </c>
      <c r="U240" s="5">
        <f>'90.1 Data-IP'!U240*Convert!$B$7/$D240</f>
        <v>5.3059598490634787</v>
      </c>
      <c r="V240" s="5">
        <f>'90.1 Data-IP'!V240*Convert!$B$6/$D240</f>
        <v>2.4474925292234748</v>
      </c>
      <c r="W240" s="5">
        <f>'90.1 Data-IP'!W240*Convert!$B$6/$D240</f>
        <v>164.41233038192885</v>
      </c>
      <c r="X240" s="5">
        <f>'90.1 Data-IP'!X240*Convert!$B$7/$D240</f>
        <v>38.893539119400408</v>
      </c>
      <c r="Y240" s="5">
        <f t="shared" si="6"/>
        <v>203.30586950132925</v>
      </c>
      <c r="Z240" s="5">
        <f>'90.1 Data-IP'!Z240*Convert!$B$6/$D240</f>
        <v>344.53948079736995</v>
      </c>
      <c r="AA240" s="5">
        <f>'90.1 Data-IP'!AA240*Convert!$B$7/$D240</f>
        <v>56.077560451000295</v>
      </c>
      <c r="AB240" s="5">
        <f t="shared" si="7"/>
        <v>400.61704124837024</v>
      </c>
    </row>
    <row r="241" spans="1:28" x14ac:dyDescent="0.25">
      <c r="A241" s="95">
        <v>2004</v>
      </c>
      <c r="B241" s="95" t="s">
        <v>0</v>
      </c>
      <c r="C241" s="101" t="s">
        <v>18</v>
      </c>
      <c r="D241" s="5">
        <f>'90.1 Data-SI'!D241*Convert!$B$1</f>
        <v>241501.03161968707</v>
      </c>
      <c r="E241" s="5">
        <f>'90.1 Data-IP'!E241*Convert!$B$6/$D241</f>
        <v>11.729469046658927</v>
      </c>
      <c r="F241" s="5">
        <f>'90.1 Data-IP'!F241*Convert!$B$7/$D241</f>
        <v>51.521602736184803</v>
      </c>
      <c r="G241" s="5">
        <f>'90.1 Data-IP'!G241*Convert!$B$6/$D241</f>
        <v>24.294946155455733</v>
      </c>
      <c r="H241" s="5">
        <f>'90.1 Data-IP'!H241*Convert!$B$6/$D241</f>
        <v>51.991100252086184</v>
      </c>
      <c r="I241" s="5">
        <f>'90.1 Data-IP'!I241*Convert!$B$6/$D241</f>
        <v>3.242856131605325</v>
      </c>
      <c r="J241" s="5">
        <f>'90.1 Data-IP'!J241*Convert!$B$6/$D241</f>
        <v>88.342162672056688</v>
      </c>
      <c r="K241" s="5">
        <f>'90.1 Data-IP'!K241*Convert!$B$7/$D241</f>
        <v>11.87806148253641</v>
      </c>
      <c r="L241" s="5">
        <f>'90.1 Data-IP'!L241*Convert!$B$6/$D241</f>
        <v>33.732042812877516</v>
      </c>
      <c r="M241" s="5">
        <f>'90.1 Data-IP'!M241*Convert!$B$6/$D241</f>
        <v>54.163403686814661</v>
      </c>
      <c r="N241" s="5">
        <f>'90.1 Data-IP'!N241*Convert!$B$6/$D241</f>
        <v>11.034038611383657</v>
      </c>
      <c r="O241" s="5">
        <f>'90.1 Data-IP'!O241*Convert!$B$6/$D241</f>
        <v>9.7976142584076491E-3</v>
      </c>
      <c r="P241" s="5">
        <f>'90.1 Data-IP'!P241*Convert!$B$6/$D241</f>
        <v>11.024240997125251</v>
      </c>
      <c r="Q241" s="5">
        <f>'90.1 Data-IP'!Q241*Convert!$B$6/$D241</f>
        <v>2.3581244357537843</v>
      </c>
      <c r="R241" s="5">
        <f>'90.1 Data-IP'!R241*Convert!$B$6/$D241</f>
        <v>11.674779253715027</v>
      </c>
      <c r="S241" s="5">
        <f>'90.1 Data-IP'!S241*Convert!$B$6/$D241</f>
        <v>0</v>
      </c>
      <c r="T241" s="5">
        <f>'90.1 Data-IP'!T241*Convert!$B$6/$D241</f>
        <v>0.35560794911931148</v>
      </c>
      <c r="U241" s="5">
        <f>'90.1 Data-IP'!U241*Convert!$B$7/$D241</f>
        <v>5.458393773109683</v>
      </c>
      <c r="V241" s="5">
        <f>'90.1 Data-IP'!V241*Convert!$B$6/$D241</f>
        <v>2.4094582641306719</v>
      </c>
      <c r="W241" s="5">
        <f>'90.1 Data-IP'!W241*Convert!$B$6/$D241</f>
        <v>115.24496357552337</v>
      </c>
      <c r="X241" s="5">
        <f>'90.1 Data-IP'!X241*Convert!$B$7/$D241</f>
        <v>51.521602736184803</v>
      </c>
      <c r="Y241" s="5">
        <f t="shared" si="6"/>
        <v>166.76656631170817</v>
      </c>
      <c r="Z241" s="5">
        <f>'90.1 Data-IP'!Z241*Convert!$B$6/$D241</f>
        <v>295.32798927165749</v>
      </c>
      <c r="AA241" s="5">
        <f>'90.1 Data-IP'!AA241*Convert!$B$7/$D241</f>
        <v>68.858100535488177</v>
      </c>
      <c r="AB241" s="5">
        <f t="shared" si="7"/>
        <v>364.18608980714566</v>
      </c>
    </row>
    <row r="242" spans="1:28" x14ac:dyDescent="0.25">
      <c r="A242" s="95">
        <v>2004</v>
      </c>
      <c r="B242" s="95" t="s">
        <v>0</v>
      </c>
      <c r="C242" s="101" t="s">
        <v>4</v>
      </c>
      <c r="D242" s="5">
        <f>'90.1 Data-SI'!D242*Convert!$B$1</f>
        <v>241501.03161968707</v>
      </c>
      <c r="E242" s="5">
        <f>'90.1 Data-IP'!E242*Convert!$B$6/$D242</f>
        <v>14.252905811084041</v>
      </c>
      <c r="F242" s="5">
        <f>'90.1 Data-IP'!F242*Convert!$B$7/$D242</f>
        <v>56.022849307733907</v>
      </c>
      <c r="G242" s="5">
        <f>'90.1 Data-IP'!G242*Convert!$B$6/$D242</f>
        <v>34.146815174363404</v>
      </c>
      <c r="H242" s="5">
        <f>'90.1 Data-IP'!H242*Convert!$B$6/$D242</f>
        <v>51.991100252086184</v>
      </c>
      <c r="I242" s="5">
        <f>'90.1 Data-IP'!I242*Convert!$B$6/$D242</f>
        <v>3.247579340995935</v>
      </c>
      <c r="J242" s="5">
        <f>'90.1 Data-IP'!J242*Convert!$B$6/$D242</f>
        <v>88.342162672056688</v>
      </c>
      <c r="K242" s="5">
        <f>'90.1 Data-IP'!K242*Convert!$B$7/$D242</f>
        <v>11.87806148253641</v>
      </c>
      <c r="L242" s="5">
        <f>'90.1 Data-IP'!L242*Convert!$B$6/$D242</f>
        <v>33.732042812877516</v>
      </c>
      <c r="M242" s="5">
        <f>'90.1 Data-IP'!M242*Convert!$B$6/$D242</f>
        <v>54.443564580668188</v>
      </c>
      <c r="N242" s="5">
        <f>'90.1 Data-IP'!N242*Convert!$B$6/$D242</f>
        <v>13.205471981224401</v>
      </c>
      <c r="O242" s="5">
        <f>'90.1 Data-IP'!O242*Convert!$B$6/$D242</f>
        <v>9.7976142584076491E-3</v>
      </c>
      <c r="P242" s="5">
        <f>'90.1 Data-IP'!P242*Convert!$B$6/$D242</f>
        <v>13.195674366965994</v>
      </c>
      <c r="Q242" s="5">
        <f>'90.1 Data-IP'!Q242*Convert!$B$6/$D242</f>
        <v>5.0886366434619399</v>
      </c>
      <c r="R242" s="5">
        <f>'90.1 Data-IP'!R242*Convert!$B$6/$D242</f>
        <v>26.272727940281488</v>
      </c>
      <c r="S242" s="5">
        <f>'90.1 Data-IP'!S242*Convert!$B$6/$D242</f>
        <v>0</v>
      </c>
      <c r="T242" s="5">
        <f>'90.1 Data-IP'!T242*Convert!$B$6/$D242</f>
        <v>0.35560794911931148</v>
      </c>
      <c r="U242" s="5">
        <f>'90.1 Data-IP'!U242*Convert!$B$7/$D242</f>
        <v>5.6313762836237391</v>
      </c>
      <c r="V242" s="5">
        <f>'90.1 Data-IP'!V242*Convert!$B$6/$D242</f>
        <v>2.4028706299806113</v>
      </c>
      <c r="W242" s="5">
        <f>'90.1 Data-IP'!W242*Convert!$B$6/$D242</f>
        <v>147.40032451682507</v>
      </c>
      <c r="X242" s="5">
        <f>'90.1 Data-IP'!X242*Convert!$B$7/$D242</f>
        <v>56.022849307733907</v>
      </c>
      <c r="Y242" s="5">
        <f t="shared" si="6"/>
        <v>203.42317382455897</v>
      </c>
      <c r="Z242" s="5">
        <f>'90.1 Data-IP'!Z242*Convert!$B$6/$D242</f>
        <v>327.48136149321573</v>
      </c>
      <c r="AA242" s="5">
        <f>'90.1 Data-IP'!AA242*Convert!$B$7/$D242</f>
        <v>73.532329617551355</v>
      </c>
      <c r="AB242" s="5">
        <f t="shared" si="7"/>
        <v>401.01369111076707</v>
      </c>
    </row>
    <row r="243" spans="1:28" x14ac:dyDescent="0.25">
      <c r="A243" s="95">
        <v>2004</v>
      </c>
      <c r="B243" s="95" t="s">
        <v>0</v>
      </c>
      <c r="C243" s="101" t="s">
        <v>5</v>
      </c>
      <c r="D243" s="5">
        <f>'90.1 Data-SI'!D243*Convert!$B$1</f>
        <v>241501.03161968707</v>
      </c>
      <c r="E243" s="5">
        <f>'90.1 Data-IP'!E243*Convert!$B$6/$D243</f>
        <v>17.769832382328687</v>
      </c>
      <c r="F243" s="5">
        <f>'90.1 Data-IP'!F243*Convert!$B$7/$D243</f>
        <v>43.011807688084915</v>
      </c>
      <c r="G243" s="5">
        <f>'90.1 Data-IP'!G243*Convert!$B$6/$D243</f>
        <v>30.915518476266683</v>
      </c>
      <c r="H243" s="5">
        <f>'90.1 Data-IP'!H243*Convert!$B$6/$D243</f>
        <v>51.991100252086184</v>
      </c>
      <c r="I243" s="5">
        <f>'90.1 Data-IP'!I243*Convert!$B$6/$D243</f>
        <v>3.2477036359798985</v>
      </c>
      <c r="J243" s="5">
        <f>'90.1 Data-IP'!J243*Convert!$B$6/$D243</f>
        <v>88.342162672056688</v>
      </c>
      <c r="K243" s="5">
        <f>'90.1 Data-IP'!K243*Convert!$B$7/$D243</f>
        <v>11.87806148253641</v>
      </c>
      <c r="L243" s="5">
        <f>'90.1 Data-IP'!L243*Convert!$B$6/$D243</f>
        <v>33.732042812877516</v>
      </c>
      <c r="M243" s="5">
        <f>'90.1 Data-IP'!M243*Convert!$B$6/$D243</f>
        <v>58.998478562991252</v>
      </c>
      <c r="N243" s="5">
        <f>'90.1 Data-IP'!N243*Convert!$B$6/$D243</f>
        <v>10.886251875451162</v>
      </c>
      <c r="O243" s="5">
        <f>'90.1 Data-IP'!O243*Convert!$B$6/$D243</f>
        <v>9.7976142584076491E-3</v>
      </c>
      <c r="P243" s="5">
        <f>'90.1 Data-IP'!P243*Convert!$B$6/$D243</f>
        <v>10.876454261192755</v>
      </c>
      <c r="Q243" s="5">
        <f>'90.1 Data-IP'!Q243*Convert!$B$6/$D243</f>
        <v>2.9858141047689974</v>
      </c>
      <c r="R243" s="5">
        <f>'90.1 Data-IP'!R243*Convert!$B$6/$D243</f>
        <v>42.549901860193607</v>
      </c>
      <c r="S243" s="5">
        <f>'90.1 Data-IP'!S243*Convert!$B$6/$D243</f>
        <v>0</v>
      </c>
      <c r="T243" s="5">
        <f>'90.1 Data-IP'!T243*Convert!$B$6/$D243</f>
        <v>0.35560794911931148</v>
      </c>
      <c r="U243" s="5">
        <f>'90.1 Data-IP'!U243*Convert!$B$7/$D243</f>
        <v>5.5561590975467956</v>
      </c>
      <c r="V243" s="5">
        <f>'90.1 Data-IP'!V243*Convert!$B$6/$D243</f>
        <v>2.4013790901730503</v>
      </c>
      <c r="W243" s="5">
        <f>'90.1 Data-IP'!W243*Convert!$B$6/$D243</f>
        <v>164.09599964774199</v>
      </c>
      <c r="X243" s="5">
        <f>'90.1 Data-IP'!X243*Convert!$B$7/$D243</f>
        <v>43.011807688084915</v>
      </c>
      <c r="Y243" s="5">
        <f t="shared" si="6"/>
        <v>207.10780733582692</v>
      </c>
      <c r="Z243" s="5">
        <f>'90.1 Data-IP'!Z243*Convert!$B$6/$D243</f>
        <v>344.17566937930911</v>
      </c>
      <c r="AA243" s="5">
        <f>'90.1 Data-IP'!AA243*Convert!$B$7/$D243</f>
        <v>60.446070811825386</v>
      </c>
      <c r="AB243" s="5">
        <f t="shared" si="7"/>
        <v>404.62174019113451</v>
      </c>
    </row>
    <row r="244" spans="1:28" x14ac:dyDescent="0.25">
      <c r="A244" s="95">
        <v>2004</v>
      </c>
      <c r="B244" s="95" t="s">
        <v>0</v>
      </c>
      <c r="C244" s="101" t="s">
        <v>15</v>
      </c>
      <c r="D244" s="5">
        <f>'90.1 Data-SI'!D244*Convert!$B$1</f>
        <v>241501.03161968707</v>
      </c>
      <c r="E244" s="5">
        <f>'90.1 Data-IP'!E244*Convert!$B$6/$D244</f>
        <v>13.351145702429514</v>
      </c>
      <c r="F244" s="5">
        <f>'90.1 Data-IP'!F244*Convert!$B$7/$D244</f>
        <v>52.162054952928187</v>
      </c>
      <c r="G244" s="5">
        <f>'90.1 Data-IP'!G244*Convert!$B$6/$D244</f>
        <v>20.716369272165249</v>
      </c>
      <c r="H244" s="5">
        <f>'90.1 Data-IP'!H244*Convert!$B$6/$D244</f>
        <v>51.991100252086184</v>
      </c>
      <c r="I244" s="5">
        <f>'90.1 Data-IP'!I244*Convert!$B$6/$D244</f>
        <v>3.2426075416373989</v>
      </c>
      <c r="J244" s="5">
        <f>'90.1 Data-IP'!J244*Convert!$B$6/$D244</f>
        <v>88.342162672056688</v>
      </c>
      <c r="K244" s="5">
        <f>'90.1 Data-IP'!K244*Convert!$B$7/$D244</f>
        <v>11.87806148253641</v>
      </c>
      <c r="L244" s="5">
        <f>'90.1 Data-IP'!L244*Convert!$B$6/$D244</f>
        <v>33.732042812877516</v>
      </c>
      <c r="M244" s="5">
        <f>'90.1 Data-IP'!M244*Convert!$B$6/$D244</f>
        <v>54.029040809150231</v>
      </c>
      <c r="N244" s="5">
        <f>'90.1 Data-IP'!N244*Convert!$B$6/$D244</f>
        <v>10.042786114275474</v>
      </c>
      <c r="O244" s="5">
        <f>'90.1 Data-IP'!O244*Convert!$B$6/$D244</f>
        <v>9.7976142584076491E-3</v>
      </c>
      <c r="P244" s="5">
        <f>'90.1 Data-IP'!P244*Convert!$B$6/$D244</f>
        <v>10.032988500017066</v>
      </c>
      <c r="Q244" s="5">
        <f>'90.1 Data-IP'!Q244*Convert!$B$6/$D244</f>
        <v>1.4298894955150505</v>
      </c>
      <c r="R244" s="5">
        <f>'90.1 Data-IP'!R244*Convert!$B$6/$D244</f>
        <v>12.220682823282317</v>
      </c>
      <c r="S244" s="5">
        <f>'90.1 Data-IP'!S244*Convert!$B$6/$D244</f>
        <v>0</v>
      </c>
      <c r="T244" s="5">
        <f>'90.1 Data-IP'!T244*Convert!$B$6/$D244</f>
        <v>0.35560794911931148</v>
      </c>
      <c r="U244" s="5">
        <f>'90.1 Data-IP'!U244*Convert!$B$7/$D244</f>
        <v>5.5938953215571177</v>
      </c>
      <c r="V244" s="5">
        <f>'90.1 Data-IP'!V244*Convert!$B$6/$D244</f>
        <v>2.3757743234765885</v>
      </c>
      <c r="W244" s="5">
        <f>'90.1 Data-IP'!W244*Convert!$B$6/$D244</f>
        <v>111.78011660255942</v>
      </c>
      <c r="X244" s="5">
        <f>'90.1 Data-IP'!X244*Convert!$B$7/$D244</f>
        <v>52.162054952928187</v>
      </c>
      <c r="Y244" s="5">
        <f t="shared" si="6"/>
        <v>163.94217155548762</v>
      </c>
      <c r="Z244" s="5">
        <f>'90.1 Data-IP'!Z244*Convert!$B$6/$D244</f>
        <v>291.82920976807145</v>
      </c>
      <c r="AA244" s="5">
        <f>'90.1 Data-IP'!AA244*Convert!$B$7/$D244</f>
        <v>69.63401175702171</v>
      </c>
      <c r="AB244" s="5">
        <f t="shared" si="7"/>
        <v>361.46322152509316</v>
      </c>
    </row>
    <row r="245" spans="1:28" x14ac:dyDescent="0.25">
      <c r="A245" s="95">
        <v>2004</v>
      </c>
      <c r="B245" s="95" t="s">
        <v>0</v>
      </c>
      <c r="C245" s="101" t="s">
        <v>16</v>
      </c>
      <c r="D245" s="5">
        <f>'90.1 Data-SI'!D245*Convert!$B$1</f>
        <v>241501.03161968707</v>
      </c>
      <c r="E245" s="5">
        <f>'90.1 Data-IP'!E245*Convert!$B$6/$D245</f>
        <v>14.478252617009701</v>
      </c>
      <c r="F245" s="5">
        <f>'90.1 Data-IP'!F245*Convert!$B$7/$D245</f>
        <v>67.876831080247953</v>
      </c>
      <c r="G245" s="5">
        <f>'90.1 Data-IP'!G245*Convert!$B$6/$D245</f>
        <v>34.353517732694563</v>
      </c>
      <c r="H245" s="5">
        <f>'90.1 Data-IP'!H245*Convert!$B$6/$D245</f>
        <v>51.991100252086184</v>
      </c>
      <c r="I245" s="5">
        <f>'90.1 Data-IP'!I245*Convert!$B$6/$D245</f>
        <v>3.2460878011883749</v>
      </c>
      <c r="J245" s="5">
        <f>'90.1 Data-IP'!J245*Convert!$B$6/$D245</f>
        <v>88.342162672056688</v>
      </c>
      <c r="K245" s="5">
        <f>'90.1 Data-IP'!K245*Convert!$B$7/$D245</f>
        <v>11.87806148253641</v>
      </c>
      <c r="L245" s="5">
        <f>'90.1 Data-IP'!L245*Convert!$B$6/$D245</f>
        <v>33.732042812877516</v>
      </c>
      <c r="M245" s="5">
        <f>'90.1 Data-IP'!M245*Convert!$B$6/$D245</f>
        <v>54.800664069595072</v>
      </c>
      <c r="N245" s="5">
        <f>'90.1 Data-IP'!N245*Convert!$B$6/$D245</f>
        <v>13.887478558231624</v>
      </c>
      <c r="O245" s="5">
        <f>'90.1 Data-IP'!O245*Convert!$B$6/$D245</f>
        <v>9.7976142584076491E-3</v>
      </c>
      <c r="P245" s="5">
        <f>'90.1 Data-IP'!P245*Convert!$B$6/$D245</f>
        <v>13.877680943973214</v>
      </c>
      <c r="Q245" s="5">
        <f>'90.1 Data-IP'!Q245*Convert!$B$6/$D245</f>
        <v>5.4990586805091164</v>
      </c>
      <c r="R245" s="5">
        <f>'90.1 Data-IP'!R245*Convert!$B$6/$D245</f>
        <v>31.423636370709097</v>
      </c>
      <c r="S245" s="5">
        <f>'90.1 Data-IP'!S245*Convert!$B$6/$D245</f>
        <v>0</v>
      </c>
      <c r="T245" s="5">
        <f>'90.1 Data-IP'!T245*Convert!$B$6/$D245</f>
        <v>0.35573224410327492</v>
      </c>
      <c r="U245" s="5">
        <f>'90.1 Data-IP'!U245*Convert!$B$7/$D245</f>
        <v>5.8449879868433854</v>
      </c>
      <c r="V245" s="5">
        <f>'90.1 Data-IP'!V245*Convert!$B$6/$D245</f>
        <v>2.387085167017259</v>
      </c>
      <c r="W245" s="5">
        <f>'90.1 Data-IP'!W245*Convert!$B$6/$D245</f>
        <v>154.4328104144908</v>
      </c>
      <c r="X245" s="5">
        <f>'90.1 Data-IP'!X245*Convert!$B$7/$D245</f>
        <v>67.876831080247953</v>
      </c>
      <c r="Y245" s="5">
        <f t="shared" si="6"/>
        <v>222.30964149473874</v>
      </c>
      <c r="Z245" s="5">
        <f>'90.1 Data-IP'!Z245*Convert!$B$6/$D245</f>
        <v>334.49681897807841</v>
      </c>
      <c r="AA245" s="5">
        <f>'90.1 Data-IP'!AA245*Convert!$B$7/$D245</f>
        <v>85.599880549627755</v>
      </c>
      <c r="AB245" s="5">
        <f t="shared" si="7"/>
        <v>420.09669952770616</v>
      </c>
    </row>
    <row r="246" spans="1:28" x14ac:dyDescent="0.25">
      <c r="A246" s="95">
        <v>2004</v>
      </c>
      <c r="B246" s="95" t="s">
        <v>0</v>
      </c>
      <c r="C246" s="101" t="s">
        <v>9</v>
      </c>
      <c r="D246" s="5">
        <f>'90.1 Data-SI'!D246*Convert!$B$1</f>
        <v>241501.03161968707</v>
      </c>
      <c r="E246" s="5">
        <f>'90.1 Data-IP'!E246*Convert!$B$6/$D246</f>
        <v>19.704980987654992</v>
      </c>
      <c r="F246" s="5">
        <f>'90.1 Data-IP'!F246*Convert!$B$7/$D246</f>
        <v>59.05276603579604</v>
      </c>
      <c r="G246" s="5">
        <f>'90.1 Data-IP'!G246*Convert!$B$6/$D246</f>
        <v>27.984891344377438</v>
      </c>
      <c r="H246" s="5">
        <f>'90.1 Data-IP'!H246*Convert!$B$6/$D246</f>
        <v>51.991100252086184</v>
      </c>
      <c r="I246" s="5">
        <f>'90.1 Data-IP'!I246*Convert!$B$6/$D246</f>
        <v>3.2437261964930699</v>
      </c>
      <c r="J246" s="5">
        <f>'90.1 Data-IP'!J246*Convert!$B$6/$D246</f>
        <v>88.342162672056688</v>
      </c>
      <c r="K246" s="5">
        <f>'90.1 Data-IP'!K246*Convert!$B$7/$D246</f>
        <v>11.87806148253641</v>
      </c>
      <c r="L246" s="5">
        <f>'90.1 Data-IP'!L246*Convert!$B$6/$D246</f>
        <v>33.732042812877516</v>
      </c>
      <c r="M246" s="5">
        <f>'90.1 Data-IP'!M246*Convert!$B$6/$D246</f>
        <v>56.744140438846912</v>
      </c>
      <c r="N246" s="5">
        <f>'90.1 Data-IP'!N246*Convert!$B$6/$D246</f>
        <v>11.209418833756025</v>
      </c>
      <c r="O246" s="5">
        <f>'90.1 Data-IP'!O246*Convert!$B$6/$D246</f>
        <v>9.7976142584076491E-3</v>
      </c>
      <c r="P246" s="5">
        <f>'90.1 Data-IP'!P246*Convert!$B$6/$D246</f>
        <v>11.199621219497619</v>
      </c>
      <c r="Q246" s="5">
        <f>'90.1 Data-IP'!Q246*Convert!$B$6/$D246</f>
        <v>2.1409810987697098</v>
      </c>
      <c r="R246" s="5">
        <f>'90.1 Data-IP'!R246*Convert!$B$6/$D246</f>
        <v>44.552791231779963</v>
      </c>
      <c r="S246" s="5">
        <f>'90.1 Data-IP'!S246*Convert!$B$6/$D246</f>
        <v>0</v>
      </c>
      <c r="T246" s="5">
        <f>'90.1 Data-IP'!T246*Convert!$B$6/$D246</f>
        <v>0.35573224410327492</v>
      </c>
      <c r="U246" s="5">
        <f>'90.1 Data-IP'!U246*Convert!$B$7/$D246</f>
        <v>5.7851290610457262</v>
      </c>
      <c r="V246" s="5">
        <f>'90.1 Data-IP'!V246*Convert!$B$6/$D246</f>
        <v>2.3639663000000644</v>
      </c>
      <c r="W246" s="5">
        <f>'90.1 Data-IP'!W246*Convert!$B$6/$D246</f>
        <v>162.32740632092666</v>
      </c>
      <c r="X246" s="5">
        <f>'90.1 Data-IP'!X246*Convert!$B$7/$D246</f>
        <v>59.05276603579604</v>
      </c>
      <c r="Y246" s="5">
        <f t="shared" si="6"/>
        <v>221.38017235672271</v>
      </c>
      <c r="Z246" s="5">
        <f>'90.1 Data-IP'!Z246*Convert!$B$6/$D246</f>
        <v>342.36593441280178</v>
      </c>
      <c r="AA246" s="5">
        <f>'90.1 Data-IP'!AA246*Convert!$B$7/$D246</f>
        <v>76.715956579378172</v>
      </c>
      <c r="AB246" s="5">
        <f t="shared" si="7"/>
        <v>419.08189099217998</v>
      </c>
    </row>
    <row r="247" spans="1:28" x14ac:dyDescent="0.25">
      <c r="A247" s="95">
        <v>2004</v>
      </c>
      <c r="B247" s="95" t="s">
        <v>0</v>
      </c>
      <c r="C247" s="101" t="s">
        <v>12</v>
      </c>
      <c r="D247" s="5">
        <f>'90.1 Data-SI'!D247*Convert!$B$1</f>
        <v>241501.03161968707</v>
      </c>
      <c r="E247" s="5">
        <f>'90.1 Data-IP'!E247*Convert!$B$6/$D247</f>
        <v>16.574611816536549</v>
      </c>
      <c r="F247" s="5">
        <f>'90.1 Data-IP'!F247*Convert!$B$7/$D247</f>
        <v>75.141543454293654</v>
      </c>
      <c r="G247" s="5">
        <f>'90.1 Data-IP'!G247*Convert!$B$6/$D247</f>
        <v>30.28472143265239</v>
      </c>
      <c r="H247" s="5">
        <f>'90.1 Data-IP'!H247*Convert!$B$6/$D247</f>
        <v>51.991100252086184</v>
      </c>
      <c r="I247" s="5">
        <f>'90.1 Data-IP'!I247*Convert!$B$6/$D247</f>
        <v>3.241737476749655</v>
      </c>
      <c r="J247" s="5">
        <f>'90.1 Data-IP'!J247*Convert!$B$6/$D247</f>
        <v>88.342162672056688</v>
      </c>
      <c r="K247" s="5">
        <f>'90.1 Data-IP'!K247*Convert!$B$7/$D247</f>
        <v>11.87806148253641</v>
      </c>
      <c r="L247" s="5">
        <f>'90.1 Data-IP'!L247*Convert!$B$6/$D247</f>
        <v>33.732042812877516</v>
      </c>
      <c r="M247" s="5">
        <f>'90.1 Data-IP'!M247*Convert!$B$6/$D247</f>
        <v>54.856099632442742</v>
      </c>
      <c r="N247" s="5">
        <f>'90.1 Data-IP'!N247*Convert!$B$6/$D247</f>
        <v>12.525205533992667</v>
      </c>
      <c r="O247" s="5">
        <f>'90.1 Data-IP'!O247*Convert!$B$6/$D247</f>
        <v>9.7976142584076491E-3</v>
      </c>
      <c r="P247" s="5">
        <f>'90.1 Data-IP'!P247*Convert!$B$6/$D247</f>
        <v>12.51540791973426</v>
      </c>
      <c r="Q247" s="5">
        <f>'90.1 Data-IP'!Q247*Convert!$B$6/$D247</f>
        <v>3.8592349570798676</v>
      </c>
      <c r="R247" s="5">
        <f>'90.1 Data-IP'!R247*Convert!$B$6/$D247</f>
        <v>39.219790649845969</v>
      </c>
      <c r="S247" s="5">
        <f>'90.1 Data-IP'!S247*Convert!$B$6/$D247</f>
        <v>0</v>
      </c>
      <c r="T247" s="5">
        <f>'90.1 Data-IP'!T247*Convert!$B$6/$D247</f>
        <v>0.3558565390872383</v>
      </c>
      <c r="U247" s="5">
        <f>'90.1 Data-IP'!U247*Convert!$B$7/$D247</f>
        <v>6.097399505505436</v>
      </c>
      <c r="V247" s="5">
        <f>'90.1 Data-IP'!V247*Convert!$B$6/$D247</f>
        <v>2.3553899461065897</v>
      </c>
      <c r="W247" s="5">
        <f>'90.1 Data-IP'!W247*Convert!$B$6/$D247</f>
        <v>157.30986640829178</v>
      </c>
      <c r="X247" s="5">
        <f>'90.1 Data-IP'!X247*Convert!$B$7/$D247</f>
        <v>75.141543454293654</v>
      </c>
      <c r="Y247" s="5">
        <f t="shared" si="6"/>
        <v>232.45140986258542</v>
      </c>
      <c r="Z247" s="5">
        <f>'90.1 Data-IP'!Z247*Convert!$B$6/$D247</f>
        <v>337.33807801649806</v>
      </c>
      <c r="AA247" s="5">
        <f>'90.1 Data-IP'!AA247*Convert!$B$7/$D247</f>
        <v>93.117004442335499</v>
      </c>
      <c r="AB247" s="5">
        <f t="shared" si="7"/>
        <v>430.45508245883354</v>
      </c>
    </row>
    <row r="248" spans="1:28" x14ac:dyDescent="0.25">
      <c r="A248" s="95">
        <v>2004</v>
      </c>
      <c r="B248" s="95" t="s">
        <v>0</v>
      </c>
      <c r="C248" s="101" t="s">
        <v>8</v>
      </c>
      <c r="D248" s="5">
        <f>'90.1 Data-SI'!D248*Convert!$B$1</f>
        <v>241501.03161968707</v>
      </c>
      <c r="E248" s="5">
        <f>'90.1 Data-IP'!E248*Convert!$B$6/$D248</f>
        <v>20.421044390268186</v>
      </c>
      <c r="F248" s="5">
        <f>'90.1 Data-IP'!F248*Convert!$B$7/$D248</f>
        <v>89.15057418649522</v>
      </c>
      <c r="G248" s="5">
        <f>'90.1 Data-IP'!G248*Convert!$B$6/$D248</f>
        <v>21.286137478653508</v>
      </c>
      <c r="H248" s="5">
        <f>'90.1 Data-IP'!H248*Convert!$B$6/$D248</f>
        <v>51.991100252086184</v>
      </c>
      <c r="I248" s="5">
        <f>'90.1 Data-IP'!I248*Convert!$B$6/$D248</f>
        <v>3.2238389990589247</v>
      </c>
      <c r="J248" s="5">
        <f>'90.1 Data-IP'!J248*Convert!$B$6/$D248</f>
        <v>88.342162672056688</v>
      </c>
      <c r="K248" s="5">
        <f>'90.1 Data-IP'!K248*Convert!$B$7/$D248</f>
        <v>11.87806148253641</v>
      </c>
      <c r="L248" s="5">
        <f>'90.1 Data-IP'!L248*Convert!$B$6/$D248</f>
        <v>33.732042812877516</v>
      </c>
      <c r="M248" s="5">
        <f>'90.1 Data-IP'!M248*Convert!$B$6/$D248</f>
        <v>53.907480314834011</v>
      </c>
      <c r="N248" s="5">
        <f>'90.1 Data-IP'!N248*Convert!$B$6/$D248</f>
        <v>10.457309885793441</v>
      </c>
      <c r="O248" s="5">
        <f>'90.1 Data-IP'!O248*Convert!$B$6/$D248</f>
        <v>9.7976142584076491E-3</v>
      </c>
      <c r="P248" s="5">
        <f>'90.1 Data-IP'!P248*Convert!$B$6/$D248</f>
        <v>10.447512271535034</v>
      </c>
      <c r="Q248" s="5">
        <f>'90.1 Data-IP'!Q248*Convert!$B$6/$D248</f>
        <v>1.4914155125769375</v>
      </c>
      <c r="R248" s="5">
        <f>'90.1 Data-IP'!R248*Convert!$B$6/$D248</f>
        <v>50.079940578664818</v>
      </c>
      <c r="S248" s="5">
        <f>'90.1 Data-IP'!S248*Convert!$B$6/$D248</f>
        <v>0</v>
      </c>
      <c r="T248" s="5">
        <f>'90.1 Data-IP'!T248*Convert!$B$6/$D248</f>
        <v>0.35598083407120173</v>
      </c>
      <c r="U248" s="5">
        <f>'90.1 Data-IP'!U248*Convert!$B$7/$D248</f>
        <v>6.4741235907494019</v>
      </c>
      <c r="V248" s="5">
        <f>'90.1 Data-IP'!V248*Convert!$B$6/$D248</f>
        <v>2.3036832327778116</v>
      </c>
      <c r="W248" s="5">
        <f>'90.1 Data-IP'!W248*Convert!$B$6/$D248</f>
        <v>157.63353054653251</v>
      </c>
      <c r="X248" s="5">
        <f>'90.1 Data-IP'!X248*Convert!$B$7/$D248</f>
        <v>89.15057418649522</v>
      </c>
      <c r="Y248" s="5">
        <f t="shared" si="6"/>
        <v>246.78410473302773</v>
      </c>
      <c r="Z248" s="5">
        <f>'90.1 Data-IP'!Z248*Convert!$B$6/$D248</f>
        <v>337.59226125870322</v>
      </c>
      <c r="AA248" s="5">
        <f>'90.1 Data-IP'!AA248*Convert!$B$7/$D248</f>
        <v>107.50275925978104</v>
      </c>
      <c r="AB248" s="5">
        <f t="shared" si="7"/>
        <v>445.09502051848426</v>
      </c>
    </row>
    <row r="249" spans="1:28" x14ac:dyDescent="0.25">
      <c r="A249" s="95">
        <v>2007</v>
      </c>
      <c r="B249" s="95" t="s">
        <v>0</v>
      </c>
      <c r="C249" s="101" t="s">
        <v>10</v>
      </c>
      <c r="D249" s="5">
        <f>'90.1 Data-SI'!D249*Convert!$B$1</f>
        <v>241501.03161968707</v>
      </c>
      <c r="E249" s="5">
        <f>'90.1 Data-IP'!E249*Convert!$B$6/$D249</f>
        <v>0</v>
      </c>
      <c r="F249" s="5">
        <f>'90.1 Data-IP'!F249*Convert!$B$7/$D249</f>
        <v>35.430187610935612</v>
      </c>
      <c r="G249" s="5">
        <f>'90.1 Data-IP'!G249*Convert!$B$6/$D249</f>
        <v>124.2563282233958</v>
      </c>
      <c r="H249" s="5">
        <f>'90.1 Data-IP'!H249*Convert!$B$6/$D249</f>
        <v>51.991100252086184</v>
      </c>
      <c r="I249" s="5">
        <f>'90.1 Data-IP'!I249*Convert!$B$6/$D249</f>
        <v>3.2540426801620326</v>
      </c>
      <c r="J249" s="5">
        <f>'90.1 Data-IP'!J249*Convert!$B$6/$D249</f>
        <v>88.342162672056688</v>
      </c>
      <c r="K249" s="5">
        <f>'90.1 Data-IP'!K249*Convert!$B$7/$D249</f>
        <v>11.87806148253641</v>
      </c>
      <c r="L249" s="5">
        <f>'90.1 Data-IP'!L249*Convert!$B$6/$D249</f>
        <v>33.732042812877516</v>
      </c>
      <c r="M249" s="5">
        <f>'90.1 Data-IP'!M249*Convert!$B$6/$D249</f>
        <v>55.824979032437518</v>
      </c>
      <c r="N249" s="5">
        <f>'90.1 Data-IP'!N249*Convert!$B$6/$D249</f>
        <v>23.924671398228742</v>
      </c>
      <c r="O249" s="5">
        <f>'90.1 Data-IP'!O249*Convert!$B$6/$D249</f>
        <v>9.7976142584076491E-3</v>
      </c>
      <c r="P249" s="5">
        <f>'90.1 Data-IP'!P249*Convert!$B$6/$D249</f>
        <v>23.914873783970336</v>
      </c>
      <c r="Q249" s="5">
        <f>'90.1 Data-IP'!Q249*Convert!$B$6/$D249</f>
        <v>26.980463578969136</v>
      </c>
      <c r="R249" s="5">
        <f>'90.1 Data-IP'!R249*Convert!$B$6/$D249</f>
        <v>0</v>
      </c>
      <c r="S249" s="5">
        <f>'90.1 Data-IP'!S249*Convert!$B$6/$D249</f>
        <v>0</v>
      </c>
      <c r="T249" s="5">
        <f>'90.1 Data-IP'!T249*Convert!$B$6/$D249</f>
        <v>0.35548365413534816</v>
      </c>
      <c r="U249" s="5">
        <f>'90.1 Data-IP'!U249*Convert!$B$7/$D249</f>
        <v>4.6461077245988891</v>
      </c>
      <c r="V249" s="5">
        <f>'90.1 Data-IP'!V249*Convert!$B$6/$D249</f>
        <v>2.766806343025471</v>
      </c>
      <c r="W249" s="5">
        <f>'90.1 Data-IP'!W249*Convert!$B$6/$D249</f>
        <v>230.97664461877278</v>
      </c>
      <c r="X249" s="5">
        <f>'90.1 Data-IP'!X249*Convert!$B$7/$D249</f>
        <v>35.430187610935612</v>
      </c>
      <c r="Y249" s="5">
        <f t="shared" si="6"/>
        <v>266.40683222970841</v>
      </c>
      <c r="Z249" s="5">
        <f>'90.1 Data-IP'!Z249*Convert!$B$6/$D249</f>
        <v>411.42808064737443</v>
      </c>
      <c r="AA249" s="5">
        <f>'90.1 Data-IP'!AA249*Convert!$B$7/$D249</f>
        <v>51.954356818070927</v>
      </c>
      <c r="AB249" s="5">
        <f t="shared" si="7"/>
        <v>463.38243746544538</v>
      </c>
    </row>
    <row r="250" spans="1:28" x14ac:dyDescent="0.25">
      <c r="A250" s="95">
        <v>2007</v>
      </c>
      <c r="B250" s="95" t="s">
        <v>0</v>
      </c>
      <c r="C250" s="101" t="s">
        <v>6</v>
      </c>
      <c r="D250" s="5">
        <f>'90.1 Data-SI'!D250*Convert!$B$1</f>
        <v>241501.03161968707</v>
      </c>
      <c r="E250" s="5">
        <f>'90.1 Data-IP'!E250*Convert!$B$6/$D250</f>
        <v>0.5299938116199735</v>
      </c>
      <c r="F250" s="5">
        <f>'90.1 Data-IP'!F250*Convert!$B$7/$D250</f>
        <v>35.082903736531719</v>
      </c>
      <c r="G250" s="5">
        <f>'90.1 Data-IP'!G250*Convert!$B$6/$D250</f>
        <v>94.980757765542322</v>
      </c>
      <c r="H250" s="5">
        <f>'90.1 Data-IP'!H250*Convert!$B$6/$D250</f>
        <v>51.991100252086184</v>
      </c>
      <c r="I250" s="5">
        <f>'90.1 Data-IP'!I250*Convert!$B$6/$D250</f>
        <v>3.2546641550818496</v>
      </c>
      <c r="J250" s="5">
        <f>'90.1 Data-IP'!J250*Convert!$B$6/$D250</f>
        <v>88.342162672056688</v>
      </c>
      <c r="K250" s="5">
        <f>'90.1 Data-IP'!K250*Convert!$B$7/$D250</f>
        <v>11.87806148253641</v>
      </c>
      <c r="L250" s="5">
        <f>'90.1 Data-IP'!L250*Convert!$B$6/$D250</f>
        <v>33.732042812877516</v>
      </c>
      <c r="M250" s="5">
        <f>'90.1 Data-IP'!M250*Convert!$B$6/$D250</f>
        <v>57.060719763001728</v>
      </c>
      <c r="N250" s="5">
        <f>'90.1 Data-IP'!N250*Convert!$B$6/$D250</f>
        <v>21.961680716494637</v>
      </c>
      <c r="O250" s="5">
        <f>'90.1 Data-IP'!O250*Convert!$B$6/$D250</f>
        <v>9.7976142584076491E-3</v>
      </c>
      <c r="P250" s="5">
        <f>'90.1 Data-IP'!P250*Convert!$B$6/$D250</f>
        <v>21.951883102236227</v>
      </c>
      <c r="Q250" s="5">
        <f>'90.1 Data-IP'!Q250*Convert!$B$6/$D250</f>
        <v>21.308883460718814</v>
      </c>
      <c r="R250" s="5">
        <f>'90.1 Data-IP'!R250*Convert!$B$6/$D250</f>
        <v>0.35237627953626288</v>
      </c>
      <c r="S250" s="5">
        <f>'90.1 Data-IP'!S250*Convert!$B$6/$D250</f>
        <v>0</v>
      </c>
      <c r="T250" s="5">
        <f>'90.1 Data-IP'!T250*Convert!$B$6/$D250</f>
        <v>0.35548365413534816</v>
      </c>
      <c r="U250" s="5">
        <f>'90.1 Data-IP'!U250*Convert!$B$7/$D250</f>
        <v>4.6405770491520553</v>
      </c>
      <c r="V250" s="5">
        <f>'90.1 Data-IP'!V250*Convert!$B$6/$D250</f>
        <v>2.7525124198696793</v>
      </c>
      <c r="W250" s="5">
        <f>'90.1 Data-IP'!W250*Convert!$B$6/$D250</f>
        <v>196.18461418265534</v>
      </c>
      <c r="X250" s="5">
        <f>'90.1 Data-IP'!X250*Convert!$B$7/$D250</f>
        <v>35.082903736531719</v>
      </c>
      <c r="Y250" s="5">
        <f t="shared" si="6"/>
        <v>231.26751791918707</v>
      </c>
      <c r="Z250" s="5">
        <f>'90.1 Data-IP'!Z250*Convert!$B$6/$D250</f>
        <v>376.62237776302101</v>
      </c>
      <c r="AA250" s="5">
        <f>'90.1 Data-IP'!AA250*Convert!$B$7/$D250</f>
        <v>51.60158481187748</v>
      </c>
      <c r="AB250" s="5">
        <f t="shared" si="7"/>
        <v>428.22396257489851</v>
      </c>
    </row>
    <row r="251" spans="1:28" x14ac:dyDescent="0.25">
      <c r="A251" s="95">
        <v>2007</v>
      </c>
      <c r="B251" s="95" t="s">
        <v>0</v>
      </c>
      <c r="C251" s="101" t="s">
        <v>11</v>
      </c>
      <c r="D251" s="5">
        <f>'90.1 Data-SI'!D251*Convert!$B$1</f>
        <v>241501.03161968707</v>
      </c>
      <c r="E251" s="5">
        <f>'90.1 Data-IP'!E251*Convert!$B$6/$D251</f>
        <v>0</v>
      </c>
      <c r="F251" s="5">
        <f>'90.1 Data-IP'!F251*Convert!$B$7/$D251</f>
        <v>38.849719152398556</v>
      </c>
      <c r="G251" s="5">
        <f>'90.1 Data-IP'!G251*Convert!$B$6/$D251</f>
        <v>88.623317925781905</v>
      </c>
      <c r="H251" s="5">
        <f>'90.1 Data-IP'!H251*Convert!$B$6/$D251</f>
        <v>51.991100252086184</v>
      </c>
      <c r="I251" s="5">
        <f>'90.1 Data-IP'!I251*Convert!$B$6/$D251</f>
        <v>3.2550370400337396</v>
      </c>
      <c r="J251" s="5">
        <f>'90.1 Data-IP'!J251*Convert!$B$6/$D251</f>
        <v>88.342162672056688</v>
      </c>
      <c r="K251" s="5">
        <f>'90.1 Data-IP'!K251*Convert!$B$7/$D251</f>
        <v>11.87806148253641</v>
      </c>
      <c r="L251" s="5">
        <f>'90.1 Data-IP'!L251*Convert!$B$6/$D251</f>
        <v>33.732042812877516</v>
      </c>
      <c r="M251" s="5">
        <f>'90.1 Data-IP'!M251*Convert!$B$6/$D251</f>
        <v>53.579465852154577</v>
      </c>
      <c r="N251" s="5">
        <f>'90.1 Data-IP'!N251*Convert!$B$6/$D251</f>
        <v>20.344602975130691</v>
      </c>
      <c r="O251" s="5">
        <f>'90.1 Data-IP'!O251*Convert!$B$6/$D251</f>
        <v>9.7976142584076491E-3</v>
      </c>
      <c r="P251" s="5">
        <f>'90.1 Data-IP'!P251*Convert!$B$6/$D251</f>
        <v>20.334805360872281</v>
      </c>
      <c r="Q251" s="5">
        <f>'90.1 Data-IP'!Q251*Convert!$B$6/$D251</f>
        <v>22.977170735475681</v>
      </c>
      <c r="R251" s="5">
        <f>'90.1 Data-IP'!R251*Convert!$B$6/$D251</f>
        <v>0</v>
      </c>
      <c r="S251" s="5">
        <f>'90.1 Data-IP'!S251*Convert!$B$6/$D251</f>
        <v>0</v>
      </c>
      <c r="T251" s="5">
        <f>'90.1 Data-IP'!T251*Convert!$B$6/$D251</f>
        <v>0.35560794911931148</v>
      </c>
      <c r="U251" s="5">
        <f>'90.1 Data-IP'!U251*Convert!$B$7/$D251</f>
        <v>4.7431072632049034</v>
      </c>
      <c r="V251" s="5">
        <f>'90.1 Data-IP'!V251*Convert!$B$6/$D251</f>
        <v>2.7124894350334618</v>
      </c>
      <c r="W251" s="5">
        <f>'90.1 Data-IP'!W251*Convert!$B$6/$D251</f>
        <v>185.51475987428447</v>
      </c>
      <c r="X251" s="5">
        <f>'90.1 Data-IP'!X251*Convert!$B$7/$D251</f>
        <v>38.849719152398556</v>
      </c>
      <c r="Y251" s="5">
        <f t="shared" si="6"/>
        <v>224.36447902668303</v>
      </c>
      <c r="Z251" s="5">
        <f>'90.1 Data-IP'!Z251*Convert!$B$6/$D251</f>
        <v>365.91299764974974</v>
      </c>
      <c r="AA251" s="5">
        <f>'90.1 Data-IP'!AA251*Convert!$B$7/$D251</f>
        <v>55.470887898139871</v>
      </c>
      <c r="AB251" s="5">
        <f t="shared" si="7"/>
        <v>421.38388554788963</v>
      </c>
    </row>
    <row r="252" spans="1:28" x14ac:dyDescent="0.25">
      <c r="A252" s="95">
        <v>2007</v>
      </c>
      <c r="B252" s="95" t="s">
        <v>0</v>
      </c>
      <c r="C252" s="101" t="s">
        <v>13</v>
      </c>
      <c r="D252" s="5">
        <f>'90.1 Data-SI'!D252*Convert!$B$1</f>
        <v>241501.03161968707</v>
      </c>
      <c r="E252" s="5">
        <f>'90.1 Data-IP'!E252*Convert!$B$6/$D252</f>
        <v>1.9317926407592931</v>
      </c>
      <c r="F252" s="5">
        <f>'90.1 Data-IP'!F252*Convert!$B$7/$D252</f>
        <v>34.765570596855298</v>
      </c>
      <c r="G252" s="5">
        <f>'90.1 Data-IP'!G252*Convert!$B$6/$D252</f>
        <v>80.432402777577266</v>
      </c>
      <c r="H252" s="5">
        <f>'90.1 Data-IP'!H252*Convert!$B$6/$D252</f>
        <v>51.991100252086184</v>
      </c>
      <c r="I252" s="5">
        <f>'90.1 Data-IP'!I252*Convert!$B$6/$D252</f>
        <v>3.2509353055629475</v>
      </c>
      <c r="J252" s="5">
        <f>'90.1 Data-IP'!J252*Convert!$B$6/$D252</f>
        <v>88.342162672056688</v>
      </c>
      <c r="K252" s="5">
        <f>'90.1 Data-IP'!K252*Convert!$B$7/$D252</f>
        <v>11.87806148253641</v>
      </c>
      <c r="L252" s="5">
        <f>'90.1 Data-IP'!L252*Convert!$B$6/$D252</f>
        <v>33.732042812877516</v>
      </c>
      <c r="M252" s="5">
        <f>'90.1 Data-IP'!M252*Convert!$B$6/$D252</f>
        <v>56.965136920333862</v>
      </c>
      <c r="N252" s="5">
        <f>'90.1 Data-IP'!N252*Convert!$B$6/$D252</f>
        <v>19.097799990993739</v>
      </c>
      <c r="O252" s="5">
        <f>'90.1 Data-IP'!O252*Convert!$B$6/$D252</f>
        <v>9.7976142584076491E-3</v>
      </c>
      <c r="P252" s="5">
        <f>'90.1 Data-IP'!P252*Convert!$B$6/$D252</f>
        <v>19.088002376735332</v>
      </c>
      <c r="Q252" s="5">
        <f>'90.1 Data-IP'!Q252*Convert!$B$6/$D252</f>
        <v>15.839779871344877</v>
      </c>
      <c r="R252" s="5">
        <f>'90.1 Data-IP'!R252*Convert!$B$6/$D252</f>
        <v>0.98304902816659723</v>
      </c>
      <c r="S252" s="5">
        <f>'90.1 Data-IP'!S252*Convert!$B$6/$D252</f>
        <v>0</v>
      </c>
      <c r="T252" s="5">
        <f>'90.1 Data-IP'!T252*Convert!$B$6/$D252</f>
        <v>0.35548365413534816</v>
      </c>
      <c r="U252" s="5">
        <f>'90.1 Data-IP'!U252*Convert!$B$7/$D252</f>
        <v>4.7506374905440536</v>
      </c>
      <c r="V252" s="5">
        <f>'90.1 Data-IP'!V252*Convert!$B$6/$D252</f>
        <v>2.6902406329040116</v>
      </c>
      <c r="W252" s="5">
        <f>'90.1 Data-IP'!W252*Convert!$B$6/$D252</f>
        <v>175.24016361491721</v>
      </c>
      <c r="X252" s="5">
        <f>'90.1 Data-IP'!X252*Convert!$B$7/$D252</f>
        <v>34.765570596855298</v>
      </c>
      <c r="Y252" s="5">
        <f t="shared" si="6"/>
        <v>210.00573421177251</v>
      </c>
      <c r="Z252" s="5">
        <f>'90.1 Data-IP'!Z252*Convert!$B$6/$D252</f>
        <v>355.6119265587983</v>
      </c>
      <c r="AA252" s="5">
        <f>'90.1 Data-IP'!AA252*Convert!$B$7/$D252</f>
        <v>51.394227026278479</v>
      </c>
      <c r="AB252" s="5">
        <f t="shared" si="7"/>
        <v>407.00615358507679</v>
      </c>
    </row>
    <row r="253" spans="1:28" x14ac:dyDescent="0.25">
      <c r="A253" s="95">
        <v>2007</v>
      </c>
      <c r="B253" s="95" t="s">
        <v>0</v>
      </c>
      <c r="C253" s="101" t="s">
        <v>19</v>
      </c>
      <c r="D253" s="5">
        <f>'90.1 Data-SI'!D253*Convert!$B$1</f>
        <v>241501.03161968707</v>
      </c>
      <c r="E253" s="5">
        <f>'90.1 Data-IP'!E253*Convert!$B$6/$D253</f>
        <v>3.4116487198276344</v>
      </c>
      <c r="F253" s="5">
        <f>'90.1 Data-IP'!F253*Convert!$B$7/$D253</f>
        <v>43.524288583720008</v>
      </c>
      <c r="G253" s="5">
        <f>'90.1 Data-IP'!G253*Convert!$B$6/$D253</f>
        <v>80.916904625066621</v>
      </c>
      <c r="H253" s="5">
        <f>'90.1 Data-IP'!H253*Convert!$B$6/$D253</f>
        <v>51.991100252086184</v>
      </c>
      <c r="I253" s="5">
        <f>'90.1 Data-IP'!I253*Convert!$B$6/$D253</f>
        <v>3.2498166507072761</v>
      </c>
      <c r="J253" s="5">
        <f>'90.1 Data-IP'!J253*Convert!$B$6/$D253</f>
        <v>88.342162672056688</v>
      </c>
      <c r="K253" s="5">
        <f>'90.1 Data-IP'!K253*Convert!$B$7/$D253</f>
        <v>11.87806148253641</v>
      </c>
      <c r="L253" s="5">
        <f>'90.1 Data-IP'!L253*Convert!$B$6/$D253</f>
        <v>33.732042812877516</v>
      </c>
      <c r="M253" s="5">
        <f>'90.1 Data-IP'!M253*Convert!$B$6/$D253</f>
        <v>53.466854596683724</v>
      </c>
      <c r="N253" s="5">
        <f>'90.1 Data-IP'!N253*Convert!$B$6/$D253</f>
        <v>20.224409725638075</v>
      </c>
      <c r="O253" s="5">
        <f>'90.1 Data-IP'!O253*Convert!$B$6/$D253</f>
        <v>9.7976142584076491E-3</v>
      </c>
      <c r="P253" s="5">
        <f>'90.1 Data-IP'!P253*Convert!$B$6/$D253</f>
        <v>20.214612111379665</v>
      </c>
      <c r="Q253" s="5">
        <f>'90.1 Data-IP'!Q253*Convert!$B$6/$D253</f>
        <v>17.998410857837392</v>
      </c>
      <c r="R253" s="5">
        <f>'90.1 Data-IP'!R253*Convert!$B$6/$D253</f>
        <v>4.0504006424155907</v>
      </c>
      <c r="S253" s="5">
        <f>'90.1 Data-IP'!S253*Convert!$B$6/$D253</f>
        <v>0</v>
      </c>
      <c r="T253" s="5">
        <f>'90.1 Data-IP'!T253*Convert!$B$6/$D253</f>
        <v>0.35560794911931148</v>
      </c>
      <c r="U253" s="5">
        <f>'90.1 Data-IP'!U253*Convert!$B$7/$D253</f>
        <v>4.8649522976643862</v>
      </c>
      <c r="V253" s="5">
        <f>'90.1 Data-IP'!V253*Convert!$B$6/$D253</f>
        <v>2.64275994902999</v>
      </c>
      <c r="W253" s="5">
        <f>'90.1 Data-IP'!W253*Convert!$B$6/$D253</f>
        <v>180.05883155321064</v>
      </c>
      <c r="X253" s="5">
        <f>'90.1 Data-IP'!X253*Convert!$B$7/$D253</f>
        <v>43.524288583720008</v>
      </c>
      <c r="Y253" s="5">
        <f t="shared" si="6"/>
        <v>223.58312013693063</v>
      </c>
      <c r="Z253" s="5">
        <f>'90.1 Data-IP'!Z253*Convert!$B$6/$D253</f>
        <v>360.38211945334598</v>
      </c>
      <c r="AA253" s="5">
        <f>'90.1 Data-IP'!AA253*Convert!$B$7/$D253</f>
        <v>60.267302363920805</v>
      </c>
      <c r="AB253" s="5">
        <f t="shared" si="7"/>
        <v>420.64942181726678</v>
      </c>
    </row>
    <row r="254" spans="1:28" x14ac:dyDescent="0.25">
      <c r="A254" s="95">
        <v>2007</v>
      </c>
      <c r="B254" s="95" t="s">
        <v>0</v>
      </c>
      <c r="C254" s="101" t="s">
        <v>20</v>
      </c>
      <c r="D254" s="5">
        <f>'90.1 Data-SI'!D254*Convert!$B$1</f>
        <v>241501.03161968707</v>
      </c>
      <c r="E254" s="5">
        <f>'90.1 Data-IP'!E254*Convert!$B$6/$D254</f>
        <v>15.609709856028608</v>
      </c>
      <c r="F254" s="5">
        <f>'90.1 Data-IP'!F254*Convert!$B$7/$D254</f>
        <v>38.385950744352876</v>
      </c>
      <c r="G254" s="5">
        <f>'90.1 Data-IP'!G254*Convert!$B$6/$D254</f>
        <v>56.541042435050699</v>
      </c>
      <c r="H254" s="5">
        <f>'90.1 Data-IP'!H254*Convert!$B$6/$D254</f>
        <v>51.991100252086184</v>
      </c>
      <c r="I254" s="5">
        <f>'90.1 Data-IP'!I254*Convert!$B$6/$D254</f>
        <v>3.2521782554025811</v>
      </c>
      <c r="J254" s="5">
        <f>'90.1 Data-IP'!J254*Convert!$B$6/$D254</f>
        <v>88.342162672056688</v>
      </c>
      <c r="K254" s="5">
        <f>'90.1 Data-IP'!K254*Convert!$B$7/$D254</f>
        <v>11.87806148253641</v>
      </c>
      <c r="L254" s="5">
        <f>'90.1 Data-IP'!L254*Convert!$B$6/$D254</f>
        <v>33.732042812877516</v>
      </c>
      <c r="M254" s="5">
        <f>'90.1 Data-IP'!M254*Convert!$B$6/$D254</f>
        <v>55.581485158853198</v>
      </c>
      <c r="N254" s="5">
        <f>'90.1 Data-IP'!N254*Convert!$B$6/$D254</f>
        <v>14.808380094416517</v>
      </c>
      <c r="O254" s="5">
        <f>'90.1 Data-IP'!O254*Convert!$B$6/$D254</f>
        <v>9.7976142584076491E-3</v>
      </c>
      <c r="P254" s="5">
        <f>'90.1 Data-IP'!P254*Convert!$B$6/$D254</f>
        <v>14.798582480158109</v>
      </c>
      <c r="Q254" s="5">
        <f>'90.1 Data-IP'!Q254*Convert!$B$6/$D254</f>
        <v>8.5565909910249989</v>
      </c>
      <c r="R254" s="5">
        <f>'90.1 Data-IP'!R254*Convert!$B$6/$D254</f>
        <v>33.738630447027589</v>
      </c>
      <c r="S254" s="5">
        <f>'90.1 Data-IP'!S254*Convert!$B$6/$D254</f>
        <v>0</v>
      </c>
      <c r="T254" s="5">
        <f>'90.1 Data-IP'!T254*Convert!$B$6/$D254</f>
        <v>0.35560794911931148</v>
      </c>
      <c r="U254" s="5">
        <f>'90.1 Data-IP'!U254*Convert!$B$7/$D254</f>
        <v>4.8849478165875553</v>
      </c>
      <c r="V254" s="5">
        <f>'90.1 Data-IP'!V254*Convert!$B$6/$D254</f>
        <v>2.5827254717756634</v>
      </c>
      <c r="W254" s="5">
        <f>'90.1 Data-IP'!W254*Convert!$B$6/$D254</f>
        <v>184.82604136814322</v>
      </c>
      <c r="X254" s="5">
        <f>'90.1 Data-IP'!X254*Convert!$B$7/$D254</f>
        <v>38.385950744352876</v>
      </c>
      <c r="Y254" s="5">
        <f t="shared" si="6"/>
        <v>223.21199211249609</v>
      </c>
      <c r="Z254" s="5">
        <f>'90.1 Data-IP'!Z254*Convert!$B$6/$D254</f>
        <v>365.09165639571955</v>
      </c>
      <c r="AA254" s="5">
        <f>'90.1 Data-IP'!AA254*Convert!$B$7/$D254</f>
        <v>55.149002587134135</v>
      </c>
      <c r="AB254" s="5">
        <f t="shared" si="7"/>
        <v>420.24065898285369</v>
      </c>
    </row>
    <row r="255" spans="1:28" x14ac:dyDescent="0.25">
      <c r="A255" s="95">
        <v>2007</v>
      </c>
      <c r="B255" s="95" t="s">
        <v>0</v>
      </c>
      <c r="C255" s="101" t="s">
        <v>3</v>
      </c>
      <c r="D255" s="5">
        <f>'90.1 Data-SI'!D255*Convert!$B$1</f>
        <v>241501.03161968707</v>
      </c>
      <c r="E255" s="5">
        <f>'90.1 Data-IP'!E255*Convert!$B$6/$D255</f>
        <v>8.7477566763607211</v>
      </c>
      <c r="F255" s="5">
        <f>'90.1 Data-IP'!F255*Convert!$B$7/$D255</f>
        <v>48.283562436692584</v>
      </c>
      <c r="G255" s="5">
        <f>'90.1 Data-IP'!G255*Convert!$B$6/$D255</f>
        <v>60.182761170194624</v>
      </c>
      <c r="H255" s="5">
        <f>'90.1 Data-IP'!H255*Convert!$B$6/$D255</f>
        <v>51.991100252086184</v>
      </c>
      <c r="I255" s="5">
        <f>'90.1 Data-IP'!I255*Convert!$B$6/$D255</f>
        <v>3.2515567804827645</v>
      </c>
      <c r="J255" s="5">
        <f>'90.1 Data-IP'!J255*Convert!$B$6/$D255</f>
        <v>88.342162672056688</v>
      </c>
      <c r="K255" s="5">
        <f>'90.1 Data-IP'!K255*Convert!$B$7/$D255</f>
        <v>11.87806148253641</v>
      </c>
      <c r="L255" s="5">
        <f>'90.1 Data-IP'!L255*Convert!$B$6/$D255</f>
        <v>33.732042812877516</v>
      </c>
      <c r="M255" s="5">
        <f>'90.1 Data-IP'!M255*Convert!$B$6/$D255</f>
        <v>53.667342405816711</v>
      </c>
      <c r="N255" s="5">
        <f>'90.1 Data-IP'!N255*Convert!$B$6/$D255</f>
        <v>17.127600200189754</v>
      </c>
      <c r="O255" s="5">
        <f>'90.1 Data-IP'!O255*Convert!$B$6/$D255</f>
        <v>9.7976142584076491E-3</v>
      </c>
      <c r="P255" s="5">
        <f>'90.1 Data-IP'!P255*Convert!$B$6/$D255</f>
        <v>17.117802585931344</v>
      </c>
      <c r="Q255" s="5">
        <f>'90.1 Data-IP'!Q255*Convert!$B$6/$D255</f>
        <v>11.160198020106515</v>
      </c>
      <c r="R255" s="5">
        <f>'90.1 Data-IP'!R255*Convert!$B$6/$D255</f>
        <v>15.543460629576112</v>
      </c>
      <c r="S255" s="5">
        <f>'90.1 Data-IP'!S255*Convert!$B$6/$D255</f>
        <v>0</v>
      </c>
      <c r="T255" s="5">
        <f>'90.1 Data-IP'!T255*Convert!$B$6/$D255</f>
        <v>0.35560794911931148</v>
      </c>
      <c r="U255" s="5">
        <f>'90.1 Data-IP'!U255*Convert!$B$7/$D255</f>
        <v>5.1380825774234218</v>
      </c>
      <c r="V255" s="5">
        <f>'90.1 Data-IP'!V255*Convert!$B$6/$D255</f>
        <v>2.5320131183185928</v>
      </c>
      <c r="W255" s="5">
        <f>'90.1 Data-IP'!W255*Convert!$B$6/$D255</f>
        <v>166.41932148798602</v>
      </c>
      <c r="X255" s="5">
        <f>'90.1 Data-IP'!X255*Convert!$B$7/$D255</f>
        <v>48.283562436692584</v>
      </c>
      <c r="Y255" s="5">
        <f t="shared" si="6"/>
        <v>214.70288392467862</v>
      </c>
      <c r="Z255" s="5">
        <f>'90.1 Data-IP'!Z255*Convert!$B$6/$D255</f>
        <v>346.63347839220154</v>
      </c>
      <c r="AA255" s="5">
        <f>'90.1 Data-IP'!AA255*Convert!$B$7/$D255</f>
        <v>65.299706496652419</v>
      </c>
      <c r="AB255" s="5">
        <f t="shared" si="7"/>
        <v>411.93318488885393</v>
      </c>
    </row>
    <row r="256" spans="1:28" x14ac:dyDescent="0.25">
      <c r="A256" s="95">
        <v>2007</v>
      </c>
      <c r="B256" s="95" t="s">
        <v>0</v>
      </c>
      <c r="C256" s="101" t="s">
        <v>7</v>
      </c>
      <c r="D256" s="5">
        <f>'90.1 Data-SI'!D256*Convert!$B$1</f>
        <v>241501.03161968707</v>
      </c>
      <c r="E256" s="5">
        <f>'90.1 Data-IP'!E256*Convert!$B$6/$D256</f>
        <v>14.243335097318861</v>
      </c>
      <c r="F256" s="5">
        <f>'90.1 Data-IP'!F256*Convert!$B$7/$D256</f>
        <v>38.68728746889078</v>
      </c>
      <c r="G256" s="5">
        <f>'90.1 Data-IP'!G256*Convert!$B$6/$D256</f>
        <v>43.982152960403965</v>
      </c>
      <c r="H256" s="5">
        <f>'90.1 Data-IP'!H256*Convert!$B$6/$D256</f>
        <v>51.991100252086184</v>
      </c>
      <c r="I256" s="5">
        <f>'90.1 Data-IP'!I256*Convert!$B$6/$D256</f>
        <v>3.2514324854988006</v>
      </c>
      <c r="J256" s="5">
        <f>'90.1 Data-IP'!J256*Convert!$B$6/$D256</f>
        <v>88.342162672056688</v>
      </c>
      <c r="K256" s="5">
        <f>'90.1 Data-IP'!K256*Convert!$B$7/$D256</f>
        <v>11.87806148253641</v>
      </c>
      <c r="L256" s="5">
        <f>'90.1 Data-IP'!L256*Convert!$B$6/$D256</f>
        <v>33.732042812877516</v>
      </c>
      <c r="M256" s="5">
        <f>'90.1 Data-IP'!M256*Convert!$B$6/$D256</f>
        <v>56.10837159587409</v>
      </c>
      <c r="N256" s="5">
        <f>'90.1 Data-IP'!N256*Convert!$B$6/$D256</f>
        <v>13.595882525853465</v>
      </c>
      <c r="O256" s="5">
        <f>'90.1 Data-IP'!O256*Convert!$B$6/$D256</f>
        <v>9.7976142584076491E-3</v>
      </c>
      <c r="P256" s="5">
        <f>'90.1 Data-IP'!P256*Convert!$B$6/$D256</f>
        <v>13.586084911595057</v>
      </c>
      <c r="Q256" s="5">
        <f>'90.1 Data-IP'!Q256*Convert!$B$6/$D256</f>
        <v>7.1120346874022671</v>
      </c>
      <c r="R256" s="5">
        <f>'90.1 Data-IP'!R256*Convert!$B$6/$D256</f>
        <v>33.04307571676835</v>
      </c>
      <c r="S256" s="5">
        <f>'90.1 Data-IP'!S256*Convert!$B$6/$D256</f>
        <v>0</v>
      </c>
      <c r="T256" s="5">
        <f>'90.1 Data-IP'!T256*Convert!$B$6/$D256</f>
        <v>0.35560794911931148</v>
      </c>
      <c r="U256" s="5">
        <f>'90.1 Data-IP'!U256*Convert!$B$7/$D256</f>
        <v>5.0664390585582799</v>
      </c>
      <c r="V256" s="5">
        <f>'90.1 Data-IP'!V256*Convert!$B$6/$D256</f>
        <v>2.5230638794732276</v>
      </c>
      <c r="W256" s="5">
        <f>'90.1 Data-IP'!W256*Convert!$B$6/$D256</f>
        <v>168.07505496936261</v>
      </c>
      <c r="X256" s="5">
        <f>'90.1 Data-IP'!X256*Convert!$B$7/$D256</f>
        <v>38.68728746889078</v>
      </c>
      <c r="Y256" s="5">
        <f t="shared" si="6"/>
        <v>206.7623424382534</v>
      </c>
      <c r="Z256" s="5">
        <f>'90.1 Data-IP'!Z256*Convert!$B$6/$D256</f>
        <v>348.28038692971666</v>
      </c>
      <c r="AA256" s="5">
        <f>'90.1 Data-IP'!AA256*Convert!$B$7/$D256</f>
        <v>55.631830553642757</v>
      </c>
      <c r="AB256" s="5">
        <f t="shared" si="7"/>
        <v>403.91221748335943</v>
      </c>
    </row>
    <row r="257" spans="1:28" x14ac:dyDescent="0.25">
      <c r="A257" s="95">
        <v>2007</v>
      </c>
      <c r="B257" s="95" t="s">
        <v>0</v>
      </c>
      <c r="C257" s="101" t="s">
        <v>17</v>
      </c>
      <c r="D257" s="5">
        <f>'90.1 Data-SI'!D257*Convert!$B$1</f>
        <v>241501.03161968707</v>
      </c>
      <c r="E257" s="5">
        <f>'90.1 Data-IP'!E257*Convert!$B$6/$D257</f>
        <v>4.3760535003997205</v>
      </c>
      <c r="F257" s="5">
        <f>'90.1 Data-IP'!F257*Convert!$B$7/$D257</f>
        <v>48.40174871662569</v>
      </c>
      <c r="G257" s="5">
        <f>'90.1 Data-IP'!G257*Convert!$B$6/$D257</f>
        <v>37.698544341117803</v>
      </c>
      <c r="H257" s="5">
        <f>'90.1 Data-IP'!H257*Convert!$B$6/$D257</f>
        <v>51.991100252086184</v>
      </c>
      <c r="I257" s="5">
        <f>'90.1 Data-IP'!I257*Convert!$B$6/$D257</f>
        <v>3.2509353055629475</v>
      </c>
      <c r="J257" s="5">
        <f>'90.1 Data-IP'!J257*Convert!$B$6/$D257</f>
        <v>88.342162672056688</v>
      </c>
      <c r="K257" s="5">
        <f>'90.1 Data-IP'!K257*Convert!$B$7/$D257</f>
        <v>11.87806148253641</v>
      </c>
      <c r="L257" s="5">
        <f>'90.1 Data-IP'!L257*Convert!$B$6/$D257</f>
        <v>33.732042812877516</v>
      </c>
      <c r="M257" s="5">
        <f>'90.1 Data-IP'!M257*Convert!$B$6/$D257</f>
        <v>53.226965277634356</v>
      </c>
      <c r="N257" s="5">
        <f>'90.1 Data-IP'!N257*Convert!$B$6/$D257</f>
        <v>12.912757293990577</v>
      </c>
      <c r="O257" s="5">
        <f>'90.1 Data-IP'!O257*Convert!$B$6/$D257</f>
        <v>9.7976142584076491E-3</v>
      </c>
      <c r="P257" s="5">
        <f>'90.1 Data-IP'!P257*Convert!$B$6/$D257</f>
        <v>12.902959679732168</v>
      </c>
      <c r="Q257" s="5">
        <f>'90.1 Data-IP'!Q257*Convert!$B$6/$D257</f>
        <v>6.5677469526265009</v>
      </c>
      <c r="R257" s="5">
        <f>'90.1 Data-IP'!R257*Convert!$B$6/$D257</f>
        <v>6.5491027050319888</v>
      </c>
      <c r="S257" s="5">
        <f>'90.1 Data-IP'!S257*Convert!$B$6/$D257</f>
        <v>0</v>
      </c>
      <c r="T257" s="5">
        <f>'90.1 Data-IP'!T257*Convert!$B$6/$D257</f>
        <v>0.35560794911931148</v>
      </c>
      <c r="U257" s="5">
        <f>'90.1 Data-IP'!U257*Convert!$B$7/$D257</f>
        <v>5.1484632298005577</v>
      </c>
      <c r="V257" s="5">
        <f>'90.1 Data-IP'!V257*Convert!$B$6/$D257</f>
        <v>2.5057868767023135</v>
      </c>
      <c r="W257" s="5">
        <f>'90.1 Data-IP'!W257*Convert!$B$6/$D257</f>
        <v>121.32137245654253</v>
      </c>
      <c r="X257" s="5">
        <f>'90.1 Data-IP'!X257*Convert!$B$7/$D257</f>
        <v>48.40174871662569</v>
      </c>
      <c r="Y257" s="5">
        <f t="shared" si="6"/>
        <v>169.72312117316824</v>
      </c>
      <c r="Z257" s="5">
        <f>'90.1 Data-IP'!Z257*Convert!$B$6/$D257</f>
        <v>301.5088059392059</v>
      </c>
      <c r="AA257" s="5">
        <f>'90.1 Data-IP'!AA257*Convert!$B$7/$D257</f>
        <v>65.428315972619941</v>
      </c>
      <c r="AB257" s="5">
        <f t="shared" si="7"/>
        <v>366.93712191182584</v>
      </c>
    </row>
    <row r="258" spans="1:28" x14ac:dyDescent="0.25">
      <c r="A258" s="95">
        <v>2007</v>
      </c>
      <c r="B258" s="95" t="s">
        <v>0</v>
      </c>
      <c r="C258" s="101" t="s">
        <v>14</v>
      </c>
      <c r="D258" s="5">
        <f>'90.1 Data-SI'!D258*Convert!$B$1</f>
        <v>241501.03161968707</v>
      </c>
      <c r="E258" s="5">
        <f>'90.1 Data-IP'!E258*Convert!$B$6/$D258</f>
        <v>12.463058042010964</v>
      </c>
      <c r="F258" s="5">
        <f>'90.1 Data-IP'!F258*Convert!$B$7/$D258</f>
        <v>56.246926750645265</v>
      </c>
      <c r="G258" s="5">
        <f>'90.1 Data-IP'!G258*Convert!$B$6/$D258</f>
        <v>48.349132926974349</v>
      </c>
      <c r="H258" s="5">
        <f>'90.1 Data-IP'!H258*Convert!$B$6/$D258</f>
        <v>51.991100252086184</v>
      </c>
      <c r="I258" s="5">
        <f>'90.1 Data-IP'!I258*Convert!$B$6/$D258</f>
        <v>3.246584981124228</v>
      </c>
      <c r="J258" s="5">
        <f>'90.1 Data-IP'!J258*Convert!$B$6/$D258</f>
        <v>88.342162672056688</v>
      </c>
      <c r="K258" s="5">
        <f>'90.1 Data-IP'!K258*Convert!$B$7/$D258</f>
        <v>11.87806148253641</v>
      </c>
      <c r="L258" s="5">
        <f>'90.1 Data-IP'!L258*Convert!$B$6/$D258</f>
        <v>33.732042812877516</v>
      </c>
      <c r="M258" s="5">
        <f>'90.1 Data-IP'!M258*Convert!$B$6/$D258</f>
        <v>52.293882833021044</v>
      </c>
      <c r="N258" s="5">
        <f>'90.1 Data-IP'!N258*Convert!$B$6/$D258</f>
        <v>15.635687507676964</v>
      </c>
      <c r="O258" s="5">
        <f>'90.1 Data-IP'!O258*Convert!$B$6/$D258</f>
        <v>9.7976142584076491E-3</v>
      </c>
      <c r="P258" s="5">
        <f>'90.1 Data-IP'!P258*Convert!$B$6/$D258</f>
        <v>15.625889893418556</v>
      </c>
      <c r="Q258" s="5">
        <f>'90.1 Data-IP'!Q258*Convert!$B$6/$D258</f>
        <v>7.9165961185974076</v>
      </c>
      <c r="R258" s="5">
        <f>'90.1 Data-IP'!R258*Convert!$B$6/$D258</f>
        <v>22.005308255865792</v>
      </c>
      <c r="S258" s="5">
        <f>'90.1 Data-IP'!S258*Convert!$B$6/$D258</f>
        <v>0</v>
      </c>
      <c r="T258" s="5">
        <f>'90.1 Data-IP'!T258*Convert!$B$6/$D258</f>
        <v>0.35560794911931148</v>
      </c>
      <c r="U258" s="5">
        <f>'90.1 Data-IP'!U258*Convert!$B$7/$D258</f>
        <v>5.3845379840658065</v>
      </c>
      <c r="V258" s="5">
        <f>'90.1 Data-IP'!V258*Convert!$B$6/$D258</f>
        <v>2.4585547827962184</v>
      </c>
      <c r="W258" s="5">
        <f>'90.1 Data-IP'!W258*Convert!$B$6/$D258</f>
        <v>158.65386806988809</v>
      </c>
      <c r="X258" s="5">
        <f>'90.1 Data-IP'!X258*Convert!$B$7/$D258</f>
        <v>56.246926750645265</v>
      </c>
      <c r="Y258" s="5">
        <f t="shared" si="6"/>
        <v>214.90079482053335</v>
      </c>
      <c r="Z258" s="5">
        <f>'90.1 Data-IP'!Z258*Convert!$B$6/$D258</f>
        <v>338.78959483922267</v>
      </c>
      <c r="AA258" s="5">
        <f>'90.1 Data-IP'!AA258*Convert!$B$7/$D258</f>
        <v>73.509568760904756</v>
      </c>
      <c r="AB258" s="5">
        <f t="shared" si="7"/>
        <v>412.29916360012743</v>
      </c>
    </row>
    <row r="259" spans="1:28" x14ac:dyDescent="0.25">
      <c r="A259" s="95">
        <v>2007</v>
      </c>
      <c r="B259" s="95" t="s">
        <v>0</v>
      </c>
      <c r="C259" s="101" t="s">
        <v>2</v>
      </c>
      <c r="D259" s="5">
        <f>'90.1 Data-SI'!D259*Convert!$B$1</f>
        <v>241501.03161968707</v>
      </c>
      <c r="E259" s="5">
        <f>'90.1 Data-IP'!E259*Convert!$B$6/$D259</f>
        <v>15.605110941621964</v>
      </c>
      <c r="F259" s="5">
        <f>'90.1 Data-IP'!F259*Convert!$B$7/$D259</f>
        <v>40.167296218463569</v>
      </c>
      <c r="G259" s="5">
        <f>'90.1 Data-IP'!G259*Convert!$B$6/$D259</f>
        <v>31.974760329602852</v>
      </c>
      <c r="H259" s="5">
        <f>'90.1 Data-IP'!H259*Convert!$B$6/$D259</f>
        <v>51.991100252086184</v>
      </c>
      <c r="I259" s="5">
        <f>'90.1 Data-IP'!I259*Convert!$B$6/$D259</f>
        <v>3.2490708808034956</v>
      </c>
      <c r="J259" s="5">
        <f>'90.1 Data-IP'!J259*Convert!$B$6/$D259</f>
        <v>88.342162672056688</v>
      </c>
      <c r="K259" s="5">
        <f>'90.1 Data-IP'!K259*Convert!$B$7/$D259</f>
        <v>11.87806148253641</v>
      </c>
      <c r="L259" s="5">
        <f>'90.1 Data-IP'!L259*Convert!$B$6/$D259</f>
        <v>33.732042812877516</v>
      </c>
      <c r="M259" s="5">
        <f>'90.1 Data-IP'!M259*Convert!$B$6/$D259</f>
        <v>57.216958557843718</v>
      </c>
      <c r="N259" s="5">
        <f>'90.1 Data-IP'!N259*Convert!$B$6/$D259</f>
        <v>11.465217910752719</v>
      </c>
      <c r="O259" s="5">
        <f>'90.1 Data-IP'!O259*Convert!$B$6/$D259</f>
        <v>9.7976142584076491E-3</v>
      </c>
      <c r="P259" s="5">
        <f>'90.1 Data-IP'!P259*Convert!$B$6/$D259</f>
        <v>11.455420296494312</v>
      </c>
      <c r="Q259" s="5">
        <f>'90.1 Data-IP'!Q259*Convert!$B$6/$D259</f>
        <v>3.9856429557706545</v>
      </c>
      <c r="R259" s="5">
        <f>'90.1 Data-IP'!R259*Convert!$B$6/$D259</f>
        <v>42.353515785531414</v>
      </c>
      <c r="S259" s="5">
        <f>'90.1 Data-IP'!S259*Convert!$B$6/$D259</f>
        <v>0</v>
      </c>
      <c r="T259" s="5">
        <f>'90.1 Data-IP'!T259*Convert!$B$6/$D259</f>
        <v>0.35560794911931148</v>
      </c>
      <c r="U259" s="5">
        <f>'90.1 Data-IP'!U259*Convert!$B$7/$D259</f>
        <v>5.3063001983217442</v>
      </c>
      <c r="V259" s="5">
        <f>'90.1 Data-IP'!V259*Convert!$B$6/$D259</f>
        <v>2.4474925292234748</v>
      </c>
      <c r="W259" s="5">
        <f>'90.1 Data-IP'!W259*Convert!$B$6/$D259</f>
        <v>162.59140886686492</v>
      </c>
      <c r="X259" s="5">
        <f>'90.1 Data-IP'!X259*Convert!$B$7/$D259</f>
        <v>40.167296218463569</v>
      </c>
      <c r="Y259" s="5">
        <f t="shared" ref="Y259:Y322" si="8">SUM(W259:X259)</f>
        <v>202.7587050853285</v>
      </c>
      <c r="Z259" s="5">
        <f>'90.1 Data-IP'!Z259*Convert!$B$6/$D259</f>
        <v>342.7185592823061</v>
      </c>
      <c r="AA259" s="5">
        <f>'90.1 Data-IP'!AA259*Convert!$B$7/$D259</f>
        <v>57.351657899321722</v>
      </c>
      <c r="AB259" s="5">
        <f t="shared" ref="AB259:AB322" si="9">SUM(Z259:AA259)</f>
        <v>400.07021718162781</v>
      </c>
    </row>
    <row r="260" spans="1:28" x14ac:dyDescent="0.25">
      <c r="A260" s="95">
        <v>2007</v>
      </c>
      <c r="B260" s="95" t="s">
        <v>0</v>
      </c>
      <c r="C260" s="101" t="s">
        <v>18</v>
      </c>
      <c r="D260" s="5">
        <f>'90.1 Data-SI'!D260*Convert!$B$1</f>
        <v>241501.03161968707</v>
      </c>
      <c r="E260" s="5">
        <f>'90.1 Data-IP'!E260*Convert!$B$6/$D260</f>
        <v>11.72710744196362</v>
      </c>
      <c r="F260" s="5">
        <f>'90.1 Data-IP'!F260*Convert!$B$7/$D260</f>
        <v>52.83849910373327</v>
      </c>
      <c r="G260" s="5">
        <f>'90.1 Data-IP'!G260*Convert!$B$6/$D260</f>
        <v>24.188301059215132</v>
      </c>
      <c r="H260" s="5">
        <f>'90.1 Data-IP'!H260*Convert!$B$6/$D260</f>
        <v>51.991100252086184</v>
      </c>
      <c r="I260" s="5">
        <f>'90.1 Data-IP'!I260*Convert!$B$6/$D260</f>
        <v>3.242856131605325</v>
      </c>
      <c r="J260" s="5">
        <f>'90.1 Data-IP'!J260*Convert!$B$6/$D260</f>
        <v>88.342162672056688</v>
      </c>
      <c r="K260" s="5">
        <f>'90.1 Data-IP'!K260*Convert!$B$7/$D260</f>
        <v>11.87806148253641</v>
      </c>
      <c r="L260" s="5">
        <f>'90.1 Data-IP'!L260*Convert!$B$6/$D260</f>
        <v>33.732042812877516</v>
      </c>
      <c r="M260" s="5">
        <f>'90.1 Data-IP'!M260*Convert!$B$6/$D260</f>
        <v>52.73562720602699</v>
      </c>
      <c r="N260" s="5">
        <f>'90.1 Data-IP'!N260*Convert!$B$6/$D260</f>
        <v>11.078784805610484</v>
      </c>
      <c r="O260" s="5">
        <f>'90.1 Data-IP'!O260*Convert!$B$6/$D260</f>
        <v>9.7976142584076491E-3</v>
      </c>
      <c r="P260" s="5">
        <f>'90.1 Data-IP'!P260*Convert!$B$6/$D260</f>
        <v>11.068987191352077</v>
      </c>
      <c r="Q260" s="5">
        <f>'90.1 Data-IP'!Q260*Convert!$B$6/$D260</f>
        <v>2.3440791025659196</v>
      </c>
      <c r="R260" s="5">
        <f>'90.1 Data-IP'!R260*Convert!$B$6/$D260</f>
        <v>11.669434569404599</v>
      </c>
      <c r="S260" s="5">
        <f>'90.1 Data-IP'!S260*Convert!$B$6/$D260</f>
        <v>0</v>
      </c>
      <c r="T260" s="5">
        <f>'90.1 Data-IP'!T260*Convert!$B$6/$D260</f>
        <v>0.35560794911931148</v>
      </c>
      <c r="U260" s="5">
        <f>'90.1 Data-IP'!U260*Convert!$B$7/$D260</f>
        <v>5.4596275391708993</v>
      </c>
      <c r="V260" s="5">
        <f>'90.1 Data-IP'!V260*Convert!$B$6/$D260</f>
        <v>2.4094582641306719</v>
      </c>
      <c r="W260" s="5">
        <f>'90.1 Data-IP'!W260*Convert!$B$6/$D260</f>
        <v>113.73353657052833</v>
      </c>
      <c r="X260" s="5">
        <f>'90.1 Data-IP'!X260*Convert!$B$7/$D260</f>
        <v>52.83849910373327</v>
      </c>
      <c r="Y260" s="5">
        <f t="shared" si="8"/>
        <v>166.5720356742616</v>
      </c>
      <c r="Z260" s="5">
        <f>'90.1 Data-IP'!Z260*Convert!$B$6/$D260</f>
        <v>293.8165622666624</v>
      </c>
      <c r="AA260" s="5">
        <f>'90.1 Data-IP'!AA260*Convert!$B$7/$D260</f>
        <v>70.176188125440589</v>
      </c>
      <c r="AB260" s="5">
        <f t="shared" si="9"/>
        <v>363.99275039210301</v>
      </c>
    </row>
    <row r="261" spans="1:28" x14ac:dyDescent="0.25">
      <c r="A261" s="95">
        <v>2007</v>
      </c>
      <c r="B261" s="95" t="s">
        <v>0</v>
      </c>
      <c r="C261" s="101" t="s">
        <v>4</v>
      </c>
      <c r="D261" s="5">
        <f>'90.1 Data-SI'!D261*Convert!$B$1</f>
        <v>241501.03161968707</v>
      </c>
      <c r="E261" s="5">
        <f>'90.1 Data-IP'!E261*Convert!$B$6/$D261</f>
        <v>14.253775875971787</v>
      </c>
      <c r="F261" s="5">
        <f>'90.1 Data-IP'!F261*Convert!$B$7/$D261</f>
        <v>61.039852636528956</v>
      </c>
      <c r="G261" s="5">
        <f>'90.1 Data-IP'!G261*Convert!$B$6/$D261</f>
        <v>33.735150187476606</v>
      </c>
      <c r="H261" s="5">
        <f>'90.1 Data-IP'!H261*Convert!$B$6/$D261</f>
        <v>51.991100252086184</v>
      </c>
      <c r="I261" s="5">
        <f>'90.1 Data-IP'!I261*Convert!$B$6/$D261</f>
        <v>3.247579340995935</v>
      </c>
      <c r="J261" s="5">
        <f>'90.1 Data-IP'!J261*Convert!$B$6/$D261</f>
        <v>88.342162672056688</v>
      </c>
      <c r="K261" s="5">
        <f>'90.1 Data-IP'!K261*Convert!$B$7/$D261</f>
        <v>11.87806148253641</v>
      </c>
      <c r="L261" s="5">
        <f>'90.1 Data-IP'!L261*Convert!$B$6/$D261</f>
        <v>33.732042812877516</v>
      </c>
      <c r="M261" s="5">
        <f>'90.1 Data-IP'!M261*Convert!$B$6/$D261</f>
        <v>53.079427131669782</v>
      </c>
      <c r="N261" s="5">
        <f>'90.1 Data-IP'!N261*Convert!$B$6/$D261</f>
        <v>13.534977983711396</v>
      </c>
      <c r="O261" s="5">
        <f>'90.1 Data-IP'!O261*Convert!$B$6/$D261</f>
        <v>9.7976142584076491E-3</v>
      </c>
      <c r="P261" s="5">
        <f>'90.1 Data-IP'!P261*Convert!$B$6/$D261</f>
        <v>13.52518036945299</v>
      </c>
      <c r="Q261" s="5">
        <f>'90.1 Data-IP'!Q261*Convert!$B$6/$D261</f>
        <v>5.1373602771755973</v>
      </c>
      <c r="R261" s="5">
        <f>'90.1 Data-IP'!R261*Convert!$B$6/$D261</f>
        <v>26.28080711423911</v>
      </c>
      <c r="S261" s="5">
        <f>'90.1 Data-IP'!S261*Convert!$B$6/$D261</f>
        <v>0</v>
      </c>
      <c r="T261" s="5">
        <f>'90.1 Data-IP'!T261*Convert!$B$6/$D261</f>
        <v>0.35560794911931148</v>
      </c>
      <c r="U261" s="5">
        <f>'90.1 Data-IP'!U261*Convert!$B$7/$D261</f>
        <v>5.6311635653373218</v>
      </c>
      <c r="V261" s="5">
        <f>'90.1 Data-IP'!V261*Convert!$B$6/$D261</f>
        <v>2.4032435149325018</v>
      </c>
      <c r="W261" s="5">
        <f>'90.1 Data-IP'!W261*Convert!$B$6/$D261</f>
        <v>146.01170095598587</v>
      </c>
      <c r="X261" s="5">
        <f>'90.1 Data-IP'!X261*Convert!$B$7/$D261</f>
        <v>61.039852636528956</v>
      </c>
      <c r="Y261" s="5">
        <f t="shared" si="8"/>
        <v>207.05155359251484</v>
      </c>
      <c r="Z261" s="5">
        <f>'90.1 Data-IP'!Z261*Convert!$B$6/$D261</f>
        <v>326.09323511231241</v>
      </c>
      <c r="AA261" s="5">
        <f>'90.1 Data-IP'!AA261*Convert!$B$7/$D261</f>
        <v>78.549077684402675</v>
      </c>
      <c r="AB261" s="5">
        <f t="shared" si="9"/>
        <v>404.64231279671509</v>
      </c>
    </row>
    <row r="262" spans="1:28" x14ac:dyDescent="0.25">
      <c r="A262" s="95">
        <v>2007</v>
      </c>
      <c r="B262" s="95" t="s">
        <v>0</v>
      </c>
      <c r="C262" s="101" t="s">
        <v>5</v>
      </c>
      <c r="D262" s="5">
        <f>'90.1 Data-SI'!D262*Convert!$B$1</f>
        <v>241501.03161968707</v>
      </c>
      <c r="E262" s="5">
        <f>'90.1 Data-IP'!E262*Convert!$B$6/$D262</f>
        <v>17.765854942841852</v>
      </c>
      <c r="F262" s="5">
        <f>'90.1 Data-IP'!F262*Convert!$B$7/$D262</f>
        <v>45.769487553190942</v>
      </c>
      <c r="G262" s="5">
        <f>'90.1 Data-IP'!G262*Convert!$B$6/$D262</f>
        <v>30.330586281734888</v>
      </c>
      <c r="H262" s="5">
        <f>'90.1 Data-IP'!H262*Convert!$B$6/$D262</f>
        <v>51.991100252086184</v>
      </c>
      <c r="I262" s="5">
        <f>'90.1 Data-IP'!I262*Convert!$B$6/$D262</f>
        <v>3.2477036359798985</v>
      </c>
      <c r="J262" s="5">
        <f>'90.1 Data-IP'!J262*Convert!$B$6/$D262</f>
        <v>88.342162672056688</v>
      </c>
      <c r="K262" s="5">
        <f>'90.1 Data-IP'!K262*Convert!$B$7/$D262</f>
        <v>11.87806148253641</v>
      </c>
      <c r="L262" s="5">
        <f>'90.1 Data-IP'!L262*Convert!$B$6/$D262</f>
        <v>33.732042812877516</v>
      </c>
      <c r="M262" s="5">
        <f>'90.1 Data-IP'!M262*Convert!$B$6/$D262</f>
        <v>57.375683252365</v>
      </c>
      <c r="N262" s="5">
        <f>'90.1 Data-IP'!N262*Convert!$B$6/$D262</f>
        <v>10.977981573616159</v>
      </c>
      <c r="O262" s="5">
        <f>'90.1 Data-IP'!O262*Convert!$B$6/$D262</f>
        <v>9.7976142584076491E-3</v>
      </c>
      <c r="P262" s="5">
        <f>'90.1 Data-IP'!P262*Convert!$B$6/$D262</f>
        <v>10.968183959357752</v>
      </c>
      <c r="Q262" s="5">
        <f>'90.1 Data-IP'!Q262*Convert!$B$6/$D262</f>
        <v>2.9373390610232679</v>
      </c>
      <c r="R262" s="5">
        <f>'90.1 Data-IP'!R262*Convert!$B$6/$D262</f>
        <v>42.566308798076776</v>
      </c>
      <c r="S262" s="5">
        <f>'90.1 Data-IP'!S262*Convert!$B$6/$D262</f>
        <v>0</v>
      </c>
      <c r="T262" s="5">
        <f>'90.1 Data-IP'!T262*Convert!$B$6/$D262</f>
        <v>0.35560794911931148</v>
      </c>
      <c r="U262" s="5">
        <f>'90.1 Data-IP'!U262*Convert!$B$7/$D262</f>
        <v>5.5562016412040789</v>
      </c>
      <c r="V262" s="5">
        <f>'90.1 Data-IP'!V262*Convert!$B$6/$D262</f>
        <v>2.4015033851570142</v>
      </c>
      <c r="W262" s="5">
        <f>'90.1 Data-IP'!W262*Convert!$B$6/$D262</f>
        <v>161.94395629539954</v>
      </c>
      <c r="X262" s="5">
        <f>'90.1 Data-IP'!X262*Convert!$B$7/$D262</f>
        <v>45.769487553190942</v>
      </c>
      <c r="Y262" s="5">
        <f t="shared" si="8"/>
        <v>207.71344384859049</v>
      </c>
      <c r="Z262" s="5">
        <f>'90.1 Data-IP'!Z262*Convert!$B$6/$D262</f>
        <v>342.02387461693451</v>
      </c>
      <c r="AA262" s="5">
        <f>'90.1 Data-IP'!AA262*Convert!$B$7/$D262</f>
        <v>63.203793220588715</v>
      </c>
      <c r="AB262" s="5">
        <f t="shared" si="9"/>
        <v>405.2276678375232</v>
      </c>
    </row>
    <row r="263" spans="1:28" x14ac:dyDescent="0.25">
      <c r="A263" s="95">
        <v>2007</v>
      </c>
      <c r="B263" s="95" t="s">
        <v>0</v>
      </c>
      <c r="C263" s="101" t="s">
        <v>15</v>
      </c>
      <c r="D263" s="5">
        <f>'90.1 Data-SI'!D263*Convert!$B$1</f>
        <v>241501.03161968707</v>
      </c>
      <c r="E263" s="5">
        <f>'90.1 Data-IP'!E263*Convert!$B$6/$D263</f>
        <v>13.353755897092748</v>
      </c>
      <c r="F263" s="5">
        <f>'90.1 Data-IP'!F263*Convert!$B$7/$D263</f>
        <v>54.381897902658245</v>
      </c>
      <c r="G263" s="5">
        <f>'90.1 Data-IP'!G263*Convert!$B$6/$D263</f>
        <v>20.63048143824653</v>
      </c>
      <c r="H263" s="5">
        <f>'90.1 Data-IP'!H263*Convert!$B$6/$D263</f>
        <v>51.991100252086184</v>
      </c>
      <c r="I263" s="5">
        <f>'90.1 Data-IP'!I263*Convert!$B$6/$D263</f>
        <v>3.2426075416373989</v>
      </c>
      <c r="J263" s="5">
        <f>'90.1 Data-IP'!J263*Convert!$B$6/$D263</f>
        <v>88.342162672056688</v>
      </c>
      <c r="K263" s="5">
        <f>'90.1 Data-IP'!K263*Convert!$B$7/$D263</f>
        <v>11.87806148253641</v>
      </c>
      <c r="L263" s="5">
        <f>'90.1 Data-IP'!L263*Convert!$B$6/$D263</f>
        <v>33.732042812877516</v>
      </c>
      <c r="M263" s="5">
        <f>'90.1 Data-IP'!M263*Convert!$B$6/$D263</f>
        <v>52.713129813929626</v>
      </c>
      <c r="N263" s="5">
        <f>'90.1 Data-IP'!N263*Convert!$B$6/$D263</f>
        <v>10.031972450670658</v>
      </c>
      <c r="O263" s="5">
        <f>'90.1 Data-IP'!O263*Convert!$B$6/$D263</f>
        <v>9.7976142584076491E-3</v>
      </c>
      <c r="P263" s="5">
        <f>'90.1 Data-IP'!P263*Convert!$B$6/$D263</f>
        <v>10.022174836412251</v>
      </c>
      <c r="Q263" s="5">
        <f>'90.1 Data-IP'!Q263*Convert!$B$6/$D263</f>
        <v>1.4256634660602947</v>
      </c>
      <c r="R263" s="5">
        <f>'90.1 Data-IP'!R263*Convert!$B$6/$D263</f>
        <v>12.214095189132255</v>
      </c>
      <c r="S263" s="5">
        <f>'90.1 Data-IP'!S263*Convert!$B$6/$D263</f>
        <v>0</v>
      </c>
      <c r="T263" s="5">
        <f>'90.1 Data-IP'!T263*Convert!$B$6/$D263</f>
        <v>0.35560794911931148</v>
      </c>
      <c r="U263" s="5">
        <f>'90.1 Data-IP'!U263*Convert!$B$7/$D263</f>
        <v>5.5940654961862508</v>
      </c>
      <c r="V263" s="5">
        <f>'90.1 Data-IP'!V263*Convert!$B$6/$D263</f>
        <v>2.3757743234765885</v>
      </c>
      <c r="W263" s="5">
        <f>'90.1 Data-IP'!W263*Convert!$B$6/$D263</f>
        <v>110.35930064087373</v>
      </c>
      <c r="X263" s="5">
        <f>'90.1 Data-IP'!X263*Convert!$B$7/$D263</f>
        <v>54.381897902658245</v>
      </c>
      <c r="Y263" s="5">
        <f t="shared" si="8"/>
        <v>164.74119854353197</v>
      </c>
      <c r="Z263" s="5">
        <f>'90.1 Data-IP'!Z263*Convert!$B$6/$D263</f>
        <v>290.40839380638573</v>
      </c>
      <c r="AA263" s="5">
        <f>'90.1 Data-IP'!AA263*Convert!$B$7/$D263</f>
        <v>71.854024881380909</v>
      </c>
      <c r="AB263" s="5">
        <f t="shared" si="9"/>
        <v>362.26241868776663</v>
      </c>
    </row>
    <row r="264" spans="1:28" x14ac:dyDescent="0.25">
      <c r="A264" s="95">
        <v>2007</v>
      </c>
      <c r="B264" s="95" t="s">
        <v>0</v>
      </c>
      <c r="C264" s="101" t="s">
        <v>16</v>
      </c>
      <c r="D264" s="5">
        <f>'90.1 Data-SI'!D264*Convert!$B$1</f>
        <v>241501.03161968707</v>
      </c>
      <c r="E264" s="5">
        <f>'90.1 Data-IP'!E264*Convert!$B$6/$D264</f>
        <v>14.478501206977629</v>
      </c>
      <c r="F264" s="5">
        <f>'90.1 Data-IP'!F264*Convert!$B$7/$D264</f>
        <v>75.519033325368696</v>
      </c>
      <c r="G264" s="5">
        <f>'90.1 Data-IP'!G264*Convert!$B$6/$D264</f>
        <v>34.367687360866391</v>
      </c>
      <c r="H264" s="5">
        <f>'90.1 Data-IP'!H264*Convert!$B$6/$D264</f>
        <v>51.991100252086184</v>
      </c>
      <c r="I264" s="5">
        <f>'90.1 Data-IP'!I264*Convert!$B$6/$D264</f>
        <v>3.2460878011883749</v>
      </c>
      <c r="J264" s="5">
        <f>'90.1 Data-IP'!J264*Convert!$B$6/$D264</f>
        <v>88.342162672056688</v>
      </c>
      <c r="K264" s="5">
        <f>'90.1 Data-IP'!K264*Convert!$B$7/$D264</f>
        <v>11.87806148253641</v>
      </c>
      <c r="L264" s="5">
        <f>'90.1 Data-IP'!L264*Convert!$B$6/$D264</f>
        <v>33.732042812877516</v>
      </c>
      <c r="M264" s="5">
        <f>'90.1 Data-IP'!M264*Convert!$B$6/$D264</f>
        <v>53.428198856671102</v>
      </c>
      <c r="N264" s="5">
        <f>'90.1 Data-IP'!N264*Convert!$B$6/$D264</f>
        <v>14.398952417241047</v>
      </c>
      <c r="O264" s="5">
        <f>'90.1 Data-IP'!O264*Convert!$B$6/$D264</f>
        <v>9.7976142584076491E-3</v>
      </c>
      <c r="P264" s="5">
        <f>'90.1 Data-IP'!P264*Convert!$B$6/$D264</f>
        <v>14.389154802982638</v>
      </c>
      <c r="Q264" s="5">
        <f>'90.1 Data-IP'!Q264*Convert!$B$6/$D264</f>
        <v>5.5759972755824654</v>
      </c>
      <c r="R264" s="5">
        <f>'90.1 Data-IP'!R264*Convert!$B$6/$D264</f>
        <v>31.433455674442211</v>
      </c>
      <c r="S264" s="5">
        <f>'90.1 Data-IP'!S264*Convert!$B$6/$D264</f>
        <v>0</v>
      </c>
      <c r="T264" s="5">
        <f>'90.1 Data-IP'!T264*Convert!$B$6/$D264</f>
        <v>0.35573224410327492</v>
      </c>
      <c r="U264" s="5">
        <f>'90.1 Data-IP'!U264*Convert!$B$7/$D264</f>
        <v>5.8440945700404336</v>
      </c>
      <c r="V264" s="5">
        <f>'90.1 Data-IP'!V264*Convert!$B$6/$D264</f>
        <v>2.3880795268889661</v>
      </c>
      <c r="W264" s="5">
        <f>'90.1 Data-IP'!W264*Convert!$B$6/$D264</f>
        <v>153.67299517752244</v>
      </c>
      <c r="X264" s="5">
        <f>'90.1 Data-IP'!X264*Convert!$B$7/$D264</f>
        <v>75.519033325368696</v>
      </c>
      <c r="Y264" s="5">
        <f t="shared" si="8"/>
        <v>229.19202850289113</v>
      </c>
      <c r="Z264" s="5">
        <f>'90.1 Data-IP'!Z264*Convert!$B$6/$D264</f>
        <v>333.73799810098183</v>
      </c>
      <c r="AA264" s="5">
        <f>'90.1 Data-IP'!AA264*Convert!$B$7/$D264</f>
        <v>93.24118937794556</v>
      </c>
      <c r="AB264" s="5">
        <f t="shared" si="9"/>
        <v>426.97918747892737</v>
      </c>
    </row>
    <row r="265" spans="1:28" x14ac:dyDescent="0.25">
      <c r="A265" s="95">
        <v>2007</v>
      </c>
      <c r="B265" s="95" t="s">
        <v>0</v>
      </c>
      <c r="C265" s="101" t="s">
        <v>9</v>
      </c>
      <c r="D265" s="5">
        <f>'90.1 Data-SI'!D265*Convert!$B$1</f>
        <v>241501.03161968707</v>
      </c>
      <c r="E265" s="5">
        <f>'90.1 Data-IP'!E265*Convert!$B$6/$D265</f>
        <v>19.705975347526699</v>
      </c>
      <c r="F265" s="5">
        <f>'90.1 Data-IP'!F265*Convert!$B$7/$D265</f>
        <v>64.304950702053375</v>
      </c>
      <c r="G265" s="5">
        <f>'90.1 Data-IP'!G265*Convert!$B$6/$D265</f>
        <v>27.437993414938443</v>
      </c>
      <c r="H265" s="5">
        <f>'90.1 Data-IP'!H265*Convert!$B$6/$D265</f>
        <v>51.991100252086184</v>
      </c>
      <c r="I265" s="5">
        <f>'90.1 Data-IP'!I265*Convert!$B$6/$D265</f>
        <v>3.2437261964930699</v>
      </c>
      <c r="J265" s="5">
        <f>'90.1 Data-IP'!J265*Convert!$B$6/$D265</f>
        <v>88.342162672056688</v>
      </c>
      <c r="K265" s="5">
        <f>'90.1 Data-IP'!K265*Convert!$B$7/$D265</f>
        <v>11.87806148253641</v>
      </c>
      <c r="L265" s="5">
        <f>'90.1 Data-IP'!L265*Convert!$B$6/$D265</f>
        <v>33.732042812877516</v>
      </c>
      <c r="M265" s="5">
        <f>'90.1 Data-IP'!M265*Convert!$B$6/$D265</f>
        <v>55.247628831927486</v>
      </c>
      <c r="N265" s="5">
        <f>'90.1 Data-IP'!N265*Convert!$B$6/$D265</f>
        <v>11.260752662132914</v>
      </c>
      <c r="O265" s="5">
        <f>'90.1 Data-IP'!O265*Convert!$B$6/$D265</f>
        <v>9.7976142584076491E-3</v>
      </c>
      <c r="P265" s="5">
        <f>'90.1 Data-IP'!P265*Convert!$B$6/$D265</f>
        <v>11.250955047874506</v>
      </c>
      <c r="Q265" s="5">
        <f>'90.1 Data-IP'!Q265*Convert!$B$6/$D265</f>
        <v>2.0944947747673952</v>
      </c>
      <c r="R265" s="5">
        <f>'90.1 Data-IP'!R265*Convert!$B$6/$D265</f>
        <v>44.583367797834974</v>
      </c>
      <c r="S265" s="5">
        <f>'90.1 Data-IP'!S265*Convert!$B$6/$D265</f>
        <v>0</v>
      </c>
      <c r="T265" s="5">
        <f>'90.1 Data-IP'!T265*Convert!$B$6/$D265</f>
        <v>0.35573224410327492</v>
      </c>
      <c r="U265" s="5">
        <f>'90.1 Data-IP'!U265*Convert!$B$7/$D265</f>
        <v>5.7848312554447423</v>
      </c>
      <c r="V265" s="5">
        <f>'90.1 Data-IP'!V265*Convert!$B$6/$D265</f>
        <v>2.3647120699038453</v>
      </c>
      <c r="W265" s="5">
        <f>'90.1 Data-IP'!W265*Convert!$B$6/$D265</f>
        <v>160.32041521486948</v>
      </c>
      <c r="X265" s="5">
        <f>'90.1 Data-IP'!X265*Convert!$B$7/$D265</f>
        <v>64.304950702053375</v>
      </c>
      <c r="Y265" s="5">
        <f t="shared" si="8"/>
        <v>224.62536591692287</v>
      </c>
      <c r="Z265" s="5">
        <f>'90.1 Data-IP'!Z265*Convert!$B$6/$D265</f>
        <v>340.35968907664852</v>
      </c>
      <c r="AA265" s="5">
        <f>'90.1 Data-IP'!AA265*Convert!$B$7/$D265</f>
        <v>81.967843440034528</v>
      </c>
      <c r="AB265" s="5">
        <f t="shared" si="9"/>
        <v>422.32753251668305</v>
      </c>
    </row>
    <row r="266" spans="1:28" x14ac:dyDescent="0.25">
      <c r="A266" s="95">
        <v>2007</v>
      </c>
      <c r="B266" s="95" t="s">
        <v>0</v>
      </c>
      <c r="C266" s="101" t="s">
        <v>12</v>
      </c>
      <c r="D266" s="5">
        <f>'90.1 Data-SI'!D266*Convert!$B$1</f>
        <v>241501.03161968707</v>
      </c>
      <c r="E266" s="5">
        <f>'90.1 Data-IP'!E266*Convert!$B$6/$D266</f>
        <v>16.540182105978683</v>
      </c>
      <c r="F266" s="5">
        <f>'90.1 Data-IP'!F266*Convert!$B$7/$D266</f>
        <v>85.223326639012924</v>
      </c>
      <c r="G266" s="5">
        <f>'90.1 Data-IP'!G266*Convert!$B$6/$D266</f>
        <v>29.852423478427649</v>
      </c>
      <c r="H266" s="5">
        <f>'90.1 Data-IP'!H266*Convert!$B$6/$D266</f>
        <v>51.991100252086184</v>
      </c>
      <c r="I266" s="5">
        <f>'90.1 Data-IP'!I266*Convert!$B$6/$D266</f>
        <v>3.241737476749655</v>
      </c>
      <c r="J266" s="5">
        <f>'90.1 Data-IP'!J266*Convert!$B$6/$D266</f>
        <v>88.342162672056688</v>
      </c>
      <c r="K266" s="5">
        <f>'90.1 Data-IP'!K266*Convert!$B$7/$D266</f>
        <v>11.87806148253641</v>
      </c>
      <c r="L266" s="5">
        <f>'90.1 Data-IP'!L266*Convert!$B$6/$D266</f>
        <v>33.732042812877516</v>
      </c>
      <c r="M266" s="5">
        <f>'90.1 Data-IP'!M266*Convert!$B$6/$D266</f>
        <v>53.30924855701813</v>
      </c>
      <c r="N266" s="5">
        <f>'90.1 Data-IP'!N266*Convert!$B$6/$D266</f>
        <v>12.776529991566678</v>
      </c>
      <c r="O266" s="5">
        <f>'90.1 Data-IP'!O266*Convert!$B$6/$D266</f>
        <v>9.7976142584076491E-3</v>
      </c>
      <c r="P266" s="5">
        <f>'90.1 Data-IP'!P266*Convert!$B$6/$D266</f>
        <v>12.766732377308271</v>
      </c>
      <c r="Q266" s="5">
        <f>'90.1 Data-IP'!Q266*Convert!$B$6/$D266</f>
        <v>3.8471783436354179</v>
      </c>
      <c r="R266" s="5">
        <f>'90.1 Data-IP'!R266*Convert!$B$6/$D266</f>
        <v>39.163857907062436</v>
      </c>
      <c r="S266" s="5">
        <f>'90.1 Data-IP'!S266*Convert!$B$6/$D266</f>
        <v>0</v>
      </c>
      <c r="T266" s="5">
        <f>'90.1 Data-IP'!T266*Convert!$B$6/$D266</f>
        <v>0.3558565390872383</v>
      </c>
      <c r="U266" s="5">
        <f>'90.1 Data-IP'!U266*Convert!$B$7/$D266</f>
        <v>6.0992288827686201</v>
      </c>
      <c r="V266" s="5">
        <f>'90.1 Data-IP'!V266*Convert!$B$6/$D266</f>
        <v>2.3565086009622602</v>
      </c>
      <c r="W266" s="5">
        <f>'90.1 Data-IP'!W266*Convert!$B$6/$D266</f>
        <v>155.47962276943059</v>
      </c>
      <c r="X266" s="5">
        <f>'90.1 Data-IP'!X266*Convert!$B$7/$D266</f>
        <v>85.223326639012924</v>
      </c>
      <c r="Y266" s="5">
        <f t="shared" si="8"/>
        <v>240.70294940844352</v>
      </c>
      <c r="Z266" s="5">
        <f>'90.1 Data-IP'!Z266*Convert!$B$6/$D266</f>
        <v>335.50882873750851</v>
      </c>
      <c r="AA266" s="5">
        <f>'90.1 Data-IP'!AA266*Convert!$B$7/$D266</f>
        <v>103.20065954797523</v>
      </c>
      <c r="AB266" s="5">
        <f t="shared" si="9"/>
        <v>438.70948828548376</v>
      </c>
    </row>
    <row r="267" spans="1:28" x14ac:dyDescent="0.25">
      <c r="A267" s="95">
        <v>2007</v>
      </c>
      <c r="B267" s="95" t="s">
        <v>0</v>
      </c>
      <c r="C267" s="101" t="s">
        <v>8</v>
      </c>
      <c r="D267" s="5">
        <f>'90.1 Data-SI'!D267*Convert!$B$1</f>
        <v>241501.03161968707</v>
      </c>
      <c r="E267" s="5">
        <f>'90.1 Data-IP'!E267*Convert!$B$6/$D267</f>
        <v>20.418682785572884</v>
      </c>
      <c r="F267" s="5">
        <f>'90.1 Data-IP'!F267*Convert!$B$7/$D267</f>
        <v>105.57187283031942</v>
      </c>
      <c r="G267" s="5">
        <f>'90.1 Data-IP'!G267*Convert!$B$6/$D267</f>
        <v>20.674233272601651</v>
      </c>
      <c r="H267" s="5">
        <f>'90.1 Data-IP'!H267*Convert!$B$6/$D267</f>
        <v>51.991100252086184</v>
      </c>
      <c r="I267" s="5">
        <f>'90.1 Data-IP'!I267*Convert!$B$6/$D267</f>
        <v>3.2238389990589247</v>
      </c>
      <c r="J267" s="5">
        <f>'90.1 Data-IP'!J267*Convert!$B$6/$D267</f>
        <v>88.342162672056688</v>
      </c>
      <c r="K267" s="5">
        <f>'90.1 Data-IP'!K267*Convert!$B$7/$D267</f>
        <v>11.87806148253641</v>
      </c>
      <c r="L267" s="5">
        <f>'90.1 Data-IP'!L267*Convert!$B$6/$D267</f>
        <v>33.732042812877516</v>
      </c>
      <c r="M267" s="5">
        <f>'90.1 Data-IP'!M267*Convert!$B$6/$D267</f>
        <v>52.655456941370602</v>
      </c>
      <c r="N267" s="5">
        <f>'90.1 Data-IP'!N267*Convert!$B$6/$D267</f>
        <v>10.652453010615989</v>
      </c>
      <c r="O267" s="5">
        <f>'90.1 Data-IP'!O267*Convert!$B$6/$D267</f>
        <v>9.7976142584076491E-3</v>
      </c>
      <c r="P267" s="5">
        <f>'90.1 Data-IP'!P267*Convert!$B$6/$D267</f>
        <v>10.642655396357583</v>
      </c>
      <c r="Q267" s="5">
        <f>'90.1 Data-IP'!Q267*Convert!$B$6/$D267</f>
        <v>1.4136068526158441</v>
      </c>
      <c r="R267" s="5">
        <f>'90.1 Data-IP'!R267*Convert!$B$6/$D267</f>
        <v>50.089759882397914</v>
      </c>
      <c r="S267" s="5">
        <f>'90.1 Data-IP'!S267*Convert!$B$6/$D267</f>
        <v>0</v>
      </c>
      <c r="T267" s="5">
        <f>'90.1 Data-IP'!T267*Convert!$B$6/$D267</f>
        <v>0.35598083407120173</v>
      </c>
      <c r="U267" s="5">
        <f>'90.1 Data-IP'!U267*Convert!$B$7/$D267</f>
        <v>6.4763784045854189</v>
      </c>
      <c r="V267" s="5">
        <f>'90.1 Data-IP'!V267*Convert!$B$6/$D267</f>
        <v>2.3038075277617751</v>
      </c>
      <c r="W267" s="5">
        <f>'90.1 Data-IP'!W267*Convert!$B$6/$D267</f>
        <v>155.89439513091645</v>
      </c>
      <c r="X267" s="5">
        <f>'90.1 Data-IP'!X267*Convert!$B$7/$D267</f>
        <v>105.57187283031942</v>
      </c>
      <c r="Y267" s="5">
        <f t="shared" si="8"/>
        <v>261.46626796123587</v>
      </c>
      <c r="Z267" s="5">
        <f>'90.1 Data-IP'!Z267*Convert!$B$6/$D267</f>
        <v>335.85325013807113</v>
      </c>
      <c r="AA267" s="5">
        <f>'90.1 Data-IP'!AA267*Convert!$B$7/$D267</f>
        <v>123.92631271744125</v>
      </c>
      <c r="AB267" s="5">
        <f t="shared" si="9"/>
        <v>459.77956285551238</v>
      </c>
    </row>
    <row r="268" spans="1:28" x14ac:dyDescent="0.25">
      <c r="A268" s="95">
        <v>2010</v>
      </c>
      <c r="B268" s="95" t="s">
        <v>0</v>
      </c>
      <c r="C268" s="101" t="s">
        <v>10</v>
      </c>
      <c r="D268" s="5">
        <f>'90.1 Data-SI'!D268*Convert!$B$1</f>
        <v>241501.03161968707</v>
      </c>
      <c r="E268" s="5">
        <f>'90.1 Data-IP'!E268*Convert!$B$6/$D268</f>
        <v>0</v>
      </c>
      <c r="F268" s="5">
        <f>'90.1 Data-IP'!F268*Convert!$B$7/$D268</f>
        <v>16.295922485810184</v>
      </c>
      <c r="G268" s="5">
        <f>'90.1 Data-IP'!G268*Convert!$B$6/$D268</f>
        <v>83.870153444037214</v>
      </c>
      <c r="H268" s="5">
        <f>'90.1 Data-IP'!H268*Convert!$B$6/$D268</f>
        <v>44.570068234550881</v>
      </c>
      <c r="I268" s="5">
        <f>'90.1 Data-IP'!I268*Convert!$B$6/$D268</f>
        <v>2.641889884142246</v>
      </c>
      <c r="J268" s="5">
        <f>'90.1 Data-IP'!J268*Convert!$B$6/$D268</f>
        <v>86.397319057981235</v>
      </c>
      <c r="K268" s="5">
        <f>'90.1 Data-IP'!K268*Convert!$B$7/$D268</f>
        <v>11.87806148253641</v>
      </c>
      <c r="L268" s="5">
        <f>'90.1 Data-IP'!L268*Convert!$B$6/$D268</f>
        <v>32.52314979884941</v>
      </c>
      <c r="M268" s="5">
        <f>'90.1 Data-IP'!M268*Convert!$B$6/$D268</f>
        <v>37.22386179736155</v>
      </c>
      <c r="N268" s="5">
        <f>'90.1 Data-IP'!N268*Convert!$B$6/$D268</f>
        <v>12.564979928860957</v>
      </c>
      <c r="O268" s="5">
        <f>'90.1 Data-IP'!O268*Convert!$B$6/$D268</f>
        <v>9.7976142584076491E-3</v>
      </c>
      <c r="P268" s="5">
        <f>'90.1 Data-IP'!P268*Convert!$B$6/$D268</f>
        <v>12.555182314602549</v>
      </c>
      <c r="Q268" s="5">
        <f>'90.1 Data-IP'!Q268*Convert!$B$6/$D268</f>
        <v>13.128657681135014</v>
      </c>
      <c r="R268" s="5">
        <f>'90.1 Data-IP'!R268*Convert!$B$6/$D268</f>
        <v>0</v>
      </c>
      <c r="S268" s="5">
        <f>'90.1 Data-IP'!S268*Convert!$B$6/$D268</f>
        <v>3.4270612978390971</v>
      </c>
      <c r="T268" s="5">
        <f>'90.1 Data-IP'!T268*Convert!$B$6/$D268</f>
        <v>0.32813875766339823</v>
      </c>
      <c r="U268" s="5">
        <f>'90.1 Data-IP'!U268*Convert!$B$7/$D268</f>
        <v>4.6118175368285188</v>
      </c>
      <c r="V268" s="5">
        <f>'90.1 Data-IP'!V268*Convert!$B$6/$D268</f>
        <v>2.7638232634103499</v>
      </c>
      <c r="W268" s="5">
        <f>'90.1 Data-IP'!W268*Convert!$B$6/$D268</f>
        <v>150.20491653497544</v>
      </c>
      <c r="X268" s="5">
        <f>'90.1 Data-IP'!X268*Convert!$B$7/$D268</f>
        <v>16.295922485810184</v>
      </c>
      <c r="Y268" s="5">
        <f t="shared" si="8"/>
        <v>166.50083902078563</v>
      </c>
      <c r="Z268" s="5">
        <f>'90.1 Data-IP'!Z268*Convert!$B$6/$D268</f>
        <v>319.43897885084738</v>
      </c>
      <c r="AA268" s="5">
        <f>'90.1 Data-IP'!AA268*Convert!$B$7/$D268</f>
        <v>32.785844048832402</v>
      </c>
      <c r="AB268" s="5">
        <f t="shared" si="9"/>
        <v>352.22482289967979</v>
      </c>
    </row>
    <row r="269" spans="1:28" x14ac:dyDescent="0.25">
      <c r="A269" s="95">
        <v>2010</v>
      </c>
      <c r="B269" s="95" t="s">
        <v>0</v>
      </c>
      <c r="C269" s="101" t="s">
        <v>6</v>
      </c>
      <c r="D269" s="5">
        <f>'90.1 Data-SI'!D269*Convert!$B$1</f>
        <v>241501.03161968707</v>
      </c>
      <c r="E269" s="5">
        <f>'90.1 Data-IP'!E269*Convert!$B$6/$D269</f>
        <v>0.4134051166622964</v>
      </c>
      <c r="F269" s="5">
        <f>'90.1 Data-IP'!F269*Convert!$B$7/$D269</f>
        <v>16.708510874144007</v>
      </c>
      <c r="G269" s="5">
        <f>'90.1 Data-IP'!G269*Convert!$B$6/$D269</f>
        <v>70.182168335066848</v>
      </c>
      <c r="H269" s="5">
        <f>'90.1 Data-IP'!H269*Convert!$B$6/$D269</f>
        <v>44.571808364326372</v>
      </c>
      <c r="I269" s="5">
        <f>'90.1 Data-IP'!I269*Convert!$B$6/$D269</f>
        <v>2.6423870640781</v>
      </c>
      <c r="J269" s="5">
        <f>'90.1 Data-IP'!J269*Convert!$B$6/$D269</f>
        <v>86.397319057981235</v>
      </c>
      <c r="K269" s="5">
        <f>'90.1 Data-IP'!K269*Convert!$B$7/$D269</f>
        <v>11.87806148253641</v>
      </c>
      <c r="L269" s="5">
        <f>'90.1 Data-IP'!L269*Convert!$B$6/$D269</f>
        <v>32.52314979884941</v>
      </c>
      <c r="M269" s="5">
        <f>'90.1 Data-IP'!M269*Convert!$B$6/$D269</f>
        <v>38.10846919822913</v>
      </c>
      <c r="N269" s="5">
        <f>'90.1 Data-IP'!N269*Convert!$B$6/$D269</f>
        <v>11.460618996346073</v>
      </c>
      <c r="O269" s="5">
        <f>'90.1 Data-IP'!O269*Convert!$B$6/$D269</f>
        <v>9.7976142584076491E-3</v>
      </c>
      <c r="P269" s="5">
        <f>'90.1 Data-IP'!P269*Convert!$B$6/$D269</f>
        <v>11.450821382087668</v>
      </c>
      <c r="Q269" s="5">
        <f>'90.1 Data-IP'!Q269*Convert!$B$6/$D269</f>
        <v>9.4194467696989808</v>
      </c>
      <c r="R269" s="5">
        <f>'90.1 Data-IP'!R269*Convert!$B$6/$D269</f>
        <v>0.37512226160156659</v>
      </c>
      <c r="S269" s="5">
        <f>'90.1 Data-IP'!S269*Convert!$B$6/$D269</f>
        <v>0</v>
      </c>
      <c r="T269" s="5">
        <f>'90.1 Data-IP'!T269*Convert!$B$6/$D269</f>
        <v>0.32813875766339823</v>
      </c>
      <c r="U269" s="5">
        <f>'90.1 Data-IP'!U269*Convert!$B$7/$D269</f>
        <v>4.6064570360108172</v>
      </c>
      <c r="V269" s="5">
        <f>'90.1 Data-IP'!V269*Convert!$B$6/$D269</f>
        <v>2.7518909449498627</v>
      </c>
      <c r="W269" s="5">
        <f>'90.1 Data-IP'!W269*Convert!$B$6/$D269</f>
        <v>129.9494330633465</v>
      </c>
      <c r="X269" s="5">
        <f>'90.1 Data-IP'!X269*Convert!$B$7/$D269</f>
        <v>16.708510874144007</v>
      </c>
      <c r="Y269" s="5">
        <f t="shared" si="8"/>
        <v>146.6579439374905</v>
      </c>
      <c r="Z269" s="5">
        <f>'90.1 Data-IP'!Z269*Convert!$B$6/$D269</f>
        <v>299.17392466545323</v>
      </c>
      <c r="AA269" s="5">
        <f>'90.1 Data-IP'!AA269*Convert!$B$7/$D269</f>
        <v>33.193071936348524</v>
      </c>
      <c r="AB269" s="5">
        <f t="shared" si="9"/>
        <v>332.36699660180176</v>
      </c>
    </row>
    <row r="270" spans="1:28" x14ac:dyDescent="0.25">
      <c r="A270" s="95">
        <v>2010</v>
      </c>
      <c r="B270" s="95" t="s">
        <v>0</v>
      </c>
      <c r="C270" s="101" t="s">
        <v>11</v>
      </c>
      <c r="D270" s="5">
        <f>'90.1 Data-SI'!D270*Convert!$B$1</f>
        <v>241501.03161968707</v>
      </c>
      <c r="E270" s="5">
        <f>'90.1 Data-IP'!E270*Convert!$B$6/$D270</f>
        <v>0</v>
      </c>
      <c r="F270" s="5">
        <f>'90.1 Data-IP'!F270*Convert!$B$7/$D270</f>
        <v>18.605702727037229</v>
      </c>
      <c r="G270" s="5">
        <f>'90.1 Data-IP'!G270*Convert!$B$6/$D270</f>
        <v>63.269627096925859</v>
      </c>
      <c r="H270" s="5">
        <f>'90.1 Data-IP'!H270*Convert!$B$6/$D270</f>
        <v>44.573175609149963</v>
      </c>
      <c r="I270" s="5">
        <f>'90.1 Data-IP'!I270*Convert!$B$6/$D270</f>
        <v>2.6426356540460265</v>
      </c>
      <c r="J270" s="5">
        <f>'90.1 Data-IP'!J270*Convert!$B$6/$D270</f>
        <v>86.397319057981235</v>
      </c>
      <c r="K270" s="5">
        <f>'90.1 Data-IP'!K270*Convert!$B$7/$D270</f>
        <v>11.87806148253641</v>
      </c>
      <c r="L270" s="5">
        <f>'90.1 Data-IP'!L270*Convert!$B$6/$D270</f>
        <v>32.52314979884941</v>
      </c>
      <c r="M270" s="5">
        <f>'90.1 Data-IP'!M270*Convert!$B$6/$D270</f>
        <v>36.52544828247116</v>
      </c>
      <c r="N270" s="5">
        <f>'90.1 Data-IP'!N270*Convert!$B$6/$D270</f>
        <v>10.534745660802644</v>
      </c>
      <c r="O270" s="5">
        <f>'90.1 Data-IP'!O270*Convert!$B$6/$D270</f>
        <v>9.7976142584076491E-3</v>
      </c>
      <c r="P270" s="5">
        <f>'90.1 Data-IP'!P270*Convert!$B$6/$D270</f>
        <v>10.524948046544237</v>
      </c>
      <c r="Q270" s="5">
        <f>'90.1 Data-IP'!Q270*Convert!$B$6/$D270</f>
        <v>10.447490582060329</v>
      </c>
      <c r="R270" s="5">
        <f>'90.1 Data-IP'!R270*Convert!$B$6/$D270</f>
        <v>0</v>
      </c>
      <c r="S270" s="5">
        <f>'90.1 Data-IP'!S270*Convert!$B$6/$D270</f>
        <v>3.4270612978390971</v>
      </c>
      <c r="T270" s="5">
        <f>'90.1 Data-IP'!T270*Convert!$B$6/$D270</f>
        <v>0.32813875766339823</v>
      </c>
      <c r="U270" s="5">
        <f>'90.1 Data-IP'!U270*Convert!$B$7/$D270</f>
        <v>4.7088170754345313</v>
      </c>
      <c r="V270" s="5">
        <f>'90.1 Data-IP'!V270*Convert!$B$6/$D270</f>
        <v>2.7122408450655353</v>
      </c>
      <c r="W270" s="5">
        <f>'90.1 Data-IP'!W270*Convert!$B$6/$D270</f>
        <v>124.19457530584071</v>
      </c>
      <c r="X270" s="5">
        <f>'90.1 Data-IP'!X270*Convert!$B$7/$D270</f>
        <v>18.605702727037229</v>
      </c>
      <c r="Y270" s="5">
        <f t="shared" si="8"/>
        <v>142.80027803287794</v>
      </c>
      <c r="Z270" s="5">
        <f>'90.1 Data-IP'!Z270*Convert!$B$6/$D270</f>
        <v>293.38128123282257</v>
      </c>
      <c r="AA270" s="5">
        <f>'90.1 Data-IP'!AA270*Convert!$B$7/$D270</f>
        <v>35.192581285008174</v>
      </c>
      <c r="AB270" s="5">
        <f t="shared" si="9"/>
        <v>328.57386251783078</v>
      </c>
    </row>
    <row r="271" spans="1:28" x14ac:dyDescent="0.25">
      <c r="A271" s="95">
        <v>2010</v>
      </c>
      <c r="B271" s="95" t="s">
        <v>0</v>
      </c>
      <c r="C271" s="101" t="s">
        <v>13</v>
      </c>
      <c r="D271" s="5">
        <f>'90.1 Data-SI'!D271*Convert!$B$1</f>
        <v>241501.03161968707</v>
      </c>
      <c r="E271" s="5">
        <f>'90.1 Data-IP'!E271*Convert!$B$6/$D271</f>
        <v>1.3518322455860301</v>
      </c>
      <c r="F271" s="5">
        <f>'90.1 Data-IP'!F271*Convert!$B$7/$D271</f>
        <v>18.475902028665764</v>
      </c>
      <c r="G271" s="5">
        <f>'90.1 Data-IP'!G271*Convert!$B$6/$D271</f>
        <v>65.996286160131149</v>
      </c>
      <c r="H271" s="5">
        <f>'90.1 Data-IP'!H271*Convert!$B$6/$D271</f>
        <v>44.573921379053743</v>
      </c>
      <c r="I271" s="5">
        <f>'90.1 Data-IP'!I271*Convert!$B$6/$D271</f>
        <v>2.6394039844629775</v>
      </c>
      <c r="J271" s="5">
        <f>'90.1 Data-IP'!J271*Convert!$B$6/$D271</f>
        <v>86.397319057981235</v>
      </c>
      <c r="K271" s="5">
        <f>'90.1 Data-IP'!K271*Convert!$B$7/$D271</f>
        <v>11.87806148253641</v>
      </c>
      <c r="L271" s="5">
        <f>'90.1 Data-IP'!L271*Convert!$B$6/$D271</f>
        <v>32.52314979884941</v>
      </c>
      <c r="M271" s="5">
        <f>'90.1 Data-IP'!M271*Convert!$B$6/$D271</f>
        <v>37.965032786735357</v>
      </c>
      <c r="N271" s="5">
        <f>'90.1 Data-IP'!N271*Convert!$B$6/$D271</f>
        <v>10.267387150297353</v>
      </c>
      <c r="O271" s="5">
        <f>'90.1 Data-IP'!O271*Convert!$B$6/$D271</f>
        <v>9.7976142584076491E-3</v>
      </c>
      <c r="P271" s="5">
        <f>'90.1 Data-IP'!P271*Convert!$B$6/$D271</f>
        <v>10.257589536038946</v>
      </c>
      <c r="Q271" s="5">
        <f>'90.1 Data-IP'!Q271*Convert!$B$6/$D271</f>
        <v>7.2239001729693344</v>
      </c>
      <c r="R271" s="5">
        <f>'90.1 Data-IP'!R271*Convert!$B$6/$D271</f>
        <v>0.98963666231665781</v>
      </c>
      <c r="S271" s="5">
        <f>'90.1 Data-IP'!S271*Convert!$B$6/$D271</f>
        <v>0</v>
      </c>
      <c r="T271" s="5">
        <f>'90.1 Data-IP'!T271*Convert!$B$6/$D271</f>
        <v>0.32813875766339823</v>
      </c>
      <c r="U271" s="5">
        <f>'90.1 Data-IP'!U271*Convert!$B$7/$D271</f>
        <v>4.7199635136427665</v>
      </c>
      <c r="V271" s="5">
        <f>'90.1 Data-IP'!V271*Convert!$B$6/$D271</f>
        <v>2.6899920429360846</v>
      </c>
      <c r="W271" s="5">
        <f>'90.1 Data-IP'!W271*Convert!$B$6/$D271</f>
        <v>123.78427756377745</v>
      </c>
      <c r="X271" s="5">
        <f>'90.1 Data-IP'!X271*Convert!$B$7/$D271</f>
        <v>18.475902028665764</v>
      </c>
      <c r="Y271" s="5">
        <f t="shared" si="8"/>
        <v>142.26017959244322</v>
      </c>
      <c r="Z271" s="5">
        <f>'90.1 Data-IP'!Z271*Convert!$B$6/$D271</f>
        <v>292.94600019898269</v>
      </c>
      <c r="AA271" s="5">
        <f>'90.1 Data-IP'!AA271*Convert!$B$7/$D271</f>
        <v>35.073927024844934</v>
      </c>
      <c r="AB271" s="5">
        <f t="shared" si="9"/>
        <v>328.01992722382761</v>
      </c>
    </row>
    <row r="272" spans="1:28" x14ac:dyDescent="0.25">
      <c r="A272" s="95">
        <v>2010</v>
      </c>
      <c r="B272" s="95" t="s">
        <v>0</v>
      </c>
      <c r="C272" s="101" t="s">
        <v>19</v>
      </c>
      <c r="D272" s="5">
        <f>'90.1 Data-SI'!D272*Convert!$B$1</f>
        <v>241501.03161968707</v>
      </c>
      <c r="E272" s="5">
        <f>'90.1 Data-IP'!E272*Convert!$B$6/$D272</f>
        <v>2.2702478820916552</v>
      </c>
      <c r="F272" s="5">
        <f>'90.1 Data-IP'!F272*Convert!$B$7/$D272</f>
        <v>22.582683809883761</v>
      </c>
      <c r="G272" s="5">
        <f>'90.1 Data-IP'!G272*Convert!$B$6/$D272</f>
        <v>54.245562671214493</v>
      </c>
      <c r="H272" s="5">
        <f>'90.1 Data-IP'!H272*Convert!$B$6/$D272</f>
        <v>44.573299904133933</v>
      </c>
      <c r="I272" s="5">
        <f>'90.1 Data-IP'!I272*Convert!$B$6/$D272</f>
        <v>2.6384096245912705</v>
      </c>
      <c r="J272" s="5">
        <f>'90.1 Data-IP'!J272*Convert!$B$6/$D272</f>
        <v>86.397319057981235</v>
      </c>
      <c r="K272" s="5">
        <f>'90.1 Data-IP'!K272*Convert!$B$7/$D272</f>
        <v>11.87806148253641</v>
      </c>
      <c r="L272" s="5">
        <f>'90.1 Data-IP'!L272*Convert!$B$6/$D272</f>
        <v>32.52314979884941</v>
      </c>
      <c r="M272" s="5">
        <f>'90.1 Data-IP'!M272*Convert!$B$6/$D272</f>
        <v>35.730954744977055</v>
      </c>
      <c r="N272" s="5">
        <f>'90.1 Data-IP'!N272*Convert!$B$6/$D272</f>
        <v>10.232833144755526</v>
      </c>
      <c r="O272" s="5">
        <f>'90.1 Data-IP'!O272*Convert!$B$6/$D272</f>
        <v>9.7976142584076491E-3</v>
      </c>
      <c r="P272" s="5">
        <f>'90.1 Data-IP'!P272*Convert!$B$6/$D272</f>
        <v>10.223035530497118</v>
      </c>
      <c r="Q272" s="5">
        <f>'90.1 Data-IP'!Q272*Convert!$B$6/$D272</f>
        <v>8.0360435981862448</v>
      </c>
      <c r="R272" s="5">
        <f>'90.1 Data-IP'!R272*Convert!$B$6/$D272</f>
        <v>3.5905092017509794</v>
      </c>
      <c r="S272" s="5">
        <f>'90.1 Data-IP'!S272*Convert!$B$6/$D272</f>
        <v>3.0582780804196639</v>
      </c>
      <c r="T272" s="5">
        <f>'90.1 Data-IP'!T272*Convert!$B$6/$D272</f>
        <v>0.32813875766339823</v>
      </c>
      <c r="U272" s="5">
        <f>'90.1 Data-IP'!U272*Convert!$B$7/$D272</f>
        <v>4.8328318364154654</v>
      </c>
      <c r="V272" s="5">
        <f>'90.1 Data-IP'!V272*Convert!$B$6/$D272</f>
        <v>2.639776869414868</v>
      </c>
      <c r="W272" s="5">
        <f>'90.1 Data-IP'!W272*Convert!$B$6/$D272</f>
        <v>117.15463170913719</v>
      </c>
      <c r="X272" s="5">
        <f>'90.1 Data-IP'!X272*Convert!$B$7/$D272</f>
        <v>22.582683809883761</v>
      </c>
      <c r="Y272" s="5">
        <f t="shared" si="8"/>
        <v>139.73731551902097</v>
      </c>
      <c r="Z272" s="5">
        <f>'90.1 Data-IP'!Z272*Convert!$B$6/$D272</f>
        <v>286.26439904104575</v>
      </c>
      <c r="AA272" s="5">
        <f>'90.1 Data-IP'!AA272*Convert!$B$7/$D272</f>
        <v>39.293619672492916</v>
      </c>
      <c r="AB272" s="5">
        <f t="shared" si="9"/>
        <v>325.55801871353867</v>
      </c>
    </row>
    <row r="273" spans="1:28" x14ac:dyDescent="0.25">
      <c r="A273" s="95">
        <v>2010</v>
      </c>
      <c r="B273" s="95" t="s">
        <v>0</v>
      </c>
      <c r="C273" s="101" t="s">
        <v>20</v>
      </c>
      <c r="D273" s="5">
        <f>'90.1 Data-SI'!D273*Convert!$B$1</f>
        <v>241501.03161968707</v>
      </c>
      <c r="E273" s="5">
        <f>'90.1 Data-IP'!E273*Convert!$B$6/$D273</f>
        <v>10.593537188217335</v>
      </c>
      <c r="F273" s="5">
        <f>'90.1 Data-IP'!F273*Convert!$B$7/$D273</f>
        <v>19.941148129161242</v>
      </c>
      <c r="G273" s="5">
        <f>'90.1 Data-IP'!G273*Convert!$B$6/$D273</f>
        <v>36.935373139582488</v>
      </c>
      <c r="H273" s="5">
        <f>'90.1 Data-IP'!H273*Convert!$B$6/$D273</f>
        <v>44.573051314166008</v>
      </c>
      <c r="I273" s="5">
        <f>'90.1 Data-IP'!I273*Convert!$B$6/$D273</f>
        <v>2.640398344334685</v>
      </c>
      <c r="J273" s="5">
        <f>'90.1 Data-IP'!J273*Convert!$B$6/$D273</f>
        <v>86.397319057981235</v>
      </c>
      <c r="K273" s="5">
        <f>'90.1 Data-IP'!K273*Convert!$B$7/$D273</f>
        <v>11.87806148253641</v>
      </c>
      <c r="L273" s="5">
        <f>'90.1 Data-IP'!L273*Convert!$B$6/$D273</f>
        <v>32.52314979884941</v>
      </c>
      <c r="M273" s="5">
        <f>'90.1 Data-IP'!M273*Convert!$B$6/$D273</f>
        <v>38.36675417490509</v>
      </c>
      <c r="N273" s="5">
        <f>'90.1 Data-IP'!N273*Convert!$B$6/$D273</f>
        <v>7.607474493480411</v>
      </c>
      <c r="O273" s="5">
        <f>'90.1 Data-IP'!O273*Convert!$B$6/$D273</f>
        <v>9.7976142584076491E-3</v>
      </c>
      <c r="P273" s="5">
        <f>'90.1 Data-IP'!P273*Convert!$B$6/$D273</f>
        <v>7.5976768792220053</v>
      </c>
      <c r="Q273" s="5">
        <f>'90.1 Data-IP'!Q273*Convert!$B$6/$D273</f>
        <v>3.4821239757348867</v>
      </c>
      <c r="R273" s="5">
        <f>'90.1 Data-IP'!R273*Convert!$B$6/$D273</f>
        <v>32.271949636259365</v>
      </c>
      <c r="S273" s="5">
        <f>'90.1 Data-IP'!S273*Convert!$B$6/$D273</f>
        <v>0</v>
      </c>
      <c r="T273" s="5">
        <f>'90.1 Data-IP'!T273*Convert!$B$6/$D273</f>
        <v>0.32813875766339823</v>
      </c>
      <c r="U273" s="5">
        <f>'90.1 Data-IP'!U273*Convert!$B$7/$D273</f>
        <v>4.8547418199163852</v>
      </c>
      <c r="V273" s="5">
        <f>'90.1 Data-IP'!V273*Convert!$B$6/$D273</f>
        <v>2.5822282918398098</v>
      </c>
      <c r="W273" s="5">
        <f>'90.1 Data-IP'!W273*Convert!$B$6/$D273</f>
        <v>129.24741499392118</v>
      </c>
      <c r="X273" s="5">
        <f>'90.1 Data-IP'!X273*Convert!$B$7/$D273</f>
        <v>19.941148129161242</v>
      </c>
      <c r="Y273" s="5">
        <f t="shared" si="8"/>
        <v>149.18856312308242</v>
      </c>
      <c r="Z273" s="5">
        <f>'90.1 Data-IP'!Z273*Convert!$B$6/$D273</f>
        <v>298.30149817301407</v>
      </c>
      <c r="AA273" s="5">
        <f>'90.1 Data-IP'!AA273*Convert!$B$7/$D273</f>
        <v>36.673951431614036</v>
      </c>
      <c r="AB273" s="5">
        <f t="shared" si="9"/>
        <v>334.97544960462812</v>
      </c>
    </row>
    <row r="274" spans="1:28" x14ac:dyDescent="0.25">
      <c r="A274" s="95">
        <v>2010</v>
      </c>
      <c r="B274" s="95" t="s">
        <v>0</v>
      </c>
      <c r="C274" s="101" t="s">
        <v>3</v>
      </c>
      <c r="D274" s="5">
        <f>'90.1 Data-SI'!D274*Convert!$B$1</f>
        <v>241501.03161968707</v>
      </c>
      <c r="E274" s="5">
        <f>'90.1 Data-IP'!E274*Convert!$B$6/$D274</f>
        <v>5.8234685886536104</v>
      </c>
      <c r="F274" s="5">
        <f>'90.1 Data-IP'!F274*Convert!$B$7/$D274</f>
        <v>26.085600919622049</v>
      </c>
      <c r="G274" s="5">
        <f>'90.1 Data-IP'!G274*Convert!$B$6/$D274</f>
        <v>36.21371646269094</v>
      </c>
      <c r="H274" s="5">
        <f>'90.1 Data-IP'!H274*Convert!$B$6/$D274</f>
        <v>44.576655868700946</v>
      </c>
      <c r="I274" s="5">
        <f>'90.1 Data-IP'!I274*Convert!$B$6/$D274</f>
        <v>2.6399011643988315</v>
      </c>
      <c r="J274" s="5">
        <f>'90.1 Data-IP'!J274*Convert!$B$6/$D274</f>
        <v>86.397319057981235</v>
      </c>
      <c r="K274" s="5">
        <f>'90.1 Data-IP'!K274*Convert!$B$7/$D274</f>
        <v>11.87806148253641</v>
      </c>
      <c r="L274" s="5">
        <f>'90.1 Data-IP'!L274*Convert!$B$6/$D274</f>
        <v>32.52314979884941</v>
      </c>
      <c r="M274" s="5">
        <f>'90.1 Data-IP'!M274*Convert!$B$6/$D274</f>
        <v>35.887193539819066</v>
      </c>
      <c r="N274" s="5">
        <f>'90.1 Data-IP'!N274*Convert!$B$6/$D274</f>
        <v>8.5772239583629251</v>
      </c>
      <c r="O274" s="5">
        <f>'90.1 Data-IP'!O274*Convert!$B$6/$D274</f>
        <v>9.7976142584076491E-3</v>
      </c>
      <c r="P274" s="5">
        <f>'90.1 Data-IP'!P274*Convert!$B$6/$D274</f>
        <v>8.5674263441045184</v>
      </c>
      <c r="Q274" s="5">
        <f>'90.1 Data-IP'!Q274*Convert!$B$6/$D274</f>
        <v>4.6023946661970871</v>
      </c>
      <c r="R274" s="5">
        <f>'90.1 Data-IP'!R274*Convert!$B$6/$D274</f>
        <v>12.944701104869173</v>
      </c>
      <c r="S274" s="5">
        <f>'90.1 Data-IP'!S274*Convert!$B$6/$D274</f>
        <v>2.8821520881435148</v>
      </c>
      <c r="T274" s="5">
        <f>'90.1 Data-IP'!T274*Convert!$B$6/$D274</f>
        <v>0.32813875766339823</v>
      </c>
      <c r="U274" s="5">
        <f>'90.1 Data-IP'!U274*Convert!$B$7/$D274</f>
        <v>5.1117055099077531</v>
      </c>
      <c r="V274" s="5">
        <f>'90.1 Data-IP'!V274*Convert!$B$6/$D274</f>
        <v>2.5285328587676177</v>
      </c>
      <c r="W274" s="5">
        <f>'90.1 Data-IP'!W274*Convert!$B$6/$D274</f>
        <v>106.92105279447792</v>
      </c>
      <c r="X274" s="5">
        <f>'90.1 Data-IP'!X274*Convert!$B$7/$D274</f>
        <v>26.085600919622049</v>
      </c>
      <c r="Y274" s="5">
        <f t="shared" si="8"/>
        <v>133.00665371409997</v>
      </c>
      <c r="Z274" s="5">
        <f>'90.1 Data-IP'!Z274*Convert!$B$6/$D274</f>
        <v>275.92454791509772</v>
      </c>
      <c r="AA274" s="5">
        <f>'90.1 Data-IP'!AA274*Convert!$B$7/$D274</f>
        <v>43.07536791206622</v>
      </c>
      <c r="AB274" s="5">
        <f t="shared" si="9"/>
        <v>318.99991582716393</v>
      </c>
    </row>
    <row r="275" spans="1:28" x14ac:dyDescent="0.25">
      <c r="A275" s="95">
        <v>2010</v>
      </c>
      <c r="B275" s="95" t="s">
        <v>0</v>
      </c>
      <c r="C275" s="101" t="s">
        <v>7</v>
      </c>
      <c r="D275" s="5">
        <f>'90.1 Data-SI'!D275*Convert!$B$1</f>
        <v>241501.03161968707</v>
      </c>
      <c r="E275" s="5">
        <f>'90.1 Data-IP'!E275*Convert!$B$6/$D275</f>
        <v>9.6389517113783594</v>
      </c>
      <c r="F275" s="5">
        <f>'90.1 Data-IP'!F275*Convert!$B$7/$D275</f>
        <v>20.587556457924293</v>
      </c>
      <c r="G275" s="5">
        <f>'90.1 Data-IP'!G275*Convert!$B$6/$D275</f>
        <v>30.416971295589452</v>
      </c>
      <c r="H275" s="5">
        <f>'90.1 Data-IP'!H275*Convert!$B$6/$D275</f>
        <v>44.572305544262228</v>
      </c>
      <c r="I275" s="5">
        <f>'90.1 Data-IP'!I275*Convert!$B$6/$D275</f>
        <v>2.639776869414868</v>
      </c>
      <c r="J275" s="5">
        <f>'90.1 Data-IP'!J275*Convert!$B$6/$D275</f>
        <v>86.397319057981235</v>
      </c>
      <c r="K275" s="5">
        <f>'90.1 Data-IP'!K275*Convert!$B$7/$D275</f>
        <v>11.87806148253641</v>
      </c>
      <c r="L275" s="5">
        <f>'90.1 Data-IP'!L275*Convert!$B$6/$D275</f>
        <v>32.52314979884941</v>
      </c>
      <c r="M275" s="5">
        <f>'90.1 Data-IP'!M275*Convert!$B$6/$D275</f>
        <v>39.298469374694811</v>
      </c>
      <c r="N275" s="5">
        <f>'90.1 Data-IP'!N275*Convert!$B$6/$D275</f>
        <v>7.0288813431307471</v>
      </c>
      <c r="O275" s="5">
        <f>'90.1 Data-IP'!O275*Convert!$B$6/$D275</f>
        <v>9.7976142584076491E-3</v>
      </c>
      <c r="P275" s="5">
        <f>'90.1 Data-IP'!P275*Convert!$B$6/$D275</f>
        <v>7.0190837288723404</v>
      </c>
      <c r="Q275" s="5">
        <f>'90.1 Data-IP'!Q275*Convert!$B$6/$D275</f>
        <v>2.9910344940954601</v>
      </c>
      <c r="R275" s="5">
        <f>'90.1 Data-IP'!R275*Convert!$B$6/$D275</f>
        <v>30.684329806094752</v>
      </c>
      <c r="S275" s="5">
        <f>'90.1 Data-IP'!S275*Convert!$B$6/$D275</f>
        <v>0</v>
      </c>
      <c r="T275" s="5">
        <f>'90.1 Data-IP'!T275*Convert!$B$6/$D275</f>
        <v>0.32813875766339823</v>
      </c>
      <c r="U275" s="5">
        <f>'90.1 Data-IP'!U275*Convert!$B$7/$D275</f>
        <v>5.0367435857745084</v>
      </c>
      <c r="V275" s="5">
        <f>'90.1 Data-IP'!V275*Convert!$B$6/$D275</f>
        <v>2.5241825343288986</v>
      </c>
      <c r="W275" s="5">
        <f>'90.1 Data-IP'!W275*Convert!$B$6/$D275</f>
        <v>120.04884041072516</v>
      </c>
      <c r="X275" s="5">
        <f>'90.1 Data-IP'!X275*Convert!$B$7/$D275</f>
        <v>20.587556457924293</v>
      </c>
      <c r="Y275" s="5">
        <f t="shared" si="8"/>
        <v>140.63639686864946</v>
      </c>
      <c r="Z275" s="5">
        <f>'90.1 Data-IP'!Z275*Convert!$B$6/$D275</f>
        <v>289.04363488246759</v>
      </c>
      <c r="AA275" s="5">
        <f>'90.1 Data-IP'!AA275*Convert!$B$7/$D275</f>
        <v>37.502361526235219</v>
      </c>
      <c r="AB275" s="5">
        <f t="shared" si="9"/>
        <v>326.54599640870282</v>
      </c>
    </row>
    <row r="276" spans="1:28" x14ac:dyDescent="0.25">
      <c r="A276" s="95">
        <v>2010</v>
      </c>
      <c r="B276" s="95" t="s">
        <v>0</v>
      </c>
      <c r="C276" s="101" t="s">
        <v>17</v>
      </c>
      <c r="D276" s="5">
        <f>'90.1 Data-SI'!D276*Convert!$B$1</f>
        <v>241501.03161968707</v>
      </c>
      <c r="E276" s="5">
        <f>'90.1 Data-IP'!E276*Convert!$B$6/$D276</f>
        <v>2.8964460112993065</v>
      </c>
      <c r="F276" s="5">
        <f>'90.1 Data-IP'!F276*Convert!$B$7/$D276</f>
        <v>24.440565323447178</v>
      </c>
      <c r="G276" s="5">
        <f>'90.1 Data-IP'!G276*Convert!$B$6/$D276</f>
        <v>24.916296780288814</v>
      </c>
      <c r="H276" s="5">
        <f>'90.1 Data-IP'!H276*Convert!$B$6/$D276</f>
        <v>44.572429839246183</v>
      </c>
      <c r="I276" s="5">
        <f>'90.1 Data-IP'!I276*Convert!$B$6/$D276</f>
        <v>2.6394039844629775</v>
      </c>
      <c r="J276" s="5">
        <f>'90.1 Data-IP'!J276*Convert!$B$6/$D276</f>
        <v>86.397319057981235</v>
      </c>
      <c r="K276" s="5">
        <f>'90.1 Data-IP'!K276*Convert!$B$7/$D276</f>
        <v>11.87806148253641</v>
      </c>
      <c r="L276" s="5">
        <f>'90.1 Data-IP'!L276*Convert!$B$6/$D276</f>
        <v>32.52314979884941</v>
      </c>
      <c r="M276" s="5">
        <f>'90.1 Data-IP'!M276*Convert!$B$6/$D276</f>
        <v>36.516250453657868</v>
      </c>
      <c r="N276" s="5">
        <f>'90.1 Data-IP'!N276*Convert!$B$6/$D276</f>
        <v>6.2993940822495018</v>
      </c>
      <c r="O276" s="5">
        <f>'90.1 Data-IP'!O276*Convert!$B$6/$D276</f>
        <v>9.7976142584076491E-3</v>
      </c>
      <c r="P276" s="5">
        <f>'90.1 Data-IP'!P276*Convert!$B$6/$D276</f>
        <v>6.2895964679910943</v>
      </c>
      <c r="Q276" s="5">
        <f>'90.1 Data-IP'!Q276*Convert!$B$6/$D276</f>
        <v>2.3485537219886021</v>
      </c>
      <c r="R276" s="5">
        <f>'90.1 Data-IP'!R276*Convert!$B$6/$D276</f>
        <v>6.0481939196594539</v>
      </c>
      <c r="S276" s="5">
        <f>'90.1 Data-IP'!S276*Convert!$B$6/$D276</f>
        <v>0</v>
      </c>
      <c r="T276" s="5">
        <f>'90.1 Data-IP'!T276*Convert!$B$6/$D276</f>
        <v>0.32813875766339823</v>
      </c>
      <c r="U276" s="5">
        <f>'90.1 Data-IP'!U276*Convert!$B$7/$D276</f>
        <v>5.1222563369140213</v>
      </c>
      <c r="V276" s="5">
        <f>'90.1 Data-IP'!V276*Convert!$B$6/$D276</f>
        <v>2.5057868767023135</v>
      </c>
      <c r="W276" s="5">
        <f>'90.1 Data-IP'!W276*Convert!$B$6/$D276</f>
        <v>79.015337354885133</v>
      </c>
      <c r="X276" s="5">
        <f>'90.1 Data-IP'!X276*Convert!$B$7/$D276</f>
        <v>24.440565323447178</v>
      </c>
      <c r="Y276" s="5">
        <f t="shared" si="8"/>
        <v>103.45590267833231</v>
      </c>
      <c r="Z276" s="5">
        <f>'90.1 Data-IP'!Z276*Convert!$B$6/$D276</f>
        <v>247.99148757903305</v>
      </c>
      <c r="AA276" s="5">
        <f>'90.1 Data-IP'!AA276*Convert!$B$7/$D276</f>
        <v>41.440925686554884</v>
      </c>
      <c r="AB276" s="5">
        <f t="shared" si="9"/>
        <v>289.43241326558791</v>
      </c>
    </row>
    <row r="277" spans="1:28" x14ac:dyDescent="0.25">
      <c r="A277" s="95">
        <v>2010</v>
      </c>
      <c r="B277" s="95" t="s">
        <v>0</v>
      </c>
      <c r="C277" s="101" t="s">
        <v>14</v>
      </c>
      <c r="D277" s="5">
        <f>'90.1 Data-SI'!D277*Convert!$B$1</f>
        <v>241501.03161968707</v>
      </c>
      <c r="E277" s="5">
        <f>'90.1 Data-IP'!E277*Convert!$B$6/$D277</f>
        <v>8.3043964685632421</v>
      </c>
      <c r="F277" s="5">
        <f>'90.1 Data-IP'!F277*Convert!$B$7/$D277</f>
        <v>30.083598569166551</v>
      </c>
      <c r="G277" s="5">
        <f>'90.1 Data-IP'!G277*Convert!$B$6/$D277</f>
        <v>29.053082436558974</v>
      </c>
      <c r="H277" s="5">
        <f>'90.1 Data-IP'!H277*Convert!$B$6/$D277</f>
        <v>44.572554134230153</v>
      </c>
      <c r="I277" s="5">
        <f>'90.1 Data-IP'!I277*Convert!$B$6/$D277</f>
        <v>2.635799429928039</v>
      </c>
      <c r="J277" s="5">
        <f>'90.1 Data-IP'!J277*Convert!$B$6/$D277</f>
        <v>86.397319057981235</v>
      </c>
      <c r="K277" s="5">
        <f>'90.1 Data-IP'!K277*Convert!$B$7/$D277</f>
        <v>11.87806148253641</v>
      </c>
      <c r="L277" s="5">
        <f>'90.1 Data-IP'!L277*Convert!$B$6/$D277</f>
        <v>32.52314979884941</v>
      </c>
      <c r="M277" s="5">
        <f>'90.1 Data-IP'!M277*Convert!$B$6/$D277</f>
        <v>36.554284718750672</v>
      </c>
      <c r="N277" s="5">
        <f>'90.1 Data-IP'!N277*Convert!$B$6/$D277</f>
        <v>8.0531963059731932</v>
      </c>
      <c r="O277" s="5">
        <f>'90.1 Data-IP'!O277*Convert!$B$6/$D277</f>
        <v>9.7976142584076491E-3</v>
      </c>
      <c r="P277" s="5">
        <f>'90.1 Data-IP'!P277*Convert!$B$6/$D277</f>
        <v>8.0433986917147866</v>
      </c>
      <c r="Q277" s="5">
        <f>'90.1 Data-IP'!Q277*Convert!$B$6/$D277</f>
        <v>3.1715108108103292</v>
      </c>
      <c r="R277" s="5">
        <f>'90.1 Data-IP'!R277*Convert!$B$6/$D277</f>
        <v>17.430382781124614</v>
      </c>
      <c r="S277" s="5">
        <f>'90.1 Data-IP'!S277*Convert!$B$6/$D277</f>
        <v>2.9604579280404621</v>
      </c>
      <c r="T277" s="5">
        <f>'90.1 Data-IP'!T277*Convert!$B$6/$D277</f>
        <v>0.32813875766339823</v>
      </c>
      <c r="U277" s="5">
        <f>'90.1 Data-IP'!U277*Convert!$B$7/$D277</f>
        <v>5.3639043102833854</v>
      </c>
      <c r="V277" s="5">
        <f>'90.1 Data-IP'!V277*Convert!$B$6/$D277</f>
        <v>2.4554474081971334</v>
      </c>
      <c r="W277" s="5">
        <f>'90.1 Data-IP'!W277*Convert!$B$6/$D277</f>
        <v>105.51751383556309</v>
      </c>
      <c r="X277" s="5">
        <f>'90.1 Data-IP'!X277*Convert!$B$7/$D277</f>
        <v>30.083598569166551</v>
      </c>
      <c r="Y277" s="5">
        <f t="shared" si="8"/>
        <v>135.60111240472963</v>
      </c>
      <c r="Z277" s="5">
        <f>'90.1 Data-IP'!Z277*Convert!$B$6/$D277</f>
        <v>274.43972003667085</v>
      </c>
      <c r="AA277" s="5">
        <f>'90.1 Data-IP'!AA277*Convert!$B$7/$D277</f>
        <v>47.325521818329065</v>
      </c>
      <c r="AB277" s="5">
        <f t="shared" si="9"/>
        <v>321.76524185499989</v>
      </c>
    </row>
    <row r="278" spans="1:28" x14ac:dyDescent="0.25">
      <c r="A278" s="95">
        <v>2010</v>
      </c>
      <c r="B278" s="95" t="s">
        <v>0</v>
      </c>
      <c r="C278" s="101" t="s">
        <v>2</v>
      </c>
      <c r="D278" s="5">
        <f>'90.1 Data-SI'!D278*Convert!$B$1</f>
        <v>241501.03161968707</v>
      </c>
      <c r="E278" s="5">
        <f>'90.1 Data-IP'!E278*Convert!$B$6/$D278</f>
        <v>10.653074485535809</v>
      </c>
      <c r="F278" s="5">
        <f>'90.1 Data-IP'!F278*Convert!$B$7/$D278</f>
        <v>21.797327896433323</v>
      </c>
      <c r="G278" s="5">
        <f>'90.1 Data-IP'!G278*Convert!$B$6/$D278</f>
        <v>22.190632076955232</v>
      </c>
      <c r="H278" s="5">
        <f>'90.1 Data-IP'!H278*Convert!$B$6/$D278</f>
        <v>44.569943939566919</v>
      </c>
      <c r="I278" s="5">
        <f>'90.1 Data-IP'!I278*Convert!$B$6/$D278</f>
        <v>2.6377881496714539</v>
      </c>
      <c r="J278" s="5">
        <f>'90.1 Data-IP'!J278*Convert!$B$6/$D278</f>
        <v>86.397319057981235</v>
      </c>
      <c r="K278" s="5">
        <f>'90.1 Data-IP'!K278*Convert!$B$7/$D278</f>
        <v>11.87806148253641</v>
      </c>
      <c r="L278" s="5">
        <f>'90.1 Data-IP'!L278*Convert!$B$6/$D278</f>
        <v>32.52314979884941</v>
      </c>
      <c r="M278" s="5">
        <f>'90.1 Data-IP'!M278*Convert!$B$6/$D278</f>
        <v>41.012621498534166</v>
      </c>
      <c r="N278" s="5">
        <f>'90.1 Data-IP'!N278*Convert!$B$6/$D278</f>
        <v>6.1572006205953631</v>
      </c>
      <c r="O278" s="5">
        <f>'90.1 Data-IP'!O278*Convert!$B$6/$D278</f>
        <v>9.7976142584076491E-3</v>
      </c>
      <c r="P278" s="5">
        <f>'90.1 Data-IP'!P278*Convert!$B$6/$D278</f>
        <v>6.1474030063369547</v>
      </c>
      <c r="Q278" s="5">
        <f>'90.1 Data-IP'!Q278*Convert!$B$6/$D278</f>
        <v>1.5620150634681538</v>
      </c>
      <c r="R278" s="5">
        <f>'90.1 Data-IP'!R278*Convert!$B$6/$D278</f>
        <v>38.708316790836541</v>
      </c>
      <c r="S278" s="5">
        <f>'90.1 Data-IP'!S278*Convert!$B$6/$D278</f>
        <v>0</v>
      </c>
      <c r="T278" s="5">
        <f>'90.1 Data-IP'!T278*Convert!$B$6/$D278</f>
        <v>0.32813875766339823</v>
      </c>
      <c r="U278" s="5">
        <f>'90.1 Data-IP'!U278*Convert!$B$7/$D278</f>
        <v>5.2824332065857931</v>
      </c>
      <c r="V278" s="5">
        <f>'90.1 Data-IP'!V278*Convert!$B$6/$D278</f>
        <v>2.4482382991272558</v>
      </c>
      <c r="W278" s="5">
        <f>'90.1 Data-IP'!W278*Convert!$B$6/$D278</f>
        <v>120.27406292166684</v>
      </c>
      <c r="X278" s="5">
        <f>'90.1 Data-IP'!X278*Convert!$B$7/$D278</f>
        <v>21.797327896433323</v>
      </c>
      <c r="Y278" s="5">
        <f t="shared" si="8"/>
        <v>142.07139081810016</v>
      </c>
      <c r="Z278" s="5">
        <f>'90.1 Data-IP'!Z278*Convert!$B$6/$D278</f>
        <v>289.18856283376891</v>
      </c>
      <c r="AA278" s="5">
        <f>'90.1 Data-IP'!AA278*Convert!$B$7/$D278</f>
        <v>38.957822585555526</v>
      </c>
      <c r="AB278" s="5">
        <f t="shared" si="9"/>
        <v>328.14638541932442</v>
      </c>
    </row>
    <row r="279" spans="1:28" x14ac:dyDescent="0.25">
      <c r="A279" s="95">
        <v>2010</v>
      </c>
      <c r="B279" s="95" t="s">
        <v>0</v>
      </c>
      <c r="C279" s="101" t="s">
        <v>18</v>
      </c>
      <c r="D279" s="5">
        <f>'90.1 Data-SI'!D279*Convert!$B$1</f>
        <v>241501.03161968707</v>
      </c>
      <c r="E279" s="5">
        <f>'90.1 Data-IP'!E279*Convert!$B$6/$D279</f>
        <v>7.7899395299386951</v>
      </c>
      <c r="F279" s="5">
        <f>'90.1 Data-IP'!F279*Convert!$B$7/$D279</f>
        <v>30.566596710304299</v>
      </c>
      <c r="G279" s="5">
        <f>'90.1 Data-IP'!G279*Convert!$B$6/$D279</f>
        <v>15.754264922378054</v>
      </c>
      <c r="H279" s="5">
        <f>'90.1 Data-IP'!H279*Convert!$B$6/$D279</f>
        <v>44.576531573716977</v>
      </c>
      <c r="I279" s="5">
        <f>'90.1 Data-IP'!I279*Convert!$B$6/$D279</f>
        <v>2.6328163503129169</v>
      </c>
      <c r="J279" s="5">
        <f>'90.1 Data-IP'!J279*Convert!$B$6/$D279</f>
        <v>86.397319057981235</v>
      </c>
      <c r="K279" s="5">
        <f>'90.1 Data-IP'!K279*Convert!$B$7/$D279</f>
        <v>11.87806148253641</v>
      </c>
      <c r="L279" s="5">
        <f>'90.1 Data-IP'!L279*Convert!$B$6/$D279</f>
        <v>32.52314979884941</v>
      </c>
      <c r="M279" s="5">
        <f>'90.1 Data-IP'!M279*Convert!$B$6/$D279</f>
        <v>36.965949705637478</v>
      </c>
      <c r="N279" s="5">
        <f>'90.1 Data-IP'!N279*Convert!$B$6/$D279</f>
        <v>5.7697731555814187</v>
      </c>
      <c r="O279" s="5">
        <f>'90.1 Data-IP'!O279*Convert!$B$6/$D279</f>
        <v>9.7976142584076491E-3</v>
      </c>
      <c r="P279" s="5">
        <f>'90.1 Data-IP'!P279*Convert!$B$6/$D279</f>
        <v>5.7599755413230103</v>
      </c>
      <c r="Q279" s="5">
        <f>'90.1 Data-IP'!Q279*Convert!$B$6/$D279</f>
        <v>0.80481002116306954</v>
      </c>
      <c r="R279" s="5">
        <f>'90.1 Data-IP'!R279*Convert!$B$6/$D279</f>
        <v>10.133521452568761</v>
      </c>
      <c r="S279" s="5">
        <f>'90.1 Data-IP'!S279*Convert!$B$6/$D279</f>
        <v>0</v>
      </c>
      <c r="T279" s="5">
        <f>'90.1 Data-IP'!T279*Convert!$B$6/$D279</f>
        <v>0.32813875766339823</v>
      </c>
      <c r="U279" s="5">
        <f>'90.1 Data-IP'!U279*Convert!$B$7/$D279</f>
        <v>5.4374622937262789</v>
      </c>
      <c r="V279" s="5">
        <f>'90.1 Data-IP'!V279*Convert!$B$6/$D279</f>
        <v>2.4095825591146354</v>
      </c>
      <c r="W279" s="5">
        <f>'90.1 Data-IP'!W279*Convert!$B$6/$D279</f>
        <v>77.20846117300907</v>
      </c>
      <c r="X279" s="5">
        <f>'90.1 Data-IP'!X279*Convert!$B$7/$D279</f>
        <v>30.566596710304299</v>
      </c>
      <c r="Y279" s="5">
        <f t="shared" si="8"/>
        <v>107.77505788331337</v>
      </c>
      <c r="Z279" s="5">
        <f>'90.1 Data-IP'!Z279*Convert!$B$6/$D279</f>
        <v>246.08579688490605</v>
      </c>
      <c r="AA279" s="5">
        <f>'90.1 Data-IP'!AA279*Convert!$B$7/$D279</f>
        <v>47.88216303022427</v>
      </c>
      <c r="AB279" s="5">
        <f t="shared" si="9"/>
        <v>293.96795991513034</v>
      </c>
    </row>
    <row r="280" spans="1:28" x14ac:dyDescent="0.25">
      <c r="A280" s="95">
        <v>2010</v>
      </c>
      <c r="B280" s="95" t="s">
        <v>0</v>
      </c>
      <c r="C280" s="101" t="s">
        <v>4</v>
      </c>
      <c r="D280" s="5">
        <f>'90.1 Data-SI'!D280*Convert!$B$1</f>
        <v>241501.03161968707</v>
      </c>
      <c r="E280" s="5">
        <f>'90.1 Data-IP'!E280*Convert!$B$6/$D280</f>
        <v>9.6183187440404332</v>
      </c>
      <c r="F280" s="5">
        <f>'90.1 Data-IP'!F280*Convert!$B$7/$D280</f>
        <v>32.684505057183486</v>
      </c>
      <c r="G280" s="5">
        <f>'90.1 Data-IP'!G280*Convert!$B$6/$D280</f>
        <v>21.732107881114221</v>
      </c>
      <c r="H280" s="5">
        <f>'90.1 Data-IP'!H280*Convert!$B$6/$D280</f>
        <v>44.573051314166008</v>
      </c>
      <c r="I280" s="5">
        <f>'90.1 Data-IP'!I280*Convert!$B$6/$D280</f>
        <v>2.6366694948157825</v>
      </c>
      <c r="J280" s="5">
        <f>'90.1 Data-IP'!J280*Convert!$B$6/$D280</f>
        <v>86.397319057981235</v>
      </c>
      <c r="K280" s="5">
        <f>'90.1 Data-IP'!K280*Convert!$B$7/$D280</f>
        <v>11.87806148253641</v>
      </c>
      <c r="L280" s="5">
        <f>'90.1 Data-IP'!L280*Convert!$B$6/$D280</f>
        <v>32.52314979884941</v>
      </c>
      <c r="M280" s="5">
        <f>'90.1 Data-IP'!M280*Convert!$B$6/$D280</f>
        <v>37.150279166855221</v>
      </c>
      <c r="N280" s="5">
        <f>'90.1 Data-IP'!N280*Convert!$B$6/$D280</f>
        <v>7.2335951817184796</v>
      </c>
      <c r="O280" s="5">
        <f>'90.1 Data-IP'!O280*Convert!$B$6/$D280</f>
        <v>9.7976142584076491E-3</v>
      </c>
      <c r="P280" s="5">
        <f>'90.1 Data-IP'!P280*Convert!$B$6/$D280</f>
        <v>7.2237975674600721</v>
      </c>
      <c r="Q280" s="5">
        <f>'90.1 Data-IP'!Q280*Convert!$B$6/$D280</f>
        <v>1.9090466586939898</v>
      </c>
      <c r="R280" s="5">
        <f>'90.1 Data-IP'!R280*Convert!$B$6/$D280</f>
        <v>19.68136494070194</v>
      </c>
      <c r="S280" s="5">
        <f>'90.1 Data-IP'!S280*Convert!$B$6/$D280</f>
        <v>2.7576085142121798</v>
      </c>
      <c r="T280" s="5">
        <f>'90.1 Data-IP'!T280*Convert!$B$6/$D280</f>
        <v>0.32813875766339823</v>
      </c>
      <c r="U280" s="5">
        <f>'90.1 Data-IP'!U280*Convert!$B$7/$D280</f>
        <v>5.6154224121424869</v>
      </c>
      <c r="V280" s="5">
        <f>'90.1 Data-IP'!V280*Convert!$B$6/$D280</f>
        <v>2.4039892848362818</v>
      </c>
      <c r="W280" s="5">
        <f>'90.1 Data-IP'!W280*Convert!$B$6/$D280</f>
        <v>100.07252347307805</v>
      </c>
      <c r="X280" s="5">
        <f>'90.1 Data-IP'!X280*Convert!$B$7/$D280</f>
        <v>32.684505057183486</v>
      </c>
      <c r="Y280" s="5">
        <f t="shared" si="8"/>
        <v>132.75702853026155</v>
      </c>
      <c r="Z280" s="5">
        <f>'90.1 Data-IP'!Z280*Convert!$B$6/$D280</f>
        <v>268.94463879564859</v>
      </c>
      <c r="AA280" s="5">
        <f>'90.1 Data-IP'!AA280*Convert!$B$7/$D280</f>
        <v>50.178031495519662</v>
      </c>
      <c r="AB280" s="5">
        <f t="shared" si="9"/>
        <v>319.12267029116822</v>
      </c>
    </row>
    <row r="281" spans="1:28" x14ac:dyDescent="0.25">
      <c r="A281" s="95">
        <v>2010</v>
      </c>
      <c r="B281" s="95" t="s">
        <v>0</v>
      </c>
      <c r="C281" s="101" t="s">
        <v>5</v>
      </c>
      <c r="D281" s="5">
        <f>'90.1 Data-SI'!D281*Convert!$B$1</f>
        <v>241501.03161968707</v>
      </c>
      <c r="E281" s="5">
        <f>'90.1 Data-IP'!E281*Convert!$B$6/$D281</f>
        <v>12.125721455534272</v>
      </c>
      <c r="F281" s="5">
        <f>'90.1 Data-IP'!F281*Convert!$B$7/$D281</f>
        <v>26.387618342676472</v>
      </c>
      <c r="G281" s="5">
        <f>'90.1 Data-IP'!G281*Convert!$B$6/$D281</f>
        <v>18.487511619733407</v>
      </c>
      <c r="H281" s="5">
        <f>'90.1 Data-IP'!H281*Convert!$B$6/$D281</f>
        <v>44.571435479374486</v>
      </c>
      <c r="I281" s="5">
        <f>'90.1 Data-IP'!I281*Convert!$B$6/$D281</f>
        <v>2.636793789799746</v>
      </c>
      <c r="J281" s="5">
        <f>'90.1 Data-IP'!J281*Convert!$B$6/$D281</f>
        <v>86.397319057981235</v>
      </c>
      <c r="K281" s="5">
        <f>'90.1 Data-IP'!K281*Convert!$B$7/$D281</f>
        <v>11.87806148253641</v>
      </c>
      <c r="L281" s="5">
        <f>'90.1 Data-IP'!L281*Convert!$B$6/$D281</f>
        <v>32.52314979884941</v>
      </c>
      <c r="M281" s="5">
        <f>'90.1 Data-IP'!M281*Convert!$B$6/$D281</f>
        <v>41.461202095658109</v>
      </c>
      <c r="N281" s="5">
        <f>'90.1 Data-IP'!N281*Convert!$B$6/$D281</f>
        <v>5.7900332379674539</v>
      </c>
      <c r="O281" s="5">
        <f>'90.1 Data-IP'!O281*Convert!$B$6/$D281</f>
        <v>9.7976142584076491E-3</v>
      </c>
      <c r="P281" s="5">
        <f>'90.1 Data-IP'!P281*Convert!$B$6/$D281</f>
        <v>5.7802356237090464</v>
      </c>
      <c r="Q281" s="5">
        <f>'90.1 Data-IP'!Q281*Convert!$B$6/$D281</f>
        <v>0.98168178334299971</v>
      </c>
      <c r="R281" s="5">
        <f>'90.1 Data-IP'!R281*Convert!$B$6/$D281</f>
        <v>37.226347697040822</v>
      </c>
      <c r="S281" s="5">
        <f>'90.1 Data-IP'!S281*Convert!$B$6/$D281</f>
        <v>0</v>
      </c>
      <c r="T281" s="5">
        <f>'90.1 Data-IP'!T281*Convert!$B$6/$D281</f>
        <v>0.32813875766339823</v>
      </c>
      <c r="U281" s="5">
        <f>'90.1 Data-IP'!U281*Convert!$B$7/$D281</f>
        <v>5.5385885670887758</v>
      </c>
      <c r="V281" s="5">
        <f>'90.1 Data-IP'!V281*Convert!$B$6/$D281</f>
        <v>2.4012547951890872</v>
      </c>
      <c r="W281" s="5">
        <f>'90.1 Data-IP'!W281*Convert!$B$6/$D281</f>
        <v>116.06270027501867</v>
      </c>
      <c r="X281" s="5">
        <f>'90.1 Data-IP'!X281*Convert!$B$7/$D281</f>
        <v>26.387618342676472</v>
      </c>
      <c r="Y281" s="5">
        <f t="shared" si="8"/>
        <v>142.45031861769513</v>
      </c>
      <c r="Z281" s="5">
        <f>'90.1 Data-IP'!Z281*Convert!$B$6/$D281</f>
        <v>284.93058956813445</v>
      </c>
      <c r="AA281" s="5">
        <f>'90.1 Data-IP'!AA281*Convert!$B$7/$D281</f>
        <v>43.804310935958938</v>
      </c>
      <c r="AB281" s="5">
        <f t="shared" si="9"/>
        <v>328.73490050409339</v>
      </c>
    </row>
    <row r="282" spans="1:28" x14ac:dyDescent="0.25">
      <c r="A282" s="95">
        <v>2010</v>
      </c>
      <c r="B282" s="95" t="s">
        <v>0</v>
      </c>
      <c r="C282" s="101" t="s">
        <v>15</v>
      </c>
      <c r="D282" s="5">
        <f>'90.1 Data-SI'!D282*Convert!$B$1</f>
        <v>241501.03161968707</v>
      </c>
      <c r="E282" s="5">
        <f>'90.1 Data-IP'!E282*Convert!$B$6/$D282</f>
        <v>8.8061753188235237</v>
      </c>
      <c r="F282" s="5">
        <f>'90.1 Data-IP'!F282*Convert!$B$7/$D282</f>
        <v>32.142583950708314</v>
      </c>
      <c r="G282" s="5">
        <f>'90.1 Data-IP'!G282*Convert!$B$6/$D282</f>
        <v>12.926678332194474</v>
      </c>
      <c r="H282" s="5">
        <f>'90.1 Data-IP'!H282*Convert!$B$6/$D282</f>
        <v>44.577898818540575</v>
      </c>
      <c r="I282" s="5">
        <f>'90.1 Data-IP'!I282*Convert!$B$6/$D282</f>
        <v>2.6325677603449904</v>
      </c>
      <c r="J282" s="5">
        <f>'90.1 Data-IP'!J282*Convert!$B$6/$D282</f>
        <v>86.397319057981235</v>
      </c>
      <c r="K282" s="5">
        <f>'90.1 Data-IP'!K282*Convert!$B$7/$D282</f>
        <v>11.87806148253641</v>
      </c>
      <c r="L282" s="5">
        <f>'90.1 Data-IP'!L282*Convert!$B$6/$D282</f>
        <v>32.52314979884941</v>
      </c>
      <c r="M282" s="5">
        <f>'90.1 Data-IP'!M282*Convert!$B$6/$D282</f>
        <v>37.380722067123379</v>
      </c>
      <c r="N282" s="5">
        <f>'90.1 Data-IP'!N282*Convert!$B$6/$D282</f>
        <v>5.3111246647564423</v>
      </c>
      <c r="O282" s="5">
        <f>'90.1 Data-IP'!O282*Convert!$B$6/$D282</f>
        <v>9.7976142584076491E-3</v>
      </c>
      <c r="P282" s="5">
        <f>'90.1 Data-IP'!P282*Convert!$B$6/$D282</f>
        <v>5.3013270504980339</v>
      </c>
      <c r="Q282" s="5">
        <f>'90.1 Data-IP'!Q282*Convert!$B$6/$D282</f>
        <v>0.79685514218941134</v>
      </c>
      <c r="R282" s="5">
        <f>'90.1 Data-IP'!R282*Convert!$B$6/$D282</f>
        <v>10.287771527667351</v>
      </c>
      <c r="S282" s="5">
        <f>'90.1 Data-IP'!S282*Convert!$B$6/$D282</f>
        <v>0</v>
      </c>
      <c r="T282" s="5">
        <f>'90.1 Data-IP'!T282*Convert!$B$6/$D282</f>
        <v>0.32813875766339823</v>
      </c>
      <c r="U282" s="5">
        <f>'90.1 Data-IP'!U282*Convert!$B$7/$D282</f>
        <v>5.5737721716620978</v>
      </c>
      <c r="V282" s="5">
        <f>'90.1 Data-IP'!V282*Convert!$B$6/$D282</f>
        <v>2.3758986184605519</v>
      </c>
      <c r="W282" s="5">
        <f>'90.1 Data-IP'!W282*Convert!$B$6/$D282</f>
        <v>75.499529438496182</v>
      </c>
      <c r="X282" s="5">
        <f>'90.1 Data-IP'!X282*Convert!$B$7/$D282</f>
        <v>32.142583950708314</v>
      </c>
      <c r="Y282" s="5">
        <f t="shared" si="8"/>
        <v>107.6421133892045</v>
      </c>
      <c r="Z282" s="5">
        <f>'90.1 Data-IP'!Z282*Convert!$B$6/$D282</f>
        <v>244.34442415957872</v>
      </c>
      <c r="AA282" s="5">
        <f>'90.1 Data-IP'!AA282*Convert!$B$7/$D282</f>
        <v>49.594460148564096</v>
      </c>
      <c r="AB282" s="5">
        <f t="shared" si="9"/>
        <v>293.9388843081428</v>
      </c>
    </row>
    <row r="283" spans="1:28" x14ac:dyDescent="0.25">
      <c r="A283" s="95">
        <v>2010</v>
      </c>
      <c r="B283" s="95" t="s">
        <v>0</v>
      </c>
      <c r="C283" s="101" t="s">
        <v>16</v>
      </c>
      <c r="D283" s="5">
        <f>'90.1 Data-SI'!D283*Convert!$B$1</f>
        <v>241501.03161968707</v>
      </c>
      <c r="E283" s="5">
        <f>'90.1 Data-IP'!E283*Convert!$B$6/$D283</f>
        <v>9.8035182701459114</v>
      </c>
      <c r="F283" s="5">
        <f>'90.1 Data-IP'!F283*Convert!$B$7/$D283</f>
        <v>43.851279133599753</v>
      </c>
      <c r="G283" s="5">
        <f>'90.1 Data-IP'!G283*Convert!$B$6/$D283</f>
        <v>23.287411015448349</v>
      </c>
      <c r="H283" s="5">
        <f>'90.1 Data-IP'!H283*Convert!$B$6/$D283</f>
        <v>44.573299904133933</v>
      </c>
      <c r="I283" s="5">
        <f>'90.1 Data-IP'!I283*Convert!$B$6/$D283</f>
        <v>2.6354265449761489</v>
      </c>
      <c r="J283" s="5">
        <f>'90.1 Data-IP'!J283*Convert!$B$6/$D283</f>
        <v>86.397319057981235</v>
      </c>
      <c r="K283" s="5">
        <f>'90.1 Data-IP'!K283*Convert!$B$7/$D283</f>
        <v>11.87806148253641</v>
      </c>
      <c r="L283" s="5">
        <f>'90.1 Data-IP'!L283*Convert!$B$6/$D283</f>
        <v>32.52314979884941</v>
      </c>
      <c r="M283" s="5">
        <f>'90.1 Data-IP'!M283*Convert!$B$6/$D283</f>
        <v>37.511728980220809</v>
      </c>
      <c r="N283" s="5">
        <f>'90.1 Data-IP'!N283*Convert!$B$6/$D283</f>
        <v>7.8256121903361944</v>
      </c>
      <c r="O283" s="5">
        <f>'90.1 Data-IP'!O283*Convert!$B$6/$D283</f>
        <v>9.7976142584076491E-3</v>
      </c>
      <c r="P283" s="5">
        <f>'90.1 Data-IP'!P283*Convert!$B$6/$D283</f>
        <v>7.8158145760777877</v>
      </c>
      <c r="Q283" s="5">
        <f>'90.1 Data-IP'!Q283*Convert!$B$6/$D283</f>
        <v>2.073488922477579</v>
      </c>
      <c r="R283" s="5">
        <f>'90.1 Data-IP'!R283*Convert!$B$6/$D283</f>
        <v>21.577982100999595</v>
      </c>
      <c r="S283" s="5">
        <f>'90.1 Data-IP'!S283*Convert!$B$6/$D283</f>
        <v>2.8316883246543703</v>
      </c>
      <c r="T283" s="5">
        <f>'90.1 Data-IP'!T283*Convert!$B$6/$D283</f>
        <v>0.32813875766339823</v>
      </c>
      <c r="U283" s="5">
        <f>'90.1 Data-IP'!U283*Convert!$B$7/$D283</f>
        <v>5.8307358616534648</v>
      </c>
      <c r="V283" s="5">
        <f>'90.1 Data-IP'!V283*Convert!$B$6/$D283</f>
        <v>2.3935485061833561</v>
      </c>
      <c r="W283" s="5">
        <f>'90.1 Data-IP'!W283*Convert!$B$6/$D283</f>
        <v>104.9016321900244</v>
      </c>
      <c r="X283" s="5">
        <f>'90.1 Data-IP'!X283*Convert!$B$7/$D283</f>
        <v>43.851279133599753</v>
      </c>
      <c r="Y283" s="5">
        <f t="shared" si="8"/>
        <v>148.75291132362415</v>
      </c>
      <c r="Z283" s="5">
        <f>'90.1 Data-IP'!Z283*Convert!$B$6/$D283</f>
        <v>273.76243666905424</v>
      </c>
      <c r="AA283" s="5">
        <f>'90.1 Data-IP'!AA283*Convert!$B$7/$D283</f>
        <v>61.560076477789629</v>
      </c>
      <c r="AB283" s="5">
        <f t="shared" si="9"/>
        <v>335.32251314684385</v>
      </c>
    </row>
    <row r="284" spans="1:28" x14ac:dyDescent="0.25">
      <c r="A284" s="95">
        <v>2010</v>
      </c>
      <c r="B284" s="95" t="s">
        <v>0</v>
      </c>
      <c r="C284" s="101" t="s">
        <v>9</v>
      </c>
      <c r="D284" s="5">
        <f>'90.1 Data-SI'!D284*Convert!$B$1</f>
        <v>241501.03161968707</v>
      </c>
      <c r="E284" s="5">
        <f>'90.1 Data-IP'!E284*Convert!$B$6/$D284</f>
        <v>13.274207107356167</v>
      </c>
      <c r="F284" s="5">
        <f>'90.1 Data-IP'!F284*Convert!$B$7/$D284</f>
        <v>37.813440748290994</v>
      </c>
      <c r="G284" s="5">
        <f>'90.1 Data-IP'!G284*Convert!$B$6/$D284</f>
        <v>16.705618729633983</v>
      </c>
      <c r="H284" s="5">
        <f>'90.1 Data-IP'!H284*Convert!$B$6/$D284</f>
        <v>44.574294264005637</v>
      </c>
      <c r="I284" s="5">
        <f>'90.1 Data-IP'!I284*Convert!$B$6/$D284</f>
        <v>2.633562120216697</v>
      </c>
      <c r="J284" s="5">
        <f>'90.1 Data-IP'!J284*Convert!$B$6/$D284</f>
        <v>86.397319057981235</v>
      </c>
      <c r="K284" s="5">
        <f>'90.1 Data-IP'!K284*Convert!$B$7/$D284</f>
        <v>11.87806148253641</v>
      </c>
      <c r="L284" s="5">
        <f>'90.1 Data-IP'!L284*Convert!$B$6/$D284</f>
        <v>32.52314979884941</v>
      </c>
      <c r="M284" s="5">
        <f>'90.1 Data-IP'!M284*Convert!$B$6/$D284</f>
        <v>39.608336769715585</v>
      </c>
      <c r="N284" s="5">
        <f>'90.1 Data-IP'!N284*Convert!$B$6/$D284</f>
        <v>5.9301136848942164</v>
      </c>
      <c r="O284" s="5">
        <f>'90.1 Data-IP'!O284*Convert!$B$6/$D284</f>
        <v>9.7976142584076491E-3</v>
      </c>
      <c r="P284" s="5">
        <f>'90.1 Data-IP'!P284*Convert!$B$6/$D284</f>
        <v>5.920316070635808</v>
      </c>
      <c r="Q284" s="5">
        <f>'90.1 Data-IP'!Q284*Convert!$B$6/$D284</f>
        <v>0.67119291340240539</v>
      </c>
      <c r="R284" s="5">
        <f>'90.1 Data-IP'!R284*Convert!$B$6/$D284</f>
        <v>34.493225294669436</v>
      </c>
      <c r="S284" s="5">
        <f>'90.1 Data-IP'!S284*Convert!$B$6/$D284</f>
        <v>2.7763770567906541</v>
      </c>
      <c r="T284" s="5">
        <f>'90.1 Data-IP'!T284*Convert!$B$6/$D284</f>
        <v>0.32813875766339823</v>
      </c>
      <c r="U284" s="5">
        <f>'90.1 Data-IP'!U284*Convert!$B$7/$D284</f>
        <v>5.7708343921985241</v>
      </c>
      <c r="V284" s="5">
        <f>'90.1 Data-IP'!V284*Convert!$B$6/$D284</f>
        <v>2.3679437394868939</v>
      </c>
      <c r="W284" s="5">
        <f>'90.1 Data-IP'!W284*Convert!$B$6/$D284</f>
        <v>113.44927394220403</v>
      </c>
      <c r="X284" s="5">
        <f>'90.1 Data-IP'!X284*Convert!$B$7/$D284</f>
        <v>37.813440748290994</v>
      </c>
      <c r="Y284" s="5">
        <f t="shared" si="8"/>
        <v>151.26271469049502</v>
      </c>
      <c r="Z284" s="5">
        <f>'90.1 Data-IP'!Z284*Convert!$B$6/$D284</f>
        <v>282.28347929466571</v>
      </c>
      <c r="AA284" s="5">
        <f>'90.1 Data-IP'!AA284*Convert!$B$7/$D284</f>
        <v>55.462336623025926</v>
      </c>
      <c r="AB284" s="5">
        <f t="shared" si="9"/>
        <v>337.74581591769163</v>
      </c>
    </row>
    <row r="285" spans="1:28" x14ac:dyDescent="0.25">
      <c r="A285" s="95">
        <v>2010</v>
      </c>
      <c r="B285" s="95" t="s">
        <v>0</v>
      </c>
      <c r="C285" s="101" t="s">
        <v>12</v>
      </c>
      <c r="D285" s="5">
        <f>'90.1 Data-SI'!D285*Convert!$B$1</f>
        <v>241501.03161968707</v>
      </c>
      <c r="E285" s="5">
        <f>'90.1 Data-IP'!E285*Convert!$B$6/$D285</f>
        <v>11.178096497797247</v>
      </c>
      <c r="F285" s="5">
        <f>'90.1 Data-IP'!F285*Convert!$B$7/$D285</f>
        <v>50.302471693073429</v>
      </c>
      <c r="G285" s="5">
        <f>'90.1 Data-IP'!G285*Convert!$B$6/$D285</f>
        <v>19.761535205358342</v>
      </c>
      <c r="H285" s="5">
        <f>'90.1 Data-IP'!H285*Convert!$B$6/$D285</f>
        <v>44.573548494101857</v>
      </c>
      <c r="I285" s="5">
        <f>'90.1 Data-IP'!I285*Convert!$B$6/$D285</f>
        <v>2.6319462854251729</v>
      </c>
      <c r="J285" s="5">
        <f>'90.1 Data-IP'!J285*Convert!$B$6/$D285</f>
        <v>86.397319057981235</v>
      </c>
      <c r="K285" s="5">
        <f>'90.1 Data-IP'!K285*Convert!$B$7/$D285</f>
        <v>11.87806148253641</v>
      </c>
      <c r="L285" s="5">
        <f>'90.1 Data-IP'!L285*Convert!$B$6/$D285</f>
        <v>32.52314979884941</v>
      </c>
      <c r="M285" s="5">
        <f>'90.1 Data-IP'!M285*Convert!$B$6/$D285</f>
        <v>37.490598832947029</v>
      </c>
      <c r="N285" s="5">
        <f>'90.1 Data-IP'!N285*Convert!$B$6/$D285</f>
        <v>7.0369605170883673</v>
      </c>
      <c r="O285" s="5">
        <f>'90.1 Data-IP'!O285*Convert!$B$6/$D285</f>
        <v>9.7976142584076491E-3</v>
      </c>
      <c r="P285" s="5">
        <f>'90.1 Data-IP'!P285*Convert!$B$6/$D285</f>
        <v>7.0271629028299607</v>
      </c>
      <c r="Q285" s="5">
        <f>'90.1 Data-IP'!Q285*Convert!$B$6/$D285</f>
        <v>1.3748268176192604</v>
      </c>
      <c r="R285" s="5">
        <f>'90.1 Data-IP'!R285*Convert!$B$6/$D285</f>
        <v>26.391429649966547</v>
      </c>
      <c r="S285" s="5">
        <f>'90.1 Data-IP'!S285*Convert!$B$6/$D285</f>
        <v>2.8815306132236973</v>
      </c>
      <c r="T285" s="5">
        <f>'90.1 Data-IP'!T285*Convert!$B$6/$D285</f>
        <v>0.32813875766339823</v>
      </c>
      <c r="U285" s="5">
        <f>'90.1 Data-IP'!U285*Convert!$B$7/$D285</f>
        <v>6.0906776076546674</v>
      </c>
      <c r="V285" s="5">
        <f>'90.1 Data-IP'!V285*Convert!$B$6/$D285</f>
        <v>2.3647120699038453</v>
      </c>
      <c r="W285" s="5">
        <f>'90.1 Data-IP'!W285*Convert!$B$6/$D285</f>
        <v>106.10518051974209</v>
      </c>
      <c r="X285" s="5">
        <f>'90.1 Data-IP'!X285*Convert!$B$7/$D285</f>
        <v>50.302471693073429</v>
      </c>
      <c r="Y285" s="5">
        <f t="shared" si="8"/>
        <v>156.40765221281552</v>
      </c>
      <c r="Z285" s="5">
        <f>'90.1 Data-IP'!Z285*Convert!$B$6/$D285</f>
        <v>274.93379259792539</v>
      </c>
      <c r="AA285" s="5">
        <f>'90.1 Data-IP'!AA285*Convert!$B$7/$D285</f>
        <v>68.271210783264507</v>
      </c>
      <c r="AB285" s="5">
        <f t="shared" si="9"/>
        <v>343.2050033811899</v>
      </c>
    </row>
    <row r="286" spans="1:28" x14ac:dyDescent="0.25">
      <c r="A286" s="95">
        <v>2010</v>
      </c>
      <c r="B286" s="95" t="s">
        <v>0</v>
      </c>
      <c r="C286" s="101" t="s">
        <v>8</v>
      </c>
      <c r="D286" s="5">
        <f>'90.1 Data-SI'!D286*Convert!$B$1</f>
        <v>241501.03161968707</v>
      </c>
      <c r="E286" s="5">
        <f>'90.1 Data-IP'!E286*Convert!$B$6/$D286</f>
        <v>13.745533686545413</v>
      </c>
      <c r="F286" s="5">
        <f>'90.1 Data-IP'!F286*Convert!$B$7/$D286</f>
        <v>63.684876897148712</v>
      </c>
      <c r="G286" s="5">
        <f>'90.1 Data-IP'!G286*Convert!$B$6/$D286</f>
        <v>13.218771544508485</v>
      </c>
      <c r="H286" s="5">
        <f>'90.1 Data-IP'!H286*Convert!$B$6/$D286</f>
        <v>44.599277555782287</v>
      </c>
      <c r="I286" s="5">
        <f>'90.1 Data-IP'!I286*Convert!$B$6/$D286</f>
        <v>2.6174037723014552</v>
      </c>
      <c r="J286" s="5">
        <f>'90.1 Data-IP'!J286*Convert!$B$6/$D286</f>
        <v>86.397319057981235</v>
      </c>
      <c r="K286" s="5">
        <f>'90.1 Data-IP'!K286*Convert!$B$7/$D286</f>
        <v>11.87806148253641</v>
      </c>
      <c r="L286" s="5">
        <f>'90.1 Data-IP'!L286*Convert!$B$6/$D286</f>
        <v>32.52314979884941</v>
      </c>
      <c r="M286" s="5">
        <f>'90.1 Data-IP'!M286*Convert!$B$6/$D286</f>
        <v>37.05370196431565</v>
      </c>
      <c r="N286" s="5">
        <f>'90.1 Data-IP'!N286*Convert!$B$6/$D286</f>
        <v>5.9235260507441554</v>
      </c>
      <c r="O286" s="5">
        <f>'90.1 Data-IP'!O286*Convert!$B$6/$D286</f>
        <v>9.7976142584076491E-3</v>
      </c>
      <c r="P286" s="5">
        <f>'90.1 Data-IP'!P286*Convert!$B$6/$D286</f>
        <v>5.913728436485747</v>
      </c>
      <c r="Q286" s="5">
        <f>'90.1 Data-IP'!Q286*Convert!$B$6/$D286</f>
        <v>0.69120440582051412</v>
      </c>
      <c r="R286" s="5">
        <f>'90.1 Data-IP'!R286*Convert!$B$6/$D286</f>
        <v>32.349509706252526</v>
      </c>
      <c r="S286" s="5">
        <f>'90.1 Data-IP'!S286*Convert!$B$6/$D286</f>
        <v>2.9716444765971688</v>
      </c>
      <c r="T286" s="5">
        <f>'90.1 Data-IP'!T286*Convert!$B$6/$D286</f>
        <v>0.32813875766339823</v>
      </c>
      <c r="U286" s="5">
        <f>'90.1 Data-IP'!U286*Convert!$B$7/$D286</f>
        <v>6.4720814951998014</v>
      </c>
      <c r="V286" s="5">
        <f>'90.1 Data-IP'!V286*Convert!$B$6/$D286</f>
        <v>2.3200901706609813</v>
      </c>
      <c r="W286" s="5">
        <f>'90.1 Data-IP'!W286*Convert!$B$6/$D286</f>
        <v>105.94409422052551</v>
      </c>
      <c r="X286" s="5">
        <f>'90.1 Data-IP'!X286*Convert!$B$7/$D286</f>
        <v>63.684876897148712</v>
      </c>
      <c r="Y286" s="5">
        <f t="shared" si="8"/>
        <v>169.62897111767421</v>
      </c>
      <c r="Z286" s="5">
        <f>'90.1 Data-IP'!Z286*Convert!$B$6/$D286</f>
        <v>274.73927094802269</v>
      </c>
      <c r="AA286" s="5">
        <f>'90.1 Data-IP'!AA286*Convert!$B$7/$D286</f>
        <v>82.035019874884924</v>
      </c>
      <c r="AB286" s="5">
        <f t="shared" si="9"/>
        <v>356.77429082290763</v>
      </c>
    </row>
    <row r="287" spans="1:28" x14ac:dyDescent="0.25">
      <c r="A287" s="95">
        <v>2013</v>
      </c>
      <c r="B287" s="95" t="s">
        <v>0</v>
      </c>
      <c r="C287" s="101" t="s">
        <v>10</v>
      </c>
      <c r="D287" s="5">
        <f>'90.1 Data-SI'!D287*Convert!$B$1</f>
        <v>241501.03161968707</v>
      </c>
      <c r="E287" s="5">
        <f>'90.1 Data-IP'!E287*Convert!$B$6/$D287</f>
        <v>0</v>
      </c>
      <c r="F287" s="5">
        <f>'90.1 Data-IP'!F287*Convert!$B$7/$D287</f>
        <v>16.18590458807547</v>
      </c>
      <c r="G287" s="5">
        <f>'90.1 Data-IP'!G287*Convert!$B$6/$D287</f>
        <v>78.663063680858144</v>
      </c>
      <c r="H287" s="5">
        <f>'90.1 Data-IP'!H287*Convert!$B$6/$D287</f>
        <v>43.087601960819313</v>
      </c>
      <c r="I287" s="5">
        <f>'90.1 Data-IP'!I287*Convert!$B$6/$D287</f>
        <v>2.641889884142246</v>
      </c>
      <c r="J287" s="5">
        <f>'90.1 Data-IP'!J287*Convert!$B$6/$D287</f>
        <v>85.965021103756484</v>
      </c>
      <c r="K287" s="5">
        <f>'90.1 Data-IP'!K287*Convert!$B$7/$D287</f>
        <v>11.87806148253641</v>
      </c>
      <c r="L287" s="5">
        <f>'90.1 Data-IP'!L287*Convert!$B$6/$D287</f>
        <v>32.446832678695877</v>
      </c>
      <c r="M287" s="5">
        <f>'90.1 Data-IP'!M287*Convert!$B$6/$D287</f>
        <v>35.5959703923928</v>
      </c>
      <c r="N287" s="5">
        <f>'90.1 Data-IP'!N287*Convert!$B$6/$D287</f>
        <v>11.337442667238335</v>
      </c>
      <c r="O287" s="5">
        <f>'90.1 Data-IP'!O287*Convert!$B$6/$D287</f>
        <v>9.7976142584076491E-3</v>
      </c>
      <c r="P287" s="5">
        <f>'90.1 Data-IP'!P287*Convert!$B$6/$D287</f>
        <v>11.327645052979927</v>
      </c>
      <c r="Q287" s="5">
        <f>'90.1 Data-IP'!Q287*Convert!$B$6/$D287</f>
        <v>12.520109439650167</v>
      </c>
      <c r="R287" s="5">
        <f>'90.1 Data-IP'!R287*Convert!$B$6/$D287</f>
        <v>0</v>
      </c>
      <c r="S287" s="5">
        <f>'90.1 Data-IP'!S287*Convert!$B$6/$D287</f>
        <v>3.4270612978390971</v>
      </c>
      <c r="T287" s="5">
        <f>'90.1 Data-IP'!T287*Convert!$B$6/$D287</f>
        <v>0.32813875766339823</v>
      </c>
      <c r="U287" s="5">
        <f>'90.1 Data-IP'!U287*Convert!$B$7/$D287</f>
        <v>4.6118175368285188</v>
      </c>
      <c r="V287" s="5">
        <f>'90.1 Data-IP'!V287*Convert!$B$6/$D287</f>
        <v>2.2419086257479979</v>
      </c>
      <c r="W287" s="5">
        <f>'90.1 Data-IP'!W287*Convert!$B$6/$D287</f>
        <v>141.53384986372015</v>
      </c>
      <c r="X287" s="5">
        <f>'90.1 Data-IP'!X287*Convert!$B$7/$D287</f>
        <v>16.18590458807547</v>
      </c>
      <c r="Y287" s="5">
        <f t="shared" si="8"/>
        <v>157.71975445179561</v>
      </c>
      <c r="Z287" s="5">
        <f>'90.1 Data-IP'!Z287*Convert!$B$6/$D287</f>
        <v>308.25491619381989</v>
      </c>
      <c r="AA287" s="5">
        <f>'90.1 Data-IP'!AA287*Convert!$B$7/$D287</f>
        <v>32.675826151097681</v>
      </c>
      <c r="AB287" s="5">
        <f t="shared" si="9"/>
        <v>340.93074234491758</v>
      </c>
    </row>
    <row r="288" spans="1:28" x14ac:dyDescent="0.25">
      <c r="A288" s="95">
        <v>2013</v>
      </c>
      <c r="B288" s="95" t="s">
        <v>0</v>
      </c>
      <c r="C288" s="101" t="s">
        <v>6</v>
      </c>
      <c r="D288" s="5">
        <f>'90.1 Data-SI'!D288*Convert!$B$1</f>
        <v>241501.03161968707</v>
      </c>
      <c r="E288" s="5">
        <f>'90.1 Data-IP'!E288*Convert!$B$6/$D288</f>
        <v>1.503969305957242E-2</v>
      </c>
      <c r="F288" s="5">
        <f>'90.1 Data-IP'!F288*Convert!$B$7/$D288</f>
        <v>16.751054531427346</v>
      </c>
      <c r="G288" s="5">
        <f>'90.1 Data-IP'!G288*Convert!$B$6/$D288</f>
        <v>64.902863186205053</v>
      </c>
      <c r="H288" s="5">
        <f>'90.1 Data-IP'!H288*Convert!$B$6/$D288</f>
        <v>43.091082220370289</v>
      </c>
      <c r="I288" s="5">
        <f>'90.1 Data-IP'!I288*Convert!$B$6/$D288</f>
        <v>2.6423870640781</v>
      </c>
      <c r="J288" s="5">
        <f>'90.1 Data-IP'!J288*Convert!$B$6/$D288</f>
        <v>85.965021103756484</v>
      </c>
      <c r="K288" s="5">
        <f>'90.1 Data-IP'!K288*Convert!$B$7/$D288</f>
        <v>11.87806148253641</v>
      </c>
      <c r="L288" s="5">
        <f>'90.1 Data-IP'!L288*Convert!$B$6/$D288</f>
        <v>32.446832678695877</v>
      </c>
      <c r="M288" s="5">
        <f>'90.1 Data-IP'!M288*Convert!$B$6/$D288</f>
        <v>35.685462780846457</v>
      </c>
      <c r="N288" s="5">
        <f>'90.1 Data-IP'!N288*Convert!$B$6/$D288</f>
        <v>9.697246058857198</v>
      </c>
      <c r="O288" s="5">
        <f>'90.1 Data-IP'!O288*Convert!$B$6/$D288</f>
        <v>9.7976142584076491E-3</v>
      </c>
      <c r="P288" s="5">
        <f>'90.1 Data-IP'!P288*Convert!$B$6/$D288</f>
        <v>9.6874484445987896</v>
      </c>
      <c r="Q288" s="5">
        <f>'90.1 Data-IP'!Q288*Convert!$B$6/$D288</f>
        <v>8.8623566515749843</v>
      </c>
      <c r="R288" s="5">
        <f>'90.1 Data-IP'!R288*Convert!$B$6/$D288</f>
        <v>3.7164200205059117E-2</v>
      </c>
      <c r="S288" s="5">
        <f>'90.1 Data-IP'!S288*Convert!$B$6/$D288</f>
        <v>3.4270612978390971</v>
      </c>
      <c r="T288" s="5">
        <f>'90.1 Data-IP'!T288*Convert!$B$6/$D288</f>
        <v>0.32813875766339823</v>
      </c>
      <c r="U288" s="5">
        <f>'90.1 Data-IP'!U288*Convert!$B$7/$D288</f>
        <v>4.6064995796681014</v>
      </c>
      <c r="V288" s="5">
        <f>'90.1 Data-IP'!V288*Convert!$B$6/$D288</f>
        <v>2.2294791273516568</v>
      </c>
      <c r="W288" s="5">
        <f>'90.1 Data-IP'!W288*Convert!$B$6/$D288</f>
        <v>122.61739625432901</v>
      </c>
      <c r="X288" s="5">
        <f>'90.1 Data-IP'!X288*Convert!$B$7/$D288</f>
        <v>16.751054531427346</v>
      </c>
      <c r="Y288" s="5">
        <f t="shared" si="8"/>
        <v>139.36845078575635</v>
      </c>
      <c r="Z288" s="5">
        <f>'90.1 Data-IP'!Z288*Convert!$B$6/$D288</f>
        <v>289.33001052551919</v>
      </c>
      <c r="AA288" s="5">
        <f>'90.1 Data-IP'!AA288*Convert!$B$7/$D288</f>
        <v>33.235615593631863</v>
      </c>
      <c r="AB288" s="5">
        <f t="shared" si="9"/>
        <v>322.56562611915103</v>
      </c>
    </row>
    <row r="289" spans="1:28" x14ac:dyDescent="0.25">
      <c r="A289" s="95">
        <v>2013</v>
      </c>
      <c r="B289" s="95" t="s">
        <v>0</v>
      </c>
      <c r="C289" s="101" t="s">
        <v>11</v>
      </c>
      <c r="D289" s="5">
        <f>'90.1 Data-SI'!D289*Convert!$B$1</f>
        <v>241501.03161968707</v>
      </c>
      <c r="E289" s="5">
        <f>'90.1 Data-IP'!E289*Convert!$B$6/$D289</f>
        <v>0</v>
      </c>
      <c r="F289" s="5">
        <f>'90.1 Data-IP'!F289*Convert!$B$7/$D289</f>
        <v>18.281732776824601</v>
      </c>
      <c r="G289" s="5">
        <f>'90.1 Data-IP'!G289*Convert!$B$6/$D289</f>
        <v>62.115175285873718</v>
      </c>
      <c r="H289" s="5">
        <f>'90.1 Data-IP'!H289*Convert!$B$6/$D289</f>
        <v>43.128370715559299</v>
      </c>
      <c r="I289" s="5">
        <f>'90.1 Data-IP'!I289*Convert!$B$6/$D289</f>
        <v>2.6426356540460265</v>
      </c>
      <c r="J289" s="5">
        <f>'90.1 Data-IP'!J289*Convert!$B$6/$D289</f>
        <v>85.965021103756484</v>
      </c>
      <c r="K289" s="5">
        <f>'90.1 Data-IP'!K289*Convert!$B$7/$D289</f>
        <v>11.87806148253641</v>
      </c>
      <c r="L289" s="5">
        <f>'90.1 Data-IP'!L289*Convert!$B$6/$D289</f>
        <v>32.446832678695877</v>
      </c>
      <c r="M289" s="5">
        <f>'90.1 Data-IP'!M289*Convert!$B$6/$D289</f>
        <v>34.961568794243561</v>
      </c>
      <c r="N289" s="5">
        <f>'90.1 Data-IP'!N289*Convert!$B$6/$D289</f>
        <v>9.1679980171410076</v>
      </c>
      <c r="O289" s="5">
        <f>'90.1 Data-IP'!O289*Convert!$B$6/$D289</f>
        <v>9.7976142584076491E-3</v>
      </c>
      <c r="P289" s="5">
        <f>'90.1 Data-IP'!P289*Convert!$B$6/$D289</f>
        <v>9.1582004028825974</v>
      </c>
      <c r="Q289" s="5">
        <f>'90.1 Data-IP'!Q289*Convert!$B$6/$D289</f>
        <v>10.324438547936555</v>
      </c>
      <c r="R289" s="5">
        <f>'90.1 Data-IP'!R289*Convert!$B$6/$D289</f>
        <v>0</v>
      </c>
      <c r="S289" s="5">
        <f>'90.1 Data-IP'!S289*Convert!$B$6/$D289</f>
        <v>3.4270612978390971</v>
      </c>
      <c r="T289" s="5">
        <f>'90.1 Data-IP'!T289*Convert!$B$6/$D289</f>
        <v>0.32813875766339823</v>
      </c>
      <c r="U289" s="5">
        <f>'90.1 Data-IP'!U289*Convert!$B$7/$D289</f>
        <v>4.7088170754345313</v>
      </c>
      <c r="V289" s="5">
        <f>'90.1 Data-IP'!V289*Convert!$B$6/$D289</f>
        <v>2.1946765318419024</v>
      </c>
      <c r="W289" s="5">
        <f>'90.1 Data-IP'!W289*Convert!$B$6/$D289</f>
        <v>119.98644432877552</v>
      </c>
      <c r="X289" s="5">
        <f>'90.1 Data-IP'!X289*Convert!$B$7/$D289</f>
        <v>18.281732776824601</v>
      </c>
      <c r="Y289" s="5">
        <f t="shared" si="8"/>
        <v>138.26817710560013</v>
      </c>
      <c r="Z289" s="5">
        <f>'90.1 Data-IP'!Z289*Convert!$B$6/$D289</f>
        <v>286.70191738459698</v>
      </c>
      <c r="AA289" s="5">
        <f>'90.1 Data-IP'!AA289*Convert!$B$7/$D289</f>
        <v>34.868653878452825</v>
      </c>
      <c r="AB289" s="5">
        <f t="shared" si="9"/>
        <v>321.57057126304983</v>
      </c>
    </row>
    <row r="290" spans="1:28" x14ac:dyDescent="0.25">
      <c r="A290" s="95">
        <v>2013</v>
      </c>
      <c r="B290" s="95" t="s">
        <v>0</v>
      </c>
      <c r="C290" s="101" t="s">
        <v>13</v>
      </c>
      <c r="D290" s="5">
        <f>'90.1 Data-SI'!D290*Convert!$B$1</f>
        <v>241501.03161968707</v>
      </c>
      <c r="E290" s="5">
        <f>'90.1 Data-IP'!E290*Convert!$B$6/$D290</f>
        <v>4.3130359435302724E-2</v>
      </c>
      <c r="F290" s="5">
        <f>'90.1 Data-IP'!F290*Convert!$B$7/$D290</f>
        <v>18.508873363060349</v>
      </c>
      <c r="G290" s="5">
        <f>'90.1 Data-IP'!G290*Convert!$B$6/$D290</f>
        <v>60.721579925675996</v>
      </c>
      <c r="H290" s="5">
        <f>'90.1 Data-IP'!H290*Convert!$B$6/$D290</f>
        <v>43.113455317483691</v>
      </c>
      <c r="I290" s="5">
        <f>'90.1 Data-IP'!I290*Convert!$B$6/$D290</f>
        <v>2.6394039844629775</v>
      </c>
      <c r="J290" s="5">
        <f>'90.1 Data-IP'!J290*Convert!$B$6/$D290</f>
        <v>85.965021103756484</v>
      </c>
      <c r="K290" s="5">
        <f>'90.1 Data-IP'!K290*Convert!$B$7/$D290</f>
        <v>11.87806148253641</v>
      </c>
      <c r="L290" s="5">
        <f>'90.1 Data-IP'!L290*Convert!$B$6/$D290</f>
        <v>32.446832678695877</v>
      </c>
      <c r="M290" s="5">
        <f>'90.1 Data-IP'!M290*Convert!$B$6/$D290</f>
        <v>35.928832359446801</v>
      </c>
      <c r="N290" s="5">
        <f>'90.1 Data-IP'!N290*Convert!$B$6/$D290</f>
        <v>8.7518584108315149</v>
      </c>
      <c r="O290" s="5">
        <f>'90.1 Data-IP'!O290*Convert!$B$6/$D290</f>
        <v>9.7976142584076491E-3</v>
      </c>
      <c r="P290" s="5">
        <f>'90.1 Data-IP'!P290*Convert!$B$6/$D290</f>
        <v>8.7420607965731065</v>
      </c>
      <c r="Q290" s="5">
        <f>'90.1 Data-IP'!Q290*Convert!$B$6/$D290</f>
        <v>6.4354970896894343</v>
      </c>
      <c r="R290" s="5">
        <f>'90.1 Data-IP'!R290*Convert!$B$6/$D290</f>
        <v>0.10925529090383598</v>
      </c>
      <c r="S290" s="5">
        <f>'90.1 Data-IP'!S290*Convert!$B$6/$D290</f>
        <v>3.4270612978390971</v>
      </c>
      <c r="T290" s="5">
        <f>'90.1 Data-IP'!T290*Convert!$B$6/$D290</f>
        <v>0.32813875766339823</v>
      </c>
      <c r="U290" s="5">
        <f>'90.1 Data-IP'!U290*Convert!$B$7/$D290</f>
        <v>4.7200060573000506</v>
      </c>
      <c r="V290" s="5">
        <f>'90.1 Data-IP'!V290*Convert!$B$6/$D290</f>
        <v>2.1725520246964156</v>
      </c>
      <c r="W290" s="5">
        <f>'90.1 Data-IP'!W290*Convert!$B$6/$D290</f>
        <v>115.40741711956356</v>
      </c>
      <c r="X290" s="5">
        <f>'90.1 Data-IP'!X290*Convert!$B$7/$D290</f>
        <v>18.508873363060349</v>
      </c>
      <c r="Y290" s="5">
        <f t="shared" si="8"/>
        <v>133.91629048262391</v>
      </c>
      <c r="Z290" s="5">
        <f>'90.1 Data-IP'!Z290*Convert!$B$6/$D290</f>
        <v>282.08249430559687</v>
      </c>
      <c r="AA290" s="5">
        <f>'90.1 Data-IP'!AA290*Convert!$B$7/$D290</f>
        <v>35.106983446554096</v>
      </c>
      <c r="AB290" s="5">
        <f t="shared" si="9"/>
        <v>317.18947775215099</v>
      </c>
    </row>
    <row r="291" spans="1:28" x14ac:dyDescent="0.25">
      <c r="A291" s="95">
        <v>2013</v>
      </c>
      <c r="B291" s="95" t="s">
        <v>0</v>
      </c>
      <c r="C291" s="101" t="s">
        <v>19</v>
      </c>
      <c r="D291" s="5">
        <f>'90.1 Data-SI'!D291*Convert!$B$1</f>
        <v>241501.03161968707</v>
      </c>
      <c r="E291" s="5">
        <f>'90.1 Data-IP'!E291*Convert!$B$6/$D291</f>
        <v>0.37474937664967639</v>
      </c>
      <c r="F291" s="5">
        <f>'90.1 Data-IP'!F291*Convert!$B$7/$D291</f>
        <v>21.892795863377138</v>
      </c>
      <c r="G291" s="5">
        <f>'90.1 Data-IP'!G291*Convert!$B$6/$D291</f>
        <v>51.692792290573998</v>
      </c>
      <c r="H291" s="5">
        <f>'90.1 Data-IP'!H291*Convert!$B$6/$D291</f>
        <v>43.123026031248877</v>
      </c>
      <c r="I291" s="5">
        <f>'90.1 Data-IP'!I291*Convert!$B$6/$D291</f>
        <v>2.6384096245912705</v>
      </c>
      <c r="J291" s="5">
        <f>'90.1 Data-IP'!J291*Convert!$B$6/$D291</f>
        <v>85.965021103756484</v>
      </c>
      <c r="K291" s="5">
        <f>'90.1 Data-IP'!K291*Convert!$B$7/$D291</f>
        <v>11.87806148253641</v>
      </c>
      <c r="L291" s="5">
        <f>'90.1 Data-IP'!L291*Convert!$B$6/$D291</f>
        <v>32.446832678695877</v>
      </c>
      <c r="M291" s="5">
        <f>'90.1 Data-IP'!M291*Convert!$B$6/$D291</f>
        <v>34.4308292127198</v>
      </c>
      <c r="N291" s="5">
        <f>'90.1 Data-IP'!N291*Convert!$B$6/$D291</f>
        <v>8.8030679442244395</v>
      </c>
      <c r="O291" s="5">
        <f>'90.1 Data-IP'!O291*Convert!$B$6/$D291</f>
        <v>9.7976142584076491E-3</v>
      </c>
      <c r="P291" s="5">
        <f>'90.1 Data-IP'!P291*Convert!$B$6/$D291</f>
        <v>8.7932703299660329</v>
      </c>
      <c r="Q291" s="5">
        <f>'90.1 Data-IP'!Q291*Convert!$B$6/$D291</f>
        <v>7.5990224345709008</v>
      </c>
      <c r="R291" s="5">
        <f>'90.1 Data-IP'!R291*Convert!$B$6/$D291</f>
        <v>1.8252718395026528</v>
      </c>
      <c r="S291" s="5">
        <f>'90.1 Data-IP'!S291*Convert!$B$6/$D291</f>
        <v>3.0661086644093589</v>
      </c>
      <c r="T291" s="5">
        <f>'90.1 Data-IP'!T291*Convert!$B$6/$D291</f>
        <v>0.32813875766339823</v>
      </c>
      <c r="U291" s="5">
        <f>'90.1 Data-IP'!U291*Convert!$B$7/$D291</f>
        <v>4.8329169237300311</v>
      </c>
      <c r="V291" s="5">
        <f>'90.1 Data-IP'!V291*Convert!$B$6/$D291</f>
        <v>2.1266871756139176</v>
      </c>
      <c r="W291" s="5">
        <f>'90.1 Data-IP'!W291*Convert!$B$6/$D291</f>
        <v>107.78204414839243</v>
      </c>
      <c r="X291" s="5">
        <f>'90.1 Data-IP'!X291*Convert!$B$7/$D291</f>
        <v>21.892795863377138</v>
      </c>
      <c r="Y291" s="5">
        <f t="shared" si="8"/>
        <v>129.67484001176956</v>
      </c>
      <c r="Z291" s="5">
        <f>'90.1 Data-IP'!Z291*Convert!$B$6/$D291</f>
        <v>274.41995713422068</v>
      </c>
      <c r="AA291" s="5">
        <f>'90.1 Data-IP'!AA291*Convert!$B$7/$D291</f>
        <v>38.603774269643573</v>
      </c>
      <c r="AB291" s="5">
        <f t="shared" si="9"/>
        <v>313.02373140386425</v>
      </c>
    </row>
    <row r="292" spans="1:28" x14ac:dyDescent="0.25">
      <c r="A292" s="95">
        <v>2013</v>
      </c>
      <c r="B292" s="95" t="s">
        <v>0</v>
      </c>
      <c r="C292" s="101" t="s">
        <v>20</v>
      </c>
      <c r="D292" s="5">
        <f>'90.1 Data-SI'!D292*Convert!$B$1</f>
        <v>241501.03161968707</v>
      </c>
      <c r="E292" s="5">
        <f>'90.1 Data-IP'!E292*Convert!$B$6/$D292</f>
        <v>1.8918939509070394</v>
      </c>
      <c r="F292" s="5">
        <f>'90.1 Data-IP'!F292*Convert!$B$7/$D292</f>
        <v>19.171746087192055</v>
      </c>
      <c r="G292" s="5">
        <f>'90.1 Data-IP'!G292*Convert!$B$6/$D292</f>
        <v>34.252714500700243</v>
      </c>
      <c r="H292" s="5">
        <f>'90.1 Data-IP'!H292*Convert!$B$6/$D292</f>
        <v>43.141297393891506</v>
      </c>
      <c r="I292" s="5">
        <f>'90.1 Data-IP'!I292*Convert!$B$6/$D292</f>
        <v>2.640398344334685</v>
      </c>
      <c r="J292" s="5">
        <f>'90.1 Data-IP'!J292*Convert!$B$6/$D292</f>
        <v>85.965021103756484</v>
      </c>
      <c r="K292" s="5">
        <f>'90.1 Data-IP'!K292*Convert!$B$7/$D292</f>
        <v>11.87806148253641</v>
      </c>
      <c r="L292" s="5">
        <f>'90.1 Data-IP'!L292*Convert!$B$6/$D292</f>
        <v>32.446832678695877</v>
      </c>
      <c r="M292" s="5">
        <f>'90.1 Data-IP'!M292*Convert!$B$6/$D292</f>
        <v>36.816920019865357</v>
      </c>
      <c r="N292" s="5">
        <f>'90.1 Data-IP'!N292*Convert!$B$6/$D292</f>
        <v>6.4509096677008975</v>
      </c>
      <c r="O292" s="5">
        <f>'90.1 Data-IP'!O292*Convert!$B$6/$D292</f>
        <v>9.7976142584076491E-3</v>
      </c>
      <c r="P292" s="5">
        <f>'90.1 Data-IP'!P292*Convert!$B$6/$D292</f>
        <v>6.441112053442489</v>
      </c>
      <c r="Q292" s="5">
        <f>'90.1 Data-IP'!Q292*Convert!$B$6/$D292</f>
        <v>2.8172701065146151</v>
      </c>
      <c r="R292" s="5">
        <f>'90.1 Data-IP'!R292*Convert!$B$6/$D292</f>
        <v>13.955716504427533</v>
      </c>
      <c r="S292" s="5">
        <f>'90.1 Data-IP'!S292*Convert!$B$6/$D292</f>
        <v>2.726037588285473</v>
      </c>
      <c r="T292" s="5">
        <f>'90.1 Data-IP'!T292*Convert!$B$6/$D292</f>
        <v>0.32813875766339823</v>
      </c>
      <c r="U292" s="5">
        <f>'90.1 Data-IP'!U292*Convert!$B$7/$D292</f>
        <v>4.8548694508882342</v>
      </c>
      <c r="V292" s="5">
        <f>'90.1 Data-IP'!V292*Convert!$B$6/$D292</f>
        <v>2.0700086629266039</v>
      </c>
      <c r="W292" s="5">
        <f>'90.1 Data-IP'!W292*Convert!$B$6/$D292</f>
        <v>98.901664724142762</v>
      </c>
      <c r="X292" s="5">
        <f>'90.1 Data-IP'!X292*Convert!$B$7/$D292</f>
        <v>19.171746087192055</v>
      </c>
      <c r="Y292" s="5">
        <f t="shared" si="8"/>
        <v>118.07341081133481</v>
      </c>
      <c r="Z292" s="5">
        <f>'90.1 Data-IP'!Z292*Convert!$B$6/$D292</f>
        <v>265.50291068970176</v>
      </c>
      <c r="AA292" s="5">
        <f>'90.1 Data-IP'!AA292*Convert!$B$7/$D292</f>
        <v>35.904677020616695</v>
      </c>
      <c r="AB292" s="5">
        <f t="shared" si="9"/>
        <v>301.40758771031847</v>
      </c>
    </row>
    <row r="293" spans="1:28" x14ac:dyDescent="0.25">
      <c r="A293" s="95">
        <v>2013</v>
      </c>
      <c r="B293" s="95" t="s">
        <v>0</v>
      </c>
      <c r="C293" s="101" t="s">
        <v>3</v>
      </c>
      <c r="D293" s="5">
        <f>'90.1 Data-SI'!D293*Convert!$B$1</f>
        <v>241501.03161968707</v>
      </c>
      <c r="E293" s="5">
        <f>'90.1 Data-IP'!E293*Convert!$B$6/$D293</f>
        <v>1.1624066900257954</v>
      </c>
      <c r="F293" s="5">
        <f>'90.1 Data-IP'!F293*Convert!$B$7/$D293</f>
        <v>25.072636439705747</v>
      </c>
      <c r="G293" s="5">
        <f>'90.1 Data-IP'!G293*Convert!$B$6/$D293</f>
        <v>35.50088472966079</v>
      </c>
      <c r="H293" s="5">
        <f>'90.1 Data-IP'!H293*Convert!$B$6/$D293</f>
        <v>43.14229175376321</v>
      </c>
      <c r="I293" s="5">
        <f>'90.1 Data-IP'!I293*Convert!$B$6/$D293</f>
        <v>2.6399011643988315</v>
      </c>
      <c r="J293" s="5">
        <f>'90.1 Data-IP'!J293*Convert!$B$6/$D293</f>
        <v>85.965021103756484</v>
      </c>
      <c r="K293" s="5">
        <f>'90.1 Data-IP'!K293*Convert!$B$7/$D293</f>
        <v>11.87806148253641</v>
      </c>
      <c r="L293" s="5">
        <f>'90.1 Data-IP'!L293*Convert!$B$6/$D293</f>
        <v>32.446832678695877</v>
      </c>
      <c r="M293" s="5">
        <f>'90.1 Data-IP'!M293*Convert!$B$6/$D293</f>
        <v>35.211650301977933</v>
      </c>
      <c r="N293" s="5">
        <f>'90.1 Data-IP'!N293*Convert!$B$6/$D293</f>
        <v>7.2655389925970741</v>
      </c>
      <c r="O293" s="5">
        <f>'90.1 Data-IP'!O293*Convert!$B$6/$D293</f>
        <v>9.7976142584076491E-3</v>
      </c>
      <c r="P293" s="5">
        <f>'90.1 Data-IP'!P293*Convert!$B$6/$D293</f>
        <v>7.2557413783386675</v>
      </c>
      <c r="Q293" s="5">
        <f>'90.1 Data-IP'!Q293*Convert!$B$6/$D293</f>
        <v>4.3705845211053305</v>
      </c>
      <c r="R293" s="5">
        <f>'90.1 Data-IP'!R293*Convert!$B$6/$D293</f>
        <v>7.6472488883487033</v>
      </c>
      <c r="S293" s="5">
        <f>'90.1 Data-IP'!S293*Convert!$B$6/$D293</f>
        <v>2.898186141074794</v>
      </c>
      <c r="T293" s="5">
        <f>'90.1 Data-IP'!T293*Convert!$B$6/$D293</f>
        <v>0.32813875766339823</v>
      </c>
      <c r="U293" s="5">
        <f>'90.1 Data-IP'!U293*Convert!$B$7/$D293</f>
        <v>5.1117480535650346</v>
      </c>
      <c r="V293" s="5">
        <f>'90.1 Data-IP'!V293*Convert!$B$6/$D293</f>
        <v>2.0220307991167283</v>
      </c>
      <c r="W293" s="5">
        <f>'90.1 Data-IP'!W293*Convert!$B$6/$D293</f>
        <v>94.046702650532012</v>
      </c>
      <c r="X293" s="5">
        <f>'90.1 Data-IP'!X293*Convert!$B$7/$D293</f>
        <v>25.072636439705747</v>
      </c>
      <c r="Y293" s="5">
        <f t="shared" si="8"/>
        <v>119.11933909023776</v>
      </c>
      <c r="Z293" s="5">
        <f>'90.1 Data-IP'!Z293*Convert!$B$6/$D293</f>
        <v>260.60059222720099</v>
      </c>
      <c r="AA293" s="5">
        <f>'90.1 Data-IP'!AA293*Convert!$B$7/$D293</f>
        <v>42.06248851946448</v>
      </c>
      <c r="AB293" s="5">
        <f t="shared" si="9"/>
        <v>302.66308074666546</v>
      </c>
    </row>
    <row r="294" spans="1:28" x14ac:dyDescent="0.25">
      <c r="A294" s="95">
        <v>2013</v>
      </c>
      <c r="B294" s="95" t="s">
        <v>0</v>
      </c>
      <c r="C294" s="101" t="s">
        <v>7</v>
      </c>
      <c r="D294" s="5">
        <f>'90.1 Data-SI'!D294*Convert!$B$1</f>
        <v>241501.03161968707</v>
      </c>
      <c r="E294" s="5">
        <f>'90.1 Data-IP'!E294*Convert!$B$6/$D294</f>
        <v>1.7506948491246075</v>
      </c>
      <c r="F294" s="5">
        <f>'90.1 Data-IP'!F294*Convert!$B$7/$D294</f>
        <v>19.664827075105958</v>
      </c>
      <c r="G294" s="5">
        <f>'90.1 Data-IP'!G294*Convert!$B$6/$D294</f>
        <v>28.682559089364055</v>
      </c>
      <c r="H294" s="5">
        <f>'90.1 Data-IP'!H294*Convert!$B$6/$D294</f>
        <v>43.126133405847959</v>
      </c>
      <c r="I294" s="5">
        <f>'90.1 Data-IP'!I294*Convert!$B$6/$D294</f>
        <v>2.639776869414868</v>
      </c>
      <c r="J294" s="5">
        <f>'90.1 Data-IP'!J294*Convert!$B$6/$D294</f>
        <v>85.965021103756484</v>
      </c>
      <c r="K294" s="5">
        <f>'90.1 Data-IP'!K294*Convert!$B$7/$D294</f>
        <v>11.87806148253641</v>
      </c>
      <c r="L294" s="5">
        <f>'90.1 Data-IP'!L294*Convert!$B$6/$D294</f>
        <v>32.446832678695877</v>
      </c>
      <c r="M294" s="5">
        <f>'90.1 Data-IP'!M294*Convert!$B$6/$D294</f>
        <v>38.330584334571739</v>
      </c>
      <c r="N294" s="5">
        <f>'90.1 Data-IP'!N294*Convert!$B$6/$D294</f>
        <v>5.9413002334509226</v>
      </c>
      <c r="O294" s="5">
        <f>'90.1 Data-IP'!O294*Convert!$B$6/$D294</f>
        <v>9.7976142584076491E-3</v>
      </c>
      <c r="P294" s="5">
        <f>'90.1 Data-IP'!P294*Convert!$B$6/$D294</f>
        <v>5.9315026191925151</v>
      </c>
      <c r="Q294" s="5">
        <f>'90.1 Data-IP'!Q294*Convert!$B$6/$D294</f>
        <v>2.4542044583574985</v>
      </c>
      <c r="R294" s="5">
        <f>'90.1 Data-IP'!R294*Convert!$B$6/$D294</f>
        <v>14.483473006336165</v>
      </c>
      <c r="S294" s="5">
        <f>'90.1 Data-IP'!S294*Convert!$B$6/$D294</f>
        <v>2.635302249992185</v>
      </c>
      <c r="T294" s="5">
        <f>'90.1 Data-IP'!T294*Convert!$B$6/$D294</f>
        <v>0.32813875766339823</v>
      </c>
      <c r="U294" s="5">
        <f>'90.1 Data-IP'!U294*Convert!$B$7/$D294</f>
        <v>5.0366159548026586</v>
      </c>
      <c r="V294" s="5">
        <f>'90.1 Data-IP'!V294*Convert!$B$6/$D294</f>
        <v>2.0163132298544117</v>
      </c>
      <c r="W294" s="5">
        <f>'90.1 Data-IP'!W294*Convert!$B$6/$D294</f>
        <v>94.268320606938772</v>
      </c>
      <c r="X294" s="5">
        <f>'90.1 Data-IP'!X294*Convert!$B$7/$D294</f>
        <v>19.664827075105958</v>
      </c>
      <c r="Y294" s="5">
        <f t="shared" si="8"/>
        <v>113.93314768204473</v>
      </c>
      <c r="Z294" s="5">
        <f>'90.1 Data-IP'!Z294*Convert!$B$6/$D294</f>
        <v>260.80045856141419</v>
      </c>
      <c r="AA294" s="5">
        <f>'90.1 Data-IP'!AA294*Convert!$B$7/$D294</f>
        <v>36.579504512445027</v>
      </c>
      <c r="AB294" s="5">
        <f t="shared" si="9"/>
        <v>297.37996307385924</v>
      </c>
    </row>
    <row r="295" spans="1:28" x14ac:dyDescent="0.25">
      <c r="A295" s="95">
        <v>2013</v>
      </c>
      <c r="B295" s="95" t="s">
        <v>0</v>
      </c>
      <c r="C295" s="101" t="s">
        <v>17</v>
      </c>
      <c r="D295" s="5">
        <f>'90.1 Data-SI'!D295*Convert!$B$1</f>
        <v>241501.03161968707</v>
      </c>
      <c r="E295" s="5">
        <f>'90.1 Data-IP'!E295*Convert!$B$6/$D295</f>
        <v>0.46113439050424526</v>
      </c>
      <c r="F295" s="5">
        <f>'90.1 Data-IP'!F295*Convert!$B$7/$D295</f>
        <v>23.396543973714039</v>
      </c>
      <c r="G295" s="5">
        <f>'90.1 Data-IP'!G295*Convert!$B$6/$D295</f>
        <v>25.294526416489465</v>
      </c>
      <c r="H295" s="5">
        <f>'90.1 Data-IP'!H295*Convert!$B$6/$D295</f>
        <v>43.11283384256388</v>
      </c>
      <c r="I295" s="5">
        <f>'90.1 Data-IP'!I295*Convert!$B$6/$D295</f>
        <v>2.6394039844629775</v>
      </c>
      <c r="J295" s="5">
        <f>'90.1 Data-IP'!J295*Convert!$B$6/$D295</f>
        <v>85.965021103756484</v>
      </c>
      <c r="K295" s="5">
        <f>'90.1 Data-IP'!K295*Convert!$B$7/$D295</f>
        <v>11.87806148253641</v>
      </c>
      <c r="L295" s="5">
        <f>'90.1 Data-IP'!L295*Convert!$B$6/$D295</f>
        <v>32.446832678695877</v>
      </c>
      <c r="M295" s="5">
        <f>'90.1 Data-IP'!M295*Convert!$B$6/$D295</f>
        <v>35.115073099438362</v>
      </c>
      <c r="N295" s="5">
        <f>'90.1 Data-IP'!N295*Convert!$B$6/$D295</f>
        <v>5.3379723812925377</v>
      </c>
      <c r="O295" s="5">
        <f>'90.1 Data-IP'!O295*Convert!$B$6/$D295</f>
        <v>9.7976142584076491E-3</v>
      </c>
      <c r="P295" s="5">
        <f>'90.1 Data-IP'!P295*Convert!$B$6/$D295</f>
        <v>5.3281747670341302</v>
      </c>
      <c r="Q295" s="5">
        <f>'90.1 Data-IP'!Q295*Convert!$B$6/$D295</f>
        <v>2.0508672353962392</v>
      </c>
      <c r="R295" s="5">
        <f>'90.1 Data-IP'!R295*Convert!$B$6/$D295</f>
        <v>3.3113426677691638</v>
      </c>
      <c r="S295" s="5">
        <f>'90.1 Data-IP'!S295*Convert!$B$6/$D295</f>
        <v>0</v>
      </c>
      <c r="T295" s="5">
        <f>'90.1 Data-IP'!T295*Convert!$B$6/$D295</f>
        <v>0.32813875766339823</v>
      </c>
      <c r="U295" s="5">
        <f>'90.1 Data-IP'!U295*Convert!$B$7/$D295</f>
        <v>5.1222988805713037</v>
      </c>
      <c r="V295" s="5">
        <f>'90.1 Data-IP'!V295*Convert!$B$6/$D295</f>
        <v>2.0025164866344731</v>
      </c>
      <c r="W295" s="5">
        <f>'90.1 Data-IP'!W295*Convert!$B$6/$D295</f>
        <v>71.5611185766316</v>
      </c>
      <c r="X295" s="5">
        <f>'90.1 Data-IP'!X295*Convert!$B$7/$D295</f>
        <v>23.396543973714039</v>
      </c>
      <c r="Y295" s="5">
        <f t="shared" si="8"/>
        <v>94.957662550345646</v>
      </c>
      <c r="Z295" s="5">
        <f>'90.1 Data-IP'!Z295*Convert!$B$6/$D295</f>
        <v>238.06578733965111</v>
      </c>
      <c r="AA295" s="5">
        <f>'90.1 Data-IP'!AA295*Convert!$B$7/$D295</f>
        <v>40.396946880479035</v>
      </c>
      <c r="AB295" s="5">
        <f t="shared" si="9"/>
        <v>278.46273422013013</v>
      </c>
    </row>
    <row r="296" spans="1:28" x14ac:dyDescent="0.25">
      <c r="A296" s="95">
        <v>2013</v>
      </c>
      <c r="B296" s="95" t="s">
        <v>0</v>
      </c>
      <c r="C296" s="101" t="s">
        <v>14</v>
      </c>
      <c r="D296" s="5">
        <f>'90.1 Data-SI'!D296*Convert!$B$1</f>
        <v>241501.03161968707</v>
      </c>
      <c r="E296" s="5">
        <f>'90.1 Data-IP'!E296*Convert!$B$6/$D296</f>
        <v>1.7685933268153384</v>
      </c>
      <c r="F296" s="5">
        <f>'90.1 Data-IP'!F296*Convert!$B$7/$D296</f>
        <v>28.813202419028769</v>
      </c>
      <c r="G296" s="5">
        <f>'90.1 Data-IP'!G296*Convert!$B$6/$D296</f>
        <v>27.981162494858538</v>
      </c>
      <c r="H296" s="5">
        <f>'90.1 Data-IP'!H296*Convert!$B$6/$D296</f>
        <v>43.09095792538632</v>
      </c>
      <c r="I296" s="5">
        <f>'90.1 Data-IP'!I296*Convert!$B$6/$D296</f>
        <v>2.635799429928039</v>
      </c>
      <c r="J296" s="5">
        <f>'90.1 Data-IP'!J296*Convert!$B$6/$D296</f>
        <v>85.965021103756484</v>
      </c>
      <c r="K296" s="5">
        <f>'90.1 Data-IP'!K296*Convert!$B$7/$D296</f>
        <v>11.87806148253641</v>
      </c>
      <c r="L296" s="5">
        <f>'90.1 Data-IP'!L296*Convert!$B$6/$D296</f>
        <v>32.446832678695877</v>
      </c>
      <c r="M296" s="5">
        <f>'90.1 Data-IP'!M296*Convert!$B$6/$D296</f>
        <v>36.114280475520204</v>
      </c>
      <c r="N296" s="5">
        <f>'90.1 Data-IP'!N296*Convert!$B$6/$D296</f>
        <v>6.8204386550241116</v>
      </c>
      <c r="O296" s="5">
        <f>'90.1 Data-IP'!O296*Convert!$B$6/$D296</f>
        <v>9.7976142584076491E-3</v>
      </c>
      <c r="P296" s="5">
        <f>'90.1 Data-IP'!P296*Convert!$B$6/$D296</f>
        <v>6.8106410407657032</v>
      </c>
      <c r="Q296" s="5">
        <f>'90.1 Data-IP'!Q296*Convert!$B$6/$D296</f>
        <v>2.993893278726619</v>
      </c>
      <c r="R296" s="5">
        <f>'90.1 Data-IP'!R296*Convert!$B$6/$D296</f>
        <v>11.482619208507597</v>
      </c>
      <c r="S296" s="5">
        <f>'90.1 Data-IP'!S296*Convert!$B$6/$D296</f>
        <v>2.9625709427678397</v>
      </c>
      <c r="T296" s="5">
        <f>'90.1 Data-IP'!T296*Convert!$B$6/$D296</f>
        <v>0.32813875766339823</v>
      </c>
      <c r="U296" s="5">
        <f>'90.1 Data-IP'!U296*Convert!$B$7/$D296</f>
        <v>5.3633937863959869</v>
      </c>
      <c r="V296" s="5">
        <f>'90.1 Data-IP'!V296*Convert!$B$6/$D296</f>
        <v>1.9529227880330733</v>
      </c>
      <c r="W296" s="5">
        <f>'90.1 Data-IP'!W296*Convert!$B$6/$D296</f>
        <v>90.113760767961836</v>
      </c>
      <c r="X296" s="5">
        <f>'90.1 Data-IP'!X296*Convert!$B$7/$D296</f>
        <v>28.813202419028769</v>
      </c>
      <c r="Y296" s="5">
        <f t="shared" si="8"/>
        <v>118.9269631869906</v>
      </c>
      <c r="Z296" s="5">
        <f>'90.1 Data-IP'!Z296*Convert!$B$6/$D296</f>
        <v>256.54310677069947</v>
      </c>
      <c r="AA296" s="5">
        <f>'90.1 Data-IP'!AA296*Convert!$B$7/$D296</f>
        <v>46.054700231618448</v>
      </c>
      <c r="AB296" s="5">
        <f t="shared" si="9"/>
        <v>302.59780700231789</v>
      </c>
    </row>
    <row r="297" spans="1:28" x14ac:dyDescent="0.25">
      <c r="A297" s="95">
        <v>2013</v>
      </c>
      <c r="B297" s="95" t="s">
        <v>0</v>
      </c>
      <c r="C297" s="101" t="s">
        <v>2</v>
      </c>
      <c r="D297" s="5">
        <f>'90.1 Data-SI'!D297*Convert!$B$1</f>
        <v>241501.03161968707</v>
      </c>
      <c r="E297" s="5">
        <f>'90.1 Data-IP'!E297*Convert!$B$6/$D297</f>
        <v>2.036573312240447</v>
      </c>
      <c r="F297" s="5">
        <f>'90.1 Data-IP'!F297*Convert!$B$7/$D297</f>
        <v>20.219128385850585</v>
      </c>
      <c r="G297" s="5">
        <f>'90.1 Data-IP'!G297*Convert!$B$6/$D297</f>
        <v>21.005230814896205</v>
      </c>
      <c r="H297" s="5">
        <f>'90.1 Data-IP'!H297*Convert!$B$6/$D297</f>
        <v>43.076042527310719</v>
      </c>
      <c r="I297" s="5">
        <f>'90.1 Data-IP'!I297*Convert!$B$6/$D297</f>
        <v>2.6377881496714539</v>
      </c>
      <c r="J297" s="5">
        <f>'90.1 Data-IP'!J297*Convert!$B$6/$D297</f>
        <v>85.965021103756484</v>
      </c>
      <c r="K297" s="5">
        <f>'90.1 Data-IP'!K297*Convert!$B$7/$D297</f>
        <v>11.87806148253641</v>
      </c>
      <c r="L297" s="5">
        <f>'90.1 Data-IP'!L297*Convert!$B$6/$D297</f>
        <v>32.446832678695877</v>
      </c>
      <c r="M297" s="5">
        <f>'90.1 Data-IP'!M297*Convert!$B$6/$D297</f>
        <v>40.397237032931343</v>
      </c>
      <c r="N297" s="5">
        <f>'90.1 Data-IP'!N297*Convert!$B$6/$D297</f>
        <v>5.1736544124929118</v>
      </c>
      <c r="O297" s="5">
        <f>'90.1 Data-IP'!O297*Convert!$B$6/$D297</f>
        <v>9.7976142584076491E-3</v>
      </c>
      <c r="P297" s="5">
        <f>'90.1 Data-IP'!P297*Convert!$B$6/$D297</f>
        <v>5.1638567982345043</v>
      </c>
      <c r="Q297" s="5">
        <f>'90.1 Data-IP'!Q297*Convert!$B$6/$D297</f>
        <v>1.0515355643304354</v>
      </c>
      <c r="R297" s="5">
        <f>'90.1 Data-IP'!R297*Convert!$B$6/$D297</f>
        <v>20.364117287612945</v>
      </c>
      <c r="S297" s="5">
        <f>'90.1 Data-IP'!S297*Convert!$B$6/$D297</f>
        <v>2.5973922798833455</v>
      </c>
      <c r="T297" s="5">
        <f>'90.1 Data-IP'!T297*Convert!$B$6/$D297</f>
        <v>0.32813875766339823</v>
      </c>
      <c r="U297" s="5">
        <f>'90.1 Data-IP'!U297*Convert!$B$7/$D297</f>
        <v>5.2820077700129575</v>
      </c>
      <c r="V297" s="5">
        <f>'90.1 Data-IP'!V297*Convert!$B$6/$D297</f>
        <v>1.9448436140754513</v>
      </c>
      <c r="W297" s="5">
        <f>'90.1 Data-IP'!W297*Convert!$B$6/$D297</f>
        <v>92.615943090129221</v>
      </c>
      <c r="X297" s="5">
        <f>'90.1 Data-IP'!X297*Convert!$B$7/$D297</f>
        <v>20.219128385850585</v>
      </c>
      <c r="Y297" s="5">
        <f t="shared" si="8"/>
        <v>112.8350714759798</v>
      </c>
      <c r="Z297" s="5">
        <f>'90.1 Data-IP'!Z297*Convert!$B$6/$D297</f>
        <v>259.02440753556107</v>
      </c>
      <c r="AA297" s="5">
        <f>'90.1 Data-IP'!AA297*Convert!$B$7/$D297</f>
        <v>37.379197638399951</v>
      </c>
      <c r="AB297" s="5">
        <f t="shared" si="9"/>
        <v>296.40360517396101</v>
      </c>
    </row>
    <row r="298" spans="1:28" x14ac:dyDescent="0.25">
      <c r="A298" s="95">
        <v>2013</v>
      </c>
      <c r="B298" s="95" t="s">
        <v>0</v>
      </c>
      <c r="C298" s="101" t="s">
        <v>18</v>
      </c>
      <c r="D298" s="5">
        <f>'90.1 Data-SI'!D298*Convert!$B$1</f>
        <v>241501.03161968707</v>
      </c>
      <c r="E298" s="5">
        <f>'90.1 Data-IP'!E298*Convert!$B$6/$D298</f>
        <v>1.0210832932594003</v>
      </c>
      <c r="F298" s="5">
        <f>'90.1 Data-IP'!F298*Convert!$B$7/$D298</f>
        <v>27.514259474853855</v>
      </c>
      <c r="G298" s="5">
        <f>'90.1 Data-IP'!G298*Convert!$B$6/$D298</f>
        <v>15.183750945986009</v>
      </c>
      <c r="H298" s="5">
        <f>'90.1 Data-IP'!H298*Convert!$B$6/$D298</f>
        <v>43.120540131569612</v>
      </c>
      <c r="I298" s="5">
        <f>'90.1 Data-IP'!I298*Convert!$B$6/$D298</f>
        <v>2.6328163503129169</v>
      </c>
      <c r="J298" s="5">
        <f>'90.1 Data-IP'!J298*Convert!$B$6/$D298</f>
        <v>85.965021103756484</v>
      </c>
      <c r="K298" s="5">
        <f>'90.1 Data-IP'!K298*Convert!$B$7/$D298</f>
        <v>11.87806148253641</v>
      </c>
      <c r="L298" s="5">
        <f>'90.1 Data-IP'!L298*Convert!$B$6/$D298</f>
        <v>32.446832678695877</v>
      </c>
      <c r="M298" s="5">
        <f>'90.1 Data-IP'!M298*Convert!$B$6/$D298</f>
        <v>36.53452181630049</v>
      </c>
      <c r="N298" s="5">
        <f>'90.1 Data-IP'!N298*Convert!$B$6/$D298</f>
        <v>4.7677069948684201</v>
      </c>
      <c r="O298" s="5">
        <f>'90.1 Data-IP'!O298*Convert!$B$6/$D298</f>
        <v>9.7976142584076491E-3</v>
      </c>
      <c r="P298" s="5">
        <f>'90.1 Data-IP'!P298*Convert!$B$6/$D298</f>
        <v>4.7579093806100126</v>
      </c>
      <c r="Q298" s="5">
        <f>'90.1 Data-IP'!Q298*Convert!$B$6/$D298</f>
        <v>0.5248977172774737</v>
      </c>
      <c r="R298" s="5">
        <f>'90.1 Data-IP'!R298*Convert!$B$6/$D298</f>
        <v>3.8576191222883436</v>
      </c>
      <c r="S298" s="5">
        <f>'90.1 Data-IP'!S298*Convert!$B$6/$D298</f>
        <v>2.6070872886324916</v>
      </c>
      <c r="T298" s="5">
        <f>'90.1 Data-IP'!T298*Convert!$B$6/$D298</f>
        <v>0.32813875766339823</v>
      </c>
      <c r="U298" s="5">
        <f>'90.1 Data-IP'!U298*Convert!$B$7/$D298</f>
        <v>5.4376750120126971</v>
      </c>
      <c r="V298" s="5">
        <f>'90.1 Data-IP'!V298*Convert!$B$6/$D298</f>
        <v>1.9114082633892946</v>
      </c>
      <c r="W298" s="5">
        <f>'90.1 Data-IP'!W298*Convert!$B$6/$D298</f>
        <v>64.486869564354237</v>
      </c>
      <c r="X298" s="5">
        <f>'90.1 Data-IP'!X298*Convert!$B$7/$D298</f>
        <v>27.514259474853855</v>
      </c>
      <c r="Y298" s="5">
        <f t="shared" si="8"/>
        <v>92.001129039208095</v>
      </c>
      <c r="Z298" s="5">
        <f>'90.1 Data-IP'!Z298*Convert!$B$6/$D298</f>
        <v>230.90142446400026</v>
      </c>
      <c r="AA298" s="5">
        <f>'90.1 Data-IP'!AA298*Convert!$B$7/$D298</f>
        <v>44.830038513060245</v>
      </c>
      <c r="AB298" s="5">
        <f t="shared" si="9"/>
        <v>275.73146297706052</v>
      </c>
    </row>
    <row r="299" spans="1:28" x14ac:dyDescent="0.25">
      <c r="A299" s="95">
        <v>2013</v>
      </c>
      <c r="B299" s="95" t="s">
        <v>0</v>
      </c>
      <c r="C299" s="101" t="s">
        <v>4</v>
      </c>
      <c r="D299" s="5">
        <f>'90.1 Data-SI'!D299*Convert!$B$1</f>
        <v>241501.03161968707</v>
      </c>
      <c r="E299" s="5">
        <f>'90.1 Data-IP'!E299*Convert!$B$6/$D299</f>
        <v>2.0076125809769731</v>
      </c>
      <c r="F299" s="5">
        <f>'90.1 Data-IP'!F299*Convert!$B$7/$D299</f>
        <v>31.357355668229726</v>
      </c>
      <c r="G299" s="5">
        <f>'90.1 Data-IP'!G299*Convert!$B$6/$D299</f>
        <v>20.417439835733248</v>
      </c>
      <c r="H299" s="5">
        <f>'90.1 Data-IP'!H299*Convert!$B$6/$D299</f>
        <v>43.094811069889182</v>
      </c>
      <c r="I299" s="5">
        <f>'90.1 Data-IP'!I299*Convert!$B$6/$D299</f>
        <v>2.6366694948157825</v>
      </c>
      <c r="J299" s="5">
        <f>'90.1 Data-IP'!J299*Convert!$B$6/$D299</f>
        <v>85.965021103756484</v>
      </c>
      <c r="K299" s="5">
        <f>'90.1 Data-IP'!K299*Convert!$B$7/$D299</f>
        <v>11.87806148253641</v>
      </c>
      <c r="L299" s="5">
        <f>'90.1 Data-IP'!L299*Convert!$B$6/$D299</f>
        <v>32.446832678695877</v>
      </c>
      <c r="M299" s="5">
        <f>'90.1 Data-IP'!M299*Convert!$B$6/$D299</f>
        <v>36.769936515927185</v>
      </c>
      <c r="N299" s="5">
        <f>'90.1 Data-IP'!N299*Convert!$B$6/$D299</f>
        <v>6.0853581198645124</v>
      </c>
      <c r="O299" s="5">
        <f>'90.1 Data-IP'!O299*Convert!$B$6/$D299</f>
        <v>9.7976142584076491E-3</v>
      </c>
      <c r="P299" s="5">
        <f>'90.1 Data-IP'!P299*Convert!$B$6/$D299</f>
        <v>6.0755605056061048</v>
      </c>
      <c r="Q299" s="5">
        <f>'90.1 Data-IP'!Q299*Convert!$B$6/$D299</f>
        <v>1.8616902698039315</v>
      </c>
      <c r="R299" s="5">
        <f>'90.1 Data-IP'!R299*Convert!$B$6/$D299</f>
        <v>12.4921430682584</v>
      </c>
      <c r="S299" s="5">
        <f>'90.1 Data-IP'!S299*Convert!$B$6/$D299</f>
        <v>2.7798573163416291</v>
      </c>
      <c r="T299" s="5">
        <f>'90.1 Data-IP'!T299*Convert!$B$6/$D299</f>
        <v>0.32813875766339823</v>
      </c>
      <c r="U299" s="5">
        <f>'90.1 Data-IP'!U299*Convert!$B$7/$D299</f>
        <v>5.6153798684852037</v>
      </c>
      <c r="V299" s="5">
        <f>'90.1 Data-IP'!V299*Convert!$B$6/$D299</f>
        <v>1.9043234493033805</v>
      </c>
      <c r="W299" s="5">
        <f>'90.1 Data-IP'!W299*Convert!$B$6/$D299</f>
        <v>82.40424009264747</v>
      </c>
      <c r="X299" s="5">
        <f>'90.1 Data-IP'!X299*Convert!$B$7/$D299</f>
        <v>31.357355668229726</v>
      </c>
      <c r="Y299" s="5">
        <f t="shared" si="8"/>
        <v>113.7615957608772</v>
      </c>
      <c r="Z299" s="5">
        <f>'90.1 Data-IP'!Z299*Convert!$B$6/$D299</f>
        <v>248.78995855601394</v>
      </c>
      <c r="AA299" s="5">
        <f>'90.1 Data-IP'!AA299*Convert!$B$7/$D299</f>
        <v>48.850839562908625</v>
      </c>
      <c r="AB299" s="5">
        <f t="shared" si="9"/>
        <v>297.64079811892259</v>
      </c>
    </row>
    <row r="300" spans="1:28" x14ac:dyDescent="0.25">
      <c r="A300" s="95">
        <v>2013</v>
      </c>
      <c r="B300" s="95" t="s">
        <v>0</v>
      </c>
      <c r="C300" s="101" t="s">
        <v>5</v>
      </c>
      <c r="D300" s="5">
        <f>'90.1 Data-SI'!D300*Convert!$B$1</f>
        <v>241501.03161968707</v>
      </c>
      <c r="E300" s="5">
        <f>'90.1 Data-IP'!E300*Convert!$B$6/$D300</f>
        <v>2.0221550941006914</v>
      </c>
      <c r="F300" s="5">
        <f>'90.1 Data-IP'!F300*Convert!$B$7/$D300</f>
        <v>23.489544408535416</v>
      </c>
      <c r="G300" s="5">
        <f>'90.1 Data-IP'!G300*Convert!$B$6/$D300</f>
        <v>16.988886998086592</v>
      </c>
      <c r="H300" s="5">
        <f>'90.1 Data-IP'!H300*Convert!$B$6/$D300</f>
        <v>43.081262916637179</v>
      </c>
      <c r="I300" s="5">
        <f>'90.1 Data-IP'!I300*Convert!$B$6/$D300</f>
        <v>2.636793789799746</v>
      </c>
      <c r="J300" s="5">
        <f>'90.1 Data-IP'!J300*Convert!$B$6/$D300</f>
        <v>85.965021103756484</v>
      </c>
      <c r="K300" s="5">
        <f>'90.1 Data-IP'!K300*Convert!$B$7/$D300</f>
        <v>11.87806148253641</v>
      </c>
      <c r="L300" s="5">
        <f>'90.1 Data-IP'!L300*Convert!$B$6/$D300</f>
        <v>32.446832678695877</v>
      </c>
      <c r="M300" s="5">
        <f>'90.1 Data-IP'!M300*Convert!$B$6/$D300</f>
        <v>40.677895106720712</v>
      </c>
      <c r="N300" s="5">
        <f>'90.1 Data-IP'!N300*Convert!$B$6/$D300</f>
        <v>4.8844199848100613</v>
      </c>
      <c r="O300" s="5">
        <f>'90.1 Data-IP'!O300*Convert!$B$6/$D300</f>
        <v>9.7976142584076491E-3</v>
      </c>
      <c r="P300" s="5">
        <f>'90.1 Data-IP'!P300*Convert!$B$6/$D300</f>
        <v>4.8746223705516538</v>
      </c>
      <c r="Q300" s="5">
        <f>'90.1 Data-IP'!Q300*Convert!$B$6/$D300</f>
        <v>0.4482077121720508</v>
      </c>
      <c r="R300" s="5">
        <f>'90.1 Data-IP'!R300*Convert!$B$6/$D300</f>
        <v>17.490914438314796</v>
      </c>
      <c r="S300" s="5">
        <f>'90.1 Data-IP'!S300*Convert!$B$6/$D300</f>
        <v>2.7077662256428527</v>
      </c>
      <c r="T300" s="5">
        <f>'90.1 Data-IP'!T300*Convert!$B$6/$D300</f>
        <v>0.32813875766339823</v>
      </c>
      <c r="U300" s="5">
        <f>'90.1 Data-IP'!U300*Convert!$B$7/$D300</f>
        <v>5.5386736544033441</v>
      </c>
      <c r="V300" s="5">
        <f>'90.1 Data-IP'!V300*Convert!$B$6/$D300</f>
        <v>1.900346009816551</v>
      </c>
      <c r="W300" s="5">
        <f>'90.1 Data-IP'!W300*Convert!$B$6/$D300</f>
        <v>85.210447945589351</v>
      </c>
      <c r="X300" s="5">
        <f>'90.1 Data-IP'!X300*Convert!$B$7/$D300</f>
        <v>23.489544408535416</v>
      </c>
      <c r="Y300" s="5">
        <f t="shared" si="8"/>
        <v>108.69999235412476</v>
      </c>
      <c r="Z300" s="5">
        <f>'90.1 Data-IP'!Z300*Convert!$B$6/$D300</f>
        <v>251.57851652123301</v>
      </c>
      <c r="AA300" s="5">
        <f>'90.1 Data-IP'!AA300*Convert!$B$7/$D300</f>
        <v>40.906279545475165</v>
      </c>
      <c r="AB300" s="5">
        <f t="shared" si="9"/>
        <v>292.48479606670816</v>
      </c>
    </row>
    <row r="301" spans="1:28" x14ac:dyDescent="0.25">
      <c r="A301" s="95">
        <v>2013</v>
      </c>
      <c r="B301" s="95" t="s">
        <v>0</v>
      </c>
      <c r="C301" s="101" t="s">
        <v>15</v>
      </c>
      <c r="D301" s="5">
        <f>'90.1 Data-SI'!D301*Convert!$B$1</f>
        <v>241501.03161968707</v>
      </c>
      <c r="E301" s="5">
        <f>'90.1 Data-IP'!E301*Convert!$B$6/$D301</f>
        <v>1.2627127420842661</v>
      </c>
      <c r="F301" s="5">
        <f>'90.1 Data-IP'!F301*Convert!$B$7/$D301</f>
        <v>28.37900185279501</v>
      </c>
      <c r="G301" s="5">
        <f>'90.1 Data-IP'!G301*Convert!$B$6/$D301</f>
        <v>12.328819459330481</v>
      </c>
      <c r="H301" s="5">
        <f>'90.1 Data-IP'!H301*Convert!$B$6/$D301</f>
        <v>43.119048591762052</v>
      </c>
      <c r="I301" s="5">
        <f>'90.1 Data-IP'!I301*Convert!$B$6/$D301</f>
        <v>2.6325677603449904</v>
      </c>
      <c r="J301" s="5">
        <f>'90.1 Data-IP'!J301*Convert!$B$6/$D301</f>
        <v>85.965021103756484</v>
      </c>
      <c r="K301" s="5">
        <f>'90.1 Data-IP'!K301*Convert!$B$7/$D301</f>
        <v>11.87806148253641</v>
      </c>
      <c r="L301" s="5">
        <f>'90.1 Data-IP'!L301*Convert!$B$6/$D301</f>
        <v>32.446832678695877</v>
      </c>
      <c r="M301" s="5">
        <f>'90.1 Data-IP'!M301*Convert!$B$6/$D301</f>
        <v>36.771179465766828</v>
      </c>
      <c r="N301" s="5">
        <f>'90.1 Data-IP'!N301*Convert!$B$6/$D301</f>
        <v>4.3413751998739283</v>
      </c>
      <c r="O301" s="5">
        <f>'90.1 Data-IP'!O301*Convert!$B$6/$D301</f>
        <v>9.7976142584076491E-3</v>
      </c>
      <c r="P301" s="5">
        <f>'90.1 Data-IP'!P301*Convert!$B$6/$D301</f>
        <v>4.3315775856155208</v>
      </c>
      <c r="Q301" s="5">
        <f>'90.1 Data-IP'!Q301*Convert!$B$6/$D301</f>
        <v>0.46125868548820864</v>
      </c>
      <c r="R301" s="5">
        <f>'90.1 Data-IP'!R301*Convert!$B$6/$D301</f>
        <v>3.5320905592881768</v>
      </c>
      <c r="S301" s="5">
        <f>'90.1 Data-IP'!S301*Convert!$B$6/$D301</f>
        <v>2.7594729389716304</v>
      </c>
      <c r="T301" s="5">
        <f>'90.1 Data-IP'!T301*Convert!$B$6/$D301</f>
        <v>0.32813875766339823</v>
      </c>
      <c r="U301" s="5">
        <f>'90.1 Data-IP'!U301*Convert!$B$7/$D301</f>
        <v>5.5736019970329647</v>
      </c>
      <c r="V301" s="5">
        <f>'90.1 Data-IP'!V301*Convert!$B$6/$D301</f>
        <v>1.8795887474946624</v>
      </c>
      <c r="W301" s="5">
        <f>'90.1 Data-IP'!W301*Convert!$B$6/$D301</f>
        <v>61.447111436545107</v>
      </c>
      <c r="X301" s="5">
        <f>'90.1 Data-IP'!X301*Convert!$B$7/$D301</f>
        <v>28.37900185279501</v>
      </c>
      <c r="Y301" s="5">
        <f t="shared" si="8"/>
        <v>89.826113289340114</v>
      </c>
      <c r="Z301" s="5">
        <f>'90.1 Data-IP'!Z301*Convert!$B$6/$D301</f>
        <v>227.828106690521</v>
      </c>
      <c r="AA301" s="5">
        <f>'90.1 Data-IP'!AA301*Convert!$B$7/$D301</f>
        <v>45.83066533236439</v>
      </c>
      <c r="AB301" s="5">
        <f t="shared" si="9"/>
        <v>273.65877202288539</v>
      </c>
    </row>
    <row r="302" spans="1:28" x14ac:dyDescent="0.25">
      <c r="A302" s="95">
        <v>2013</v>
      </c>
      <c r="B302" s="95" t="s">
        <v>0</v>
      </c>
      <c r="C302" s="101" t="s">
        <v>16</v>
      </c>
      <c r="D302" s="5">
        <f>'90.1 Data-SI'!D302*Convert!$B$1</f>
        <v>241501.03161968707</v>
      </c>
      <c r="E302" s="5">
        <f>'90.1 Data-IP'!E302*Convert!$B$6/$D302</f>
        <v>2.167455930353916</v>
      </c>
      <c r="F302" s="5">
        <f>'90.1 Data-IP'!F302*Convert!$B$7/$D302</f>
        <v>36.286463801077375</v>
      </c>
      <c r="G302" s="5">
        <f>'90.1 Data-IP'!G302*Convert!$B$6/$D302</f>
        <v>19.847298744293091</v>
      </c>
      <c r="H302" s="5">
        <f>'90.1 Data-IP'!H302*Convert!$B$6/$D302</f>
        <v>43.095556839792962</v>
      </c>
      <c r="I302" s="5">
        <f>'90.1 Data-IP'!I302*Convert!$B$6/$D302</f>
        <v>2.6354265449761489</v>
      </c>
      <c r="J302" s="5">
        <f>'90.1 Data-IP'!J302*Convert!$B$6/$D302</f>
        <v>85.965021103756484</v>
      </c>
      <c r="K302" s="5">
        <f>'90.1 Data-IP'!K302*Convert!$B$7/$D302</f>
        <v>11.87806148253641</v>
      </c>
      <c r="L302" s="5">
        <f>'90.1 Data-IP'!L302*Convert!$B$6/$D302</f>
        <v>32.446832678695877</v>
      </c>
      <c r="M302" s="5">
        <f>'90.1 Data-IP'!M302*Convert!$B$6/$D302</f>
        <v>37.157736865893014</v>
      </c>
      <c r="N302" s="5">
        <f>'90.1 Data-IP'!N302*Convert!$B$6/$D302</f>
        <v>6.488446752857846</v>
      </c>
      <c r="O302" s="5">
        <f>'90.1 Data-IP'!O302*Convert!$B$6/$D302</f>
        <v>9.7976142584076491E-3</v>
      </c>
      <c r="P302" s="5">
        <f>'90.1 Data-IP'!P302*Convert!$B$6/$D302</f>
        <v>6.4786491385994376</v>
      </c>
      <c r="Q302" s="5">
        <f>'90.1 Data-IP'!Q302*Convert!$B$6/$D302</f>
        <v>1.9146399329723436</v>
      </c>
      <c r="R302" s="5">
        <f>'90.1 Data-IP'!R302*Convert!$B$6/$D302</f>
        <v>14.087220597460819</v>
      </c>
      <c r="S302" s="5">
        <f>'90.1 Data-IP'!S302*Convert!$B$6/$D302</f>
        <v>2.8464794277460159</v>
      </c>
      <c r="T302" s="5">
        <f>'90.1 Data-IP'!T302*Convert!$B$6/$D302</f>
        <v>0.32813875766339823</v>
      </c>
      <c r="U302" s="5">
        <f>'90.1 Data-IP'!U302*Convert!$B$7/$D302</f>
        <v>5.8308634926253156</v>
      </c>
      <c r="V302" s="5">
        <f>'90.1 Data-IP'!V302*Convert!$B$6/$D302</f>
        <v>1.8941312606183807</v>
      </c>
      <c r="W302" s="5">
        <f>'90.1 Data-IP'!W302*Convert!$B$6/$D302</f>
        <v>84.499480637318641</v>
      </c>
      <c r="X302" s="5">
        <f>'90.1 Data-IP'!X302*Convert!$B$7/$D302</f>
        <v>36.286463801077375</v>
      </c>
      <c r="Y302" s="5">
        <f t="shared" si="8"/>
        <v>120.78594443839602</v>
      </c>
      <c r="Z302" s="5">
        <f>'90.1 Data-IP'!Z302*Convert!$B$6/$D302</f>
        <v>250.8741368471124</v>
      </c>
      <c r="AA302" s="5">
        <f>'90.1 Data-IP'!AA302*Convert!$B$7/$D302</f>
        <v>53.99538877623911</v>
      </c>
      <c r="AB302" s="5">
        <f t="shared" si="9"/>
        <v>304.86952562335148</v>
      </c>
    </row>
    <row r="303" spans="1:28" x14ac:dyDescent="0.25">
      <c r="A303" s="95">
        <v>2013</v>
      </c>
      <c r="B303" s="95" t="s">
        <v>0</v>
      </c>
      <c r="C303" s="101" t="s">
        <v>9</v>
      </c>
      <c r="D303" s="5">
        <f>'90.1 Data-SI'!D303*Convert!$B$1</f>
        <v>241501.03161968707</v>
      </c>
      <c r="E303" s="5">
        <f>'90.1 Data-IP'!E303*Convert!$B$6/$D303</f>
        <v>2.505041106798533</v>
      </c>
      <c r="F303" s="5">
        <f>'90.1 Data-IP'!F303*Convert!$B$7/$D303</f>
        <v>30.969655319406652</v>
      </c>
      <c r="G303" s="5">
        <f>'90.1 Data-IP'!G303*Convert!$B$6/$D303</f>
        <v>14.136441411110329</v>
      </c>
      <c r="H303" s="5">
        <f>'90.1 Data-IP'!H303*Convert!$B$6/$D303</f>
        <v>43.093941005001447</v>
      </c>
      <c r="I303" s="5">
        <f>'90.1 Data-IP'!I303*Convert!$B$6/$D303</f>
        <v>2.633562120216697</v>
      </c>
      <c r="J303" s="5">
        <f>'90.1 Data-IP'!J303*Convert!$B$6/$D303</f>
        <v>85.965021103756484</v>
      </c>
      <c r="K303" s="5">
        <f>'90.1 Data-IP'!K303*Convert!$B$7/$D303</f>
        <v>11.87806148253641</v>
      </c>
      <c r="L303" s="5">
        <f>'90.1 Data-IP'!L303*Convert!$B$6/$D303</f>
        <v>32.446832678695877</v>
      </c>
      <c r="M303" s="5">
        <f>'90.1 Data-IP'!M303*Convert!$B$6/$D303</f>
        <v>39.254220360403828</v>
      </c>
      <c r="N303" s="5">
        <f>'90.1 Data-IP'!N303*Convert!$B$6/$D303</f>
        <v>4.8257527523793327</v>
      </c>
      <c r="O303" s="5">
        <f>'90.1 Data-IP'!O303*Convert!$B$6/$D303</f>
        <v>9.7976142584076491E-3</v>
      </c>
      <c r="P303" s="5">
        <f>'90.1 Data-IP'!P303*Convert!$B$6/$D303</f>
        <v>4.8159551381209242</v>
      </c>
      <c r="Q303" s="5">
        <f>'90.1 Data-IP'!Q303*Convert!$B$6/$D303</f>
        <v>0.33994678113992205</v>
      </c>
      <c r="R303" s="5">
        <f>'90.1 Data-IP'!R303*Convert!$B$6/$D303</f>
        <v>18.770655593202051</v>
      </c>
      <c r="S303" s="5">
        <f>'90.1 Data-IP'!S303*Convert!$B$6/$D303</f>
        <v>2.7956427793049818</v>
      </c>
      <c r="T303" s="5">
        <f>'90.1 Data-IP'!T303*Convert!$B$6/$D303</f>
        <v>0.32813875766339823</v>
      </c>
      <c r="U303" s="5">
        <f>'90.1 Data-IP'!U303*Convert!$B$7/$D303</f>
        <v>5.7707067612266751</v>
      </c>
      <c r="V303" s="5">
        <f>'90.1 Data-IP'!V303*Convert!$B$6/$D303</f>
        <v>1.8692722638256991</v>
      </c>
      <c r="W303" s="5">
        <f>'90.1 Data-IP'!W303*Convert!$B$6/$D303</f>
        <v>82.617903170080567</v>
      </c>
      <c r="X303" s="5">
        <f>'90.1 Data-IP'!X303*Convert!$B$7/$D303</f>
        <v>30.969655319406652</v>
      </c>
      <c r="Y303" s="5">
        <f t="shared" si="8"/>
        <v>113.58755848948722</v>
      </c>
      <c r="Z303" s="5">
        <f>'90.1 Data-IP'!Z303*Convert!$B$6/$D303</f>
        <v>248.96446871349858</v>
      </c>
      <c r="AA303" s="5">
        <f>'90.1 Data-IP'!AA303*Convert!$B$7/$D303</f>
        <v>48.618466106827022</v>
      </c>
      <c r="AB303" s="5">
        <f t="shared" si="9"/>
        <v>297.58293482032559</v>
      </c>
    </row>
    <row r="304" spans="1:28" x14ac:dyDescent="0.25">
      <c r="A304" s="95">
        <v>2013</v>
      </c>
      <c r="B304" s="95" t="s">
        <v>0</v>
      </c>
      <c r="C304" s="101" t="s">
        <v>12</v>
      </c>
      <c r="D304" s="5">
        <f>'90.1 Data-SI'!D304*Convert!$B$1</f>
        <v>241501.03161968707</v>
      </c>
      <c r="E304" s="5">
        <f>'90.1 Data-IP'!E304*Convert!$B$6/$D304</f>
        <v>2.5193350299543256</v>
      </c>
      <c r="F304" s="5">
        <f>'90.1 Data-IP'!F304*Convert!$B$7/$D304</f>
        <v>41.476407096729197</v>
      </c>
      <c r="G304" s="5">
        <f>'90.1 Data-IP'!G304*Convert!$B$6/$D304</f>
        <v>16.203218404453885</v>
      </c>
      <c r="H304" s="5">
        <f>'90.1 Data-IP'!H304*Convert!$B$6/$D304</f>
        <v>43.088223435739138</v>
      </c>
      <c r="I304" s="5">
        <f>'90.1 Data-IP'!I304*Convert!$B$6/$D304</f>
        <v>2.6319462854251729</v>
      </c>
      <c r="J304" s="5">
        <f>'90.1 Data-IP'!J304*Convert!$B$6/$D304</f>
        <v>85.965021103756484</v>
      </c>
      <c r="K304" s="5">
        <f>'90.1 Data-IP'!K304*Convert!$B$7/$D304</f>
        <v>11.87806148253641</v>
      </c>
      <c r="L304" s="5">
        <f>'90.1 Data-IP'!L304*Convert!$B$6/$D304</f>
        <v>32.446832678695877</v>
      </c>
      <c r="M304" s="5">
        <f>'90.1 Data-IP'!M304*Convert!$B$6/$D304</f>
        <v>37.470338750560998</v>
      </c>
      <c r="N304" s="5">
        <f>'90.1 Data-IP'!N304*Convert!$B$6/$D304</f>
        <v>5.8176267244073312</v>
      </c>
      <c r="O304" s="5">
        <f>'90.1 Data-IP'!O304*Convert!$B$6/$D304</f>
        <v>9.7976142584076491E-3</v>
      </c>
      <c r="P304" s="5">
        <f>'90.1 Data-IP'!P304*Convert!$B$6/$D304</f>
        <v>5.8078291101489237</v>
      </c>
      <c r="Q304" s="5">
        <f>'90.1 Data-IP'!Q304*Convert!$B$6/$D304</f>
        <v>1.2828485294863381</v>
      </c>
      <c r="R304" s="5">
        <f>'90.1 Data-IP'!R304*Convert!$B$6/$D304</f>
        <v>18.233328377528238</v>
      </c>
      <c r="S304" s="5">
        <f>'90.1 Data-IP'!S304*Convert!$B$6/$D304</f>
        <v>2.8904798520690629</v>
      </c>
      <c r="T304" s="5">
        <f>'90.1 Data-IP'!T304*Convert!$B$6/$D304</f>
        <v>0.32813875766339823</v>
      </c>
      <c r="U304" s="5">
        <f>'90.1 Data-IP'!U304*Convert!$B$7/$D304</f>
        <v>6.0905074330255333</v>
      </c>
      <c r="V304" s="5">
        <f>'90.1 Data-IP'!V304*Convert!$B$6/$D304</f>
        <v>1.8666620691624676</v>
      </c>
      <c r="W304" s="5">
        <f>'90.1 Data-IP'!W304*Convert!$B$6/$D304</f>
        <v>84.407378054201786</v>
      </c>
      <c r="X304" s="5">
        <f>'90.1 Data-IP'!X304*Convert!$B$7/$D304</f>
        <v>41.476407096729197</v>
      </c>
      <c r="Y304" s="5">
        <f t="shared" si="8"/>
        <v>125.88378515093098</v>
      </c>
      <c r="Z304" s="5">
        <f>'90.1 Data-IP'!Z304*Convert!$B$6/$D304</f>
        <v>250.74375140893477</v>
      </c>
      <c r="AA304" s="5">
        <f>'90.1 Data-IP'!AA304*Convert!$B$7/$D304</f>
        <v>59.444976012291143</v>
      </c>
      <c r="AB304" s="5">
        <f t="shared" si="9"/>
        <v>310.18872742122591</v>
      </c>
    </row>
    <row r="305" spans="1:28" x14ac:dyDescent="0.25">
      <c r="A305" s="95">
        <v>2013</v>
      </c>
      <c r="B305" s="95" t="s">
        <v>0</v>
      </c>
      <c r="C305" s="101" t="s">
        <v>8</v>
      </c>
      <c r="D305" s="5">
        <f>'90.1 Data-SI'!D305*Convert!$B$1</f>
        <v>241501.03161968707</v>
      </c>
      <c r="E305" s="5">
        <f>'90.1 Data-IP'!E305*Convert!$B$6/$D305</f>
        <v>3.1859290289500843</v>
      </c>
      <c r="F305" s="5">
        <f>'90.1 Data-IP'!F305*Convert!$B$7/$D305</f>
        <v>51.588523909091485</v>
      </c>
      <c r="G305" s="5">
        <f>'90.1 Data-IP'!G305*Convert!$B$6/$D305</f>
        <v>9.2347444235293565</v>
      </c>
      <c r="H305" s="5">
        <f>'90.1 Data-IP'!H305*Convert!$B$6/$D305</f>
        <v>43.18231473859943</v>
      </c>
      <c r="I305" s="5">
        <f>'90.1 Data-IP'!I305*Convert!$B$6/$D305</f>
        <v>2.6174037723014552</v>
      </c>
      <c r="J305" s="5">
        <f>'90.1 Data-IP'!J305*Convert!$B$6/$D305</f>
        <v>85.965021103756484</v>
      </c>
      <c r="K305" s="5">
        <f>'90.1 Data-IP'!K305*Convert!$B$7/$D305</f>
        <v>11.87806148253641</v>
      </c>
      <c r="L305" s="5">
        <f>'90.1 Data-IP'!L305*Convert!$B$6/$D305</f>
        <v>32.446832678695877</v>
      </c>
      <c r="M305" s="5">
        <f>'90.1 Data-IP'!M305*Convert!$B$6/$D305</f>
        <v>37.199499980504726</v>
      </c>
      <c r="N305" s="5">
        <f>'90.1 Data-IP'!N305*Convert!$B$6/$D305</f>
        <v>4.7948033013724434</v>
      </c>
      <c r="O305" s="5">
        <f>'90.1 Data-IP'!O305*Convert!$B$6/$D305</f>
        <v>9.7976142584076491E-3</v>
      </c>
      <c r="P305" s="5">
        <f>'90.1 Data-IP'!P305*Convert!$B$6/$D305</f>
        <v>4.7850056871140358</v>
      </c>
      <c r="Q305" s="5">
        <f>'90.1 Data-IP'!Q305*Convert!$B$6/$D305</f>
        <v>0.33161901721437365</v>
      </c>
      <c r="R305" s="5">
        <f>'90.1 Data-IP'!R305*Convert!$B$6/$D305</f>
        <v>23.237444431895057</v>
      </c>
      <c r="S305" s="5">
        <f>'90.1 Data-IP'!S305*Convert!$B$6/$D305</f>
        <v>2.9767405709396684</v>
      </c>
      <c r="T305" s="5">
        <f>'90.1 Data-IP'!T305*Convert!$B$6/$D305</f>
        <v>0.32813875766339823</v>
      </c>
      <c r="U305" s="5">
        <f>'90.1 Data-IP'!U305*Convert!$B$7/$D305</f>
        <v>6.471741145941535</v>
      </c>
      <c r="V305" s="5">
        <f>'90.1 Data-IP'!V305*Convert!$B$6/$D305</f>
        <v>1.8240288896630188</v>
      </c>
      <c r="W305" s="5">
        <f>'90.1 Data-IP'!W305*Convert!$B$6/$D305</f>
        <v>80.950983140147315</v>
      </c>
      <c r="X305" s="5">
        <f>'90.1 Data-IP'!X305*Convert!$B$7/$D305</f>
        <v>51.588523909091485</v>
      </c>
      <c r="Y305" s="5">
        <f t="shared" si="8"/>
        <v>132.53950704923881</v>
      </c>
      <c r="Z305" s="5">
        <f>'90.1 Data-IP'!Z305*Convert!$B$6/$D305</f>
        <v>247.32452069508537</v>
      </c>
      <c r="AA305" s="5">
        <f>'90.1 Data-IP'!AA305*Convert!$B$7/$D305</f>
        <v>69.938369081226725</v>
      </c>
      <c r="AB305" s="5">
        <f t="shared" si="9"/>
        <v>317.26288977631208</v>
      </c>
    </row>
    <row r="306" spans="1:28" x14ac:dyDescent="0.25">
      <c r="A306" s="95">
        <v>2016</v>
      </c>
      <c r="B306" s="95" t="s">
        <v>0</v>
      </c>
      <c r="C306" s="101" t="s">
        <v>10</v>
      </c>
      <c r="D306" s="5">
        <f>'90.1 Data-SI'!D306*Convert!$B$1</f>
        <v>241501.03161968707</v>
      </c>
      <c r="E306" s="5">
        <f>'90.1 Data-IP'!E306*Convert!$B$6/$D306</f>
        <v>0</v>
      </c>
      <c r="F306" s="5">
        <f>'90.1 Data-IP'!F306*Convert!$B$7/$D306</f>
        <v>16.289540937217684</v>
      </c>
      <c r="G306" s="5">
        <f>'90.1 Data-IP'!G306*Convert!$B$6/$D306</f>
        <v>76.598523997225925</v>
      </c>
      <c r="H306" s="5">
        <f>'90.1 Data-IP'!H306*Convert!$B$6/$D306</f>
        <v>42.233944010958616</v>
      </c>
      <c r="I306" s="5">
        <f>'90.1 Data-IP'!I306*Convert!$B$6/$D306</f>
        <v>1.9291824460960623</v>
      </c>
      <c r="J306" s="5">
        <f>'90.1 Data-IP'!J306*Convert!$B$6/$D306</f>
        <v>85.965021103756484</v>
      </c>
      <c r="K306" s="5">
        <f>'90.1 Data-IP'!K306*Convert!$B$7/$D306</f>
        <v>11.87806148253641</v>
      </c>
      <c r="L306" s="5">
        <f>'90.1 Data-IP'!L306*Convert!$B$6/$D306</f>
        <v>32.048591550077113</v>
      </c>
      <c r="M306" s="5">
        <f>'90.1 Data-IP'!M306*Convert!$B$6/$D306</f>
        <v>35.291820566634335</v>
      </c>
      <c r="N306" s="5">
        <f>'90.1 Data-IP'!N306*Convert!$B$6/$D306</f>
        <v>10.055588497623704</v>
      </c>
      <c r="O306" s="5">
        <f>'90.1 Data-IP'!O306*Convert!$B$6/$D306</f>
        <v>9.7976142584076491E-3</v>
      </c>
      <c r="P306" s="5">
        <f>'90.1 Data-IP'!P306*Convert!$B$6/$D306</f>
        <v>10.045790883365298</v>
      </c>
      <c r="Q306" s="5">
        <f>'90.1 Data-IP'!Q306*Convert!$B$6/$D306</f>
        <v>12.488414218739498</v>
      </c>
      <c r="R306" s="5">
        <f>'90.1 Data-IP'!R306*Convert!$B$6/$D306</f>
        <v>0</v>
      </c>
      <c r="S306" s="5">
        <f>'90.1 Data-IP'!S306*Convert!$B$6/$D306</f>
        <v>2.5259226641043862</v>
      </c>
      <c r="T306" s="5">
        <f>'90.1 Data-IP'!T306*Convert!$B$6/$D306</f>
        <v>0.32813875766339823</v>
      </c>
      <c r="U306" s="5">
        <f>'90.1 Data-IP'!U306*Convert!$B$7/$D306</f>
        <v>4.2242448189772999</v>
      </c>
      <c r="V306" s="5">
        <f>'90.1 Data-IP'!V306*Convert!$B$6/$D306</f>
        <v>2.2429029856197054</v>
      </c>
      <c r="W306" s="5">
        <f>'90.1 Data-IP'!W306*Convert!$B$6/$D306</f>
        <v>136.95047233006946</v>
      </c>
      <c r="X306" s="5">
        <f>'90.1 Data-IP'!X306*Convert!$B$7/$D306</f>
        <v>16.289540937217684</v>
      </c>
      <c r="Y306" s="5">
        <f t="shared" si="8"/>
        <v>153.24001326728714</v>
      </c>
      <c r="Z306" s="5">
        <f>'90.1 Data-IP'!Z306*Convert!$B$6/$D306</f>
        <v>301.7079265035153</v>
      </c>
      <c r="AA306" s="5">
        <f>'90.1 Data-IP'!AA306*Convert!$B$7/$D306</f>
        <v>32.391847238731394</v>
      </c>
      <c r="AB306" s="5">
        <f t="shared" si="9"/>
        <v>334.09977374224667</v>
      </c>
    </row>
    <row r="307" spans="1:28" x14ac:dyDescent="0.25">
      <c r="A307" s="95">
        <v>2016</v>
      </c>
      <c r="B307" s="95" t="s">
        <v>0</v>
      </c>
      <c r="C307" s="101" t="s">
        <v>6</v>
      </c>
      <c r="D307" s="5">
        <f>'90.1 Data-SI'!D307*Convert!$B$1</f>
        <v>241501.03161968707</v>
      </c>
      <c r="E307" s="5">
        <f>'90.1 Data-IP'!E307*Convert!$B$6/$D307</f>
        <v>1.4791103091645601E-2</v>
      </c>
      <c r="F307" s="5">
        <f>'90.1 Data-IP'!F307*Convert!$B$7/$D307</f>
        <v>16.830568626889907</v>
      </c>
      <c r="G307" s="5">
        <f>'90.1 Data-IP'!G307*Convert!$B$6/$D307</f>
        <v>63.612308367712984</v>
      </c>
      <c r="H307" s="5">
        <f>'90.1 Data-IP'!H307*Convert!$B$6/$D307</f>
        <v>42.234689780862411</v>
      </c>
      <c r="I307" s="5">
        <f>'90.1 Data-IP'!I307*Convert!$B$6/$D307</f>
        <v>1.9295553310479523</v>
      </c>
      <c r="J307" s="5">
        <f>'90.1 Data-IP'!J307*Convert!$B$6/$D307</f>
        <v>85.965021103756484</v>
      </c>
      <c r="K307" s="5">
        <f>'90.1 Data-IP'!K307*Convert!$B$7/$D307</f>
        <v>11.87806148253641</v>
      </c>
      <c r="L307" s="5">
        <f>'90.1 Data-IP'!L307*Convert!$B$6/$D307</f>
        <v>32.048591550077113</v>
      </c>
      <c r="M307" s="5">
        <f>'90.1 Data-IP'!M307*Convert!$B$6/$D307</f>
        <v>35.35769690813494</v>
      </c>
      <c r="N307" s="5">
        <f>'90.1 Data-IP'!N307*Convert!$B$6/$D307</f>
        <v>8.8585035070721201</v>
      </c>
      <c r="O307" s="5">
        <f>'90.1 Data-IP'!O307*Convert!$B$6/$D307</f>
        <v>9.7976142584076491E-3</v>
      </c>
      <c r="P307" s="5">
        <f>'90.1 Data-IP'!P307*Convert!$B$6/$D307</f>
        <v>8.8487058928137134</v>
      </c>
      <c r="Q307" s="5">
        <f>'90.1 Data-IP'!Q307*Convert!$B$6/$D307</f>
        <v>8.8811251941534568</v>
      </c>
      <c r="R307" s="5">
        <f>'90.1 Data-IP'!R307*Convert!$B$6/$D307</f>
        <v>3.6294135317315256E-2</v>
      </c>
      <c r="S307" s="5">
        <f>'90.1 Data-IP'!S307*Convert!$B$6/$D307</f>
        <v>2.5259226641043862</v>
      </c>
      <c r="T307" s="5">
        <f>'90.1 Data-IP'!T307*Convert!$B$6/$D307</f>
        <v>0.32813875766339823</v>
      </c>
      <c r="U307" s="5">
        <f>'90.1 Data-IP'!U307*Convert!$B$7/$D307</f>
        <v>4.2273505059589844</v>
      </c>
      <c r="V307" s="5">
        <f>'90.1 Data-IP'!V307*Convert!$B$6/$D307</f>
        <v>2.2298520123035468</v>
      </c>
      <c r="W307" s="5">
        <f>'90.1 Data-IP'!W307*Convert!$B$6/$D307</f>
        <v>119.27684426532845</v>
      </c>
      <c r="X307" s="5">
        <f>'90.1 Data-IP'!X307*Convert!$B$7/$D307</f>
        <v>16.830568626889907</v>
      </c>
      <c r="Y307" s="5">
        <f t="shared" si="8"/>
        <v>136.10741289221835</v>
      </c>
      <c r="Z307" s="5">
        <f>'90.1 Data-IP'!Z307*Convert!$B$6/$D307</f>
        <v>284.02236612031379</v>
      </c>
      <c r="AA307" s="5">
        <f>'90.1 Data-IP'!AA307*Convert!$B$7/$D307</f>
        <v>32.935980615385304</v>
      </c>
      <c r="AB307" s="5">
        <f t="shared" si="9"/>
        <v>316.95834673569908</v>
      </c>
    </row>
    <row r="308" spans="1:28" x14ac:dyDescent="0.25">
      <c r="A308" s="95">
        <v>2016</v>
      </c>
      <c r="B308" s="95" t="s">
        <v>0</v>
      </c>
      <c r="C308" s="101" t="s">
        <v>11</v>
      </c>
      <c r="D308" s="5">
        <f>'90.1 Data-SI'!D308*Convert!$B$1</f>
        <v>241501.03161968707</v>
      </c>
      <c r="E308" s="5">
        <f>'90.1 Data-IP'!E308*Convert!$B$6/$D308</f>
        <v>0</v>
      </c>
      <c r="F308" s="5">
        <f>'90.1 Data-IP'!F308*Convert!$B$7/$D308</f>
        <v>18.24403909647156</v>
      </c>
      <c r="G308" s="5">
        <f>'90.1 Data-IP'!G308*Convert!$B$6/$D308</f>
        <v>62.925329991347205</v>
      </c>
      <c r="H308" s="5">
        <f>'90.1 Data-IP'!H308*Convert!$B$6/$D308</f>
        <v>42.252712553537094</v>
      </c>
      <c r="I308" s="5">
        <f>'90.1 Data-IP'!I308*Convert!$B$6/$D308</f>
        <v>1.9298039210158788</v>
      </c>
      <c r="J308" s="5">
        <f>'90.1 Data-IP'!J308*Convert!$B$6/$D308</f>
        <v>85.965021103756484</v>
      </c>
      <c r="K308" s="5">
        <f>'90.1 Data-IP'!K308*Convert!$B$7/$D308</f>
        <v>11.87806148253641</v>
      </c>
      <c r="L308" s="5">
        <f>'90.1 Data-IP'!L308*Convert!$B$6/$D308</f>
        <v>32.048591550077113</v>
      </c>
      <c r="M308" s="5">
        <f>'90.1 Data-IP'!M308*Convert!$B$6/$D308</f>
        <v>34.722549540081921</v>
      </c>
      <c r="N308" s="5">
        <f>'90.1 Data-IP'!N308*Convert!$B$6/$D308</f>
        <v>8.4226009983124435</v>
      </c>
      <c r="O308" s="5">
        <f>'90.1 Data-IP'!O308*Convert!$B$6/$D308</f>
        <v>9.7976142584076491E-3</v>
      </c>
      <c r="P308" s="5">
        <f>'90.1 Data-IP'!P308*Convert!$B$6/$D308</f>
        <v>8.4128033840540368</v>
      </c>
      <c r="Q308" s="5">
        <f>'90.1 Data-IP'!Q308*Convert!$B$6/$D308</f>
        <v>10.309274559893021</v>
      </c>
      <c r="R308" s="5">
        <f>'90.1 Data-IP'!R308*Convert!$B$6/$D308</f>
        <v>0</v>
      </c>
      <c r="S308" s="5">
        <f>'90.1 Data-IP'!S308*Convert!$B$6/$D308</f>
        <v>2.5259226641043862</v>
      </c>
      <c r="T308" s="5">
        <f>'90.1 Data-IP'!T308*Convert!$B$6/$D308</f>
        <v>0.32813875766339823</v>
      </c>
      <c r="U308" s="5">
        <f>'90.1 Data-IP'!U308*Convert!$B$7/$D308</f>
        <v>4.3212869012405966</v>
      </c>
      <c r="V308" s="5">
        <f>'90.1 Data-IP'!V308*Convert!$B$6/$D308</f>
        <v>2.1955465967296464</v>
      </c>
      <c r="W308" s="5">
        <f>'90.1 Data-IP'!W308*Convert!$B$6/$D308</f>
        <v>118.89588013948058</v>
      </c>
      <c r="X308" s="5">
        <f>'90.1 Data-IP'!X308*Convert!$B$7/$D308</f>
        <v>18.24403909647156</v>
      </c>
      <c r="Y308" s="5">
        <f t="shared" si="8"/>
        <v>137.13991923595214</v>
      </c>
      <c r="Z308" s="5">
        <f>'90.1 Data-IP'!Z308*Convert!$B$6/$D308</f>
        <v>283.6252436465507</v>
      </c>
      <c r="AA308" s="5">
        <f>'90.1 Data-IP'!AA308*Convert!$B$7/$D308</f>
        <v>34.443387480248575</v>
      </c>
      <c r="AB308" s="5">
        <f t="shared" si="9"/>
        <v>318.06863112679929</v>
      </c>
    </row>
    <row r="309" spans="1:28" x14ac:dyDescent="0.25">
      <c r="A309" s="95">
        <v>2016</v>
      </c>
      <c r="B309" s="95" t="s">
        <v>0</v>
      </c>
      <c r="C309" s="101" t="s">
        <v>13</v>
      </c>
      <c r="D309" s="5">
        <f>'90.1 Data-SI'!D309*Convert!$B$1</f>
        <v>241501.03161968707</v>
      </c>
      <c r="E309" s="5">
        <f>'90.1 Data-IP'!E309*Convert!$B$6/$D309</f>
        <v>4.2757474483412501E-2</v>
      </c>
      <c r="F309" s="5">
        <f>'90.1 Data-IP'!F309*Convert!$B$7/$D309</f>
        <v>18.535122799604171</v>
      </c>
      <c r="G309" s="5">
        <f>'90.1 Data-IP'!G309*Convert!$B$6/$D309</f>
        <v>59.731446083423485</v>
      </c>
      <c r="H309" s="5">
        <f>'90.1 Data-IP'!H309*Convert!$B$6/$D309</f>
        <v>42.237921450445448</v>
      </c>
      <c r="I309" s="5">
        <f>'90.1 Data-IP'!I309*Convert!$B$6/$D309</f>
        <v>1.9273180213366112</v>
      </c>
      <c r="J309" s="5">
        <f>'90.1 Data-IP'!J309*Convert!$B$6/$D309</f>
        <v>85.965021103756484</v>
      </c>
      <c r="K309" s="5">
        <f>'90.1 Data-IP'!K309*Convert!$B$7/$D309</f>
        <v>11.87806148253641</v>
      </c>
      <c r="L309" s="5">
        <f>'90.1 Data-IP'!L309*Convert!$B$6/$D309</f>
        <v>32.048591550077113</v>
      </c>
      <c r="M309" s="5">
        <f>'90.1 Data-IP'!M309*Convert!$B$6/$D309</f>
        <v>35.702491193649429</v>
      </c>
      <c r="N309" s="5">
        <f>'90.1 Data-IP'!N309*Convert!$B$6/$D309</f>
        <v>8.1316264408541059</v>
      </c>
      <c r="O309" s="5">
        <f>'90.1 Data-IP'!O309*Convert!$B$6/$D309</f>
        <v>9.7976142584076491E-3</v>
      </c>
      <c r="P309" s="5">
        <f>'90.1 Data-IP'!P309*Convert!$B$6/$D309</f>
        <v>8.1218288265956975</v>
      </c>
      <c r="Q309" s="5">
        <f>'90.1 Data-IP'!Q309*Convert!$B$6/$D309</f>
        <v>6.477508794269065</v>
      </c>
      <c r="R309" s="5">
        <f>'90.1 Data-IP'!R309*Convert!$B$6/$D309</f>
        <v>0.10801234106420193</v>
      </c>
      <c r="S309" s="5">
        <f>'90.1 Data-IP'!S309*Convert!$B$6/$D309</f>
        <v>2.5259226641043862</v>
      </c>
      <c r="T309" s="5">
        <f>'90.1 Data-IP'!T309*Convert!$B$6/$D309</f>
        <v>0.32813875766339823</v>
      </c>
      <c r="U309" s="5">
        <f>'90.1 Data-IP'!U309*Convert!$B$7/$D309</f>
        <v>4.3718287660932038</v>
      </c>
      <c r="V309" s="5">
        <f>'90.1 Data-IP'!V309*Convert!$B$6/$D309</f>
        <v>2.1704390099690376</v>
      </c>
      <c r="W309" s="5">
        <f>'90.1 Data-IP'!W309*Convert!$B$6/$D309</f>
        <v>112.70996737758968</v>
      </c>
      <c r="X309" s="5">
        <f>'90.1 Data-IP'!X309*Convert!$B$7/$D309</f>
        <v>18.535122799604171</v>
      </c>
      <c r="Y309" s="5">
        <f t="shared" si="8"/>
        <v>131.24509017719384</v>
      </c>
      <c r="Z309" s="5">
        <f>'90.1 Data-IP'!Z309*Convert!$B$6/$D309</f>
        <v>277.39719488509621</v>
      </c>
      <c r="AA309" s="5">
        <f>'90.1 Data-IP'!AA309*Convert!$B$7/$D309</f>
        <v>34.785055591891073</v>
      </c>
      <c r="AB309" s="5">
        <f t="shared" si="9"/>
        <v>312.18225047698729</v>
      </c>
    </row>
    <row r="310" spans="1:28" x14ac:dyDescent="0.25">
      <c r="A310" s="95">
        <v>2016</v>
      </c>
      <c r="B310" s="95" t="s">
        <v>0</v>
      </c>
      <c r="C310" s="101" t="s">
        <v>19</v>
      </c>
      <c r="D310" s="5">
        <f>'90.1 Data-SI'!D310*Convert!$B$1</f>
        <v>241501.03161968707</v>
      </c>
      <c r="E310" s="5">
        <f>'90.1 Data-IP'!E310*Convert!$B$6/$D310</f>
        <v>0.37276065690626181</v>
      </c>
      <c r="F310" s="5">
        <f>'90.1 Data-IP'!F310*Convert!$B$7/$D310</f>
        <v>21.913684799103255</v>
      </c>
      <c r="G310" s="5">
        <f>'90.1 Data-IP'!G310*Convert!$B$6/$D310</f>
        <v>51.542271064994317</v>
      </c>
      <c r="H310" s="5">
        <f>'90.1 Data-IP'!H310*Convert!$B$6/$D310</f>
        <v>42.247367869226679</v>
      </c>
      <c r="I310" s="5">
        <f>'90.1 Data-IP'!I310*Convert!$B$6/$D310</f>
        <v>1.926696546416794</v>
      </c>
      <c r="J310" s="5">
        <f>'90.1 Data-IP'!J310*Convert!$B$6/$D310</f>
        <v>85.965021103756484</v>
      </c>
      <c r="K310" s="5">
        <f>'90.1 Data-IP'!K310*Convert!$B$7/$D310</f>
        <v>11.87806148253641</v>
      </c>
      <c r="L310" s="5">
        <f>'90.1 Data-IP'!L310*Convert!$B$6/$D310</f>
        <v>32.048591550077113</v>
      </c>
      <c r="M310" s="5">
        <f>'90.1 Data-IP'!M310*Convert!$B$6/$D310</f>
        <v>34.225618194196215</v>
      </c>
      <c r="N310" s="5">
        <f>'90.1 Data-IP'!N310*Convert!$B$6/$D310</f>
        <v>8.0187665954153307</v>
      </c>
      <c r="O310" s="5">
        <f>'90.1 Data-IP'!O310*Convert!$B$6/$D310</f>
        <v>9.7976142584076491E-3</v>
      </c>
      <c r="P310" s="5">
        <f>'90.1 Data-IP'!P310*Convert!$B$6/$D310</f>
        <v>8.0089689811569222</v>
      </c>
      <c r="Q310" s="5">
        <f>'90.1 Data-IP'!Q310*Convert!$B$6/$D310</f>
        <v>7.5796324170726077</v>
      </c>
      <c r="R310" s="5">
        <f>'90.1 Data-IP'!R310*Convert!$B$6/$D310</f>
        <v>1.8086163116515559</v>
      </c>
      <c r="S310" s="5">
        <f>'90.1 Data-IP'!S310*Convert!$B$6/$D310</f>
        <v>2.3658307247595158</v>
      </c>
      <c r="T310" s="5">
        <f>'90.1 Data-IP'!T310*Convert!$B$6/$D310</f>
        <v>0.32813875766339823</v>
      </c>
      <c r="U310" s="5">
        <f>'90.1 Data-IP'!U310*Convert!$B$7/$D310</f>
        <v>4.5024377939530531</v>
      </c>
      <c r="V310" s="5">
        <f>'90.1 Data-IP'!V310*Convert!$B$6/$D310</f>
        <v>2.1271843555497711</v>
      </c>
      <c r="W310" s="5">
        <f>'90.1 Data-IP'!W310*Convert!$B$6/$D310</f>
        <v>105.9036983507374</v>
      </c>
      <c r="X310" s="5">
        <f>'90.1 Data-IP'!X310*Convert!$B$7/$D310</f>
        <v>21.913684799103255</v>
      </c>
      <c r="Y310" s="5">
        <f t="shared" si="8"/>
        <v>127.81738314984065</v>
      </c>
      <c r="Z310" s="5">
        <f>'90.1 Data-IP'!Z310*Convert!$B$6/$D310</f>
        <v>270.55649614768606</v>
      </c>
      <c r="AA310" s="5">
        <f>'90.1 Data-IP'!AA310*Convert!$B$7/$D310</f>
        <v>38.294141531935431</v>
      </c>
      <c r="AB310" s="5">
        <f t="shared" si="9"/>
        <v>308.85063767962151</v>
      </c>
    </row>
    <row r="311" spans="1:28" x14ac:dyDescent="0.25">
      <c r="A311" s="95">
        <v>2016</v>
      </c>
      <c r="B311" s="95" t="s">
        <v>0</v>
      </c>
      <c r="C311" s="101" t="s">
        <v>20</v>
      </c>
      <c r="D311" s="5">
        <f>'90.1 Data-SI'!D311*Convert!$B$1</f>
        <v>241501.03161968707</v>
      </c>
      <c r="E311" s="5">
        <f>'90.1 Data-IP'!E311*Convert!$B$6/$D311</f>
        <v>1.881453172254113</v>
      </c>
      <c r="F311" s="5">
        <f>'90.1 Data-IP'!F311*Convert!$B$7/$D311</f>
        <v>17.50297113025308</v>
      </c>
      <c r="G311" s="5">
        <f>'90.1 Data-IP'!G311*Convert!$B$6/$D311</f>
        <v>33.353191701757048</v>
      </c>
      <c r="H311" s="5">
        <f>'90.1 Data-IP'!H311*Convert!$B$6/$D311</f>
        <v>42.265887821837211</v>
      </c>
      <c r="I311" s="5">
        <f>'90.1 Data-IP'!I311*Convert!$B$6/$D311</f>
        <v>1.9280637912403913</v>
      </c>
      <c r="J311" s="5">
        <f>'90.1 Data-IP'!J311*Convert!$B$6/$D311</f>
        <v>85.965021103756484</v>
      </c>
      <c r="K311" s="5">
        <f>'90.1 Data-IP'!K311*Convert!$B$7/$D311</f>
        <v>11.87806148253641</v>
      </c>
      <c r="L311" s="5">
        <f>'90.1 Data-IP'!L311*Convert!$B$6/$D311</f>
        <v>32.048591550077113</v>
      </c>
      <c r="M311" s="5">
        <f>'90.1 Data-IP'!M311*Convert!$B$6/$D311</f>
        <v>36.710399218608707</v>
      </c>
      <c r="N311" s="5">
        <f>'90.1 Data-IP'!N311*Convert!$B$6/$D311</f>
        <v>6.1206578953101216</v>
      </c>
      <c r="O311" s="5">
        <f>'90.1 Data-IP'!O311*Convert!$B$6/$D311</f>
        <v>9.7976142584076491E-3</v>
      </c>
      <c r="P311" s="5">
        <f>'90.1 Data-IP'!P311*Convert!$B$6/$D311</f>
        <v>6.1108602810517141</v>
      </c>
      <c r="Q311" s="5">
        <f>'90.1 Data-IP'!Q311*Convert!$B$6/$D311</f>
        <v>2.8001173987276653</v>
      </c>
      <c r="R311" s="5">
        <f>'90.1 Data-IP'!R311*Convert!$B$6/$D311</f>
        <v>13.944157070918935</v>
      </c>
      <c r="S311" s="5">
        <f>'90.1 Data-IP'!S311*Convert!$B$6/$D311</f>
        <v>2.2407899708923273</v>
      </c>
      <c r="T311" s="5">
        <f>'90.1 Data-IP'!T311*Convert!$B$6/$D311</f>
        <v>0.32813875766339823</v>
      </c>
      <c r="U311" s="5">
        <f>'90.1 Data-IP'!U311*Convert!$B$7/$D311</f>
        <v>4.532516159652376</v>
      </c>
      <c r="V311" s="5">
        <f>'90.1 Data-IP'!V311*Convert!$B$6/$D311</f>
        <v>2.0702572528945304</v>
      </c>
      <c r="W311" s="5">
        <f>'90.1 Data-IP'!W311*Convert!$B$6/$D311</f>
        <v>97.040968814210515</v>
      </c>
      <c r="X311" s="5">
        <f>'90.1 Data-IP'!X311*Convert!$B$7/$D311</f>
        <v>17.50297113025308</v>
      </c>
      <c r="Y311" s="5">
        <f t="shared" si="8"/>
        <v>114.5439399444636</v>
      </c>
      <c r="Z311" s="5">
        <f>'90.1 Data-IP'!Z311*Convert!$B$6/$D311</f>
        <v>261.65660241095406</v>
      </c>
      <c r="AA311" s="5">
        <f>'90.1 Data-IP'!AA311*Convert!$B$7/$D311</f>
        <v>33.913591316099151</v>
      </c>
      <c r="AB311" s="5">
        <f t="shared" si="9"/>
        <v>295.57019372705321</v>
      </c>
    </row>
    <row r="312" spans="1:28" x14ac:dyDescent="0.25">
      <c r="A312" s="95">
        <v>2016</v>
      </c>
      <c r="B312" s="95" t="s">
        <v>0</v>
      </c>
      <c r="C312" s="101" t="s">
        <v>3</v>
      </c>
      <c r="D312" s="5">
        <f>'90.1 Data-SI'!D312*Convert!$B$1</f>
        <v>241501.03161968707</v>
      </c>
      <c r="E312" s="5">
        <f>'90.1 Data-IP'!E312*Convert!$B$6/$D312</f>
        <v>1.1568134157474419</v>
      </c>
      <c r="F312" s="5">
        <f>'90.1 Data-IP'!F312*Convert!$B$7/$D312</f>
        <v>24.981678100433971</v>
      </c>
      <c r="G312" s="5">
        <f>'90.1 Data-IP'!G312*Convert!$B$6/$D312</f>
        <v>35.233899104107387</v>
      </c>
      <c r="H312" s="5">
        <f>'90.1 Data-IP'!H312*Convert!$B$6/$D312</f>
        <v>42.266882181708922</v>
      </c>
      <c r="I312" s="5">
        <f>'90.1 Data-IP'!I312*Convert!$B$6/$D312</f>
        <v>1.9276909062885013</v>
      </c>
      <c r="J312" s="5">
        <f>'90.1 Data-IP'!J312*Convert!$B$6/$D312</f>
        <v>85.965021103756484</v>
      </c>
      <c r="K312" s="5">
        <f>'90.1 Data-IP'!K312*Convert!$B$7/$D312</f>
        <v>11.87806148253641</v>
      </c>
      <c r="L312" s="5">
        <f>'90.1 Data-IP'!L312*Convert!$B$6/$D312</f>
        <v>32.048591550077113</v>
      </c>
      <c r="M312" s="5">
        <f>'90.1 Data-IP'!M312*Convert!$B$6/$D312</f>
        <v>35.029931035423431</v>
      </c>
      <c r="N312" s="5">
        <f>'90.1 Data-IP'!N312*Convert!$B$6/$D312</f>
        <v>6.7149122136391766</v>
      </c>
      <c r="O312" s="5">
        <f>'90.1 Data-IP'!O312*Convert!$B$6/$D312</f>
        <v>9.7976142584076491E-3</v>
      </c>
      <c r="P312" s="5">
        <f>'90.1 Data-IP'!P312*Convert!$B$6/$D312</f>
        <v>6.705114599380769</v>
      </c>
      <c r="Q312" s="5">
        <f>'90.1 Data-IP'!Q312*Convert!$B$6/$D312</f>
        <v>4.3503244387192952</v>
      </c>
      <c r="R312" s="5">
        <f>'90.1 Data-IP'!R312*Convert!$B$6/$D312</f>
        <v>7.5906946706453526</v>
      </c>
      <c r="S312" s="5">
        <f>'90.1 Data-IP'!S312*Convert!$B$6/$D312</f>
        <v>2.2767112212577523</v>
      </c>
      <c r="T312" s="5">
        <f>'90.1 Data-IP'!T312*Convert!$B$6/$D312</f>
        <v>0.32813875766339823</v>
      </c>
      <c r="U312" s="5">
        <f>'90.1 Data-IP'!U312*Convert!$B$7/$D312</f>
        <v>4.8696746436228375</v>
      </c>
      <c r="V312" s="5">
        <f>'90.1 Data-IP'!V312*Convert!$B$6/$D312</f>
        <v>2.0224036840686184</v>
      </c>
      <c r="W312" s="5">
        <f>'90.1 Data-IP'!W312*Convert!$B$6/$D312</f>
        <v>92.343488485281412</v>
      </c>
      <c r="X312" s="5">
        <f>'90.1 Data-IP'!X312*Convert!$B$7/$D312</f>
        <v>24.981678100433971</v>
      </c>
      <c r="Y312" s="5">
        <f t="shared" si="8"/>
        <v>117.32516658571538</v>
      </c>
      <c r="Z312" s="5">
        <f>'90.1 Data-IP'!Z312*Convert!$B$6/$D312</f>
        <v>256.9121385780868</v>
      </c>
      <c r="AA312" s="5">
        <f>'90.1 Data-IP'!AA312*Convert!$B$7/$D312</f>
        <v>41.729414226593221</v>
      </c>
      <c r="AB312" s="5">
        <f t="shared" si="9"/>
        <v>298.64155280468003</v>
      </c>
    </row>
    <row r="313" spans="1:28" x14ac:dyDescent="0.25">
      <c r="A313" s="95">
        <v>2016</v>
      </c>
      <c r="B313" s="95" t="s">
        <v>0</v>
      </c>
      <c r="C313" s="101" t="s">
        <v>7</v>
      </c>
      <c r="D313" s="5">
        <f>'90.1 Data-SI'!D313*Convert!$B$1</f>
        <v>241501.03161968707</v>
      </c>
      <c r="E313" s="5">
        <f>'90.1 Data-IP'!E313*Convert!$B$6/$D313</f>
        <v>1.7397568905358276</v>
      </c>
      <c r="F313" s="5">
        <f>'90.1 Data-IP'!F313*Convert!$B$7/$D313</f>
        <v>19.039052420125319</v>
      </c>
      <c r="G313" s="5">
        <f>'90.1 Data-IP'!G313*Convert!$B$6/$D313</f>
        <v>28.542851527389185</v>
      </c>
      <c r="H313" s="5">
        <f>'90.1 Data-IP'!H313*Convert!$B$6/$D313</f>
        <v>42.250475243825754</v>
      </c>
      <c r="I313" s="5">
        <f>'90.1 Data-IP'!I313*Convert!$B$6/$D313</f>
        <v>1.9276909062885013</v>
      </c>
      <c r="J313" s="5">
        <f>'90.1 Data-IP'!J313*Convert!$B$6/$D313</f>
        <v>85.965021103756484</v>
      </c>
      <c r="K313" s="5">
        <f>'90.1 Data-IP'!K313*Convert!$B$7/$D313</f>
        <v>11.87806148253641</v>
      </c>
      <c r="L313" s="5">
        <f>'90.1 Data-IP'!L313*Convert!$B$6/$D313</f>
        <v>32.048591550077113</v>
      </c>
      <c r="M313" s="5">
        <f>'90.1 Data-IP'!M313*Convert!$B$6/$D313</f>
        <v>38.109836443052721</v>
      </c>
      <c r="N313" s="5">
        <f>'90.1 Data-IP'!N313*Convert!$B$6/$D313</f>
        <v>5.5957601780326467</v>
      </c>
      <c r="O313" s="5">
        <f>'90.1 Data-IP'!O313*Convert!$B$6/$D313</f>
        <v>9.7976142584076491E-3</v>
      </c>
      <c r="P313" s="5">
        <f>'90.1 Data-IP'!P313*Convert!$B$6/$D313</f>
        <v>5.5859625637742392</v>
      </c>
      <c r="Q313" s="5">
        <f>'90.1 Data-IP'!Q313*Convert!$B$6/$D313</f>
        <v>2.4781933902624371</v>
      </c>
      <c r="R313" s="5">
        <f>'90.1 Data-IP'!R313*Convert!$B$6/$D313</f>
        <v>14.325866966670564</v>
      </c>
      <c r="S313" s="5">
        <f>'90.1 Data-IP'!S313*Convert!$B$6/$D313</f>
        <v>2.1849815230927567</v>
      </c>
      <c r="T313" s="5">
        <f>'90.1 Data-IP'!T313*Convert!$B$6/$D313</f>
        <v>0.32813875766339823</v>
      </c>
      <c r="U313" s="5">
        <f>'90.1 Data-IP'!U313*Convert!$B$7/$D313</f>
        <v>4.7666764493398741</v>
      </c>
      <c r="V313" s="5">
        <f>'90.1 Data-IP'!V313*Convert!$B$6/$D313</f>
        <v>2.0164375248383748</v>
      </c>
      <c r="W313" s="5">
        <f>'90.1 Data-IP'!W313*Convert!$B$6/$D313</f>
        <v>92.96744930477773</v>
      </c>
      <c r="X313" s="5">
        <f>'90.1 Data-IP'!X313*Convert!$B$7/$D313</f>
        <v>19.039052420125319</v>
      </c>
      <c r="Y313" s="5">
        <f t="shared" si="8"/>
        <v>112.00650172490305</v>
      </c>
      <c r="Z313" s="5">
        <f>'90.1 Data-IP'!Z313*Convert!$B$6/$D313</f>
        <v>257.51322912053394</v>
      </c>
      <c r="AA313" s="5">
        <f>'90.1 Data-IP'!AA313*Convert!$B$7/$D313</f>
        <v>35.683790352001601</v>
      </c>
      <c r="AB313" s="5">
        <f t="shared" si="9"/>
        <v>293.19701947253554</v>
      </c>
    </row>
    <row r="314" spans="1:28" x14ac:dyDescent="0.25">
      <c r="A314" s="95">
        <v>2016</v>
      </c>
      <c r="B314" s="95" t="s">
        <v>0</v>
      </c>
      <c r="C314" s="101" t="s">
        <v>17</v>
      </c>
      <c r="D314" s="5">
        <f>'90.1 Data-SI'!D314*Convert!$B$1</f>
        <v>241501.03161968707</v>
      </c>
      <c r="E314" s="5">
        <f>'90.1 Data-IP'!E314*Convert!$B$6/$D314</f>
        <v>0.45889708079290387</v>
      </c>
      <c r="F314" s="5">
        <f>'90.1 Data-IP'!F314*Convert!$B$7/$D314</f>
        <v>22.346779230247652</v>
      </c>
      <c r="G314" s="5">
        <f>'90.1 Data-IP'!G314*Convert!$B$6/$D314</f>
        <v>24.563299025832737</v>
      </c>
      <c r="H314" s="5">
        <f>'90.1 Data-IP'!H314*Convert!$B$6/$D314</f>
        <v>42.236927090573744</v>
      </c>
      <c r="I314" s="5">
        <f>'90.1 Data-IP'!I314*Convert!$B$6/$D314</f>
        <v>1.9273180213366112</v>
      </c>
      <c r="J314" s="5">
        <f>'90.1 Data-IP'!J314*Convert!$B$6/$D314</f>
        <v>85.965021103756484</v>
      </c>
      <c r="K314" s="5">
        <f>'90.1 Data-IP'!K314*Convert!$B$7/$D314</f>
        <v>11.87806148253641</v>
      </c>
      <c r="L314" s="5">
        <f>'90.1 Data-IP'!L314*Convert!$B$6/$D314</f>
        <v>32.048591550077113</v>
      </c>
      <c r="M314" s="5">
        <f>'90.1 Data-IP'!M314*Convert!$B$6/$D314</f>
        <v>34.941805891793372</v>
      </c>
      <c r="N314" s="5">
        <f>'90.1 Data-IP'!N314*Convert!$B$6/$D314</f>
        <v>4.591456707608307</v>
      </c>
      <c r="O314" s="5">
        <f>'90.1 Data-IP'!O314*Convert!$B$6/$D314</f>
        <v>9.7976142584076491E-3</v>
      </c>
      <c r="P314" s="5">
        <f>'90.1 Data-IP'!P314*Convert!$B$6/$D314</f>
        <v>4.5816590933498986</v>
      </c>
      <c r="Q314" s="5">
        <f>'90.1 Data-IP'!Q314*Convert!$B$6/$D314</f>
        <v>2.0543474949472142</v>
      </c>
      <c r="R314" s="5">
        <f>'90.1 Data-IP'!R314*Convert!$B$6/$D314</f>
        <v>3.2838734763132504</v>
      </c>
      <c r="S314" s="5">
        <f>'90.1 Data-IP'!S314*Convert!$B$6/$D314</f>
        <v>0</v>
      </c>
      <c r="T314" s="5">
        <f>'90.1 Data-IP'!T314*Convert!$B$6/$D314</f>
        <v>0.32813875766339823</v>
      </c>
      <c r="U314" s="5">
        <f>'90.1 Data-IP'!U314*Convert!$B$7/$D314</f>
        <v>4.8882662218556563</v>
      </c>
      <c r="V314" s="5">
        <f>'90.1 Data-IP'!V314*Convert!$B$6/$D314</f>
        <v>2.0048780913297781</v>
      </c>
      <c r="W314" s="5">
        <f>'90.1 Data-IP'!W314*Convert!$B$6/$D314</f>
        <v>69.883882063029375</v>
      </c>
      <c r="X314" s="5">
        <f>'90.1 Data-IP'!X314*Convert!$B$7/$D314</f>
        <v>22.346779230247652</v>
      </c>
      <c r="Y314" s="5">
        <f t="shared" si="8"/>
        <v>92.230661293277024</v>
      </c>
      <c r="Z314" s="5">
        <f>'90.1 Data-IP'!Z314*Convert!$B$6/$D314</f>
        <v>234.40442999704095</v>
      </c>
      <c r="AA314" s="5">
        <f>'90.1 Data-IP'!AA314*Convert!$B$7/$D314</f>
        <v>39.11306439098243</v>
      </c>
      <c r="AB314" s="5">
        <f t="shared" si="9"/>
        <v>273.51749438802335</v>
      </c>
    </row>
    <row r="315" spans="1:28" x14ac:dyDescent="0.25">
      <c r="A315" s="95">
        <v>2016</v>
      </c>
      <c r="B315" s="95" t="s">
        <v>0</v>
      </c>
      <c r="C315" s="101" t="s">
        <v>14</v>
      </c>
      <c r="D315" s="5">
        <f>'90.1 Data-SI'!D315*Convert!$B$1</f>
        <v>241501.03161968707</v>
      </c>
      <c r="E315" s="5">
        <f>'90.1 Data-IP'!E315*Convert!$B$6/$D315</f>
        <v>1.7602655628897899</v>
      </c>
      <c r="F315" s="5">
        <f>'90.1 Data-IP'!F315*Convert!$B$7/$D315</f>
        <v>29.176525252228483</v>
      </c>
      <c r="G315" s="5">
        <f>'90.1 Data-IP'!G315*Convert!$B$6/$D315</f>
        <v>27.60492157840131</v>
      </c>
      <c r="H315" s="5">
        <f>'90.1 Data-IP'!H315*Convert!$B$6/$D315</f>
        <v>42.227977851728376</v>
      </c>
      <c r="I315" s="5">
        <f>'90.1 Data-IP'!I315*Convert!$B$6/$D315</f>
        <v>1.9248321216573432</v>
      </c>
      <c r="J315" s="5">
        <f>'90.1 Data-IP'!J315*Convert!$B$6/$D315</f>
        <v>85.965021103756484</v>
      </c>
      <c r="K315" s="5">
        <f>'90.1 Data-IP'!K315*Convert!$B$7/$D315</f>
        <v>11.87806148253641</v>
      </c>
      <c r="L315" s="5">
        <f>'90.1 Data-IP'!L315*Convert!$B$6/$D315</f>
        <v>32.048591550077113</v>
      </c>
      <c r="M315" s="5">
        <f>'90.1 Data-IP'!M315*Convert!$B$6/$D315</f>
        <v>35.936538648452533</v>
      </c>
      <c r="N315" s="5">
        <f>'90.1 Data-IP'!N315*Convert!$B$6/$D315</f>
        <v>5.7818297690258689</v>
      </c>
      <c r="O315" s="5">
        <f>'90.1 Data-IP'!O315*Convert!$B$6/$D315</f>
        <v>9.7976142584076491E-3</v>
      </c>
      <c r="P315" s="5">
        <f>'90.1 Data-IP'!P315*Convert!$B$6/$D315</f>
        <v>5.7720321547674613</v>
      </c>
      <c r="Q315" s="5">
        <f>'90.1 Data-IP'!Q315*Convert!$B$6/$D315</f>
        <v>2.9726388364688754</v>
      </c>
      <c r="R315" s="5">
        <f>'90.1 Data-IP'!R315*Convert!$B$6/$D315</f>
        <v>11.406550678321992</v>
      </c>
      <c r="S315" s="5">
        <f>'90.1 Data-IP'!S315*Convert!$B$6/$D315</f>
        <v>2.3311524242337254</v>
      </c>
      <c r="T315" s="5">
        <f>'90.1 Data-IP'!T315*Convert!$B$6/$D315</f>
        <v>0.32813875766339823</v>
      </c>
      <c r="U315" s="5">
        <f>'90.1 Data-IP'!U315*Convert!$B$7/$D315</f>
        <v>5.2095984653167156</v>
      </c>
      <c r="V315" s="5">
        <f>'90.1 Data-IP'!V315*Convert!$B$6/$D315</f>
        <v>1.9531713780009998</v>
      </c>
      <c r="W315" s="5">
        <f>'90.1 Data-IP'!W315*Convert!$B$6/$D315</f>
        <v>87.784099883535688</v>
      </c>
      <c r="X315" s="5">
        <f>'90.1 Data-IP'!X315*Convert!$B$7/$D315</f>
        <v>29.176525252228483</v>
      </c>
      <c r="Y315" s="5">
        <f t="shared" si="8"/>
        <v>116.96062513576418</v>
      </c>
      <c r="Z315" s="5">
        <f>'90.1 Data-IP'!Z315*Convert!$B$6/$D315</f>
        <v>252.24138167070987</v>
      </c>
      <c r="AA315" s="5">
        <f>'90.1 Data-IP'!AA315*Convert!$B$7/$D315</f>
        <v>46.2642277437389</v>
      </c>
      <c r="AB315" s="5">
        <f t="shared" si="9"/>
        <v>298.50560941444877</v>
      </c>
    </row>
    <row r="316" spans="1:28" x14ac:dyDescent="0.25">
      <c r="A316" s="95">
        <v>2016</v>
      </c>
      <c r="B316" s="95" t="s">
        <v>0</v>
      </c>
      <c r="C316" s="101" t="s">
        <v>2</v>
      </c>
      <c r="D316" s="5">
        <f>'90.1 Data-SI'!D316*Convert!$B$1</f>
        <v>241501.03161968707</v>
      </c>
      <c r="E316" s="5">
        <f>'90.1 Data-IP'!E316*Convert!$B$6/$D316</f>
        <v>2.0146973950628873</v>
      </c>
      <c r="F316" s="5">
        <f>'90.1 Data-IP'!F316*Convert!$B$7/$D316</f>
        <v>20.161226468287953</v>
      </c>
      <c r="G316" s="5">
        <f>'90.1 Data-IP'!G316*Convert!$B$6/$D316</f>
        <v>20.782494203633782</v>
      </c>
      <c r="H316" s="5">
        <f>'90.1 Data-IP'!H316*Convert!$B$6/$D316</f>
        <v>42.213808223556548</v>
      </c>
      <c r="I316" s="5">
        <f>'90.1 Data-IP'!I316*Convert!$B$6/$D316</f>
        <v>1.9263236614649037</v>
      </c>
      <c r="J316" s="5">
        <f>'90.1 Data-IP'!J316*Convert!$B$6/$D316</f>
        <v>85.965021103756484</v>
      </c>
      <c r="K316" s="5">
        <f>'90.1 Data-IP'!K316*Convert!$B$7/$D316</f>
        <v>11.87806148253641</v>
      </c>
      <c r="L316" s="5">
        <f>'90.1 Data-IP'!L316*Convert!$B$6/$D316</f>
        <v>32.048591550077113</v>
      </c>
      <c r="M316" s="5">
        <f>'90.1 Data-IP'!M316*Convert!$B$6/$D316</f>
        <v>40.065866605684889</v>
      </c>
      <c r="N316" s="5">
        <f>'90.1 Data-IP'!N316*Convert!$B$6/$D316</f>
        <v>4.846510014701221</v>
      </c>
      <c r="O316" s="5">
        <f>'90.1 Data-IP'!O316*Convert!$B$6/$D316</f>
        <v>9.7976142584076491E-3</v>
      </c>
      <c r="P316" s="5">
        <f>'90.1 Data-IP'!P316*Convert!$B$6/$D316</f>
        <v>4.8367124004428126</v>
      </c>
      <c r="Q316" s="5">
        <f>'90.1 Data-IP'!Q316*Convert!$B$6/$D316</f>
        <v>1.0379874110784237</v>
      </c>
      <c r="R316" s="5">
        <f>'90.1 Data-IP'!R316*Convert!$B$6/$D316</f>
        <v>20.065436441148876</v>
      </c>
      <c r="S316" s="5">
        <f>'90.1 Data-IP'!S316*Convert!$B$6/$D316</f>
        <v>2.1020767687891633</v>
      </c>
      <c r="T316" s="5">
        <f>'90.1 Data-IP'!T316*Convert!$B$6/$D316</f>
        <v>0.32813875766339823</v>
      </c>
      <c r="U316" s="5">
        <f>'90.1 Data-IP'!U316*Convert!$B$7/$D316</f>
        <v>5.107919124409535</v>
      </c>
      <c r="V316" s="5">
        <f>'90.1 Data-IP'!V316*Convert!$B$6/$D316</f>
        <v>1.9448436140754513</v>
      </c>
      <c r="W316" s="5">
        <f>'90.1 Data-IP'!W316*Convert!$B$6/$D316</f>
        <v>90.905271225840806</v>
      </c>
      <c r="X316" s="5">
        <f>'90.1 Data-IP'!X316*Convert!$B$7/$D316</f>
        <v>20.161226468287953</v>
      </c>
      <c r="Y316" s="5">
        <f t="shared" si="8"/>
        <v>111.06649769412876</v>
      </c>
      <c r="Z316" s="5">
        <f>'90.1 Data-IP'!Z316*Convert!$B$6/$D316</f>
        <v>255.34179575069317</v>
      </c>
      <c r="AA316" s="5">
        <f>'90.1 Data-IP'!AA316*Convert!$B$7/$D316</f>
        <v>37.147207075233901</v>
      </c>
      <c r="AB316" s="5">
        <f t="shared" si="9"/>
        <v>292.48900282592706</v>
      </c>
    </row>
    <row r="317" spans="1:28" x14ac:dyDescent="0.25">
      <c r="A317" s="95">
        <v>2016</v>
      </c>
      <c r="B317" s="95" t="s">
        <v>0</v>
      </c>
      <c r="C317" s="101" t="s">
        <v>18</v>
      </c>
      <c r="D317" s="5">
        <f>'90.1 Data-SI'!D317*Convert!$B$1</f>
        <v>241501.03161968707</v>
      </c>
      <c r="E317" s="5">
        <f>'90.1 Data-IP'!E317*Convert!$B$6/$D317</f>
        <v>1.014371364125376</v>
      </c>
      <c r="F317" s="5">
        <f>'90.1 Data-IP'!F317*Convert!$B$7/$D317</f>
        <v>26.943238506796881</v>
      </c>
      <c r="G317" s="5">
        <f>'90.1 Data-IP'!G317*Convert!$B$6/$D317</f>
        <v>14.746729782370664</v>
      </c>
      <c r="H317" s="5">
        <f>'90.1 Data-IP'!H317*Convert!$B$6/$D317</f>
        <v>42.259424482671115</v>
      </c>
      <c r="I317" s="5">
        <f>'90.1 Data-IP'!I317*Convert!$B$6/$D317</f>
        <v>1.9225948119460015</v>
      </c>
      <c r="J317" s="5">
        <f>'90.1 Data-IP'!J317*Convert!$B$6/$D317</f>
        <v>85.965021103756484</v>
      </c>
      <c r="K317" s="5">
        <f>'90.1 Data-IP'!K317*Convert!$B$7/$D317</f>
        <v>11.87806148253641</v>
      </c>
      <c r="L317" s="5">
        <f>'90.1 Data-IP'!L317*Convert!$B$6/$D317</f>
        <v>32.048591550077113</v>
      </c>
      <c r="M317" s="5">
        <f>'90.1 Data-IP'!M317*Convert!$B$6/$D317</f>
        <v>36.356282809296957</v>
      </c>
      <c r="N317" s="5">
        <f>'90.1 Data-IP'!N317*Convert!$B$6/$D317</f>
        <v>4.4482688860824604</v>
      </c>
      <c r="O317" s="5">
        <f>'90.1 Data-IP'!O317*Convert!$B$6/$D317</f>
        <v>9.7976142584076491E-3</v>
      </c>
      <c r="P317" s="5">
        <f>'90.1 Data-IP'!P317*Convert!$B$6/$D317</f>
        <v>4.438471271824052</v>
      </c>
      <c r="Q317" s="5">
        <f>'90.1 Data-IP'!Q317*Convert!$B$6/$D317</f>
        <v>0.54764369934277757</v>
      </c>
      <c r="R317" s="5">
        <f>'90.1 Data-IP'!R317*Convert!$B$6/$D317</f>
        <v>3.8261724913456008</v>
      </c>
      <c r="S317" s="5">
        <f>'90.1 Data-IP'!S317*Convert!$B$6/$D317</f>
        <v>2.1790153638625132</v>
      </c>
      <c r="T317" s="5">
        <f>'90.1 Data-IP'!T317*Convert!$B$6/$D317</f>
        <v>0.32813875766339823</v>
      </c>
      <c r="U317" s="5">
        <f>'90.1 Data-IP'!U317*Convert!$B$7/$D317</f>
        <v>5.304343190086712</v>
      </c>
      <c r="V317" s="5">
        <f>'90.1 Data-IP'!V317*Convert!$B$6/$D317</f>
        <v>1.9124026232610021</v>
      </c>
      <c r="W317" s="5">
        <f>'90.1 Data-IP'!W317*Convert!$B$6/$D317</f>
        <v>63.108686782167936</v>
      </c>
      <c r="X317" s="5">
        <f>'90.1 Data-IP'!X317*Convert!$B$7/$D317</f>
        <v>26.943238506796881</v>
      </c>
      <c r="Y317" s="5">
        <f t="shared" si="8"/>
        <v>90.05192528896481</v>
      </c>
      <c r="Z317" s="5">
        <f>'90.1 Data-IP'!Z317*Convert!$B$6/$D317</f>
        <v>227.55465772580149</v>
      </c>
      <c r="AA317" s="5">
        <f>'90.1 Data-IP'!AA317*Convert!$B$7/$D317</f>
        <v>44.125685723077289</v>
      </c>
      <c r="AB317" s="5">
        <f t="shared" si="9"/>
        <v>271.68034344887877</v>
      </c>
    </row>
    <row r="318" spans="1:28" x14ac:dyDescent="0.25">
      <c r="A318" s="95">
        <v>2016</v>
      </c>
      <c r="B318" s="95" t="s">
        <v>0</v>
      </c>
      <c r="C318" s="101" t="s">
        <v>4</v>
      </c>
      <c r="D318" s="5">
        <f>'90.1 Data-SI'!D318*Convert!$B$1</f>
        <v>241501.03161968707</v>
      </c>
      <c r="E318" s="5">
        <f>'90.1 Data-IP'!E318*Convert!$B$6/$D318</f>
        <v>1.9987876371155706</v>
      </c>
      <c r="F318" s="5">
        <f>'90.1 Data-IP'!F318*Convert!$B$7/$D318</f>
        <v>31.594408926612491</v>
      </c>
      <c r="G318" s="5">
        <f>'90.1 Data-IP'!G318*Convert!$B$6/$D318</f>
        <v>20.352309264136423</v>
      </c>
      <c r="H318" s="5">
        <f>'90.1 Data-IP'!H318*Convert!$B$6/$D318</f>
        <v>42.225367657065142</v>
      </c>
      <c r="I318" s="5">
        <f>'90.1 Data-IP'!I318*Convert!$B$6/$D318</f>
        <v>1.9253293015931967</v>
      </c>
      <c r="J318" s="5">
        <f>'90.1 Data-IP'!J318*Convert!$B$6/$D318</f>
        <v>85.965021103756484</v>
      </c>
      <c r="K318" s="5">
        <f>'90.1 Data-IP'!K318*Convert!$B$7/$D318</f>
        <v>11.87806148253641</v>
      </c>
      <c r="L318" s="5">
        <f>'90.1 Data-IP'!L318*Convert!$B$6/$D318</f>
        <v>32.048591550077113</v>
      </c>
      <c r="M318" s="5">
        <f>'90.1 Data-IP'!M318*Convert!$B$6/$D318</f>
        <v>36.62364131980226</v>
      </c>
      <c r="N318" s="5">
        <f>'90.1 Data-IP'!N318*Convert!$B$6/$D318</f>
        <v>5.1069080061045629</v>
      </c>
      <c r="O318" s="5">
        <f>'90.1 Data-IP'!O318*Convert!$B$6/$D318</f>
        <v>9.7976142584076491E-3</v>
      </c>
      <c r="P318" s="5">
        <f>'90.1 Data-IP'!P318*Convert!$B$6/$D318</f>
        <v>5.0971103918461544</v>
      </c>
      <c r="Q318" s="5">
        <f>'90.1 Data-IP'!Q318*Convert!$B$6/$D318</f>
        <v>1.8696451487775891</v>
      </c>
      <c r="R318" s="5">
        <f>'90.1 Data-IP'!R318*Convert!$B$6/$D318</f>
        <v>12.458459127604316</v>
      </c>
      <c r="S318" s="5">
        <f>'90.1 Data-IP'!S318*Convert!$B$6/$D318</f>
        <v>2.2591856285189111</v>
      </c>
      <c r="T318" s="5">
        <f>'90.1 Data-IP'!T318*Convert!$B$6/$D318</f>
        <v>0.32813875766339823</v>
      </c>
      <c r="U318" s="5">
        <f>'90.1 Data-IP'!U318*Convert!$B$7/$D318</f>
        <v>5.5201671634850902</v>
      </c>
      <c r="V318" s="5">
        <f>'90.1 Data-IP'!V318*Convert!$B$6/$D318</f>
        <v>1.9043234493033805</v>
      </c>
      <c r="W318" s="5">
        <f>'90.1 Data-IP'!W318*Convert!$B$6/$D318</f>
        <v>80.65913851780121</v>
      </c>
      <c r="X318" s="5">
        <f>'90.1 Data-IP'!X318*Convert!$B$7/$D318</f>
        <v>31.594408926612491</v>
      </c>
      <c r="Y318" s="5">
        <f t="shared" si="8"/>
        <v>112.2535474444137</v>
      </c>
      <c r="Z318" s="5">
        <f>'90.1 Data-IP'!Z318*Convert!$B$6/$D318</f>
        <v>245.06570795151833</v>
      </c>
      <c r="AA318" s="5">
        <f>'90.1 Data-IP'!AA318*Convert!$B$7/$D318</f>
        <v>48.992637572633996</v>
      </c>
      <c r="AB318" s="5">
        <f t="shared" si="9"/>
        <v>294.05834552415234</v>
      </c>
    </row>
    <row r="319" spans="1:28" x14ac:dyDescent="0.25">
      <c r="A319" s="95">
        <v>2016</v>
      </c>
      <c r="B319" s="95" t="s">
        <v>0</v>
      </c>
      <c r="C319" s="101" t="s">
        <v>5</v>
      </c>
      <c r="D319" s="5">
        <f>'90.1 Data-SI'!D319*Convert!$B$1</f>
        <v>241501.03161968707</v>
      </c>
      <c r="E319" s="5">
        <f>'90.1 Data-IP'!E319*Convert!$B$6/$D319</f>
        <v>2.0031379615542897</v>
      </c>
      <c r="F319" s="5">
        <f>'90.1 Data-IP'!F319*Convert!$B$7/$D319</f>
        <v>23.568547980110576</v>
      </c>
      <c r="G319" s="5">
        <f>'90.1 Data-IP'!G319*Convert!$B$6/$D319</f>
        <v>16.869688108465677</v>
      </c>
      <c r="H319" s="5">
        <f>'90.1 Data-IP'!H319*Convert!$B$6/$D319</f>
        <v>42.211446618861245</v>
      </c>
      <c r="I319" s="5">
        <f>'90.1 Data-IP'!I319*Convert!$B$6/$D319</f>
        <v>1.9254535965771598</v>
      </c>
      <c r="J319" s="5">
        <f>'90.1 Data-IP'!J319*Convert!$B$6/$D319</f>
        <v>85.965021103756484</v>
      </c>
      <c r="K319" s="5">
        <f>'90.1 Data-IP'!K319*Convert!$B$7/$D319</f>
        <v>11.87806148253641</v>
      </c>
      <c r="L319" s="5">
        <f>'90.1 Data-IP'!L319*Convert!$B$6/$D319</f>
        <v>32.048591550077113</v>
      </c>
      <c r="M319" s="5">
        <f>'90.1 Data-IP'!M319*Convert!$B$6/$D319</f>
        <v>40.570131355624433</v>
      </c>
      <c r="N319" s="5">
        <f>'90.1 Data-IP'!N319*Convert!$B$6/$D319</f>
        <v>4.1267177625691227</v>
      </c>
      <c r="O319" s="5">
        <f>'90.1 Data-IP'!O319*Convert!$B$6/$D319</f>
        <v>9.7976142584076491E-3</v>
      </c>
      <c r="P319" s="5">
        <f>'90.1 Data-IP'!P319*Convert!$B$6/$D319</f>
        <v>4.1169201483107152</v>
      </c>
      <c r="Q319" s="5">
        <f>'90.1 Data-IP'!Q319*Convert!$B$6/$D319</f>
        <v>0.44472745262107538</v>
      </c>
      <c r="R319" s="5">
        <f>'90.1 Data-IP'!R319*Convert!$B$6/$D319</f>
        <v>17.277002770913771</v>
      </c>
      <c r="S319" s="5">
        <f>'90.1 Data-IP'!S319*Convert!$B$6/$D319</f>
        <v>2.1290487803092226</v>
      </c>
      <c r="T319" s="5">
        <f>'90.1 Data-IP'!T319*Convert!$B$6/$D319</f>
        <v>0.32813875766339823</v>
      </c>
      <c r="U319" s="5">
        <f>'90.1 Data-IP'!U319*Convert!$B$7/$D319</f>
        <v>5.428187776438512</v>
      </c>
      <c r="V319" s="5">
        <f>'90.1 Data-IP'!V319*Convert!$B$6/$D319</f>
        <v>1.900346009816551</v>
      </c>
      <c r="W319" s="5">
        <f>'90.1 Data-IP'!W319*Convert!$B$6/$D319</f>
        <v>83.410656577799202</v>
      </c>
      <c r="X319" s="5">
        <f>'90.1 Data-IP'!X319*Convert!$B$7/$D319</f>
        <v>23.568547980110576</v>
      </c>
      <c r="Y319" s="5">
        <f t="shared" si="8"/>
        <v>106.97920455790978</v>
      </c>
      <c r="Z319" s="5">
        <f>'90.1 Data-IP'!Z319*Convert!$B$6/$D319</f>
        <v>247.79945182880957</v>
      </c>
      <c r="AA319" s="5">
        <f>'90.1 Data-IP'!AA319*Convert!$B$7/$D319</f>
        <v>40.874839782742782</v>
      </c>
      <c r="AB319" s="5">
        <f t="shared" si="9"/>
        <v>288.67429161155235</v>
      </c>
    </row>
    <row r="320" spans="1:28" x14ac:dyDescent="0.25">
      <c r="A320" s="95">
        <v>2016</v>
      </c>
      <c r="B320" s="95" t="s">
        <v>0</v>
      </c>
      <c r="C320" s="101" t="s">
        <v>15</v>
      </c>
      <c r="D320" s="5">
        <f>'90.1 Data-SI'!D320*Convert!$B$1</f>
        <v>241501.03161968707</v>
      </c>
      <c r="E320" s="5">
        <f>'90.1 Data-IP'!E320*Convert!$B$6/$D320</f>
        <v>1.2556279279983518</v>
      </c>
      <c r="F320" s="5">
        <f>'90.1 Data-IP'!F320*Convert!$B$7/$D320</f>
        <v>27.184290868964279</v>
      </c>
      <c r="G320" s="5">
        <f>'90.1 Data-IP'!G320*Convert!$B$6/$D320</f>
        <v>11.78863345902551</v>
      </c>
      <c r="H320" s="5">
        <f>'90.1 Data-IP'!H320*Convert!$B$6/$D320</f>
        <v>42.250102358873868</v>
      </c>
      <c r="I320" s="5">
        <f>'90.1 Data-IP'!I320*Convert!$B$6/$D320</f>
        <v>1.922470516962038</v>
      </c>
      <c r="J320" s="5">
        <f>'90.1 Data-IP'!J320*Convert!$B$6/$D320</f>
        <v>85.965021103756484</v>
      </c>
      <c r="K320" s="5">
        <f>'90.1 Data-IP'!K320*Convert!$B$7/$D320</f>
        <v>11.87806148253641</v>
      </c>
      <c r="L320" s="5">
        <f>'90.1 Data-IP'!L320*Convert!$B$6/$D320</f>
        <v>32.048591550077113</v>
      </c>
      <c r="M320" s="5">
        <f>'90.1 Data-IP'!M320*Convert!$B$6/$D320</f>
        <v>36.787462108666027</v>
      </c>
      <c r="N320" s="5">
        <f>'90.1 Data-IP'!N320*Convert!$B$6/$D320</f>
        <v>3.5758423936432973</v>
      </c>
      <c r="O320" s="5">
        <f>'90.1 Data-IP'!O320*Convert!$B$6/$D320</f>
        <v>9.7976142584076491E-3</v>
      </c>
      <c r="P320" s="5">
        <f>'90.1 Data-IP'!P320*Convert!$B$6/$D320</f>
        <v>3.5660447793848893</v>
      </c>
      <c r="Q320" s="5">
        <f>'90.1 Data-IP'!Q320*Convert!$B$6/$D320</f>
        <v>0.46138298047217202</v>
      </c>
      <c r="R320" s="5">
        <f>'90.1 Data-IP'!R320*Convert!$B$6/$D320</f>
        <v>3.5108361170304341</v>
      </c>
      <c r="S320" s="5">
        <f>'90.1 Data-IP'!S320*Convert!$B$6/$D320</f>
        <v>2.21245071454867</v>
      </c>
      <c r="T320" s="5">
        <f>'90.1 Data-IP'!T320*Convert!$B$6/$D320</f>
        <v>0.32813875766339823</v>
      </c>
      <c r="U320" s="5">
        <f>'90.1 Data-IP'!U320*Convert!$B$7/$D320</f>
        <v>5.4905993216731694</v>
      </c>
      <c r="V320" s="5">
        <f>'90.1 Data-IP'!V320*Convert!$B$6/$D320</f>
        <v>1.880458812382406</v>
      </c>
      <c r="W320" s="5">
        <f>'90.1 Data-IP'!W320*Convert!$B$6/$D320</f>
        <v>59.582438087126057</v>
      </c>
      <c r="X320" s="5">
        <f>'90.1 Data-IP'!X320*Convert!$B$7/$D320</f>
        <v>27.184290868964279</v>
      </c>
      <c r="Y320" s="5">
        <f t="shared" si="8"/>
        <v>86.766728956090333</v>
      </c>
      <c r="Z320" s="5">
        <f>'90.1 Data-IP'!Z320*Convert!$B$6/$D320</f>
        <v>223.98664591614792</v>
      </c>
      <c r="AA320" s="5">
        <f>'90.1 Data-IP'!AA320*Convert!$B$7/$D320</f>
        <v>44.552951673173865</v>
      </c>
      <c r="AB320" s="5">
        <f t="shared" si="9"/>
        <v>268.53959758932177</v>
      </c>
    </row>
    <row r="321" spans="1:28" x14ac:dyDescent="0.25">
      <c r="A321" s="95">
        <v>2016</v>
      </c>
      <c r="B321" s="95" t="s">
        <v>0</v>
      </c>
      <c r="C321" s="101" t="s">
        <v>16</v>
      </c>
      <c r="D321" s="5">
        <f>'90.1 Data-SI'!D321*Convert!$B$1</f>
        <v>241501.03161968707</v>
      </c>
      <c r="E321" s="5">
        <f>'90.1 Data-IP'!E321*Convert!$B$6/$D321</f>
        <v>2.1566422667490994</v>
      </c>
      <c r="F321" s="5">
        <f>'90.1 Data-IP'!F321*Convert!$B$7/$D321</f>
        <v>35.655498819908182</v>
      </c>
      <c r="G321" s="5">
        <f>'90.1 Data-IP'!G321*Convert!$B$6/$D321</f>
        <v>19.911434956018212</v>
      </c>
      <c r="H321" s="5">
        <f>'90.1 Data-IP'!H321*Convert!$B$6/$D321</f>
        <v>42.220147267738675</v>
      </c>
      <c r="I321" s="5">
        <f>'90.1 Data-IP'!I321*Convert!$B$6/$D321</f>
        <v>1.9244592367054529</v>
      </c>
      <c r="J321" s="5">
        <f>'90.1 Data-IP'!J321*Convert!$B$6/$D321</f>
        <v>85.965021103756484</v>
      </c>
      <c r="K321" s="5">
        <f>'90.1 Data-IP'!K321*Convert!$B$7/$D321</f>
        <v>11.87806148253641</v>
      </c>
      <c r="L321" s="5">
        <f>'90.1 Data-IP'!L321*Convert!$B$6/$D321</f>
        <v>32.048591550077113</v>
      </c>
      <c r="M321" s="5">
        <f>'90.1 Data-IP'!M321*Convert!$B$6/$D321</f>
        <v>37.049351639876924</v>
      </c>
      <c r="N321" s="5">
        <f>'90.1 Data-IP'!N321*Convert!$B$6/$D321</f>
        <v>5.3837129353910713</v>
      </c>
      <c r="O321" s="5">
        <f>'90.1 Data-IP'!O321*Convert!$B$6/$D321</f>
        <v>9.7976142584076491E-3</v>
      </c>
      <c r="P321" s="5">
        <f>'90.1 Data-IP'!P321*Convert!$B$6/$D321</f>
        <v>5.3739153211326647</v>
      </c>
      <c r="Q321" s="5">
        <f>'90.1 Data-IP'!Q321*Convert!$B$6/$D321</f>
        <v>1.9162557677638674</v>
      </c>
      <c r="R321" s="5">
        <f>'90.1 Data-IP'!R321*Convert!$B$6/$D321</f>
        <v>14.05577396651808</v>
      </c>
      <c r="S321" s="5">
        <f>'90.1 Data-IP'!S321*Convert!$B$6/$D321</f>
        <v>2.2877734748304954</v>
      </c>
      <c r="T321" s="5">
        <f>'90.1 Data-IP'!T321*Convert!$B$6/$D321</f>
        <v>0.32813875766339823</v>
      </c>
      <c r="U321" s="5">
        <f>'90.1 Data-IP'!U321*Convert!$B$7/$D321</f>
        <v>5.7676436179022739</v>
      </c>
      <c r="V321" s="5">
        <f>'90.1 Data-IP'!V321*Convert!$B$6/$D321</f>
        <v>1.8942555556023444</v>
      </c>
      <c r="W321" s="5">
        <f>'90.1 Data-IP'!W321*Convert!$B$6/$D321</f>
        <v>82.751147392889351</v>
      </c>
      <c r="X321" s="5">
        <f>'90.1 Data-IP'!X321*Convert!$B$7/$D321</f>
        <v>35.655498819908182</v>
      </c>
      <c r="Y321" s="5">
        <f t="shared" si="8"/>
        <v>118.40664621279754</v>
      </c>
      <c r="Z321" s="5">
        <f>'90.1 Data-IP'!Z321*Convert!$B$6/$D321</f>
        <v>247.14168277367523</v>
      </c>
      <c r="AA321" s="5">
        <f>'90.1 Data-IP'!AA321*Convert!$B$7/$D321</f>
        <v>53.301246464004151</v>
      </c>
      <c r="AB321" s="5">
        <f t="shared" si="9"/>
        <v>300.44292923767938</v>
      </c>
    </row>
    <row r="322" spans="1:28" x14ac:dyDescent="0.25">
      <c r="A322" s="95">
        <v>2016</v>
      </c>
      <c r="B322" s="95" t="s">
        <v>0</v>
      </c>
      <c r="C322" s="101" t="s">
        <v>9</v>
      </c>
      <c r="D322" s="5">
        <f>'90.1 Data-SI'!D322*Convert!$B$1</f>
        <v>241501.03161968707</v>
      </c>
      <c r="E322" s="5">
        <f>'90.1 Data-IP'!E322*Convert!$B$6/$D322</f>
        <v>2.4885098739313998</v>
      </c>
      <c r="F322" s="5">
        <f>'90.1 Data-IP'!F322*Convert!$B$7/$D322</f>
        <v>30.182512572350316</v>
      </c>
      <c r="G322" s="5">
        <f>'90.1 Data-IP'!G322*Convert!$B$6/$D322</f>
        <v>14.031660739629176</v>
      </c>
      <c r="H322" s="5">
        <f>'90.1 Data-IP'!H322*Convert!$B$6/$D322</f>
        <v>42.218531432947152</v>
      </c>
      <c r="I322" s="5">
        <f>'90.1 Data-IP'!I322*Convert!$B$6/$D322</f>
        <v>1.923091991881855</v>
      </c>
      <c r="J322" s="5">
        <f>'90.1 Data-IP'!J322*Convert!$B$6/$D322</f>
        <v>85.965021103756484</v>
      </c>
      <c r="K322" s="5">
        <f>'90.1 Data-IP'!K322*Convert!$B$7/$D322</f>
        <v>11.87806148253641</v>
      </c>
      <c r="L322" s="5">
        <f>'90.1 Data-IP'!L322*Convert!$B$6/$D322</f>
        <v>32.048591550077113</v>
      </c>
      <c r="M322" s="5">
        <f>'90.1 Data-IP'!M322*Convert!$B$6/$D322</f>
        <v>39.13775596043012</v>
      </c>
      <c r="N322" s="5">
        <f>'90.1 Data-IP'!N322*Convert!$B$6/$D322</f>
        <v>3.9146705199275478</v>
      </c>
      <c r="O322" s="5">
        <f>'90.1 Data-IP'!O322*Convert!$B$6/$D322</f>
        <v>9.7976142584076491E-3</v>
      </c>
      <c r="P322" s="5">
        <f>'90.1 Data-IP'!P322*Convert!$B$6/$D322</f>
        <v>3.9048729056691398</v>
      </c>
      <c r="Q322" s="5">
        <f>'90.1 Data-IP'!Q322*Convert!$B$6/$D322</f>
        <v>0.33422921187760524</v>
      </c>
      <c r="R322" s="5">
        <f>'90.1 Data-IP'!R322*Convert!$B$6/$D322</f>
        <v>18.615411158231751</v>
      </c>
      <c r="S322" s="5">
        <f>'90.1 Data-IP'!S322*Convert!$B$6/$D322</f>
        <v>2.2497392097376925</v>
      </c>
      <c r="T322" s="5">
        <f>'90.1 Data-IP'!T322*Convert!$B$6/$D322</f>
        <v>0.32813875766339823</v>
      </c>
      <c r="U322" s="5">
        <f>'90.1 Data-IP'!U322*Convert!$B$7/$D322</f>
        <v>5.7034026954044323</v>
      </c>
      <c r="V322" s="5">
        <f>'90.1 Data-IP'!V322*Convert!$B$6/$D322</f>
        <v>1.8692722638256991</v>
      </c>
      <c r="W322" s="5">
        <f>'90.1 Data-IP'!W322*Convert!$B$6/$D322</f>
        <v>80.762179059506877</v>
      </c>
      <c r="X322" s="5">
        <f>'90.1 Data-IP'!X322*Convert!$B$7/$D322</f>
        <v>30.182512572350316</v>
      </c>
      <c r="Y322" s="5">
        <f t="shared" si="8"/>
        <v>110.9446916318572</v>
      </c>
      <c r="Z322" s="5">
        <f>'90.1 Data-IP'!Z322*Convert!$B$6/$D322</f>
        <v>245.12474806890094</v>
      </c>
      <c r="AA322" s="5">
        <f>'90.1 Data-IP'!AA322*Convert!$B$7/$D322</f>
        <v>47.763976750291157</v>
      </c>
      <c r="AB322" s="5">
        <f t="shared" si="9"/>
        <v>292.88872481919208</v>
      </c>
    </row>
    <row r="323" spans="1:28" x14ac:dyDescent="0.25">
      <c r="A323" s="95">
        <v>2016</v>
      </c>
      <c r="B323" s="95" t="s">
        <v>0</v>
      </c>
      <c r="C323" s="101" t="s">
        <v>12</v>
      </c>
      <c r="D323" s="5">
        <f>'90.1 Data-SI'!D323*Convert!$B$1</f>
        <v>241501.03161968707</v>
      </c>
      <c r="E323" s="5">
        <f>'90.1 Data-IP'!E323*Convert!$B$6/$D323</f>
        <v>2.5065326466060944</v>
      </c>
      <c r="F323" s="5">
        <f>'90.1 Data-IP'!F323*Convert!$B$7/$D323</f>
        <v>39.860301187506998</v>
      </c>
      <c r="G323" s="5">
        <f>'90.1 Data-IP'!G323*Convert!$B$6/$D323</f>
        <v>15.814672284584267</v>
      </c>
      <c r="H323" s="5">
        <f>'90.1 Data-IP'!H323*Convert!$B$6/$D323</f>
        <v>42.212938158668805</v>
      </c>
      <c r="I323" s="5">
        <f>'90.1 Data-IP'!I323*Convert!$B$6/$D323</f>
        <v>1.9219733370261847</v>
      </c>
      <c r="J323" s="5">
        <f>'90.1 Data-IP'!J323*Convert!$B$6/$D323</f>
        <v>85.965021103756484</v>
      </c>
      <c r="K323" s="5">
        <f>'90.1 Data-IP'!K323*Convert!$B$7/$D323</f>
        <v>11.87806148253641</v>
      </c>
      <c r="L323" s="5">
        <f>'90.1 Data-IP'!L323*Convert!$B$6/$D323</f>
        <v>32.048591550077113</v>
      </c>
      <c r="M323" s="5">
        <f>'90.1 Data-IP'!M323*Convert!$B$6/$D323</f>
        <v>37.417761972344472</v>
      </c>
      <c r="N323" s="5">
        <f>'90.1 Data-IP'!N323*Convert!$B$6/$D323</f>
        <v>4.5980443417583681</v>
      </c>
      <c r="O323" s="5">
        <f>'90.1 Data-IP'!O323*Convert!$B$6/$D323</f>
        <v>9.7976142584076491E-3</v>
      </c>
      <c r="P323" s="5">
        <f>'90.1 Data-IP'!P323*Convert!$B$6/$D323</f>
        <v>4.5882467274999597</v>
      </c>
      <c r="Q323" s="5">
        <f>'90.1 Data-IP'!Q323*Convert!$B$6/$D323</f>
        <v>1.2858316091014601</v>
      </c>
      <c r="R323" s="5">
        <f>'90.1 Data-IP'!R323*Convert!$B$6/$D323</f>
        <v>18.184604743814578</v>
      </c>
      <c r="S323" s="5">
        <f>'90.1 Data-IP'!S323*Convert!$B$6/$D323</f>
        <v>2.2854118701351909</v>
      </c>
      <c r="T323" s="5">
        <f>'90.1 Data-IP'!T323*Convert!$B$6/$D323</f>
        <v>0.32813875766339823</v>
      </c>
      <c r="U323" s="5">
        <f>'90.1 Data-IP'!U323*Convert!$B$7/$D323</f>
        <v>6.0646408893972641</v>
      </c>
      <c r="V323" s="5">
        <f>'90.1 Data-IP'!V323*Convert!$B$6/$D323</f>
        <v>1.8666620691624676</v>
      </c>
      <c r="W323" s="5">
        <f>'90.1 Data-IP'!W323*Convert!$B$6/$D323</f>
        <v>82.083061854086026</v>
      </c>
      <c r="X323" s="5">
        <f>'90.1 Data-IP'!X323*Convert!$B$7/$D323</f>
        <v>39.860301187506998</v>
      </c>
      <c r="Y323" s="5">
        <f t="shared" ref="Y323:Y386" si="10">SUM(W323:X323)</f>
        <v>121.94336304159302</v>
      </c>
      <c r="Z323" s="5">
        <f>'90.1 Data-IP'!Z323*Convert!$B$6/$D323</f>
        <v>246.4360601497149</v>
      </c>
      <c r="AA323" s="5">
        <f>'90.1 Data-IP'!AA323*Convert!$B$7/$D323</f>
        <v>57.803003559440675</v>
      </c>
      <c r="AB323" s="5">
        <f t="shared" ref="AB323:AB386" si="11">SUM(Z323:AA323)</f>
        <v>304.23906370915557</v>
      </c>
    </row>
    <row r="324" spans="1:28" x14ac:dyDescent="0.25">
      <c r="A324" s="95">
        <v>2016</v>
      </c>
      <c r="B324" s="95" t="s">
        <v>0</v>
      </c>
      <c r="C324" s="101" t="s">
        <v>8</v>
      </c>
      <c r="D324" s="5">
        <f>'90.1 Data-SI'!D324*Convert!$B$1</f>
        <v>241501.03161968707</v>
      </c>
      <c r="E324" s="5">
        <f>'90.1 Data-IP'!E324*Convert!$B$6/$D324</f>
        <v>3.1679062562753906</v>
      </c>
      <c r="F324" s="5">
        <f>'90.1 Data-IP'!F324*Convert!$B$7/$D324</f>
        <v>49.005443213476276</v>
      </c>
      <c r="G324" s="5">
        <f>'90.1 Data-IP'!G324*Convert!$B$6/$D324</f>
        <v>9.1155455339084472</v>
      </c>
      <c r="H324" s="5">
        <f>'90.1 Data-IP'!H324*Convert!$B$6/$D324</f>
        <v>42.307029461529105</v>
      </c>
      <c r="I324" s="5">
        <f>'90.1 Data-IP'!I324*Convert!$B$6/$D324</f>
        <v>1.9112839684053315</v>
      </c>
      <c r="J324" s="5">
        <f>'90.1 Data-IP'!J324*Convert!$B$6/$D324</f>
        <v>85.965021103756484</v>
      </c>
      <c r="K324" s="5">
        <f>'90.1 Data-IP'!K324*Convert!$B$7/$D324</f>
        <v>11.87806148253641</v>
      </c>
      <c r="L324" s="5">
        <f>'90.1 Data-IP'!L324*Convert!$B$6/$D324</f>
        <v>32.048591550077113</v>
      </c>
      <c r="M324" s="5">
        <f>'90.1 Data-IP'!M324*Convert!$B$6/$D324</f>
        <v>37.132753574116371</v>
      </c>
      <c r="N324" s="5">
        <f>'90.1 Data-IP'!N324*Convert!$B$6/$D324</f>
        <v>3.3951174869605008</v>
      </c>
      <c r="O324" s="5">
        <f>'90.1 Data-IP'!O324*Convert!$B$6/$D324</f>
        <v>9.7976142584076491E-3</v>
      </c>
      <c r="P324" s="5">
        <f>'90.1 Data-IP'!P324*Convert!$B$6/$D324</f>
        <v>3.3853198727020932</v>
      </c>
      <c r="Q324" s="5">
        <f>'90.1 Data-IP'!Q324*Convert!$B$6/$D324</f>
        <v>0.3742521967138227</v>
      </c>
      <c r="R324" s="5">
        <f>'90.1 Data-IP'!R324*Convert!$B$6/$D324</f>
        <v>23.145217553794204</v>
      </c>
      <c r="S324" s="5">
        <f>'90.1 Data-IP'!S324*Convert!$B$6/$D324</f>
        <v>2.2733552566907398</v>
      </c>
      <c r="T324" s="5">
        <f>'90.1 Data-IP'!T324*Convert!$B$6/$D324</f>
        <v>0.32813875766339823</v>
      </c>
      <c r="U324" s="5">
        <f>'90.1 Data-IP'!U324*Convert!$B$7/$D324</f>
        <v>6.467231518269501</v>
      </c>
      <c r="V324" s="5">
        <f>'90.1 Data-IP'!V324*Convert!$B$6/$D324</f>
        <v>1.8241531846469818</v>
      </c>
      <c r="W324" s="5">
        <f>'90.1 Data-IP'!W324*Convert!$B$6/$D324</f>
        <v>78.594350244201081</v>
      </c>
      <c r="X324" s="5">
        <f>'90.1 Data-IP'!X324*Convert!$B$7/$D324</f>
        <v>49.005443213476276</v>
      </c>
      <c r="Y324" s="5">
        <f t="shared" si="10"/>
        <v>127.59979345767735</v>
      </c>
      <c r="Z324" s="5">
        <f>'90.1 Data-IP'!Z324*Convert!$B$6/$D324</f>
        <v>242.98849017952188</v>
      </c>
      <c r="AA324" s="5">
        <f>'90.1 Data-IP'!AA324*Convert!$B$7/$D324</f>
        <v>67.350736214282179</v>
      </c>
      <c r="AB324" s="5">
        <f t="shared" si="11"/>
        <v>310.33922639380404</v>
      </c>
    </row>
    <row r="325" spans="1:28" x14ac:dyDescent="0.25">
      <c r="A325" s="95">
        <v>2019</v>
      </c>
      <c r="B325" s="95" t="s">
        <v>0</v>
      </c>
      <c r="C325" s="101" t="s">
        <v>10</v>
      </c>
      <c r="D325" s="5">
        <f>'90.1 Data-SI'!D325*Convert!$B$1</f>
        <v>241501.03161968707</v>
      </c>
      <c r="E325" s="5">
        <f>'90.1 Data-IP'!E325*Convert!$B$6/$D325</f>
        <v>0</v>
      </c>
      <c r="F325" s="5">
        <f>'90.1 Data-IP'!F325*Convert!$B$7/$D325</f>
        <v>2.3619387650564168</v>
      </c>
      <c r="G325" s="5">
        <f>'90.1 Data-IP'!G325*Convert!$B$6/$D325</f>
        <v>81.421542259958073</v>
      </c>
      <c r="H325" s="5">
        <f>'90.1 Data-IP'!H325*Convert!$B$6/$D325</f>
        <v>40.726121560498513</v>
      </c>
      <c r="I325" s="5">
        <f>'90.1 Data-IP'!I325*Convert!$B$6/$D325</f>
        <v>1.9291824460960623</v>
      </c>
      <c r="J325" s="5">
        <f>'90.1 Data-IP'!J325*Convert!$B$6/$D325</f>
        <v>85.672927891442484</v>
      </c>
      <c r="K325" s="5">
        <f>'90.1 Data-IP'!K325*Convert!$B$7/$D325</f>
        <v>11.87806148253641</v>
      </c>
      <c r="L325" s="5">
        <f>'90.1 Data-IP'!L325*Convert!$B$6/$D325</f>
        <v>32.044365520622364</v>
      </c>
      <c r="M325" s="5">
        <f>'90.1 Data-IP'!M325*Convert!$B$6/$D325</f>
        <v>34.588186662417478</v>
      </c>
      <c r="N325" s="5">
        <f>'90.1 Data-IP'!N325*Convert!$B$6/$D325</f>
        <v>9.193354193869542</v>
      </c>
      <c r="O325" s="5">
        <f>'90.1 Data-IP'!O325*Convert!$B$6/$D325</f>
        <v>9.7976142584076491E-3</v>
      </c>
      <c r="P325" s="5">
        <f>'90.1 Data-IP'!P325*Convert!$B$6/$D325</f>
        <v>9.1835565796111354</v>
      </c>
      <c r="Q325" s="5">
        <f>'90.1 Data-IP'!Q325*Convert!$B$6/$D325</f>
        <v>11.873402638088553</v>
      </c>
      <c r="R325" s="5">
        <f>'90.1 Data-IP'!R325*Convert!$B$6/$D325</f>
        <v>0</v>
      </c>
      <c r="S325" s="5">
        <f>'90.1 Data-IP'!S325*Convert!$B$6/$D325</f>
        <v>2.3996389603975627</v>
      </c>
      <c r="T325" s="5">
        <f>'90.1 Data-IP'!T325*Convert!$B$6/$D325</f>
        <v>0.32813875766339823</v>
      </c>
      <c r="U325" s="5">
        <f>'90.1 Data-IP'!U325*Convert!$B$7/$D325</f>
        <v>4.2244149936064339</v>
      </c>
      <c r="V325" s="5">
        <f>'90.1 Data-IP'!V325*Convert!$B$6/$D325</f>
        <v>1.5920944495872984</v>
      </c>
      <c r="W325" s="5">
        <f>'90.1 Data-IP'!W325*Convert!$B$6/$D325</f>
        <v>139.4663271004728</v>
      </c>
      <c r="X325" s="5">
        <f>'90.1 Data-IP'!X325*Convert!$B$7/$D325</f>
        <v>2.3619387650564168</v>
      </c>
      <c r="Y325" s="5">
        <f t="shared" si="10"/>
        <v>141.8282658655292</v>
      </c>
      <c r="Z325" s="5">
        <f>'90.1 Data-IP'!Z325*Convert!$B$6/$D325</f>
        <v>301.76907963562525</v>
      </c>
      <c r="AA325" s="5">
        <f>'90.1 Data-IP'!AA325*Convert!$B$7/$D325</f>
        <v>18.464457784856542</v>
      </c>
      <c r="AB325" s="5">
        <f t="shared" si="11"/>
        <v>320.23353742048181</v>
      </c>
    </row>
    <row r="326" spans="1:28" x14ac:dyDescent="0.25">
      <c r="A326" s="95">
        <v>2019</v>
      </c>
      <c r="B326" s="95" t="s">
        <v>0</v>
      </c>
      <c r="C326" s="101" t="s">
        <v>6</v>
      </c>
      <c r="D326" s="5">
        <f>'90.1 Data-SI'!D326*Convert!$B$1</f>
        <v>241501.03161968707</v>
      </c>
      <c r="E326" s="5">
        <f>'90.1 Data-IP'!E326*Convert!$B$6/$D326</f>
        <v>1.4791103091645601E-2</v>
      </c>
      <c r="F326" s="5">
        <f>'90.1 Data-IP'!F326*Convert!$B$7/$D326</f>
        <v>2.7023731106376965</v>
      </c>
      <c r="G326" s="5">
        <f>'90.1 Data-IP'!G326*Convert!$B$6/$D326</f>
        <v>71.582475624398612</v>
      </c>
      <c r="H326" s="5">
        <f>'90.1 Data-IP'!H326*Convert!$B$6/$D326</f>
        <v>40.732212014712715</v>
      </c>
      <c r="I326" s="5">
        <f>'90.1 Data-IP'!I326*Convert!$B$6/$D326</f>
        <v>1.9295553310479523</v>
      </c>
      <c r="J326" s="5">
        <f>'90.1 Data-IP'!J326*Convert!$B$6/$D326</f>
        <v>85.672927891442484</v>
      </c>
      <c r="K326" s="5">
        <f>'90.1 Data-IP'!K326*Convert!$B$7/$D326</f>
        <v>11.87806148253641</v>
      </c>
      <c r="L326" s="5">
        <f>'90.1 Data-IP'!L326*Convert!$B$6/$D326</f>
        <v>32.044365520622364</v>
      </c>
      <c r="M326" s="5">
        <f>'90.1 Data-IP'!M326*Convert!$B$6/$D326</f>
        <v>34.622989257927237</v>
      </c>
      <c r="N326" s="5">
        <f>'90.1 Data-IP'!N326*Convert!$B$6/$D326</f>
        <v>8.2021016967613569</v>
      </c>
      <c r="O326" s="5">
        <f>'90.1 Data-IP'!O326*Convert!$B$6/$D326</f>
        <v>9.7976142584076491E-3</v>
      </c>
      <c r="P326" s="5">
        <f>'90.1 Data-IP'!P326*Convert!$B$6/$D326</f>
        <v>8.1923040825029503</v>
      </c>
      <c r="Q326" s="5">
        <f>'90.1 Data-IP'!Q326*Convert!$B$6/$D326</f>
        <v>8.0733320933752672</v>
      </c>
      <c r="R326" s="5">
        <f>'90.1 Data-IP'!R326*Convert!$B$6/$D326</f>
        <v>3.6169840333351855E-2</v>
      </c>
      <c r="S326" s="5">
        <f>'90.1 Data-IP'!S326*Convert!$B$6/$D326</f>
        <v>2.3996389603975627</v>
      </c>
      <c r="T326" s="5">
        <f>'90.1 Data-IP'!T326*Convert!$B$6/$D326</f>
        <v>0.32813875766339823</v>
      </c>
      <c r="U326" s="5">
        <f>'90.1 Data-IP'!U326*Convert!$B$7/$D326</f>
        <v>4.2271803313298504</v>
      </c>
      <c r="V326" s="5">
        <f>'90.1 Data-IP'!V326*Convert!$B$6/$D326</f>
        <v>1.5841395706136405</v>
      </c>
      <c r="W326" s="5">
        <f>'90.1 Data-IP'!W326*Convert!$B$6/$D326</f>
        <v>124.92170096202665</v>
      </c>
      <c r="X326" s="5">
        <f>'90.1 Data-IP'!X326*Convert!$B$7/$D326</f>
        <v>2.7023731106376965</v>
      </c>
      <c r="Y326" s="5">
        <f t="shared" si="10"/>
        <v>127.62407407266434</v>
      </c>
      <c r="Z326" s="5">
        <f>'90.1 Data-IP'!Z326*Convert!$B$6/$D326</f>
        <v>287.22296195737152</v>
      </c>
      <c r="AA326" s="5">
        <f>'90.1 Data-IP'!AA326*Convert!$B$7/$D326</f>
        <v>18.807614924503955</v>
      </c>
      <c r="AB326" s="5">
        <f t="shared" si="11"/>
        <v>306.0305768818755</v>
      </c>
    </row>
    <row r="327" spans="1:28" x14ac:dyDescent="0.25">
      <c r="A327" s="95">
        <v>2019</v>
      </c>
      <c r="B327" s="95" t="s">
        <v>0</v>
      </c>
      <c r="C327" s="101" t="s">
        <v>11</v>
      </c>
      <c r="D327" s="5">
        <f>'90.1 Data-SI'!D327*Convert!$B$1</f>
        <v>241501.03161968707</v>
      </c>
      <c r="E327" s="5">
        <f>'90.1 Data-IP'!E327*Convert!$B$6/$D327</f>
        <v>0</v>
      </c>
      <c r="F327" s="5">
        <f>'90.1 Data-IP'!F327*Convert!$B$7/$D327</f>
        <v>3.2610564180825041</v>
      </c>
      <c r="G327" s="5">
        <f>'90.1 Data-IP'!G327*Convert!$B$6/$D327</f>
        <v>64.696533512825795</v>
      </c>
      <c r="H327" s="5">
        <f>'90.1 Data-IP'!H327*Convert!$B$6/$D327</f>
        <v>40.751974917162904</v>
      </c>
      <c r="I327" s="5">
        <f>'90.1 Data-IP'!I327*Convert!$B$6/$D327</f>
        <v>1.9298039210158788</v>
      </c>
      <c r="J327" s="5">
        <f>'90.1 Data-IP'!J327*Convert!$B$6/$D327</f>
        <v>85.672927891442484</v>
      </c>
      <c r="K327" s="5">
        <f>'90.1 Data-IP'!K327*Convert!$B$7/$D327</f>
        <v>11.87806148253641</v>
      </c>
      <c r="L327" s="5">
        <f>'90.1 Data-IP'!L327*Convert!$B$6/$D327</f>
        <v>32.044365520622364</v>
      </c>
      <c r="M327" s="5">
        <f>'90.1 Data-IP'!M327*Convert!$B$6/$D327</f>
        <v>33.982497205563789</v>
      </c>
      <c r="N327" s="5">
        <f>'90.1 Data-IP'!N327*Convert!$B$6/$D327</f>
        <v>7.4361960055788368</v>
      </c>
      <c r="O327" s="5">
        <f>'90.1 Data-IP'!O327*Convert!$B$6/$D327</f>
        <v>9.7976142584076491E-3</v>
      </c>
      <c r="P327" s="5">
        <f>'90.1 Data-IP'!P327*Convert!$B$6/$D327</f>
        <v>7.4263983913204292</v>
      </c>
      <c r="Q327" s="5">
        <f>'90.1 Data-IP'!Q327*Convert!$B$6/$D327</f>
        <v>9.4404526219887952</v>
      </c>
      <c r="R327" s="5">
        <f>'90.1 Data-IP'!R327*Convert!$B$6/$D327</f>
        <v>0</v>
      </c>
      <c r="S327" s="5">
        <f>'90.1 Data-IP'!S327*Convert!$B$6/$D327</f>
        <v>2.3996389603975627</v>
      </c>
      <c r="T327" s="5">
        <f>'90.1 Data-IP'!T327*Convert!$B$6/$D327</f>
        <v>0.32813875766339823</v>
      </c>
      <c r="U327" s="5">
        <f>'90.1 Data-IP'!U327*Convert!$B$7/$D327</f>
        <v>4.3215421631842963</v>
      </c>
      <c r="V327" s="5">
        <f>'90.1 Data-IP'!V327*Convert!$B$6/$D327</f>
        <v>1.5514499898312637</v>
      </c>
      <c r="W327" s="5">
        <f>'90.1 Data-IP'!W327*Convert!$B$6/$D327</f>
        <v>117.94552069209637</v>
      </c>
      <c r="X327" s="5">
        <f>'90.1 Data-IP'!X327*Convert!$B$7/$D327</f>
        <v>3.2610564180825041</v>
      </c>
      <c r="Y327" s="5">
        <f t="shared" si="10"/>
        <v>121.20657711017887</v>
      </c>
      <c r="Z327" s="5">
        <f>'90.1 Data-IP'!Z327*Convert!$B$6/$D327</f>
        <v>280.23397930409305</v>
      </c>
      <c r="AA327" s="5">
        <f>'90.1 Data-IP'!AA327*Convert!$B$7/$D327</f>
        <v>19.460660063803211</v>
      </c>
      <c r="AB327" s="5">
        <f t="shared" si="11"/>
        <v>299.69463936789629</v>
      </c>
    </row>
    <row r="328" spans="1:28" x14ac:dyDescent="0.25">
      <c r="A328" s="95">
        <v>2019</v>
      </c>
      <c r="B328" s="95" t="s">
        <v>0</v>
      </c>
      <c r="C328" s="101" t="s">
        <v>13</v>
      </c>
      <c r="D328" s="5">
        <f>'90.1 Data-SI'!D328*Convert!$B$1</f>
        <v>241501.03161968707</v>
      </c>
      <c r="E328" s="5">
        <f>'90.1 Data-IP'!E328*Convert!$B$6/$D328</f>
        <v>4.2633179499449093E-2</v>
      </c>
      <c r="F328" s="5">
        <f>'90.1 Data-IP'!F328*Convert!$B$7/$D328</f>
        <v>3.418680668317275</v>
      </c>
      <c r="G328" s="5">
        <f>'90.1 Data-IP'!G328*Convert!$B$6/$D328</f>
        <v>64.363547250787818</v>
      </c>
      <c r="H328" s="5">
        <f>'90.1 Data-IP'!H328*Convert!$B$6/$D328</f>
        <v>40.74563587298077</v>
      </c>
      <c r="I328" s="5">
        <f>'90.1 Data-IP'!I328*Convert!$B$6/$D328</f>
        <v>1.9273180213366112</v>
      </c>
      <c r="J328" s="5">
        <f>'90.1 Data-IP'!J328*Convert!$B$6/$D328</f>
        <v>85.672927891442484</v>
      </c>
      <c r="K328" s="5">
        <f>'90.1 Data-IP'!K328*Convert!$B$7/$D328</f>
        <v>11.87806148253641</v>
      </c>
      <c r="L328" s="5">
        <f>'90.1 Data-IP'!L328*Convert!$B$6/$D328</f>
        <v>32.044365520622364</v>
      </c>
      <c r="M328" s="5">
        <f>'90.1 Data-IP'!M328*Convert!$B$6/$D328</f>
        <v>35.43475979819226</v>
      </c>
      <c r="N328" s="5">
        <f>'90.1 Data-IP'!N328*Convert!$B$6/$D328</f>
        <v>7.5539033553921833</v>
      </c>
      <c r="O328" s="5">
        <f>'90.1 Data-IP'!O328*Convert!$B$6/$D328</f>
        <v>9.7976142584076491E-3</v>
      </c>
      <c r="P328" s="5">
        <f>'90.1 Data-IP'!P328*Convert!$B$6/$D328</f>
        <v>7.5441057411337766</v>
      </c>
      <c r="Q328" s="5">
        <f>'90.1 Data-IP'!Q328*Convert!$B$6/$D328</f>
        <v>6.0421034654452468</v>
      </c>
      <c r="R328" s="5">
        <f>'90.1 Data-IP'!R328*Convert!$B$6/$D328</f>
        <v>0.10751516112834829</v>
      </c>
      <c r="S328" s="5">
        <f>'90.1 Data-IP'!S328*Convert!$B$6/$D328</f>
        <v>2.3996389603975627</v>
      </c>
      <c r="T328" s="5">
        <f>'90.1 Data-IP'!T328*Convert!$B$6/$D328</f>
        <v>0.32813875766339823</v>
      </c>
      <c r="U328" s="5">
        <f>'90.1 Data-IP'!U328*Convert!$B$7/$D328</f>
        <v>4.3716160478067865</v>
      </c>
      <c r="V328" s="5">
        <f>'90.1 Data-IP'!V328*Convert!$B$6/$D328</f>
        <v>1.5377775415952892</v>
      </c>
      <c r="W328" s="5">
        <f>'90.1 Data-IP'!W328*Convert!$B$6/$D328</f>
        <v>115.93430355658448</v>
      </c>
      <c r="X328" s="5">
        <f>'90.1 Data-IP'!X328*Convert!$B$7/$D328</f>
        <v>3.418680668317275</v>
      </c>
      <c r="Y328" s="5">
        <f t="shared" si="10"/>
        <v>119.35298422490176</v>
      </c>
      <c r="Z328" s="5">
        <f>'90.1 Data-IP'!Z328*Convert!$B$6/$D328</f>
        <v>278.20038907146778</v>
      </c>
      <c r="AA328" s="5">
        <f>'90.1 Data-IP'!AA328*Convert!$B$7/$D328</f>
        <v>19.66840074231775</v>
      </c>
      <c r="AB328" s="5">
        <f t="shared" si="11"/>
        <v>297.86878981378555</v>
      </c>
    </row>
    <row r="329" spans="1:28" x14ac:dyDescent="0.25">
      <c r="A329" s="95">
        <v>2019</v>
      </c>
      <c r="B329" s="95" t="s">
        <v>0</v>
      </c>
      <c r="C329" s="101" t="s">
        <v>19</v>
      </c>
      <c r="D329" s="5">
        <f>'90.1 Data-SI'!D329*Convert!$B$1</f>
        <v>241501.03161968707</v>
      </c>
      <c r="E329" s="5">
        <f>'90.1 Data-IP'!E329*Convert!$B$6/$D329</f>
        <v>0.37189059201851804</v>
      </c>
      <c r="F329" s="5">
        <f>'90.1 Data-IP'!F329*Convert!$B$7/$D329</f>
        <v>4.6478094708902224</v>
      </c>
      <c r="G329" s="5">
        <f>'90.1 Data-IP'!G329*Convert!$B$6/$D329</f>
        <v>58.234561591552136</v>
      </c>
      <c r="H329" s="5">
        <f>'90.1 Data-IP'!H329*Convert!$B$6/$D329</f>
        <v>40.742155613429787</v>
      </c>
      <c r="I329" s="5">
        <f>'90.1 Data-IP'!I329*Convert!$B$6/$D329</f>
        <v>1.926696546416794</v>
      </c>
      <c r="J329" s="5">
        <f>'90.1 Data-IP'!J329*Convert!$B$6/$D329</f>
        <v>85.672927891442484</v>
      </c>
      <c r="K329" s="5">
        <f>'90.1 Data-IP'!K329*Convert!$B$7/$D329</f>
        <v>11.87806148253641</v>
      </c>
      <c r="L329" s="5">
        <f>'90.1 Data-IP'!L329*Convert!$B$6/$D329</f>
        <v>32.044365520622364</v>
      </c>
      <c r="M329" s="5">
        <f>'90.1 Data-IP'!M329*Convert!$B$6/$D329</f>
        <v>33.924451448052878</v>
      </c>
      <c r="N329" s="5">
        <f>'90.1 Data-IP'!N329*Convert!$B$6/$D329</f>
        <v>6.9166429726117906</v>
      </c>
      <c r="O329" s="5">
        <f>'90.1 Data-IP'!O329*Convert!$B$6/$D329</f>
        <v>9.7976142584076491E-3</v>
      </c>
      <c r="P329" s="5">
        <f>'90.1 Data-IP'!P329*Convert!$B$6/$D329</f>
        <v>6.9068453583533831</v>
      </c>
      <c r="Q329" s="5">
        <f>'90.1 Data-IP'!Q329*Convert!$B$6/$D329</f>
        <v>7.0813338263633057</v>
      </c>
      <c r="R329" s="5">
        <f>'90.1 Data-IP'!R329*Convert!$B$6/$D329</f>
        <v>1.7982998279825928</v>
      </c>
      <c r="S329" s="5">
        <f>'90.1 Data-IP'!S329*Convert!$B$6/$D329</f>
        <v>2.2609257582943991</v>
      </c>
      <c r="T329" s="5">
        <f>'90.1 Data-IP'!T329*Convert!$B$6/$D329</f>
        <v>0.32813875766339823</v>
      </c>
      <c r="U329" s="5">
        <f>'90.1 Data-IP'!U329*Convert!$B$7/$D329</f>
        <v>4.5025654249249039</v>
      </c>
      <c r="V329" s="5">
        <f>'90.1 Data-IP'!V329*Convert!$B$6/$D329</f>
        <v>1.4992460965666323</v>
      </c>
      <c r="W329" s="5">
        <f>'90.1 Data-IP'!W329*Convert!$B$6/$D329</f>
        <v>110.57830840261722</v>
      </c>
      <c r="X329" s="5">
        <f>'90.1 Data-IP'!X329*Convert!$B$7/$D329</f>
        <v>4.6478094708902224</v>
      </c>
      <c r="Y329" s="5">
        <f t="shared" si="10"/>
        <v>115.22611787350745</v>
      </c>
      <c r="Z329" s="5">
        <f>'90.1 Data-IP'!Z329*Convert!$B$6/$D329</f>
        <v>272.80151214803317</v>
      </c>
      <c r="AA329" s="5">
        <f>'90.1 Data-IP'!AA329*Convert!$B$7/$D329</f>
        <v>21.02843637835154</v>
      </c>
      <c r="AB329" s="5">
        <f t="shared" si="11"/>
        <v>293.82994852638473</v>
      </c>
    </row>
    <row r="330" spans="1:28" x14ac:dyDescent="0.25">
      <c r="A330" s="95">
        <v>2019</v>
      </c>
      <c r="B330" s="95" t="s">
        <v>0</v>
      </c>
      <c r="C330" s="101" t="s">
        <v>20</v>
      </c>
      <c r="D330" s="5">
        <f>'90.1 Data-SI'!D330*Convert!$B$1</f>
        <v>241501.03161968707</v>
      </c>
      <c r="E330" s="5">
        <f>'90.1 Data-IP'!E330*Convert!$B$6/$D330</f>
        <v>1.8692722638256991</v>
      </c>
      <c r="F330" s="5">
        <f>'90.1 Data-IP'!F330*Convert!$B$7/$D330</f>
        <v>3.3769027968650365</v>
      </c>
      <c r="G330" s="5">
        <f>'90.1 Data-IP'!G330*Convert!$B$6/$D330</f>
        <v>37.016164879158701</v>
      </c>
      <c r="H330" s="5">
        <f>'90.1 Data-IP'!H330*Convert!$B$6/$D330</f>
        <v>40.749364722499671</v>
      </c>
      <c r="I330" s="5">
        <f>'90.1 Data-IP'!I330*Convert!$B$6/$D330</f>
        <v>1.9280637912403913</v>
      </c>
      <c r="J330" s="5">
        <f>'90.1 Data-IP'!J330*Convert!$B$6/$D330</f>
        <v>85.672927891442484</v>
      </c>
      <c r="K330" s="5">
        <f>'90.1 Data-IP'!K330*Convert!$B$7/$D330</f>
        <v>11.87806148253641</v>
      </c>
      <c r="L330" s="5">
        <f>'90.1 Data-IP'!L330*Convert!$B$6/$D330</f>
        <v>32.044365520622364</v>
      </c>
      <c r="M330" s="5">
        <f>'90.1 Data-IP'!M330*Convert!$B$6/$D330</f>
        <v>37.035182011705096</v>
      </c>
      <c r="N330" s="5">
        <f>'90.1 Data-IP'!N330*Convert!$B$6/$D330</f>
        <v>5.3179608888744285</v>
      </c>
      <c r="O330" s="5">
        <f>'90.1 Data-IP'!O330*Convert!$B$6/$D330</f>
        <v>9.7976142584076491E-3</v>
      </c>
      <c r="P330" s="5">
        <f>'90.1 Data-IP'!P330*Convert!$B$6/$D330</f>
        <v>5.308163274616021</v>
      </c>
      <c r="Q330" s="5">
        <f>'90.1 Data-IP'!Q330*Convert!$B$6/$D330</f>
        <v>2.5678100737000547</v>
      </c>
      <c r="R330" s="5">
        <f>'90.1 Data-IP'!R330*Convert!$B$6/$D330</f>
        <v>13.872687455139976</v>
      </c>
      <c r="S330" s="5">
        <f>'90.1 Data-IP'!S330*Convert!$B$6/$D330</f>
        <v>2.159873936332148</v>
      </c>
      <c r="T330" s="5">
        <f>'90.1 Data-IP'!T330*Convert!$B$6/$D330</f>
        <v>0.32813875766339823</v>
      </c>
      <c r="U330" s="5">
        <f>'90.1 Data-IP'!U330*Convert!$B$7/$D330</f>
        <v>4.5327288779387924</v>
      </c>
      <c r="V330" s="5">
        <f>'90.1 Data-IP'!V330*Convert!$B$6/$D330</f>
        <v>1.471652610126756</v>
      </c>
      <c r="W330" s="5">
        <f>'90.1 Data-IP'!W330*Convert!$B$6/$D330</f>
        <v>99.829153894477685</v>
      </c>
      <c r="X330" s="5">
        <f>'90.1 Data-IP'!X330*Convert!$B$7/$D330</f>
        <v>3.3769027968650365</v>
      </c>
      <c r="Y330" s="5">
        <f t="shared" si="10"/>
        <v>103.20605669134272</v>
      </c>
      <c r="Z330" s="5">
        <f>'90.1 Data-IP'!Z330*Convert!$B$6/$D330</f>
        <v>262.0334648023312</v>
      </c>
      <c r="AA330" s="5">
        <f>'90.1 Data-IP'!AA330*Convert!$B$7/$D330</f>
        <v>19.787693157340239</v>
      </c>
      <c r="AB330" s="5">
        <f t="shared" si="11"/>
        <v>281.82115795967144</v>
      </c>
    </row>
    <row r="331" spans="1:28" x14ac:dyDescent="0.25">
      <c r="A331" s="95">
        <v>2019</v>
      </c>
      <c r="B331" s="95" t="s">
        <v>0</v>
      </c>
      <c r="C331" s="101" t="s">
        <v>3</v>
      </c>
      <c r="D331" s="5">
        <f>'90.1 Data-SI'!D331*Convert!$B$1</f>
        <v>241501.03161968707</v>
      </c>
      <c r="E331" s="5">
        <f>'90.1 Data-IP'!E331*Convert!$B$6/$D331</f>
        <v>1.1478641769020768</v>
      </c>
      <c r="F331" s="5">
        <f>'90.1 Data-IP'!F331*Convert!$B$7/$D331</f>
        <v>7.5142309240124749</v>
      </c>
      <c r="G331" s="5">
        <f>'90.1 Data-IP'!G331*Convert!$B$6/$D331</f>
        <v>39.205372431706209</v>
      </c>
      <c r="H331" s="5">
        <f>'90.1 Data-IP'!H331*Convert!$B$6/$D331</f>
        <v>40.755579471697843</v>
      </c>
      <c r="I331" s="5">
        <f>'90.1 Data-IP'!I331*Convert!$B$6/$D331</f>
        <v>1.9276909062885013</v>
      </c>
      <c r="J331" s="5">
        <f>'90.1 Data-IP'!J331*Convert!$B$6/$D331</f>
        <v>85.672927891442484</v>
      </c>
      <c r="K331" s="5">
        <f>'90.1 Data-IP'!K331*Convert!$B$7/$D331</f>
        <v>11.87806148253641</v>
      </c>
      <c r="L331" s="5">
        <f>'90.1 Data-IP'!L331*Convert!$B$6/$D331</f>
        <v>32.044365520622364</v>
      </c>
      <c r="M331" s="5">
        <f>'90.1 Data-IP'!M331*Convert!$B$6/$D331</f>
        <v>35.915159911210829</v>
      </c>
      <c r="N331" s="5">
        <f>'90.1 Data-IP'!N331*Convert!$B$6/$D331</f>
        <v>5.1260494336349263</v>
      </c>
      <c r="O331" s="5">
        <f>'90.1 Data-IP'!O331*Convert!$B$6/$D331</f>
        <v>9.7976142584076491E-3</v>
      </c>
      <c r="P331" s="5">
        <f>'90.1 Data-IP'!P331*Convert!$B$6/$D331</f>
        <v>5.1162518193765187</v>
      </c>
      <c r="Q331" s="5">
        <f>'90.1 Data-IP'!Q331*Convert!$B$6/$D331</f>
        <v>3.901122366675537</v>
      </c>
      <c r="R331" s="5">
        <f>'90.1 Data-IP'!R331*Convert!$B$6/$D331</f>
        <v>7.4322185660920077</v>
      </c>
      <c r="S331" s="5">
        <f>'90.1 Data-IP'!S331*Convert!$B$6/$D331</f>
        <v>2.1716819598086716</v>
      </c>
      <c r="T331" s="5">
        <f>'90.1 Data-IP'!T331*Convert!$B$6/$D331</f>
        <v>0.32813875766339823</v>
      </c>
      <c r="U331" s="5">
        <f>'90.1 Data-IP'!U331*Convert!$B$7/$D331</f>
        <v>4.8696746436228375</v>
      </c>
      <c r="V331" s="5">
        <f>'90.1 Data-IP'!V331*Convert!$B$6/$D331</f>
        <v>1.4165899322309656</v>
      </c>
      <c r="W331" s="5">
        <f>'90.1 Data-IP'!W331*Convert!$B$6/$D331</f>
        <v>94.889671231771842</v>
      </c>
      <c r="X331" s="5">
        <f>'90.1 Data-IP'!X331*Convert!$B$7/$D331</f>
        <v>7.5142309240124749</v>
      </c>
      <c r="Y331" s="5">
        <f t="shared" si="10"/>
        <v>102.40390215578432</v>
      </c>
      <c r="Z331" s="5">
        <f>'90.1 Data-IP'!Z331*Convert!$B$6/$D331</f>
        <v>257.0448856209598</v>
      </c>
      <c r="AA331" s="5">
        <f>'90.1 Data-IP'!AA331*Convert!$B$7/$D331</f>
        <v>24.26196705017172</v>
      </c>
      <c r="AB331" s="5">
        <f t="shared" si="11"/>
        <v>281.30685267113154</v>
      </c>
    </row>
    <row r="332" spans="1:28" x14ac:dyDescent="0.25">
      <c r="A332" s="95">
        <v>2019</v>
      </c>
      <c r="B332" s="95" t="s">
        <v>0</v>
      </c>
      <c r="C332" s="101" t="s">
        <v>7</v>
      </c>
      <c r="D332" s="5">
        <f>'90.1 Data-SI'!D332*Convert!$B$1</f>
        <v>241501.03161968707</v>
      </c>
      <c r="E332" s="5">
        <f>'90.1 Data-IP'!E332*Convert!$B$6/$D332</f>
        <v>1.734909386161255</v>
      </c>
      <c r="F332" s="5">
        <f>'90.1 Data-IP'!F332*Convert!$B$7/$D332</f>
        <v>4.8801403833145374</v>
      </c>
      <c r="G332" s="5">
        <f>'90.1 Data-IP'!G332*Convert!$B$6/$D332</f>
        <v>32.203960280031374</v>
      </c>
      <c r="H332" s="5">
        <f>'90.1 Data-IP'!H332*Convert!$B$6/$D332</f>
        <v>40.740912663590159</v>
      </c>
      <c r="I332" s="5">
        <f>'90.1 Data-IP'!I332*Convert!$B$6/$D332</f>
        <v>1.9276909062885013</v>
      </c>
      <c r="J332" s="5">
        <f>'90.1 Data-IP'!J332*Convert!$B$6/$D332</f>
        <v>85.672927891442484</v>
      </c>
      <c r="K332" s="5">
        <f>'90.1 Data-IP'!K332*Convert!$B$7/$D332</f>
        <v>11.87806148253641</v>
      </c>
      <c r="L332" s="5">
        <f>'90.1 Data-IP'!L332*Convert!$B$6/$D332</f>
        <v>32.044365520622364</v>
      </c>
      <c r="M332" s="5">
        <f>'90.1 Data-IP'!M332*Convert!$B$6/$D332</f>
        <v>37.733719821579463</v>
      </c>
      <c r="N332" s="5">
        <f>'90.1 Data-IP'!N332*Convert!$B$6/$D332</f>
        <v>4.4594554346391666</v>
      </c>
      <c r="O332" s="5">
        <f>'90.1 Data-IP'!O332*Convert!$B$6/$D332</f>
        <v>9.7976142584076491E-3</v>
      </c>
      <c r="P332" s="5">
        <f>'90.1 Data-IP'!P332*Convert!$B$6/$D332</f>
        <v>4.4496578203807591</v>
      </c>
      <c r="Q332" s="5">
        <f>'90.1 Data-IP'!Q332*Convert!$B$6/$D332</f>
        <v>2.1838628682370858</v>
      </c>
      <c r="R332" s="5">
        <f>'90.1 Data-IP'!R332*Convert!$B$6/$D332</f>
        <v>14.276024678101237</v>
      </c>
      <c r="S332" s="5">
        <f>'90.1 Data-IP'!S332*Convert!$B$6/$D332</f>
        <v>2.1034440136127608</v>
      </c>
      <c r="T332" s="5">
        <f>'90.1 Data-IP'!T332*Convert!$B$6/$D332</f>
        <v>0.32813875766339823</v>
      </c>
      <c r="U332" s="5">
        <f>'90.1 Data-IP'!U332*Convert!$B$7/$D332</f>
        <v>4.7670593422554228</v>
      </c>
      <c r="V332" s="5">
        <f>'90.1 Data-IP'!V332*Convert!$B$6/$D332</f>
        <v>1.4219346165413926</v>
      </c>
      <c r="W332" s="5">
        <f>'90.1 Data-IP'!W332*Convert!$B$6/$D332</f>
        <v>94.685578868103931</v>
      </c>
      <c r="X332" s="5">
        <f>'90.1 Data-IP'!X332*Convert!$B$7/$D332</f>
        <v>4.8801403833145374</v>
      </c>
      <c r="Y332" s="5">
        <f t="shared" si="10"/>
        <v>99.565719251418471</v>
      </c>
      <c r="Z332" s="5">
        <f>'90.1 Data-IP'!Z332*Convert!$B$6/$D332</f>
        <v>256.83134683851063</v>
      </c>
      <c r="AA332" s="5">
        <f>'90.1 Data-IP'!AA332*Convert!$B$7/$D332</f>
        <v>21.525261208106368</v>
      </c>
      <c r="AB332" s="5">
        <f t="shared" si="11"/>
        <v>278.356608046617</v>
      </c>
    </row>
    <row r="333" spans="1:28" x14ac:dyDescent="0.25">
      <c r="A333" s="95">
        <v>2019</v>
      </c>
      <c r="B333" s="95" t="s">
        <v>0</v>
      </c>
      <c r="C333" s="101" t="s">
        <v>17</v>
      </c>
      <c r="D333" s="5">
        <f>'90.1 Data-SI'!D333*Convert!$B$1</f>
        <v>241501.03161968707</v>
      </c>
      <c r="E333" s="5">
        <f>'90.1 Data-IP'!E333*Convert!$B$6/$D333</f>
        <v>0.45777842593723322</v>
      </c>
      <c r="F333" s="5">
        <f>'90.1 Data-IP'!F333*Convert!$B$7/$D333</f>
        <v>6.0772338119531319</v>
      </c>
      <c r="G333" s="5">
        <f>'90.1 Data-IP'!G333*Convert!$B$6/$D333</f>
        <v>29.298440734902741</v>
      </c>
      <c r="H333" s="5">
        <f>'90.1 Data-IP'!H333*Convert!$B$6/$D333</f>
        <v>40.734697914391994</v>
      </c>
      <c r="I333" s="5">
        <f>'90.1 Data-IP'!I333*Convert!$B$6/$D333</f>
        <v>1.9273180213366112</v>
      </c>
      <c r="J333" s="5">
        <f>'90.1 Data-IP'!J333*Convert!$B$6/$D333</f>
        <v>85.672927891442484</v>
      </c>
      <c r="K333" s="5">
        <f>'90.1 Data-IP'!K333*Convert!$B$7/$D333</f>
        <v>11.87806148253641</v>
      </c>
      <c r="L333" s="5">
        <f>'90.1 Data-IP'!L333*Convert!$B$6/$D333</f>
        <v>32.044365520622364</v>
      </c>
      <c r="M333" s="5">
        <f>'90.1 Data-IP'!M333*Convert!$B$6/$D333</f>
        <v>34.388444623188278</v>
      </c>
      <c r="N333" s="5">
        <f>'90.1 Data-IP'!N333*Convert!$B$6/$D333</f>
        <v>4.6051291558442822</v>
      </c>
      <c r="O333" s="5">
        <f>'90.1 Data-IP'!O333*Convert!$B$6/$D333</f>
        <v>9.7976142584076491E-3</v>
      </c>
      <c r="P333" s="5">
        <f>'90.1 Data-IP'!P333*Convert!$B$6/$D333</f>
        <v>4.5953315415858729</v>
      </c>
      <c r="Q333" s="5">
        <f>'90.1 Data-IP'!Q333*Convert!$B$6/$D333</f>
        <v>1.6257783902413823</v>
      </c>
      <c r="R333" s="5">
        <f>'90.1 Data-IP'!R333*Convert!$B$6/$D333</f>
        <v>3.2697038481414222</v>
      </c>
      <c r="S333" s="5">
        <f>'90.1 Data-IP'!S333*Convert!$B$6/$D333</f>
        <v>0</v>
      </c>
      <c r="T333" s="5">
        <f>'90.1 Data-IP'!T333*Convert!$B$6/$D333</f>
        <v>0.32813875766339823</v>
      </c>
      <c r="U333" s="5">
        <f>'90.1 Data-IP'!U333*Convert!$B$7/$D333</f>
        <v>4.8890745513440397</v>
      </c>
      <c r="V333" s="5">
        <f>'90.1 Data-IP'!V333*Convert!$B$6/$D333</f>
        <v>1.402047419107247</v>
      </c>
      <c r="W333" s="5">
        <f>'90.1 Data-IP'!W333*Convert!$B$6/$D333</f>
        <v>73.635477563996929</v>
      </c>
      <c r="X333" s="5">
        <f>'90.1 Data-IP'!X333*Convert!$B$7/$D333</f>
        <v>6.0772338119531319</v>
      </c>
      <c r="Y333" s="5">
        <f t="shared" si="10"/>
        <v>79.712711375950065</v>
      </c>
      <c r="Z333" s="5">
        <f>'90.1 Data-IP'!Z333*Convert!$B$6/$D333</f>
        <v>235.75489499780338</v>
      </c>
      <c r="AA333" s="5">
        <f>'90.1 Data-IP'!AA333*Convert!$B$7/$D333</f>
        <v>22.844412389490866</v>
      </c>
      <c r="AB333" s="5">
        <f t="shared" si="11"/>
        <v>258.59930738729423</v>
      </c>
    </row>
    <row r="334" spans="1:28" x14ac:dyDescent="0.25">
      <c r="A334" s="95">
        <v>2019</v>
      </c>
      <c r="B334" s="95" t="s">
        <v>0</v>
      </c>
      <c r="C334" s="101" t="s">
        <v>14</v>
      </c>
      <c r="D334" s="5">
        <f>'90.1 Data-SI'!D334*Convert!$B$1</f>
        <v>241501.03161968707</v>
      </c>
      <c r="E334" s="5">
        <f>'90.1 Data-IP'!E334*Convert!$B$6/$D334</f>
        <v>1.7438586250066199</v>
      </c>
      <c r="F334" s="5">
        <f>'90.1 Data-IP'!F334*Convert!$B$7/$D334</f>
        <v>11.775616355798126</v>
      </c>
      <c r="G334" s="5">
        <f>'90.1 Data-IP'!G334*Convert!$B$6/$D334</f>
        <v>31.356144194416967</v>
      </c>
      <c r="H334" s="5">
        <f>'90.1 Data-IP'!H334*Convert!$B$6/$D334</f>
        <v>40.734573619408025</v>
      </c>
      <c r="I334" s="5">
        <f>'90.1 Data-IP'!I334*Convert!$B$6/$D334</f>
        <v>1.9248321216573432</v>
      </c>
      <c r="J334" s="5">
        <f>'90.1 Data-IP'!J334*Convert!$B$6/$D334</f>
        <v>85.672927891442484</v>
      </c>
      <c r="K334" s="5">
        <f>'90.1 Data-IP'!K334*Convert!$B$7/$D334</f>
        <v>11.87806148253641</v>
      </c>
      <c r="L334" s="5">
        <f>'90.1 Data-IP'!L334*Convert!$B$6/$D334</f>
        <v>32.044365520622364</v>
      </c>
      <c r="M334" s="5">
        <f>'90.1 Data-IP'!M334*Convert!$B$6/$D334</f>
        <v>35.385787574510672</v>
      </c>
      <c r="N334" s="5">
        <f>'90.1 Data-IP'!N334*Convert!$B$6/$D334</f>
        <v>4.234605808649361</v>
      </c>
      <c r="O334" s="5">
        <f>'90.1 Data-IP'!O334*Convert!$B$6/$D334</f>
        <v>9.7976142584076491E-3</v>
      </c>
      <c r="P334" s="5">
        <f>'90.1 Data-IP'!P334*Convert!$B$6/$D334</f>
        <v>4.2248081943909535</v>
      </c>
      <c r="Q334" s="5">
        <f>'90.1 Data-IP'!Q334*Convert!$B$6/$D334</f>
        <v>2.6720935652453535</v>
      </c>
      <c r="R334" s="5">
        <f>'90.1 Data-IP'!R334*Convert!$B$6/$D334</f>
        <v>11.097056168253102</v>
      </c>
      <c r="S334" s="5">
        <f>'90.1 Data-IP'!S334*Convert!$B$6/$D334</f>
        <v>2.1716819598086716</v>
      </c>
      <c r="T334" s="5">
        <f>'90.1 Data-IP'!T334*Convert!$B$6/$D334</f>
        <v>0.32813875766339823</v>
      </c>
      <c r="U334" s="5">
        <f>'90.1 Data-IP'!U334*Convert!$B$7/$D334</f>
        <v>5.2106195130915154</v>
      </c>
      <c r="V334" s="5">
        <f>'90.1 Data-IP'!V334*Convert!$B$6/$D334</f>
        <v>1.359165649639871</v>
      </c>
      <c r="W334" s="5">
        <f>'90.1 Data-IP'!W334*Convert!$B$6/$D334</f>
        <v>88.651430281632344</v>
      </c>
      <c r="X334" s="5">
        <f>'90.1 Data-IP'!X334*Convert!$B$7/$D334</f>
        <v>11.775616355798126</v>
      </c>
      <c r="Y334" s="5">
        <f t="shared" si="10"/>
        <v>100.42704663743046</v>
      </c>
      <c r="Z334" s="5">
        <f>'90.1 Data-IP'!Z334*Convert!$B$6/$D334</f>
        <v>250.72510716134028</v>
      </c>
      <c r="AA334" s="5">
        <f>'90.1 Data-IP'!AA334*Convert!$B$7/$D334</f>
        <v>28.86433989508334</v>
      </c>
      <c r="AB334" s="5">
        <f t="shared" si="11"/>
        <v>279.58944705642364</v>
      </c>
    </row>
    <row r="335" spans="1:28" x14ac:dyDescent="0.25">
      <c r="A335" s="95">
        <v>2019</v>
      </c>
      <c r="B335" s="95" t="s">
        <v>0</v>
      </c>
      <c r="C335" s="101" t="s">
        <v>2</v>
      </c>
      <c r="D335" s="5">
        <f>'90.1 Data-SI'!D335*Convert!$B$1</f>
        <v>241501.03161968707</v>
      </c>
      <c r="E335" s="5">
        <f>'90.1 Data-IP'!E335*Convert!$B$6/$D335</f>
        <v>2.0067425160892287</v>
      </c>
      <c r="F335" s="5">
        <f>'90.1 Data-IP'!F335*Convert!$B$7/$D335</f>
        <v>6.8404244799589495</v>
      </c>
      <c r="G335" s="5">
        <f>'90.1 Data-IP'!G335*Convert!$B$6/$D335</f>
        <v>24.899268367485831</v>
      </c>
      <c r="H335" s="5">
        <f>'90.1 Data-IP'!H335*Convert!$B$6/$D335</f>
        <v>40.723635660819241</v>
      </c>
      <c r="I335" s="5">
        <f>'90.1 Data-IP'!I335*Convert!$B$6/$D335</f>
        <v>1.9263236614649037</v>
      </c>
      <c r="J335" s="5">
        <f>'90.1 Data-IP'!J335*Convert!$B$6/$D335</f>
        <v>85.672927891442484</v>
      </c>
      <c r="K335" s="5">
        <f>'90.1 Data-IP'!K335*Convert!$B$7/$D335</f>
        <v>11.87806148253641</v>
      </c>
      <c r="L335" s="5">
        <f>'90.1 Data-IP'!L335*Convert!$B$6/$D335</f>
        <v>32.044365520622364</v>
      </c>
      <c r="M335" s="5">
        <f>'90.1 Data-IP'!M335*Convert!$B$6/$D335</f>
        <v>39.592924191704114</v>
      </c>
      <c r="N335" s="5">
        <f>'90.1 Data-IP'!N335*Convert!$B$6/$D335</f>
        <v>3.6261818621484774</v>
      </c>
      <c r="O335" s="5">
        <f>'90.1 Data-IP'!O335*Convert!$B$6/$D335</f>
        <v>9.7976142584076491E-3</v>
      </c>
      <c r="P335" s="5">
        <f>'90.1 Data-IP'!P335*Convert!$B$6/$D335</f>
        <v>3.6163842478900698</v>
      </c>
      <c r="Q335" s="5">
        <f>'90.1 Data-IP'!Q335*Convert!$B$6/$D335</f>
        <v>0.86770328304855426</v>
      </c>
      <c r="R335" s="5">
        <f>'90.1 Data-IP'!R335*Convert!$B$6/$D335</f>
        <v>19.92374015943059</v>
      </c>
      <c r="S335" s="5">
        <f>'90.1 Data-IP'!S335*Convert!$B$6/$D335</f>
        <v>2.0838054061465421</v>
      </c>
      <c r="T335" s="5">
        <f>'90.1 Data-IP'!T335*Convert!$B$6/$D335</f>
        <v>0.32813875766339823</v>
      </c>
      <c r="U335" s="5">
        <f>'90.1 Data-IP'!U335*Convert!$B$7/$D335</f>
        <v>5.1077489497804018</v>
      </c>
      <c r="V335" s="5">
        <f>'90.1 Data-IP'!V335*Convert!$B$6/$D335</f>
        <v>1.3620244342710293</v>
      </c>
      <c r="W335" s="5">
        <f>'90.1 Data-IP'!W335*Convert!$B$6/$D335</f>
        <v>92.990568171794934</v>
      </c>
      <c r="X335" s="5">
        <f>'90.1 Data-IP'!X335*Convert!$B$7/$D335</f>
        <v>6.8404244799589495</v>
      </c>
      <c r="Y335" s="5">
        <f t="shared" si="10"/>
        <v>99.830992651753888</v>
      </c>
      <c r="Z335" s="5">
        <f>'90.1 Data-IP'!Z335*Convert!$B$6/$D335</f>
        <v>255.05790600732072</v>
      </c>
      <c r="AA335" s="5">
        <f>'90.1 Data-IP'!AA335*Convert!$B$7/$D335</f>
        <v>23.826234912275766</v>
      </c>
      <c r="AB335" s="5">
        <f t="shared" si="11"/>
        <v>278.88414091959646</v>
      </c>
    </row>
    <row r="336" spans="1:28" x14ac:dyDescent="0.25">
      <c r="A336" s="95">
        <v>2019</v>
      </c>
      <c r="B336" s="95" t="s">
        <v>0</v>
      </c>
      <c r="C336" s="101" t="s">
        <v>18</v>
      </c>
      <c r="D336" s="5">
        <f>'90.1 Data-SI'!D336*Convert!$B$1</f>
        <v>241501.03161968707</v>
      </c>
      <c r="E336" s="5">
        <f>'90.1 Data-IP'!E336*Convert!$B$6/$D336</f>
        <v>1.0097724497187299</v>
      </c>
      <c r="F336" s="5">
        <f>'90.1 Data-IP'!F336*Convert!$B$7/$D336</f>
        <v>10.619705187409808</v>
      </c>
      <c r="G336" s="5">
        <f>'90.1 Data-IP'!G336*Convert!$B$6/$D336</f>
        <v>19.3676444011783</v>
      </c>
      <c r="H336" s="5">
        <f>'90.1 Data-IP'!H336*Convert!$B$6/$D336</f>
        <v>40.753963636906313</v>
      </c>
      <c r="I336" s="5">
        <f>'90.1 Data-IP'!I336*Convert!$B$6/$D336</f>
        <v>1.9225948119460015</v>
      </c>
      <c r="J336" s="5">
        <f>'90.1 Data-IP'!J336*Convert!$B$6/$D336</f>
        <v>85.672927891442484</v>
      </c>
      <c r="K336" s="5">
        <f>'90.1 Data-IP'!K336*Convert!$B$7/$D336</f>
        <v>11.87806148253641</v>
      </c>
      <c r="L336" s="5">
        <f>'90.1 Data-IP'!L336*Convert!$B$6/$D336</f>
        <v>32.044365520622364</v>
      </c>
      <c r="M336" s="5">
        <f>'90.1 Data-IP'!M336*Convert!$B$6/$D336</f>
        <v>35.562037861770783</v>
      </c>
      <c r="N336" s="5">
        <f>'90.1 Data-IP'!N336*Convert!$B$6/$D336</f>
        <v>3.7836636068301162</v>
      </c>
      <c r="O336" s="5">
        <f>'90.1 Data-IP'!O336*Convert!$B$6/$D336</f>
        <v>9.7976142584076491E-3</v>
      </c>
      <c r="P336" s="5">
        <f>'90.1 Data-IP'!P336*Convert!$B$6/$D336</f>
        <v>3.7738659925717082</v>
      </c>
      <c r="Q336" s="5">
        <f>'90.1 Data-IP'!Q336*Convert!$B$6/$D336</f>
        <v>0.35647801400705531</v>
      </c>
      <c r="R336" s="5">
        <f>'90.1 Data-IP'!R336*Convert!$B$6/$D336</f>
        <v>3.7529627457911547</v>
      </c>
      <c r="S336" s="5">
        <f>'90.1 Data-IP'!S336*Convert!$B$6/$D336</f>
        <v>1.9971718023240466</v>
      </c>
      <c r="T336" s="5">
        <f>'90.1 Data-IP'!T336*Convert!$B$6/$D336</f>
        <v>0.32813875766339823</v>
      </c>
      <c r="U336" s="5">
        <f>'90.1 Data-IP'!U336*Convert!$B$7/$D336</f>
        <v>5.3048962576313947</v>
      </c>
      <c r="V336" s="5">
        <f>'90.1 Data-IP'!V336*Convert!$B$6/$D336</f>
        <v>1.3283404936169458</v>
      </c>
      <c r="W336" s="5">
        <f>'90.1 Data-IP'!W336*Convert!$B$6/$D336</f>
        <v>65.819933267361776</v>
      </c>
      <c r="X336" s="5">
        <f>'90.1 Data-IP'!X336*Convert!$B$7/$D336</f>
        <v>10.619705187409808</v>
      </c>
      <c r="Y336" s="5">
        <f t="shared" si="10"/>
        <v>76.439638454771583</v>
      </c>
      <c r="Z336" s="5">
        <f>'90.1 Data-IP'!Z336*Convert!$B$6/$D336</f>
        <v>227.88018628880161</v>
      </c>
      <c r="AA336" s="5">
        <f>'90.1 Data-IP'!AA336*Convert!$B$7/$D336</f>
        <v>27.802662927577614</v>
      </c>
      <c r="AB336" s="5">
        <f t="shared" si="11"/>
        <v>255.68284921637922</v>
      </c>
    </row>
    <row r="337" spans="1:28" x14ac:dyDescent="0.25">
      <c r="A337" s="95">
        <v>2019</v>
      </c>
      <c r="B337" s="95" t="s">
        <v>0</v>
      </c>
      <c r="C337" s="101" t="s">
        <v>4</v>
      </c>
      <c r="D337" s="5">
        <f>'90.1 Data-SI'!D337*Convert!$B$1</f>
        <v>241501.03161968707</v>
      </c>
      <c r="E337" s="5">
        <f>'90.1 Data-IP'!E337*Convert!$B$6/$D337</f>
        <v>1.9611262569746584</v>
      </c>
      <c r="F337" s="5">
        <f>'90.1 Data-IP'!F337*Convert!$B$7/$D337</f>
        <v>15.747917636343498</v>
      </c>
      <c r="G337" s="5">
        <f>'90.1 Data-IP'!G337*Convert!$B$6/$D337</f>
        <v>23.86152954637533</v>
      </c>
      <c r="H337" s="5">
        <f>'90.1 Data-IP'!H337*Convert!$B$6/$D337</f>
        <v>40.733330669568396</v>
      </c>
      <c r="I337" s="5">
        <f>'90.1 Data-IP'!I337*Convert!$B$6/$D337</f>
        <v>1.9253293015931967</v>
      </c>
      <c r="J337" s="5">
        <f>'90.1 Data-IP'!J337*Convert!$B$6/$D337</f>
        <v>85.672927891442484</v>
      </c>
      <c r="K337" s="5">
        <f>'90.1 Data-IP'!K337*Convert!$B$7/$D337</f>
        <v>11.87806148253641</v>
      </c>
      <c r="L337" s="5">
        <f>'90.1 Data-IP'!L337*Convert!$B$6/$D337</f>
        <v>32.044365520622364</v>
      </c>
      <c r="M337" s="5">
        <f>'90.1 Data-IP'!M337*Convert!$B$6/$D337</f>
        <v>36.634579278391037</v>
      </c>
      <c r="N337" s="5">
        <f>'90.1 Data-IP'!N337*Convert!$B$6/$D337</f>
        <v>3.3580775817394057</v>
      </c>
      <c r="O337" s="5">
        <f>'90.1 Data-IP'!O337*Convert!$B$6/$D337</f>
        <v>9.7976142584076491E-3</v>
      </c>
      <c r="P337" s="5">
        <f>'90.1 Data-IP'!P337*Convert!$B$6/$D337</f>
        <v>3.3482799674809982</v>
      </c>
      <c r="Q337" s="5">
        <f>'90.1 Data-IP'!Q337*Convert!$B$6/$D337</f>
        <v>1.6225467206583335</v>
      </c>
      <c r="R337" s="5">
        <f>'90.1 Data-IP'!R337*Convert!$B$6/$D337</f>
        <v>11.74562739457417</v>
      </c>
      <c r="S337" s="5">
        <f>'90.1 Data-IP'!S337*Convert!$B$6/$D337</f>
        <v>2.1288001903412961</v>
      </c>
      <c r="T337" s="5">
        <f>'90.1 Data-IP'!T337*Convert!$B$6/$D337</f>
        <v>0.32813875766339823</v>
      </c>
      <c r="U337" s="5">
        <f>'90.1 Data-IP'!U337*Convert!$B$7/$D337</f>
        <v>5.5211031239453234</v>
      </c>
      <c r="V337" s="5">
        <f>'90.1 Data-IP'!V337*Convert!$B$6/$D337</f>
        <v>1.3193912547715805</v>
      </c>
      <c r="W337" s="5">
        <f>'90.1 Data-IP'!W337*Convert!$B$6/$D337</f>
        <v>81.30248935479581</v>
      </c>
      <c r="X337" s="5">
        <f>'90.1 Data-IP'!X337*Convert!$B$7/$D337</f>
        <v>15.747917636343498</v>
      </c>
      <c r="Y337" s="5">
        <f t="shared" si="10"/>
        <v>97.050406991139312</v>
      </c>
      <c r="Z337" s="5">
        <f>'90.1 Data-IP'!Z337*Convert!$B$6/$D337</f>
        <v>243.33601895468357</v>
      </c>
      <c r="AA337" s="5">
        <f>'90.1 Data-IP'!AA337*Convert!$B$7/$D337</f>
        <v>33.147082242825235</v>
      </c>
      <c r="AB337" s="5">
        <f t="shared" si="11"/>
        <v>276.4831011975088</v>
      </c>
    </row>
    <row r="338" spans="1:28" x14ac:dyDescent="0.25">
      <c r="A338" s="95">
        <v>2019</v>
      </c>
      <c r="B338" s="95" t="s">
        <v>0</v>
      </c>
      <c r="C338" s="101" t="s">
        <v>5</v>
      </c>
      <c r="D338" s="5">
        <f>'90.1 Data-SI'!D338*Convert!$B$1</f>
        <v>241501.03161968707</v>
      </c>
      <c r="E338" s="5">
        <f>'90.1 Data-IP'!E338*Convert!$B$6/$D338</f>
        <v>1.9795219146012422</v>
      </c>
      <c r="F338" s="5">
        <f>'90.1 Data-IP'!F338*Convert!$B$7/$D338</f>
        <v>10.593966274753386</v>
      </c>
      <c r="G338" s="5">
        <f>'90.1 Data-IP'!G338*Convert!$B$6/$D338</f>
        <v>20.563859326842142</v>
      </c>
      <c r="H338" s="5">
        <f>'90.1 Data-IP'!H338*Convert!$B$6/$D338</f>
        <v>40.724754315674915</v>
      </c>
      <c r="I338" s="5">
        <f>'90.1 Data-IP'!I338*Convert!$B$6/$D338</f>
        <v>1.9254535965771598</v>
      </c>
      <c r="J338" s="5">
        <f>'90.1 Data-IP'!J338*Convert!$B$6/$D338</f>
        <v>85.672927891442484</v>
      </c>
      <c r="K338" s="5">
        <f>'90.1 Data-IP'!K338*Convert!$B$7/$D338</f>
        <v>11.87806148253641</v>
      </c>
      <c r="L338" s="5">
        <f>'90.1 Data-IP'!L338*Convert!$B$6/$D338</f>
        <v>32.044365520622364</v>
      </c>
      <c r="M338" s="5">
        <f>'90.1 Data-IP'!M338*Convert!$B$6/$D338</f>
        <v>40.276919488454759</v>
      </c>
      <c r="N338" s="5">
        <f>'90.1 Data-IP'!N338*Convert!$B$6/$D338</f>
        <v>3.3565860419318443</v>
      </c>
      <c r="O338" s="5">
        <f>'90.1 Data-IP'!O338*Convert!$B$6/$D338</f>
        <v>9.7976142584076491E-3</v>
      </c>
      <c r="P338" s="5">
        <f>'90.1 Data-IP'!P338*Convert!$B$6/$D338</f>
        <v>3.3467884276734368</v>
      </c>
      <c r="Q338" s="5">
        <f>'90.1 Data-IP'!Q338*Convert!$B$6/$D338</f>
        <v>0.70400678916874526</v>
      </c>
      <c r="R338" s="5">
        <f>'90.1 Data-IP'!R338*Convert!$B$6/$D338</f>
        <v>16.845823471544708</v>
      </c>
      <c r="S338" s="5">
        <f>'90.1 Data-IP'!S338*Convert!$B$6/$D338</f>
        <v>2.1143819722015404</v>
      </c>
      <c r="T338" s="5">
        <f>'90.1 Data-IP'!T338*Convert!$B$6/$D338</f>
        <v>0.32813875766339823</v>
      </c>
      <c r="U338" s="5">
        <f>'90.1 Data-IP'!U338*Convert!$B$7/$D338</f>
        <v>5.4281026891239454</v>
      </c>
      <c r="V338" s="5">
        <f>'90.1 Data-IP'!V338*Convert!$B$6/$D338</f>
        <v>1.3236172842263361</v>
      </c>
      <c r="W338" s="5">
        <f>'90.1 Data-IP'!W338*Convert!$B$6/$D338</f>
        <v>85.831301390486558</v>
      </c>
      <c r="X338" s="5">
        <f>'90.1 Data-IP'!X338*Convert!$B$7/$D338</f>
        <v>10.593966274753386</v>
      </c>
      <c r="Y338" s="5">
        <f t="shared" si="10"/>
        <v>96.425267665239943</v>
      </c>
      <c r="Z338" s="5">
        <f>'90.1 Data-IP'!Z338*Convert!$B$6/$D338</f>
        <v>247.86023207596767</v>
      </c>
      <c r="AA338" s="5">
        <f>'90.1 Data-IP'!AA338*Convert!$B$7/$D338</f>
        <v>27.900130446413744</v>
      </c>
      <c r="AB338" s="5">
        <f t="shared" si="11"/>
        <v>275.7603625223814</v>
      </c>
    </row>
    <row r="339" spans="1:28" x14ac:dyDescent="0.25">
      <c r="A339" s="95">
        <v>2019</v>
      </c>
      <c r="B339" s="95" t="s">
        <v>0</v>
      </c>
      <c r="C339" s="101" t="s">
        <v>15</v>
      </c>
      <c r="D339" s="5">
        <f>'90.1 Data-SI'!D339*Convert!$B$1</f>
        <v>241501.03161968707</v>
      </c>
      <c r="E339" s="5">
        <f>'90.1 Data-IP'!E339*Convert!$B$6/$D339</f>
        <v>1.2536392082549375</v>
      </c>
      <c r="F339" s="5">
        <f>'90.1 Data-IP'!F339*Convert!$B$7/$D339</f>
        <v>26.86768097146167</v>
      </c>
      <c r="G339" s="5">
        <f>'90.1 Data-IP'!G339*Convert!$B$6/$D339</f>
        <v>12.098625149030248</v>
      </c>
      <c r="H339" s="5">
        <f>'90.1 Data-IP'!H339*Convert!$B$6/$D339</f>
        <v>40.750980557291193</v>
      </c>
      <c r="I339" s="5">
        <f>'90.1 Data-IP'!I339*Convert!$B$6/$D339</f>
        <v>1.922470516962038</v>
      </c>
      <c r="J339" s="5">
        <f>'90.1 Data-IP'!J339*Convert!$B$6/$D339</f>
        <v>85.672927891442484</v>
      </c>
      <c r="K339" s="5">
        <f>'90.1 Data-IP'!K339*Convert!$B$7/$D339</f>
        <v>11.87806148253641</v>
      </c>
      <c r="L339" s="5">
        <f>'90.1 Data-IP'!L339*Convert!$B$6/$D339</f>
        <v>32.044365520622364</v>
      </c>
      <c r="M339" s="5">
        <f>'90.1 Data-IP'!M339*Convert!$B$6/$D339</f>
        <v>36.058099142768754</v>
      </c>
      <c r="N339" s="5">
        <f>'90.1 Data-IP'!N339*Convert!$B$6/$D339</f>
        <v>3.5017625832011054</v>
      </c>
      <c r="O339" s="5">
        <f>'90.1 Data-IP'!O339*Convert!$B$6/$D339</f>
        <v>9.7976142584076491E-3</v>
      </c>
      <c r="P339" s="5">
        <f>'90.1 Data-IP'!P339*Convert!$B$6/$D339</f>
        <v>3.4919649689426975</v>
      </c>
      <c r="Q339" s="5">
        <f>'90.1 Data-IP'!Q339*Convert!$B$6/$D339</f>
        <v>0.46374458516747685</v>
      </c>
      <c r="R339" s="5">
        <f>'90.1 Data-IP'!R339*Convert!$B$6/$D339</f>
        <v>3.4972879637784229</v>
      </c>
      <c r="S339" s="5">
        <f>'90.1 Data-IP'!S339*Convert!$B$6/$D339</f>
        <v>2.0010249468269126</v>
      </c>
      <c r="T339" s="5">
        <f>'90.1 Data-IP'!T339*Convert!$B$6/$D339</f>
        <v>0.32813875766339823</v>
      </c>
      <c r="U339" s="5">
        <f>'90.1 Data-IP'!U339*Convert!$B$7/$D339</f>
        <v>5.4909822145887208</v>
      </c>
      <c r="V339" s="5">
        <f>'90.1 Data-IP'!V339*Convert!$B$6/$D339</f>
        <v>1.3003741222251788</v>
      </c>
      <c r="W339" s="5">
        <f>'90.1 Data-IP'!W339*Convert!$B$6/$D339</f>
        <v>58.864385964769454</v>
      </c>
      <c r="X339" s="5">
        <f>'90.1 Data-IP'!X339*Convert!$B$7/$D339</f>
        <v>26.86768097146167</v>
      </c>
      <c r="Y339" s="5">
        <f t="shared" si="10"/>
        <v>85.732066936231121</v>
      </c>
      <c r="Z339" s="5">
        <f>'90.1 Data-IP'!Z339*Convert!$B$6/$D339</f>
        <v>220.89331665025057</v>
      </c>
      <c r="AA339" s="5">
        <f>'90.1 Data-IP'!AA339*Convert!$B$7/$D339</f>
        <v>44.236724668586795</v>
      </c>
      <c r="AB339" s="5">
        <f t="shared" si="11"/>
        <v>265.13004131883736</v>
      </c>
    </row>
    <row r="340" spans="1:28" x14ac:dyDescent="0.25">
      <c r="A340" s="95">
        <v>2019</v>
      </c>
      <c r="B340" s="95" t="s">
        <v>0</v>
      </c>
      <c r="C340" s="101" t="s">
        <v>16</v>
      </c>
      <c r="D340" s="5">
        <f>'90.1 Data-SI'!D340*Convert!$B$1</f>
        <v>241501.03161968707</v>
      </c>
      <c r="E340" s="5">
        <f>'90.1 Data-IP'!E340*Convert!$B$6/$D340</f>
        <v>2.121466786287455</v>
      </c>
      <c r="F340" s="5">
        <f>'90.1 Data-IP'!F340*Convert!$B$7/$D340</f>
        <v>21.064768661671511</v>
      </c>
      <c r="G340" s="5">
        <f>'90.1 Data-IP'!G340*Convert!$B$6/$D340</f>
        <v>22.910175739119403</v>
      </c>
      <c r="H340" s="5">
        <f>'90.1 Data-IP'!H340*Convert!$B$6/$D340</f>
        <v>40.733703554520275</v>
      </c>
      <c r="I340" s="5">
        <f>'90.1 Data-IP'!I340*Convert!$B$6/$D340</f>
        <v>1.9244592367054529</v>
      </c>
      <c r="J340" s="5">
        <f>'90.1 Data-IP'!J340*Convert!$B$6/$D340</f>
        <v>85.672927891442484</v>
      </c>
      <c r="K340" s="5">
        <f>'90.1 Data-IP'!K340*Convert!$B$7/$D340</f>
        <v>11.87806148253641</v>
      </c>
      <c r="L340" s="5">
        <f>'90.1 Data-IP'!L340*Convert!$B$6/$D340</f>
        <v>32.044365520622364</v>
      </c>
      <c r="M340" s="5">
        <f>'90.1 Data-IP'!M340*Convert!$B$6/$D340</f>
        <v>36.99366748706133</v>
      </c>
      <c r="N340" s="5">
        <f>'90.1 Data-IP'!N340*Convert!$B$6/$D340</f>
        <v>2.8221176108891886</v>
      </c>
      <c r="O340" s="5">
        <f>'90.1 Data-IP'!O340*Convert!$B$6/$D340</f>
        <v>9.7976142584076491E-3</v>
      </c>
      <c r="P340" s="5">
        <f>'90.1 Data-IP'!P340*Convert!$B$6/$D340</f>
        <v>2.812319996630781</v>
      </c>
      <c r="Q340" s="5">
        <f>'90.1 Data-IP'!Q340*Convert!$B$6/$D340</f>
        <v>1.6692816346285753</v>
      </c>
      <c r="R340" s="5">
        <f>'90.1 Data-IP'!R340*Convert!$B$6/$D340</f>
        <v>13.341699283648298</v>
      </c>
      <c r="S340" s="5">
        <f>'90.1 Data-IP'!S340*Convert!$B$6/$D340</f>
        <v>2.1673316353699525</v>
      </c>
      <c r="T340" s="5">
        <f>'90.1 Data-IP'!T340*Convert!$B$6/$D340</f>
        <v>0.32813875766339823</v>
      </c>
      <c r="U340" s="5">
        <f>'90.1 Data-IP'!U340*Convert!$B$7/$D340</f>
        <v>5.7682392291042399</v>
      </c>
      <c r="V340" s="5">
        <f>'90.1 Data-IP'!V340*Convert!$B$6/$D340</f>
        <v>1.3095719510384709</v>
      </c>
      <c r="W340" s="5">
        <f>'90.1 Data-IP'!W340*Convert!$B$6/$D340</f>
        <v>82.015942562745778</v>
      </c>
      <c r="X340" s="5">
        <f>'90.1 Data-IP'!X340*Convert!$B$7/$D340</f>
        <v>21.064768661671511</v>
      </c>
      <c r="Y340" s="5">
        <f t="shared" si="10"/>
        <v>103.08071122441729</v>
      </c>
      <c r="Z340" s="5">
        <f>'90.1 Data-IP'!Z340*Convert!$B$6/$D340</f>
        <v>244.03915567896456</v>
      </c>
      <c r="AA340" s="5">
        <f>'90.1 Data-IP'!AA340*Convert!$B$7/$D340</f>
        <v>38.711069373312164</v>
      </c>
      <c r="AB340" s="5">
        <f t="shared" si="11"/>
        <v>282.75022505227673</v>
      </c>
    </row>
    <row r="341" spans="1:28" x14ac:dyDescent="0.25">
      <c r="A341" s="95">
        <v>2019</v>
      </c>
      <c r="B341" s="95" t="s">
        <v>0</v>
      </c>
      <c r="C341" s="101" t="s">
        <v>9</v>
      </c>
      <c r="D341" s="5">
        <f>'90.1 Data-SI'!D341*Convert!$B$1</f>
        <v>241501.03161968707</v>
      </c>
      <c r="E341" s="5">
        <f>'90.1 Data-IP'!E341*Convert!$B$6/$D341</f>
        <v>2.4816736498134127</v>
      </c>
      <c r="F341" s="5">
        <f>'90.1 Data-IP'!F341*Convert!$B$7/$D341</f>
        <v>29.927293172307568</v>
      </c>
      <c r="G341" s="5">
        <f>'90.1 Data-IP'!G341*Convert!$B$6/$D341</f>
        <v>14.316171957921418</v>
      </c>
      <c r="H341" s="5">
        <f>'90.1 Data-IP'!H341*Convert!$B$6/$D341</f>
        <v>40.734076439472176</v>
      </c>
      <c r="I341" s="5">
        <f>'90.1 Data-IP'!I341*Convert!$B$6/$D341</f>
        <v>1.923091991881855</v>
      </c>
      <c r="J341" s="5">
        <f>'90.1 Data-IP'!J341*Convert!$B$6/$D341</f>
        <v>85.672927891442484</v>
      </c>
      <c r="K341" s="5">
        <f>'90.1 Data-IP'!K341*Convert!$B$7/$D341</f>
        <v>11.87806148253641</v>
      </c>
      <c r="L341" s="5">
        <f>'90.1 Data-IP'!L341*Convert!$B$6/$D341</f>
        <v>32.044365520622364</v>
      </c>
      <c r="M341" s="5">
        <f>'90.1 Data-IP'!M341*Convert!$B$6/$D341</f>
        <v>38.932047761970679</v>
      </c>
      <c r="N341" s="5">
        <f>'90.1 Data-IP'!N341*Convert!$B$6/$D341</f>
        <v>3.7969631701142008</v>
      </c>
      <c r="O341" s="5">
        <f>'90.1 Data-IP'!O341*Convert!$B$6/$D341</f>
        <v>9.7976142584076491E-3</v>
      </c>
      <c r="P341" s="5">
        <f>'90.1 Data-IP'!P341*Convert!$B$6/$D341</f>
        <v>3.7871655558557928</v>
      </c>
      <c r="Q341" s="5">
        <f>'90.1 Data-IP'!Q341*Convert!$B$6/$D341</f>
        <v>0.66062783976551576</v>
      </c>
      <c r="R341" s="5">
        <f>'90.1 Data-IP'!R341*Convert!$B$6/$D341</f>
        <v>18.534619418655538</v>
      </c>
      <c r="S341" s="5">
        <f>'90.1 Data-IP'!S341*Convert!$B$6/$D341</f>
        <v>2.1179865267364795</v>
      </c>
      <c r="T341" s="5">
        <f>'90.1 Data-IP'!T341*Convert!$B$6/$D341</f>
        <v>0.32813875766339823</v>
      </c>
      <c r="U341" s="5">
        <f>'90.1 Data-IP'!U341*Convert!$B$7/$D341</f>
        <v>5.7037005010054154</v>
      </c>
      <c r="V341" s="5">
        <f>'90.1 Data-IP'!V341*Convert!$B$6/$D341</f>
        <v>1.29676956769024</v>
      </c>
      <c r="W341" s="5">
        <f>'90.1 Data-IP'!W341*Convert!$B$6/$D341</f>
        <v>80.830292710718822</v>
      </c>
      <c r="X341" s="5">
        <f>'90.1 Data-IP'!X341*Convert!$B$7/$D341</f>
        <v>29.927293172307568</v>
      </c>
      <c r="Y341" s="5">
        <f t="shared" si="10"/>
        <v>110.75758588302639</v>
      </c>
      <c r="Z341" s="5">
        <f>'90.1 Data-IP'!Z341*Convert!$B$6/$D341</f>
        <v>242.83946049374975</v>
      </c>
      <c r="AA341" s="5">
        <f>'90.1 Data-IP'!AA341*Convert!$B$7/$D341</f>
        <v>47.509055155849389</v>
      </c>
      <c r="AB341" s="5">
        <f t="shared" si="11"/>
        <v>290.34851564959916</v>
      </c>
    </row>
    <row r="342" spans="1:28" x14ac:dyDescent="0.25">
      <c r="A342" s="95">
        <v>2019</v>
      </c>
      <c r="B342" s="95" t="s">
        <v>0</v>
      </c>
      <c r="C342" s="101" t="s">
        <v>12</v>
      </c>
      <c r="D342" s="5">
        <f>'90.1 Data-SI'!D342*Convert!$B$1</f>
        <v>241501.03161968707</v>
      </c>
      <c r="E342" s="5">
        <f>'90.1 Data-IP'!E342*Convert!$B$6/$D342</f>
        <v>2.4963404579210948</v>
      </c>
      <c r="F342" s="5">
        <f>'90.1 Data-IP'!F342*Convert!$B$7/$D342</f>
        <v>39.000366242838865</v>
      </c>
      <c r="G342" s="5">
        <f>'90.1 Data-IP'!G342*Convert!$B$6/$D342</f>
        <v>15.933995469189144</v>
      </c>
      <c r="H342" s="5">
        <f>'90.1 Data-IP'!H342*Convert!$B$6/$D342</f>
        <v>40.734449324424055</v>
      </c>
      <c r="I342" s="5">
        <f>'90.1 Data-IP'!I342*Convert!$B$6/$D342</f>
        <v>1.9219733370261847</v>
      </c>
      <c r="J342" s="5">
        <f>'90.1 Data-IP'!J342*Convert!$B$6/$D342</f>
        <v>85.672927891442484</v>
      </c>
      <c r="K342" s="5">
        <f>'90.1 Data-IP'!K342*Convert!$B$7/$D342</f>
        <v>11.87806148253641</v>
      </c>
      <c r="L342" s="5">
        <f>'90.1 Data-IP'!L342*Convert!$B$6/$D342</f>
        <v>32.044365520622364</v>
      </c>
      <c r="M342" s="5">
        <f>'90.1 Data-IP'!M342*Convert!$B$6/$D342</f>
        <v>37.326405159131369</v>
      </c>
      <c r="N342" s="5">
        <f>'90.1 Data-IP'!N342*Convert!$B$6/$D342</f>
        <v>4.4224155294180711</v>
      </c>
      <c r="O342" s="5">
        <f>'90.1 Data-IP'!O342*Convert!$B$6/$D342</f>
        <v>9.7976142584076491E-3</v>
      </c>
      <c r="P342" s="5">
        <f>'90.1 Data-IP'!P342*Convert!$B$6/$D342</f>
        <v>4.4126179151596636</v>
      </c>
      <c r="Q342" s="5">
        <f>'90.1 Data-IP'!Q342*Convert!$B$6/$D342</f>
        <v>1.2659444116673149</v>
      </c>
      <c r="R342" s="5">
        <f>'90.1 Data-IP'!R342*Convert!$B$6/$D342</f>
        <v>18.101078514591169</v>
      </c>
      <c r="S342" s="5">
        <f>'90.1 Data-IP'!S342*Convert!$B$6/$D342</f>
        <v>2.1730492046322696</v>
      </c>
      <c r="T342" s="5">
        <f>'90.1 Data-IP'!T342*Convert!$B$6/$D342</f>
        <v>0.32813875766339823</v>
      </c>
      <c r="U342" s="5">
        <f>'90.1 Data-IP'!U342*Convert!$B$7/$D342</f>
        <v>6.0651514132846645</v>
      </c>
      <c r="V342" s="5">
        <f>'90.1 Data-IP'!V342*Convert!$B$6/$D342</f>
        <v>1.2875717388769479</v>
      </c>
      <c r="W342" s="5">
        <f>'90.1 Data-IP'!W342*Convert!$B$6/$D342</f>
        <v>81.709431132292025</v>
      </c>
      <c r="X342" s="5">
        <f>'90.1 Data-IP'!X342*Convert!$B$7/$D342</f>
        <v>39.000366242838865</v>
      </c>
      <c r="Y342" s="5">
        <f t="shared" si="10"/>
        <v>120.70979737513089</v>
      </c>
      <c r="Z342" s="5">
        <f>'90.1 Data-IP'!Z342*Convert!$B$6/$D342</f>
        <v>243.70865531660587</v>
      </c>
      <c r="AA342" s="5">
        <f>'90.1 Data-IP'!AA342*Convert!$B$7/$D342</f>
        <v>56.943621682317229</v>
      </c>
      <c r="AB342" s="5">
        <f t="shared" si="11"/>
        <v>300.65227699892307</v>
      </c>
    </row>
    <row r="343" spans="1:28" x14ac:dyDescent="0.25">
      <c r="A343" s="95">
        <v>2019</v>
      </c>
      <c r="B343" s="95" t="s">
        <v>0</v>
      </c>
      <c r="C343" s="101" t="s">
        <v>8</v>
      </c>
      <c r="D343" s="5">
        <f>'90.1 Data-SI'!D343*Convert!$B$1</f>
        <v>241501.03161968707</v>
      </c>
      <c r="E343" s="5">
        <f>'90.1 Data-IP'!E343*Convert!$B$6/$D343</f>
        <v>3.154730987975269</v>
      </c>
      <c r="F343" s="5">
        <f>'90.1 Data-IP'!F343*Convert!$B$7/$D343</f>
        <v>47.486251755545524</v>
      </c>
      <c r="G343" s="5">
        <f>'90.1 Data-IP'!G343*Convert!$B$6/$D343</f>
        <v>9.2269138395396624</v>
      </c>
      <c r="H343" s="5">
        <f>'90.1 Data-IP'!H343*Convert!$B$6/$D343</f>
        <v>40.805794645219059</v>
      </c>
      <c r="I343" s="5">
        <f>'90.1 Data-IP'!I343*Convert!$B$6/$D343</f>
        <v>1.9112839684053315</v>
      </c>
      <c r="J343" s="5">
        <f>'90.1 Data-IP'!J343*Convert!$B$6/$D343</f>
        <v>85.672927891442484</v>
      </c>
      <c r="K343" s="5">
        <f>'90.1 Data-IP'!K343*Convert!$B$7/$D343</f>
        <v>11.87806148253641</v>
      </c>
      <c r="L343" s="5">
        <f>'90.1 Data-IP'!L343*Convert!$B$6/$D343</f>
        <v>32.044365520622364</v>
      </c>
      <c r="M343" s="5">
        <f>'90.1 Data-IP'!M343*Convert!$B$6/$D343</f>
        <v>36.451741356980854</v>
      </c>
      <c r="N343" s="5">
        <f>'90.1 Data-IP'!N343*Convert!$B$6/$D343</f>
        <v>3.293195600110506</v>
      </c>
      <c r="O343" s="5">
        <f>'90.1 Data-IP'!O343*Convert!$B$6/$D343</f>
        <v>9.7976142584076491E-3</v>
      </c>
      <c r="P343" s="5">
        <f>'90.1 Data-IP'!P343*Convert!$B$6/$D343</f>
        <v>3.2833979858520985</v>
      </c>
      <c r="Q343" s="5">
        <f>'90.1 Data-IP'!Q343*Convert!$B$6/$D343</f>
        <v>0.37313354185815206</v>
      </c>
      <c r="R343" s="5">
        <f>'90.1 Data-IP'!R343*Convert!$B$6/$D343</f>
        <v>23.067284598849152</v>
      </c>
      <c r="S343" s="5">
        <f>'90.1 Data-IP'!S343*Convert!$B$6/$D343</f>
        <v>2.1940550569220854</v>
      </c>
      <c r="T343" s="5">
        <f>'90.1 Data-IP'!T343*Convert!$B$6/$D343</f>
        <v>0.32813875766339823</v>
      </c>
      <c r="U343" s="5">
        <f>'90.1 Data-IP'!U343*Convert!$B$7/$D343</f>
        <v>6.4682525660443018</v>
      </c>
      <c r="V343" s="5">
        <f>'90.1 Data-IP'!V343*Convert!$B$6/$D343</f>
        <v>1.2543849781587177</v>
      </c>
      <c r="W343" s="5">
        <f>'90.1 Data-IP'!W343*Convert!$B$6/$D343</f>
        <v>77.751257367977288</v>
      </c>
      <c r="X343" s="5">
        <f>'90.1 Data-IP'!X343*Convert!$B$7/$D343</f>
        <v>47.486251755545524</v>
      </c>
      <c r="Y343" s="5">
        <f t="shared" si="10"/>
        <v>125.23750912352281</v>
      </c>
      <c r="Z343" s="5">
        <f>'90.1 Data-IP'!Z343*Convert!$B$6/$D343</f>
        <v>239.778075038731</v>
      </c>
      <c r="AA343" s="5">
        <f>'90.1 Data-IP'!AA343*Convert!$B$7/$D343</f>
        <v>65.832565804126233</v>
      </c>
      <c r="AB343" s="5">
        <f t="shared" si="11"/>
        <v>305.61064084285726</v>
      </c>
    </row>
    <row r="344" spans="1:28" x14ac:dyDescent="0.25">
      <c r="A344" s="95">
        <v>2004</v>
      </c>
      <c r="B344" s="95" t="s">
        <v>59</v>
      </c>
      <c r="C344" s="101" t="s">
        <v>10</v>
      </c>
      <c r="D344" s="5">
        <f>'90.1 Data-SI'!D344*Convert!$B$1</f>
        <v>122119.68521488593</v>
      </c>
      <c r="E344" s="5">
        <f>'90.1 Data-IP'!E344*Convert!$B$6/$D344</f>
        <v>0</v>
      </c>
      <c r="F344" s="5">
        <f>'90.1 Data-IP'!F344*Convert!$B$7/$D344</f>
        <v>5.3714931581338288</v>
      </c>
      <c r="G344" s="5">
        <f>'90.1 Data-IP'!G344*Convert!$B$6/$D344</f>
        <v>190.40134681446006</v>
      </c>
      <c r="H344" s="5">
        <f>'90.1 Data-IP'!H344*Convert!$B$6/$D344</f>
        <v>35.701635168751046</v>
      </c>
      <c r="I344" s="5">
        <f>'90.1 Data-IP'!I344*Convert!$B$6/$D344</f>
        <v>7.5343490047337731</v>
      </c>
      <c r="J344" s="5">
        <f>'90.1 Data-IP'!J344*Convert!$B$6/$D344</f>
        <v>43.04769918922193</v>
      </c>
      <c r="K344" s="5">
        <f>'90.1 Data-IP'!K344*Convert!$B$7/$D344</f>
        <v>15.050192710357424</v>
      </c>
      <c r="L344" s="5">
        <f>'90.1 Data-IP'!L344*Convert!$B$6/$D344</f>
        <v>25.450918851890396</v>
      </c>
      <c r="M344" s="5">
        <f>'90.1 Data-IP'!M344*Convert!$B$6/$D344</f>
        <v>35.109741902295376</v>
      </c>
      <c r="N344" s="5">
        <f>'90.1 Data-IP'!N344*Convert!$B$6/$D344</f>
        <v>11.837865329113225</v>
      </c>
      <c r="O344" s="5">
        <f>'90.1 Data-IP'!O344*Convert!$B$6/$D344</f>
        <v>3.7135649004507831E-2</v>
      </c>
      <c r="P344" s="5">
        <f>'90.1 Data-IP'!P344*Convert!$B$6/$D344</f>
        <v>11.800729680108718</v>
      </c>
      <c r="Q344" s="5">
        <f>'90.1 Data-IP'!Q344*Convert!$B$6/$D344</f>
        <v>0</v>
      </c>
      <c r="R344" s="5">
        <f>'90.1 Data-IP'!R344*Convert!$B$6/$D344</f>
        <v>0</v>
      </c>
      <c r="S344" s="5">
        <f>'90.1 Data-IP'!S344*Convert!$B$6/$D344</f>
        <v>12.212468874826856</v>
      </c>
      <c r="T344" s="5">
        <f>'90.1 Data-IP'!T344*Convert!$B$6/$D344</f>
        <v>2.2859665191186251</v>
      </c>
      <c r="U344" s="5">
        <f>'90.1 Data-IP'!U344*Convert!$B$7/$D344</f>
        <v>14.765148950943887</v>
      </c>
      <c r="V344" s="5">
        <f>'90.1 Data-IP'!V344*Convert!$B$6/$D344</f>
        <v>1.8521244861891226</v>
      </c>
      <c r="W344" s="5">
        <f>'90.1 Data-IP'!W344*Convert!$B$6/$D344</f>
        <v>249.52428727169098</v>
      </c>
      <c r="X344" s="5">
        <f>'90.1 Data-IP'!X344*Convert!$B$7/$D344</f>
        <v>5.3714931581338288</v>
      </c>
      <c r="Y344" s="5">
        <f t="shared" si="10"/>
        <v>254.89578042982481</v>
      </c>
      <c r="Z344" s="5">
        <f>'90.1 Data-IP'!Z344*Convert!$B$6/$D344</f>
        <v>365.43362453489732</v>
      </c>
      <c r="AA344" s="5">
        <f>'90.1 Data-IP'!AA344*Convert!$B$7/$D344</f>
        <v>35.186834819435141</v>
      </c>
      <c r="AB344" s="5">
        <f t="shared" si="11"/>
        <v>400.62045935433247</v>
      </c>
    </row>
    <row r="345" spans="1:28" x14ac:dyDescent="0.25">
      <c r="A345" s="95">
        <v>2004</v>
      </c>
      <c r="B345" s="95" t="s">
        <v>59</v>
      </c>
      <c r="C345" s="101" t="s">
        <v>6</v>
      </c>
      <c r="D345" s="5">
        <f>'90.1 Data-SI'!D345*Convert!$B$1</f>
        <v>122119.68521488593</v>
      </c>
      <c r="E345" s="5">
        <f>'90.1 Data-IP'!E345*Convert!$B$6/$D345</f>
        <v>0</v>
      </c>
      <c r="F345" s="5">
        <f>'90.1 Data-IP'!F345*Convert!$B$7/$D345</f>
        <v>7.6441029660672744</v>
      </c>
      <c r="G345" s="5">
        <f>'90.1 Data-IP'!G345*Convert!$B$6/$D345</f>
        <v>220.47065544352458</v>
      </c>
      <c r="H345" s="5">
        <f>'90.1 Data-IP'!H345*Convert!$B$6/$D345</f>
        <v>35.701635168751046</v>
      </c>
      <c r="I345" s="5">
        <f>'90.1 Data-IP'!I345*Convert!$B$6/$D345</f>
        <v>7.5358238218428824</v>
      </c>
      <c r="J345" s="5">
        <f>'90.1 Data-IP'!J345*Convert!$B$6/$D345</f>
        <v>43.04769918922193</v>
      </c>
      <c r="K345" s="5">
        <f>'90.1 Data-IP'!K345*Convert!$B$7/$D345</f>
        <v>15.050192710357424</v>
      </c>
      <c r="L345" s="5">
        <f>'90.1 Data-IP'!L345*Convert!$B$6/$D345</f>
        <v>25.450918851890396</v>
      </c>
      <c r="M345" s="5">
        <f>'90.1 Data-IP'!M345*Convert!$B$6/$D345</f>
        <v>32.744626864987922</v>
      </c>
      <c r="N345" s="5">
        <f>'90.1 Data-IP'!N345*Convert!$B$6/$D345</f>
        <v>11.035073216055006</v>
      </c>
      <c r="O345" s="5">
        <f>'90.1 Data-IP'!O345*Convert!$B$6/$D345</f>
        <v>3.7135649004507831E-2</v>
      </c>
      <c r="P345" s="5">
        <f>'90.1 Data-IP'!P345*Convert!$B$6/$D345</f>
        <v>10.997937567050498</v>
      </c>
      <c r="Q345" s="5">
        <f>'90.1 Data-IP'!Q345*Convert!$B$6/$D345</f>
        <v>0</v>
      </c>
      <c r="R345" s="5">
        <f>'90.1 Data-IP'!R345*Convert!$B$6/$D345</f>
        <v>0</v>
      </c>
      <c r="S345" s="5">
        <f>'90.1 Data-IP'!S345*Convert!$B$6/$D345</f>
        <v>1.4214778903293559</v>
      </c>
      <c r="T345" s="5">
        <f>'90.1 Data-IP'!T345*Convert!$B$6/$D345</f>
        <v>2.2854749134155887</v>
      </c>
      <c r="U345" s="5">
        <f>'90.1 Data-IP'!U345*Convert!$B$7/$D345</f>
        <v>14.901360830073319</v>
      </c>
      <c r="V345" s="5">
        <f>'90.1 Data-IP'!V345*Convert!$B$6/$D345</f>
        <v>1.8585153603285944</v>
      </c>
      <c r="W345" s="5">
        <f>'90.1 Data-IP'!W345*Convert!$B$6/$D345</f>
        <v>265.63469776589233</v>
      </c>
      <c r="X345" s="5">
        <f>'90.1 Data-IP'!X345*Convert!$B$7/$D345</f>
        <v>7.6441029660672744</v>
      </c>
      <c r="Y345" s="5">
        <f t="shared" si="10"/>
        <v>273.27880073195962</v>
      </c>
      <c r="Z345" s="5">
        <f>'90.1 Data-IP'!Z345*Convert!$B$6/$D345</f>
        <v>381.55190072034731</v>
      </c>
      <c r="AA345" s="5">
        <f>'90.1 Data-IP'!AA345*Convert!$B$7/$D345</f>
        <v>37.595656506498017</v>
      </c>
      <c r="AB345" s="5">
        <f t="shared" si="11"/>
        <v>419.14755722684532</v>
      </c>
    </row>
    <row r="346" spans="1:28" x14ac:dyDescent="0.25">
      <c r="A346" s="95">
        <v>2004</v>
      </c>
      <c r="B346" s="95" t="s">
        <v>59</v>
      </c>
      <c r="C346" s="101" t="s">
        <v>11</v>
      </c>
      <c r="D346" s="5">
        <f>'90.1 Data-SI'!D346*Convert!$B$1</f>
        <v>122119.68521488593</v>
      </c>
      <c r="E346" s="5">
        <f>'90.1 Data-IP'!E346*Convert!$B$6/$D346</f>
        <v>0</v>
      </c>
      <c r="F346" s="5">
        <f>'90.1 Data-IP'!F346*Convert!$B$7/$D346</f>
        <v>8.6308187896806121</v>
      </c>
      <c r="G346" s="5">
        <f>'90.1 Data-IP'!G346*Convert!$B$6/$D346</f>
        <v>132.96311968310908</v>
      </c>
      <c r="H346" s="5">
        <f>'90.1 Data-IP'!H346*Convert!$B$6/$D346</f>
        <v>35.701635168751046</v>
      </c>
      <c r="I346" s="5">
        <f>'90.1 Data-IP'!I346*Convert!$B$6/$D346</f>
        <v>7.536561230397437</v>
      </c>
      <c r="J346" s="5">
        <f>'90.1 Data-IP'!J346*Convert!$B$6/$D346</f>
        <v>43.04769918922193</v>
      </c>
      <c r="K346" s="5">
        <f>'90.1 Data-IP'!K346*Convert!$B$7/$D346</f>
        <v>15.050192710357424</v>
      </c>
      <c r="L346" s="5">
        <f>'90.1 Data-IP'!L346*Convert!$B$6/$D346</f>
        <v>25.450918851890396</v>
      </c>
      <c r="M346" s="5">
        <f>'90.1 Data-IP'!M346*Convert!$B$6/$D346</f>
        <v>34.809370817740223</v>
      </c>
      <c r="N346" s="5">
        <f>'90.1 Data-IP'!N346*Convert!$B$6/$D346</f>
        <v>9.4292431870870512</v>
      </c>
      <c r="O346" s="5">
        <f>'90.1 Data-IP'!O346*Convert!$B$6/$D346</f>
        <v>3.7135649004507831E-2</v>
      </c>
      <c r="P346" s="5">
        <f>'90.1 Data-IP'!P346*Convert!$B$6/$D346</f>
        <v>9.3921075380825432</v>
      </c>
      <c r="Q346" s="5">
        <f>'90.1 Data-IP'!Q346*Convert!$B$6/$D346</f>
        <v>0</v>
      </c>
      <c r="R346" s="5">
        <f>'90.1 Data-IP'!R346*Convert!$B$6/$D346</f>
        <v>0</v>
      </c>
      <c r="S346" s="5">
        <f>'90.1 Data-IP'!S346*Convert!$B$6/$D346</f>
        <v>11.920946692926353</v>
      </c>
      <c r="T346" s="5">
        <f>'90.1 Data-IP'!T346*Convert!$B$6/$D346</f>
        <v>2.2862123219701433</v>
      </c>
      <c r="U346" s="5">
        <f>'90.1 Data-IP'!U346*Convert!$B$7/$D346</f>
        <v>15.303434066861191</v>
      </c>
      <c r="V346" s="5">
        <f>'90.1 Data-IP'!V346*Convert!$B$6/$D346</f>
        <v>1.8467168234557236</v>
      </c>
      <c r="W346" s="5">
        <f>'90.1 Data-IP'!W346*Convert!$B$6/$D346</f>
        <v>189.08554473185819</v>
      </c>
      <c r="X346" s="5">
        <f>'90.1 Data-IP'!X346*Convert!$B$7/$D346</f>
        <v>8.6308187896806121</v>
      </c>
      <c r="Y346" s="5">
        <f t="shared" si="10"/>
        <v>197.7163635215388</v>
      </c>
      <c r="Z346" s="5">
        <f>'90.1 Data-IP'!Z346*Convert!$B$6/$D346</f>
        <v>304.99242396654932</v>
      </c>
      <c r="AA346" s="5">
        <f>'90.1 Data-IP'!AA346*Convert!$B$7/$D346</f>
        <v>38.984529700240252</v>
      </c>
      <c r="AB346" s="5">
        <f t="shared" si="11"/>
        <v>343.9769536667896</v>
      </c>
    </row>
    <row r="347" spans="1:28" x14ac:dyDescent="0.25">
      <c r="A347" s="95">
        <v>2004</v>
      </c>
      <c r="B347" s="95" t="s">
        <v>59</v>
      </c>
      <c r="C347" s="101" t="s">
        <v>13</v>
      </c>
      <c r="D347" s="5">
        <f>'90.1 Data-SI'!D347*Convert!$B$1</f>
        <v>122119.68521488593</v>
      </c>
      <c r="E347" s="5">
        <f>'90.1 Data-IP'!E347*Convert!$B$6/$D347</f>
        <v>0</v>
      </c>
      <c r="F347" s="5">
        <f>'90.1 Data-IP'!F347*Convert!$B$7/$D347</f>
        <v>11.748884541636096</v>
      </c>
      <c r="G347" s="5">
        <f>'90.1 Data-IP'!G347*Convert!$B$6/$D347</f>
        <v>172.30362026573454</v>
      </c>
      <c r="H347" s="5">
        <f>'90.1 Data-IP'!H347*Convert!$B$6/$D347</f>
        <v>35.701635168751046</v>
      </c>
      <c r="I347" s="5">
        <f>'90.1 Data-IP'!I347*Convert!$B$6/$D347</f>
        <v>7.5272207220397496</v>
      </c>
      <c r="J347" s="5">
        <f>'90.1 Data-IP'!J347*Convert!$B$6/$D347</f>
        <v>43.04769918922193</v>
      </c>
      <c r="K347" s="5">
        <f>'90.1 Data-IP'!K347*Convert!$B$7/$D347</f>
        <v>15.050192710357424</v>
      </c>
      <c r="L347" s="5">
        <f>'90.1 Data-IP'!L347*Convert!$B$6/$D347</f>
        <v>25.450918851890396</v>
      </c>
      <c r="M347" s="5">
        <f>'90.1 Data-IP'!M347*Convert!$B$6/$D347</f>
        <v>31.073167474664622</v>
      </c>
      <c r="N347" s="5">
        <f>'90.1 Data-IP'!N347*Convert!$B$6/$D347</f>
        <v>9.018998227903289</v>
      </c>
      <c r="O347" s="5">
        <f>'90.1 Data-IP'!O347*Convert!$B$6/$D347</f>
        <v>3.7135649004507831E-2</v>
      </c>
      <c r="P347" s="5">
        <f>'90.1 Data-IP'!P347*Convert!$B$6/$D347</f>
        <v>8.9818625788987809</v>
      </c>
      <c r="Q347" s="5">
        <f>'90.1 Data-IP'!Q347*Convert!$B$6/$D347</f>
        <v>0</v>
      </c>
      <c r="R347" s="5">
        <f>'90.1 Data-IP'!R347*Convert!$B$6/$D347</f>
        <v>0</v>
      </c>
      <c r="S347" s="5">
        <f>'90.1 Data-IP'!S347*Convert!$B$6/$D347</f>
        <v>1.3966518023260246</v>
      </c>
      <c r="T347" s="5">
        <f>'90.1 Data-IP'!T347*Convert!$B$6/$D347</f>
        <v>2.2857207162671065</v>
      </c>
      <c r="U347" s="5">
        <f>'90.1 Data-IP'!U347*Convert!$B$7/$D347</f>
        <v>15.382098740725315</v>
      </c>
      <c r="V347" s="5">
        <f>'90.1 Data-IP'!V347*Convert!$B$6/$D347</f>
        <v>1.8504038662284961</v>
      </c>
      <c r="W347" s="5">
        <f>'90.1 Data-IP'!W347*Convert!$B$6/$D347</f>
        <v>213.755302121624</v>
      </c>
      <c r="X347" s="5">
        <f>'90.1 Data-IP'!X347*Convert!$B$7/$D347</f>
        <v>11.748884541636096</v>
      </c>
      <c r="Y347" s="5">
        <f t="shared" si="10"/>
        <v>225.5041866632601</v>
      </c>
      <c r="Z347" s="5">
        <f>'90.1 Data-IP'!Z347*Convert!$B$6/$D347</f>
        <v>329.6560362850272</v>
      </c>
      <c r="AA347" s="5">
        <f>'90.1 Data-IP'!AA347*Convert!$B$7/$D347</f>
        <v>42.181175992718835</v>
      </c>
      <c r="AB347" s="5">
        <f t="shared" si="11"/>
        <v>371.83721227774606</v>
      </c>
    </row>
    <row r="348" spans="1:28" x14ac:dyDescent="0.25">
      <c r="A348" s="95">
        <v>2004</v>
      </c>
      <c r="B348" s="95" t="s">
        <v>59</v>
      </c>
      <c r="C348" s="101" t="s">
        <v>19</v>
      </c>
      <c r="D348" s="5">
        <f>'90.1 Data-SI'!D348*Convert!$B$1</f>
        <v>122119.68521488593</v>
      </c>
      <c r="E348" s="5">
        <f>'90.1 Data-IP'!E348*Convert!$B$6/$D348</f>
        <v>0</v>
      </c>
      <c r="F348" s="5">
        <f>'90.1 Data-IP'!F348*Convert!$B$7/$D348</f>
        <v>15.907511455464855</v>
      </c>
      <c r="G348" s="5">
        <f>'90.1 Data-IP'!G348*Convert!$B$6/$D348</f>
        <v>119.49164860280634</v>
      </c>
      <c r="H348" s="5">
        <f>'90.1 Data-IP'!H348*Convert!$B$6/$D348</f>
        <v>35.701635168751046</v>
      </c>
      <c r="I348" s="5">
        <f>'90.1 Data-IP'!I348*Convert!$B$6/$D348</f>
        <v>7.5245168906730493</v>
      </c>
      <c r="J348" s="5">
        <f>'90.1 Data-IP'!J348*Convert!$B$6/$D348</f>
        <v>43.04769918922193</v>
      </c>
      <c r="K348" s="5">
        <f>'90.1 Data-IP'!K348*Convert!$B$7/$D348</f>
        <v>15.050192710357424</v>
      </c>
      <c r="L348" s="5">
        <f>'90.1 Data-IP'!L348*Convert!$B$6/$D348</f>
        <v>25.450918851890396</v>
      </c>
      <c r="M348" s="5">
        <f>'90.1 Data-IP'!M348*Convert!$B$6/$D348</f>
        <v>31.359281993831722</v>
      </c>
      <c r="N348" s="5">
        <f>'90.1 Data-IP'!N348*Convert!$B$6/$D348</f>
        <v>9.4747167146179052</v>
      </c>
      <c r="O348" s="5">
        <f>'90.1 Data-IP'!O348*Convert!$B$6/$D348</f>
        <v>3.7135649004507831E-2</v>
      </c>
      <c r="P348" s="5">
        <f>'90.1 Data-IP'!P348*Convert!$B$6/$D348</f>
        <v>9.4375810656133972</v>
      </c>
      <c r="Q348" s="5">
        <f>'90.1 Data-IP'!Q348*Convert!$B$6/$D348</f>
        <v>0</v>
      </c>
      <c r="R348" s="5">
        <f>'90.1 Data-IP'!R348*Convert!$B$6/$D348</f>
        <v>0</v>
      </c>
      <c r="S348" s="5">
        <f>'90.1 Data-IP'!S348*Convert!$B$6/$D348</f>
        <v>11.803698732752203</v>
      </c>
      <c r="T348" s="5">
        <f>'90.1 Data-IP'!T348*Convert!$B$6/$D348</f>
        <v>2.2864581248216611</v>
      </c>
      <c r="U348" s="5">
        <f>'90.1 Data-IP'!U348*Convert!$B$7/$D348</f>
        <v>15.933845191207602</v>
      </c>
      <c r="V348" s="5">
        <f>'90.1 Data-IP'!V348*Convert!$B$6/$D348</f>
        <v>1.8356556951374079</v>
      </c>
      <c r="W348" s="5">
        <f>'90.1 Data-IP'!W348*Convert!$B$6/$D348</f>
        <v>172.09221039500363</v>
      </c>
      <c r="X348" s="5">
        <f>'90.1 Data-IP'!X348*Convert!$B$7/$D348</f>
        <v>15.907511455464855</v>
      </c>
      <c r="Y348" s="5">
        <f t="shared" si="10"/>
        <v>187.99972185046849</v>
      </c>
      <c r="Z348" s="5">
        <f>'90.1 Data-IP'!Z348*Convert!$B$6/$D348</f>
        <v>287.97622996450366</v>
      </c>
      <c r="AA348" s="5">
        <f>'90.1 Data-IP'!AA348*Convert!$B$7/$D348</f>
        <v>46.891633490370914</v>
      </c>
      <c r="AB348" s="5">
        <f t="shared" si="11"/>
        <v>334.86786345487457</v>
      </c>
    </row>
    <row r="349" spans="1:28" x14ac:dyDescent="0.25">
      <c r="A349" s="95">
        <v>2004</v>
      </c>
      <c r="B349" s="95" t="s">
        <v>59</v>
      </c>
      <c r="C349" s="101" t="s">
        <v>20</v>
      </c>
      <c r="D349" s="5">
        <f>'90.1 Data-SI'!D349*Convert!$B$1</f>
        <v>122119.68521488593</v>
      </c>
      <c r="E349" s="5">
        <f>'90.1 Data-IP'!E349*Convert!$B$6/$D349</f>
        <v>0</v>
      </c>
      <c r="F349" s="5">
        <f>'90.1 Data-IP'!F349*Convert!$B$7/$D349</f>
        <v>16.947399550609877</v>
      </c>
      <c r="G349" s="5">
        <f>'90.1 Data-IP'!G349*Convert!$B$6/$D349</f>
        <v>90.311408887682845</v>
      </c>
      <c r="H349" s="5">
        <f>'90.1 Data-IP'!H349*Convert!$B$6/$D349</f>
        <v>35.701635168751046</v>
      </c>
      <c r="I349" s="5">
        <f>'90.1 Data-IP'!I349*Convert!$B$6/$D349</f>
        <v>7.5301703562579672</v>
      </c>
      <c r="J349" s="5">
        <f>'90.1 Data-IP'!J349*Convert!$B$6/$D349</f>
        <v>43.04769918922193</v>
      </c>
      <c r="K349" s="5">
        <f>'90.1 Data-IP'!K349*Convert!$B$7/$D349</f>
        <v>15.050192710357424</v>
      </c>
      <c r="L349" s="5">
        <f>'90.1 Data-IP'!L349*Convert!$B$6/$D349</f>
        <v>25.450918851890396</v>
      </c>
      <c r="M349" s="5">
        <f>'90.1 Data-IP'!M349*Convert!$B$6/$D349</f>
        <v>28.320912946216104</v>
      </c>
      <c r="N349" s="5">
        <f>'90.1 Data-IP'!N349*Convert!$B$6/$D349</f>
        <v>6.4375766812598698</v>
      </c>
      <c r="O349" s="5">
        <f>'90.1 Data-IP'!O349*Convert!$B$6/$D349</f>
        <v>3.7135649004507831E-2</v>
      </c>
      <c r="P349" s="5">
        <f>'90.1 Data-IP'!P349*Convert!$B$6/$D349</f>
        <v>6.4004410322553627</v>
      </c>
      <c r="Q349" s="5">
        <f>'90.1 Data-IP'!Q349*Convert!$B$6/$D349</f>
        <v>0</v>
      </c>
      <c r="R349" s="5">
        <f>'90.1 Data-IP'!R349*Convert!$B$6/$D349</f>
        <v>0</v>
      </c>
      <c r="S349" s="5">
        <f>'90.1 Data-IP'!S349*Convert!$B$6/$D349</f>
        <v>1.3438041892496262</v>
      </c>
      <c r="T349" s="5">
        <f>'90.1 Data-IP'!T349*Convert!$B$6/$D349</f>
        <v>2.2857207162671065</v>
      </c>
      <c r="U349" s="5">
        <f>'90.1 Data-IP'!U349*Convert!$B$7/$D349</f>
        <v>15.975238794994929</v>
      </c>
      <c r="V349" s="5">
        <f>'90.1 Data-IP'!V349*Convert!$B$6/$D349</f>
        <v>1.8216449326008739</v>
      </c>
      <c r="W349" s="5">
        <f>'90.1 Data-IP'!W349*Convert!$B$6/$D349</f>
        <v>126.37656705540394</v>
      </c>
      <c r="X349" s="5">
        <f>'90.1 Data-IP'!X349*Convert!$B$7/$D349</f>
        <v>16.947399550609877</v>
      </c>
      <c r="Y349" s="5">
        <f t="shared" si="10"/>
        <v>143.32396660601381</v>
      </c>
      <c r="Z349" s="5">
        <f>'90.1 Data-IP'!Z349*Convert!$B$6/$D349</f>
        <v>242.25149191939778</v>
      </c>
      <c r="AA349" s="5">
        <f>'90.1 Data-IP'!AA349*Convert!$B$7/$D349</f>
        <v>47.972915189303265</v>
      </c>
      <c r="AB349" s="5">
        <f t="shared" si="11"/>
        <v>290.22440710870103</v>
      </c>
    </row>
    <row r="350" spans="1:28" x14ac:dyDescent="0.25">
      <c r="A350" s="95">
        <v>2004</v>
      </c>
      <c r="B350" s="95" t="s">
        <v>59</v>
      </c>
      <c r="C350" s="101" t="s">
        <v>3</v>
      </c>
      <c r="D350" s="5">
        <f>'90.1 Data-SI'!D350*Convert!$B$1</f>
        <v>122119.68521488593</v>
      </c>
      <c r="E350" s="5">
        <f>'90.1 Data-IP'!E350*Convert!$B$6/$D350</f>
        <v>0</v>
      </c>
      <c r="F350" s="5">
        <f>'90.1 Data-IP'!F350*Convert!$B$7/$D350</f>
        <v>21.331756218425209</v>
      </c>
      <c r="G350" s="5">
        <f>'90.1 Data-IP'!G350*Convert!$B$6/$D350</f>
        <v>67.459855190596699</v>
      </c>
      <c r="H350" s="5">
        <f>'90.1 Data-IP'!H350*Convert!$B$6/$D350</f>
        <v>35.701635168751046</v>
      </c>
      <c r="I350" s="5">
        <f>'90.1 Data-IP'!I350*Convert!$B$6/$D350</f>
        <v>7.528695539148857</v>
      </c>
      <c r="J350" s="5">
        <f>'90.1 Data-IP'!J350*Convert!$B$6/$D350</f>
        <v>43.04769918922193</v>
      </c>
      <c r="K350" s="5">
        <f>'90.1 Data-IP'!K350*Convert!$B$7/$D350</f>
        <v>15.050192710357424</v>
      </c>
      <c r="L350" s="5">
        <f>'90.1 Data-IP'!L350*Convert!$B$6/$D350</f>
        <v>25.450918851890396</v>
      </c>
      <c r="M350" s="5">
        <f>'90.1 Data-IP'!M350*Convert!$B$6/$D350</f>
        <v>30.280699081370166</v>
      </c>
      <c r="N350" s="5">
        <f>'90.1 Data-IP'!N350*Convert!$B$6/$D350</f>
        <v>6.578913320882795</v>
      </c>
      <c r="O350" s="5">
        <f>'90.1 Data-IP'!O350*Convert!$B$6/$D350</f>
        <v>3.7135649004507831E-2</v>
      </c>
      <c r="P350" s="5">
        <f>'90.1 Data-IP'!P350*Convert!$B$6/$D350</f>
        <v>6.5417776718782878</v>
      </c>
      <c r="Q350" s="5">
        <f>'90.1 Data-IP'!Q350*Convert!$B$6/$D350</f>
        <v>0</v>
      </c>
      <c r="R350" s="5">
        <f>'90.1 Data-IP'!R350*Convert!$B$6/$D350</f>
        <v>0</v>
      </c>
      <c r="S350" s="5">
        <f>'90.1 Data-IP'!S350*Convert!$B$6/$D350</f>
        <v>11.740035794209007</v>
      </c>
      <c r="T350" s="5">
        <f>'90.1 Data-IP'!T350*Convert!$B$6/$D350</f>
        <v>2.2867039276731793</v>
      </c>
      <c r="U350" s="5">
        <f>'90.1 Data-IP'!U350*Convert!$B$7/$D350</f>
        <v>17.032542491733405</v>
      </c>
      <c r="V350" s="5">
        <f>'90.1 Data-IP'!V350*Convert!$B$6/$D350</f>
        <v>1.8204159183432835</v>
      </c>
      <c r="W350" s="5">
        <f>'90.1 Data-IP'!W350*Convert!$B$6/$D350</f>
        <v>116.02236773805414</v>
      </c>
      <c r="X350" s="5">
        <f>'90.1 Data-IP'!X350*Convert!$B$7/$D350</f>
        <v>21.331756218425209</v>
      </c>
      <c r="Y350" s="5">
        <f t="shared" si="10"/>
        <v>137.35412395647936</v>
      </c>
      <c r="Z350" s="5">
        <f>'90.1 Data-IP'!Z350*Convert!$B$6/$D350</f>
        <v>231.89532617923587</v>
      </c>
      <c r="AA350" s="5">
        <f>'90.1 Data-IP'!AA350*Convert!$B$7/$D350</f>
        <v>53.414491420516036</v>
      </c>
      <c r="AB350" s="5">
        <f t="shared" si="11"/>
        <v>285.30981759975191</v>
      </c>
    </row>
    <row r="351" spans="1:28" x14ac:dyDescent="0.25">
      <c r="A351" s="95">
        <v>2004</v>
      </c>
      <c r="B351" s="95" t="s">
        <v>59</v>
      </c>
      <c r="C351" s="101" t="s">
        <v>7</v>
      </c>
      <c r="D351" s="5">
        <f>'90.1 Data-SI'!D351*Convert!$B$1</f>
        <v>122119.68521488593</v>
      </c>
      <c r="E351" s="5">
        <f>'90.1 Data-IP'!E351*Convert!$B$6/$D351</f>
        <v>0</v>
      </c>
      <c r="F351" s="5">
        <f>'90.1 Data-IP'!F351*Convert!$B$7/$D351</f>
        <v>13.559434040626464</v>
      </c>
      <c r="G351" s="5">
        <f>'90.1 Data-IP'!G351*Convert!$B$6/$D351</f>
        <v>53.138643652595789</v>
      </c>
      <c r="H351" s="5">
        <f>'90.1 Data-IP'!H351*Convert!$B$6/$D351</f>
        <v>35.701635168751046</v>
      </c>
      <c r="I351" s="5">
        <f>'90.1 Data-IP'!I351*Convert!$B$6/$D351</f>
        <v>7.5284497362973379</v>
      </c>
      <c r="J351" s="5">
        <f>'90.1 Data-IP'!J351*Convert!$B$6/$D351</f>
        <v>43.04769918922193</v>
      </c>
      <c r="K351" s="5">
        <f>'90.1 Data-IP'!K351*Convert!$B$7/$D351</f>
        <v>15.050192710357424</v>
      </c>
      <c r="L351" s="5">
        <f>'90.1 Data-IP'!L351*Convert!$B$6/$D351</f>
        <v>25.450918851890396</v>
      </c>
      <c r="M351" s="5">
        <f>'90.1 Data-IP'!M351*Convert!$B$6/$D351</f>
        <v>26.800622309576454</v>
      </c>
      <c r="N351" s="5">
        <f>'90.1 Data-IP'!N351*Convert!$B$6/$D351</f>
        <v>4.9770161375391311</v>
      </c>
      <c r="O351" s="5">
        <f>'90.1 Data-IP'!O351*Convert!$B$6/$D351</f>
        <v>3.7135649004507831E-2</v>
      </c>
      <c r="P351" s="5">
        <f>'90.1 Data-IP'!P351*Convert!$B$6/$D351</f>
        <v>4.939880488534623</v>
      </c>
      <c r="Q351" s="5">
        <f>'90.1 Data-IP'!Q351*Convert!$B$6/$D351</f>
        <v>0</v>
      </c>
      <c r="R351" s="5">
        <f>'90.1 Data-IP'!R351*Convert!$B$6/$D351</f>
        <v>0</v>
      </c>
      <c r="S351" s="5">
        <f>'90.1 Data-IP'!S351*Convert!$B$6/$D351</f>
        <v>8.3722909255590849</v>
      </c>
      <c r="T351" s="5">
        <f>'90.1 Data-IP'!T351*Convert!$B$6/$D351</f>
        <v>2.2857207162671065</v>
      </c>
      <c r="U351" s="5">
        <f>'90.1 Data-IP'!U351*Convert!$B$7/$D351</f>
        <v>16.749265532481516</v>
      </c>
      <c r="V351" s="5">
        <f>'90.1 Data-IP'!V351*Convert!$B$6/$D351</f>
        <v>1.8243487639675737</v>
      </c>
      <c r="W351" s="5">
        <f>'90.1 Data-IP'!W351*Convert!$B$6/$D351</f>
        <v>93.251437376265969</v>
      </c>
      <c r="X351" s="5">
        <f>'90.1 Data-IP'!X351*Convert!$B$7/$D351</f>
        <v>13.559434040626464</v>
      </c>
      <c r="Y351" s="5">
        <f t="shared" si="10"/>
        <v>106.81087141689244</v>
      </c>
      <c r="Z351" s="5">
        <f>'90.1 Data-IP'!Z351*Convert!$B$6/$D351</f>
        <v>209.12709964881435</v>
      </c>
      <c r="AA351" s="5">
        <f>'90.1 Data-IP'!AA351*Convert!$B$7/$D351</f>
        <v>45.358976416806435</v>
      </c>
      <c r="AB351" s="5">
        <f t="shared" si="11"/>
        <v>254.48607606562078</v>
      </c>
    </row>
    <row r="352" spans="1:28" x14ac:dyDescent="0.25">
      <c r="A352" s="95">
        <v>2004</v>
      </c>
      <c r="B352" s="95" t="s">
        <v>59</v>
      </c>
      <c r="C352" s="101" t="s">
        <v>17</v>
      </c>
      <c r="D352" s="5">
        <f>'90.1 Data-SI'!D352*Convert!$B$1</f>
        <v>122119.68521488593</v>
      </c>
      <c r="E352" s="5">
        <f>'90.1 Data-IP'!E352*Convert!$B$6/$D352</f>
        <v>0</v>
      </c>
      <c r="F352" s="5">
        <f>'90.1 Data-IP'!F352*Convert!$B$7/$D352</f>
        <v>23.57441455695157</v>
      </c>
      <c r="G352" s="5">
        <f>'90.1 Data-IP'!G352*Convert!$B$6/$D352</f>
        <v>47.664368346435488</v>
      </c>
      <c r="H352" s="5">
        <f>'90.1 Data-IP'!H352*Convert!$B$6/$D352</f>
        <v>35.701635168751046</v>
      </c>
      <c r="I352" s="5">
        <f>'90.1 Data-IP'!I352*Convert!$B$6/$D352</f>
        <v>7.5272207220397496</v>
      </c>
      <c r="J352" s="5">
        <f>'90.1 Data-IP'!J352*Convert!$B$6/$D352</f>
        <v>43.04769918922193</v>
      </c>
      <c r="K352" s="5">
        <f>'90.1 Data-IP'!K352*Convert!$B$7/$D352</f>
        <v>15.050192710357424</v>
      </c>
      <c r="L352" s="5">
        <f>'90.1 Data-IP'!L352*Convert!$B$6/$D352</f>
        <v>25.450918851890396</v>
      </c>
      <c r="M352" s="5">
        <f>'90.1 Data-IP'!M352*Convert!$B$6/$D352</f>
        <v>30.189997829159978</v>
      </c>
      <c r="N352" s="5">
        <f>'90.1 Data-IP'!N352*Convert!$B$6/$D352</f>
        <v>5.1913562240629423</v>
      </c>
      <c r="O352" s="5">
        <f>'90.1 Data-IP'!O352*Convert!$B$6/$D352</f>
        <v>3.7135649004507831E-2</v>
      </c>
      <c r="P352" s="5">
        <f>'90.1 Data-IP'!P352*Convert!$B$6/$D352</f>
        <v>5.1542205750584342</v>
      </c>
      <c r="Q352" s="5">
        <f>'90.1 Data-IP'!Q352*Convert!$B$6/$D352</f>
        <v>0</v>
      </c>
      <c r="R352" s="5">
        <f>'90.1 Data-IP'!R352*Convert!$B$6/$D352</f>
        <v>0</v>
      </c>
      <c r="S352" s="5">
        <f>'90.1 Data-IP'!S352*Convert!$B$6/$D352</f>
        <v>0</v>
      </c>
      <c r="T352" s="5">
        <f>'90.1 Data-IP'!T352*Convert!$B$6/$D352</f>
        <v>2.2864581248216611</v>
      </c>
      <c r="U352" s="5">
        <f>'90.1 Data-IP'!U352*Convert!$B$7/$D352</f>
        <v>17.151254635928353</v>
      </c>
      <c r="V352" s="5">
        <f>'90.1 Data-IP'!V352*Convert!$B$6/$D352</f>
        <v>1.8292648209979363</v>
      </c>
      <c r="W352" s="5">
        <f>'90.1 Data-IP'!W352*Convert!$B$6/$D352</f>
        <v>83.00858675065389</v>
      </c>
      <c r="X352" s="5">
        <f>'90.1 Data-IP'!X352*Convert!$B$7/$D352</f>
        <v>23.57441455695157</v>
      </c>
      <c r="Y352" s="5">
        <f t="shared" si="10"/>
        <v>106.58300130760546</v>
      </c>
      <c r="Z352" s="5">
        <f>'90.1 Data-IP'!Z352*Convert!$B$6/$D352</f>
        <v>198.88891927738106</v>
      </c>
      <c r="AA352" s="5">
        <f>'90.1 Data-IP'!AA352*Convert!$B$7/$D352</f>
        <v>55.775946036578382</v>
      </c>
      <c r="AB352" s="5">
        <f t="shared" si="11"/>
        <v>254.66486531395944</v>
      </c>
    </row>
    <row r="353" spans="1:28" x14ac:dyDescent="0.25">
      <c r="A353" s="95">
        <v>2004</v>
      </c>
      <c r="B353" s="95" t="s">
        <v>59</v>
      </c>
      <c r="C353" s="101" t="s">
        <v>14</v>
      </c>
      <c r="D353" s="5">
        <f>'90.1 Data-SI'!D353*Convert!$B$1</f>
        <v>122119.68521488593</v>
      </c>
      <c r="E353" s="5">
        <f>'90.1 Data-IP'!E353*Convert!$B$6/$D353</f>
        <v>0</v>
      </c>
      <c r="F353" s="5">
        <f>'90.1 Data-IP'!F353*Convert!$B$7/$D353</f>
        <v>29.562436838161673</v>
      </c>
      <c r="G353" s="5">
        <f>'90.1 Data-IP'!G353*Convert!$B$6/$D353</f>
        <v>47.853636542104439</v>
      </c>
      <c r="H353" s="5">
        <f>'90.1 Data-IP'!H353*Convert!$B$6/$D353</f>
        <v>35.701635168751046</v>
      </c>
      <c r="I353" s="5">
        <f>'90.1 Data-IP'!I353*Convert!$B$6/$D353</f>
        <v>7.517142805127504</v>
      </c>
      <c r="J353" s="5">
        <f>'90.1 Data-IP'!J353*Convert!$B$6/$D353</f>
        <v>43.04769918922193</v>
      </c>
      <c r="K353" s="5">
        <f>'90.1 Data-IP'!K353*Convert!$B$7/$D353</f>
        <v>15.050192710357424</v>
      </c>
      <c r="L353" s="5">
        <f>'90.1 Data-IP'!L353*Convert!$B$6/$D353</f>
        <v>25.450918851890396</v>
      </c>
      <c r="M353" s="5">
        <f>'90.1 Data-IP'!M353*Convert!$B$6/$D353</f>
        <v>32.404189915635307</v>
      </c>
      <c r="N353" s="5">
        <f>'90.1 Data-IP'!N353*Convert!$B$6/$D353</f>
        <v>5.385786279613785</v>
      </c>
      <c r="O353" s="5">
        <f>'90.1 Data-IP'!O353*Convert!$B$6/$D353</f>
        <v>3.7135649004507831E-2</v>
      </c>
      <c r="P353" s="5">
        <f>'90.1 Data-IP'!P353*Convert!$B$6/$D353</f>
        <v>5.3486506306092769</v>
      </c>
      <c r="Q353" s="5">
        <f>'90.1 Data-IP'!Q353*Convert!$B$6/$D353</f>
        <v>0</v>
      </c>
      <c r="R353" s="5">
        <f>'90.1 Data-IP'!R353*Convert!$B$6/$D353</f>
        <v>0</v>
      </c>
      <c r="S353" s="5">
        <f>'90.1 Data-IP'!S353*Convert!$B$6/$D353</f>
        <v>11.849909668837611</v>
      </c>
      <c r="T353" s="5">
        <f>'90.1 Data-IP'!T353*Convert!$B$6/$D353</f>
        <v>2.2874413362277339</v>
      </c>
      <c r="U353" s="5">
        <f>'90.1 Data-IP'!U353*Convert!$B$7/$D353</f>
        <v>17.907529238457368</v>
      </c>
      <c r="V353" s="5">
        <f>'90.1 Data-IP'!V353*Convert!$B$6/$D353</f>
        <v>1.8014890987763879</v>
      </c>
      <c r="W353" s="5">
        <f>'90.1 Data-IP'!W353*Convert!$B$6/$D353</f>
        <v>97.456386757186635</v>
      </c>
      <c r="X353" s="5">
        <f>'90.1 Data-IP'!X353*Convert!$B$7/$D353</f>
        <v>29.562436838161673</v>
      </c>
      <c r="Y353" s="5">
        <f t="shared" si="10"/>
        <v>127.01882359534831</v>
      </c>
      <c r="Z353" s="5">
        <f>'90.1 Data-IP'!Z353*Convert!$B$6/$D353</f>
        <v>213.29960305333461</v>
      </c>
      <c r="AA353" s="5">
        <f>'90.1 Data-IP'!AA353*Convert!$B$7/$D353</f>
        <v>62.5202429203175</v>
      </c>
      <c r="AB353" s="5">
        <f t="shared" si="11"/>
        <v>275.81984597365209</v>
      </c>
    </row>
    <row r="354" spans="1:28" x14ac:dyDescent="0.25">
      <c r="A354" s="95">
        <v>2004</v>
      </c>
      <c r="B354" s="95" t="s">
        <v>59</v>
      </c>
      <c r="C354" s="101" t="s">
        <v>2</v>
      </c>
      <c r="D354" s="5">
        <f>'90.1 Data-SI'!D354*Convert!$B$1</f>
        <v>122119.68521488593</v>
      </c>
      <c r="E354" s="5">
        <f>'90.1 Data-IP'!E354*Convert!$B$6/$D354</f>
        <v>0</v>
      </c>
      <c r="F354" s="5">
        <f>'90.1 Data-IP'!F354*Convert!$B$7/$D354</f>
        <v>35.65242872870153</v>
      </c>
      <c r="G354" s="5">
        <f>'90.1 Data-IP'!G354*Convert!$B$6/$D354</f>
        <v>38.908624972508115</v>
      </c>
      <c r="H354" s="5">
        <f>'90.1 Data-IP'!H354*Convert!$B$6/$D354</f>
        <v>35.701635168751046</v>
      </c>
      <c r="I354" s="5">
        <f>'90.1 Data-IP'!I354*Convert!$B$6/$D354</f>
        <v>7.5227962707124219</v>
      </c>
      <c r="J354" s="5">
        <f>'90.1 Data-IP'!J354*Convert!$B$6/$D354</f>
        <v>43.04769918922193</v>
      </c>
      <c r="K354" s="5">
        <f>'90.1 Data-IP'!K354*Convert!$B$7/$D354</f>
        <v>15.050192710357424</v>
      </c>
      <c r="L354" s="5">
        <f>'90.1 Data-IP'!L354*Convert!$B$6/$D354</f>
        <v>25.450918851890396</v>
      </c>
      <c r="M354" s="5">
        <f>'90.1 Data-IP'!M354*Convert!$B$6/$D354</f>
        <v>26.114340748137835</v>
      </c>
      <c r="N354" s="5">
        <f>'90.1 Data-IP'!N354*Convert!$B$6/$D354</f>
        <v>4.3848770682319511</v>
      </c>
      <c r="O354" s="5">
        <f>'90.1 Data-IP'!O354*Convert!$B$6/$D354</f>
        <v>3.7135649004507831E-2</v>
      </c>
      <c r="P354" s="5">
        <f>'90.1 Data-IP'!P354*Convert!$B$6/$D354</f>
        <v>4.3477414192274439</v>
      </c>
      <c r="Q354" s="5">
        <f>'90.1 Data-IP'!Q354*Convert!$B$6/$D354</f>
        <v>0</v>
      </c>
      <c r="R354" s="5">
        <f>'90.1 Data-IP'!R354*Convert!$B$6/$D354</f>
        <v>0</v>
      </c>
      <c r="S354" s="5">
        <f>'90.1 Data-IP'!S354*Convert!$B$6/$D354</f>
        <v>1.3324972580797922</v>
      </c>
      <c r="T354" s="5">
        <f>'90.1 Data-IP'!T354*Convert!$B$6/$D354</f>
        <v>2.2862123219701433</v>
      </c>
      <c r="U354" s="5">
        <f>'90.1 Data-IP'!U354*Convert!$B$7/$D354</f>
        <v>17.658746949028256</v>
      </c>
      <c r="V354" s="5">
        <f>'90.1 Data-IP'!V354*Convert!$B$6/$D354</f>
        <v>1.8093547900249678</v>
      </c>
      <c r="W354" s="5">
        <f>'90.1 Data-IP'!W354*Convert!$B$6/$D354</f>
        <v>70.703204397953186</v>
      </c>
      <c r="X354" s="5">
        <f>'90.1 Data-IP'!X354*Convert!$B$7/$D354</f>
        <v>35.65242872870153</v>
      </c>
      <c r="Y354" s="5">
        <f t="shared" si="10"/>
        <v>106.35563312665471</v>
      </c>
      <c r="Z354" s="5">
        <f>'90.1 Data-IP'!Z354*Convert!$B$6/$D354</f>
        <v>186.55895663952859</v>
      </c>
      <c r="AA354" s="5">
        <f>'90.1 Data-IP'!AA354*Convert!$B$7/$D354</f>
        <v>68.3613683880872</v>
      </c>
      <c r="AB354" s="5">
        <f t="shared" si="11"/>
        <v>254.92032502761577</v>
      </c>
    </row>
    <row r="355" spans="1:28" x14ac:dyDescent="0.25">
      <c r="A355" s="95">
        <v>2004</v>
      </c>
      <c r="B355" s="95" t="s">
        <v>59</v>
      </c>
      <c r="C355" s="101" t="s">
        <v>18</v>
      </c>
      <c r="D355" s="5">
        <f>'90.1 Data-SI'!D355*Convert!$B$1</f>
        <v>122119.68521488593</v>
      </c>
      <c r="E355" s="5">
        <f>'90.1 Data-IP'!E355*Convert!$B$6/$D355</f>
        <v>0</v>
      </c>
      <c r="F355" s="5">
        <f>'90.1 Data-IP'!F355*Convert!$B$7/$D355</f>
        <v>28.714625160590764</v>
      </c>
      <c r="G355" s="5">
        <f>'90.1 Data-IP'!G355*Convert!$B$6/$D355</f>
        <v>18.683720546744713</v>
      </c>
      <c r="H355" s="5">
        <f>'90.1 Data-IP'!H355*Convert!$B$6/$D355</f>
        <v>35.701635168751046</v>
      </c>
      <c r="I355" s="5">
        <f>'90.1 Data-IP'!I355*Convert!$B$6/$D355</f>
        <v>7.5085397053243712</v>
      </c>
      <c r="J355" s="5">
        <f>'90.1 Data-IP'!J355*Convert!$B$6/$D355</f>
        <v>43.04769918922193</v>
      </c>
      <c r="K355" s="5">
        <f>'90.1 Data-IP'!K355*Convert!$B$7/$D355</f>
        <v>15.050192710357424</v>
      </c>
      <c r="L355" s="5">
        <f>'90.1 Data-IP'!L355*Convert!$B$6/$D355</f>
        <v>25.450918851890396</v>
      </c>
      <c r="M355" s="5">
        <f>'90.1 Data-IP'!M355*Convert!$B$6/$D355</f>
        <v>29.967300445684554</v>
      </c>
      <c r="N355" s="5">
        <f>'90.1 Data-IP'!N355*Convert!$B$6/$D355</f>
        <v>3.5053944655000771</v>
      </c>
      <c r="O355" s="5">
        <f>'90.1 Data-IP'!O355*Convert!$B$6/$D355</f>
        <v>3.7135649004507831E-2</v>
      </c>
      <c r="P355" s="5">
        <f>'90.1 Data-IP'!P355*Convert!$B$6/$D355</f>
        <v>3.4682588164955694</v>
      </c>
      <c r="Q355" s="5">
        <f>'90.1 Data-IP'!Q355*Convert!$B$6/$D355</f>
        <v>0</v>
      </c>
      <c r="R355" s="5">
        <f>'90.1 Data-IP'!R355*Convert!$B$6/$D355</f>
        <v>0</v>
      </c>
      <c r="S355" s="5">
        <f>'90.1 Data-IP'!S355*Convert!$B$6/$D355</f>
        <v>7.4947747456393552</v>
      </c>
      <c r="T355" s="5">
        <f>'90.1 Data-IP'!T355*Convert!$B$6/$D355</f>
        <v>2.2869497305246975</v>
      </c>
      <c r="U355" s="5">
        <f>'90.1 Data-IP'!U355*Convert!$B$7/$D355</f>
        <v>18.173642996138899</v>
      </c>
      <c r="V355" s="5">
        <f>'90.1 Data-IP'!V355*Convert!$B$6/$D355</f>
        <v>1.8113212128371126</v>
      </c>
      <c r="W355" s="5">
        <f>'90.1 Data-IP'!W355*Convert!$B$6/$D355</f>
        <v>59.614054554564184</v>
      </c>
      <c r="X355" s="5">
        <f>'90.1 Data-IP'!X355*Convert!$B$7/$D355</f>
        <v>28.714625160590764</v>
      </c>
      <c r="Y355" s="5">
        <f t="shared" si="10"/>
        <v>88.328679715154948</v>
      </c>
      <c r="Z355" s="5">
        <f>'90.1 Data-IP'!Z355*Convert!$B$6/$D355</f>
        <v>175.45825406211824</v>
      </c>
      <c r="AA355" s="5">
        <f>'90.1 Data-IP'!AA355*Convert!$B$7/$D355</f>
        <v>61.938460867087088</v>
      </c>
      <c r="AB355" s="5">
        <f t="shared" si="11"/>
        <v>237.39671492920533</v>
      </c>
    </row>
    <row r="356" spans="1:28" x14ac:dyDescent="0.25">
      <c r="A356" s="95">
        <v>2004</v>
      </c>
      <c r="B356" s="95" t="s">
        <v>59</v>
      </c>
      <c r="C356" s="101" t="s">
        <v>4</v>
      </c>
      <c r="D356" s="5">
        <f>'90.1 Data-SI'!D356*Convert!$B$1</f>
        <v>122119.68521488593</v>
      </c>
      <c r="E356" s="5">
        <f>'90.1 Data-IP'!E356*Convert!$B$6/$D356</f>
        <v>0</v>
      </c>
      <c r="F356" s="5">
        <f>'90.1 Data-IP'!F356*Convert!$B$7/$D356</f>
        <v>35.187760286186474</v>
      </c>
      <c r="G356" s="5">
        <f>'90.1 Data-IP'!G356*Convert!$B$6/$D356</f>
        <v>30.49208953367576</v>
      </c>
      <c r="H356" s="5">
        <f>'90.1 Data-IP'!H356*Convert!$B$6/$D356</f>
        <v>35.701635168751046</v>
      </c>
      <c r="I356" s="5">
        <f>'90.1 Data-IP'!I356*Convert!$B$6/$D356</f>
        <v>7.5193550307911696</v>
      </c>
      <c r="J356" s="5">
        <f>'90.1 Data-IP'!J356*Convert!$B$6/$D356</f>
        <v>43.04769918922193</v>
      </c>
      <c r="K356" s="5">
        <f>'90.1 Data-IP'!K356*Convert!$B$7/$D356</f>
        <v>15.050192710357424</v>
      </c>
      <c r="L356" s="5">
        <f>'90.1 Data-IP'!L356*Convert!$B$6/$D356</f>
        <v>25.450918851890396</v>
      </c>
      <c r="M356" s="5">
        <f>'90.1 Data-IP'!M356*Convert!$B$6/$D356</f>
        <v>32.382313461850195</v>
      </c>
      <c r="N356" s="5">
        <f>'90.1 Data-IP'!N356*Convert!$B$6/$D356</f>
        <v>4.4242055244748535</v>
      </c>
      <c r="O356" s="5">
        <f>'90.1 Data-IP'!O356*Convert!$B$6/$D356</f>
        <v>3.7135649004507831E-2</v>
      </c>
      <c r="P356" s="5">
        <f>'90.1 Data-IP'!P356*Convert!$B$6/$D356</f>
        <v>4.3870698754703454</v>
      </c>
      <c r="Q356" s="5">
        <f>'90.1 Data-IP'!Q356*Convert!$B$6/$D356</f>
        <v>0</v>
      </c>
      <c r="R356" s="5">
        <f>'90.1 Data-IP'!R356*Convert!$B$6/$D356</f>
        <v>0</v>
      </c>
      <c r="S356" s="5">
        <f>'90.1 Data-IP'!S356*Convert!$B$6/$D356</f>
        <v>11.347980246037588</v>
      </c>
      <c r="T356" s="5">
        <f>'90.1 Data-IP'!T356*Convert!$B$6/$D356</f>
        <v>2.2874413362277339</v>
      </c>
      <c r="U356" s="5">
        <f>'90.1 Data-IP'!U356*Convert!$B$7/$D356</f>
        <v>18.654380906790898</v>
      </c>
      <c r="V356" s="5">
        <f>'90.1 Data-IP'!V356*Convert!$B$6/$D356</f>
        <v>1.7955898303399522</v>
      </c>
      <c r="W356" s="5">
        <f>'90.1 Data-IP'!W356*Convert!$B$6/$D356</f>
        <v>78.609453117033894</v>
      </c>
      <c r="X356" s="5">
        <f>'90.1 Data-IP'!X356*Convert!$B$7/$D356</f>
        <v>35.187760286186474</v>
      </c>
      <c r="Y356" s="5">
        <f t="shared" si="10"/>
        <v>113.79721340322037</v>
      </c>
      <c r="Z356" s="5">
        <f>'90.1 Data-IP'!Z356*Convert!$B$6/$D356</f>
        <v>194.44922817326062</v>
      </c>
      <c r="AA356" s="5">
        <f>'90.1 Data-IP'!AA356*Convert!$B$7/$D356</f>
        <v>68.892333903334816</v>
      </c>
      <c r="AB356" s="5">
        <f t="shared" si="11"/>
        <v>263.34156207659544</v>
      </c>
    </row>
    <row r="357" spans="1:28" x14ac:dyDescent="0.25">
      <c r="A357" s="95">
        <v>2004</v>
      </c>
      <c r="B357" s="95" t="s">
        <v>59</v>
      </c>
      <c r="C357" s="101" t="s">
        <v>5</v>
      </c>
      <c r="D357" s="5">
        <f>'90.1 Data-SI'!D357*Convert!$B$1</f>
        <v>122119.68521488593</v>
      </c>
      <c r="E357" s="5">
        <f>'90.1 Data-IP'!E357*Convert!$B$6/$D357</f>
        <v>0</v>
      </c>
      <c r="F357" s="5">
        <f>'90.1 Data-IP'!F357*Convert!$B$7/$D357</f>
        <v>53.796961588843658</v>
      </c>
      <c r="G357" s="5">
        <f>'90.1 Data-IP'!G357*Convert!$B$6/$D357</f>
        <v>28.810552226440219</v>
      </c>
      <c r="H357" s="5">
        <f>'90.1 Data-IP'!H357*Convert!$B$6/$D357</f>
        <v>35.701635168751046</v>
      </c>
      <c r="I357" s="5">
        <f>'90.1 Data-IP'!I357*Convert!$B$6/$D357</f>
        <v>7.5198466364942043</v>
      </c>
      <c r="J357" s="5">
        <f>'90.1 Data-IP'!J357*Convert!$B$6/$D357</f>
        <v>43.04769918922193</v>
      </c>
      <c r="K357" s="5">
        <f>'90.1 Data-IP'!K357*Convert!$B$7/$D357</f>
        <v>15.050192710357424</v>
      </c>
      <c r="L357" s="5">
        <f>'90.1 Data-IP'!L357*Convert!$B$6/$D357</f>
        <v>25.450918851890396</v>
      </c>
      <c r="M357" s="5">
        <f>'90.1 Data-IP'!M357*Convert!$B$6/$D357</f>
        <v>26.332859483137447</v>
      </c>
      <c r="N357" s="5">
        <f>'90.1 Data-IP'!N357*Convert!$B$6/$D357</f>
        <v>3.9384990898750245</v>
      </c>
      <c r="O357" s="5">
        <f>'90.1 Data-IP'!O357*Convert!$B$6/$D357</f>
        <v>3.7135649004507831E-2</v>
      </c>
      <c r="P357" s="5">
        <f>'90.1 Data-IP'!P357*Convert!$B$6/$D357</f>
        <v>3.9013634408705169</v>
      </c>
      <c r="Q357" s="5">
        <f>'90.1 Data-IP'!Q357*Convert!$B$6/$D357</f>
        <v>0</v>
      </c>
      <c r="R357" s="5">
        <f>'90.1 Data-IP'!R357*Convert!$B$6/$D357</f>
        <v>0</v>
      </c>
      <c r="S357" s="5">
        <f>'90.1 Data-IP'!S357*Convert!$B$6/$D357</f>
        <v>1.3860822797107448</v>
      </c>
      <c r="T357" s="5">
        <f>'90.1 Data-IP'!T357*Convert!$B$6/$D357</f>
        <v>2.2867039276731793</v>
      </c>
      <c r="U357" s="5">
        <f>'90.1 Data-IP'!U357*Convert!$B$7/$D357</f>
        <v>18.445225420987459</v>
      </c>
      <c r="V357" s="5">
        <f>'90.1 Data-IP'!V357*Convert!$B$6/$D357</f>
        <v>1.7963272388945069</v>
      </c>
      <c r="W357" s="5">
        <f>'90.1 Data-IP'!W357*Convert!$B$6/$D357</f>
        <v>60.430857430158937</v>
      </c>
      <c r="X357" s="5">
        <f>'90.1 Data-IP'!X357*Convert!$B$7/$D357</f>
        <v>53.796961588843658</v>
      </c>
      <c r="Y357" s="5">
        <f t="shared" si="10"/>
        <v>114.2278190190026</v>
      </c>
      <c r="Z357" s="5">
        <f>'90.1 Data-IP'!Z357*Convert!$B$6/$D357</f>
        <v>176.27063248638567</v>
      </c>
      <c r="AA357" s="5">
        <f>'90.1 Data-IP'!AA357*Convert!$B$7/$D357</f>
        <v>87.292379720188535</v>
      </c>
      <c r="AB357" s="5">
        <f t="shared" si="11"/>
        <v>263.56301220657417</v>
      </c>
    </row>
    <row r="358" spans="1:28" x14ac:dyDescent="0.25">
      <c r="A358" s="95">
        <v>2004</v>
      </c>
      <c r="B358" s="95" t="s">
        <v>59</v>
      </c>
      <c r="C358" s="101" t="s">
        <v>15</v>
      </c>
      <c r="D358" s="5">
        <f>'90.1 Data-SI'!D358*Convert!$B$1</f>
        <v>122119.68521488593</v>
      </c>
      <c r="E358" s="5">
        <f>'90.1 Data-IP'!E358*Convert!$B$6/$D358</f>
        <v>0</v>
      </c>
      <c r="F358" s="5">
        <f>'90.1 Data-IP'!F358*Convert!$B$7/$D358</f>
        <v>29.985122743502174</v>
      </c>
      <c r="G358" s="5">
        <f>'90.1 Data-IP'!G358*Convert!$B$6/$D358</f>
        <v>11.340606160492044</v>
      </c>
      <c r="H358" s="5">
        <f>'90.1 Data-IP'!H358*Convert!$B$6/$D358</f>
        <v>35.701635168751046</v>
      </c>
      <c r="I358" s="5">
        <f>'90.1 Data-IP'!I358*Convert!$B$6/$D358</f>
        <v>7.5080480996213339</v>
      </c>
      <c r="J358" s="5">
        <f>'90.1 Data-IP'!J358*Convert!$B$6/$D358</f>
        <v>43.04769918922193</v>
      </c>
      <c r="K358" s="5">
        <f>'90.1 Data-IP'!K358*Convert!$B$7/$D358</f>
        <v>15.050192710357424</v>
      </c>
      <c r="L358" s="5">
        <f>'90.1 Data-IP'!L358*Convert!$B$6/$D358</f>
        <v>25.450918851890396</v>
      </c>
      <c r="M358" s="5">
        <f>'90.1 Data-IP'!M358*Convert!$B$6/$D358</f>
        <v>30.353456725419527</v>
      </c>
      <c r="N358" s="5">
        <f>'90.1 Data-IP'!N358*Convert!$B$6/$D358</f>
        <v>2.8486092462436288</v>
      </c>
      <c r="O358" s="5">
        <f>'90.1 Data-IP'!O358*Convert!$B$6/$D358</f>
        <v>3.7135649004507831E-2</v>
      </c>
      <c r="P358" s="5">
        <f>'90.1 Data-IP'!P358*Convert!$B$6/$D358</f>
        <v>2.8114735972391212</v>
      </c>
      <c r="Q358" s="5">
        <f>'90.1 Data-IP'!Q358*Convert!$B$6/$D358</f>
        <v>0</v>
      </c>
      <c r="R358" s="5">
        <f>'90.1 Data-IP'!R358*Convert!$B$6/$D358</f>
        <v>0</v>
      </c>
      <c r="S358" s="5">
        <f>'90.1 Data-IP'!S358*Convert!$B$6/$D358</f>
        <v>8.7291966659634141</v>
      </c>
      <c r="T358" s="5">
        <f>'90.1 Data-IP'!T358*Convert!$B$6/$D358</f>
        <v>2.2871955333762157</v>
      </c>
      <c r="U358" s="5">
        <f>'90.1 Data-IP'!U358*Convert!$B$7/$D358</f>
        <v>18.596833701525593</v>
      </c>
      <c r="V358" s="5">
        <f>'90.1 Data-IP'!V358*Convert!$B$6/$D358</f>
        <v>1.8081257757673772</v>
      </c>
      <c r="W358" s="5">
        <f>'90.1 Data-IP'!W358*Convert!$B$6/$D358</f>
        <v>53.234733149114106</v>
      </c>
      <c r="X358" s="5">
        <f>'90.1 Data-IP'!X358*Convert!$B$7/$D358</f>
        <v>29.985122743502174</v>
      </c>
      <c r="Y358" s="5">
        <f t="shared" si="10"/>
        <v>83.21985589261628</v>
      </c>
      <c r="Z358" s="5">
        <f>'90.1 Data-IP'!Z358*Convert!$B$6/$D358</f>
        <v>169.07524561389539</v>
      </c>
      <c r="AA358" s="5">
        <f>'90.1 Data-IP'!AA358*Convert!$B$7/$D358</f>
        <v>63.632149155385193</v>
      </c>
      <c r="AB358" s="5">
        <f t="shared" si="11"/>
        <v>232.7073947692806</v>
      </c>
    </row>
    <row r="359" spans="1:28" x14ac:dyDescent="0.25">
      <c r="A359" s="95">
        <v>2004</v>
      </c>
      <c r="B359" s="95" t="s">
        <v>59</v>
      </c>
      <c r="C359" s="101" t="s">
        <v>16</v>
      </c>
      <c r="D359" s="5">
        <f>'90.1 Data-SI'!D359*Convert!$B$1</f>
        <v>122119.68521488593</v>
      </c>
      <c r="E359" s="5">
        <f>'90.1 Data-IP'!E359*Convert!$B$6/$D359</f>
        <v>0</v>
      </c>
      <c r="F359" s="5">
        <f>'90.1 Data-IP'!F359*Convert!$B$7/$D359</f>
        <v>43.29325049446858</v>
      </c>
      <c r="G359" s="5">
        <f>'90.1 Data-IP'!G359*Convert!$B$6/$D359</f>
        <v>31.743226047903057</v>
      </c>
      <c r="H359" s="5">
        <f>'90.1 Data-IP'!H359*Convert!$B$6/$D359</f>
        <v>35.701635168751046</v>
      </c>
      <c r="I359" s="5">
        <f>'90.1 Data-IP'!I359*Convert!$B$6/$D359</f>
        <v>7.5159137908699147</v>
      </c>
      <c r="J359" s="5">
        <f>'90.1 Data-IP'!J359*Convert!$B$6/$D359</f>
        <v>43.04769918922193</v>
      </c>
      <c r="K359" s="5">
        <f>'90.1 Data-IP'!K359*Convert!$B$7/$D359</f>
        <v>15.050192710357424</v>
      </c>
      <c r="L359" s="5">
        <f>'90.1 Data-IP'!L359*Convert!$B$6/$D359</f>
        <v>25.450918851890396</v>
      </c>
      <c r="M359" s="5">
        <f>'90.1 Data-IP'!M359*Convert!$B$6/$D359</f>
        <v>32.403698309932267</v>
      </c>
      <c r="N359" s="5">
        <f>'90.1 Data-IP'!N359*Convert!$B$6/$D359</f>
        <v>4.8174900869038639</v>
      </c>
      <c r="O359" s="5">
        <f>'90.1 Data-IP'!O359*Convert!$B$6/$D359</f>
        <v>3.7135649004507831E-2</v>
      </c>
      <c r="P359" s="5">
        <f>'90.1 Data-IP'!P359*Convert!$B$6/$D359</f>
        <v>4.7803544378993559</v>
      </c>
      <c r="Q359" s="5">
        <f>'90.1 Data-IP'!Q359*Convert!$B$6/$D359</f>
        <v>0</v>
      </c>
      <c r="R359" s="5">
        <f>'90.1 Data-IP'!R359*Convert!$B$6/$D359</f>
        <v>0</v>
      </c>
      <c r="S359" s="5">
        <f>'90.1 Data-IP'!S359*Convert!$B$6/$D359</f>
        <v>11.405498113292829</v>
      </c>
      <c r="T359" s="5">
        <f>'90.1 Data-IP'!T359*Convert!$B$6/$D359</f>
        <v>2.2879329419307703</v>
      </c>
      <c r="U359" s="5">
        <f>'90.1 Data-IP'!U359*Convert!$B$7/$D359</f>
        <v>19.210838824370931</v>
      </c>
      <c r="V359" s="5">
        <f>'90.1 Data-IP'!V359*Convert!$B$6/$D359</f>
        <v>1.7840370963185999</v>
      </c>
      <c r="W359" s="5">
        <f>'90.1 Data-IP'!W359*Convert!$B$6/$D359</f>
        <v>80.332776909027501</v>
      </c>
      <c r="X359" s="5">
        <f>'90.1 Data-IP'!X359*Convert!$B$7/$D359</f>
        <v>43.29325049446858</v>
      </c>
      <c r="Y359" s="5">
        <f t="shared" si="10"/>
        <v>123.62602740349608</v>
      </c>
      <c r="Z359" s="5">
        <f>'90.1 Data-IP'!Z359*Convert!$B$6/$D359</f>
        <v>196.15780379416313</v>
      </c>
      <c r="AA359" s="5">
        <f>'90.1 Data-IP'!AA359*Convert!$B$7/$D359</f>
        <v>77.554282029196941</v>
      </c>
      <c r="AB359" s="5">
        <f t="shared" si="11"/>
        <v>273.7120858233601</v>
      </c>
    </row>
    <row r="360" spans="1:28" x14ac:dyDescent="0.25">
      <c r="A360" s="95">
        <v>2004</v>
      </c>
      <c r="B360" s="95" t="s">
        <v>59</v>
      </c>
      <c r="C360" s="101" t="s">
        <v>9</v>
      </c>
      <c r="D360" s="5">
        <f>'90.1 Data-SI'!D360*Convert!$B$1</f>
        <v>122119.68521488593</v>
      </c>
      <c r="E360" s="5">
        <f>'90.1 Data-IP'!E360*Convert!$B$6/$D360</f>
        <v>0</v>
      </c>
      <c r="F360" s="5">
        <f>'90.1 Data-IP'!F360*Convert!$B$7/$D360</f>
        <v>34.587889564634374</v>
      </c>
      <c r="G360" s="5">
        <f>'90.1 Data-IP'!G360*Convert!$B$6/$D360</f>
        <v>19.012604762075973</v>
      </c>
      <c r="H360" s="5">
        <f>'90.1 Data-IP'!H360*Convert!$B$6/$D360</f>
        <v>35.701635168751046</v>
      </c>
      <c r="I360" s="5">
        <f>'90.1 Data-IP'!I360*Convert!$B$6/$D360</f>
        <v>7.510506128136516</v>
      </c>
      <c r="J360" s="5">
        <f>'90.1 Data-IP'!J360*Convert!$B$6/$D360</f>
        <v>43.04769918922193</v>
      </c>
      <c r="K360" s="5">
        <f>'90.1 Data-IP'!K360*Convert!$B$7/$D360</f>
        <v>15.050192710357424</v>
      </c>
      <c r="L360" s="5">
        <f>'90.1 Data-IP'!L360*Convert!$B$6/$D360</f>
        <v>25.450918851890396</v>
      </c>
      <c r="M360" s="5">
        <f>'90.1 Data-IP'!M360*Convert!$B$6/$D360</f>
        <v>28.173185432453707</v>
      </c>
      <c r="N360" s="5">
        <f>'90.1 Data-IP'!N360*Convert!$B$6/$D360</f>
        <v>3.35889596599527</v>
      </c>
      <c r="O360" s="5">
        <f>'90.1 Data-IP'!O360*Convert!$B$6/$D360</f>
        <v>3.7135649004507831E-2</v>
      </c>
      <c r="P360" s="5">
        <f>'90.1 Data-IP'!P360*Convert!$B$6/$D360</f>
        <v>3.3217603169907624</v>
      </c>
      <c r="Q360" s="5">
        <f>'90.1 Data-IP'!Q360*Convert!$B$6/$D360</f>
        <v>0</v>
      </c>
      <c r="R360" s="5">
        <f>'90.1 Data-IP'!R360*Convert!$B$6/$D360</f>
        <v>0</v>
      </c>
      <c r="S360" s="5">
        <f>'90.1 Data-IP'!S360*Convert!$B$6/$D360</f>
        <v>11.425653947117317</v>
      </c>
      <c r="T360" s="5">
        <f>'90.1 Data-IP'!T360*Convert!$B$6/$D360</f>
        <v>2.2869497305246975</v>
      </c>
      <c r="U360" s="5">
        <f>'90.1 Data-IP'!U360*Convert!$B$7/$D360</f>
        <v>19.067896277959004</v>
      </c>
      <c r="V360" s="5">
        <f>'90.1 Data-IP'!V360*Convert!$B$6/$D360</f>
        <v>1.7914111818641441</v>
      </c>
      <c r="W360" s="5">
        <f>'90.1 Data-IP'!W360*Convert!$B$6/$D360</f>
        <v>61.933204458637761</v>
      </c>
      <c r="X360" s="5">
        <f>'90.1 Data-IP'!X360*Convert!$B$7/$D360</f>
        <v>34.587889564634374</v>
      </c>
      <c r="Y360" s="5">
        <f t="shared" si="10"/>
        <v>96.521094023272127</v>
      </c>
      <c r="Z360" s="5">
        <f>'90.1 Data-IP'!Z360*Convert!$B$6/$D360</f>
        <v>177.75946035803099</v>
      </c>
      <c r="AA360" s="5">
        <f>'90.1 Data-IP'!AA360*Convert!$B$7/$D360</f>
        <v>68.705978552950796</v>
      </c>
      <c r="AB360" s="5">
        <f t="shared" si="11"/>
        <v>246.46543891098179</v>
      </c>
    </row>
    <row r="361" spans="1:28" x14ac:dyDescent="0.25">
      <c r="A361" s="95">
        <v>2004</v>
      </c>
      <c r="B361" s="95" t="s">
        <v>59</v>
      </c>
      <c r="C361" s="101" t="s">
        <v>12</v>
      </c>
      <c r="D361" s="5">
        <f>'90.1 Data-SI'!D361*Convert!$B$1</f>
        <v>122119.68521488593</v>
      </c>
      <c r="E361" s="5">
        <f>'90.1 Data-IP'!E361*Convert!$B$6/$D361</f>
        <v>0</v>
      </c>
      <c r="F361" s="5">
        <f>'90.1 Data-IP'!F361*Convert!$B$7/$D361</f>
        <v>54.63795846579103</v>
      </c>
      <c r="G361" s="5">
        <f>'90.1 Data-IP'!G361*Convert!$B$6/$D361</f>
        <v>24.478768574136183</v>
      </c>
      <c r="H361" s="5">
        <f>'90.1 Data-IP'!H361*Convert!$B$6/$D361</f>
        <v>35.701635168751046</v>
      </c>
      <c r="I361" s="5">
        <f>'90.1 Data-IP'!I361*Convert!$B$6/$D361</f>
        <v>7.5058358739576718</v>
      </c>
      <c r="J361" s="5">
        <f>'90.1 Data-IP'!J361*Convert!$B$6/$D361</f>
        <v>43.04769918922193</v>
      </c>
      <c r="K361" s="5">
        <f>'90.1 Data-IP'!K361*Convert!$B$7/$D361</f>
        <v>15.050192710357424</v>
      </c>
      <c r="L361" s="5">
        <f>'90.1 Data-IP'!L361*Convert!$B$6/$D361</f>
        <v>25.450918851890396</v>
      </c>
      <c r="M361" s="5">
        <f>'90.1 Data-IP'!M361*Convert!$B$6/$D361</f>
        <v>31.015649607409376</v>
      </c>
      <c r="N361" s="5">
        <f>'90.1 Data-IP'!N361*Convert!$B$6/$D361</f>
        <v>4.3477608376527135</v>
      </c>
      <c r="O361" s="5">
        <f>'90.1 Data-IP'!O361*Convert!$B$6/$D361</f>
        <v>3.7135649004507831E-2</v>
      </c>
      <c r="P361" s="5">
        <f>'90.1 Data-IP'!P361*Convert!$B$6/$D361</f>
        <v>4.3106251886482063</v>
      </c>
      <c r="Q361" s="5">
        <f>'90.1 Data-IP'!Q361*Convert!$B$6/$D361</f>
        <v>0</v>
      </c>
      <c r="R361" s="5">
        <f>'90.1 Data-IP'!R361*Convert!$B$6/$D361</f>
        <v>0</v>
      </c>
      <c r="S361" s="5">
        <f>'90.1 Data-IP'!S361*Convert!$B$6/$D361</f>
        <v>11.84351879469814</v>
      </c>
      <c r="T361" s="5">
        <f>'90.1 Data-IP'!T361*Convert!$B$6/$D361</f>
        <v>2.2881787447822881</v>
      </c>
      <c r="U361" s="5">
        <f>'90.1 Data-IP'!U361*Convert!$B$7/$D361</f>
        <v>19.870780751419279</v>
      </c>
      <c r="V361" s="5">
        <f>'90.1 Data-IP'!V361*Convert!$B$6/$D361</f>
        <v>1.7749423908124289</v>
      </c>
      <c r="W361" s="5">
        <f>'90.1 Data-IP'!W361*Convert!$B$6/$D361</f>
        <v>71.648562164891914</v>
      </c>
      <c r="X361" s="5">
        <f>'90.1 Data-IP'!X361*Convert!$B$7/$D361</f>
        <v>54.63795846579103</v>
      </c>
      <c r="Y361" s="5">
        <f t="shared" si="10"/>
        <v>126.28652063068294</v>
      </c>
      <c r="Z361" s="5">
        <f>'90.1 Data-IP'!Z361*Convert!$B$6/$D361</f>
        <v>187.45490803331214</v>
      </c>
      <c r="AA361" s="5">
        <f>'90.1 Data-IP'!AA361*Convert!$B$7/$D361</f>
        <v>89.558931927567727</v>
      </c>
      <c r="AB361" s="5">
        <f t="shared" si="11"/>
        <v>277.01383996087986</v>
      </c>
    </row>
    <row r="362" spans="1:28" x14ac:dyDescent="0.25">
      <c r="A362" s="95">
        <v>2004</v>
      </c>
      <c r="B362" s="95" t="s">
        <v>59</v>
      </c>
      <c r="C362" s="101" t="s">
        <v>8</v>
      </c>
      <c r="D362" s="5">
        <f>'90.1 Data-SI'!D362*Convert!$B$1</f>
        <v>122119.68521488593</v>
      </c>
      <c r="E362" s="5">
        <f>'90.1 Data-IP'!E362*Convert!$B$6/$D362</f>
        <v>0</v>
      </c>
      <c r="F362" s="5">
        <f>'90.1 Data-IP'!F362*Convert!$B$7/$D362</f>
        <v>76.069665093361252</v>
      </c>
      <c r="G362" s="5">
        <f>'90.1 Data-IP'!G362*Convert!$B$6/$D362</f>
        <v>12.305136549849193</v>
      </c>
      <c r="H362" s="5">
        <f>'90.1 Data-IP'!H362*Convert!$B$6/$D362</f>
        <v>35.701635168751046</v>
      </c>
      <c r="I362" s="5">
        <f>'90.1 Data-IP'!I362*Convert!$B$6/$D362</f>
        <v>7.4645409949026229</v>
      </c>
      <c r="J362" s="5">
        <f>'90.1 Data-IP'!J362*Convert!$B$6/$D362</f>
        <v>43.04769918922193</v>
      </c>
      <c r="K362" s="5">
        <f>'90.1 Data-IP'!K362*Convert!$B$7/$D362</f>
        <v>15.050192710357424</v>
      </c>
      <c r="L362" s="5">
        <f>'90.1 Data-IP'!L362*Convert!$B$6/$D362</f>
        <v>25.450918851890396</v>
      </c>
      <c r="M362" s="5">
        <f>'90.1 Data-IP'!M362*Convert!$B$6/$D362</f>
        <v>31.947488217514614</v>
      </c>
      <c r="N362" s="5">
        <f>'90.1 Data-IP'!N362*Convert!$B$6/$D362</f>
        <v>3.6693449674626706</v>
      </c>
      <c r="O362" s="5">
        <f>'90.1 Data-IP'!O362*Convert!$B$6/$D362</f>
        <v>3.7135649004507831E-2</v>
      </c>
      <c r="P362" s="5">
        <f>'90.1 Data-IP'!P362*Convert!$B$6/$D362</f>
        <v>3.632209318458163</v>
      </c>
      <c r="Q362" s="5">
        <f>'90.1 Data-IP'!Q362*Convert!$B$6/$D362</f>
        <v>0</v>
      </c>
      <c r="R362" s="5">
        <f>'90.1 Data-IP'!R362*Convert!$B$6/$D362</f>
        <v>0</v>
      </c>
      <c r="S362" s="5">
        <f>'90.1 Data-IP'!S362*Convert!$B$6/$D362</f>
        <v>11.872031925474245</v>
      </c>
      <c r="T362" s="5">
        <f>'90.1 Data-IP'!T362*Convert!$B$6/$D362</f>
        <v>2.2886703504853241</v>
      </c>
      <c r="U362" s="5">
        <f>'90.1 Data-IP'!U362*Convert!$B$7/$D362</f>
        <v>20.760574966164725</v>
      </c>
      <c r="V362" s="5">
        <f>'90.1 Data-IP'!V362*Convert!$B$6/$D362</f>
        <v>1.7562613740970514</v>
      </c>
      <c r="W362" s="5">
        <f>'90.1 Data-IP'!W362*Convert!$B$6/$D362</f>
        <v>59.756866011296211</v>
      </c>
      <c r="X362" s="5">
        <f>'90.1 Data-IP'!X362*Convert!$B$7/$D362</f>
        <v>76.069665093361252</v>
      </c>
      <c r="Y362" s="5">
        <f t="shared" si="10"/>
        <v>135.82653110465748</v>
      </c>
      <c r="Z362" s="5">
        <f>'90.1 Data-IP'!Z362*Convert!$B$6/$D362</f>
        <v>175.50372758964912</v>
      </c>
      <c r="AA362" s="5">
        <f>'90.1 Data-IP'!AA362*Convert!$B$7/$D362</f>
        <v>111.88051690322443</v>
      </c>
      <c r="AB362" s="5">
        <f t="shared" si="11"/>
        <v>287.38424449287356</v>
      </c>
    </row>
    <row r="363" spans="1:28" x14ac:dyDescent="0.25">
      <c r="A363" s="95">
        <v>2007</v>
      </c>
      <c r="B363" s="95" t="s">
        <v>59</v>
      </c>
      <c r="C363" s="101" t="s">
        <v>10</v>
      </c>
      <c r="D363" s="5">
        <f>'90.1 Data-SI'!D363*Convert!$B$1</f>
        <v>122119.68521488593</v>
      </c>
      <c r="E363" s="5">
        <f>'90.1 Data-IP'!E363*Convert!$B$6/$D363</f>
        <v>0</v>
      </c>
      <c r="F363" s="5">
        <f>'90.1 Data-IP'!F363*Convert!$B$7/$D363</f>
        <v>0.15438468079216186</v>
      </c>
      <c r="G363" s="5">
        <f>'90.1 Data-IP'!G363*Convert!$B$6/$D363</f>
        <v>198.1901017705151</v>
      </c>
      <c r="H363" s="5">
        <f>'90.1 Data-IP'!H363*Convert!$B$6/$D363</f>
        <v>35.701635168751046</v>
      </c>
      <c r="I363" s="5">
        <f>'90.1 Data-IP'!I363*Convert!$B$6/$D363</f>
        <v>7.5343490047337731</v>
      </c>
      <c r="J363" s="5">
        <f>'90.1 Data-IP'!J363*Convert!$B$6/$D363</f>
        <v>43.04769918922193</v>
      </c>
      <c r="K363" s="5">
        <f>'90.1 Data-IP'!K363*Convert!$B$7/$D363</f>
        <v>15.050192710357424</v>
      </c>
      <c r="L363" s="5">
        <f>'90.1 Data-IP'!L363*Convert!$B$6/$D363</f>
        <v>25.450918851890396</v>
      </c>
      <c r="M363" s="5">
        <f>'90.1 Data-IP'!M363*Convert!$B$6/$D363</f>
        <v>22.574042277722182</v>
      </c>
      <c r="N363" s="5">
        <f>'90.1 Data-IP'!N363*Convert!$B$6/$D363</f>
        <v>9.7109332549268306</v>
      </c>
      <c r="O363" s="5">
        <f>'90.1 Data-IP'!O363*Convert!$B$6/$D363</f>
        <v>3.7135649004507831E-2</v>
      </c>
      <c r="P363" s="5">
        <f>'90.1 Data-IP'!P363*Convert!$B$6/$D363</f>
        <v>9.6737976059223225</v>
      </c>
      <c r="Q363" s="5">
        <f>'90.1 Data-IP'!Q363*Convert!$B$6/$D363</f>
        <v>0</v>
      </c>
      <c r="R363" s="5">
        <f>'90.1 Data-IP'!R363*Convert!$B$6/$D363</f>
        <v>0</v>
      </c>
      <c r="S363" s="5">
        <f>'90.1 Data-IP'!S363*Convert!$B$6/$D363</f>
        <v>0</v>
      </c>
      <c r="T363" s="5">
        <f>'90.1 Data-IP'!T363*Convert!$B$6/$D363</f>
        <v>2.2844917020095163</v>
      </c>
      <c r="U363" s="5">
        <f>'90.1 Data-IP'!U363*Convert!$B$7/$D363</f>
        <v>14.750257349581373</v>
      </c>
      <c r="V363" s="5">
        <f>'90.1 Data-IP'!V363*Convert!$B$6/$D363</f>
        <v>1.8801460112621895</v>
      </c>
      <c r="W363" s="5">
        <f>'90.1 Data-IP'!W363*Convert!$B$6/$D363</f>
        <v>230.43794165415957</v>
      </c>
      <c r="X363" s="5">
        <f>'90.1 Data-IP'!X363*Convert!$B$7/$D363</f>
        <v>0.15438468079216186</v>
      </c>
      <c r="Y363" s="5">
        <f t="shared" si="10"/>
        <v>230.59232633495174</v>
      </c>
      <c r="Z363" s="5">
        <f>'90.1 Data-IP'!Z363*Convert!$B$6/$D363</f>
        <v>346.37431723103293</v>
      </c>
      <c r="AA363" s="5">
        <f>'90.1 Data-IP'!AA363*Convert!$B$7/$D363</f>
        <v>29.954834740730959</v>
      </c>
      <c r="AB363" s="5">
        <f t="shared" si="11"/>
        <v>376.32915197176391</v>
      </c>
    </row>
    <row r="364" spans="1:28" x14ac:dyDescent="0.25">
      <c r="A364" s="95">
        <v>2007</v>
      </c>
      <c r="B364" s="95" t="s">
        <v>59</v>
      </c>
      <c r="C364" s="101" t="s">
        <v>6</v>
      </c>
      <c r="D364" s="5">
        <f>'90.1 Data-SI'!D364*Convert!$B$1</f>
        <v>122119.68521488593</v>
      </c>
      <c r="E364" s="5">
        <f>'90.1 Data-IP'!E364*Convert!$B$6/$D364</f>
        <v>0</v>
      </c>
      <c r="F364" s="5">
        <f>'90.1 Data-IP'!F364*Convert!$B$7/$D364</f>
        <v>0.68021806223685477</v>
      </c>
      <c r="G364" s="5">
        <f>'90.1 Data-IP'!G364*Convert!$B$6/$D364</f>
        <v>171.08419231935306</v>
      </c>
      <c r="H364" s="5">
        <f>'90.1 Data-IP'!H364*Convert!$B$6/$D364</f>
        <v>35.701635168751046</v>
      </c>
      <c r="I364" s="5">
        <f>'90.1 Data-IP'!I364*Convert!$B$6/$D364</f>
        <v>7.5358238218428824</v>
      </c>
      <c r="J364" s="5">
        <f>'90.1 Data-IP'!J364*Convert!$B$6/$D364</f>
        <v>43.04769918922193</v>
      </c>
      <c r="K364" s="5">
        <f>'90.1 Data-IP'!K364*Convert!$B$7/$D364</f>
        <v>15.050192710357424</v>
      </c>
      <c r="L364" s="5">
        <f>'90.1 Data-IP'!L364*Convert!$B$6/$D364</f>
        <v>25.450918851890396</v>
      </c>
      <c r="M364" s="5">
        <f>'90.1 Data-IP'!M364*Convert!$B$6/$D364</f>
        <v>23.160036275741408</v>
      </c>
      <c r="N364" s="5">
        <f>'90.1 Data-IP'!N364*Convert!$B$6/$D364</f>
        <v>8.8385789348889805</v>
      </c>
      <c r="O364" s="5">
        <f>'90.1 Data-IP'!O364*Convert!$B$6/$D364</f>
        <v>3.7135649004507831E-2</v>
      </c>
      <c r="P364" s="5">
        <f>'90.1 Data-IP'!P364*Convert!$B$6/$D364</f>
        <v>8.8014432858844724</v>
      </c>
      <c r="Q364" s="5">
        <f>'90.1 Data-IP'!Q364*Convert!$B$6/$D364</f>
        <v>0</v>
      </c>
      <c r="R364" s="5">
        <f>'90.1 Data-IP'!R364*Convert!$B$6/$D364</f>
        <v>0</v>
      </c>
      <c r="S364" s="5">
        <f>'90.1 Data-IP'!S364*Convert!$B$6/$D364</f>
        <v>0</v>
      </c>
      <c r="T364" s="5">
        <f>'90.1 Data-IP'!T364*Convert!$B$6/$D364</f>
        <v>2.2842458991579986</v>
      </c>
      <c r="U364" s="5">
        <f>'90.1 Data-IP'!U364*Convert!$B$7/$D364</f>
        <v>14.894041229403609</v>
      </c>
      <c r="V364" s="5">
        <f>'90.1 Data-IP'!V364*Convert!$B$6/$D364</f>
        <v>1.8828498426288887</v>
      </c>
      <c r="W364" s="5">
        <f>'90.1 Data-IP'!W364*Convert!$B$6/$D364</f>
        <v>203.04567188097897</v>
      </c>
      <c r="X364" s="5">
        <f>'90.1 Data-IP'!X364*Convert!$B$7/$D364</f>
        <v>0.68021806223685477</v>
      </c>
      <c r="Y364" s="5">
        <f t="shared" si="10"/>
        <v>203.72588994321583</v>
      </c>
      <c r="Z364" s="5">
        <f>'90.1 Data-IP'!Z364*Convert!$B$6/$D364</f>
        <v>318.98598030347659</v>
      </c>
      <c r="AA364" s="5">
        <f>'90.1 Data-IP'!AA364*Convert!$B$7/$D364</f>
        <v>30.624452001997884</v>
      </c>
      <c r="AB364" s="5">
        <f t="shared" si="11"/>
        <v>349.61043230547449</v>
      </c>
    </row>
    <row r="365" spans="1:28" x14ac:dyDescent="0.25">
      <c r="A365" s="95">
        <v>2007</v>
      </c>
      <c r="B365" s="95" t="s">
        <v>59</v>
      </c>
      <c r="C365" s="101" t="s">
        <v>11</v>
      </c>
      <c r="D365" s="5">
        <f>'90.1 Data-SI'!D365*Convert!$B$1</f>
        <v>122119.68521488593</v>
      </c>
      <c r="E365" s="5">
        <f>'90.1 Data-IP'!E365*Convert!$B$6/$D365</f>
        <v>0</v>
      </c>
      <c r="F365" s="5">
        <f>'90.1 Data-IP'!F365*Convert!$B$7/$D365</f>
        <v>0.31920189587218639</v>
      </c>
      <c r="G365" s="5">
        <f>'90.1 Data-IP'!G365*Convert!$B$6/$D365</f>
        <v>123.69241933525122</v>
      </c>
      <c r="H365" s="5">
        <f>'90.1 Data-IP'!H365*Convert!$B$6/$D365</f>
        <v>35.701635168751046</v>
      </c>
      <c r="I365" s="5">
        <f>'90.1 Data-IP'!I365*Convert!$B$6/$D365</f>
        <v>7.536561230397437</v>
      </c>
      <c r="J365" s="5">
        <f>'90.1 Data-IP'!J365*Convert!$B$6/$D365</f>
        <v>43.04769918922193</v>
      </c>
      <c r="K365" s="5">
        <f>'90.1 Data-IP'!K365*Convert!$B$7/$D365</f>
        <v>15.050192710357424</v>
      </c>
      <c r="L365" s="5">
        <f>'90.1 Data-IP'!L365*Convert!$B$6/$D365</f>
        <v>25.450918851890396</v>
      </c>
      <c r="M365" s="5">
        <f>'90.1 Data-IP'!M365*Convert!$B$6/$D365</f>
        <v>20.128795510819806</v>
      </c>
      <c r="N365" s="5">
        <f>'90.1 Data-IP'!N365*Convert!$B$6/$D365</f>
        <v>7.660691670414093</v>
      </c>
      <c r="O365" s="5">
        <f>'90.1 Data-IP'!O365*Convert!$B$6/$D365</f>
        <v>3.7135649004507831E-2</v>
      </c>
      <c r="P365" s="5">
        <f>'90.1 Data-IP'!P365*Convert!$B$6/$D365</f>
        <v>7.6235560214095859</v>
      </c>
      <c r="Q365" s="5">
        <f>'90.1 Data-IP'!Q365*Convert!$B$6/$D365</f>
        <v>0</v>
      </c>
      <c r="R365" s="5">
        <f>'90.1 Data-IP'!R365*Convert!$B$6/$D365</f>
        <v>0</v>
      </c>
      <c r="S365" s="5">
        <f>'90.1 Data-IP'!S365*Convert!$B$6/$D365</f>
        <v>0</v>
      </c>
      <c r="T365" s="5">
        <f>'90.1 Data-IP'!T365*Convert!$B$6/$D365</f>
        <v>2.2847375048610346</v>
      </c>
      <c r="U365" s="5">
        <f>'90.1 Data-IP'!U365*Convert!$B$7/$D365</f>
        <v>15.293001532573328</v>
      </c>
      <c r="V365" s="5">
        <f>'90.1 Data-IP'!V365*Convert!$B$6/$D365</f>
        <v>1.876458968489418</v>
      </c>
      <c r="W365" s="5">
        <f>'90.1 Data-IP'!W365*Convert!$B$6/$D365</f>
        <v>151.44477086748063</v>
      </c>
      <c r="X365" s="5">
        <f>'90.1 Data-IP'!X365*Convert!$B$7/$D365</f>
        <v>0.31920189587218639</v>
      </c>
      <c r="Y365" s="5">
        <f t="shared" si="10"/>
        <v>151.76397276335283</v>
      </c>
      <c r="Z365" s="5">
        <f>'90.1 Data-IP'!Z365*Convert!$B$6/$D365</f>
        <v>267.38016323294789</v>
      </c>
      <c r="AA365" s="5">
        <f>'90.1 Data-IP'!AA365*Convert!$B$7/$D365</f>
        <v>30.662480272143974</v>
      </c>
      <c r="AB365" s="5">
        <f t="shared" si="11"/>
        <v>298.04264350509186</v>
      </c>
    </row>
    <row r="366" spans="1:28" x14ac:dyDescent="0.25">
      <c r="A366" s="95">
        <v>2007</v>
      </c>
      <c r="B366" s="95" t="s">
        <v>59</v>
      </c>
      <c r="C366" s="101" t="s">
        <v>13</v>
      </c>
      <c r="D366" s="5">
        <f>'90.1 Data-SI'!D366*Convert!$B$1</f>
        <v>122119.68521488593</v>
      </c>
      <c r="E366" s="5">
        <f>'90.1 Data-IP'!E366*Convert!$B$6/$D366</f>
        <v>0</v>
      </c>
      <c r="F366" s="5">
        <f>'90.1 Data-IP'!F366*Convert!$B$7/$D366</f>
        <v>3.4160660458878183</v>
      </c>
      <c r="G366" s="5">
        <f>'90.1 Data-IP'!G366*Convert!$B$6/$D366</f>
        <v>134.25604268209443</v>
      </c>
      <c r="H366" s="5">
        <f>'90.1 Data-IP'!H366*Convert!$B$6/$D366</f>
        <v>35.701635168751046</v>
      </c>
      <c r="I366" s="5">
        <f>'90.1 Data-IP'!I366*Convert!$B$6/$D366</f>
        <v>7.5272207220397496</v>
      </c>
      <c r="J366" s="5">
        <f>'90.1 Data-IP'!J366*Convert!$B$6/$D366</f>
        <v>43.04769918922193</v>
      </c>
      <c r="K366" s="5">
        <f>'90.1 Data-IP'!K366*Convert!$B$7/$D366</f>
        <v>15.050192710357424</v>
      </c>
      <c r="L366" s="5">
        <f>'90.1 Data-IP'!L366*Convert!$B$6/$D366</f>
        <v>25.450918851890396</v>
      </c>
      <c r="M366" s="5">
        <f>'90.1 Data-IP'!M366*Convert!$B$6/$D366</f>
        <v>21.208361634687446</v>
      </c>
      <c r="N366" s="5">
        <f>'90.1 Data-IP'!N366*Convert!$B$6/$D366</f>
        <v>7.3554045288285739</v>
      </c>
      <c r="O366" s="5">
        <f>'90.1 Data-IP'!O366*Convert!$B$6/$D366</f>
        <v>3.7135649004507831E-2</v>
      </c>
      <c r="P366" s="5">
        <f>'90.1 Data-IP'!P366*Convert!$B$6/$D366</f>
        <v>7.3182688798240658</v>
      </c>
      <c r="Q366" s="5">
        <f>'90.1 Data-IP'!Q366*Convert!$B$6/$D366</f>
        <v>0</v>
      </c>
      <c r="R366" s="5">
        <f>'90.1 Data-IP'!R366*Convert!$B$6/$D366</f>
        <v>0</v>
      </c>
      <c r="S366" s="5">
        <f>'90.1 Data-IP'!S366*Convert!$B$6/$D366</f>
        <v>0</v>
      </c>
      <c r="T366" s="5">
        <f>'90.1 Data-IP'!T366*Convert!$B$6/$D366</f>
        <v>2.2844917020095163</v>
      </c>
      <c r="U366" s="5">
        <f>'90.1 Data-IP'!U366*Convert!$B$7/$D366</f>
        <v>15.373348873258076</v>
      </c>
      <c r="V366" s="5">
        <f>'90.1 Data-IP'!V366*Convert!$B$6/$D366</f>
        <v>1.8757215599348633</v>
      </c>
      <c r="W366" s="5">
        <f>'90.1 Data-IP'!W366*Convert!$B$6/$D366</f>
        <v>162.78267319660594</v>
      </c>
      <c r="X366" s="5">
        <f>'90.1 Data-IP'!X366*Convert!$B$7/$D366</f>
        <v>3.4160660458878183</v>
      </c>
      <c r="Y366" s="5">
        <f t="shared" si="10"/>
        <v>166.19873924249376</v>
      </c>
      <c r="Z366" s="5">
        <f>'90.1 Data-IP'!Z366*Convert!$B$6/$D366</f>
        <v>278.70749603945791</v>
      </c>
      <c r="AA366" s="5">
        <f>'90.1 Data-IP'!AA366*Convert!$B$7/$D366</f>
        <v>33.839691762844353</v>
      </c>
      <c r="AB366" s="5">
        <f t="shared" si="11"/>
        <v>312.54718780230223</v>
      </c>
    </row>
    <row r="367" spans="1:28" x14ac:dyDescent="0.25">
      <c r="A367" s="95">
        <v>2007</v>
      </c>
      <c r="B367" s="95" t="s">
        <v>59</v>
      </c>
      <c r="C367" s="101" t="s">
        <v>19</v>
      </c>
      <c r="D367" s="5">
        <f>'90.1 Data-SI'!D367*Convert!$B$1</f>
        <v>122119.68521488593</v>
      </c>
      <c r="E367" s="5">
        <f>'90.1 Data-IP'!E367*Convert!$B$6/$D367</f>
        <v>0</v>
      </c>
      <c r="F367" s="5">
        <f>'90.1 Data-IP'!F367*Convert!$B$7/$D367</f>
        <v>4.8210087077670067</v>
      </c>
      <c r="G367" s="5">
        <f>'90.1 Data-IP'!G367*Convert!$B$6/$D367</f>
        <v>109.38325213697469</v>
      </c>
      <c r="H367" s="5">
        <f>'90.1 Data-IP'!H367*Convert!$B$6/$D367</f>
        <v>35.701635168751046</v>
      </c>
      <c r="I367" s="5">
        <f>'90.1 Data-IP'!I367*Convert!$B$6/$D367</f>
        <v>7.5245168906730493</v>
      </c>
      <c r="J367" s="5">
        <f>'90.1 Data-IP'!J367*Convert!$B$6/$D367</f>
        <v>43.04769918922193</v>
      </c>
      <c r="K367" s="5">
        <f>'90.1 Data-IP'!K367*Convert!$B$7/$D367</f>
        <v>15.050192710357424</v>
      </c>
      <c r="L367" s="5">
        <f>'90.1 Data-IP'!L367*Convert!$B$6/$D367</f>
        <v>25.450918851890396</v>
      </c>
      <c r="M367" s="5">
        <f>'90.1 Data-IP'!M367*Convert!$B$6/$D367</f>
        <v>17.13712900499263</v>
      </c>
      <c r="N367" s="5">
        <f>'90.1 Data-IP'!N367*Convert!$B$6/$D367</f>
        <v>7.1914540268659799</v>
      </c>
      <c r="O367" s="5">
        <f>'90.1 Data-IP'!O367*Convert!$B$6/$D367</f>
        <v>3.7135649004507831E-2</v>
      </c>
      <c r="P367" s="5">
        <f>'90.1 Data-IP'!P367*Convert!$B$6/$D367</f>
        <v>7.1543183778614718</v>
      </c>
      <c r="Q367" s="5">
        <f>'90.1 Data-IP'!Q367*Convert!$B$6/$D367</f>
        <v>0</v>
      </c>
      <c r="R367" s="5">
        <f>'90.1 Data-IP'!R367*Convert!$B$6/$D367</f>
        <v>0</v>
      </c>
      <c r="S367" s="5">
        <f>'90.1 Data-IP'!S367*Convert!$B$6/$D367</f>
        <v>0</v>
      </c>
      <c r="T367" s="5">
        <f>'90.1 Data-IP'!T367*Convert!$B$6/$D367</f>
        <v>2.2849833077125528</v>
      </c>
      <c r="U367" s="5">
        <f>'90.1 Data-IP'!U367*Convert!$B$7/$D367</f>
        <v>15.926946257243047</v>
      </c>
      <c r="V367" s="5">
        <f>'90.1 Data-IP'!V367*Convert!$B$6/$D367</f>
        <v>1.8678558686862829</v>
      </c>
      <c r="W367" s="5">
        <f>'90.1 Data-IP'!W367*Convert!$B$6/$D367</f>
        <v>133.67469951982878</v>
      </c>
      <c r="X367" s="5">
        <f>'90.1 Data-IP'!X367*Convert!$B$7/$D367</f>
        <v>4.8210087077670067</v>
      </c>
      <c r="Y367" s="5">
        <f t="shared" si="10"/>
        <v>138.4957082275958</v>
      </c>
      <c r="Z367" s="5">
        <f>'90.1 Data-IP'!Z367*Convert!$B$6/$D367</f>
        <v>249.58944444576855</v>
      </c>
      <c r="AA367" s="5">
        <f>'90.1 Data-IP'!AA367*Convert!$B$7/$D367</f>
        <v>35.798147675367481</v>
      </c>
      <c r="AB367" s="5">
        <f t="shared" si="11"/>
        <v>285.38759212113604</v>
      </c>
    </row>
    <row r="368" spans="1:28" x14ac:dyDescent="0.25">
      <c r="A368" s="95">
        <v>2007</v>
      </c>
      <c r="B368" s="95" t="s">
        <v>59</v>
      </c>
      <c r="C368" s="101" t="s">
        <v>20</v>
      </c>
      <c r="D368" s="5">
        <f>'90.1 Data-SI'!D368*Convert!$B$1</f>
        <v>122119.68521488593</v>
      </c>
      <c r="E368" s="5">
        <f>'90.1 Data-IP'!E368*Convert!$B$6/$D368</f>
        <v>0</v>
      </c>
      <c r="F368" s="5">
        <f>'90.1 Data-IP'!F368*Convert!$B$7/$D368</f>
        <v>5.545228507363154</v>
      </c>
      <c r="G368" s="5">
        <f>'90.1 Data-IP'!G368*Convert!$B$6/$D368</f>
        <v>67.248464738291105</v>
      </c>
      <c r="H368" s="5">
        <f>'90.1 Data-IP'!H368*Convert!$B$6/$D368</f>
        <v>35.701635168751046</v>
      </c>
      <c r="I368" s="5">
        <f>'90.1 Data-IP'!I368*Convert!$B$6/$D368</f>
        <v>7.5301703562579672</v>
      </c>
      <c r="J368" s="5">
        <f>'90.1 Data-IP'!J368*Convert!$B$6/$D368</f>
        <v>43.04769918922193</v>
      </c>
      <c r="K368" s="5">
        <f>'90.1 Data-IP'!K368*Convert!$B$7/$D368</f>
        <v>15.050192710357424</v>
      </c>
      <c r="L368" s="5">
        <f>'90.1 Data-IP'!L368*Convert!$B$6/$D368</f>
        <v>25.450918851890396</v>
      </c>
      <c r="M368" s="5">
        <f>'90.1 Data-IP'!M368*Convert!$B$6/$D368</f>
        <v>16.973178503030034</v>
      </c>
      <c r="N368" s="5">
        <f>'90.1 Data-IP'!N368*Convert!$B$6/$D368</f>
        <v>4.9979093799181742</v>
      </c>
      <c r="O368" s="5">
        <f>'90.1 Data-IP'!O368*Convert!$B$6/$D368</f>
        <v>3.7135649004507831E-2</v>
      </c>
      <c r="P368" s="5">
        <f>'90.1 Data-IP'!P368*Convert!$B$6/$D368</f>
        <v>4.9607737309136652</v>
      </c>
      <c r="Q368" s="5">
        <f>'90.1 Data-IP'!Q368*Convert!$B$6/$D368</f>
        <v>0</v>
      </c>
      <c r="R368" s="5">
        <f>'90.1 Data-IP'!R368*Convert!$B$6/$D368</f>
        <v>0</v>
      </c>
      <c r="S368" s="5">
        <f>'90.1 Data-IP'!S368*Convert!$B$6/$D368</f>
        <v>0</v>
      </c>
      <c r="T368" s="5">
        <f>'90.1 Data-IP'!T368*Convert!$B$6/$D368</f>
        <v>2.2847375048610346</v>
      </c>
      <c r="U368" s="5">
        <f>'90.1 Data-IP'!U368*Convert!$B$7/$D368</f>
        <v>15.967161994255939</v>
      </c>
      <c r="V368" s="5">
        <f>'90.1 Data-IP'!V368*Convert!$B$6/$D368</f>
        <v>1.8467168234557236</v>
      </c>
      <c r="W368" s="5">
        <f>'90.1 Data-IP'!W368*Convert!$B$6/$D368</f>
        <v>89.182416972234805</v>
      </c>
      <c r="X368" s="5">
        <f>'90.1 Data-IP'!X368*Convert!$B$7/$D368</f>
        <v>5.545228507363154</v>
      </c>
      <c r="Y368" s="5">
        <f t="shared" si="10"/>
        <v>94.727645479597953</v>
      </c>
      <c r="Z368" s="5">
        <f>'90.1 Data-IP'!Z368*Convert!$B$6/$D368</f>
        <v>205.08118471282589</v>
      </c>
      <c r="AA368" s="5">
        <f>'90.1 Data-IP'!AA368*Convert!$B$7/$D368</f>
        <v>36.562583211976516</v>
      </c>
      <c r="AB368" s="5">
        <f t="shared" si="11"/>
        <v>241.6437679248024</v>
      </c>
    </row>
    <row r="369" spans="1:28" x14ac:dyDescent="0.25">
      <c r="A369" s="95">
        <v>2007</v>
      </c>
      <c r="B369" s="95" t="s">
        <v>59</v>
      </c>
      <c r="C369" s="101" t="s">
        <v>3</v>
      </c>
      <c r="D369" s="5">
        <f>'90.1 Data-SI'!D369*Convert!$B$1</f>
        <v>122119.68521488593</v>
      </c>
      <c r="E369" s="5">
        <f>'90.1 Data-IP'!E369*Convert!$B$6/$D369</f>
        <v>0</v>
      </c>
      <c r="F369" s="5">
        <f>'90.1 Data-IP'!F369*Convert!$B$7/$D369</f>
        <v>18.077899254045452</v>
      </c>
      <c r="G369" s="5">
        <f>'90.1 Data-IP'!G369*Convert!$B$6/$D369</f>
        <v>59.789331406121882</v>
      </c>
      <c r="H369" s="5">
        <f>'90.1 Data-IP'!H369*Convert!$B$6/$D369</f>
        <v>35.701635168751046</v>
      </c>
      <c r="I369" s="5">
        <f>'90.1 Data-IP'!I369*Convert!$B$6/$D369</f>
        <v>7.528695539148857</v>
      </c>
      <c r="J369" s="5">
        <f>'90.1 Data-IP'!J369*Convert!$B$6/$D369</f>
        <v>43.04769918922193</v>
      </c>
      <c r="K369" s="5">
        <f>'90.1 Data-IP'!K369*Convert!$B$7/$D369</f>
        <v>15.050192710357424</v>
      </c>
      <c r="L369" s="5">
        <f>'90.1 Data-IP'!L369*Convert!$B$6/$D369</f>
        <v>25.450918851890396</v>
      </c>
      <c r="M369" s="5">
        <f>'90.1 Data-IP'!M369*Convert!$B$6/$D369</f>
        <v>15.744164245439372</v>
      </c>
      <c r="N369" s="5">
        <f>'90.1 Data-IP'!N369*Convert!$B$6/$D369</f>
        <v>5.1753790387142651</v>
      </c>
      <c r="O369" s="5">
        <f>'90.1 Data-IP'!O369*Convert!$B$6/$D369</f>
        <v>3.7135649004507831E-2</v>
      </c>
      <c r="P369" s="5">
        <f>'90.1 Data-IP'!P369*Convert!$B$6/$D369</f>
        <v>5.1382433897097561</v>
      </c>
      <c r="Q369" s="5">
        <f>'90.1 Data-IP'!Q369*Convert!$B$6/$D369</f>
        <v>0</v>
      </c>
      <c r="R369" s="5">
        <f>'90.1 Data-IP'!R369*Convert!$B$6/$D369</f>
        <v>0</v>
      </c>
      <c r="S369" s="5">
        <f>'90.1 Data-IP'!S369*Convert!$B$6/$D369</f>
        <v>0</v>
      </c>
      <c r="T369" s="5">
        <f>'90.1 Data-IP'!T369*Convert!$B$6/$D369</f>
        <v>2.2849833077125528</v>
      </c>
      <c r="U369" s="5">
        <f>'90.1 Data-IP'!U369*Convert!$B$7/$D369</f>
        <v>17.027242091248439</v>
      </c>
      <c r="V369" s="5">
        <f>'90.1 Data-IP'!V369*Convert!$B$6/$D369</f>
        <v>1.8533535004467134</v>
      </c>
      <c r="W369" s="5">
        <f>'90.1 Data-IP'!W369*Convert!$B$6/$D369</f>
        <v>80.67173904127101</v>
      </c>
      <c r="X369" s="5">
        <f>'90.1 Data-IP'!X369*Convert!$B$7/$D369</f>
        <v>18.077899254045452</v>
      </c>
      <c r="Y369" s="5">
        <f t="shared" si="10"/>
        <v>98.749638295316458</v>
      </c>
      <c r="Z369" s="5">
        <f>'90.1 Data-IP'!Z369*Convert!$B$6/$D369</f>
        <v>196.57640605029849</v>
      </c>
      <c r="AA369" s="5">
        <f>'90.1 Data-IP'!AA369*Convert!$B$7/$D369</f>
        <v>50.155418188992343</v>
      </c>
      <c r="AB369" s="5">
        <f t="shared" si="11"/>
        <v>246.73182423929083</v>
      </c>
    </row>
    <row r="370" spans="1:28" x14ac:dyDescent="0.25">
      <c r="A370" s="95">
        <v>2007</v>
      </c>
      <c r="B370" s="95" t="s">
        <v>59</v>
      </c>
      <c r="C370" s="101" t="s">
        <v>7</v>
      </c>
      <c r="D370" s="5">
        <f>'90.1 Data-SI'!D370*Convert!$B$1</f>
        <v>122119.68521488593</v>
      </c>
      <c r="E370" s="5">
        <f>'90.1 Data-IP'!E370*Convert!$B$6/$D370</f>
        <v>0</v>
      </c>
      <c r="F370" s="5">
        <f>'90.1 Data-IP'!F370*Convert!$B$7/$D370</f>
        <v>11.711529338218265</v>
      </c>
      <c r="G370" s="5">
        <f>'90.1 Data-IP'!G370*Convert!$B$6/$D370</f>
        <v>47.407995972302068</v>
      </c>
      <c r="H370" s="5">
        <f>'90.1 Data-IP'!H370*Convert!$B$6/$D370</f>
        <v>35.701635168751046</v>
      </c>
      <c r="I370" s="5">
        <f>'90.1 Data-IP'!I370*Convert!$B$6/$D370</f>
        <v>7.5284497362973379</v>
      </c>
      <c r="J370" s="5">
        <f>'90.1 Data-IP'!J370*Convert!$B$6/$D370</f>
        <v>43.04769918922193</v>
      </c>
      <c r="K370" s="5">
        <f>'90.1 Data-IP'!K370*Convert!$B$7/$D370</f>
        <v>15.050192710357424</v>
      </c>
      <c r="L370" s="5">
        <f>'90.1 Data-IP'!L370*Convert!$B$6/$D370</f>
        <v>25.450918851890396</v>
      </c>
      <c r="M370" s="5">
        <f>'90.1 Data-IP'!M370*Convert!$B$6/$D370</f>
        <v>15.686154772481093</v>
      </c>
      <c r="N370" s="5">
        <f>'90.1 Data-IP'!N370*Convert!$B$6/$D370</f>
        <v>4.1956088725629899</v>
      </c>
      <c r="O370" s="5">
        <f>'90.1 Data-IP'!O370*Convert!$B$6/$D370</f>
        <v>3.7135649004507831E-2</v>
      </c>
      <c r="P370" s="5">
        <f>'90.1 Data-IP'!P370*Convert!$B$6/$D370</f>
        <v>4.1584732235584827</v>
      </c>
      <c r="Q370" s="5">
        <f>'90.1 Data-IP'!Q370*Convert!$B$6/$D370</f>
        <v>0</v>
      </c>
      <c r="R370" s="5">
        <f>'90.1 Data-IP'!R370*Convert!$B$6/$D370</f>
        <v>0</v>
      </c>
      <c r="S370" s="5">
        <f>'90.1 Data-IP'!S370*Convert!$B$6/$D370</f>
        <v>0</v>
      </c>
      <c r="T370" s="5">
        <f>'90.1 Data-IP'!T370*Convert!$B$6/$D370</f>
        <v>2.2847375048610346</v>
      </c>
      <c r="U370" s="5">
        <f>'90.1 Data-IP'!U370*Convert!$B$7/$D370</f>
        <v>16.740599798355309</v>
      </c>
      <c r="V370" s="5">
        <f>'90.1 Data-IP'!V370*Convert!$B$6/$D370</f>
        <v>1.84720842915876</v>
      </c>
      <c r="W370" s="5">
        <f>'90.1 Data-IP'!W370*Convert!$B$6/$D370</f>
        <v>67.252623968341624</v>
      </c>
      <c r="X370" s="5">
        <f>'90.1 Data-IP'!X370*Convert!$B$7/$D370</f>
        <v>11.711529338218265</v>
      </c>
      <c r="Y370" s="5">
        <f t="shared" si="10"/>
        <v>78.964153306559894</v>
      </c>
      <c r="Z370" s="5">
        <f>'90.1 Data-IP'!Z370*Convert!$B$6/$D370</f>
        <v>183.14991689182358</v>
      </c>
      <c r="AA370" s="5">
        <f>'90.1 Data-IP'!AA370*Convert!$B$7/$D370</f>
        <v>43.502321846930997</v>
      </c>
      <c r="AB370" s="5">
        <f t="shared" si="11"/>
        <v>226.65223873875459</v>
      </c>
    </row>
    <row r="371" spans="1:28" x14ac:dyDescent="0.25">
      <c r="A371" s="95">
        <v>2007</v>
      </c>
      <c r="B371" s="95" t="s">
        <v>59</v>
      </c>
      <c r="C371" s="101" t="s">
        <v>17</v>
      </c>
      <c r="D371" s="5">
        <f>'90.1 Data-SI'!D371*Convert!$B$1</f>
        <v>122119.68521488593</v>
      </c>
      <c r="E371" s="5">
        <f>'90.1 Data-IP'!E371*Convert!$B$6/$D371</f>
        <v>0</v>
      </c>
      <c r="F371" s="5">
        <f>'90.1 Data-IP'!F371*Convert!$B$7/$D371</f>
        <v>6.8173246237541552</v>
      </c>
      <c r="G371" s="5">
        <f>'90.1 Data-IP'!G371*Convert!$B$6/$D371</f>
        <v>33.363312642259054</v>
      </c>
      <c r="H371" s="5">
        <f>'90.1 Data-IP'!H371*Convert!$B$6/$D371</f>
        <v>35.701635168751046</v>
      </c>
      <c r="I371" s="5">
        <f>'90.1 Data-IP'!I371*Convert!$B$6/$D371</f>
        <v>7.5272207220397496</v>
      </c>
      <c r="J371" s="5">
        <f>'90.1 Data-IP'!J371*Convert!$B$6/$D371</f>
        <v>43.04769918922193</v>
      </c>
      <c r="K371" s="5">
        <f>'90.1 Data-IP'!K371*Convert!$B$7/$D371</f>
        <v>15.050192710357424</v>
      </c>
      <c r="L371" s="5">
        <f>'90.1 Data-IP'!L371*Convert!$B$6/$D371</f>
        <v>25.450918851890396</v>
      </c>
      <c r="M371" s="5">
        <f>'90.1 Data-IP'!M371*Convert!$B$6/$D371</f>
        <v>14.924411735626405</v>
      </c>
      <c r="N371" s="5">
        <f>'90.1 Data-IP'!N371*Convert!$B$6/$D371</f>
        <v>3.8657414458256576</v>
      </c>
      <c r="O371" s="5">
        <f>'90.1 Data-IP'!O371*Convert!$B$6/$D371</f>
        <v>3.7135649004507831E-2</v>
      </c>
      <c r="P371" s="5">
        <f>'90.1 Data-IP'!P371*Convert!$B$6/$D371</f>
        <v>3.82860579682115</v>
      </c>
      <c r="Q371" s="5">
        <f>'90.1 Data-IP'!Q371*Convert!$B$6/$D371</f>
        <v>0</v>
      </c>
      <c r="R371" s="5">
        <f>'90.1 Data-IP'!R371*Convert!$B$6/$D371</f>
        <v>0</v>
      </c>
      <c r="S371" s="5">
        <f>'90.1 Data-IP'!S371*Convert!$B$6/$D371</f>
        <v>0</v>
      </c>
      <c r="T371" s="5">
        <f>'90.1 Data-IP'!T371*Convert!$B$6/$D371</f>
        <v>2.2849833077125528</v>
      </c>
      <c r="U371" s="5">
        <f>'90.1 Data-IP'!U371*Convert!$B$7/$D371</f>
        <v>17.14519703537411</v>
      </c>
      <c r="V371" s="5">
        <f>'90.1 Data-IP'!V371*Convert!$B$6/$D371</f>
        <v>1.8602359802892212</v>
      </c>
      <c r="W371" s="5">
        <f>'90.1 Data-IP'!W371*Convert!$B$6/$D371</f>
        <v>52.116330174706619</v>
      </c>
      <c r="X371" s="5">
        <f>'90.1 Data-IP'!X371*Convert!$B$7/$D371</f>
        <v>6.8173246237541552</v>
      </c>
      <c r="Y371" s="5">
        <f t="shared" si="10"/>
        <v>58.933654798460772</v>
      </c>
      <c r="Z371" s="5">
        <f>'90.1 Data-IP'!Z371*Convert!$B$6/$D371</f>
        <v>168.02615904361599</v>
      </c>
      <c r="AA371" s="5">
        <f>'90.1 Data-IP'!AA371*Convert!$B$7/$D371</f>
        <v>39.0127143694857</v>
      </c>
      <c r="AB371" s="5">
        <f t="shared" si="11"/>
        <v>207.0388734131017</v>
      </c>
    </row>
    <row r="372" spans="1:28" x14ac:dyDescent="0.25">
      <c r="A372" s="95">
        <v>2007</v>
      </c>
      <c r="B372" s="95" t="s">
        <v>59</v>
      </c>
      <c r="C372" s="101" t="s">
        <v>14</v>
      </c>
      <c r="D372" s="5">
        <f>'90.1 Data-SI'!D372*Convert!$B$1</f>
        <v>122119.68521488593</v>
      </c>
      <c r="E372" s="5">
        <f>'90.1 Data-IP'!E372*Convert!$B$6/$D372</f>
        <v>0</v>
      </c>
      <c r="F372" s="5">
        <f>'90.1 Data-IP'!F372*Convert!$B$7/$D372</f>
        <v>33.63667801093618</v>
      </c>
      <c r="G372" s="5">
        <f>'90.1 Data-IP'!G372*Convert!$B$6/$D372</f>
        <v>42.018031044212478</v>
      </c>
      <c r="H372" s="5">
        <f>'90.1 Data-IP'!H372*Convert!$B$6/$D372</f>
        <v>35.701635168751046</v>
      </c>
      <c r="I372" s="5">
        <f>'90.1 Data-IP'!I372*Convert!$B$6/$D372</f>
        <v>7.517142805127504</v>
      </c>
      <c r="J372" s="5">
        <f>'90.1 Data-IP'!J372*Convert!$B$6/$D372</f>
        <v>43.04769918922193</v>
      </c>
      <c r="K372" s="5">
        <f>'90.1 Data-IP'!K372*Convert!$B$7/$D372</f>
        <v>15.050192710357424</v>
      </c>
      <c r="L372" s="5">
        <f>'90.1 Data-IP'!L372*Convert!$B$6/$D372</f>
        <v>25.450918851890396</v>
      </c>
      <c r="M372" s="5">
        <f>'90.1 Data-IP'!M372*Convert!$B$6/$D372</f>
        <v>15.976693742975527</v>
      </c>
      <c r="N372" s="5">
        <f>'90.1 Data-IP'!N372*Convert!$B$6/$D372</f>
        <v>4.4212558902566359</v>
      </c>
      <c r="O372" s="5">
        <f>'90.1 Data-IP'!O372*Convert!$B$6/$D372</f>
        <v>3.7135649004507831E-2</v>
      </c>
      <c r="P372" s="5">
        <f>'90.1 Data-IP'!P372*Convert!$B$6/$D372</f>
        <v>4.3841202412521278</v>
      </c>
      <c r="Q372" s="5">
        <f>'90.1 Data-IP'!Q372*Convert!$B$6/$D372</f>
        <v>0</v>
      </c>
      <c r="R372" s="5">
        <f>'90.1 Data-IP'!R372*Convert!$B$6/$D372</f>
        <v>0</v>
      </c>
      <c r="S372" s="5">
        <f>'90.1 Data-IP'!S372*Convert!$B$6/$D372</f>
        <v>0</v>
      </c>
      <c r="T372" s="5">
        <f>'90.1 Data-IP'!T372*Convert!$B$6/$D372</f>
        <v>2.285229110564071</v>
      </c>
      <c r="U372" s="5">
        <f>'90.1 Data-IP'!U372*Convert!$B$7/$D372</f>
        <v>17.902228837972405</v>
      </c>
      <c r="V372" s="5">
        <f>'90.1 Data-IP'!V372*Convert!$B$6/$D372</f>
        <v>1.8427839778314337</v>
      </c>
      <c r="W372" s="5">
        <f>'90.1 Data-IP'!W372*Convert!$B$6/$D372</f>
        <v>62.378845028440132</v>
      </c>
      <c r="X372" s="5">
        <f>'90.1 Data-IP'!X372*Convert!$B$7/$D372</f>
        <v>33.63667801093618</v>
      </c>
      <c r="Y372" s="5">
        <f t="shared" si="10"/>
        <v>96.015523039376319</v>
      </c>
      <c r="Z372" s="5">
        <f>'90.1 Data-IP'!Z372*Convert!$B$6/$D372</f>
        <v>178.26163558368251</v>
      </c>
      <c r="AA372" s="5">
        <f>'90.1 Data-IP'!AA372*Convert!$B$7/$D372</f>
        <v>66.589183692607051</v>
      </c>
      <c r="AB372" s="5">
        <f t="shared" si="11"/>
        <v>244.85081927628954</v>
      </c>
    </row>
    <row r="373" spans="1:28" x14ac:dyDescent="0.25">
      <c r="A373" s="95">
        <v>2007</v>
      </c>
      <c r="B373" s="95" t="s">
        <v>59</v>
      </c>
      <c r="C373" s="101" t="s">
        <v>2</v>
      </c>
      <c r="D373" s="5">
        <f>'90.1 Data-SI'!D373*Convert!$B$1</f>
        <v>122119.68521488593</v>
      </c>
      <c r="E373" s="5">
        <f>'90.1 Data-IP'!E373*Convert!$B$6/$D373</f>
        <v>0</v>
      </c>
      <c r="F373" s="5">
        <f>'90.1 Data-IP'!F373*Convert!$B$7/$D373</f>
        <v>20.160535977930561</v>
      </c>
      <c r="G373" s="5">
        <f>'90.1 Data-IP'!G373*Convert!$B$6/$D373</f>
        <v>32.568386220449419</v>
      </c>
      <c r="H373" s="5">
        <f>'90.1 Data-IP'!H373*Convert!$B$6/$D373</f>
        <v>35.701635168751046</v>
      </c>
      <c r="I373" s="5">
        <f>'90.1 Data-IP'!I373*Convert!$B$6/$D373</f>
        <v>7.5227962707124219</v>
      </c>
      <c r="J373" s="5">
        <f>'90.1 Data-IP'!J373*Convert!$B$6/$D373</f>
        <v>43.04769918922193</v>
      </c>
      <c r="K373" s="5">
        <f>'90.1 Data-IP'!K373*Convert!$B$7/$D373</f>
        <v>15.050192710357424</v>
      </c>
      <c r="L373" s="5">
        <f>'90.1 Data-IP'!L373*Convert!$B$6/$D373</f>
        <v>25.450918851890396</v>
      </c>
      <c r="M373" s="5">
        <f>'90.1 Data-IP'!M373*Convert!$B$6/$D373</f>
        <v>16.248305893903062</v>
      </c>
      <c r="N373" s="5">
        <f>'90.1 Data-IP'!N373*Convert!$B$6/$D373</f>
        <v>3.837228315049555</v>
      </c>
      <c r="O373" s="5">
        <f>'90.1 Data-IP'!O373*Convert!$B$6/$D373</f>
        <v>3.7135649004507831E-2</v>
      </c>
      <c r="P373" s="5">
        <f>'90.1 Data-IP'!P373*Convert!$B$6/$D373</f>
        <v>3.8000926660450469</v>
      </c>
      <c r="Q373" s="5">
        <f>'90.1 Data-IP'!Q373*Convert!$B$6/$D373</f>
        <v>0</v>
      </c>
      <c r="R373" s="5">
        <f>'90.1 Data-IP'!R373*Convert!$B$6/$D373</f>
        <v>0</v>
      </c>
      <c r="S373" s="5">
        <f>'90.1 Data-IP'!S373*Convert!$B$6/$D373</f>
        <v>0</v>
      </c>
      <c r="T373" s="5">
        <f>'90.1 Data-IP'!T373*Convert!$B$6/$D373</f>
        <v>2.2840000963064799</v>
      </c>
      <c r="U373" s="5">
        <f>'90.1 Data-IP'!U373*Convert!$B$7/$D373</f>
        <v>17.647725481353181</v>
      </c>
      <c r="V373" s="5">
        <f>'90.1 Data-IP'!V373*Convert!$B$6/$D373</f>
        <v>1.8516328804860867</v>
      </c>
      <c r="W373" s="5">
        <f>'90.1 Data-IP'!W373*Convert!$B$6/$D373</f>
        <v>52.616784780397531</v>
      </c>
      <c r="X373" s="5">
        <f>'90.1 Data-IP'!X373*Convert!$B$7/$D373</f>
        <v>20.160535977930561</v>
      </c>
      <c r="Y373" s="5">
        <f t="shared" si="10"/>
        <v>72.777320758328088</v>
      </c>
      <c r="Z373" s="5">
        <f>'90.1 Data-IP'!Z373*Convert!$B$6/$D373</f>
        <v>168.5128486896219</v>
      </c>
      <c r="AA373" s="5">
        <f>'90.1 Data-IP'!AA373*Convert!$B$7/$D373</f>
        <v>52.858454169641163</v>
      </c>
      <c r="AB373" s="5">
        <f t="shared" si="11"/>
        <v>221.37130285926307</v>
      </c>
    </row>
    <row r="374" spans="1:28" x14ac:dyDescent="0.25">
      <c r="A374" s="95">
        <v>2007</v>
      </c>
      <c r="B374" s="95" t="s">
        <v>59</v>
      </c>
      <c r="C374" s="101" t="s">
        <v>18</v>
      </c>
      <c r="D374" s="5">
        <f>'90.1 Data-SI'!D374*Convert!$B$1</f>
        <v>122119.68521488593</v>
      </c>
      <c r="E374" s="5">
        <f>'90.1 Data-IP'!E374*Convert!$B$6/$D374</f>
        <v>0</v>
      </c>
      <c r="F374" s="5">
        <f>'90.1 Data-IP'!F374*Convert!$B$7/$D374</f>
        <v>27.227063557818983</v>
      </c>
      <c r="G374" s="5">
        <f>'90.1 Data-IP'!G374*Convert!$B$6/$D374</f>
        <v>15.53916466727325</v>
      </c>
      <c r="H374" s="5">
        <f>'90.1 Data-IP'!H374*Convert!$B$6/$D374</f>
        <v>35.701635168751046</v>
      </c>
      <c r="I374" s="5">
        <f>'90.1 Data-IP'!I374*Convert!$B$6/$D374</f>
        <v>7.5085397053243712</v>
      </c>
      <c r="J374" s="5">
        <f>'90.1 Data-IP'!J374*Convert!$B$6/$D374</f>
        <v>43.04769918922193</v>
      </c>
      <c r="K374" s="5">
        <f>'90.1 Data-IP'!K374*Convert!$B$7/$D374</f>
        <v>15.050192710357424</v>
      </c>
      <c r="L374" s="5">
        <f>'90.1 Data-IP'!L374*Convert!$B$6/$D374</f>
        <v>25.450918851890396</v>
      </c>
      <c r="M374" s="5">
        <f>'90.1 Data-IP'!M374*Convert!$B$6/$D374</f>
        <v>14.622565833962136</v>
      </c>
      <c r="N374" s="5">
        <f>'90.1 Data-IP'!N374*Convert!$B$6/$D374</f>
        <v>3.0405812732792894</v>
      </c>
      <c r="O374" s="5">
        <f>'90.1 Data-IP'!O374*Convert!$B$6/$D374</f>
        <v>3.7135649004507831E-2</v>
      </c>
      <c r="P374" s="5">
        <f>'90.1 Data-IP'!P374*Convert!$B$6/$D374</f>
        <v>3.0034456242747818</v>
      </c>
      <c r="Q374" s="5">
        <f>'90.1 Data-IP'!Q374*Convert!$B$6/$D374</f>
        <v>0</v>
      </c>
      <c r="R374" s="5">
        <f>'90.1 Data-IP'!R374*Convert!$B$6/$D374</f>
        <v>0</v>
      </c>
      <c r="S374" s="5">
        <f>'90.1 Data-IP'!S374*Convert!$B$6/$D374</f>
        <v>0</v>
      </c>
      <c r="T374" s="5">
        <f>'90.1 Data-IP'!T374*Convert!$B$6/$D374</f>
        <v>2.2849833077125528</v>
      </c>
      <c r="U374" s="5">
        <f>'90.1 Data-IP'!U374*Convert!$B$7/$D374</f>
        <v>18.17010939581559</v>
      </c>
      <c r="V374" s="5">
        <f>'90.1 Data-IP'!V374*Convert!$B$6/$D374</f>
        <v>1.8489290491193868</v>
      </c>
      <c r="W374" s="5">
        <f>'90.1 Data-IP'!W374*Convert!$B$6/$D374</f>
        <v>33.165176125510165</v>
      </c>
      <c r="X374" s="5">
        <f>'90.1 Data-IP'!X374*Convert!$B$7/$D374</f>
        <v>27.227063557818983</v>
      </c>
      <c r="Y374" s="5">
        <f t="shared" si="10"/>
        <v>60.392239683329151</v>
      </c>
      <c r="Z374" s="5">
        <f>'90.1 Data-IP'!Z374*Convert!$B$6/$D374</f>
        <v>149.04477124368285</v>
      </c>
      <c r="AA374" s="5">
        <f>'90.1 Data-IP'!AA374*Convert!$B$7/$D374</f>
        <v>60.447365663992002</v>
      </c>
      <c r="AB374" s="5">
        <f t="shared" si="11"/>
        <v>209.49213690767485</v>
      </c>
    </row>
    <row r="375" spans="1:28" x14ac:dyDescent="0.25">
      <c r="A375" s="95">
        <v>2007</v>
      </c>
      <c r="B375" s="95" t="s">
        <v>59</v>
      </c>
      <c r="C375" s="101" t="s">
        <v>4</v>
      </c>
      <c r="D375" s="5">
        <f>'90.1 Data-SI'!D375*Convert!$B$1</f>
        <v>122119.68521488593</v>
      </c>
      <c r="E375" s="5">
        <f>'90.1 Data-IP'!E375*Convert!$B$6/$D375</f>
        <v>0</v>
      </c>
      <c r="F375" s="5">
        <f>'90.1 Data-IP'!F375*Convert!$B$7/$D375</f>
        <v>47.006727900901531</v>
      </c>
      <c r="G375" s="5">
        <f>'90.1 Data-IP'!G375*Convert!$B$6/$D375</f>
        <v>25.394629998892746</v>
      </c>
      <c r="H375" s="5">
        <f>'90.1 Data-IP'!H375*Convert!$B$6/$D375</f>
        <v>35.701635168751046</v>
      </c>
      <c r="I375" s="5">
        <f>'90.1 Data-IP'!I375*Convert!$B$6/$D375</f>
        <v>7.5193550307911696</v>
      </c>
      <c r="J375" s="5">
        <f>'90.1 Data-IP'!J375*Convert!$B$6/$D375</f>
        <v>43.04769918922193</v>
      </c>
      <c r="K375" s="5">
        <f>'90.1 Data-IP'!K375*Convert!$B$7/$D375</f>
        <v>15.050192710357424</v>
      </c>
      <c r="L375" s="5">
        <f>'90.1 Data-IP'!L375*Convert!$B$6/$D375</f>
        <v>25.450918851890396</v>
      </c>
      <c r="M375" s="5">
        <f>'90.1 Data-IP'!M375*Convert!$B$6/$D375</f>
        <v>15.827983017807053</v>
      </c>
      <c r="N375" s="5">
        <f>'90.1 Data-IP'!N375*Convert!$B$6/$D375</f>
        <v>3.7524263312757991</v>
      </c>
      <c r="O375" s="5">
        <f>'90.1 Data-IP'!O375*Convert!$B$6/$D375</f>
        <v>3.7135649004507831E-2</v>
      </c>
      <c r="P375" s="5">
        <f>'90.1 Data-IP'!P375*Convert!$B$6/$D375</f>
        <v>3.7152906822712914</v>
      </c>
      <c r="Q375" s="5">
        <f>'90.1 Data-IP'!Q375*Convert!$B$6/$D375</f>
        <v>0</v>
      </c>
      <c r="R375" s="5">
        <f>'90.1 Data-IP'!R375*Convert!$B$6/$D375</f>
        <v>0</v>
      </c>
      <c r="S375" s="5">
        <f>'90.1 Data-IP'!S375*Convert!$B$6/$D375</f>
        <v>0</v>
      </c>
      <c r="T375" s="5">
        <f>'90.1 Data-IP'!T375*Convert!$B$6/$D375</f>
        <v>2.2854749134155887</v>
      </c>
      <c r="U375" s="5">
        <f>'90.1 Data-IP'!U375*Convert!$B$7/$D375</f>
        <v>18.649501173011089</v>
      </c>
      <c r="V375" s="5">
        <f>'90.1 Data-IP'!V375*Convert!$B$6/$D375</f>
        <v>1.8336892723252625</v>
      </c>
      <c r="W375" s="5">
        <f>'90.1 Data-IP'!W375*Convert!$B$6/$D375</f>
        <v>44.937903698971091</v>
      </c>
      <c r="X375" s="5">
        <f>'90.1 Data-IP'!X375*Convert!$B$7/$D375</f>
        <v>47.006727900901531</v>
      </c>
      <c r="Y375" s="5">
        <f t="shared" si="10"/>
        <v>91.944631599872622</v>
      </c>
      <c r="Z375" s="5">
        <f>'90.1 Data-IP'!Z375*Convert!$B$6/$D375</f>
        <v>160.813811774371</v>
      </c>
      <c r="AA375" s="5">
        <f>'90.1 Data-IP'!AA375*Convert!$B$7/$D375</f>
        <v>80.706421784270063</v>
      </c>
      <c r="AB375" s="5">
        <f t="shared" si="11"/>
        <v>241.52023355864105</v>
      </c>
    </row>
    <row r="376" spans="1:28" x14ac:dyDescent="0.25">
      <c r="A376" s="95">
        <v>2007</v>
      </c>
      <c r="B376" s="95" t="s">
        <v>59</v>
      </c>
      <c r="C376" s="101" t="s">
        <v>5</v>
      </c>
      <c r="D376" s="5">
        <f>'90.1 Data-SI'!D376*Convert!$B$1</f>
        <v>122119.68521488593</v>
      </c>
      <c r="E376" s="5">
        <f>'90.1 Data-IP'!E376*Convert!$B$6/$D376</f>
        <v>0</v>
      </c>
      <c r="F376" s="5">
        <f>'90.1 Data-IP'!F376*Convert!$B$7/$D376</f>
        <v>33.868970165523194</v>
      </c>
      <c r="G376" s="5">
        <f>'90.1 Data-IP'!G376*Convert!$B$6/$D376</f>
        <v>25.050751809618877</v>
      </c>
      <c r="H376" s="5">
        <f>'90.1 Data-IP'!H376*Convert!$B$6/$D376</f>
        <v>35.701635168751046</v>
      </c>
      <c r="I376" s="5">
        <f>'90.1 Data-IP'!I376*Convert!$B$6/$D376</f>
        <v>7.5198466364942043</v>
      </c>
      <c r="J376" s="5">
        <f>'90.1 Data-IP'!J376*Convert!$B$6/$D376</f>
        <v>43.04769918922193</v>
      </c>
      <c r="K376" s="5">
        <f>'90.1 Data-IP'!K376*Convert!$B$7/$D376</f>
        <v>15.050192710357424</v>
      </c>
      <c r="L376" s="5">
        <f>'90.1 Data-IP'!L376*Convert!$B$6/$D376</f>
        <v>25.450918851890396</v>
      </c>
      <c r="M376" s="5">
        <f>'90.1 Data-IP'!M376*Convert!$B$6/$D376</f>
        <v>16.104757028616476</v>
      </c>
      <c r="N376" s="5">
        <f>'90.1 Data-IP'!N376*Convert!$B$6/$D376</f>
        <v>3.5004784084697138</v>
      </c>
      <c r="O376" s="5">
        <f>'90.1 Data-IP'!O376*Convert!$B$6/$D376</f>
        <v>3.7135649004507831E-2</v>
      </c>
      <c r="P376" s="5">
        <f>'90.1 Data-IP'!P376*Convert!$B$6/$D376</f>
        <v>3.4633427594652066</v>
      </c>
      <c r="Q376" s="5">
        <f>'90.1 Data-IP'!Q376*Convert!$B$6/$D376</f>
        <v>0</v>
      </c>
      <c r="R376" s="5">
        <f>'90.1 Data-IP'!R376*Convert!$B$6/$D376</f>
        <v>0</v>
      </c>
      <c r="S376" s="5">
        <f>'90.1 Data-IP'!S376*Convert!$B$6/$D376</f>
        <v>0</v>
      </c>
      <c r="T376" s="5">
        <f>'90.1 Data-IP'!T376*Convert!$B$6/$D376</f>
        <v>2.2842458991579986</v>
      </c>
      <c r="U376" s="5">
        <f>'90.1 Data-IP'!U376*Convert!$B$7/$D376</f>
        <v>18.429660752896694</v>
      </c>
      <c r="V376" s="5">
        <f>'90.1 Data-IP'!V376*Convert!$B$6/$D376</f>
        <v>1.8486832462678686</v>
      </c>
      <c r="W376" s="5">
        <f>'90.1 Data-IP'!W376*Convert!$B$6/$D376</f>
        <v>44.618851597700562</v>
      </c>
      <c r="X376" s="5">
        <f>'90.1 Data-IP'!X376*Convert!$B$7/$D376</f>
        <v>33.868970165523194</v>
      </c>
      <c r="Y376" s="5">
        <f t="shared" si="10"/>
        <v>78.487821763223764</v>
      </c>
      <c r="Z376" s="5">
        <f>'90.1 Data-IP'!Z376*Convert!$B$6/$D376</f>
        <v>160.50901623848853</v>
      </c>
      <c r="AA376" s="5">
        <f>'90.1 Data-IP'!AA376*Convert!$B$7/$D376</f>
        <v>67.348907762118344</v>
      </c>
      <c r="AB376" s="5">
        <f t="shared" si="11"/>
        <v>227.85792400060689</v>
      </c>
    </row>
    <row r="377" spans="1:28" x14ac:dyDescent="0.25">
      <c r="A377" s="95">
        <v>2007</v>
      </c>
      <c r="B377" s="95" t="s">
        <v>59</v>
      </c>
      <c r="C377" s="101" t="s">
        <v>15</v>
      </c>
      <c r="D377" s="5">
        <f>'90.1 Data-SI'!D377*Convert!$B$1</f>
        <v>122119.68521488593</v>
      </c>
      <c r="E377" s="5">
        <f>'90.1 Data-IP'!E377*Convert!$B$6/$D377</f>
        <v>0</v>
      </c>
      <c r="F377" s="5">
        <f>'90.1 Data-IP'!F377*Convert!$B$7/$D377</f>
        <v>33.635163610797626</v>
      </c>
      <c r="G377" s="5">
        <f>'90.1 Data-IP'!G377*Convert!$B$6/$D377</f>
        <v>9.8736547426318335</v>
      </c>
      <c r="H377" s="5">
        <f>'90.1 Data-IP'!H377*Convert!$B$6/$D377</f>
        <v>35.701635168751046</v>
      </c>
      <c r="I377" s="5">
        <f>'90.1 Data-IP'!I377*Convert!$B$6/$D377</f>
        <v>7.5080480996213339</v>
      </c>
      <c r="J377" s="5">
        <f>'90.1 Data-IP'!J377*Convert!$B$6/$D377</f>
        <v>43.04769918922193</v>
      </c>
      <c r="K377" s="5">
        <f>'90.1 Data-IP'!K377*Convert!$B$7/$D377</f>
        <v>15.050192710357424</v>
      </c>
      <c r="L377" s="5">
        <f>'90.1 Data-IP'!L377*Convert!$B$6/$D377</f>
        <v>25.450918851890396</v>
      </c>
      <c r="M377" s="5">
        <f>'90.1 Data-IP'!M377*Convert!$B$6/$D377</f>
        <v>14.414370818726278</v>
      </c>
      <c r="N377" s="5">
        <f>'90.1 Data-IP'!N377*Convert!$B$6/$D377</f>
        <v>2.6195209886287301</v>
      </c>
      <c r="O377" s="5">
        <f>'90.1 Data-IP'!O377*Convert!$B$6/$D377</f>
        <v>3.7135649004507831E-2</v>
      </c>
      <c r="P377" s="5">
        <f>'90.1 Data-IP'!P377*Convert!$B$6/$D377</f>
        <v>2.582385339624222</v>
      </c>
      <c r="Q377" s="5">
        <f>'90.1 Data-IP'!Q377*Convert!$B$6/$D377</f>
        <v>0</v>
      </c>
      <c r="R377" s="5">
        <f>'90.1 Data-IP'!R377*Convert!$B$6/$D377</f>
        <v>0</v>
      </c>
      <c r="S377" s="5">
        <f>'90.1 Data-IP'!S377*Convert!$B$6/$D377</f>
        <v>0</v>
      </c>
      <c r="T377" s="5">
        <f>'90.1 Data-IP'!T377*Convert!$B$6/$D377</f>
        <v>2.285229110564071</v>
      </c>
      <c r="U377" s="5">
        <f>'90.1 Data-IP'!U377*Convert!$B$7/$D377</f>
        <v>18.593215967861248</v>
      </c>
      <c r="V377" s="5">
        <f>'90.1 Data-IP'!V377*Convert!$B$6/$D377</f>
        <v>1.8464710206042056</v>
      </c>
      <c r="W377" s="5">
        <f>'90.1 Data-IP'!W377*Convert!$B$6/$D377</f>
        <v>26.870410900982332</v>
      </c>
      <c r="X377" s="5">
        <f>'90.1 Data-IP'!X377*Convert!$B$7/$D377</f>
        <v>33.635163610797626</v>
      </c>
      <c r="Y377" s="5">
        <f t="shared" si="10"/>
        <v>60.505574511779955</v>
      </c>
      <c r="Z377" s="5">
        <f>'90.1 Data-IP'!Z377*Convert!$B$6/$D377</f>
        <v>142.74730218778831</v>
      </c>
      <c r="AA377" s="5">
        <f>'90.1 Data-IP'!AA377*Convert!$B$7/$D377</f>
        <v>67.278572289016296</v>
      </c>
      <c r="AB377" s="5">
        <f t="shared" si="11"/>
        <v>210.0258744768046</v>
      </c>
    </row>
    <row r="378" spans="1:28" x14ac:dyDescent="0.25">
      <c r="A378" s="95">
        <v>2007</v>
      </c>
      <c r="B378" s="95" t="s">
        <v>59</v>
      </c>
      <c r="C378" s="101" t="s">
        <v>16</v>
      </c>
      <c r="D378" s="5">
        <f>'90.1 Data-SI'!D378*Convert!$B$1</f>
        <v>122119.68521488593</v>
      </c>
      <c r="E378" s="5">
        <f>'90.1 Data-IP'!E378*Convert!$B$6/$D378</f>
        <v>0</v>
      </c>
      <c r="F378" s="5">
        <f>'90.1 Data-IP'!F378*Convert!$B$7/$D378</f>
        <v>62.135248751758958</v>
      </c>
      <c r="G378" s="5">
        <f>'90.1 Data-IP'!G378*Convert!$B$6/$D378</f>
        <v>26.722457002793696</v>
      </c>
      <c r="H378" s="5">
        <f>'90.1 Data-IP'!H378*Convert!$B$6/$D378</f>
        <v>35.701635168751046</v>
      </c>
      <c r="I378" s="5">
        <f>'90.1 Data-IP'!I378*Convert!$B$6/$D378</f>
        <v>7.5159137908699147</v>
      </c>
      <c r="J378" s="5">
        <f>'90.1 Data-IP'!J378*Convert!$B$6/$D378</f>
        <v>43.04769918922193</v>
      </c>
      <c r="K378" s="5">
        <f>'90.1 Data-IP'!K378*Convert!$B$7/$D378</f>
        <v>15.050192710357424</v>
      </c>
      <c r="L378" s="5">
        <f>'90.1 Data-IP'!L378*Convert!$B$6/$D378</f>
        <v>25.450918851890396</v>
      </c>
      <c r="M378" s="5">
        <f>'90.1 Data-IP'!M378*Convert!$B$6/$D378</f>
        <v>16.505661479442548</v>
      </c>
      <c r="N378" s="5">
        <f>'90.1 Data-IP'!N378*Convert!$B$6/$D378</f>
        <v>4.1437444708926652</v>
      </c>
      <c r="O378" s="5">
        <f>'90.1 Data-IP'!O378*Convert!$B$6/$D378</f>
        <v>3.7135649004507831E-2</v>
      </c>
      <c r="P378" s="5">
        <f>'90.1 Data-IP'!P378*Convert!$B$6/$D378</f>
        <v>4.106608821888158</v>
      </c>
      <c r="Q378" s="5">
        <f>'90.1 Data-IP'!Q378*Convert!$B$6/$D378</f>
        <v>0</v>
      </c>
      <c r="R378" s="5">
        <f>'90.1 Data-IP'!R378*Convert!$B$6/$D378</f>
        <v>0</v>
      </c>
      <c r="S378" s="5">
        <f>'90.1 Data-IP'!S378*Convert!$B$6/$D378</f>
        <v>0</v>
      </c>
      <c r="T378" s="5">
        <f>'90.1 Data-IP'!T378*Convert!$B$6/$D378</f>
        <v>2.2859665191186251</v>
      </c>
      <c r="U378" s="5">
        <f>'90.1 Data-IP'!U378*Convert!$B$7/$D378</f>
        <v>19.204949490498748</v>
      </c>
      <c r="V378" s="5">
        <f>'90.1 Data-IP'!V378*Convert!$B$6/$D378</f>
        <v>1.8231197497099831</v>
      </c>
      <c r="W378" s="5">
        <f>'90.1 Data-IP'!W378*Convert!$B$6/$D378</f>
        <v>47.334727304124407</v>
      </c>
      <c r="X378" s="5">
        <f>'90.1 Data-IP'!X378*Convert!$B$7/$D378</f>
        <v>62.135248751758958</v>
      </c>
      <c r="Y378" s="5">
        <f t="shared" si="10"/>
        <v>109.46997605588336</v>
      </c>
      <c r="Z378" s="5">
        <f>'90.1 Data-IP'!Z378*Convert!$B$6/$D378</f>
        <v>163.19711622269079</v>
      </c>
      <c r="AA378" s="5">
        <f>'90.1 Data-IP'!AA378*Convert!$B$7/$D378</f>
        <v>96.390390952615121</v>
      </c>
      <c r="AB378" s="5">
        <f t="shared" si="11"/>
        <v>259.58750717530592</v>
      </c>
    </row>
    <row r="379" spans="1:28" x14ac:dyDescent="0.25">
      <c r="A379" s="95">
        <v>2007</v>
      </c>
      <c r="B379" s="95" t="s">
        <v>59</v>
      </c>
      <c r="C379" s="101" t="s">
        <v>9</v>
      </c>
      <c r="D379" s="5">
        <f>'90.1 Data-SI'!D379*Convert!$B$1</f>
        <v>122119.68521488593</v>
      </c>
      <c r="E379" s="5">
        <f>'90.1 Data-IP'!E379*Convert!$B$6/$D379</f>
        <v>0</v>
      </c>
      <c r="F379" s="5">
        <f>'90.1 Data-IP'!F379*Convert!$B$7/$D379</f>
        <v>50.775480912391934</v>
      </c>
      <c r="G379" s="5">
        <f>'90.1 Data-IP'!G379*Convert!$B$6/$D379</f>
        <v>17.474124714423986</v>
      </c>
      <c r="H379" s="5">
        <f>'90.1 Data-IP'!H379*Convert!$B$6/$D379</f>
        <v>35.701635168751046</v>
      </c>
      <c r="I379" s="5">
        <f>'90.1 Data-IP'!I379*Convert!$B$6/$D379</f>
        <v>7.510506128136516</v>
      </c>
      <c r="J379" s="5">
        <f>'90.1 Data-IP'!J379*Convert!$B$6/$D379</f>
        <v>43.04769918922193</v>
      </c>
      <c r="K379" s="5">
        <f>'90.1 Data-IP'!K379*Convert!$B$7/$D379</f>
        <v>15.050192710357424</v>
      </c>
      <c r="L379" s="5">
        <f>'90.1 Data-IP'!L379*Convert!$B$6/$D379</f>
        <v>25.450918851890396</v>
      </c>
      <c r="M379" s="5">
        <f>'90.1 Data-IP'!M379*Convert!$B$6/$D379</f>
        <v>15.397336421947287</v>
      </c>
      <c r="N379" s="5">
        <f>'90.1 Data-IP'!N379*Convert!$B$6/$D379</f>
        <v>3.294004013194483</v>
      </c>
      <c r="O379" s="5">
        <f>'90.1 Data-IP'!O379*Convert!$B$6/$D379</f>
        <v>3.7135649004507831E-2</v>
      </c>
      <c r="P379" s="5">
        <f>'90.1 Data-IP'!P379*Convert!$B$6/$D379</f>
        <v>3.2568683641899749</v>
      </c>
      <c r="Q379" s="5">
        <f>'90.1 Data-IP'!Q379*Convert!$B$6/$D379</f>
        <v>0</v>
      </c>
      <c r="R379" s="5">
        <f>'90.1 Data-IP'!R379*Convert!$B$6/$D379</f>
        <v>0</v>
      </c>
      <c r="S379" s="5">
        <f>'90.1 Data-IP'!S379*Convert!$B$6/$D379</f>
        <v>0</v>
      </c>
      <c r="T379" s="5">
        <f>'90.1 Data-IP'!T379*Convert!$B$6/$D379</f>
        <v>2.285229110564071</v>
      </c>
      <c r="U379" s="5">
        <f>'90.1 Data-IP'!U379*Convert!$B$7/$D379</f>
        <v>19.060660810630328</v>
      </c>
      <c r="V379" s="5">
        <f>'90.1 Data-IP'!V379*Convert!$B$6/$D379</f>
        <v>1.8241029611160553</v>
      </c>
      <c r="W379" s="5">
        <f>'90.1 Data-IP'!W379*Convert!$B$6/$D379</f>
        <v>36.128329500561243</v>
      </c>
      <c r="X379" s="5">
        <f>'90.1 Data-IP'!X379*Convert!$B$7/$D379</f>
        <v>50.775480912391934</v>
      </c>
      <c r="Y379" s="5">
        <f t="shared" si="10"/>
        <v>86.903810412953177</v>
      </c>
      <c r="Z379" s="5">
        <f>'90.1 Data-IP'!Z379*Convert!$B$6/$D379</f>
        <v>151.98580236209727</v>
      </c>
      <c r="AA379" s="5">
        <f>'90.1 Data-IP'!AA379*Convert!$B$7/$D379</f>
        <v>84.886334433379687</v>
      </c>
      <c r="AB379" s="5">
        <f t="shared" si="11"/>
        <v>236.87213679547696</v>
      </c>
    </row>
    <row r="380" spans="1:28" x14ac:dyDescent="0.25">
      <c r="A380" s="95">
        <v>2007</v>
      </c>
      <c r="B380" s="95" t="s">
        <v>59</v>
      </c>
      <c r="C380" s="101" t="s">
        <v>12</v>
      </c>
      <c r="D380" s="5">
        <f>'90.1 Data-SI'!D380*Convert!$B$1</f>
        <v>122119.68521488593</v>
      </c>
      <c r="E380" s="5">
        <f>'90.1 Data-IP'!E380*Convert!$B$6/$D380</f>
        <v>0</v>
      </c>
      <c r="F380" s="5">
        <f>'90.1 Data-IP'!F380*Convert!$B$7/$D380</f>
        <v>73.868316225281191</v>
      </c>
      <c r="G380" s="5">
        <f>'90.1 Data-IP'!G380*Convert!$B$6/$D380</f>
        <v>20.799099886909755</v>
      </c>
      <c r="H380" s="5">
        <f>'90.1 Data-IP'!H380*Convert!$B$6/$D380</f>
        <v>35.701635168751046</v>
      </c>
      <c r="I380" s="5">
        <f>'90.1 Data-IP'!I380*Convert!$B$6/$D380</f>
        <v>7.5058358739576718</v>
      </c>
      <c r="J380" s="5">
        <f>'90.1 Data-IP'!J380*Convert!$B$6/$D380</f>
        <v>43.04769918922193</v>
      </c>
      <c r="K380" s="5">
        <f>'90.1 Data-IP'!K380*Convert!$B$7/$D380</f>
        <v>15.050192710357424</v>
      </c>
      <c r="L380" s="5">
        <f>'90.1 Data-IP'!L380*Convert!$B$6/$D380</f>
        <v>25.450918851890396</v>
      </c>
      <c r="M380" s="5">
        <f>'90.1 Data-IP'!M380*Convert!$B$6/$D380</f>
        <v>16.739911596939322</v>
      </c>
      <c r="N380" s="5">
        <f>'90.1 Data-IP'!N380*Convert!$B$6/$D380</f>
        <v>4.0198598337275264</v>
      </c>
      <c r="O380" s="5">
        <f>'90.1 Data-IP'!O380*Convert!$B$6/$D380</f>
        <v>3.7135649004507831E-2</v>
      </c>
      <c r="P380" s="5">
        <f>'90.1 Data-IP'!P380*Convert!$B$6/$D380</f>
        <v>3.9827241847230188</v>
      </c>
      <c r="Q380" s="5">
        <f>'90.1 Data-IP'!Q380*Convert!$B$6/$D380</f>
        <v>0</v>
      </c>
      <c r="R380" s="5">
        <f>'90.1 Data-IP'!R380*Convert!$B$6/$D380</f>
        <v>0</v>
      </c>
      <c r="S380" s="5">
        <f>'90.1 Data-IP'!S380*Convert!$B$6/$D380</f>
        <v>0</v>
      </c>
      <c r="T380" s="5">
        <f>'90.1 Data-IP'!T380*Convert!$B$6/$D380</f>
        <v>2.2862123219701433</v>
      </c>
      <c r="U380" s="5">
        <f>'90.1 Data-IP'!U380*Convert!$B$7/$D380</f>
        <v>19.865564484275342</v>
      </c>
      <c r="V380" s="5">
        <f>'90.1 Data-IP'!V380*Convert!$B$6/$D380</f>
        <v>1.813533438500776</v>
      </c>
      <c r="W380" s="5">
        <f>'90.1 Data-IP'!W380*Convert!$B$6/$D380</f>
        <v>41.521735668572092</v>
      </c>
      <c r="X380" s="5">
        <f>'90.1 Data-IP'!X380*Convert!$B$7/$D380</f>
        <v>73.868316225281191</v>
      </c>
      <c r="Y380" s="5">
        <f t="shared" si="10"/>
        <v>115.39005189385328</v>
      </c>
      <c r="Z380" s="5">
        <f>'90.1 Data-IP'!Z380*Convert!$B$6/$D380</f>
        <v>157.36470616186853</v>
      </c>
      <c r="AA380" s="5">
        <f>'90.1 Data-IP'!AA380*Convert!$B$7/$D380</f>
        <v>108.78415755325499</v>
      </c>
      <c r="AB380" s="5">
        <f t="shared" si="11"/>
        <v>266.14886371512353</v>
      </c>
    </row>
    <row r="381" spans="1:28" x14ac:dyDescent="0.25">
      <c r="A381" s="95">
        <v>2007</v>
      </c>
      <c r="B381" s="95" t="s">
        <v>59</v>
      </c>
      <c r="C381" s="101" t="s">
        <v>8</v>
      </c>
      <c r="D381" s="5">
        <f>'90.1 Data-SI'!D381*Convert!$B$1</f>
        <v>122119.68521488593</v>
      </c>
      <c r="E381" s="5">
        <f>'90.1 Data-IP'!E381*Convert!$B$6/$D381</f>
        <v>0</v>
      </c>
      <c r="F381" s="5">
        <f>'90.1 Data-IP'!F381*Convert!$B$7/$D381</f>
        <v>105.34663750540422</v>
      </c>
      <c r="G381" s="5">
        <f>'90.1 Data-IP'!G381*Convert!$B$6/$D381</f>
        <v>11.058670289800746</v>
      </c>
      <c r="H381" s="5">
        <f>'90.1 Data-IP'!H381*Convert!$B$6/$D381</f>
        <v>35.701635168751046</v>
      </c>
      <c r="I381" s="5">
        <f>'90.1 Data-IP'!I381*Convert!$B$6/$D381</f>
        <v>7.4645409949026229</v>
      </c>
      <c r="J381" s="5">
        <f>'90.1 Data-IP'!J381*Convert!$B$6/$D381</f>
        <v>43.04769918922193</v>
      </c>
      <c r="K381" s="5">
        <f>'90.1 Data-IP'!K381*Convert!$B$7/$D381</f>
        <v>15.050192710357424</v>
      </c>
      <c r="L381" s="5">
        <f>'90.1 Data-IP'!L381*Convert!$B$6/$D381</f>
        <v>25.450918851890396</v>
      </c>
      <c r="M381" s="5">
        <f>'90.1 Data-IP'!M381*Convert!$B$6/$D381</f>
        <v>17.919765284226358</v>
      </c>
      <c r="N381" s="5">
        <f>'90.1 Data-IP'!N381*Convert!$B$6/$D381</f>
        <v>3.837228315049555</v>
      </c>
      <c r="O381" s="5">
        <f>'90.1 Data-IP'!O381*Convert!$B$6/$D381</f>
        <v>3.7135649004507831E-2</v>
      </c>
      <c r="P381" s="5">
        <f>'90.1 Data-IP'!P381*Convert!$B$6/$D381</f>
        <v>3.8000926660450469</v>
      </c>
      <c r="Q381" s="5">
        <f>'90.1 Data-IP'!Q381*Convert!$B$6/$D381</f>
        <v>0</v>
      </c>
      <c r="R381" s="5">
        <f>'90.1 Data-IP'!R381*Convert!$B$6/$D381</f>
        <v>0</v>
      </c>
      <c r="S381" s="5">
        <f>'90.1 Data-IP'!S381*Convert!$B$6/$D381</f>
        <v>0</v>
      </c>
      <c r="T381" s="5">
        <f>'90.1 Data-IP'!T381*Convert!$B$6/$D381</f>
        <v>2.2862123219701433</v>
      </c>
      <c r="U381" s="5">
        <f>'90.1 Data-IP'!U381*Convert!$B$7/$D381</f>
        <v>20.753423632177082</v>
      </c>
      <c r="V381" s="5">
        <f>'90.1 Data-IP'!V381*Convert!$B$6/$D381</f>
        <v>1.8051761415491596</v>
      </c>
      <c r="W381" s="5">
        <f>'90.1 Data-IP'!W381*Convert!$B$6/$D381</f>
        <v>32.778528240072156</v>
      </c>
      <c r="X381" s="5">
        <f>'90.1 Data-IP'!X381*Convert!$B$7/$D381</f>
        <v>105.34663750540422</v>
      </c>
      <c r="Y381" s="5">
        <f t="shared" si="10"/>
        <v>138.12516574547638</v>
      </c>
      <c r="Z381" s="5">
        <f>'90.1 Data-IP'!Z381*Convert!$B$6/$D381</f>
        <v>148.57160075451046</v>
      </c>
      <c r="AA381" s="5">
        <f>'90.1 Data-IP'!AA381*Convert!$B$7/$D381</f>
        <v>141.15033798127976</v>
      </c>
      <c r="AB381" s="5">
        <f t="shared" si="11"/>
        <v>289.72193873579022</v>
      </c>
    </row>
    <row r="382" spans="1:28" x14ac:dyDescent="0.25">
      <c r="A382" s="95">
        <v>2010</v>
      </c>
      <c r="B382" s="95" t="s">
        <v>59</v>
      </c>
      <c r="C382" s="101" t="s">
        <v>10</v>
      </c>
      <c r="D382" s="5">
        <f>'90.1 Data-SI'!D382*Convert!$B$1</f>
        <v>122119.68521488593</v>
      </c>
      <c r="E382" s="5">
        <f>'90.1 Data-IP'!E382*Convert!$B$6/$D382</f>
        <v>0</v>
      </c>
      <c r="F382" s="5">
        <f>'90.1 Data-IP'!F382*Convert!$B$7/$D382</f>
        <v>0.23464788813587981</v>
      </c>
      <c r="G382" s="5">
        <f>'90.1 Data-IP'!G382*Convert!$B$6/$D382</f>
        <v>144.83392259432574</v>
      </c>
      <c r="H382" s="5">
        <f>'90.1 Data-IP'!H382*Convert!$B$6/$D382</f>
        <v>31.152070190001943</v>
      </c>
      <c r="I382" s="5">
        <f>'90.1 Data-IP'!I382*Convert!$B$6/$D382</f>
        <v>6.0597776984765019</v>
      </c>
      <c r="J382" s="5">
        <f>'90.1 Data-IP'!J382*Convert!$B$6/$D382</f>
        <v>42.901200689717122</v>
      </c>
      <c r="K382" s="5">
        <f>'90.1 Data-IP'!K382*Convert!$B$7/$D382</f>
        <v>15.050192710357424</v>
      </c>
      <c r="L382" s="5">
        <f>'90.1 Data-IP'!L382*Convert!$B$6/$D382</f>
        <v>24.219692368636075</v>
      </c>
      <c r="M382" s="5">
        <f>'90.1 Data-IP'!M382*Convert!$B$6/$D382</f>
        <v>22.125452073701592</v>
      </c>
      <c r="N382" s="5">
        <f>'90.1 Data-IP'!N382*Convert!$B$6/$D382</f>
        <v>3.241156400118085</v>
      </c>
      <c r="O382" s="5">
        <f>'90.1 Data-IP'!O382*Convert!$B$6/$D382</f>
        <v>3.7135649004507831E-2</v>
      </c>
      <c r="P382" s="5">
        <f>'90.1 Data-IP'!P382*Convert!$B$6/$D382</f>
        <v>3.2040207511135779</v>
      </c>
      <c r="Q382" s="5">
        <f>'90.1 Data-IP'!Q382*Convert!$B$6/$D382</f>
        <v>0</v>
      </c>
      <c r="R382" s="5">
        <f>'90.1 Data-IP'!R382*Convert!$B$6/$D382</f>
        <v>0</v>
      </c>
      <c r="S382" s="5">
        <f>'90.1 Data-IP'!S382*Convert!$B$6/$D382</f>
        <v>7.8878135052168465</v>
      </c>
      <c r="T382" s="5">
        <f>'90.1 Data-IP'!T382*Convert!$B$6/$D382</f>
        <v>2.2309066803785638</v>
      </c>
      <c r="U382" s="5">
        <f>'90.1 Data-IP'!U382*Convert!$B$7/$D382</f>
        <v>14.748827082783842</v>
      </c>
      <c r="V382" s="5">
        <f>'90.1 Data-IP'!V382*Convert!$B$6/$D382</f>
        <v>1.8779337855985268</v>
      </c>
      <c r="W382" s="5">
        <f>'90.1 Data-IP'!W382*Convert!$B$6/$D382</f>
        <v>178.05120892435775</v>
      </c>
      <c r="X382" s="5">
        <f>'90.1 Data-IP'!X382*Convert!$B$7/$D382</f>
        <v>0.23464788813587981</v>
      </c>
      <c r="Y382" s="5">
        <f t="shared" si="10"/>
        <v>178.28585681249362</v>
      </c>
      <c r="Z382" s="5">
        <f>'90.1 Data-IP'!Z382*Convert!$B$6/$D382</f>
        <v>286.52968018331944</v>
      </c>
      <c r="AA382" s="5">
        <f>'90.1 Data-IP'!AA382*Convert!$B$7/$D382</f>
        <v>30.033751814618181</v>
      </c>
      <c r="AB382" s="5">
        <f t="shared" si="11"/>
        <v>316.56343199793764</v>
      </c>
    </row>
    <row r="383" spans="1:28" x14ac:dyDescent="0.25">
      <c r="A383" s="95">
        <v>2010</v>
      </c>
      <c r="B383" s="95" t="s">
        <v>59</v>
      </c>
      <c r="C383" s="101" t="s">
        <v>6</v>
      </c>
      <c r="D383" s="5">
        <f>'90.1 Data-SI'!D383*Convert!$B$1</f>
        <v>122119.68521488593</v>
      </c>
      <c r="E383" s="5">
        <f>'90.1 Data-IP'!E383*Convert!$B$6/$D383</f>
        <v>0</v>
      </c>
      <c r="F383" s="5">
        <f>'90.1 Data-IP'!F383*Convert!$B$7/$D383</f>
        <v>0.60348845521644534</v>
      </c>
      <c r="G383" s="5">
        <f>'90.1 Data-IP'!G383*Convert!$B$6/$D383</f>
        <v>171.6357739181598</v>
      </c>
      <c r="H383" s="5">
        <f>'90.1 Data-IP'!H383*Convert!$B$6/$D383</f>
        <v>31.153545007111052</v>
      </c>
      <c r="I383" s="5">
        <f>'90.1 Data-IP'!I383*Convert!$B$6/$D383</f>
        <v>6.0607609098825739</v>
      </c>
      <c r="J383" s="5">
        <f>'90.1 Data-IP'!J383*Convert!$B$6/$D383</f>
        <v>42.901200689717122</v>
      </c>
      <c r="K383" s="5">
        <f>'90.1 Data-IP'!K383*Convert!$B$7/$D383</f>
        <v>15.050192710357424</v>
      </c>
      <c r="L383" s="5">
        <f>'90.1 Data-IP'!L383*Convert!$B$6/$D383</f>
        <v>24.219692368636075</v>
      </c>
      <c r="M383" s="5">
        <f>'90.1 Data-IP'!M383*Convert!$B$6/$D383</f>
        <v>28.659383472756573</v>
      </c>
      <c r="N383" s="5">
        <f>'90.1 Data-IP'!N383*Convert!$B$6/$D383</f>
        <v>4.1670957417868877</v>
      </c>
      <c r="O383" s="5">
        <f>'90.1 Data-IP'!O383*Convert!$B$6/$D383</f>
        <v>3.7135649004507831E-2</v>
      </c>
      <c r="P383" s="5">
        <f>'90.1 Data-IP'!P383*Convert!$B$6/$D383</f>
        <v>4.1299600927823796</v>
      </c>
      <c r="Q383" s="5">
        <f>'90.1 Data-IP'!Q383*Convert!$B$6/$D383</f>
        <v>0</v>
      </c>
      <c r="R383" s="5">
        <f>'90.1 Data-IP'!R383*Convert!$B$6/$D383</f>
        <v>0</v>
      </c>
      <c r="S383" s="5">
        <f>'90.1 Data-IP'!S383*Convert!$B$6/$D383</f>
        <v>0.90381708503217051</v>
      </c>
      <c r="T383" s="5">
        <f>'90.1 Data-IP'!T383*Convert!$B$6/$D383</f>
        <v>2.2301692718240091</v>
      </c>
      <c r="U383" s="5">
        <f>'90.1 Data-IP'!U383*Convert!$B$7/$D383</f>
        <v>14.87292376080479</v>
      </c>
      <c r="V383" s="5">
        <f>'90.1 Data-IP'!V383*Convert!$B$6/$D383</f>
        <v>1.9034972821564125</v>
      </c>
      <c r="W383" s="5">
        <f>'90.1 Data-IP'!W383*Convert!$B$6/$D383</f>
        <v>205.32893456873092</v>
      </c>
      <c r="X383" s="5">
        <f>'90.1 Data-IP'!X383*Convert!$B$7/$D383</f>
        <v>0.60348845521644534</v>
      </c>
      <c r="Y383" s="5">
        <f t="shared" si="10"/>
        <v>205.93242302394736</v>
      </c>
      <c r="Z383" s="5">
        <f>'90.1 Data-IP'!Z383*Convert!$B$6/$D383</f>
        <v>313.83518154991418</v>
      </c>
      <c r="AA383" s="5">
        <f>'90.1 Data-IP'!AA383*Convert!$B$7/$D383</f>
        <v>30.526604926378663</v>
      </c>
      <c r="AB383" s="5">
        <f t="shared" si="11"/>
        <v>344.36178647629282</v>
      </c>
    </row>
    <row r="384" spans="1:28" x14ac:dyDescent="0.25">
      <c r="A384" s="95">
        <v>2010</v>
      </c>
      <c r="B384" s="95" t="s">
        <v>59</v>
      </c>
      <c r="C384" s="101" t="s">
        <v>11</v>
      </c>
      <c r="D384" s="5">
        <f>'90.1 Data-SI'!D384*Convert!$B$1</f>
        <v>122119.68521488593</v>
      </c>
      <c r="E384" s="5">
        <f>'90.1 Data-IP'!E384*Convert!$B$6/$D384</f>
        <v>0</v>
      </c>
      <c r="F384" s="5">
        <f>'90.1 Data-IP'!F384*Convert!$B$7/$D384</f>
        <v>0.45507724163749513</v>
      </c>
      <c r="G384" s="5">
        <f>'90.1 Data-IP'!G384*Convert!$B$6/$D384</f>
        <v>102.47397978365152</v>
      </c>
      <c r="H384" s="5">
        <f>'90.1 Data-IP'!H384*Convert!$B$6/$D384</f>
        <v>31.166080952538479</v>
      </c>
      <c r="I384" s="5">
        <f>'90.1 Data-IP'!I384*Convert!$B$6/$D384</f>
        <v>6.0614983184371276</v>
      </c>
      <c r="J384" s="5">
        <f>'90.1 Data-IP'!J384*Convert!$B$6/$D384</f>
        <v>42.901200689717122</v>
      </c>
      <c r="K384" s="5">
        <f>'90.1 Data-IP'!K384*Convert!$B$7/$D384</f>
        <v>15.050192710357424</v>
      </c>
      <c r="L384" s="5">
        <f>'90.1 Data-IP'!L384*Convert!$B$6/$D384</f>
        <v>24.219692368636075</v>
      </c>
      <c r="M384" s="5">
        <f>'90.1 Data-IP'!M384*Convert!$B$6/$D384</f>
        <v>20.000486422327345</v>
      </c>
      <c r="N384" s="5">
        <f>'90.1 Data-IP'!N384*Convert!$B$6/$D384</f>
        <v>2.559053487155269</v>
      </c>
      <c r="O384" s="5">
        <f>'90.1 Data-IP'!O384*Convert!$B$6/$D384</f>
        <v>3.7135649004507831E-2</v>
      </c>
      <c r="P384" s="5">
        <f>'90.1 Data-IP'!P384*Convert!$B$6/$D384</f>
        <v>2.5219178381507619</v>
      </c>
      <c r="Q384" s="5">
        <f>'90.1 Data-IP'!Q384*Convert!$B$6/$D384</f>
        <v>0</v>
      </c>
      <c r="R384" s="5">
        <f>'90.1 Data-IP'!R384*Convert!$B$6/$D384</f>
        <v>0</v>
      </c>
      <c r="S384" s="5">
        <f>'90.1 Data-IP'!S384*Convert!$B$6/$D384</f>
        <v>7.6889589983386797</v>
      </c>
      <c r="T384" s="5">
        <f>'90.1 Data-IP'!T384*Convert!$B$6/$D384</f>
        <v>2.2309066803785638</v>
      </c>
      <c r="U384" s="5">
        <f>'90.1 Data-IP'!U384*Convert!$B$7/$D384</f>
        <v>15.293590465960545</v>
      </c>
      <c r="V384" s="5">
        <f>'90.1 Data-IP'!V384*Convert!$B$6/$D384</f>
        <v>1.8740009399742361</v>
      </c>
      <c r="W384" s="5">
        <f>'90.1 Data-IP'!W384*Convert!$B$6/$D384</f>
        <v>132.6853430424683</v>
      </c>
      <c r="X384" s="5">
        <f>'90.1 Data-IP'!X384*Convert!$B$7/$D384</f>
        <v>0.45507724163749513</v>
      </c>
      <c r="Y384" s="5">
        <f t="shared" si="10"/>
        <v>133.1404202841058</v>
      </c>
      <c r="Z384" s="5">
        <f>'90.1 Data-IP'!Z384*Convert!$B$6/$D384</f>
        <v>241.17610444400594</v>
      </c>
      <c r="AA384" s="5">
        <f>'90.1 Data-IP'!AA384*Convert!$B$7/$D384</f>
        <v>30.79886041795546</v>
      </c>
      <c r="AB384" s="5">
        <f t="shared" si="11"/>
        <v>271.97496486196138</v>
      </c>
    </row>
    <row r="385" spans="1:28" x14ac:dyDescent="0.25">
      <c r="A385" s="95">
        <v>2010</v>
      </c>
      <c r="B385" s="95" t="s">
        <v>59</v>
      </c>
      <c r="C385" s="101" t="s">
        <v>13</v>
      </c>
      <c r="D385" s="5">
        <f>'90.1 Data-SI'!D385*Convert!$B$1</f>
        <v>122119.68521488593</v>
      </c>
      <c r="E385" s="5">
        <f>'90.1 Data-IP'!E385*Convert!$B$6/$D385</f>
        <v>0</v>
      </c>
      <c r="F385" s="5">
        <f>'90.1 Data-IP'!F385*Convert!$B$7/$D385</f>
        <v>3.7883560799506619</v>
      </c>
      <c r="G385" s="5">
        <f>'90.1 Data-IP'!G385*Convert!$B$6/$D385</f>
        <v>132.78761644712512</v>
      </c>
      <c r="H385" s="5">
        <f>'90.1 Data-IP'!H385*Convert!$B$6/$D385</f>
        <v>31.162393909765704</v>
      </c>
      <c r="I385" s="5">
        <f>'90.1 Data-IP'!I385*Convert!$B$6/$D385</f>
        <v>6.0538784300400659</v>
      </c>
      <c r="J385" s="5">
        <f>'90.1 Data-IP'!J385*Convert!$B$6/$D385</f>
        <v>42.901200689717122</v>
      </c>
      <c r="K385" s="5">
        <f>'90.1 Data-IP'!K385*Convert!$B$7/$D385</f>
        <v>15.050192710357424</v>
      </c>
      <c r="L385" s="5">
        <f>'90.1 Data-IP'!L385*Convert!$B$6/$D385</f>
        <v>24.219692368636075</v>
      </c>
      <c r="M385" s="5">
        <f>'90.1 Data-IP'!M385*Convert!$B$6/$D385</f>
        <v>24.72653784846646</v>
      </c>
      <c r="N385" s="5">
        <f>'90.1 Data-IP'!N385*Convert!$B$6/$D385</f>
        <v>3.5071150854607041</v>
      </c>
      <c r="O385" s="5">
        <f>'90.1 Data-IP'!O385*Convert!$B$6/$D385</f>
        <v>3.7135649004507831E-2</v>
      </c>
      <c r="P385" s="5">
        <f>'90.1 Data-IP'!P385*Convert!$B$6/$D385</f>
        <v>3.4699794364561964</v>
      </c>
      <c r="Q385" s="5">
        <f>'90.1 Data-IP'!Q385*Convert!$B$6/$D385</f>
        <v>0</v>
      </c>
      <c r="R385" s="5">
        <f>'90.1 Data-IP'!R385*Convert!$B$6/$D385</f>
        <v>0</v>
      </c>
      <c r="S385" s="5">
        <f>'90.1 Data-IP'!S385*Convert!$B$6/$D385</f>
        <v>0.90996215632012356</v>
      </c>
      <c r="T385" s="5">
        <f>'90.1 Data-IP'!T385*Convert!$B$6/$D385</f>
        <v>2.2304150746755269</v>
      </c>
      <c r="U385" s="5">
        <f>'90.1 Data-IP'!U385*Convert!$B$7/$D385</f>
        <v>15.361738472195777</v>
      </c>
      <c r="V385" s="5">
        <f>'90.1 Data-IP'!V385*Convert!$B$6/$D385</f>
        <v>1.8899781253229149</v>
      </c>
      <c r="W385" s="5">
        <f>'90.1 Data-IP'!W385*Convert!$B$6/$D385</f>
        <v>161.8940958883679</v>
      </c>
      <c r="X385" s="5">
        <f>'90.1 Data-IP'!X385*Convert!$B$7/$D385</f>
        <v>3.7883560799506619</v>
      </c>
      <c r="Y385" s="5">
        <f t="shared" si="10"/>
        <v>165.68245196831856</v>
      </c>
      <c r="Z385" s="5">
        <f>'90.1 Data-IP'!Z385*Convert!$B$6/$D385</f>
        <v>270.38903593838131</v>
      </c>
      <c r="AA385" s="5">
        <f>'90.1 Data-IP'!AA385*Convert!$B$7/$D385</f>
        <v>34.20037139584489</v>
      </c>
      <c r="AB385" s="5">
        <f t="shared" si="11"/>
        <v>304.58940733422622</v>
      </c>
    </row>
    <row r="386" spans="1:28" x14ac:dyDescent="0.25">
      <c r="A386" s="95">
        <v>2010</v>
      </c>
      <c r="B386" s="95" t="s">
        <v>59</v>
      </c>
      <c r="C386" s="101" t="s">
        <v>19</v>
      </c>
      <c r="D386" s="5">
        <f>'90.1 Data-SI'!D386*Convert!$B$1</f>
        <v>122119.68521488593</v>
      </c>
      <c r="E386" s="5">
        <f>'90.1 Data-IP'!E386*Convert!$B$6/$D386</f>
        <v>0</v>
      </c>
      <c r="F386" s="5">
        <f>'90.1 Data-IP'!F386*Convert!$B$7/$D386</f>
        <v>2.6217631732127233</v>
      </c>
      <c r="G386" s="5">
        <f>'90.1 Data-IP'!G386*Convert!$B$6/$D386</f>
        <v>85.644104343056568</v>
      </c>
      <c r="H386" s="5">
        <f>'90.1 Data-IP'!H386*Convert!$B$6/$D386</f>
        <v>31.152807598556496</v>
      </c>
      <c r="I386" s="5">
        <f>'90.1 Data-IP'!I386*Convert!$B$6/$D386</f>
        <v>6.0519120072279211</v>
      </c>
      <c r="J386" s="5">
        <f>'90.1 Data-IP'!J386*Convert!$B$6/$D386</f>
        <v>42.901200689717122</v>
      </c>
      <c r="K386" s="5">
        <f>'90.1 Data-IP'!K386*Convert!$B$7/$D386</f>
        <v>15.050192710357424</v>
      </c>
      <c r="L386" s="5">
        <f>'90.1 Data-IP'!L386*Convert!$B$6/$D386</f>
        <v>24.219692368636075</v>
      </c>
      <c r="M386" s="5">
        <f>'90.1 Data-IP'!M386*Convert!$B$6/$D386</f>
        <v>17.053310232624941</v>
      </c>
      <c r="N386" s="5">
        <f>'90.1 Data-IP'!N386*Convert!$B$6/$D386</f>
        <v>2.5511877959066891</v>
      </c>
      <c r="O386" s="5">
        <f>'90.1 Data-IP'!O386*Convert!$B$6/$D386</f>
        <v>3.7135649004507831E-2</v>
      </c>
      <c r="P386" s="5">
        <f>'90.1 Data-IP'!P386*Convert!$B$6/$D386</f>
        <v>2.5140521469021819</v>
      </c>
      <c r="Q386" s="5">
        <f>'90.1 Data-IP'!Q386*Convert!$B$6/$D386</f>
        <v>0</v>
      </c>
      <c r="R386" s="5">
        <f>'90.1 Data-IP'!R386*Convert!$B$6/$D386</f>
        <v>0</v>
      </c>
      <c r="S386" s="5">
        <f>'90.1 Data-IP'!S386*Convert!$B$6/$D386</f>
        <v>6.4134880018110927</v>
      </c>
      <c r="T386" s="5">
        <f>'90.1 Data-IP'!T386*Convert!$B$6/$D386</f>
        <v>2.2309066803785638</v>
      </c>
      <c r="U386" s="5">
        <f>'90.1 Data-IP'!U386*Convert!$B$7/$D386</f>
        <v>15.929133724109857</v>
      </c>
      <c r="V386" s="5">
        <f>'90.1 Data-IP'!V386*Convert!$B$6/$D386</f>
        <v>1.8671184601317283</v>
      </c>
      <c r="W386" s="5">
        <f>'90.1 Data-IP'!W386*Convert!$B$6/$D386</f>
        <v>111.62495472439481</v>
      </c>
      <c r="X386" s="5">
        <f>'90.1 Data-IP'!X386*Convert!$B$7/$D386</f>
        <v>2.6217631732127233</v>
      </c>
      <c r="Y386" s="5">
        <f t="shared" si="10"/>
        <v>114.24671789760754</v>
      </c>
      <c r="Z386" s="5">
        <f>'90.1 Data-IP'!Z386*Convert!$B$6/$D386</f>
        <v>220.08621978375029</v>
      </c>
      <c r="AA386" s="5">
        <f>'90.1 Data-IP'!AA386*Convert!$B$7/$D386</f>
        <v>33.601089607680002</v>
      </c>
      <c r="AB386" s="5">
        <f t="shared" si="11"/>
        <v>253.68730939143029</v>
      </c>
    </row>
    <row r="387" spans="1:28" x14ac:dyDescent="0.25">
      <c r="A387" s="95">
        <v>2010</v>
      </c>
      <c r="B387" s="95" t="s">
        <v>59</v>
      </c>
      <c r="C387" s="101" t="s">
        <v>20</v>
      </c>
      <c r="D387" s="5">
        <f>'90.1 Data-SI'!D387*Convert!$B$1</f>
        <v>122119.68521488593</v>
      </c>
      <c r="E387" s="5">
        <f>'90.1 Data-IP'!E387*Convert!$B$6/$D387</f>
        <v>0</v>
      </c>
      <c r="F387" s="5">
        <f>'90.1 Data-IP'!F387*Convert!$B$7/$D387</f>
        <v>6.9984637069942242</v>
      </c>
      <c r="G387" s="5">
        <f>'90.1 Data-IP'!G387*Convert!$B$6/$D387</f>
        <v>63.703496013696615</v>
      </c>
      <c r="H387" s="5">
        <f>'90.1 Data-IP'!H387*Convert!$B$6/$D387</f>
        <v>31.156003035626238</v>
      </c>
      <c r="I387" s="5">
        <f>'90.1 Data-IP'!I387*Convert!$B$6/$D387</f>
        <v>6.0560906557037288</v>
      </c>
      <c r="J387" s="5">
        <f>'90.1 Data-IP'!J387*Convert!$B$6/$D387</f>
        <v>42.901200689717122</v>
      </c>
      <c r="K387" s="5">
        <f>'90.1 Data-IP'!K387*Convert!$B$7/$D387</f>
        <v>15.050192710357424</v>
      </c>
      <c r="L387" s="5">
        <f>'90.1 Data-IP'!L387*Convert!$B$6/$D387</f>
        <v>24.219692368636075</v>
      </c>
      <c r="M387" s="5">
        <f>'90.1 Data-IP'!M387*Convert!$B$6/$D387</f>
        <v>17.233483722787735</v>
      </c>
      <c r="N387" s="5">
        <f>'90.1 Data-IP'!N387*Convert!$B$6/$D387</f>
        <v>1.9941985343666029</v>
      </c>
      <c r="O387" s="5">
        <f>'90.1 Data-IP'!O387*Convert!$B$6/$D387</f>
        <v>3.7135649004507831E-2</v>
      </c>
      <c r="P387" s="5">
        <f>'90.1 Data-IP'!P387*Convert!$B$6/$D387</f>
        <v>1.9570628853620951</v>
      </c>
      <c r="Q387" s="5">
        <f>'90.1 Data-IP'!Q387*Convert!$B$6/$D387</f>
        <v>0</v>
      </c>
      <c r="R387" s="5">
        <f>'90.1 Data-IP'!R387*Convert!$B$6/$D387</f>
        <v>0</v>
      </c>
      <c r="S387" s="5">
        <f>'90.1 Data-IP'!S387*Convert!$B$6/$D387</f>
        <v>0.86129319171953367</v>
      </c>
      <c r="T387" s="5">
        <f>'90.1 Data-IP'!T387*Convert!$B$6/$D387</f>
        <v>2.2306608775270456</v>
      </c>
      <c r="U387" s="5">
        <f>'90.1 Data-IP'!U387*Convert!$B$7/$D387</f>
        <v>15.967666794302124</v>
      </c>
      <c r="V387" s="5">
        <f>'90.1 Data-IP'!V387*Convert!$B$6/$D387</f>
        <v>1.8504038662284961</v>
      </c>
      <c r="W387" s="5">
        <f>'90.1 Data-IP'!W387*Convert!$B$6/$D387</f>
        <v>83.755335813565964</v>
      </c>
      <c r="X387" s="5">
        <f>'90.1 Data-IP'!X387*Convert!$B$7/$D387</f>
        <v>6.9984637069942242</v>
      </c>
      <c r="Y387" s="5">
        <f t="shared" ref="Y387:Y450" si="12">SUM(W387:X387)</f>
        <v>90.753799520560193</v>
      </c>
      <c r="Z387" s="5">
        <f>'90.1 Data-IP'!Z387*Convert!$B$6/$D387</f>
        <v>192.2067687588607</v>
      </c>
      <c r="AA387" s="5">
        <f>'90.1 Data-IP'!AA387*Convert!$B$7/$D387</f>
        <v>38.016407344994811</v>
      </c>
      <c r="AB387" s="5">
        <f t="shared" ref="AB387:AB450" si="13">SUM(Z387:AA387)</f>
        <v>230.22317610385551</v>
      </c>
    </row>
    <row r="388" spans="1:28" x14ac:dyDescent="0.25">
      <c r="A388" s="95">
        <v>2010</v>
      </c>
      <c r="B388" s="95" t="s">
        <v>59</v>
      </c>
      <c r="C388" s="101" t="s">
        <v>3</v>
      </c>
      <c r="D388" s="5">
        <f>'90.1 Data-SI'!D388*Convert!$B$1</f>
        <v>122119.68521488593</v>
      </c>
      <c r="E388" s="5">
        <f>'90.1 Data-IP'!E388*Convert!$B$6/$D388</f>
        <v>0</v>
      </c>
      <c r="F388" s="5">
        <f>'90.1 Data-IP'!F388*Convert!$B$7/$D388</f>
        <v>6.4574021908228918</v>
      </c>
      <c r="G388" s="5">
        <f>'90.1 Data-IP'!G388*Convert!$B$6/$D388</f>
        <v>50.448823048432871</v>
      </c>
      <c r="H388" s="5">
        <f>'90.1 Data-IP'!H388*Convert!$B$6/$D388</f>
        <v>31.156248838477747</v>
      </c>
      <c r="I388" s="5">
        <f>'90.1 Data-IP'!I388*Convert!$B$6/$D388</f>
        <v>6.0551074442976578</v>
      </c>
      <c r="J388" s="5">
        <f>'90.1 Data-IP'!J388*Convert!$B$6/$D388</f>
        <v>42.901200689717122</v>
      </c>
      <c r="K388" s="5">
        <f>'90.1 Data-IP'!K388*Convert!$B$7/$D388</f>
        <v>15.050192710357424</v>
      </c>
      <c r="L388" s="5">
        <f>'90.1 Data-IP'!L388*Convert!$B$6/$D388</f>
        <v>24.219692368636075</v>
      </c>
      <c r="M388" s="5">
        <f>'90.1 Data-IP'!M388*Convert!$B$6/$D388</f>
        <v>15.632569750850143</v>
      </c>
      <c r="N388" s="5">
        <f>'90.1 Data-IP'!N388*Convert!$B$6/$D388</f>
        <v>2.0831791666161665</v>
      </c>
      <c r="O388" s="5">
        <f>'90.1 Data-IP'!O388*Convert!$B$6/$D388</f>
        <v>3.7135649004507831E-2</v>
      </c>
      <c r="P388" s="5">
        <f>'90.1 Data-IP'!P388*Convert!$B$6/$D388</f>
        <v>2.0460435176116589</v>
      </c>
      <c r="Q388" s="5">
        <f>'90.1 Data-IP'!Q388*Convert!$B$6/$D388</f>
        <v>0</v>
      </c>
      <c r="R388" s="5">
        <f>'90.1 Data-IP'!R388*Convert!$B$6/$D388</f>
        <v>0</v>
      </c>
      <c r="S388" s="5">
        <f>'90.1 Data-IP'!S388*Convert!$B$6/$D388</f>
        <v>5.8211031296523963</v>
      </c>
      <c r="T388" s="5">
        <f>'90.1 Data-IP'!T388*Convert!$B$6/$D388</f>
        <v>2.2309066803785638</v>
      </c>
      <c r="U388" s="5">
        <f>'90.1 Data-IP'!U388*Convert!$B$7/$D388</f>
        <v>17.028251691340813</v>
      </c>
      <c r="V388" s="5">
        <f>'90.1 Data-IP'!V388*Convert!$B$6/$D388</f>
        <v>1.8550741204073402</v>
      </c>
      <c r="W388" s="5">
        <f>'90.1 Data-IP'!W388*Convert!$B$6/$D388</f>
        <v>73.948539446547073</v>
      </c>
      <c r="X388" s="5">
        <f>'90.1 Data-IP'!X388*Convert!$B$7/$D388</f>
        <v>6.4574021908228918</v>
      </c>
      <c r="Y388" s="5">
        <f t="shared" si="12"/>
        <v>80.405941637369963</v>
      </c>
      <c r="Z388" s="5">
        <f>'90.1 Data-IP'!Z388*Convert!$B$6/$D388</f>
        <v>182.40365943461453</v>
      </c>
      <c r="AA388" s="5">
        <f>'90.1 Data-IP'!AA388*Convert!$B$7/$D388</f>
        <v>38.535846592521125</v>
      </c>
      <c r="AB388" s="5">
        <f t="shared" si="13"/>
        <v>220.93950602713565</v>
      </c>
    </row>
    <row r="389" spans="1:28" x14ac:dyDescent="0.25">
      <c r="A389" s="95">
        <v>2010</v>
      </c>
      <c r="B389" s="95" t="s">
        <v>59</v>
      </c>
      <c r="C389" s="101" t="s">
        <v>7</v>
      </c>
      <c r="D389" s="5">
        <f>'90.1 Data-SI'!D389*Convert!$B$1</f>
        <v>122119.68521488593</v>
      </c>
      <c r="E389" s="5">
        <f>'90.1 Data-IP'!E389*Convert!$B$6/$D389</f>
        <v>0</v>
      </c>
      <c r="F389" s="5">
        <f>'90.1 Data-IP'!F389*Convert!$B$7/$D389</f>
        <v>14.643323873130779</v>
      </c>
      <c r="G389" s="5">
        <f>'90.1 Data-IP'!G389*Convert!$B$6/$D389</f>
        <v>45.670169812068877</v>
      </c>
      <c r="H389" s="5">
        <f>'90.1 Data-IP'!H389*Convert!$B$6/$D389</f>
        <v>31.15747785273534</v>
      </c>
      <c r="I389" s="5">
        <f>'90.1 Data-IP'!I389*Convert!$B$6/$D389</f>
        <v>6.0548616414461396</v>
      </c>
      <c r="J389" s="5">
        <f>'90.1 Data-IP'!J389*Convert!$B$6/$D389</f>
        <v>42.901200689717122</v>
      </c>
      <c r="K389" s="5">
        <f>'90.1 Data-IP'!K389*Convert!$B$7/$D389</f>
        <v>15.050192710357424</v>
      </c>
      <c r="L389" s="5">
        <f>'90.1 Data-IP'!L389*Convert!$B$6/$D389</f>
        <v>24.219692368636075</v>
      </c>
      <c r="M389" s="5">
        <f>'90.1 Data-IP'!M389*Convert!$B$6/$D389</f>
        <v>16.206519409144981</v>
      </c>
      <c r="N389" s="5">
        <f>'90.1 Data-IP'!N389*Convert!$B$6/$D389</f>
        <v>1.8599901774377032</v>
      </c>
      <c r="O389" s="5">
        <f>'90.1 Data-IP'!O389*Convert!$B$6/$D389</f>
        <v>3.7135649004507831E-2</v>
      </c>
      <c r="P389" s="5">
        <f>'90.1 Data-IP'!P389*Convert!$B$6/$D389</f>
        <v>1.8228545284331954</v>
      </c>
      <c r="Q389" s="5">
        <f>'90.1 Data-IP'!Q389*Convert!$B$6/$D389</f>
        <v>0</v>
      </c>
      <c r="R389" s="5">
        <f>'90.1 Data-IP'!R389*Convert!$B$6/$D389</f>
        <v>0</v>
      </c>
      <c r="S389" s="5">
        <f>'90.1 Data-IP'!S389*Convert!$B$6/$D389</f>
        <v>0</v>
      </c>
      <c r="T389" s="5">
        <f>'90.1 Data-IP'!T389*Convert!$B$6/$D389</f>
        <v>2.2306608775270456</v>
      </c>
      <c r="U389" s="5">
        <f>'90.1 Data-IP'!U389*Convert!$B$7/$D389</f>
        <v>16.740010864968092</v>
      </c>
      <c r="V389" s="5">
        <f>'90.1 Data-IP'!V389*Convert!$B$6/$D389</f>
        <v>1.8513870776345682</v>
      </c>
      <c r="W389" s="5">
        <f>'90.1 Data-IP'!W389*Convert!$B$6/$D389</f>
        <v>63.699543749647049</v>
      </c>
      <c r="X389" s="5">
        <f>'90.1 Data-IP'!X389*Convert!$B$7/$D389</f>
        <v>14.643323873130779</v>
      </c>
      <c r="Y389" s="5">
        <f t="shared" si="12"/>
        <v>78.342867622777831</v>
      </c>
      <c r="Z389" s="5">
        <f>'90.1 Data-IP'!Z389*Convert!$B$6/$D389</f>
        <v>172.15195990634786</v>
      </c>
      <c r="AA389" s="5">
        <f>'90.1 Data-IP'!AA389*Convert!$B$7/$D389</f>
        <v>46.433527448456296</v>
      </c>
      <c r="AB389" s="5">
        <f t="shared" si="13"/>
        <v>218.58548735480414</v>
      </c>
    </row>
    <row r="390" spans="1:28" x14ac:dyDescent="0.25">
      <c r="A390" s="95">
        <v>2010</v>
      </c>
      <c r="B390" s="95" t="s">
        <v>59</v>
      </c>
      <c r="C390" s="101" t="s">
        <v>17</v>
      </c>
      <c r="D390" s="5">
        <f>'90.1 Data-SI'!D390*Convert!$B$1</f>
        <v>122119.68521488593</v>
      </c>
      <c r="E390" s="5">
        <f>'90.1 Data-IP'!E390*Convert!$B$6/$D390</f>
        <v>0</v>
      </c>
      <c r="F390" s="5">
        <f>'90.1 Data-IP'!F390*Convert!$B$7/$D390</f>
        <v>8.5360005143385056</v>
      </c>
      <c r="G390" s="5">
        <f>'90.1 Data-IP'!G390*Convert!$B$6/$D390</f>
        <v>29.413752424065716</v>
      </c>
      <c r="H390" s="5">
        <f>'90.1 Data-IP'!H390*Convert!$B$6/$D390</f>
        <v>31.161656501211155</v>
      </c>
      <c r="I390" s="5">
        <f>'90.1 Data-IP'!I390*Convert!$B$6/$D390</f>
        <v>6.0538784300400659</v>
      </c>
      <c r="J390" s="5">
        <f>'90.1 Data-IP'!J390*Convert!$B$6/$D390</f>
        <v>42.901200689717122</v>
      </c>
      <c r="K390" s="5">
        <f>'90.1 Data-IP'!K390*Convert!$B$7/$D390</f>
        <v>15.050192710357424</v>
      </c>
      <c r="L390" s="5">
        <f>'90.1 Data-IP'!L390*Convert!$B$6/$D390</f>
        <v>24.219692368636075</v>
      </c>
      <c r="M390" s="5">
        <f>'90.1 Data-IP'!M390*Convert!$B$6/$D390</f>
        <v>15.785459124494421</v>
      </c>
      <c r="N390" s="5">
        <f>'90.1 Data-IP'!N390*Convert!$B$6/$D390</f>
        <v>1.5768252924888153</v>
      </c>
      <c r="O390" s="5">
        <f>'90.1 Data-IP'!O390*Convert!$B$6/$D390</f>
        <v>3.7135649004507831E-2</v>
      </c>
      <c r="P390" s="5">
        <f>'90.1 Data-IP'!P390*Convert!$B$6/$D390</f>
        <v>1.5396896434843073</v>
      </c>
      <c r="Q390" s="5">
        <f>'90.1 Data-IP'!Q390*Convert!$B$6/$D390</f>
        <v>0</v>
      </c>
      <c r="R390" s="5">
        <f>'90.1 Data-IP'!R390*Convert!$B$6/$D390</f>
        <v>0</v>
      </c>
      <c r="S390" s="5">
        <f>'90.1 Data-IP'!S390*Convert!$B$6/$D390</f>
        <v>0</v>
      </c>
      <c r="T390" s="5">
        <f>'90.1 Data-IP'!T390*Convert!$B$6/$D390</f>
        <v>2.2306608775270456</v>
      </c>
      <c r="U390" s="5">
        <f>'90.1 Data-IP'!U390*Convert!$B$7/$D390</f>
        <v>17.145281168715144</v>
      </c>
      <c r="V390" s="5">
        <f>'90.1 Data-IP'!V390*Convert!$B$6/$D390</f>
        <v>1.8690848829438738</v>
      </c>
      <c r="W390" s="5">
        <f>'90.1 Data-IP'!W390*Convert!$B$6/$D390</f>
        <v>46.738901192044437</v>
      </c>
      <c r="X390" s="5">
        <f>'90.1 Data-IP'!X390*Convert!$B$7/$D390</f>
        <v>8.5360005143385056</v>
      </c>
      <c r="Y390" s="5">
        <f t="shared" si="12"/>
        <v>55.274901706382941</v>
      </c>
      <c r="Z390" s="5">
        <f>'90.1 Data-IP'!Z390*Convert!$B$6/$D390</f>
        <v>155.2124563939758</v>
      </c>
      <c r="AA390" s="5">
        <f>'90.1 Data-IP'!AA390*Convert!$B$7/$D390</f>
        <v>40.731558526752103</v>
      </c>
      <c r="AB390" s="5">
        <f t="shared" si="13"/>
        <v>195.94401492072791</v>
      </c>
    </row>
    <row r="391" spans="1:28" x14ac:dyDescent="0.25">
      <c r="A391" s="95">
        <v>2010</v>
      </c>
      <c r="B391" s="95" t="s">
        <v>59</v>
      </c>
      <c r="C391" s="101" t="s">
        <v>14</v>
      </c>
      <c r="D391" s="5">
        <f>'90.1 Data-SI'!D391*Convert!$B$1</f>
        <v>122119.68521488593</v>
      </c>
      <c r="E391" s="5">
        <f>'90.1 Data-IP'!E391*Convert!$B$6/$D391</f>
        <v>0</v>
      </c>
      <c r="F391" s="5">
        <f>'90.1 Data-IP'!F391*Convert!$B$7/$D391</f>
        <v>6.6900308787740235</v>
      </c>
      <c r="G391" s="5">
        <f>'90.1 Data-IP'!G391*Convert!$B$6/$D391</f>
        <v>35.065251586170596</v>
      </c>
      <c r="H391" s="5">
        <f>'90.1 Data-IP'!H391*Convert!$B$6/$D391</f>
        <v>31.143958695901848</v>
      </c>
      <c r="I391" s="5">
        <f>'90.1 Data-IP'!I391*Convert!$B$6/$D391</f>
        <v>6.0457669359399686</v>
      </c>
      <c r="J391" s="5">
        <f>'90.1 Data-IP'!J391*Convert!$B$6/$D391</f>
        <v>42.901200689717122</v>
      </c>
      <c r="K391" s="5">
        <f>'90.1 Data-IP'!K391*Convert!$B$7/$D391</f>
        <v>15.050192710357424</v>
      </c>
      <c r="L391" s="5">
        <f>'90.1 Data-IP'!L391*Convert!$B$6/$D391</f>
        <v>24.219692368636075</v>
      </c>
      <c r="M391" s="5">
        <f>'90.1 Data-IP'!M391*Convert!$B$6/$D391</f>
        <v>16.43954051238417</v>
      </c>
      <c r="N391" s="5">
        <f>'90.1 Data-IP'!N391*Convert!$B$6/$D391</f>
        <v>1.8823582369258527</v>
      </c>
      <c r="O391" s="5">
        <f>'90.1 Data-IP'!O391*Convert!$B$6/$D391</f>
        <v>3.7135649004507831E-2</v>
      </c>
      <c r="P391" s="5">
        <f>'90.1 Data-IP'!P391*Convert!$B$6/$D391</f>
        <v>1.8452225879213449</v>
      </c>
      <c r="Q391" s="5">
        <f>'90.1 Data-IP'!Q391*Convert!$B$6/$D391</f>
        <v>0</v>
      </c>
      <c r="R391" s="5">
        <f>'90.1 Data-IP'!R391*Convert!$B$6/$D391</f>
        <v>0</v>
      </c>
      <c r="S391" s="5">
        <f>'90.1 Data-IP'!S391*Convert!$B$6/$D391</f>
        <v>6.0189744251244921</v>
      </c>
      <c r="T391" s="5">
        <f>'90.1 Data-IP'!T391*Convert!$B$6/$D391</f>
        <v>2.2306608775270456</v>
      </c>
      <c r="U391" s="5">
        <f>'90.1 Data-IP'!U391*Convert!$B$7/$D391</f>
        <v>17.899957237764568</v>
      </c>
      <c r="V391" s="5">
        <f>'90.1 Data-IP'!V391*Convert!$B$6/$D391</f>
        <v>1.8599901774377032</v>
      </c>
      <c r="W391" s="5">
        <f>'90.1 Data-IP'!W391*Convert!$B$6/$D391</f>
        <v>59.368989111600598</v>
      </c>
      <c r="X391" s="5">
        <f>'90.1 Data-IP'!X391*Convert!$B$7/$D391</f>
        <v>6.6900308787740235</v>
      </c>
      <c r="Y391" s="5">
        <f t="shared" si="12"/>
        <v>66.059019990374622</v>
      </c>
      <c r="Z391" s="5">
        <f>'90.1 Data-IP'!Z391*Convert!$B$6/$D391</f>
        <v>167.80739450576488</v>
      </c>
      <c r="AA391" s="5">
        <f>'90.1 Data-IP'!AA391*Convert!$B$7/$D391</f>
        <v>39.640264960237054</v>
      </c>
      <c r="AB391" s="5">
        <f t="shared" si="13"/>
        <v>207.44765946600194</v>
      </c>
    </row>
    <row r="392" spans="1:28" x14ac:dyDescent="0.25">
      <c r="A392" s="95">
        <v>2010</v>
      </c>
      <c r="B392" s="95" t="s">
        <v>59</v>
      </c>
      <c r="C392" s="101" t="s">
        <v>2</v>
      </c>
      <c r="D392" s="5">
        <f>'90.1 Data-SI'!D392*Convert!$B$1</f>
        <v>122119.68521488593</v>
      </c>
      <c r="E392" s="5">
        <f>'90.1 Data-IP'!E392*Convert!$B$6/$D392</f>
        <v>0</v>
      </c>
      <c r="F392" s="5">
        <f>'90.1 Data-IP'!F392*Convert!$B$7/$D392</f>
        <v>24.484316640203463</v>
      </c>
      <c r="G392" s="5">
        <f>'90.1 Data-IP'!G392*Convert!$B$6/$D392</f>
        <v>31.030397778500468</v>
      </c>
      <c r="H392" s="5">
        <f>'90.1 Data-IP'!H392*Convert!$B$6/$D392</f>
        <v>31.141992273089699</v>
      </c>
      <c r="I392" s="5">
        <f>'90.1 Data-IP'!I392*Convert!$B$6/$D392</f>
        <v>6.0504371901188128</v>
      </c>
      <c r="J392" s="5">
        <f>'90.1 Data-IP'!J392*Convert!$B$6/$D392</f>
        <v>42.901200689717122</v>
      </c>
      <c r="K392" s="5">
        <f>'90.1 Data-IP'!K392*Convert!$B$7/$D392</f>
        <v>15.050192710357424</v>
      </c>
      <c r="L392" s="5">
        <f>'90.1 Data-IP'!L392*Convert!$B$6/$D392</f>
        <v>24.219692368636075</v>
      </c>
      <c r="M392" s="5">
        <f>'90.1 Data-IP'!M392*Convert!$B$6/$D392</f>
        <v>16.396525013368493</v>
      </c>
      <c r="N392" s="5">
        <f>'90.1 Data-IP'!N392*Convert!$B$6/$D392</f>
        <v>2.0008352113575922</v>
      </c>
      <c r="O392" s="5">
        <f>'90.1 Data-IP'!O392*Convert!$B$6/$D392</f>
        <v>3.7135649004507831E-2</v>
      </c>
      <c r="P392" s="5">
        <f>'90.1 Data-IP'!P392*Convert!$B$6/$D392</f>
        <v>1.9636995623530846</v>
      </c>
      <c r="Q392" s="5">
        <f>'90.1 Data-IP'!Q392*Convert!$B$6/$D392</f>
        <v>0</v>
      </c>
      <c r="R392" s="5">
        <f>'90.1 Data-IP'!R392*Convert!$B$6/$D392</f>
        <v>0</v>
      </c>
      <c r="S392" s="5">
        <f>'90.1 Data-IP'!S392*Convert!$B$6/$D392</f>
        <v>0</v>
      </c>
      <c r="T392" s="5">
        <f>'90.1 Data-IP'!T392*Convert!$B$6/$D392</f>
        <v>2.2306608775270456</v>
      </c>
      <c r="U392" s="5">
        <f>'90.1 Data-IP'!U392*Convert!$B$7/$D392</f>
        <v>17.647809614694207</v>
      </c>
      <c r="V392" s="5">
        <f>'90.1 Data-IP'!V392*Convert!$B$6/$D392</f>
        <v>1.8445045977920609</v>
      </c>
      <c r="W392" s="5">
        <f>'90.1 Data-IP'!W392*Convert!$B$6/$D392</f>
        <v>49.390622354222039</v>
      </c>
      <c r="X392" s="5">
        <f>'90.1 Data-IP'!X392*Convert!$B$7/$D392</f>
        <v>24.484316640203463</v>
      </c>
      <c r="Y392" s="5">
        <f t="shared" si="12"/>
        <v>73.874938994425506</v>
      </c>
      <c r="Z392" s="5">
        <f>'90.1 Data-IP'!Z392*Convert!$B$6/$D392</f>
        <v>157.81649180295889</v>
      </c>
      <c r="AA392" s="5">
        <f>'90.1 Data-IP'!AA392*Convert!$B$7/$D392</f>
        <v>57.182403098596133</v>
      </c>
      <c r="AB392" s="5">
        <f t="shared" si="13"/>
        <v>214.99889490155502</v>
      </c>
    </row>
    <row r="393" spans="1:28" x14ac:dyDescent="0.25">
      <c r="A393" s="95">
        <v>2010</v>
      </c>
      <c r="B393" s="95" t="s">
        <v>59</v>
      </c>
      <c r="C393" s="101" t="s">
        <v>18</v>
      </c>
      <c r="D393" s="5">
        <f>'90.1 Data-SI'!D393*Convert!$B$1</f>
        <v>122119.68521488593</v>
      </c>
      <c r="E393" s="5">
        <f>'90.1 Data-IP'!E393*Convert!$B$6/$D393</f>
        <v>0</v>
      </c>
      <c r="F393" s="5">
        <f>'90.1 Data-IP'!F393*Convert!$B$7/$D393</f>
        <v>30.337725575763727</v>
      </c>
      <c r="G393" s="5">
        <f>'90.1 Data-IP'!G393*Convert!$B$6/$D393</f>
        <v>13.552831824155229</v>
      </c>
      <c r="H393" s="5">
        <f>'90.1 Data-IP'!H393*Convert!$B$6/$D393</f>
        <v>31.146908330120063</v>
      </c>
      <c r="I393" s="5">
        <f>'90.1 Data-IP'!I393*Convert!$B$6/$D393</f>
        <v>6.0388844560974606</v>
      </c>
      <c r="J393" s="5">
        <f>'90.1 Data-IP'!J393*Convert!$B$6/$D393</f>
        <v>42.901200689717122</v>
      </c>
      <c r="K393" s="5">
        <f>'90.1 Data-IP'!K393*Convert!$B$7/$D393</f>
        <v>15.050192710357424</v>
      </c>
      <c r="L393" s="5">
        <f>'90.1 Data-IP'!L393*Convert!$B$6/$D393</f>
        <v>24.219692368636075</v>
      </c>
      <c r="M393" s="5">
        <f>'90.1 Data-IP'!M393*Convert!$B$6/$D393</f>
        <v>15.42363732705973</v>
      </c>
      <c r="N393" s="5">
        <f>'90.1 Data-IP'!N393*Convert!$B$6/$D393</f>
        <v>1.7321726946482741</v>
      </c>
      <c r="O393" s="5">
        <f>'90.1 Data-IP'!O393*Convert!$B$6/$D393</f>
        <v>3.7135649004507831E-2</v>
      </c>
      <c r="P393" s="5">
        <f>'90.1 Data-IP'!P393*Convert!$B$6/$D393</f>
        <v>1.6950370456437662</v>
      </c>
      <c r="Q393" s="5">
        <f>'90.1 Data-IP'!Q393*Convert!$B$6/$D393</f>
        <v>0</v>
      </c>
      <c r="R393" s="5">
        <f>'90.1 Data-IP'!R393*Convert!$B$6/$D393</f>
        <v>0</v>
      </c>
      <c r="S393" s="5">
        <f>'90.1 Data-IP'!S393*Convert!$B$6/$D393</f>
        <v>0</v>
      </c>
      <c r="T393" s="5">
        <f>'90.1 Data-IP'!T393*Convert!$B$6/$D393</f>
        <v>2.2306608775270456</v>
      </c>
      <c r="U393" s="5">
        <f>'90.1 Data-IP'!U393*Convert!$B$7/$D393</f>
        <v>18.166828195515379</v>
      </c>
      <c r="V393" s="5">
        <f>'90.1 Data-IP'!V393*Convert!$B$6/$D393</f>
        <v>1.8585153603285944</v>
      </c>
      <c r="W393" s="5">
        <f>'90.1 Data-IP'!W393*Convert!$B$6/$D393</f>
        <v>30.671506196858729</v>
      </c>
      <c r="X393" s="5">
        <f>'90.1 Data-IP'!X393*Convert!$B$7/$D393</f>
        <v>30.337725575763727</v>
      </c>
      <c r="Y393" s="5">
        <f t="shared" si="12"/>
        <v>61.009231772622456</v>
      </c>
      <c r="Z393" s="5">
        <f>'90.1 Data-IP'!Z393*Convert!$B$6/$D393</f>
        <v>139.10450392828957</v>
      </c>
      <c r="AA393" s="5">
        <f>'90.1 Data-IP'!AA393*Convert!$B$7/$D393</f>
        <v>63.554746481636528</v>
      </c>
      <c r="AB393" s="5">
        <f t="shared" si="13"/>
        <v>202.6592504099261</v>
      </c>
    </row>
    <row r="394" spans="1:28" x14ac:dyDescent="0.25">
      <c r="A394" s="95">
        <v>2010</v>
      </c>
      <c r="B394" s="95" t="s">
        <v>59</v>
      </c>
      <c r="C394" s="101" t="s">
        <v>4</v>
      </c>
      <c r="D394" s="5">
        <f>'90.1 Data-SI'!D394*Convert!$B$1</f>
        <v>122119.68521488593</v>
      </c>
      <c r="E394" s="5">
        <f>'90.1 Data-IP'!E394*Convert!$B$6/$D394</f>
        <v>0</v>
      </c>
      <c r="F394" s="5">
        <f>'90.1 Data-IP'!F394*Convert!$B$7/$D394</f>
        <v>10.27688760695508</v>
      </c>
      <c r="G394" s="5">
        <f>'90.1 Data-IP'!G394*Convert!$B$6/$D394</f>
        <v>22.131105539286512</v>
      </c>
      <c r="H394" s="5">
        <f>'90.1 Data-IP'!H394*Convert!$B$6/$D394</f>
        <v>31.139288441722996</v>
      </c>
      <c r="I394" s="5">
        <f>'90.1 Data-IP'!I394*Convert!$B$6/$D394</f>
        <v>6.0477333587521134</v>
      </c>
      <c r="J394" s="5">
        <f>'90.1 Data-IP'!J394*Convert!$B$6/$D394</f>
        <v>42.901200689717122</v>
      </c>
      <c r="K394" s="5">
        <f>'90.1 Data-IP'!K394*Convert!$B$7/$D394</f>
        <v>15.050192710357424</v>
      </c>
      <c r="L394" s="5">
        <f>'90.1 Data-IP'!L394*Convert!$B$6/$D394</f>
        <v>24.219692368636075</v>
      </c>
      <c r="M394" s="5">
        <f>'90.1 Data-IP'!M394*Convert!$B$6/$D394</f>
        <v>16.094679111704231</v>
      </c>
      <c r="N394" s="5">
        <f>'90.1 Data-IP'!N394*Convert!$B$6/$D394</f>
        <v>1.653024176459436</v>
      </c>
      <c r="O394" s="5">
        <f>'90.1 Data-IP'!O394*Convert!$B$6/$D394</f>
        <v>3.7135649004507831E-2</v>
      </c>
      <c r="P394" s="5">
        <f>'90.1 Data-IP'!P394*Convert!$B$6/$D394</f>
        <v>1.6158885274549279</v>
      </c>
      <c r="Q394" s="5">
        <f>'90.1 Data-IP'!Q394*Convert!$B$6/$D394</f>
        <v>0</v>
      </c>
      <c r="R394" s="5">
        <f>'90.1 Data-IP'!R394*Convert!$B$6/$D394</f>
        <v>0</v>
      </c>
      <c r="S394" s="5">
        <f>'90.1 Data-IP'!S394*Convert!$B$6/$D394</f>
        <v>5.4713256719420942</v>
      </c>
      <c r="T394" s="5">
        <f>'90.1 Data-IP'!T394*Convert!$B$6/$D394</f>
        <v>2.2306608775270456</v>
      </c>
      <c r="U394" s="5">
        <f>'90.1 Data-IP'!U394*Convert!$B$7/$D394</f>
        <v>18.644453172549223</v>
      </c>
      <c r="V394" s="5">
        <f>'90.1 Data-IP'!V394*Convert!$B$6/$D394</f>
        <v>1.8577779517740396</v>
      </c>
      <c r="W394" s="5">
        <f>'90.1 Data-IP'!W394*Convert!$B$6/$D394</f>
        <v>45.312998850387757</v>
      </c>
      <c r="X394" s="5">
        <f>'90.1 Data-IP'!X394*Convert!$B$7/$D394</f>
        <v>10.27688760695508</v>
      </c>
      <c r="Y394" s="5">
        <f t="shared" si="12"/>
        <v>55.589886457342836</v>
      </c>
      <c r="Z394" s="5">
        <f>'90.1 Data-IP'!Z394*Convert!$B$6/$D394</f>
        <v>153.74673399037317</v>
      </c>
      <c r="AA394" s="5">
        <f>'90.1 Data-IP'!AA394*Convert!$B$7/$D394</f>
        <v>43.97153348986172</v>
      </c>
      <c r="AB394" s="5">
        <f t="shared" si="13"/>
        <v>197.71826748023489</v>
      </c>
    </row>
    <row r="395" spans="1:28" x14ac:dyDescent="0.25">
      <c r="A395" s="95">
        <v>2010</v>
      </c>
      <c r="B395" s="95" t="s">
        <v>59</v>
      </c>
      <c r="C395" s="101" t="s">
        <v>5</v>
      </c>
      <c r="D395" s="5">
        <f>'90.1 Data-SI'!D395*Convert!$B$1</f>
        <v>122119.68521488593</v>
      </c>
      <c r="E395" s="5">
        <f>'90.1 Data-IP'!E395*Convert!$B$6/$D395</f>
        <v>0</v>
      </c>
      <c r="F395" s="5">
        <f>'90.1 Data-IP'!F395*Convert!$B$7/$D395</f>
        <v>39.163313049931453</v>
      </c>
      <c r="G395" s="5">
        <f>'90.1 Data-IP'!G395*Convert!$B$6/$D395</f>
        <v>23.16224850140507</v>
      </c>
      <c r="H395" s="5">
        <f>'90.1 Data-IP'!H395*Convert!$B$6/$D395</f>
        <v>31.142975484495778</v>
      </c>
      <c r="I395" s="5">
        <f>'90.1 Data-IP'!I395*Convert!$B$6/$D395</f>
        <v>6.0479791616036307</v>
      </c>
      <c r="J395" s="5">
        <f>'90.1 Data-IP'!J395*Convert!$B$6/$D395</f>
        <v>42.901200689717122</v>
      </c>
      <c r="K395" s="5">
        <f>'90.1 Data-IP'!K395*Convert!$B$7/$D395</f>
        <v>15.050192710357424</v>
      </c>
      <c r="L395" s="5">
        <f>'90.1 Data-IP'!L395*Convert!$B$6/$D395</f>
        <v>24.219692368636075</v>
      </c>
      <c r="M395" s="5">
        <f>'90.1 Data-IP'!M395*Convert!$B$6/$D395</f>
        <v>16.460679557614725</v>
      </c>
      <c r="N395" s="5">
        <f>'90.1 Data-IP'!N395*Convert!$B$6/$D395</f>
        <v>2.0436049075217477</v>
      </c>
      <c r="O395" s="5">
        <f>'90.1 Data-IP'!O395*Convert!$B$6/$D395</f>
        <v>3.7135649004507831E-2</v>
      </c>
      <c r="P395" s="5">
        <f>'90.1 Data-IP'!P395*Convert!$B$6/$D395</f>
        <v>2.0064692585172397</v>
      </c>
      <c r="Q395" s="5">
        <f>'90.1 Data-IP'!Q395*Convert!$B$6/$D395</f>
        <v>0</v>
      </c>
      <c r="R395" s="5">
        <f>'90.1 Data-IP'!R395*Convert!$B$6/$D395</f>
        <v>0</v>
      </c>
      <c r="S395" s="5">
        <f>'90.1 Data-IP'!S395*Convert!$B$6/$D395</f>
        <v>0</v>
      </c>
      <c r="T395" s="5">
        <f>'90.1 Data-IP'!T395*Convert!$B$6/$D395</f>
        <v>2.2306608775270456</v>
      </c>
      <c r="U395" s="5">
        <f>'90.1 Data-IP'!U395*Convert!$B$7/$D395</f>
        <v>18.430922753012158</v>
      </c>
      <c r="V395" s="5">
        <f>'90.1 Data-IP'!V395*Convert!$B$6/$D395</f>
        <v>1.8413091607223249</v>
      </c>
      <c r="W395" s="5">
        <f>'90.1 Data-IP'!W395*Convert!$B$6/$D395</f>
        <v>41.629397317537041</v>
      </c>
      <c r="X395" s="5">
        <f>'90.1 Data-IP'!X395*Convert!$B$7/$D395</f>
        <v>39.163313049931453</v>
      </c>
      <c r="Y395" s="5">
        <f t="shared" si="12"/>
        <v>80.792710367468487</v>
      </c>
      <c r="Z395" s="5">
        <f>'90.1 Data-IP'!Z395*Convert!$B$6/$D395</f>
        <v>150.05035070924353</v>
      </c>
      <c r="AA395" s="5">
        <f>'90.1 Data-IP'!AA395*Convert!$B$7/$D395</f>
        <v>72.64451264664207</v>
      </c>
      <c r="AB395" s="5">
        <f t="shared" si="13"/>
        <v>222.69486335588562</v>
      </c>
    </row>
    <row r="396" spans="1:28" x14ac:dyDescent="0.25">
      <c r="A396" s="95">
        <v>2010</v>
      </c>
      <c r="B396" s="95" t="s">
        <v>59</v>
      </c>
      <c r="C396" s="101" t="s">
        <v>15</v>
      </c>
      <c r="D396" s="5">
        <f>'90.1 Data-SI'!D396*Convert!$B$1</f>
        <v>122119.68521488593</v>
      </c>
      <c r="E396" s="5">
        <f>'90.1 Data-IP'!E396*Convert!$B$6/$D396</f>
        <v>0</v>
      </c>
      <c r="F396" s="5">
        <f>'90.1 Data-IP'!F396*Convert!$B$7/$D396</f>
        <v>6.378569250276704</v>
      </c>
      <c r="G396" s="5">
        <f>'90.1 Data-IP'!G396*Convert!$B$6/$D396</f>
        <v>8.9789323631058355</v>
      </c>
      <c r="H396" s="5">
        <f>'90.1 Data-IP'!H396*Convert!$B$6/$D396</f>
        <v>31.144696104456401</v>
      </c>
      <c r="I396" s="5">
        <f>'90.1 Data-IP'!I396*Convert!$B$6/$D396</f>
        <v>6.0383928503944242</v>
      </c>
      <c r="J396" s="5">
        <f>'90.1 Data-IP'!J396*Convert!$B$6/$D396</f>
        <v>42.901200689717122</v>
      </c>
      <c r="K396" s="5">
        <f>'90.1 Data-IP'!K396*Convert!$B$7/$D396</f>
        <v>15.050192710357424</v>
      </c>
      <c r="L396" s="5">
        <f>'90.1 Data-IP'!L396*Convert!$B$6/$D396</f>
        <v>24.219692368636075</v>
      </c>
      <c r="M396" s="5">
        <f>'90.1 Data-IP'!M396*Convert!$B$6/$D396</f>
        <v>15.750555119578845</v>
      </c>
      <c r="N396" s="5">
        <f>'90.1 Data-IP'!N396*Convert!$B$6/$D396</f>
        <v>1.3052131415612795</v>
      </c>
      <c r="O396" s="5">
        <f>'90.1 Data-IP'!O396*Convert!$B$6/$D396</f>
        <v>3.7135649004507831E-2</v>
      </c>
      <c r="P396" s="5">
        <f>'90.1 Data-IP'!P396*Convert!$B$6/$D396</f>
        <v>1.2680774925567717</v>
      </c>
      <c r="Q396" s="5">
        <f>'90.1 Data-IP'!Q396*Convert!$B$6/$D396</f>
        <v>0</v>
      </c>
      <c r="R396" s="5">
        <f>'90.1 Data-IP'!R396*Convert!$B$6/$D396</f>
        <v>0</v>
      </c>
      <c r="S396" s="5">
        <f>'90.1 Data-IP'!S396*Convert!$B$6/$D396</f>
        <v>5.8179076925826605</v>
      </c>
      <c r="T396" s="5">
        <f>'90.1 Data-IP'!T396*Convert!$B$6/$D396</f>
        <v>2.2304150746755269</v>
      </c>
      <c r="U396" s="5">
        <f>'90.1 Data-IP'!U396*Convert!$B$7/$D396</f>
        <v>18.585223300463291</v>
      </c>
      <c r="V396" s="5">
        <f>'90.1 Data-IP'!V396*Convert!$B$6/$D396</f>
        <v>1.8715429114590549</v>
      </c>
      <c r="W396" s="5">
        <f>'90.1 Data-IP'!W396*Convert!$B$6/$D396</f>
        <v>31.815472667824114</v>
      </c>
      <c r="X396" s="5">
        <f>'90.1 Data-IP'!X396*Convert!$B$7/$D396</f>
        <v>6.378569250276704</v>
      </c>
      <c r="Y396" s="5">
        <f t="shared" si="12"/>
        <v>38.194041918100815</v>
      </c>
      <c r="Z396" s="5">
        <f>'90.1 Data-IP'!Z396*Convert!$B$6/$D396</f>
        <v>140.25854831616721</v>
      </c>
      <c r="AA396" s="5">
        <f>'90.1 Data-IP'!AA396*Convert!$B$7/$D396</f>
        <v>40.013985261097424</v>
      </c>
      <c r="AB396" s="5">
        <f t="shared" si="13"/>
        <v>180.27253357726462</v>
      </c>
    </row>
    <row r="397" spans="1:28" x14ac:dyDescent="0.25">
      <c r="A397" s="95">
        <v>2010</v>
      </c>
      <c r="B397" s="95" t="s">
        <v>59</v>
      </c>
      <c r="C397" s="101" t="s">
        <v>16</v>
      </c>
      <c r="D397" s="5">
        <f>'90.1 Data-SI'!D397*Convert!$B$1</f>
        <v>122119.68521488593</v>
      </c>
      <c r="E397" s="5">
        <f>'90.1 Data-IP'!E397*Convert!$B$6/$D397</f>
        <v>0</v>
      </c>
      <c r="F397" s="5">
        <f>'90.1 Data-IP'!F397*Convert!$B$7/$D397</f>
        <v>18.449768621403138</v>
      </c>
      <c r="G397" s="5">
        <f>'90.1 Data-IP'!G397*Convert!$B$6/$D397</f>
        <v>22.939059512226606</v>
      </c>
      <c r="H397" s="5">
        <f>'90.1 Data-IP'!H397*Convert!$B$6/$D397</f>
        <v>31.140517455980593</v>
      </c>
      <c r="I397" s="5">
        <f>'90.1 Data-IP'!I397*Convert!$B$6/$D397</f>
        <v>6.044783724533894</v>
      </c>
      <c r="J397" s="5">
        <f>'90.1 Data-IP'!J397*Convert!$B$6/$D397</f>
        <v>42.901200689717122</v>
      </c>
      <c r="K397" s="5">
        <f>'90.1 Data-IP'!K397*Convert!$B$7/$D397</f>
        <v>15.050192710357424</v>
      </c>
      <c r="L397" s="5">
        <f>'90.1 Data-IP'!L397*Convert!$B$6/$D397</f>
        <v>24.219692368636075</v>
      </c>
      <c r="M397" s="5">
        <f>'90.1 Data-IP'!M397*Convert!$B$6/$D397</f>
        <v>16.566866389470562</v>
      </c>
      <c r="N397" s="5">
        <f>'90.1 Data-IP'!N397*Convert!$B$6/$D397</f>
        <v>1.845487809198133</v>
      </c>
      <c r="O397" s="5">
        <f>'90.1 Data-IP'!O397*Convert!$B$6/$D397</f>
        <v>3.7135649004507831E-2</v>
      </c>
      <c r="P397" s="5">
        <f>'90.1 Data-IP'!P397*Convert!$B$6/$D397</f>
        <v>1.8083521601936254</v>
      </c>
      <c r="Q397" s="5">
        <f>'90.1 Data-IP'!Q397*Convert!$B$6/$D397</f>
        <v>0</v>
      </c>
      <c r="R397" s="5">
        <f>'90.1 Data-IP'!R397*Convert!$B$6/$D397</f>
        <v>0</v>
      </c>
      <c r="S397" s="5">
        <f>'90.1 Data-IP'!S397*Convert!$B$6/$D397</f>
        <v>5.8299520323070491</v>
      </c>
      <c r="T397" s="5">
        <f>'90.1 Data-IP'!T397*Convert!$B$6/$D397</f>
        <v>2.2309066803785638</v>
      </c>
      <c r="U397" s="5">
        <f>'90.1 Data-IP'!U397*Convert!$B$7/$D397</f>
        <v>19.199396689990692</v>
      </c>
      <c r="V397" s="5">
        <f>'90.1 Data-IP'!V397*Convert!$B$6/$D397</f>
        <v>1.8484374434163506</v>
      </c>
      <c r="W397" s="5">
        <f>'90.1 Data-IP'!W397*Convert!$B$6/$D397</f>
        <v>47.144230094197837</v>
      </c>
      <c r="X397" s="5">
        <f>'90.1 Data-IP'!X397*Convert!$B$7/$D397</f>
        <v>18.449768621403138</v>
      </c>
      <c r="Y397" s="5">
        <f t="shared" si="12"/>
        <v>65.593998715600975</v>
      </c>
      <c r="Z397" s="5">
        <f>'90.1 Data-IP'!Z397*Convert!$B$6/$D397</f>
        <v>155.56714990871649</v>
      </c>
      <c r="AA397" s="5">
        <f>'90.1 Data-IP'!AA397*Convert!$B$7/$D397</f>
        <v>52.699442155092285</v>
      </c>
      <c r="AB397" s="5">
        <f t="shared" si="13"/>
        <v>208.26659206380879</v>
      </c>
    </row>
    <row r="398" spans="1:28" x14ac:dyDescent="0.25">
      <c r="A398" s="95">
        <v>2010</v>
      </c>
      <c r="B398" s="95" t="s">
        <v>59</v>
      </c>
      <c r="C398" s="101" t="s">
        <v>9</v>
      </c>
      <c r="D398" s="5">
        <f>'90.1 Data-SI'!D398*Convert!$B$1</f>
        <v>122119.68521488593</v>
      </c>
      <c r="E398" s="5">
        <f>'90.1 Data-IP'!E398*Convert!$B$6/$D398</f>
        <v>0</v>
      </c>
      <c r="F398" s="5">
        <f>'90.1 Data-IP'!F398*Convert!$B$7/$D398</f>
        <v>13.769851526545372</v>
      </c>
      <c r="G398" s="5">
        <f>'90.1 Data-IP'!G398*Convert!$B$6/$D398</f>
        <v>15.588571040428397</v>
      </c>
      <c r="H398" s="5">
        <f>'90.1 Data-IP'!H398*Convert!$B$6/$D398</f>
        <v>31.137076216059338</v>
      </c>
      <c r="I398" s="5">
        <f>'90.1 Data-IP'!I398*Convert!$B$6/$D398</f>
        <v>6.0406050760580881</v>
      </c>
      <c r="J398" s="5">
        <f>'90.1 Data-IP'!J398*Convert!$B$6/$D398</f>
        <v>42.901200689717122</v>
      </c>
      <c r="K398" s="5">
        <f>'90.1 Data-IP'!K398*Convert!$B$7/$D398</f>
        <v>15.050192710357424</v>
      </c>
      <c r="L398" s="5">
        <f>'90.1 Data-IP'!L398*Convert!$B$6/$D398</f>
        <v>24.219692368636075</v>
      </c>
      <c r="M398" s="5">
        <f>'90.1 Data-IP'!M398*Convert!$B$6/$D398</f>
        <v>16.159816867356533</v>
      </c>
      <c r="N398" s="5">
        <f>'90.1 Data-IP'!N398*Convert!$B$6/$D398</f>
        <v>1.5072630855091838</v>
      </c>
      <c r="O398" s="5">
        <f>'90.1 Data-IP'!O398*Convert!$B$6/$D398</f>
        <v>3.7135649004507831E-2</v>
      </c>
      <c r="P398" s="5">
        <f>'90.1 Data-IP'!P398*Convert!$B$6/$D398</f>
        <v>1.4701274365046759</v>
      </c>
      <c r="Q398" s="5">
        <f>'90.1 Data-IP'!Q398*Convert!$B$6/$D398</f>
        <v>0</v>
      </c>
      <c r="R398" s="5">
        <f>'90.1 Data-IP'!R398*Convert!$B$6/$D398</f>
        <v>0</v>
      </c>
      <c r="S398" s="5">
        <f>'90.1 Data-IP'!S398*Convert!$B$6/$D398</f>
        <v>5.6827161242476869</v>
      </c>
      <c r="T398" s="5">
        <f>'90.1 Data-IP'!T398*Convert!$B$6/$D398</f>
        <v>2.2306608775270456</v>
      </c>
      <c r="U398" s="5">
        <f>'90.1 Data-IP'!U398*Convert!$B$7/$D398</f>
        <v>19.054519076735055</v>
      </c>
      <c r="V398" s="5">
        <f>'90.1 Data-IP'!V398*Convert!$B$6/$D398</f>
        <v>1.8452420063466148</v>
      </c>
      <c r="W398" s="5">
        <f>'90.1 Data-IP'!W398*Convert!$B$6/$D398</f>
        <v>38.901231468537297</v>
      </c>
      <c r="X398" s="5">
        <f>'90.1 Data-IP'!X398*Convert!$B$7/$D398</f>
        <v>13.769851526545372</v>
      </c>
      <c r="Y398" s="5">
        <f t="shared" si="12"/>
        <v>52.671082995082671</v>
      </c>
      <c r="Z398" s="5">
        <f>'90.1 Data-IP'!Z398*Convert!$B$6/$D398</f>
        <v>147.31284435188607</v>
      </c>
      <c r="AA398" s="5">
        <f>'90.1 Data-IP'!AA398*Convert!$B$7/$D398</f>
        <v>47.87456331363785</v>
      </c>
      <c r="AB398" s="5">
        <f t="shared" si="13"/>
        <v>195.18740766552392</v>
      </c>
    </row>
    <row r="399" spans="1:28" x14ac:dyDescent="0.25">
      <c r="A399" s="95">
        <v>2010</v>
      </c>
      <c r="B399" s="95" t="s">
        <v>59</v>
      </c>
      <c r="C399" s="101" t="s">
        <v>12</v>
      </c>
      <c r="D399" s="5">
        <f>'90.1 Data-SI'!D399*Convert!$B$1</f>
        <v>122119.68521488593</v>
      </c>
      <c r="E399" s="5">
        <f>'90.1 Data-IP'!E399*Convert!$B$6/$D399</f>
        <v>0</v>
      </c>
      <c r="F399" s="5">
        <f>'90.1 Data-IP'!F399*Convert!$B$7/$D399</f>
        <v>26.170180527785664</v>
      </c>
      <c r="G399" s="5">
        <f>'90.1 Data-IP'!G399*Convert!$B$6/$D399</f>
        <v>18.163355910080828</v>
      </c>
      <c r="H399" s="5">
        <f>'90.1 Data-IP'!H399*Convert!$B$6/$D399</f>
        <v>31.133880778989599</v>
      </c>
      <c r="I399" s="5">
        <f>'90.1 Data-IP'!I399*Convert!$B$6/$D399</f>
        <v>6.036918033285315</v>
      </c>
      <c r="J399" s="5">
        <f>'90.1 Data-IP'!J399*Convert!$B$6/$D399</f>
        <v>42.901200689717122</v>
      </c>
      <c r="K399" s="5">
        <f>'90.1 Data-IP'!K399*Convert!$B$7/$D399</f>
        <v>15.050192710357424</v>
      </c>
      <c r="L399" s="5">
        <f>'90.1 Data-IP'!L399*Convert!$B$6/$D399</f>
        <v>24.219692368636075</v>
      </c>
      <c r="M399" s="5">
        <f>'90.1 Data-IP'!M399*Convert!$B$6/$D399</f>
        <v>16.720738974520913</v>
      </c>
      <c r="N399" s="5">
        <f>'90.1 Data-IP'!N399*Convert!$B$6/$D399</f>
        <v>1.8449962034950969</v>
      </c>
      <c r="O399" s="5">
        <f>'90.1 Data-IP'!O399*Convert!$B$6/$D399</f>
        <v>3.7135649004507831E-2</v>
      </c>
      <c r="P399" s="5">
        <f>'90.1 Data-IP'!P399*Convert!$B$6/$D399</f>
        <v>1.8078605544905892</v>
      </c>
      <c r="Q399" s="5">
        <f>'90.1 Data-IP'!Q399*Convert!$B$6/$D399</f>
        <v>0</v>
      </c>
      <c r="R399" s="5">
        <f>'90.1 Data-IP'!R399*Convert!$B$6/$D399</f>
        <v>0</v>
      </c>
      <c r="S399" s="5">
        <f>'90.1 Data-IP'!S399*Convert!$B$6/$D399</f>
        <v>5.8196283125432871</v>
      </c>
      <c r="T399" s="5">
        <f>'90.1 Data-IP'!T399*Convert!$B$6/$D399</f>
        <v>2.2309066803785638</v>
      </c>
      <c r="U399" s="5">
        <f>'90.1 Data-IP'!U399*Convert!$B$7/$D399</f>
        <v>19.859002083674916</v>
      </c>
      <c r="V399" s="5">
        <f>'90.1 Data-IP'!V399*Convert!$B$6/$D399</f>
        <v>1.8398343436132156</v>
      </c>
      <c r="W399" s="5">
        <f>'90.1 Data-IP'!W399*Convert!$B$6/$D399</f>
        <v>42.511583751635612</v>
      </c>
      <c r="X399" s="5">
        <f>'90.1 Data-IP'!X399*Convert!$B$7/$D399</f>
        <v>26.170180527785664</v>
      </c>
      <c r="Y399" s="5">
        <f t="shared" si="12"/>
        <v>68.681764279421273</v>
      </c>
      <c r="Z399" s="5">
        <f>'90.1 Data-IP'!Z399*Convert!$B$6/$D399</f>
        <v>150.91115229526005</v>
      </c>
      <c r="AA399" s="5">
        <f>'90.1 Data-IP'!AA399*Convert!$B$7/$D399</f>
        <v>61.079459455159032</v>
      </c>
      <c r="AB399" s="5">
        <f t="shared" si="13"/>
        <v>211.99061175041908</v>
      </c>
    </row>
    <row r="400" spans="1:28" x14ac:dyDescent="0.25">
      <c r="A400" s="95">
        <v>2010</v>
      </c>
      <c r="B400" s="95" t="s">
        <v>59</v>
      </c>
      <c r="C400" s="101" t="s">
        <v>8</v>
      </c>
      <c r="D400" s="5">
        <f>'90.1 Data-SI'!D400*Convert!$B$1</f>
        <v>122119.68521488593</v>
      </c>
      <c r="E400" s="5">
        <f>'90.1 Data-IP'!E400*Convert!$B$6/$D400</f>
        <v>0</v>
      </c>
      <c r="F400" s="5">
        <f>'90.1 Data-IP'!F400*Convert!$B$7/$D400</f>
        <v>45.041541321095913</v>
      </c>
      <c r="G400" s="5">
        <f>'90.1 Data-IP'!G400*Convert!$B$6/$D400</f>
        <v>9.935597061214402</v>
      </c>
      <c r="H400" s="5">
        <f>'90.1 Data-IP'!H400*Convert!$B$6/$D400</f>
        <v>31.145187710159433</v>
      </c>
      <c r="I400" s="5">
        <f>'90.1 Data-IP'!I400*Convert!$B$6/$D400</f>
        <v>6.0034888454788495</v>
      </c>
      <c r="J400" s="5">
        <f>'90.1 Data-IP'!J400*Convert!$B$6/$D400</f>
        <v>42.901200689717122</v>
      </c>
      <c r="K400" s="5">
        <f>'90.1 Data-IP'!K400*Convert!$B$7/$D400</f>
        <v>15.050192710357424</v>
      </c>
      <c r="L400" s="5">
        <f>'90.1 Data-IP'!L400*Convert!$B$6/$D400</f>
        <v>24.219692368636075</v>
      </c>
      <c r="M400" s="5">
        <f>'90.1 Data-IP'!M400*Convert!$B$6/$D400</f>
        <v>17.655281415992846</v>
      </c>
      <c r="N400" s="5">
        <f>'90.1 Data-IP'!N400*Convert!$B$6/$D400</f>
        <v>1.9192286646535723</v>
      </c>
      <c r="O400" s="5">
        <f>'90.1 Data-IP'!O400*Convert!$B$6/$D400</f>
        <v>3.7135649004507831E-2</v>
      </c>
      <c r="P400" s="5">
        <f>'90.1 Data-IP'!P400*Convert!$B$6/$D400</f>
        <v>1.8820930156490645</v>
      </c>
      <c r="Q400" s="5">
        <f>'90.1 Data-IP'!Q400*Convert!$B$6/$D400</f>
        <v>0</v>
      </c>
      <c r="R400" s="5">
        <f>'90.1 Data-IP'!R400*Convert!$B$6/$D400</f>
        <v>0</v>
      </c>
      <c r="S400" s="5">
        <f>'90.1 Data-IP'!S400*Convert!$B$6/$D400</f>
        <v>6.1465461050624022</v>
      </c>
      <c r="T400" s="5">
        <f>'90.1 Data-IP'!T400*Convert!$B$6/$D400</f>
        <v>2.2309066803785638</v>
      </c>
      <c r="U400" s="5">
        <f>'90.1 Data-IP'!U400*Convert!$B$7/$D400</f>
        <v>20.742402164502</v>
      </c>
      <c r="V400" s="5">
        <f>'90.1 Data-IP'!V400*Convert!$B$6/$D400</f>
        <v>1.8304938352555269</v>
      </c>
      <c r="W400" s="5">
        <f>'90.1 Data-IP'!W400*Convert!$B$6/$D400</f>
        <v>35.619517597918716</v>
      </c>
      <c r="X400" s="5">
        <f>'90.1 Data-IP'!X400*Convert!$B$7/$D400</f>
        <v>45.041541321095913</v>
      </c>
      <c r="Y400" s="5">
        <f t="shared" si="12"/>
        <v>80.661058919014636</v>
      </c>
      <c r="Z400" s="5">
        <f>'90.1 Data-IP'!Z400*Convert!$B$6/$D400</f>
        <v>143.9873775736973</v>
      </c>
      <c r="AA400" s="5">
        <f>'90.1 Data-IP'!AA400*Convert!$B$7/$D400</f>
        <v>80.834136195955338</v>
      </c>
      <c r="AB400" s="5">
        <f t="shared" si="13"/>
        <v>224.82151376965265</v>
      </c>
    </row>
    <row r="401" spans="1:28" x14ac:dyDescent="0.25">
      <c r="A401" s="95">
        <v>2013</v>
      </c>
      <c r="B401" s="95" t="s">
        <v>59</v>
      </c>
      <c r="C401" s="101" t="s">
        <v>10</v>
      </c>
      <c r="D401" s="5">
        <f>'90.1 Data-SI'!D401*Convert!$B$1</f>
        <v>122119.68521488593</v>
      </c>
      <c r="E401" s="5">
        <f>'90.1 Data-IP'!E401*Convert!$B$6/$D401</f>
        <v>0</v>
      </c>
      <c r="F401" s="5">
        <f>'90.1 Data-IP'!F401*Convert!$B$7/$D401</f>
        <v>0.34923749862030729</v>
      </c>
      <c r="G401" s="5">
        <f>'90.1 Data-IP'!G401*Convert!$B$6/$D401</f>
        <v>128.28573722157054</v>
      </c>
      <c r="H401" s="5">
        <f>'90.1 Data-IP'!H401*Convert!$B$6/$D401</f>
        <v>22.410337578611106</v>
      </c>
      <c r="I401" s="5">
        <f>'90.1 Data-IP'!I401*Convert!$B$6/$D401</f>
        <v>6.0597776984765019</v>
      </c>
      <c r="J401" s="5">
        <f>'90.1 Data-IP'!J401*Convert!$B$6/$D401</f>
        <v>40.758783035885088</v>
      </c>
      <c r="K401" s="5">
        <f>'90.1 Data-IP'!K401*Convert!$B$7/$D401</f>
        <v>15.050192710357424</v>
      </c>
      <c r="L401" s="5">
        <f>'90.1 Data-IP'!L401*Convert!$B$6/$D401</f>
        <v>24.127516299316778</v>
      </c>
      <c r="M401" s="5">
        <f>'90.1 Data-IP'!M401*Convert!$B$6/$D401</f>
        <v>14.744975654018168</v>
      </c>
      <c r="N401" s="5">
        <f>'90.1 Data-IP'!N401*Convert!$B$6/$D401</f>
        <v>2.9702816577451041</v>
      </c>
      <c r="O401" s="5">
        <f>'90.1 Data-IP'!O401*Convert!$B$6/$D401</f>
        <v>3.7135649004507831E-2</v>
      </c>
      <c r="P401" s="5">
        <f>'90.1 Data-IP'!P401*Convert!$B$6/$D401</f>
        <v>2.9331460087405961</v>
      </c>
      <c r="Q401" s="5">
        <f>'90.1 Data-IP'!Q401*Convert!$B$6/$D401</f>
        <v>0</v>
      </c>
      <c r="R401" s="5">
        <f>'90.1 Data-IP'!R401*Convert!$B$6/$D401</f>
        <v>0</v>
      </c>
      <c r="S401" s="5">
        <f>'90.1 Data-IP'!S401*Convert!$B$6/$D401</f>
        <v>7.8710989113136138</v>
      </c>
      <c r="T401" s="5">
        <f>'90.1 Data-IP'!T401*Convert!$B$6/$D401</f>
        <v>2.2309066803785638</v>
      </c>
      <c r="U401" s="5">
        <f>'90.1 Data-IP'!U401*Convert!$B$7/$D401</f>
        <v>14.750509749604465</v>
      </c>
      <c r="V401" s="5">
        <f>'90.1 Data-IP'!V401*Convert!$B$6/$D401</f>
        <v>1.5313517649579607</v>
      </c>
      <c r="W401" s="5">
        <f>'90.1 Data-IP'!W401*Convert!$B$6/$D401</f>
        <v>153.83495779564294</v>
      </c>
      <c r="X401" s="5">
        <f>'90.1 Data-IP'!X401*Convert!$B$7/$D401</f>
        <v>0.34923749862030729</v>
      </c>
      <c r="Y401" s="5">
        <f t="shared" si="12"/>
        <v>154.18419529426325</v>
      </c>
      <c r="Z401" s="5">
        <f>'90.1 Data-IP'!Z401*Convert!$B$6/$D401</f>
        <v>250.99076650227343</v>
      </c>
      <c r="AA401" s="5">
        <f>'90.1 Data-IP'!AA401*Convert!$B$7/$D401</f>
        <v>30.149939958582198</v>
      </c>
      <c r="AB401" s="5">
        <f t="shared" si="13"/>
        <v>281.14070646085565</v>
      </c>
    </row>
    <row r="402" spans="1:28" x14ac:dyDescent="0.25">
      <c r="A402" s="95">
        <v>2013</v>
      </c>
      <c r="B402" s="95" t="s">
        <v>59</v>
      </c>
      <c r="C402" s="101" t="s">
        <v>6</v>
      </c>
      <c r="D402" s="5">
        <f>'90.1 Data-SI'!D402*Convert!$B$1</f>
        <v>122119.68521488593</v>
      </c>
      <c r="E402" s="5">
        <f>'90.1 Data-IP'!E402*Convert!$B$6/$D402</f>
        <v>0</v>
      </c>
      <c r="F402" s="5">
        <f>'90.1 Data-IP'!F402*Convert!$B$7/$D402</f>
        <v>0.66095152714072136</v>
      </c>
      <c r="G402" s="5">
        <f>'90.1 Data-IP'!G402*Convert!$B$6/$D402</f>
        <v>112.31715497269511</v>
      </c>
      <c r="H402" s="5">
        <f>'90.1 Data-IP'!H402*Convert!$B$6/$D402</f>
        <v>22.419432284117278</v>
      </c>
      <c r="I402" s="5">
        <f>'90.1 Data-IP'!I402*Convert!$B$6/$D402</f>
        <v>6.0607609098825739</v>
      </c>
      <c r="J402" s="5">
        <f>'90.1 Data-IP'!J402*Convert!$B$6/$D402</f>
        <v>40.758783035885088</v>
      </c>
      <c r="K402" s="5">
        <f>'90.1 Data-IP'!K402*Convert!$B$7/$D402</f>
        <v>15.050192710357424</v>
      </c>
      <c r="L402" s="5">
        <f>'90.1 Data-IP'!L402*Convert!$B$6/$D402</f>
        <v>24.127516299316778</v>
      </c>
      <c r="M402" s="5">
        <f>'90.1 Data-IP'!M402*Convert!$B$6/$D402</f>
        <v>13.89646421057758</v>
      </c>
      <c r="N402" s="5">
        <f>'90.1 Data-IP'!N402*Convert!$B$6/$D402</f>
        <v>2.8090349871492095</v>
      </c>
      <c r="O402" s="5">
        <f>'90.1 Data-IP'!O402*Convert!$B$6/$D402</f>
        <v>3.7135649004507831E-2</v>
      </c>
      <c r="P402" s="5">
        <f>'90.1 Data-IP'!P402*Convert!$B$6/$D402</f>
        <v>2.7718993381447015</v>
      </c>
      <c r="Q402" s="5">
        <f>'90.1 Data-IP'!Q402*Convert!$B$6/$D402</f>
        <v>0</v>
      </c>
      <c r="R402" s="5">
        <f>'90.1 Data-IP'!R402*Convert!$B$6/$D402</f>
        <v>0</v>
      </c>
      <c r="S402" s="5">
        <f>'90.1 Data-IP'!S402*Convert!$B$6/$D402</f>
        <v>7.6257876654985184</v>
      </c>
      <c r="T402" s="5">
        <f>'90.1 Data-IP'!T402*Convert!$B$6/$D402</f>
        <v>2.2306608775270456</v>
      </c>
      <c r="U402" s="5">
        <f>'90.1 Data-IP'!U402*Convert!$B$7/$D402</f>
        <v>14.875279494353663</v>
      </c>
      <c r="V402" s="5">
        <f>'90.1 Data-IP'!V402*Convert!$B$6/$D402</f>
        <v>1.5347930048792147</v>
      </c>
      <c r="W402" s="5">
        <f>'90.1 Data-IP'!W402*Convert!$B$6/$D402</f>
        <v>136.61130618691593</v>
      </c>
      <c r="X402" s="5">
        <f>'90.1 Data-IP'!X402*Convert!$B$7/$D402</f>
        <v>0.66095152714072136</v>
      </c>
      <c r="Y402" s="5">
        <f t="shared" si="12"/>
        <v>137.27225771405665</v>
      </c>
      <c r="Z402" s="5">
        <f>'90.1 Data-IP'!Z402*Convert!$B$6/$D402</f>
        <v>233.78038824752838</v>
      </c>
      <c r="AA402" s="5">
        <f>'90.1 Data-IP'!AA402*Convert!$B$7/$D402</f>
        <v>30.586507865192839</v>
      </c>
      <c r="AB402" s="5">
        <f t="shared" si="13"/>
        <v>264.36689611272124</v>
      </c>
    </row>
    <row r="403" spans="1:28" x14ac:dyDescent="0.25">
      <c r="A403" s="95">
        <v>2013</v>
      </c>
      <c r="B403" s="95" t="s">
        <v>59</v>
      </c>
      <c r="C403" s="101" t="s">
        <v>11</v>
      </c>
      <c r="D403" s="5">
        <f>'90.1 Data-SI'!D403*Convert!$B$1</f>
        <v>122119.68521488593</v>
      </c>
      <c r="E403" s="5">
        <f>'90.1 Data-IP'!E403*Convert!$B$6/$D403</f>
        <v>0</v>
      </c>
      <c r="F403" s="5">
        <f>'90.1 Data-IP'!F403*Convert!$B$7/$D403</f>
        <v>0.62670925734104277</v>
      </c>
      <c r="G403" s="5">
        <f>'90.1 Data-IP'!G403*Convert!$B$6/$D403</f>
        <v>89.735738609427386</v>
      </c>
      <c r="H403" s="5">
        <f>'90.1 Data-IP'!H403*Convert!$B$6/$D403</f>
        <v>22.447453809190343</v>
      </c>
      <c r="I403" s="5">
        <f>'90.1 Data-IP'!I403*Convert!$B$6/$D403</f>
        <v>6.0614983184371276</v>
      </c>
      <c r="J403" s="5">
        <f>'90.1 Data-IP'!J403*Convert!$B$6/$D403</f>
        <v>40.758783035885088</v>
      </c>
      <c r="K403" s="5">
        <f>'90.1 Data-IP'!K403*Convert!$B$7/$D403</f>
        <v>15.050192710357424</v>
      </c>
      <c r="L403" s="5">
        <f>'90.1 Data-IP'!L403*Convert!$B$6/$D403</f>
        <v>24.127516299316778</v>
      </c>
      <c r="M403" s="5">
        <f>'90.1 Data-IP'!M403*Convert!$B$6/$D403</f>
        <v>13.954227880684341</v>
      </c>
      <c r="N403" s="5">
        <f>'90.1 Data-IP'!N403*Convert!$B$6/$D403</f>
        <v>2.3152170584492828</v>
      </c>
      <c r="O403" s="5">
        <f>'90.1 Data-IP'!O403*Convert!$B$6/$D403</f>
        <v>3.7135649004507831E-2</v>
      </c>
      <c r="P403" s="5">
        <f>'90.1 Data-IP'!P403*Convert!$B$6/$D403</f>
        <v>2.2780814094447752</v>
      </c>
      <c r="Q403" s="5">
        <f>'90.1 Data-IP'!Q403*Convert!$B$6/$D403</f>
        <v>0</v>
      </c>
      <c r="R403" s="5">
        <f>'90.1 Data-IP'!R403*Convert!$B$6/$D403</f>
        <v>0</v>
      </c>
      <c r="S403" s="5">
        <f>'90.1 Data-IP'!S403*Convert!$B$6/$D403</f>
        <v>7.6223464255772662</v>
      </c>
      <c r="T403" s="5">
        <f>'90.1 Data-IP'!T403*Convert!$B$6/$D403</f>
        <v>2.2309066803785638</v>
      </c>
      <c r="U403" s="5">
        <f>'90.1 Data-IP'!U403*Convert!$B$7/$D403</f>
        <v>15.294852466076012</v>
      </c>
      <c r="V403" s="5">
        <f>'90.1 Data-IP'!V403*Convert!$B$6/$D403</f>
        <v>1.5281563278882249</v>
      </c>
      <c r="W403" s="5">
        <f>'90.1 Data-IP'!W403*Convert!$B$6/$D403</f>
        <v>113.59039432513377</v>
      </c>
      <c r="X403" s="5">
        <f>'90.1 Data-IP'!X403*Convert!$B$7/$D403</f>
        <v>0.62670925734104277</v>
      </c>
      <c r="Y403" s="5">
        <f t="shared" si="12"/>
        <v>114.21710358247482</v>
      </c>
      <c r="Z403" s="5">
        <f>'90.1 Data-IP'!Z403*Convert!$B$6/$D403</f>
        <v>210.78184444523441</v>
      </c>
      <c r="AA403" s="5">
        <f>'90.1 Data-IP'!AA403*Convert!$B$7/$D403</f>
        <v>30.971754433774482</v>
      </c>
      <c r="AB403" s="5">
        <f t="shared" si="13"/>
        <v>241.7535988790089</v>
      </c>
    </row>
    <row r="404" spans="1:28" x14ac:dyDescent="0.25">
      <c r="A404" s="95">
        <v>2013</v>
      </c>
      <c r="B404" s="95" t="s">
        <v>59</v>
      </c>
      <c r="C404" s="101" t="s">
        <v>13</v>
      </c>
      <c r="D404" s="5">
        <f>'90.1 Data-SI'!D404*Convert!$B$1</f>
        <v>122119.68521488593</v>
      </c>
      <c r="E404" s="5">
        <f>'90.1 Data-IP'!E404*Convert!$B$6/$D404</f>
        <v>0</v>
      </c>
      <c r="F404" s="5">
        <f>'90.1 Data-IP'!F404*Convert!$B$7/$D404</f>
        <v>1.1952823760295603</v>
      </c>
      <c r="G404" s="5">
        <f>'90.1 Data-IP'!G404*Convert!$B$6/$D404</f>
        <v>88.094267166989297</v>
      </c>
      <c r="H404" s="5">
        <f>'90.1 Data-IP'!H404*Convert!$B$6/$D404</f>
        <v>22.441308737902393</v>
      </c>
      <c r="I404" s="5">
        <f>'90.1 Data-IP'!I404*Convert!$B$6/$D404</f>
        <v>6.0538784300400659</v>
      </c>
      <c r="J404" s="5">
        <f>'90.1 Data-IP'!J404*Convert!$B$6/$D404</f>
        <v>40.758783035885088</v>
      </c>
      <c r="K404" s="5">
        <f>'90.1 Data-IP'!K404*Convert!$B$7/$D404</f>
        <v>15.050192710357424</v>
      </c>
      <c r="L404" s="5">
        <f>'90.1 Data-IP'!L404*Convert!$B$6/$D404</f>
        <v>24.127516299316778</v>
      </c>
      <c r="M404" s="5">
        <f>'90.1 Data-IP'!M404*Convert!$B$6/$D404</f>
        <v>13.522352270566978</v>
      </c>
      <c r="N404" s="5">
        <f>'90.1 Data-IP'!N404*Convert!$B$6/$D404</f>
        <v>2.4978485771272547</v>
      </c>
      <c r="O404" s="5">
        <f>'90.1 Data-IP'!O404*Convert!$B$6/$D404</f>
        <v>3.7135649004507831E-2</v>
      </c>
      <c r="P404" s="5">
        <f>'90.1 Data-IP'!P404*Convert!$B$6/$D404</f>
        <v>2.4607129281227476</v>
      </c>
      <c r="Q404" s="5">
        <f>'90.1 Data-IP'!Q404*Convert!$B$6/$D404</f>
        <v>0</v>
      </c>
      <c r="R404" s="5">
        <f>'90.1 Data-IP'!R404*Convert!$B$6/$D404</f>
        <v>0</v>
      </c>
      <c r="S404" s="5">
        <f>'90.1 Data-IP'!S404*Convert!$B$6/$D404</f>
        <v>7.6407816394411263</v>
      </c>
      <c r="T404" s="5">
        <f>'90.1 Data-IP'!T404*Convert!$B$6/$D404</f>
        <v>2.2306608775270456</v>
      </c>
      <c r="U404" s="5">
        <f>'90.1 Data-IP'!U404*Convert!$B$7/$D404</f>
        <v>15.362832205629182</v>
      </c>
      <c r="V404" s="5">
        <f>'90.1 Data-IP'!V404*Convert!$B$6/$D404</f>
        <v>1.5325807792155512</v>
      </c>
      <c r="W404" s="5">
        <f>'90.1 Data-IP'!W404*Convert!$B$6/$D404</f>
        <v>111.71811400512016</v>
      </c>
      <c r="X404" s="5">
        <f>'90.1 Data-IP'!X404*Convert!$B$7/$D404</f>
        <v>1.1952823760295603</v>
      </c>
      <c r="Y404" s="5">
        <f t="shared" si="12"/>
        <v>112.91339638114972</v>
      </c>
      <c r="Z404" s="5">
        <f>'90.1 Data-IP'!Z404*Convert!$B$6/$D404</f>
        <v>208.89997781401158</v>
      </c>
      <c r="AA404" s="5">
        <f>'90.1 Data-IP'!AA404*Convert!$B$7/$D404</f>
        <v>31.608307292016164</v>
      </c>
      <c r="AB404" s="5">
        <f t="shared" si="13"/>
        <v>240.50828510602776</v>
      </c>
    </row>
    <row r="405" spans="1:28" x14ac:dyDescent="0.25">
      <c r="A405" s="95">
        <v>2013</v>
      </c>
      <c r="B405" s="95" t="s">
        <v>59</v>
      </c>
      <c r="C405" s="101" t="s">
        <v>19</v>
      </c>
      <c r="D405" s="5">
        <f>'90.1 Data-SI'!D405*Convert!$B$1</f>
        <v>122119.68521488593</v>
      </c>
      <c r="E405" s="5">
        <f>'90.1 Data-IP'!E405*Convert!$B$6/$D405</f>
        <v>0</v>
      </c>
      <c r="F405" s="5">
        <f>'90.1 Data-IP'!F405*Convert!$B$7/$D405</f>
        <v>3.2389653630172464</v>
      </c>
      <c r="G405" s="5">
        <f>'90.1 Data-IP'!G405*Convert!$B$6/$D405</f>
        <v>76.346611484383246</v>
      </c>
      <c r="H405" s="5">
        <f>'90.1 Data-IP'!H405*Convert!$B$6/$D405</f>
        <v>22.427789581068893</v>
      </c>
      <c r="I405" s="5">
        <f>'90.1 Data-IP'!I405*Convert!$B$6/$D405</f>
        <v>6.0519120072279211</v>
      </c>
      <c r="J405" s="5">
        <f>'90.1 Data-IP'!J405*Convert!$B$6/$D405</f>
        <v>40.758783035885088</v>
      </c>
      <c r="K405" s="5">
        <f>'90.1 Data-IP'!K405*Convert!$B$7/$D405</f>
        <v>15.050192710357424</v>
      </c>
      <c r="L405" s="5">
        <f>'90.1 Data-IP'!L405*Convert!$B$6/$D405</f>
        <v>24.127516299316778</v>
      </c>
      <c r="M405" s="5">
        <f>'90.1 Data-IP'!M405*Convert!$B$6/$D405</f>
        <v>13.487939871354445</v>
      </c>
      <c r="N405" s="5">
        <f>'90.1 Data-IP'!N405*Convert!$B$6/$D405</f>
        <v>2.3928907595290121</v>
      </c>
      <c r="O405" s="5">
        <f>'90.1 Data-IP'!O405*Convert!$B$6/$D405</f>
        <v>3.7135649004507831E-2</v>
      </c>
      <c r="P405" s="5">
        <f>'90.1 Data-IP'!P405*Convert!$B$6/$D405</f>
        <v>2.3557551105245045</v>
      </c>
      <c r="Q405" s="5">
        <f>'90.1 Data-IP'!Q405*Convert!$B$6/$D405</f>
        <v>0</v>
      </c>
      <c r="R405" s="5">
        <f>'90.1 Data-IP'!R405*Convert!$B$6/$D405</f>
        <v>0</v>
      </c>
      <c r="S405" s="5">
        <f>'90.1 Data-IP'!S405*Convert!$B$6/$D405</f>
        <v>5.9759589261088193</v>
      </c>
      <c r="T405" s="5">
        <f>'90.1 Data-IP'!T405*Convert!$B$6/$D405</f>
        <v>2.2309066803785638</v>
      </c>
      <c r="U405" s="5">
        <f>'90.1 Data-IP'!U405*Convert!$B$7/$D405</f>
        <v>15.930311590884294</v>
      </c>
      <c r="V405" s="5">
        <f>'90.1 Data-IP'!V405*Convert!$B$6/$D405</f>
        <v>1.5210280451941995</v>
      </c>
      <c r="W405" s="5">
        <f>'90.1 Data-IP'!W405*Convert!$B$6/$D405</f>
        <v>98.166265392371002</v>
      </c>
      <c r="X405" s="5">
        <f>'90.1 Data-IP'!X405*Convert!$B$7/$D405</f>
        <v>3.2389653630172464</v>
      </c>
      <c r="Y405" s="5">
        <f t="shared" si="12"/>
        <v>101.40523075538825</v>
      </c>
      <c r="Z405" s="5">
        <f>'90.1 Data-IP'!Z405*Convert!$B$6/$D405</f>
        <v>195.32133669044697</v>
      </c>
      <c r="AA405" s="5">
        <f>'90.1 Data-IP'!AA405*Convert!$B$7/$D405</f>
        <v>34.219469664258966</v>
      </c>
      <c r="AB405" s="5">
        <f t="shared" si="13"/>
        <v>229.54080635470592</v>
      </c>
    </row>
    <row r="406" spans="1:28" x14ac:dyDescent="0.25">
      <c r="A406" s="95">
        <v>2013</v>
      </c>
      <c r="B406" s="95" t="s">
        <v>59</v>
      </c>
      <c r="C406" s="101" t="s">
        <v>20</v>
      </c>
      <c r="D406" s="5">
        <f>'90.1 Data-SI'!D406*Convert!$B$1</f>
        <v>122119.68521488593</v>
      </c>
      <c r="E406" s="5">
        <f>'90.1 Data-IP'!E406*Convert!$B$6/$D406</f>
        <v>0</v>
      </c>
      <c r="F406" s="5">
        <f>'90.1 Data-IP'!F406*Convert!$B$7/$D406</f>
        <v>2.0478896540392433</v>
      </c>
      <c r="G406" s="5">
        <f>'90.1 Data-IP'!G406*Convert!$B$6/$D406</f>
        <v>48.584900025370878</v>
      </c>
      <c r="H406" s="5">
        <f>'90.1 Data-IP'!H406*Convert!$B$6/$D406</f>
        <v>22.435409469465956</v>
      </c>
      <c r="I406" s="5">
        <f>'90.1 Data-IP'!I406*Convert!$B$6/$D406</f>
        <v>6.0560906557037288</v>
      </c>
      <c r="J406" s="5">
        <f>'90.1 Data-IP'!J406*Convert!$B$6/$D406</f>
        <v>40.758783035885088</v>
      </c>
      <c r="K406" s="5">
        <f>'90.1 Data-IP'!K406*Convert!$B$7/$D406</f>
        <v>15.050192710357424</v>
      </c>
      <c r="L406" s="5">
        <f>'90.1 Data-IP'!L406*Convert!$B$6/$D406</f>
        <v>24.127516299316778</v>
      </c>
      <c r="M406" s="5">
        <f>'90.1 Data-IP'!M406*Convert!$B$6/$D406</f>
        <v>13.544228724352095</v>
      </c>
      <c r="N406" s="5">
        <f>'90.1 Data-IP'!N406*Convert!$B$6/$D406</f>
        <v>1.7287314547270205</v>
      </c>
      <c r="O406" s="5">
        <f>'90.1 Data-IP'!O406*Convert!$B$6/$D406</f>
        <v>3.7135649004507831E-2</v>
      </c>
      <c r="P406" s="5">
        <f>'90.1 Data-IP'!P406*Convert!$B$6/$D406</f>
        <v>1.6915958057225124</v>
      </c>
      <c r="Q406" s="5">
        <f>'90.1 Data-IP'!Q406*Convert!$B$6/$D406</f>
        <v>0</v>
      </c>
      <c r="R406" s="5">
        <f>'90.1 Data-IP'!R406*Convert!$B$6/$D406</f>
        <v>0</v>
      </c>
      <c r="S406" s="5">
        <f>'90.1 Data-IP'!S406*Convert!$B$6/$D406</f>
        <v>5.0274057221003474</v>
      </c>
      <c r="T406" s="5">
        <f>'90.1 Data-IP'!T406*Convert!$B$6/$D406</f>
        <v>2.2306608775270456</v>
      </c>
      <c r="U406" s="5">
        <f>'90.1 Data-IP'!U406*Convert!$B$7/$D406</f>
        <v>15.967750927643159</v>
      </c>
      <c r="V406" s="5">
        <f>'90.1 Data-IP'!V406*Convert!$B$6/$D406</f>
        <v>1.5094753111728469</v>
      </c>
      <c r="W406" s="5">
        <f>'90.1 Data-IP'!W406*Convert!$B$6/$D406</f>
        <v>68.848130277545835</v>
      </c>
      <c r="X406" s="5">
        <f>'90.1 Data-IP'!X406*Convert!$B$7/$D406</f>
        <v>2.0478896540392433</v>
      </c>
      <c r="Y406" s="5">
        <f t="shared" si="12"/>
        <v>70.896019931585073</v>
      </c>
      <c r="Z406" s="5">
        <f>'90.1 Data-IP'!Z406*Convert!$B$6/$D406</f>
        <v>166.00344737847328</v>
      </c>
      <c r="AA406" s="5">
        <f>'90.1 Data-IP'!AA406*Convert!$B$7/$D406</f>
        <v>33.065833292039827</v>
      </c>
      <c r="AB406" s="5">
        <f t="shared" si="13"/>
        <v>199.06928067051311</v>
      </c>
    </row>
    <row r="407" spans="1:28" x14ac:dyDescent="0.25">
      <c r="A407" s="95">
        <v>2013</v>
      </c>
      <c r="B407" s="95" t="s">
        <v>59</v>
      </c>
      <c r="C407" s="101" t="s">
        <v>3</v>
      </c>
      <c r="D407" s="5">
        <f>'90.1 Data-SI'!D407*Convert!$B$1</f>
        <v>122119.68521488593</v>
      </c>
      <c r="E407" s="5">
        <f>'90.1 Data-IP'!E407*Convert!$B$6/$D407</f>
        <v>0</v>
      </c>
      <c r="F407" s="5">
        <f>'90.1 Data-IP'!F407*Convert!$B$7/$D407</f>
        <v>6.7421935502133383</v>
      </c>
      <c r="G407" s="5">
        <f>'90.1 Data-IP'!G407*Convert!$B$6/$D407</f>
        <v>44.845747048077065</v>
      </c>
      <c r="H407" s="5">
        <f>'90.1 Data-IP'!H407*Convert!$B$6/$D407</f>
        <v>22.438113300832654</v>
      </c>
      <c r="I407" s="5">
        <f>'90.1 Data-IP'!I407*Convert!$B$6/$D407</f>
        <v>6.0551074442976578</v>
      </c>
      <c r="J407" s="5">
        <f>'90.1 Data-IP'!J407*Convert!$B$6/$D407</f>
        <v>40.758783035885088</v>
      </c>
      <c r="K407" s="5">
        <f>'90.1 Data-IP'!K407*Convert!$B$7/$D407</f>
        <v>15.050192710357424</v>
      </c>
      <c r="L407" s="5">
        <f>'90.1 Data-IP'!L407*Convert!$B$6/$D407</f>
        <v>24.127516299316778</v>
      </c>
      <c r="M407" s="5">
        <f>'90.1 Data-IP'!M407*Convert!$B$6/$D407</f>
        <v>12.98723946281201</v>
      </c>
      <c r="N407" s="5">
        <f>'90.1 Data-IP'!N407*Convert!$B$6/$D407</f>
        <v>1.9573281066388828</v>
      </c>
      <c r="O407" s="5">
        <f>'90.1 Data-IP'!O407*Convert!$B$6/$D407</f>
        <v>3.7135649004507831E-2</v>
      </c>
      <c r="P407" s="5">
        <f>'90.1 Data-IP'!P407*Convert!$B$6/$D407</f>
        <v>1.920192457634375</v>
      </c>
      <c r="Q407" s="5">
        <f>'90.1 Data-IP'!Q407*Convert!$B$6/$D407</f>
        <v>0</v>
      </c>
      <c r="R407" s="5">
        <f>'90.1 Data-IP'!R407*Convert!$B$6/$D407</f>
        <v>0</v>
      </c>
      <c r="S407" s="5">
        <f>'90.1 Data-IP'!S407*Convert!$B$6/$D407</f>
        <v>5.309341592791645</v>
      </c>
      <c r="T407" s="5">
        <f>'90.1 Data-IP'!T407*Convert!$B$6/$D407</f>
        <v>2.2309066803785638</v>
      </c>
      <c r="U407" s="5">
        <f>'90.1 Data-IP'!U407*Convert!$B$7/$D407</f>
        <v>17.029345424774217</v>
      </c>
      <c r="V407" s="5">
        <f>'90.1 Data-IP'!V407*Convert!$B$6/$D407</f>
        <v>1.5092295083213287</v>
      </c>
      <c r="W407" s="5">
        <f>'90.1 Data-IP'!W407*Convert!$B$6/$D407</f>
        <v>65.062520561315097</v>
      </c>
      <c r="X407" s="5">
        <f>'90.1 Data-IP'!X407*Convert!$B$7/$D407</f>
        <v>6.7421935502133383</v>
      </c>
      <c r="Y407" s="5">
        <f t="shared" si="12"/>
        <v>71.80471411152844</v>
      </c>
      <c r="Z407" s="5">
        <f>'90.1 Data-IP'!Z407*Convert!$B$6/$D407</f>
        <v>162.21955828220317</v>
      </c>
      <c r="AA407" s="5">
        <f>'90.1 Data-IP'!AA407*Convert!$B$7/$D407</f>
        <v>38.821815818686012</v>
      </c>
      <c r="AB407" s="5">
        <f t="shared" si="13"/>
        <v>201.04137410088919</v>
      </c>
    </row>
    <row r="408" spans="1:28" x14ac:dyDescent="0.25">
      <c r="A408" s="95">
        <v>2013</v>
      </c>
      <c r="B408" s="95" t="s">
        <v>59</v>
      </c>
      <c r="C408" s="101" t="s">
        <v>7</v>
      </c>
      <c r="D408" s="5">
        <f>'90.1 Data-SI'!D408*Convert!$B$1</f>
        <v>122119.68521488593</v>
      </c>
      <c r="E408" s="5">
        <f>'90.1 Data-IP'!E408*Convert!$B$6/$D408</f>
        <v>0</v>
      </c>
      <c r="F408" s="5">
        <f>'90.1 Data-IP'!F408*Convert!$B$7/$D408</f>
        <v>2.969402138353439</v>
      </c>
      <c r="G408" s="5">
        <f>'90.1 Data-IP'!G408*Convert!$B$6/$D408</f>
        <v>35.80757619775536</v>
      </c>
      <c r="H408" s="5">
        <f>'90.1 Data-IP'!H408*Convert!$B$6/$D408</f>
        <v>22.433934652356847</v>
      </c>
      <c r="I408" s="5">
        <f>'90.1 Data-IP'!I408*Convert!$B$6/$D408</f>
        <v>6.0548616414461396</v>
      </c>
      <c r="J408" s="5">
        <f>'90.1 Data-IP'!J408*Convert!$B$6/$D408</f>
        <v>40.758783035885088</v>
      </c>
      <c r="K408" s="5">
        <f>'90.1 Data-IP'!K408*Convert!$B$7/$D408</f>
        <v>15.050192710357424</v>
      </c>
      <c r="L408" s="5">
        <f>'90.1 Data-IP'!L408*Convert!$B$6/$D408</f>
        <v>24.127516299316778</v>
      </c>
      <c r="M408" s="5">
        <f>'90.1 Data-IP'!M408*Convert!$B$6/$D408</f>
        <v>13.496542971157576</v>
      </c>
      <c r="N408" s="5">
        <f>'90.1 Data-IP'!N408*Convert!$B$6/$D408</f>
        <v>1.53405559632466</v>
      </c>
      <c r="O408" s="5">
        <f>'90.1 Data-IP'!O408*Convert!$B$6/$D408</f>
        <v>3.7135649004507831E-2</v>
      </c>
      <c r="P408" s="5">
        <f>'90.1 Data-IP'!P408*Convert!$B$6/$D408</f>
        <v>1.4969199473201522</v>
      </c>
      <c r="Q408" s="5">
        <f>'90.1 Data-IP'!Q408*Convert!$B$6/$D408</f>
        <v>0</v>
      </c>
      <c r="R408" s="5">
        <f>'90.1 Data-IP'!R408*Convert!$B$6/$D408</f>
        <v>0</v>
      </c>
      <c r="S408" s="5">
        <f>'90.1 Data-IP'!S408*Convert!$B$6/$D408</f>
        <v>4.9883230687089659</v>
      </c>
      <c r="T408" s="5">
        <f>'90.1 Data-IP'!T408*Convert!$B$6/$D408</f>
        <v>2.2306608775270456</v>
      </c>
      <c r="U408" s="5">
        <f>'90.1 Data-IP'!U408*Convert!$B$7/$D408</f>
        <v>16.741525265106652</v>
      </c>
      <c r="V408" s="5">
        <f>'90.1 Data-IP'!V408*Convert!$B$6/$D408</f>
        <v>1.5136539596486551</v>
      </c>
      <c r="W408" s="5">
        <f>'90.1 Data-IP'!W408*Convert!$B$6/$D408</f>
        <v>55.78936218494205</v>
      </c>
      <c r="X408" s="5">
        <f>'90.1 Data-IP'!X408*Convert!$B$7/$D408</f>
        <v>2.969402138353439</v>
      </c>
      <c r="Y408" s="5">
        <f t="shared" si="12"/>
        <v>58.758764323295487</v>
      </c>
      <c r="Z408" s="5">
        <f>'90.1 Data-IP'!Z408*Convert!$B$6/$D408</f>
        <v>152.94566249727558</v>
      </c>
      <c r="AA408" s="5">
        <f>'90.1 Data-IP'!AA408*Convert!$B$7/$D408</f>
        <v>34.761204247158553</v>
      </c>
      <c r="AB408" s="5">
        <f t="shared" si="13"/>
        <v>187.70686674443414</v>
      </c>
    </row>
    <row r="409" spans="1:28" x14ac:dyDescent="0.25">
      <c r="A409" s="95">
        <v>2013</v>
      </c>
      <c r="B409" s="95" t="s">
        <v>59</v>
      </c>
      <c r="C409" s="101" t="s">
        <v>17</v>
      </c>
      <c r="D409" s="5">
        <f>'90.1 Data-SI'!D409*Convert!$B$1</f>
        <v>122119.68521488593</v>
      </c>
      <c r="E409" s="5">
        <f>'90.1 Data-IP'!E409*Convert!$B$6/$D409</f>
        <v>0</v>
      </c>
      <c r="F409" s="5">
        <f>'90.1 Data-IP'!F409*Convert!$B$7/$D409</f>
        <v>8.8680748113884587</v>
      </c>
      <c r="G409" s="5">
        <f>'90.1 Data-IP'!G409*Convert!$B$6/$D409</f>
        <v>25.071890854849439</v>
      </c>
      <c r="H409" s="5">
        <f>'90.1 Data-IP'!H409*Convert!$B$6/$D409</f>
        <v>22.436638483723545</v>
      </c>
      <c r="I409" s="5">
        <f>'90.1 Data-IP'!I409*Convert!$B$6/$D409</f>
        <v>6.0538784300400659</v>
      </c>
      <c r="J409" s="5">
        <f>'90.1 Data-IP'!J409*Convert!$B$6/$D409</f>
        <v>40.758783035885088</v>
      </c>
      <c r="K409" s="5">
        <f>'90.1 Data-IP'!K409*Convert!$B$7/$D409</f>
        <v>15.050192710357424</v>
      </c>
      <c r="L409" s="5">
        <f>'90.1 Data-IP'!L409*Convert!$B$6/$D409</f>
        <v>24.127516299316778</v>
      </c>
      <c r="M409" s="5">
        <f>'90.1 Data-IP'!M409*Convert!$B$6/$D409</f>
        <v>13.66319730448687</v>
      </c>
      <c r="N409" s="5">
        <f>'90.1 Data-IP'!N409*Convert!$B$6/$D409</f>
        <v>1.4549070781358218</v>
      </c>
      <c r="O409" s="5">
        <f>'90.1 Data-IP'!O409*Convert!$B$6/$D409</f>
        <v>3.7135649004507831E-2</v>
      </c>
      <c r="P409" s="5">
        <f>'90.1 Data-IP'!P409*Convert!$B$6/$D409</f>
        <v>1.4177714291313137</v>
      </c>
      <c r="Q409" s="5">
        <f>'90.1 Data-IP'!Q409*Convert!$B$6/$D409</f>
        <v>0</v>
      </c>
      <c r="R409" s="5">
        <f>'90.1 Data-IP'!R409*Convert!$B$6/$D409</f>
        <v>0</v>
      </c>
      <c r="S409" s="5">
        <f>'90.1 Data-IP'!S409*Convert!$B$6/$D409</f>
        <v>0</v>
      </c>
      <c r="T409" s="5">
        <f>'90.1 Data-IP'!T409*Convert!$B$6/$D409</f>
        <v>2.2309066803785638</v>
      </c>
      <c r="U409" s="5">
        <f>'90.1 Data-IP'!U409*Convert!$B$7/$D409</f>
        <v>17.146374902148548</v>
      </c>
      <c r="V409" s="5">
        <f>'90.1 Data-IP'!V409*Convert!$B$6/$D409</f>
        <v>1.5232402708578623</v>
      </c>
      <c r="W409" s="5">
        <f>'90.1 Data-IP'!W409*Convert!$B$6/$D409</f>
        <v>40.152859588467621</v>
      </c>
      <c r="X409" s="5">
        <f>'90.1 Data-IP'!X409*Convert!$B$7/$D409</f>
        <v>8.8680748113884587</v>
      </c>
      <c r="Y409" s="5">
        <f t="shared" si="12"/>
        <v>49.020934399856081</v>
      </c>
      <c r="Z409" s="5">
        <f>'90.1 Data-IP'!Z409*Convert!$B$6/$D409</f>
        <v>137.32071263482248</v>
      </c>
      <c r="AA409" s="5">
        <f>'90.1 Data-IP'!AA409*Convert!$B$7/$D409</f>
        <v>41.064726557235467</v>
      </c>
      <c r="AB409" s="5">
        <f t="shared" si="13"/>
        <v>178.38543919205796</v>
      </c>
    </row>
    <row r="410" spans="1:28" x14ac:dyDescent="0.25">
      <c r="A410" s="95">
        <v>2013</v>
      </c>
      <c r="B410" s="95" t="s">
        <v>59</v>
      </c>
      <c r="C410" s="101" t="s">
        <v>14</v>
      </c>
      <c r="D410" s="5">
        <f>'90.1 Data-SI'!D410*Convert!$B$1</f>
        <v>122119.68521488593</v>
      </c>
      <c r="E410" s="5">
        <f>'90.1 Data-IP'!E410*Convert!$B$6/$D410</f>
        <v>0</v>
      </c>
      <c r="F410" s="5">
        <f>'90.1 Data-IP'!F410*Convert!$B$7/$D410</f>
        <v>6.4941684608535049</v>
      </c>
      <c r="G410" s="5">
        <f>'90.1 Data-IP'!G410*Convert!$B$6/$D410</f>
        <v>30.727568665430127</v>
      </c>
      <c r="H410" s="5">
        <f>'90.1 Data-IP'!H410*Convert!$B$6/$D410</f>
        <v>22.397555830332163</v>
      </c>
      <c r="I410" s="5">
        <f>'90.1 Data-IP'!I410*Convert!$B$6/$D410</f>
        <v>6.0457669359399686</v>
      </c>
      <c r="J410" s="5">
        <f>'90.1 Data-IP'!J410*Convert!$B$6/$D410</f>
        <v>40.758783035885088</v>
      </c>
      <c r="K410" s="5">
        <f>'90.1 Data-IP'!K410*Convert!$B$7/$D410</f>
        <v>15.050192710357424</v>
      </c>
      <c r="L410" s="5">
        <f>'90.1 Data-IP'!L410*Convert!$B$6/$D410</f>
        <v>24.127516299316778</v>
      </c>
      <c r="M410" s="5">
        <f>'90.1 Data-IP'!M410*Convert!$B$6/$D410</f>
        <v>13.970696671736054</v>
      </c>
      <c r="N410" s="5">
        <f>'90.1 Data-IP'!N410*Convert!$B$6/$D410</f>
        <v>1.7528201341757979</v>
      </c>
      <c r="O410" s="5">
        <f>'90.1 Data-IP'!O410*Convert!$B$6/$D410</f>
        <v>3.7135649004507831E-2</v>
      </c>
      <c r="P410" s="5">
        <f>'90.1 Data-IP'!P410*Convert!$B$6/$D410</f>
        <v>1.71568448517129</v>
      </c>
      <c r="Q410" s="5">
        <f>'90.1 Data-IP'!Q410*Convert!$B$6/$D410</f>
        <v>0</v>
      </c>
      <c r="R410" s="5">
        <f>'90.1 Data-IP'!R410*Convert!$B$6/$D410</f>
        <v>0</v>
      </c>
      <c r="S410" s="5">
        <f>'90.1 Data-IP'!S410*Convert!$B$6/$D410</f>
        <v>6.0366722304337967</v>
      </c>
      <c r="T410" s="5">
        <f>'90.1 Data-IP'!T410*Convert!$B$6/$D410</f>
        <v>2.2306608775270456</v>
      </c>
      <c r="U410" s="5">
        <f>'90.1 Data-IP'!U410*Convert!$B$7/$D410</f>
        <v>17.899704837741474</v>
      </c>
      <c r="V410" s="5">
        <f>'90.1 Data-IP'!V410*Convert!$B$6/$D410</f>
        <v>1.5156203824608001</v>
      </c>
      <c r="W410" s="5">
        <f>'90.1 Data-IP'!W410*Convert!$B$6/$D410</f>
        <v>52.450622052771273</v>
      </c>
      <c r="X410" s="5">
        <f>'90.1 Data-IP'!X410*Convert!$B$7/$D410</f>
        <v>6.4941684608535049</v>
      </c>
      <c r="Y410" s="5">
        <f t="shared" si="12"/>
        <v>58.944790513624781</v>
      </c>
      <c r="Z410" s="5">
        <f>'90.1 Data-IP'!Z410*Convert!$B$6/$D410</f>
        <v>149.56366106323762</v>
      </c>
      <c r="AA410" s="5">
        <f>'90.1 Data-IP'!AA410*Convert!$B$7/$D410</f>
        <v>39.444066008952404</v>
      </c>
      <c r="AB410" s="5">
        <f t="shared" si="13"/>
        <v>189.00772707219002</v>
      </c>
    </row>
    <row r="411" spans="1:28" x14ac:dyDescent="0.25">
      <c r="A411" s="95">
        <v>2013</v>
      </c>
      <c r="B411" s="95" t="s">
        <v>59</v>
      </c>
      <c r="C411" s="101" t="s">
        <v>2</v>
      </c>
      <c r="D411" s="5">
        <f>'90.1 Data-SI'!D411*Convert!$B$1</f>
        <v>122119.68521488593</v>
      </c>
      <c r="E411" s="5">
        <f>'90.1 Data-IP'!E411*Convert!$B$6/$D411</f>
        <v>0</v>
      </c>
      <c r="F411" s="5">
        <f>'90.1 Data-IP'!F411*Convert!$B$7/$D411</f>
        <v>3.4222919131241238</v>
      </c>
      <c r="G411" s="5">
        <f>'90.1 Data-IP'!G411*Convert!$B$6/$D411</f>
        <v>25.073857277661581</v>
      </c>
      <c r="H411" s="5">
        <f>'90.1 Data-IP'!H411*Convert!$B$6/$D411</f>
        <v>22.388215321974478</v>
      </c>
      <c r="I411" s="5">
        <f>'90.1 Data-IP'!I411*Convert!$B$6/$D411</f>
        <v>6.0504371901188128</v>
      </c>
      <c r="J411" s="5">
        <f>'90.1 Data-IP'!J411*Convert!$B$6/$D411</f>
        <v>40.758783035885088</v>
      </c>
      <c r="K411" s="5">
        <f>'90.1 Data-IP'!K411*Convert!$B$7/$D411</f>
        <v>15.050192710357424</v>
      </c>
      <c r="L411" s="5">
        <f>'90.1 Data-IP'!L411*Convert!$B$6/$D411</f>
        <v>24.127516299316778</v>
      </c>
      <c r="M411" s="5">
        <f>'90.1 Data-IP'!M411*Convert!$B$6/$D411</f>
        <v>14.168322164356633</v>
      </c>
      <c r="N411" s="5">
        <f>'90.1 Data-IP'!N411*Convert!$B$6/$D411</f>
        <v>1.5043134512909662</v>
      </c>
      <c r="O411" s="5">
        <f>'90.1 Data-IP'!O411*Convert!$B$6/$D411</f>
        <v>3.7135649004507831E-2</v>
      </c>
      <c r="P411" s="5">
        <f>'90.1 Data-IP'!P411*Convert!$B$6/$D411</f>
        <v>1.4671778022864583</v>
      </c>
      <c r="Q411" s="5">
        <f>'90.1 Data-IP'!Q411*Convert!$B$6/$D411</f>
        <v>0</v>
      </c>
      <c r="R411" s="5">
        <f>'90.1 Data-IP'!R411*Convert!$B$6/$D411</f>
        <v>0</v>
      </c>
      <c r="S411" s="5">
        <f>'90.1 Data-IP'!S411*Convert!$B$6/$D411</f>
        <v>4.8501818661557747</v>
      </c>
      <c r="T411" s="5">
        <f>'90.1 Data-IP'!T411*Convert!$B$6/$D411</f>
        <v>2.2304150746755269</v>
      </c>
      <c r="U411" s="5">
        <f>'90.1 Data-IP'!U411*Convert!$B$7/$D411</f>
        <v>17.644360147711932</v>
      </c>
      <c r="V411" s="5">
        <f>'90.1 Data-IP'!V411*Convert!$B$6/$D411</f>
        <v>1.5121791425395466</v>
      </c>
      <c r="W411" s="5">
        <f>'90.1 Data-IP'!W411*Convert!$B$6/$D411</f>
        <v>45.559539110460449</v>
      </c>
      <c r="X411" s="5">
        <f>'90.1 Data-IP'!X411*Convert!$B$7/$D411</f>
        <v>3.4222919131241238</v>
      </c>
      <c r="Y411" s="5">
        <f t="shared" si="12"/>
        <v>48.981831023584576</v>
      </c>
      <c r="Z411" s="5">
        <f>'90.1 Data-IP'!Z411*Convert!$B$6/$D411</f>
        <v>142.6642208239752</v>
      </c>
      <c r="AA411" s="5">
        <f>'90.1 Data-IP'!AA411*Convert!$B$7/$D411</f>
        <v>36.116928904534504</v>
      </c>
      <c r="AB411" s="5">
        <f t="shared" si="13"/>
        <v>178.78114972850972</v>
      </c>
    </row>
    <row r="412" spans="1:28" x14ac:dyDescent="0.25">
      <c r="A412" s="95">
        <v>2013</v>
      </c>
      <c r="B412" s="95" t="s">
        <v>59</v>
      </c>
      <c r="C412" s="101" t="s">
        <v>18</v>
      </c>
      <c r="D412" s="5">
        <f>'90.1 Data-SI'!D412*Convert!$B$1</f>
        <v>122119.68521488593</v>
      </c>
      <c r="E412" s="5">
        <f>'90.1 Data-IP'!E412*Convert!$B$6/$D412</f>
        <v>0</v>
      </c>
      <c r="F412" s="5">
        <f>'90.1 Data-IP'!F412*Convert!$B$7/$D412</f>
        <v>6.055749620740178</v>
      </c>
      <c r="G412" s="5">
        <f>'90.1 Data-IP'!G412*Convert!$B$6/$D412</f>
        <v>10.928148975644618</v>
      </c>
      <c r="H412" s="5">
        <f>'90.1 Data-IP'!H412*Convert!$B$6/$D412</f>
        <v>22.411812395720219</v>
      </c>
      <c r="I412" s="5">
        <f>'90.1 Data-IP'!I412*Convert!$B$6/$D412</f>
        <v>6.0388844560974606</v>
      </c>
      <c r="J412" s="5">
        <f>'90.1 Data-IP'!J412*Convert!$B$6/$D412</f>
        <v>40.758783035885088</v>
      </c>
      <c r="K412" s="5">
        <f>'90.1 Data-IP'!K412*Convert!$B$7/$D412</f>
        <v>15.050192710357424</v>
      </c>
      <c r="L412" s="5">
        <f>'90.1 Data-IP'!L412*Convert!$B$6/$D412</f>
        <v>24.127516299316778</v>
      </c>
      <c r="M412" s="5">
        <f>'90.1 Data-IP'!M412*Convert!$B$6/$D412</f>
        <v>13.79715985856425</v>
      </c>
      <c r="N412" s="5">
        <f>'90.1 Data-IP'!N412*Convert!$B$6/$D412</f>
        <v>1.2971016474611814</v>
      </c>
      <c r="O412" s="5">
        <f>'90.1 Data-IP'!O412*Convert!$B$6/$D412</f>
        <v>3.7135649004507831E-2</v>
      </c>
      <c r="P412" s="5">
        <f>'90.1 Data-IP'!P412*Convert!$B$6/$D412</f>
        <v>1.2599659984566733</v>
      </c>
      <c r="Q412" s="5">
        <f>'90.1 Data-IP'!Q412*Convert!$B$6/$D412</f>
        <v>0</v>
      </c>
      <c r="R412" s="5">
        <f>'90.1 Data-IP'!R412*Convert!$B$6/$D412</f>
        <v>0</v>
      </c>
      <c r="S412" s="5">
        <f>'90.1 Data-IP'!S412*Convert!$B$6/$D412</f>
        <v>5.1916020269144605</v>
      </c>
      <c r="T412" s="5">
        <f>'90.1 Data-IP'!T412*Convert!$B$6/$D412</f>
        <v>2.2306608775270456</v>
      </c>
      <c r="U412" s="5">
        <f>'90.1 Data-IP'!U412*Convert!$B$7/$D412</f>
        <v>18.16321046185104</v>
      </c>
      <c r="V412" s="5">
        <f>'90.1 Data-IP'!V412*Convert!$B$6/$D412</f>
        <v>1.5249608908184895</v>
      </c>
      <c r="W412" s="5">
        <f>'90.1 Data-IP'!W412*Convert!$B$6/$D412</f>
        <v>31.176876859579998</v>
      </c>
      <c r="X412" s="5">
        <f>'90.1 Data-IP'!X412*Convert!$B$7/$D412</f>
        <v>6.055749620740178</v>
      </c>
      <c r="Y412" s="5">
        <f t="shared" si="12"/>
        <v>37.232626480320178</v>
      </c>
      <c r="Z412" s="5">
        <f>'90.1 Data-IP'!Z412*Convert!$B$6/$D412</f>
        <v>128.30663046394957</v>
      </c>
      <c r="AA412" s="5">
        <f>'90.1 Data-IP'!AA412*Convert!$B$7/$D412</f>
        <v>39.269152792948638</v>
      </c>
      <c r="AB412" s="5">
        <f t="shared" si="13"/>
        <v>167.57578325689821</v>
      </c>
    </row>
    <row r="413" spans="1:28" x14ac:dyDescent="0.25">
      <c r="A413" s="95">
        <v>2013</v>
      </c>
      <c r="B413" s="95" t="s">
        <v>59</v>
      </c>
      <c r="C413" s="101" t="s">
        <v>4</v>
      </c>
      <c r="D413" s="5">
        <f>'90.1 Data-SI'!D413*Convert!$B$1</f>
        <v>122119.68521488593</v>
      </c>
      <c r="E413" s="5">
        <f>'90.1 Data-IP'!E413*Convert!$B$6/$D413</f>
        <v>0</v>
      </c>
      <c r="F413" s="5">
        <f>'90.1 Data-IP'!F413*Convert!$B$7/$D413</f>
        <v>10.473843758309005</v>
      </c>
      <c r="G413" s="5">
        <f>'90.1 Data-IP'!G413*Convert!$B$6/$D413</f>
        <v>18.913300410062647</v>
      </c>
      <c r="H413" s="5">
        <f>'90.1 Data-IP'!H413*Convert!$B$6/$D413</f>
        <v>22.390919153341173</v>
      </c>
      <c r="I413" s="5">
        <f>'90.1 Data-IP'!I413*Convert!$B$6/$D413</f>
        <v>6.0477333587521134</v>
      </c>
      <c r="J413" s="5">
        <f>'90.1 Data-IP'!J413*Convert!$B$6/$D413</f>
        <v>40.758783035885088</v>
      </c>
      <c r="K413" s="5">
        <f>'90.1 Data-IP'!K413*Convert!$B$7/$D413</f>
        <v>15.050192710357424</v>
      </c>
      <c r="L413" s="5">
        <f>'90.1 Data-IP'!L413*Convert!$B$6/$D413</f>
        <v>24.127516299316778</v>
      </c>
      <c r="M413" s="5">
        <f>'90.1 Data-IP'!M413*Convert!$B$6/$D413</f>
        <v>14.008304508018325</v>
      </c>
      <c r="N413" s="5">
        <f>'90.1 Data-IP'!N413*Convert!$B$6/$D413</f>
        <v>1.541429681870204</v>
      </c>
      <c r="O413" s="5">
        <f>'90.1 Data-IP'!O413*Convert!$B$6/$D413</f>
        <v>3.7135649004507831E-2</v>
      </c>
      <c r="P413" s="5">
        <f>'90.1 Data-IP'!P413*Convert!$B$6/$D413</f>
        <v>1.5042940328656962</v>
      </c>
      <c r="Q413" s="5">
        <f>'90.1 Data-IP'!Q413*Convert!$B$6/$D413</f>
        <v>0</v>
      </c>
      <c r="R413" s="5">
        <f>'90.1 Data-IP'!R413*Convert!$B$6/$D413</f>
        <v>0</v>
      </c>
      <c r="S413" s="5">
        <f>'90.1 Data-IP'!S413*Convert!$B$6/$D413</f>
        <v>5.4865654487362185</v>
      </c>
      <c r="T413" s="5">
        <f>'90.1 Data-IP'!T413*Convert!$B$6/$D413</f>
        <v>2.2306608775270456</v>
      </c>
      <c r="U413" s="5">
        <f>'90.1 Data-IP'!U413*Convert!$B$7/$D413</f>
        <v>18.645631039323661</v>
      </c>
      <c r="V413" s="5">
        <f>'90.1 Data-IP'!V413*Convert!$B$6/$D413</f>
        <v>1.5126707482425825</v>
      </c>
      <c r="W413" s="5">
        <f>'90.1 Data-IP'!W413*Convert!$B$6/$D413</f>
        <v>39.912464399682889</v>
      </c>
      <c r="X413" s="5">
        <f>'90.1 Data-IP'!X413*Convert!$B$7/$D413</f>
        <v>10.473843758309005</v>
      </c>
      <c r="Y413" s="5">
        <f t="shared" si="12"/>
        <v>50.386308157991891</v>
      </c>
      <c r="Z413" s="5">
        <f>'90.1 Data-IP'!Z413*Convert!$B$6/$D413</f>
        <v>137.01812932460368</v>
      </c>
      <c r="AA413" s="5">
        <f>'90.1 Data-IP'!AA413*Convert!$B$7/$D413</f>
        <v>44.169583374649058</v>
      </c>
      <c r="AB413" s="5">
        <f t="shared" si="13"/>
        <v>181.18771269925273</v>
      </c>
    </row>
    <row r="414" spans="1:28" x14ac:dyDescent="0.25">
      <c r="A414" s="95">
        <v>2013</v>
      </c>
      <c r="B414" s="95" t="s">
        <v>59</v>
      </c>
      <c r="C414" s="101" t="s">
        <v>5</v>
      </c>
      <c r="D414" s="5">
        <f>'90.1 Data-SI'!D414*Convert!$B$1</f>
        <v>122119.68521488593</v>
      </c>
      <c r="E414" s="5">
        <f>'90.1 Data-IP'!E414*Convert!$B$6/$D414</f>
        <v>0</v>
      </c>
      <c r="F414" s="5">
        <f>'90.1 Data-IP'!F414*Convert!$B$7/$D414</f>
        <v>6.3129452442724068</v>
      </c>
      <c r="G414" s="5">
        <f>'90.1 Data-IP'!G414*Convert!$B$6/$D414</f>
        <v>18.534518215873206</v>
      </c>
      <c r="H414" s="5">
        <f>'90.1 Data-IP'!H414*Convert!$B$6/$D414</f>
        <v>22.391164956192693</v>
      </c>
      <c r="I414" s="5">
        <f>'90.1 Data-IP'!I414*Convert!$B$6/$D414</f>
        <v>6.0479791616036307</v>
      </c>
      <c r="J414" s="5">
        <f>'90.1 Data-IP'!J414*Convert!$B$6/$D414</f>
        <v>40.758783035885088</v>
      </c>
      <c r="K414" s="5">
        <f>'90.1 Data-IP'!K414*Convert!$B$7/$D414</f>
        <v>15.050192710357424</v>
      </c>
      <c r="L414" s="5">
        <f>'90.1 Data-IP'!L414*Convert!$B$6/$D414</f>
        <v>24.127516299316778</v>
      </c>
      <c r="M414" s="5">
        <f>'90.1 Data-IP'!M414*Convert!$B$6/$D414</f>
        <v>13.990115097005985</v>
      </c>
      <c r="N414" s="5">
        <f>'90.1 Data-IP'!N414*Convert!$B$6/$D414</f>
        <v>1.3752669542439473</v>
      </c>
      <c r="O414" s="5">
        <f>'90.1 Data-IP'!O414*Convert!$B$6/$D414</f>
        <v>3.7135649004507831E-2</v>
      </c>
      <c r="P414" s="5">
        <f>'90.1 Data-IP'!P414*Convert!$B$6/$D414</f>
        <v>1.3381313052394395</v>
      </c>
      <c r="Q414" s="5">
        <f>'90.1 Data-IP'!Q414*Convert!$B$6/$D414</f>
        <v>0</v>
      </c>
      <c r="R414" s="5">
        <f>'90.1 Data-IP'!R414*Convert!$B$6/$D414</f>
        <v>0</v>
      </c>
      <c r="S414" s="5">
        <f>'90.1 Data-IP'!S414*Convert!$B$6/$D414</f>
        <v>5.1377712024319901</v>
      </c>
      <c r="T414" s="5">
        <f>'90.1 Data-IP'!T414*Convert!$B$6/$D414</f>
        <v>2.2306608775270456</v>
      </c>
      <c r="U414" s="5">
        <f>'90.1 Data-IP'!U414*Convert!$B$7/$D414</f>
        <v>18.430081419601848</v>
      </c>
      <c r="V414" s="5">
        <f>'90.1 Data-IP'!V414*Convert!$B$6/$D414</f>
        <v>1.5089837054698108</v>
      </c>
      <c r="W414" s="5">
        <f>'90.1 Data-IP'!W414*Convert!$B$6/$D414</f>
        <v>39.000535820550624</v>
      </c>
      <c r="X414" s="5">
        <f>'90.1 Data-IP'!X414*Convert!$B$7/$D414</f>
        <v>6.3129452442724068</v>
      </c>
      <c r="Y414" s="5">
        <f t="shared" si="12"/>
        <v>45.31348106482303</v>
      </c>
      <c r="Z414" s="5">
        <f>'90.1 Data-IP'!Z414*Convert!$B$6/$D414</f>
        <v>136.10226789984713</v>
      </c>
      <c r="AA414" s="5">
        <f>'90.1 Data-IP'!AA414*Convert!$B$7/$D414</f>
        <v>39.793219374231676</v>
      </c>
      <c r="AB414" s="5">
        <f t="shared" si="13"/>
        <v>175.89548727407882</v>
      </c>
    </row>
    <row r="415" spans="1:28" x14ac:dyDescent="0.25">
      <c r="A415" s="95">
        <v>2013</v>
      </c>
      <c r="B415" s="95" t="s">
        <v>59</v>
      </c>
      <c r="C415" s="101" t="s">
        <v>15</v>
      </c>
      <c r="D415" s="5">
        <f>'90.1 Data-SI'!D415*Convert!$B$1</f>
        <v>122119.68521488593</v>
      </c>
      <c r="E415" s="5">
        <f>'90.1 Data-IP'!E415*Convert!$B$6/$D415</f>
        <v>0</v>
      </c>
      <c r="F415" s="5">
        <f>'90.1 Data-IP'!F415*Convert!$B$7/$D415</f>
        <v>6.4036409859039862</v>
      </c>
      <c r="G415" s="5">
        <f>'90.1 Data-IP'!G415*Convert!$B$6/$D415</f>
        <v>6.6270906797803493</v>
      </c>
      <c r="H415" s="5">
        <f>'90.1 Data-IP'!H415*Convert!$B$6/$D415</f>
        <v>22.399768055995821</v>
      </c>
      <c r="I415" s="5">
        <f>'90.1 Data-IP'!I415*Convert!$B$6/$D415</f>
        <v>6.0383928503944242</v>
      </c>
      <c r="J415" s="5">
        <f>'90.1 Data-IP'!J415*Convert!$B$6/$D415</f>
        <v>40.758783035885088</v>
      </c>
      <c r="K415" s="5">
        <f>'90.1 Data-IP'!K415*Convert!$B$7/$D415</f>
        <v>15.050192710357424</v>
      </c>
      <c r="L415" s="5">
        <f>'90.1 Data-IP'!L415*Convert!$B$6/$D415</f>
        <v>24.127516299316778</v>
      </c>
      <c r="M415" s="5">
        <f>'90.1 Data-IP'!M415*Convert!$B$6/$D415</f>
        <v>14.058939895431065</v>
      </c>
      <c r="N415" s="5">
        <f>'90.1 Data-IP'!N415*Convert!$B$6/$D415</f>
        <v>1.1540443878776285</v>
      </c>
      <c r="O415" s="5">
        <f>'90.1 Data-IP'!O415*Convert!$B$6/$D415</f>
        <v>3.7135649004507831E-2</v>
      </c>
      <c r="P415" s="5">
        <f>'90.1 Data-IP'!P415*Convert!$B$6/$D415</f>
        <v>1.1169087388731207</v>
      </c>
      <c r="Q415" s="5">
        <f>'90.1 Data-IP'!Q415*Convert!$B$6/$D415</f>
        <v>0</v>
      </c>
      <c r="R415" s="5">
        <f>'90.1 Data-IP'!R415*Convert!$B$6/$D415</f>
        <v>0</v>
      </c>
      <c r="S415" s="5">
        <f>'90.1 Data-IP'!S415*Convert!$B$6/$D415</f>
        <v>5.8722301227681672</v>
      </c>
      <c r="T415" s="5">
        <f>'90.1 Data-IP'!T415*Convert!$B$6/$D415</f>
        <v>2.2304150746755269</v>
      </c>
      <c r="U415" s="5">
        <f>'90.1 Data-IP'!U415*Convert!$B$7/$D415</f>
        <v>18.586485300578758</v>
      </c>
      <c r="V415" s="5">
        <f>'90.1 Data-IP'!V415*Convert!$B$6/$D415</f>
        <v>1.5269273136306343</v>
      </c>
      <c r="W415" s="5">
        <f>'90.1 Data-IP'!W415*Convert!$B$6/$D415</f>
        <v>27.675169436852698</v>
      </c>
      <c r="X415" s="5">
        <f>'90.1 Data-IP'!X415*Convert!$B$7/$D415</f>
        <v>6.4036409859039862</v>
      </c>
      <c r="Y415" s="5">
        <f t="shared" si="12"/>
        <v>34.078810422756682</v>
      </c>
      <c r="Z415" s="5">
        <f>'90.1 Data-IP'!Z415*Convert!$B$6/$D415</f>
        <v>124.79435351860701</v>
      </c>
      <c r="AA415" s="5">
        <f>'90.1 Data-IP'!AA415*Convert!$B$7/$D415</f>
        <v>40.040318996840163</v>
      </c>
      <c r="AB415" s="5">
        <f t="shared" si="13"/>
        <v>164.83467251544718</v>
      </c>
    </row>
    <row r="416" spans="1:28" x14ac:dyDescent="0.25">
      <c r="A416" s="95">
        <v>2013</v>
      </c>
      <c r="B416" s="95" t="s">
        <v>59</v>
      </c>
      <c r="C416" s="101" t="s">
        <v>16</v>
      </c>
      <c r="D416" s="5">
        <f>'90.1 Data-SI'!D416*Convert!$B$1</f>
        <v>122119.68521488593</v>
      </c>
      <c r="E416" s="5">
        <f>'90.1 Data-IP'!E416*Convert!$B$6/$D416</f>
        <v>0</v>
      </c>
      <c r="F416" s="5">
        <f>'90.1 Data-IP'!F416*Convert!$B$7/$D416</f>
        <v>18.30438620810131</v>
      </c>
      <c r="G416" s="5">
        <f>'90.1 Data-IP'!G416*Convert!$B$6/$D416</f>
        <v>19.7856547301005</v>
      </c>
      <c r="H416" s="5">
        <f>'90.1 Data-IP'!H416*Convert!$B$6/$D416</f>
        <v>22.390919153341173</v>
      </c>
      <c r="I416" s="5">
        <f>'90.1 Data-IP'!I416*Convert!$B$6/$D416</f>
        <v>6.044783724533894</v>
      </c>
      <c r="J416" s="5">
        <f>'90.1 Data-IP'!J416*Convert!$B$6/$D416</f>
        <v>40.758783035885088</v>
      </c>
      <c r="K416" s="5">
        <f>'90.1 Data-IP'!K416*Convert!$B$7/$D416</f>
        <v>15.050192710357424</v>
      </c>
      <c r="L416" s="5">
        <f>'90.1 Data-IP'!L416*Convert!$B$6/$D416</f>
        <v>24.127516299316778</v>
      </c>
      <c r="M416" s="5">
        <f>'90.1 Data-IP'!M416*Convert!$B$6/$D416</f>
        <v>14.073933869373668</v>
      </c>
      <c r="N416" s="5">
        <f>'90.1 Data-IP'!N416*Convert!$B$6/$D416</f>
        <v>1.7358597374210465</v>
      </c>
      <c r="O416" s="5">
        <f>'90.1 Data-IP'!O416*Convert!$B$6/$D416</f>
        <v>3.7135649004507831E-2</v>
      </c>
      <c r="P416" s="5">
        <f>'90.1 Data-IP'!P416*Convert!$B$6/$D416</f>
        <v>1.6987240884165384</v>
      </c>
      <c r="Q416" s="5">
        <f>'90.1 Data-IP'!Q416*Convert!$B$6/$D416</f>
        <v>0</v>
      </c>
      <c r="R416" s="5">
        <f>'90.1 Data-IP'!R416*Convert!$B$6/$D416</f>
        <v>0</v>
      </c>
      <c r="S416" s="5">
        <f>'90.1 Data-IP'!S416*Convert!$B$6/$D416</f>
        <v>5.8215947353554318</v>
      </c>
      <c r="T416" s="5">
        <f>'90.1 Data-IP'!T416*Convert!$B$6/$D416</f>
        <v>2.2309066803785638</v>
      </c>
      <c r="U416" s="5">
        <f>'90.1 Data-IP'!U416*Convert!$B$7/$D416</f>
        <v>19.199733223354816</v>
      </c>
      <c r="V416" s="5">
        <f>'90.1 Data-IP'!V416*Convert!$B$6/$D416</f>
        <v>1.5030844370333756</v>
      </c>
      <c r="W416" s="5">
        <f>'90.1 Data-IP'!W416*Convert!$B$6/$D416</f>
        <v>41.379907423246145</v>
      </c>
      <c r="X416" s="5">
        <f>'90.1 Data-IP'!X416*Convert!$B$7/$D416</f>
        <v>18.30438620810131</v>
      </c>
      <c r="Y416" s="5">
        <f t="shared" si="12"/>
        <v>59.684293631347458</v>
      </c>
      <c r="Z416" s="5">
        <f>'90.1 Data-IP'!Z416*Convert!$B$6/$D416</f>
        <v>138.47328220559103</v>
      </c>
      <c r="AA416" s="5">
        <f>'90.1 Data-IP'!AA416*Convert!$B$7/$D416</f>
        <v>52.554312141813561</v>
      </c>
      <c r="AB416" s="5">
        <f t="shared" si="13"/>
        <v>191.0275943474046</v>
      </c>
    </row>
    <row r="417" spans="1:28" x14ac:dyDescent="0.25">
      <c r="A417" s="95">
        <v>2013</v>
      </c>
      <c r="B417" s="95" t="s">
        <v>59</v>
      </c>
      <c r="C417" s="101" t="s">
        <v>9</v>
      </c>
      <c r="D417" s="5">
        <f>'90.1 Data-SI'!D417*Convert!$B$1</f>
        <v>122119.68521488593</v>
      </c>
      <c r="E417" s="5">
        <f>'90.1 Data-IP'!E417*Convert!$B$6/$D417</f>
        <v>0</v>
      </c>
      <c r="F417" s="5">
        <f>'90.1 Data-IP'!F417*Convert!$B$7/$D417</f>
        <v>13.658206582997034</v>
      </c>
      <c r="G417" s="5">
        <f>'90.1 Data-IP'!G417*Convert!$B$6/$D417</f>
        <v>12.787647547379285</v>
      </c>
      <c r="H417" s="5">
        <f>'90.1 Data-IP'!H417*Convert!$B$6/$D417</f>
        <v>22.382316053538041</v>
      </c>
      <c r="I417" s="5">
        <f>'90.1 Data-IP'!I417*Convert!$B$6/$D417</f>
        <v>6.0406050760580881</v>
      </c>
      <c r="J417" s="5">
        <f>'90.1 Data-IP'!J417*Convert!$B$6/$D417</f>
        <v>40.758783035885088</v>
      </c>
      <c r="K417" s="5">
        <f>'90.1 Data-IP'!K417*Convert!$B$7/$D417</f>
        <v>15.050192710357424</v>
      </c>
      <c r="L417" s="5">
        <f>'90.1 Data-IP'!L417*Convert!$B$6/$D417</f>
        <v>24.127516299316778</v>
      </c>
      <c r="M417" s="5">
        <f>'90.1 Data-IP'!M417*Convert!$B$6/$D417</f>
        <v>13.688514998193238</v>
      </c>
      <c r="N417" s="5">
        <f>'90.1 Data-IP'!N417*Convert!$B$6/$D417</f>
        <v>1.3905067310380712</v>
      </c>
      <c r="O417" s="5">
        <f>'90.1 Data-IP'!O417*Convert!$B$6/$D417</f>
        <v>3.7135649004507831E-2</v>
      </c>
      <c r="P417" s="5">
        <f>'90.1 Data-IP'!P417*Convert!$B$6/$D417</f>
        <v>1.3533710820335634</v>
      </c>
      <c r="Q417" s="5">
        <f>'90.1 Data-IP'!Q417*Convert!$B$6/$D417</f>
        <v>0</v>
      </c>
      <c r="R417" s="5">
        <f>'90.1 Data-IP'!R417*Convert!$B$6/$D417</f>
        <v>0</v>
      </c>
      <c r="S417" s="5">
        <f>'90.1 Data-IP'!S417*Convert!$B$6/$D417</f>
        <v>5.6888611955356403</v>
      </c>
      <c r="T417" s="5">
        <f>'90.1 Data-IP'!T417*Convert!$B$6/$D417</f>
        <v>2.2306608775270456</v>
      </c>
      <c r="U417" s="5">
        <f>'90.1 Data-IP'!U417*Convert!$B$7/$D417</f>
        <v>19.055444543486391</v>
      </c>
      <c r="V417" s="5">
        <f>'90.1 Data-IP'!V417*Convert!$B$6/$D417</f>
        <v>1.5003806056666762</v>
      </c>
      <c r="W417" s="5">
        <f>'90.1 Data-IP'!W417*Convert!$B$6/$D417</f>
        <v>33.518394823141733</v>
      </c>
      <c r="X417" s="5">
        <f>'90.1 Data-IP'!X417*Convert!$B$7/$D417</f>
        <v>13.658206582997034</v>
      </c>
      <c r="Y417" s="5">
        <f t="shared" si="12"/>
        <v>47.176601406138765</v>
      </c>
      <c r="Z417" s="5">
        <f>'90.1 Data-IP'!Z417*Convert!$B$6/$D417</f>
        <v>130.59554661728646</v>
      </c>
      <c r="AA417" s="5">
        <f>'90.1 Data-IP'!AA417*Convert!$B$7/$D417</f>
        <v>47.763927970181882</v>
      </c>
      <c r="AB417" s="5">
        <f t="shared" si="13"/>
        <v>178.35947458746836</v>
      </c>
    </row>
    <row r="418" spans="1:28" x14ac:dyDescent="0.25">
      <c r="A418" s="95">
        <v>2013</v>
      </c>
      <c r="B418" s="95" t="s">
        <v>59</v>
      </c>
      <c r="C418" s="101" t="s">
        <v>12</v>
      </c>
      <c r="D418" s="5">
        <f>'90.1 Data-SI'!D418*Convert!$B$1</f>
        <v>122119.68521488593</v>
      </c>
      <c r="E418" s="5">
        <f>'90.1 Data-IP'!E418*Convert!$B$6/$D418</f>
        <v>0</v>
      </c>
      <c r="F418" s="5">
        <f>'90.1 Data-IP'!F418*Convert!$B$7/$D418</f>
        <v>25.993163978256131</v>
      </c>
      <c r="G418" s="5">
        <f>'90.1 Data-IP'!G418*Convert!$B$6/$D418</f>
        <v>15.304422944073437</v>
      </c>
      <c r="H418" s="5">
        <f>'90.1 Data-IP'!H418*Convert!$B$6/$D418</f>
        <v>22.375679376547048</v>
      </c>
      <c r="I418" s="5">
        <f>'90.1 Data-IP'!I418*Convert!$B$6/$D418</f>
        <v>6.036918033285315</v>
      </c>
      <c r="J418" s="5">
        <f>'90.1 Data-IP'!J418*Convert!$B$6/$D418</f>
        <v>40.758783035885088</v>
      </c>
      <c r="K418" s="5">
        <f>'90.1 Data-IP'!K418*Convert!$B$7/$D418</f>
        <v>15.050192710357424</v>
      </c>
      <c r="L418" s="5">
        <f>'90.1 Data-IP'!L418*Convert!$B$6/$D418</f>
        <v>24.127516299316778</v>
      </c>
      <c r="M418" s="5">
        <f>'90.1 Data-IP'!M418*Convert!$B$6/$D418</f>
        <v>14.08278277202832</v>
      </c>
      <c r="N418" s="5">
        <f>'90.1 Data-IP'!N418*Convert!$B$6/$D418</f>
        <v>1.7292230604300565</v>
      </c>
      <c r="O418" s="5">
        <f>'90.1 Data-IP'!O418*Convert!$B$6/$D418</f>
        <v>3.7135649004507831E-2</v>
      </c>
      <c r="P418" s="5">
        <f>'90.1 Data-IP'!P418*Convert!$B$6/$D418</f>
        <v>1.6920874114255486</v>
      </c>
      <c r="Q418" s="5">
        <f>'90.1 Data-IP'!Q418*Convert!$B$6/$D418</f>
        <v>0</v>
      </c>
      <c r="R418" s="5">
        <f>'90.1 Data-IP'!R418*Convert!$B$6/$D418</f>
        <v>0</v>
      </c>
      <c r="S418" s="5">
        <f>'90.1 Data-IP'!S418*Convert!$B$6/$D418</f>
        <v>5.8427337805859914</v>
      </c>
      <c r="T418" s="5">
        <f>'90.1 Data-IP'!T418*Convert!$B$6/$D418</f>
        <v>2.2309066803785638</v>
      </c>
      <c r="U418" s="5">
        <f>'90.1 Data-IP'!U418*Convert!$B$7/$D418</f>
        <v>19.857992483582546</v>
      </c>
      <c r="V418" s="5">
        <f>'90.1 Data-IP'!V418*Convert!$B$6/$D418</f>
        <v>1.494235534378723</v>
      </c>
      <c r="W418" s="5">
        <f>'90.1 Data-IP'!W418*Convert!$B$6/$D418</f>
        <v>36.922026908113295</v>
      </c>
      <c r="X418" s="5">
        <f>'90.1 Data-IP'!X418*Convert!$B$7/$D418</f>
        <v>25.993163978256131</v>
      </c>
      <c r="Y418" s="5">
        <f t="shared" si="12"/>
        <v>62.91519088636943</v>
      </c>
      <c r="Z418" s="5">
        <f>'90.1 Data-IP'!Z418*Convert!$B$6/$D418</f>
        <v>133.98344731976081</v>
      </c>
      <c r="AA418" s="5">
        <f>'90.1 Data-IP'!AA418*Convert!$B$7/$D418</f>
        <v>60.901433305537132</v>
      </c>
      <c r="AB418" s="5">
        <f t="shared" si="13"/>
        <v>194.88488062529794</v>
      </c>
    </row>
    <row r="419" spans="1:28" x14ac:dyDescent="0.25">
      <c r="A419" s="95">
        <v>2013</v>
      </c>
      <c r="B419" s="95" t="s">
        <v>59</v>
      </c>
      <c r="C419" s="101" t="s">
        <v>8</v>
      </c>
      <c r="D419" s="5">
        <f>'90.1 Data-SI'!D419*Convert!$B$1</f>
        <v>122119.68521488593</v>
      </c>
      <c r="E419" s="5">
        <f>'90.1 Data-IP'!E419*Convert!$B$6/$D419</f>
        <v>0</v>
      </c>
      <c r="F419" s="5">
        <f>'90.1 Data-IP'!F419*Convert!$B$7/$D419</f>
        <v>42.291643069492736</v>
      </c>
      <c r="G419" s="5">
        <f>'90.1 Data-IP'!G419*Convert!$B$6/$D419</f>
        <v>8.0092401138668023</v>
      </c>
      <c r="H419" s="5">
        <f>'90.1 Data-IP'!H419*Convert!$B$6/$D419</f>
        <v>22.402471887362527</v>
      </c>
      <c r="I419" s="5">
        <f>'90.1 Data-IP'!I419*Convert!$B$6/$D419</f>
        <v>6.0034888454788495</v>
      </c>
      <c r="J419" s="5">
        <f>'90.1 Data-IP'!J419*Convert!$B$6/$D419</f>
        <v>40.758783035885088</v>
      </c>
      <c r="K419" s="5">
        <f>'90.1 Data-IP'!K419*Convert!$B$7/$D419</f>
        <v>15.050192710357424</v>
      </c>
      <c r="L419" s="5">
        <f>'90.1 Data-IP'!L419*Convert!$B$6/$D419</f>
        <v>24.127516299316778</v>
      </c>
      <c r="M419" s="5">
        <f>'90.1 Data-IP'!M419*Convert!$B$6/$D419</f>
        <v>14.30793818401893</v>
      </c>
      <c r="N419" s="5">
        <f>'90.1 Data-IP'!N419*Convert!$B$6/$D419</f>
        <v>1.7729759680002839</v>
      </c>
      <c r="O419" s="5">
        <f>'90.1 Data-IP'!O419*Convert!$B$6/$D419</f>
        <v>3.7135649004507831E-2</v>
      </c>
      <c r="P419" s="5">
        <f>'90.1 Data-IP'!P419*Convert!$B$6/$D419</f>
        <v>1.7358403189957763</v>
      </c>
      <c r="Q419" s="5">
        <f>'90.1 Data-IP'!Q419*Convert!$B$6/$D419</f>
        <v>0</v>
      </c>
      <c r="R419" s="5">
        <f>'90.1 Data-IP'!R419*Convert!$B$6/$D419</f>
        <v>0</v>
      </c>
      <c r="S419" s="5">
        <f>'90.1 Data-IP'!S419*Convert!$B$6/$D419</f>
        <v>6.1315521311197951</v>
      </c>
      <c r="T419" s="5">
        <f>'90.1 Data-IP'!T419*Convert!$B$6/$D419</f>
        <v>2.2309066803785638</v>
      </c>
      <c r="U419" s="5">
        <f>'90.1 Data-IP'!U419*Convert!$B$7/$D419</f>
        <v>20.743580031276437</v>
      </c>
      <c r="V419" s="5">
        <f>'90.1 Data-IP'!V419*Convert!$B$6/$D419</f>
        <v>1.4856324345755882</v>
      </c>
      <c r="W419" s="5">
        <f>'90.1 Data-IP'!W419*Convert!$B$6/$D419</f>
        <v>30.184570748001306</v>
      </c>
      <c r="X419" s="5">
        <f>'90.1 Data-IP'!X419*Convert!$B$7/$D419</f>
        <v>42.291643069492736</v>
      </c>
      <c r="Y419" s="5">
        <f t="shared" si="12"/>
        <v>72.476213817494042</v>
      </c>
      <c r="Z419" s="5">
        <f>'90.1 Data-IP'!Z419*Convert!$B$6/$D419</f>
        <v>127.2305055800032</v>
      </c>
      <c r="AA419" s="5">
        <f>'90.1 Data-IP'!AA419*Convert!$B$7/$D419</f>
        <v>78.085499944467628</v>
      </c>
      <c r="AB419" s="5">
        <f t="shared" si="13"/>
        <v>205.31600552447082</v>
      </c>
    </row>
    <row r="420" spans="1:28" x14ac:dyDescent="0.25">
      <c r="A420" s="95">
        <v>2016</v>
      </c>
      <c r="B420" s="95" t="s">
        <v>59</v>
      </c>
      <c r="C420" s="101" t="s">
        <v>10</v>
      </c>
      <c r="D420" s="5">
        <f>'90.1 Data-SI'!D420*Convert!$B$1</f>
        <v>122119.68521488593</v>
      </c>
      <c r="E420" s="5">
        <f>'90.1 Data-IP'!E420*Convert!$B$6/$D420</f>
        <v>0</v>
      </c>
      <c r="F420" s="5">
        <f>'90.1 Data-IP'!F420*Convert!$B$7/$D420</f>
        <v>0.28546442611869494</v>
      </c>
      <c r="G420" s="5">
        <f>'90.1 Data-IP'!G420*Convert!$B$6/$D420</f>
        <v>122.38794360224446</v>
      </c>
      <c r="H420" s="5">
        <f>'90.1 Data-IP'!H420*Convert!$B$6/$D420</f>
        <v>20.338465343164771</v>
      </c>
      <c r="I420" s="5">
        <f>'90.1 Data-IP'!I420*Convert!$B$6/$D420</f>
        <v>4.4996669998909198</v>
      </c>
      <c r="J420" s="5">
        <f>'90.1 Data-IP'!J420*Convert!$B$6/$D420</f>
        <v>40.758783035885088</v>
      </c>
      <c r="K420" s="5">
        <f>'90.1 Data-IP'!K420*Convert!$B$7/$D420</f>
        <v>15.050192710357424</v>
      </c>
      <c r="L420" s="5">
        <f>'90.1 Data-IP'!L420*Convert!$B$6/$D420</f>
        <v>23.898673844553393</v>
      </c>
      <c r="M420" s="5">
        <f>'90.1 Data-IP'!M420*Convert!$B$6/$D420</f>
        <v>13.202808563593408</v>
      </c>
      <c r="N420" s="5">
        <f>'90.1 Data-IP'!N420*Convert!$B$6/$D420</f>
        <v>2.319395706925091</v>
      </c>
      <c r="O420" s="5">
        <f>'90.1 Data-IP'!O420*Convert!$B$6/$D420</f>
        <v>3.7135649004507831E-2</v>
      </c>
      <c r="P420" s="5">
        <f>'90.1 Data-IP'!P420*Convert!$B$6/$D420</f>
        <v>2.2822600579205838</v>
      </c>
      <c r="Q420" s="5">
        <f>'90.1 Data-IP'!Q420*Convert!$B$6/$D420</f>
        <v>0</v>
      </c>
      <c r="R420" s="5">
        <f>'90.1 Data-IP'!R420*Convert!$B$6/$D420</f>
        <v>0</v>
      </c>
      <c r="S420" s="5">
        <f>'90.1 Data-IP'!S420*Convert!$B$6/$D420</f>
        <v>7.4252125386597232</v>
      </c>
      <c r="T420" s="5">
        <f>'90.1 Data-IP'!T420*Convert!$B$6/$D420</f>
        <v>2.2309066803785638</v>
      </c>
      <c r="U420" s="5">
        <f>'90.1 Data-IP'!U420*Convert!$B$7/$D420</f>
        <v>14.728887480959461</v>
      </c>
      <c r="V420" s="5">
        <f>'90.1 Data-IP'!V420*Convert!$B$6/$D420</f>
        <v>1.5333181877701059</v>
      </c>
      <c r="W420" s="5">
        <f>'90.1 Data-IP'!W420*Convert!$B$6/$D420</f>
        <v>145.29822476241819</v>
      </c>
      <c r="X420" s="5">
        <f>'90.1 Data-IP'!X420*Convert!$B$7/$D420</f>
        <v>0.28546442611869494</v>
      </c>
      <c r="Y420" s="5">
        <f t="shared" si="12"/>
        <v>145.58368918853688</v>
      </c>
      <c r="Z420" s="5">
        <f>'90.1 Data-IP'!Z420*Convert!$B$6/$D420</f>
        <v>238.59468289736256</v>
      </c>
      <c r="AA420" s="5">
        <f>'90.1 Data-IP'!AA420*Convert!$B$7/$D420</f>
        <v>30.06454461743558</v>
      </c>
      <c r="AB420" s="5">
        <f t="shared" si="13"/>
        <v>268.65922751479815</v>
      </c>
    </row>
    <row r="421" spans="1:28" x14ac:dyDescent="0.25">
      <c r="A421" s="95">
        <v>2016</v>
      </c>
      <c r="B421" s="95" t="s">
        <v>59</v>
      </c>
      <c r="C421" s="101" t="s">
        <v>6</v>
      </c>
      <c r="D421" s="5">
        <f>'90.1 Data-SI'!D421*Convert!$B$1</f>
        <v>122119.68521488593</v>
      </c>
      <c r="E421" s="5">
        <f>'90.1 Data-IP'!E421*Convert!$B$6/$D421</f>
        <v>0</v>
      </c>
      <c r="F421" s="5">
        <f>'90.1 Data-IP'!F421*Convert!$B$7/$D421</f>
        <v>0.59330832095167585</v>
      </c>
      <c r="G421" s="5">
        <f>'90.1 Data-IP'!G421*Convert!$B$6/$D421</f>
        <v>108.21175574663927</v>
      </c>
      <c r="H421" s="5">
        <f>'90.1 Data-IP'!H421*Convert!$B$6/$D421</f>
        <v>20.347560048670946</v>
      </c>
      <c r="I421" s="5">
        <f>'90.1 Data-IP'!I421*Convert!$B$6/$D421</f>
        <v>4.5004044084454744</v>
      </c>
      <c r="J421" s="5">
        <f>'90.1 Data-IP'!J421*Convert!$B$6/$D421</f>
        <v>40.758783035885088</v>
      </c>
      <c r="K421" s="5">
        <f>'90.1 Data-IP'!K421*Convert!$B$7/$D421</f>
        <v>15.050192710357424</v>
      </c>
      <c r="L421" s="5">
        <f>'90.1 Data-IP'!L421*Convert!$B$6/$D421</f>
        <v>23.898673844553393</v>
      </c>
      <c r="M421" s="5">
        <f>'90.1 Data-IP'!M421*Convert!$B$6/$D421</f>
        <v>12.390430139325986</v>
      </c>
      <c r="N421" s="5">
        <f>'90.1 Data-IP'!N421*Convert!$B$6/$D421</f>
        <v>2.1859247585507458</v>
      </c>
      <c r="O421" s="5">
        <f>'90.1 Data-IP'!O421*Convert!$B$6/$D421</f>
        <v>3.7135649004507831E-2</v>
      </c>
      <c r="P421" s="5">
        <f>'90.1 Data-IP'!P421*Convert!$B$6/$D421</f>
        <v>2.1487891095462377</v>
      </c>
      <c r="Q421" s="5">
        <f>'90.1 Data-IP'!Q421*Convert!$B$6/$D421</f>
        <v>0</v>
      </c>
      <c r="R421" s="5">
        <f>'90.1 Data-IP'!R421*Convert!$B$6/$D421</f>
        <v>0</v>
      </c>
      <c r="S421" s="5">
        <f>'90.1 Data-IP'!S421*Convert!$B$6/$D421</f>
        <v>7.2300450745543268</v>
      </c>
      <c r="T421" s="5">
        <f>'90.1 Data-IP'!T421*Convert!$B$6/$D421</f>
        <v>2.2306608775270456</v>
      </c>
      <c r="U421" s="5">
        <f>'90.1 Data-IP'!U421*Convert!$B$7/$D421</f>
        <v>14.714080012937979</v>
      </c>
      <c r="V421" s="5">
        <f>'90.1 Data-IP'!V421*Convert!$B$6/$D421</f>
        <v>1.5362678219883235</v>
      </c>
      <c r="W421" s="5">
        <f>'90.1 Data-IP'!W421*Convert!$B$6/$D421</f>
        <v>129.98102007006582</v>
      </c>
      <c r="X421" s="5">
        <f>'90.1 Data-IP'!X421*Convert!$B$7/$D421</f>
        <v>0.59330832095167585</v>
      </c>
      <c r="Y421" s="5">
        <f t="shared" si="12"/>
        <v>130.5743283910175</v>
      </c>
      <c r="Z421" s="5">
        <f>'90.1 Data-IP'!Z421*Convert!$B$6/$D421</f>
        <v>223.29050575614062</v>
      </c>
      <c r="AA421" s="5">
        <f>'90.1 Data-IP'!AA421*Convert!$B$7/$D421</f>
        <v>30.35766517758811</v>
      </c>
      <c r="AB421" s="5">
        <f t="shared" si="13"/>
        <v>253.64817093372872</v>
      </c>
    </row>
    <row r="422" spans="1:28" x14ac:dyDescent="0.25">
      <c r="A422" s="95">
        <v>2016</v>
      </c>
      <c r="B422" s="95" t="s">
        <v>59</v>
      </c>
      <c r="C422" s="101" t="s">
        <v>11</v>
      </c>
      <c r="D422" s="5">
        <f>'90.1 Data-SI'!D422*Convert!$B$1</f>
        <v>122119.68521488593</v>
      </c>
      <c r="E422" s="5">
        <f>'90.1 Data-IP'!E422*Convert!$B$6/$D422</f>
        <v>0</v>
      </c>
      <c r="F422" s="5">
        <f>'90.1 Data-IP'!F422*Convert!$B$7/$D422</f>
        <v>0.51935511418529434</v>
      </c>
      <c r="G422" s="5">
        <f>'90.1 Data-IP'!G422*Convert!$B$6/$D422</f>
        <v>85.65319904856274</v>
      </c>
      <c r="H422" s="5">
        <f>'90.1 Data-IP'!H422*Convert!$B$6/$D422</f>
        <v>20.359112782692296</v>
      </c>
      <c r="I422" s="5">
        <f>'90.1 Data-IP'!I422*Convert!$B$6/$D422</f>
        <v>4.5008960141485099</v>
      </c>
      <c r="J422" s="5">
        <f>'90.1 Data-IP'!J422*Convert!$B$6/$D422</f>
        <v>40.758783035885088</v>
      </c>
      <c r="K422" s="5">
        <f>'90.1 Data-IP'!K422*Convert!$B$7/$D422</f>
        <v>15.050192710357424</v>
      </c>
      <c r="L422" s="5">
        <f>'90.1 Data-IP'!L422*Convert!$B$6/$D422</f>
        <v>23.898673844553393</v>
      </c>
      <c r="M422" s="5">
        <f>'90.1 Data-IP'!M422*Convert!$B$6/$D422</f>
        <v>12.542336301564189</v>
      </c>
      <c r="N422" s="5">
        <f>'90.1 Data-IP'!N422*Convert!$B$6/$D422</f>
        <v>1.8302480324040085</v>
      </c>
      <c r="O422" s="5">
        <f>'90.1 Data-IP'!O422*Convert!$B$6/$D422</f>
        <v>3.7135649004507831E-2</v>
      </c>
      <c r="P422" s="5">
        <f>'90.1 Data-IP'!P422*Convert!$B$6/$D422</f>
        <v>1.7931123833995006</v>
      </c>
      <c r="Q422" s="5">
        <f>'90.1 Data-IP'!Q422*Convert!$B$6/$D422</f>
        <v>0</v>
      </c>
      <c r="R422" s="5">
        <f>'90.1 Data-IP'!R422*Convert!$B$6/$D422</f>
        <v>0</v>
      </c>
      <c r="S422" s="5">
        <f>'90.1 Data-IP'!S422*Convert!$B$6/$D422</f>
        <v>7.2371733572483539</v>
      </c>
      <c r="T422" s="5">
        <f>'90.1 Data-IP'!T422*Convert!$B$6/$D422</f>
        <v>2.2309066803785638</v>
      </c>
      <c r="U422" s="5">
        <f>'90.1 Data-IP'!U422*Convert!$B$7/$D422</f>
        <v>15.275249397615752</v>
      </c>
      <c r="V422" s="5">
        <f>'90.1 Data-IP'!V422*Convert!$B$6/$D422</f>
        <v>1.5298769478488519</v>
      </c>
      <c r="W422" s="5">
        <f>'90.1 Data-IP'!W422*Convert!$B$6/$D422</f>
        <v>107.22582109077477</v>
      </c>
      <c r="X422" s="5">
        <f>'90.1 Data-IP'!X422*Convert!$B$7/$D422</f>
        <v>0.51935511418529434</v>
      </c>
      <c r="Y422" s="5">
        <f t="shared" si="12"/>
        <v>107.74517620496006</v>
      </c>
      <c r="Z422" s="5">
        <f>'90.1 Data-IP'!Z422*Convert!$B$6/$D422</f>
        <v>200.54120604528597</v>
      </c>
      <c r="AA422" s="5">
        <f>'90.1 Data-IP'!AA422*Convert!$B$7/$D422</f>
        <v>30.844797222158473</v>
      </c>
      <c r="AB422" s="5">
        <f t="shared" si="13"/>
        <v>231.38600326744444</v>
      </c>
    </row>
    <row r="423" spans="1:28" x14ac:dyDescent="0.25">
      <c r="A423" s="95">
        <v>2016</v>
      </c>
      <c r="B423" s="95" t="s">
        <v>59</v>
      </c>
      <c r="C423" s="101" t="s">
        <v>13</v>
      </c>
      <c r="D423" s="5">
        <f>'90.1 Data-SI'!D423*Convert!$B$1</f>
        <v>122119.68521488593</v>
      </c>
      <c r="E423" s="5">
        <f>'90.1 Data-IP'!E423*Convert!$B$6/$D423</f>
        <v>0</v>
      </c>
      <c r="F423" s="5">
        <f>'90.1 Data-IP'!F423*Convert!$B$7/$D423</f>
        <v>1.0687458311187097</v>
      </c>
      <c r="G423" s="5">
        <f>'90.1 Data-IP'!G423*Convert!$B$6/$D423</f>
        <v>85.286215391246159</v>
      </c>
      <c r="H423" s="5">
        <f>'90.1 Data-IP'!H423*Convert!$B$6/$D423</f>
        <v>20.353705119958896</v>
      </c>
      <c r="I423" s="5">
        <f>'90.1 Data-IP'!I423*Convert!$B$6/$D423</f>
        <v>4.495242548563593</v>
      </c>
      <c r="J423" s="5">
        <f>'90.1 Data-IP'!J423*Convert!$B$6/$D423</f>
        <v>40.758783035885088</v>
      </c>
      <c r="K423" s="5">
        <f>'90.1 Data-IP'!K423*Convert!$B$7/$D423</f>
        <v>15.050192710357424</v>
      </c>
      <c r="L423" s="5">
        <f>'90.1 Data-IP'!L423*Convert!$B$6/$D423</f>
        <v>23.898673844553393</v>
      </c>
      <c r="M423" s="5">
        <f>'90.1 Data-IP'!M423*Convert!$B$6/$D423</f>
        <v>12.07113223520393</v>
      </c>
      <c r="N423" s="5">
        <f>'90.1 Data-IP'!N423*Convert!$B$6/$D423</f>
        <v>1.9349600471507329</v>
      </c>
      <c r="O423" s="5">
        <f>'90.1 Data-IP'!O423*Convert!$B$6/$D423</f>
        <v>3.7135649004507831E-2</v>
      </c>
      <c r="P423" s="5">
        <f>'90.1 Data-IP'!P423*Convert!$B$6/$D423</f>
        <v>1.8978243981462253</v>
      </c>
      <c r="Q423" s="5">
        <f>'90.1 Data-IP'!Q423*Convert!$B$6/$D423</f>
        <v>0</v>
      </c>
      <c r="R423" s="5">
        <f>'90.1 Data-IP'!R423*Convert!$B$6/$D423</f>
        <v>0</v>
      </c>
      <c r="S423" s="5">
        <f>'90.1 Data-IP'!S423*Convert!$B$6/$D423</f>
        <v>7.2457764570514875</v>
      </c>
      <c r="T423" s="5">
        <f>'90.1 Data-IP'!T423*Convert!$B$6/$D423</f>
        <v>2.2306608775270456</v>
      </c>
      <c r="U423" s="5">
        <f>'90.1 Data-IP'!U423*Convert!$B$7/$D423</f>
        <v>15.303938866907375</v>
      </c>
      <c r="V423" s="5">
        <f>'90.1 Data-IP'!V423*Convert!$B$6/$D423</f>
        <v>1.53405559632466</v>
      </c>
      <c r="W423" s="5">
        <f>'90.1 Data-IP'!W423*Convert!$B$6/$D423</f>
        <v>106.50094848164781</v>
      </c>
      <c r="X423" s="5">
        <f>'90.1 Data-IP'!X423*Convert!$B$7/$D423</f>
        <v>1.0687458311187097</v>
      </c>
      <c r="Y423" s="5">
        <f t="shared" si="12"/>
        <v>107.56969431276652</v>
      </c>
      <c r="Z423" s="5">
        <f>'90.1 Data-IP'!Z423*Convert!$B$6/$D423</f>
        <v>199.80920515346503</v>
      </c>
      <c r="AA423" s="5">
        <f>'90.1 Data-IP'!AA423*Convert!$B$7/$D423</f>
        <v>31.422877408383506</v>
      </c>
      <c r="AB423" s="5">
        <f t="shared" si="13"/>
        <v>231.23208256184853</v>
      </c>
    </row>
    <row r="424" spans="1:28" x14ac:dyDescent="0.25">
      <c r="A424" s="95">
        <v>2016</v>
      </c>
      <c r="B424" s="95" t="s">
        <v>59</v>
      </c>
      <c r="C424" s="101" t="s">
        <v>19</v>
      </c>
      <c r="D424" s="5">
        <f>'90.1 Data-SI'!D424*Convert!$B$1</f>
        <v>122119.68521488593</v>
      </c>
      <c r="E424" s="5">
        <f>'90.1 Data-IP'!E424*Convert!$B$6/$D424</f>
        <v>0</v>
      </c>
      <c r="F424" s="5">
        <f>'90.1 Data-IP'!F424*Convert!$B$7/$D424</f>
        <v>3.2680754990140244</v>
      </c>
      <c r="G424" s="5">
        <f>'90.1 Data-IP'!G424*Convert!$B$6/$D424</f>
        <v>73.42844003115998</v>
      </c>
      <c r="H424" s="5">
        <f>'90.1 Data-IP'!H424*Convert!$B$6/$D424</f>
        <v>20.341906583086029</v>
      </c>
      <c r="I424" s="5">
        <f>'90.1 Data-IP'!I424*Convert!$B$6/$D424</f>
        <v>4.4937677314544846</v>
      </c>
      <c r="J424" s="5">
        <f>'90.1 Data-IP'!J424*Convert!$B$6/$D424</f>
        <v>40.758783035885088</v>
      </c>
      <c r="K424" s="5">
        <f>'90.1 Data-IP'!K424*Convert!$B$7/$D424</f>
        <v>15.050192710357424</v>
      </c>
      <c r="L424" s="5">
        <f>'90.1 Data-IP'!L424*Convert!$B$6/$D424</f>
        <v>23.898673844553393</v>
      </c>
      <c r="M424" s="5">
        <f>'90.1 Data-IP'!M424*Convert!$B$6/$D424</f>
        <v>12.156180021829204</v>
      </c>
      <c r="N424" s="5">
        <f>'90.1 Data-IP'!N424*Convert!$B$6/$D424</f>
        <v>1.9089049448898106</v>
      </c>
      <c r="O424" s="5">
        <f>'90.1 Data-IP'!O424*Convert!$B$6/$D424</f>
        <v>3.7135649004507831E-2</v>
      </c>
      <c r="P424" s="5">
        <f>'90.1 Data-IP'!P424*Convert!$B$6/$D424</f>
        <v>1.8717692958853029</v>
      </c>
      <c r="Q424" s="5">
        <f>'90.1 Data-IP'!Q424*Convert!$B$6/$D424</f>
        <v>0</v>
      </c>
      <c r="R424" s="5">
        <f>'90.1 Data-IP'!R424*Convert!$B$6/$D424</f>
        <v>0</v>
      </c>
      <c r="S424" s="5">
        <f>'90.1 Data-IP'!S424*Convert!$B$6/$D424</f>
        <v>5.3658762486408165</v>
      </c>
      <c r="T424" s="5">
        <f>'90.1 Data-IP'!T424*Convert!$B$6/$D424</f>
        <v>2.2309066803785638</v>
      </c>
      <c r="U424" s="5">
        <f>'90.1 Data-IP'!U424*Convert!$B$7/$D424</f>
        <v>15.921898256781178</v>
      </c>
      <c r="V424" s="5">
        <f>'90.1 Data-IP'!V424*Convert!$B$6/$D424</f>
        <v>1.5222570594517899</v>
      </c>
      <c r="W424" s="5">
        <f>'90.1 Data-IP'!W424*Convert!$B$6/$D424</f>
        <v>92.822265597515312</v>
      </c>
      <c r="X424" s="5">
        <f>'90.1 Data-IP'!X424*Convert!$B$7/$D424</f>
        <v>3.2680754990140244</v>
      </c>
      <c r="Y424" s="5">
        <f t="shared" si="12"/>
        <v>96.090341096529329</v>
      </c>
      <c r="Z424" s="5">
        <f>'90.1 Data-IP'!Z424*Convert!$B$6/$D424</f>
        <v>186.10569618132917</v>
      </c>
      <c r="AA424" s="5">
        <f>'90.1 Data-IP'!AA424*Convert!$B$7/$D424</f>
        <v>34.240250599493663</v>
      </c>
      <c r="AB424" s="5">
        <f t="shared" si="13"/>
        <v>220.34594678082283</v>
      </c>
    </row>
    <row r="425" spans="1:28" x14ac:dyDescent="0.25">
      <c r="A425" s="95">
        <v>2016</v>
      </c>
      <c r="B425" s="95" t="s">
        <v>59</v>
      </c>
      <c r="C425" s="101" t="s">
        <v>20</v>
      </c>
      <c r="D425" s="5">
        <f>'90.1 Data-SI'!D425*Convert!$B$1</f>
        <v>122119.68521488593</v>
      </c>
      <c r="E425" s="5">
        <f>'90.1 Data-IP'!E425*Convert!$B$6/$D425</f>
        <v>0</v>
      </c>
      <c r="F425" s="5">
        <f>'90.1 Data-IP'!F425*Convert!$B$7/$D425</f>
        <v>2.5564757005725505</v>
      </c>
      <c r="G425" s="5">
        <f>'90.1 Data-IP'!G425*Convert!$B$6/$D425</f>
        <v>47.359081204849957</v>
      </c>
      <c r="H425" s="5">
        <f>'90.1 Data-IP'!H425*Convert!$B$6/$D425</f>
        <v>20.348297457225499</v>
      </c>
      <c r="I425" s="5">
        <f>'90.1 Data-IP'!I425*Convert!$B$6/$D425</f>
        <v>4.4969631685242195</v>
      </c>
      <c r="J425" s="5">
        <f>'90.1 Data-IP'!J425*Convert!$B$6/$D425</f>
        <v>40.758783035885088</v>
      </c>
      <c r="K425" s="5">
        <f>'90.1 Data-IP'!K425*Convert!$B$7/$D425</f>
        <v>15.050192710357424</v>
      </c>
      <c r="L425" s="5">
        <f>'90.1 Data-IP'!L425*Convert!$B$6/$D425</f>
        <v>23.898673844553393</v>
      </c>
      <c r="M425" s="5">
        <f>'90.1 Data-IP'!M425*Convert!$B$6/$D425</f>
        <v>12.670891192908174</v>
      </c>
      <c r="N425" s="5">
        <f>'90.1 Data-IP'!N425*Convert!$B$6/$D425</f>
        <v>1.4000930422472784</v>
      </c>
      <c r="O425" s="5">
        <f>'90.1 Data-IP'!O425*Convert!$B$6/$D425</f>
        <v>3.7135649004507831E-2</v>
      </c>
      <c r="P425" s="5">
        <f>'90.1 Data-IP'!P425*Convert!$B$6/$D425</f>
        <v>1.3629573932427705</v>
      </c>
      <c r="Q425" s="5">
        <f>'90.1 Data-IP'!Q425*Convert!$B$6/$D425</f>
        <v>0</v>
      </c>
      <c r="R425" s="5">
        <f>'90.1 Data-IP'!R425*Convert!$B$6/$D425</f>
        <v>0</v>
      </c>
      <c r="S425" s="5">
        <f>'90.1 Data-IP'!S425*Convert!$B$6/$D425</f>
        <v>4.4652546006783806</v>
      </c>
      <c r="T425" s="5">
        <f>'90.1 Data-IP'!T425*Convert!$B$6/$D425</f>
        <v>2.2306608775270456</v>
      </c>
      <c r="U425" s="5">
        <f>'90.1 Data-IP'!U425*Convert!$B$7/$D425</f>
        <v>15.959842393586229</v>
      </c>
      <c r="V425" s="5">
        <f>'90.1 Data-IP'!V425*Convert!$B$6/$D425</f>
        <v>1.5099669168758831</v>
      </c>
      <c r="W425" s="5">
        <f>'90.1 Data-IP'!W425*Convert!$B$6/$D425</f>
        <v>65.858184391679288</v>
      </c>
      <c r="X425" s="5">
        <f>'90.1 Data-IP'!X425*Convert!$B$7/$D425</f>
        <v>2.5564757005725505</v>
      </c>
      <c r="Y425" s="5">
        <f t="shared" si="12"/>
        <v>68.414660092251836</v>
      </c>
      <c r="Z425" s="5">
        <f>'90.1 Data-IP'!Z425*Convert!$B$6/$D425</f>
        <v>159.13891114412644</v>
      </c>
      <c r="AA425" s="5">
        <f>'90.1 Data-IP'!AA425*Convert!$B$7/$D425</f>
        <v>33.566510804516206</v>
      </c>
      <c r="AB425" s="5">
        <f t="shared" si="13"/>
        <v>192.70542194864265</v>
      </c>
    </row>
    <row r="426" spans="1:28" x14ac:dyDescent="0.25">
      <c r="A426" s="95">
        <v>2016</v>
      </c>
      <c r="B426" s="95" t="s">
        <v>59</v>
      </c>
      <c r="C426" s="101" t="s">
        <v>3</v>
      </c>
      <c r="D426" s="5">
        <f>'90.1 Data-SI'!D426*Convert!$B$1</f>
        <v>122119.68521488593</v>
      </c>
      <c r="E426" s="5">
        <f>'90.1 Data-IP'!E426*Convert!$B$6/$D426</f>
        <v>0</v>
      </c>
      <c r="F426" s="5">
        <f>'90.1 Data-IP'!F426*Convert!$B$7/$D426</f>
        <v>6.5841070024158057</v>
      </c>
      <c r="G426" s="5">
        <f>'90.1 Data-IP'!G426*Convert!$B$6/$D426</f>
        <v>43.401655295408048</v>
      </c>
      <c r="H426" s="5">
        <f>'90.1 Data-IP'!H426*Convert!$B$6/$D426</f>
        <v>20.350755485740677</v>
      </c>
      <c r="I426" s="5">
        <f>'90.1 Data-IP'!I426*Convert!$B$6/$D426</f>
        <v>4.4962257599696658</v>
      </c>
      <c r="J426" s="5">
        <f>'90.1 Data-IP'!J426*Convert!$B$6/$D426</f>
        <v>40.758783035885088</v>
      </c>
      <c r="K426" s="5">
        <f>'90.1 Data-IP'!K426*Convert!$B$7/$D426</f>
        <v>15.050192710357424</v>
      </c>
      <c r="L426" s="5">
        <f>'90.1 Data-IP'!L426*Convert!$B$6/$D426</f>
        <v>23.898673844553393</v>
      </c>
      <c r="M426" s="5">
        <f>'90.1 Data-IP'!M426*Convert!$B$6/$D426</f>
        <v>11.631390933837991</v>
      </c>
      <c r="N426" s="5">
        <f>'90.1 Data-IP'!N426*Convert!$B$6/$D426</f>
        <v>1.5733840525675613</v>
      </c>
      <c r="O426" s="5">
        <f>'90.1 Data-IP'!O426*Convert!$B$6/$D426</f>
        <v>3.7135649004507831E-2</v>
      </c>
      <c r="P426" s="5">
        <f>'90.1 Data-IP'!P426*Convert!$B$6/$D426</f>
        <v>1.5362484035630535</v>
      </c>
      <c r="Q426" s="5">
        <f>'90.1 Data-IP'!Q426*Convert!$B$6/$D426</f>
        <v>0</v>
      </c>
      <c r="R426" s="5">
        <f>'90.1 Data-IP'!R426*Convert!$B$6/$D426</f>
        <v>0</v>
      </c>
      <c r="S426" s="5">
        <f>'90.1 Data-IP'!S426*Convert!$B$6/$D426</f>
        <v>4.514660973833525</v>
      </c>
      <c r="T426" s="5">
        <f>'90.1 Data-IP'!T426*Convert!$B$6/$D426</f>
        <v>2.2309066803785638</v>
      </c>
      <c r="U426" s="5">
        <f>'90.1 Data-IP'!U426*Convert!$B$7/$D426</f>
        <v>17.023960890948224</v>
      </c>
      <c r="V426" s="5">
        <f>'90.1 Data-IP'!V426*Convert!$B$6/$D426</f>
        <v>1.5104585225789195</v>
      </c>
      <c r="W426" s="5">
        <f>'90.1 Data-IP'!W426*Convert!$B$6/$D426</f>
        <v>61.083955606642618</v>
      </c>
      <c r="X426" s="5">
        <f>'90.1 Data-IP'!X426*Convert!$B$7/$D426</f>
        <v>6.5841070024158057</v>
      </c>
      <c r="Y426" s="5">
        <f t="shared" si="12"/>
        <v>67.668062609058424</v>
      </c>
      <c r="Z426" s="5">
        <f>'90.1 Data-IP'!Z426*Convert!$B$6/$D426</f>
        <v>154.36664878190194</v>
      </c>
      <c r="AA426" s="5">
        <f>'90.1 Data-IP'!AA426*Convert!$B$7/$D426</f>
        <v>38.658260603721459</v>
      </c>
      <c r="AB426" s="5">
        <f t="shared" si="13"/>
        <v>193.0249093856234</v>
      </c>
    </row>
    <row r="427" spans="1:28" x14ac:dyDescent="0.25">
      <c r="A427" s="95">
        <v>2016</v>
      </c>
      <c r="B427" s="95" t="s">
        <v>59</v>
      </c>
      <c r="C427" s="101" t="s">
        <v>7</v>
      </c>
      <c r="D427" s="5">
        <f>'90.1 Data-SI'!D427*Convert!$B$1</f>
        <v>122119.68521488593</v>
      </c>
      <c r="E427" s="5">
        <f>'90.1 Data-IP'!E427*Convert!$B$6/$D427</f>
        <v>0</v>
      </c>
      <c r="F427" s="5">
        <f>'90.1 Data-IP'!F427*Convert!$B$7/$D427</f>
        <v>3.6929488712213363</v>
      </c>
      <c r="G427" s="5">
        <f>'90.1 Data-IP'!G427*Convert!$B$6/$D427</f>
        <v>34.986348870833275</v>
      </c>
      <c r="H427" s="5">
        <f>'90.1 Data-IP'!H427*Convert!$B$6/$D427</f>
        <v>20.347068442967906</v>
      </c>
      <c r="I427" s="5">
        <f>'90.1 Data-IP'!I427*Convert!$B$6/$D427</f>
        <v>4.4959799571181467</v>
      </c>
      <c r="J427" s="5">
        <f>'90.1 Data-IP'!J427*Convert!$B$6/$D427</f>
        <v>40.758783035885088</v>
      </c>
      <c r="K427" s="5">
        <f>'90.1 Data-IP'!K427*Convert!$B$7/$D427</f>
        <v>15.050192710357424</v>
      </c>
      <c r="L427" s="5">
        <f>'90.1 Data-IP'!L427*Convert!$B$6/$D427</f>
        <v>23.898673844553393</v>
      </c>
      <c r="M427" s="5">
        <f>'90.1 Data-IP'!M427*Convert!$B$6/$D427</f>
        <v>12.930459004111318</v>
      </c>
      <c r="N427" s="5">
        <f>'90.1 Data-IP'!N427*Convert!$B$6/$D427</f>
        <v>1.2668678967244511</v>
      </c>
      <c r="O427" s="5">
        <f>'90.1 Data-IP'!O427*Convert!$B$6/$D427</f>
        <v>3.7135649004507831E-2</v>
      </c>
      <c r="P427" s="5">
        <f>'90.1 Data-IP'!P427*Convert!$B$6/$D427</f>
        <v>1.2297322477199431</v>
      </c>
      <c r="Q427" s="5">
        <f>'90.1 Data-IP'!Q427*Convert!$B$6/$D427</f>
        <v>0</v>
      </c>
      <c r="R427" s="5">
        <f>'90.1 Data-IP'!R427*Convert!$B$6/$D427</f>
        <v>0</v>
      </c>
      <c r="S427" s="5">
        <f>'90.1 Data-IP'!S427*Convert!$B$6/$D427</f>
        <v>4.27328257364272</v>
      </c>
      <c r="T427" s="5">
        <f>'90.1 Data-IP'!T427*Convert!$B$6/$D427</f>
        <v>2.2306608775270456</v>
      </c>
      <c r="U427" s="5">
        <f>'90.1 Data-IP'!U427*Convert!$B$7/$D427</f>
        <v>16.73622486462169</v>
      </c>
      <c r="V427" s="5">
        <f>'90.1 Data-IP'!V427*Convert!$B$6/$D427</f>
        <v>1.5124249453910648</v>
      </c>
      <c r="W427" s="5">
        <f>'90.1 Data-IP'!W427*Convert!$B$6/$D427</f>
        <v>53.419822696307257</v>
      </c>
      <c r="X427" s="5">
        <f>'90.1 Data-IP'!X427*Convert!$B$7/$D427</f>
        <v>3.6929488712213363</v>
      </c>
      <c r="Y427" s="5">
        <f t="shared" si="12"/>
        <v>57.112771567528597</v>
      </c>
      <c r="Z427" s="5">
        <f>'90.1 Data-IP'!Z427*Convert!$B$6/$D427</f>
        <v>146.70054944875443</v>
      </c>
      <c r="AA427" s="5">
        <f>'90.1 Data-IP'!AA427*Convert!$B$7/$D427</f>
        <v>35.479366446200451</v>
      </c>
      <c r="AB427" s="5">
        <f t="shared" si="13"/>
        <v>182.17991589495489</v>
      </c>
    </row>
    <row r="428" spans="1:28" x14ac:dyDescent="0.25">
      <c r="A428" s="95">
        <v>2016</v>
      </c>
      <c r="B428" s="95" t="s">
        <v>59</v>
      </c>
      <c r="C428" s="101" t="s">
        <v>17</v>
      </c>
      <c r="D428" s="5">
        <f>'90.1 Data-SI'!D428*Convert!$B$1</f>
        <v>122119.68521488593</v>
      </c>
      <c r="E428" s="5">
        <f>'90.1 Data-IP'!E428*Convert!$B$6/$D428</f>
        <v>0</v>
      </c>
      <c r="F428" s="5">
        <f>'90.1 Data-IP'!F428*Convert!$B$7/$D428</f>
        <v>7.9312500590065929</v>
      </c>
      <c r="G428" s="5">
        <f>'90.1 Data-IP'!G428*Convert!$B$6/$D428</f>
        <v>24.792413012673322</v>
      </c>
      <c r="H428" s="5">
        <f>'90.1 Data-IP'!H428*Convert!$B$6/$D428</f>
        <v>20.349034865780052</v>
      </c>
      <c r="I428" s="5">
        <f>'90.1 Data-IP'!I428*Convert!$B$6/$D428</f>
        <v>4.495242548563593</v>
      </c>
      <c r="J428" s="5">
        <f>'90.1 Data-IP'!J428*Convert!$B$6/$D428</f>
        <v>40.758783035885088</v>
      </c>
      <c r="K428" s="5">
        <f>'90.1 Data-IP'!K428*Convert!$B$7/$D428</f>
        <v>15.050192710357424</v>
      </c>
      <c r="L428" s="5">
        <f>'90.1 Data-IP'!L428*Convert!$B$6/$D428</f>
        <v>23.898673844553393</v>
      </c>
      <c r="M428" s="5">
        <f>'90.1 Data-IP'!M428*Convert!$B$6/$D428</f>
        <v>12.403457690456447</v>
      </c>
      <c r="N428" s="5">
        <f>'90.1 Data-IP'!N428*Convert!$B$6/$D428</f>
        <v>1.2073836066570629</v>
      </c>
      <c r="O428" s="5">
        <f>'90.1 Data-IP'!O428*Convert!$B$6/$D428</f>
        <v>3.7135649004507831E-2</v>
      </c>
      <c r="P428" s="5">
        <f>'90.1 Data-IP'!P428*Convert!$B$6/$D428</f>
        <v>1.1702479576525551</v>
      </c>
      <c r="Q428" s="5">
        <f>'90.1 Data-IP'!Q428*Convert!$B$6/$D428</f>
        <v>0</v>
      </c>
      <c r="R428" s="5">
        <f>'90.1 Data-IP'!R428*Convert!$B$6/$D428</f>
        <v>0</v>
      </c>
      <c r="S428" s="5">
        <f>'90.1 Data-IP'!S428*Convert!$B$6/$D428</f>
        <v>0</v>
      </c>
      <c r="T428" s="5">
        <f>'90.1 Data-IP'!T428*Convert!$B$6/$D428</f>
        <v>2.2306608775270456</v>
      </c>
      <c r="U428" s="5">
        <f>'90.1 Data-IP'!U428*Convert!$B$7/$D428</f>
        <v>17.148983035720516</v>
      </c>
      <c r="V428" s="5">
        <f>'90.1 Data-IP'!V428*Convert!$B$6/$D428</f>
        <v>1.5252066936700073</v>
      </c>
      <c r="W428" s="5">
        <f>'90.1 Data-IP'!W428*Convert!$B$6/$D428</f>
        <v>38.36611866078232</v>
      </c>
      <c r="X428" s="5">
        <f>'90.1 Data-IP'!X428*Convert!$B$7/$D428</f>
        <v>7.9312500590065929</v>
      </c>
      <c r="Y428" s="5">
        <f t="shared" si="12"/>
        <v>46.297368719788913</v>
      </c>
      <c r="Z428" s="5">
        <f>'90.1 Data-IP'!Z428*Convert!$B$6/$D428</f>
        <v>131.6606103729145</v>
      </c>
      <c r="AA428" s="5">
        <f>'90.1 Data-IP'!AA428*Convert!$B$7/$D428</f>
        <v>40.130425805084528</v>
      </c>
      <c r="AB428" s="5">
        <f t="shared" si="13"/>
        <v>171.79103617799905</v>
      </c>
    </row>
    <row r="429" spans="1:28" x14ac:dyDescent="0.25">
      <c r="A429" s="95">
        <v>2016</v>
      </c>
      <c r="B429" s="95" t="s">
        <v>59</v>
      </c>
      <c r="C429" s="101" t="s">
        <v>14</v>
      </c>
      <c r="D429" s="5">
        <f>'90.1 Data-SI'!D429*Convert!$B$1</f>
        <v>122119.68521488593</v>
      </c>
      <c r="E429" s="5">
        <f>'90.1 Data-IP'!E429*Convert!$B$6/$D429</f>
        <v>0</v>
      </c>
      <c r="F429" s="5">
        <f>'90.1 Data-IP'!F429*Convert!$B$7/$D429</f>
        <v>6.3600599152498516</v>
      </c>
      <c r="G429" s="5">
        <f>'90.1 Data-IP'!G429*Convert!$B$6/$D429</f>
        <v>29.551402020915869</v>
      </c>
      <c r="H429" s="5">
        <f>'90.1 Data-IP'!H429*Convert!$B$6/$D429</f>
        <v>20.325929397737351</v>
      </c>
      <c r="I429" s="5">
        <f>'90.1 Data-IP'!I429*Convert!$B$6/$D429</f>
        <v>4.4893432801271569</v>
      </c>
      <c r="J429" s="5">
        <f>'90.1 Data-IP'!J429*Convert!$B$6/$D429</f>
        <v>40.758783035885088</v>
      </c>
      <c r="K429" s="5">
        <f>'90.1 Data-IP'!K429*Convert!$B$7/$D429</f>
        <v>15.050192710357424</v>
      </c>
      <c r="L429" s="5">
        <f>'90.1 Data-IP'!L429*Convert!$B$6/$D429</f>
        <v>23.898428041701873</v>
      </c>
      <c r="M429" s="5">
        <f>'90.1 Data-IP'!M429*Convert!$B$6/$D429</f>
        <v>12.593463294679962</v>
      </c>
      <c r="N429" s="5">
        <f>'90.1 Data-IP'!N429*Convert!$B$6/$D429</f>
        <v>1.339871343625336</v>
      </c>
      <c r="O429" s="5">
        <f>'90.1 Data-IP'!O429*Convert!$B$6/$D429</f>
        <v>3.7135649004507831E-2</v>
      </c>
      <c r="P429" s="5">
        <f>'90.1 Data-IP'!P429*Convert!$B$6/$D429</f>
        <v>1.3027356946208284</v>
      </c>
      <c r="Q429" s="5">
        <f>'90.1 Data-IP'!Q429*Convert!$B$6/$D429</f>
        <v>0</v>
      </c>
      <c r="R429" s="5">
        <f>'90.1 Data-IP'!R429*Convert!$B$6/$D429</f>
        <v>0</v>
      </c>
      <c r="S429" s="5">
        <f>'90.1 Data-IP'!S429*Convert!$B$6/$D429</f>
        <v>5.442566738314472</v>
      </c>
      <c r="T429" s="5">
        <f>'90.1 Data-IP'!T429*Convert!$B$6/$D429</f>
        <v>2.2306608775270456</v>
      </c>
      <c r="U429" s="5">
        <f>'90.1 Data-IP'!U429*Convert!$B$7/$D429</f>
        <v>17.89162803700248</v>
      </c>
      <c r="V429" s="5">
        <f>'90.1 Data-IP'!V429*Convert!$B$6/$D429</f>
        <v>1.5158661853123183</v>
      </c>
      <c r="W429" s="5">
        <f>'90.1 Data-IP'!W429*Convert!$B$6/$D429</f>
        <v>48.890167748531134</v>
      </c>
      <c r="X429" s="5">
        <f>'90.1 Data-IP'!X429*Convert!$B$7/$D429</f>
        <v>6.3600599152498516</v>
      </c>
      <c r="Y429" s="5">
        <f t="shared" si="12"/>
        <v>55.250227663780983</v>
      </c>
      <c r="Z429" s="5">
        <f>'90.1 Data-IP'!Z429*Convert!$B$6/$D429</f>
        <v>142.146560018678</v>
      </c>
      <c r="AA429" s="5">
        <f>'90.1 Data-IP'!AA429*Convert!$B$7/$D429</f>
        <v>39.301880662609754</v>
      </c>
      <c r="AB429" s="5">
        <f t="shared" si="13"/>
        <v>181.44844068128776</v>
      </c>
    </row>
    <row r="430" spans="1:28" x14ac:dyDescent="0.25">
      <c r="A430" s="95">
        <v>2016</v>
      </c>
      <c r="B430" s="95" t="s">
        <v>59</v>
      </c>
      <c r="C430" s="101" t="s">
        <v>2</v>
      </c>
      <c r="D430" s="5">
        <f>'90.1 Data-SI'!D430*Convert!$B$1</f>
        <v>122119.68521488593</v>
      </c>
      <c r="E430" s="5">
        <f>'90.1 Data-IP'!E430*Convert!$B$6/$D430</f>
        <v>0</v>
      </c>
      <c r="F430" s="5">
        <f>'90.1 Data-IP'!F430*Convert!$B$7/$D430</f>
        <v>4.2719545241977173</v>
      </c>
      <c r="G430" s="5">
        <f>'90.1 Data-IP'!G430*Convert!$B$6/$D430</f>
        <v>24.259512430582014</v>
      </c>
      <c r="H430" s="5">
        <f>'90.1 Data-IP'!H430*Convert!$B$6/$D430</f>
        <v>20.317572100785736</v>
      </c>
      <c r="I430" s="5">
        <f>'90.1 Data-IP'!I430*Convert!$B$6/$D430</f>
        <v>4.4927845200484118</v>
      </c>
      <c r="J430" s="5">
        <f>'90.1 Data-IP'!J430*Convert!$B$6/$D430</f>
        <v>40.758783035885088</v>
      </c>
      <c r="K430" s="5">
        <f>'90.1 Data-IP'!K430*Convert!$B$7/$D430</f>
        <v>15.050192710357424</v>
      </c>
      <c r="L430" s="5">
        <f>'90.1 Data-IP'!L430*Convert!$B$6/$D430</f>
        <v>23.898428041701873</v>
      </c>
      <c r="M430" s="5">
        <f>'90.1 Data-IP'!M430*Convert!$B$6/$D430</f>
        <v>13.438533498199298</v>
      </c>
      <c r="N430" s="5">
        <f>'90.1 Data-IP'!N430*Convert!$B$6/$D430</f>
        <v>1.2383547659483478</v>
      </c>
      <c r="O430" s="5">
        <f>'90.1 Data-IP'!O430*Convert!$B$6/$D430</f>
        <v>3.7135649004507831E-2</v>
      </c>
      <c r="P430" s="5">
        <f>'90.1 Data-IP'!P430*Convert!$B$6/$D430</f>
        <v>1.20121911694384</v>
      </c>
      <c r="Q430" s="5">
        <f>'90.1 Data-IP'!Q430*Convert!$B$6/$D430</f>
        <v>0</v>
      </c>
      <c r="R430" s="5">
        <f>'90.1 Data-IP'!R430*Convert!$B$6/$D430</f>
        <v>0</v>
      </c>
      <c r="S430" s="5">
        <f>'90.1 Data-IP'!S430*Convert!$B$6/$D430</f>
        <v>4.2054409866237155</v>
      </c>
      <c r="T430" s="5">
        <f>'90.1 Data-IP'!T430*Convert!$B$6/$D430</f>
        <v>2.2306608775270456</v>
      </c>
      <c r="U430" s="5">
        <f>'90.1 Data-IP'!U430*Convert!$B$7/$D430</f>
        <v>17.641667880798934</v>
      </c>
      <c r="V430" s="5">
        <f>'90.1 Data-IP'!V430*Convert!$B$6/$D430</f>
        <v>1.5099669168758831</v>
      </c>
      <c r="W430" s="5">
        <f>'90.1 Data-IP'!W430*Convert!$B$6/$D430</f>
        <v>43.104706032348865</v>
      </c>
      <c r="X430" s="5">
        <f>'90.1 Data-IP'!X430*Convert!$B$7/$D430</f>
        <v>4.2719545241977173</v>
      </c>
      <c r="Y430" s="5">
        <f t="shared" si="12"/>
        <v>47.376660556546582</v>
      </c>
      <c r="Z430" s="5">
        <f>'90.1 Data-IP'!Z430*Convert!$B$6/$D430</f>
        <v>136.3500371741774</v>
      </c>
      <c r="AA430" s="5">
        <f>'90.1 Data-IP'!AA430*Convert!$B$7/$D430</f>
        <v>36.963815115354066</v>
      </c>
      <c r="AB430" s="5">
        <f t="shared" si="13"/>
        <v>173.31385228953147</v>
      </c>
    </row>
    <row r="431" spans="1:28" x14ac:dyDescent="0.25">
      <c r="A431" s="95">
        <v>2016</v>
      </c>
      <c r="B431" s="95" t="s">
        <v>59</v>
      </c>
      <c r="C431" s="101" t="s">
        <v>18</v>
      </c>
      <c r="D431" s="5">
        <f>'90.1 Data-SI'!D431*Convert!$B$1</f>
        <v>122119.68521488593</v>
      </c>
      <c r="E431" s="5">
        <f>'90.1 Data-IP'!E431*Convert!$B$6/$D431</f>
        <v>0</v>
      </c>
      <c r="F431" s="5">
        <f>'90.1 Data-IP'!F431*Convert!$B$7/$D431</f>
        <v>6.1656277641268611</v>
      </c>
      <c r="G431" s="5">
        <f>'90.1 Data-IP'!G431*Convert!$B$6/$D431</f>
        <v>10.973376700323955</v>
      </c>
      <c r="H431" s="5">
        <f>'90.1 Data-IP'!H431*Convert!$B$6/$D431</f>
        <v>20.341169174531473</v>
      </c>
      <c r="I431" s="5">
        <f>'90.1 Data-IP'!I431*Convert!$B$6/$D431</f>
        <v>4.4841814202452781</v>
      </c>
      <c r="J431" s="5">
        <f>'90.1 Data-IP'!J431*Convert!$B$6/$D431</f>
        <v>40.758783035885088</v>
      </c>
      <c r="K431" s="5">
        <f>'90.1 Data-IP'!K431*Convert!$B$7/$D431</f>
        <v>15.050192710357424</v>
      </c>
      <c r="L431" s="5">
        <f>'90.1 Data-IP'!L431*Convert!$B$6/$D431</f>
        <v>23.898428041701873</v>
      </c>
      <c r="M431" s="5">
        <f>'90.1 Data-IP'!M431*Convert!$B$6/$D431</f>
        <v>12.339548949061729</v>
      </c>
      <c r="N431" s="5">
        <f>'90.1 Data-IP'!N431*Convert!$B$6/$D431</f>
        <v>0.99820538001513304</v>
      </c>
      <c r="O431" s="5">
        <f>'90.1 Data-IP'!O431*Convert!$B$6/$D431</f>
        <v>3.7135649004507831E-2</v>
      </c>
      <c r="P431" s="5">
        <f>'90.1 Data-IP'!P431*Convert!$B$6/$D431</f>
        <v>0.96106973101062509</v>
      </c>
      <c r="Q431" s="5">
        <f>'90.1 Data-IP'!Q431*Convert!$B$6/$D431</f>
        <v>0</v>
      </c>
      <c r="R431" s="5">
        <f>'90.1 Data-IP'!R431*Convert!$B$6/$D431</f>
        <v>0</v>
      </c>
      <c r="S431" s="5">
        <f>'90.1 Data-IP'!S431*Convert!$B$6/$D431</f>
        <v>4.2287922575179389</v>
      </c>
      <c r="T431" s="5">
        <f>'90.1 Data-IP'!T431*Convert!$B$6/$D431</f>
        <v>2.2306608775270456</v>
      </c>
      <c r="U431" s="5">
        <f>'90.1 Data-IP'!U431*Convert!$B$7/$D431</f>
        <v>18.154376461042762</v>
      </c>
      <c r="V431" s="5">
        <f>'90.1 Data-IP'!V431*Convert!$B$6/$D431</f>
        <v>1.5222570594517899</v>
      </c>
      <c r="W431" s="5">
        <f>'90.1 Data-IP'!W431*Convert!$B$6/$D431</f>
        <v>28.502787637914249</v>
      </c>
      <c r="X431" s="5">
        <f>'90.1 Data-IP'!X431*Convert!$B$7/$D431</f>
        <v>6.1656277641268611</v>
      </c>
      <c r="Y431" s="5">
        <f t="shared" si="12"/>
        <v>34.668415402041113</v>
      </c>
      <c r="Z431" s="5">
        <f>'90.1 Data-IP'!Z431*Convert!$B$6/$D431</f>
        <v>121.7754028962613</v>
      </c>
      <c r="AA431" s="5">
        <f>'90.1 Data-IP'!AA431*Convert!$B$7/$D431</f>
        <v>39.370196935527055</v>
      </c>
      <c r="AB431" s="5">
        <f t="shared" si="13"/>
        <v>161.14559983178836</v>
      </c>
    </row>
    <row r="432" spans="1:28" x14ac:dyDescent="0.25">
      <c r="A432" s="95">
        <v>2016</v>
      </c>
      <c r="B432" s="95" t="s">
        <v>59</v>
      </c>
      <c r="C432" s="101" t="s">
        <v>4</v>
      </c>
      <c r="D432" s="5">
        <f>'90.1 Data-SI'!D432*Convert!$B$1</f>
        <v>122119.68521488593</v>
      </c>
      <c r="E432" s="5">
        <f>'90.1 Data-IP'!E432*Convert!$B$6/$D432</f>
        <v>0</v>
      </c>
      <c r="F432" s="5">
        <f>'90.1 Data-IP'!F432*Convert!$B$7/$D432</f>
        <v>10.013802649550673</v>
      </c>
      <c r="G432" s="5">
        <f>'90.1 Data-IP'!G432*Convert!$B$6/$D432</f>
        <v>18.558115289618947</v>
      </c>
      <c r="H432" s="5">
        <f>'90.1 Data-IP'!H432*Convert!$B$6/$D432</f>
        <v>20.315359875122073</v>
      </c>
      <c r="I432" s="5">
        <f>'90.1 Data-IP'!I432*Convert!$B$6/$D432</f>
        <v>4.4908180972362661</v>
      </c>
      <c r="J432" s="5">
        <f>'90.1 Data-IP'!J432*Convert!$B$6/$D432</f>
        <v>40.758783035885088</v>
      </c>
      <c r="K432" s="5">
        <f>'90.1 Data-IP'!K432*Convert!$B$7/$D432</f>
        <v>15.050192710357424</v>
      </c>
      <c r="L432" s="5">
        <f>'90.1 Data-IP'!L432*Convert!$B$6/$D432</f>
        <v>23.898428041701873</v>
      </c>
      <c r="M432" s="5">
        <f>'90.1 Data-IP'!M432*Convert!$B$6/$D432</f>
        <v>12.573307460855474</v>
      </c>
      <c r="N432" s="5">
        <f>'90.1 Data-IP'!N432*Convert!$B$6/$D432</f>
        <v>1.2186905378268971</v>
      </c>
      <c r="O432" s="5">
        <f>'90.1 Data-IP'!O432*Convert!$B$6/$D432</f>
        <v>3.7135649004507831E-2</v>
      </c>
      <c r="P432" s="5">
        <f>'90.1 Data-IP'!P432*Convert!$B$6/$D432</f>
        <v>1.1815548888223892</v>
      </c>
      <c r="Q432" s="5">
        <f>'90.1 Data-IP'!Q432*Convert!$B$6/$D432</f>
        <v>0</v>
      </c>
      <c r="R432" s="5">
        <f>'90.1 Data-IP'!R432*Convert!$B$6/$D432</f>
        <v>0</v>
      </c>
      <c r="S432" s="5">
        <f>'90.1 Data-IP'!S432*Convert!$B$6/$D432</f>
        <v>4.922202101650587</v>
      </c>
      <c r="T432" s="5">
        <f>'90.1 Data-IP'!T432*Convert!$B$6/$D432</f>
        <v>2.2306608775270456</v>
      </c>
      <c r="U432" s="5">
        <f>'90.1 Data-IP'!U432*Convert!$B$7/$D432</f>
        <v>18.631580771371457</v>
      </c>
      <c r="V432" s="5">
        <f>'90.1 Data-IP'!V432*Convert!$B$6/$D432</f>
        <v>1.5131623539456189</v>
      </c>
      <c r="W432" s="5">
        <f>'90.1 Data-IP'!W432*Convert!$B$6/$D432</f>
        <v>37.235179740947387</v>
      </c>
      <c r="X432" s="5">
        <f>'90.1 Data-IP'!X432*Convert!$B$7/$D432</f>
        <v>10.013802649550673</v>
      </c>
      <c r="Y432" s="5">
        <f t="shared" si="12"/>
        <v>47.248982390498057</v>
      </c>
      <c r="Z432" s="5">
        <f>'90.1 Data-IP'!Z432*Convert!$B$6/$D432</f>
        <v>130.47977347422139</v>
      </c>
      <c r="AA432" s="5">
        <f>'90.1 Data-IP'!AA432*Convert!$B$7/$D432</f>
        <v>43.695576131279545</v>
      </c>
      <c r="AB432" s="5">
        <f t="shared" si="13"/>
        <v>174.17534960550094</v>
      </c>
    </row>
    <row r="433" spans="1:28" x14ac:dyDescent="0.25">
      <c r="A433" s="95">
        <v>2016</v>
      </c>
      <c r="B433" s="95" t="s">
        <v>59</v>
      </c>
      <c r="C433" s="101" t="s">
        <v>5</v>
      </c>
      <c r="D433" s="5">
        <f>'90.1 Data-SI'!D433*Convert!$B$1</f>
        <v>122119.68521488593</v>
      </c>
      <c r="E433" s="5">
        <f>'90.1 Data-IP'!E433*Convert!$B$6/$D433</f>
        <v>0</v>
      </c>
      <c r="F433" s="5">
        <f>'90.1 Data-IP'!F433*Convert!$B$7/$D433</f>
        <v>7.040951044214955</v>
      </c>
      <c r="G433" s="5">
        <f>'90.1 Data-IP'!G433*Convert!$B$6/$D433</f>
        <v>18.333205680479853</v>
      </c>
      <c r="H433" s="5">
        <f>'90.1 Data-IP'!H433*Convert!$B$6/$D433</f>
        <v>20.314622466567513</v>
      </c>
      <c r="I433" s="5">
        <f>'90.1 Data-IP'!I433*Convert!$B$6/$D433</f>
        <v>4.4908180972362661</v>
      </c>
      <c r="J433" s="5">
        <f>'90.1 Data-IP'!J433*Convert!$B$6/$D433</f>
        <v>40.758783035885088</v>
      </c>
      <c r="K433" s="5">
        <f>'90.1 Data-IP'!K433*Convert!$B$7/$D433</f>
        <v>15.050192710357424</v>
      </c>
      <c r="L433" s="5">
        <f>'90.1 Data-IP'!L433*Convert!$B$6/$D433</f>
        <v>23.898428041701873</v>
      </c>
      <c r="M433" s="5">
        <f>'90.1 Data-IP'!M433*Convert!$B$6/$D433</f>
        <v>13.482040602918008</v>
      </c>
      <c r="N433" s="5">
        <f>'90.1 Data-IP'!N433*Convert!$B$6/$D433</f>
        <v>1.140279428192613</v>
      </c>
      <c r="O433" s="5">
        <f>'90.1 Data-IP'!O433*Convert!$B$6/$D433</f>
        <v>3.7135649004507831E-2</v>
      </c>
      <c r="P433" s="5">
        <f>'90.1 Data-IP'!P433*Convert!$B$6/$D433</f>
        <v>1.1031437791881051</v>
      </c>
      <c r="Q433" s="5">
        <f>'90.1 Data-IP'!Q433*Convert!$B$6/$D433</f>
        <v>0</v>
      </c>
      <c r="R433" s="5">
        <f>'90.1 Data-IP'!R433*Convert!$B$6/$D433</f>
        <v>0</v>
      </c>
      <c r="S433" s="5">
        <f>'90.1 Data-IP'!S433*Convert!$B$6/$D433</f>
        <v>4.6850023499355906</v>
      </c>
      <c r="T433" s="5">
        <f>'90.1 Data-IP'!T433*Convert!$B$6/$D433</f>
        <v>2.2304150746755269</v>
      </c>
      <c r="U433" s="5">
        <f>'90.1 Data-IP'!U433*Convert!$B$7/$D433</f>
        <v>18.418218618516455</v>
      </c>
      <c r="V433" s="5">
        <f>'90.1 Data-IP'!V433*Convert!$B$6/$D433</f>
        <v>1.5084920997667743</v>
      </c>
      <c r="W433" s="5">
        <f>'90.1 Data-IP'!W433*Convert!$B$6/$D433</f>
        <v>37.603392412521558</v>
      </c>
      <c r="X433" s="5">
        <f>'90.1 Data-IP'!X433*Convert!$B$7/$D433</f>
        <v>7.040951044214955</v>
      </c>
      <c r="Y433" s="5">
        <f t="shared" si="12"/>
        <v>44.644343456736514</v>
      </c>
      <c r="Z433" s="5">
        <f>'90.1 Data-IP'!Z433*Convert!$B$6/$D433</f>
        <v>130.84208687735912</v>
      </c>
      <c r="AA433" s="5">
        <f>'90.1 Data-IP'!AA433*Convert!$B$7/$D433</f>
        <v>40.509362373088841</v>
      </c>
      <c r="AB433" s="5">
        <f t="shared" si="13"/>
        <v>171.35144925044796</v>
      </c>
    </row>
    <row r="434" spans="1:28" x14ac:dyDescent="0.25">
      <c r="A434" s="95">
        <v>2016</v>
      </c>
      <c r="B434" s="95" t="s">
        <v>59</v>
      </c>
      <c r="C434" s="101" t="s">
        <v>15</v>
      </c>
      <c r="D434" s="5">
        <f>'90.1 Data-SI'!D434*Convert!$B$1</f>
        <v>122119.68521488593</v>
      </c>
      <c r="E434" s="5">
        <f>'90.1 Data-IP'!E434*Convert!$B$6/$D434</f>
        <v>0</v>
      </c>
      <c r="F434" s="5">
        <f>'90.1 Data-IP'!F434*Convert!$B$7/$D434</f>
        <v>6.3685573826939974</v>
      </c>
      <c r="G434" s="5">
        <f>'90.1 Data-IP'!G434*Convert!$B$6/$D434</f>
        <v>7.1236124398469762</v>
      </c>
      <c r="H434" s="5">
        <f>'90.1 Data-IP'!H434*Convert!$B$6/$D434</f>
        <v>20.322733960667613</v>
      </c>
      <c r="I434" s="5">
        <f>'90.1 Data-IP'!I434*Convert!$B$6/$D434</f>
        <v>4.483935617393759</v>
      </c>
      <c r="J434" s="5">
        <f>'90.1 Data-IP'!J434*Convert!$B$6/$D434</f>
        <v>40.758783035885088</v>
      </c>
      <c r="K434" s="5">
        <f>'90.1 Data-IP'!K434*Convert!$B$7/$D434</f>
        <v>15.050192710357424</v>
      </c>
      <c r="L434" s="5">
        <f>'90.1 Data-IP'!L434*Convert!$B$6/$D434</f>
        <v>23.898428041701873</v>
      </c>
      <c r="M434" s="5">
        <f>'90.1 Data-IP'!M434*Convert!$B$6/$D434</f>
        <v>12.556101261249205</v>
      </c>
      <c r="N434" s="5">
        <f>'90.1 Data-IP'!N434*Convert!$B$6/$D434</f>
        <v>0.89570559093207203</v>
      </c>
      <c r="O434" s="5">
        <f>'90.1 Data-IP'!O434*Convert!$B$6/$D434</f>
        <v>3.7135649004507831E-2</v>
      </c>
      <c r="P434" s="5">
        <f>'90.1 Data-IP'!P434*Convert!$B$6/$D434</f>
        <v>0.85856994192756408</v>
      </c>
      <c r="Q434" s="5">
        <f>'90.1 Data-IP'!Q434*Convert!$B$6/$D434</f>
        <v>0</v>
      </c>
      <c r="R434" s="5">
        <f>'90.1 Data-IP'!R434*Convert!$B$6/$D434</f>
        <v>0</v>
      </c>
      <c r="S434" s="5">
        <f>'90.1 Data-IP'!S434*Convert!$B$6/$D434</f>
        <v>4.9684130377359965</v>
      </c>
      <c r="T434" s="5">
        <f>'90.1 Data-IP'!T434*Convert!$B$6/$D434</f>
        <v>2.2306608775270456</v>
      </c>
      <c r="U434" s="5">
        <f>'90.1 Data-IP'!U434*Convert!$B$7/$D434</f>
        <v>18.572182632603464</v>
      </c>
      <c r="V434" s="5">
        <f>'90.1 Data-IP'!V434*Convert!$B$6/$D434</f>
        <v>1.5232402708578623</v>
      </c>
      <c r="W434" s="5">
        <f>'90.1 Data-IP'!W434*Convert!$B$6/$D434</f>
        <v>25.506696680759745</v>
      </c>
      <c r="X434" s="5">
        <f>'90.1 Data-IP'!X434*Convert!$B$7/$D434</f>
        <v>6.3685573826939974</v>
      </c>
      <c r="Y434" s="5">
        <f t="shared" si="12"/>
        <v>31.875254063453742</v>
      </c>
      <c r="Z434" s="5">
        <f>'90.1 Data-IP'!Z434*Convert!$B$6/$D434</f>
        <v>118.76161413379749</v>
      </c>
      <c r="AA434" s="5">
        <f>'90.1 Data-IP'!AA434*Convert!$B$7/$D434</f>
        <v>39.991016858995913</v>
      </c>
      <c r="AB434" s="5">
        <f t="shared" si="13"/>
        <v>158.7526309927934</v>
      </c>
    </row>
    <row r="435" spans="1:28" x14ac:dyDescent="0.25">
      <c r="A435" s="95">
        <v>2016</v>
      </c>
      <c r="B435" s="95" t="s">
        <v>59</v>
      </c>
      <c r="C435" s="101" t="s">
        <v>16</v>
      </c>
      <c r="D435" s="5">
        <f>'90.1 Data-SI'!D435*Convert!$B$1</f>
        <v>122119.68521488593</v>
      </c>
      <c r="E435" s="5">
        <f>'90.1 Data-IP'!E435*Convert!$B$6/$D435</f>
        <v>0</v>
      </c>
      <c r="F435" s="5">
        <f>'90.1 Data-IP'!F435*Convert!$B$7/$D435</f>
        <v>17.047518226436946</v>
      </c>
      <c r="G435" s="5">
        <f>'90.1 Data-IP'!G435*Convert!$B$6/$D435</f>
        <v>19.705768803357106</v>
      </c>
      <c r="H435" s="5">
        <f>'90.1 Data-IP'!H435*Convert!$B$6/$D435</f>
        <v>20.309952212388669</v>
      </c>
      <c r="I435" s="5">
        <f>'90.1 Data-IP'!I435*Convert!$B$6/$D435</f>
        <v>4.488605871572604</v>
      </c>
      <c r="J435" s="5">
        <f>'90.1 Data-IP'!J435*Convert!$B$6/$D435</f>
        <v>40.758783035885088</v>
      </c>
      <c r="K435" s="5">
        <f>'90.1 Data-IP'!K435*Convert!$B$7/$D435</f>
        <v>15.050192710357424</v>
      </c>
      <c r="L435" s="5">
        <f>'90.1 Data-IP'!L435*Convert!$B$6/$D435</f>
        <v>23.898428041701873</v>
      </c>
      <c r="M435" s="5">
        <f>'90.1 Data-IP'!M435*Convert!$B$6/$D435</f>
        <v>12.597887746007286</v>
      </c>
      <c r="N435" s="5">
        <f>'90.1 Data-IP'!N435*Convert!$B$6/$D435</f>
        <v>1.0306513564155264</v>
      </c>
      <c r="O435" s="5">
        <f>'90.1 Data-IP'!O435*Convert!$B$6/$D435</f>
        <v>3.7135649004507831E-2</v>
      </c>
      <c r="P435" s="5">
        <f>'90.1 Data-IP'!P435*Convert!$B$6/$D435</f>
        <v>0.99351570741101858</v>
      </c>
      <c r="Q435" s="5">
        <f>'90.1 Data-IP'!Q435*Convert!$B$6/$D435</f>
        <v>0</v>
      </c>
      <c r="R435" s="5">
        <f>'90.1 Data-IP'!R435*Convert!$B$6/$D435</f>
        <v>0</v>
      </c>
      <c r="S435" s="5">
        <f>'90.1 Data-IP'!S435*Convert!$B$6/$D435</f>
        <v>5.1099954802104399</v>
      </c>
      <c r="T435" s="5">
        <f>'90.1 Data-IP'!T435*Convert!$B$6/$D435</f>
        <v>2.2309066803785638</v>
      </c>
      <c r="U435" s="5">
        <f>'90.1 Data-IP'!U435*Convert!$B$7/$D435</f>
        <v>19.180719088281784</v>
      </c>
      <c r="V435" s="5">
        <f>'90.1 Data-IP'!V435*Convert!$B$6/$D435</f>
        <v>1.5040676484394482</v>
      </c>
      <c r="W435" s="5">
        <f>'90.1 Data-IP'!W435*Convert!$B$6/$D435</f>
        <v>38.407167736985848</v>
      </c>
      <c r="X435" s="5">
        <f>'90.1 Data-IP'!X435*Convert!$B$7/$D435</f>
        <v>17.047518226436946</v>
      </c>
      <c r="Y435" s="5">
        <f t="shared" si="12"/>
        <v>55.45468596342279</v>
      </c>
      <c r="Z435" s="5">
        <f>'90.1 Data-IP'!Z435*Convert!$B$6/$D435</f>
        <v>131.63529267920811</v>
      </c>
      <c r="AA435" s="5">
        <f>'90.1 Data-IP'!AA435*Convert!$B$7/$D435</f>
        <v>51.278430025076148</v>
      </c>
      <c r="AB435" s="5">
        <f t="shared" si="13"/>
        <v>182.91372270428425</v>
      </c>
    </row>
    <row r="436" spans="1:28" x14ac:dyDescent="0.25">
      <c r="A436" s="95">
        <v>2016</v>
      </c>
      <c r="B436" s="95" t="s">
        <v>59</v>
      </c>
      <c r="C436" s="101" t="s">
        <v>9</v>
      </c>
      <c r="D436" s="5">
        <f>'90.1 Data-SI'!D436*Convert!$B$1</f>
        <v>122119.68521488593</v>
      </c>
      <c r="E436" s="5">
        <f>'90.1 Data-IP'!E436*Convert!$B$6/$D436</f>
        <v>0</v>
      </c>
      <c r="F436" s="5">
        <f>'90.1 Data-IP'!F436*Convert!$B$7/$D436</f>
        <v>13.361300022498103</v>
      </c>
      <c r="G436" s="5">
        <f>'90.1 Data-IP'!G436*Convert!$B$6/$D436</f>
        <v>13.295230435764227</v>
      </c>
      <c r="H436" s="5">
        <f>'90.1 Data-IP'!H436*Convert!$B$6/$D436</f>
        <v>20.30233232399161</v>
      </c>
      <c r="I436" s="5">
        <f>'90.1 Data-IP'!I436*Convert!$B$6/$D436</f>
        <v>4.4854104345028674</v>
      </c>
      <c r="J436" s="5">
        <f>'90.1 Data-IP'!J436*Convert!$B$6/$D436</f>
        <v>40.758783035885088</v>
      </c>
      <c r="K436" s="5">
        <f>'90.1 Data-IP'!K436*Convert!$B$7/$D436</f>
        <v>15.050192710357424</v>
      </c>
      <c r="L436" s="5">
        <f>'90.1 Data-IP'!L436*Convert!$B$6/$D436</f>
        <v>23.898428041701873</v>
      </c>
      <c r="M436" s="5">
        <f>'90.1 Data-IP'!M436*Convert!$B$6/$D436</f>
        <v>12.910548973138352</v>
      </c>
      <c r="N436" s="5">
        <f>'90.1 Data-IP'!N436*Convert!$B$6/$D436</f>
        <v>0.88833150538652794</v>
      </c>
      <c r="O436" s="5">
        <f>'90.1 Data-IP'!O436*Convert!$B$6/$D436</f>
        <v>3.7135649004507831E-2</v>
      </c>
      <c r="P436" s="5">
        <f>'90.1 Data-IP'!P436*Convert!$B$6/$D436</f>
        <v>0.85119585638202</v>
      </c>
      <c r="Q436" s="5">
        <f>'90.1 Data-IP'!Q436*Convert!$B$6/$D436</f>
        <v>0</v>
      </c>
      <c r="R436" s="5">
        <f>'90.1 Data-IP'!R436*Convert!$B$6/$D436</f>
        <v>0</v>
      </c>
      <c r="S436" s="5">
        <f>'90.1 Data-IP'!S436*Convert!$B$6/$D436</f>
        <v>5.0347798076458927</v>
      </c>
      <c r="T436" s="5">
        <f>'90.1 Data-IP'!T436*Convert!$B$6/$D436</f>
        <v>2.2306608775270456</v>
      </c>
      <c r="U436" s="5">
        <f>'90.1 Data-IP'!U436*Convert!$B$7/$D436</f>
        <v>19.036093875049229</v>
      </c>
      <c r="V436" s="5">
        <f>'90.1 Data-IP'!V436*Convert!$B$6/$D436</f>
        <v>1.5006264085181942</v>
      </c>
      <c r="W436" s="5">
        <f>'90.1 Data-IP'!W436*Convert!$B$6/$D436</f>
        <v>32.091755072930489</v>
      </c>
      <c r="X436" s="5">
        <f>'90.1 Data-IP'!X436*Convert!$B$7/$D436</f>
        <v>13.361300022498103</v>
      </c>
      <c r="Y436" s="5">
        <f t="shared" si="12"/>
        <v>45.453055095428596</v>
      </c>
      <c r="Z436" s="5">
        <f>'90.1 Data-IP'!Z436*Convert!$B$6/$D436</f>
        <v>125.3053776469132</v>
      </c>
      <c r="AA436" s="5">
        <f>'90.1 Data-IP'!AA436*Convert!$B$7/$D436</f>
        <v>47.447586607904753</v>
      </c>
      <c r="AB436" s="5">
        <f t="shared" si="13"/>
        <v>172.75296425481795</v>
      </c>
    </row>
    <row r="437" spans="1:28" x14ac:dyDescent="0.25">
      <c r="A437" s="95">
        <v>2016</v>
      </c>
      <c r="B437" s="95" t="s">
        <v>59</v>
      </c>
      <c r="C437" s="101" t="s">
        <v>12</v>
      </c>
      <c r="D437" s="5">
        <f>'90.1 Data-SI'!D437*Convert!$B$1</f>
        <v>122119.68521488593</v>
      </c>
      <c r="E437" s="5">
        <f>'90.1 Data-IP'!E437*Convert!$B$6/$D437</f>
        <v>0</v>
      </c>
      <c r="F437" s="5">
        <f>'90.1 Data-IP'!F437*Convert!$B$7/$D437</f>
        <v>24.087712070582619</v>
      </c>
      <c r="G437" s="5">
        <f>'90.1 Data-IP'!G437*Convert!$B$6/$D437</f>
        <v>15.635027779365322</v>
      </c>
      <c r="H437" s="5">
        <f>'90.1 Data-IP'!H437*Convert!$B$6/$D437</f>
        <v>20.29692466125821</v>
      </c>
      <c r="I437" s="5">
        <f>'90.1 Data-IP'!I437*Convert!$B$6/$D437</f>
        <v>4.482706603136168</v>
      </c>
      <c r="J437" s="5">
        <f>'90.1 Data-IP'!J437*Convert!$B$6/$D437</f>
        <v>40.758783035885088</v>
      </c>
      <c r="K437" s="5">
        <f>'90.1 Data-IP'!K437*Convert!$B$7/$D437</f>
        <v>15.050192710357424</v>
      </c>
      <c r="L437" s="5">
        <f>'90.1 Data-IP'!L437*Convert!$B$6/$D437</f>
        <v>23.898428041701873</v>
      </c>
      <c r="M437" s="5">
        <f>'90.1 Data-IP'!M437*Convert!$B$6/$D437</f>
        <v>12.526113313363993</v>
      </c>
      <c r="N437" s="5">
        <f>'90.1 Data-IP'!N437*Convert!$B$6/$D437</f>
        <v>1.6306561169712859</v>
      </c>
      <c r="O437" s="5">
        <f>'90.1 Data-IP'!O437*Convert!$B$6/$D437</f>
        <v>3.7135649004507831E-2</v>
      </c>
      <c r="P437" s="5">
        <f>'90.1 Data-IP'!P437*Convert!$B$6/$D437</f>
        <v>1.5935204679667778</v>
      </c>
      <c r="Q437" s="5">
        <f>'90.1 Data-IP'!Q437*Convert!$B$6/$D437</f>
        <v>0</v>
      </c>
      <c r="R437" s="5">
        <f>'90.1 Data-IP'!R437*Convert!$B$6/$D437</f>
        <v>0</v>
      </c>
      <c r="S437" s="5">
        <f>'90.1 Data-IP'!S437*Convert!$B$6/$D437</f>
        <v>5.2982804644733301</v>
      </c>
      <c r="T437" s="5">
        <f>'90.1 Data-IP'!T437*Convert!$B$6/$D437</f>
        <v>2.2309066803785638</v>
      </c>
      <c r="U437" s="5">
        <f>'90.1 Data-IP'!U437*Convert!$B$7/$D437</f>
        <v>19.833173147978354</v>
      </c>
      <c r="V437" s="5">
        <f>'90.1 Data-IP'!V437*Convert!$B$6/$D437</f>
        <v>1.4957103514878318</v>
      </c>
      <c r="W437" s="5">
        <f>'90.1 Data-IP'!W437*Convert!$B$6/$D437</f>
        <v>35.052942025169429</v>
      </c>
      <c r="X437" s="5">
        <f>'90.1 Data-IP'!X437*Convert!$B$7/$D437</f>
        <v>24.087712070582619</v>
      </c>
      <c r="Y437" s="5">
        <f t="shared" si="12"/>
        <v>59.140654095752048</v>
      </c>
      <c r="Z437" s="5">
        <f>'90.1 Data-IP'!Z437*Convert!$B$6/$D437</f>
        <v>128.25378285087316</v>
      </c>
      <c r="AA437" s="5">
        <f>'90.1 Data-IP'!AA437*Convert!$B$7/$D437</f>
        <v>58.971162062259431</v>
      </c>
      <c r="AB437" s="5">
        <f t="shared" si="13"/>
        <v>187.22494491313259</v>
      </c>
    </row>
    <row r="438" spans="1:28" x14ac:dyDescent="0.25">
      <c r="A438" s="95">
        <v>2016</v>
      </c>
      <c r="B438" s="95" t="s">
        <v>59</v>
      </c>
      <c r="C438" s="101" t="s">
        <v>8</v>
      </c>
      <c r="D438" s="5">
        <f>'90.1 Data-SI'!D438*Convert!$B$1</f>
        <v>122119.68521488593</v>
      </c>
      <c r="E438" s="5">
        <f>'90.1 Data-IP'!E438*Convert!$B$6/$D438</f>
        <v>0</v>
      </c>
      <c r="F438" s="5">
        <f>'90.1 Data-IP'!F438*Convert!$B$7/$D438</f>
        <v>38.433961116532409</v>
      </c>
      <c r="G438" s="5">
        <f>'90.1 Data-IP'!G438*Convert!$B$6/$D438</f>
        <v>8.973524700372435</v>
      </c>
      <c r="H438" s="5">
        <f>'90.1 Data-IP'!H438*Convert!$B$6/$D438</f>
        <v>20.319784326449394</v>
      </c>
      <c r="I438" s="5">
        <f>'90.1 Data-IP'!I438*Convert!$B$6/$D438</f>
        <v>4.457880515132838</v>
      </c>
      <c r="J438" s="5">
        <f>'90.1 Data-IP'!J438*Convert!$B$6/$D438</f>
        <v>40.758783035885088</v>
      </c>
      <c r="K438" s="5">
        <f>'90.1 Data-IP'!K438*Convert!$B$7/$D438</f>
        <v>15.050192710357424</v>
      </c>
      <c r="L438" s="5">
        <f>'90.1 Data-IP'!L438*Convert!$B$6/$D438</f>
        <v>23.898428041701873</v>
      </c>
      <c r="M438" s="5">
        <f>'90.1 Data-IP'!M438*Convert!$B$6/$D438</f>
        <v>12.601328985928539</v>
      </c>
      <c r="N438" s="5">
        <f>'90.1 Data-IP'!N438*Convert!$B$6/$D438</f>
        <v>1.3605187831528591</v>
      </c>
      <c r="O438" s="5">
        <f>'90.1 Data-IP'!O438*Convert!$B$6/$D438</f>
        <v>3.7135649004507831E-2</v>
      </c>
      <c r="P438" s="5">
        <f>'90.1 Data-IP'!P438*Convert!$B$6/$D438</f>
        <v>1.3233831341483513</v>
      </c>
      <c r="Q438" s="5">
        <f>'90.1 Data-IP'!Q438*Convert!$B$6/$D438</f>
        <v>0</v>
      </c>
      <c r="R438" s="5">
        <f>'90.1 Data-IP'!R438*Convert!$B$6/$D438</f>
        <v>0</v>
      </c>
      <c r="S438" s="5">
        <f>'90.1 Data-IP'!S438*Convert!$B$6/$D438</f>
        <v>5.5249106935730472</v>
      </c>
      <c r="T438" s="5">
        <f>'90.1 Data-IP'!T438*Convert!$B$6/$D438</f>
        <v>2.2309066803785638</v>
      </c>
      <c r="U438" s="5">
        <f>'90.1 Data-IP'!U438*Convert!$B$7/$D438</f>
        <v>20.70858056140748</v>
      </c>
      <c r="V438" s="5">
        <f>'90.1 Data-IP'!V438*Convert!$B$6/$D438</f>
        <v>1.4878446602392512</v>
      </c>
      <c r="W438" s="5">
        <f>'90.1 Data-IP'!W438*Convert!$B$6/$D438</f>
        <v>28.423147514022371</v>
      </c>
      <c r="X438" s="5">
        <f>'90.1 Data-IP'!X438*Convert!$B$7/$D438</f>
        <v>38.433961116532409</v>
      </c>
      <c r="Y438" s="5">
        <f t="shared" si="12"/>
        <v>66.857108630554777</v>
      </c>
      <c r="Z438" s="5">
        <f>'90.1 Data-IP'!Z438*Convert!$B$6/$D438</f>
        <v>121.61415622566541</v>
      </c>
      <c r="AA438" s="5">
        <f>'90.1 Data-IP'!AA438*Convert!$B$7/$D438</f>
        <v>74.19273438829731</v>
      </c>
      <c r="AB438" s="5">
        <f t="shared" si="13"/>
        <v>195.80689061396271</v>
      </c>
    </row>
    <row r="439" spans="1:28" x14ac:dyDescent="0.25">
      <c r="A439" s="95">
        <v>2019</v>
      </c>
      <c r="B439" s="95" t="s">
        <v>59</v>
      </c>
      <c r="C439" s="101" t="s">
        <v>10</v>
      </c>
      <c r="D439" s="5">
        <f>'90.1 Data-SI'!D439*Convert!$B$1</f>
        <v>122119.68521488593</v>
      </c>
      <c r="E439" s="5">
        <f>'90.1 Data-IP'!E439*Convert!$B$6/$D439</f>
        <v>0</v>
      </c>
      <c r="F439" s="5">
        <f>'90.1 Data-IP'!F439*Convert!$B$7/$D439</f>
        <v>6.7306672824920697E-4</v>
      </c>
      <c r="G439" s="5">
        <f>'90.1 Data-IP'!G439*Convert!$B$6/$D439</f>
        <v>110.90354277361435</v>
      </c>
      <c r="H439" s="5">
        <f>'90.1 Data-IP'!H439*Convert!$B$6/$D439</f>
        <v>12.943486555241783</v>
      </c>
      <c r="I439" s="5">
        <f>'90.1 Data-IP'!I439*Convert!$B$6/$D439</f>
        <v>4.4996669998909198</v>
      </c>
      <c r="J439" s="5">
        <f>'90.1 Data-IP'!J439*Convert!$B$6/$D439</f>
        <v>40.519862664209455</v>
      </c>
      <c r="K439" s="5">
        <f>'90.1 Data-IP'!K439*Convert!$B$7/$D439</f>
        <v>15.050192710357424</v>
      </c>
      <c r="L439" s="5">
        <f>'90.1 Data-IP'!L439*Convert!$B$6/$D439</f>
        <v>23.89129975900785</v>
      </c>
      <c r="M439" s="5">
        <f>'90.1 Data-IP'!M439*Convert!$B$6/$D439</f>
        <v>19.613592734037805</v>
      </c>
      <c r="N439" s="5">
        <f>'90.1 Data-IP'!N439*Convert!$B$6/$D439</f>
        <v>2.3041559301309671</v>
      </c>
      <c r="O439" s="5">
        <f>'90.1 Data-IP'!O439*Convert!$B$6/$D439</f>
        <v>3.7135649004507831E-2</v>
      </c>
      <c r="P439" s="5">
        <f>'90.1 Data-IP'!P439*Convert!$B$6/$D439</f>
        <v>2.267020281126459</v>
      </c>
      <c r="Q439" s="5">
        <f>'90.1 Data-IP'!Q439*Convert!$B$6/$D439</f>
        <v>0</v>
      </c>
      <c r="R439" s="5">
        <f>'90.1 Data-IP'!R439*Convert!$B$6/$D439</f>
        <v>0</v>
      </c>
      <c r="S439" s="5">
        <f>'90.1 Data-IP'!S439*Convert!$B$6/$D439</f>
        <v>3.4837638145664807</v>
      </c>
      <c r="T439" s="5">
        <f>'90.1 Data-IP'!T439*Convert!$B$6/$D439</f>
        <v>2.2262364261997192</v>
      </c>
      <c r="U439" s="5">
        <f>'90.1 Data-IP'!U439*Convert!$B$7/$D439</f>
        <v>14.715089613030351</v>
      </c>
      <c r="V439" s="5">
        <f>'90.1 Data-IP'!V439*Convert!$B$6/$D439</f>
        <v>1.1911606184568664</v>
      </c>
      <c r="W439" s="5">
        <f>'90.1 Data-IP'!W439*Convert!$B$6/$D439</f>
        <v>136.26791960334509</v>
      </c>
      <c r="X439" s="5">
        <f>'90.1 Data-IP'!X439*Convert!$B$7/$D439</f>
        <v>6.7306672824920697E-4</v>
      </c>
      <c r="Y439" s="5">
        <f t="shared" si="12"/>
        <v>136.26859267007333</v>
      </c>
      <c r="Z439" s="5">
        <f>'90.1 Data-IP'!Z439*Convert!$B$6/$D439</f>
        <v>221.57676827535616</v>
      </c>
      <c r="AA439" s="5">
        <f>'90.1 Data-IP'!AA439*Convert!$B$7/$D439</f>
        <v>29.765955390116023</v>
      </c>
      <c r="AB439" s="5">
        <f t="shared" si="13"/>
        <v>251.34272366547219</v>
      </c>
    </row>
    <row r="440" spans="1:28" x14ac:dyDescent="0.25">
      <c r="A440" s="95">
        <v>2019</v>
      </c>
      <c r="B440" s="95" t="s">
        <v>59</v>
      </c>
      <c r="C440" s="101" t="s">
        <v>6</v>
      </c>
      <c r="D440" s="5">
        <f>'90.1 Data-SI'!D440*Convert!$B$1</f>
        <v>122119.68521488593</v>
      </c>
      <c r="E440" s="5">
        <f>'90.1 Data-IP'!E440*Convert!$B$6/$D440</f>
        <v>0</v>
      </c>
      <c r="F440" s="5">
        <f>'90.1 Data-IP'!F440*Convert!$B$7/$D440</f>
        <v>1.8930001732008945E-2</v>
      </c>
      <c r="G440" s="5">
        <f>'90.1 Data-IP'!G440*Convert!$B$6/$D440</f>
        <v>94.6326230173716</v>
      </c>
      <c r="H440" s="5">
        <f>'90.1 Data-IP'!H440*Convert!$B$6/$D440</f>
        <v>12.946190386608482</v>
      </c>
      <c r="I440" s="5">
        <f>'90.1 Data-IP'!I440*Convert!$B$6/$D440</f>
        <v>4.5004044084454744</v>
      </c>
      <c r="J440" s="5">
        <f>'90.1 Data-IP'!J440*Convert!$B$6/$D440</f>
        <v>40.519862664209455</v>
      </c>
      <c r="K440" s="5">
        <f>'90.1 Data-IP'!K440*Convert!$B$7/$D440</f>
        <v>15.050192710357424</v>
      </c>
      <c r="L440" s="5">
        <f>'90.1 Data-IP'!L440*Convert!$B$6/$D440</f>
        <v>23.89129975900785</v>
      </c>
      <c r="M440" s="5">
        <f>'90.1 Data-IP'!M440*Convert!$B$6/$D440</f>
        <v>18.825302989219157</v>
      </c>
      <c r="N440" s="5">
        <f>'90.1 Data-IP'!N440*Convert!$B$6/$D440</f>
        <v>2.0998937605193992</v>
      </c>
      <c r="O440" s="5">
        <f>'90.1 Data-IP'!O440*Convert!$B$6/$D440</f>
        <v>3.7135649004507831E-2</v>
      </c>
      <c r="P440" s="5">
        <f>'90.1 Data-IP'!P440*Convert!$B$6/$D440</f>
        <v>2.0627581115148916</v>
      </c>
      <c r="Q440" s="5">
        <f>'90.1 Data-IP'!Q440*Convert!$B$6/$D440</f>
        <v>0</v>
      </c>
      <c r="R440" s="5">
        <f>'90.1 Data-IP'!R440*Convert!$B$6/$D440</f>
        <v>0</v>
      </c>
      <c r="S440" s="5">
        <f>'90.1 Data-IP'!S440*Convert!$B$6/$D440</f>
        <v>3.2927749989368928</v>
      </c>
      <c r="T440" s="5">
        <f>'90.1 Data-IP'!T440*Convert!$B$6/$D440</f>
        <v>2.2267280319027551</v>
      </c>
      <c r="U440" s="5">
        <f>'90.1 Data-IP'!U440*Convert!$B$7/$D440</f>
        <v>14.700282145008869</v>
      </c>
      <c r="V440" s="5">
        <f>'90.1 Data-IP'!V440*Convert!$B$6/$D440</f>
        <v>1.177641461623369</v>
      </c>
      <c r="W440" s="5">
        <f>'90.1 Data-IP'!W440*Convert!$B$6/$D440</f>
        <v>118.81345911704256</v>
      </c>
      <c r="X440" s="5">
        <f>'90.1 Data-IP'!X440*Convert!$B$7/$D440</f>
        <v>1.8930001732008945E-2</v>
      </c>
      <c r="Y440" s="5">
        <f t="shared" si="12"/>
        <v>118.83238911877456</v>
      </c>
      <c r="Z440" s="5">
        <f>'90.1 Data-IP'!Z440*Convert!$B$6/$D440</f>
        <v>204.11247567499294</v>
      </c>
      <c r="AA440" s="5">
        <f>'90.1 Data-IP'!AA440*Convert!$B$7/$D440</f>
        <v>29.769488990439335</v>
      </c>
      <c r="AB440" s="5">
        <f t="shared" si="13"/>
        <v>233.88196466543226</v>
      </c>
    </row>
    <row r="441" spans="1:28" x14ac:dyDescent="0.25">
      <c r="A441" s="95">
        <v>2019</v>
      </c>
      <c r="B441" s="95" t="s">
        <v>59</v>
      </c>
      <c r="C441" s="101" t="s">
        <v>11</v>
      </c>
      <c r="D441" s="5">
        <f>'90.1 Data-SI'!D441*Convert!$B$1</f>
        <v>122119.68521488593</v>
      </c>
      <c r="E441" s="5">
        <f>'90.1 Data-IP'!E441*Convert!$B$6/$D441</f>
        <v>0</v>
      </c>
      <c r="F441" s="5">
        <f>'90.1 Data-IP'!F441*Convert!$B$7/$D441</f>
        <v>2.1874668668099228E-3</v>
      </c>
      <c r="G441" s="5">
        <f>'90.1 Data-IP'!G441*Convert!$B$6/$D441</f>
        <v>72.157885091662735</v>
      </c>
      <c r="H441" s="5">
        <f>'90.1 Data-IP'!H441*Convert!$B$6/$D441</f>
        <v>12.961430163402603</v>
      </c>
      <c r="I441" s="5">
        <f>'90.1 Data-IP'!I441*Convert!$B$6/$D441</f>
        <v>4.5008960141485099</v>
      </c>
      <c r="J441" s="5">
        <f>'90.1 Data-IP'!J441*Convert!$B$6/$D441</f>
        <v>40.519862664209455</v>
      </c>
      <c r="K441" s="5">
        <f>'90.1 Data-IP'!K441*Convert!$B$7/$D441</f>
        <v>15.050192710357424</v>
      </c>
      <c r="L441" s="5">
        <f>'90.1 Data-IP'!L441*Convert!$B$6/$D441</f>
        <v>23.89129975900785</v>
      </c>
      <c r="M441" s="5">
        <f>'90.1 Data-IP'!M441*Convert!$B$6/$D441</f>
        <v>17.818002903697849</v>
      </c>
      <c r="N441" s="5">
        <f>'90.1 Data-IP'!N441*Convert!$B$6/$D441</f>
        <v>1.6955480697720726</v>
      </c>
      <c r="O441" s="5">
        <f>'90.1 Data-IP'!O441*Convert!$B$6/$D441</f>
        <v>3.7135649004507831E-2</v>
      </c>
      <c r="P441" s="5">
        <f>'90.1 Data-IP'!P441*Convert!$B$6/$D441</f>
        <v>1.6584124207675648</v>
      </c>
      <c r="Q441" s="5">
        <f>'90.1 Data-IP'!Q441*Convert!$B$6/$D441</f>
        <v>0</v>
      </c>
      <c r="R441" s="5">
        <f>'90.1 Data-IP'!R441*Convert!$B$6/$D441</f>
        <v>0</v>
      </c>
      <c r="S441" s="5">
        <f>'90.1 Data-IP'!S441*Convert!$B$6/$D441</f>
        <v>3.302607112997618</v>
      </c>
      <c r="T441" s="5">
        <f>'90.1 Data-IP'!T441*Convert!$B$6/$D441</f>
        <v>2.2262364261997192</v>
      </c>
      <c r="U441" s="5">
        <f>'90.1 Data-IP'!U441*Convert!$B$7/$D441</f>
        <v>15.261619796368707</v>
      </c>
      <c r="V441" s="5">
        <f>'90.1 Data-IP'!V441*Convert!$B$6/$D441</f>
        <v>1.188948392793203</v>
      </c>
      <c r="W441" s="5">
        <f>'90.1 Data-IP'!W441*Convert!$B$6/$D441</f>
        <v>94.936907529125776</v>
      </c>
      <c r="X441" s="5">
        <f>'90.1 Data-IP'!X441*Convert!$B$7/$D441</f>
        <v>2.1874668668099228E-3</v>
      </c>
      <c r="Y441" s="5">
        <f t="shared" si="12"/>
        <v>94.93909499599259</v>
      </c>
      <c r="Z441" s="5">
        <f>'90.1 Data-IP'!Z441*Convert!$B$6/$D441</f>
        <v>180.26271659789163</v>
      </c>
      <c r="AA441" s="5">
        <f>'90.1 Data-IP'!AA441*Convert!$B$7/$D441</f>
        <v>30.313999973592942</v>
      </c>
      <c r="AB441" s="5">
        <f t="shared" si="13"/>
        <v>210.57671657148455</v>
      </c>
    </row>
    <row r="442" spans="1:28" x14ac:dyDescent="0.25">
      <c r="A442" s="95">
        <v>2019</v>
      </c>
      <c r="B442" s="95" t="s">
        <v>59</v>
      </c>
      <c r="C442" s="101" t="s">
        <v>13</v>
      </c>
      <c r="D442" s="5">
        <f>'90.1 Data-SI'!D442*Convert!$B$1</f>
        <v>122119.68521488593</v>
      </c>
      <c r="E442" s="5">
        <f>'90.1 Data-IP'!E442*Convert!$B$6/$D442</f>
        <v>0</v>
      </c>
      <c r="F442" s="5">
        <f>'90.1 Data-IP'!F442*Convert!$B$7/$D442</f>
        <v>0.46786550947423006</v>
      </c>
      <c r="G442" s="5">
        <f>'90.1 Data-IP'!G442*Convert!$B$6/$D442</f>
        <v>74.675152094059953</v>
      </c>
      <c r="H442" s="5">
        <f>'90.1 Data-IP'!H442*Convert!$B$6/$D442</f>
        <v>12.957005712075278</v>
      </c>
      <c r="I442" s="5">
        <f>'90.1 Data-IP'!I442*Convert!$B$6/$D442</f>
        <v>4.495242548563593</v>
      </c>
      <c r="J442" s="5">
        <f>'90.1 Data-IP'!J442*Convert!$B$6/$D442</f>
        <v>40.519862664209455</v>
      </c>
      <c r="K442" s="5">
        <f>'90.1 Data-IP'!K442*Convert!$B$7/$D442</f>
        <v>15.050192710357424</v>
      </c>
      <c r="L442" s="5">
        <f>'90.1 Data-IP'!L442*Convert!$B$6/$D442</f>
        <v>23.89129975900785</v>
      </c>
      <c r="M442" s="5">
        <f>'90.1 Data-IP'!M442*Convert!$B$6/$D442</f>
        <v>18.19039422374782</v>
      </c>
      <c r="N442" s="5">
        <f>'90.1 Data-IP'!N442*Convert!$B$6/$D442</f>
        <v>1.8415549635738431</v>
      </c>
      <c r="O442" s="5">
        <f>'90.1 Data-IP'!O442*Convert!$B$6/$D442</f>
        <v>3.7135649004507831E-2</v>
      </c>
      <c r="P442" s="5">
        <f>'90.1 Data-IP'!P442*Convert!$B$6/$D442</f>
        <v>1.8044193145693355</v>
      </c>
      <c r="Q442" s="5">
        <f>'90.1 Data-IP'!Q442*Convert!$B$6/$D442</f>
        <v>0</v>
      </c>
      <c r="R442" s="5">
        <f>'90.1 Data-IP'!R442*Convert!$B$6/$D442</f>
        <v>0</v>
      </c>
      <c r="S442" s="5">
        <f>'90.1 Data-IP'!S442*Convert!$B$6/$D442</f>
        <v>3.3161262698311154</v>
      </c>
      <c r="T442" s="5">
        <f>'90.1 Data-IP'!T442*Convert!$B$6/$D442</f>
        <v>2.2267280319027551</v>
      </c>
      <c r="U442" s="5">
        <f>'90.1 Data-IP'!U442*Convert!$B$7/$D442</f>
        <v>15.286775665337023</v>
      </c>
      <c r="V442" s="5">
        <f>'90.1 Data-IP'!V442*Convert!$B$6/$D442</f>
        <v>1.1778872644748872</v>
      </c>
      <c r="W442" s="5">
        <f>'90.1 Data-IP'!W442*Convert!$B$6/$D442</f>
        <v>97.98609190220823</v>
      </c>
      <c r="X442" s="5">
        <f>'90.1 Data-IP'!X442*Convert!$B$7/$D442</f>
        <v>0.46786550947423006</v>
      </c>
      <c r="Y442" s="5">
        <f t="shared" si="12"/>
        <v>98.453957411682467</v>
      </c>
      <c r="Z442" s="5">
        <f>'90.1 Data-IP'!Z442*Convert!$B$6/$D442</f>
        <v>183.29100772859502</v>
      </c>
      <c r="AA442" s="5">
        <f>'90.1 Data-IP'!AA442*Convert!$B$7/$D442</f>
        <v>30.804833885168673</v>
      </c>
      <c r="AB442" s="5">
        <f t="shared" si="13"/>
        <v>214.0958416137637</v>
      </c>
    </row>
    <row r="443" spans="1:28" x14ac:dyDescent="0.25">
      <c r="A443" s="95">
        <v>2019</v>
      </c>
      <c r="B443" s="95" t="s">
        <v>59</v>
      </c>
      <c r="C443" s="101" t="s">
        <v>19</v>
      </c>
      <c r="D443" s="5">
        <f>'90.1 Data-SI'!D443*Convert!$B$1</f>
        <v>122119.68521488593</v>
      </c>
      <c r="E443" s="5">
        <f>'90.1 Data-IP'!E443*Convert!$B$6/$D443</f>
        <v>0</v>
      </c>
      <c r="F443" s="5">
        <f>'90.1 Data-IP'!F443*Convert!$B$7/$D443</f>
        <v>0.34065589783513001</v>
      </c>
      <c r="G443" s="5">
        <f>'90.1 Data-IP'!G443*Convert!$B$6/$D443</f>
        <v>60.802776562931129</v>
      </c>
      <c r="H443" s="5">
        <f>'90.1 Data-IP'!H443*Convert!$B$6/$D443</f>
        <v>12.941520132429638</v>
      </c>
      <c r="I443" s="5">
        <f>'90.1 Data-IP'!I443*Convert!$B$6/$D443</f>
        <v>4.4937677314544846</v>
      </c>
      <c r="J443" s="5">
        <f>'90.1 Data-IP'!J443*Convert!$B$6/$D443</f>
        <v>40.519862664209455</v>
      </c>
      <c r="K443" s="5">
        <f>'90.1 Data-IP'!K443*Convert!$B$7/$D443</f>
        <v>15.050192710357424</v>
      </c>
      <c r="L443" s="5">
        <f>'90.1 Data-IP'!L443*Convert!$B$6/$D443</f>
        <v>23.89129975900785</v>
      </c>
      <c r="M443" s="5">
        <f>'90.1 Data-IP'!M443*Convert!$B$6/$D443</f>
        <v>17.122135031050021</v>
      </c>
      <c r="N443" s="5">
        <f>'90.1 Data-IP'!N443*Convert!$B$6/$D443</f>
        <v>1.7233237919936213</v>
      </c>
      <c r="O443" s="5">
        <f>'90.1 Data-IP'!O443*Convert!$B$6/$D443</f>
        <v>3.7135649004507831E-2</v>
      </c>
      <c r="P443" s="5">
        <f>'90.1 Data-IP'!P443*Convert!$B$6/$D443</f>
        <v>1.6861881429891135</v>
      </c>
      <c r="Q443" s="5">
        <f>'90.1 Data-IP'!Q443*Convert!$B$6/$D443</f>
        <v>0</v>
      </c>
      <c r="R443" s="5">
        <f>'90.1 Data-IP'!R443*Convert!$B$6/$D443</f>
        <v>0</v>
      </c>
      <c r="S443" s="5">
        <f>'90.1 Data-IP'!S443*Convert!$B$6/$D443</f>
        <v>2.6450844851866155</v>
      </c>
      <c r="T443" s="5">
        <f>'90.1 Data-IP'!T443*Convert!$B$6/$D443</f>
        <v>2.2262364261997192</v>
      </c>
      <c r="U443" s="5">
        <f>'90.1 Data-IP'!U443*Convert!$B$7/$D443</f>
        <v>15.903977855141543</v>
      </c>
      <c r="V443" s="5">
        <f>'90.1 Data-IP'!V443*Convert!$B$6/$D443</f>
        <v>1.1914064213083846</v>
      </c>
      <c r="W443" s="5">
        <f>'90.1 Data-IP'!W443*Convert!$B$6/$D443</f>
        <v>82.256184222156875</v>
      </c>
      <c r="X443" s="5">
        <f>'90.1 Data-IP'!X443*Convert!$B$7/$D443</f>
        <v>0.34065589783513001</v>
      </c>
      <c r="Y443" s="5">
        <f t="shared" si="12"/>
        <v>82.596840119992009</v>
      </c>
      <c r="Z443" s="5">
        <f>'90.1 Data-IP'!Z443*Convert!$B$6/$D443</f>
        <v>167.55765880862245</v>
      </c>
      <c r="AA443" s="5">
        <f>'90.1 Data-IP'!AA443*Convert!$B$7/$D443</f>
        <v>31.294910596675134</v>
      </c>
      <c r="AB443" s="5">
        <f t="shared" si="13"/>
        <v>198.85256940529757</v>
      </c>
    </row>
    <row r="444" spans="1:28" x14ac:dyDescent="0.25">
      <c r="A444" s="95">
        <v>2019</v>
      </c>
      <c r="B444" s="95" t="s">
        <v>59</v>
      </c>
      <c r="C444" s="101" t="s">
        <v>20</v>
      </c>
      <c r="D444" s="5">
        <f>'90.1 Data-SI'!D444*Convert!$B$1</f>
        <v>122119.68521488593</v>
      </c>
      <c r="E444" s="5">
        <f>'90.1 Data-IP'!E444*Convert!$B$6/$D444</f>
        <v>0</v>
      </c>
      <c r="F444" s="5">
        <f>'90.1 Data-IP'!F444*Convert!$B$7/$D444</f>
        <v>0.37658083445543128</v>
      </c>
      <c r="G444" s="5">
        <f>'90.1 Data-IP'!G444*Convert!$B$6/$D444</f>
        <v>41.165340952296077</v>
      </c>
      <c r="H444" s="5">
        <f>'90.1 Data-IP'!H444*Convert!$B$6/$D444</f>
        <v>12.944961372350891</v>
      </c>
      <c r="I444" s="5">
        <f>'90.1 Data-IP'!I444*Convert!$B$6/$D444</f>
        <v>4.4969631685242195</v>
      </c>
      <c r="J444" s="5">
        <f>'90.1 Data-IP'!J444*Convert!$B$6/$D444</f>
        <v>40.519862664209455</v>
      </c>
      <c r="K444" s="5">
        <f>'90.1 Data-IP'!K444*Convert!$B$7/$D444</f>
        <v>15.050192710357424</v>
      </c>
      <c r="L444" s="5">
        <f>'90.1 Data-IP'!L444*Convert!$B$6/$D444</f>
        <v>23.89129975900785</v>
      </c>
      <c r="M444" s="5">
        <f>'90.1 Data-IP'!M444*Convert!$B$6/$D444</f>
        <v>18.744925456772727</v>
      </c>
      <c r="N444" s="5">
        <f>'90.1 Data-IP'!N444*Convert!$B$6/$D444</f>
        <v>1.2580189940697981</v>
      </c>
      <c r="O444" s="5">
        <f>'90.1 Data-IP'!O444*Convert!$B$6/$D444</f>
        <v>3.7135649004507831E-2</v>
      </c>
      <c r="P444" s="5">
        <f>'90.1 Data-IP'!P444*Convert!$B$6/$D444</f>
        <v>1.2208833450652901</v>
      </c>
      <c r="Q444" s="5">
        <f>'90.1 Data-IP'!Q444*Convert!$B$6/$D444</f>
        <v>0</v>
      </c>
      <c r="R444" s="5">
        <f>'90.1 Data-IP'!R444*Convert!$B$6/$D444</f>
        <v>0</v>
      </c>
      <c r="S444" s="5">
        <f>'90.1 Data-IP'!S444*Convert!$B$6/$D444</f>
        <v>2.2906367732974697</v>
      </c>
      <c r="T444" s="5">
        <f>'90.1 Data-IP'!T444*Convert!$B$6/$D444</f>
        <v>2.2264822290512374</v>
      </c>
      <c r="U444" s="5">
        <f>'90.1 Data-IP'!U444*Convert!$B$7/$D444</f>
        <v>15.944530125518558</v>
      </c>
      <c r="V444" s="5">
        <f>'90.1 Data-IP'!V444*Convert!$B$6/$D444</f>
        <v>1.177395658771851</v>
      </c>
      <c r="W444" s="5">
        <f>'90.1 Data-IP'!W444*Convert!$B$6/$D444</f>
        <v>63.421786527431564</v>
      </c>
      <c r="X444" s="5">
        <f>'90.1 Data-IP'!X444*Convert!$B$7/$D444</f>
        <v>0.37658083445543128</v>
      </c>
      <c r="Y444" s="5">
        <f t="shared" si="12"/>
        <v>63.798367361886996</v>
      </c>
      <c r="Z444" s="5">
        <f>'90.1 Data-IP'!Z444*Convert!$B$6/$D444</f>
        <v>148.71564122550006</v>
      </c>
      <c r="AA444" s="5">
        <f>'90.1 Data-IP'!AA444*Convert!$B$7/$D444</f>
        <v>31.371303670331415</v>
      </c>
      <c r="AB444" s="5">
        <f t="shared" si="13"/>
        <v>180.08694489583149</v>
      </c>
    </row>
    <row r="445" spans="1:28" x14ac:dyDescent="0.25">
      <c r="A445" s="95">
        <v>2019</v>
      </c>
      <c r="B445" s="95" t="s">
        <v>59</v>
      </c>
      <c r="C445" s="101" t="s">
        <v>3</v>
      </c>
      <c r="D445" s="5">
        <f>'90.1 Data-SI'!D445*Convert!$B$1</f>
        <v>122119.68521488593</v>
      </c>
      <c r="E445" s="5">
        <f>'90.1 Data-IP'!E445*Convert!$B$6/$D445</f>
        <v>0</v>
      </c>
      <c r="F445" s="5">
        <f>'90.1 Data-IP'!F445*Convert!$B$7/$D445</f>
        <v>1.7567041607304306</v>
      </c>
      <c r="G445" s="5">
        <f>'90.1 Data-IP'!G445*Convert!$B$6/$D445</f>
        <v>34.144965710086716</v>
      </c>
      <c r="H445" s="5">
        <f>'90.1 Data-IP'!H445*Convert!$B$6/$D445</f>
        <v>12.944469766647853</v>
      </c>
      <c r="I445" s="5">
        <f>'90.1 Data-IP'!I445*Convert!$B$6/$D445</f>
        <v>4.4962257599696658</v>
      </c>
      <c r="J445" s="5">
        <f>'90.1 Data-IP'!J445*Convert!$B$6/$D445</f>
        <v>40.519862664209455</v>
      </c>
      <c r="K445" s="5">
        <f>'90.1 Data-IP'!K445*Convert!$B$7/$D445</f>
        <v>15.050192710357424</v>
      </c>
      <c r="L445" s="5">
        <f>'90.1 Data-IP'!L445*Convert!$B$6/$D445</f>
        <v>23.89129975900785</v>
      </c>
      <c r="M445" s="5">
        <f>'90.1 Data-IP'!M445*Convert!$B$6/$D445</f>
        <v>16.242160822615109</v>
      </c>
      <c r="N445" s="5">
        <f>'90.1 Data-IP'!N445*Convert!$B$6/$D445</f>
        <v>1.3848532654531545</v>
      </c>
      <c r="O445" s="5">
        <f>'90.1 Data-IP'!O445*Convert!$B$6/$D445</f>
        <v>3.7135649004507831E-2</v>
      </c>
      <c r="P445" s="5">
        <f>'90.1 Data-IP'!P445*Convert!$B$6/$D445</f>
        <v>1.3477176164486466</v>
      </c>
      <c r="Q445" s="5">
        <f>'90.1 Data-IP'!Q445*Convert!$B$6/$D445</f>
        <v>0</v>
      </c>
      <c r="R445" s="5">
        <f>'90.1 Data-IP'!R445*Convert!$B$6/$D445</f>
        <v>0</v>
      </c>
      <c r="S445" s="5">
        <f>'90.1 Data-IP'!S445*Convert!$B$6/$D445</f>
        <v>2.4533582610024731</v>
      </c>
      <c r="T445" s="5">
        <f>'90.1 Data-IP'!T445*Convert!$B$6/$D445</f>
        <v>2.2264822290512374</v>
      </c>
      <c r="U445" s="5">
        <f>'90.1 Data-IP'!U445*Convert!$B$7/$D445</f>
        <v>17.000824222164656</v>
      </c>
      <c r="V445" s="5">
        <f>'90.1 Data-IP'!V445*Convert!$B$6/$D445</f>
        <v>1.1859987585749856</v>
      </c>
      <c r="W445" s="5">
        <f>'90.1 Data-IP'!W445*Convert!$B$6/$D445</f>
        <v>54.188202410152947</v>
      </c>
      <c r="X445" s="5">
        <f>'90.1 Data-IP'!X445*Convert!$B$7/$D445</f>
        <v>1.7567041607304306</v>
      </c>
      <c r="Y445" s="5">
        <f t="shared" si="12"/>
        <v>55.944906570883376</v>
      </c>
      <c r="Z445" s="5">
        <f>'90.1 Data-IP'!Z445*Convert!$B$6/$D445</f>
        <v>139.48918539091548</v>
      </c>
      <c r="AA445" s="5">
        <f>'90.1 Data-IP'!AA445*Convert!$B$7/$D445</f>
        <v>33.807721093252511</v>
      </c>
      <c r="AB445" s="5">
        <f t="shared" si="13"/>
        <v>173.29690648416801</v>
      </c>
    </row>
    <row r="446" spans="1:28" x14ac:dyDescent="0.25">
      <c r="A446" s="95">
        <v>2019</v>
      </c>
      <c r="B446" s="95" t="s">
        <v>59</v>
      </c>
      <c r="C446" s="101" t="s">
        <v>7</v>
      </c>
      <c r="D446" s="5">
        <f>'90.1 Data-SI'!D446*Convert!$B$1</f>
        <v>122119.68521488593</v>
      </c>
      <c r="E446" s="5">
        <f>'90.1 Data-IP'!E446*Convert!$B$6/$D446</f>
        <v>0</v>
      </c>
      <c r="F446" s="5">
        <f>'90.1 Data-IP'!F446*Convert!$B$7/$D446</f>
        <v>0.8382204766933562</v>
      </c>
      <c r="G446" s="5">
        <f>'90.1 Data-IP'!G446*Convert!$B$6/$D446</f>
        <v>29.689543223469055</v>
      </c>
      <c r="H446" s="5">
        <f>'90.1 Data-IP'!H446*Convert!$B$6/$D446</f>
        <v>12.946190386608482</v>
      </c>
      <c r="I446" s="5">
        <f>'90.1 Data-IP'!I446*Convert!$B$6/$D446</f>
        <v>4.4959799571181467</v>
      </c>
      <c r="J446" s="5">
        <f>'90.1 Data-IP'!J446*Convert!$B$6/$D446</f>
        <v>40.519862664209455</v>
      </c>
      <c r="K446" s="5">
        <f>'90.1 Data-IP'!K446*Convert!$B$7/$D446</f>
        <v>15.050192710357424</v>
      </c>
      <c r="L446" s="5">
        <f>'90.1 Data-IP'!L446*Convert!$B$6/$D446</f>
        <v>23.89129975900785</v>
      </c>
      <c r="M446" s="5">
        <f>'90.1 Data-IP'!M446*Convert!$B$6/$D446</f>
        <v>19.498802802378837</v>
      </c>
      <c r="N446" s="5">
        <f>'90.1 Data-IP'!N446*Convert!$B$6/$D446</f>
        <v>1.1498657394018204</v>
      </c>
      <c r="O446" s="5">
        <f>'90.1 Data-IP'!O446*Convert!$B$6/$D446</f>
        <v>3.7135649004507831E-2</v>
      </c>
      <c r="P446" s="5">
        <f>'90.1 Data-IP'!P446*Convert!$B$6/$D446</f>
        <v>1.1127300903973125</v>
      </c>
      <c r="Q446" s="5">
        <f>'90.1 Data-IP'!Q446*Convert!$B$6/$D446</f>
        <v>0</v>
      </c>
      <c r="R446" s="5">
        <f>'90.1 Data-IP'!R446*Convert!$B$6/$D446</f>
        <v>0</v>
      </c>
      <c r="S446" s="5">
        <f>'90.1 Data-IP'!S446*Convert!$B$6/$D446</f>
        <v>2.2517999227576051</v>
      </c>
      <c r="T446" s="5">
        <f>'90.1 Data-IP'!T446*Convert!$B$6/$D446</f>
        <v>2.2259906233482014</v>
      </c>
      <c r="U446" s="5">
        <f>'90.1 Data-IP'!U446*Convert!$B$7/$D446</f>
        <v>16.714013662589466</v>
      </c>
      <c r="V446" s="5">
        <f>'90.1 Data-IP'!V446*Convert!$B$6/$D446</f>
        <v>1.196076675487229</v>
      </c>
      <c r="W446" s="5">
        <f>'90.1 Data-IP'!W446*Convert!$B$6/$D446</f>
        <v>52.552876039002818</v>
      </c>
      <c r="X446" s="5">
        <f>'90.1 Data-IP'!X446*Convert!$B$7/$D446</f>
        <v>0.8382204766933562</v>
      </c>
      <c r="Y446" s="5">
        <f t="shared" si="12"/>
        <v>53.391096515696177</v>
      </c>
      <c r="Z446" s="5">
        <f>'90.1 Data-IP'!Z446*Convert!$B$6/$D446</f>
        <v>137.86492014808366</v>
      </c>
      <c r="AA446" s="5">
        <f>'90.1 Data-IP'!AA446*Convert!$B$7/$D446</f>
        <v>32.602510982981272</v>
      </c>
      <c r="AB446" s="5">
        <f t="shared" si="13"/>
        <v>170.46743113106493</v>
      </c>
    </row>
    <row r="447" spans="1:28" x14ac:dyDescent="0.25">
      <c r="A447" s="95">
        <v>2019</v>
      </c>
      <c r="B447" s="95" t="s">
        <v>59</v>
      </c>
      <c r="C447" s="101" t="s">
        <v>17</v>
      </c>
      <c r="D447" s="5">
        <f>'90.1 Data-SI'!D447*Convert!$B$1</f>
        <v>122119.68521488593</v>
      </c>
      <c r="E447" s="5">
        <f>'90.1 Data-IP'!E447*Convert!$B$6/$D447</f>
        <v>0</v>
      </c>
      <c r="F447" s="5">
        <f>'90.1 Data-IP'!F447*Convert!$B$7/$D447</f>
        <v>5.5243634387874296</v>
      </c>
      <c r="G447" s="5">
        <f>'90.1 Data-IP'!G447*Convert!$B$6/$D447</f>
        <v>19.762795064909305</v>
      </c>
      <c r="H447" s="5">
        <f>'90.1 Data-IP'!H447*Convert!$B$6/$D447</f>
        <v>12.950614837935808</v>
      </c>
      <c r="I447" s="5">
        <f>'90.1 Data-IP'!I447*Convert!$B$6/$D447</f>
        <v>4.495242548563593</v>
      </c>
      <c r="J447" s="5">
        <f>'90.1 Data-IP'!J447*Convert!$B$6/$D447</f>
        <v>40.519862664209455</v>
      </c>
      <c r="K447" s="5">
        <f>'90.1 Data-IP'!K447*Convert!$B$7/$D447</f>
        <v>15.050192710357424</v>
      </c>
      <c r="L447" s="5">
        <f>'90.1 Data-IP'!L447*Convert!$B$6/$D447</f>
        <v>23.89129975900785</v>
      </c>
      <c r="M447" s="5">
        <f>'90.1 Data-IP'!M447*Convert!$B$6/$D447</f>
        <v>15.164315318708098</v>
      </c>
      <c r="N447" s="5">
        <f>'90.1 Data-IP'!N447*Convert!$B$6/$D447</f>
        <v>1.0665385727371739</v>
      </c>
      <c r="O447" s="5">
        <f>'90.1 Data-IP'!O447*Convert!$B$6/$D447</f>
        <v>3.7135649004507831E-2</v>
      </c>
      <c r="P447" s="5">
        <f>'90.1 Data-IP'!P447*Convert!$B$6/$D447</f>
        <v>1.0294029237326658</v>
      </c>
      <c r="Q447" s="5">
        <f>'90.1 Data-IP'!Q447*Convert!$B$6/$D447</f>
        <v>0</v>
      </c>
      <c r="R447" s="5">
        <f>'90.1 Data-IP'!R447*Convert!$B$6/$D447</f>
        <v>0</v>
      </c>
      <c r="S447" s="5">
        <f>'90.1 Data-IP'!S447*Convert!$B$6/$D447</f>
        <v>0</v>
      </c>
      <c r="T447" s="5">
        <f>'90.1 Data-IP'!T447*Convert!$B$6/$D447</f>
        <v>2.227711243308828</v>
      </c>
      <c r="U447" s="5">
        <f>'90.1 Data-IP'!U447*Convert!$B$7/$D447</f>
        <v>17.138718768114714</v>
      </c>
      <c r="V447" s="5">
        <f>'90.1 Data-IP'!V447*Convert!$B$6/$D447</f>
        <v>1.1614184734231723</v>
      </c>
      <c r="W447" s="5">
        <f>'90.1 Data-IP'!W447*Convert!$B$6/$D447</f>
        <v>35.956513307350072</v>
      </c>
      <c r="X447" s="5">
        <f>'90.1 Data-IP'!X447*Convert!$B$7/$D447</f>
        <v>5.5243634387874296</v>
      </c>
      <c r="Y447" s="5">
        <f t="shared" si="12"/>
        <v>41.480876746137504</v>
      </c>
      <c r="Z447" s="5">
        <f>'90.1 Data-IP'!Z447*Convert!$B$6/$D447</f>
        <v>121.23955267995179</v>
      </c>
      <c r="AA447" s="5">
        <f>'90.1 Data-IP'!AA447*Convert!$B$7/$D447</f>
        <v>37.713274917259575</v>
      </c>
      <c r="AB447" s="5">
        <f t="shared" si="13"/>
        <v>158.95282759721135</v>
      </c>
    </row>
    <row r="448" spans="1:28" x14ac:dyDescent="0.25">
      <c r="A448" s="95">
        <v>2019</v>
      </c>
      <c r="B448" s="95" t="s">
        <v>59</v>
      </c>
      <c r="C448" s="101" t="s">
        <v>14</v>
      </c>
      <c r="D448" s="5">
        <f>'90.1 Data-SI'!D448*Convert!$B$1</f>
        <v>122119.68521488593</v>
      </c>
      <c r="E448" s="5">
        <f>'90.1 Data-IP'!E448*Convert!$B$6/$D448</f>
        <v>0</v>
      </c>
      <c r="F448" s="5">
        <f>'90.1 Data-IP'!F448*Convert!$B$7/$D448</f>
        <v>2.9089102661520414</v>
      </c>
      <c r="G448" s="5">
        <f>'90.1 Data-IP'!G448*Convert!$B$6/$D448</f>
        <v>23.61231352253477</v>
      </c>
      <c r="H448" s="5">
        <f>'90.1 Data-IP'!H448*Convert!$B$6/$D448</f>
        <v>12.935375061141682</v>
      </c>
      <c r="I448" s="5">
        <f>'90.1 Data-IP'!I448*Convert!$B$6/$D448</f>
        <v>4.4893432801271569</v>
      </c>
      <c r="J448" s="5">
        <f>'90.1 Data-IP'!J448*Convert!$B$6/$D448</f>
        <v>40.519862664209455</v>
      </c>
      <c r="K448" s="5">
        <f>'90.1 Data-IP'!K448*Convert!$B$7/$D448</f>
        <v>15.050192710357424</v>
      </c>
      <c r="L448" s="5">
        <f>'90.1 Data-IP'!L448*Convert!$B$6/$D448</f>
        <v>23.89129975900785</v>
      </c>
      <c r="M448" s="5">
        <f>'90.1 Data-IP'!M448*Convert!$B$6/$D448</f>
        <v>16.416435044341465</v>
      </c>
      <c r="N448" s="5">
        <f>'90.1 Data-IP'!N448*Convert!$B$6/$D448</f>
        <v>1.2897275619156372</v>
      </c>
      <c r="O448" s="5">
        <f>'90.1 Data-IP'!O448*Convert!$B$6/$D448</f>
        <v>3.7135649004507831E-2</v>
      </c>
      <c r="P448" s="5">
        <f>'90.1 Data-IP'!P448*Convert!$B$6/$D448</f>
        <v>1.2525919129111294</v>
      </c>
      <c r="Q448" s="5">
        <f>'90.1 Data-IP'!Q448*Convert!$B$6/$D448</f>
        <v>0</v>
      </c>
      <c r="R448" s="5">
        <f>'90.1 Data-IP'!R448*Convert!$B$6/$D448</f>
        <v>0</v>
      </c>
      <c r="S448" s="5">
        <f>'90.1 Data-IP'!S448*Convert!$B$6/$D448</f>
        <v>2.6320569340561546</v>
      </c>
      <c r="T448" s="5">
        <f>'90.1 Data-IP'!T448*Convert!$B$6/$D448</f>
        <v>2.2259906233482014</v>
      </c>
      <c r="U448" s="5">
        <f>'90.1 Data-IP'!U448*Convert!$B$7/$D448</f>
        <v>17.861676567595392</v>
      </c>
      <c r="V448" s="5">
        <f>'90.1 Data-IP'!V448*Convert!$B$6/$D448</f>
        <v>1.1973056897448195</v>
      </c>
      <c r="W448" s="5">
        <f>'90.1 Data-IP'!W448*Convert!$B$6/$D448</f>
        <v>43.913397413843519</v>
      </c>
      <c r="X448" s="5">
        <f>'90.1 Data-IP'!X448*Convert!$B$7/$D448</f>
        <v>2.9089102661520414</v>
      </c>
      <c r="Y448" s="5">
        <f t="shared" si="12"/>
        <v>46.822307679995561</v>
      </c>
      <c r="Z448" s="5">
        <f>'90.1 Data-IP'!Z448*Convert!$B$6/$D448</f>
        <v>129.20921853472416</v>
      </c>
      <c r="AA448" s="5">
        <f>'90.1 Data-IP'!AA448*Convert!$B$7/$D448</f>
        <v>35.820779544104866</v>
      </c>
      <c r="AB448" s="5">
        <f t="shared" si="13"/>
        <v>165.02999807882901</v>
      </c>
    </row>
    <row r="449" spans="1:28" x14ac:dyDescent="0.25">
      <c r="A449" s="95">
        <v>2019</v>
      </c>
      <c r="B449" s="95" t="s">
        <v>59</v>
      </c>
      <c r="C449" s="101" t="s">
        <v>2</v>
      </c>
      <c r="D449" s="5">
        <f>'90.1 Data-SI'!D449*Convert!$B$1</f>
        <v>122119.68521488593</v>
      </c>
      <c r="E449" s="5">
        <f>'90.1 Data-IP'!E449*Convert!$B$6/$D449</f>
        <v>0</v>
      </c>
      <c r="F449" s="5">
        <f>'90.1 Data-IP'!F449*Convert!$B$7/$D449</f>
        <v>1.2188397115182827</v>
      </c>
      <c r="G449" s="5">
        <f>'90.1 Data-IP'!G449*Convert!$B$6/$D449</f>
        <v>20.585251406088982</v>
      </c>
      <c r="H449" s="5">
        <f>'90.1 Data-IP'!H449*Convert!$B$6/$D449</f>
        <v>12.9302132012598</v>
      </c>
      <c r="I449" s="5">
        <f>'90.1 Data-IP'!I449*Convert!$B$6/$D449</f>
        <v>4.4927845200484118</v>
      </c>
      <c r="J449" s="5">
        <f>'90.1 Data-IP'!J449*Convert!$B$6/$D449</f>
        <v>40.519862664209455</v>
      </c>
      <c r="K449" s="5">
        <f>'90.1 Data-IP'!K449*Convert!$B$7/$D449</f>
        <v>15.050192710357424</v>
      </c>
      <c r="L449" s="5">
        <f>'90.1 Data-IP'!L449*Convert!$B$6/$D449</f>
        <v>23.89129975900785</v>
      </c>
      <c r="M449" s="5">
        <f>'90.1 Data-IP'!M449*Convert!$B$6/$D449</f>
        <v>21.139291033410849</v>
      </c>
      <c r="N449" s="5">
        <f>'90.1 Data-IP'!N449*Convert!$B$6/$D449</f>
        <v>1.1729712074445247</v>
      </c>
      <c r="O449" s="5">
        <f>'90.1 Data-IP'!O449*Convert!$B$6/$D449</f>
        <v>3.7135649004507831E-2</v>
      </c>
      <c r="P449" s="5">
        <f>'90.1 Data-IP'!P449*Convert!$B$6/$D449</f>
        <v>1.1358355584400166</v>
      </c>
      <c r="Q449" s="5">
        <f>'90.1 Data-IP'!Q449*Convert!$B$6/$D449</f>
        <v>0</v>
      </c>
      <c r="R449" s="5">
        <f>'90.1 Data-IP'!R449*Convert!$B$6/$D449</f>
        <v>0</v>
      </c>
      <c r="S449" s="5">
        <f>'90.1 Data-IP'!S449*Convert!$B$6/$D449</f>
        <v>2.3434843863738686</v>
      </c>
      <c r="T449" s="5">
        <f>'90.1 Data-IP'!T449*Convert!$B$6/$D449</f>
        <v>2.2257448204966828</v>
      </c>
      <c r="U449" s="5">
        <f>'90.1 Data-IP'!U449*Convert!$B$7/$D449</f>
        <v>17.616596145171652</v>
      </c>
      <c r="V449" s="5">
        <f>'90.1 Data-IP'!V449*Convert!$B$6/$D449</f>
        <v>1.196076675487229</v>
      </c>
      <c r="W449" s="5">
        <f>'90.1 Data-IP'!W449*Convert!$B$6/$D449</f>
        <v>45.203862384313709</v>
      </c>
      <c r="X449" s="5">
        <f>'90.1 Data-IP'!X449*Convert!$B$7/$D449</f>
        <v>1.2188397115182827</v>
      </c>
      <c r="Y449" s="5">
        <f t="shared" si="12"/>
        <v>46.422702095831994</v>
      </c>
      <c r="Z449" s="5">
        <f>'90.1 Data-IP'!Z449*Convert!$B$6/$D449</f>
        <v>130.49673387097616</v>
      </c>
      <c r="AA449" s="5">
        <f>'90.1 Data-IP'!AA449*Convert!$B$7/$D449</f>
        <v>33.885628567047362</v>
      </c>
      <c r="AB449" s="5">
        <f t="shared" si="13"/>
        <v>164.38236243802351</v>
      </c>
    </row>
    <row r="450" spans="1:28" x14ac:dyDescent="0.25">
      <c r="A450" s="95">
        <v>2019</v>
      </c>
      <c r="B450" s="95" t="s">
        <v>59</v>
      </c>
      <c r="C450" s="101" t="s">
        <v>18</v>
      </c>
      <c r="D450" s="5">
        <f>'90.1 Data-SI'!D450*Convert!$B$1</f>
        <v>122119.68521488593</v>
      </c>
      <c r="E450" s="5">
        <f>'90.1 Data-IP'!E450*Convert!$B$6/$D450</f>
        <v>0</v>
      </c>
      <c r="F450" s="5">
        <f>'90.1 Data-IP'!F450*Convert!$B$7/$D450</f>
        <v>2.0901245912368815</v>
      </c>
      <c r="G450" s="5">
        <f>'90.1 Data-IP'!G450*Convert!$B$6/$D450</f>
        <v>8.3273090037312656</v>
      </c>
      <c r="H450" s="5">
        <f>'90.1 Data-IP'!H450*Convert!$B$6/$D450</f>
        <v>12.940045315320528</v>
      </c>
      <c r="I450" s="5">
        <f>'90.1 Data-IP'!I450*Convert!$B$6/$D450</f>
        <v>4.4841814202452781</v>
      </c>
      <c r="J450" s="5">
        <f>'90.1 Data-IP'!J450*Convert!$B$6/$D450</f>
        <v>40.519862664209455</v>
      </c>
      <c r="K450" s="5">
        <f>'90.1 Data-IP'!K450*Convert!$B$7/$D450</f>
        <v>15.050192710357424</v>
      </c>
      <c r="L450" s="5">
        <f>'90.1 Data-IP'!L450*Convert!$B$6/$D450</f>
        <v>23.89129975900785</v>
      </c>
      <c r="M450" s="5">
        <f>'90.1 Data-IP'!M450*Convert!$B$6/$D450</f>
        <v>15.861412205613522</v>
      </c>
      <c r="N450" s="5">
        <f>'90.1 Data-IP'!N450*Convert!$B$6/$D450</f>
        <v>0.92692255307487481</v>
      </c>
      <c r="O450" s="5">
        <f>'90.1 Data-IP'!O450*Convert!$B$6/$D450</f>
        <v>3.7135649004507831E-2</v>
      </c>
      <c r="P450" s="5">
        <f>'90.1 Data-IP'!P450*Convert!$B$6/$D450</f>
        <v>0.88978690407036687</v>
      </c>
      <c r="Q450" s="5">
        <f>'90.1 Data-IP'!Q450*Convert!$B$6/$D450</f>
        <v>0</v>
      </c>
      <c r="R450" s="5">
        <f>'90.1 Data-IP'!R450*Convert!$B$6/$D450</f>
        <v>0</v>
      </c>
      <c r="S450" s="5">
        <f>'90.1 Data-IP'!S450*Convert!$B$6/$D450</f>
        <v>2.6421348509683975</v>
      </c>
      <c r="T450" s="5">
        <f>'90.1 Data-IP'!T450*Convert!$B$6/$D450</f>
        <v>2.2259906233482014</v>
      </c>
      <c r="U450" s="5">
        <f>'90.1 Data-IP'!U450*Convert!$B$7/$D450</f>
        <v>18.123667791566398</v>
      </c>
      <c r="V450" s="5">
        <f>'90.1 Data-IP'!V450*Convert!$B$6/$D450</f>
        <v>1.1985347040024106</v>
      </c>
      <c r="W450" s="5">
        <f>'90.1 Data-IP'!W450*Convert!$B$6/$D450</f>
        <v>27.720642964383554</v>
      </c>
      <c r="X450" s="5">
        <f>'90.1 Data-IP'!X450*Convert!$B$7/$D450</f>
        <v>2.0901245912368815</v>
      </c>
      <c r="Y450" s="5">
        <f t="shared" si="12"/>
        <v>29.810767555620437</v>
      </c>
      <c r="Z450" s="5">
        <f>'90.1 Data-IP'!Z450*Convert!$B$6/$D450</f>
        <v>113.01744729667027</v>
      </c>
      <c r="AA450" s="5">
        <f>'90.1 Data-IP'!AA450*Convert!$B$7/$D450</f>
        <v>35.263985093160699</v>
      </c>
      <c r="AB450" s="5">
        <f t="shared" si="13"/>
        <v>148.28143238983097</v>
      </c>
    </row>
    <row r="451" spans="1:28" x14ac:dyDescent="0.25">
      <c r="A451" s="95">
        <v>2019</v>
      </c>
      <c r="B451" s="95" t="s">
        <v>59</v>
      </c>
      <c r="C451" s="101" t="s">
        <v>4</v>
      </c>
      <c r="D451" s="5">
        <f>'90.1 Data-SI'!D451*Convert!$B$1</f>
        <v>122119.68521488593</v>
      </c>
      <c r="E451" s="5">
        <f>'90.1 Data-IP'!E451*Convert!$B$6/$D451</f>
        <v>0</v>
      </c>
      <c r="F451" s="5">
        <f>'90.1 Data-IP'!F451*Convert!$B$7/$D451</f>
        <v>5.0220032594904263</v>
      </c>
      <c r="G451" s="5">
        <f>'90.1 Data-IP'!G451*Convert!$B$6/$D451</f>
        <v>14.764394079288097</v>
      </c>
      <c r="H451" s="5">
        <f>'90.1 Data-IP'!H451*Convert!$B$6/$D451</f>
        <v>12.926526158487029</v>
      </c>
      <c r="I451" s="5">
        <f>'90.1 Data-IP'!I451*Convert!$B$6/$D451</f>
        <v>4.4908180972362661</v>
      </c>
      <c r="J451" s="5">
        <f>'90.1 Data-IP'!J451*Convert!$B$6/$D451</f>
        <v>40.519862664209455</v>
      </c>
      <c r="K451" s="5">
        <f>'90.1 Data-IP'!K451*Convert!$B$7/$D451</f>
        <v>15.050192710357424</v>
      </c>
      <c r="L451" s="5">
        <f>'90.1 Data-IP'!L451*Convert!$B$6/$D451</f>
        <v>23.89129975900785</v>
      </c>
      <c r="M451" s="5">
        <f>'90.1 Data-IP'!M451*Convert!$B$6/$D451</f>
        <v>16.098366154476999</v>
      </c>
      <c r="N451" s="5">
        <f>'90.1 Data-IP'!N451*Convert!$B$6/$D451</f>
        <v>1.2164783121632341</v>
      </c>
      <c r="O451" s="5">
        <f>'90.1 Data-IP'!O451*Convert!$B$6/$D451</f>
        <v>3.7135649004507831E-2</v>
      </c>
      <c r="P451" s="5">
        <f>'90.1 Data-IP'!P451*Convert!$B$6/$D451</f>
        <v>1.179342663158726</v>
      </c>
      <c r="Q451" s="5">
        <f>'90.1 Data-IP'!Q451*Convert!$B$6/$D451</f>
        <v>0</v>
      </c>
      <c r="R451" s="5">
        <f>'90.1 Data-IP'!R451*Convert!$B$6/$D451</f>
        <v>0</v>
      </c>
      <c r="S451" s="5">
        <f>'90.1 Data-IP'!S451*Convert!$B$6/$D451</f>
        <v>2.4858042374028666</v>
      </c>
      <c r="T451" s="5">
        <f>'90.1 Data-IP'!T451*Convert!$B$6/$D451</f>
        <v>2.2262364261997192</v>
      </c>
      <c r="U451" s="5">
        <f>'90.1 Data-IP'!U451*Convert!$B$7/$D451</f>
        <v>18.598852901710337</v>
      </c>
      <c r="V451" s="5">
        <f>'90.1 Data-IP'!V451*Convert!$B$6/$D451</f>
        <v>1.1911606184568664</v>
      </c>
      <c r="W451" s="5">
        <f>'90.1 Data-IP'!W451*Convert!$B$6/$D451</f>
        <v>34.527907134326689</v>
      </c>
      <c r="X451" s="5">
        <f>'90.1 Data-IP'!X451*Convert!$B$7/$D451</f>
        <v>5.0220032594904263</v>
      </c>
      <c r="Y451" s="5">
        <f t="shared" ref="Y451:Y514" si="14">SUM(W451:X451)</f>
        <v>39.549910393817115</v>
      </c>
      <c r="Z451" s="5">
        <f>'90.1 Data-IP'!Z451*Convert!$B$6/$D451</f>
        <v>119.81045490122536</v>
      </c>
      <c r="AA451" s="5">
        <f>'90.1 Data-IP'!AA451*Convert!$B$7/$D451</f>
        <v>38.671133004899218</v>
      </c>
      <c r="AB451" s="5">
        <f t="shared" ref="AB451:AB514" si="15">SUM(Z451:AA451)</f>
        <v>158.48158790612456</v>
      </c>
    </row>
    <row r="452" spans="1:28" x14ac:dyDescent="0.25">
      <c r="A452" s="95">
        <v>2019</v>
      </c>
      <c r="B452" s="95" t="s">
        <v>59</v>
      </c>
      <c r="C452" s="101" t="s">
        <v>5</v>
      </c>
      <c r="D452" s="5">
        <f>'90.1 Data-SI'!D452*Convert!$B$1</f>
        <v>122119.68521488593</v>
      </c>
      <c r="E452" s="5">
        <f>'90.1 Data-IP'!E452*Convert!$B$6/$D452</f>
        <v>0</v>
      </c>
      <c r="F452" s="5">
        <f>'90.1 Data-IP'!F452*Convert!$B$7/$D452</f>
        <v>3.0908906828024212</v>
      </c>
      <c r="G452" s="5">
        <f>'90.1 Data-IP'!G452*Convert!$B$6/$D452</f>
        <v>15.755716979460727</v>
      </c>
      <c r="H452" s="5">
        <f>'90.1 Data-IP'!H452*Convert!$B$6/$D452</f>
        <v>12.929721595556765</v>
      </c>
      <c r="I452" s="5">
        <f>'90.1 Data-IP'!I452*Convert!$B$6/$D452</f>
        <v>4.4908180972362661</v>
      </c>
      <c r="J452" s="5">
        <f>'90.1 Data-IP'!J452*Convert!$B$6/$D452</f>
        <v>40.519862664209455</v>
      </c>
      <c r="K452" s="5">
        <f>'90.1 Data-IP'!K452*Convert!$B$7/$D452</f>
        <v>15.050192710357424</v>
      </c>
      <c r="L452" s="5">
        <f>'90.1 Data-IP'!L452*Convert!$B$6/$D452</f>
        <v>23.89129975900785</v>
      </c>
      <c r="M452" s="5">
        <f>'90.1 Data-IP'!M452*Convert!$B$6/$D452</f>
        <v>20.562145938046271</v>
      </c>
      <c r="N452" s="5">
        <f>'90.1 Data-IP'!N452*Convert!$B$6/$D452</f>
        <v>1.1238106371408982</v>
      </c>
      <c r="O452" s="5">
        <f>'90.1 Data-IP'!O452*Convert!$B$6/$D452</f>
        <v>3.7135649004507831E-2</v>
      </c>
      <c r="P452" s="5">
        <f>'90.1 Data-IP'!P452*Convert!$B$6/$D452</f>
        <v>1.0866749881363904</v>
      </c>
      <c r="Q452" s="5">
        <f>'90.1 Data-IP'!Q452*Convert!$B$6/$D452</f>
        <v>0</v>
      </c>
      <c r="R452" s="5">
        <f>'90.1 Data-IP'!R452*Convert!$B$6/$D452</f>
        <v>0</v>
      </c>
      <c r="S452" s="5">
        <f>'90.1 Data-IP'!S452*Convert!$B$6/$D452</f>
        <v>2.5413556818459644</v>
      </c>
      <c r="T452" s="5">
        <f>'90.1 Data-IP'!T452*Convert!$B$6/$D452</f>
        <v>2.2259906233482014</v>
      </c>
      <c r="U452" s="5">
        <f>'90.1 Data-IP'!U452*Convert!$B$7/$D452</f>
        <v>18.389949815929988</v>
      </c>
      <c r="V452" s="5">
        <f>'90.1 Data-IP'!V452*Convert!$B$6/$D452</f>
        <v>1.1882109842386488</v>
      </c>
      <c r="W452" s="5">
        <f>'90.1 Data-IP'!W452*Convert!$B$6/$D452</f>
        <v>39.945893587489358</v>
      </c>
      <c r="X452" s="5">
        <f>'90.1 Data-IP'!X452*Convert!$B$7/$D452</f>
        <v>3.0908906828024212</v>
      </c>
      <c r="Y452" s="5">
        <f t="shared" si="14"/>
        <v>43.036784270291783</v>
      </c>
      <c r="Z452" s="5">
        <f>'90.1 Data-IP'!Z452*Convert!$B$6/$D452</f>
        <v>125.22868715723955</v>
      </c>
      <c r="AA452" s="5">
        <f>'90.1 Data-IP'!AA452*Convert!$B$7/$D452</f>
        <v>36.531033209089834</v>
      </c>
      <c r="AB452" s="5">
        <f t="shared" si="15"/>
        <v>161.75972036632939</v>
      </c>
    </row>
    <row r="453" spans="1:28" x14ac:dyDescent="0.25">
      <c r="A453" s="95">
        <v>2019</v>
      </c>
      <c r="B453" s="95" t="s">
        <v>59</v>
      </c>
      <c r="C453" s="101" t="s">
        <v>15</v>
      </c>
      <c r="D453" s="5">
        <f>'90.1 Data-SI'!D453*Convert!$B$1</f>
        <v>122119.68521488593</v>
      </c>
      <c r="E453" s="5">
        <f>'90.1 Data-IP'!E453*Convert!$B$6/$D453</f>
        <v>0</v>
      </c>
      <c r="F453" s="5">
        <f>'90.1 Data-IP'!F453*Convert!$B$7/$D453</f>
        <v>2.1789693993657768</v>
      </c>
      <c r="G453" s="5">
        <f>'90.1 Data-IP'!G453*Convert!$B$6/$D453</f>
        <v>5.7308934831452412</v>
      </c>
      <c r="H453" s="5">
        <f>'90.1 Data-IP'!H453*Convert!$B$6/$D453</f>
        <v>12.933654441181055</v>
      </c>
      <c r="I453" s="5">
        <f>'90.1 Data-IP'!I453*Convert!$B$6/$D453</f>
        <v>4.483935617393759</v>
      </c>
      <c r="J453" s="5">
        <f>'90.1 Data-IP'!J453*Convert!$B$6/$D453</f>
        <v>40.519862664209455</v>
      </c>
      <c r="K453" s="5">
        <f>'90.1 Data-IP'!K453*Convert!$B$7/$D453</f>
        <v>15.050192710357424</v>
      </c>
      <c r="L453" s="5">
        <f>'90.1 Data-IP'!L453*Convert!$B$6/$D453</f>
        <v>23.89129975900785</v>
      </c>
      <c r="M453" s="5">
        <f>'90.1 Data-IP'!M453*Convert!$B$6/$D453</f>
        <v>15.872473333931838</v>
      </c>
      <c r="N453" s="5">
        <f>'90.1 Data-IP'!N453*Convert!$B$6/$D453</f>
        <v>1.1891941956447212</v>
      </c>
      <c r="O453" s="5">
        <f>'90.1 Data-IP'!O453*Convert!$B$6/$D453</f>
        <v>3.7135649004507831E-2</v>
      </c>
      <c r="P453" s="5">
        <f>'90.1 Data-IP'!P453*Convert!$B$6/$D453</f>
        <v>1.1520585466402133</v>
      </c>
      <c r="Q453" s="5">
        <f>'90.1 Data-IP'!Q453*Convert!$B$6/$D453</f>
        <v>0</v>
      </c>
      <c r="R453" s="5">
        <f>'90.1 Data-IP'!R453*Convert!$B$6/$D453</f>
        <v>0</v>
      </c>
      <c r="S453" s="5">
        <f>'90.1 Data-IP'!S453*Convert!$B$6/$D453</f>
        <v>2.9783931518452018</v>
      </c>
      <c r="T453" s="5">
        <f>'90.1 Data-IP'!T453*Convert!$B$6/$D453</f>
        <v>2.2257448204966828</v>
      </c>
      <c r="U453" s="5">
        <f>'90.1 Data-IP'!U453*Convert!$B$7/$D453</f>
        <v>18.53634182932419</v>
      </c>
      <c r="V453" s="5">
        <f>'90.1 Data-IP'!V453*Convert!$B$6/$D453</f>
        <v>1.1990263097054468</v>
      </c>
      <c r="W453" s="5">
        <f>'90.1 Data-IP'!W453*Convert!$B$6/$D453</f>
        <v>25.733818515562493</v>
      </c>
      <c r="X453" s="5">
        <f>'90.1 Data-IP'!X453*Convert!$B$7/$D453</f>
        <v>2.1789693993657768</v>
      </c>
      <c r="Y453" s="5">
        <f t="shared" si="14"/>
        <v>27.91278791492827</v>
      </c>
      <c r="Z453" s="5">
        <f>'90.1 Data-IP'!Z453*Convert!$B$6/$D453</f>
        <v>111.02423197370973</v>
      </c>
      <c r="AA453" s="5">
        <f>'90.1 Data-IP'!AA453*Convert!$B$7/$D453</f>
        <v>35.765503939047399</v>
      </c>
      <c r="AB453" s="5">
        <f t="shared" si="15"/>
        <v>146.78973591275712</v>
      </c>
    </row>
    <row r="454" spans="1:28" x14ac:dyDescent="0.25">
      <c r="A454" s="95">
        <v>2019</v>
      </c>
      <c r="B454" s="95" t="s">
        <v>59</v>
      </c>
      <c r="C454" s="101" t="s">
        <v>16</v>
      </c>
      <c r="D454" s="5">
        <f>'90.1 Data-SI'!D454*Convert!$B$1</f>
        <v>122119.68521488593</v>
      </c>
      <c r="E454" s="5">
        <f>'90.1 Data-IP'!E454*Convert!$B$6/$D454</f>
        <v>0</v>
      </c>
      <c r="F454" s="5">
        <f>'90.1 Data-IP'!F454*Convert!$B$7/$D454</f>
        <v>9.3622740566054379</v>
      </c>
      <c r="G454" s="5">
        <f>'90.1 Data-IP'!G454*Convert!$B$6/$D454</f>
        <v>15.160628275935327</v>
      </c>
      <c r="H454" s="5">
        <f>'90.1 Data-IP'!H454*Convert!$B$6/$D454</f>
        <v>12.9275093698931</v>
      </c>
      <c r="I454" s="5">
        <f>'90.1 Data-IP'!I454*Convert!$B$6/$D454</f>
        <v>4.488605871572604</v>
      </c>
      <c r="J454" s="5">
        <f>'90.1 Data-IP'!J454*Convert!$B$6/$D454</f>
        <v>40.519862664209455</v>
      </c>
      <c r="K454" s="5">
        <f>'90.1 Data-IP'!K454*Convert!$B$7/$D454</f>
        <v>15.050192710357424</v>
      </c>
      <c r="L454" s="5">
        <f>'90.1 Data-IP'!L454*Convert!$B$6/$D454</f>
        <v>23.89129975900785</v>
      </c>
      <c r="M454" s="5">
        <f>'90.1 Data-IP'!M454*Convert!$B$6/$D454</f>
        <v>16.327208609240383</v>
      </c>
      <c r="N454" s="5">
        <f>'90.1 Data-IP'!N454*Convert!$B$6/$D454</f>
        <v>0.90750412780494238</v>
      </c>
      <c r="O454" s="5">
        <f>'90.1 Data-IP'!O454*Convert!$B$6/$D454</f>
        <v>3.7135649004507831E-2</v>
      </c>
      <c r="P454" s="5">
        <f>'90.1 Data-IP'!P454*Convert!$B$6/$D454</f>
        <v>0.87036847880043444</v>
      </c>
      <c r="Q454" s="5">
        <f>'90.1 Data-IP'!Q454*Convert!$B$6/$D454</f>
        <v>0</v>
      </c>
      <c r="R454" s="5">
        <f>'90.1 Data-IP'!R454*Convert!$B$6/$D454</f>
        <v>0</v>
      </c>
      <c r="S454" s="5">
        <f>'90.1 Data-IP'!S454*Convert!$B$6/$D454</f>
        <v>2.6173087629650671</v>
      </c>
      <c r="T454" s="5">
        <f>'90.1 Data-IP'!T454*Convert!$B$6/$D454</f>
        <v>2.2259906233482014</v>
      </c>
      <c r="U454" s="5">
        <f>'90.1 Data-IP'!U454*Convert!$B$7/$D454</f>
        <v>19.146056151776943</v>
      </c>
      <c r="V454" s="5">
        <f>'90.1 Data-IP'!V454*Convert!$B$6/$D454</f>
        <v>1.1921438298629388</v>
      </c>
      <c r="W454" s="5">
        <f>'90.1 Data-IP'!W454*Convert!$B$6/$D454</f>
        <v>34.975514126941206</v>
      </c>
      <c r="X454" s="5">
        <f>'90.1 Data-IP'!X454*Convert!$B$7/$D454</f>
        <v>9.3622740566054379</v>
      </c>
      <c r="Y454" s="5">
        <f t="shared" si="14"/>
        <v>44.337788183546643</v>
      </c>
      <c r="Z454" s="5">
        <f>'90.1 Data-IP'!Z454*Convert!$B$6/$D454</f>
        <v>120.25806189383988</v>
      </c>
      <c r="AA454" s="5">
        <f>'90.1 Data-IP'!AA454*Convert!$B$7/$D454</f>
        <v>43.558522918739804</v>
      </c>
      <c r="AB454" s="5">
        <f t="shared" si="15"/>
        <v>163.81658481257969</v>
      </c>
    </row>
    <row r="455" spans="1:28" x14ac:dyDescent="0.25">
      <c r="A455" s="95">
        <v>2019</v>
      </c>
      <c r="B455" s="95" t="s">
        <v>59</v>
      </c>
      <c r="C455" s="101" t="s">
        <v>9</v>
      </c>
      <c r="D455" s="5">
        <f>'90.1 Data-SI'!D455*Convert!$B$1</f>
        <v>122119.68521488593</v>
      </c>
      <c r="E455" s="5">
        <f>'90.1 Data-IP'!E455*Convert!$B$6/$D455</f>
        <v>0</v>
      </c>
      <c r="F455" s="5">
        <f>'90.1 Data-IP'!F455*Convert!$B$7/$D455</f>
        <v>6.8077334228766047</v>
      </c>
      <c r="G455" s="5">
        <f>'90.1 Data-IP'!G455*Convert!$B$6/$D455</f>
        <v>10.654816204756457</v>
      </c>
      <c r="H455" s="5">
        <f>'90.1 Data-IP'!H455*Convert!$B$6/$D455</f>
        <v>12.922593312862739</v>
      </c>
      <c r="I455" s="5">
        <f>'90.1 Data-IP'!I455*Convert!$B$6/$D455</f>
        <v>4.4854104345028674</v>
      </c>
      <c r="J455" s="5">
        <f>'90.1 Data-IP'!J455*Convert!$B$6/$D455</f>
        <v>40.519862664209455</v>
      </c>
      <c r="K455" s="5">
        <f>'90.1 Data-IP'!K455*Convert!$B$7/$D455</f>
        <v>15.050192710357424</v>
      </c>
      <c r="L455" s="5">
        <f>'90.1 Data-IP'!L455*Convert!$B$6/$D455</f>
        <v>23.89129975900785</v>
      </c>
      <c r="M455" s="5">
        <f>'90.1 Data-IP'!M455*Convert!$B$6/$D455</f>
        <v>18.362702022662027</v>
      </c>
      <c r="N455" s="5">
        <f>'90.1 Data-IP'!N455*Convert!$B$6/$D455</f>
        <v>0.76862551669719792</v>
      </c>
      <c r="O455" s="5">
        <f>'90.1 Data-IP'!O455*Convert!$B$6/$D455</f>
        <v>3.7135649004507831E-2</v>
      </c>
      <c r="P455" s="5">
        <f>'90.1 Data-IP'!P455*Convert!$B$6/$D455</f>
        <v>0.73148986769269009</v>
      </c>
      <c r="Q455" s="5">
        <f>'90.1 Data-IP'!Q455*Convert!$B$6/$D455</f>
        <v>0</v>
      </c>
      <c r="R455" s="5">
        <f>'90.1 Data-IP'!R455*Convert!$B$6/$D455</f>
        <v>0</v>
      </c>
      <c r="S455" s="5">
        <f>'90.1 Data-IP'!S455*Convert!$B$6/$D455</f>
        <v>2.7554499655182565</v>
      </c>
      <c r="T455" s="5">
        <f>'90.1 Data-IP'!T455*Convert!$B$6/$D455</f>
        <v>2.2259906233482014</v>
      </c>
      <c r="U455" s="5">
        <f>'90.1 Data-IP'!U455*Convert!$B$7/$D455</f>
        <v>19.003618405411203</v>
      </c>
      <c r="V455" s="5">
        <f>'90.1 Data-IP'!V455*Convert!$B$6/$D455</f>
        <v>1.1899316041992758</v>
      </c>
      <c r="W455" s="5">
        <f>'90.1 Data-IP'!W455*Convert!$B$6/$D455</f>
        <v>32.504458060629432</v>
      </c>
      <c r="X455" s="5">
        <f>'90.1 Data-IP'!X455*Convert!$B$7/$D455</f>
        <v>6.8077334228766047</v>
      </c>
      <c r="Y455" s="5">
        <f t="shared" si="14"/>
        <v>39.312191483506034</v>
      </c>
      <c r="Z455" s="5">
        <f>'90.1 Data-IP'!Z455*Convert!$B$6/$D455</f>
        <v>117.77668210776436</v>
      </c>
      <c r="AA455" s="5">
        <f>'90.1 Data-IP'!AA455*Convert!$B$7/$D455</f>
        <v>40.861628671986274</v>
      </c>
      <c r="AB455" s="5">
        <f t="shared" si="15"/>
        <v>158.63831077975064</v>
      </c>
    </row>
    <row r="456" spans="1:28" x14ac:dyDescent="0.25">
      <c r="A456" s="95">
        <v>2019</v>
      </c>
      <c r="B456" s="95" t="s">
        <v>59</v>
      </c>
      <c r="C456" s="101" t="s">
        <v>12</v>
      </c>
      <c r="D456" s="5">
        <f>'90.1 Data-SI'!D456*Convert!$B$1</f>
        <v>122119.68521488593</v>
      </c>
      <c r="E456" s="5">
        <f>'90.1 Data-IP'!E456*Convert!$B$6/$D456</f>
        <v>0</v>
      </c>
      <c r="F456" s="5">
        <f>'90.1 Data-IP'!F456*Convert!$B$7/$D456</f>
        <v>13.266229347132901</v>
      </c>
      <c r="G456" s="5">
        <f>'90.1 Data-IP'!G456*Convert!$B$6/$D456</f>
        <v>12.015089185057796</v>
      </c>
      <c r="H456" s="5">
        <f>'90.1 Data-IP'!H456*Convert!$B$6/$D456</f>
        <v>12.922101707159705</v>
      </c>
      <c r="I456" s="5">
        <f>'90.1 Data-IP'!I456*Convert!$B$6/$D456</f>
        <v>4.482706603136168</v>
      </c>
      <c r="J456" s="5">
        <f>'90.1 Data-IP'!J456*Convert!$B$6/$D456</f>
        <v>40.519862664209455</v>
      </c>
      <c r="K456" s="5">
        <f>'90.1 Data-IP'!K456*Convert!$B$7/$D456</f>
        <v>15.050192710357424</v>
      </c>
      <c r="L456" s="5">
        <f>'90.1 Data-IP'!L456*Convert!$B$6/$D456</f>
        <v>23.89129975900785</v>
      </c>
      <c r="M456" s="5">
        <f>'90.1 Data-IP'!M456*Convert!$B$6/$D456</f>
        <v>15.963666191845066</v>
      </c>
      <c r="N456" s="5">
        <f>'90.1 Data-IP'!N456*Convert!$B$6/$D456</f>
        <v>1.2813702649640206</v>
      </c>
      <c r="O456" s="5">
        <f>'90.1 Data-IP'!O456*Convert!$B$6/$D456</f>
        <v>3.7135649004507831E-2</v>
      </c>
      <c r="P456" s="5">
        <f>'90.1 Data-IP'!P456*Convert!$B$6/$D456</f>
        <v>1.2442346159595128</v>
      </c>
      <c r="Q456" s="5">
        <f>'90.1 Data-IP'!Q456*Convert!$B$6/$D456</f>
        <v>0</v>
      </c>
      <c r="R456" s="5">
        <f>'90.1 Data-IP'!R456*Convert!$B$6/$D456</f>
        <v>0</v>
      </c>
      <c r="S456" s="5">
        <f>'90.1 Data-IP'!S456*Convert!$B$6/$D456</f>
        <v>2.7185795377905366</v>
      </c>
      <c r="T456" s="5">
        <f>'90.1 Data-IP'!T456*Convert!$B$6/$D456</f>
        <v>2.2262364261997192</v>
      </c>
      <c r="U456" s="5">
        <f>'90.1 Data-IP'!U456*Convert!$B$7/$D456</f>
        <v>19.794471811104025</v>
      </c>
      <c r="V456" s="5">
        <f>'90.1 Data-IP'!V456*Convert!$B$6/$D456</f>
        <v>1.1874735756840944</v>
      </c>
      <c r="W456" s="5">
        <f>'90.1 Data-IP'!W456*Convert!$B$6/$D456</f>
        <v>31.941569530652917</v>
      </c>
      <c r="X456" s="5">
        <f>'90.1 Data-IP'!X456*Convert!$B$7/$D456</f>
        <v>13.266229347132901</v>
      </c>
      <c r="Y456" s="5">
        <f t="shared" si="14"/>
        <v>45.20779887778582</v>
      </c>
      <c r="Z456" s="5">
        <f>'90.1 Data-IP'!Z456*Convert!$B$6/$D456</f>
        <v>117.20789430935137</v>
      </c>
      <c r="AA456" s="5">
        <f>'90.1 Data-IP'!AA456*Convert!$B$7/$D456</f>
        <v>48.110978001935386</v>
      </c>
      <c r="AB456" s="5">
        <f t="shared" si="15"/>
        <v>165.31887231128675</v>
      </c>
    </row>
    <row r="457" spans="1:28" x14ac:dyDescent="0.25">
      <c r="A457" s="95">
        <v>2019</v>
      </c>
      <c r="B457" s="95" t="s">
        <v>59</v>
      </c>
      <c r="C457" s="101" t="s">
        <v>8</v>
      </c>
      <c r="D457" s="5">
        <f>'90.1 Data-SI'!D457*Convert!$B$1</f>
        <v>122119.68521488593</v>
      </c>
      <c r="E457" s="5">
        <f>'90.1 Data-IP'!E457*Convert!$B$6/$D457</f>
        <v>0</v>
      </c>
      <c r="F457" s="5">
        <f>'90.1 Data-IP'!F457*Convert!$B$7/$D457</f>
        <v>21.502462767377416</v>
      </c>
      <c r="G457" s="5">
        <f>'90.1 Data-IP'!G457*Convert!$B$6/$D457</f>
        <v>7.0031690426030906</v>
      </c>
      <c r="H457" s="5">
        <f>'90.1 Data-IP'!H457*Convert!$B$6/$D457</f>
        <v>12.933654441181055</v>
      </c>
      <c r="I457" s="5">
        <f>'90.1 Data-IP'!I457*Convert!$B$6/$D457</f>
        <v>4.457880515132838</v>
      </c>
      <c r="J457" s="5">
        <f>'90.1 Data-IP'!J457*Convert!$B$6/$D457</f>
        <v>40.519862664209455</v>
      </c>
      <c r="K457" s="5">
        <f>'90.1 Data-IP'!K457*Convert!$B$7/$D457</f>
        <v>15.050192710357424</v>
      </c>
      <c r="L457" s="5">
        <f>'90.1 Data-IP'!L457*Convert!$B$6/$D457</f>
        <v>23.89129975900785</v>
      </c>
      <c r="M457" s="5">
        <f>'90.1 Data-IP'!M457*Convert!$B$6/$D457</f>
        <v>15.109009677116521</v>
      </c>
      <c r="N457" s="5">
        <f>'90.1 Data-IP'!N457*Convert!$B$6/$D457</f>
        <v>1.0775997010554896</v>
      </c>
      <c r="O457" s="5">
        <f>'90.1 Data-IP'!O457*Convert!$B$6/$D457</f>
        <v>3.7135649004507831E-2</v>
      </c>
      <c r="P457" s="5">
        <f>'90.1 Data-IP'!P457*Convert!$B$6/$D457</f>
        <v>1.0404640520509816</v>
      </c>
      <c r="Q457" s="5">
        <f>'90.1 Data-IP'!Q457*Convert!$B$6/$D457</f>
        <v>0</v>
      </c>
      <c r="R457" s="5">
        <f>'90.1 Data-IP'!R457*Convert!$B$6/$D457</f>
        <v>0</v>
      </c>
      <c r="S457" s="5">
        <f>'90.1 Data-IP'!S457*Convert!$B$6/$D457</f>
        <v>2.9432433440781094</v>
      </c>
      <c r="T457" s="5">
        <f>'90.1 Data-IP'!T457*Convert!$B$6/$D457</f>
        <v>2.2262364261997192</v>
      </c>
      <c r="U457" s="5">
        <f>'90.1 Data-IP'!U457*Convert!$B$7/$D457</f>
        <v>20.675432025041207</v>
      </c>
      <c r="V457" s="5">
        <f>'90.1 Data-IP'!V457*Convert!$B$6/$D457</f>
        <v>1.1837865329113222</v>
      </c>
      <c r="W457" s="5">
        <f>'90.1 Data-IP'!W457*Convert!$B$6/$D457</f>
        <v>26.095886115848703</v>
      </c>
      <c r="X457" s="5">
        <f>'90.1 Data-IP'!X457*Convert!$B$7/$D457</f>
        <v>21.502462767377416</v>
      </c>
      <c r="Y457" s="5">
        <f t="shared" si="14"/>
        <v>47.598348883226123</v>
      </c>
      <c r="Z457" s="5">
        <f>'90.1 Data-IP'!Z457*Convert!$B$6/$D457</f>
        <v>111.34525049779241</v>
      </c>
      <c r="AA457" s="5">
        <f>'90.1 Data-IP'!AA457*Convert!$B$7/$D457</f>
        <v>57.228087502776042</v>
      </c>
      <c r="AB457" s="5">
        <f t="shared" si="15"/>
        <v>168.57333800056844</v>
      </c>
    </row>
    <row r="458" spans="1:28" x14ac:dyDescent="0.25">
      <c r="A458" s="95">
        <v>2004</v>
      </c>
      <c r="B458" s="95" t="s">
        <v>58</v>
      </c>
      <c r="C458" s="101" t="s">
        <v>10</v>
      </c>
      <c r="D458" s="5">
        <f>'90.1 Data-SI'!D458*Convert!$B$1</f>
        <v>43201.815571462859</v>
      </c>
      <c r="E458" s="5">
        <f>'90.1 Data-IP'!E458*Convert!$B$6/$D458</f>
        <v>0</v>
      </c>
      <c r="F458" s="5">
        <f>'90.1 Data-IP'!F458*Convert!$B$7/$D458</f>
        <v>0</v>
      </c>
      <c r="G458" s="5">
        <f>'90.1 Data-IP'!G458*Convert!$B$6/$D458</f>
        <v>94.204018080483479</v>
      </c>
      <c r="H458" s="5">
        <f>'90.1 Data-IP'!H458*Convert!$B$6/$D458</f>
        <v>34.605373322947024</v>
      </c>
      <c r="I458" s="5">
        <f>'90.1 Data-IP'!I458*Convert!$B$6/$D458</f>
        <v>6.6292514180150093</v>
      </c>
      <c r="J458" s="5">
        <f>'90.1 Data-IP'!J458*Convert!$B$6/$D458</f>
        <v>41.823829772140819</v>
      </c>
      <c r="K458" s="5">
        <f>'90.1 Data-IP'!K458*Convert!$B$7/$D458</f>
        <v>10.023954541275936</v>
      </c>
      <c r="L458" s="5">
        <f>'90.1 Data-IP'!L458*Convert!$B$6/$D458</f>
        <v>0</v>
      </c>
      <c r="M458" s="5">
        <f>'90.1 Data-IP'!M458*Convert!$B$6/$D458</f>
        <v>22.482201879542149</v>
      </c>
      <c r="N458" s="5">
        <f>'90.1 Data-IP'!N458*Convert!$B$6/$D458</f>
        <v>1.8065248597462558E-2</v>
      </c>
      <c r="O458" s="5">
        <f>'90.1 Data-IP'!O458*Convert!$B$6/$D458</f>
        <v>1.8065248597462558E-2</v>
      </c>
      <c r="P458" s="5">
        <f>'90.1 Data-IP'!P458*Convert!$B$6/$D458</f>
        <v>0</v>
      </c>
      <c r="Q458" s="5">
        <f>'90.1 Data-IP'!Q458*Convert!$B$6/$D458</f>
        <v>0</v>
      </c>
      <c r="R458" s="5">
        <f>'90.1 Data-IP'!R458*Convert!$B$6/$D458</f>
        <v>0</v>
      </c>
      <c r="S458" s="5">
        <f>'90.1 Data-IP'!S458*Convert!$B$6/$D458</f>
        <v>0</v>
      </c>
      <c r="T458" s="5">
        <f>'90.1 Data-IP'!T458*Convert!$B$6/$D458</f>
        <v>0</v>
      </c>
      <c r="U458" s="5">
        <f>'90.1 Data-IP'!U458*Convert!$B$7/$D458</f>
        <v>10.982614551142916</v>
      </c>
      <c r="V458" s="5">
        <f>'90.1 Data-IP'!V458*Convert!$B$6/$D458</f>
        <v>0</v>
      </c>
      <c r="W458" s="5">
        <f>'90.1 Data-IP'!W458*Convert!$B$6/$D458</f>
        <v>116.68621996002564</v>
      </c>
      <c r="X458" s="5">
        <f>'90.1 Data-IP'!X458*Convert!$B$7/$D458</f>
        <v>0</v>
      </c>
      <c r="Y458" s="5">
        <f t="shared" si="14"/>
        <v>116.68621996002564</v>
      </c>
      <c r="Z458" s="5">
        <f>'90.1 Data-IP'!Z458*Convert!$B$6/$D458</f>
        <v>199.76343453897968</v>
      </c>
      <c r="AA458" s="5">
        <f>'90.1 Data-IP'!AA458*Convert!$B$7/$D458</f>
        <v>21.00656909241885</v>
      </c>
      <c r="AB458" s="5">
        <f t="shared" si="15"/>
        <v>220.77000363139854</v>
      </c>
    </row>
    <row r="459" spans="1:28" x14ac:dyDescent="0.25">
      <c r="A459" s="95">
        <v>2004</v>
      </c>
      <c r="B459" s="95" t="s">
        <v>58</v>
      </c>
      <c r="C459" s="101" t="s">
        <v>6</v>
      </c>
      <c r="D459" s="5">
        <f>'90.1 Data-SI'!D459*Convert!$B$1</f>
        <v>43201.815571462859</v>
      </c>
      <c r="E459" s="5">
        <f>'90.1 Data-IP'!E459*Convert!$B$6/$D459</f>
        <v>2.7792690149942394E-3</v>
      </c>
      <c r="F459" s="5">
        <f>'90.1 Data-IP'!F459*Convert!$B$7/$D459</f>
        <v>0</v>
      </c>
      <c r="G459" s="5">
        <f>'90.1 Data-IP'!G459*Convert!$B$6/$D459</f>
        <v>84.979624219717607</v>
      </c>
      <c r="H459" s="5">
        <f>'90.1 Data-IP'!H459*Convert!$B$6/$D459</f>
        <v>34.605373322947024</v>
      </c>
      <c r="I459" s="5">
        <f>'90.1 Data-IP'!I459*Convert!$B$6/$D459</f>
        <v>6.6306410525225079</v>
      </c>
      <c r="J459" s="5">
        <f>'90.1 Data-IP'!J459*Convert!$B$6/$D459</f>
        <v>41.823829772140819</v>
      </c>
      <c r="K459" s="5">
        <f>'90.1 Data-IP'!K459*Convert!$B$7/$D459</f>
        <v>10.023954541275936</v>
      </c>
      <c r="L459" s="5">
        <f>'90.1 Data-IP'!L459*Convert!$B$6/$D459</f>
        <v>0</v>
      </c>
      <c r="M459" s="5">
        <f>'90.1 Data-IP'!M459*Convert!$B$6/$D459</f>
        <v>23.136024915319542</v>
      </c>
      <c r="N459" s="5">
        <f>'90.1 Data-IP'!N459*Convert!$B$6/$D459</f>
        <v>1.8065248597462558E-2</v>
      </c>
      <c r="O459" s="5">
        <f>'90.1 Data-IP'!O459*Convert!$B$6/$D459</f>
        <v>1.8065248597462558E-2</v>
      </c>
      <c r="P459" s="5">
        <f>'90.1 Data-IP'!P459*Convert!$B$6/$D459</f>
        <v>0</v>
      </c>
      <c r="Q459" s="5">
        <f>'90.1 Data-IP'!Q459*Convert!$B$6/$D459</f>
        <v>0</v>
      </c>
      <c r="R459" s="5">
        <f>'90.1 Data-IP'!R459*Convert!$B$6/$D459</f>
        <v>0</v>
      </c>
      <c r="S459" s="5">
        <f>'90.1 Data-IP'!S459*Convert!$B$6/$D459</f>
        <v>0</v>
      </c>
      <c r="T459" s="5">
        <f>'90.1 Data-IP'!T459*Convert!$B$6/$D459</f>
        <v>0</v>
      </c>
      <c r="U459" s="5">
        <f>'90.1 Data-IP'!U459*Convert!$B$7/$D459</f>
        <v>10.959545828504092</v>
      </c>
      <c r="V459" s="5">
        <f>'90.1 Data-IP'!V459*Convert!$B$6/$D459</f>
        <v>0</v>
      </c>
      <c r="W459" s="5">
        <f>'90.1 Data-IP'!W459*Convert!$B$6/$D459</f>
        <v>108.11842840405214</v>
      </c>
      <c r="X459" s="5">
        <f>'90.1 Data-IP'!X459*Convert!$B$7/$D459</f>
        <v>0</v>
      </c>
      <c r="Y459" s="5">
        <f t="shared" si="14"/>
        <v>108.11842840405214</v>
      </c>
      <c r="Z459" s="5">
        <f>'90.1 Data-IP'!Z459*Convert!$B$6/$D459</f>
        <v>191.19703261751371</v>
      </c>
      <c r="AA459" s="5">
        <f>'90.1 Data-IP'!AA459*Convert!$B$7/$D459</f>
        <v>20.983500369780028</v>
      </c>
      <c r="AB459" s="5">
        <f t="shared" si="15"/>
        <v>212.18053298729373</v>
      </c>
    </row>
    <row r="460" spans="1:28" x14ac:dyDescent="0.25">
      <c r="A460" s="95">
        <v>2004</v>
      </c>
      <c r="B460" s="95" t="s">
        <v>58</v>
      </c>
      <c r="C460" s="101" t="s">
        <v>11</v>
      </c>
      <c r="D460" s="5">
        <f>'90.1 Data-SI'!D460*Convert!$B$1</f>
        <v>43201.815571462859</v>
      </c>
      <c r="E460" s="5">
        <f>'90.1 Data-IP'!E460*Convert!$B$6/$D460</f>
        <v>0</v>
      </c>
      <c r="F460" s="5">
        <f>'90.1 Data-IP'!F460*Convert!$B$7/$D460</f>
        <v>0</v>
      </c>
      <c r="G460" s="5">
        <f>'90.1 Data-IP'!G460*Convert!$B$6/$D460</f>
        <v>68.22202169380985</v>
      </c>
      <c r="H460" s="5">
        <f>'90.1 Data-IP'!H460*Convert!$B$6/$D460</f>
        <v>34.605373322947024</v>
      </c>
      <c r="I460" s="5">
        <f>'90.1 Data-IP'!I460*Convert!$B$6/$D460</f>
        <v>6.6313358697762554</v>
      </c>
      <c r="J460" s="5">
        <f>'90.1 Data-IP'!J460*Convert!$B$6/$D460</f>
        <v>41.823829772140819</v>
      </c>
      <c r="K460" s="5">
        <f>'90.1 Data-IP'!K460*Convert!$B$7/$D460</f>
        <v>10.023954541275936</v>
      </c>
      <c r="L460" s="5">
        <f>'90.1 Data-IP'!L460*Convert!$B$6/$D460</f>
        <v>0</v>
      </c>
      <c r="M460" s="5">
        <f>'90.1 Data-IP'!M460*Convert!$B$6/$D460</f>
        <v>22.228593581923928</v>
      </c>
      <c r="N460" s="5">
        <f>'90.1 Data-IP'!N460*Convert!$B$6/$D460</f>
        <v>1.8065248597462558E-2</v>
      </c>
      <c r="O460" s="5">
        <f>'90.1 Data-IP'!O460*Convert!$B$6/$D460</f>
        <v>1.8065248597462558E-2</v>
      </c>
      <c r="P460" s="5">
        <f>'90.1 Data-IP'!P460*Convert!$B$6/$D460</f>
        <v>0</v>
      </c>
      <c r="Q460" s="5">
        <f>'90.1 Data-IP'!Q460*Convert!$B$6/$D460</f>
        <v>0</v>
      </c>
      <c r="R460" s="5">
        <f>'90.1 Data-IP'!R460*Convert!$B$6/$D460</f>
        <v>0</v>
      </c>
      <c r="S460" s="5">
        <f>'90.1 Data-IP'!S460*Convert!$B$6/$D460</f>
        <v>0</v>
      </c>
      <c r="T460" s="5">
        <f>'90.1 Data-IP'!T460*Convert!$B$6/$D460</f>
        <v>0</v>
      </c>
      <c r="U460" s="5">
        <f>'90.1 Data-IP'!U460*Convert!$B$7/$D460</f>
        <v>11.443037716387886</v>
      </c>
      <c r="V460" s="5">
        <f>'90.1 Data-IP'!V460*Convert!$B$6/$D460</f>
        <v>0</v>
      </c>
      <c r="W460" s="5">
        <f>'90.1 Data-IP'!W460*Convert!$B$6/$D460</f>
        <v>90.450615275733782</v>
      </c>
      <c r="X460" s="5">
        <f>'90.1 Data-IP'!X460*Convert!$B$7/$D460</f>
        <v>0</v>
      </c>
      <c r="Y460" s="5">
        <f t="shared" si="14"/>
        <v>90.450615275733782</v>
      </c>
      <c r="Z460" s="5">
        <f>'90.1 Data-IP'!Z460*Convert!$B$6/$D460</f>
        <v>173.5292194891953</v>
      </c>
      <c r="AA460" s="5">
        <f>'90.1 Data-IP'!AA460*Convert!$B$7/$D460</f>
        <v>21.466992257663822</v>
      </c>
      <c r="AB460" s="5">
        <f t="shared" si="15"/>
        <v>194.99621174685913</v>
      </c>
    </row>
    <row r="461" spans="1:28" x14ac:dyDescent="0.25">
      <c r="A461" s="95">
        <v>2004</v>
      </c>
      <c r="B461" s="95" t="s">
        <v>58</v>
      </c>
      <c r="C461" s="101" t="s">
        <v>13</v>
      </c>
      <c r="D461" s="5">
        <f>'90.1 Data-SI'!D461*Convert!$B$1</f>
        <v>43201.815571462859</v>
      </c>
      <c r="E461" s="5">
        <f>'90.1 Data-IP'!E461*Convert!$B$6/$D461</f>
        <v>0.70176542628604544</v>
      </c>
      <c r="F461" s="5">
        <f>'90.1 Data-IP'!F461*Convert!$B$7/$D461</f>
        <v>8.4902412186184939E-2</v>
      </c>
      <c r="G461" s="5">
        <f>'90.1 Data-IP'!G461*Convert!$B$6/$D461</f>
        <v>70.432235377984014</v>
      </c>
      <c r="H461" s="5">
        <f>'90.1 Data-IP'!H461*Convert!$B$6/$D461</f>
        <v>34.605373322947024</v>
      </c>
      <c r="I461" s="5">
        <f>'90.1 Data-IP'!I461*Convert!$B$6/$D461</f>
        <v>6.6229980627312708</v>
      </c>
      <c r="J461" s="5">
        <f>'90.1 Data-IP'!J461*Convert!$B$6/$D461</f>
        <v>41.823829772140819</v>
      </c>
      <c r="K461" s="5">
        <f>'90.1 Data-IP'!K461*Convert!$B$7/$D461</f>
        <v>10.023954541275936</v>
      </c>
      <c r="L461" s="5">
        <f>'90.1 Data-IP'!L461*Convert!$B$6/$D461</f>
        <v>0</v>
      </c>
      <c r="M461" s="5">
        <f>'90.1 Data-IP'!M461*Convert!$B$6/$D461</f>
        <v>22.770551039847803</v>
      </c>
      <c r="N461" s="5">
        <f>'90.1 Data-IP'!N461*Convert!$B$6/$D461</f>
        <v>1.8065248597462558E-2</v>
      </c>
      <c r="O461" s="5">
        <f>'90.1 Data-IP'!O461*Convert!$B$6/$D461</f>
        <v>1.8065248597462558E-2</v>
      </c>
      <c r="P461" s="5">
        <f>'90.1 Data-IP'!P461*Convert!$B$6/$D461</f>
        <v>0</v>
      </c>
      <c r="Q461" s="5">
        <f>'90.1 Data-IP'!Q461*Convert!$B$6/$D461</f>
        <v>0</v>
      </c>
      <c r="R461" s="5">
        <f>'90.1 Data-IP'!R461*Convert!$B$6/$D461</f>
        <v>0</v>
      </c>
      <c r="S461" s="5">
        <f>'90.1 Data-IP'!S461*Convert!$B$6/$D461</f>
        <v>0</v>
      </c>
      <c r="T461" s="5">
        <f>'90.1 Data-IP'!T461*Convert!$B$6/$D461</f>
        <v>0</v>
      </c>
      <c r="U461" s="5">
        <f>'90.1 Data-IP'!U461*Convert!$B$7/$D461</f>
        <v>11.45183712605424</v>
      </c>
      <c r="V461" s="5">
        <f>'90.1 Data-IP'!V461*Convert!$B$6/$D461</f>
        <v>0</v>
      </c>
      <c r="W461" s="5">
        <f>'90.1 Data-IP'!W461*Convert!$B$6/$D461</f>
        <v>93.904551844117861</v>
      </c>
      <c r="X461" s="5">
        <f>'90.1 Data-IP'!X461*Convert!$B$7/$D461</f>
        <v>8.4902412186184939E-2</v>
      </c>
      <c r="Y461" s="5">
        <f t="shared" si="14"/>
        <v>93.989454256304043</v>
      </c>
      <c r="Z461" s="5">
        <f>'90.1 Data-IP'!Z461*Convert!$B$6/$D461</f>
        <v>176.97551306778817</v>
      </c>
      <c r="AA461" s="5">
        <f>'90.1 Data-IP'!AA461*Convert!$B$7/$D461</f>
        <v>21.560694079516363</v>
      </c>
      <c r="AB461" s="5">
        <f t="shared" si="15"/>
        <v>198.53620714730454</v>
      </c>
    </row>
    <row r="462" spans="1:28" x14ac:dyDescent="0.25">
      <c r="A462" s="95">
        <v>2004</v>
      </c>
      <c r="B462" s="95" t="s">
        <v>58</v>
      </c>
      <c r="C462" s="101" t="s">
        <v>19</v>
      </c>
      <c r="D462" s="5">
        <f>'90.1 Data-SI'!D462*Convert!$B$1</f>
        <v>43201.815571462859</v>
      </c>
      <c r="E462" s="5">
        <f>'90.1 Data-IP'!E462*Convert!$B$6/$D462</f>
        <v>1.6939644646389891</v>
      </c>
      <c r="F462" s="5">
        <f>'90.1 Data-IP'!F462*Convert!$B$7/$D462</f>
        <v>0.29489913476433988</v>
      </c>
      <c r="G462" s="5">
        <f>'90.1 Data-IP'!G462*Convert!$B$6/$D462</f>
        <v>58.89618451399668</v>
      </c>
      <c r="H462" s="5">
        <f>'90.1 Data-IP'!H462*Convert!$B$6/$D462</f>
        <v>34.605373322947024</v>
      </c>
      <c r="I462" s="5">
        <f>'90.1 Data-IP'!I462*Convert!$B$6/$D462</f>
        <v>6.6209136109700264</v>
      </c>
      <c r="J462" s="5">
        <f>'90.1 Data-IP'!J462*Convert!$B$6/$D462</f>
        <v>41.823829772140819</v>
      </c>
      <c r="K462" s="5">
        <f>'90.1 Data-IP'!K462*Convert!$B$7/$D462</f>
        <v>10.023954541275936</v>
      </c>
      <c r="L462" s="5">
        <f>'90.1 Data-IP'!L462*Convert!$B$6/$D462</f>
        <v>0</v>
      </c>
      <c r="M462" s="5">
        <f>'90.1 Data-IP'!M462*Convert!$B$6/$D462</f>
        <v>22.256386272073868</v>
      </c>
      <c r="N462" s="5">
        <f>'90.1 Data-IP'!N462*Convert!$B$6/$D462</f>
        <v>1.8065248597462558E-2</v>
      </c>
      <c r="O462" s="5">
        <f>'90.1 Data-IP'!O462*Convert!$B$6/$D462</f>
        <v>1.8065248597462558E-2</v>
      </c>
      <c r="P462" s="5">
        <f>'90.1 Data-IP'!P462*Convert!$B$6/$D462</f>
        <v>0</v>
      </c>
      <c r="Q462" s="5">
        <f>'90.1 Data-IP'!Q462*Convert!$B$6/$D462</f>
        <v>0</v>
      </c>
      <c r="R462" s="5">
        <f>'90.1 Data-IP'!R462*Convert!$B$6/$D462</f>
        <v>0</v>
      </c>
      <c r="S462" s="5">
        <f>'90.1 Data-IP'!S462*Convert!$B$6/$D462</f>
        <v>0</v>
      </c>
      <c r="T462" s="5">
        <f>'90.1 Data-IP'!T462*Convert!$B$6/$D462</f>
        <v>0</v>
      </c>
      <c r="U462" s="5">
        <f>'90.1 Data-IP'!U462*Convert!$B$7/$D462</f>
        <v>11.971477940134953</v>
      </c>
      <c r="V462" s="5">
        <f>'90.1 Data-IP'!V462*Convert!$B$6/$D462</f>
        <v>0</v>
      </c>
      <c r="W462" s="5">
        <f>'90.1 Data-IP'!W462*Convert!$B$6/$D462</f>
        <v>82.84653525070955</v>
      </c>
      <c r="X462" s="5">
        <f>'90.1 Data-IP'!X462*Convert!$B$7/$D462</f>
        <v>0.29489913476433988</v>
      </c>
      <c r="Y462" s="5">
        <f t="shared" si="14"/>
        <v>83.141434385473886</v>
      </c>
      <c r="Z462" s="5">
        <f>'90.1 Data-IP'!Z462*Convert!$B$6/$D462</f>
        <v>165.91471720536487</v>
      </c>
      <c r="AA462" s="5">
        <f>'90.1 Data-IP'!AA462*Convert!$B$7/$D462</f>
        <v>22.290331616175227</v>
      </c>
      <c r="AB462" s="5">
        <f t="shared" si="15"/>
        <v>188.20504882154009</v>
      </c>
    </row>
    <row r="463" spans="1:28" x14ac:dyDescent="0.25">
      <c r="A463" s="95">
        <v>2004</v>
      </c>
      <c r="B463" s="95" t="s">
        <v>58</v>
      </c>
      <c r="C463" s="101" t="s">
        <v>20</v>
      </c>
      <c r="D463" s="5">
        <f>'90.1 Data-SI'!D463*Convert!$B$1</f>
        <v>43201.815571462859</v>
      </c>
      <c r="E463" s="5">
        <f>'90.1 Data-IP'!E463*Convert!$B$6/$D463</f>
        <v>1.8780910368823571</v>
      </c>
      <c r="F463" s="5">
        <f>'90.1 Data-IP'!F463*Convert!$B$7/$D463</f>
        <v>0.21356405082127197</v>
      </c>
      <c r="G463" s="5">
        <f>'90.1 Data-IP'!G463*Convert!$B$6/$D463</f>
        <v>47.084986017524905</v>
      </c>
      <c r="H463" s="5">
        <f>'90.1 Data-IP'!H463*Convert!$B$6/$D463</f>
        <v>34.605373322947024</v>
      </c>
      <c r="I463" s="5">
        <f>'90.1 Data-IP'!I463*Convert!$B$6/$D463</f>
        <v>6.6257773317462672</v>
      </c>
      <c r="J463" s="5">
        <f>'90.1 Data-IP'!J463*Convert!$B$6/$D463</f>
        <v>41.823829772140819</v>
      </c>
      <c r="K463" s="5">
        <f>'90.1 Data-IP'!K463*Convert!$B$7/$D463</f>
        <v>10.023954541275936</v>
      </c>
      <c r="L463" s="5">
        <f>'90.1 Data-IP'!L463*Convert!$B$6/$D463</f>
        <v>0</v>
      </c>
      <c r="M463" s="5">
        <f>'90.1 Data-IP'!M463*Convert!$B$6/$D463</f>
        <v>23.370873147086559</v>
      </c>
      <c r="N463" s="5">
        <f>'90.1 Data-IP'!N463*Convert!$B$6/$D463</f>
        <v>1.8065248597462558E-2</v>
      </c>
      <c r="O463" s="5">
        <f>'90.1 Data-IP'!O463*Convert!$B$6/$D463</f>
        <v>1.8065248597462558E-2</v>
      </c>
      <c r="P463" s="5">
        <f>'90.1 Data-IP'!P463*Convert!$B$6/$D463</f>
        <v>0</v>
      </c>
      <c r="Q463" s="5">
        <f>'90.1 Data-IP'!Q463*Convert!$B$6/$D463</f>
        <v>0</v>
      </c>
      <c r="R463" s="5">
        <f>'90.1 Data-IP'!R463*Convert!$B$6/$D463</f>
        <v>0</v>
      </c>
      <c r="S463" s="5">
        <f>'90.1 Data-IP'!S463*Convert!$B$6/$D463</f>
        <v>0</v>
      </c>
      <c r="T463" s="5">
        <f>'90.1 Data-IP'!T463*Convert!$B$6/$D463</f>
        <v>0</v>
      </c>
      <c r="U463" s="5">
        <f>'90.1 Data-IP'!U463*Convert!$B$7/$D463</f>
        <v>12.055666886672514</v>
      </c>
      <c r="V463" s="5">
        <f>'90.1 Data-IP'!V463*Convert!$B$6/$D463</f>
        <v>0</v>
      </c>
      <c r="W463" s="5">
        <f>'90.1 Data-IP'!W463*Convert!$B$6/$D463</f>
        <v>72.33395020149382</v>
      </c>
      <c r="X463" s="5">
        <f>'90.1 Data-IP'!X463*Convert!$B$7/$D463</f>
        <v>0.21356405082127197</v>
      </c>
      <c r="Y463" s="5">
        <f t="shared" si="14"/>
        <v>72.547514252315096</v>
      </c>
      <c r="Z463" s="5">
        <f>'90.1 Data-IP'!Z463*Convert!$B$6/$D463</f>
        <v>155.40699587692538</v>
      </c>
      <c r="AA463" s="5">
        <f>'90.1 Data-IP'!AA463*Convert!$B$7/$D463</f>
        <v>22.293185478769722</v>
      </c>
      <c r="AB463" s="5">
        <f t="shared" si="15"/>
        <v>177.70018135569509</v>
      </c>
    </row>
    <row r="464" spans="1:28" x14ac:dyDescent="0.25">
      <c r="A464" s="95">
        <v>2004</v>
      </c>
      <c r="B464" s="95" t="s">
        <v>58</v>
      </c>
      <c r="C464" s="101" t="s">
        <v>3</v>
      </c>
      <c r="D464" s="5">
        <f>'90.1 Data-SI'!D464*Convert!$B$1</f>
        <v>43201.815571462859</v>
      </c>
      <c r="E464" s="5">
        <f>'90.1 Data-IP'!E464*Convert!$B$6/$D464</f>
        <v>8.6310199260646119</v>
      </c>
      <c r="F464" s="5">
        <f>'90.1 Data-IP'!F464*Convert!$B$7/$D464</f>
        <v>1.6580941674007883</v>
      </c>
      <c r="G464" s="5">
        <f>'90.1 Data-IP'!G464*Convert!$B$6/$D464</f>
        <v>37.80570159371289</v>
      </c>
      <c r="H464" s="5">
        <f>'90.1 Data-IP'!H464*Convert!$B$6/$D464</f>
        <v>34.605373322947024</v>
      </c>
      <c r="I464" s="5">
        <f>'90.1 Data-IP'!I464*Convert!$B$6/$D464</f>
        <v>6.6243876972387712</v>
      </c>
      <c r="J464" s="5">
        <f>'90.1 Data-IP'!J464*Convert!$B$6/$D464</f>
        <v>41.823829772140819</v>
      </c>
      <c r="K464" s="5">
        <f>'90.1 Data-IP'!K464*Convert!$B$7/$D464</f>
        <v>10.023954541275936</v>
      </c>
      <c r="L464" s="5">
        <f>'90.1 Data-IP'!L464*Convert!$B$6/$D464</f>
        <v>0</v>
      </c>
      <c r="M464" s="5">
        <f>'90.1 Data-IP'!M464*Convert!$B$6/$D464</f>
        <v>22.127150262876633</v>
      </c>
      <c r="N464" s="5">
        <f>'90.1 Data-IP'!N464*Convert!$B$6/$D464</f>
        <v>1.8065248597462558E-2</v>
      </c>
      <c r="O464" s="5">
        <f>'90.1 Data-IP'!O464*Convert!$B$6/$D464</f>
        <v>1.8065248597462558E-2</v>
      </c>
      <c r="P464" s="5">
        <f>'90.1 Data-IP'!P464*Convert!$B$6/$D464</f>
        <v>0</v>
      </c>
      <c r="Q464" s="5">
        <f>'90.1 Data-IP'!Q464*Convert!$B$6/$D464</f>
        <v>0</v>
      </c>
      <c r="R464" s="5">
        <f>'90.1 Data-IP'!R464*Convert!$B$6/$D464</f>
        <v>0</v>
      </c>
      <c r="S464" s="5">
        <f>'90.1 Data-IP'!S464*Convert!$B$6/$D464</f>
        <v>0</v>
      </c>
      <c r="T464" s="5">
        <f>'90.1 Data-IP'!T464*Convert!$B$6/$D464</f>
        <v>0</v>
      </c>
      <c r="U464" s="5">
        <f>'90.1 Data-IP'!U464*Convert!$B$7/$D464</f>
        <v>13.237166000792868</v>
      </c>
      <c r="V464" s="5">
        <f>'90.1 Data-IP'!V464*Convert!$B$6/$D464</f>
        <v>0</v>
      </c>
      <c r="W464" s="5">
        <f>'90.1 Data-IP'!W464*Convert!$B$6/$D464</f>
        <v>68.563871782654132</v>
      </c>
      <c r="X464" s="5">
        <f>'90.1 Data-IP'!X464*Convert!$B$7/$D464</f>
        <v>1.6580941674007883</v>
      </c>
      <c r="Y464" s="5">
        <f t="shared" si="14"/>
        <v>70.221965950054923</v>
      </c>
      <c r="Z464" s="5">
        <f>'90.1 Data-IP'!Z464*Convert!$B$6/$D464</f>
        <v>151.63552782357823</v>
      </c>
      <c r="AA464" s="5">
        <f>'90.1 Data-IP'!AA464*Convert!$B$7/$D464</f>
        <v>24.919214709469593</v>
      </c>
      <c r="AB464" s="5">
        <f t="shared" si="15"/>
        <v>176.55474253304783</v>
      </c>
    </row>
    <row r="465" spans="1:28" x14ac:dyDescent="0.25">
      <c r="A465" s="95">
        <v>2004</v>
      </c>
      <c r="B465" s="95" t="s">
        <v>58</v>
      </c>
      <c r="C465" s="101" t="s">
        <v>7</v>
      </c>
      <c r="D465" s="5">
        <f>'90.1 Data-SI'!D465*Convert!$B$1</f>
        <v>43201.815571462859</v>
      </c>
      <c r="E465" s="5">
        <f>'90.1 Data-IP'!E465*Convert!$B$6/$D465</f>
        <v>3.9729650569342652</v>
      </c>
      <c r="F465" s="5">
        <f>'90.1 Data-IP'!F465*Convert!$B$7/$D465</f>
        <v>0.77981795394537934</v>
      </c>
      <c r="G465" s="5">
        <f>'90.1 Data-IP'!G465*Convert!$B$6/$D465</f>
        <v>36.683571728908973</v>
      </c>
      <c r="H465" s="5">
        <f>'90.1 Data-IP'!H465*Convert!$B$6/$D465</f>
        <v>34.605373322947024</v>
      </c>
      <c r="I465" s="5">
        <f>'90.1 Data-IP'!I465*Convert!$B$6/$D465</f>
        <v>6.6243876972387712</v>
      </c>
      <c r="J465" s="5">
        <f>'90.1 Data-IP'!J465*Convert!$B$6/$D465</f>
        <v>41.823829772140819</v>
      </c>
      <c r="K465" s="5">
        <f>'90.1 Data-IP'!K465*Convert!$B$7/$D465</f>
        <v>10.023954541275936</v>
      </c>
      <c r="L465" s="5">
        <f>'90.1 Data-IP'!L465*Convert!$B$6/$D465</f>
        <v>0</v>
      </c>
      <c r="M465" s="5">
        <f>'90.1 Data-IP'!M465*Convert!$B$6/$D465</f>
        <v>23.141583453349529</v>
      </c>
      <c r="N465" s="5">
        <f>'90.1 Data-IP'!N465*Convert!$B$6/$D465</f>
        <v>1.8065248597462558E-2</v>
      </c>
      <c r="O465" s="5">
        <f>'90.1 Data-IP'!O465*Convert!$B$6/$D465</f>
        <v>1.8065248597462558E-2</v>
      </c>
      <c r="P465" s="5">
        <f>'90.1 Data-IP'!P465*Convert!$B$6/$D465</f>
        <v>0</v>
      </c>
      <c r="Q465" s="5">
        <f>'90.1 Data-IP'!Q465*Convert!$B$6/$D465</f>
        <v>0</v>
      </c>
      <c r="R465" s="5">
        <f>'90.1 Data-IP'!R465*Convert!$B$6/$D465</f>
        <v>0</v>
      </c>
      <c r="S465" s="5">
        <f>'90.1 Data-IP'!S465*Convert!$B$6/$D465</f>
        <v>0</v>
      </c>
      <c r="T465" s="5">
        <f>'90.1 Data-IP'!T465*Convert!$B$6/$D465</f>
        <v>0</v>
      </c>
      <c r="U465" s="5">
        <f>'90.1 Data-IP'!U465*Convert!$B$7/$D465</f>
        <v>12.891610804976267</v>
      </c>
      <c r="V465" s="5">
        <f>'90.1 Data-IP'!V465*Convert!$B$6/$D465</f>
        <v>0</v>
      </c>
      <c r="W465" s="5">
        <f>'90.1 Data-IP'!W465*Convert!$B$6/$D465</f>
        <v>63.798120239192762</v>
      </c>
      <c r="X465" s="5">
        <f>'90.1 Data-IP'!X465*Convert!$B$7/$D465</f>
        <v>0.77981795394537934</v>
      </c>
      <c r="Y465" s="5">
        <f t="shared" si="14"/>
        <v>64.577938193138138</v>
      </c>
      <c r="Z465" s="5">
        <f>'90.1 Data-IP'!Z465*Convert!$B$6/$D465</f>
        <v>146.86977628011687</v>
      </c>
      <c r="AA465" s="5">
        <f>'90.1 Data-IP'!AA465*Convert!$B$7/$D465</f>
        <v>23.69538330019758</v>
      </c>
      <c r="AB465" s="5">
        <f t="shared" si="15"/>
        <v>170.56515958031446</v>
      </c>
    </row>
    <row r="466" spans="1:28" x14ac:dyDescent="0.25">
      <c r="A466" s="95">
        <v>2004</v>
      </c>
      <c r="B466" s="95" t="s">
        <v>58</v>
      </c>
      <c r="C466" s="101" t="s">
        <v>17</v>
      </c>
      <c r="D466" s="5">
        <f>'90.1 Data-SI'!D466*Convert!$B$1</f>
        <v>43201.815571462859</v>
      </c>
      <c r="E466" s="5">
        <f>'90.1 Data-IP'!E466*Convert!$B$6/$D466</f>
        <v>1.1520070067151122</v>
      </c>
      <c r="F466" s="5">
        <f>'90.1 Data-IP'!F466*Convert!$B$7/$D466</f>
        <v>0.25304248337843355</v>
      </c>
      <c r="G466" s="5">
        <f>'90.1 Data-IP'!G466*Convert!$B$6/$D466</f>
        <v>31.756622582577926</v>
      </c>
      <c r="H466" s="5">
        <f>'90.1 Data-IP'!H466*Convert!$B$6/$D466</f>
        <v>34.605373322947024</v>
      </c>
      <c r="I466" s="5">
        <f>'90.1 Data-IP'!I466*Convert!$B$6/$D466</f>
        <v>6.6229980627312708</v>
      </c>
      <c r="J466" s="5">
        <f>'90.1 Data-IP'!J466*Convert!$B$6/$D466</f>
        <v>41.823829772140819</v>
      </c>
      <c r="K466" s="5">
        <f>'90.1 Data-IP'!K466*Convert!$B$7/$D466</f>
        <v>10.023954541275936</v>
      </c>
      <c r="L466" s="5">
        <f>'90.1 Data-IP'!L466*Convert!$B$6/$D466</f>
        <v>0</v>
      </c>
      <c r="M466" s="5">
        <f>'90.1 Data-IP'!M466*Convert!$B$6/$D466</f>
        <v>22.245964013267645</v>
      </c>
      <c r="N466" s="5">
        <f>'90.1 Data-IP'!N466*Convert!$B$6/$D466</f>
        <v>1.8065248597462558E-2</v>
      </c>
      <c r="O466" s="5">
        <f>'90.1 Data-IP'!O466*Convert!$B$6/$D466</f>
        <v>1.8065248597462558E-2</v>
      </c>
      <c r="P466" s="5">
        <f>'90.1 Data-IP'!P466*Convert!$B$6/$D466</f>
        <v>0</v>
      </c>
      <c r="Q466" s="5">
        <f>'90.1 Data-IP'!Q466*Convert!$B$6/$D466</f>
        <v>0</v>
      </c>
      <c r="R466" s="5">
        <f>'90.1 Data-IP'!R466*Convert!$B$6/$D466</f>
        <v>0</v>
      </c>
      <c r="S466" s="5">
        <f>'90.1 Data-IP'!S466*Convert!$B$6/$D466</f>
        <v>0</v>
      </c>
      <c r="T466" s="5">
        <f>'90.1 Data-IP'!T466*Convert!$B$6/$D466</f>
        <v>0</v>
      </c>
      <c r="U466" s="5">
        <f>'90.1 Data-IP'!U466*Convert!$B$7/$D466</f>
        <v>13.185558652209108</v>
      </c>
      <c r="V466" s="5">
        <f>'90.1 Data-IP'!V466*Convert!$B$6/$D466</f>
        <v>0</v>
      </c>
      <c r="W466" s="5">
        <f>'90.1 Data-IP'!W466*Convert!$B$6/$D466</f>
        <v>55.154593602560681</v>
      </c>
      <c r="X466" s="5">
        <f>'90.1 Data-IP'!X466*Convert!$B$7/$D466</f>
        <v>0.25304248337843355</v>
      </c>
      <c r="Y466" s="5">
        <f t="shared" si="14"/>
        <v>55.407636085939117</v>
      </c>
      <c r="Z466" s="5">
        <f>'90.1 Data-IP'!Z466*Convert!$B$6/$D466</f>
        <v>138.22555482623102</v>
      </c>
      <c r="AA466" s="5">
        <f>'90.1 Data-IP'!AA466*Convert!$B$7/$D466</f>
        <v>23.462317854980604</v>
      </c>
      <c r="AB466" s="5">
        <f t="shared" si="15"/>
        <v>161.68787268121162</v>
      </c>
    </row>
    <row r="467" spans="1:28" x14ac:dyDescent="0.25">
      <c r="A467" s="95">
        <v>2004</v>
      </c>
      <c r="B467" s="95" t="s">
        <v>58</v>
      </c>
      <c r="C467" s="101" t="s">
        <v>14</v>
      </c>
      <c r="D467" s="5">
        <f>'90.1 Data-SI'!D467*Convert!$B$1</f>
        <v>43201.815571462859</v>
      </c>
      <c r="E467" s="5">
        <f>'90.1 Data-IP'!E467*Convert!$B$6/$D467</f>
        <v>20.483212640507546</v>
      </c>
      <c r="F467" s="5">
        <f>'90.1 Data-IP'!F467*Convert!$B$7/$D467</f>
        <v>3.9561670216167686</v>
      </c>
      <c r="G467" s="5">
        <f>'90.1 Data-IP'!G467*Convert!$B$6/$D467</f>
        <v>26.312729399457957</v>
      </c>
      <c r="H467" s="5">
        <f>'90.1 Data-IP'!H467*Convert!$B$6/$D467</f>
        <v>34.605373322947024</v>
      </c>
      <c r="I467" s="5">
        <f>'90.1 Data-IP'!I467*Convert!$B$6/$D467</f>
        <v>6.6139654384325413</v>
      </c>
      <c r="J467" s="5">
        <f>'90.1 Data-IP'!J467*Convert!$B$6/$D467</f>
        <v>41.823829772140819</v>
      </c>
      <c r="K467" s="5">
        <f>'90.1 Data-IP'!K467*Convert!$B$7/$D467</f>
        <v>10.023954541275936</v>
      </c>
      <c r="L467" s="5">
        <f>'90.1 Data-IP'!L467*Convert!$B$6/$D467</f>
        <v>0</v>
      </c>
      <c r="M467" s="5">
        <f>'90.1 Data-IP'!M467*Convert!$B$6/$D467</f>
        <v>21.788774260301089</v>
      </c>
      <c r="N467" s="5">
        <f>'90.1 Data-IP'!N467*Convert!$B$6/$D467</f>
        <v>1.8065248597462558E-2</v>
      </c>
      <c r="O467" s="5">
        <f>'90.1 Data-IP'!O467*Convert!$B$6/$D467</f>
        <v>1.8065248597462558E-2</v>
      </c>
      <c r="P467" s="5">
        <f>'90.1 Data-IP'!P467*Convert!$B$6/$D467</f>
        <v>0</v>
      </c>
      <c r="Q467" s="5">
        <f>'90.1 Data-IP'!Q467*Convert!$B$6/$D467</f>
        <v>0</v>
      </c>
      <c r="R467" s="5">
        <f>'90.1 Data-IP'!R467*Convert!$B$6/$D467</f>
        <v>0</v>
      </c>
      <c r="S467" s="5">
        <f>'90.1 Data-IP'!S467*Convert!$B$6/$D467</f>
        <v>0</v>
      </c>
      <c r="T467" s="5">
        <f>'90.1 Data-IP'!T467*Convert!$B$6/$D467</f>
        <v>0</v>
      </c>
      <c r="U467" s="5">
        <f>'90.1 Data-IP'!U467*Convert!$B$7/$D467</f>
        <v>14.357307069131609</v>
      </c>
      <c r="V467" s="5">
        <f>'90.1 Data-IP'!V467*Convert!$B$6/$D467</f>
        <v>0</v>
      </c>
      <c r="W467" s="5">
        <f>'90.1 Data-IP'!W467*Convert!$B$6/$D467</f>
        <v>68.584716300266592</v>
      </c>
      <c r="X467" s="5">
        <f>'90.1 Data-IP'!X467*Convert!$B$7/$D467</f>
        <v>3.9561670216167686</v>
      </c>
      <c r="Y467" s="5">
        <f t="shared" si="14"/>
        <v>72.540883321883356</v>
      </c>
      <c r="Z467" s="5">
        <f>'90.1 Data-IP'!Z467*Convert!$B$6/$D467</f>
        <v>151.64664489963818</v>
      </c>
      <c r="AA467" s="5">
        <f>'90.1 Data-IP'!AA467*Convert!$B$7/$D467</f>
        <v>28.337428632024316</v>
      </c>
      <c r="AB467" s="5">
        <f t="shared" si="15"/>
        <v>179.98407353166249</v>
      </c>
    </row>
    <row r="468" spans="1:28" x14ac:dyDescent="0.25">
      <c r="A468" s="95">
        <v>2004</v>
      </c>
      <c r="B468" s="95" t="s">
        <v>58</v>
      </c>
      <c r="C468" s="101" t="s">
        <v>2</v>
      </c>
      <c r="D468" s="5">
        <f>'90.1 Data-SI'!D468*Convert!$B$1</f>
        <v>43201.815571462859</v>
      </c>
      <c r="E468" s="5">
        <f>'90.1 Data-IP'!E468*Convert!$B$6/$D468</f>
        <v>9.2910963171257404</v>
      </c>
      <c r="F468" s="5">
        <f>'90.1 Data-IP'!F468*Convert!$B$7/$D468</f>
        <v>1.8271855261245347</v>
      </c>
      <c r="G468" s="5">
        <f>'90.1 Data-IP'!G468*Convert!$B$6/$D468</f>
        <v>26.476011454088876</v>
      </c>
      <c r="H468" s="5">
        <f>'90.1 Data-IP'!H468*Convert!$B$6/$D468</f>
        <v>34.605373322947024</v>
      </c>
      <c r="I468" s="5">
        <f>'90.1 Data-IP'!I468*Convert!$B$6/$D468</f>
        <v>6.6195239764625295</v>
      </c>
      <c r="J468" s="5">
        <f>'90.1 Data-IP'!J468*Convert!$B$6/$D468</f>
        <v>41.823829772140819</v>
      </c>
      <c r="K468" s="5">
        <f>'90.1 Data-IP'!K468*Convert!$B$7/$D468</f>
        <v>10.023954541275936</v>
      </c>
      <c r="L468" s="5">
        <f>'90.1 Data-IP'!L468*Convert!$B$6/$D468</f>
        <v>0</v>
      </c>
      <c r="M468" s="5">
        <f>'90.1 Data-IP'!M468*Convert!$B$6/$D468</f>
        <v>23.482043907686325</v>
      </c>
      <c r="N468" s="5">
        <f>'90.1 Data-IP'!N468*Convert!$B$6/$D468</f>
        <v>1.8065248597462558E-2</v>
      </c>
      <c r="O468" s="5">
        <f>'90.1 Data-IP'!O468*Convert!$B$6/$D468</f>
        <v>1.8065248597462558E-2</v>
      </c>
      <c r="P468" s="5">
        <f>'90.1 Data-IP'!P468*Convert!$B$6/$D468</f>
        <v>0</v>
      </c>
      <c r="Q468" s="5">
        <f>'90.1 Data-IP'!Q468*Convert!$B$6/$D468</f>
        <v>0</v>
      </c>
      <c r="R468" s="5">
        <f>'90.1 Data-IP'!R468*Convert!$B$6/$D468</f>
        <v>0</v>
      </c>
      <c r="S468" s="5">
        <f>'90.1 Data-IP'!S468*Convert!$B$6/$D468</f>
        <v>0</v>
      </c>
      <c r="T468" s="5">
        <f>'90.1 Data-IP'!T468*Convert!$B$6/$D468</f>
        <v>0</v>
      </c>
      <c r="U468" s="5">
        <f>'90.1 Data-IP'!U468*Convert!$B$7/$D468</f>
        <v>14.005092860594523</v>
      </c>
      <c r="V468" s="5">
        <f>'90.1 Data-IP'!V468*Convert!$B$6/$D468</f>
        <v>0</v>
      </c>
      <c r="W468" s="5">
        <f>'90.1 Data-IP'!W468*Convert!$B$6/$D468</f>
        <v>59.249151678900944</v>
      </c>
      <c r="X468" s="5">
        <f>'90.1 Data-IP'!X468*Convert!$B$7/$D468</f>
        <v>1.8271855261245347</v>
      </c>
      <c r="Y468" s="5">
        <f t="shared" si="14"/>
        <v>61.076337205025482</v>
      </c>
      <c r="Z468" s="5">
        <f>'90.1 Data-IP'!Z468*Convert!$B$6/$D468</f>
        <v>142.31594399904878</v>
      </c>
      <c r="AA468" s="5">
        <f>'90.1 Data-IP'!AA468*Convert!$B$7/$D468</f>
        <v>25.856232927994995</v>
      </c>
      <c r="AB468" s="5">
        <f t="shared" si="15"/>
        <v>168.17217692704378</v>
      </c>
    </row>
    <row r="469" spans="1:28" x14ac:dyDescent="0.25">
      <c r="A469" s="95">
        <v>2004</v>
      </c>
      <c r="B469" s="95" t="s">
        <v>58</v>
      </c>
      <c r="C469" s="101" t="s">
        <v>18</v>
      </c>
      <c r="D469" s="5">
        <f>'90.1 Data-SI'!D469*Convert!$B$1</f>
        <v>43201.815571462859</v>
      </c>
      <c r="E469" s="5">
        <f>'90.1 Data-IP'!E469*Convert!$B$6/$D469</f>
        <v>11.836211917606716</v>
      </c>
      <c r="F469" s="5">
        <f>'90.1 Data-IP'!F469*Convert!$B$7/$D469</f>
        <v>2.7611120601725689</v>
      </c>
      <c r="G469" s="5">
        <f>'90.1 Data-IP'!G469*Convert!$B$6/$D469</f>
        <v>16.527618014916992</v>
      </c>
      <c r="H469" s="5">
        <f>'90.1 Data-IP'!H469*Convert!$B$6/$D469</f>
        <v>34.605373322947024</v>
      </c>
      <c r="I469" s="5">
        <f>'90.1 Data-IP'!I469*Convert!$B$6/$D469</f>
        <v>6.6063224486413068</v>
      </c>
      <c r="J469" s="5">
        <f>'90.1 Data-IP'!J469*Convert!$B$6/$D469</f>
        <v>41.823829772140819</v>
      </c>
      <c r="K469" s="5">
        <f>'90.1 Data-IP'!K469*Convert!$B$7/$D469</f>
        <v>10.023954541275936</v>
      </c>
      <c r="L469" s="5">
        <f>'90.1 Data-IP'!L469*Convert!$B$6/$D469</f>
        <v>0</v>
      </c>
      <c r="M469" s="5">
        <f>'90.1 Data-IP'!M469*Convert!$B$6/$D469</f>
        <v>21.700532469075018</v>
      </c>
      <c r="N469" s="5">
        <f>'90.1 Data-IP'!N469*Convert!$B$6/$D469</f>
        <v>1.8065248597462558E-2</v>
      </c>
      <c r="O469" s="5">
        <f>'90.1 Data-IP'!O469*Convert!$B$6/$D469</f>
        <v>1.8065248597462558E-2</v>
      </c>
      <c r="P469" s="5">
        <f>'90.1 Data-IP'!P469*Convert!$B$6/$D469</f>
        <v>0</v>
      </c>
      <c r="Q469" s="5">
        <f>'90.1 Data-IP'!Q469*Convert!$B$6/$D469</f>
        <v>0</v>
      </c>
      <c r="R469" s="5">
        <f>'90.1 Data-IP'!R469*Convert!$B$6/$D469</f>
        <v>0</v>
      </c>
      <c r="S469" s="5">
        <f>'90.1 Data-IP'!S469*Convert!$B$6/$D469</f>
        <v>0</v>
      </c>
      <c r="T469" s="5">
        <f>'90.1 Data-IP'!T469*Convert!$B$6/$D469</f>
        <v>0</v>
      </c>
      <c r="U469" s="5">
        <f>'90.1 Data-IP'!U469*Convert!$B$7/$D469</f>
        <v>14.724028412524044</v>
      </c>
      <c r="V469" s="5">
        <f>'90.1 Data-IP'!V469*Convert!$B$6/$D469</f>
        <v>0</v>
      </c>
      <c r="W469" s="5">
        <f>'90.1 Data-IP'!W469*Convert!$B$6/$D469</f>
        <v>50.064362401598729</v>
      </c>
      <c r="X469" s="5">
        <f>'90.1 Data-IP'!X469*Convert!$B$7/$D469</f>
        <v>2.7611120601725689</v>
      </c>
      <c r="Y469" s="5">
        <f t="shared" si="14"/>
        <v>52.8254744617713</v>
      </c>
      <c r="Z469" s="5">
        <f>'90.1 Data-IP'!Z469*Convert!$B$6/$D469</f>
        <v>133.11795319392533</v>
      </c>
      <c r="AA469" s="5">
        <f>'90.1 Data-IP'!AA469*Convert!$B$7/$D469</f>
        <v>27.508857192089675</v>
      </c>
      <c r="AB469" s="5">
        <f t="shared" si="15"/>
        <v>160.62681038601499</v>
      </c>
    </row>
    <row r="470" spans="1:28" x14ac:dyDescent="0.25">
      <c r="A470" s="95">
        <v>2004</v>
      </c>
      <c r="B470" s="95" t="s">
        <v>58</v>
      </c>
      <c r="C470" s="101" t="s">
        <v>4</v>
      </c>
      <c r="D470" s="5">
        <f>'90.1 Data-SI'!D470*Convert!$B$1</f>
        <v>43201.815571462859</v>
      </c>
      <c r="E470" s="5">
        <f>'90.1 Data-IP'!E470*Convert!$B$6/$D470</f>
        <v>32.793984742424527</v>
      </c>
      <c r="F470" s="5">
        <f>'90.1 Data-IP'!F470*Convert!$B$7/$D470</f>
        <v>5.80975077674037</v>
      </c>
      <c r="G470" s="5">
        <f>'90.1 Data-IP'!G470*Convert!$B$6/$D470</f>
        <v>18.828157942078477</v>
      </c>
      <c r="H470" s="5">
        <f>'90.1 Data-IP'!H470*Convert!$B$6/$D470</f>
        <v>34.605373322947024</v>
      </c>
      <c r="I470" s="5">
        <f>'90.1 Data-IP'!I470*Convert!$B$6/$D470</f>
        <v>6.6160498901937874</v>
      </c>
      <c r="J470" s="5">
        <f>'90.1 Data-IP'!J470*Convert!$B$6/$D470</f>
        <v>41.823829772140819</v>
      </c>
      <c r="K470" s="5">
        <f>'90.1 Data-IP'!K470*Convert!$B$7/$D470</f>
        <v>10.023954541275936</v>
      </c>
      <c r="L470" s="5">
        <f>'90.1 Data-IP'!L470*Convert!$B$6/$D470</f>
        <v>0</v>
      </c>
      <c r="M470" s="5">
        <f>'90.1 Data-IP'!M470*Convert!$B$6/$D470</f>
        <v>21.653979713073866</v>
      </c>
      <c r="N470" s="5">
        <f>'90.1 Data-IP'!N470*Convert!$B$6/$D470</f>
        <v>1.8065248597462558E-2</v>
      </c>
      <c r="O470" s="5">
        <f>'90.1 Data-IP'!O470*Convert!$B$6/$D470</f>
        <v>1.8065248597462558E-2</v>
      </c>
      <c r="P470" s="5">
        <f>'90.1 Data-IP'!P470*Convert!$B$6/$D470</f>
        <v>0</v>
      </c>
      <c r="Q470" s="5">
        <f>'90.1 Data-IP'!Q470*Convert!$B$6/$D470</f>
        <v>0</v>
      </c>
      <c r="R470" s="5">
        <f>'90.1 Data-IP'!R470*Convert!$B$6/$D470</f>
        <v>0</v>
      </c>
      <c r="S470" s="5">
        <f>'90.1 Data-IP'!S470*Convert!$B$6/$D470</f>
        <v>0</v>
      </c>
      <c r="T470" s="5">
        <f>'90.1 Data-IP'!T470*Convert!$B$6/$D470</f>
        <v>0</v>
      </c>
      <c r="U470" s="5">
        <f>'90.1 Data-IP'!U470*Convert!$B$7/$D470</f>
        <v>15.457946743074647</v>
      </c>
      <c r="V470" s="5">
        <f>'90.1 Data-IP'!V470*Convert!$B$6/$D470</f>
        <v>0</v>
      </c>
      <c r="W470" s="5">
        <f>'90.1 Data-IP'!W470*Convert!$B$6/$D470</f>
        <v>73.276122397576884</v>
      </c>
      <c r="X470" s="5">
        <f>'90.1 Data-IP'!X470*Convert!$B$7/$D470</f>
        <v>5.80975077674037</v>
      </c>
      <c r="Y470" s="5">
        <f t="shared" si="14"/>
        <v>79.085873174317257</v>
      </c>
      <c r="Z470" s="5">
        <f>'90.1 Data-IP'!Z470*Convert!$B$6/$D470</f>
        <v>156.34013544870973</v>
      </c>
      <c r="AA470" s="5">
        <f>'90.1 Data-IP'!AA470*Convert!$B$7/$D470</f>
        <v>31.291652061090954</v>
      </c>
      <c r="AB470" s="5">
        <f t="shared" si="15"/>
        <v>187.63178750980069</v>
      </c>
    </row>
    <row r="471" spans="1:28" x14ac:dyDescent="0.25">
      <c r="A471" s="95">
        <v>2004</v>
      </c>
      <c r="B471" s="95" t="s">
        <v>58</v>
      </c>
      <c r="C471" s="101" t="s">
        <v>5</v>
      </c>
      <c r="D471" s="5">
        <f>'90.1 Data-SI'!D471*Convert!$B$1</f>
        <v>43201.815571462859</v>
      </c>
      <c r="E471" s="5">
        <f>'90.1 Data-IP'!E471*Convert!$B$6/$D471</f>
        <v>19.488929150393357</v>
      </c>
      <c r="F471" s="5">
        <f>'90.1 Data-IP'!F471*Convert!$B$7/$D471</f>
        <v>3.5054945535696533</v>
      </c>
      <c r="G471" s="5">
        <f>'90.1 Data-IP'!G471*Convert!$B$6/$D471</f>
        <v>21.107853351627501</v>
      </c>
      <c r="H471" s="5">
        <f>'90.1 Data-IP'!H471*Convert!$B$6/$D471</f>
        <v>34.605373322947024</v>
      </c>
      <c r="I471" s="5">
        <f>'90.1 Data-IP'!I471*Convert!$B$6/$D471</f>
        <v>6.6167447074475358</v>
      </c>
      <c r="J471" s="5">
        <f>'90.1 Data-IP'!J471*Convert!$B$6/$D471</f>
        <v>41.823829772140819</v>
      </c>
      <c r="K471" s="5">
        <f>'90.1 Data-IP'!K471*Convert!$B$7/$D471</f>
        <v>10.023954541275936</v>
      </c>
      <c r="L471" s="5">
        <f>'90.1 Data-IP'!L471*Convert!$B$6/$D471</f>
        <v>0</v>
      </c>
      <c r="M471" s="5">
        <f>'90.1 Data-IP'!M471*Convert!$B$6/$D471</f>
        <v>23.166596874484483</v>
      </c>
      <c r="N471" s="5">
        <f>'90.1 Data-IP'!N471*Convert!$B$6/$D471</f>
        <v>1.8065248597462558E-2</v>
      </c>
      <c r="O471" s="5">
        <f>'90.1 Data-IP'!O471*Convert!$B$6/$D471</f>
        <v>1.8065248597462558E-2</v>
      </c>
      <c r="P471" s="5">
        <f>'90.1 Data-IP'!P471*Convert!$B$6/$D471</f>
        <v>0</v>
      </c>
      <c r="Q471" s="5">
        <f>'90.1 Data-IP'!Q471*Convert!$B$6/$D471</f>
        <v>0</v>
      </c>
      <c r="R471" s="5">
        <f>'90.1 Data-IP'!R471*Convert!$B$6/$D471</f>
        <v>0</v>
      </c>
      <c r="S471" s="5">
        <f>'90.1 Data-IP'!S471*Convert!$B$6/$D471</f>
        <v>0</v>
      </c>
      <c r="T471" s="5">
        <f>'90.1 Data-IP'!T471*Convert!$B$6/$D471</f>
        <v>0</v>
      </c>
      <c r="U471" s="5">
        <f>'90.1 Data-IP'!U471*Convert!$B$7/$D471</f>
        <v>15.12475828516752</v>
      </c>
      <c r="V471" s="5">
        <f>'90.1 Data-IP'!V471*Convert!$B$6/$D471</f>
        <v>0</v>
      </c>
      <c r="W471" s="5">
        <f>'90.1 Data-IP'!W471*Convert!$B$6/$D471</f>
        <v>63.763379376505348</v>
      </c>
      <c r="X471" s="5">
        <f>'90.1 Data-IP'!X471*Convert!$B$7/$D471</f>
        <v>3.5054945535696533</v>
      </c>
      <c r="Y471" s="5">
        <f t="shared" si="14"/>
        <v>67.268873930075003</v>
      </c>
      <c r="Z471" s="5">
        <f>'90.1 Data-IP'!Z471*Convert!$B$6/$D471</f>
        <v>146.82739242763816</v>
      </c>
      <c r="AA471" s="5">
        <f>'90.1 Data-IP'!AA471*Convert!$B$7/$D471</f>
        <v>28.654207380013098</v>
      </c>
      <c r="AB471" s="5">
        <f t="shared" si="15"/>
        <v>175.48159980765126</v>
      </c>
    </row>
    <row r="472" spans="1:28" x14ac:dyDescent="0.25">
      <c r="A472" s="95">
        <v>2004</v>
      </c>
      <c r="B472" s="95" t="s">
        <v>58</v>
      </c>
      <c r="C472" s="101" t="s">
        <v>15</v>
      </c>
      <c r="D472" s="5">
        <f>'90.1 Data-SI'!D472*Convert!$B$1</f>
        <v>43201.815571462859</v>
      </c>
      <c r="E472" s="5">
        <f>'90.1 Data-IP'!E472*Convert!$B$6/$D472</f>
        <v>13.120234202534053</v>
      </c>
      <c r="F472" s="5">
        <f>'90.1 Data-IP'!F472*Convert!$B$7/$D472</f>
        <v>3.2943087215771256</v>
      </c>
      <c r="G472" s="5">
        <f>'90.1 Data-IP'!G472*Convert!$B$6/$D472</f>
        <v>13.856740491507532</v>
      </c>
      <c r="H472" s="5">
        <f>'90.1 Data-IP'!H472*Convert!$B$6/$D472</f>
        <v>34.605373322947024</v>
      </c>
      <c r="I472" s="5">
        <f>'90.1 Data-IP'!I472*Convert!$B$6/$D472</f>
        <v>6.6063224486413068</v>
      </c>
      <c r="J472" s="5">
        <f>'90.1 Data-IP'!J472*Convert!$B$6/$D472</f>
        <v>41.823829772140819</v>
      </c>
      <c r="K472" s="5">
        <f>'90.1 Data-IP'!K472*Convert!$B$7/$D472</f>
        <v>10.023954541275936</v>
      </c>
      <c r="L472" s="5">
        <f>'90.1 Data-IP'!L472*Convert!$B$6/$D472</f>
        <v>0</v>
      </c>
      <c r="M472" s="5">
        <f>'90.1 Data-IP'!M472*Convert!$B$6/$D472</f>
        <v>21.439975998919312</v>
      </c>
      <c r="N472" s="5">
        <f>'90.1 Data-IP'!N472*Convert!$B$6/$D472</f>
        <v>1.8065248597462558E-2</v>
      </c>
      <c r="O472" s="5">
        <f>'90.1 Data-IP'!O472*Convert!$B$6/$D472</f>
        <v>1.8065248597462558E-2</v>
      </c>
      <c r="P472" s="5">
        <f>'90.1 Data-IP'!P472*Convert!$B$6/$D472</f>
        <v>0</v>
      </c>
      <c r="Q472" s="5">
        <f>'90.1 Data-IP'!Q472*Convert!$B$6/$D472</f>
        <v>0</v>
      </c>
      <c r="R472" s="5">
        <f>'90.1 Data-IP'!R472*Convert!$B$6/$D472</f>
        <v>0</v>
      </c>
      <c r="S472" s="5">
        <f>'90.1 Data-IP'!S472*Convert!$B$6/$D472</f>
        <v>0</v>
      </c>
      <c r="T472" s="5">
        <f>'90.1 Data-IP'!T472*Convert!$B$6/$D472</f>
        <v>0</v>
      </c>
      <c r="U472" s="5">
        <f>'90.1 Data-IP'!U472*Convert!$B$7/$D472</f>
        <v>15.357110264735873</v>
      </c>
      <c r="V472" s="5">
        <f>'90.1 Data-IP'!V472*Convert!$B$6/$D472</f>
        <v>0</v>
      </c>
      <c r="W472" s="5">
        <f>'90.1 Data-IP'!W472*Convert!$B$6/$D472</f>
        <v>48.416950692960903</v>
      </c>
      <c r="X472" s="5">
        <f>'90.1 Data-IP'!X472*Convert!$B$7/$D472</f>
        <v>3.2943087215771256</v>
      </c>
      <c r="Y472" s="5">
        <f t="shared" si="14"/>
        <v>51.711259414538027</v>
      </c>
      <c r="Z472" s="5">
        <f>'90.1 Data-IP'!Z472*Convert!$B$6/$D472</f>
        <v>131.4705414852875</v>
      </c>
      <c r="AA472" s="5">
        <f>'90.1 Data-IP'!AA472*Convert!$B$7/$D472</f>
        <v>28.675373527588931</v>
      </c>
      <c r="AB472" s="5">
        <f t="shared" si="15"/>
        <v>160.14591501287643</v>
      </c>
    </row>
    <row r="473" spans="1:28" x14ac:dyDescent="0.25">
      <c r="A473" s="95">
        <v>2004</v>
      </c>
      <c r="B473" s="95" t="s">
        <v>58</v>
      </c>
      <c r="C473" s="101" t="s">
        <v>16</v>
      </c>
      <c r="D473" s="5">
        <f>'90.1 Data-SI'!D473*Convert!$B$1</f>
        <v>43201.815571462859</v>
      </c>
      <c r="E473" s="5">
        <f>'90.1 Data-IP'!E473*Convert!$B$6/$D473</f>
        <v>50.826576928960904</v>
      </c>
      <c r="F473" s="5">
        <f>'90.1 Data-IP'!F473*Convert!$B$7/$D473</f>
        <v>8.5356651982475196</v>
      </c>
      <c r="G473" s="5">
        <f>'90.1 Data-IP'!G473*Convert!$B$6/$D473</f>
        <v>18.695447846612499</v>
      </c>
      <c r="H473" s="5">
        <f>'90.1 Data-IP'!H473*Convert!$B$6/$D473</f>
        <v>34.605373322947024</v>
      </c>
      <c r="I473" s="5">
        <f>'90.1 Data-IP'!I473*Convert!$B$6/$D473</f>
        <v>6.6132706211787928</v>
      </c>
      <c r="J473" s="5">
        <f>'90.1 Data-IP'!J473*Convert!$B$6/$D473</f>
        <v>41.823829772140819</v>
      </c>
      <c r="K473" s="5">
        <f>'90.1 Data-IP'!K473*Convert!$B$7/$D473</f>
        <v>10.023954541275936</v>
      </c>
      <c r="L473" s="5">
        <f>'90.1 Data-IP'!L473*Convert!$B$6/$D473</f>
        <v>0</v>
      </c>
      <c r="M473" s="5">
        <f>'90.1 Data-IP'!M473*Convert!$B$6/$D473</f>
        <v>21.909672462453337</v>
      </c>
      <c r="N473" s="5">
        <f>'90.1 Data-IP'!N473*Convert!$B$6/$D473</f>
        <v>1.8065248597462558E-2</v>
      </c>
      <c r="O473" s="5">
        <f>'90.1 Data-IP'!O473*Convert!$B$6/$D473</f>
        <v>1.8065248597462558E-2</v>
      </c>
      <c r="P473" s="5">
        <f>'90.1 Data-IP'!P473*Convert!$B$6/$D473</f>
        <v>0</v>
      </c>
      <c r="Q473" s="5">
        <f>'90.1 Data-IP'!Q473*Convert!$B$6/$D473</f>
        <v>0</v>
      </c>
      <c r="R473" s="5">
        <f>'90.1 Data-IP'!R473*Convert!$B$6/$D473</f>
        <v>0</v>
      </c>
      <c r="S473" s="5">
        <f>'90.1 Data-IP'!S473*Convert!$B$6/$D473</f>
        <v>0</v>
      </c>
      <c r="T473" s="5">
        <f>'90.1 Data-IP'!T473*Convert!$B$6/$D473</f>
        <v>0</v>
      </c>
      <c r="U473" s="5">
        <f>'90.1 Data-IP'!U473*Convert!$B$7/$D473</f>
        <v>16.307922152467995</v>
      </c>
      <c r="V473" s="5">
        <f>'90.1 Data-IP'!V473*Convert!$B$6/$D473</f>
        <v>0</v>
      </c>
      <c r="W473" s="5">
        <f>'90.1 Data-IP'!W473*Convert!$B$6/$D473</f>
        <v>91.431697238026743</v>
      </c>
      <c r="X473" s="5">
        <f>'90.1 Data-IP'!X473*Convert!$B$7/$D473</f>
        <v>8.5356651982475196</v>
      </c>
      <c r="Y473" s="5">
        <f t="shared" si="14"/>
        <v>99.967362436274257</v>
      </c>
      <c r="Z473" s="5">
        <f>'90.1 Data-IP'!Z473*Convert!$B$6/$D473</f>
        <v>174.49223620289084</v>
      </c>
      <c r="AA473" s="5">
        <f>'90.1 Data-IP'!AA473*Convert!$B$7/$D473</f>
        <v>34.867541891991443</v>
      </c>
      <c r="AB473" s="5">
        <f t="shared" si="15"/>
        <v>209.35977809488227</v>
      </c>
    </row>
    <row r="474" spans="1:28" x14ac:dyDescent="0.25">
      <c r="A474" s="95">
        <v>2004</v>
      </c>
      <c r="B474" s="95" t="s">
        <v>58</v>
      </c>
      <c r="C474" s="101" t="s">
        <v>9</v>
      </c>
      <c r="D474" s="5">
        <f>'90.1 Data-SI'!D474*Convert!$B$1</f>
        <v>43201.815571462859</v>
      </c>
      <c r="E474" s="5">
        <f>'90.1 Data-IP'!E474*Convert!$B$6/$D474</f>
        <v>34.597035515902043</v>
      </c>
      <c r="F474" s="5">
        <f>'90.1 Data-IP'!F474*Convert!$B$7/$D474</f>
        <v>6.0675496977762924</v>
      </c>
      <c r="G474" s="5">
        <f>'90.1 Data-IP'!G474*Convert!$B$6/$D474</f>
        <v>15.450651271606725</v>
      </c>
      <c r="H474" s="5">
        <f>'90.1 Data-IP'!H474*Convert!$B$6/$D474</f>
        <v>34.605373322947024</v>
      </c>
      <c r="I474" s="5">
        <f>'90.1 Data-IP'!I474*Convert!$B$6/$D474</f>
        <v>6.608406900402553</v>
      </c>
      <c r="J474" s="5">
        <f>'90.1 Data-IP'!J474*Convert!$B$6/$D474</f>
        <v>41.823829772140819</v>
      </c>
      <c r="K474" s="5">
        <f>'90.1 Data-IP'!K474*Convert!$B$7/$D474</f>
        <v>10.023954541275936</v>
      </c>
      <c r="L474" s="5">
        <f>'90.1 Data-IP'!L474*Convert!$B$6/$D474</f>
        <v>0</v>
      </c>
      <c r="M474" s="5">
        <f>'90.1 Data-IP'!M474*Convert!$B$6/$D474</f>
        <v>22.586424467604434</v>
      </c>
      <c r="N474" s="5">
        <f>'90.1 Data-IP'!N474*Convert!$B$6/$D474</f>
        <v>1.8065248597462558E-2</v>
      </c>
      <c r="O474" s="5">
        <f>'90.1 Data-IP'!O474*Convert!$B$6/$D474</f>
        <v>1.8065248597462558E-2</v>
      </c>
      <c r="P474" s="5">
        <f>'90.1 Data-IP'!P474*Convert!$B$6/$D474</f>
        <v>0</v>
      </c>
      <c r="Q474" s="5">
        <f>'90.1 Data-IP'!Q474*Convert!$B$6/$D474</f>
        <v>0</v>
      </c>
      <c r="R474" s="5">
        <f>'90.1 Data-IP'!R474*Convert!$B$6/$D474</f>
        <v>0</v>
      </c>
      <c r="S474" s="5">
        <f>'90.1 Data-IP'!S474*Convert!$B$6/$D474</f>
        <v>0</v>
      </c>
      <c r="T474" s="5">
        <f>'90.1 Data-IP'!T474*Convert!$B$6/$D474</f>
        <v>0</v>
      </c>
      <c r="U474" s="5">
        <f>'90.1 Data-IP'!U474*Convert!$B$7/$D474</f>
        <v>16.085558691980367</v>
      </c>
      <c r="V474" s="5">
        <f>'90.1 Data-IP'!V474*Convert!$B$6/$D474</f>
        <v>0</v>
      </c>
      <c r="W474" s="5">
        <f>'90.1 Data-IP'!W474*Convert!$B$6/$D474</f>
        <v>72.634111255113211</v>
      </c>
      <c r="X474" s="5">
        <f>'90.1 Data-IP'!X474*Convert!$B$7/$D474</f>
        <v>6.0675496977762924</v>
      </c>
      <c r="Y474" s="5">
        <f t="shared" si="14"/>
        <v>78.701660952889497</v>
      </c>
      <c r="Z474" s="5">
        <f>'90.1 Data-IP'!Z474*Convert!$B$6/$D474</f>
        <v>155.69048131645479</v>
      </c>
      <c r="AA474" s="5">
        <f>'90.1 Data-IP'!AA474*Convert!$B$7/$D474</f>
        <v>32.177062931032602</v>
      </c>
      <c r="AB474" s="5">
        <f t="shared" si="15"/>
        <v>187.86754424748739</v>
      </c>
    </row>
    <row r="475" spans="1:28" x14ac:dyDescent="0.25">
      <c r="A475" s="95">
        <v>2004</v>
      </c>
      <c r="B475" s="95" t="s">
        <v>58</v>
      </c>
      <c r="C475" s="101" t="s">
        <v>12</v>
      </c>
      <c r="D475" s="5">
        <f>'90.1 Data-SI'!D475*Convert!$B$1</f>
        <v>43201.815571462859</v>
      </c>
      <c r="E475" s="5">
        <f>'90.1 Data-IP'!E475*Convert!$B$6/$D475</f>
        <v>60.181596433431501</v>
      </c>
      <c r="F475" s="5">
        <f>'90.1 Data-IP'!F475*Convert!$B$7/$D475</f>
        <v>10.555962093266121</v>
      </c>
      <c r="G475" s="5">
        <f>'90.1 Data-IP'!G475*Convert!$B$6/$D475</f>
        <v>15.695921762179969</v>
      </c>
      <c r="H475" s="5">
        <f>'90.1 Data-IP'!H475*Convert!$B$6/$D475</f>
        <v>34.605373322947024</v>
      </c>
      <c r="I475" s="5">
        <f>'90.1 Data-IP'!I475*Convert!$B$6/$D475</f>
        <v>6.6042379968800615</v>
      </c>
      <c r="J475" s="5">
        <f>'90.1 Data-IP'!J475*Convert!$B$6/$D475</f>
        <v>41.823829772140819</v>
      </c>
      <c r="K475" s="5">
        <f>'90.1 Data-IP'!K475*Convert!$B$7/$D475</f>
        <v>10.023954541275936</v>
      </c>
      <c r="L475" s="5">
        <f>'90.1 Data-IP'!L475*Convert!$B$6/$D475</f>
        <v>0</v>
      </c>
      <c r="M475" s="5">
        <f>'90.1 Data-IP'!M475*Convert!$B$6/$D475</f>
        <v>21.842275188839729</v>
      </c>
      <c r="N475" s="5">
        <f>'90.1 Data-IP'!N475*Convert!$B$6/$D475</f>
        <v>1.8065248597462558E-2</v>
      </c>
      <c r="O475" s="5">
        <f>'90.1 Data-IP'!O475*Convert!$B$6/$D475</f>
        <v>1.8065248597462558E-2</v>
      </c>
      <c r="P475" s="5">
        <f>'90.1 Data-IP'!P475*Convert!$B$6/$D475</f>
        <v>0</v>
      </c>
      <c r="Q475" s="5">
        <f>'90.1 Data-IP'!Q475*Convert!$B$6/$D475</f>
        <v>0</v>
      </c>
      <c r="R475" s="5">
        <f>'90.1 Data-IP'!R475*Convert!$B$6/$D475</f>
        <v>0</v>
      </c>
      <c r="S475" s="5">
        <f>'90.1 Data-IP'!S475*Convert!$B$6/$D475</f>
        <v>0</v>
      </c>
      <c r="T475" s="5">
        <f>'90.1 Data-IP'!T475*Convert!$B$6/$D475</f>
        <v>0</v>
      </c>
      <c r="U475" s="5">
        <f>'90.1 Data-IP'!U475*Convert!$B$7/$D475</f>
        <v>17.307249704306511</v>
      </c>
      <c r="V475" s="5">
        <f>'90.1 Data-IP'!V475*Convert!$B$6/$D475</f>
        <v>0</v>
      </c>
      <c r="W475" s="5">
        <f>'90.1 Data-IP'!W475*Convert!$B$6/$D475</f>
        <v>97.719793384451194</v>
      </c>
      <c r="X475" s="5">
        <f>'90.1 Data-IP'!X475*Convert!$B$7/$D475</f>
        <v>10.555962093266121</v>
      </c>
      <c r="Y475" s="5">
        <f t="shared" si="14"/>
        <v>108.27575547771731</v>
      </c>
      <c r="Z475" s="5">
        <f>'90.1 Data-IP'!Z475*Convert!$B$6/$D475</f>
        <v>180.77129972501658</v>
      </c>
      <c r="AA475" s="5">
        <f>'90.1 Data-IP'!AA475*Convert!$B$7/$D475</f>
        <v>37.887166338848566</v>
      </c>
      <c r="AB475" s="5">
        <f t="shared" si="15"/>
        <v>218.65846606386515</v>
      </c>
    </row>
    <row r="476" spans="1:28" x14ac:dyDescent="0.25">
      <c r="A476" s="95">
        <v>2004</v>
      </c>
      <c r="B476" s="95" t="s">
        <v>58</v>
      </c>
      <c r="C476" s="101" t="s">
        <v>8</v>
      </c>
      <c r="D476" s="5">
        <f>'90.1 Data-SI'!D476*Convert!$B$1</f>
        <v>43201.815571462859</v>
      </c>
      <c r="E476" s="5">
        <f>'90.1 Data-IP'!E476*Convert!$B$6/$D476</f>
        <v>74.432298307814477</v>
      </c>
      <c r="F476" s="5">
        <f>'90.1 Data-IP'!F476*Convert!$B$7/$D476</f>
        <v>14.459808300650508</v>
      </c>
      <c r="G476" s="5">
        <f>'90.1 Data-IP'!G476*Convert!$B$6/$D476</f>
        <v>10.412531364675921</v>
      </c>
      <c r="H476" s="5">
        <f>'90.1 Data-IP'!H476*Convert!$B$6/$D476</f>
        <v>34.605373322947024</v>
      </c>
      <c r="I476" s="5">
        <f>'90.1 Data-IP'!I476*Convert!$B$6/$D476</f>
        <v>6.5681074996851354</v>
      </c>
      <c r="J476" s="5">
        <f>'90.1 Data-IP'!J476*Convert!$B$6/$D476</f>
        <v>41.823829772140819</v>
      </c>
      <c r="K476" s="5">
        <f>'90.1 Data-IP'!K476*Convert!$B$7/$D476</f>
        <v>10.023954541275936</v>
      </c>
      <c r="L476" s="5">
        <f>'90.1 Data-IP'!L476*Convert!$B$6/$D476</f>
        <v>0</v>
      </c>
      <c r="M476" s="5">
        <f>'90.1 Data-IP'!M476*Convert!$B$6/$D476</f>
        <v>21.61993366764019</v>
      </c>
      <c r="N476" s="5">
        <f>'90.1 Data-IP'!N476*Convert!$B$6/$D476</f>
        <v>1.8065248597462558E-2</v>
      </c>
      <c r="O476" s="5">
        <f>'90.1 Data-IP'!O476*Convert!$B$6/$D476</f>
        <v>1.8065248597462558E-2</v>
      </c>
      <c r="P476" s="5">
        <f>'90.1 Data-IP'!P476*Convert!$B$6/$D476</f>
        <v>0</v>
      </c>
      <c r="Q476" s="5">
        <f>'90.1 Data-IP'!Q476*Convert!$B$6/$D476</f>
        <v>0</v>
      </c>
      <c r="R476" s="5">
        <f>'90.1 Data-IP'!R476*Convert!$B$6/$D476</f>
        <v>0</v>
      </c>
      <c r="S476" s="5">
        <f>'90.1 Data-IP'!S476*Convert!$B$6/$D476</f>
        <v>0</v>
      </c>
      <c r="T476" s="5">
        <f>'90.1 Data-IP'!T476*Convert!$B$6/$D476</f>
        <v>0</v>
      </c>
      <c r="U476" s="5">
        <f>'90.1 Data-IP'!U476*Convert!$B$7/$D476</f>
        <v>18.664261367988217</v>
      </c>
      <c r="V476" s="5">
        <f>'90.1 Data-IP'!V476*Convert!$B$6/$D476</f>
        <v>0</v>
      </c>
      <c r="W476" s="5">
        <f>'90.1 Data-IP'!W476*Convert!$B$6/$D476</f>
        <v>106.46476334013057</v>
      </c>
      <c r="X476" s="5">
        <f>'90.1 Data-IP'!X476*Convert!$B$7/$D476</f>
        <v>14.459808300650508</v>
      </c>
      <c r="Y476" s="5">
        <f t="shared" si="14"/>
        <v>120.92457164078108</v>
      </c>
      <c r="Z476" s="5">
        <f>'90.1 Data-IP'!Z476*Convert!$B$6/$D476</f>
        <v>189.48013918350105</v>
      </c>
      <c r="AA476" s="5">
        <f>'90.1 Data-IP'!AA476*Convert!$B$7/$D476</f>
        <v>43.148024209914659</v>
      </c>
      <c r="AB476" s="5">
        <f t="shared" si="15"/>
        <v>232.62816339341572</v>
      </c>
    </row>
    <row r="477" spans="1:28" x14ac:dyDescent="0.25">
      <c r="A477" s="95">
        <v>2007</v>
      </c>
      <c r="B477" s="95" t="s">
        <v>58</v>
      </c>
      <c r="C477" s="101" t="s">
        <v>10</v>
      </c>
      <c r="D477" s="5">
        <f>'90.1 Data-SI'!D477*Convert!$B$1</f>
        <v>43201.815571462859</v>
      </c>
      <c r="E477" s="5">
        <f>'90.1 Data-IP'!E477*Convert!$B$6/$D477</f>
        <v>0</v>
      </c>
      <c r="F477" s="5">
        <f>'90.1 Data-IP'!F477*Convert!$B$7/$D477</f>
        <v>0</v>
      </c>
      <c r="G477" s="5">
        <f>'90.1 Data-IP'!G477*Convert!$B$6/$D477</f>
        <v>81.556259610498444</v>
      </c>
      <c r="H477" s="5">
        <f>'90.1 Data-IP'!H477*Convert!$B$6/$D477</f>
        <v>34.605373322947024</v>
      </c>
      <c r="I477" s="5">
        <f>'90.1 Data-IP'!I477*Convert!$B$6/$D477</f>
        <v>6.6292514180150093</v>
      </c>
      <c r="J477" s="5">
        <f>'90.1 Data-IP'!J477*Convert!$B$6/$D477</f>
        <v>41.823829772140819</v>
      </c>
      <c r="K477" s="5">
        <f>'90.1 Data-IP'!K477*Convert!$B$7/$D477</f>
        <v>10.023954541275936</v>
      </c>
      <c r="L477" s="5">
        <f>'90.1 Data-IP'!L477*Convert!$B$6/$D477</f>
        <v>0</v>
      </c>
      <c r="M477" s="5">
        <f>'90.1 Data-IP'!M477*Convert!$B$6/$D477</f>
        <v>22.377979291479864</v>
      </c>
      <c r="N477" s="5">
        <f>'90.1 Data-IP'!N477*Convert!$B$6/$D477</f>
        <v>1.8065248597462558E-2</v>
      </c>
      <c r="O477" s="5">
        <f>'90.1 Data-IP'!O477*Convert!$B$6/$D477</f>
        <v>1.8065248597462558E-2</v>
      </c>
      <c r="P477" s="5">
        <f>'90.1 Data-IP'!P477*Convert!$B$6/$D477</f>
        <v>0</v>
      </c>
      <c r="Q477" s="5">
        <f>'90.1 Data-IP'!Q477*Convert!$B$6/$D477</f>
        <v>0</v>
      </c>
      <c r="R477" s="5">
        <f>'90.1 Data-IP'!R477*Convert!$B$6/$D477</f>
        <v>0</v>
      </c>
      <c r="S477" s="5">
        <f>'90.1 Data-IP'!S477*Convert!$B$6/$D477</f>
        <v>0</v>
      </c>
      <c r="T477" s="5">
        <f>'90.1 Data-IP'!T477*Convert!$B$6/$D477</f>
        <v>0</v>
      </c>
      <c r="U477" s="5">
        <f>'90.1 Data-IP'!U477*Convert!$B$7/$D477</f>
        <v>10.982138907377164</v>
      </c>
      <c r="V477" s="5">
        <f>'90.1 Data-IP'!V477*Convert!$B$6/$D477</f>
        <v>0</v>
      </c>
      <c r="W477" s="5">
        <f>'90.1 Data-IP'!W477*Convert!$B$6/$D477</f>
        <v>103.93423890197832</v>
      </c>
      <c r="X477" s="5">
        <f>'90.1 Data-IP'!X477*Convert!$B$7/$D477</f>
        <v>0</v>
      </c>
      <c r="Y477" s="5">
        <f t="shared" si="14"/>
        <v>103.93423890197832</v>
      </c>
      <c r="Z477" s="5">
        <f>'90.1 Data-IP'!Z477*Convert!$B$6/$D477</f>
        <v>187.01145348093237</v>
      </c>
      <c r="AA477" s="5">
        <f>'90.1 Data-IP'!AA477*Convert!$B$7/$D477</f>
        <v>21.0060934486531</v>
      </c>
      <c r="AB477" s="5">
        <f t="shared" si="15"/>
        <v>208.01754692958548</v>
      </c>
    </row>
    <row r="478" spans="1:28" x14ac:dyDescent="0.25">
      <c r="A478" s="95">
        <v>2007</v>
      </c>
      <c r="B478" s="95" t="s">
        <v>58</v>
      </c>
      <c r="C478" s="101" t="s">
        <v>6</v>
      </c>
      <c r="D478" s="5">
        <f>'90.1 Data-SI'!D478*Convert!$B$1</f>
        <v>43201.815571462859</v>
      </c>
      <c r="E478" s="5">
        <f>'90.1 Data-IP'!E478*Convert!$B$6/$D478</f>
        <v>5.5585380299884787E-3</v>
      </c>
      <c r="F478" s="5">
        <f>'90.1 Data-IP'!F478*Convert!$B$7/$D478</f>
        <v>0</v>
      </c>
      <c r="G478" s="5">
        <f>'90.1 Data-IP'!G478*Convert!$B$6/$D478</f>
        <v>74.857526467108585</v>
      </c>
      <c r="H478" s="5">
        <f>'90.1 Data-IP'!H478*Convert!$B$6/$D478</f>
        <v>34.605373322947024</v>
      </c>
      <c r="I478" s="5">
        <f>'90.1 Data-IP'!I478*Convert!$B$6/$D478</f>
        <v>6.6306410525225079</v>
      </c>
      <c r="J478" s="5">
        <f>'90.1 Data-IP'!J478*Convert!$B$6/$D478</f>
        <v>41.823829772140819</v>
      </c>
      <c r="K478" s="5">
        <f>'90.1 Data-IP'!K478*Convert!$B$7/$D478</f>
        <v>10.023954541275936</v>
      </c>
      <c r="L478" s="5">
        <f>'90.1 Data-IP'!L478*Convert!$B$6/$D478</f>
        <v>0</v>
      </c>
      <c r="M478" s="5">
        <f>'90.1 Data-IP'!M478*Convert!$B$6/$D478</f>
        <v>23.01721116492854</v>
      </c>
      <c r="N478" s="5">
        <f>'90.1 Data-IP'!N478*Convert!$B$6/$D478</f>
        <v>1.8065248597462558E-2</v>
      </c>
      <c r="O478" s="5">
        <f>'90.1 Data-IP'!O478*Convert!$B$6/$D478</f>
        <v>1.8065248597462558E-2</v>
      </c>
      <c r="P478" s="5">
        <f>'90.1 Data-IP'!P478*Convert!$B$6/$D478</f>
        <v>0</v>
      </c>
      <c r="Q478" s="5">
        <f>'90.1 Data-IP'!Q478*Convert!$B$6/$D478</f>
        <v>0</v>
      </c>
      <c r="R478" s="5">
        <f>'90.1 Data-IP'!R478*Convert!$B$6/$D478</f>
        <v>0</v>
      </c>
      <c r="S478" s="5">
        <f>'90.1 Data-IP'!S478*Convert!$B$6/$D478</f>
        <v>0</v>
      </c>
      <c r="T478" s="5">
        <f>'90.1 Data-IP'!T478*Convert!$B$6/$D478</f>
        <v>0</v>
      </c>
      <c r="U478" s="5">
        <f>'90.1 Data-IP'!U478*Convert!$B$7/$D478</f>
        <v>10.959070184738342</v>
      </c>
      <c r="V478" s="5">
        <f>'90.1 Data-IP'!V478*Convert!$B$6/$D478</f>
        <v>0</v>
      </c>
      <c r="W478" s="5">
        <f>'90.1 Data-IP'!W478*Convert!$B$6/$D478</f>
        <v>97.880296170067126</v>
      </c>
      <c r="X478" s="5">
        <f>'90.1 Data-IP'!X478*Convert!$B$7/$D478</f>
        <v>0</v>
      </c>
      <c r="Y478" s="5">
        <f t="shared" si="14"/>
        <v>97.880296170067126</v>
      </c>
      <c r="Z478" s="5">
        <f>'90.1 Data-IP'!Z478*Convert!$B$6/$D478</f>
        <v>180.95820556627493</v>
      </c>
      <c r="AA478" s="5">
        <f>'90.1 Data-IP'!AA478*Convert!$B$7/$D478</f>
        <v>20.983024726014275</v>
      </c>
      <c r="AB478" s="5">
        <f t="shared" si="15"/>
        <v>201.94123029228919</v>
      </c>
    </row>
    <row r="479" spans="1:28" x14ac:dyDescent="0.25">
      <c r="A479" s="95">
        <v>2007</v>
      </c>
      <c r="B479" s="95" t="s">
        <v>58</v>
      </c>
      <c r="C479" s="101" t="s">
        <v>11</v>
      </c>
      <c r="D479" s="5">
        <f>'90.1 Data-SI'!D479*Convert!$B$1</f>
        <v>43201.815571462859</v>
      </c>
      <c r="E479" s="5">
        <f>'90.1 Data-IP'!E479*Convert!$B$6/$D479</f>
        <v>0</v>
      </c>
      <c r="F479" s="5">
        <f>'90.1 Data-IP'!F479*Convert!$B$7/$D479</f>
        <v>0</v>
      </c>
      <c r="G479" s="5">
        <f>'90.1 Data-IP'!G479*Convert!$B$6/$D479</f>
        <v>61.574705027197382</v>
      </c>
      <c r="H479" s="5">
        <f>'90.1 Data-IP'!H479*Convert!$B$6/$D479</f>
        <v>34.605373322947024</v>
      </c>
      <c r="I479" s="5">
        <f>'90.1 Data-IP'!I479*Convert!$B$6/$D479</f>
        <v>6.6313358697762554</v>
      </c>
      <c r="J479" s="5">
        <f>'90.1 Data-IP'!J479*Convert!$B$6/$D479</f>
        <v>41.823829772140819</v>
      </c>
      <c r="K479" s="5">
        <f>'90.1 Data-IP'!K479*Convert!$B$7/$D479</f>
        <v>10.023954541275936</v>
      </c>
      <c r="L479" s="5">
        <f>'90.1 Data-IP'!L479*Convert!$B$6/$D479</f>
        <v>0</v>
      </c>
      <c r="M479" s="5">
        <f>'90.1 Data-IP'!M479*Convert!$B$6/$D479</f>
        <v>22.20844388156522</v>
      </c>
      <c r="N479" s="5">
        <f>'90.1 Data-IP'!N479*Convert!$B$6/$D479</f>
        <v>1.8065248597462558E-2</v>
      </c>
      <c r="O479" s="5">
        <f>'90.1 Data-IP'!O479*Convert!$B$6/$D479</f>
        <v>1.8065248597462558E-2</v>
      </c>
      <c r="P479" s="5">
        <f>'90.1 Data-IP'!P479*Convert!$B$6/$D479</f>
        <v>0</v>
      </c>
      <c r="Q479" s="5">
        <f>'90.1 Data-IP'!Q479*Convert!$B$6/$D479</f>
        <v>0</v>
      </c>
      <c r="R479" s="5">
        <f>'90.1 Data-IP'!R479*Convert!$B$6/$D479</f>
        <v>0</v>
      </c>
      <c r="S479" s="5">
        <f>'90.1 Data-IP'!S479*Convert!$B$6/$D479</f>
        <v>0</v>
      </c>
      <c r="T479" s="5">
        <f>'90.1 Data-IP'!T479*Convert!$B$6/$D479</f>
        <v>0</v>
      </c>
      <c r="U479" s="5">
        <f>'90.1 Data-IP'!U479*Convert!$B$7/$D479</f>
        <v>11.442562072622135</v>
      </c>
      <c r="V479" s="5">
        <f>'90.1 Data-IP'!V479*Convert!$B$6/$D479</f>
        <v>0</v>
      </c>
      <c r="W479" s="5">
        <f>'90.1 Data-IP'!W479*Convert!$B$6/$D479</f>
        <v>83.783148908762598</v>
      </c>
      <c r="X479" s="5">
        <f>'90.1 Data-IP'!X479*Convert!$B$7/$D479</f>
        <v>0</v>
      </c>
      <c r="Y479" s="5">
        <f t="shared" si="14"/>
        <v>83.783148908762598</v>
      </c>
      <c r="Z479" s="5">
        <f>'90.1 Data-IP'!Z479*Convert!$B$6/$D479</f>
        <v>166.86244793947793</v>
      </c>
      <c r="AA479" s="5">
        <f>'90.1 Data-IP'!AA479*Convert!$B$7/$D479</f>
        <v>21.466516613898069</v>
      </c>
      <c r="AB479" s="5">
        <f t="shared" si="15"/>
        <v>188.32896455337601</v>
      </c>
    </row>
    <row r="480" spans="1:28" x14ac:dyDescent="0.25">
      <c r="A480" s="95">
        <v>2007</v>
      </c>
      <c r="B480" s="95" t="s">
        <v>58</v>
      </c>
      <c r="C480" s="101" t="s">
        <v>13</v>
      </c>
      <c r="D480" s="5">
        <f>'90.1 Data-SI'!D480*Convert!$B$1</f>
        <v>43201.815571462859</v>
      </c>
      <c r="E480" s="5">
        <f>'90.1 Data-IP'!E480*Convert!$B$6/$D480</f>
        <v>0.30155068812687497</v>
      </c>
      <c r="F480" s="5">
        <f>'90.1 Data-IP'!F480*Convert!$B$7/$D480</f>
        <v>9.5128753149787044E-4</v>
      </c>
      <c r="G480" s="5">
        <f>'90.1 Data-IP'!G480*Convert!$B$6/$D480</f>
        <v>62.942800199828284</v>
      </c>
      <c r="H480" s="5">
        <f>'90.1 Data-IP'!H480*Convert!$B$6/$D480</f>
        <v>34.605373322947024</v>
      </c>
      <c r="I480" s="5">
        <f>'90.1 Data-IP'!I480*Convert!$B$6/$D480</f>
        <v>6.6229980627312708</v>
      </c>
      <c r="J480" s="5">
        <f>'90.1 Data-IP'!J480*Convert!$B$6/$D480</f>
        <v>41.823829772140819</v>
      </c>
      <c r="K480" s="5">
        <f>'90.1 Data-IP'!K480*Convert!$B$7/$D480</f>
        <v>10.023954541275936</v>
      </c>
      <c r="L480" s="5">
        <f>'90.1 Data-IP'!L480*Convert!$B$6/$D480</f>
        <v>0</v>
      </c>
      <c r="M480" s="5">
        <f>'90.1 Data-IP'!M480*Convert!$B$6/$D480</f>
        <v>22.701069314472946</v>
      </c>
      <c r="N480" s="5">
        <f>'90.1 Data-IP'!N480*Convert!$B$6/$D480</f>
        <v>1.8065248597462558E-2</v>
      </c>
      <c r="O480" s="5">
        <f>'90.1 Data-IP'!O480*Convert!$B$6/$D480</f>
        <v>1.8065248597462558E-2</v>
      </c>
      <c r="P480" s="5">
        <f>'90.1 Data-IP'!P480*Convert!$B$6/$D480</f>
        <v>0</v>
      </c>
      <c r="Q480" s="5">
        <f>'90.1 Data-IP'!Q480*Convert!$B$6/$D480</f>
        <v>0</v>
      </c>
      <c r="R480" s="5">
        <f>'90.1 Data-IP'!R480*Convert!$B$6/$D480</f>
        <v>0</v>
      </c>
      <c r="S480" s="5">
        <f>'90.1 Data-IP'!S480*Convert!$B$6/$D480</f>
        <v>0</v>
      </c>
      <c r="T480" s="5">
        <f>'90.1 Data-IP'!T480*Convert!$B$6/$D480</f>
        <v>0</v>
      </c>
      <c r="U480" s="5">
        <f>'90.1 Data-IP'!U480*Convert!$B$7/$D480</f>
        <v>11.450648016639869</v>
      </c>
      <c r="V480" s="5">
        <f>'90.1 Data-IP'!V480*Convert!$B$6/$D480</f>
        <v>0</v>
      </c>
      <c r="W480" s="5">
        <f>'90.1 Data-IP'!W480*Convert!$B$6/$D480</f>
        <v>85.945420202428124</v>
      </c>
      <c r="X480" s="5">
        <f>'90.1 Data-IP'!X480*Convert!$B$7/$D480</f>
        <v>9.5128753149787044E-4</v>
      </c>
      <c r="Y480" s="5">
        <f t="shared" si="14"/>
        <v>85.946371489959617</v>
      </c>
      <c r="Z480" s="5">
        <f>'90.1 Data-IP'!Z480*Convert!$B$6/$D480</f>
        <v>169.01568660884467</v>
      </c>
      <c r="AA480" s="5">
        <f>'90.1 Data-IP'!AA480*Convert!$B$7/$D480</f>
        <v>21.475553845447301</v>
      </c>
      <c r="AB480" s="5">
        <f t="shared" si="15"/>
        <v>190.49124045429198</v>
      </c>
    </row>
    <row r="481" spans="1:28" x14ac:dyDescent="0.25">
      <c r="A481" s="95">
        <v>2007</v>
      </c>
      <c r="B481" s="95" t="s">
        <v>58</v>
      </c>
      <c r="C481" s="101" t="s">
        <v>19</v>
      </c>
      <c r="D481" s="5">
        <f>'90.1 Data-SI'!D481*Convert!$B$1</f>
        <v>43201.815571462859</v>
      </c>
      <c r="E481" s="5">
        <f>'90.1 Data-IP'!E481*Convert!$B$6/$D481</f>
        <v>0.59893247273125849</v>
      </c>
      <c r="F481" s="5">
        <f>'90.1 Data-IP'!F481*Convert!$B$7/$D481</f>
        <v>2.4733475818944629E-2</v>
      </c>
      <c r="G481" s="5">
        <f>'90.1 Data-IP'!G481*Convert!$B$6/$D481</f>
        <v>52.749831087336915</v>
      </c>
      <c r="H481" s="5">
        <f>'90.1 Data-IP'!H481*Convert!$B$6/$D481</f>
        <v>34.605373322947024</v>
      </c>
      <c r="I481" s="5">
        <f>'90.1 Data-IP'!I481*Convert!$B$6/$D481</f>
        <v>6.6209136109700264</v>
      </c>
      <c r="J481" s="5">
        <f>'90.1 Data-IP'!J481*Convert!$B$6/$D481</f>
        <v>41.823829772140819</v>
      </c>
      <c r="K481" s="5">
        <f>'90.1 Data-IP'!K481*Convert!$B$7/$D481</f>
        <v>10.023954541275936</v>
      </c>
      <c r="L481" s="5">
        <f>'90.1 Data-IP'!L481*Convert!$B$6/$D481</f>
        <v>0</v>
      </c>
      <c r="M481" s="5">
        <f>'90.1 Data-IP'!M481*Convert!$B$6/$D481</f>
        <v>22.122981359354146</v>
      </c>
      <c r="N481" s="5">
        <f>'90.1 Data-IP'!N481*Convert!$B$6/$D481</f>
        <v>1.8065248597462558E-2</v>
      </c>
      <c r="O481" s="5">
        <f>'90.1 Data-IP'!O481*Convert!$B$6/$D481</f>
        <v>1.8065248597462558E-2</v>
      </c>
      <c r="P481" s="5">
        <f>'90.1 Data-IP'!P481*Convert!$B$6/$D481</f>
        <v>0</v>
      </c>
      <c r="Q481" s="5">
        <f>'90.1 Data-IP'!Q481*Convert!$B$6/$D481</f>
        <v>0</v>
      </c>
      <c r="R481" s="5">
        <f>'90.1 Data-IP'!R481*Convert!$B$6/$D481</f>
        <v>0</v>
      </c>
      <c r="S481" s="5">
        <f>'90.1 Data-IP'!S481*Convert!$B$6/$D481</f>
        <v>0</v>
      </c>
      <c r="T481" s="5">
        <f>'90.1 Data-IP'!T481*Convert!$B$6/$D481</f>
        <v>0</v>
      </c>
      <c r="U481" s="5">
        <f>'90.1 Data-IP'!U481*Convert!$B$7/$D481</f>
        <v>11.966008036828837</v>
      </c>
      <c r="V481" s="5">
        <f>'90.1 Data-IP'!V481*Convert!$B$6/$D481</f>
        <v>0</v>
      </c>
      <c r="W481" s="5">
        <f>'90.1 Data-IP'!W481*Convert!$B$6/$D481</f>
        <v>75.471744919422321</v>
      </c>
      <c r="X481" s="5">
        <f>'90.1 Data-IP'!X481*Convert!$B$7/$D481</f>
        <v>2.4733475818944629E-2</v>
      </c>
      <c r="Y481" s="5">
        <f t="shared" si="14"/>
        <v>75.496478395241269</v>
      </c>
      <c r="Z481" s="5">
        <f>'90.1 Data-IP'!Z481*Convert!$B$6/$D481</f>
        <v>158.53923205682389</v>
      </c>
      <c r="AA481" s="5">
        <f>'90.1 Data-IP'!AA481*Convert!$B$7/$D481</f>
        <v>22.014458232040845</v>
      </c>
      <c r="AB481" s="5">
        <f t="shared" si="15"/>
        <v>180.55369028886474</v>
      </c>
    </row>
    <row r="482" spans="1:28" x14ac:dyDescent="0.25">
      <c r="A482" s="95">
        <v>2007</v>
      </c>
      <c r="B482" s="95" t="s">
        <v>58</v>
      </c>
      <c r="C482" s="101" t="s">
        <v>20</v>
      </c>
      <c r="D482" s="5">
        <f>'90.1 Data-SI'!D482*Convert!$B$1</f>
        <v>43201.815571462859</v>
      </c>
      <c r="E482" s="5">
        <f>'90.1 Data-IP'!E482*Convert!$B$6/$D482</f>
        <v>0.56627606180507628</v>
      </c>
      <c r="F482" s="5">
        <f>'90.1 Data-IP'!F482*Convert!$B$7/$D482</f>
        <v>1.1177628495099979E-2</v>
      </c>
      <c r="G482" s="5">
        <f>'90.1 Data-IP'!G482*Convert!$B$6/$D482</f>
        <v>43.544892109675999</v>
      </c>
      <c r="H482" s="5">
        <f>'90.1 Data-IP'!H482*Convert!$B$6/$D482</f>
        <v>34.605373322947024</v>
      </c>
      <c r="I482" s="5">
        <f>'90.1 Data-IP'!I482*Convert!$B$6/$D482</f>
        <v>6.6257773317462672</v>
      </c>
      <c r="J482" s="5">
        <f>'90.1 Data-IP'!J482*Convert!$B$6/$D482</f>
        <v>41.823829772140819</v>
      </c>
      <c r="K482" s="5">
        <f>'90.1 Data-IP'!K482*Convert!$B$7/$D482</f>
        <v>10.023954541275936</v>
      </c>
      <c r="L482" s="5">
        <f>'90.1 Data-IP'!L482*Convert!$B$6/$D482</f>
        <v>0</v>
      </c>
      <c r="M482" s="5">
        <f>'90.1 Data-IP'!M482*Convert!$B$6/$D482</f>
        <v>23.231214879083105</v>
      </c>
      <c r="N482" s="5">
        <f>'90.1 Data-IP'!N482*Convert!$B$6/$D482</f>
        <v>1.8065248597462558E-2</v>
      </c>
      <c r="O482" s="5">
        <f>'90.1 Data-IP'!O482*Convert!$B$6/$D482</f>
        <v>1.8065248597462558E-2</v>
      </c>
      <c r="P482" s="5">
        <f>'90.1 Data-IP'!P482*Convert!$B$6/$D482</f>
        <v>0</v>
      </c>
      <c r="Q482" s="5">
        <f>'90.1 Data-IP'!Q482*Convert!$B$6/$D482</f>
        <v>0</v>
      </c>
      <c r="R482" s="5">
        <f>'90.1 Data-IP'!R482*Convert!$B$6/$D482</f>
        <v>0</v>
      </c>
      <c r="S482" s="5">
        <f>'90.1 Data-IP'!S482*Convert!$B$6/$D482</f>
        <v>0</v>
      </c>
      <c r="T482" s="5">
        <f>'90.1 Data-IP'!T482*Convert!$B$6/$D482</f>
        <v>0</v>
      </c>
      <c r="U482" s="5">
        <f>'90.1 Data-IP'!U482*Convert!$B$7/$D482</f>
        <v>12.049721339600652</v>
      </c>
      <c r="V482" s="5">
        <f>'90.1 Data-IP'!V482*Convert!$B$6/$D482</f>
        <v>0</v>
      </c>
      <c r="W482" s="5">
        <f>'90.1 Data-IP'!W482*Convert!$B$6/$D482</f>
        <v>67.342383050564166</v>
      </c>
      <c r="X482" s="5">
        <f>'90.1 Data-IP'!X482*Convert!$B$7/$D482</f>
        <v>1.1177628495099979E-2</v>
      </c>
      <c r="Y482" s="5">
        <f t="shared" si="14"/>
        <v>67.353560679059271</v>
      </c>
      <c r="Z482" s="5">
        <f>'90.1 Data-IP'!Z482*Convert!$B$6/$D482</f>
        <v>150.41542872599575</v>
      </c>
      <c r="AA482" s="5">
        <f>'90.1 Data-IP'!AA482*Convert!$B$7/$D482</f>
        <v>22.084853509371687</v>
      </c>
      <c r="AB482" s="5">
        <f t="shared" si="15"/>
        <v>172.50028223536745</v>
      </c>
    </row>
    <row r="483" spans="1:28" x14ac:dyDescent="0.25">
      <c r="A483" s="95">
        <v>2007</v>
      </c>
      <c r="B483" s="95" t="s">
        <v>58</v>
      </c>
      <c r="C483" s="101" t="s">
        <v>3</v>
      </c>
      <c r="D483" s="5">
        <f>'90.1 Data-SI'!D483*Convert!$B$1</f>
        <v>43201.815571462859</v>
      </c>
      <c r="E483" s="5">
        <f>'90.1 Data-IP'!E483*Convert!$B$6/$D483</f>
        <v>4.8407918068662168</v>
      </c>
      <c r="F483" s="5">
        <f>'90.1 Data-IP'!F483*Convert!$B$7/$D483</f>
        <v>0.38598491590526102</v>
      </c>
      <c r="G483" s="5">
        <f>'90.1 Data-IP'!G483*Convert!$B$6/$D483</f>
        <v>35.389127185175397</v>
      </c>
      <c r="H483" s="5">
        <f>'90.1 Data-IP'!H483*Convert!$B$6/$D483</f>
        <v>34.605373322947024</v>
      </c>
      <c r="I483" s="5">
        <f>'90.1 Data-IP'!I483*Convert!$B$6/$D483</f>
        <v>6.6243876972387712</v>
      </c>
      <c r="J483" s="5">
        <f>'90.1 Data-IP'!J483*Convert!$B$6/$D483</f>
        <v>41.823829772140819</v>
      </c>
      <c r="K483" s="5">
        <f>'90.1 Data-IP'!K483*Convert!$B$7/$D483</f>
        <v>10.023954541275936</v>
      </c>
      <c r="L483" s="5">
        <f>'90.1 Data-IP'!L483*Convert!$B$6/$D483</f>
        <v>0</v>
      </c>
      <c r="M483" s="5">
        <f>'90.1 Data-IP'!M483*Convert!$B$6/$D483</f>
        <v>21.970816380783205</v>
      </c>
      <c r="N483" s="5">
        <f>'90.1 Data-IP'!N483*Convert!$B$6/$D483</f>
        <v>1.8065248597462558E-2</v>
      </c>
      <c r="O483" s="5">
        <f>'90.1 Data-IP'!O483*Convert!$B$6/$D483</f>
        <v>1.8065248597462558E-2</v>
      </c>
      <c r="P483" s="5">
        <f>'90.1 Data-IP'!P483*Convert!$B$6/$D483</f>
        <v>0</v>
      </c>
      <c r="Q483" s="5">
        <f>'90.1 Data-IP'!Q483*Convert!$B$6/$D483</f>
        <v>0</v>
      </c>
      <c r="R483" s="5">
        <f>'90.1 Data-IP'!R483*Convert!$B$6/$D483</f>
        <v>0</v>
      </c>
      <c r="S483" s="5">
        <f>'90.1 Data-IP'!S483*Convert!$B$6/$D483</f>
        <v>0</v>
      </c>
      <c r="T483" s="5">
        <f>'90.1 Data-IP'!T483*Convert!$B$6/$D483</f>
        <v>0</v>
      </c>
      <c r="U483" s="5">
        <f>'90.1 Data-IP'!U483*Convert!$B$7/$D483</f>
        <v>13.228128769243638</v>
      </c>
      <c r="V483" s="5">
        <f>'90.1 Data-IP'!V483*Convert!$B$6/$D483</f>
        <v>0</v>
      </c>
      <c r="W483" s="5">
        <f>'90.1 Data-IP'!W483*Convert!$B$6/$D483</f>
        <v>62.200735372824823</v>
      </c>
      <c r="X483" s="5">
        <f>'90.1 Data-IP'!X483*Convert!$B$7/$D483</f>
        <v>0.38598491590526102</v>
      </c>
      <c r="Y483" s="5">
        <f t="shared" si="14"/>
        <v>62.586720288730085</v>
      </c>
      <c r="Z483" s="5">
        <f>'90.1 Data-IP'!Z483*Convert!$B$6/$D483</f>
        <v>145.27239141374889</v>
      </c>
      <c r="AA483" s="5">
        <f>'90.1 Data-IP'!AA483*Convert!$B$7/$D483</f>
        <v>23.638068226424835</v>
      </c>
      <c r="AB483" s="5">
        <f t="shared" si="15"/>
        <v>168.91045964017371</v>
      </c>
    </row>
    <row r="484" spans="1:28" x14ac:dyDescent="0.25">
      <c r="A484" s="95">
        <v>2007</v>
      </c>
      <c r="B484" s="95" t="s">
        <v>58</v>
      </c>
      <c r="C484" s="101" t="s">
        <v>7</v>
      </c>
      <c r="D484" s="5">
        <f>'90.1 Data-SI'!D484*Convert!$B$1</f>
        <v>43201.815571462859</v>
      </c>
      <c r="E484" s="5">
        <f>'90.1 Data-IP'!E484*Convert!$B$6/$D484</f>
        <v>1.7717839970588274</v>
      </c>
      <c r="F484" s="5">
        <f>'90.1 Data-IP'!F484*Convert!$B$7/$D484</f>
        <v>6.5401017790478605E-2</v>
      </c>
      <c r="G484" s="5">
        <f>'90.1 Data-IP'!G484*Convert!$B$6/$D484</f>
        <v>34.021726829798233</v>
      </c>
      <c r="H484" s="5">
        <f>'90.1 Data-IP'!H484*Convert!$B$6/$D484</f>
        <v>34.605373322947024</v>
      </c>
      <c r="I484" s="5">
        <f>'90.1 Data-IP'!I484*Convert!$B$6/$D484</f>
        <v>6.6243876972387712</v>
      </c>
      <c r="J484" s="5">
        <f>'90.1 Data-IP'!J484*Convert!$B$6/$D484</f>
        <v>41.823829772140819</v>
      </c>
      <c r="K484" s="5">
        <f>'90.1 Data-IP'!K484*Convert!$B$7/$D484</f>
        <v>10.023954541275936</v>
      </c>
      <c r="L484" s="5">
        <f>'90.1 Data-IP'!L484*Convert!$B$6/$D484</f>
        <v>0</v>
      </c>
      <c r="M484" s="5">
        <f>'90.1 Data-IP'!M484*Convert!$B$6/$D484</f>
        <v>22.964405053643652</v>
      </c>
      <c r="N484" s="5">
        <f>'90.1 Data-IP'!N484*Convert!$B$6/$D484</f>
        <v>1.8065248597462558E-2</v>
      </c>
      <c r="O484" s="5">
        <f>'90.1 Data-IP'!O484*Convert!$B$6/$D484</f>
        <v>1.8065248597462558E-2</v>
      </c>
      <c r="P484" s="5">
        <f>'90.1 Data-IP'!P484*Convert!$B$6/$D484</f>
        <v>0</v>
      </c>
      <c r="Q484" s="5">
        <f>'90.1 Data-IP'!Q484*Convert!$B$6/$D484</f>
        <v>0</v>
      </c>
      <c r="R484" s="5">
        <f>'90.1 Data-IP'!R484*Convert!$B$6/$D484</f>
        <v>0</v>
      </c>
      <c r="S484" s="5">
        <f>'90.1 Data-IP'!S484*Convert!$B$6/$D484</f>
        <v>0</v>
      </c>
      <c r="T484" s="5">
        <f>'90.1 Data-IP'!T484*Convert!$B$6/$D484</f>
        <v>0</v>
      </c>
      <c r="U484" s="5">
        <f>'90.1 Data-IP'!U484*Convert!$B$7/$D484</f>
        <v>12.882573573427038</v>
      </c>
      <c r="V484" s="5">
        <f>'90.1 Data-IP'!V484*Convert!$B$6/$D484</f>
        <v>0</v>
      </c>
      <c r="W484" s="5">
        <f>'90.1 Data-IP'!W484*Convert!$B$6/$D484</f>
        <v>58.757915880500711</v>
      </c>
      <c r="X484" s="5">
        <f>'90.1 Data-IP'!X484*Convert!$B$7/$D484</f>
        <v>6.5401017790478605E-2</v>
      </c>
      <c r="Y484" s="5">
        <f t="shared" si="14"/>
        <v>58.823316898291189</v>
      </c>
      <c r="Z484" s="5">
        <f>'90.1 Data-IP'!Z484*Convert!$B$6/$D484</f>
        <v>141.82957192142479</v>
      </c>
      <c r="AA484" s="5">
        <f>'90.1 Data-IP'!AA484*Convert!$B$7/$D484</f>
        <v>22.97192913249345</v>
      </c>
      <c r="AB484" s="5">
        <f t="shared" si="15"/>
        <v>164.80150105391823</v>
      </c>
    </row>
    <row r="485" spans="1:28" x14ac:dyDescent="0.25">
      <c r="A485" s="95">
        <v>2007</v>
      </c>
      <c r="B485" s="95" t="s">
        <v>58</v>
      </c>
      <c r="C485" s="101" t="s">
        <v>17</v>
      </c>
      <c r="D485" s="5">
        <f>'90.1 Data-SI'!D485*Convert!$B$1</f>
        <v>43201.815571462859</v>
      </c>
      <c r="E485" s="5">
        <f>'90.1 Data-IP'!E485*Convert!$B$6/$D485</f>
        <v>0.35018789588927424</v>
      </c>
      <c r="F485" s="5">
        <f>'90.1 Data-IP'!F485*Convert!$B$7/$D485</f>
        <v>7.6103002519829635E-3</v>
      </c>
      <c r="G485" s="5">
        <f>'90.1 Data-IP'!G485*Convert!$B$6/$D485</f>
        <v>28.898839217910105</v>
      </c>
      <c r="H485" s="5">
        <f>'90.1 Data-IP'!H485*Convert!$B$6/$D485</f>
        <v>34.605373322947024</v>
      </c>
      <c r="I485" s="5">
        <f>'90.1 Data-IP'!I485*Convert!$B$6/$D485</f>
        <v>6.6229980627312708</v>
      </c>
      <c r="J485" s="5">
        <f>'90.1 Data-IP'!J485*Convert!$B$6/$D485</f>
        <v>41.823829772140819</v>
      </c>
      <c r="K485" s="5">
        <f>'90.1 Data-IP'!K485*Convert!$B$7/$D485</f>
        <v>10.023954541275936</v>
      </c>
      <c r="L485" s="5">
        <f>'90.1 Data-IP'!L485*Convert!$B$6/$D485</f>
        <v>0</v>
      </c>
      <c r="M485" s="5">
        <f>'90.1 Data-IP'!M485*Convert!$B$6/$D485</f>
        <v>21.67135014441758</v>
      </c>
      <c r="N485" s="5">
        <f>'90.1 Data-IP'!N485*Convert!$B$6/$D485</f>
        <v>1.8065248597462558E-2</v>
      </c>
      <c r="O485" s="5">
        <f>'90.1 Data-IP'!O485*Convert!$B$6/$D485</f>
        <v>1.8065248597462558E-2</v>
      </c>
      <c r="P485" s="5">
        <f>'90.1 Data-IP'!P485*Convert!$B$6/$D485</f>
        <v>0</v>
      </c>
      <c r="Q485" s="5">
        <f>'90.1 Data-IP'!Q485*Convert!$B$6/$D485</f>
        <v>0</v>
      </c>
      <c r="R485" s="5">
        <f>'90.1 Data-IP'!R485*Convert!$B$6/$D485</f>
        <v>0</v>
      </c>
      <c r="S485" s="5">
        <f>'90.1 Data-IP'!S485*Convert!$B$6/$D485</f>
        <v>0</v>
      </c>
      <c r="T485" s="5">
        <f>'90.1 Data-IP'!T485*Convert!$B$6/$D485</f>
        <v>0</v>
      </c>
      <c r="U485" s="5">
        <f>'90.1 Data-IP'!U485*Convert!$B$7/$D485</f>
        <v>13.172954092416761</v>
      </c>
      <c r="V485" s="5">
        <f>'90.1 Data-IP'!V485*Convert!$B$6/$D485</f>
        <v>0</v>
      </c>
      <c r="W485" s="5">
        <f>'90.1 Data-IP'!W485*Convert!$B$6/$D485</f>
        <v>50.920377258216959</v>
      </c>
      <c r="X485" s="5">
        <f>'90.1 Data-IP'!X485*Convert!$B$7/$D485</f>
        <v>7.6103002519829635E-3</v>
      </c>
      <c r="Y485" s="5">
        <f t="shared" si="14"/>
        <v>50.927987558468942</v>
      </c>
      <c r="Z485" s="5">
        <f>'90.1 Data-IP'!Z485*Convert!$B$6/$D485</f>
        <v>133.99133848188728</v>
      </c>
      <c r="AA485" s="5">
        <f>'90.1 Data-IP'!AA485*Convert!$B$7/$D485</f>
        <v>23.20451893394468</v>
      </c>
      <c r="AB485" s="5">
        <f t="shared" si="15"/>
        <v>157.19585741583197</v>
      </c>
    </row>
    <row r="486" spans="1:28" x14ac:dyDescent="0.25">
      <c r="A486" s="95">
        <v>2007</v>
      </c>
      <c r="B486" s="95" t="s">
        <v>58</v>
      </c>
      <c r="C486" s="101" t="s">
        <v>14</v>
      </c>
      <c r="D486" s="5">
        <f>'90.1 Data-SI'!D486*Convert!$B$1</f>
        <v>43201.815571462859</v>
      </c>
      <c r="E486" s="5">
        <f>'90.1 Data-IP'!E486*Convert!$B$6/$D486</f>
        <v>11.97448055110268</v>
      </c>
      <c r="F486" s="5">
        <f>'90.1 Data-IP'!F486*Convert!$B$7/$D486</f>
        <v>1.0954075925197981</v>
      </c>
      <c r="G486" s="5">
        <f>'90.1 Data-IP'!G486*Convert!$B$6/$D486</f>
        <v>26.366925145250352</v>
      </c>
      <c r="H486" s="5">
        <f>'90.1 Data-IP'!H486*Convert!$B$6/$D486</f>
        <v>34.605373322947024</v>
      </c>
      <c r="I486" s="5">
        <f>'90.1 Data-IP'!I486*Convert!$B$6/$D486</f>
        <v>6.6139654384325413</v>
      </c>
      <c r="J486" s="5">
        <f>'90.1 Data-IP'!J486*Convert!$B$6/$D486</f>
        <v>41.823829772140819</v>
      </c>
      <c r="K486" s="5">
        <f>'90.1 Data-IP'!K486*Convert!$B$7/$D486</f>
        <v>10.023954541275936</v>
      </c>
      <c r="L486" s="5">
        <f>'90.1 Data-IP'!L486*Convert!$B$6/$D486</f>
        <v>0</v>
      </c>
      <c r="M486" s="5">
        <f>'90.1 Data-IP'!M486*Convert!$B$6/$D486</f>
        <v>21.631745560953913</v>
      </c>
      <c r="N486" s="5">
        <f>'90.1 Data-IP'!N486*Convert!$B$6/$D486</f>
        <v>1.8065248597462558E-2</v>
      </c>
      <c r="O486" s="5">
        <f>'90.1 Data-IP'!O486*Convert!$B$6/$D486</f>
        <v>1.8065248597462558E-2</v>
      </c>
      <c r="P486" s="5">
        <f>'90.1 Data-IP'!P486*Convert!$B$6/$D486</f>
        <v>0</v>
      </c>
      <c r="Q486" s="5">
        <f>'90.1 Data-IP'!Q486*Convert!$B$6/$D486</f>
        <v>0</v>
      </c>
      <c r="R486" s="5">
        <f>'90.1 Data-IP'!R486*Convert!$B$6/$D486</f>
        <v>0</v>
      </c>
      <c r="S486" s="5">
        <f>'90.1 Data-IP'!S486*Convert!$B$6/$D486</f>
        <v>0</v>
      </c>
      <c r="T486" s="5">
        <f>'90.1 Data-IP'!T486*Convert!$B$6/$D486</f>
        <v>0</v>
      </c>
      <c r="U486" s="5">
        <f>'90.1 Data-IP'!U486*Convert!$B$7/$D486</f>
        <v>14.339232606033153</v>
      </c>
      <c r="V486" s="5">
        <f>'90.1 Data-IP'!V486*Convert!$B$6/$D486</f>
        <v>0</v>
      </c>
      <c r="W486" s="5">
        <f>'90.1 Data-IP'!W486*Convert!$B$6/$D486</f>
        <v>59.973151257306938</v>
      </c>
      <c r="X486" s="5">
        <f>'90.1 Data-IP'!X486*Convert!$B$7/$D486</f>
        <v>1.0954075925197981</v>
      </c>
      <c r="Y486" s="5">
        <f t="shared" si="14"/>
        <v>61.068558849826736</v>
      </c>
      <c r="Z486" s="5">
        <f>'90.1 Data-IP'!Z486*Convert!$B$6/$D486</f>
        <v>143.03507985667855</v>
      </c>
      <c r="AA486" s="5">
        <f>'90.1 Data-IP'!AA486*Convert!$B$7/$D486</f>
        <v>25.458594739828886</v>
      </c>
      <c r="AB486" s="5">
        <f t="shared" si="15"/>
        <v>168.49367459650745</v>
      </c>
    </row>
    <row r="487" spans="1:28" x14ac:dyDescent="0.25">
      <c r="A487" s="95">
        <v>2007</v>
      </c>
      <c r="B487" s="95" t="s">
        <v>58</v>
      </c>
      <c r="C487" s="101" t="s">
        <v>2</v>
      </c>
      <c r="D487" s="5">
        <f>'90.1 Data-SI'!D487*Convert!$B$1</f>
        <v>43201.815571462859</v>
      </c>
      <c r="E487" s="5">
        <f>'90.1 Data-IP'!E487*Convert!$B$6/$D487</f>
        <v>4.5072795250669078</v>
      </c>
      <c r="F487" s="5">
        <f>'90.1 Data-IP'!F487*Convert!$B$7/$D487</f>
        <v>0.23068722638823355</v>
      </c>
      <c r="G487" s="5">
        <f>'90.1 Data-IP'!G487*Convert!$B$6/$D487</f>
        <v>26.403750459699026</v>
      </c>
      <c r="H487" s="5">
        <f>'90.1 Data-IP'!H487*Convert!$B$6/$D487</f>
        <v>34.605373322947024</v>
      </c>
      <c r="I487" s="5">
        <f>'90.1 Data-IP'!I487*Convert!$B$6/$D487</f>
        <v>6.6195239764625295</v>
      </c>
      <c r="J487" s="5">
        <f>'90.1 Data-IP'!J487*Convert!$B$6/$D487</f>
        <v>41.823829772140819</v>
      </c>
      <c r="K487" s="5">
        <f>'90.1 Data-IP'!K487*Convert!$B$7/$D487</f>
        <v>10.023954541275936</v>
      </c>
      <c r="L487" s="5">
        <f>'90.1 Data-IP'!L487*Convert!$B$6/$D487</f>
        <v>0</v>
      </c>
      <c r="M487" s="5">
        <f>'90.1 Data-IP'!M487*Convert!$B$6/$D487</f>
        <v>23.276378000576752</v>
      </c>
      <c r="N487" s="5">
        <f>'90.1 Data-IP'!N487*Convert!$B$6/$D487</f>
        <v>1.8065248597462558E-2</v>
      </c>
      <c r="O487" s="5">
        <f>'90.1 Data-IP'!O487*Convert!$B$6/$D487</f>
        <v>1.8065248597462558E-2</v>
      </c>
      <c r="P487" s="5">
        <f>'90.1 Data-IP'!P487*Convert!$B$6/$D487</f>
        <v>0</v>
      </c>
      <c r="Q487" s="5">
        <f>'90.1 Data-IP'!Q487*Convert!$B$6/$D487</f>
        <v>0</v>
      </c>
      <c r="R487" s="5">
        <f>'90.1 Data-IP'!R487*Convert!$B$6/$D487</f>
        <v>0</v>
      </c>
      <c r="S487" s="5">
        <f>'90.1 Data-IP'!S487*Convert!$B$6/$D487</f>
        <v>0</v>
      </c>
      <c r="T487" s="5">
        <f>'90.1 Data-IP'!T487*Convert!$B$6/$D487</f>
        <v>0</v>
      </c>
      <c r="U487" s="5">
        <f>'90.1 Data-IP'!U487*Convert!$B$7/$D487</f>
        <v>13.988207506910436</v>
      </c>
      <c r="V487" s="5">
        <f>'90.1 Data-IP'!V487*Convert!$B$6/$D487</f>
        <v>0</v>
      </c>
      <c r="W487" s="5">
        <f>'90.1 Data-IP'!W487*Convert!$B$6/$D487</f>
        <v>54.187407985342681</v>
      </c>
      <c r="X487" s="5">
        <f>'90.1 Data-IP'!X487*Convert!$B$7/$D487</f>
        <v>0.23068722638823355</v>
      </c>
      <c r="Y487" s="5">
        <f t="shared" si="14"/>
        <v>54.418095211730915</v>
      </c>
      <c r="Z487" s="5">
        <f>'90.1 Data-IP'!Z487*Convert!$B$6/$D487</f>
        <v>137.25420030549051</v>
      </c>
      <c r="AA487" s="5">
        <f>'90.1 Data-IP'!AA487*Convert!$B$7/$D487</f>
        <v>24.242849274574606</v>
      </c>
      <c r="AB487" s="5">
        <f t="shared" si="15"/>
        <v>161.49704958006512</v>
      </c>
    </row>
    <row r="488" spans="1:28" x14ac:dyDescent="0.25">
      <c r="A488" s="95">
        <v>2007</v>
      </c>
      <c r="B488" s="95" t="s">
        <v>58</v>
      </c>
      <c r="C488" s="101" t="s">
        <v>18</v>
      </c>
      <c r="D488" s="5">
        <f>'90.1 Data-SI'!D488*Convert!$B$1</f>
        <v>43201.815571462859</v>
      </c>
      <c r="E488" s="5">
        <f>'90.1 Data-IP'!E488*Convert!$B$6/$D488</f>
        <v>5.7343267951868651</v>
      </c>
      <c r="F488" s="5">
        <f>'90.1 Data-IP'!F488*Convert!$B$7/$D488</f>
        <v>0.49466951637889267</v>
      </c>
      <c r="G488" s="5">
        <f>'90.1 Data-IP'!G488*Convert!$B$6/$D488</f>
        <v>18.317467260573284</v>
      </c>
      <c r="H488" s="5">
        <f>'90.1 Data-IP'!H488*Convert!$B$6/$D488</f>
        <v>34.605373322947024</v>
      </c>
      <c r="I488" s="5">
        <f>'90.1 Data-IP'!I488*Convert!$B$6/$D488</f>
        <v>6.6063224486413068</v>
      </c>
      <c r="J488" s="5">
        <f>'90.1 Data-IP'!J488*Convert!$B$6/$D488</f>
        <v>41.823829772140819</v>
      </c>
      <c r="K488" s="5">
        <f>'90.1 Data-IP'!K488*Convert!$B$7/$D488</f>
        <v>10.023954541275936</v>
      </c>
      <c r="L488" s="5">
        <f>'90.1 Data-IP'!L488*Convert!$B$6/$D488</f>
        <v>0</v>
      </c>
      <c r="M488" s="5">
        <f>'90.1 Data-IP'!M488*Convert!$B$6/$D488</f>
        <v>21.598394332773989</v>
      </c>
      <c r="N488" s="5">
        <f>'90.1 Data-IP'!N488*Convert!$B$6/$D488</f>
        <v>1.8065248597462558E-2</v>
      </c>
      <c r="O488" s="5">
        <f>'90.1 Data-IP'!O488*Convert!$B$6/$D488</f>
        <v>1.8065248597462558E-2</v>
      </c>
      <c r="P488" s="5">
        <f>'90.1 Data-IP'!P488*Convert!$B$6/$D488</f>
        <v>0</v>
      </c>
      <c r="Q488" s="5">
        <f>'90.1 Data-IP'!Q488*Convert!$B$6/$D488</f>
        <v>0</v>
      </c>
      <c r="R488" s="5">
        <f>'90.1 Data-IP'!R488*Convert!$B$6/$D488</f>
        <v>0</v>
      </c>
      <c r="S488" s="5">
        <f>'90.1 Data-IP'!S488*Convert!$B$6/$D488</f>
        <v>0</v>
      </c>
      <c r="T488" s="5">
        <f>'90.1 Data-IP'!T488*Convert!$B$6/$D488</f>
        <v>0</v>
      </c>
      <c r="U488" s="5">
        <f>'90.1 Data-IP'!U488*Convert!$B$7/$D488</f>
        <v>14.704527018128333</v>
      </c>
      <c r="V488" s="5">
        <f>'90.1 Data-IP'!V488*Convert!$B$6/$D488</f>
        <v>0</v>
      </c>
      <c r="W488" s="5">
        <f>'90.1 Data-IP'!W488*Convert!$B$6/$D488</f>
        <v>45.650188388534133</v>
      </c>
      <c r="X488" s="5">
        <f>'90.1 Data-IP'!X488*Convert!$B$7/$D488</f>
        <v>0.49466951637889267</v>
      </c>
      <c r="Y488" s="5">
        <f t="shared" si="14"/>
        <v>46.144857904913025</v>
      </c>
      <c r="Z488" s="5">
        <f>'90.1 Data-IP'!Z488*Convert!$B$6/$D488</f>
        <v>128.70377918086072</v>
      </c>
      <c r="AA488" s="5">
        <f>'90.1 Data-IP'!AA488*Convert!$B$7/$D488</f>
        <v>25.222913253900288</v>
      </c>
      <c r="AB488" s="5">
        <f t="shared" si="15"/>
        <v>153.92669243476101</v>
      </c>
    </row>
    <row r="489" spans="1:28" x14ac:dyDescent="0.25">
      <c r="A489" s="95">
        <v>2007</v>
      </c>
      <c r="B489" s="95" t="s">
        <v>58</v>
      </c>
      <c r="C489" s="101" t="s">
        <v>4</v>
      </c>
      <c r="D489" s="5">
        <f>'90.1 Data-SI'!D489*Convert!$B$1</f>
        <v>43201.815571462859</v>
      </c>
      <c r="E489" s="5">
        <f>'90.1 Data-IP'!E489*Convert!$B$6/$D489</f>
        <v>20.791711501171903</v>
      </c>
      <c r="F489" s="5">
        <f>'90.1 Data-IP'!F489*Convert!$B$7/$D489</f>
        <v>2.0138757041809923</v>
      </c>
      <c r="G489" s="5">
        <f>'90.1 Data-IP'!G489*Convert!$B$6/$D489</f>
        <v>19.706406950816653</v>
      </c>
      <c r="H489" s="5">
        <f>'90.1 Data-IP'!H489*Convert!$B$6/$D489</f>
        <v>34.605373322947024</v>
      </c>
      <c r="I489" s="5">
        <f>'90.1 Data-IP'!I489*Convert!$B$6/$D489</f>
        <v>6.6160498901937874</v>
      </c>
      <c r="J489" s="5">
        <f>'90.1 Data-IP'!J489*Convert!$B$6/$D489</f>
        <v>41.823829772140819</v>
      </c>
      <c r="K489" s="5">
        <f>'90.1 Data-IP'!K489*Convert!$B$7/$D489</f>
        <v>10.023954541275936</v>
      </c>
      <c r="L489" s="5">
        <f>'90.1 Data-IP'!L489*Convert!$B$6/$D489</f>
        <v>0</v>
      </c>
      <c r="M489" s="5">
        <f>'90.1 Data-IP'!M489*Convert!$B$6/$D489</f>
        <v>21.628271474685167</v>
      </c>
      <c r="N489" s="5">
        <f>'90.1 Data-IP'!N489*Convert!$B$6/$D489</f>
        <v>1.8065248597462558E-2</v>
      </c>
      <c r="O489" s="5">
        <f>'90.1 Data-IP'!O489*Convert!$B$6/$D489</f>
        <v>1.8065248597462558E-2</v>
      </c>
      <c r="P489" s="5">
        <f>'90.1 Data-IP'!P489*Convert!$B$6/$D489</f>
        <v>0</v>
      </c>
      <c r="Q489" s="5">
        <f>'90.1 Data-IP'!Q489*Convert!$B$6/$D489</f>
        <v>0</v>
      </c>
      <c r="R489" s="5">
        <f>'90.1 Data-IP'!R489*Convert!$B$6/$D489</f>
        <v>0</v>
      </c>
      <c r="S489" s="5">
        <f>'90.1 Data-IP'!S489*Convert!$B$6/$D489</f>
        <v>0</v>
      </c>
      <c r="T489" s="5">
        <f>'90.1 Data-IP'!T489*Convert!$B$6/$D489</f>
        <v>0</v>
      </c>
      <c r="U489" s="5">
        <f>'90.1 Data-IP'!U489*Convert!$B$7/$D489</f>
        <v>15.446531292696672</v>
      </c>
      <c r="V489" s="5">
        <f>'90.1 Data-IP'!V489*Convert!$B$6/$D489</f>
        <v>0</v>
      </c>
      <c r="W489" s="5">
        <f>'90.1 Data-IP'!W489*Convert!$B$6/$D489</f>
        <v>62.126389926673724</v>
      </c>
      <c r="X489" s="5">
        <f>'90.1 Data-IP'!X489*Convert!$B$7/$D489</f>
        <v>2.0138757041809923</v>
      </c>
      <c r="Y489" s="5">
        <f t="shared" si="14"/>
        <v>64.140265630854714</v>
      </c>
      <c r="Z489" s="5">
        <f>'90.1 Data-IP'!Z489*Convert!$B$6/$D489</f>
        <v>145.19040297780657</v>
      </c>
      <c r="AA489" s="5">
        <f>'90.1 Data-IP'!AA489*Convert!$B$7/$D489</f>
        <v>27.484361538153607</v>
      </c>
      <c r="AB489" s="5">
        <f t="shared" si="15"/>
        <v>172.67476451596019</v>
      </c>
    </row>
    <row r="490" spans="1:28" x14ac:dyDescent="0.25">
      <c r="A490" s="95">
        <v>2007</v>
      </c>
      <c r="B490" s="95" t="s">
        <v>58</v>
      </c>
      <c r="C490" s="101" t="s">
        <v>5</v>
      </c>
      <c r="D490" s="5">
        <f>'90.1 Data-SI'!D490*Convert!$B$1</f>
        <v>43201.815571462859</v>
      </c>
      <c r="E490" s="5">
        <f>'90.1 Data-IP'!E490*Convert!$B$6/$D490</f>
        <v>11.069828486722056</v>
      </c>
      <c r="F490" s="5">
        <f>'90.1 Data-IP'!F490*Convert!$B$7/$D490</f>
        <v>0.84498114985298345</v>
      </c>
      <c r="G490" s="5">
        <f>'90.1 Data-IP'!G490*Convert!$B$6/$D490</f>
        <v>22.237626206222661</v>
      </c>
      <c r="H490" s="5">
        <f>'90.1 Data-IP'!H490*Convert!$B$6/$D490</f>
        <v>34.605373322947024</v>
      </c>
      <c r="I490" s="5">
        <f>'90.1 Data-IP'!I490*Convert!$B$6/$D490</f>
        <v>6.6167447074475358</v>
      </c>
      <c r="J490" s="5">
        <f>'90.1 Data-IP'!J490*Convert!$B$6/$D490</f>
        <v>41.823829772140819</v>
      </c>
      <c r="K490" s="5">
        <f>'90.1 Data-IP'!K490*Convert!$B$7/$D490</f>
        <v>10.023954541275936</v>
      </c>
      <c r="L490" s="5">
        <f>'90.1 Data-IP'!L490*Convert!$B$6/$D490</f>
        <v>0</v>
      </c>
      <c r="M490" s="5">
        <f>'90.1 Data-IP'!M490*Convert!$B$6/$D490</f>
        <v>23.129771560035806</v>
      </c>
      <c r="N490" s="5">
        <f>'90.1 Data-IP'!N490*Convert!$B$6/$D490</f>
        <v>1.8065248597462558E-2</v>
      </c>
      <c r="O490" s="5">
        <f>'90.1 Data-IP'!O490*Convert!$B$6/$D490</f>
        <v>1.8065248597462558E-2</v>
      </c>
      <c r="P490" s="5">
        <f>'90.1 Data-IP'!P490*Convert!$B$6/$D490</f>
        <v>0</v>
      </c>
      <c r="Q490" s="5">
        <f>'90.1 Data-IP'!Q490*Convert!$B$6/$D490</f>
        <v>0</v>
      </c>
      <c r="R490" s="5">
        <f>'90.1 Data-IP'!R490*Convert!$B$6/$D490</f>
        <v>0</v>
      </c>
      <c r="S490" s="5">
        <f>'90.1 Data-IP'!S490*Convert!$B$6/$D490</f>
        <v>0</v>
      </c>
      <c r="T490" s="5">
        <f>'90.1 Data-IP'!T490*Convert!$B$6/$D490</f>
        <v>0</v>
      </c>
      <c r="U490" s="5">
        <f>'90.1 Data-IP'!U490*Convert!$B$7/$D490</f>
        <v>15.112153725375171</v>
      </c>
      <c r="V490" s="5">
        <f>'90.1 Data-IP'!V490*Convert!$B$6/$D490</f>
        <v>0</v>
      </c>
      <c r="W490" s="5">
        <f>'90.1 Data-IP'!W490*Convert!$B$6/$D490</f>
        <v>56.437226252980523</v>
      </c>
      <c r="X490" s="5">
        <f>'90.1 Data-IP'!X490*Convert!$B$7/$D490</f>
        <v>0.84498114985298345</v>
      </c>
      <c r="Y490" s="5">
        <f t="shared" si="14"/>
        <v>57.282207402833507</v>
      </c>
      <c r="Z490" s="5">
        <f>'90.1 Data-IP'!Z490*Convert!$B$6/$D490</f>
        <v>139.50123930411337</v>
      </c>
      <c r="AA490" s="5">
        <f>'90.1 Data-IP'!AA490*Convert!$B$7/$D490</f>
        <v>25.981089416504091</v>
      </c>
      <c r="AB490" s="5">
        <f t="shared" si="15"/>
        <v>165.48232872061746</v>
      </c>
    </row>
    <row r="491" spans="1:28" x14ac:dyDescent="0.25">
      <c r="A491" s="95">
        <v>2007</v>
      </c>
      <c r="B491" s="95" t="s">
        <v>58</v>
      </c>
      <c r="C491" s="101" t="s">
        <v>15</v>
      </c>
      <c r="D491" s="5">
        <f>'90.1 Data-SI'!D491*Convert!$B$1</f>
        <v>43201.815571462859</v>
      </c>
      <c r="E491" s="5">
        <f>'90.1 Data-IP'!E491*Convert!$B$6/$D491</f>
        <v>5.974038747730118</v>
      </c>
      <c r="F491" s="5">
        <f>'90.1 Data-IP'!F491*Convert!$B$7/$D491</f>
        <v>0.64211908376106264</v>
      </c>
      <c r="G491" s="5">
        <f>'90.1 Data-IP'!G491*Convert!$B$6/$D491</f>
        <v>16.21078134720765</v>
      </c>
      <c r="H491" s="5">
        <f>'90.1 Data-IP'!H491*Convert!$B$6/$D491</f>
        <v>34.605373322947024</v>
      </c>
      <c r="I491" s="5">
        <f>'90.1 Data-IP'!I491*Convert!$B$6/$D491</f>
        <v>6.6063224486413068</v>
      </c>
      <c r="J491" s="5">
        <f>'90.1 Data-IP'!J491*Convert!$B$6/$D491</f>
        <v>41.823829772140819</v>
      </c>
      <c r="K491" s="5">
        <f>'90.1 Data-IP'!K491*Convert!$B$7/$D491</f>
        <v>10.023954541275936</v>
      </c>
      <c r="L491" s="5">
        <f>'90.1 Data-IP'!L491*Convert!$B$6/$D491</f>
        <v>0</v>
      </c>
      <c r="M491" s="5">
        <f>'90.1 Data-IP'!M491*Convert!$B$6/$D491</f>
        <v>21.444144902441803</v>
      </c>
      <c r="N491" s="5">
        <f>'90.1 Data-IP'!N491*Convert!$B$6/$D491</f>
        <v>1.8065248597462558E-2</v>
      </c>
      <c r="O491" s="5">
        <f>'90.1 Data-IP'!O491*Convert!$B$6/$D491</f>
        <v>1.8065248597462558E-2</v>
      </c>
      <c r="P491" s="5">
        <f>'90.1 Data-IP'!P491*Convert!$B$6/$D491</f>
        <v>0</v>
      </c>
      <c r="Q491" s="5">
        <f>'90.1 Data-IP'!Q491*Convert!$B$6/$D491</f>
        <v>0</v>
      </c>
      <c r="R491" s="5">
        <f>'90.1 Data-IP'!R491*Convert!$B$6/$D491</f>
        <v>0</v>
      </c>
      <c r="S491" s="5">
        <f>'90.1 Data-IP'!S491*Convert!$B$6/$D491</f>
        <v>0</v>
      </c>
      <c r="T491" s="5">
        <f>'90.1 Data-IP'!T491*Convert!$B$6/$D491</f>
        <v>0</v>
      </c>
      <c r="U491" s="5">
        <f>'90.1 Data-IP'!U491*Convert!$B$7/$D491</f>
        <v>15.342127486114782</v>
      </c>
      <c r="V491" s="5">
        <f>'90.1 Data-IP'!V491*Convert!$B$6/$D491</f>
        <v>0</v>
      </c>
      <c r="W491" s="5">
        <f>'90.1 Data-IP'!W491*Convert!$B$6/$D491</f>
        <v>43.628964997379569</v>
      </c>
      <c r="X491" s="5">
        <f>'90.1 Data-IP'!X491*Convert!$B$7/$D491</f>
        <v>0.64211908376106264</v>
      </c>
      <c r="Y491" s="5">
        <f t="shared" si="14"/>
        <v>44.271084081140629</v>
      </c>
      <c r="Z491" s="5">
        <f>'90.1 Data-IP'!Z491*Convert!$B$6/$D491</f>
        <v>126.68255578970617</v>
      </c>
      <c r="AA491" s="5">
        <f>'90.1 Data-IP'!AA491*Convert!$B$7/$D491</f>
        <v>26.008201111151774</v>
      </c>
      <c r="AB491" s="5">
        <f t="shared" si="15"/>
        <v>152.69075690085793</v>
      </c>
    </row>
    <row r="492" spans="1:28" x14ac:dyDescent="0.25">
      <c r="A492" s="95">
        <v>2007</v>
      </c>
      <c r="B492" s="95" t="s">
        <v>58</v>
      </c>
      <c r="C492" s="101" t="s">
        <v>16</v>
      </c>
      <c r="D492" s="5">
        <f>'90.1 Data-SI'!D492*Convert!$B$1</f>
        <v>43201.815571462859</v>
      </c>
      <c r="E492" s="5">
        <f>'90.1 Data-IP'!E492*Convert!$B$6/$D492</f>
        <v>34.551872394408377</v>
      </c>
      <c r="F492" s="5">
        <f>'90.1 Data-IP'!F492*Convert!$B$7/$D492</f>
        <v>3.2783746554245359</v>
      </c>
      <c r="G492" s="5">
        <f>'90.1 Data-IP'!G492*Convert!$B$6/$D492</f>
        <v>19.514637388782052</v>
      </c>
      <c r="H492" s="5">
        <f>'90.1 Data-IP'!H492*Convert!$B$6/$D492</f>
        <v>34.605373322947024</v>
      </c>
      <c r="I492" s="5">
        <f>'90.1 Data-IP'!I492*Convert!$B$6/$D492</f>
        <v>6.6132706211787928</v>
      </c>
      <c r="J492" s="5">
        <f>'90.1 Data-IP'!J492*Convert!$B$6/$D492</f>
        <v>41.823829772140819</v>
      </c>
      <c r="K492" s="5">
        <f>'90.1 Data-IP'!K492*Convert!$B$7/$D492</f>
        <v>10.023954541275936</v>
      </c>
      <c r="L492" s="5">
        <f>'90.1 Data-IP'!L492*Convert!$B$6/$D492</f>
        <v>0</v>
      </c>
      <c r="M492" s="5">
        <f>'90.1 Data-IP'!M492*Convert!$B$6/$D492</f>
        <v>21.996524619171907</v>
      </c>
      <c r="N492" s="5">
        <f>'90.1 Data-IP'!N492*Convert!$B$6/$D492</f>
        <v>1.8065248597462558E-2</v>
      </c>
      <c r="O492" s="5">
        <f>'90.1 Data-IP'!O492*Convert!$B$6/$D492</f>
        <v>1.8065248597462558E-2</v>
      </c>
      <c r="P492" s="5">
        <f>'90.1 Data-IP'!P492*Convert!$B$6/$D492</f>
        <v>0</v>
      </c>
      <c r="Q492" s="5">
        <f>'90.1 Data-IP'!Q492*Convert!$B$6/$D492</f>
        <v>0</v>
      </c>
      <c r="R492" s="5">
        <f>'90.1 Data-IP'!R492*Convert!$B$6/$D492</f>
        <v>0</v>
      </c>
      <c r="S492" s="5">
        <f>'90.1 Data-IP'!S492*Convert!$B$6/$D492</f>
        <v>0</v>
      </c>
      <c r="T492" s="5">
        <f>'90.1 Data-IP'!T492*Convert!$B$6/$D492</f>
        <v>0</v>
      </c>
      <c r="U492" s="5">
        <f>'90.1 Data-IP'!U492*Convert!$B$7/$D492</f>
        <v>16.291512442549653</v>
      </c>
      <c r="V492" s="5">
        <f>'90.1 Data-IP'!V492*Convert!$B$6/$D492</f>
        <v>0</v>
      </c>
      <c r="W492" s="5">
        <f>'90.1 Data-IP'!W492*Convert!$B$6/$D492</f>
        <v>76.063034402362348</v>
      </c>
      <c r="X492" s="5">
        <f>'90.1 Data-IP'!X492*Convert!$B$7/$D492</f>
        <v>3.2783746554245359</v>
      </c>
      <c r="Y492" s="5">
        <f t="shared" si="14"/>
        <v>79.34140905778689</v>
      </c>
      <c r="Z492" s="5">
        <f>'90.1 Data-IP'!Z492*Convert!$B$6/$D492</f>
        <v>159.12426818448017</v>
      </c>
      <c r="AA492" s="5">
        <f>'90.1 Data-IP'!AA492*Convert!$B$7/$D492</f>
        <v>29.59384163925013</v>
      </c>
      <c r="AB492" s="5">
        <f t="shared" si="15"/>
        <v>188.71810982373029</v>
      </c>
    </row>
    <row r="493" spans="1:28" x14ac:dyDescent="0.25">
      <c r="A493" s="95">
        <v>2007</v>
      </c>
      <c r="B493" s="95" t="s">
        <v>58</v>
      </c>
      <c r="C493" s="101" t="s">
        <v>9</v>
      </c>
      <c r="D493" s="5">
        <f>'90.1 Data-SI'!D493*Convert!$B$1</f>
        <v>43201.815571462859</v>
      </c>
      <c r="E493" s="5">
        <f>'90.1 Data-IP'!E493*Convert!$B$6/$D493</f>
        <v>21.673434596178829</v>
      </c>
      <c r="F493" s="5">
        <f>'90.1 Data-IP'!F493*Convert!$B$7/$D493</f>
        <v>1.8697556431590647</v>
      </c>
      <c r="G493" s="5">
        <f>'90.1 Data-IP'!G493*Convert!$B$6/$D493</f>
        <v>17.143226101738215</v>
      </c>
      <c r="H493" s="5">
        <f>'90.1 Data-IP'!H493*Convert!$B$6/$D493</f>
        <v>34.605373322947024</v>
      </c>
      <c r="I493" s="5">
        <f>'90.1 Data-IP'!I493*Convert!$B$6/$D493</f>
        <v>6.608406900402553</v>
      </c>
      <c r="J493" s="5">
        <f>'90.1 Data-IP'!J493*Convert!$B$6/$D493</f>
        <v>41.823829772140819</v>
      </c>
      <c r="K493" s="5">
        <f>'90.1 Data-IP'!K493*Convert!$B$7/$D493</f>
        <v>10.023954541275936</v>
      </c>
      <c r="L493" s="5">
        <f>'90.1 Data-IP'!L493*Convert!$B$6/$D493</f>
        <v>0</v>
      </c>
      <c r="M493" s="5">
        <f>'90.1 Data-IP'!M493*Convert!$B$6/$D493</f>
        <v>22.678835162352989</v>
      </c>
      <c r="N493" s="5">
        <f>'90.1 Data-IP'!N493*Convert!$B$6/$D493</f>
        <v>1.8065248597462558E-2</v>
      </c>
      <c r="O493" s="5">
        <f>'90.1 Data-IP'!O493*Convert!$B$6/$D493</f>
        <v>1.8065248597462558E-2</v>
      </c>
      <c r="P493" s="5">
        <f>'90.1 Data-IP'!P493*Convert!$B$6/$D493</f>
        <v>0</v>
      </c>
      <c r="Q493" s="5">
        <f>'90.1 Data-IP'!Q493*Convert!$B$6/$D493</f>
        <v>0</v>
      </c>
      <c r="R493" s="5">
        <f>'90.1 Data-IP'!R493*Convert!$B$6/$D493</f>
        <v>0</v>
      </c>
      <c r="S493" s="5">
        <f>'90.1 Data-IP'!S493*Convert!$B$6/$D493</f>
        <v>0</v>
      </c>
      <c r="T493" s="5">
        <f>'90.1 Data-IP'!T493*Convert!$B$6/$D493</f>
        <v>0</v>
      </c>
      <c r="U493" s="5">
        <f>'90.1 Data-IP'!U493*Convert!$B$7/$D493</f>
        <v>16.066770763233286</v>
      </c>
      <c r="V493" s="5">
        <f>'90.1 Data-IP'!V493*Convert!$B$6/$D493</f>
        <v>0</v>
      </c>
      <c r="W493" s="5">
        <f>'90.1 Data-IP'!W493*Convert!$B$6/$D493</f>
        <v>61.495495860270026</v>
      </c>
      <c r="X493" s="5">
        <f>'90.1 Data-IP'!X493*Convert!$B$7/$D493</f>
        <v>1.8697556431590647</v>
      </c>
      <c r="Y493" s="5">
        <f t="shared" si="14"/>
        <v>63.365251503429093</v>
      </c>
      <c r="Z493" s="5">
        <f>'90.1 Data-IP'!Z493*Convert!$B$6/$D493</f>
        <v>144.55117110435791</v>
      </c>
      <c r="AA493" s="5">
        <f>'90.1 Data-IP'!AA493*Convert!$B$7/$D493</f>
        <v>27.960480947668284</v>
      </c>
      <c r="AB493" s="5">
        <f t="shared" si="15"/>
        <v>172.51165205202619</v>
      </c>
    </row>
    <row r="494" spans="1:28" x14ac:dyDescent="0.25">
      <c r="A494" s="95">
        <v>2007</v>
      </c>
      <c r="B494" s="95" t="s">
        <v>58</v>
      </c>
      <c r="C494" s="101" t="s">
        <v>12</v>
      </c>
      <c r="D494" s="5">
        <f>'90.1 Data-SI'!D494*Convert!$B$1</f>
        <v>43201.815571462859</v>
      </c>
      <c r="E494" s="5">
        <f>'90.1 Data-IP'!E494*Convert!$B$6/$D494</f>
        <v>37.502761271078519</v>
      </c>
      <c r="F494" s="5">
        <f>'90.1 Data-IP'!F494*Convert!$B$7/$D494</f>
        <v>4.1973184108514792</v>
      </c>
      <c r="G494" s="5">
        <f>'90.1 Data-IP'!G494*Convert!$B$6/$D494</f>
        <v>16.885448900597503</v>
      </c>
      <c r="H494" s="5">
        <f>'90.1 Data-IP'!H494*Convert!$B$6/$D494</f>
        <v>34.605373322947024</v>
      </c>
      <c r="I494" s="5">
        <f>'90.1 Data-IP'!I494*Convert!$B$6/$D494</f>
        <v>6.6042379968800615</v>
      </c>
      <c r="J494" s="5">
        <f>'90.1 Data-IP'!J494*Convert!$B$6/$D494</f>
        <v>41.823829772140819</v>
      </c>
      <c r="K494" s="5">
        <f>'90.1 Data-IP'!K494*Convert!$B$7/$D494</f>
        <v>10.023954541275936</v>
      </c>
      <c r="L494" s="5">
        <f>'90.1 Data-IP'!L494*Convert!$B$6/$D494</f>
        <v>0</v>
      </c>
      <c r="M494" s="5">
        <f>'90.1 Data-IP'!M494*Convert!$B$6/$D494</f>
        <v>21.915231000483328</v>
      </c>
      <c r="N494" s="5">
        <f>'90.1 Data-IP'!N494*Convert!$B$6/$D494</f>
        <v>1.8065248597462558E-2</v>
      </c>
      <c r="O494" s="5">
        <f>'90.1 Data-IP'!O494*Convert!$B$6/$D494</f>
        <v>1.8065248597462558E-2</v>
      </c>
      <c r="P494" s="5">
        <f>'90.1 Data-IP'!P494*Convert!$B$6/$D494</f>
        <v>0</v>
      </c>
      <c r="Q494" s="5">
        <f>'90.1 Data-IP'!Q494*Convert!$B$6/$D494</f>
        <v>0</v>
      </c>
      <c r="R494" s="5">
        <f>'90.1 Data-IP'!R494*Convert!$B$6/$D494</f>
        <v>0</v>
      </c>
      <c r="S494" s="5">
        <f>'90.1 Data-IP'!S494*Convert!$B$6/$D494</f>
        <v>0</v>
      </c>
      <c r="T494" s="5">
        <f>'90.1 Data-IP'!T494*Convert!$B$6/$D494</f>
        <v>0</v>
      </c>
      <c r="U494" s="5">
        <f>'90.1 Data-IP'!U494*Convert!$B$7/$D494</f>
        <v>17.290839994388168</v>
      </c>
      <c r="V494" s="5">
        <f>'90.1 Data-IP'!V494*Convert!$B$6/$D494</f>
        <v>0</v>
      </c>
      <c r="W494" s="5">
        <f>'90.1 Data-IP'!W494*Convert!$B$6/$D494</f>
        <v>76.303441172159353</v>
      </c>
      <c r="X494" s="5">
        <f>'90.1 Data-IP'!X494*Convert!$B$7/$D494</f>
        <v>4.1973184108514792</v>
      </c>
      <c r="Y494" s="5">
        <f t="shared" si="14"/>
        <v>80.500759583010833</v>
      </c>
      <c r="Z494" s="5">
        <f>'90.1 Data-IP'!Z494*Convert!$B$6/$D494</f>
        <v>159.35564232997845</v>
      </c>
      <c r="AA494" s="5">
        <f>'90.1 Data-IP'!AA494*Convert!$B$7/$D494</f>
        <v>31.512112946515586</v>
      </c>
      <c r="AB494" s="5">
        <f t="shared" si="15"/>
        <v>190.86775527649405</v>
      </c>
    </row>
    <row r="495" spans="1:28" x14ac:dyDescent="0.25">
      <c r="A495" s="95">
        <v>2007</v>
      </c>
      <c r="B495" s="95" t="s">
        <v>58</v>
      </c>
      <c r="C495" s="101" t="s">
        <v>8</v>
      </c>
      <c r="D495" s="5">
        <f>'90.1 Data-SI'!D495*Convert!$B$1</f>
        <v>43201.815571462859</v>
      </c>
      <c r="E495" s="5">
        <f>'90.1 Data-IP'!E495*Convert!$B$6/$D495</f>
        <v>50.648703712001279</v>
      </c>
      <c r="F495" s="5">
        <f>'90.1 Data-IP'!F495*Convert!$B$7/$D495</f>
        <v>6.3786207205760963</v>
      </c>
      <c r="G495" s="5">
        <f>'90.1 Data-IP'!G495*Convert!$B$6/$D495</f>
        <v>11.416542296342586</v>
      </c>
      <c r="H495" s="5">
        <f>'90.1 Data-IP'!H495*Convert!$B$6/$D495</f>
        <v>34.605373322947024</v>
      </c>
      <c r="I495" s="5">
        <f>'90.1 Data-IP'!I495*Convert!$B$6/$D495</f>
        <v>6.5681074996851354</v>
      </c>
      <c r="J495" s="5">
        <f>'90.1 Data-IP'!J495*Convert!$B$6/$D495</f>
        <v>41.823829772140819</v>
      </c>
      <c r="K495" s="5">
        <f>'90.1 Data-IP'!K495*Convert!$B$7/$D495</f>
        <v>10.023954541275936</v>
      </c>
      <c r="L495" s="5">
        <f>'90.1 Data-IP'!L495*Convert!$B$6/$D495</f>
        <v>0</v>
      </c>
      <c r="M495" s="5">
        <f>'90.1 Data-IP'!M495*Convert!$B$6/$D495</f>
        <v>21.651895261312621</v>
      </c>
      <c r="N495" s="5">
        <f>'90.1 Data-IP'!N495*Convert!$B$6/$D495</f>
        <v>1.8065248597462558E-2</v>
      </c>
      <c r="O495" s="5">
        <f>'90.1 Data-IP'!O495*Convert!$B$6/$D495</f>
        <v>1.8065248597462558E-2</v>
      </c>
      <c r="P495" s="5">
        <f>'90.1 Data-IP'!P495*Convert!$B$6/$D495</f>
        <v>0</v>
      </c>
      <c r="Q495" s="5">
        <f>'90.1 Data-IP'!Q495*Convert!$B$6/$D495</f>
        <v>0</v>
      </c>
      <c r="R495" s="5">
        <f>'90.1 Data-IP'!R495*Convert!$B$6/$D495</f>
        <v>0</v>
      </c>
      <c r="S495" s="5">
        <f>'90.1 Data-IP'!S495*Convert!$B$6/$D495</f>
        <v>0</v>
      </c>
      <c r="T495" s="5">
        <f>'90.1 Data-IP'!T495*Convert!$B$6/$D495</f>
        <v>0</v>
      </c>
      <c r="U495" s="5">
        <f>'90.1 Data-IP'!U495*Convert!$B$7/$D495</f>
        <v>18.656651067736238</v>
      </c>
      <c r="V495" s="5">
        <f>'90.1 Data-IP'!V495*Convert!$B$6/$D495</f>
        <v>0</v>
      </c>
      <c r="W495" s="5">
        <f>'90.1 Data-IP'!W495*Convert!$B$6/$D495</f>
        <v>83.71714126965648</v>
      </c>
      <c r="X495" s="5">
        <f>'90.1 Data-IP'!X495*Convert!$B$7/$D495</f>
        <v>6.3786207205760963</v>
      </c>
      <c r="Y495" s="5">
        <f t="shared" si="14"/>
        <v>90.095761990232575</v>
      </c>
      <c r="Z495" s="5">
        <f>'90.1 Data-IP'!Z495*Convert!$B$6/$D495</f>
        <v>166.73251711302689</v>
      </c>
      <c r="AA495" s="5">
        <f>'90.1 Data-IP'!AA495*Convert!$B$7/$D495</f>
        <v>35.05922632958827</v>
      </c>
      <c r="AB495" s="5">
        <f t="shared" si="15"/>
        <v>201.79174344261514</v>
      </c>
    </row>
    <row r="496" spans="1:28" x14ac:dyDescent="0.25">
      <c r="A496" s="95">
        <v>2010</v>
      </c>
      <c r="B496" s="95" t="s">
        <v>58</v>
      </c>
      <c r="C496" s="101" t="s">
        <v>10</v>
      </c>
      <c r="D496" s="5">
        <f>'90.1 Data-SI'!D496*Convert!$B$1</f>
        <v>43201.815571462859</v>
      </c>
      <c r="E496" s="5">
        <f>'90.1 Data-IP'!E496*Convert!$B$6/$D496</f>
        <v>0</v>
      </c>
      <c r="F496" s="5">
        <f>'90.1 Data-IP'!F496*Convert!$B$7/$D496</f>
        <v>0</v>
      </c>
      <c r="G496" s="5">
        <f>'90.1 Data-IP'!G496*Convert!$B$6/$D496</f>
        <v>71.400810629709497</v>
      </c>
      <c r="H496" s="5">
        <f>'90.1 Data-IP'!H496*Convert!$B$6/$D496</f>
        <v>29.062816089794758</v>
      </c>
      <c r="I496" s="5">
        <f>'90.1 Data-IP'!I496*Convert!$B$6/$D496</f>
        <v>4.5795405194567573</v>
      </c>
      <c r="J496" s="5">
        <f>'90.1 Data-IP'!J496*Convert!$B$6/$D496</f>
        <v>41.064394513793637</v>
      </c>
      <c r="K496" s="5">
        <f>'90.1 Data-IP'!K496*Convert!$B$7/$D496</f>
        <v>10.023954541275936</v>
      </c>
      <c r="L496" s="5">
        <f>'90.1 Data-IP'!L496*Convert!$B$6/$D496</f>
        <v>0</v>
      </c>
      <c r="M496" s="5">
        <f>'90.1 Data-IP'!M496*Convert!$B$6/$D496</f>
        <v>21.535860779936613</v>
      </c>
      <c r="N496" s="5">
        <f>'90.1 Data-IP'!N496*Convert!$B$6/$D496</f>
        <v>1.8065248597462558E-2</v>
      </c>
      <c r="O496" s="5">
        <f>'90.1 Data-IP'!O496*Convert!$B$6/$D496</f>
        <v>1.8065248597462558E-2</v>
      </c>
      <c r="P496" s="5">
        <f>'90.1 Data-IP'!P496*Convert!$B$6/$D496</f>
        <v>0</v>
      </c>
      <c r="Q496" s="5">
        <f>'90.1 Data-IP'!Q496*Convert!$B$6/$D496</f>
        <v>0</v>
      </c>
      <c r="R496" s="5">
        <f>'90.1 Data-IP'!R496*Convert!$B$6/$D496</f>
        <v>0</v>
      </c>
      <c r="S496" s="5">
        <f>'90.1 Data-IP'!S496*Convert!$B$6/$D496</f>
        <v>0</v>
      </c>
      <c r="T496" s="5">
        <f>'90.1 Data-IP'!T496*Convert!$B$6/$D496</f>
        <v>0</v>
      </c>
      <c r="U496" s="5">
        <f>'90.1 Data-IP'!U496*Convert!$B$7/$D496</f>
        <v>10.881778072804142</v>
      </c>
      <c r="V496" s="5">
        <f>'90.1 Data-IP'!V496*Convert!$B$6/$D496</f>
        <v>0</v>
      </c>
      <c r="W496" s="5">
        <f>'90.1 Data-IP'!W496*Convert!$B$6/$D496</f>
        <v>92.93667140964611</v>
      </c>
      <c r="X496" s="5">
        <f>'90.1 Data-IP'!X496*Convert!$B$7/$D496</f>
        <v>0</v>
      </c>
      <c r="Y496" s="5">
        <f t="shared" si="14"/>
        <v>92.93667140964611</v>
      </c>
      <c r="Z496" s="5">
        <f>'90.1 Data-IP'!Z496*Convert!$B$6/$D496</f>
        <v>167.66148778128877</v>
      </c>
      <c r="AA496" s="5">
        <f>'90.1 Data-IP'!AA496*Convert!$B$7/$D496</f>
        <v>20.905732614080076</v>
      </c>
      <c r="AB496" s="5">
        <f t="shared" si="15"/>
        <v>188.56722039536885</v>
      </c>
    </row>
    <row r="497" spans="1:28" x14ac:dyDescent="0.25">
      <c r="A497" s="95">
        <v>2010</v>
      </c>
      <c r="B497" s="95" t="s">
        <v>58</v>
      </c>
      <c r="C497" s="101" t="s">
        <v>6</v>
      </c>
      <c r="D497" s="5">
        <f>'90.1 Data-SI'!D497*Convert!$B$1</f>
        <v>43201.815571462859</v>
      </c>
      <c r="E497" s="5">
        <f>'90.1 Data-IP'!E497*Convert!$B$6/$D497</f>
        <v>8.3378070449827164E-3</v>
      </c>
      <c r="F497" s="5">
        <f>'90.1 Data-IP'!F497*Convert!$B$7/$D497</f>
        <v>0</v>
      </c>
      <c r="G497" s="5">
        <f>'90.1 Data-IP'!G497*Convert!$B$6/$D497</f>
        <v>65.577547226042824</v>
      </c>
      <c r="H497" s="5">
        <f>'90.1 Data-IP'!H497*Convert!$B$6/$D497</f>
        <v>29.062816089794758</v>
      </c>
      <c r="I497" s="5">
        <f>'90.1 Data-IP'!I497*Convert!$B$6/$D497</f>
        <v>4.5802353367105066</v>
      </c>
      <c r="J497" s="5">
        <f>'90.1 Data-IP'!J497*Convert!$B$6/$D497</f>
        <v>41.064394513793637</v>
      </c>
      <c r="K497" s="5">
        <f>'90.1 Data-IP'!K497*Convert!$B$7/$D497</f>
        <v>10.023954541275936</v>
      </c>
      <c r="L497" s="5">
        <f>'90.1 Data-IP'!L497*Convert!$B$6/$D497</f>
        <v>0</v>
      </c>
      <c r="M497" s="5">
        <f>'90.1 Data-IP'!M497*Convert!$B$6/$D497</f>
        <v>22.258470723835121</v>
      </c>
      <c r="N497" s="5">
        <f>'90.1 Data-IP'!N497*Convert!$B$6/$D497</f>
        <v>1.8065248597462558E-2</v>
      </c>
      <c r="O497" s="5">
        <f>'90.1 Data-IP'!O497*Convert!$B$6/$D497</f>
        <v>1.8065248597462558E-2</v>
      </c>
      <c r="P497" s="5">
        <f>'90.1 Data-IP'!P497*Convert!$B$6/$D497</f>
        <v>0</v>
      </c>
      <c r="Q497" s="5">
        <f>'90.1 Data-IP'!Q497*Convert!$B$6/$D497</f>
        <v>0</v>
      </c>
      <c r="R497" s="5">
        <f>'90.1 Data-IP'!R497*Convert!$B$6/$D497</f>
        <v>0</v>
      </c>
      <c r="S497" s="5">
        <f>'90.1 Data-IP'!S497*Convert!$B$6/$D497</f>
        <v>0</v>
      </c>
      <c r="T497" s="5">
        <f>'90.1 Data-IP'!T497*Convert!$B$6/$D497</f>
        <v>0</v>
      </c>
      <c r="U497" s="5">
        <f>'90.1 Data-IP'!U497*Convert!$B$7/$D497</f>
        <v>10.856806775102323</v>
      </c>
      <c r="V497" s="5">
        <f>'90.1 Data-IP'!V497*Convert!$B$6/$D497</f>
        <v>0</v>
      </c>
      <c r="W497" s="5">
        <f>'90.1 Data-IP'!W497*Convert!$B$6/$D497</f>
        <v>87.844355756922923</v>
      </c>
      <c r="X497" s="5">
        <f>'90.1 Data-IP'!X497*Convert!$B$7/$D497</f>
        <v>0</v>
      </c>
      <c r="Y497" s="5">
        <f t="shared" si="14"/>
        <v>87.844355756922923</v>
      </c>
      <c r="Z497" s="5">
        <f>'90.1 Data-IP'!Z497*Convert!$B$6/$D497</f>
        <v>162.56986694581931</v>
      </c>
      <c r="AA497" s="5">
        <f>'90.1 Data-IP'!AA497*Convert!$B$7/$D497</f>
        <v>20.880761316378258</v>
      </c>
      <c r="AB497" s="5">
        <f t="shared" si="15"/>
        <v>183.45062826219757</v>
      </c>
    </row>
    <row r="498" spans="1:28" x14ac:dyDescent="0.25">
      <c r="A498" s="95">
        <v>2010</v>
      </c>
      <c r="B498" s="95" t="s">
        <v>58</v>
      </c>
      <c r="C498" s="101" t="s">
        <v>11</v>
      </c>
      <c r="D498" s="5">
        <f>'90.1 Data-SI'!D498*Convert!$B$1</f>
        <v>43201.815571462859</v>
      </c>
      <c r="E498" s="5">
        <f>'90.1 Data-IP'!E498*Convert!$B$6/$D498</f>
        <v>1.3896345074971197E-3</v>
      </c>
      <c r="F498" s="5">
        <f>'90.1 Data-IP'!F498*Convert!$B$7/$D498</f>
        <v>0</v>
      </c>
      <c r="G498" s="5">
        <f>'90.1 Data-IP'!G498*Convert!$B$6/$D498</f>
        <v>52.988153405372671</v>
      </c>
      <c r="H498" s="5">
        <f>'90.1 Data-IP'!H498*Convert!$B$6/$D498</f>
        <v>29.062816089794758</v>
      </c>
      <c r="I498" s="5">
        <f>'90.1 Data-IP'!I498*Convert!$B$6/$D498</f>
        <v>4.5809301539642551</v>
      </c>
      <c r="J498" s="5">
        <f>'90.1 Data-IP'!J498*Convert!$B$6/$D498</f>
        <v>41.064394513793637</v>
      </c>
      <c r="K498" s="5">
        <f>'90.1 Data-IP'!K498*Convert!$B$7/$D498</f>
        <v>10.023954541275936</v>
      </c>
      <c r="L498" s="5">
        <f>'90.1 Data-IP'!L498*Convert!$B$6/$D498</f>
        <v>0</v>
      </c>
      <c r="M498" s="5">
        <f>'90.1 Data-IP'!M498*Convert!$B$6/$D498</f>
        <v>21.210686305182286</v>
      </c>
      <c r="N498" s="5">
        <f>'90.1 Data-IP'!N498*Convert!$B$6/$D498</f>
        <v>1.8065248597462558E-2</v>
      </c>
      <c r="O498" s="5">
        <f>'90.1 Data-IP'!O498*Convert!$B$6/$D498</f>
        <v>1.8065248597462558E-2</v>
      </c>
      <c r="P498" s="5">
        <f>'90.1 Data-IP'!P498*Convert!$B$6/$D498</f>
        <v>0</v>
      </c>
      <c r="Q498" s="5">
        <f>'90.1 Data-IP'!Q498*Convert!$B$6/$D498</f>
        <v>0</v>
      </c>
      <c r="R498" s="5">
        <f>'90.1 Data-IP'!R498*Convert!$B$6/$D498</f>
        <v>0</v>
      </c>
      <c r="S498" s="5">
        <f>'90.1 Data-IP'!S498*Convert!$B$6/$D498</f>
        <v>0</v>
      </c>
      <c r="T498" s="5">
        <f>'90.1 Data-IP'!T498*Convert!$B$6/$D498</f>
        <v>0</v>
      </c>
      <c r="U498" s="5">
        <f>'90.1 Data-IP'!U498*Convert!$B$7/$D498</f>
        <v>11.339823019220365</v>
      </c>
      <c r="V498" s="5">
        <f>'90.1 Data-IP'!V498*Convert!$B$6/$D498</f>
        <v>0</v>
      </c>
      <c r="W498" s="5">
        <f>'90.1 Data-IP'!W498*Convert!$B$6/$D498</f>
        <v>74.200229345062453</v>
      </c>
      <c r="X498" s="5">
        <f>'90.1 Data-IP'!X498*Convert!$B$7/$D498</f>
        <v>0</v>
      </c>
      <c r="Y498" s="5">
        <f t="shared" si="14"/>
        <v>74.200229345062453</v>
      </c>
      <c r="Z498" s="5">
        <f>'90.1 Data-IP'!Z498*Convert!$B$6/$D498</f>
        <v>148.92574053395884</v>
      </c>
      <c r="AA498" s="5">
        <f>'90.1 Data-IP'!AA498*Convert!$B$7/$D498</f>
        <v>21.363777560496302</v>
      </c>
      <c r="AB498" s="5">
        <f t="shared" si="15"/>
        <v>170.28951809445516</v>
      </c>
    </row>
    <row r="499" spans="1:28" x14ac:dyDescent="0.25">
      <c r="A499" s="95">
        <v>2010</v>
      </c>
      <c r="B499" s="95" t="s">
        <v>58</v>
      </c>
      <c r="C499" s="101" t="s">
        <v>13</v>
      </c>
      <c r="D499" s="5">
        <f>'90.1 Data-SI'!D499*Convert!$B$1</f>
        <v>43201.815571462859</v>
      </c>
      <c r="E499" s="5">
        <f>'90.1 Data-IP'!E499*Convert!$B$6/$D499</f>
        <v>0.3300381955305659</v>
      </c>
      <c r="F499" s="5">
        <f>'90.1 Data-IP'!F499*Convert!$B$7/$D499</f>
        <v>4.0429720088659494E-3</v>
      </c>
      <c r="G499" s="5">
        <f>'90.1 Data-IP'!G499*Convert!$B$6/$D499</f>
        <v>55.16571067862067</v>
      </c>
      <c r="H499" s="5">
        <f>'90.1 Data-IP'!H499*Convert!$B$6/$D499</f>
        <v>29.062816089794758</v>
      </c>
      <c r="I499" s="5">
        <f>'90.1 Data-IP'!I499*Convert!$B$6/$D499</f>
        <v>4.5746767986805184</v>
      </c>
      <c r="J499" s="5">
        <f>'90.1 Data-IP'!J499*Convert!$B$6/$D499</f>
        <v>41.064394513793637</v>
      </c>
      <c r="K499" s="5">
        <f>'90.1 Data-IP'!K499*Convert!$B$7/$D499</f>
        <v>10.023954541275936</v>
      </c>
      <c r="L499" s="5">
        <f>'90.1 Data-IP'!L499*Convert!$B$6/$D499</f>
        <v>0</v>
      </c>
      <c r="M499" s="5">
        <f>'90.1 Data-IP'!M499*Convert!$B$6/$D499</f>
        <v>22.022232857560603</v>
      </c>
      <c r="N499" s="5">
        <f>'90.1 Data-IP'!N499*Convert!$B$6/$D499</f>
        <v>1.8065248597462558E-2</v>
      </c>
      <c r="O499" s="5">
        <f>'90.1 Data-IP'!O499*Convert!$B$6/$D499</f>
        <v>1.8065248597462558E-2</v>
      </c>
      <c r="P499" s="5">
        <f>'90.1 Data-IP'!P499*Convert!$B$6/$D499</f>
        <v>0</v>
      </c>
      <c r="Q499" s="5">
        <f>'90.1 Data-IP'!Q499*Convert!$B$6/$D499</f>
        <v>0</v>
      </c>
      <c r="R499" s="5">
        <f>'90.1 Data-IP'!R499*Convert!$B$6/$D499</f>
        <v>0</v>
      </c>
      <c r="S499" s="5">
        <f>'90.1 Data-IP'!S499*Convert!$B$6/$D499</f>
        <v>0</v>
      </c>
      <c r="T499" s="5">
        <f>'90.1 Data-IP'!T499*Convert!$B$6/$D499</f>
        <v>0</v>
      </c>
      <c r="U499" s="5">
        <f>'90.1 Data-IP'!U499*Convert!$B$7/$D499</f>
        <v>11.356470551021577</v>
      </c>
      <c r="V499" s="5">
        <f>'90.1 Data-IP'!V499*Convert!$B$6/$D499</f>
        <v>0</v>
      </c>
      <c r="W499" s="5">
        <f>'90.1 Data-IP'!W499*Convert!$B$6/$D499</f>
        <v>77.517981731711828</v>
      </c>
      <c r="X499" s="5">
        <f>'90.1 Data-IP'!X499*Convert!$B$7/$D499</f>
        <v>4.0429720088659494E-3</v>
      </c>
      <c r="Y499" s="5">
        <f t="shared" si="14"/>
        <v>77.522024703720689</v>
      </c>
      <c r="Z499" s="5">
        <f>'90.1 Data-IP'!Z499*Convert!$B$6/$D499</f>
        <v>152.23793438257823</v>
      </c>
      <c r="AA499" s="5">
        <f>'90.1 Data-IP'!AA499*Convert!$B$7/$D499</f>
        <v>21.384468064306379</v>
      </c>
      <c r="AB499" s="5">
        <f t="shared" si="15"/>
        <v>173.62240244688462</v>
      </c>
    </row>
    <row r="500" spans="1:28" x14ac:dyDescent="0.25">
      <c r="A500" s="95">
        <v>2010</v>
      </c>
      <c r="B500" s="95" t="s">
        <v>58</v>
      </c>
      <c r="C500" s="101" t="s">
        <v>19</v>
      </c>
      <c r="D500" s="5">
        <f>'90.1 Data-SI'!D500*Convert!$B$1</f>
        <v>43201.815571462859</v>
      </c>
      <c r="E500" s="5">
        <f>'90.1 Data-IP'!E500*Convert!$B$6/$D500</f>
        <v>0.57878277237255027</v>
      </c>
      <c r="F500" s="5">
        <f>'90.1 Data-IP'!F500*Convert!$B$7/$D500</f>
        <v>3.805150125991482E-2</v>
      </c>
      <c r="G500" s="5">
        <f>'90.1 Data-IP'!G500*Convert!$B$6/$D500</f>
        <v>45.129075448222707</v>
      </c>
      <c r="H500" s="5">
        <f>'90.1 Data-IP'!H500*Convert!$B$6/$D500</f>
        <v>29.062816089794758</v>
      </c>
      <c r="I500" s="5">
        <f>'90.1 Data-IP'!I500*Convert!$B$6/$D500</f>
        <v>4.5732871641730215</v>
      </c>
      <c r="J500" s="5">
        <f>'90.1 Data-IP'!J500*Convert!$B$6/$D500</f>
        <v>41.064394513793637</v>
      </c>
      <c r="K500" s="5">
        <f>'90.1 Data-IP'!K500*Convert!$B$7/$D500</f>
        <v>10.023954541275936</v>
      </c>
      <c r="L500" s="5">
        <f>'90.1 Data-IP'!L500*Convert!$B$6/$D500</f>
        <v>0</v>
      </c>
      <c r="M500" s="5">
        <f>'90.1 Data-IP'!M500*Convert!$B$6/$D500</f>
        <v>21.302402182677092</v>
      </c>
      <c r="N500" s="5">
        <f>'90.1 Data-IP'!N500*Convert!$B$6/$D500</f>
        <v>1.8065248597462558E-2</v>
      </c>
      <c r="O500" s="5">
        <f>'90.1 Data-IP'!O500*Convert!$B$6/$D500</f>
        <v>1.8065248597462558E-2</v>
      </c>
      <c r="P500" s="5">
        <f>'90.1 Data-IP'!P500*Convert!$B$6/$D500</f>
        <v>0</v>
      </c>
      <c r="Q500" s="5">
        <f>'90.1 Data-IP'!Q500*Convert!$B$6/$D500</f>
        <v>0</v>
      </c>
      <c r="R500" s="5">
        <f>'90.1 Data-IP'!R500*Convert!$B$6/$D500</f>
        <v>0</v>
      </c>
      <c r="S500" s="5">
        <f>'90.1 Data-IP'!S500*Convert!$B$6/$D500</f>
        <v>0</v>
      </c>
      <c r="T500" s="5">
        <f>'90.1 Data-IP'!T500*Convert!$B$6/$D500</f>
        <v>0</v>
      </c>
      <c r="U500" s="5">
        <f>'90.1 Data-IP'!U500*Convert!$B$7/$D500</f>
        <v>11.879203049579656</v>
      </c>
      <c r="V500" s="5">
        <f>'90.1 Data-IP'!V500*Convert!$B$6/$D500</f>
        <v>0</v>
      </c>
      <c r="W500" s="5">
        <f>'90.1 Data-IP'!W500*Convert!$B$6/$D500</f>
        <v>67.010260403272355</v>
      </c>
      <c r="X500" s="5">
        <f>'90.1 Data-IP'!X500*Convert!$B$7/$D500</f>
        <v>3.805150125991482E-2</v>
      </c>
      <c r="Y500" s="5">
        <f t="shared" si="14"/>
        <v>67.04831190453227</v>
      </c>
      <c r="Z500" s="5">
        <f>'90.1 Data-IP'!Z500*Convert!$B$6/$D500</f>
        <v>141.72882341963123</v>
      </c>
      <c r="AA500" s="5">
        <f>'90.1 Data-IP'!AA500*Convert!$B$7/$D500</f>
        <v>21.941209092115511</v>
      </c>
      <c r="AB500" s="5">
        <f t="shared" si="15"/>
        <v>163.67003251174674</v>
      </c>
    </row>
    <row r="501" spans="1:28" x14ac:dyDescent="0.25">
      <c r="A501" s="95">
        <v>2010</v>
      </c>
      <c r="B501" s="95" t="s">
        <v>58</v>
      </c>
      <c r="C501" s="101" t="s">
        <v>20</v>
      </c>
      <c r="D501" s="5">
        <f>'90.1 Data-SI'!D501*Convert!$B$1</f>
        <v>43201.815571462859</v>
      </c>
      <c r="E501" s="5">
        <f>'90.1 Data-IP'!E501*Convert!$B$6/$D501</f>
        <v>0.55168489947635657</v>
      </c>
      <c r="F501" s="5">
        <f>'90.1 Data-IP'!F501*Convert!$B$7/$D501</f>
        <v>2.0452681927204217E-2</v>
      </c>
      <c r="G501" s="5">
        <f>'90.1 Data-IP'!G501*Convert!$B$6/$D501</f>
        <v>36.074911814625231</v>
      </c>
      <c r="H501" s="5">
        <f>'90.1 Data-IP'!H501*Convert!$B$6/$D501</f>
        <v>29.062816089794758</v>
      </c>
      <c r="I501" s="5">
        <f>'90.1 Data-IP'!I501*Convert!$B$6/$D501</f>
        <v>4.5767612504417636</v>
      </c>
      <c r="J501" s="5">
        <f>'90.1 Data-IP'!J501*Convert!$B$6/$D501</f>
        <v>41.064394513793637</v>
      </c>
      <c r="K501" s="5">
        <f>'90.1 Data-IP'!K501*Convert!$B$7/$D501</f>
        <v>10.023954541275936</v>
      </c>
      <c r="L501" s="5">
        <f>'90.1 Data-IP'!L501*Convert!$B$6/$D501</f>
        <v>0</v>
      </c>
      <c r="M501" s="5">
        <f>'90.1 Data-IP'!M501*Convert!$B$6/$D501</f>
        <v>22.243184744252648</v>
      </c>
      <c r="N501" s="5">
        <f>'90.1 Data-IP'!N501*Convert!$B$6/$D501</f>
        <v>1.8065248597462558E-2</v>
      </c>
      <c r="O501" s="5">
        <f>'90.1 Data-IP'!O501*Convert!$B$6/$D501</f>
        <v>1.8065248597462558E-2</v>
      </c>
      <c r="P501" s="5">
        <f>'90.1 Data-IP'!P501*Convert!$B$6/$D501</f>
        <v>0</v>
      </c>
      <c r="Q501" s="5">
        <f>'90.1 Data-IP'!Q501*Convert!$B$6/$D501</f>
        <v>0</v>
      </c>
      <c r="R501" s="5">
        <f>'90.1 Data-IP'!R501*Convert!$B$6/$D501</f>
        <v>0</v>
      </c>
      <c r="S501" s="5">
        <f>'90.1 Data-IP'!S501*Convert!$B$6/$D501</f>
        <v>0</v>
      </c>
      <c r="T501" s="5">
        <f>'90.1 Data-IP'!T501*Convert!$B$6/$D501</f>
        <v>0</v>
      </c>
      <c r="U501" s="5">
        <f>'90.1 Data-IP'!U501*Convert!$B$7/$D501</f>
        <v>11.97718566532394</v>
      </c>
      <c r="V501" s="5">
        <f>'90.1 Data-IP'!V501*Convert!$B$6/$D501</f>
        <v>0</v>
      </c>
      <c r="W501" s="5">
        <f>'90.1 Data-IP'!W501*Convert!$B$6/$D501</f>
        <v>58.869781458354232</v>
      </c>
      <c r="X501" s="5">
        <f>'90.1 Data-IP'!X501*Convert!$B$7/$D501</f>
        <v>2.0452681927204217E-2</v>
      </c>
      <c r="Y501" s="5">
        <f t="shared" si="14"/>
        <v>58.890234140281436</v>
      </c>
      <c r="Z501" s="5">
        <f>'90.1 Data-IP'!Z501*Convert!$B$6/$D501</f>
        <v>133.59181856098186</v>
      </c>
      <c r="AA501" s="5">
        <f>'90.1 Data-IP'!AA501*Convert!$B$7/$D501</f>
        <v>22.021592888527078</v>
      </c>
      <c r="AB501" s="5">
        <f t="shared" si="15"/>
        <v>155.61341144950893</v>
      </c>
    </row>
    <row r="502" spans="1:28" x14ac:dyDescent="0.25">
      <c r="A502" s="95">
        <v>2010</v>
      </c>
      <c r="B502" s="95" t="s">
        <v>58</v>
      </c>
      <c r="C502" s="101" t="s">
        <v>3</v>
      </c>
      <c r="D502" s="5">
        <f>'90.1 Data-SI'!D502*Convert!$B$1</f>
        <v>43201.815571462859</v>
      </c>
      <c r="E502" s="5">
        <f>'90.1 Data-IP'!E502*Convert!$B$6/$D502</f>
        <v>4.4746231141407256</v>
      </c>
      <c r="F502" s="5">
        <f>'90.1 Data-IP'!F502*Convert!$B$7/$D502</f>
        <v>0.45400197440735868</v>
      </c>
      <c r="G502" s="5">
        <f>'90.1 Data-IP'!G502*Convert!$B$6/$D502</f>
        <v>29.458861924431442</v>
      </c>
      <c r="H502" s="5">
        <f>'90.1 Data-IP'!H502*Convert!$B$6/$D502</f>
        <v>28.677192513964311</v>
      </c>
      <c r="I502" s="5">
        <f>'90.1 Data-IP'!I502*Convert!$B$6/$D502</f>
        <v>4.5760664331880152</v>
      </c>
      <c r="J502" s="5">
        <f>'90.1 Data-IP'!J502*Convert!$B$6/$D502</f>
        <v>41.064394513793637</v>
      </c>
      <c r="K502" s="5">
        <f>'90.1 Data-IP'!K502*Convert!$B$7/$D502</f>
        <v>10.023954541275936</v>
      </c>
      <c r="L502" s="5">
        <f>'90.1 Data-IP'!L502*Convert!$B$6/$D502</f>
        <v>0</v>
      </c>
      <c r="M502" s="5">
        <f>'90.1 Data-IP'!M502*Convert!$B$6/$D502</f>
        <v>21.169692087211121</v>
      </c>
      <c r="N502" s="5">
        <f>'90.1 Data-IP'!N502*Convert!$B$6/$D502</f>
        <v>1.8065248597462558E-2</v>
      </c>
      <c r="O502" s="5">
        <f>'90.1 Data-IP'!O502*Convert!$B$6/$D502</f>
        <v>1.8065248597462558E-2</v>
      </c>
      <c r="P502" s="5">
        <f>'90.1 Data-IP'!P502*Convert!$B$6/$D502</f>
        <v>0</v>
      </c>
      <c r="Q502" s="5">
        <f>'90.1 Data-IP'!Q502*Convert!$B$6/$D502</f>
        <v>0</v>
      </c>
      <c r="R502" s="5">
        <f>'90.1 Data-IP'!R502*Convert!$B$6/$D502</f>
        <v>0</v>
      </c>
      <c r="S502" s="5">
        <f>'90.1 Data-IP'!S502*Convert!$B$6/$D502</f>
        <v>0</v>
      </c>
      <c r="T502" s="5">
        <f>'90.1 Data-IP'!T502*Convert!$B$6/$D502</f>
        <v>0</v>
      </c>
      <c r="U502" s="5">
        <f>'90.1 Data-IP'!U502*Convert!$B$7/$D502</f>
        <v>13.182229145848867</v>
      </c>
      <c r="V502" s="5">
        <f>'90.1 Data-IP'!V502*Convert!$B$6/$D502</f>
        <v>0</v>
      </c>
      <c r="W502" s="5">
        <f>'90.1 Data-IP'!W502*Convert!$B$6/$D502</f>
        <v>55.103177125783297</v>
      </c>
      <c r="X502" s="5">
        <f>'90.1 Data-IP'!X502*Convert!$B$7/$D502</f>
        <v>0.45400197440735868</v>
      </c>
      <c r="Y502" s="5">
        <f t="shared" si="14"/>
        <v>55.557179100190659</v>
      </c>
      <c r="Z502" s="5">
        <f>'90.1 Data-IP'!Z502*Convert!$B$6/$D502</f>
        <v>129.43889583532672</v>
      </c>
      <c r="AA502" s="5">
        <f>'90.1 Data-IP'!AA502*Convert!$B$7/$D502</f>
        <v>23.660185661532161</v>
      </c>
      <c r="AB502" s="5">
        <f t="shared" si="15"/>
        <v>153.09908149685887</v>
      </c>
    </row>
    <row r="503" spans="1:28" x14ac:dyDescent="0.25">
      <c r="A503" s="95">
        <v>2010</v>
      </c>
      <c r="B503" s="95" t="s">
        <v>58</v>
      </c>
      <c r="C503" s="101" t="s">
        <v>7</v>
      </c>
      <c r="D503" s="5">
        <f>'90.1 Data-SI'!D503*Convert!$B$1</f>
        <v>43201.815571462859</v>
      </c>
      <c r="E503" s="5">
        <f>'90.1 Data-IP'!E503*Convert!$B$6/$D503</f>
        <v>1.8030507734775125</v>
      </c>
      <c r="F503" s="5">
        <f>'90.1 Data-IP'!F503*Convert!$B$7/$D503</f>
        <v>0.11177628495099978</v>
      </c>
      <c r="G503" s="5">
        <f>'90.1 Data-IP'!G503*Convert!$B$6/$D503</f>
        <v>28.984996557374924</v>
      </c>
      <c r="H503" s="5">
        <f>'90.1 Data-IP'!H503*Convert!$B$6/$D503</f>
        <v>28.669549524173078</v>
      </c>
      <c r="I503" s="5">
        <f>'90.1 Data-IP'!I503*Convert!$B$6/$D503</f>
        <v>4.5753716159342668</v>
      </c>
      <c r="J503" s="5">
        <f>'90.1 Data-IP'!J503*Convert!$B$6/$D503</f>
        <v>41.064394513793637</v>
      </c>
      <c r="K503" s="5">
        <f>'90.1 Data-IP'!K503*Convert!$B$7/$D503</f>
        <v>10.023954541275936</v>
      </c>
      <c r="L503" s="5">
        <f>'90.1 Data-IP'!L503*Convert!$B$6/$D503</f>
        <v>0</v>
      </c>
      <c r="M503" s="5">
        <f>'90.1 Data-IP'!M503*Convert!$B$6/$D503</f>
        <v>22.065311527293016</v>
      </c>
      <c r="N503" s="5">
        <f>'90.1 Data-IP'!N503*Convert!$B$6/$D503</f>
        <v>1.8065248597462558E-2</v>
      </c>
      <c r="O503" s="5">
        <f>'90.1 Data-IP'!O503*Convert!$B$6/$D503</f>
        <v>1.8065248597462558E-2</v>
      </c>
      <c r="P503" s="5">
        <f>'90.1 Data-IP'!P503*Convert!$B$6/$D503</f>
        <v>0</v>
      </c>
      <c r="Q503" s="5">
        <f>'90.1 Data-IP'!Q503*Convert!$B$6/$D503</f>
        <v>0</v>
      </c>
      <c r="R503" s="5">
        <f>'90.1 Data-IP'!R503*Convert!$B$6/$D503</f>
        <v>0</v>
      </c>
      <c r="S503" s="5">
        <f>'90.1 Data-IP'!S503*Convert!$B$6/$D503</f>
        <v>0</v>
      </c>
      <c r="T503" s="5">
        <f>'90.1 Data-IP'!T503*Convert!$B$6/$D503</f>
        <v>0</v>
      </c>
      <c r="U503" s="5">
        <f>'90.1 Data-IP'!U503*Convert!$B$7/$D503</f>
        <v>12.831204046726151</v>
      </c>
      <c r="V503" s="5">
        <f>'90.1 Data-IP'!V503*Convert!$B$6/$D503</f>
        <v>0</v>
      </c>
      <c r="W503" s="5">
        <f>'90.1 Data-IP'!W503*Convert!$B$6/$D503</f>
        <v>52.853358858145448</v>
      </c>
      <c r="X503" s="5">
        <f>'90.1 Data-IP'!X503*Convert!$B$7/$D503</f>
        <v>0.11177628495099978</v>
      </c>
      <c r="Y503" s="5">
        <f t="shared" si="14"/>
        <v>52.965135143096447</v>
      </c>
      <c r="Z503" s="5">
        <f>'90.1 Data-IP'!Z503*Convert!$B$6/$D503</f>
        <v>127.18143457789765</v>
      </c>
      <c r="AA503" s="5">
        <f>'90.1 Data-IP'!AA503*Convert!$B$7/$D503</f>
        <v>22.96693487295309</v>
      </c>
      <c r="AB503" s="5">
        <f t="shared" si="15"/>
        <v>150.14836945085074</v>
      </c>
    </row>
    <row r="504" spans="1:28" x14ac:dyDescent="0.25">
      <c r="A504" s="95">
        <v>2010</v>
      </c>
      <c r="B504" s="95" t="s">
        <v>58</v>
      </c>
      <c r="C504" s="101" t="s">
        <v>17</v>
      </c>
      <c r="D504" s="5">
        <f>'90.1 Data-SI'!D504*Convert!$B$1</f>
        <v>43201.815571462859</v>
      </c>
      <c r="E504" s="5">
        <f>'90.1 Data-IP'!E504*Convert!$B$6/$D504</f>
        <v>0.3550516166655141</v>
      </c>
      <c r="F504" s="5">
        <f>'90.1 Data-IP'!F504*Convert!$B$7/$D504</f>
        <v>1.7598819332710604E-2</v>
      </c>
      <c r="G504" s="5">
        <f>'90.1 Data-IP'!G504*Convert!$B$6/$D504</f>
        <v>23.532070749956226</v>
      </c>
      <c r="H504" s="5">
        <f>'90.1 Data-IP'!H504*Convert!$B$6/$D504</f>
        <v>29.062816089794758</v>
      </c>
      <c r="I504" s="5">
        <f>'90.1 Data-IP'!I504*Convert!$B$6/$D504</f>
        <v>4.5746767986805184</v>
      </c>
      <c r="J504" s="5">
        <f>'90.1 Data-IP'!J504*Convert!$B$6/$D504</f>
        <v>41.064394513793637</v>
      </c>
      <c r="K504" s="5">
        <f>'90.1 Data-IP'!K504*Convert!$B$7/$D504</f>
        <v>10.023954541275936</v>
      </c>
      <c r="L504" s="5">
        <f>'90.1 Data-IP'!L504*Convert!$B$6/$D504</f>
        <v>0</v>
      </c>
      <c r="M504" s="5">
        <f>'90.1 Data-IP'!M504*Convert!$B$6/$D504</f>
        <v>20.896628906487937</v>
      </c>
      <c r="N504" s="5">
        <f>'90.1 Data-IP'!N504*Convert!$B$6/$D504</f>
        <v>1.8065248597462558E-2</v>
      </c>
      <c r="O504" s="5">
        <f>'90.1 Data-IP'!O504*Convert!$B$6/$D504</f>
        <v>1.8065248597462558E-2</v>
      </c>
      <c r="P504" s="5">
        <f>'90.1 Data-IP'!P504*Convert!$B$6/$D504</f>
        <v>0</v>
      </c>
      <c r="Q504" s="5">
        <f>'90.1 Data-IP'!Q504*Convert!$B$6/$D504</f>
        <v>0</v>
      </c>
      <c r="R504" s="5">
        <f>'90.1 Data-IP'!R504*Convert!$B$6/$D504</f>
        <v>0</v>
      </c>
      <c r="S504" s="5">
        <f>'90.1 Data-IP'!S504*Convert!$B$6/$D504</f>
        <v>0</v>
      </c>
      <c r="T504" s="5">
        <f>'90.1 Data-IP'!T504*Convert!$B$6/$D504</f>
        <v>0</v>
      </c>
      <c r="U504" s="5">
        <f>'90.1 Data-IP'!U504*Convert!$B$7/$D504</f>
        <v>13.158209135678547</v>
      </c>
      <c r="V504" s="5">
        <f>'90.1 Data-IP'!V504*Convert!$B$6/$D504</f>
        <v>0</v>
      </c>
      <c r="W504" s="5">
        <f>'90.1 Data-IP'!W504*Convert!$B$6/$D504</f>
        <v>44.783751273109679</v>
      </c>
      <c r="X504" s="5">
        <f>'90.1 Data-IP'!X504*Convert!$B$7/$D504</f>
        <v>1.7598819332710604E-2</v>
      </c>
      <c r="Y504" s="5">
        <f t="shared" si="14"/>
        <v>44.801350092442391</v>
      </c>
      <c r="Z504" s="5">
        <f>'90.1 Data-IP'!Z504*Convert!$B$6/$D504</f>
        <v>119.50370392397605</v>
      </c>
      <c r="AA504" s="5">
        <f>'90.1 Data-IP'!AA504*Convert!$B$7/$D504</f>
        <v>23.199762496287192</v>
      </c>
      <c r="AB504" s="5">
        <f t="shared" si="15"/>
        <v>142.70346642026323</v>
      </c>
    </row>
    <row r="505" spans="1:28" x14ac:dyDescent="0.25">
      <c r="A505" s="95">
        <v>2010</v>
      </c>
      <c r="B505" s="95" t="s">
        <v>58</v>
      </c>
      <c r="C505" s="101" t="s">
        <v>14</v>
      </c>
      <c r="D505" s="5">
        <f>'90.1 Data-SI'!D505*Convert!$B$1</f>
        <v>43201.815571462859</v>
      </c>
      <c r="E505" s="5">
        <f>'90.1 Data-IP'!E505*Convert!$B$6/$D505</f>
        <v>10.538293287604406</v>
      </c>
      <c r="F505" s="5">
        <f>'90.1 Data-IP'!F505*Convert!$B$7/$D505</f>
        <v>1.2273987375151274</v>
      </c>
      <c r="G505" s="5">
        <f>'90.1 Data-IP'!G505*Convert!$B$6/$D505</f>
        <v>21.997219436425652</v>
      </c>
      <c r="H505" s="5">
        <f>'90.1 Data-IP'!H505*Convert!$B$6/$D505</f>
        <v>28.657737630859351</v>
      </c>
      <c r="I505" s="5">
        <f>'90.1 Data-IP'!I505*Convert!$B$6/$D505</f>
        <v>4.5684234433967816</v>
      </c>
      <c r="J505" s="5">
        <f>'90.1 Data-IP'!J505*Convert!$B$6/$D505</f>
        <v>41.064394513793637</v>
      </c>
      <c r="K505" s="5">
        <f>'90.1 Data-IP'!K505*Convert!$B$7/$D505</f>
        <v>10.023954541275936</v>
      </c>
      <c r="L505" s="5">
        <f>'90.1 Data-IP'!L505*Convert!$B$6/$D505</f>
        <v>0</v>
      </c>
      <c r="M505" s="5">
        <f>'90.1 Data-IP'!M505*Convert!$B$6/$D505</f>
        <v>20.789627049410658</v>
      </c>
      <c r="N505" s="5">
        <f>'90.1 Data-IP'!N505*Convert!$B$6/$D505</f>
        <v>1.8065248597462558E-2</v>
      </c>
      <c r="O505" s="5">
        <f>'90.1 Data-IP'!O505*Convert!$B$6/$D505</f>
        <v>1.8065248597462558E-2</v>
      </c>
      <c r="P505" s="5">
        <f>'90.1 Data-IP'!P505*Convert!$B$6/$D505</f>
        <v>0</v>
      </c>
      <c r="Q505" s="5">
        <f>'90.1 Data-IP'!Q505*Convert!$B$6/$D505</f>
        <v>0</v>
      </c>
      <c r="R505" s="5">
        <f>'90.1 Data-IP'!R505*Convert!$B$6/$D505</f>
        <v>0</v>
      </c>
      <c r="S505" s="5">
        <f>'90.1 Data-IP'!S505*Convert!$B$6/$D505</f>
        <v>0</v>
      </c>
      <c r="T505" s="5">
        <f>'90.1 Data-IP'!T505*Convert!$B$6/$D505</f>
        <v>0</v>
      </c>
      <c r="U505" s="5">
        <f>'90.1 Data-IP'!U505*Convert!$B$7/$D505</f>
        <v>14.31782863657445</v>
      </c>
      <c r="V505" s="5">
        <f>'90.1 Data-IP'!V505*Convert!$B$6/$D505</f>
        <v>0</v>
      </c>
      <c r="W505" s="5">
        <f>'90.1 Data-IP'!W505*Convert!$B$6/$D505</f>
        <v>53.325139773440718</v>
      </c>
      <c r="X505" s="5">
        <f>'90.1 Data-IP'!X505*Convert!$B$7/$D505</f>
        <v>1.2273987375151274</v>
      </c>
      <c r="Y505" s="5">
        <f t="shared" si="14"/>
        <v>54.552538510955848</v>
      </c>
      <c r="Z505" s="5">
        <f>'90.1 Data-IP'!Z505*Convert!$B$6/$D505</f>
        <v>127.63376061008798</v>
      </c>
      <c r="AA505" s="5">
        <f>'90.1 Data-IP'!AA505*Convert!$B$7/$D505</f>
        <v>25.569181915365512</v>
      </c>
      <c r="AB505" s="5">
        <f t="shared" si="15"/>
        <v>153.20294252545349</v>
      </c>
    </row>
    <row r="506" spans="1:28" x14ac:dyDescent="0.25">
      <c r="A506" s="95">
        <v>2010</v>
      </c>
      <c r="B506" s="95" t="s">
        <v>58</v>
      </c>
      <c r="C506" s="101" t="s">
        <v>2</v>
      </c>
      <c r="D506" s="5">
        <f>'90.1 Data-SI'!D506*Convert!$B$1</f>
        <v>43201.815571462859</v>
      </c>
      <c r="E506" s="5">
        <f>'90.1 Data-IP'!E506*Convert!$B$6/$D506</f>
        <v>4.432934078915812</v>
      </c>
      <c r="F506" s="5">
        <f>'90.1 Data-IP'!F506*Convert!$B$7/$D506</f>
        <v>0.36743480904105247</v>
      </c>
      <c r="G506" s="5">
        <f>'90.1 Data-IP'!G506*Convert!$B$6/$D506</f>
        <v>22.650347654949304</v>
      </c>
      <c r="H506" s="5">
        <f>'90.1 Data-IP'!H506*Convert!$B$6/$D506</f>
        <v>28.652873910083116</v>
      </c>
      <c r="I506" s="5">
        <f>'90.1 Data-IP'!I506*Convert!$B$6/$D506</f>
        <v>4.5725923469192731</v>
      </c>
      <c r="J506" s="5">
        <f>'90.1 Data-IP'!J506*Convert!$B$6/$D506</f>
        <v>41.064394513793637</v>
      </c>
      <c r="K506" s="5">
        <f>'90.1 Data-IP'!K506*Convert!$B$7/$D506</f>
        <v>10.023954541275936</v>
      </c>
      <c r="L506" s="5">
        <f>'90.1 Data-IP'!L506*Convert!$B$6/$D506</f>
        <v>0</v>
      </c>
      <c r="M506" s="5">
        <f>'90.1 Data-IP'!M506*Convert!$B$6/$D506</f>
        <v>22.170923749862794</v>
      </c>
      <c r="N506" s="5">
        <f>'90.1 Data-IP'!N506*Convert!$B$6/$D506</f>
        <v>1.8065248597462558E-2</v>
      </c>
      <c r="O506" s="5">
        <f>'90.1 Data-IP'!O506*Convert!$B$6/$D506</f>
        <v>1.8065248597462558E-2</v>
      </c>
      <c r="P506" s="5">
        <f>'90.1 Data-IP'!P506*Convert!$B$6/$D506</f>
        <v>0</v>
      </c>
      <c r="Q506" s="5">
        <f>'90.1 Data-IP'!Q506*Convert!$B$6/$D506</f>
        <v>0</v>
      </c>
      <c r="R506" s="5">
        <f>'90.1 Data-IP'!R506*Convert!$B$6/$D506</f>
        <v>0</v>
      </c>
      <c r="S506" s="5">
        <f>'90.1 Data-IP'!S506*Convert!$B$6/$D506</f>
        <v>0</v>
      </c>
      <c r="T506" s="5">
        <f>'90.1 Data-IP'!T506*Convert!$B$6/$D506</f>
        <v>0</v>
      </c>
      <c r="U506" s="5">
        <f>'90.1 Data-IP'!U506*Convert!$B$7/$D506</f>
        <v>13.962284921677121</v>
      </c>
      <c r="V506" s="5">
        <f>'90.1 Data-IP'!V506*Convert!$B$6/$D506</f>
        <v>0</v>
      </c>
      <c r="W506" s="5">
        <f>'90.1 Data-IP'!W506*Convert!$B$6/$D506</f>
        <v>49.254205483727915</v>
      </c>
      <c r="X506" s="5">
        <f>'90.1 Data-IP'!X506*Convert!$B$7/$D506</f>
        <v>0.36743480904105247</v>
      </c>
      <c r="Y506" s="5">
        <f t="shared" si="14"/>
        <v>49.621640292768966</v>
      </c>
      <c r="Z506" s="5">
        <f>'90.1 Data-IP'!Z506*Convert!$B$6/$D506</f>
        <v>123.5607418686139</v>
      </c>
      <c r="AA506" s="5">
        <f>'90.1 Data-IP'!AA506*Convert!$B$7/$D506</f>
        <v>24.353674271994109</v>
      </c>
      <c r="AB506" s="5">
        <f t="shared" si="15"/>
        <v>147.91441614060801</v>
      </c>
    </row>
    <row r="507" spans="1:28" x14ac:dyDescent="0.25">
      <c r="A507" s="95">
        <v>2010</v>
      </c>
      <c r="B507" s="95" t="s">
        <v>58</v>
      </c>
      <c r="C507" s="101" t="s">
        <v>18</v>
      </c>
      <c r="D507" s="5">
        <f>'90.1 Data-SI'!D507*Convert!$B$1</f>
        <v>43201.815571462859</v>
      </c>
      <c r="E507" s="5">
        <f>'90.1 Data-IP'!E507*Convert!$B$6/$D507</f>
        <v>5.2020967788154673</v>
      </c>
      <c r="F507" s="5">
        <f>'90.1 Data-IP'!F507*Convert!$B$7/$D507</f>
        <v>0.63522224915770309</v>
      </c>
      <c r="G507" s="5">
        <f>'90.1 Data-IP'!G507*Convert!$B$6/$D507</f>
        <v>14.875342585502919</v>
      </c>
      <c r="H507" s="5">
        <f>'90.1 Data-IP'!H507*Convert!$B$6/$D507</f>
        <v>28.670244341426823</v>
      </c>
      <c r="I507" s="5">
        <f>'90.1 Data-IP'!I507*Convert!$B$6/$D507</f>
        <v>4.5635597226205418</v>
      </c>
      <c r="J507" s="5">
        <f>'90.1 Data-IP'!J507*Convert!$B$6/$D507</f>
        <v>41.064394513793637</v>
      </c>
      <c r="K507" s="5">
        <f>'90.1 Data-IP'!K507*Convert!$B$7/$D507</f>
        <v>10.023954541275936</v>
      </c>
      <c r="L507" s="5">
        <f>'90.1 Data-IP'!L507*Convert!$B$6/$D507</f>
        <v>0</v>
      </c>
      <c r="M507" s="5">
        <f>'90.1 Data-IP'!M507*Convert!$B$6/$D507</f>
        <v>20.80213375997813</v>
      </c>
      <c r="N507" s="5">
        <f>'90.1 Data-IP'!N507*Convert!$B$6/$D507</f>
        <v>1.8065248597462558E-2</v>
      </c>
      <c r="O507" s="5">
        <f>'90.1 Data-IP'!O507*Convert!$B$6/$D507</f>
        <v>1.8065248597462558E-2</v>
      </c>
      <c r="P507" s="5">
        <f>'90.1 Data-IP'!P507*Convert!$B$6/$D507</f>
        <v>0</v>
      </c>
      <c r="Q507" s="5">
        <f>'90.1 Data-IP'!Q507*Convert!$B$6/$D507</f>
        <v>0</v>
      </c>
      <c r="R507" s="5">
        <f>'90.1 Data-IP'!R507*Convert!$B$6/$D507</f>
        <v>0</v>
      </c>
      <c r="S507" s="5">
        <f>'90.1 Data-IP'!S507*Convert!$B$6/$D507</f>
        <v>0</v>
      </c>
      <c r="T507" s="5">
        <f>'90.1 Data-IP'!T507*Convert!$B$6/$D507</f>
        <v>0</v>
      </c>
      <c r="U507" s="5">
        <f>'90.1 Data-IP'!U507*Convert!$B$7/$D507</f>
        <v>14.704764840011205</v>
      </c>
      <c r="V507" s="5">
        <f>'90.1 Data-IP'!V507*Convert!$B$6/$D507</f>
        <v>0</v>
      </c>
      <c r="W507" s="5">
        <f>'90.1 Data-IP'!W507*Convert!$B$6/$D507</f>
        <v>40.879573124296513</v>
      </c>
      <c r="X507" s="5">
        <f>'90.1 Data-IP'!X507*Convert!$B$7/$D507</f>
        <v>0.63522224915770309</v>
      </c>
      <c r="Y507" s="5">
        <f t="shared" si="14"/>
        <v>41.51479537345422</v>
      </c>
      <c r="Z507" s="5">
        <f>'90.1 Data-IP'!Z507*Convert!$B$6/$D507</f>
        <v>115.19583695073499</v>
      </c>
      <c r="AA507" s="5">
        <f>'90.1 Data-IP'!AA507*Convert!$B$7/$D507</f>
        <v>25.363703808561972</v>
      </c>
      <c r="AB507" s="5">
        <f t="shared" si="15"/>
        <v>140.55954075929697</v>
      </c>
    </row>
    <row r="508" spans="1:28" x14ac:dyDescent="0.25">
      <c r="A508" s="95">
        <v>2010</v>
      </c>
      <c r="B508" s="95" t="s">
        <v>58</v>
      </c>
      <c r="C508" s="101" t="s">
        <v>4</v>
      </c>
      <c r="D508" s="5">
        <f>'90.1 Data-SI'!D508*Convert!$B$1</f>
        <v>43201.815571462859</v>
      </c>
      <c r="E508" s="5">
        <f>'90.1 Data-IP'!E508*Convert!$B$6/$D508</f>
        <v>18.354292575021958</v>
      </c>
      <c r="F508" s="5">
        <f>'90.1 Data-IP'!F508*Convert!$B$7/$D508</f>
        <v>2.1097179229794025</v>
      </c>
      <c r="G508" s="5">
        <f>'90.1 Data-IP'!G508*Convert!$B$6/$D508</f>
        <v>15.948140425290696</v>
      </c>
      <c r="H508" s="5">
        <f>'90.1 Data-IP'!H508*Convert!$B$6/$D508</f>
        <v>28.657737630859351</v>
      </c>
      <c r="I508" s="5">
        <f>'90.1 Data-IP'!I508*Convert!$B$6/$D508</f>
        <v>4.5705078951580269</v>
      </c>
      <c r="J508" s="5">
        <f>'90.1 Data-IP'!J508*Convert!$B$6/$D508</f>
        <v>41.064394513793637</v>
      </c>
      <c r="K508" s="5">
        <f>'90.1 Data-IP'!K508*Convert!$B$7/$D508</f>
        <v>10.023954541275936</v>
      </c>
      <c r="L508" s="5">
        <f>'90.1 Data-IP'!L508*Convert!$B$6/$D508</f>
        <v>0</v>
      </c>
      <c r="M508" s="5">
        <f>'90.1 Data-IP'!M508*Convert!$B$6/$D508</f>
        <v>20.753496552215733</v>
      </c>
      <c r="N508" s="5">
        <f>'90.1 Data-IP'!N508*Convert!$B$6/$D508</f>
        <v>1.8065248597462558E-2</v>
      </c>
      <c r="O508" s="5">
        <f>'90.1 Data-IP'!O508*Convert!$B$6/$D508</f>
        <v>1.8065248597462558E-2</v>
      </c>
      <c r="P508" s="5">
        <f>'90.1 Data-IP'!P508*Convert!$B$6/$D508</f>
        <v>0</v>
      </c>
      <c r="Q508" s="5">
        <f>'90.1 Data-IP'!Q508*Convert!$B$6/$D508</f>
        <v>0</v>
      </c>
      <c r="R508" s="5">
        <f>'90.1 Data-IP'!R508*Convert!$B$6/$D508</f>
        <v>0</v>
      </c>
      <c r="S508" s="5">
        <f>'90.1 Data-IP'!S508*Convert!$B$6/$D508</f>
        <v>0</v>
      </c>
      <c r="T508" s="5">
        <f>'90.1 Data-IP'!T508*Convert!$B$6/$D508</f>
        <v>0</v>
      </c>
      <c r="U508" s="5">
        <f>'90.1 Data-IP'!U508*Convert!$B$7/$D508</f>
        <v>15.442250498804935</v>
      </c>
      <c r="V508" s="5">
        <f>'90.1 Data-IP'!V508*Convert!$B$6/$D508</f>
        <v>0</v>
      </c>
      <c r="W508" s="5">
        <f>'90.1 Data-IP'!W508*Convert!$B$6/$D508</f>
        <v>55.055929552528383</v>
      </c>
      <c r="X508" s="5">
        <f>'90.1 Data-IP'!X508*Convert!$B$7/$D508</f>
        <v>2.1097179229794025</v>
      </c>
      <c r="Y508" s="5">
        <f t="shared" si="14"/>
        <v>57.165647475507782</v>
      </c>
      <c r="Z508" s="5">
        <f>'90.1 Data-IP'!Z508*Convert!$B$6/$D508</f>
        <v>129.36594002368309</v>
      </c>
      <c r="AA508" s="5">
        <f>'90.1 Data-IP'!AA508*Convert!$B$7/$D508</f>
        <v>27.575922963060268</v>
      </c>
      <c r="AB508" s="5">
        <f t="shared" si="15"/>
        <v>156.94186298674336</v>
      </c>
    </row>
    <row r="509" spans="1:28" x14ac:dyDescent="0.25">
      <c r="A509" s="95">
        <v>2010</v>
      </c>
      <c r="B509" s="95" t="s">
        <v>58</v>
      </c>
      <c r="C509" s="101" t="s">
        <v>5</v>
      </c>
      <c r="D509" s="5">
        <f>'90.1 Data-SI'!D509*Convert!$B$1</f>
        <v>43201.815571462859</v>
      </c>
      <c r="E509" s="5">
        <f>'90.1 Data-IP'!E509*Convert!$B$6/$D509</f>
        <v>10.554968901694371</v>
      </c>
      <c r="F509" s="5">
        <f>'90.1 Data-IP'!F509*Convert!$B$7/$D509</f>
        <v>1.0583073787913808</v>
      </c>
      <c r="G509" s="5">
        <f>'90.1 Data-IP'!G509*Convert!$B$6/$D509</f>
        <v>17.992987603072706</v>
      </c>
      <c r="H509" s="5">
        <f>'90.1 Data-IP'!H509*Convert!$B$6/$D509</f>
        <v>28.659127265366848</v>
      </c>
      <c r="I509" s="5">
        <f>'90.1 Data-IP'!I509*Convert!$B$6/$D509</f>
        <v>4.5705078951580269</v>
      </c>
      <c r="J509" s="5">
        <f>'90.1 Data-IP'!J509*Convert!$B$6/$D509</f>
        <v>41.064394513793637</v>
      </c>
      <c r="K509" s="5">
        <f>'90.1 Data-IP'!K509*Convert!$B$7/$D509</f>
        <v>10.023954541275936</v>
      </c>
      <c r="L509" s="5">
        <f>'90.1 Data-IP'!L509*Convert!$B$6/$D509</f>
        <v>0</v>
      </c>
      <c r="M509" s="5">
        <f>'90.1 Data-IP'!M509*Convert!$B$6/$D509</f>
        <v>22.018758771291861</v>
      </c>
      <c r="N509" s="5">
        <f>'90.1 Data-IP'!N509*Convert!$B$6/$D509</f>
        <v>1.8065248597462558E-2</v>
      </c>
      <c r="O509" s="5">
        <f>'90.1 Data-IP'!O509*Convert!$B$6/$D509</f>
        <v>1.8065248597462558E-2</v>
      </c>
      <c r="P509" s="5">
        <f>'90.1 Data-IP'!P509*Convert!$B$6/$D509</f>
        <v>0</v>
      </c>
      <c r="Q509" s="5">
        <f>'90.1 Data-IP'!Q509*Convert!$B$6/$D509</f>
        <v>0</v>
      </c>
      <c r="R509" s="5">
        <f>'90.1 Data-IP'!R509*Convert!$B$6/$D509</f>
        <v>0</v>
      </c>
      <c r="S509" s="5">
        <f>'90.1 Data-IP'!S509*Convert!$B$6/$D509</f>
        <v>0</v>
      </c>
      <c r="T509" s="5">
        <f>'90.1 Data-IP'!T509*Convert!$B$6/$D509</f>
        <v>0</v>
      </c>
      <c r="U509" s="5">
        <f>'90.1 Data-IP'!U509*Convert!$B$7/$D509</f>
        <v>15.111678081609421</v>
      </c>
      <c r="V509" s="5">
        <f>'90.1 Data-IP'!V509*Convert!$B$6/$D509</f>
        <v>0</v>
      </c>
      <c r="W509" s="5">
        <f>'90.1 Data-IP'!W509*Convert!$B$6/$D509</f>
        <v>50.566715276058936</v>
      </c>
      <c r="X509" s="5">
        <f>'90.1 Data-IP'!X509*Convert!$B$7/$D509</f>
        <v>1.0583073787913808</v>
      </c>
      <c r="Y509" s="5">
        <f t="shared" si="14"/>
        <v>51.625022654850319</v>
      </c>
      <c r="Z509" s="5">
        <f>'90.1 Data-IP'!Z509*Convert!$B$6/$D509</f>
        <v>124.8788101989749</v>
      </c>
      <c r="AA509" s="5">
        <f>'90.1 Data-IP'!AA509*Convert!$B$7/$D509</f>
        <v>26.19370217979387</v>
      </c>
      <c r="AB509" s="5">
        <f t="shared" si="15"/>
        <v>151.07251237876878</v>
      </c>
    </row>
    <row r="510" spans="1:28" x14ac:dyDescent="0.25">
      <c r="A510" s="95">
        <v>2010</v>
      </c>
      <c r="B510" s="95" t="s">
        <v>58</v>
      </c>
      <c r="C510" s="101" t="s">
        <v>15</v>
      </c>
      <c r="D510" s="5">
        <f>'90.1 Data-SI'!D510*Convert!$B$1</f>
        <v>43201.815571462859</v>
      </c>
      <c r="E510" s="5">
        <f>'90.1 Data-IP'!E510*Convert!$B$6/$D510</f>
        <v>6.026844859015009</v>
      </c>
      <c r="F510" s="5">
        <f>'90.1 Data-IP'!F510*Convert!$B$7/$D510</f>
        <v>0.87090373508630037</v>
      </c>
      <c r="G510" s="5">
        <f>'90.1 Data-IP'!G510*Convert!$B$6/$D510</f>
        <v>12.534503257624019</v>
      </c>
      <c r="H510" s="5">
        <f>'90.1 Data-IP'!H510*Convert!$B$6/$D510</f>
        <v>28.673718427695569</v>
      </c>
      <c r="I510" s="5">
        <f>'90.1 Data-IP'!I510*Convert!$B$6/$D510</f>
        <v>4.5628649053667933</v>
      </c>
      <c r="J510" s="5">
        <f>'90.1 Data-IP'!J510*Convert!$B$6/$D510</f>
        <v>41.064394513793637</v>
      </c>
      <c r="K510" s="5">
        <f>'90.1 Data-IP'!K510*Convert!$B$7/$D510</f>
        <v>10.023954541275936</v>
      </c>
      <c r="L510" s="5">
        <f>'90.1 Data-IP'!L510*Convert!$B$6/$D510</f>
        <v>0</v>
      </c>
      <c r="M510" s="5">
        <f>'90.1 Data-IP'!M510*Convert!$B$6/$D510</f>
        <v>20.618007187734765</v>
      </c>
      <c r="N510" s="5">
        <f>'90.1 Data-IP'!N510*Convert!$B$6/$D510</f>
        <v>1.8065248597462558E-2</v>
      </c>
      <c r="O510" s="5">
        <f>'90.1 Data-IP'!O510*Convert!$B$6/$D510</f>
        <v>1.8065248597462558E-2</v>
      </c>
      <c r="P510" s="5">
        <f>'90.1 Data-IP'!P510*Convert!$B$6/$D510</f>
        <v>0</v>
      </c>
      <c r="Q510" s="5">
        <f>'90.1 Data-IP'!Q510*Convert!$B$6/$D510</f>
        <v>0</v>
      </c>
      <c r="R510" s="5">
        <f>'90.1 Data-IP'!R510*Convert!$B$6/$D510</f>
        <v>0</v>
      </c>
      <c r="S510" s="5">
        <f>'90.1 Data-IP'!S510*Convert!$B$6/$D510</f>
        <v>0</v>
      </c>
      <c r="T510" s="5">
        <f>'90.1 Data-IP'!T510*Convert!$B$6/$D510</f>
        <v>0</v>
      </c>
      <c r="U510" s="5">
        <f>'90.1 Data-IP'!U510*Convert!$B$7/$D510</f>
        <v>15.344505704943529</v>
      </c>
      <c r="V510" s="5">
        <f>'90.1 Data-IP'!V510*Convert!$B$6/$D510</f>
        <v>0</v>
      </c>
      <c r="W510" s="5">
        <f>'90.1 Data-IP'!W510*Convert!$B$6/$D510</f>
        <v>39.179355304373793</v>
      </c>
      <c r="X510" s="5">
        <f>'90.1 Data-IP'!X510*Convert!$B$7/$D510</f>
        <v>0.87090373508630037</v>
      </c>
      <c r="Y510" s="5">
        <f t="shared" si="14"/>
        <v>40.050259039460094</v>
      </c>
      <c r="Z510" s="5">
        <f>'90.1 Data-IP'!Z510*Convert!$B$6/$D510</f>
        <v>113.49839839982725</v>
      </c>
      <c r="AA510" s="5">
        <f>'90.1 Data-IP'!AA510*Convert!$B$7/$D510</f>
        <v>26.239601803188634</v>
      </c>
      <c r="AB510" s="5">
        <f t="shared" si="15"/>
        <v>139.73800020301587</v>
      </c>
    </row>
    <row r="511" spans="1:28" x14ac:dyDescent="0.25">
      <c r="A511" s="95">
        <v>2010</v>
      </c>
      <c r="B511" s="95" t="s">
        <v>58</v>
      </c>
      <c r="C511" s="101" t="s">
        <v>16</v>
      </c>
      <c r="D511" s="5">
        <f>'90.1 Data-SI'!D511*Convert!$B$1</f>
        <v>43201.815571462859</v>
      </c>
      <c r="E511" s="5">
        <f>'90.1 Data-IP'!E511*Convert!$B$6/$D511</f>
        <v>30.196757847912416</v>
      </c>
      <c r="F511" s="5">
        <f>'90.1 Data-IP'!F511*Convert!$B$7/$D511</f>
        <v>3.3207069505761915</v>
      </c>
      <c r="G511" s="5">
        <f>'90.1 Data-IP'!G511*Convert!$B$6/$D511</f>
        <v>15.834190395675931</v>
      </c>
      <c r="H511" s="5">
        <f>'90.1 Data-IP'!H511*Convert!$B$6/$D511</f>
        <v>28.660516899874345</v>
      </c>
      <c r="I511" s="5">
        <f>'90.1 Data-IP'!I511*Convert!$B$6/$D511</f>
        <v>4.5677286261430323</v>
      </c>
      <c r="J511" s="5">
        <f>'90.1 Data-IP'!J511*Convert!$B$6/$D511</f>
        <v>41.064394513793637</v>
      </c>
      <c r="K511" s="5">
        <f>'90.1 Data-IP'!K511*Convert!$B$7/$D511</f>
        <v>10.023954541275936</v>
      </c>
      <c r="L511" s="5">
        <f>'90.1 Data-IP'!L511*Convert!$B$6/$D511</f>
        <v>0</v>
      </c>
      <c r="M511" s="5">
        <f>'90.1 Data-IP'!M511*Convert!$B$6/$D511</f>
        <v>21.03142345371516</v>
      </c>
      <c r="N511" s="5">
        <f>'90.1 Data-IP'!N511*Convert!$B$6/$D511</f>
        <v>1.8065248597462558E-2</v>
      </c>
      <c r="O511" s="5">
        <f>'90.1 Data-IP'!O511*Convert!$B$6/$D511</f>
        <v>1.8065248597462558E-2</v>
      </c>
      <c r="P511" s="5">
        <f>'90.1 Data-IP'!P511*Convert!$B$6/$D511</f>
        <v>0</v>
      </c>
      <c r="Q511" s="5">
        <f>'90.1 Data-IP'!Q511*Convert!$B$6/$D511</f>
        <v>0</v>
      </c>
      <c r="R511" s="5">
        <f>'90.1 Data-IP'!R511*Convert!$B$6/$D511</f>
        <v>0</v>
      </c>
      <c r="S511" s="5">
        <f>'90.1 Data-IP'!S511*Convert!$B$6/$D511</f>
        <v>0</v>
      </c>
      <c r="T511" s="5">
        <f>'90.1 Data-IP'!T511*Convert!$B$6/$D511</f>
        <v>0</v>
      </c>
      <c r="U511" s="5">
        <f>'90.1 Data-IP'!U511*Convert!$B$7/$D511</f>
        <v>16.286756004892169</v>
      </c>
      <c r="V511" s="5">
        <f>'90.1 Data-IP'!V511*Convert!$B$6/$D511</f>
        <v>0</v>
      </c>
      <c r="W511" s="5">
        <f>'90.1 Data-IP'!W511*Convert!$B$6/$D511</f>
        <v>67.062371697303504</v>
      </c>
      <c r="X511" s="5">
        <f>'90.1 Data-IP'!X511*Convert!$B$7/$D511</f>
        <v>3.3207069505761915</v>
      </c>
      <c r="Y511" s="5">
        <f t="shared" si="14"/>
        <v>70.383078647879699</v>
      </c>
      <c r="Z511" s="5">
        <f>'90.1 Data-IP'!Z511*Convert!$B$6/$D511</f>
        <v>141.37377180296571</v>
      </c>
      <c r="AA511" s="5">
        <f>'90.1 Data-IP'!AA511*Convert!$B$7/$D511</f>
        <v>29.631417496744298</v>
      </c>
      <c r="AB511" s="5">
        <f t="shared" si="15"/>
        <v>171.00518929971</v>
      </c>
    </row>
    <row r="512" spans="1:28" x14ac:dyDescent="0.25">
      <c r="A512" s="95">
        <v>2010</v>
      </c>
      <c r="B512" s="95" t="s">
        <v>58</v>
      </c>
      <c r="C512" s="101" t="s">
        <v>9</v>
      </c>
      <c r="D512" s="5">
        <f>'90.1 Data-SI'!D512*Convert!$B$1</f>
        <v>43201.815571462859</v>
      </c>
      <c r="E512" s="5">
        <f>'90.1 Data-IP'!E512*Convert!$B$6/$D512</f>
        <v>19.658464560308005</v>
      </c>
      <c r="F512" s="5">
        <f>'90.1 Data-IP'!F512*Convert!$B$7/$D512</f>
        <v>2.0421765082430534</v>
      </c>
      <c r="G512" s="5">
        <f>'90.1 Data-IP'!G512*Convert!$B$6/$D512</f>
        <v>13.744180096400264</v>
      </c>
      <c r="H512" s="5">
        <f>'90.1 Data-IP'!H512*Convert!$B$6/$D512</f>
        <v>28.666770255158085</v>
      </c>
      <c r="I512" s="5">
        <f>'90.1 Data-IP'!I512*Convert!$B$6/$D512</f>
        <v>4.5649493571280386</v>
      </c>
      <c r="J512" s="5">
        <f>'90.1 Data-IP'!J512*Convert!$B$6/$D512</f>
        <v>41.064394513793637</v>
      </c>
      <c r="K512" s="5">
        <f>'90.1 Data-IP'!K512*Convert!$B$7/$D512</f>
        <v>10.023954541275936</v>
      </c>
      <c r="L512" s="5">
        <f>'90.1 Data-IP'!L512*Convert!$B$6/$D512</f>
        <v>0</v>
      </c>
      <c r="M512" s="5">
        <f>'90.1 Data-IP'!M512*Convert!$B$6/$D512</f>
        <v>21.642862637013891</v>
      </c>
      <c r="N512" s="5">
        <f>'90.1 Data-IP'!N512*Convert!$B$6/$D512</f>
        <v>1.8065248597462558E-2</v>
      </c>
      <c r="O512" s="5">
        <f>'90.1 Data-IP'!O512*Convert!$B$6/$D512</f>
        <v>1.8065248597462558E-2</v>
      </c>
      <c r="P512" s="5">
        <f>'90.1 Data-IP'!P512*Convert!$B$6/$D512</f>
        <v>0</v>
      </c>
      <c r="Q512" s="5">
        <f>'90.1 Data-IP'!Q512*Convert!$B$6/$D512</f>
        <v>0</v>
      </c>
      <c r="R512" s="5">
        <f>'90.1 Data-IP'!R512*Convert!$B$6/$D512</f>
        <v>0</v>
      </c>
      <c r="S512" s="5">
        <f>'90.1 Data-IP'!S512*Convert!$B$6/$D512</f>
        <v>0</v>
      </c>
      <c r="T512" s="5">
        <f>'90.1 Data-IP'!T512*Convert!$B$6/$D512</f>
        <v>0</v>
      </c>
      <c r="U512" s="5">
        <f>'90.1 Data-IP'!U512*Convert!$B$7/$D512</f>
        <v>16.065819475701783</v>
      </c>
      <c r="V512" s="5">
        <f>'90.1 Data-IP'!V512*Convert!$B$6/$D512</f>
        <v>0</v>
      </c>
      <c r="W512" s="5">
        <f>'90.1 Data-IP'!W512*Convert!$B$6/$D512</f>
        <v>55.045507293722167</v>
      </c>
      <c r="X512" s="5">
        <f>'90.1 Data-IP'!X512*Convert!$B$7/$D512</f>
        <v>2.0421765082430534</v>
      </c>
      <c r="Y512" s="5">
        <f t="shared" si="14"/>
        <v>57.08768380196522</v>
      </c>
      <c r="Z512" s="5">
        <f>'90.1 Data-IP'!Z512*Convert!$B$6/$D512</f>
        <v>129.35899185114562</v>
      </c>
      <c r="AA512" s="5">
        <f>'90.1 Data-IP'!AA512*Convert!$B$7/$D512</f>
        <v>28.131950525220777</v>
      </c>
      <c r="AB512" s="5">
        <f t="shared" si="15"/>
        <v>157.49094237636641</v>
      </c>
    </row>
    <row r="513" spans="1:28" x14ac:dyDescent="0.25">
      <c r="A513" s="95">
        <v>2010</v>
      </c>
      <c r="B513" s="95" t="s">
        <v>58</v>
      </c>
      <c r="C513" s="101" t="s">
        <v>12</v>
      </c>
      <c r="D513" s="5">
        <f>'90.1 Data-SI'!D513*Convert!$B$1</f>
        <v>43201.815571462859</v>
      </c>
      <c r="E513" s="5">
        <f>'90.1 Data-IP'!E513*Convert!$B$6/$D513</f>
        <v>34.470578775719801</v>
      </c>
      <c r="F513" s="5">
        <f>'90.1 Data-IP'!F513*Convert!$B$7/$D513</f>
        <v>4.329071733963934</v>
      </c>
      <c r="G513" s="5">
        <f>'90.1 Data-IP'!G513*Convert!$B$6/$D513</f>
        <v>13.480149539975809</v>
      </c>
      <c r="H513" s="5">
        <f>'90.1 Data-IP'!H513*Convert!$B$6/$D513</f>
        <v>28.661211717128094</v>
      </c>
      <c r="I513" s="5">
        <f>'90.1 Data-IP'!I513*Convert!$B$6/$D513</f>
        <v>4.562170088113044</v>
      </c>
      <c r="J513" s="5">
        <f>'90.1 Data-IP'!J513*Convert!$B$6/$D513</f>
        <v>41.064394513793637</v>
      </c>
      <c r="K513" s="5">
        <f>'90.1 Data-IP'!K513*Convert!$B$7/$D513</f>
        <v>10.023954541275936</v>
      </c>
      <c r="L513" s="5">
        <f>'90.1 Data-IP'!L513*Convert!$B$6/$D513</f>
        <v>0</v>
      </c>
      <c r="M513" s="5">
        <f>'90.1 Data-IP'!M513*Convert!$B$6/$D513</f>
        <v>20.968889900877787</v>
      </c>
      <c r="N513" s="5">
        <f>'90.1 Data-IP'!N513*Convert!$B$6/$D513</f>
        <v>1.8065248597462558E-2</v>
      </c>
      <c r="O513" s="5">
        <f>'90.1 Data-IP'!O513*Convert!$B$6/$D513</f>
        <v>1.8065248597462558E-2</v>
      </c>
      <c r="P513" s="5">
        <f>'90.1 Data-IP'!P513*Convert!$B$6/$D513</f>
        <v>0</v>
      </c>
      <c r="Q513" s="5">
        <f>'90.1 Data-IP'!Q513*Convert!$B$6/$D513</f>
        <v>0</v>
      </c>
      <c r="R513" s="5">
        <f>'90.1 Data-IP'!R513*Convert!$B$6/$D513</f>
        <v>0</v>
      </c>
      <c r="S513" s="5">
        <f>'90.1 Data-IP'!S513*Convert!$B$6/$D513</f>
        <v>0</v>
      </c>
      <c r="T513" s="5">
        <f>'90.1 Data-IP'!T513*Convert!$B$6/$D513</f>
        <v>0</v>
      </c>
      <c r="U513" s="5">
        <f>'90.1 Data-IP'!U513*Convert!$B$7/$D513</f>
        <v>17.288937419325176</v>
      </c>
      <c r="V513" s="5">
        <f>'90.1 Data-IP'!V513*Convert!$B$6/$D513</f>
        <v>0</v>
      </c>
      <c r="W513" s="5">
        <f>'90.1 Data-IP'!W513*Convert!$B$6/$D513</f>
        <v>68.919618216573397</v>
      </c>
      <c r="X513" s="5">
        <f>'90.1 Data-IP'!X513*Convert!$B$7/$D513</f>
        <v>4.329071733963934</v>
      </c>
      <c r="Y513" s="5">
        <f t="shared" si="14"/>
        <v>73.248689950537326</v>
      </c>
      <c r="Z513" s="5">
        <f>'90.1 Data-IP'!Z513*Convert!$B$6/$D513</f>
        <v>143.22545978420564</v>
      </c>
      <c r="AA513" s="5">
        <f>'90.1 Data-IP'!AA513*Convert!$B$7/$D513</f>
        <v>31.642201516447919</v>
      </c>
      <c r="AB513" s="5">
        <f t="shared" si="15"/>
        <v>174.86766130065357</v>
      </c>
    </row>
    <row r="514" spans="1:28" x14ac:dyDescent="0.25">
      <c r="A514" s="95">
        <v>2010</v>
      </c>
      <c r="B514" s="95" t="s">
        <v>58</v>
      </c>
      <c r="C514" s="101" t="s">
        <v>8</v>
      </c>
      <c r="D514" s="5">
        <f>'90.1 Data-SI'!D514*Convert!$B$1</f>
        <v>43201.815571462859</v>
      </c>
      <c r="E514" s="5">
        <f>'90.1 Data-IP'!E514*Convert!$B$6/$D514</f>
        <v>49.666232115200806</v>
      </c>
      <c r="F514" s="5">
        <f>'90.1 Data-IP'!F514*Convert!$B$7/$D514</f>
        <v>6.6085944813157056</v>
      </c>
      <c r="G514" s="5">
        <f>'90.1 Data-IP'!G514*Convert!$B$6/$D514</f>
        <v>9.31124601748445</v>
      </c>
      <c r="H514" s="5">
        <f>'90.1 Data-IP'!H514*Convert!$B$6/$D514</f>
        <v>28.738336432294183</v>
      </c>
      <c r="I514" s="5">
        <f>'90.1 Data-IP'!I514*Convert!$B$6/$D514</f>
        <v>4.5371566669780963</v>
      </c>
      <c r="J514" s="5">
        <f>'90.1 Data-IP'!J514*Convert!$B$6/$D514</f>
        <v>41.064394513793637</v>
      </c>
      <c r="K514" s="5">
        <f>'90.1 Data-IP'!K514*Convert!$B$7/$D514</f>
        <v>10.023954541275936</v>
      </c>
      <c r="L514" s="5">
        <f>'90.1 Data-IP'!L514*Convert!$B$6/$D514</f>
        <v>0</v>
      </c>
      <c r="M514" s="5">
        <f>'90.1 Data-IP'!M514*Convert!$B$6/$D514</f>
        <v>20.872310302606735</v>
      </c>
      <c r="N514" s="5">
        <f>'90.1 Data-IP'!N514*Convert!$B$6/$D514</f>
        <v>1.8065248597462558E-2</v>
      </c>
      <c r="O514" s="5">
        <f>'90.1 Data-IP'!O514*Convert!$B$6/$D514</f>
        <v>1.8065248597462558E-2</v>
      </c>
      <c r="P514" s="5">
        <f>'90.1 Data-IP'!P514*Convert!$B$6/$D514</f>
        <v>0</v>
      </c>
      <c r="Q514" s="5">
        <f>'90.1 Data-IP'!Q514*Convert!$B$6/$D514</f>
        <v>0</v>
      </c>
      <c r="R514" s="5">
        <f>'90.1 Data-IP'!R514*Convert!$B$6/$D514</f>
        <v>0</v>
      </c>
      <c r="S514" s="5">
        <f>'90.1 Data-IP'!S514*Convert!$B$6/$D514</f>
        <v>0</v>
      </c>
      <c r="T514" s="5">
        <f>'90.1 Data-IP'!T514*Convert!$B$6/$D514</f>
        <v>0</v>
      </c>
      <c r="U514" s="5">
        <f>'90.1 Data-IP'!U514*Convert!$B$7/$D514</f>
        <v>18.652370273844497</v>
      </c>
      <c r="V514" s="5">
        <f>'90.1 Data-IP'!V514*Convert!$B$6/$D514</f>
        <v>0</v>
      </c>
      <c r="W514" s="5">
        <f>'90.1 Data-IP'!W514*Convert!$B$6/$D514</f>
        <v>79.849788435291984</v>
      </c>
      <c r="X514" s="5">
        <f>'90.1 Data-IP'!X514*Convert!$B$7/$D514</f>
        <v>6.6085944813157056</v>
      </c>
      <c r="Y514" s="5">
        <f t="shared" si="14"/>
        <v>86.45838291660769</v>
      </c>
      <c r="Z514" s="5">
        <f>'90.1 Data-IP'!Z514*Convert!$B$6/$D514</f>
        <v>154.20704647970163</v>
      </c>
      <c r="AA514" s="5">
        <f>'90.1 Data-IP'!AA514*Convert!$B$7/$D514</f>
        <v>35.284919296436144</v>
      </c>
      <c r="AB514" s="5">
        <f t="shared" si="15"/>
        <v>189.49196577613776</v>
      </c>
    </row>
    <row r="515" spans="1:28" x14ac:dyDescent="0.25">
      <c r="A515" s="95">
        <v>2013</v>
      </c>
      <c r="B515" s="95" t="s">
        <v>58</v>
      </c>
      <c r="C515" s="101" t="s">
        <v>10</v>
      </c>
      <c r="D515" s="5">
        <f>'90.1 Data-SI'!D515*Convert!$B$1</f>
        <v>43201.815571462859</v>
      </c>
      <c r="E515" s="5">
        <f>'90.1 Data-IP'!E515*Convert!$B$6/$D515</f>
        <v>0</v>
      </c>
      <c r="F515" s="5">
        <f>'90.1 Data-IP'!F515*Convert!$B$7/$D515</f>
        <v>0</v>
      </c>
      <c r="G515" s="5">
        <f>'90.1 Data-IP'!G515*Convert!$B$6/$D515</f>
        <v>65.374660587948242</v>
      </c>
      <c r="H515" s="5">
        <f>'90.1 Data-IP'!H515*Convert!$B$6/$D515</f>
        <v>22.182735643176521</v>
      </c>
      <c r="I515" s="5">
        <f>'90.1 Data-IP'!I515*Convert!$B$6/$D515</f>
        <v>4.5795405194567573</v>
      </c>
      <c r="J515" s="5">
        <f>'90.1 Data-IP'!J515*Convert!$B$6/$D515</f>
        <v>38.747178972542187</v>
      </c>
      <c r="K515" s="5">
        <f>'90.1 Data-IP'!K515*Convert!$B$7/$D515</f>
        <v>10.023954541275936</v>
      </c>
      <c r="L515" s="5">
        <f>'90.1 Data-IP'!L515*Convert!$B$6/$D515</f>
        <v>0</v>
      </c>
      <c r="M515" s="5">
        <f>'90.1 Data-IP'!M515*Convert!$B$6/$D515</f>
        <v>18.582887451505236</v>
      </c>
      <c r="N515" s="5">
        <f>'90.1 Data-IP'!N515*Convert!$B$6/$D515</f>
        <v>1.8065248597462558E-2</v>
      </c>
      <c r="O515" s="5">
        <f>'90.1 Data-IP'!O515*Convert!$B$6/$D515</f>
        <v>1.8065248597462558E-2</v>
      </c>
      <c r="P515" s="5">
        <f>'90.1 Data-IP'!P515*Convert!$B$6/$D515</f>
        <v>0</v>
      </c>
      <c r="Q515" s="5">
        <f>'90.1 Data-IP'!Q515*Convert!$B$6/$D515</f>
        <v>0</v>
      </c>
      <c r="R515" s="5">
        <f>'90.1 Data-IP'!R515*Convert!$B$6/$D515</f>
        <v>0</v>
      </c>
      <c r="S515" s="5">
        <f>'90.1 Data-IP'!S515*Convert!$B$6/$D515</f>
        <v>0</v>
      </c>
      <c r="T515" s="5">
        <f>'90.1 Data-IP'!T515*Convert!$B$6/$D515</f>
        <v>0</v>
      </c>
      <c r="U515" s="5">
        <f>'90.1 Data-IP'!U515*Convert!$B$7/$D515</f>
        <v>10.878924210209647</v>
      </c>
      <c r="V515" s="5">
        <f>'90.1 Data-IP'!V515*Convert!$B$6/$D515</f>
        <v>0</v>
      </c>
      <c r="W515" s="5">
        <f>'90.1 Data-IP'!W515*Convert!$B$6/$D515</f>
        <v>83.957548039453485</v>
      </c>
      <c r="X515" s="5">
        <f>'90.1 Data-IP'!X515*Convert!$B$7/$D515</f>
        <v>0</v>
      </c>
      <c r="Y515" s="5">
        <f t="shared" ref="Y515:Y578" si="16">SUM(W515:X515)</f>
        <v>83.957548039453485</v>
      </c>
      <c r="Z515" s="5">
        <f>'90.1 Data-IP'!Z515*Convert!$B$6/$D515</f>
        <v>149.48576324048017</v>
      </c>
      <c r="AA515" s="5">
        <f>'90.1 Data-IP'!AA515*Convert!$B$7/$D515</f>
        <v>20.902878751485581</v>
      </c>
      <c r="AB515" s="5">
        <f t="shared" ref="AB515:AB578" si="17">SUM(Z515:AA515)</f>
        <v>170.38864199196576</v>
      </c>
    </row>
    <row r="516" spans="1:28" x14ac:dyDescent="0.25">
      <c r="A516" s="95">
        <v>2013</v>
      </c>
      <c r="B516" s="95" t="s">
        <v>58</v>
      </c>
      <c r="C516" s="101" t="s">
        <v>6</v>
      </c>
      <c r="D516" s="5">
        <f>'90.1 Data-SI'!D516*Convert!$B$1</f>
        <v>43201.815571462859</v>
      </c>
      <c r="E516" s="5">
        <f>'90.1 Data-IP'!E516*Convert!$B$6/$D516</f>
        <v>8.3378070449827164E-3</v>
      </c>
      <c r="F516" s="5">
        <f>'90.1 Data-IP'!F516*Convert!$B$7/$D516</f>
        <v>0</v>
      </c>
      <c r="G516" s="5">
        <f>'90.1 Data-IP'!G516*Convert!$B$6/$D516</f>
        <v>59.840441161840964</v>
      </c>
      <c r="H516" s="5">
        <f>'90.1 Data-IP'!H516*Convert!$B$6/$D516</f>
        <v>22.205664612550223</v>
      </c>
      <c r="I516" s="5">
        <f>'90.1 Data-IP'!I516*Convert!$B$6/$D516</f>
        <v>4.5802353367105066</v>
      </c>
      <c r="J516" s="5">
        <f>'90.1 Data-IP'!J516*Convert!$B$6/$D516</f>
        <v>38.747178972542187</v>
      </c>
      <c r="K516" s="5">
        <f>'90.1 Data-IP'!K516*Convert!$B$7/$D516</f>
        <v>10.023954541275936</v>
      </c>
      <c r="L516" s="5">
        <f>'90.1 Data-IP'!L516*Convert!$B$6/$D516</f>
        <v>0</v>
      </c>
      <c r="M516" s="5">
        <f>'90.1 Data-IP'!M516*Convert!$B$6/$D516</f>
        <v>18.905977474498318</v>
      </c>
      <c r="N516" s="5">
        <f>'90.1 Data-IP'!N516*Convert!$B$6/$D516</f>
        <v>1.8065248597462558E-2</v>
      </c>
      <c r="O516" s="5">
        <f>'90.1 Data-IP'!O516*Convert!$B$6/$D516</f>
        <v>1.8065248597462558E-2</v>
      </c>
      <c r="P516" s="5">
        <f>'90.1 Data-IP'!P516*Convert!$B$6/$D516</f>
        <v>0</v>
      </c>
      <c r="Q516" s="5">
        <f>'90.1 Data-IP'!Q516*Convert!$B$6/$D516</f>
        <v>0</v>
      </c>
      <c r="R516" s="5">
        <f>'90.1 Data-IP'!R516*Convert!$B$6/$D516</f>
        <v>0</v>
      </c>
      <c r="S516" s="5">
        <f>'90.1 Data-IP'!S516*Convert!$B$6/$D516</f>
        <v>0</v>
      </c>
      <c r="T516" s="5">
        <f>'90.1 Data-IP'!T516*Convert!$B$6/$D516</f>
        <v>0</v>
      </c>
      <c r="U516" s="5">
        <f>'90.1 Data-IP'!U516*Convert!$B$7/$D516</f>
        <v>10.853952912507827</v>
      </c>
      <c r="V516" s="5">
        <f>'90.1 Data-IP'!V516*Convert!$B$6/$D516</f>
        <v>0</v>
      </c>
      <c r="W516" s="5">
        <f>'90.1 Data-IP'!W516*Convert!$B$6/$D516</f>
        <v>78.754756443384252</v>
      </c>
      <c r="X516" s="5">
        <f>'90.1 Data-IP'!X516*Convert!$B$7/$D516</f>
        <v>0</v>
      </c>
      <c r="Y516" s="5">
        <f t="shared" si="16"/>
        <v>78.754756443384252</v>
      </c>
      <c r="Z516" s="5">
        <f>'90.1 Data-IP'!Z516*Convert!$B$6/$D516</f>
        <v>144.30520579653091</v>
      </c>
      <c r="AA516" s="5">
        <f>'90.1 Data-IP'!AA516*Convert!$B$7/$D516</f>
        <v>20.877907453783763</v>
      </c>
      <c r="AB516" s="5">
        <f t="shared" si="17"/>
        <v>165.18311325031468</v>
      </c>
    </row>
    <row r="517" spans="1:28" x14ac:dyDescent="0.25">
      <c r="A517" s="95">
        <v>2013</v>
      </c>
      <c r="B517" s="95" t="s">
        <v>58</v>
      </c>
      <c r="C517" s="101" t="s">
        <v>11</v>
      </c>
      <c r="D517" s="5">
        <f>'90.1 Data-SI'!D517*Convert!$B$1</f>
        <v>43201.815571462859</v>
      </c>
      <c r="E517" s="5">
        <f>'90.1 Data-IP'!E517*Convert!$B$6/$D517</f>
        <v>3.4740862687427992E-3</v>
      </c>
      <c r="F517" s="5">
        <f>'90.1 Data-IP'!F517*Convert!$B$7/$D517</f>
        <v>0</v>
      </c>
      <c r="G517" s="5">
        <f>'90.1 Data-IP'!G517*Convert!$B$6/$D517</f>
        <v>46.875151206892845</v>
      </c>
      <c r="H517" s="5">
        <f>'90.1 Data-IP'!H517*Convert!$B$6/$D517</f>
        <v>22.40229789536107</v>
      </c>
      <c r="I517" s="5">
        <f>'90.1 Data-IP'!I517*Convert!$B$6/$D517</f>
        <v>4.5809301539642551</v>
      </c>
      <c r="J517" s="5">
        <f>'90.1 Data-IP'!J517*Convert!$B$6/$D517</f>
        <v>38.747178972542187</v>
      </c>
      <c r="K517" s="5">
        <f>'90.1 Data-IP'!K517*Convert!$B$7/$D517</f>
        <v>10.023954541275936</v>
      </c>
      <c r="L517" s="5">
        <f>'90.1 Data-IP'!L517*Convert!$B$6/$D517</f>
        <v>0</v>
      </c>
      <c r="M517" s="5">
        <f>'90.1 Data-IP'!M517*Convert!$B$6/$D517</f>
        <v>18.318162077827029</v>
      </c>
      <c r="N517" s="5">
        <f>'90.1 Data-IP'!N517*Convert!$B$6/$D517</f>
        <v>1.8065248597462558E-2</v>
      </c>
      <c r="O517" s="5">
        <f>'90.1 Data-IP'!O517*Convert!$B$6/$D517</f>
        <v>1.8065248597462558E-2</v>
      </c>
      <c r="P517" s="5">
        <f>'90.1 Data-IP'!P517*Convert!$B$6/$D517</f>
        <v>0</v>
      </c>
      <c r="Q517" s="5">
        <f>'90.1 Data-IP'!Q517*Convert!$B$6/$D517</f>
        <v>0</v>
      </c>
      <c r="R517" s="5">
        <f>'90.1 Data-IP'!R517*Convert!$B$6/$D517</f>
        <v>0</v>
      </c>
      <c r="S517" s="5">
        <f>'90.1 Data-IP'!S517*Convert!$B$6/$D517</f>
        <v>0</v>
      </c>
      <c r="T517" s="5">
        <f>'90.1 Data-IP'!T517*Convert!$B$6/$D517</f>
        <v>0</v>
      </c>
      <c r="U517" s="5">
        <f>'90.1 Data-IP'!U517*Convert!$B$7/$D517</f>
        <v>11.336017869094373</v>
      </c>
      <c r="V517" s="5">
        <f>'90.1 Data-IP'!V517*Convert!$B$6/$D517</f>
        <v>0</v>
      </c>
      <c r="W517" s="5">
        <f>'90.1 Data-IP'!W517*Convert!$B$6/$D517</f>
        <v>65.196787370988616</v>
      </c>
      <c r="X517" s="5">
        <f>'90.1 Data-IP'!X517*Convert!$B$7/$D517</f>
        <v>0</v>
      </c>
      <c r="Y517" s="5">
        <f t="shared" si="16"/>
        <v>65.196787370988616</v>
      </c>
      <c r="Z517" s="5">
        <f>'90.1 Data-IP'!Z517*Convert!$B$6/$D517</f>
        <v>130.94456482419983</v>
      </c>
      <c r="AA517" s="5">
        <f>'90.1 Data-IP'!AA517*Convert!$B$7/$D517</f>
        <v>21.359972410370311</v>
      </c>
      <c r="AB517" s="5">
        <f t="shared" si="17"/>
        <v>152.30453723457015</v>
      </c>
    </row>
    <row r="518" spans="1:28" x14ac:dyDescent="0.25">
      <c r="A518" s="95">
        <v>2013</v>
      </c>
      <c r="B518" s="95" t="s">
        <v>58</v>
      </c>
      <c r="C518" s="101" t="s">
        <v>13</v>
      </c>
      <c r="D518" s="5">
        <f>'90.1 Data-SI'!D518*Convert!$B$1</f>
        <v>43201.815571462859</v>
      </c>
      <c r="E518" s="5">
        <f>'90.1 Data-IP'!E518*Convert!$B$6/$D518</f>
        <v>0.25847201839446426</v>
      </c>
      <c r="F518" s="5">
        <f>'90.1 Data-IP'!F518*Convert!$B$7/$D518</f>
        <v>1.9739216278580812E-2</v>
      </c>
      <c r="G518" s="5">
        <f>'90.1 Data-IP'!G518*Convert!$B$6/$D518</f>
        <v>50.30060026787325</v>
      </c>
      <c r="H518" s="5">
        <f>'90.1 Data-IP'!H518*Convert!$B$6/$D518</f>
        <v>22.30432866258252</v>
      </c>
      <c r="I518" s="5">
        <f>'90.1 Data-IP'!I518*Convert!$B$6/$D518</f>
        <v>4.5746767986805184</v>
      </c>
      <c r="J518" s="5">
        <f>'90.1 Data-IP'!J518*Convert!$B$6/$D518</f>
        <v>38.747178972542187</v>
      </c>
      <c r="K518" s="5">
        <f>'90.1 Data-IP'!K518*Convert!$B$7/$D518</f>
        <v>10.023954541275936</v>
      </c>
      <c r="L518" s="5">
        <f>'90.1 Data-IP'!L518*Convert!$B$6/$D518</f>
        <v>0</v>
      </c>
      <c r="M518" s="5">
        <f>'90.1 Data-IP'!M518*Convert!$B$6/$D518</f>
        <v>18.692668577597505</v>
      </c>
      <c r="N518" s="5">
        <f>'90.1 Data-IP'!N518*Convert!$B$6/$D518</f>
        <v>1.8065248597462558E-2</v>
      </c>
      <c r="O518" s="5">
        <f>'90.1 Data-IP'!O518*Convert!$B$6/$D518</f>
        <v>1.8065248597462558E-2</v>
      </c>
      <c r="P518" s="5">
        <f>'90.1 Data-IP'!P518*Convert!$B$6/$D518</f>
        <v>0</v>
      </c>
      <c r="Q518" s="5">
        <f>'90.1 Data-IP'!Q518*Convert!$B$6/$D518</f>
        <v>0</v>
      </c>
      <c r="R518" s="5">
        <f>'90.1 Data-IP'!R518*Convert!$B$6/$D518</f>
        <v>0</v>
      </c>
      <c r="S518" s="5">
        <f>'90.1 Data-IP'!S518*Convert!$B$6/$D518</f>
        <v>0</v>
      </c>
      <c r="T518" s="5">
        <f>'90.1 Data-IP'!T518*Convert!$B$6/$D518</f>
        <v>0</v>
      </c>
      <c r="U518" s="5">
        <f>'90.1 Data-IP'!U518*Convert!$B$7/$D518</f>
        <v>11.354092332192833</v>
      </c>
      <c r="V518" s="5">
        <f>'90.1 Data-IP'!V518*Convert!$B$6/$D518</f>
        <v>0</v>
      </c>
      <c r="W518" s="5">
        <f>'90.1 Data-IP'!W518*Convert!$B$6/$D518</f>
        <v>69.251740863865209</v>
      </c>
      <c r="X518" s="5">
        <f>'90.1 Data-IP'!X518*Convert!$B$7/$D518</f>
        <v>1.9739216278580812E-2</v>
      </c>
      <c r="Y518" s="5">
        <f t="shared" si="16"/>
        <v>69.271480080143789</v>
      </c>
      <c r="Z518" s="5">
        <f>'90.1 Data-IP'!Z518*Convert!$B$6/$D518</f>
        <v>134.89599054626788</v>
      </c>
      <c r="AA518" s="5">
        <f>'90.1 Data-IP'!AA518*Convert!$B$7/$D518</f>
        <v>21.397786089747349</v>
      </c>
      <c r="AB518" s="5">
        <f t="shared" si="17"/>
        <v>156.29377663601522</v>
      </c>
    </row>
    <row r="519" spans="1:28" x14ac:dyDescent="0.25">
      <c r="A519" s="95">
        <v>2013</v>
      </c>
      <c r="B519" s="95" t="s">
        <v>58</v>
      </c>
      <c r="C519" s="101" t="s">
        <v>19</v>
      </c>
      <c r="D519" s="5">
        <f>'90.1 Data-SI'!D519*Convert!$B$1</f>
        <v>43201.815571462859</v>
      </c>
      <c r="E519" s="5">
        <f>'90.1 Data-IP'!E519*Convert!$B$6/$D519</f>
        <v>0.55793825476009351</v>
      </c>
      <c r="F519" s="5">
        <f>'90.1 Data-IP'!F519*Convert!$B$7/$D519</f>
        <v>6.9919633565093481E-2</v>
      </c>
      <c r="G519" s="5">
        <f>'90.1 Data-IP'!G519*Convert!$B$6/$D519</f>
        <v>40.605120309065832</v>
      </c>
      <c r="H519" s="5">
        <f>'90.1 Data-IP'!H519*Convert!$B$6/$D519</f>
        <v>22.378674108733613</v>
      </c>
      <c r="I519" s="5">
        <f>'90.1 Data-IP'!I519*Convert!$B$6/$D519</f>
        <v>4.5732871641730215</v>
      </c>
      <c r="J519" s="5">
        <f>'90.1 Data-IP'!J519*Convert!$B$6/$D519</f>
        <v>38.747178972542187</v>
      </c>
      <c r="K519" s="5">
        <f>'90.1 Data-IP'!K519*Convert!$B$7/$D519</f>
        <v>10.023954541275936</v>
      </c>
      <c r="L519" s="5">
        <f>'90.1 Data-IP'!L519*Convert!$B$6/$D519</f>
        <v>0</v>
      </c>
      <c r="M519" s="5">
        <f>'90.1 Data-IP'!M519*Convert!$B$6/$D519</f>
        <v>18.264661149288397</v>
      </c>
      <c r="N519" s="5">
        <f>'90.1 Data-IP'!N519*Convert!$B$6/$D519</f>
        <v>1.8065248597462558E-2</v>
      </c>
      <c r="O519" s="5">
        <f>'90.1 Data-IP'!O519*Convert!$B$6/$D519</f>
        <v>1.8065248597462558E-2</v>
      </c>
      <c r="P519" s="5">
        <f>'90.1 Data-IP'!P519*Convert!$B$6/$D519</f>
        <v>0</v>
      </c>
      <c r="Q519" s="5">
        <f>'90.1 Data-IP'!Q519*Convert!$B$6/$D519</f>
        <v>0</v>
      </c>
      <c r="R519" s="5">
        <f>'90.1 Data-IP'!R519*Convert!$B$6/$D519</f>
        <v>0</v>
      </c>
      <c r="S519" s="5">
        <f>'90.1 Data-IP'!S519*Convert!$B$6/$D519</f>
        <v>0</v>
      </c>
      <c r="T519" s="5">
        <f>'90.1 Data-IP'!T519*Convert!$B$6/$D519</f>
        <v>0</v>
      </c>
      <c r="U519" s="5">
        <f>'90.1 Data-IP'!U519*Convert!$B$7/$D519</f>
        <v>11.874446611922169</v>
      </c>
      <c r="V519" s="5">
        <f>'90.1 Data-IP'!V519*Convert!$B$6/$D519</f>
        <v>0</v>
      </c>
      <c r="W519" s="5">
        <f>'90.1 Data-IP'!W519*Convert!$B$6/$D519</f>
        <v>59.427719713114328</v>
      </c>
      <c r="X519" s="5">
        <f>'90.1 Data-IP'!X519*Convert!$B$7/$D519</f>
        <v>6.9919633565093481E-2</v>
      </c>
      <c r="Y519" s="5">
        <f t="shared" si="16"/>
        <v>59.497639346679421</v>
      </c>
      <c r="Z519" s="5">
        <f>'90.1 Data-IP'!Z519*Convert!$B$6/$D519</f>
        <v>125.14562002441436</v>
      </c>
      <c r="AA519" s="5">
        <f>'90.1 Data-IP'!AA519*Convert!$B$7/$D519</f>
        <v>21.968320786763197</v>
      </c>
      <c r="AB519" s="5">
        <f t="shared" si="17"/>
        <v>147.11394081117754</v>
      </c>
    </row>
    <row r="520" spans="1:28" x14ac:dyDescent="0.25">
      <c r="A520" s="95">
        <v>2013</v>
      </c>
      <c r="B520" s="95" t="s">
        <v>58</v>
      </c>
      <c r="C520" s="101" t="s">
        <v>20</v>
      </c>
      <c r="D520" s="5">
        <f>'90.1 Data-SI'!D520*Convert!$B$1</f>
        <v>43201.815571462859</v>
      </c>
      <c r="E520" s="5">
        <f>'90.1 Data-IP'!E520*Convert!$B$6/$D520</f>
        <v>0.51555440228143135</v>
      </c>
      <c r="F520" s="5">
        <f>'90.1 Data-IP'!F520*Convert!$B$7/$D520</f>
        <v>4.8277842223516929E-2</v>
      </c>
      <c r="G520" s="5">
        <f>'90.1 Data-IP'!G520*Convert!$B$6/$D520</f>
        <v>32.664053915973554</v>
      </c>
      <c r="H520" s="5">
        <f>'90.1 Data-IP'!H520*Convert!$B$6/$D520</f>
        <v>22.531533904558298</v>
      </c>
      <c r="I520" s="5">
        <f>'90.1 Data-IP'!I520*Convert!$B$6/$D520</f>
        <v>4.5767612504417636</v>
      </c>
      <c r="J520" s="5">
        <f>'90.1 Data-IP'!J520*Convert!$B$6/$D520</f>
        <v>38.747178972542187</v>
      </c>
      <c r="K520" s="5">
        <f>'90.1 Data-IP'!K520*Convert!$B$7/$D520</f>
        <v>10.023954541275936</v>
      </c>
      <c r="L520" s="5">
        <f>'90.1 Data-IP'!L520*Convert!$B$6/$D520</f>
        <v>0</v>
      </c>
      <c r="M520" s="5">
        <f>'90.1 Data-IP'!M520*Convert!$B$6/$D520</f>
        <v>18.681551501537534</v>
      </c>
      <c r="N520" s="5">
        <f>'90.1 Data-IP'!N520*Convert!$B$6/$D520</f>
        <v>1.8065248597462558E-2</v>
      </c>
      <c r="O520" s="5">
        <f>'90.1 Data-IP'!O520*Convert!$B$6/$D520</f>
        <v>1.8065248597462558E-2</v>
      </c>
      <c r="P520" s="5">
        <f>'90.1 Data-IP'!P520*Convert!$B$6/$D520</f>
        <v>0</v>
      </c>
      <c r="Q520" s="5">
        <f>'90.1 Data-IP'!Q520*Convert!$B$6/$D520</f>
        <v>0</v>
      </c>
      <c r="R520" s="5">
        <f>'90.1 Data-IP'!R520*Convert!$B$6/$D520</f>
        <v>0</v>
      </c>
      <c r="S520" s="5">
        <f>'90.1 Data-IP'!S520*Convert!$B$6/$D520</f>
        <v>0</v>
      </c>
      <c r="T520" s="5">
        <f>'90.1 Data-IP'!T520*Convert!$B$6/$D520</f>
        <v>0</v>
      </c>
      <c r="U520" s="5">
        <f>'90.1 Data-IP'!U520*Convert!$B$7/$D520</f>
        <v>11.972904871432201</v>
      </c>
      <c r="V520" s="5">
        <f>'90.1 Data-IP'!V520*Convert!$B$6/$D520</f>
        <v>0</v>
      </c>
      <c r="W520" s="5">
        <f>'90.1 Data-IP'!W520*Convert!$B$6/$D520</f>
        <v>51.861159819792519</v>
      </c>
      <c r="X520" s="5">
        <f>'90.1 Data-IP'!X520*Convert!$B$7/$D520</f>
        <v>4.8277842223516929E-2</v>
      </c>
      <c r="Y520" s="5">
        <f t="shared" si="16"/>
        <v>51.909437662016039</v>
      </c>
      <c r="Z520" s="5">
        <f>'90.1 Data-IP'!Z520*Convert!$B$6/$D520</f>
        <v>117.73469919593222</v>
      </c>
      <c r="AA520" s="5">
        <f>'90.1 Data-IP'!AA520*Convert!$B$7/$D520</f>
        <v>22.045137254931653</v>
      </c>
      <c r="AB520" s="5">
        <f t="shared" si="17"/>
        <v>139.77983645086388</v>
      </c>
    </row>
    <row r="521" spans="1:28" x14ac:dyDescent="0.25">
      <c r="A521" s="95">
        <v>2013</v>
      </c>
      <c r="B521" s="95" t="s">
        <v>58</v>
      </c>
      <c r="C521" s="101" t="s">
        <v>3</v>
      </c>
      <c r="D521" s="5">
        <f>'90.1 Data-SI'!D521*Convert!$B$1</f>
        <v>43201.815571462859</v>
      </c>
      <c r="E521" s="5">
        <f>'90.1 Data-IP'!E521*Convert!$B$6/$D521</f>
        <v>4.558696001844301</v>
      </c>
      <c r="F521" s="5">
        <f>'90.1 Data-IP'!F521*Convert!$B$7/$D521</f>
        <v>0.59835985731216057</v>
      </c>
      <c r="G521" s="5">
        <f>'90.1 Data-IP'!G521*Convert!$B$6/$D521</f>
        <v>26.349554713906638</v>
      </c>
      <c r="H521" s="5">
        <f>'90.1 Data-IP'!H521*Convert!$B$6/$D521</f>
        <v>22.478727793273407</v>
      </c>
      <c r="I521" s="5">
        <f>'90.1 Data-IP'!I521*Convert!$B$6/$D521</f>
        <v>4.5760664331880152</v>
      </c>
      <c r="J521" s="5">
        <f>'90.1 Data-IP'!J521*Convert!$B$6/$D521</f>
        <v>38.747178972542187</v>
      </c>
      <c r="K521" s="5">
        <f>'90.1 Data-IP'!K521*Convert!$B$7/$D521</f>
        <v>10.023954541275936</v>
      </c>
      <c r="L521" s="5">
        <f>'90.1 Data-IP'!L521*Convert!$B$6/$D521</f>
        <v>0</v>
      </c>
      <c r="M521" s="5">
        <f>'90.1 Data-IP'!M521*Convert!$B$6/$D521</f>
        <v>18.175724540808574</v>
      </c>
      <c r="N521" s="5">
        <f>'90.1 Data-IP'!N521*Convert!$B$6/$D521</f>
        <v>1.8065248597462558E-2</v>
      </c>
      <c r="O521" s="5">
        <f>'90.1 Data-IP'!O521*Convert!$B$6/$D521</f>
        <v>1.8065248597462558E-2</v>
      </c>
      <c r="P521" s="5">
        <f>'90.1 Data-IP'!P521*Convert!$B$6/$D521</f>
        <v>0</v>
      </c>
      <c r="Q521" s="5">
        <f>'90.1 Data-IP'!Q521*Convert!$B$6/$D521</f>
        <v>0</v>
      </c>
      <c r="R521" s="5">
        <f>'90.1 Data-IP'!R521*Convert!$B$6/$D521</f>
        <v>0</v>
      </c>
      <c r="S521" s="5">
        <f>'90.1 Data-IP'!S521*Convert!$B$6/$D521</f>
        <v>0</v>
      </c>
      <c r="T521" s="5">
        <f>'90.1 Data-IP'!T521*Convert!$B$6/$D521</f>
        <v>0</v>
      </c>
      <c r="U521" s="5">
        <f>'90.1 Data-IP'!U521*Convert!$B$7/$D521</f>
        <v>13.181040036434494</v>
      </c>
      <c r="V521" s="5">
        <f>'90.1 Data-IP'!V521*Convert!$B$6/$D521</f>
        <v>0</v>
      </c>
      <c r="W521" s="5">
        <f>'90.1 Data-IP'!W521*Convert!$B$6/$D521</f>
        <v>49.083975256559512</v>
      </c>
      <c r="X521" s="5">
        <f>'90.1 Data-IP'!X521*Convert!$B$7/$D521</f>
        <v>0.59835985731216057</v>
      </c>
      <c r="Y521" s="5">
        <f t="shared" si="16"/>
        <v>49.682335113871673</v>
      </c>
      <c r="Z521" s="5">
        <f>'90.1 Data-IP'!Z521*Convert!$B$6/$D521</f>
        <v>114.90331888690685</v>
      </c>
      <c r="AA521" s="5">
        <f>'90.1 Data-IP'!AA521*Convert!$B$7/$D521</f>
        <v>23.803592256905468</v>
      </c>
      <c r="AB521" s="5">
        <f t="shared" si="17"/>
        <v>138.70691114381231</v>
      </c>
    </row>
    <row r="522" spans="1:28" x14ac:dyDescent="0.25">
      <c r="A522" s="95">
        <v>2013</v>
      </c>
      <c r="B522" s="95" t="s">
        <v>58</v>
      </c>
      <c r="C522" s="101" t="s">
        <v>7</v>
      </c>
      <c r="D522" s="5">
        <f>'90.1 Data-SI'!D522*Convert!$B$1</f>
        <v>43201.815571462859</v>
      </c>
      <c r="E522" s="5">
        <f>'90.1 Data-IP'!E522*Convert!$B$6/$D522</f>
        <v>1.8023559562237641</v>
      </c>
      <c r="F522" s="5">
        <f>'90.1 Data-IP'!F522*Convert!$B$7/$D522</f>
        <v>0.22450385743349743</v>
      </c>
      <c r="G522" s="5">
        <f>'90.1 Data-IP'!G522*Convert!$B$6/$D522</f>
        <v>26.138330268767074</v>
      </c>
      <c r="H522" s="5">
        <f>'90.1 Data-IP'!H522*Convert!$B$6/$D522</f>
        <v>22.477338158765914</v>
      </c>
      <c r="I522" s="5">
        <f>'90.1 Data-IP'!I522*Convert!$B$6/$D522</f>
        <v>4.5753716159342668</v>
      </c>
      <c r="J522" s="5">
        <f>'90.1 Data-IP'!J522*Convert!$B$6/$D522</f>
        <v>38.747178972542187</v>
      </c>
      <c r="K522" s="5">
        <f>'90.1 Data-IP'!K522*Convert!$B$7/$D522</f>
        <v>10.023954541275936</v>
      </c>
      <c r="L522" s="5">
        <f>'90.1 Data-IP'!L522*Convert!$B$6/$D522</f>
        <v>0</v>
      </c>
      <c r="M522" s="5">
        <f>'90.1 Data-IP'!M522*Convert!$B$6/$D522</f>
        <v>18.633609111028878</v>
      </c>
      <c r="N522" s="5">
        <f>'90.1 Data-IP'!N522*Convert!$B$6/$D522</f>
        <v>1.8065248597462558E-2</v>
      </c>
      <c r="O522" s="5">
        <f>'90.1 Data-IP'!O522*Convert!$B$6/$D522</f>
        <v>1.8065248597462558E-2</v>
      </c>
      <c r="P522" s="5">
        <f>'90.1 Data-IP'!P522*Convert!$B$6/$D522</f>
        <v>0</v>
      </c>
      <c r="Q522" s="5">
        <f>'90.1 Data-IP'!Q522*Convert!$B$6/$D522</f>
        <v>0</v>
      </c>
      <c r="R522" s="5">
        <f>'90.1 Data-IP'!R522*Convert!$B$6/$D522</f>
        <v>0</v>
      </c>
      <c r="S522" s="5">
        <f>'90.1 Data-IP'!S522*Convert!$B$6/$D522</f>
        <v>0</v>
      </c>
      <c r="T522" s="5">
        <f>'90.1 Data-IP'!T522*Convert!$B$6/$D522</f>
        <v>0</v>
      </c>
      <c r="U522" s="5">
        <f>'90.1 Data-IP'!U522*Convert!$B$7/$D522</f>
        <v>12.830728402960403</v>
      </c>
      <c r="V522" s="5">
        <f>'90.1 Data-IP'!V522*Convert!$B$6/$D522</f>
        <v>0</v>
      </c>
      <c r="W522" s="5">
        <f>'90.1 Data-IP'!W522*Convert!$B$6/$D522</f>
        <v>46.574295336019716</v>
      </c>
      <c r="X522" s="5">
        <f>'90.1 Data-IP'!X522*Convert!$B$7/$D522</f>
        <v>0.22450385743349743</v>
      </c>
      <c r="Y522" s="5">
        <f t="shared" si="16"/>
        <v>46.798799193453213</v>
      </c>
      <c r="Z522" s="5">
        <f>'90.1 Data-IP'!Z522*Convert!$B$6/$D522</f>
        <v>112.39294414911329</v>
      </c>
      <c r="AA522" s="5">
        <f>'90.1 Data-IP'!AA522*Convert!$B$7/$D522</f>
        <v>23.079186801669834</v>
      </c>
      <c r="AB522" s="5">
        <f t="shared" si="17"/>
        <v>135.47213095078314</v>
      </c>
    </row>
    <row r="523" spans="1:28" x14ac:dyDescent="0.25">
      <c r="A523" s="95">
        <v>2013</v>
      </c>
      <c r="B523" s="95" t="s">
        <v>58</v>
      </c>
      <c r="C523" s="101" t="s">
        <v>17</v>
      </c>
      <c r="D523" s="5">
        <f>'90.1 Data-SI'!D523*Convert!$B$1</f>
        <v>43201.815571462859</v>
      </c>
      <c r="E523" s="5">
        <f>'90.1 Data-IP'!E523*Convert!$B$6/$D523</f>
        <v>0.36269460645674823</v>
      </c>
      <c r="F523" s="5">
        <f>'90.1 Data-IP'!F523*Convert!$B$7/$D523</f>
        <v>2.4733475818944629E-2</v>
      </c>
      <c r="G523" s="5">
        <f>'90.1 Data-IP'!G523*Convert!$B$6/$D523</f>
        <v>20.343554372504084</v>
      </c>
      <c r="H523" s="5">
        <f>'90.1 Data-IP'!H523*Convert!$B$6/$D523</f>
        <v>22.427311316496013</v>
      </c>
      <c r="I523" s="5">
        <f>'90.1 Data-IP'!I523*Convert!$B$6/$D523</f>
        <v>4.5746767986805184</v>
      </c>
      <c r="J523" s="5">
        <f>'90.1 Data-IP'!J523*Convert!$B$6/$D523</f>
        <v>38.747178972542187</v>
      </c>
      <c r="K523" s="5">
        <f>'90.1 Data-IP'!K523*Convert!$B$7/$D523</f>
        <v>10.023954541275936</v>
      </c>
      <c r="L523" s="5">
        <f>'90.1 Data-IP'!L523*Convert!$B$6/$D523</f>
        <v>0</v>
      </c>
      <c r="M523" s="5">
        <f>'90.1 Data-IP'!M523*Convert!$B$6/$D523</f>
        <v>20.734041669110781</v>
      </c>
      <c r="N523" s="5">
        <f>'90.1 Data-IP'!N523*Convert!$B$6/$D523</f>
        <v>1.8065248597462558E-2</v>
      </c>
      <c r="O523" s="5">
        <f>'90.1 Data-IP'!O523*Convert!$B$6/$D523</f>
        <v>1.8065248597462558E-2</v>
      </c>
      <c r="P523" s="5">
        <f>'90.1 Data-IP'!P523*Convert!$B$6/$D523</f>
        <v>0</v>
      </c>
      <c r="Q523" s="5">
        <f>'90.1 Data-IP'!Q523*Convert!$B$6/$D523</f>
        <v>0</v>
      </c>
      <c r="R523" s="5">
        <f>'90.1 Data-IP'!R523*Convert!$B$6/$D523</f>
        <v>0</v>
      </c>
      <c r="S523" s="5">
        <f>'90.1 Data-IP'!S523*Convert!$B$6/$D523</f>
        <v>0</v>
      </c>
      <c r="T523" s="5">
        <f>'90.1 Data-IP'!T523*Convert!$B$6/$D523</f>
        <v>0</v>
      </c>
      <c r="U523" s="5">
        <f>'90.1 Data-IP'!U523*Convert!$B$7/$D523</f>
        <v>13.1558309168498</v>
      </c>
      <c r="V523" s="5">
        <f>'90.1 Data-IP'!V523*Convert!$B$6/$D523</f>
        <v>0</v>
      </c>
      <c r="W523" s="5">
        <f>'90.1 Data-IP'!W523*Convert!$B$6/$D523</f>
        <v>41.440290648071617</v>
      </c>
      <c r="X523" s="5">
        <f>'90.1 Data-IP'!X523*Convert!$B$7/$D523</f>
        <v>2.4733475818944629E-2</v>
      </c>
      <c r="Y523" s="5">
        <f t="shared" si="16"/>
        <v>41.465024123890565</v>
      </c>
      <c r="Z523" s="5">
        <f>'90.1 Data-IP'!Z523*Convert!$B$6/$D523</f>
        <v>107.20752298438778</v>
      </c>
      <c r="AA523" s="5">
        <f>'90.1 Data-IP'!AA523*Convert!$B$7/$D523</f>
        <v>23.204281112061807</v>
      </c>
      <c r="AB523" s="5">
        <f t="shared" si="17"/>
        <v>130.4118040964496</v>
      </c>
    </row>
    <row r="524" spans="1:28" x14ac:dyDescent="0.25">
      <c r="A524" s="95">
        <v>2013</v>
      </c>
      <c r="B524" s="95" t="s">
        <v>58</v>
      </c>
      <c r="C524" s="101" t="s">
        <v>14</v>
      </c>
      <c r="D524" s="5">
        <f>'90.1 Data-SI'!D524*Convert!$B$1</f>
        <v>43201.815571462859</v>
      </c>
      <c r="E524" s="5">
        <f>'90.1 Data-IP'!E524*Convert!$B$6/$D524</f>
        <v>10.463253024199563</v>
      </c>
      <c r="F524" s="5">
        <f>'90.1 Data-IP'!F524*Convert!$B$7/$D524</f>
        <v>1.5016073684693887</v>
      </c>
      <c r="G524" s="5">
        <f>'90.1 Data-IP'!G524*Convert!$B$6/$D524</f>
        <v>19.598015459231878</v>
      </c>
      <c r="H524" s="5">
        <f>'90.1 Data-IP'!H524*Convert!$B$6/$D524</f>
        <v>22.166060029086555</v>
      </c>
      <c r="I524" s="5">
        <f>'90.1 Data-IP'!I524*Convert!$B$6/$D524</f>
        <v>4.5684234433967816</v>
      </c>
      <c r="J524" s="5">
        <f>'90.1 Data-IP'!J524*Convert!$B$6/$D524</f>
        <v>38.747178972542187</v>
      </c>
      <c r="K524" s="5">
        <f>'90.1 Data-IP'!K524*Convert!$B$7/$D524</f>
        <v>10.023954541275936</v>
      </c>
      <c r="L524" s="5">
        <f>'90.1 Data-IP'!L524*Convert!$B$6/$D524</f>
        <v>0</v>
      </c>
      <c r="M524" s="5">
        <f>'90.1 Data-IP'!M524*Convert!$B$6/$D524</f>
        <v>18.000630592863939</v>
      </c>
      <c r="N524" s="5">
        <f>'90.1 Data-IP'!N524*Convert!$B$6/$D524</f>
        <v>1.8065248597462558E-2</v>
      </c>
      <c r="O524" s="5">
        <f>'90.1 Data-IP'!O524*Convert!$B$6/$D524</f>
        <v>1.8065248597462558E-2</v>
      </c>
      <c r="P524" s="5">
        <f>'90.1 Data-IP'!P524*Convert!$B$6/$D524</f>
        <v>0</v>
      </c>
      <c r="Q524" s="5">
        <f>'90.1 Data-IP'!Q524*Convert!$B$6/$D524</f>
        <v>0</v>
      </c>
      <c r="R524" s="5">
        <f>'90.1 Data-IP'!R524*Convert!$B$6/$D524</f>
        <v>0</v>
      </c>
      <c r="S524" s="5">
        <f>'90.1 Data-IP'!S524*Convert!$B$6/$D524</f>
        <v>0</v>
      </c>
      <c r="T524" s="5">
        <f>'90.1 Data-IP'!T524*Convert!$B$6/$D524</f>
        <v>0</v>
      </c>
      <c r="U524" s="5">
        <f>'90.1 Data-IP'!U524*Convert!$B$7/$D524</f>
        <v>14.314499130214205</v>
      </c>
      <c r="V524" s="5">
        <f>'90.1 Data-IP'!V524*Convert!$B$6/$D524</f>
        <v>0</v>
      </c>
      <c r="W524" s="5">
        <f>'90.1 Data-IP'!W524*Convert!$B$6/$D524</f>
        <v>48.06189907629539</v>
      </c>
      <c r="X524" s="5">
        <f>'90.1 Data-IP'!X524*Convert!$B$7/$D524</f>
        <v>1.5016073684693887</v>
      </c>
      <c r="Y524" s="5">
        <f t="shared" si="16"/>
        <v>49.563506444764776</v>
      </c>
      <c r="Z524" s="5">
        <f>'90.1 Data-IP'!Z524*Convert!$B$6/$D524</f>
        <v>113.56232158717215</v>
      </c>
      <c r="AA524" s="5">
        <f>'90.1 Data-IP'!AA524*Convert!$B$7/$D524</f>
        <v>25.840061039959533</v>
      </c>
      <c r="AB524" s="5">
        <f t="shared" si="17"/>
        <v>139.40238262713169</v>
      </c>
    </row>
    <row r="525" spans="1:28" x14ac:dyDescent="0.25">
      <c r="A525" s="95">
        <v>2013</v>
      </c>
      <c r="B525" s="95" t="s">
        <v>58</v>
      </c>
      <c r="C525" s="101" t="s">
        <v>2</v>
      </c>
      <c r="D525" s="5">
        <f>'90.1 Data-SI'!D525*Convert!$B$1</f>
        <v>43201.815571462859</v>
      </c>
      <c r="E525" s="5">
        <f>'90.1 Data-IP'!E525*Convert!$B$6/$D525</f>
        <v>4.1689035224913589</v>
      </c>
      <c r="F525" s="5">
        <f>'90.1 Data-IP'!F525*Convert!$B$7/$D525</f>
        <v>0.58623094128556263</v>
      </c>
      <c r="G525" s="5">
        <f>'90.1 Data-IP'!G525*Convert!$B$6/$D525</f>
        <v>20.339385468981593</v>
      </c>
      <c r="H525" s="5">
        <f>'90.1 Data-IP'!H525*Convert!$B$6/$D525</f>
        <v>22.166754846340304</v>
      </c>
      <c r="I525" s="5">
        <f>'90.1 Data-IP'!I525*Convert!$B$6/$D525</f>
        <v>4.5725923469192731</v>
      </c>
      <c r="J525" s="5">
        <f>'90.1 Data-IP'!J525*Convert!$B$6/$D525</f>
        <v>38.747178972542187</v>
      </c>
      <c r="K525" s="5">
        <f>'90.1 Data-IP'!K525*Convert!$B$7/$D525</f>
        <v>10.023954541275936</v>
      </c>
      <c r="L525" s="5">
        <f>'90.1 Data-IP'!L525*Convert!$B$6/$D525</f>
        <v>0</v>
      </c>
      <c r="M525" s="5">
        <f>'90.1 Data-IP'!M525*Convert!$B$6/$D525</f>
        <v>18.710039008941219</v>
      </c>
      <c r="N525" s="5">
        <f>'90.1 Data-IP'!N525*Convert!$B$6/$D525</f>
        <v>1.8065248597462558E-2</v>
      </c>
      <c r="O525" s="5">
        <f>'90.1 Data-IP'!O525*Convert!$B$6/$D525</f>
        <v>1.8065248597462558E-2</v>
      </c>
      <c r="P525" s="5">
        <f>'90.1 Data-IP'!P525*Convert!$B$6/$D525</f>
        <v>0</v>
      </c>
      <c r="Q525" s="5">
        <f>'90.1 Data-IP'!Q525*Convert!$B$6/$D525</f>
        <v>0</v>
      </c>
      <c r="R525" s="5">
        <f>'90.1 Data-IP'!R525*Convert!$B$6/$D525</f>
        <v>0</v>
      </c>
      <c r="S525" s="5">
        <f>'90.1 Data-IP'!S525*Convert!$B$6/$D525</f>
        <v>0</v>
      </c>
      <c r="T525" s="5">
        <f>'90.1 Data-IP'!T525*Convert!$B$6/$D525</f>
        <v>0</v>
      </c>
      <c r="U525" s="5">
        <f>'90.1 Data-IP'!U525*Convert!$B$7/$D525</f>
        <v>13.958717593434002</v>
      </c>
      <c r="V525" s="5">
        <f>'90.1 Data-IP'!V525*Convert!$B$6/$D525</f>
        <v>0</v>
      </c>
      <c r="W525" s="5">
        <f>'90.1 Data-IP'!W525*Convert!$B$6/$D525</f>
        <v>43.218328000414168</v>
      </c>
      <c r="X525" s="5">
        <f>'90.1 Data-IP'!X525*Convert!$B$7/$D525</f>
        <v>0.58623094128556263</v>
      </c>
      <c r="Y525" s="5">
        <f t="shared" si="16"/>
        <v>43.804558941699732</v>
      </c>
      <c r="Z525" s="5">
        <f>'90.1 Data-IP'!Z525*Convert!$B$6/$D525</f>
        <v>108.72222459755965</v>
      </c>
      <c r="AA525" s="5">
        <f>'90.1 Data-IP'!AA525*Convert!$B$7/$D525</f>
        <v>24.568903075995497</v>
      </c>
      <c r="AB525" s="5">
        <f t="shared" si="17"/>
        <v>133.29112767355514</v>
      </c>
    </row>
    <row r="526" spans="1:28" x14ac:dyDescent="0.25">
      <c r="A526" s="95">
        <v>2013</v>
      </c>
      <c r="B526" s="95" t="s">
        <v>58</v>
      </c>
      <c r="C526" s="101" t="s">
        <v>18</v>
      </c>
      <c r="D526" s="5">
        <f>'90.1 Data-SI'!D526*Convert!$B$1</f>
        <v>43201.815571462859</v>
      </c>
      <c r="E526" s="5">
        <f>'90.1 Data-IP'!E526*Convert!$B$6/$D526</f>
        <v>5.1729144541580281</v>
      </c>
      <c r="F526" s="5">
        <f>'90.1 Data-IP'!F526*Convert!$B$7/$D526</f>
        <v>0.65163195907604121</v>
      </c>
      <c r="G526" s="5">
        <f>'90.1 Data-IP'!G526*Convert!$B$6/$D526</f>
        <v>13.131351278594032</v>
      </c>
      <c r="H526" s="5">
        <f>'90.1 Data-IP'!H526*Convert!$B$6/$D526</f>
        <v>22.312666469627505</v>
      </c>
      <c r="I526" s="5">
        <f>'90.1 Data-IP'!I526*Convert!$B$6/$D526</f>
        <v>4.5635597226205418</v>
      </c>
      <c r="J526" s="5">
        <f>'90.1 Data-IP'!J526*Convert!$B$6/$D526</f>
        <v>38.747178972542187</v>
      </c>
      <c r="K526" s="5">
        <f>'90.1 Data-IP'!K526*Convert!$B$7/$D526</f>
        <v>10.023954541275936</v>
      </c>
      <c r="L526" s="5">
        <f>'90.1 Data-IP'!L526*Convert!$B$6/$D526</f>
        <v>0</v>
      </c>
      <c r="M526" s="5">
        <f>'90.1 Data-IP'!M526*Convert!$B$6/$D526</f>
        <v>20.70902824797583</v>
      </c>
      <c r="N526" s="5">
        <f>'90.1 Data-IP'!N526*Convert!$B$6/$D526</f>
        <v>1.8065248597462558E-2</v>
      </c>
      <c r="O526" s="5">
        <f>'90.1 Data-IP'!O526*Convert!$B$6/$D526</f>
        <v>1.8065248597462558E-2</v>
      </c>
      <c r="P526" s="5">
        <f>'90.1 Data-IP'!P526*Convert!$B$6/$D526</f>
        <v>0</v>
      </c>
      <c r="Q526" s="5">
        <f>'90.1 Data-IP'!Q526*Convert!$B$6/$D526</f>
        <v>0</v>
      </c>
      <c r="R526" s="5">
        <f>'90.1 Data-IP'!R526*Convert!$B$6/$D526</f>
        <v>0</v>
      </c>
      <c r="S526" s="5">
        <f>'90.1 Data-IP'!S526*Convert!$B$6/$D526</f>
        <v>0</v>
      </c>
      <c r="T526" s="5">
        <f>'90.1 Data-IP'!T526*Convert!$B$6/$D526</f>
        <v>0</v>
      </c>
      <c r="U526" s="5">
        <f>'90.1 Data-IP'!U526*Convert!$B$7/$D526</f>
        <v>14.699294936705096</v>
      </c>
      <c r="V526" s="5">
        <f>'90.1 Data-IP'!V526*Convert!$B$6/$D526</f>
        <v>0</v>
      </c>
      <c r="W526" s="5">
        <f>'90.1 Data-IP'!W526*Convert!$B$6/$D526</f>
        <v>39.013293980727894</v>
      </c>
      <c r="X526" s="5">
        <f>'90.1 Data-IP'!X526*Convert!$B$7/$D526</f>
        <v>0.65163195907604121</v>
      </c>
      <c r="Y526" s="5">
        <f t="shared" si="16"/>
        <v>39.664925939803936</v>
      </c>
      <c r="Z526" s="5">
        <f>'90.1 Data-IP'!Z526*Convert!$B$6/$D526</f>
        <v>104.65476439411557</v>
      </c>
      <c r="AA526" s="5">
        <f>'90.1 Data-IP'!AA526*Convert!$B$7/$D526</f>
        <v>25.374881437057073</v>
      </c>
      <c r="AB526" s="5">
        <f t="shared" si="17"/>
        <v>130.02964583117264</v>
      </c>
    </row>
    <row r="527" spans="1:28" x14ac:dyDescent="0.25">
      <c r="A527" s="95">
        <v>2013</v>
      </c>
      <c r="B527" s="95" t="s">
        <v>58</v>
      </c>
      <c r="C527" s="101" t="s">
        <v>4</v>
      </c>
      <c r="D527" s="5">
        <f>'90.1 Data-SI'!D527*Convert!$B$1</f>
        <v>43201.815571462859</v>
      </c>
      <c r="E527" s="5">
        <f>'90.1 Data-IP'!E527*Convert!$B$6/$D527</f>
        <v>17.58582469237605</v>
      </c>
      <c r="F527" s="5">
        <f>'90.1 Data-IP'!F527*Convert!$B$7/$D527</f>
        <v>2.3943907167801401</v>
      </c>
      <c r="G527" s="5">
        <f>'90.1 Data-IP'!G527*Convert!$B$6/$D527</f>
        <v>14.250701874382962</v>
      </c>
      <c r="H527" s="5">
        <f>'90.1 Data-IP'!H527*Convert!$B$6/$D527</f>
        <v>22.182735643176521</v>
      </c>
      <c r="I527" s="5">
        <f>'90.1 Data-IP'!I527*Convert!$B$6/$D527</f>
        <v>4.5705078951580269</v>
      </c>
      <c r="J527" s="5">
        <f>'90.1 Data-IP'!J527*Convert!$B$6/$D527</f>
        <v>38.747178972542187</v>
      </c>
      <c r="K527" s="5">
        <f>'90.1 Data-IP'!K527*Convert!$B$7/$D527</f>
        <v>10.023954541275936</v>
      </c>
      <c r="L527" s="5">
        <f>'90.1 Data-IP'!L527*Convert!$B$6/$D527</f>
        <v>0</v>
      </c>
      <c r="M527" s="5">
        <f>'90.1 Data-IP'!M527*Convert!$B$6/$D527</f>
        <v>17.987429065042718</v>
      </c>
      <c r="N527" s="5">
        <f>'90.1 Data-IP'!N527*Convert!$B$6/$D527</f>
        <v>1.8065248597462558E-2</v>
      </c>
      <c r="O527" s="5">
        <f>'90.1 Data-IP'!O527*Convert!$B$6/$D527</f>
        <v>1.8065248597462558E-2</v>
      </c>
      <c r="P527" s="5">
        <f>'90.1 Data-IP'!P527*Convert!$B$6/$D527</f>
        <v>0</v>
      </c>
      <c r="Q527" s="5">
        <f>'90.1 Data-IP'!Q527*Convert!$B$6/$D527</f>
        <v>0</v>
      </c>
      <c r="R527" s="5">
        <f>'90.1 Data-IP'!R527*Convert!$B$6/$D527</f>
        <v>0</v>
      </c>
      <c r="S527" s="5">
        <f>'90.1 Data-IP'!S527*Convert!$B$6/$D527</f>
        <v>0</v>
      </c>
      <c r="T527" s="5">
        <f>'90.1 Data-IP'!T527*Convert!$B$6/$D527</f>
        <v>0</v>
      </c>
      <c r="U527" s="5">
        <f>'90.1 Data-IP'!U527*Convert!$B$7/$D527</f>
        <v>15.436542773615948</v>
      </c>
      <c r="V527" s="5">
        <f>'90.1 Data-IP'!V527*Convert!$B$6/$D527</f>
        <v>0</v>
      </c>
      <c r="W527" s="5">
        <f>'90.1 Data-IP'!W527*Convert!$B$6/$D527</f>
        <v>49.823955631801731</v>
      </c>
      <c r="X527" s="5">
        <f>'90.1 Data-IP'!X527*Convert!$B$7/$D527</f>
        <v>2.3943907167801401</v>
      </c>
      <c r="Y527" s="5">
        <f t="shared" si="16"/>
        <v>52.218346348581868</v>
      </c>
      <c r="Z527" s="5">
        <f>'90.1 Data-IP'!Z527*Convert!$B$6/$D527</f>
        <v>115.34244339127592</v>
      </c>
      <c r="AA527" s="5">
        <f>'90.1 Data-IP'!AA527*Convert!$B$7/$D527</f>
        <v>27.854888031672022</v>
      </c>
      <c r="AB527" s="5">
        <f t="shared" si="17"/>
        <v>143.19733142294794</v>
      </c>
    </row>
    <row r="528" spans="1:28" x14ac:dyDescent="0.25">
      <c r="A528" s="95">
        <v>2013</v>
      </c>
      <c r="B528" s="95" t="s">
        <v>58</v>
      </c>
      <c r="C528" s="101" t="s">
        <v>5</v>
      </c>
      <c r="D528" s="5">
        <f>'90.1 Data-SI'!D528*Convert!$B$1</f>
        <v>43201.815571462859</v>
      </c>
      <c r="E528" s="5">
        <f>'90.1 Data-IP'!E528*Convert!$B$6/$D528</f>
        <v>9.6829732482399322</v>
      </c>
      <c r="F528" s="5">
        <f>'90.1 Data-IP'!F528*Convert!$B$7/$D528</f>
        <v>1.0518861879537702</v>
      </c>
      <c r="G528" s="5">
        <f>'90.1 Data-IP'!G528*Convert!$B$6/$D528</f>
        <v>16.208002078192656</v>
      </c>
      <c r="H528" s="5">
        <f>'90.1 Data-IP'!H528*Convert!$B$6/$D528</f>
        <v>22.17300820162404</v>
      </c>
      <c r="I528" s="5">
        <f>'90.1 Data-IP'!I528*Convert!$B$6/$D528</f>
        <v>4.5705078951580269</v>
      </c>
      <c r="J528" s="5">
        <f>'90.1 Data-IP'!J528*Convert!$B$6/$D528</f>
        <v>38.747178972542187</v>
      </c>
      <c r="K528" s="5">
        <f>'90.1 Data-IP'!K528*Convert!$B$7/$D528</f>
        <v>10.023954541275936</v>
      </c>
      <c r="L528" s="5">
        <f>'90.1 Data-IP'!L528*Convert!$B$6/$D528</f>
        <v>0</v>
      </c>
      <c r="M528" s="5">
        <f>'90.1 Data-IP'!M528*Convert!$B$6/$D528</f>
        <v>20.083692719602123</v>
      </c>
      <c r="N528" s="5">
        <f>'90.1 Data-IP'!N528*Convert!$B$6/$D528</f>
        <v>1.8065248597462558E-2</v>
      </c>
      <c r="O528" s="5">
        <f>'90.1 Data-IP'!O528*Convert!$B$6/$D528</f>
        <v>1.8065248597462558E-2</v>
      </c>
      <c r="P528" s="5">
        <f>'90.1 Data-IP'!P528*Convert!$B$6/$D528</f>
        <v>0</v>
      </c>
      <c r="Q528" s="5">
        <f>'90.1 Data-IP'!Q528*Convert!$B$6/$D528</f>
        <v>0</v>
      </c>
      <c r="R528" s="5">
        <f>'90.1 Data-IP'!R528*Convert!$B$6/$D528</f>
        <v>0</v>
      </c>
      <c r="S528" s="5">
        <f>'90.1 Data-IP'!S528*Convert!$B$6/$D528</f>
        <v>0</v>
      </c>
      <c r="T528" s="5">
        <f>'90.1 Data-IP'!T528*Convert!$B$6/$D528</f>
        <v>0</v>
      </c>
      <c r="U528" s="5">
        <f>'90.1 Data-IP'!U528*Convert!$B$7/$D528</f>
        <v>15.10620817830331</v>
      </c>
      <c r="V528" s="5">
        <f>'90.1 Data-IP'!V528*Convert!$B$6/$D528</f>
        <v>0</v>
      </c>
      <c r="W528" s="5">
        <f>'90.1 Data-IP'!W528*Convert!$B$6/$D528</f>
        <v>45.974668046034708</v>
      </c>
      <c r="X528" s="5">
        <f>'90.1 Data-IP'!X528*Convert!$B$7/$D528</f>
        <v>1.0518861879537702</v>
      </c>
      <c r="Y528" s="5">
        <f t="shared" si="16"/>
        <v>47.026554233988477</v>
      </c>
      <c r="Z528" s="5">
        <f>'90.1 Data-IP'!Z528*Convert!$B$6/$D528</f>
        <v>111.48273354670268</v>
      </c>
      <c r="AA528" s="5">
        <f>'90.1 Data-IP'!AA528*Convert!$B$7/$D528</f>
        <v>26.181811085650143</v>
      </c>
      <c r="AB528" s="5">
        <f t="shared" si="17"/>
        <v>137.66454463235283</v>
      </c>
    </row>
    <row r="529" spans="1:28" x14ac:dyDescent="0.25">
      <c r="A529" s="95">
        <v>2013</v>
      </c>
      <c r="B529" s="95" t="s">
        <v>58</v>
      </c>
      <c r="C529" s="101" t="s">
        <v>15</v>
      </c>
      <c r="D529" s="5">
        <f>'90.1 Data-SI'!D529*Convert!$B$1</f>
        <v>43201.815571462859</v>
      </c>
      <c r="E529" s="5">
        <f>'90.1 Data-IP'!E529*Convert!$B$6/$D529</f>
        <v>5.5898048064071642</v>
      </c>
      <c r="F529" s="5">
        <f>'90.1 Data-IP'!F529*Convert!$B$7/$D529</f>
        <v>0.8649581880144388</v>
      </c>
      <c r="G529" s="5">
        <f>'90.1 Data-IP'!G529*Convert!$B$6/$D529</f>
        <v>11.30398190123532</v>
      </c>
      <c r="H529" s="5">
        <f>'90.1 Data-IP'!H529*Convert!$B$6/$D529</f>
        <v>22.271672251656341</v>
      </c>
      <c r="I529" s="5">
        <f>'90.1 Data-IP'!I529*Convert!$B$6/$D529</f>
        <v>4.5628649053667933</v>
      </c>
      <c r="J529" s="5">
        <f>'90.1 Data-IP'!J529*Convert!$B$6/$D529</f>
        <v>38.747178972542187</v>
      </c>
      <c r="K529" s="5">
        <f>'90.1 Data-IP'!K529*Convert!$B$7/$D529</f>
        <v>10.023954541275936</v>
      </c>
      <c r="L529" s="5">
        <f>'90.1 Data-IP'!L529*Convert!$B$6/$D529</f>
        <v>0</v>
      </c>
      <c r="M529" s="5">
        <f>'90.1 Data-IP'!M529*Convert!$B$6/$D529</f>
        <v>20.529070579254945</v>
      </c>
      <c r="N529" s="5">
        <f>'90.1 Data-IP'!N529*Convert!$B$6/$D529</f>
        <v>1.8065248597462558E-2</v>
      </c>
      <c r="O529" s="5">
        <f>'90.1 Data-IP'!O529*Convert!$B$6/$D529</f>
        <v>1.8065248597462558E-2</v>
      </c>
      <c r="P529" s="5">
        <f>'90.1 Data-IP'!P529*Convert!$B$6/$D529</f>
        <v>0</v>
      </c>
      <c r="Q529" s="5">
        <f>'90.1 Data-IP'!Q529*Convert!$B$6/$D529</f>
        <v>0</v>
      </c>
      <c r="R529" s="5">
        <f>'90.1 Data-IP'!R529*Convert!$B$6/$D529</f>
        <v>0</v>
      </c>
      <c r="S529" s="5">
        <f>'90.1 Data-IP'!S529*Convert!$B$6/$D529</f>
        <v>0</v>
      </c>
      <c r="T529" s="5">
        <f>'90.1 Data-IP'!T529*Convert!$B$6/$D529</f>
        <v>0</v>
      </c>
      <c r="U529" s="5">
        <f>'90.1 Data-IP'!U529*Convert!$B$7/$D529</f>
        <v>15.33879797975454</v>
      </c>
      <c r="V529" s="5">
        <f>'90.1 Data-IP'!V529*Convert!$B$6/$D529</f>
        <v>0</v>
      </c>
      <c r="W529" s="5">
        <f>'90.1 Data-IP'!W529*Convert!$B$6/$D529</f>
        <v>37.422857286897425</v>
      </c>
      <c r="X529" s="5">
        <f>'90.1 Data-IP'!X529*Convert!$B$7/$D529</f>
        <v>0.8649581880144388</v>
      </c>
      <c r="Y529" s="5">
        <f t="shared" si="16"/>
        <v>38.287815474911866</v>
      </c>
      <c r="Z529" s="5">
        <f>'90.1 Data-IP'!Z529*Convert!$B$6/$D529</f>
        <v>103.02263866506021</v>
      </c>
      <c r="AA529" s="5">
        <f>'90.1 Data-IP'!AA529*Convert!$B$7/$D529</f>
        <v>26.22771070904491</v>
      </c>
      <c r="AB529" s="5">
        <f t="shared" si="17"/>
        <v>129.25034937410513</v>
      </c>
    </row>
    <row r="530" spans="1:28" x14ac:dyDescent="0.25">
      <c r="A530" s="95">
        <v>2013</v>
      </c>
      <c r="B530" s="95" t="s">
        <v>58</v>
      </c>
      <c r="C530" s="101" t="s">
        <v>16</v>
      </c>
      <c r="D530" s="5">
        <f>'90.1 Data-SI'!D530*Convert!$B$1</f>
        <v>43201.815571462859</v>
      </c>
      <c r="E530" s="5">
        <f>'90.1 Data-IP'!E530*Convert!$B$6/$D530</f>
        <v>28.201242695146551</v>
      </c>
      <c r="F530" s="5">
        <f>'90.1 Data-IP'!F530*Convert!$B$7/$D530</f>
        <v>3.6522306553031991</v>
      </c>
      <c r="G530" s="5">
        <f>'90.1 Data-IP'!G530*Convert!$B$6/$D530</f>
        <v>14.073523474677083</v>
      </c>
      <c r="H530" s="5">
        <f>'90.1 Data-IP'!H530*Convert!$B$6/$D530</f>
        <v>22.193157901982755</v>
      </c>
      <c r="I530" s="5">
        <f>'90.1 Data-IP'!I530*Convert!$B$6/$D530</f>
        <v>4.5677286261430323</v>
      </c>
      <c r="J530" s="5">
        <f>'90.1 Data-IP'!J530*Convert!$B$6/$D530</f>
        <v>38.747178972542187</v>
      </c>
      <c r="K530" s="5">
        <f>'90.1 Data-IP'!K530*Convert!$B$7/$D530</f>
        <v>10.023954541275936</v>
      </c>
      <c r="L530" s="5">
        <f>'90.1 Data-IP'!L530*Convert!$B$6/$D530</f>
        <v>0</v>
      </c>
      <c r="M530" s="5">
        <f>'90.1 Data-IP'!M530*Convert!$B$6/$D530</f>
        <v>18.121528795016189</v>
      </c>
      <c r="N530" s="5">
        <f>'90.1 Data-IP'!N530*Convert!$B$6/$D530</f>
        <v>1.8065248597462558E-2</v>
      </c>
      <c r="O530" s="5">
        <f>'90.1 Data-IP'!O530*Convert!$B$6/$D530</f>
        <v>1.8065248597462558E-2</v>
      </c>
      <c r="P530" s="5">
        <f>'90.1 Data-IP'!P530*Convert!$B$6/$D530</f>
        <v>0</v>
      </c>
      <c r="Q530" s="5">
        <f>'90.1 Data-IP'!Q530*Convert!$B$6/$D530</f>
        <v>0</v>
      </c>
      <c r="R530" s="5">
        <f>'90.1 Data-IP'!R530*Convert!$B$6/$D530</f>
        <v>0</v>
      </c>
      <c r="S530" s="5">
        <f>'90.1 Data-IP'!S530*Convert!$B$6/$D530</f>
        <v>0</v>
      </c>
      <c r="T530" s="5">
        <f>'90.1 Data-IP'!T530*Convert!$B$6/$D530</f>
        <v>0</v>
      </c>
      <c r="U530" s="5">
        <f>'90.1 Data-IP'!U530*Convert!$B$7/$D530</f>
        <v>16.284615607946296</v>
      </c>
      <c r="V530" s="5">
        <f>'90.1 Data-IP'!V530*Convert!$B$6/$D530</f>
        <v>0</v>
      </c>
      <c r="W530" s="5">
        <f>'90.1 Data-IP'!W530*Convert!$B$6/$D530</f>
        <v>60.396294964839825</v>
      </c>
      <c r="X530" s="5">
        <f>'90.1 Data-IP'!X530*Convert!$B$7/$D530</f>
        <v>3.6522306553031991</v>
      </c>
      <c r="Y530" s="5">
        <f t="shared" si="16"/>
        <v>64.048525620143025</v>
      </c>
      <c r="Z530" s="5">
        <f>'90.1 Data-IP'!Z530*Convert!$B$6/$D530</f>
        <v>125.92242571410524</v>
      </c>
      <c r="AA530" s="5">
        <f>'90.1 Data-IP'!AA530*Convert!$B$7/$D530</f>
        <v>29.960800804525427</v>
      </c>
      <c r="AB530" s="5">
        <f t="shared" si="17"/>
        <v>155.88322651863066</v>
      </c>
    </row>
    <row r="531" spans="1:28" x14ac:dyDescent="0.25">
      <c r="A531" s="95">
        <v>2013</v>
      </c>
      <c r="B531" s="95" t="s">
        <v>58</v>
      </c>
      <c r="C531" s="101" t="s">
        <v>9</v>
      </c>
      <c r="D531" s="5">
        <f>'90.1 Data-SI'!D531*Convert!$B$1</f>
        <v>43201.815571462859</v>
      </c>
      <c r="E531" s="5">
        <f>'90.1 Data-IP'!E531*Convert!$B$6/$D531</f>
        <v>17.968668999191511</v>
      </c>
      <c r="F531" s="5">
        <f>'90.1 Data-IP'!F531*Convert!$B$7/$D531</f>
        <v>2.0795145438543452</v>
      </c>
      <c r="G531" s="5">
        <f>'90.1 Data-IP'!G531*Convert!$B$6/$D531</f>
        <v>12.273946787468311</v>
      </c>
      <c r="H531" s="5">
        <f>'90.1 Data-IP'!H531*Convert!$B$6/$D531</f>
        <v>22.207054247057723</v>
      </c>
      <c r="I531" s="5">
        <f>'90.1 Data-IP'!I531*Convert!$B$6/$D531</f>
        <v>4.5649493571280386</v>
      </c>
      <c r="J531" s="5">
        <f>'90.1 Data-IP'!J531*Convert!$B$6/$D531</f>
        <v>38.747178972542187</v>
      </c>
      <c r="K531" s="5">
        <f>'90.1 Data-IP'!K531*Convert!$B$7/$D531</f>
        <v>10.023954541275936</v>
      </c>
      <c r="L531" s="5">
        <f>'90.1 Data-IP'!L531*Convert!$B$6/$D531</f>
        <v>0</v>
      </c>
      <c r="M531" s="5">
        <f>'90.1 Data-IP'!M531*Convert!$B$6/$D531</f>
        <v>19.714744757861638</v>
      </c>
      <c r="N531" s="5">
        <f>'90.1 Data-IP'!N531*Convert!$B$6/$D531</f>
        <v>1.8065248597462558E-2</v>
      </c>
      <c r="O531" s="5">
        <f>'90.1 Data-IP'!O531*Convert!$B$6/$D531</f>
        <v>1.8065248597462558E-2</v>
      </c>
      <c r="P531" s="5">
        <f>'90.1 Data-IP'!P531*Convert!$B$6/$D531</f>
        <v>0</v>
      </c>
      <c r="Q531" s="5">
        <f>'90.1 Data-IP'!Q531*Convert!$B$6/$D531</f>
        <v>0</v>
      </c>
      <c r="R531" s="5">
        <f>'90.1 Data-IP'!R531*Convert!$B$6/$D531</f>
        <v>0</v>
      </c>
      <c r="S531" s="5">
        <f>'90.1 Data-IP'!S531*Convert!$B$6/$D531</f>
        <v>0</v>
      </c>
      <c r="T531" s="5">
        <f>'90.1 Data-IP'!T531*Convert!$B$6/$D531</f>
        <v>0</v>
      </c>
      <c r="U531" s="5">
        <f>'90.1 Data-IP'!U531*Convert!$B$7/$D531</f>
        <v>16.063441256873045</v>
      </c>
      <c r="V531" s="5">
        <f>'90.1 Data-IP'!V531*Convert!$B$6/$D531</f>
        <v>0</v>
      </c>
      <c r="W531" s="5">
        <f>'90.1 Data-IP'!W531*Convert!$B$6/$D531</f>
        <v>49.957360544521464</v>
      </c>
      <c r="X531" s="5">
        <f>'90.1 Data-IP'!X531*Convert!$B$7/$D531</f>
        <v>2.0795145438543452</v>
      </c>
      <c r="Y531" s="5">
        <f t="shared" si="16"/>
        <v>52.036875088375808</v>
      </c>
      <c r="Z531" s="5">
        <f>'90.1 Data-IP'!Z531*Convert!$B$6/$D531</f>
        <v>115.4953031871006</v>
      </c>
      <c r="AA531" s="5">
        <f>'90.1 Data-IP'!AA531*Convert!$B$7/$D531</f>
        <v>28.167148163886203</v>
      </c>
      <c r="AB531" s="5">
        <f t="shared" si="17"/>
        <v>143.6624513509868</v>
      </c>
    </row>
    <row r="532" spans="1:28" x14ac:dyDescent="0.25">
      <c r="A532" s="95">
        <v>2013</v>
      </c>
      <c r="B532" s="95" t="s">
        <v>58</v>
      </c>
      <c r="C532" s="101" t="s">
        <v>12</v>
      </c>
      <c r="D532" s="5">
        <f>'90.1 Data-SI'!D532*Convert!$B$1</f>
        <v>43201.815571462859</v>
      </c>
      <c r="E532" s="5">
        <f>'90.1 Data-IP'!E532*Convert!$B$6/$D532</f>
        <v>33.179608318254978</v>
      </c>
      <c r="F532" s="5">
        <f>'90.1 Data-IP'!F532*Convert!$B$7/$D532</f>
        <v>4.762383204561214</v>
      </c>
      <c r="G532" s="5">
        <f>'90.1 Data-IP'!G532*Convert!$B$6/$D532</f>
        <v>11.859835704234166</v>
      </c>
      <c r="H532" s="5">
        <f>'90.1 Data-IP'!H532*Convert!$B$6/$D532</f>
        <v>22.162585942817813</v>
      </c>
      <c r="I532" s="5">
        <f>'90.1 Data-IP'!I532*Convert!$B$6/$D532</f>
        <v>4.562170088113044</v>
      </c>
      <c r="J532" s="5">
        <f>'90.1 Data-IP'!J532*Convert!$B$6/$D532</f>
        <v>38.747178972542187</v>
      </c>
      <c r="K532" s="5">
        <f>'90.1 Data-IP'!K532*Convert!$B$7/$D532</f>
        <v>10.023954541275936</v>
      </c>
      <c r="L532" s="5">
        <f>'90.1 Data-IP'!L532*Convert!$B$6/$D532</f>
        <v>0</v>
      </c>
      <c r="M532" s="5">
        <f>'90.1 Data-IP'!M532*Convert!$B$6/$D532</f>
        <v>18.077755308030032</v>
      </c>
      <c r="N532" s="5">
        <f>'90.1 Data-IP'!N532*Convert!$B$6/$D532</f>
        <v>1.8065248597462558E-2</v>
      </c>
      <c r="O532" s="5">
        <f>'90.1 Data-IP'!O532*Convert!$B$6/$D532</f>
        <v>1.8065248597462558E-2</v>
      </c>
      <c r="P532" s="5">
        <f>'90.1 Data-IP'!P532*Convert!$B$6/$D532</f>
        <v>0</v>
      </c>
      <c r="Q532" s="5">
        <f>'90.1 Data-IP'!Q532*Convert!$B$6/$D532</f>
        <v>0</v>
      </c>
      <c r="R532" s="5">
        <f>'90.1 Data-IP'!R532*Convert!$B$6/$D532</f>
        <v>0</v>
      </c>
      <c r="S532" s="5">
        <f>'90.1 Data-IP'!S532*Convert!$B$6/$D532</f>
        <v>0</v>
      </c>
      <c r="T532" s="5">
        <f>'90.1 Data-IP'!T532*Convert!$B$6/$D532</f>
        <v>0</v>
      </c>
      <c r="U532" s="5">
        <f>'90.1 Data-IP'!U532*Convert!$B$7/$D532</f>
        <v>17.287510488027923</v>
      </c>
      <c r="V532" s="5">
        <f>'90.1 Data-IP'!V532*Convert!$B$6/$D532</f>
        <v>0</v>
      </c>
      <c r="W532" s="5">
        <f>'90.1 Data-IP'!W532*Convert!$B$6/$D532</f>
        <v>63.117199330519171</v>
      </c>
      <c r="X532" s="5">
        <f>'90.1 Data-IP'!X532*Convert!$B$7/$D532</f>
        <v>4.762383204561214</v>
      </c>
      <c r="Y532" s="5">
        <f t="shared" si="16"/>
        <v>67.879582535080388</v>
      </c>
      <c r="Z532" s="5">
        <f>'90.1 Data-IP'!Z532*Convert!$B$6/$D532</f>
        <v>128.60650476533596</v>
      </c>
      <c r="AA532" s="5">
        <f>'90.1 Data-IP'!AA532*Convert!$B$7/$D532</f>
        <v>32.073848233865085</v>
      </c>
      <c r="AB532" s="5">
        <f t="shared" si="17"/>
        <v>160.68035299920103</v>
      </c>
    </row>
    <row r="533" spans="1:28" x14ac:dyDescent="0.25">
      <c r="A533" s="95">
        <v>2013</v>
      </c>
      <c r="B533" s="95" t="s">
        <v>58</v>
      </c>
      <c r="C533" s="101" t="s">
        <v>8</v>
      </c>
      <c r="D533" s="5">
        <f>'90.1 Data-SI'!D533*Convert!$B$1</f>
        <v>43201.815571462859</v>
      </c>
      <c r="E533" s="5">
        <f>'90.1 Data-IP'!E533*Convert!$B$6/$D533</f>
        <v>46.319297403893991</v>
      </c>
      <c r="F533" s="5">
        <f>'90.1 Data-IP'!F533*Convert!$B$7/$D533</f>
        <v>6.2385436315630347</v>
      </c>
      <c r="G533" s="5">
        <f>'90.1 Data-IP'!G533*Convert!$B$6/$D533</f>
        <v>8.2016228632480015</v>
      </c>
      <c r="H533" s="5">
        <f>'90.1 Data-IP'!H533*Convert!$B$6/$D533</f>
        <v>22.53500799082704</v>
      </c>
      <c r="I533" s="5">
        <f>'90.1 Data-IP'!I533*Convert!$B$6/$D533</f>
        <v>4.5371566669780963</v>
      </c>
      <c r="J533" s="5">
        <f>'90.1 Data-IP'!J533*Convert!$B$6/$D533</f>
        <v>38.747178972542187</v>
      </c>
      <c r="K533" s="5">
        <f>'90.1 Data-IP'!K533*Convert!$B$7/$D533</f>
        <v>10.023954541275936</v>
      </c>
      <c r="L533" s="5">
        <f>'90.1 Data-IP'!L533*Convert!$B$6/$D533</f>
        <v>0</v>
      </c>
      <c r="M533" s="5">
        <f>'90.1 Data-IP'!M533*Convert!$B$6/$D533</f>
        <v>20.67776147155714</v>
      </c>
      <c r="N533" s="5">
        <f>'90.1 Data-IP'!N533*Convert!$B$6/$D533</f>
        <v>1.8065248597462558E-2</v>
      </c>
      <c r="O533" s="5">
        <f>'90.1 Data-IP'!O533*Convert!$B$6/$D533</f>
        <v>1.8065248597462558E-2</v>
      </c>
      <c r="P533" s="5">
        <f>'90.1 Data-IP'!P533*Convert!$B$6/$D533</f>
        <v>0</v>
      </c>
      <c r="Q533" s="5">
        <f>'90.1 Data-IP'!Q533*Convert!$B$6/$D533</f>
        <v>0</v>
      </c>
      <c r="R533" s="5">
        <f>'90.1 Data-IP'!R533*Convert!$B$6/$D533</f>
        <v>0</v>
      </c>
      <c r="S533" s="5">
        <f>'90.1 Data-IP'!S533*Convert!$B$6/$D533</f>
        <v>0</v>
      </c>
      <c r="T533" s="5">
        <f>'90.1 Data-IP'!T533*Convert!$B$6/$D533</f>
        <v>0</v>
      </c>
      <c r="U533" s="5">
        <f>'90.1 Data-IP'!U533*Convert!$B$7/$D533</f>
        <v>18.640479179700773</v>
      </c>
      <c r="V533" s="5">
        <f>'90.1 Data-IP'!V533*Convert!$B$6/$D533</f>
        <v>0</v>
      </c>
      <c r="W533" s="5">
        <f>'90.1 Data-IP'!W533*Convert!$B$6/$D533</f>
        <v>75.198681738699136</v>
      </c>
      <c r="X533" s="5">
        <f>'90.1 Data-IP'!X533*Convert!$B$7/$D533</f>
        <v>6.2385436315630347</v>
      </c>
      <c r="Y533" s="5">
        <f t="shared" si="16"/>
        <v>81.437225370262169</v>
      </c>
      <c r="Z533" s="5">
        <f>'90.1 Data-IP'!Z533*Convert!$B$6/$D533</f>
        <v>141.03609061764391</v>
      </c>
      <c r="AA533" s="5">
        <f>'90.1 Data-IP'!AA533*Convert!$B$7/$D533</f>
        <v>34.902977352539743</v>
      </c>
      <c r="AB533" s="5">
        <f t="shared" si="17"/>
        <v>175.93906797018366</v>
      </c>
    </row>
    <row r="534" spans="1:28" x14ac:dyDescent="0.25">
      <c r="A534" s="95">
        <v>2016</v>
      </c>
      <c r="B534" s="95" t="s">
        <v>58</v>
      </c>
      <c r="C534" s="101" t="s">
        <v>10</v>
      </c>
      <c r="D534" s="5">
        <f>'90.1 Data-SI'!D534*Convert!$B$1</f>
        <v>43201.815571462859</v>
      </c>
      <c r="E534" s="5">
        <f>'90.1 Data-IP'!E534*Convert!$B$6/$D534</f>
        <v>6.9481725374855984E-4</v>
      </c>
      <c r="F534" s="5">
        <f>'90.1 Data-IP'!F534*Convert!$B$7/$D534</f>
        <v>0</v>
      </c>
      <c r="G534" s="5">
        <f>'90.1 Data-IP'!G534*Convert!$B$6/$D534</f>
        <v>55.409591534686399</v>
      </c>
      <c r="H534" s="5">
        <f>'90.1 Data-IP'!H534*Convert!$B$6/$D534</f>
        <v>19.895397243836264</v>
      </c>
      <c r="I534" s="5">
        <f>'90.1 Data-IP'!I534*Convert!$B$6/$D534</f>
        <v>3.0829041548823604</v>
      </c>
      <c r="J534" s="5">
        <f>'90.1 Data-IP'!J534*Convert!$B$6/$D534</f>
        <v>38.747178972542187</v>
      </c>
      <c r="K534" s="5">
        <f>'90.1 Data-IP'!K534*Convert!$B$7/$D534</f>
        <v>10.023954541275936</v>
      </c>
      <c r="L534" s="5">
        <f>'90.1 Data-IP'!L534*Convert!$B$6/$D534</f>
        <v>0</v>
      </c>
      <c r="M534" s="5">
        <f>'90.1 Data-IP'!M534*Convert!$B$6/$D534</f>
        <v>12.473359339294147</v>
      </c>
      <c r="N534" s="5">
        <f>'90.1 Data-IP'!N534*Convert!$B$6/$D534</f>
        <v>1.8065248597462558E-2</v>
      </c>
      <c r="O534" s="5">
        <f>'90.1 Data-IP'!O534*Convert!$B$6/$D534</f>
        <v>1.8065248597462558E-2</v>
      </c>
      <c r="P534" s="5">
        <f>'90.1 Data-IP'!P534*Convert!$B$6/$D534</f>
        <v>0</v>
      </c>
      <c r="Q534" s="5">
        <f>'90.1 Data-IP'!Q534*Convert!$B$6/$D534</f>
        <v>0</v>
      </c>
      <c r="R534" s="5">
        <f>'90.1 Data-IP'!R534*Convert!$B$6/$D534</f>
        <v>0</v>
      </c>
      <c r="S534" s="5">
        <f>'90.1 Data-IP'!S534*Convert!$B$6/$D534</f>
        <v>0</v>
      </c>
      <c r="T534" s="5">
        <f>'90.1 Data-IP'!T534*Convert!$B$6/$D534</f>
        <v>0</v>
      </c>
      <c r="U534" s="5">
        <f>'90.1 Data-IP'!U534*Convert!$B$7/$D534</f>
        <v>10.074372780445323</v>
      </c>
      <c r="V534" s="5">
        <f>'90.1 Data-IP'!V534*Convert!$B$6/$D534</f>
        <v>0</v>
      </c>
      <c r="W534" s="5">
        <f>'90.1 Data-IP'!W534*Convert!$B$6/$D534</f>
        <v>67.883645691234292</v>
      </c>
      <c r="X534" s="5">
        <f>'90.1 Data-IP'!X534*Convert!$B$7/$D534</f>
        <v>0</v>
      </c>
      <c r="Y534" s="5">
        <f t="shared" si="16"/>
        <v>67.883645691234292</v>
      </c>
      <c r="Z534" s="5">
        <f>'90.1 Data-IP'!Z534*Convert!$B$6/$D534</f>
        <v>129.62719131109256</v>
      </c>
      <c r="AA534" s="5">
        <f>'90.1 Data-IP'!AA534*Convert!$B$7/$D534</f>
        <v>20.098327321721261</v>
      </c>
      <c r="AB534" s="5">
        <f t="shared" si="17"/>
        <v>149.72551863281382</v>
      </c>
    </row>
    <row r="535" spans="1:28" x14ac:dyDescent="0.25">
      <c r="A535" s="95">
        <v>2016</v>
      </c>
      <c r="B535" s="95" t="s">
        <v>58</v>
      </c>
      <c r="C535" s="101" t="s">
        <v>6</v>
      </c>
      <c r="D535" s="5">
        <f>'90.1 Data-SI'!D535*Convert!$B$1</f>
        <v>43201.815571462859</v>
      </c>
      <c r="E535" s="5">
        <f>'90.1 Data-IP'!E535*Convert!$B$6/$D535</f>
        <v>9.0326242987312788E-3</v>
      </c>
      <c r="F535" s="5">
        <f>'90.1 Data-IP'!F535*Convert!$B$7/$D535</f>
        <v>0</v>
      </c>
      <c r="G535" s="5">
        <f>'90.1 Data-IP'!G535*Convert!$B$6/$D535</f>
        <v>51.722891186296536</v>
      </c>
      <c r="H535" s="5">
        <f>'90.1 Data-IP'!H535*Convert!$B$6/$D535</f>
        <v>19.937086279061177</v>
      </c>
      <c r="I535" s="5">
        <f>'90.1 Data-IP'!I535*Convert!$B$6/$D535</f>
        <v>3.0835989721361083</v>
      </c>
      <c r="J535" s="5">
        <f>'90.1 Data-IP'!J535*Convert!$B$6/$D535</f>
        <v>38.747178972542187</v>
      </c>
      <c r="K535" s="5">
        <f>'90.1 Data-IP'!K535*Convert!$B$7/$D535</f>
        <v>10.023954541275936</v>
      </c>
      <c r="L535" s="5">
        <f>'90.1 Data-IP'!L535*Convert!$B$6/$D535</f>
        <v>0</v>
      </c>
      <c r="M535" s="5">
        <f>'90.1 Data-IP'!M535*Convert!$B$6/$D535</f>
        <v>12.732526174942361</v>
      </c>
      <c r="N535" s="5">
        <f>'90.1 Data-IP'!N535*Convert!$B$6/$D535</f>
        <v>1.8065248597462558E-2</v>
      </c>
      <c r="O535" s="5">
        <f>'90.1 Data-IP'!O535*Convert!$B$6/$D535</f>
        <v>1.8065248597462558E-2</v>
      </c>
      <c r="P535" s="5">
        <f>'90.1 Data-IP'!P535*Convert!$B$6/$D535</f>
        <v>0</v>
      </c>
      <c r="Q535" s="5">
        <f>'90.1 Data-IP'!Q535*Convert!$B$6/$D535</f>
        <v>0</v>
      </c>
      <c r="R535" s="5">
        <f>'90.1 Data-IP'!R535*Convert!$B$6/$D535</f>
        <v>0</v>
      </c>
      <c r="S535" s="5">
        <f>'90.1 Data-IP'!S535*Convert!$B$6/$D535</f>
        <v>0</v>
      </c>
      <c r="T535" s="5">
        <f>'90.1 Data-IP'!T535*Convert!$B$6/$D535</f>
        <v>0</v>
      </c>
      <c r="U535" s="5">
        <f>'90.1 Data-IP'!U535*Convert!$B$7/$D535</f>
        <v>10.089593380949291</v>
      </c>
      <c r="V535" s="5">
        <f>'90.1 Data-IP'!V535*Convert!$B$6/$D535</f>
        <v>0</v>
      </c>
      <c r="W535" s="5">
        <f>'90.1 Data-IP'!W535*Convert!$B$6/$D535</f>
        <v>64.464449985537613</v>
      </c>
      <c r="X535" s="5">
        <f>'90.1 Data-IP'!X535*Convert!$B$7/$D535</f>
        <v>0</v>
      </c>
      <c r="Y535" s="5">
        <f t="shared" si="16"/>
        <v>64.464449985537613</v>
      </c>
      <c r="Z535" s="5">
        <f>'90.1 Data-IP'!Z535*Convert!$B$6/$D535</f>
        <v>126.25107427512832</v>
      </c>
      <c r="AA535" s="5">
        <f>'90.1 Data-IP'!AA535*Convert!$B$7/$D535</f>
        <v>20.113547922225223</v>
      </c>
      <c r="AB535" s="5">
        <f t="shared" si="17"/>
        <v>146.36462219735353</v>
      </c>
    </row>
    <row r="536" spans="1:28" x14ac:dyDescent="0.25">
      <c r="A536" s="95">
        <v>2016</v>
      </c>
      <c r="B536" s="95" t="s">
        <v>58</v>
      </c>
      <c r="C536" s="101" t="s">
        <v>11</v>
      </c>
      <c r="D536" s="5">
        <f>'90.1 Data-SI'!D536*Convert!$B$1</f>
        <v>43201.815571462859</v>
      </c>
      <c r="E536" s="5">
        <f>'90.1 Data-IP'!E536*Convert!$B$6/$D536</f>
        <v>4.8637207762399198E-3</v>
      </c>
      <c r="F536" s="5">
        <f>'90.1 Data-IP'!F536*Convert!$B$7/$D536</f>
        <v>0</v>
      </c>
      <c r="G536" s="5">
        <f>'90.1 Data-IP'!G536*Convert!$B$6/$D536</f>
        <v>40.804532860891669</v>
      </c>
      <c r="H536" s="5">
        <f>'90.1 Data-IP'!H536*Convert!$B$6/$D536</f>
        <v>20.010736907958524</v>
      </c>
      <c r="I536" s="5">
        <f>'90.1 Data-IP'!I536*Convert!$B$6/$D536</f>
        <v>3.0842937893898568</v>
      </c>
      <c r="J536" s="5">
        <f>'90.1 Data-IP'!J536*Convert!$B$6/$D536</f>
        <v>38.747178972542187</v>
      </c>
      <c r="K536" s="5">
        <f>'90.1 Data-IP'!K536*Convert!$B$7/$D536</f>
        <v>10.023954541275936</v>
      </c>
      <c r="L536" s="5">
        <f>'90.1 Data-IP'!L536*Convert!$B$6/$D536</f>
        <v>0</v>
      </c>
      <c r="M536" s="5">
        <f>'90.1 Data-IP'!M536*Convert!$B$6/$D536</f>
        <v>11.978649454625172</v>
      </c>
      <c r="N536" s="5">
        <f>'90.1 Data-IP'!N536*Convert!$B$6/$D536</f>
        <v>1.8065248597462558E-2</v>
      </c>
      <c r="O536" s="5">
        <f>'90.1 Data-IP'!O536*Convert!$B$6/$D536</f>
        <v>1.8065248597462558E-2</v>
      </c>
      <c r="P536" s="5">
        <f>'90.1 Data-IP'!P536*Convert!$B$6/$D536</f>
        <v>0</v>
      </c>
      <c r="Q536" s="5">
        <f>'90.1 Data-IP'!Q536*Convert!$B$6/$D536</f>
        <v>0</v>
      </c>
      <c r="R536" s="5">
        <f>'90.1 Data-IP'!R536*Convert!$B$6/$D536</f>
        <v>0</v>
      </c>
      <c r="S536" s="5">
        <f>'90.1 Data-IP'!S536*Convert!$B$6/$D536</f>
        <v>0</v>
      </c>
      <c r="T536" s="5">
        <f>'90.1 Data-IP'!T536*Convert!$B$6/$D536</f>
        <v>0</v>
      </c>
      <c r="U536" s="5">
        <f>'90.1 Data-IP'!U536*Convert!$B$7/$D536</f>
        <v>10.532655548744422</v>
      </c>
      <c r="V536" s="5">
        <f>'90.1 Data-IP'!V536*Convert!$B$6/$D536</f>
        <v>0</v>
      </c>
      <c r="W536" s="5">
        <f>'90.1 Data-IP'!W536*Convert!$B$6/$D536</f>
        <v>52.788046036293082</v>
      </c>
      <c r="X536" s="5">
        <f>'90.1 Data-IP'!X536*Convert!$B$7/$D536</f>
        <v>0</v>
      </c>
      <c r="Y536" s="5">
        <f t="shared" si="16"/>
        <v>52.788046036293082</v>
      </c>
      <c r="Z536" s="5">
        <f>'90.1 Data-IP'!Z536*Convert!$B$6/$D536</f>
        <v>114.64832095478113</v>
      </c>
      <c r="AA536" s="5">
        <f>'90.1 Data-IP'!AA536*Convert!$B$7/$D536</f>
        <v>20.55661009002036</v>
      </c>
      <c r="AB536" s="5">
        <f t="shared" si="17"/>
        <v>135.2049310448015</v>
      </c>
    </row>
    <row r="537" spans="1:28" x14ac:dyDescent="0.25">
      <c r="A537" s="95">
        <v>2016</v>
      </c>
      <c r="B537" s="95" t="s">
        <v>58</v>
      </c>
      <c r="C537" s="101" t="s">
        <v>13</v>
      </c>
      <c r="D537" s="5">
        <f>'90.1 Data-SI'!D537*Convert!$B$1</f>
        <v>43201.815571462859</v>
      </c>
      <c r="E537" s="5">
        <f>'90.1 Data-IP'!E537*Convert!$B$6/$D537</f>
        <v>0.16745095815340297</v>
      </c>
      <c r="F537" s="5">
        <f>'90.1 Data-IP'!F537*Convert!$B$7/$D537</f>
        <v>1.8074463098459542E-2</v>
      </c>
      <c r="G537" s="5">
        <f>'90.1 Data-IP'!G537*Convert!$B$6/$D537</f>
        <v>44.081291029569876</v>
      </c>
      <c r="H537" s="5">
        <f>'90.1 Data-IP'!H537*Convert!$B$6/$D537</f>
        <v>19.928748472016192</v>
      </c>
      <c r="I537" s="5">
        <f>'90.1 Data-IP'!I537*Convert!$B$6/$D537</f>
        <v>3.0801248858673662</v>
      </c>
      <c r="J537" s="5">
        <f>'90.1 Data-IP'!J537*Convert!$B$6/$D537</f>
        <v>38.747178972542187</v>
      </c>
      <c r="K537" s="5">
        <f>'90.1 Data-IP'!K537*Convert!$B$7/$D537</f>
        <v>10.023954541275936</v>
      </c>
      <c r="L537" s="5">
        <f>'90.1 Data-IP'!L537*Convert!$B$6/$D537</f>
        <v>0</v>
      </c>
      <c r="M537" s="5">
        <f>'90.1 Data-IP'!M537*Convert!$B$6/$D537</f>
        <v>12.424722131531746</v>
      </c>
      <c r="N537" s="5">
        <f>'90.1 Data-IP'!N537*Convert!$B$6/$D537</f>
        <v>1.8065248597462558E-2</v>
      </c>
      <c r="O537" s="5">
        <f>'90.1 Data-IP'!O537*Convert!$B$6/$D537</f>
        <v>1.8065248597462558E-2</v>
      </c>
      <c r="P537" s="5">
        <f>'90.1 Data-IP'!P537*Convert!$B$6/$D537</f>
        <v>0</v>
      </c>
      <c r="Q537" s="5">
        <f>'90.1 Data-IP'!Q537*Convert!$B$6/$D537</f>
        <v>0</v>
      </c>
      <c r="R537" s="5">
        <f>'90.1 Data-IP'!R537*Convert!$B$6/$D537</f>
        <v>0</v>
      </c>
      <c r="S537" s="5">
        <f>'90.1 Data-IP'!S537*Convert!$B$6/$D537</f>
        <v>0</v>
      </c>
      <c r="T537" s="5">
        <f>'90.1 Data-IP'!T537*Convert!$B$6/$D537</f>
        <v>0</v>
      </c>
      <c r="U537" s="5">
        <f>'90.1 Data-IP'!U537*Convert!$B$7/$D537</f>
        <v>10.775947334925004</v>
      </c>
      <c r="V537" s="5">
        <f>'90.1 Data-IP'!V537*Convert!$B$6/$D537</f>
        <v>0</v>
      </c>
      <c r="W537" s="5">
        <f>'90.1 Data-IP'!W537*Convert!$B$6/$D537</f>
        <v>56.673464119255023</v>
      </c>
      <c r="X537" s="5">
        <f>'90.1 Data-IP'!X537*Convert!$B$7/$D537</f>
        <v>1.8074463098459542E-2</v>
      </c>
      <c r="Y537" s="5">
        <f t="shared" si="16"/>
        <v>56.691538582353481</v>
      </c>
      <c r="Z537" s="5">
        <f>'90.1 Data-IP'!Z537*Convert!$B$6/$D537</f>
        <v>118.44758169827826</v>
      </c>
      <c r="AA537" s="5">
        <f>'90.1 Data-IP'!AA537*Convert!$B$7/$D537</f>
        <v>20.817976339299399</v>
      </c>
      <c r="AB537" s="5">
        <f t="shared" si="17"/>
        <v>139.26555803757765</v>
      </c>
    </row>
    <row r="538" spans="1:28" x14ac:dyDescent="0.25">
      <c r="A538" s="95">
        <v>2016</v>
      </c>
      <c r="B538" s="95" t="s">
        <v>58</v>
      </c>
      <c r="C538" s="101" t="s">
        <v>19</v>
      </c>
      <c r="D538" s="5">
        <f>'90.1 Data-SI'!D538*Convert!$B$1</f>
        <v>43201.815571462859</v>
      </c>
      <c r="E538" s="5">
        <f>'90.1 Data-IP'!E538*Convert!$B$6/$D538</f>
        <v>0.32100557123183465</v>
      </c>
      <c r="F538" s="5">
        <f>'90.1 Data-IP'!F538*Convert!$B$7/$D538</f>
        <v>6.2547155195984985E-2</v>
      </c>
      <c r="G538" s="5">
        <f>'90.1 Data-IP'!G538*Convert!$B$6/$D538</f>
        <v>35.689288238794774</v>
      </c>
      <c r="H538" s="5">
        <f>'90.1 Data-IP'!H538*Convert!$B$6/$D538</f>
        <v>19.994061293868558</v>
      </c>
      <c r="I538" s="5">
        <f>'90.1 Data-IP'!I538*Convert!$B$6/$D538</f>
        <v>3.0794300686136173</v>
      </c>
      <c r="J538" s="5">
        <f>'90.1 Data-IP'!J538*Convert!$B$6/$D538</f>
        <v>38.747178972542187</v>
      </c>
      <c r="K538" s="5">
        <f>'90.1 Data-IP'!K538*Convert!$B$7/$D538</f>
        <v>10.023954541275936</v>
      </c>
      <c r="L538" s="5">
        <f>'90.1 Data-IP'!L538*Convert!$B$6/$D538</f>
        <v>0</v>
      </c>
      <c r="M538" s="5">
        <f>'90.1 Data-IP'!M538*Convert!$B$6/$D538</f>
        <v>11.83829636936796</v>
      </c>
      <c r="N538" s="5">
        <f>'90.1 Data-IP'!N538*Convert!$B$6/$D538</f>
        <v>1.8065248597462558E-2</v>
      </c>
      <c r="O538" s="5">
        <f>'90.1 Data-IP'!O538*Convert!$B$6/$D538</f>
        <v>1.8065248597462558E-2</v>
      </c>
      <c r="P538" s="5">
        <f>'90.1 Data-IP'!P538*Convert!$B$6/$D538</f>
        <v>0</v>
      </c>
      <c r="Q538" s="5">
        <f>'90.1 Data-IP'!Q538*Convert!$B$6/$D538</f>
        <v>0</v>
      </c>
      <c r="R538" s="5">
        <f>'90.1 Data-IP'!R538*Convert!$B$6/$D538</f>
        <v>0</v>
      </c>
      <c r="S538" s="5">
        <f>'90.1 Data-IP'!S538*Convert!$B$6/$D538</f>
        <v>0</v>
      </c>
      <c r="T538" s="5">
        <f>'90.1 Data-IP'!T538*Convert!$B$6/$D538</f>
        <v>0</v>
      </c>
      <c r="U538" s="5">
        <f>'90.1 Data-IP'!U538*Convert!$B$7/$D538</f>
        <v>11.385484820732264</v>
      </c>
      <c r="V538" s="5">
        <f>'90.1 Data-IP'!V538*Convert!$B$6/$D538</f>
        <v>0</v>
      </c>
      <c r="W538" s="5">
        <f>'90.1 Data-IP'!W538*Convert!$B$6/$D538</f>
        <v>47.848590179394577</v>
      </c>
      <c r="X538" s="5">
        <f>'90.1 Data-IP'!X538*Convert!$B$7/$D538</f>
        <v>6.2547155195984985E-2</v>
      </c>
      <c r="Y538" s="5">
        <f t="shared" si="16"/>
        <v>47.911137334590563</v>
      </c>
      <c r="Z538" s="5">
        <f>'90.1 Data-IP'!Z538*Convert!$B$6/$D538</f>
        <v>109.68732576301642</v>
      </c>
      <c r="AA538" s="5">
        <f>'90.1 Data-IP'!AA538*Convert!$B$7/$D538</f>
        <v>21.47222433908706</v>
      </c>
      <c r="AB538" s="5">
        <f t="shared" si="17"/>
        <v>131.15955010210348</v>
      </c>
    </row>
    <row r="539" spans="1:28" x14ac:dyDescent="0.25">
      <c r="A539" s="95">
        <v>2016</v>
      </c>
      <c r="B539" s="95" t="s">
        <v>58</v>
      </c>
      <c r="C539" s="101" t="s">
        <v>20</v>
      </c>
      <c r="D539" s="5">
        <f>'90.1 Data-SI'!D539*Convert!$B$1</f>
        <v>43201.815571462859</v>
      </c>
      <c r="E539" s="5">
        <f>'90.1 Data-IP'!E539*Convert!$B$6/$D539</f>
        <v>0.32031075397808612</v>
      </c>
      <c r="F539" s="5">
        <f>'90.1 Data-IP'!F539*Convert!$B$7/$D539</f>
        <v>4.3521404566027579E-2</v>
      </c>
      <c r="G539" s="5">
        <f>'90.1 Data-IP'!G539*Convert!$B$6/$D539</f>
        <v>29.463030827953929</v>
      </c>
      <c r="H539" s="5">
        <f>'90.1 Data-IP'!H539*Convert!$B$6/$D539</f>
        <v>20.130940292857026</v>
      </c>
      <c r="I539" s="5">
        <f>'90.1 Data-IP'!I539*Convert!$B$6/$D539</f>
        <v>3.0815145203748635</v>
      </c>
      <c r="J539" s="5">
        <f>'90.1 Data-IP'!J539*Convert!$B$6/$D539</f>
        <v>38.747178972542187</v>
      </c>
      <c r="K539" s="5">
        <f>'90.1 Data-IP'!K539*Convert!$B$7/$D539</f>
        <v>10.023954541275936</v>
      </c>
      <c r="L539" s="5">
        <f>'90.1 Data-IP'!L539*Convert!$B$6/$D539</f>
        <v>0</v>
      </c>
      <c r="M539" s="5">
        <f>'90.1 Data-IP'!M539*Convert!$B$6/$D539</f>
        <v>12.219751041675922</v>
      </c>
      <c r="N539" s="5">
        <f>'90.1 Data-IP'!N539*Convert!$B$6/$D539</f>
        <v>1.8065248597462558E-2</v>
      </c>
      <c r="O539" s="5">
        <f>'90.1 Data-IP'!O539*Convert!$B$6/$D539</f>
        <v>1.8065248597462558E-2</v>
      </c>
      <c r="P539" s="5">
        <f>'90.1 Data-IP'!P539*Convert!$B$6/$D539</f>
        <v>0</v>
      </c>
      <c r="Q539" s="5">
        <f>'90.1 Data-IP'!Q539*Convert!$B$6/$D539</f>
        <v>0</v>
      </c>
      <c r="R539" s="5">
        <f>'90.1 Data-IP'!R539*Convert!$B$6/$D539</f>
        <v>0</v>
      </c>
      <c r="S539" s="5">
        <f>'90.1 Data-IP'!S539*Convert!$B$6/$D539</f>
        <v>0</v>
      </c>
      <c r="T539" s="5">
        <f>'90.1 Data-IP'!T539*Convert!$B$6/$D539</f>
        <v>0</v>
      </c>
      <c r="U539" s="5">
        <f>'90.1 Data-IP'!U539*Convert!$B$7/$D539</f>
        <v>11.511530418655731</v>
      </c>
      <c r="V539" s="5">
        <f>'90.1 Data-IP'!V539*Convert!$B$6/$D539</f>
        <v>0</v>
      </c>
      <c r="W539" s="5">
        <f>'90.1 Data-IP'!W539*Convert!$B$6/$D539</f>
        <v>42.003092623607948</v>
      </c>
      <c r="X539" s="5">
        <f>'90.1 Data-IP'!X539*Convert!$B$7/$D539</f>
        <v>4.3521404566027579E-2</v>
      </c>
      <c r="Y539" s="5">
        <f t="shared" si="16"/>
        <v>42.046614028173977</v>
      </c>
      <c r="Z539" s="5">
        <f>'90.1 Data-IP'!Z539*Convert!$B$6/$D539</f>
        <v>103.98079165797948</v>
      </c>
      <c r="AA539" s="5">
        <f>'90.1 Data-IP'!AA539*Convert!$B$7/$D539</f>
        <v>21.579006364497694</v>
      </c>
      <c r="AB539" s="5">
        <f t="shared" si="17"/>
        <v>125.55979802247717</v>
      </c>
    </row>
    <row r="540" spans="1:28" x14ac:dyDescent="0.25">
      <c r="A540" s="95">
        <v>2016</v>
      </c>
      <c r="B540" s="95" t="s">
        <v>58</v>
      </c>
      <c r="C540" s="101" t="s">
        <v>3</v>
      </c>
      <c r="D540" s="5">
        <f>'90.1 Data-SI'!D540*Convert!$B$1</f>
        <v>43201.815571462859</v>
      </c>
      <c r="E540" s="5">
        <f>'90.1 Data-IP'!E540*Convert!$B$6/$D540</f>
        <v>2.5930579909896254</v>
      </c>
      <c r="F540" s="5">
        <f>'90.1 Data-IP'!F540*Convert!$B$7/$D540</f>
        <v>0.57410202525896481</v>
      </c>
      <c r="G540" s="5">
        <f>'90.1 Data-IP'!G540*Convert!$B$6/$D540</f>
        <v>24.014968741311474</v>
      </c>
      <c r="H540" s="5">
        <f>'90.1 Data-IP'!H540*Convert!$B$6/$D540</f>
        <v>20.085777171363365</v>
      </c>
      <c r="I540" s="5">
        <f>'90.1 Data-IP'!I540*Convert!$B$6/$D540</f>
        <v>3.0808197031211146</v>
      </c>
      <c r="J540" s="5">
        <f>'90.1 Data-IP'!J540*Convert!$B$6/$D540</f>
        <v>38.747178972542187</v>
      </c>
      <c r="K540" s="5">
        <f>'90.1 Data-IP'!K540*Convert!$B$7/$D540</f>
        <v>10.023954541275936</v>
      </c>
      <c r="L540" s="5">
        <f>'90.1 Data-IP'!L540*Convert!$B$6/$D540</f>
        <v>0</v>
      </c>
      <c r="M540" s="5">
        <f>'90.1 Data-IP'!M540*Convert!$B$6/$D540</f>
        <v>11.59302587879472</v>
      </c>
      <c r="N540" s="5">
        <f>'90.1 Data-IP'!N540*Convert!$B$6/$D540</f>
        <v>1.8065248597462558E-2</v>
      </c>
      <c r="O540" s="5">
        <f>'90.1 Data-IP'!O540*Convert!$B$6/$D540</f>
        <v>1.8065248597462558E-2</v>
      </c>
      <c r="P540" s="5">
        <f>'90.1 Data-IP'!P540*Convert!$B$6/$D540</f>
        <v>0</v>
      </c>
      <c r="Q540" s="5">
        <f>'90.1 Data-IP'!Q540*Convert!$B$6/$D540</f>
        <v>0</v>
      </c>
      <c r="R540" s="5">
        <f>'90.1 Data-IP'!R540*Convert!$B$6/$D540</f>
        <v>0</v>
      </c>
      <c r="S540" s="5">
        <f>'90.1 Data-IP'!S540*Convert!$B$6/$D540</f>
        <v>0</v>
      </c>
      <c r="T540" s="5">
        <f>'90.1 Data-IP'!T540*Convert!$B$6/$D540</f>
        <v>0</v>
      </c>
      <c r="U540" s="5">
        <f>'90.1 Data-IP'!U540*Convert!$B$7/$D540</f>
        <v>12.940364290965533</v>
      </c>
      <c r="V540" s="5">
        <f>'90.1 Data-IP'!V540*Convert!$B$6/$D540</f>
        <v>0</v>
      </c>
      <c r="W540" s="5">
        <f>'90.1 Data-IP'!W540*Convert!$B$6/$D540</f>
        <v>38.201052611095818</v>
      </c>
      <c r="X540" s="5">
        <f>'90.1 Data-IP'!X540*Convert!$B$7/$D540</f>
        <v>0.57410202525896481</v>
      </c>
      <c r="Y540" s="5">
        <f t="shared" si="16"/>
        <v>38.775154636354785</v>
      </c>
      <c r="Z540" s="5">
        <f>'90.1 Data-IP'!Z540*Convert!$B$6/$D540</f>
        <v>100.13219888946621</v>
      </c>
      <c r="AA540" s="5">
        <f>'90.1 Data-IP'!AA540*Convert!$B$7/$D540</f>
        <v>23.538183035617557</v>
      </c>
      <c r="AB540" s="5">
        <f t="shared" si="17"/>
        <v>123.67038192508377</v>
      </c>
    </row>
    <row r="541" spans="1:28" x14ac:dyDescent="0.25">
      <c r="A541" s="95">
        <v>2016</v>
      </c>
      <c r="B541" s="95" t="s">
        <v>58</v>
      </c>
      <c r="C541" s="101" t="s">
        <v>7</v>
      </c>
      <c r="D541" s="5">
        <f>'90.1 Data-SI'!D541*Convert!$B$1</f>
        <v>43201.815571462859</v>
      </c>
      <c r="E541" s="5">
        <f>'90.1 Data-IP'!E541*Convert!$B$6/$D541</f>
        <v>0.92132767847059027</v>
      </c>
      <c r="F541" s="5">
        <f>'90.1 Data-IP'!F541*Convert!$B$7/$D541</f>
        <v>0.20286206609192084</v>
      </c>
      <c r="G541" s="5">
        <f>'90.1 Data-IP'!G541*Convert!$B$6/$D541</f>
        <v>24.096262360000058</v>
      </c>
      <c r="H541" s="5">
        <f>'90.1 Data-IP'!H541*Convert!$B$6/$D541</f>
        <v>20.082997902348374</v>
      </c>
      <c r="I541" s="5">
        <f>'90.1 Data-IP'!I541*Convert!$B$6/$D541</f>
        <v>3.0808197031211146</v>
      </c>
      <c r="J541" s="5">
        <f>'90.1 Data-IP'!J541*Convert!$B$6/$D541</f>
        <v>38.747178972542187</v>
      </c>
      <c r="K541" s="5">
        <f>'90.1 Data-IP'!K541*Convert!$B$7/$D541</f>
        <v>10.023954541275936</v>
      </c>
      <c r="L541" s="5">
        <f>'90.1 Data-IP'!L541*Convert!$B$6/$D541</f>
        <v>0</v>
      </c>
      <c r="M541" s="5">
        <f>'90.1 Data-IP'!M541*Convert!$B$6/$D541</f>
        <v>12.080092773672462</v>
      </c>
      <c r="N541" s="5">
        <f>'90.1 Data-IP'!N541*Convert!$B$6/$D541</f>
        <v>1.8065248597462558E-2</v>
      </c>
      <c r="O541" s="5">
        <f>'90.1 Data-IP'!O541*Convert!$B$6/$D541</f>
        <v>1.8065248597462558E-2</v>
      </c>
      <c r="P541" s="5">
        <f>'90.1 Data-IP'!P541*Convert!$B$6/$D541</f>
        <v>0</v>
      </c>
      <c r="Q541" s="5">
        <f>'90.1 Data-IP'!Q541*Convert!$B$6/$D541</f>
        <v>0</v>
      </c>
      <c r="R541" s="5">
        <f>'90.1 Data-IP'!R541*Convert!$B$6/$D541</f>
        <v>0</v>
      </c>
      <c r="S541" s="5">
        <f>'90.1 Data-IP'!S541*Convert!$B$6/$D541</f>
        <v>0</v>
      </c>
      <c r="T541" s="5">
        <f>'90.1 Data-IP'!T541*Convert!$B$6/$D541</f>
        <v>0</v>
      </c>
      <c r="U541" s="5">
        <f>'90.1 Data-IP'!U541*Convert!$B$7/$D541</f>
        <v>12.524413817818088</v>
      </c>
      <c r="V541" s="5">
        <f>'90.1 Data-IP'!V541*Convert!$B$6/$D541</f>
        <v>0</v>
      </c>
      <c r="W541" s="5">
        <f>'90.1 Data-IP'!W541*Convert!$B$6/$D541</f>
        <v>37.097682812143105</v>
      </c>
      <c r="X541" s="5">
        <f>'90.1 Data-IP'!X541*Convert!$B$7/$D541</f>
        <v>0.20286206609192084</v>
      </c>
      <c r="Y541" s="5">
        <f t="shared" si="16"/>
        <v>37.300544878235023</v>
      </c>
      <c r="Z541" s="5">
        <f>'90.1 Data-IP'!Z541*Convert!$B$6/$D541</f>
        <v>99.026049821498489</v>
      </c>
      <c r="AA541" s="5">
        <f>'90.1 Data-IP'!AA541*Convert!$B$7/$D541</f>
        <v>22.751230425185945</v>
      </c>
      <c r="AB541" s="5">
        <f t="shared" si="17"/>
        <v>121.77728024668443</v>
      </c>
    </row>
    <row r="542" spans="1:28" x14ac:dyDescent="0.25">
      <c r="A542" s="95">
        <v>2016</v>
      </c>
      <c r="B542" s="95" t="s">
        <v>58</v>
      </c>
      <c r="C542" s="101" t="s">
        <v>17</v>
      </c>
      <c r="D542" s="5">
        <f>'90.1 Data-SI'!D542*Convert!$B$1</f>
        <v>43201.815571462859</v>
      </c>
      <c r="E542" s="5">
        <f>'90.1 Data-IP'!E542*Convert!$B$6/$D542</f>
        <v>0.20983481063206505</v>
      </c>
      <c r="F542" s="5">
        <f>'90.1 Data-IP'!F542*Convert!$B$7/$D542</f>
        <v>1.9263572512831881E-2</v>
      </c>
      <c r="G542" s="5">
        <f>'90.1 Data-IP'!G542*Convert!$B$6/$D542</f>
        <v>19.623028880366828</v>
      </c>
      <c r="H542" s="5">
        <f>'90.1 Data-IP'!H542*Convert!$B$6/$D542</f>
        <v>20.038529598108465</v>
      </c>
      <c r="I542" s="5">
        <f>'90.1 Data-IP'!I542*Convert!$B$6/$D542</f>
        <v>3.0801248858673662</v>
      </c>
      <c r="J542" s="5">
        <f>'90.1 Data-IP'!J542*Convert!$B$6/$D542</f>
        <v>38.747178972542187</v>
      </c>
      <c r="K542" s="5">
        <f>'90.1 Data-IP'!K542*Convert!$B$7/$D542</f>
        <v>10.023954541275936</v>
      </c>
      <c r="L542" s="5">
        <f>'90.1 Data-IP'!L542*Convert!$B$6/$D542</f>
        <v>0</v>
      </c>
      <c r="M542" s="5">
        <f>'90.1 Data-IP'!M542*Convert!$B$6/$D542</f>
        <v>14.107569520110761</v>
      </c>
      <c r="N542" s="5">
        <f>'90.1 Data-IP'!N542*Convert!$B$6/$D542</f>
        <v>1.8065248597462558E-2</v>
      </c>
      <c r="O542" s="5">
        <f>'90.1 Data-IP'!O542*Convert!$B$6/$D542</f>
        <v>1.8065248597462558E-2</v>
      </c>
      <c r="P542" s="5">
        <f>'90.1 Data-IP'!P542*Convert!$B$6/$D542</f>
        <v>0</v>
      </c>
      <c r="Q542" s="5">
        <f>'90.1 Data-IP'!Q542*Convert!$B$6/$D542</f>
        <v>0</v>
      </c>
      <c r="R542" s="5">
        <f>'90.1 Data-IP'!R542*Convert!$B$6/$D542</f>
        <v>0</v>
      </c>
      <c r="S542" s="5">
        <f>'90.1 Data-IP'!S542*Convert!$B$6/$D542</f>
        <v>0</v>
      </c>
      <c r="T542" s="5">
        <f>'90.1 Data-IP'!T542*Convert!$B$6/$D542</f>
        <v>0</v>
      </c>
      <c r="U542" s="5">
        <f>'90.1 Data-IP'!U542*Convert!$B$7/$D542</f>
        <v>13.119206346887131</v>
      </c>
      <c r="V542" s="5">
        <f>'90.1 Data-IP'!V542*Convert!$B$6/$D542</f>
        <v>0</v>
      </c>
      <c r="W542" s="5">
        <f>'90.1 Data-IP'!W542*Convert!$B$6/$D542</f>
        <v>33.940433211109649</v>
      </c>
      <c r="X542" s="5">
        <f>'90.1 Data-IP'!X542*Convert!$B$7/$D542</f>
        <v>1.9263572512831881E-2</v>
      </c>
      <c r="Y542" s="5">
        <f t="shared" si="16"/>
        <v>33.959696783622483</v>
      </c>
      <c r="Z542" s="5">
        <f>'90.1 Data-IP'!Z542*Convert!$B$6/$D542</f>
        <v>95.823637098971389</v>
      </c>
      <c r="AA542" s="5">
        <f>'90.1 Data-IP'!AA542*Convert!$B$7/$D542</f>
        <v>23.162424460675901</v>
      </c>
      <c r="AB542" s="5">
        <f t="shared" si="17"/>
        <v>118.98606155964728</v>
      </c>
    </row>
    <row r="543" spans="1:28" x14ac:dyDescent="0.25">
      <c r="A543" s="95">
        <v>2016</v>
      </c>
      <c r="B543" s="95" t="s">
        <v>58</v>
      </c>
      <c r="C543" s="101" t="s">
        <v>14</v>
      </c>
      <c r="D543" s="5">
        <f>'90.1 Data-SI'!D543*Convert!$B$1</f>
        <v>43201.815571462859</v>
      </c>
      <c r="E543" s="5">
        <f>'90.1 Data-IP'!E543*Convert!$B$6/$D543</f>
        <v>5.9559734991326554</v>
      </c>
      <c r="F543" s="5">
        <f>'90.1 Data-IP'!F543*Convert!$B$7/$D543</f>
        <v>1.4590372514348591</v>
      </c>
      <c r="G543" s="5">
        <f>'90.1 Data-IP'!G543*Convert!$B$6/$D543</f>
        <v>18.289674570423344</v>
      </c>
      <c r="H543" s="5">
        <f>'90.1 Data-IP'!H543*Convert!$B$6/$D543</f>
        <v>19.877331995238801</v>
      </c>
      <c r="I543" s="5">
        <f>'90.1 Data-IP'!I543*Convert!$B$6/$D543</f>
        <v>3.0759559823448748</v>
      </c>
      <c r="J543" s="5">
        <f>'90.1 Data-IP'!J543*Convert!$B$6/$D543</f>
        <v>38.747178972542187</v>
      </c>
      <c r="K543" s="5">
        <f>'90.1 Data-IP'!K543*Convert!$B$7/$D543</f>
        <v>10.023954541275936</v>
      </c>
      <c r="L543" s="5">
        <f>'90.1 Data-IP'!L543*Convert!$B$6/$D543</f>
        <v>0</v>
      </c>
      <c r="M543" s="5">
        <f>'90.1 Data-IP'!M543*Convert!$B$6/$D543</f>
        <v>11.367905088580187</v>
      </c>
      <c r="N543" s="5">
        <f>'90.1 Data-IP'!N543*Convert!$B$6/$D543</f>
        <v>1.8065248597462558E-2</v>
      </c>
      <c r="O543" s="5">
        <f>'90.1 Data-IP'!O543*Convert!$B$6/$D543</f>
        <v>1.8065248597462558E-2</v>
      </c>
      <c r="P543" s="5">
        <f>'90.1 Data-IP'!P543*Convert!$B$6/$D543</f>
        <v>0</v>
      </c>
      <c r="Q543" s="5">
        <f>'90.1 Data-IP'!Q543*Convert!$B$6/$D543</f>
        <v>0</v>
      </c>
      <c r="R543" s="5">
        <f>'90.1 Data-IP'!R543*Convert!$B$6/$D543</f>
        <v>0</v>
      </c>
      <c r="S543" s="5">
        <f>'90.1 Data-IP'!S543*Convert!$B$6/$D543</f>
        <v>0</v>
      </c>
      <c r="T543" s="5">
        <f>'90.1 Data-IP'!T543*Convert!$B$6/$D543</f>
        <v>0</v>
      </c>
      <c r="U543" s="5">
        <f>'90.1 Data-IP'!U543*Convert!$B$7/$D543</f>
        <v>14.273118122594051</v>
      </c>
      <c r="V543" s="5">
        <f>'90.1 Data-IP'!V543*Convert!$B$6/$D543</f>
        <v>0</v>
      </c>
      <c r="W543" s="5">
        <f>'90.1 Data-IP'!W543*Convert!$B$6/$D543</f>
        <v>35.613553158136185</v>
      </c>
      <c r="X543" s="5">
        <f>'90.1 Data-IP'!X543*Convert!$B$7/$D543</f>
        <v>1.4590372514348591</v>
      </c>
      <c r="Y543" s="5">
        <f t="shared" si="16"/>
        <v>37.072590409571042</v>
      </c>
      <c r="Z543" s="5">
        <f>'90.1 Data-IP'!Z543*Convert!$B$6/$D543</f>
        <v>97.332085356859523</v>
      </c>
      <c r="AA543" s="5">
        <f>'90.1 Data-IP'!AA543*Convert!$B$7/$D543</f>
        <v>25.756109915304844</v>
      </c>
      <c r="AB543" s="5">
        <f t="shared" si="17"/>
        <v>123.08819527216437</v>
      </c>
    </row>
    <row r="544" spans="1:28" x14ac:dyDescent="0.25">
      <c r="A544" s="95">
        <v>2016</v>
      </c>
      <c r="B544" s="95" t="s">
        <v>58</v>
      </c>
      <c r="C544" s="101" t="s">
        <v>2</v>
      </c>
      <c r="D544" s="5">
        <f>'90.1 Data-SI'!D544*Convert!$B$1</f>
        <v>43201.815571462859</v>
      </c>
      <c r="E544" s="5">
        <f>'90.1 Data-IP'!E544*Convert!$B$6/$D544</f>
        <v>2.0795880404694396</v>
      </c>
      <c r="F544" s="5">
        <f>'90.1 Data-IP'!F544*Convert!$B$7/$D544</f>
        <v>0.54841726190852236</v>
      </c>
      <c r="G544" s="5">
        <f>'90.1 Data-IP'!G544*Convert!$B$6/$D544</f>
        <v>19.213086700655175</v>
      </c>
      <c r="H544" s="5">
        <f>'90.1 Data-IP'!H544*Convert!$B$6/$D544</f>
        <v>19.886364619537531</v>
      </c>
      <c r="I544" s="5">
        <f>'90.1 Data-IP'!I544*Convert!$B$6/$D544</f>
        <v>3.0787352513598694</v>
      </c>
      <c r="J544" s="5">
        <f>'90.1 Data-IP'!J544*Convert!$B$6/$D544</f>
        <v>38.747178972542187</v>
      </c>
      <c r="K544" s="5">
        <f>'90.1 Data-IP'!K544*Convert!$B$7/$D544</f>
        <v>10.023954541275936</v>
      </c>
      <c r="L544" s="5">
        <f>'90.1 Data-IP'!L544*Convert!$B$6/$D544</f>
        <v>0</v>
      </c>
      <c r="M544" s="5">
        <f>'90.1 Data-IP'!M544*Convert!$B$6/$D544</f>
        <v>12.134983336718598</v>
      </c>
      <c r="N544" s="5">
        <f>'90.1 Data-IP'!N544*Convert!$B$6/$D544</f>
        <v>1.8065248597462558E-2</v>
      </c>
      <c r="O544" s="5">
        <f>'90.1 Data-IP'!O544*Convert!$B$6/$D544</f>
        <v>1.8065248597462558E-2</v>
      </c>
      <c r="P544" s="5">
        <f>'90.1 Data-IP'!P544*Convert!$B$6/$D544</f>
        <v>0</v>
      </c>
      <c r="Q544" s="5">
        <f>'90.1 Data-IP'!Q544*Convert!$B$6/$D544</f>
        <v>0</v>
      </c>
      <c r="R544" s="5">
        <f>'90.1 Data-IP'!R544*Convert!$B$6/$D544</f>
        <v>0</v>
      </c>
      <c r="S544" s="5">
        <f>'90.1 Data-IP'!S544*Convert!$B$6/$D544</f>
        <v>0</v>
      </c>
      <c r="T544" s="5">
        <f>'90.1 Data-IP'!T544*Convert!$B$6/$D544</f>
        <v>0</v>
      </c>
      <c r="U544" s="5">
        <f>'90.1 Data-IP'!U544*Convert!$B$7/$D544</f>
        <v>13.887371028571664</v>
      </c>
      <c r="V544" s="5">
        <f>'90.1 Data-IP'!V544*Convert!$B$6/$D544</f>
        <v>0</v>
      </c>
      <c r="W544" s="5">
        <f>'90.1 Data-IP'!W544*Convert!$B$6/$D544</f>
        <v>33.427658077843212</v>
      </c>
      <c r="X544" s="5">
        <f>'90.1 Data-IP'!X544*Convert!$B$7/$D544</f>
        <v>0.54841726190852236</v>
      </c>
      <c r="Y544" s="5">
        <f t="shared" si="16"/>
        <v>33.976075339751738</v>
      </c>
      <c r="Z544" s="5">
        <f>'90.1 Data-IP'!Z544*Convert!$B$6/$D544</f>
        <v>95.157307352626518</v>
      </c>
      <c r="AA544" s="5">
        <f>'90.1 Data-IP'!AA544*Convert!$B$7/$D544</f>
        <v>24.45974283175612</v>
      </c>
      <c r="AB544" s="5">
        <f t="shared" si="17"/>
        <v>119.61705018438263</v>
      </c>
    </row>
    <row r="545" spans="1:28" x14ac:dyDescent="0.25">
      <c r="A545" s="95">
        <v>2016</v>
      </c>
      <c r="B545" s="95" t="s">
        <v>58</v>
      </c>
      <c r="C545" s="101" t="s">
        <v>18</v>
      </c>
      <c r="D545" s="5">
        <f>'90.1 Data-SI'!D545*Convert!$B$1</f>
        <v>43201.815571462859</v>
      </c>
      <c r="E545" s="5">
        <f>'90.1 Data-IP'!E545*Convert!$B$6/$D545</f>
        <v>2.542336331465981</v>
      </c>
      <c r="F545" s="5">
        <f>'90.1 Data-IP'!F545*Convert!$B$7/$D545</f>
        <v>0.60050025425803077</v>
      </c>
      <c r="G545" s="5">
        <f>'90.1 Data-IP'!G545*Convert!$B$6/$D545</f>
        <v>13.271704363851242</v>
      </c>
      <c r="H545" s="5">
        <f>'90.1 Data-IP'!H545*Convert!$B$6/$D545</f>
        <v>20.013516176973521</v>
      </c>
      <c r="I545" s="5">
        <f>'90.1 Data-IP'!I545*Convert!$B$6/$D545</f>
        <v>3.0724818960761313</v>
      </c>
      <c r="J545" s="5">
        <f>'90.1 Data-IP'!J545*Convert!$B$6/$D545</f>
        <v>38.747178972542187</v>
      </c>
      <c r="K545" s="5">
        <f>'90.1 Data-IP'!K545*Convert!$B$7/$D545</f>
        <v>10.023954541275936</v>
      </c>
      <c r="L545" s="5">
        <f>'90.1 Data-IP'!L545*Convert!$B$6/$D545</f>
        <v>0</v>
      </c>
      <c r="M545" s="5">
        <f>'90.1 Data-IP'!M545*Convert!$B$6/$D545</f>
        <v>13.958878627808568</v>
      </c>
      <c r="N545" s="5">
        <f>'90.1 Data-IP'!N545*Convert!$B$6/$D545</f>
        <v>1.8065248597462558E-2</v>
      </c>
      <c r="O545" s="5">
        <f>'90.1 Data-IP'!O545*Convert!$B$6/$D545</f>
        <v>1.8065248597462558E-2</v>
      </c>
      <c r="P545" s="5">
        <f>'90.1 Data-IP'!P545*Convert!$B$6/$D545</f>
        <v>0</v>
      </c>
      <c r="Q545" s="5">
        <f>'90.1 Data-IP'!Q545*Convert!$B$6/$D545</f>
        <v>0</v>
      </c>
      <c r="R545" s="5">
        <f>'90.1 Data-IP'!R545*Convert!$B$6/$D545</f>
        <v>0</v>
      </c>
      <c r="S545" s="5">
        <f>'90.1 Data-IP'!S545*Convert!$B$6/$D545</f>
        <v>0</v>
      </c>
      <c r="T545" s="5">
        <f>'90.1 Data-IP'!T545*Convert!$B$6/$D545</f>
        <v>0</v>
      </c>
      <c r="U545" s="5">
        <f>'90.1 Data-IP'!U545*Convert!$B$7/$D545</f>
        <v>14.676939679714895</v>
      </c>
      <c r="V545" s="5">
        <f>'90.1 Data-IP'!V545*Convert!$B$6/$D545</f>
        <v>0</v>
      </c>
      <c r="W545" s="5">
        <f>'90.1 Data-IP'!W545*Convert!$B$6/$D545</f>
        <v>29.772919323125784</v>
      </c>
      <c r="X545" s="5">
        <f>'90.1 Data-IP'!X545*Convert!$B$7/$D545</f>
        <v>0.60050025425803077</v>
      </c>
      <c r="Y545" s="5">
        <f t="shared" si="16"/>
        <v>30.373419577383814</v>
      </c>
      <c r="Z545" s="5">
        <f>'90.1 Data-IP'!Z545*Convert!$B$6/$D545</f>
        <v>91.624161617315082</v>
      </c>
      <c r="AA545" s="5">
        <f>'90.1 Data-IP'!AA545*Convert!$B$7/$D545</f>
        <v>25.301394475248863</v>
      </c>
      <c r="AB545" s="5">
        <f t="shared" si="17"/>
        <v>116.92555609256394</v>
      </c>
    </row>
    <row r="546" spans="1:28" x14ac:dyDescent="0.25">
      <c r="A546" s="95">
        <v>2016</v>
      </c>
      <c r="B546" s="95" t="s">
        <v>58</v>
      </c>
      <c r="C546" s="101" t="s">
        <v>4</v>
      </c>
      <c r="D546" s="5">
        <f>'90.1 Data-SI'!D546*Convert!$B$1</f>
        <v>43201.815571462859</v>
      </c>
      <c r="E546" s="5">
        <f>'90.1 Data-IP'!E546*Convert!$B$6/$D546</f>
        <v>10.53203993232067</v>
      </c>
      <c r="F546" s="5">
        <f>'90.1 Data-IP'!F546*Convert!$B$7/$D546</f>
        <v>2.3432590119621293</v>
      </c>
      <c r="G546" s="5">
        <f>'90.1 Data-IP'!G546*Convert!$B$6/$D546</f>
        <v>13.850487136223794</v>
      </c>
      <c r="H546" s="5">
        <f>'90.1 Data-IP'!H546*Convert!$B$6/$D546</f>
        <v>19.861351198402581</v>
      </c>
      <c r="I546" s="5">
        <f>'90.1 Data-IP'!I546*Convert!$B$6/$D546</f>
        <v>3.0773456168523721</v>
      </c>
      <c r="J546" s="5">
        <f>'90.1 Data-IP'!J546*Convert!$B$6/$D546</f>
        <v>38.747178972542187</v>
      </c>
      <c r="K546" s="5">
        <f>'90.1 Data-IP'!K546*Convert!$B$7/$D546</f>
        <v>10.023954541275936</v>
      </c>
      <c r="L546" s="5">
        <f>'90.1 Data-IP'!L546*Convert!$B$6/$D546</f>
        <v>0</v>
      </c>
      <c r="M546" s="5">
        <f>'90.1 Data-IP'!M546*Convert!$B$6/$D546</f>
        <v>11.29494927693659</v>
      </c>
      <c r="N546" s="5">
        <f>'90.1 Data-IP'!N546*Convert!$B$6/$D546</f>
        <v>1.8065248597462558E-2</v>
      </c>
      <c r="O546" s="5">
        <f>'90.1 Data-IP'!O546*Convert!$B$6/$D546</f>
        <v>1.8065248597462558E-2</v>
      </c>
      <c r="P546" s="5">
        <f>'90.1 Data-IP'!P546*Convert!$B$6/$D546</f>
        <v>0</v>
      </c>
      <c r="Q546" s="5">
        <f>'90.1 Data-IP'!Q546*Convert!$B$6/$D546</f>
        <v>0</v>
      </c>
      <c r="R546" s="5">
        <f>'90.1 Data-IP'!R546*Convert!$B$6/$D546</f>
        <v>0</v>
      </c>
      <c r="S546" s="5">
        <f>'90.1 Data-IP'!S546*Convert!$B$6/$D546</f>
        <v>0</v>
      </c>
      <c r="T546" s="5">
        <f>'90.1 Data-IP'!T546*Convert!$B$6/$D546</f>
        <v>0</v>
      </c>
      <c r="U546" s="5">
        <f>'90.1 Data-IP'!U546*Convert!$B$7/$D546</f>
        <v>15.414187516625743</v>
      </c>
      <c r="V546" s="5">
        <f>'90.1 Data-IP'!V546*Convert!$B$6/$D546</f>
        <v>0</v>
      </c>
      <c r="W546" s="5">
        <f>'90.1 Data-IP'!W546*Convert!$B$6/$D546</f>
        <v>35.677476345481054</v>
      </c>
      <c r="X546" s="5">
        <f>'90.1 Data-IP'!X546*Convert!$B$7/$D546</f>
        <v>2.3432590119621293</v>
      </c>
      <c r="Y546" s="5">
        <f t="shared" si="16"/>
        <v>38.020735357443186</v>
      </c>
      <c r="Z546" s="5">
        <f>'90.1 Data-IP'!Z546*Convert!$B$6/$D546</f>
        <v>97.381417381875664</v>
      </c>
      <c r="AA546" s="5">
        <f>'90.1 Data-IP'!AA546*Convert!$B$7/$D546</f>
        <v>27.781163247980935</v>
      </c>
      <c r="AB546" s="5">
        <f t="shared" si="17"/>
        <v>125.16258062985659</v>
      </c>
    </row>
    <row r="547" spans="1:28" x14ac:dyDescent="0.25">
      <c r="A547" s="95">
        <v>2016</v>
      </c>
      <c r="B547" s="95" t="s">
        <v>58</v>
      </c>
      <c r="C547" s="101" t="s">
        <v>5</v>
      </c>
      <c r="D547" s="5">
        <f>'90.1 Data-SI'!D547*Convert!$B$1</f>
        <v>43201.815571462859</v>
      </c>
      <c r="E547" s="5">
        <f>'90.1 Data-IP'!E547*Convert!$B$6/$D547</f>
        <v>5.3320276052664477</v>
      </c>
      <c r="F547" s="5">
        <f>'90.1 Data-IP'!F547*Convert!$B$7/$D547</f>
        <v>1.0062243864418727</v>
      </c>
      <c r="G547" s="5">
        <f>'90.1 Data-IP'!G547*Convert!$B$6/$D547</f>
        <v>15.695226944926219</v>
      </c>
      <c r="H547" s="5">
        <f>'90.1 Data-IP'!H547*Convert!$B$6/$D547</f>
        <v>19.855097843118848</v>
      </c>
      <c r="I547" s="5">
        <f>'90.1 Data-IP'!I547*Convert!$B$6/$D547</f>
        <v>3.0773456168523721</v>
      </c>
      <c r="J547" s="5">
        <f>'90.1 Data-IP'!J547*Convert!$B$6/$D547</f>
        <v>38.747178972542187</v>
      </c>
      <c r="K547" s="5">
        <f>'90.1 Data-IP'!K547*Convert!$B$7/$D547</f>
        <v>10.023954541275936</v>
      </c>
      <c r="L547" s="5">
        <f>'90.1 Data-IP'!L547*Convert!$B$6/$D547</f>
        <v>0</v>
      </c>
      <c r="M547" s="5">
        <f>'90.1 Data-IP'!M547*Convert!$B$6/$D547</f>
        <v>13.451662032572118</v>
      </c>
      <c r="N547" s="5">
        <f>'90.1 Data-IP'!N547*Convert!$B$6/$D547</f>
        <v>1.8065248597462558E-2</v>
      </c>
      <c r="O547" s="5">
        <f>'90.1 Data-IP'!O547*Convert!$B$6/$D547</f>
        <v>1.8065248597462558E-2</v>
      </c>
      <c r="P547" s="5">
        <f>'90.1 Data-IP'!P547*Convert!$B$6/$D547</f>
        <v>0</v>
      </c>
      <c r="Q547" s="5">
        <f>'90.1 Data-IP'!Q547*Convert!$B$6/$D547</f>
        <v>0</v>
      </c>
      <c r="R547" s="5">
        <f>'90.1 Data-IP'!R547*Convert!$B$6/$D547</f>
        <v>0</v>
      </c>
      <c r="S547" s="5">
        <f>'90.1 Data-IP'!S547*Convert!$B$6/$D547</f>
        <v>0</v>
      </c>
      <c r="T547" s="5">
        <f>'90.1 Data-IP'!T547*Convert!$B$6/$D547</f>
        <v>0</v>
      </c>
      <c r="U547" s="5">
        <f>'90.1 Data-IP'!U547*Convert!$B$7/$D547</f>
        <v>15.083615099430236</v>
      </c>
      <c r="V547" s="5">
        <f>'90.1 Data-IP'!V547*Convert!$B$6/$D547</f>
        <v>0</v>
      </c>
      <c r="W547" s="5">
        <f>'90.1 Data-IP'!W547*Convert!$B$6/$D547</f>
        <v>34.478916582764789</v>
      </c>
      <c r="X547" s="5">
        <f>'90.1 Data-IP'!X547*Convert!$B$7/$D547</f>
        <v>1.0062243864418727</v>
      </c>
      <c r="Y547" s="5">
        <f t="shared" si="16"/>
        <v>35.485140969206661</v>
      </c>
      <c r="Z547" s="5">
        <f>'90.1 Data-IP'!Z547*Convert!$B$6/$D547</f>
        <v>96.175909446621915</v>
      </c>
      <c r="AA547" s="5">
        <f>'90.1 Data-IP'!AA547*Convert!$B$7/$D547</f>
        <v>26.113556205265169</v>
      </c>
      <c r="AB547" s="5">
        <f t="shared" si="17"/>
        <v>122.28946565188708</v>
      </c>
    </row>
    <row r="548" spans="1:28" x14ac:dyDescent="0.25">
      <c r="A548" s="95">
        <v>2016</v>
      </c>
      <c r="B548" s="95" t="s">
        <v>58</v>
      </c>
      <c r="C548" s="101" t="s">
        <v>15</v>
      </c>
      <c r="D548" s="5">
        <f>'90.1 Data-SI'!D548*Convert!$B$1</f>
        <v>43201.815571462859</v>
      </c>
      <c r="E548" s="5">
        <f>'90.1 Data-IP'!E548*Convert!$B$6/$D548</f>
        <v>2.4853613166585991</v>
      </c>
      <c r="F548" s="5">
        <f>'90.1 Data-IP'!F548*Convert!$B$7/$D548</f>
        <v>0.77862884453100711</v>
      </c>
      <c r="G548" s="5">
        <f>'90.1 Data-IP'!G548*Convert!$B$6/$D548</f>
        <v>12.044657093731285</v>
      </c>
      <c r="H548" s="5">
        <f>'90.1 Data-IP'!H548*Convert!$B$6/$D548</f>
        <v>19.939170730822426</v>
      </c>
      <c r="I548" s="5">
        <f>'90.1 Data-IP'!I548*Convert!$B$6/$D548</f>
        <v>3.0724818960761313</v>
      </c>
      <c r="J548" s="5">
        <f>'90.1 Data-IP'!J548*Convert!$B$6/$D548</f>
        <v>38.747178972542187</v>
      </c>
      <c r="K548" s="5">
        <f>'90.1 Data-IP'!K548*Convert!$B$7/$D548</f>
        <v>10.023954541275936</v>
      </c>
      <c r="L548" s="5">
        <f>'90.1 Data-IP'!L548*Convert!$B$6/$D548</f>
        <v>0</v>
      </c>
      <c r="M548" s="5">
        <f>'90.1 Data-IP'!M548*Convert!$B$6/$D548</f>
        <v>13.787258766132675</v>
      </c>
      <c r="N548" s="5">
        <f>'90.1 Data-IP'!N548*Convert!$B$6/$D548</f>
        <v>1.8065248597462558E-2</v>
      </c>
      <c r="O548" s="5">
        <f>'90.1 Data-IP'!O548*Convert!$B$6/$D548</f>
        <v>1.8065248597462558E-2</v>
      </c>
      <c r="P548" s="5">
        <f>'90.1 Data-IP'!P548*Convert!$B$6/$D548</f>
        <v>0</v>
      </c>
      <c r="Q548" s="5">
        <f>'90.1 Data-IP'!Q548*Convert!$B$6/$D548</f>
        <v>0</v>
      </c>
      <c r="R548" s="5">
        <f>'90.1 Data-IP'!R548*Convert!$B$6/$D548</f>
        <v>0</v>
      </c>
      <c r="S548" s="5">
        <f>'90.1 Data-IP'!S548*Convert!$B$6/$D548</f>
        <v>0</v>
      </c>
      <c r="T548" s="5">
        <f>'90.1 Data-IP'!T548*Convert!$B$6/$D548</f>
        <v>0</v>
      </c>
      <c r="U548" s="5">
        <f>'90.1 Data-IP'!U548*Convert!$B$7/$D548</f>
        <v>15.317394010295839</v>
      </c>
      <c r="V548" s="5">
        <f>'90.1 Data-IP'!V548*Convert!$B$6/$D548</f>
        <v>0</v>
      </c>
      <c r="W548" s="5">
        <f>'90.1 Data-IP'!W548*Convert!$B$6/$D548</f>
        <v>28.317277176522559</v>
      </c>
      <c r="X548" s="5">
        <f>'90.1 Data-IP'!X548*Convert!$B$7/$D548</f>
        <v>0.77862884453100711</v>
      </c>
      <c r="Y548" s="5">
        <f t="shared" si="16"/>
        <v>29.095906021053565</v>
      </c>
      <c r="Z548" s="5">
        <f>'90.1 Data-IP'!Z548*Convert!$B$6/$D548</f>
        <v>90.094174024560772</v>
      </c>
      <c r="AA548" s="5">
        <f>'90.1 Data-IP'!AA548*Convert!$B$7/$D548</f>
        <v>26.120215217985653</v>
      </c>
      <c r="AB548" s="5">
        <f t="shared" si="17"/>
        <v>116.21438924254642</v>
      </c>
    </row>
    <row r="549" spans="1:28" x14ac:dyDescent="0.25">
      <c r="A549" s="95">
        <v>2016</v>
      </c>
      <c r="B549" s="95" t="s">
        <v>58</v>
      </c>
      <c r="C549" s="101" t="s">
        <v>16</v>
      </c>
      <c r="D549" s="5">
        <f>'90.1 Data-SI'!D549*Convert!$B$1</f>
        <v>43201.815571462859</v>
      </c>
      <c r="E549" s="5">
        <f>'90.1 Data-IP'!E549*Convert!$B$6/$D549</f>
        <v>17.819283289635564</v>
      </c>
      <c r="F549" s="5">
        <f>'90.1 Data-IP'!F549*Convert!$B$7/$D549</f>
        <v>3.5685173525313871</v>
      </c>
      <c r="G549" s="5">
        <f>'90.1 Data-IP'!G549*Convert!$B$6/$D549</f>
        <v>13.666360563980422</v>
      </c>
      <c r="H549" s="5">
        <f>'90.1 Data-IP'!H549*Convert!$B$6/$D549</f>
        <v>19.837727411775134</v>
      </c>
      <c r="I549" s="5">
        <f>'90.1 Data-IP'!I549*Convert!$B$6/$D549</f>
        <v>3.0752611650911263</v>
      </c>
      <c r="J549" s="5">
        <f>'90.1 Data-IP'!J549*Convert!$B$6/$D549</f>
        <v>38.747178972542187</v>
      </c>
      <c r="K549" s="5">
        <f>'90.1 Data-IP'!K549*Convert!$B$7/$D549</f>
        <v>10.023954541275936</v>
      </c>
      <c r="L549" s="5">
        <f>'90.1 Data-IP'!L549*Convert!$B$6/$D549</f>
        <v>0</v>
      </c>
      <c r="M549" s="5">
        <f>'90.1 Data-IP'!M549*Convert!$B$6/$D549</f>
        <v>11.470043224881227</v>
      </c>
      <c r="N549" s="5">
        <f>'90.1 Data-IP'!N549*Convert!$B$6/$D549</f>
        <v>1.8065248597462558E-2</v>
      </c>
      <c r="O549" s="5">
        <f>'90.1 Data-IP'!O549*Convert!$B$6/$D549</f>
        <v>1.8065248597462558E-2</v>
      </c>
      <c r="P549" s="5">
        <f>'90.1 Data-IP'!P549*Convert!$B$6/$D549</f>
        <v>0</v>
      </c>
      <c r="Q549" s="5">
        <f>'90.1 Data-IP'!Q549*Convert!$B$6/$D549</f>
        <v>0</v>
      </c>
      <c r="R549" s="5">
        <f>'90.1 Data-IP'!R549*Convert!$B$6/$D549</f>
        <v>0</v>
      </c>
      <c r="S549" s="5">
        <f>'90.1 Data-IP'!S549*Convert!$B$6/$D549</f>
        <v>0</v>
      </c>
      <c r="T549" s="5">
        <f>'90.1 Data-IP'!T549*Convert!$B$6/$D549</f>
        <v>0</v>
      </c>
      <c r="U549" s="5">
        <f>'90.1 Data-IP'!U549*Convert!$B$7/$D549</f>
        <v>16.257266091415733</v>
      </c>
      <c r="V549" s="5">
        <f>'90.1 Data-IP'!V549*Convert!$B$6/$D549</f>
        <v>0</v>
      </c>
      <c r="W549" s="5">
        <f>'90.1 Data-IP'!W549*Convert!$B$6/$D549</f>
        <v>42.955687078497213</v>
      </c>
      <c r="X549" s="5">
        <f>'90.1 Data-IP'!X549*Convert!$B$7/$D549</f>
        <v>3.5685173525313871</v>
      </c>
      <c r="Y549" s="5">
        <f t="shared" si="16"/>
        <v>46.5242044310286</v>
      </c>
      <c r="Z549" s="5">
        <f>'90.1 Data-IP'!Z549*Convert!$B$6/$D549</f>
        <v>104.63461469375689</v>
      </c>
      <c r="AA549" s="5">
        <f>'90.1 Data-IP'!AA549*Convert!$B$7/$D549</f>
        <v>29.849500163340178</v>
      </c>
      <c r="AB549" s="5">
        <f t="shared" si="17"/>
        <v>134.48411485709707</v>
      </c>
    </row>
    <row r="550" spans="1:28" x14ac:dyDescent="0.25">
      <c r="A550" s="95">
        <v>2016</v>
      </c>
      <c r="B550" s="95" t="s">
        <v>58</v>
      </c>
      <c r="C550" s="101" t="s">
        <v>9</v>
      </c>
      <c r="D550" s="5">
        <f>'90.1 Data-SI'!D550*Convert!$B$1</f>
        <v>43201.815571462859</v>
      </c>
      <c r="E550" s="5">
        <f>'90.1 Data-IP'!E550*Convert!$B$6/$D550</f>
        <v>10.564001525993103</v>
      </c>
      <c r="F550" s="5">
        <f>'90.1 Data-IP'!F550*Convert!$B$7/$D550</f>
        <v>1.9974659942626534</v>
      </c>
      <c r="G550" s="5">
        <f>'90.1 Data-IP'!G550*Convert!$B$6/$D550</f>
        <v>12.343428512843166</v>
      </c>
      <c r="H550" s="5">
        <f>'90.1 Data-IP'!H550*Convert!$B$6/$D550</f>
        <v>19.852318574103855</v>
      </c>
      <c r="I550" s="5">
        <f>'90.1 Data-IP'!I550*Convert!$B$6/$D550</f>
        <v>3.0731767133298802</v>
      </c>
      <c r="J550" s="5">
        <f>'90.1 Data-IP'!J550*Convert!$B$6/$D550</f>
        <v>38.747178972542187</v>
      </c>
      <c r="K550" s="5">
        <f>'90.1 Data-IP'!K550*Convert!$B$7/$D550</f>
        <v>10.023954541275936</v>
      </c>
      <c r="L550" s="5">
        <f>'90.1 Data-IP'!L550*Convert!$B$6/$D550</f>
        <v>0</v>
      </c>
      <c r="M550" s="5">
        <f>'90.1 Data-IP'!M550*Convert!$B$6/$D550</f>
        <v>13.03616131483048</v>
      </c>
      <c r="N550" s="5">
        <f>'90.1 Data-IP'!N550*Convert!$B$6/$D550</f>
        <v>1.8065248597462558E-2</v>
      </c>
      <c r="O550" s="5">
        <f>'90.1 Data-IP'!O550*Convert!$B$6/$D550</f>
        <v>1.8065248597462558E-2</v>
      </c>
      <c r="P550" s="5">
        <f>'90.1 Data-IP'!P550*Convert!$B$6/$D550</f>
        <v>0</v>
      </c>
      <c r="Q550" s="5">
        <f>'90.1 Data-IP'!Q550*Convert!$B$6/$D550</f>
        <v>0</v>
      </c>
      <c r="R550" s="5">
        <f>'90.1 Data-IP'!R550*Convert!$B$6/$D550</f>
        <v>0</v>
      </c>
      <c r="S550" s="5">
        <f>'90.1 Data-IP'!S550*Convert!$B$6/$D550</f>
        <v>0</v>
      </c>
      <c r="T550" s="5">
        <f>'90.1 Data-IP'!T550*Convert!$B$6/$D550</f>
        <v>0</v>
      </c>
      <c r="U550" s="5">
        <f>'90.1 Data-IP'!U550*Convert!$B$7/$D550</f>
        <v>16.037994315405474</v>
      </c>
      <c r="V550" s="5">
        <f>'90.1 Data-IP'!V550*Convert!$B$6/$D550</f>
        <v>0</v>
      </c>
      <c r="W550" s="5">
        <f>'90.1 Data-IP'!W550*Convert!$B$6/$D550</f>
        <v>35.943591353666747</v>
      </c>
      <c r="X550" s="5">
        <f>'90.1 Data-IP'!X550*Convert!$B$7/$D550</f>
        <v>1.9974659942626534</v>
      </c>
      <c r="Y550" s="5">
        <f t="shared" si="16"/>
        <v>37.941057347929402</v>
      </c>
      <c r="Z550" s="5">
        <f>'90.1 Data-IP'!Z550*Convert!$B$6/$D550</f>
        <v>97.634330862240148</v>
      </c>
      <c r="AA550" s="5">
        <f>'90.1 Data-IP'!AA550*Convert!$B$7/$D550</f>
        <v>28.059414850944059</v>
      </c>
      <c r="AB550" s="5">
        <f t="shared" si="17"/>
        <v>125.6937457131842</v>
      </c>
    </row>
    <row r="551" spans="1:28" x14ac:dyDescent="0.25">
      <c r="A551" s="95">
        <v>2016</v>
      </c>
      <c r="B551" s="95" t="s">
        <v>58</v>
      </c>
      <c r="C551" s="101" t="s">
        <v>12</v>
      </c>
      <c r="D551" s="5">
        <f>'90.1 Data-SI'!D551*Convert!$B$1</f>
        <v>43201.815571462859</v>
      </c>
      <c r="E551" s="5">
        <f>'90.1 Data-IP'!E551*Convert!$B$6/$D551</f>
        <v>20.362314438355298</v>
      </c>
      <c r="F551" s="5">
        <f>'90.1 Data-IP'!F551*Convert!$B$7/$D551</f>
        <v>4.6496556320787166</v>
      </c>
      <c r="G551" s="5">
        <f>'90.1 Data-IP'!G551*Convert!$B$6/$D551</f>
        <v>11.875816501070384</v>
      </c>
      <c r="H551" s="5">
        <f>'90.1 Data-IP'!H551*Convert!$B$6/$D551</f>
        <v>19.812019173386435</v>
      </c>
      <c r="I551" s="5">
        <f>'90.1 Data-IP'!I551*Convert!$B$6/$D551</f>
        <v>3.0717870788223833</v>
      </c>
      <c r="J551" s="5">
        <f>'90.1 Data-IP'!J551*Convert!$B$6/$D551</f>
        <v>38.747178972542187</v>
      </c>
      <c r="K551" s="5">
        <f>'90.1 Data-IP'!K551*Convert!$B$7/$D551</f>
        <v>10.023954541275936</v>
      </c>
      <c r="L551" s="5">
        <f>'90.1 Data-IP'!L551*Convert!$B$6/$D551</f>
        <v>0</v>
      </c>
      <c r="M551" s="5">
        <f>'90.1 Data-IP'!M551*Convert!$B$6/$D551</f>
        <v>11.408204489297603</v>
      </c>
      <c r="N551" s="5">
        <f>'90.1 Data-IP'!N551*Convert!$B$6/$D551</f>
        <v>1.8065248597462558E-2</v>
      </c>
      <c r="O551" s="5">
        <f>'90.1 Data-IP'!O551*Convert!$B$6/$D551</f>
        <v>1.8065248597462558E-2</v>
      </c>
      <c r="P551" s="5">
        <f>'90.1 Data-IP'!P551*Convert!$B$6/$D551</f>
        <v>0</v>
      </c>
      <c r="Q551" s="5">
        <f>'90.1 Data-IP'!Q551*Convert!$B$6/$D551</f>
        <v>0</v>
      </c>
      <c r="R551" s="5">
        <f>'90.1 Data-IP'!R551*Convert!$B$6/$D551</f>
        <v>0</v>
      </c>
      <c r="S551" s="5">
        <f>'90.1 Data-IP'!S551*Convert!$B$6/$D551</f>
        <v>0</v>
      </c>
      <c r="T551" s="5">
        <f>'90.1 Data-IP'!T551*Convert!$B$6/$D551</f>
        <v>0</v>
      </c>
      <c r="U551" s="5">
        <f>'90.1 Data-IP'!U551*Convert!$B$7/$D551</f>
        <v>17.258734040200117</v>
      </c>
      <c r="V551" s="5">
        <f>'90.1 Data-IP'!V551*Convert!$B$6/$D551</f>
        <v>0</v>
      </c>
      <c r="W551" s="5">
        <f>'90.1 Data-IP'!W551*Convert!$B$6/$D551</f>
        <v>43.64633542872329</v>
      </c>
      <c r="X551" s="5">
        <f>'90.1 Data-IP'!X551*Convert!$B$7/$D551</f>
        <v>4.6496556320787166</v>
      </c>
      <c r="Y551" s="5">
        <f t="shared" si="16"/>
        <v>48.29599106080201</v>
      </c>
      <c r="Z551" s="5">
        <f>'90.1 Data-IP'!Z551*Convert!$B$6/$D551</f>
        <v>105.29469108481801</v>
      </c>
      <c r="AA551" s="5">
        <f>'90.1 Data-IP'!AA551*Convert!$B$7/$D551</f>
        <v>31.932344213554771</v>
      </c>
      <c r="AB551" s="5">
        <f t="shared" si="17"/>
        <v>137.22703529837278</v>
      </c>
    </row>
    <row r="552" spans="1:28" x14ac:dyDescent="0.25">
      <c r="A552" s="95">
        <v>2016</v>
      </c>
      <c r="B552" s="95" t="s">
        <v>58</v>
      </c>
      <c r="C552" s="101" t="s">
        <v>8</v>
      </c>
      <c r="D552" s="5">
        <f>'90.1 Data-SI'!D552*Convert!$B$1</f>
        <v>43201.815571462859</v>
      </c>
      <c r="E552" s="5">
        <f>'90.1 Data-IP'!E552*Convert!$B$6/$D552</f>
        <v>27.192368042703638</v>
      </c>
      <c r="F552" s="5">
        <f>'90.1 Data-IP'!F552*Convert!$B$7/$D552</f>
        <v>6.0026243237515624</v>
      </c>
      <c r="G552" s="5">
        <f>'90.1 Data-IP'!G552*Convert!$B$6/$D552</f>
        <v>8.8846282236828351</v>
      </c>
      <c r="H552" s="5">
        <f>'90.1 Data-IP'!H552*Convert!$B$6/$D552</f>
        <v>20.14692108969324</v>
      </c>
      <c r="I552" s="5">
        <f>'90.1 Data-IP'!I552*Convert!$B$6/$D552</f>
        <v>3.0544166474786696</v>
      </c>
      <c r="J552" s="5">
        <f>'90.1 Data-IP'!J552*Convert!$B$6/$D552</f>
        <v>38.747178972542187</v>
      </c>
      <c r="K552" s="5">
        <f>'90.1 Data-IP'!K552*Convert!$B$7/$D552</f>
        <v>10.023954541275936</v>
      </c>
      <c r="L552" s="5">
        <f>'90.1 Data-IP'!L552*Convert!$B$6/$D552</f>
        <v>0</v>
      </c>
      <c r="M552" s="5">
        <f>'90.1 Data-IP'!M552*Convert!$B$6/$D552</f>
        <v>13.972774972883538</v>
      </c>
      <c r="N552" s="5">
        <f>'90.1 Data-IP'!N552*Convert!$B$6/$D552</f>
        <v>1.8065248597462558E-2</v>
      </c>
      <c r="O552" s="5">
        <f>'90.1 Data-IP'!O552*Convert!$B$6/$D552</f>
        <v>1.8065248597462558E-2</v>
      </c>
      <c r="P552" s="5">
        <f>'90.1 Data-IP'!P552*Convert!$B$6/$D552</f>
        <v>0</v>
      </c>
      <c r="Q552" s="5">
        <f>'90.1 Data-IP'!Q552*Convert!$B$6/$D552</f>
        <v>0</v>
      </c>
      <c r="R552" s="5">
        <f>'90.1 Data-IP'!R552*Convert!$B$6/$D552</f>
        <v>0</v>
      </c>
      <c r="S552" s="5">
        <f>'90.1 Data-IP'!S552*Convert!$B$6/$D552</f>
        <v>0</v>
      </c>
      <c r="T552" s="5">
        <f>'90.1 Data-IP'!T552*Convert!$B$6/$D552</f>
        <v>0</v>
      </c>
      <c r="U552" s="5">
        <f>'90.1 Data-IP'!U552*Convert!$B$7/$D552</f>
        <v>18.60409243162098</v>
      </c>
      <c r="V552" s="5">
        <f>'90.1 Data-IP'!V552*Convert!$B$6/$D552</f>
        <v>0</v>
      </c>
      <c r="W552" s="5">
        <f>'90.1 Data-IP'!W552*Convert!$B$6/$D552</f>
        <v>50.049771239270015</v>
      </c>
      <c r="X552" s="5">
        <f>'90.1 Data-IP'!X552*Convert!$B$7/$D552</f>
        <v>6.0026243237515624</v>
      </c>
      <c r="Y552" s="5">
        <f t="shared" si="16"/>
        <v>56.052395563021577</v>
      </c>
      <c r="Z552" s="5">
        <f>'90.1 Data-IP'!Z552*Convert!$B$6/$D552</f>
        <v>112.01635319758157</v>
      </c>
      <c r="AA552" s="5">
        <f>'90.1 Data-IP'!AA552*Convert!$B$7/$D552</f>
        <v>34.63043347476561</v>
      </c>
      <c r="AB552" s="5">
        <f t="shared" si="17"/>
        <v>146.64678667234716</v>
      </c>
    </row>
    <row r="553" spans="1:28" x14ac:dyDescent="0.25">
      <c r="A553" s="95">
        <v>2019</v>
      </c>
      <c r="B553" s="95" t="s">
        <v>58</v>
      </c>
      <c r="C553" s="101" t="s">
        <v>10</v>
      </c>
      <c r="D553" s="5">
        <f>'90.1 Data-SI'!D553*Convert!$B$1</f>
        <v>43201.815571462859</v>
      </c>
      <c r="E553" s="5">
        <f>'90.1 Data-IP'!E553*Convert!$B$6/$D553</f>
        <v>6.9481725374855984E-4</v>
      </c>
      <c r="F553" s="5">
        <f>'90.1 Data-IP'!F553*Convert!$B$7/$D553</f>
        <v>0</v>
      </c>
      <c r="G553" s="5">
        <f>'90.1 Data-IP'!G553*Convert!$B$6/$D553</f>
        <v>53.348068742814419</v>
      </c>
      <c r="H553" s="5">
        <f>'90.1 Data-IP'!H553*Convert!$B$6/$D553</f>
        <v>12.764487768614792</v>
      </c>
      <c r="I553" s="5">
        <f>'90.1 Data-IP'!I553*Convert!$B$6/$D553</f>
        <v>3.0829041548823604</v>
      </c>
      <c r="J553" s="5">
        <f>'90.1 Data-IP'!J553*Convert!$B$6/$D553</f>
        <v>38.747178972542187</v>
      </c>
      <c r="K553" s="5">
        <f>'90.1 Data-IP'!K553*Convert!$B$7/$D553</f>
        <v>10.023954541275936</v>
      </c>
      <c r="L553" s="5">
        <f>'90.1 Data-IP'!L553*Convert!$B$6/$D553</f>
        <v>0</v>
      </c>
      <c r="M553" s="5">
        <f>'90.1 Data-IP'!M553*Convert!$B$6/$D553</f>
        <v>12.048825997253777</v>
      </c>
      <c r="N553" s="5">
        <f>'90.1 Data-IP'!N553*Convert!$B$6/$D553</f>
        <v>1.8065248597462558E-2</v>
      </c>
      <c r="O553" s="5">
        <f>'90.1 Data-IP'!O553*Convert!$B$6/$D553</f>
        <v>1.8065248597462558E-2</v>
      </c>
      <c r="P553" s="5">
        <f>'90.1 Data-IP'!P553*Convert!$B$6/$D553</f>
        <v>0</v>
      </c>
      <c r="Q553" s="5">
        <f>'90.1 Data-IP'!Q553*Convert!$B$6/$D553</f>
        <v>0</v>
      </c>
      <c r="R553" s="5">
        <f>'90.1 Data-IP'!R553*Convert!$B$6/$D553</f>
        <v>0</v>
      </c>
      <c r="S553" s="5">
        <f>'90.1 Data-IP'!S553*Convert!$B$6/$D553</f>
        <v>0</v>
      </c>
      <c r="T553" s="5">
        <f>'90.1 Data-IP'!T553*Convert!$B$6/$D553</f>
        <v>0</v>
      </c>
      <c r="U553" s="5">
        <f>'90.1 Data-IP'!U553*Convert!$B$7/$D553</f>
        <v>10.074848424211073</v>
      </c>
      <c r="V553" s="5">
        <f>'90.1 Data-IP'!V553*Convert!$B$6/$D553</f>
        <v>0</v>
      </c>
      <c r="W553" s="5">
        <f>'90.1 Data-IP'!W553*Convert!$B$6/$D553</f>
        <v>65.39758955732195</v>
      </c>
      <c r="X553" s="5">
        <f>'90.1 Data-IP'!X553*Convert!$B$7/$D553</f>
        <v>0</v>
      </c>
      <c r="Y553" s="5">
        <f t="shared" si="16"/>
        <v>65.39758955732195</v>
      </c>
      <c r="Z553" s="5">
        <f>'90.1 Data-IP'!Z553*Convert!$B$6/$D553</f>
        <v>120.01022570195876</v>
      </c>
      <c r="AA553" s="5">
        <f>'90.1 Data-IP'!AA553*Convert!$B$7/$D553</f>
        <v>20.098802965487007</v>
      </c>
      <c r="AB553" s="5">
        <f t="shared" si="17"/>
        <v>140.10902866744576</v>
      </c>
    </row>
    <row r="554" spans="1:28" x14ac:dyDescent="0.25">
      <c r="A554" s="95">
        <v>2019</v>
      </c>
      <c r="B554" s="95" t="s">
        <v>58</v>
      </c>
      <c r="C554" s="101" t="s">
        <v>6</v>
      </c>
      <c r="D554" s="5">
        <f>'90.1 Data-SI'!D554*Convert!$B$1</f>
        <v>43201.815571462859</v>
      </c>
      <c r="E554" s="5">
        <f>'90.1 Data-IP'!E554*Convert!$B$6/$D554</f>
        <v>8.3378070449827164E-3</v>
      </c>
      <c r="F554" s="5">
        <f>'90.1 Data-IP'!F554*Convert!$B$7/$D554</f>
        <v>0</v>
      </c>
      <c r="G554" s="5">
        <f>'90.1 Data-IP'!G554*Convert!$B$6/$D554</f>
        <v>49.754473906426881</v>
      </c>
      <c r="H554" s="5">
        <f>'90.1 Data-IP'!H554*Convert!$B$6/$D554</f>
        <v>12.767961854883536</v>
      </c>
      <c r="I554" s="5">
        <f>'90.1 Data-IP'!I554*Convert!$B$6/$D554</f>
        <v>3.0835989721361083</v>
      </c>
      <c r="J554" s="5">
        <f>'90.1 Data-IP'!J554*Convert!$B$6/$D554</f>
        <v>38.747178972542187</v>
      </c>
      <c r="K554" s="5">
        <f>'90.1 Data-IP'!K554*Convert!$B$7/$D554</f>
        <v>10.023954541275936</v>
      </c>
      <c r="L554" s="5">
        <f>'90.1 Data-IP'!L554*Convert!$B$6/$D554</f>
        <v>0</v>
      </c>
      <c r="M554" s="5">
        <f>'90.1 Data-IP'!M554*Convert!$B$6/$D554</f>
        <v>12.247543731825866</v>
      </c>
      <c r="N554" s="5">
        <f>'90.1 Data-IP'!N554*Convert!$B$6/$D554</f>
        <v>1.8065248597462558E-2</v>
      </c>
      <c r="O554" s="5">
        <f>'90.1 Data-IP'!O554*Convert!$B$6/$D554</f>
        <v>1.8065248597462558E-2</v>
      </c>
      <c r="P554" s="5">
        <f>'90.1 Data-IP'!P554*Convert!$B$6/$D554</f>
        <v>0</v>
      </c>
      <c r="Q554" s="5">
        <f>'90.1 Data-IP'!Q554*Convert!$B$6/$D554</f>
        <v>0</v>
      </c>
      <c r="R554" s="5">
        <f>'90.1 Data-IP'!R554*Convert!$B$6/$D554</f>
        <v>0</v>
      </c>
      <c r="S554" s="5">
        <f>'90.1 Data-IP'!S554*Convert!$B$6/$D554</f>
        <v>0</v>
      </c>
      <c r="T554" s="5">
        <f>'90.1 Data-IP'!T554*Convert!$B$6/$D554</f>
        <v>0</v>
      </c>
      <c r="U554" s="5">
        <f>'90.1 Data-IP'!U554*Convert!$B$7/$D554</f>
        <v>10.090069024715039</v>
      </c>
      <c r="V554" s="5">
        <f>'90.1 Data-IP'!V554*Convert!$B$6/$D554</f>
        <v>0</v>
      </c>
      <c r="W554" s="5">
        <f>'90.1 Data-IP'!W554*Convert!$B$6/$D554</f>
        <v>62.010355445297719</v>
      </c>
      <c r="X554" s="5">
        <f>'90.1 Data-IP'!X554*Convert!$B$7/$D554</f>
        <v>0</v>
      </c>
      <c r="Y554" s="5">
        <f t="shared" si="16"/>
        <v>62.010355445297719</v>
      </c>
      <c r="Z554" s="5">
        <f>'90.1 Data-IP'!Z554*Convert!$B$6/$D554</f>
        <v>116.62646567620327</v>
      </c>
      <c r="AA554" s="5">
        <f>'90.1 Data-IP'!AA554*Convert!$B$7/$D554</f>
        <v>20.114023565990969</v>
      </c>
      <c r="AB554" s="5">
        <f t="shared" si="17"/>
        <v>136.74048924219423</v>
      </c>
    </row>
    <row r="555" spans="1:28" x14ac:dyDescent="0.25">
      <c r="A555" s="95">
        <v>2019</v>
      </c>
      <c r="B555" s="95" t="s">
        <v>58</v>
      </c>
      <c r="C555" s="101" t="s">
        <v>11</v>
      </c>
      <c r="D555" s="5">
        <f>'90.1 Data-SI'!D555*Convert!$B$1</f>
        <v>43201.815571462859</v>
      </c>
      <c r="E555" s="5">
        <f>'90.1 Data-IP'!E555*Convert!$B$6/$D555</f>
        <v>5.5585380299884787E-3</v>
      </c>
      <c r="F555" s="5">
        <f>'90.1 Data-IP'!F555*Convert!$B$7/$D555</f>
        <v>0</v>
      </c>
      <c r="G555" s="5">
        <f>'90.1 Data-IP'!G555*Convert!$B$6/$D555</f>
        <v>38.758990865855914</v>
      </c>
      <c r="H555" s="5">
        <f>'90.1 Data-IP'!H555*Convert!$B$6/$D555</f>
        <v>12.881911884498299</v>
      </c>
      <c r="I555" s="5">
        <f>'90.1 Data-IP'!I555*Convert!$B$6/$D555</f>
        <v>3.0842937893898568</v>
      </c>
      <c r="J555" s="5">
        <f>'90.1 Data-IP'!J555*Convert!$B$6/$D555</f>
        <v>38.747178972542187</v>
      </c>
      <c r="K555" s="5">
        <f>'90.1 Data-IP'!K555*Convert!$B$7/$D555</f>
        <v>10.023954541275936</v>
      </c>
      <c r="L555" s="5">
        <f>'90.1 Data-IP'!L555*Convert!$B$6/$D555</f>
        <v>0</v>
      </c>
      <c r="M555" s="5">
        <f>'90.1 Data-IP'!M555*Convert!$B$6/$D555</f>
        <v>11.445029803746278</v>
      </c>
      <c r="N555" s="5">
        <f>'90.1 Data-IP'!N555*Convert!$B$6/$D555</f>
        <v>1.8065248597462558E-2</v>
      </c>
      <c r="O555" s="5">
        <f>'90.1 Data-IP'!O555*Convert!$B$6/$D555</f>
        <v>1.8065248597462558E-2</v>
      </c>
      <c r="P555" s="5">
        <f>'90.1 Data-IP'!P555*Convert!$B$6/$D555</f>
        <v>0</v>
      </c>
      <c r="Q555" s="5">
        <f>'90.1 Data-IP'!Q555*Convert!$B$6/$D555</f>
        <v>0</v>
      </c>
      <c r="R555" s="5">
        <f>'90.1 Data-IP'!R555*Convert!$B$6/$D555</f>
        <v>0</v>
      </c>
      <c r="S555" s="5">
        <f>'90.1 Data-IP'!S555*Convert!$B$6/$D555</f>
        <v>0</v>
      </c>
      <c r="T555" s="5">
        <f>'90.1 Data-IP'!T555*Convert!$B$6/$D555</f>
        <v>0</v>
      </c>
      <c r="U555" s="5">
        <f>'90.1 Data-IP'!U555*Convert!$B$7/$D555</f>
        <v>10.533131192510172</v>
      </c>
      <c r="V555" s="5">
        <f>'90.1 Data-IP'!V555*Convert!$B$6/$D555</f>
        <v>0</v>
      </c>
      <c r="W555" s="5">
        <f>'90.1 Data-IP'!W555*Convert!$B$6/$D555</f>
        <v>50.209579207632181</v>
      </c>
      <c r="X555" s="5">
        <f>'90.1 Data-IP'!X555*Convert!$B$7/$D555</f>
        <v>0</v>
      </c>
      <c r="Y555" s="5">
        <f t="shared" si="16"/>
        <v>50.209579207632181</v>
      </c>
      <c r="Z555" s="5">
        <f>'90.1 Data-IP'!Z555*Convert!$B$6/$D555</f>
        <v>104.94102910266</v>
      </c>
      <c r="AA555" s="5">
        <f>'90.1 Data-IP'!AA555*Convert!$B$7/$D555</f>
        <v>20.557085733786106</v>
      </c>
      <c r="AB555" s="5">
        <f t="shared" si="17"/>
        <v>125.49811483644611</v>
      </c>
    </row>
    <row r="556" spans="1:28" x14ac:dyDescent="0.25">
      <c r="A556" s="95">
        <v>2019</v>
      </c>
      <c r="B556" s="95" t="s">
        <v>58</v>
      </c>
      <c r="C556" s="101" t="s">
        <v>13</v>
      </c>
      <c r="D556" s="5">
        <f>'90.1 Data-SI'!D556*Convert!$B$1</f>
        <v>43201.815571462859</v>
      </c>
      <c r="E556" s="5">
        <f>'90.1 Data-IP'!E556*Convert!$B$6/$D556</f>
        <v>0.21469853140830497</v>
      </c>
      <c r="F556" s="5">
        <f>'90.1 Data-IP'!F556*Convert!$B$7/$D556</f>
        <v>2.5684763350442504E-2</v>
      </c>
      <c r="G556" s="5">
        <f>'90.1 Data-IP'!G556*Convert!$B$6/$D556</f>
        <v>42.011430430652922</v>
      </c>
      <c r="H556" s="5">
        <f>'90.1 Data-IP'!H556*Convert!$B$6/$D556</f>
        <v>12.829105773213408</v>
      </c>
      <c r="I556" s="5">
        <f>'90.1 Data-IP'!I556*Convert!$B$6/$D556</f>
        <v>3.0801248858673662</v>
      </c>
      <c r="J556" s="5">
        <f>'90.1 Data-IP'!J556*Convert!$B$6/$D556</f>
        <v>38.747178972542187</v>
      </c>
      <c r="K556" s="5">
        <f>'90.1 Data-IP'!K556*Convert!$B$7/$D556</f>
        <v>10.023954541275936</v>
      </c>
      <c r="L556" s="5">
        <f>'90.1 Data-IP'!L556*Convert!$B$6/$D556</f>
        <v>0</v>
      </c>
      <c r="M556" s="5">
        <f>'90.1 Data-IP'!M556*Convert!$B$6/$D556</f>
        <v>11.891797297906603</v>
      </c>
      <c r="N556" s="5">
        <f>'90.1 Data-IP'!N556*Convert!$B$6/$D556</f>
        <v>1.8065248597462558E-2</v>
      </c>
      <c r="O556" s="5">
        <f>'90.1 Data-IP'!O556*Convert!$B$6/$D556</f>
        <v>1.8065248597462558E-2</v>
      </c>
      <c r="P556" s="5">
        <f>'90.1 Data-IP'!P556*Convert!$B$6/$D556</f>
        <v>0</v>
      </c>
      <c r="Q556" s="5">
        <f>'90.1 Data-IP'!Q556*Convert!$B$6/$D556</f>
        <v>0</v>
      </c>
      <c r="R556" s="5">
        <f>'90.1 Data-IP'!R556*Convert!$B$6/$D556</f>
        <v>0</v>
      </c>
      <c r="S556" s="5">
        <f>'90.1 Data-IP'!S556*Convert!$B$6/$D556</f>
        <v>0</v>
      </c>
      <c r="T556" s="5">
        <f>'90.1 Data-IP'!T556*Convert!$B$6/$D556</f>
        <v>0</v>
      </c>
      <c r="U556" s="5">
        <f>'90.1 Data-IP'!U556*Convert!$B$7/$D556</f>
        <v>10.776185156807877</v>
      </c>
      <c r="V556" s="5">
        <f>'90.1 Data-IP'!V556*Convert!$B$6/$D556</f>
        <v>0</v>
      </c>
      <c r="W556" s="5">
        <f>'90.1 Data-IP'!W556*Convert!$B$6/$D556</f>
        <v>54.117926259967831</v>
      </c>
      <c r="X556" s="5">
        <f>'90.1 Data-IP'!X556*Convert!$B$7/$D556</f>
        <v>2.5684763350442504E-2</v>
      </c>
      <c r="Y556" s="5">
        <f t="shared" si="16"/>
        <v>54.143611023318272</v>
      </c>
      <c r="Z556" s="5">
        <f>'90.1 Data-IP'!Z556*Convert!$B$6/$D556</f>
        <v>108.79170632293452</v>
      </c>
      <c r="AA556" s="5">
        <f>'90.1 Data-IP'!AA556*Convert!$B$7/$D556</f>
        <v>20.825824461434259</v>
      </c>
      <c r="AB556" s="5">
        <f t="shared" si="17"/>
        <v>129.61753078436877</v>
      </c>
    </row>
    <row r="557" spans="1:28" x14ac:dyDescent="0.25">
      <c r="A557" s="95">
        <v>2019</v>
      </c>
      <c r="B557" s="95" t="s">
        <v>58</v>
      </c>
      <c r="C557" s="101" t="s">
        <v>19</v>
      </c>
      <c r="D557" s="5">
        <f>'90.1 Data-SI'!D557*Convert!$B$1</f>
        <v>43201.815571462859</v>
      </c>
      <c r="E557" s="5">
        <f>'90.1 Data-IP'!E557*Convert!$B$6/$D557</f>
        <v>0.38492875857670217</v>
      </c>
      <c r="F557" s="5">
        <f>'90.1 Data-IP'!F557*Convert!$B$7/$D557</f>
        <v>7.6103002519829641E-2</v>
      </c>
      <c r="G557" s="5">
        <f>'90.1 Data-IP'!G557*Convert!$B$6/$D557</f>
        <v>33.912640520959712</v>
      </c>
      <c r="H557" s="5">
        <f>'90.1 Data-IP'!H557*Convert!$B$6/$D557</f>
        <v>12.820767966168427</v>
      </c>
      <c r="I557" s="5">
        <f>'90.1 Data-IP'!I557*Convert!$B$6/$D557</f>
        <v>3.0794300686136173</v>
      </c>
      <c r="J557" s="5">
        <f>'90.1 Data-IP'!J557*Convert!$B$6/$D557</f>
        <v>38.747178972542187</v>
      </c>
      <c r="K557" s="5">
        <f>'90.1 Data-IP'!K557*Convert!$B$7/$D557</f>
        <v>10.023954541275936</v>
      </c>
      <c r="L557" s="5">
        <f>'90.1 Data-IP'!L557*Convert!$B$6/$D557</f>
        <v>0</v>
      </c>
      <c r="M557" s="5">
        <f>'90.1 Data-IP'!M557*Convert!$B$6/$D557</f>
        <v>11.297728545951584</v>
      </c>
      <c r="N557" s="5">
        <f>'90.1 Data-IP'!N557*Convert!$B$6/$D557</f>
        <v>1.8065248597462558E-2</v>
      </c>
      <c r="O557" s="5">
        <f>'90.1 Data-IP'!O557*Convert!$B$6/$D557</f>
        <v>1.8065248597462558E-2</v>
      </c>
      <c r="P557" s="5">
        <f>'90.1 Data-IP'!P557*Convert!$B$6/$D557</f>
        <v>0</v>
      </c>
      <c r="Q557" s="5">
        <f>'90.1 Data-IP'!Q557*Convert!$B$6/$D557</f>
        <v>0</v>
      </c>
      <c r="R557" s="5">
        <f>'90.1 Data-IP'!R557*Convert!$B$6/$D557</f>
        <v>0</v>
      </c>
      <c r="S557" s="5">
        <f>'90.1 Data-IP'!S557*Convert!$B$6/$D557</f>
        <v>0</v>
      </c>
      <c r="T557" s="5">
        <f>'90.1 Data-IP'!T557*Convert!$B$6/$D557</f>
        <v>0</v>
      </c>
      <c r="U557" s="5">
        <f>'90.1 Data-IP'!U557*Convert!$B$7/$D557</f>
        <v>11.385722642615137</v>
      </c>
      <c r="V557" s="5">
        <f>'90.1 Data-IP'!V557*Convert!$B$6/$D557</f>
        <v>0</v>
      </c>
      <c r="W557" s="5">
        <f>'90.1 Data-IP'!W557*Convert!$B$6/$D557</f>
        <v>45.595297825487989</v>
      </c>
      <c r="X557" s="5">
        <f>'90.1 Data-IP'!X557*Convert!$B$7/$D557</f>
        <v>7.6103002519829641E-2</v>
      </c>
      <c r="Y557" s="5">
        <f t="shared" si="16"/>
        <v>45.671400828007819</v>
      </c>
      <c r="Z557" s="5">
        <f>'90.1 Data-IP'!Z557*Convert!$B$6/$D557</f>
        <v>100.26004526415593</v>
      </c>
      <c r="AA557" s="5">
        <f>'90.1 Data-IP'!AA557*Convert!$B$7/$D557</f>
        <v>21.485780186410906</v>
      </c>
      <c r="AB557" s="5">
        <f t="shared" si="17"/>
        <v>121.74582545056684</v>
      </c>
    </row>
    <row r="558" spans="1:28" x14ac:dyDescent="0.25">
      <c r="A558" s="95">
        <v>2019</v>
      </c>
      <c r="B558" s="95" t="s">
        <v>58</v>
      </c>
      <c r="C558" s="101" t="s">
        <v>20</v>
      </c>
      <c r="D558" s="5">
        <f>'90.1 Data-SI'!D558*Convert!$B$1</f>
        <v>43201.815571462859</v>
      </c>
      <c r="E558" s="5">
        <f>'90.1 Data-IP'!E558*Convert!$B$6/$D558</f>
        <v>0.39604583463667908</v>
      </c>
      <c r="F558" s="5">
        <f>'90.1 Data-IP'!F558*Convert!$B$7/$D558</f>
        <v>5.6839430006997767E-2</v>
      </c>
      <c r="G558" s="5">
        <f>'90.1 Data-IP'!G558*Convert!$B$6/$D558</f>
        <v>27.853834068272263</v>
      </c>
      <c r="H558" s="5">
        <f>'90.1 Data-IP'!H558*Convert!$B$6/$D558</f>
        <v>12.899282315842012</v>
      </c>
      <c r="I558" s="5">
        <f>'90.1 Data-IP'!I558*Convert!$B$6/$D558</f>
        <v>3.0815145203748635</v>
      </c>
      <c r="J558" s="5">
        <f>'90.1 Data-IP'!J558*Convert!$B$6/$D558</f>
        <v>38.747178972542187</v>
      </c>
      <c r="K558" s="5">
        <f>'90.1 Data-IP'!K558*Convert!$B$7/$D558</f>
        <v>10.023954541275936</v>
      </c>
      <c r="L558" s="5">
        <f>'90.1 Data-IP'!L558*Convert!$B$6/$D558</f>
        <v>0</v>
      </c>
      <c r="M558" s="5">
        <f>'90.1 Data-IP'!M558*Convert!$B$6/$D558</f>
        <v>11.628461558735898</v>
      </c>
      <c r="N558" s="5">
        <f>'90.1 Data-IP'!N558*Convert!$B$6/$D558</f>
        <v>1.8065248597462558E-2</v>
      </c>
      <c r="O558" s="5">
        <f>'90.1 Data-IP'!O558*Convert!$B$6/$D558</f>
        <v>1.8065248597462558E-2</v>
      </c>
      <c r="P558" s="5">
        <f>'90.1 Data-IP'!P558*Convert!$B$6/$D558</f>
        <v>0</v>
      </c>
      <c r="Q558" s="5">
        <f>'90.1 Data-IP'!Q558*Convert!$B$6/$D558</f>
        <v>0</v>
      </c>
      <c r="R558" s="5">
        <f>'90.1 Data-IP'!R558*Convert!$B$6/$D558</f>
        <v>0</v>
      </c>
      <c r="S558" s="5">
        <f>'90.1 Data-IP'!S558*Convert!$B$6/$D558</f>
        <v>0</v>
      </c>
      <c r="T558" s="5">
        <f>'90.1 Data-IP'!T558*Convert!$B$6/$D558</f>
        <v>0</v>
      </c>
      <c r="U558" s="5">
        <f>'90.1 Data-IP'!U558*Convert!$B$7/$D558</f>
        <v>11.511768240538606</v>
      </c>
      <c r="V558" s="5">
        <f>'90.1 Data-IP'!V558*Convert!$B$6/$D558</f>
        <v>0</v>
      </c>
      <c r="W558" s="5">
        <f>'90.1 Data-IP'!W558*Convert!$B$6/$D558</f>
        <v>39.878341461644851</v>
      </c>
      <c r="X558" s="5">
        <f>'90.1 Data-IP'!X558*Convert!$B$7/$D558</f>
        <v>5.6839430006997767E-2</v>
      </c>
      <c r="Y558" s="5">
        <f t="shared" si="16"/>
        <v>39.935180891651846</v>
      </c>
      <c r="Z558" s="5">
        <f>'90.1 Data-IP'!Z558*Convert!$B$6/$D558</f>
        <v>94.623687701747613</v>
      </c>
      <c r="AA558" s="5">
        <f>'90.1 Data-IP'!AA558*Convert!$B$7/$D558</f>
        <v>21.592562211821537</v>
      </c>
      <c r="AB558" s="5">
        <f t="shared" si="17"/>
        <v>116.21624991356916</v>
      </c>
    </row>
    <row r="559" spans="1:28" x14ac:dyDescent="0.25">
      <c r="A559" s="95">
        <v>2019</v>
      </c>
      <c r="B559" s="95" t="s">
        <v>58</v>
      </c>
      <c r="C559" s="101" t="s">
        <v>3</v>
      </c>
      <c r="D559" s="5">
        <f>'90.1 Data-SI'!D559*Convert!$B$1</f>
        <v>43201.815571462859</v>
      </c>
      <c r="E559" s="5">
        <f>'90.1 Data-IP'!E559*Convert!$B$6/$D559</f>
        <v>2.979376384073825</v>
      </c>
      <c r="F559" s="5">
        <f>'90.1 Data-IP'!F559*Convert!$B$7/$D559</f>
        <v>0.60097589802377982</v>
      </c>
      <c r="G559" s="5">
        <f>'90.1 Data-IP'!G559*Convert!$B$6/$D559</f>
        <v>22.576697026051953</v>
      </c>
      <c r="H559" s="5">
        <f>'90.1 Data-IP'!H559*Convert!$B$6/$D559</f>
        <v>12.871489625692071</v>
      </c>
      <c r="I559" s="5">
        <f>'90.1 Data-IP'!I559*Convert!$B$6/$D559</f>
        <v>3.0808197031211146</v>
      </c>
      <c r="J559" s="5">
        <f>'90.1 Data-IP'!J559*Convert!$B$6/$D559</f>
        <v>38.747178972542187</v>
      </c>
      <c r="K559" s="5">
        <f>'90.1 Data-IP'!K559*Convert!$B$7/$D559</f>
        <v>10.023954541275936</v>
      </c>
      <c r="L559" s="5">
        <f>'90.1 Data-IP'!L559*Convert!$B$6/$D559</f>
        <v>0</v>
      </c>
      <c r="M559" s="5">
        <f>'90.1 Data-IP'!M559*Convert!$B$6/$D559</f>
        <v>11.003126030362194</v>
      </c>
      <c r="N559" s="5">
        <f>'90.1 Data-IP'!N559*Convert!$B$6/$D559</f>
        <v>1.8065248597462558E-2</v>
      </c>
      <c r="O559" s="5">
        <f>'90.1 Data-IP'!O559*Convert!$B$6/$D559</f>
        <v>1.8065248597462558E-2</v>
      </c>
      <c r="P559" s="5">
        <f>'90.1 Data-IP'!P559*Convert!$B$6/$D559</f>
        <v>0</v>
      </c>
      <c r="Q559" s="5">
        <f>'90.1 Data-IP'!Q559*Convert!$B$6/$D559</f>
        <v>0</v>
      </c>
      <c r="R559" s="5">
        <f>'90.1 Data-IP'!R559*Convert!$B$6/$D559</f>
        <v>0</v>
      </c>
      <c r="S559" s="5">
        <f>'90.1 Data-IP'!S559*Convert!$B$6/$D559</f>
        <v>0</v>
      </c>
      <c r="T559" s="5">
        <f>'90.1 Data-IP'!T559*Convert!$B$6/$D559</f>
        <v>0</v>
      </c>
      <c r="U559" s="5">
        <f>'90.1 Data-IP'!U559*Convert!$B$7/$D559</f>
        <v>12.941791222262777</v>
      </c>
      <c r="V559" s="5">
        <f>'90.1 Data-IP'!V559*Convert!$B$6/$D559</f>
        <v>0</v>
      </c>
      <c r="W559" s="5">
        <f>'90.1 Data-IP'!W559*Convert!$B$6/$D559</f>
        <v>36.559199440487973</v>
      </c>
      <c r="X559" s="5">
        <f>'90.1 Data-IP'!X559*Convert!$B$7/$D559</f>
        <v>0.60097589802377982</v>
      </c>
      <c r="Y559" s="5">
        <f t="shared" si="16"/>
        <v>37.160175338511749</v>
      </c>
      <c r="Z559" s="5">
        <f>'90.1 Data-IP'!Z559*Convert!$B$6/$D559</f>
        <v>91.276752990440812</v>
      </c>
      <c r="AA559" s="5">
        <f>'90.1 Data-IP'!AA559*Convert!$B$7/$D559</f>
        <v>23.566721661562497</v>
      </c>
      <c r="AB559" s="5">
        <f t="shared" si="17"/>
        <v>114.84347465200331</v>
      </c>
    </row>
    <row r="560" spans="1:28" x14ac:dyDescent="0.25">
      <c r="A560" s="95">
        <v>2019</v>
      </c>
      <c r="B560" s="95" t="s">
        <v>58</v>
      </c>
      <c r="C560" s="101" t="s">
        <v>7</v>
      </c>
      <c r="D560" s="5">
        <f>'90.1 Data-SI'!D560*Convert!$B$1</f>
        <v>43201.815571462859</v>
      </c>
      <c r="E560" s="5">
        <f>'90.1 Data-IP'!E560*Convert!$B$6/$D560</f>
        <v>1.1540914584763577</v>
      </c>
      <c r="F560" s="5">
        <f>'90.1 Data-IP'!F560*Convert!$B$7/$D560</f>
        <v>0.25066426454968888</v>
      </c>
      <c r="G560" s="5">
        <f>'90.1 Data-IP'!G560*Convert!$B$6/$D560</f>
        <v>22.63992539614307</v>
      </c>
      <c r="H560" s="5">
        <f>'90.1 Data-IP'!H560*Convert!$B$6/$D560</f>
        <v>12.874268894707065</v>
      </c>
      <c r="I560" s="5">
        <f>'90.1 Data-IP'!I560*Convert!$B$6/$D560</f>
        <v>3.0808197031211146</v>
      </c>
      <c r="J560" s="5">
        <f>'90.1 Data-IP'!J560*Convert!$B$6/$D560</f>
        <v>38.747178972542187</v>
      </c>
      <c r="K560" s="5">
        <f>'90.1 Data-IP'!K560*Convert!$B$7/$D560</f>
        <v>10.023954541275936</v>
      </c>
      <c r="L560" s="5">
        <f>'90.1 Data-IP'!L560*Convert!$B$6/$D560</f>
        <v>0</v>
      </c>
      <c r="M560" s="5">
        <f>'90.1 Data-IP'!M560*Convert!$B$6/$D560</f>
        <v>11.450588341776267</v>
      </c>
      <c r="N560" s="5">
        <f>'90.1 Data-IP'!N560*Convert!$B$6/$D560</f>
        <v>1.8065248597462558E-2</v>
      </c>
      <c r="O560" s="5">
        <f>'90.1 Data-IP'!O560*Convert!$B$6/$D560</f>
        <v>1.8065248597462558E-2</v>
      </c>
      <c r="P560" s="5">
        <f>'90.1 Data-IP'!P560*Convert!$B$6/$D560</f>
        <v>0</v>
      </c>
      <c r="Q560" s="5">
        <f>'90.1 Data-IP'!Q560*Convert!$B$6/$D560</f>
        <v>0</v>
      </c>
      <c r="R560" s="5">
        <f>'90.1 Data-IP'!R560*Convert!$B$6/$D560</f>
        <v>0</v>
      </c>
      <c r="S560" s="5">
        <f>'90.1 Data-IP'!S560*Convert!$B$6/$D560</f>
        <v>0</v>
      </c>
      <c r="T560" s="5">
        <f>'90.1 Data-IP'!T560*Convert!$B$6/$D560</f>
        <v>0</v>
      </c>
      <c r="U560" s="5">
        <f>'90.1 Data-IP'!U560*Convert!$B$7/$D560</f>
        <v>12.525602927232461</v>
      </c>
      <c r="V560" s="5">
        <f>'90.1 Data-IP'!V560*Convert!$B$6/$D560</f>
        <v>0</v>
      </c>
      <c r="W560" s="5">
        <f>'90.1 Data-IP'!W560*Convert!$B$6/$D560</f>
        <v>35.244605196395696</v>
      </c>
      <c r="X560" s="5">
        <f>'90.1 Data-IP'!X560*Convert!$B$7/$D560</f>
        <v>0.25066426454968888</v>
      </c>
      <c r="Y560" s="5">
        <f t="shared" si="16"/>
        <v>35.495269460945387</v>
      </c>
      <c r="Z560" s="5">
        <f>'90.1 Data-IP'!Z560*Convert!$B$6/$D560</f>
        <v>89.96424319810977</v>
      </c>
      <c r="AA560" s="5">
        <f>'90.1 Data-IP'!AA560*Convert!$B$7/$D560</f>
        <v>22.800459554940961</v>
      </c>
      <c r="AB560" s="5">
        <f t="shared" si="17"/>
        <v>112.76470275305073</v>
      </c>
    </row>
    <row r="561" spans="1:28" x14ac:dyDescent="0.25">
      <c r="A561" s="95">
        <v>2019</v>
      </c>
      <c r="B561" s="95" t="s">
        <v>58</v>
      </c>
      <c r="C561" s="101" t="s">
        <v>17</v>
      </c>
      <c r="D561" s="5">
        <f>'90.1 Data-SI'!D561*Convert!$B$1</f>
        <v>43201.815571462859</v>
      </c>
      <c r="E561" s="5">
        <f>'90.1 Data-IP'!E561*Convert!$B$6/$D561</f>
        <v>0.28070617051441821</v>
      </c>
      <c r="F561" s="5">
        <f>'90.1 Data-IP'!F561*Convert!$B$7/$D561</f>
        <v>3.4246351133923339E-2</v>
      </c>
      <c r="G561" s="5">
        <f>'90.1 Data-IP'!G561*Convert!$B$6/$D561</f>
        <v>18.225751383078475</v>
      </c>
      <c r="H561" s="5">
        <f>'90.1 Data-IP'!H561*Convert!$B$6/$D561</f>
        <v>12.851339925333367</v>
      </c>
      <c r="I561" s="5">
        <f>'90.1 Data-IP'!I561*Convert!$B$6/$D561</f>
        <v>3.0801248858673662</v>
      </c>
      <c r="J561" s="5">
        <f>'90.1 Data-IP'!J561*Convert!$B$6/$D561</f>
        <v>38.747178972542187</v>
      </c>
      <c r="K561" s="5">
        <f>'90.1 Data-IP'!K561*Convert!$B$7/$D561</f>
        <v>10.023954541275936</v>
      </c>
      <c r="L561" s="5">
        <f>'90.1 Data-IP'!L561*Convert!$B$6/$D561</f>
        <v>0</v>
      </c>
      <c r="M561" s="5">
        <f>'90.1 Data-IP'!M561*Convert!$B$6/$D561</f>
        <v>13.411362631854704</v>
      </c>
      <c r="N561" s="5">
        <f>'90.1 Data-IP'!N561*Convert!$B$6/$D561</f>
        <v>1.8065248597462558E-2</v>
      </c>
      <c r="O561" s="5">
        <f>'90.1 Data-IP'!O561*Convert!$B$6/$D561</f>
        <v>1.8065248597462558E-2</v>
      </c>
      <c r="P561" s="5">
        <f>'90.1 Data-IP'!P561*Convert!$B$6/$D561</f>
        <v>0</v>
      </c>
      <c r="Q561" s="5">
        <f>'90.1 Data-IP'!Q561*Convert!$B$6/$D561</f>
        <v>0</v>
      </c>
      <c r="R561" s="5">
        <f>'90.1 Data-IP'!R561*Convert!$B$6/$D561</f>
        <v>0</v>
      </c>
      <c r="S561" s="5">
        <f>'90.1 Data-IP'!S561*Convert!$B$6/$D561</f>
        <v>0</v>
      </c>
      <c r="T561" s="5">
        <f>'90.1 Data-IP'!T561*Convert!$B$6/$D561</f>
        <v>0</v>
      </c>
      <c r="U561" s="5">
        <f>'90.1 Data-IP'!U561*Convert!$B$7/$D561</f>
        <v>13.120871100067253</v>
      </c>
      <c r="V561" s="5">
        <f>'90.1 Data-IP'!V561*Convert!$B$6/$D561</f>
        <v>0</v>
      </c>
      <c r="W561" s="5">
        <f>'90.1 Data-IP'!W561*Convert!$B$6/$D561</f>
        <v>31.917820185447599</v>
      </c>
      <c r="X561" s="5">
        <f>'90.1 Data-IP'!X561*Convert!$B$7/$D561</f>
        <v>3.4246351133923339E-2</v>
      </c>
      <c r="Y561" s="5">
        <f t="shared" si="16"/>
        <v>31.952066536581523</v>
      </c>
      <c r="Z561" s="5">
        <f>'90.1 Data-IP'!Z561*Convert!$B$6/$D561</f>
        <v>86.614529217787975</v>
      </c>
      <c r="AA561" s="5">
        <f>'90.1 Data-IP'!AA561*Convert!$B$7/$D561</f>
        <v>23.179071992477112</v>
      </c>
      <c r="AB561" s="5">
        <f t="shared" si="17"/>
        <v>109.79360121026508</v>
      </c>
    </row>
    <row r="562" spans="1:28" x14ac:dyDescent="0.25">
      <c r="A562" s="95">
        <v>2019</v>
      </c>
      <c r="B562" s="95" t="s">
        <v>58</v>
      </c>
      <c r="C562" s="101" t="s">
        <v>14</v>
      </c>
      <c r="D562" s="5">
        <f>'90.1 Data-SI'!D562*Convert!$B$1</f>
        <v>43201.815571462859</v>
      </c>
      <c r="E562" s="5">
        <f>'90.1 Data-IP'!E562*Convert!$B$6/$D562</f>
        <v>6.9426139994556095</v>
      </c>
      <c r="F562" s="5">
        <f>'90.1 Data-IP'!F562*Convert!$B$7/$D562</f>
        <v>1.4545186356602442</v>
      </c>
      <c r="G562" s="5">
        <f>'90.1 Data-IP'!G562*Convert!$B$6/$D562</f>
        <v>17.10223188376705</v>
      </c>
      <c r="H562" s="5">
        <f>'90.1 Data-IP'!H562*Convert!$B$6/$D562</f>
        <v>12.758234413331058</v>
      </c>
      <c r="I562" s="5">
        <f>'90.1 Data-IP'!I562*Convert!$B$6/$D562</f>
        <v>3.0759559823448748</v>
      </c>
      <c r="J562" s="5">
        <f>'90.1 Data-IP'!J562*Convert!$B$6/$D562</f>
        <v>38.747178972542187</v>
      </c>
      <c r="K562" s="5">
        <f>'90.1 Data-IP'!K562*Convert!$B$7/$D562</f>
        <v>10.023954541275936</v>
      </c>
      <c r="L562" s="5">
        <f>'90.1 Data-IP'!L562*Convert!$B$6/$D562</f>
        <v>0</v>
      </c>
      <c r="M562" s="5">
        <f>'90.1 Data-IP'!M562*Convert!$B$6/$D562</f>
        <v>10.775920788386415</v>
      </c>
      <c r="N562" s="5">
        <f>'90.1 Data-IP'!N562*Convert!$B$6/$D562</f>
        <v>1.8065248597462558E-2</v>
      </c>
      <c r="O562" s="5">
        <f>'90.1 Data-IP'!O562*Convert!$B$6/$D562</f>
        <v>1.8065248597462558E-2</v>
      </c>
      <c r="P562" s="5">
        <f>'90.1 Data-IP'!P562*Convert!$B$6/$D562</f>
        <v>0</v>
      </c>
      <c r="Q562" s="5">
        <f>'90.1 Data-IP'!Q562*Convert!$B$6/$D562</f>
        <v>0</v>
      </c>
      <c r="R562" s="5">
        <f>'90.1 Data-IP'!R562*Convert!$B$6/$D562</f>
        <v>0</v>
      </c>
      <c r="S562" s="5">
        <f>'90.1 Data-IP'!S562*Convert!$B$6/$D562</f>
        <v>0</v>
      </c>
      <c r="T562" s="5">
        <f>'90.1 Data-IP'!T562*Convert!$B$6/$D562</f>
        <v>0</v>
      </c>
      <c r="U562" s="5">
        <f>'90.1 Data-IP'!U562*Convert!$B$7/$D562</f>
        <v>14.27525851953992</v>
      </c>
      <c r="V562" s="5">
        <f>'90.1 Data-IP'!V562*Convert!$B$6/$D562</f>
        <v>0</v>
      </c>
      <c r="W562" s="5">
        <f>'90.1 Data-IP'!W562*Convert!$B$6/$D562</f>
        <v>34.820766671609071</v>
      </c>
      <c r="X562" s="5">
        <f>'90.1 Data-IP'!X562*Convert!$B$7/$D562</f>
        <v>1.4545186356602442</v>
      </c>
      <c r="Y562" s="5">
        <f t="shared" si="16"/>
        <v>36.275285307269314</v>
      </c>
      <c r="Z562" s="5">
        <f>'90.1 Data-IP'!Z562*Convert!$B$6/$D562</f>
        <v>89.420201288424664</v>
      </c>
      <c r="AA562" s="5">
        <f>'90.1 Data-IP'!AA562*Convert!$B$7/$D562</f>
        <v>25.753731696476098</v>
      </c>
      <c r="AB562" s="5">
        <f t="shared" si="17"/>
        <v>115.17393298490076</v>
      </c>
    </row>
    <row r="563" spans="1:28" x14ac:dyDescent="0.25">
      <c r="A563" s="95">
        <v>2019</v>
      </c>
      <c r="B563" s="95" t="s">
        <v>58</v>
      </c>
      <c r="C563" s="101" t="s">
        <v>2</v>
      </c>
      <c r="D563" s="5">
        <f>'90.1 Data-SI'!D563*Convert!$B$1</f>
        <v>43201.815571462859</v>
      </c>
      <c r="E563" s="5">
        <f>'90.1 Data-IP'!E563*Convert!$B$6/$D563</f>
        <v>2.6264092191695565</v>
      </c>
      <c r="F563" s="5">
        <f>'90.1 Data-IP'!F563*Convert!$B$7/$D563</f>
        <v>0.42284730775080343</v>
      </c>
      <c r="G563" s="5">
        <f>'90.1 Data-IP'!G563*Convert!$B$6/$D563</f>
        <v>17.854024152322992</v>
      </c>
      <c r="H563" s="5">
        <f>'90.1 Data-IP'!H563*Convert!$B$6/$D563</f>
        <v>12.756149961569811</v>
      </c>
      <c r="I563" s="5">
        <f>'90.1 Data-IP'!I563*Convert!$B$6/$D563</f>
        <v>3.0787352513598694</v>
      </c>
      <c r="J563" s="5">
        <f>'90.1 Data-IP'!J563*Convert!$B$6/$D563</f>
        <v>38.747178972542187</v>
      </c>
      <c r="K563" s="5">
        <f>'90.1 Data-IP'!K563*Convert!$B$7/$D563</f>
        <v>10.023954541275936</v>
      </c>
      <c r="L563" s="5">
        <f>'90.1 Data-IP'!L563*Convert!$B$6/$D563</f>
        <v>0</v>
      </c>
      <c r="M563" s="5">
        <f>'90.1 Data-IP'!M563*Convert!$B$6/$D563</f>
        <v>12.883996336259546</v>
      </c>
      <c r="N563" s="5">
        <f>'90.1 Data-IP'!N563*Convert!$B$6/$D563</f>
        <v>1.8065248597462558E-2</v>
      </c>
      <c r="O563" s="5">
        <f>'90.1 Data-IP'!O563*Convert!$B$6/$D563</f>
        <v>1.8065248597462558E-2</v>
      </c>
      <c r="P563" s="5">
        <f>'90.1 Data-IP'!P563*Convert!$B$6/$D563</f>
        <v>0</v>
      </c>
      <c r="Q563" s="5">
        <f>'90.1 Data-IP'!Q563*Convert!$B$6/$D563</f>
        <v>0</v>
      </c>
      <c r="R563" s="5">
        <f>'90.1 Data-IP'!R563*Convert!$B$6/$D563</f>
        <v>0</v>
      </c>
      <c r="S563" s="5">
        <f>'90.1 Data-IP'!S563*Convert!$B$6/$D563</f>
        <v>0</v>
      </c>
      <c r="T563" s="5">
        <f>'90.1 Data-IP'!T563*Convert!$B$6/$D563</f>
        <v>0</v>
      </c>
      <c r="U563" s="5">
        <f>'90.1 Data-IP'!U563*Convert!$B$7/$D563</f>
        <v>13.889035781751783</v>
      </c>
      <c r="V563" s="5">
        <f>'90.1 Data-IP'!V563*Convert!$B$6/$D563</f>
        <v>0</v>
      </c>
      <c r="W563" s="5">
        <f>'90.1 Data-IP'!W563*Convert!$B$6/$D563</f>
        <v>33.364429707752095</v>
      </c>
      <c r="X563" s="5">
        <f>'90.1 Data-IP'!X563*Convert!$B$7/$D563</f>
        <v>0.42284730775080343</v>
      </c>
      <c r="Y563" s="5">
        <f t="shared" si="16"/>
        <v>33.787277015502895</v>
      </c>
      <c r="Z563" s="5">
        <f>'90.1 Data-IP'!Z563*Convert!$B$6/$D563</f>
        <v>87.963169507313921</v>
      </c>
      <c r="AA563" s="5">
        <f>'90.1 Data-IP'!AA563*Convert!$B$7/$D563</f>
        <v>24.335837630778524</v>
      </c>
      <c r="AB563" s="5">
        <f t="shared" si="17"/>
        <v>112.29900713809245</v>
      </c>
    </row>
    <row r="564" spans="1:28" x14ac:dyDescent="0.25">
      <c r="A564" s="95">
        <v>2019</v>
      </c>
      <c r="B564" s="95" t="s">
        <v>58</v>
      </c>
      <c r="C564" s="101" t="s">
        <v>18</v>
      </c>
      <c r="D564" s="5">
        <f>'90.1 Data-SI'!D564*Convert!$B$1</f>
        <v>43201.815571462859</v>
      </c>
      <c r="E564" s="5">
        <f>'90.1 Data-IP'!E564*Convert!$B$6/$D564</f>
        <v>3.294823417275671</v>
      </c>
      <c r="F564" s="5">
        <f>'90.1 Data-IP'!F564*Convert!$B$7/$D564</f>
        <v>0.67089553158887327</v>
      </c>
      <c r="G564" s="5">
        <f>'90.1 Data-IP'!G564*Convert!$B$6/$D564</f>
        <v>12.143321143763579</v>
      </c>
      <c r="H564" s="5">
        <f>'90.1 Data-IP'!H564*Convert!$B$6/$D564</f>
        <v>12.839528032019638</v>
      </c>
      <c r="I564" s="5">
        <f>'90.1 Data-IP'!I564*Convert!$B$6/$D564</f>
        <v>3.0724818960761313</v>
      </c>
      <c r="J564" s="5">
        <f>'90.1 Data-IP'!J564*Convert!$B$6/$D564</f>
        <v>38.747178972542187</v>
      </c>
      <c r="K564" s="5">
        <f>'90.1 Data-IP'!K564*Convert!$B$7/$D564</f>
        <v>10.023954541275936</v>
      </c>
      <c r="L564" s="5">
        <f>'90.1 Data-IP'!L564*Convert!$B$6/$D564</f>
        <v>0</v>
      </c>
      <c r="M564" s="5">
        <f>'90.1 Data-IP'!M564*Convert!$B$6/$D564</f>
        <v>13.262671739552511</v>
      </c>
      <c r="N564" s="5">
        <f>'90.1 Data-IP'!N564*Convert!$B$6/$D564</f>
        <v>1.8065248597462558E-2</v>
      </c>
      <c r="O564" s="5">
        <f>'90.1 Data-IP'!O564*Convert!$B$6/$D564</f>
        <v>1.8065248597462558E-2</v>
      </c>
      <c r="P564" s="5">
        <f>'90.1 Data-IP'!P564*Convert!$B$6/$D564</f>
        <v>0</v>
      </c>
      <c r="Q564" s="5">
        <f>'90.1 Data-IP'!Q564*Convert!$B$6/$D564</f>
        <v>0</v>
      </c>
      <c r="R564" s="5">
        <f>'90.1 Data-IP'!R564*Convert!$B$6/$D564</f>
        <v>0</v>
      </c>
      <c r="S564" s="5">
        <f>'90.1 Data-IP'!S564*Convert!$B$6/$D564</f>
        <v>0</v>
      </c>
      <c r="T564" s="5">
        <f>'90.1 Data-IP'!T564*Convert!$B$6/$D564</f>
        <v>0</v>
      </c>
      <c r="U564" s="5">
        <f>'90.1 Data-IP'!U564*Convert!$B$7/$D564</f>
        <v>14.67812878912927</v>
      </c>
      <c r="V564" s="5">
        <f>'90.1 Data-IP'!V564*Convert!$B$6/$D564</f>
        <v>0</v>
      </c>
      <c r="W564" s="5">
        <f>'90.1 Data-IP'!W564*Convert!$B$6/$D564</f>
        <v>28.700816300591764</v>
      </c>
      <c r="X564" s="5">
        <f>'90.1 Data-IP'!X564*Convert!$B$7/$D564</f>
        <v>0.67089553158887327</v>
      </c>
      <c r="Y564" s="5">
        <f t="shared" si="16"/>
        <v>29.371711832180637</v>
      </c>
      <c r="Z564" s="5">
        <f>'90.1 Data-IP'!Z564*Convert!$B$6/$D564</f>
        <v>83.378765267080908</v>
      </c>
      <c r="AA564" s="5">
        <f>'90.1 Data-IP'!AA564*Convert!$B$7/$D564</f>
        <v>25.372978861994078</v>
      </c>
      <c r="AB564" s="5">
        <f t="shared" si="17"/>
        <v>108.75174412907498</v>
      </c>
    </row>
    <row r="565" spans="1:28" x14ac:dyDescent="0.25">
      <c r="A565" s="95">
        <v>2019</v>
      </c>
      <c r="B565" s="95" t="s">
        <v>58</v>
      </c>
      <c r="C565" s="101" t="s">
        <v>4</v>
      </c>
      <c r="D565" s="5">
        <f>'90.1 Data-SI'!D565*Convert!$B$1</f>
        <v>43201.815571462859</v>
      </c>
      <c r="E565" s="5">
        <f>'90.1 Data-IP'!E565*Convert!$B$6/$D565</f>
        <v>11.79521769963555</v>
      </c>
      <c r="F565" s="5">
        <f>'90.1 Data-IP'!F565*Convert!$B$7/$D565</f>
        <v>2.2788092817031487</v>
      </c>
      <c r="G565" s="5">
        <f>'90.1 Data-IP'!G565*Convert!$B$6/$D565</f>
        <v>12.8332746767359</v>
      </c>
      <c r="H565" s="5">
        <f>'90.1 Data-IP'!H565*Convert!$B$6/$D565</f>
        <v>12.747812154524826</v>
      </c>
      <c r="I565" s="5">
        <f>'90.1 Data-IP'!I565*Convert!$B$6/$D565</f>
        <v>3.0773456168523721</v>
      </c>
      <c r="J565" s="5">
        <f>'90.1 Data-IP'!J565*Convert!$B$6/$D565</f>
        <v>38.747178972542187</v>
      </c>
      <c r="K565" s="5">
        <f>'90.1 Data-IP'!K565*Convert!$B$7/$D565</f>
        <v>10.023954541275936</v>
      </c>
      <c r="L565" s="5">
        <f>'90.1 Data-IP'!L565*Convert!$B$6/$D565</f>
        <v>0</v>
      </c>
      <c r="M565" s="5">
        <f>'90.1 Data-IP'!M565*Convert!$B$6/$D565</f>
        <v>10.685594545399102</v>
      </c>
      <c r="N565" s="5">
        <f>'90.1 Data-IP'!N565*Convert!$B$6/$D565</f>
        <v>1.8065248597462558E-2</v>
      </c>
      <c r="O565" s="5">
        <f>'90.1 Data-IP'!O565*Convert!$B$6/$D565</f>
        <v>1.8065248597462558E-2</v>
      </c>
      <c r="P565" s="5">
        <f>'90.1 Data-IP'!P565*Convert!$B$6/$D565</f>
        <v>0</v>
      </c>
      <c r="Q565" s="5">
        <f>'90.1 Data-IP'!Q565*Convert!$B$6/$D565</f>
        <v>0</v>
      </c>
      <c r="R565" s="5">
        <f>'90.1 Data-IP'!R565*Convert!$B$6/$D565</f>
        <v>0</v>
      </c>
      <c r="S565" s="5">
        <f>'90.1 Data-IP'!S565*Convert!$B$6/$D565</f>
        <v>0</v>
      </c>
      <c r="T565" s="5">
        <f>'90.1 Data-IP'!T565*Convert!$B$6/$D565</f>
        <v>0</v>
      </c>
      <c r="U565" s="5">
        <f>'90.1 Data-IP'!U565*Convert!$B$7/$D565</f>
        <v>15.415376626040118</v>
      </c>
      <c r="V565" s="5">
        <f>'90.1 Data-IP'!V565*Convert!$B$6/$D565</f>
        <v>0</v>
      </c>
      <c r="W565" s="5">
        <f>'90.1 Data-IP'!W565*Convert!$B$6/$D565</f>
        <v>35.314086921770553</v>
      </c>
      <c r="X565" s="5">
        <f>'90.1 Data-IP'!X565*Convert!$B$7/$D565</f>
        <v>2.2788092817031487</v>
      </c>
      <c r="Y565" s="5">
        <f t="shared" si="16"/>
        <v>37.5928962034737</v>
      </c>
      <c r="Z565" s="5">
        <f>'90.1 Data-IP'!Z565*Convert!$B$6/$D565</f>
        <v>89.904488914287413</v>
      </c>
      <c r="AA565" s="5">
        <f>'90.1 Data-IP'!AA565*Convert!$B$7/$D565</f>
        <v>27.718140449019199</v>
      </c>
      <c r="AB565" s="5">
        <f t="shared" si="17"/>
        <v>117.62262936330661</v>
      </c>
    </row>
    <row r="566" spans="1:28" x14ac:dyDescent="0.25">
      <c r="A566" s="95">
        <v>2019</v>
      </c>
      <c r="B566" s="95" t="s">
        <v>58</v>
      </c>
      <c r="C566" s="101" t="s">
        <v>5</v>
      </c>
      <c r="D566" s="5">
        <f>'90.1 Data-SI'!D566*Convert!$B$1</f>
        <v>43201.815571462859</v>
      </c>
      <c r="E566" s="5">
        <f>'90.1 Data-IP'!E566*Convert!$B$6/$D566</f>
        <v>6.2457122939458047</v>
      </c>
      <c r="F566" s="5">
        <f>'90.1 Data-IP'!F566*Convert!$B$7/$D566</f>
        <v>1.0457028189990343</v>
      </c>
      <c r="G566" s="5">
        <f>'90.1 Data-IP'!G566*Convert!$B$6/$D566</f>
        <v>14.550168110748592</v>
      </c>
      <c r="H566" s="5">
        <f>'90.1 Data-IP'!H566*Convert!$B$6/$D566</f>
        <v>12.738779530226095</v>
      </c>
      <c r="I566" s="5">
        <f>'90.1 Data-IP'!I566*Convert!$B$6/$D566</f>
        <v>3.0773456168523721</v>
      </c>
      <c r="J566" s="5">
        <f>'90.1 Data-IP'!J566*Convert!$B$6/$D566</f>
        <v>38.747178972542187</v>
      </c>
      <c r="K566" s="5">
        <f>'90.1 Data-IP'!K566*Convert!$B$7/$D566</f>
        <v>10.023954541275936</v>
      </c>
      <c r="L566" s="5">
        <f>'90.1 Data-IP'!L566*Convert!$B$6/$D566</f>
        <v>0</v>
      </c>
      <c r="M566" s="5">
        <f>'90.1 Data-IP'!M566*Convert!$B$6/$D566</f>
        <v>12.702649033031173</v>
      </c>
      <c r="N566" s="5">
        <f>'90.1 Data-IP'!N566*Convert!$B$6/$D566</f>
        <v>1.8065248597462558E-2</v>
      </c>
      <c r="O566" s="5">
        <f>'90.1 Data-IP'!O566*Convert!$B$6/$D566</f>
        <v>1.8065248597462558E-2</v>
      </c>
      <c r="P566" s="5">
        <f>'90.1 Data-IP'!P566*Convert!$B$6/$D566</f>
        <v>0</v>
      </c>
      <c r="Q566" s="5">
        <f>'90.1 Data-IP'!Q566*Convert!$B$6/$D566</f>
        <v>0</v>
      </c>
      <c r="R566" s="5">
        <f>'90.1 Data-IP'!R566*Convert!$B$6/$D566</f>
        <v>0</v>
      </c>
      <c r="S566" s="5">
        <f>'90.1 Data-IP'!S566*Convert!$B$6/$D566</f>
        <v>0</v>
      </c>
      <c r="T566" s="5">
        <f>'90.1 Data-IP'!T566*Convert!$B$6/$D566</f>
        <v>0</v>
      </c>
      <c r="U566" s="5">
        <f>'90.1 Data-IP'!U566*Convert!$B$7/$D566</f>
        <v>15.085279852610356</v>
      </c>
      <c r="V566" s="5">
        <f>'90.1 Data-IP'!V566*Convert!$B$6/$D566</f>
        <v>0</v>
      </c>
      <c r="W566" s="5">
        <f>'90.1 Data-IP'!W566*Convert!$B$6/$D566</f>
        <v>33.498529437725566</v>
      </c>
      <c r="X566" s="5">
        <f>'90.1 Data-IP'!X566*Convert!$B$7/$D566</f>
        <v>1.0457028189990343</v>
      </c>
      <c r="Y566" s="5">
        <f t="shared" si="16"/>
        <v>34.544232256724598</v>
      </c>
      <c r="Z566" s="5">
        <f>'90.1 Data-IP'!Z566*Convert!$B$6/$D566</f>
        <v>88.07920398868994</v>
      </c>
      <c r="AA566" s="5">
        <f>'90.1 Data-IP'!AA566*Convert!$B$7/$D566</f>
        <v>26.154937212885329</v>
      </c>
      <c r="AB566" s="5">
        <f t="shared" si="17"/>
        <v>114.23414120157527</v>
      </c>
    </row>
    <row r="567" spans="1:28" x14ac:dyDescent="0.25">
      <c r="A567" s="95">
        <v>2019</v>
      </c>
      <c r="B567" s="95" t="s">
        <v>58</v>
      </c>
      <c r="C567" s="101" t="s">
        <v>15</v>
      </c>
      <c r="D567" s="5">
        <f>'90.1 Data-SI'!D567*Convert!$B$1</f>
        <v>43201.815571462859</v>
      </c>
      <c r="E567" s="5">
        <f>'90.1 Data-IP'!E567*Convert!$B$6/$D567</f>
        <v>3.3003819553056597</v>
      </c>
      <c r="F567" s="5">
        <f>'90.1 Data-IP'!F567*Convert!$B$7/$D567</f>
        <v>0.87470888521229195</v>
      </c>
      <c r="G567" s="5">
        <f>'90.1 Data-IP'!G567*Convert!$B$6/$D567</f>
        <v>10.960047360629785</v>
      </c>
      <c r="H567" s="5">
        <f>'90.1 Data-IP'!H567*Convert!$B$6/$D567</f>
        <v>12.803397534824715</v>
      </c>
      <c r="I567" s="5">
        <f>'90.1 Data-IP'!I567*Convert!$B$6/$D567</f>
        <v>3.0724818960761313</v>
      </c>
      <c r="J567" s="5">
        <f>'90.1 Data-IP'!J567*Convert!$B$6/$D567</f>
        <v>38.747178972542187</v>
      </c>
      <c r="K567" s="5">
        <f>'90.1 Data-IP'!K567*Convert!$B$7/$D567</f>
        <v>10.023954541275936</v>
      </c>
      <c r="L567" s="5">
        <f>'90.1 Data-IP'!L567*Convert!$B$6/$D567</f>
        <v>0</v>
      </c>
      <c r="M567" s="5">
        <f>'90.1 Data-IP'!M567*Convert!$B$6/$D567</f>
        <v>13.102168953936594</v>
      </c>
      <c r="N567" s="5">
        <f>'90.1 Data-IP'!N567*Convert!$B$6/$D567</f>
        <v>1.8065248597462558E-2</v>
      </c>
      <c r="O567" s="5">
        <f>'90.1 Data-IP'!O567*Convert!$B$6/$D567</f>
        <v>1.8065248597462558E-2</v>
      </c>
      <c r="P567" s="5">
        <f>'90.1 Data-IP'!P567*Convert!$B$6/$D567</f>
        <v>0</v>
      </c>
      <c r="Q567" s="5">
        <f>'90.1 Data-IP'!Q567*Convert!$B$6/$D567</f>
        <v>0</v>
      </c>
      <c r="R567" s="5">
        <f>'90.1 Data-IP'!R567*Convert!$B$6/$D567</f>
        <v>0</v>
      </c>
      <c r="S567" s="5">
        <f>'90.1 Data-IP'!S567*Convert!$B$6/$D567</f>
        <v>0</v>
      </c>
      <c r="T567" s="5">
        <f>'90.1 Data-IP'!T567*Convert!$B$6/$D567</f>
        <v>0</v>
      </c>
      <c r="U567" s="5">
        <f>'90.1 Data-IP'!U567*Convert!$B$7/$D567</f>
        <v>15.31858311971021</v>
      </c>
      <c r="V567" s="5">
        <f>'90.1 Data-IP'!V567*Convert!$B$6/$D567</f>
        <v>0</v>
      </c>
      <c r="W567" s="5">
        <f>'90.1 Data-IP'!W567*Convert!$B$6/$D567</f>
        <v>27.362598269872038</v>
      </c>
      <c r="X567" s="5">
        <f>'90.1 Data-IP'!X567*Convert!$B$7/$D567</f>
        <v>0.87470888521229195</v>
      </c>
      <c r="Y567" s="5">
        <f t="shared" si="16"/>
        <v>28.237307155084331</v>
      </c>
      <c r="Z567" s="5">
        <f>'90.1 Data-IP'!Z567*Convert!$B$6/$D567</f>
        <v>82.003027104658784</v>
      </c>
      <c r="AA567" s="5">
        <f>'90.1 Data-IP'!AA567*Convert!$B$7/$D567</f>
        <v>26.217484368081312</v>
      </c>
      <c r="AB567" s="5">
        <f t="shared" si="17"/>
        <v>108.2205114727401</v>
      </c>
    </row>
    <row r="568" spans="1:28" x14ac:dyDescent="0.25">
      <c r="A568" s="95">
        <v>2019</v>
      </c>
      <c r="B568" s="95" t="s">
        <v>58</v>
      </c>
      <c r="C568" s="101" t="s">
        <v>16</v>
      </c>
      <c r="D568" s="5">
        <f>'90.1 Data-SI'!D568*Convert!$B$1</f>
        <v>43201.815571462859</v>
      </c>
      <c r="E568" s="5">
        <f>'90.1 Data-IP'!E568*Convert!$B$6/$D568</f>
        <v>19.393044369376057</v>
      </c>
      <c r="F568" s="5">
        <f>'90.1 Data-IP'!F568*Convert!$B$7/$D568</f>
        <v>3.4210677851492171</v>
      </c>
      <c r="G568" s="5">
        <f>'90.1 Data-IP'!G568*Convert!$B$6/$D568</f>
        <v>12.613017607297607</v>
      </c>
      <c r="H568" s="5">
        <f>'90.1 Data-IP'!H568*Convert!$B$6/$D568</f>
        <v>12.753370692554816</v>
      </c>
      <c r="I568" s="5">
        <f>'90.1 Data-IP'!I568*Convert!$B$6/$D568</f>
        <v>3.0752611650911263</v>
      </c>
      <c r="J568" s="5">
        <f>'90.1 Data-IP'!J568*Convert!$B$6/$D568</f>
        <v>38.747178972542187</v>
      </c>
      <c r="K568" s="5">
        <f>'90.1 Data-IP'!K568*Convert!$B$7/$D568</f>
        <v>10.023954541275936</v>
      </c>
      <c r="L568" s="5">
        <f>'90.1 Data-IP'!L568*Convert!$B$6/$D568</f>
        <v>0</v>
      </c>
      <c r="M568" s="5">
        <f>'90.1 Data-IP'!M568*Convert!$B$6/$D568</f>
        <v>10.837759523970036</v>
      </c>
      <c r="N568" s="5">
        <f>'90.1 Data-IP'!N568*Convert!$B$6/$D568</f>
        <v>1.8065248597462558E-2</v>
      </c>
      <c r="O568" s="5">
        <f>'90.1 Data-IP'!O568*Convert!$B$6/$D568</f>
        <v>1.8065248597462558E-2</v>
      </c>
      <c r="P568" s="5">
        <f>'90.1 Data-IP'!P568*Convert!$B$6/$D568</f>
        <v>0</v>
      </c>
      <c r="Q568" s="5">
        <f>'90.1 Data-IP'!Q568*Convert!$B$6/$D568</f>
        <v>0</v>
      </c>
      <c r="R568" s="5">
        <f>'90.1 Data-IP'!R568*Convert!$B$6/$D568</f>
        <v>0</v>
      </c>
      <c r="S568" s="5">
        <f>'90.1 Data-IP'!S568*Convert!$B$6/$D568</f>
        <v>0</v>
      </c>
      <c r="T568" s="5">
        <f>'90.1 Data-IP'!T568*Convert!$B$6/$D568</f>
        <v>0</v>
      </c>
      <c r="U568" s="5">
        <f>'90.1 Data-IP'!U568*Convert!$B$7/$D568</f>
        <v>16.258693022712979</v>
      </c>
      <c r="V568" s="5">
        <f>'90.1 Data-IP'!V568*Convert!$B$6/$D568</f>
        <v>0</v>
      </c>
      <c r="W568" s="5">
        <f>'90.1 Data-IP'!W568*Convert!$B$6/$D568</f>
        <v>42.843821500643692</v>
      </c>
      <c r="X568" s="5">
        <f>'90.1 Data-IP'!X568*Convert!$B$7/$D568</f>
        <v>3.4210677851492171</v>
      </c>
      <c r="Y568" s="5">
        <f t="shared" si="16"/>
        <v>46.264889285792911</v>
      </c>
      <c r="Z568" s="5">
        <f>'90.1 Data-IP'!Z568*Convert!$B$6/$D568</f>
        <v>97.437697579429283</v>
      </c>
      <c r="AA568" s="5">
        <f>'90.1 Data-IP'!AA568*Convert!$B$7/$D568</f>
        <v>29.703715349138132</v>
      </c>
      <c r="AB568" s="5">
        <f t="shared" si="17"/>
        <v>127.14141292856742</v>
      </c>
    </row>
    <row r="569" spans="1:28" x14ac:dyDescent="0.25">
      <c r="A569" s="95">
        <v>2019</v>
      </c>
      <c r="B569" s="95" t="s">
        <v>58</v>
      </c>
      <c r="C569" s="101" t="s">
        <v>9</v>
      </c>
      <c r="D569" s="5">
        <f>'90.1 Data-SI'!D569*Convert!$B$1</f>
        <v>43201.815571462859</v>
      </c>
      <c r="E569" s="5">
        <f>'90.1 Data-IP'!E569*Convert!$B$6/$D569</f>
        <v>11.882764673607872</v>
      </c>
      <c r="F569" s="5">
        <f>'90.1 Data-IP'!F569*Convert!$B$7/$D569</f>
        <v>1.9748729153895794</v>
      </c>
      <c r="G569" s="5">
        <f>'90.1 Data-IP'!G569*Convert!$B$6/$D569</f>
        <v>11.28035811460787</v>
      </c>
      <c r="H569" s="5">
        <f>'90.1 Data-IP'!H569*Convert!$B$6/$D569</f>
        <v>12.76101368234605</v>
      </c>
      <c r="I569" s="5">
        <f>'90.1 Data-IP'!I569*Convert!$B$6/$D569</f>
        <v>3.0731767133298802</v>
      </c>
      <c r="J569" s="5">
        <f>'90.1 Data-IP'!J569*Convert!$B$6/$D569</f>
        <v>38.747178972542187</v>
      </c>
      <c r="K569" s="5">
        <f>'90.1 Data-IP'!K569*Convert!$B$7/$D569</f>
        <v>10.023954541275936</v>
      </c>
      <c r="L569" s="5">
        <f>'90.1 Data-IP'!L569*Convert!$B$6/$D569</f>
        <v>0</v>
      </c>
      <c r="M569" s="5">
        <f>'90.1 Data-IP'!M569*Convert!$B$6/$D569</f>
        <v>12.287843132543282</v>
      </c>
      <c r="N569" s="5">
        <f>'90.1 Data-IP'!N569*Convert!$B$6/$D569</f>
        <v>1.8065248597462558E-2</v>
      </c>
      <c r="O569" s="5">
        <f>'90.1 Data-IP'!O569*Convert!$B$6/$D569</f>
        <v>1.8065248597462558E-2</v>
      </c>
      <c r="P569" s="5">
        <f>'90.1 Data-IP'!P569*Convert!$B$6/$D569</f>
        <v>0</v>
      </c>
      <c r="Q569" s="5">
        <f>'90.1 Data-IP'!Q569*Convert!$B$6/$D569</f>
        <v>0</v>
      </c>
      <c r="R569" s="5">
        <f>'90.1 Data-IP'!R569*Convert!$B$6/$D569</f>
        <v>0</v>
      </c>
      <c r="S569" s="5">
        <f>'90.1 Data-IP'!S569*Convert!$B$6/$D569</f>
        <v>0</v>
      </c>
      <c r="T569" s="5">
        <f>'90.1 Data-IP'!T569*Convert!$B$6/$D569</f>
        <v>0</v>
      </c>
      <c r="U569" s="5">
        <f>'90.1 Data-IP'!U569*Convert!$B$7/$D569</f>
        <v>16.039896890468469</v>
      </c>
      <c r="V569" s="5">
        <f>'90.1 Data-IP'!V569*Convert!$B$6/$D569</f>
        <v>0</v>
      </c>
      <c r="W569" s="5">
        <f>'90.1 Data-IP'!W569*Convert!$B$6/$D569</f>
        <v>35.450965920759025</v>
      </c>
      <c r="X569" s="5">
        <f>'90.1 Data-IP'!X569*Convert!$B$7/$D569</f>
        <v>1.9748729153895794</v>
      </c>
      <c r="Y569" s="5">
        <f t="shared" si="16"/>
        <v>37.425838836148607</v>
      </c>
      <c r="Z569" s="5">
        <f>'90.1 Data-IP'!Z569*Convert!$B$6/$D569</f>
        <v>90.051095354828348</v>
      </c>
      <c r="AA569" s="5">
        <f>'90.1 Data-IP'!AA569*Convert!$B$7/$D569</f>
        <v>28.038724347133989</v>
      </c>
      <c r="AB569" s="5">
        <f t="shared" si="17"/>
        <v>118.08981970196234</v>
      </c>
    </row>
    <row r="570" spans="1:28" x14ac:dyDescent="0.25">
      <c r="A570" s="95">
        <v>2019</v>
      </c>
      <c r="B570" s="95" t="s">
        <v>58</v>
      </c>
      <c r="C570" s="101" t="s">
        <v>12</v>
      </c>
      <c r="D570" s="5">
        <f>'90.1 Data-SI'!D570*Convert!$B$1</f>
        <v>43201.815571462859</v>
      </c>
      <c r="E570" s="5">
        <f>'90.1 Data-IP'!E570*Convert!$B$6/$D570</f>
        <v>21.871457513497166</v>
      </c>
      <c r="F570" s="5">
        <f>'90.1 Data-IP'!F570*Convert!$B$7/$D570</f>
        <v>4.1297769961151305</v>
      </c>
      <c r="G570" s="5">
        <f>'90.1 Data-IP'!G570*Convert!$B$6/$D570</f>
        <v>10.812746102835089</v>
      </c>
      <c r="H570" s="5">
        <f>'90.1 Data-IP'!H570*Convert!$B$6/$D570</f>
        <v>12.761708499599797</v>
      </c>
      <c r="I570" s="5">
        <f>'90.1 Data-IP'!I570*Convert!$B$6/$D570</f>
        <v>3.0717870788223833</v>
      </c>
      <c r="J570" s="5">
        <f>'90.1 Data-IP'!J570*Convert!$B$6/$D570</f>
        <v>38.747178972542187</v>
      </c>
      <c r="K570" s="5">
        <f>'90.1 Data-IP'!K570*Convert!$B$7/$D570</f>
        <v>10.023954541275936</v>
      </c>
      <c r="L570" s="5">
        <f>'90.1 Data-IP'!L570*Convert!$B$6/$D570</f>
        <v>0</v>
      </c>
      <c r="M570" s="5">
        <f>'90.1 Data-IP'!M570*Convert!$B$6/$D570</f>
        <v>11.810503679218021</v>
      </c>
      <c r="N570" s="5">
        <f>'90.1 Data-IP'!N570*Convert!$B$6/$D570</f>
        <v>1.8065248597462558E-2</v>
      </c>
      <c r="O570" s="5">
        <f>'90.1 Data-IP'!O570*Convert!$B$6/$D570</f>
        <v>1.8065248597462558E-2</v>
      </c>
      <c r="P570" s="5">
        <f>'90.1 Data-IP'!P570*Convert!$B$6/$D570</f>
        <v>0</v>
      </c>
      <c r="Q570" s="5">
        <f>'90.1 Data-IP'!Q570*Convert!$B$6/$D570</f>
        <v>0</v>
      </c>
      <c r="R570" s="5">
        <f>'90.1 Data-IP'!R570*Convert!$B$6/$D570</f>
        <v>0</v>
      </c>
      <c r="S570" s="5">
        <f>'90.1 Data-IP'!S570*Convert!$B$6/$D570</f>
        <v>0</v>
      </c>
      <c r="T570" s="5">
        <f>'90.1 Data-IP'!T570*Convert!$B$6/$D570</f>
        <v>0</v>
      </c>
      <c r="U570" s="5">
        <f>'90.1 Data-IP'!U570*Convert!$B$7/$D570</f>
        <v>17.259923149614487</v>
      </c>
      <c r="V570" s="5">
        <f>'90.1 Data-IP'!V570*Convert!$B$6/$D570</f>
        <v>0</v>
      </c>
      <c r="W570" s="5">
        <f>'90.1 Data-IP'!W570*Convert!$B$6/$D570</f>
        <v>44.494707295550285</v>
      </c>
      <c r="X570" s="5">
        <f>'90.1 Data-IP'!X570*Convert!$B$7/$D570</f>
        <v>4.1297769961151305</v>
      </c>
      <c r="Y570" s="5">
        <f t="shared" si="16"/>
        <v>48.624484291665418</v>
      </c>
      <c r="Z570" s="5">
        <f>'90.1 Data-IP'!Z570*Convert!$B$6/$D570</f>
        <v>99.093447095112126</v>
      </c>
      <c r="AA570" s="5">
        <f>'90.1 Data-IP'!AA570*Convert!$B$7/$D570</f>
        <v>31.413654687005554</v>
      </c>
      <c r="AB570" s="5">
        <f t="shared" si="17"/>
        <v>130.50710178211767</v>
      </c>
    </row>
    <row r="571" spans="1:28" x14ac:dyDescent="0.25">
      <c r="A571" s="95">
        <v>2019</v>
      </c>
      <c r="B571" s="95" t="s">
        <v>58</v>
      </c>
      <c r="C571" s="101" t="s">
        <v>8</v>
      </c>
      <c r="D571" s="5">
        <f>'90.1 Data-SI'!D571*Convert!$B$1</f>
        <v>43201.815571462859</v>
      </c>
      <c r="E571" s="5">
        <f>'90.1 Data-IP'!E571*Convert!$B$6/$D571</f>
        <v>28.919683735522558</v>
      </c>
      <c r="F571" s="5">
        <f>'90.1 Data-IP'!F571*Convert!$B$7/$D571</f>
        <v>5.6375677335392558</v>
      </c>
      <c r="G571" s="5">
        <f>'90.1 Data-IP'!G571*Convert!$B$6/$D571</f>
        <v>8.069607585035774</v>
      </c>
      <c r="H571" s="5">
        <f>'90.1 Data-IP'!H571*Convert!$B$6/$D571</f>
        <v>12.995861914113062</v>
      </c>
      <c r="I571" s="5">
        <f>'90.1 Data-IP'!I571*Convert!$B$6/$D571</f>
        <v>3.0544166474786696</v>
      </c>
      <c r="J571" s="5">
        <f>'90.1 Data-IP'!J571*Convert!$B$6/$D571</f>
        <v>38.747178972542187</v>
      </c>
      <c r="K571" s="5">
        <f>'90.1 Data-IP'!K571*Convert!$B$7/$D571</f>
        <v>10.023954541275936</v>
      </c>
      <c r="L571" s="5">
        <f>'90.1 Data-IP'!L571*Convert!$B$6/$D571</f>
        <v>0</v>
      </c>
      <c r="M571" s="5">
        <f>'90.1 Data-IP'!M571*Convert!$B$6/$D571</f>
        <v>13.240437587432556</v>
      </c>
      <c r="N571" s="5">
        <f>'90.1 Data-IP'!N571*Convert!$B$6/$D571</f>
        <v>1.8065248597462558E-2</v>
      </c>
      <c r="O571" s="5">
        <f>'90.1 Data-IP'!O571*Convert!$B$6/$D571</f>
        <v>1.8065248597462558E-2</v>
      </c>
      <c r="P571" s="5">
        <f>'90.1 Data-IP'!P571*Convert!$B$6/$D571</f>
        <v>0</v>
      </c>
      <c r="Q571" s="5">
        <f>'90.1 Data-IP'!Q571*Convert!$B$6/$D571</f>
        <v>0</v>
      </c>
      <c r="R571" s="5">
        <f>'90.1 Data-IP'!R571*Convert!$B$6/$D571</f>
        <v>0</v>
      </c>
      <c r="S571" s="5">
        <f>'90.1 Data-IP'!S571*Convert!$B$6/$D571</f>
        <v>0</v>
      </c>
      <c r="T571" s="5">
        <f>'90.1 Data-IP'!T571*Convert!$B$6/$D571</f>
        <v>0</v>
      </c>
      <c r="U571" s="5">
        <f>'90.1 Data-IP'!U571*Convert!$B$7/$D571</f>
        <v>18.605281541035353</v>
      </c>
      <c r="V571" s="5">
        <f>'90.1 Data-IP'!V571*Convert!$B$6/$D571</f>
        <v>0</v>
      </c>
      <c r="W571" s="5">
        <f>'90.1 Data-IP'!W571*Convert!$B$6/$D571</f>
        <v>50.229728907990882</v>
      </c>
      <c r="X571" s="5">
        <f>'90.1 Data-IP'!X571*Convert!$B$7/$D571</f>
        <v>5.6375677335392558</v>
      </c>
      <c r="Y571" s="5">
        <f t="shared" si="16"/>
        <v>55.867296641530139</v>
      </c>
      <c r="Z571" s="5">
        <f>'90.1 Data-IP'!Z571*Convert!$B$6/$D571</f>
        <v>105.04525169072225</v>
      </c>
      <c r="AA571" s="5">
        <f>'90.1 Data-IP'!AA571*Convert!$B$7/$D571</f>
        <v>34.266803815850544</v>
      </c>
      <c r="AB571" s="5">
        <f t="shared" si="17"/>
        <v>139.31205550657279</v>
      </c>
    </row>
    <row r="572" spans="1:28" x14ac:dyDescent="0.25">
      <c r="A572" s="95">
        <v>2004</v>
      </c>
      <c r="B572" s="95" t="s">
        <v>55</v>
      </c>
      <c r="C572" s="101" t="s">
        <v>10</v>
      </c>
      <c r="D572" s="5">
        <f>'90.1 Data-SI'!D572*Convert!$B$1</f>
        <v>498588.4208013984</v>
      </c>
      <c r="E572" s="5">
        <f>'90.1 Data-IP'!E572*Convert!$B$6/$D572</f>
        <v>0</v>
      </c>
      <c r="F572" s="5">
        <f>'90.1 Data-IP'!F572*Convert!$B$7/$D572</f>
        <v>2.0359568441262754E-2</v>
      </c>
      <c r="G572" s="5">
        <f>'90.1 Data-IP'!G572*Convert!$B$6/$D572</f>
        <v>76.995551433494768</v>
      </c>
      <c r="H572" s="5">
        <f>'90.1 Data-IP'!H572*Convert!$B$6/$D572</f>
        <v>30.940460200245422</v>
      </c>
      <c r="I572" s="5">
        <f>'90.1 Data-IP'!I572*Convert!$B$6/$D572</f>
        <v>5.9482244698781477</v>
      </c>
      <c r="J572" s="5">
        <f>'90.1 Data-IP'!J572*Convert!$B$6/$D572</f>
        <v>91.591157738211052</v>
      </c>
      <c r="K572" s="5">
        <f>'90.1 Data-IP'!K572*Convert!$B$7/$D572</f>
        <v>0</v>
      </c>
      <c r="L572" s="5">
        <f>'90.1 Data-IP'!L572*Convert!$B$6/$D572</f>
        <v>12.644010713465574</v>
      </c>
      <c r="M572" s="5">
        <f>'90.1 Data-IP'!M572*Convert!$B$6/$D572</f>
        <v>17.218725132171659</v>
      </c>
      <c r="N572" s="5">
        <f>'90.1 Data-IP'!N572*Convert!$B$6/$D572</f>
        <v>11.723420628760042</v>
      </c>
      <c r="O572" s="5">
        <f>'90.1 Data-IP'!O572*Convert!$B$6/$D572</f>
        <v>8.0034323517428271E-3</v>
      </c>
      <c r="P572" s="5">
        <f>'90.1 Data-IP'!P572*Convert!$B$6/$D572</f>
        <v>11.7154171964083</v>
      </c>
      <c r="Q572" s="5">
        <f>'90.1 Data-IP'!Q572*Convert!$B$6/$D572</f>
        <v>27.475619446541398</v>
      </c>
      <c r="R572" s="5">
        <f>'90.1 Data-IP'!R572*Convert!$B$6/$D572</f>
        <v>0</v>
      </c>
      <c r="S572" s="5">
        <f>'90.1 Data-IP'!S572*Convert!$B$6/$D572</f>
        <v>0</v>
      </c>
      <c r="T572" s="5">
        <f>'90.1 Data-IP'!T572*Convert!$B$6/$D572</f>
        <v>0</v>
      </c>
      <c r="U572" s="5">
        <f>'90.1 Data-IP'!U572*Convert!$B$7/$D572</f>
        <v>0.86958849053931864</v>
      </c>
      <c r="V572" s="5">
        <f>'90.1 Data-IP'!V572*Convert!$B$6/$D572</f>
        <v>0</v>
      </c>
      <c r="W572" s="5">
        <f>'90.1 Data-IP'!W572*Convert!$B$6/$D572</f>
        <v>133.40531320861612</v>
      </c>
      <c r="X572" s="5">
        <f>'90.1 Data-IP'!X572*Convert!$B$7/$D572</f>
        <v>2.0359568441262754E-2</v>
      </c>
      <c r="Y572" s="5">
        <f t="shared" si="16"/>
        <v>133.42567277705737</v>
      </c>
      <c r="Z572" s="5">
        <f>'90.1 Data-IP'!Z572*Convert!$B$6/$D572</f>
        <v>274.53722996746916</v>
      </c>
      <c r="AA572" s="5">
        <f>'90.1 Data-IP'!AA572*Convert!$B$7/$D572</f>
        <v>0.88994805898058138</v>
      </c>
      <c r="AB572" s="5">
        <f t="shared" si="17"/>
        <v>275.42717802644972</v>
      </c>
    </row>
    <row r="573" spans="1:28" x14ac:dyDescent="0.25">
      <c r="A573" s="95">
        <v>2004</v>
      </c>
      <c r="B573" s="95" t="s">
        <v>55</v>
      </c>
      <c r="C573" s="101" t="s">
        <v>6</v>
      </c>
      <c r="D573" s="5">
        <f>'90.1 Data-SI'!D573*Convert!$B$1</f>
        <v>498588.4208013984</v>
      </c>
      <c r="E573" s="5">
        <f>'90.1 Data-IP'!E573*Convert!$B$6/$D573</f>
        <v>0</v>
      </c>
      <c r="F573" s="5">
        <f>'90.1 Data-IP'!F573*Convert!$B$7/$D573</f>
        <v>0.31015370911887213</v>
      </c>
      <c r="G573" s="5">
        <f>'90.1 Data-IP'!G573*Convert!$B$6/$D573</f>
        <v>61.592178653957063</v>
      </c>
      <c r="H573" s="5">
        <f>'90.1 Data-IP'!H573*Convert!$B$6/$D573</f>
        <v>30.940460200245422</v>
      </c>
      <c r="I573" s="5">
        <f>'90.1 Data-IP'!I573*Convert!$B$6/$D573</f>
        <v>5.9493683591992781</v>
      </c>
      <c r="J573" s="5">
        <f>'90.1 Data-IP'!J573*Convert!$B$6/$D573</f>
        <v>91.591157738211052</v>
      </c>
      <c r="K573" s="5">
        <f>'90.1 Data-IP'!K573*Convert!$B$7/$D573</f>
        <v>0</v>
      </c>
      <c r="L573" s="5">
        <f>'90.1 Data-IP'!L573*Convert!$B$6/$D573</f>
        <v>12.644010713465574</v>
      </c>
      <c r="M573" s="5">
        <f>'90.1 Data-IP'!M573*Convert!$B$6/$D573</f>
        <v>17.143649869884836</v>
      </c>
      <c r="N573" s="5">
        <f>'90.1 Data-IP'!N573*Convert!$B$6/$D573</f>
        <v>9.7341368946131404</v>
      </c>
      <c r="O573" s="5">
        <f>'90.1 Data-IP'!O573*Convert!$B$6/$D573</f>
        <v>8.0034323517428271E-3</v>
      </c>
      <c r="P573" s="5">
        <f>'90.1 Data-IP'!P573*Convert!$B$6/$D573</f>
        <v>9.7261334622613997</v>
      </c>
      <c r="Q573" s="5">
        <f>'90.1 Data-IP'!Q573*Convert!$B$6/$D573</f>
        <v>21.059905472527589</v>
      </c>
      <c r="R573" s="5">
        <f>'90.1 Data-IP'!R573*Convert!$B$6/$D573</f>
        <v>0.11529200262972318</v>
      </c>
      <c r="S573" s="5">
        <f>'90.1 Data-IP'!S573*Convert!$B$6/$D573</f>
        <v>0</v>
      </c>
      <c r="T573" s="5">
        <f>'90.1 Data-IP'!T573*Convert!$B$6/$D573</f>
        <v>0</v>
      </c>
      <c r="U573" s="5">
        <f>'90.1 Data-IP'!U573*Convert!$B$7/$D573</f>
        <v>0.86789872878609631</v>
      </c>
      <c r="V573" s="5">
        <f>'90.1 Data-IP'!V573*Convert!$B$6/$D573</f>
        <v>0</v>
      </c>
      <c r="W573" s="5">
        <f>'90.1 Data-IP'!W573*Convert!$B$6/$D573</f>
        <v>109.63715946126061</v>
      </c>
      <c r="X573" s="5">
        <f>'90.1 Data-IP'!X573*Convert!$B$7/$D573</f>
        <v>0.31015370911887213</v>
      </c>
      <c r="Y573" s="5">
        <f t="shared" si="16"/>
        <v>109.94731317037949</v>
      </c>
      <c r="Z573" s="5">
        <f>'90.1 Data-IP'!Z573*Convert!$B$6/$D573</f>
        <v>250.77015990473365</v>
      </c>
      <c r="AA573" s="5">
        <f>'90.1 Data-IP'!AA573*Convert!$B$7/$D573</f>
        <v>1.1780524379049684</v>
      </c>
      <c r="AB573" s="5">
        <f t="shared" si="17"/>
        <v>251.94821234263861</v>
      </c>
    </row>
    <row r="574" spans="1:28" x14ac:dyDescent="0.25">
      <c r="A574" s="95">
        <v>2004</v>
      </c>
      <c r="B574" s="95" t="s">
        <v>55</v>
      </c>
      <c r="C574" s="101" t="s">
        <v>11</v>
      </c>
      <c r="D574" s="5">
        <f>'90.1 Data-SI'!D574*Convert!$B$1</f>
        <v>498588.4208013984</v>
      </c>
      <c r="E574" s="5">
        <f>'90.1 Data-IP'!E574*Convert!$B$6/$D574</f>
        <v>0</v>
      </c>
      <c r="F574" s="5">
        <f>'90.1 Data-IP'!F574*Convert!$B$7/$D574</f>
        <v>8.265407795334502E-2</v>
      </c>
      <c r="G574" s="5">
        <f>'90.1 Data-IP'!G574*Convert!$B$6/$D574</f>
        <v>51.911322919828159</v>
      </c>
      <c r="H574" s="5">
        <f>'90.1 Data-IP'!H574*Convert!$B$6/$D574</f>
        <v>30.940460200245422</v>
      </c>
      <c r="I574" s="5">
        <f>'90.1 Data-IP'!I574*Convert!$B$6/$D574</f>
        <v>5.9500306109115106</v>
      </c>
      <c r="J574" s="5">
        <f>'90.1 Data-IP'!J574*Convert!$B$6/$D574</f>
        <v>91.591157738211052</v>
      </c>
      <c r="K574" s="5">
        <f>'90.1 Data-IP'!K574*Convert!$B$7/$D574</f>
        <v>0</v>
      </c>
      <c r="L574" s="5">
        <f>'90.1 Data-IP'!L574*Convert!$B$6/$D574</f>
        <v>12.644010713465574</v>
      </c>
      <c r="M574" s="5">
        <f>'90.1 Data-IP'!M574*Convert!$B$6/$D574</f>
        <v>17.094944266685125</v>
      </c>
      <c r="N574" s="5">
        <f>'90.1 Data-IP'!N574*Convert!$B$6/$D574</f>
        <v>10.942264631830193</v>
      </c>
      <c r="O574" s="5">
        <f>'90.1 Data-IP'!O574*Convert!$B$6/$D574</f>
        <v>8.0034323517428271E-3</v>
      </c>
      <c r="P574" s="5">
        <f>'90.1 Data-IP'!P574*Convert!$B$6/$D574</f>
        <v>10.934261199478451</v>
      </c>
      <c r="Q574" s="5">
        <f>'90.1 Data-IP'!Q574*Convert!$B$6/$D574</f>
        <v>21.789104812397671</v>
      </c>
      <c r="R574" s="5">
        <f>'90.1 Data-IP'!R574*Convert!$B$6/$D574</f>
        <v>0</v>
      </c>
      <c r="S574" s="5">
        <f>'90.1 Data-IP'!S574*Convert!$B$6/$D574</f>
        <v>0</v>
      </c>
      <c r="T574" s="5">
        <f>'90.1 Data-IP'!T574*Convert!$B$6/$D574</f>
        <v>0</v>
      </c>
      <c r="U574" s="5">
        <f>'90.1 Data-IP'!U574*Convert!$B$7/$D574</f>
        <v>0.93116176027868391</v>
      </c>
      <c r="V574" s="5">
        <f>'90.1 Data-IP'!V574*Convert!$B$6/$D574</f>
        <v>0</v>
      </c>
      <c r="W574" s="5">
        <f>'90.1 Data-IP'!W574*Convert!$B$6/$D574</f>
        <v>101.72963319838941</v>
      </c>
      <c r="X574" s="5">
        <f>'90.1 Data-IP'!X574*Convert!$B$7/$D574</f>
        <v>8.265407795334502E-2</v>
      </c>
      <c r="Y574" s="5">
        <f t="shared" si="16"/>
        <v>101.81228727634276</v>
      </c>
      <c r="Z574" s="5">
        <f>'90.1 Data-IP'!Z574*Convert!$B$6/$D574</f>
        <v>242.8632958935747</v>
      </c>
      <c r="AA574" s="5">
        <f>'90.1 Data-IP'!AA574*Convert!$B$7/$D574</f>
        <v>1.013815838232029</v>
      </c>
      <c r="AB574" s="5">
        <f t="shared" si="17"/>
        <v>243.87711173180674</v>
      </c>
    </row>
    <row r="575" spans="1:28" x14ac:dyDescent="0.25">
      <c r="A575" s="95">
        <v>2004</v>
      </c>
      <c r="B575" s="95" t="s">
        <v>55</v>
      </c>
      <c r="C575" s="101" t="s">
        <v>13</v>
      </c>
      <c r="D575" s="5">
        <f>'90.1 Data-SI'!D575*Convert!$B$1</f>
        <v>498588.4208013984</v>
      </c>
      <c r="E575" s="5">
        <f>'90.1 Data-IP'!E575*Convert!$B$6/$D575</f>
        <v>0</v>
      </c>
      <c r="F575" s="5">
        <f>'90.1 Data-IP'!F575*Convert!$B$7/$D575</f>
        <v>1.1447929809573996</v>
      </c>
      <c r="G575" s="5">
        <f>'90.1 Data-IP'!G575*Convert!$B$6/$D575</f>
        <v>52.686398241945682</v>
      </c>
      <c r="H575" s="5">
        <f>'90.1 Data-IP'!H575*Convert!$B$6/$D575</f>
        <v>30.940460200245422</v>
      </c>
      <c r="I575" s="5">
        <f>'90.1 Data-IP'!I575*Convert!$B$6/$D575</f>
        <v>5.9425652279736072</v>
      </c>
      <c r="J575" s="5">
        <f>'90.1 Data-IP'!J575*Convert!$B$6/$D575</f>
        <v>91.591157738211052</v>
      </c>
      <c r="K575" s="5">
        <f>'90.1 Data-IP'!K575*Convert!$B$7/$D575</f>
        <v>0</v>
      </c>
      <c r="L575" s="5">
        <f>'90.1 Data-IP'!L575*Convert!$B$6/$D575</f>
        <v>12.644010713465574</v>
      </c>
      <c r="M575" s="5">
        <f>'90.1 Data-IP'!M575*Convert!$B$6/$D575</f>
        <v>16.490007429910474</v>
      </c>
      <c r="N575" s="5">
        <f>'90.1 Data-IP'!N575*Convert!$B$6/$D575</f>
        <v>8.0998802829244543</v>
      </c>
      <c r="O575" s="5">
        <f>'90.1 Data-IP'!O575*Convert!$B$6/$D575</f>
        <v>8.0034323517428271E-3</v>
      </c>
      <c r="P575" s="5">
        <f>'90.1 Data-IP'!P575*Convert!$B$6/$D575</f>
        <v>8.0918768505727119</v>
      </c>
      <c r="Q575" s="5">
        <f>'90.1 Data-IP'!Q575*Convert!$B$6/$D575</f>
        <v>17.67471553839491</v>
      </c>
      <c r="R575" s="5">
        <f>'90.1 Data-IP'!R575*Convert!$B$6/$D575</f>
        <v>0.66520174258789111</v>
      </c>
      <c r="S575" s="5">
        <f>'90.1 Data-IP'!S575*Convert!$B$6/$D575</f>
        <v>0</v>
      </c>
      <c r="T575" s="5">
        <f>'90.1 Data-IP'!T575*Convert!$B$6/$D575</f>
        <v>0</v>
      </c>
      <c r="U575" s="5">
        <f>'90.1 Data-IP'!U575*Convert!$B$7/$D575</f>
        <v>0.93480917284356613</v>
      </c>
      <c r="V575" s="5">
        <f>'90.1 Data-IP'!V575*Convert!$B$6/$D575</f>
        <v>0</v>
      </c>
      <c r="W575" s="5">
        <f>'90.1 Data-IP'!W575*Convert!$B$6/$D575</f>
        <v>95.608199803411665</v>
      </c>
      <c r="X575" s="5">
        <f>'90.1 Data-IP'!X575*Convert!$B$7/$D575</f>
        <v>1.1447929809573996</v>
      </c>
      <c r="Y575" s="5">
        <f t="shared" si="16"/>
        <v>96.75299278436907</v>
      </c>
      <c r="Z575" s="5">
        <f>'90.1 Data-IP'!Z575*Convert!$B$6/$D575</f>
        <v>236.73445732036015</v>
      </c>
      <c r="AA575" s="5">
        <f>'90.1 Data-IP'!AA575*Convert!$B$7/$D575</f>
        <v>2.0796021538009657</v>
      </c>
      <c r="AB575" s="5">
        <f t="shared" si="17"/>
        <v>238.81405947416113</v>
      </c>
    </row>
    <row r="576" spans="1:28" x14ac:dyDescent="0.25">
      <c r="A576" s="95">
        <v>2004</v>
      </c>
      <c r="B576" s="95" t="s">
        <v>55</v>
      </c>
      <c r="C576" s="101" t="s">
        <v>19</v>
      </c>
      <c r="D576" s="5">
        <f>'90.1 Data-SI'!D576*Convert!$B$1</f>
        <v>498588.4208013984</v>
      </c>
      <c r="E576" s="5">
        <f>'90.1 Data-IP'!E576*Convert!$B$6/$D576</f>
        <v>0</v>
      </c>
      <c r="F576" s="5">
        <f>'90.1 Data-IP'!F576*Convert!$B$7/$D576</f>
        <v>2.2319279937987537</v>
      </c>
      <c r="G576" s="5">
        <f>'90.1 Data-IP'!G576*Convert!$B$6/$D576</f>
        <v>48.560208846524951</v>
      </c>
      <c r="H576" s="5">
        <f>'90.1 Data-IP'!H576*Convert!$B$6/$D576</f>
        <v>30.940460200245422</v>
      </c>
      <c r="I576" s="5">
        <f>'90.1 Data-IP'!I576*Convert!$B$6/$D576</f>
        <v>5.9405182681357953</v>
      </c>
      <c r="J576" s="5">
        <f>'90.1 Data-IP'!J576*Convert!$B$6/$D576</f>
        <v>91.591157738211052</v>
      </c>
      <c r="K576" s="5">
        <f>'90.1 Data-IP'!K576*Convert!$B$7/$D576</f>
        <v>0</v>
      </c>
      <c r="L576" s="5">
        <f>'90.1 Data-IP'!L576*Convert!$B$6/$D576</f>
        <v>12.644010713465574</v>
      </c>
      <c r="M576" s="5">
        <f>'90.1 Data-IP'!M576*Convert!$B$6/$D576</f>
        <v>15.695425784632622</v>
      </c>
      <c r="N576" s="5">
        <f>'90.1 Data-IP'!N576*Convert!$B$6/$D576</f>
        <v>8.9244438693561428</v>
      </c>
      <c r="O576" s="5">
        <f>'90.1 Data-IP'!O576*Convert!$B$6/$D576</f>
        <v>8.0034323517428271E-3</v>
      </c>
      <c r="P576" s="5">
        <f>'90.1 Data-IP'!P576*Convert!$B$6/$D576</f>
        <v>8.9164404370044004</v>
      </c>
      <c r="Q576" s="5">
        <f>'90.1 Data-IP'!Q576*Convert!$B$6/$D576</f>
        <v>18.675076852074007</v>
      </c>
      <c r="R576" s="5">
        <f>'90.1 Data-IP'!R576*Convert!$B$6/$D576</f>
        <v>7.4292601172364719E-2</v>
      </c>
      <c r="S576" s="5">
        <f>'90.1 Data-IP'!S576*Convert!$B$6/$D576</f>
        <v>0</v>
      </c>
      <c r="T576" s="5">
        <f>'90.1 Data-IP'!T576*Convert!$B$6/$D576</f>
        <v>0</v>
      </c>
      <c r="U576" s="5">
        <f>'90.1 Data-IP'!U576*Convert!$B$7/$D576</f>
        <v>1.0035536266088014</v>
      </c>
      <c r="V576" s="5">
        <f>'90.1 Data-IP'!V576*Convert!$B$6/$D576</f>
        <v>0</v>
      </c>
      <c r="W576" s="5">
        <f>'90.1 Data-IP'!W576*Convert!$B$6/$D576</f>
        <v>91.921444521408347</v>
      </c>
      <c r="X576" s="5">
        <f>'90.1 Data-IP'!X576*Convert!$B$7/$D576</f>
        <v>2.2319279937987537</v>
      </c>
      <c r="Y576" s="5">
        <f t="shared" si="16"/>
        <v>94.153372515207096</v>
      </c>
      <c r="Z576" s="5">
        <f>'90.1 Data-IP'!Z576*Convert!$B$6/$D576</f>
        <v>233.04559487381798</v>
      </c>
      <c r="AA576" s="5">
        <f>'90.1 Data-IP'!AA576*Convert!$B$7/$D576</f>
        <v>3.2355022272582032</v>
      </c>
      <c r="AB576" s="5">
        <f t="shared" si="17"/>
        <v>236.28109710107617</v>
      </c>
    </row>
    <row r="577" spans="1:28" x14ac:dyDescent="0.25">
      <c r="A577" s="95">
        <v>2004</v>
      </c>
      <c r="B577" s="95" t="s">
        <v>55</v>
      </c>
      <c r="C577" s="101" t="s">
        <v>20</v>
      </c>
      <c r="D577" s="5">
        <f>'90.1 Data-SI'!D577*Convert!$B$1</f>
        <v>498588.4208013984</v>
      </c>
      <c r="E577" s="5">
        <f>'90.1 Data-IP'!E577*Convert!$B$6/$D577</f>
        <v>0</v>
      </c>
      <c r="F577" s="5">
        <f>'90.1 Data-IP'!F577*Convert!$B$7/$D577</f>
        <v>2.5730331925925012</v>
      </c>
      <c r="G577" s="5">
        <f>'90.1 Data-IP'!G577*Convert!$B$6/$D577</f>
        <v>35.282784472658697</v>
      </c>
      <c r="H577" s="5">
        <f>'90.1 Data-IP'!H577*Convert!$B$6/$D577</f>
        <v>30.940460200245422</v>
      </c>
      <c r="I577" s="5">
        <f>'90.1 Data-IP'!I577*Convert!$B$6/$D577</f>
        <v>5.9448530066158689</v>
      </c>
      <c r="J577" s="5">
        <f>'90.1 Data-IP'!J577*Convert!$B$6/$D577</f>
        <v>91.591157738211052</v>
      </c>
      <c r="K577" s="5">
        <f>'90.1 Data-IP'!K577*Convert!$B$7/$D577</f>
        <v>0</v>
      </c>
      <c r="L577" s="5">
        <f>'90.1 Data-IP'!L577*Convert!$B$6/$D577</f>
        <v>12.644010713465574</v>
      </c>
      <c r="M577" s="5">
        <f>'90.1 Data-IP'!M577*Convert!$B$6/$D577</f>
        <v>16.90433618296413</v>
      </c>
      <c r="N577" s="5">
        <f>'90.1 Data-IP'!N577*Convert!$B$6/$D577</f>
        <v>6.5989168794980158</v>
      </c>
      <c r="O577" s="5">
        <f>'90.1 Data-IP'!O577*Convert!$B$6/$D577</f>
        <v>8.0034323517428271E-3</v>
      </c>
      <c r="P577" s="5">
        <f>'90.1 Data-IP'!P577*Convert!$B$6/$D577</f>
        <v>6.5909134471462725</v>
      </c>
      <c r="Q577" s="5">
        <f>'90.1 Data-IP'!Q577*Convert!$B$6/$D577</f>
        <v>11.752258680592751</v>
      </c>
      <c r="R577" s="5">
        <f>'90.1 Data-IP'!R577*Convert!$B$6/$D577</f>
        <v>0.30246841838732608</v>
      </c>
      <c r="S577" s="5">
        <f>'90.1 Data-IP'!S577*Convert!$B$6/$D577</f>
        <v>0</v>
      </c>
      <c r="T577" s="5">
        <f>'90.1 Data-IP'!T577*Convert!$B$6/$D577</f>
        <v>0</v>
      </c>
      <c r="U577" s="5">
        <f>'90.1 Data-IP'!U577*Convert!$B$7/$D577</f>
        <v>1.0084168433619778</v>
      </c>
      <c r="V577" s="5">
        <f>'90.1 Data-IP'!V577*Convert!$B$6/$D577</f>
        <v>0</v>
      </c>
      <c r="W577" s="5">
        <f>'90.1 Data-IP'!W577*Convert!$B$6/$D577</f>
        <v>70.832761201749165</v>
      </c>
      <c r="X577" s="5">
        <f>'90.1 Data-IP'!X577*Convert!$B$7/$D577</f>
        <v>2.5730331925925012</v>
      </c>
      <c r="Y577" s="5">
        <f t="shared" si="16"/>
        <v>73.405794394341669</v>
      </c>
      <c r="Z577" s="5">
        <f>'90.1 Data-IP'!Z577*Convert!$B$6/$D577</f>
        <v>211.96130649733993</v>
      </c>
      <c r="AA577" s="5">
        <f>'90.1 Data-IP'!AA577*Convert!$B$7/$D577</f>
        <v>3.5814500359544779</v>
      </c>
      <c r="AB577" s="5">
        <f t="shared" si="17"/>
        <v>215.54275653329441</v>
      </c>
    </row>
    <row r="578" spans="1:28" x14ac:dyDescent="0.25">
      <c r="A578" s="95">
        <v>2004</v>
      </c>
      <c r="B578" s="95" t="s">
        <v>55</v>
      </c>
      <c r="C578" s="101" t="s">
        <v>3</v>
      </c>
      <c r="D578" s="5">
        <f>'90.1 Data-SI'!D578*Convert!$B$1</f>
        <v>498588.4208013984</v>
      </c>
      <c r="E578" s="5">
        <f>'90.1 Data-IP'!E578*Convert!$B$6/$D578</f>
        <v>0</v>
      </c>
      <c r="F578" s="5">
        <f>'90.1 Data-IP'!F578*Convert!$B$7/$D578</f>
        <v>6.5847130563978737</v>
      </c>
      <c r="G578" s="5">
        <f>'90.1 Data-IP'!G578*Convert!$B$6/$D578</f>
        <v>32.30217012999951</v>
      </c>
      <c r="H578" s="5">
        <f>'90.1 Data-IP'!H578*Convert!$B$6/$D578</f>
        <v>30.940460200245422</v>
      </c>
      <c r="I578" s="5">
        <f>'90.1 Data-IP'!I578*Convert!$B$6/$D578</f>
        <v>5.9437091172947376</v>
      </c>
      <c r="J578" s="5">
        <f>'90.1 Data-IP'!J578*Convert!$B$6/$D578</f>
        <v>91.591157738211052</v>
      </c>
      <c r="K578" s="5">
        <f>'90.1 Data-IP'!K578*Convert!$B$7/$D578</f>
        <v>0</v>
      </c>
      <c r="L578" s="5">
        <f>'90.1 Data-IP'!L578*Convert!$B$6/$D578</f>
        <v>12.644010713465574</v>
      </c>
      <c r="M578" s="5">
        <f>'90.1 Data-IP'!M578*Convert!$B$6/$D578</f>
        <v>15.132271010429786</v>
      </c>
      <c r="N578" s="5">
        <f>'90.1 Data-IP'!N578*Convert!$B$6/$D578</f>
        <v>7.852198142549164</v>
      </c>
      <c r="O578" s="5">
        <f>'90.1 Data-IP'!O578*Convert!$B$6/$D578</f>
        <v>8.0034323517428271E-3</v>
      </c>
      <c r="P578" s="5">
        <f>'90.1 Data-IP'!P578*Convert!$B$6/$D578</f>
        <v>7.8441947101974208</v>
      </c>
      <c r="Q578" s="5">
        <f>'90.1 Data-IP'!Q578*Convert!$B$6/$D578</f>
        <v>12.258760831049077</v>
      </c>
      <c r="R578" s="5">
        <f>'90.1 Data-IP'!R578*Convert!$B$6/$D578</f>
        <v>0.26538232250225585</v>
      </c>
      <c r="S578" s="5">
        <f>'90.1 Data-IP'!S578*Convert!$B$6/$D578</f>
        <v>0</v>
      </c>
      <c r="T578" s="5">
        <f>'90.1 Data-IP'!T578*Convert!$B$6/$D578</f>
        <v>0</v>
      </c>
      <c r="U578" s="5">
        <f>'90.1 Data-IP'!U578*Convert!$B$7/$D578</f>
        <v>1.1289463128082791</v>
      </c>
      <c r="V578" s="5">
        <f>'90.1 Data-IP'!V578*Convert!$B$6/$D578</f>
        <v>0</v>
      </c>
      <c r="W578" s="5">
        <f>'90.1 Data-IP'!W578*Convert!$B$6/$D578</f>
        <v>67.802779004178049</v>
      </c>
      <c r="X578" s="5">
        <f>'90.1 Data-IP'!X578*Convert!$B$7/$D578</f>
        <v>6.5847130563978737</v>
      </c>
      <c r="Y578" s="5">
        <f t="shared" si="16"/>
        <v>74.387492060575923</v>
      </c>
      <c r="Z578" s="5">
        <f>'90.1 Data-IP'!Z578*Convert!$B$6/$D578</f>
        <v>208.93012020574659</v>
      </c>
      <c r="AA578" s="5">
        <f>'90.1 Data-IP'!AA578*Convert!$B$7/$D578</f>
        <v>7.7136593692061517</v>
      </c>
      <c r="AB578" s="5">
        <f t="shared" si="17"/>
        <v>216.64377957495273</v>
      </c>
    </row>
    <row r="579" spans="1:28" x14ac:dyDescent="0.25">
      <c r="A579" s="95">
        <v>2004</v>
      </c>
      <c r="B579" s="95" t="s">
        <v>55</v>
      </c>
      <c r="C579" s="101" t="s">
        <v>7</v>
      </c>
      <c r="D579" s="5">
        <f>'90.1 Data-SI'!D579*Convert!$B$1</f>
        <v>498588.4208013984</v>
      </c>
      <c r="E579" s="5">
        <f>'90.1 Data-IP'!E579*Convert!$B$6/$D579</f>
        <v>0</v>
      </c>
      <c r="F579" s="5">
        <f>'90.1 Data-IP'!F579*Convert!$B$7/$D579</f>
        <v>2.3738473742187707</v>
      </c>
      <c r="G579" s="5">
        <f>'90.1 Data-IP'!G579*Convert!$B$6/$D579</f>
        <v>29.272910388841719</v>
      </c>
      <c r="H579" s="5">
        <f>'90.1 Data-IP'!H579*Convert!$B$6/$D579</f>
        <v>30.940460200245422</v>
      </c>
      <c r="I579" s="5">
        <f>'90.1 Data-IP'!I579*Convert!$B$6/$D579</f>
        <v>5.9434682984902896</v>
      </c>
      <c r="J579" s="5">
        <f>'90.1 Data-IP'!J579*Convert!$B$6/$D579</f>
        <v>91.591157738211052</v>
      </c>
      <c r="K579" s="5">
        <f>'90.1 Data-IP'!K579*Convert!$B$7/$D579</f>
        <v>0</v>
      </c>
      <c r="L579" s="5">
        <f>'90.1 Data-IP'!L579*Convert!$B$6/$D579</f>
        <v>12.644010713465574</v>
      </c>
      <c r="M579" s="5">
        <f>'90.1 Data-IP'!M579*Convert!$B$6/$D579</f>
        <v>16.063878555438837</v>
      </c>
      <c r="N579" s="5">
        <f>'90.1 Data-IP'!N579*Convert!$B$6/$D579</f>
        <v>4.7972911987176161</v>
      </c>
      <c r="O579" s="5">
        <f>'90.1 Data-IP'!O579*Convert!$B$6/$D579</f>
        <v>8.0034323517428271E-3</v>
      </c>
      <c r="P579" s="5">
        <f>'90.1 Data-IP'!P579*Convert!$B$6/$D579</f>
        <v>4.7892877663658728</v>
      </c>
      <c r="Q579" s="5">
        <f>'90.1 Data-IP'!Q579*Convert!$B$6/$D579</f>
        <v>10.085009892694616</v>
      </c>
      <c r="R579" s="5">
        <f>'90.1 Data-IP'!R579*Convert!$B$6/$D579</f>
        <v>4.6716439874966076</v>
      </c>
      <c r="S579" s="5">
        <f>'90.1 Data-IP'!S579*Convert!$B$6/$D579</f>
        <v>0</v>
      </c>
      <c r="T579" s="5">
        <f>'90.1 Data-IP'!T579*Convert!$B$6/$D579</f>
        <v>0</v>
      </c>
      <c r="U579" s="5">
        <f>'90.1 Data-IP'!U579*Convert!$B$7/$D579</f>
        <v>1.0964699161853744</v>
      </c>
      <c r="V579" s="5">
        <f>'90.1 Data-IP'!V579*Convert!$B$6/$D579</f>
        <v>0</v>
      </c>
      <c r="W579" s="5">
        <f>'90.1 Data-IP'!W579*Convert!$B$6/$D579</f>
        <v>64.882730590837653</v>
      </c>
      <c r="X579" s="5">
        <f>'90.1 Data-IP'!X579*Convert!$B$7/$D579</f>
        <v>2.3738473742187707</v>
      </c>
      <c r="Y579" s="5">
        <f t="shared" ref="Y579:Y642" si="18">SUM(W579:X579)</f>
        <v>67.256577965056422</v>
      </c>
      <c r="Z579" s="5">
        <f>'90.1 Data-IP'!Z579*Convert!$B$6/$D579</f>
        <v>206.00989117830287</v>
      </c>
      <c r="AA579" s="5">
        <f>'90.1 Data-IP'!AA579*Convert!$B$7/$D579</f>
        <v>3.4703378972547929</v>
      </c>
      <c r="AB579" s="5">
        <f t="shared" ref="AB579:AB642" si="19">SUM(Z579:AA579)</f>
        <v>209.48022907555765</v>
      </c>
    </row>
    <row r="580" spans="1:28" x14ac:dyDescent="0.25">
      <c r="A580" s="95">
        <v>2004</v>
      </c>
      <c r="B580" s="95" t="s">
        <v>55</v>
      </c>
      <c r="C580" s="101" t="s">
        <v>17</v>
      </c>
      <c r="D580" s="5">
        <f>'90.1 Data-SI'!D580*Convert!$B$1</f>
        <v>498588.4208013984</v>
      </c>
      <c r="E580" s="5">
        <f>'90.1 Data-IP'!E580*Convert!$B$6/$D580</f>
        <v>0</v>
      </c>
      <c r="F580" s="5">
        <f>'90.1 Data-IP'!F580*Convert!$B$7/$D580</f>
        <v>2.2166583174678069</v>
      </c>
      <c r="G580" s="5">
        <f>'90.1 Data-IP'!G580*Convert!$B$6/$D580</f>
        <v>23.712464398826789</v>
      </c>
      <c r="H580" s="5">
        <f>'90.1 Data-IP'!H580*Convert!$B$6/$D580</f>
        <v>30.940460200245422</v>
      </c>
      <c r="I580" s="5">
        <f>'90.1 Data-IP'!I580*Convert!$B$6/$D580</f>
        <v>5.9425652279736072</v>
      </c>
      <c r="J580" s="5">
        <f>'90.1 Data-IP'!J580*Convert!$B$6/$D580</f>
        <v>91.591157738211052</v>
      </c>
      <c r="K580" s="5">
        <f>'90.1 Data-IP'!K580*Convert!$B$7/$D580</f>
        <v>0</v>
      </c>
      <c r="L580" s="5">
        <f>'90.1 Data-IP'!L580*Convert!$B$6/$D580</f>
        <v>12.644010713465574</v>
      </c>
      <c r="M580" s="5">
        <f>'90.1 Data-IP'!M580*Convert!$B$6/$D580</f>
        <v>14.99849616455864</v>
      </c>
      <c r="N580" s="5">
        <f>'90.1 Data-IP'!N580*Convert!$B$6/$D580</f>
        <v>5.099398388898269</v>
      </c>
      <c r="O580" s="5">
        <f>'90.1 Data-IP'!O580*Convert!$B$6/$D580</f>
        <v>8.0034323517428271E-3</v>
      </c>
      <c r="P580" s="5">
        <f>'90.1 Data-IP'!P580*Convert!$B$6/$D580</f>
        <v>5.0913949565465257</v>
      </c>
      <c r="Q580" s="5">
        <f>'90.1 Data-IP'!Q580*Convert!$B$6/$D580</f>
        <v>9.6239020868768392</v>
      </c>
      <c r="R580" s="5">
        <f>'90.1 Data-IP'!R580*Convert!$B$6/$D580</f>
        <v>4.8404579694150102E-2</v>
      </c>
      <c r="S580" s="5">
        <f>'90.1 Data-IP'!S580*Convert!$B$6/$D580</f>
        <v>0</v>
      </c>
      <c r="T580" s="5">
        <f>'90.1 Data-IP'!T580*Convert!$B$6/$D580</f>
        <v>0</v>
      </c>
      <c r="U580" s="5">
        <f>'90.1 Data-IP'!U580*Convert!$B$7/$D580</f>
        <v>1.1429795781002829</v>
      </c>
      <c r="V580" s="5">
        <f>'90.1 Data-IP'!V580*Convert!$B$6/$D580</f>
        <v>0</v>
      </c>
      <c r="W580" s="5">
        <f>'90.1 Data-IP'!W580*Convert!$B$6/$D580</f>
        <v>53.47466218650294</v>
      </c>
      <c r="X580" s="5">
        <f>'90.1 Data-IP'!X580*Convert!$B$7/$D580</f>
        <v>2.2166583174678069</v>
      </c>
      <c r="Y580" s="5">
        <f t="shared" si="18"/>
        <v>55.691320503970744</v>
      </c>
      <c r="Z580" s="5">
        <f>'90.1 Data-IP'!Z580*Convert!$B$6/$D580</f>
        <v>194.60085949875034</v>
      </c>
      <c r="AA580" s="5">
        <f>'90.1 Data-IP'!AA580*Convert!$B$7/$D580</f>
        <v>3.3596585024187386</v>
      </c>
      <c r="AB580" s="5">
        <f t="shared" si="19"/>
        <v>197.96051800116908</v>
      </c>
    </row>
    <row r="581" spans="1:28" x14ac:dyDescent="0.25">
      <c r="A581" s="95">
        <v>2004</v>
      </c>
      <c r="B581" s="95" t="s">
        <v>55</v>
      </c>
      <c r="C581" s="101" t="s">
        <v>14</v>
      </c>
      <c r="D581" s="5">
        <f>'90.1 Data-SI'!D581*Convert!$B$1</f>
        <v>498588.4208013984</v>
      </c>
      <c r="E581" s="5">
        <f>'90.1 Data-IP'!E581*Convert!$B$6/$D581</f>
        <v>0</v>
      </c>
      <c r="F581" s="5">
        <f>'90.1 Data-IP'!F581*Convert!$B$7/$D581</f>
        <v>11.588324283045981</v>
      </c>
      <c r="G581" s="5">
        <f>'90.1 Data-IP'!G581*Convert!$B$6/$D581</f>
        <v>28.015715820218286</v>
      </c>
      <c r="H581" s="5">
        <f>'90.1 Data-IP'!H581*Convert!$B$6/$D581</f>
        <v>30.940460200245422</v>
      </c>
      <c r="I581" s="5">
        <f>'90.1 Data-IP'!I581*Convert!$B$6/$D581</f>
        <v>5.9346182074268068</v>
      </c>
      <c r="J581" s="5">
        <f>'90.1 Data-IP'!J581*Convert!$B$6/$D581</f>
        <v>91.591157738211052</v>
      </c>
      <c r="K581" s="5">
        <f>'90.1 Data-IP'!K581*Convert!$B$7/$D581</f>
        <v>0</v>
      </c>
      <c r="L581" s="5">
        <f>'90.1 Data-IP'!L581*Convert!$B$6/$D581</f>
        <v>12.644010713465574</v>
      </c>
      <c r="M581" s="5">
        <f>'90.1 Data-IP'!M581*Convert!$B$6/$D581</f>
        <v>14.289405194860006</v>
      </c>
      <c r="N581" s="5">
        <f>'90.1 Data-IP'!N581*Convert!$B$6/$D581</f>
        <v>7.4264907009853136</v>
      </c>
      <c r="O581" s="5">
        <f>'90.1 Data-IP'!O581*Convert!$B$6/$D581</f>
        <v>8.0034323517428271E-3</v>
      </c>
      <c r="P581" s="5">
        <f>'90.1 Data-IP'!P581*Convert!$B$6/$D581</f>
        <v>7.4184872686335703</v>
      </c>
      <c r="Q581" s="5">
        <f>'90.1 Data-IP'!Q581*Convert!$B$6/$D581</f>
        <v>9.0726678434942016</v>
      </c>
      <c r="R581" s="5">
        <f>'90.1 Data-IP'!R581*Convert!$B$6/$D581</f>
        <v>0.18404577129977226</v>
      </c>
      <c r="S581" s="5">
        <f>'90.1 Data-IP'!S581*Convert!$B$6/$D581</f>
        <v>0</v>
      </c>
      <c r="T581" s="5">
        <f>'90.1 Data-IP'!T581*Convert!$B$6/$D581</f>
        <v>0</v>
      </c>
      <c r="U581" s="5">
        <f>'90.1 Data-IP'!U581*Convert!$B$7/$D581</f>
        <v>1.2288277179042311</v>
      </c>
      <c r="V581" s="5">
        <f>'90.1 Data-IP'!V581*Convert!$B$6/$D581</f>
        <v>0</v>
      </c>
      <c r="W581" s="5">
        <f>'90.1 Data-IP'!W581*Convert!$B$6/$D581</f>
        <v>58.980321898505842</v>
      </c>
      <c r="X581" s="5">
        <f>'90.1 Data-IP'!X581*Convert!$B$7/$D581</f>
        <v>11.588324283045981</v>
      </c>
      <c r="Y581" s="5">
        <f t="shared" si="18"/>
        <v>70.568646181551827</v>
      </c>
      <c r="Z581" s="5">
        <f>'90.1 Data-IP'!Z581*Convert!$B$6/$D581</f>
        <v>200.09857219020645</v>
      </c>
      <c r="AA581" s="5">
        <f>'90.1 Data-IP'!AA581*Convert!$B$7/$D581</f>
        <v>12.817152000950216</v>
      </c>
      <c r="AB581" s="5">
        <f t="shared" si="19"/>
        <v>212.91572419115667</v>
      </c>
    </row>
    <row r="582" spans="1:28" x14ac:dyDescent="0.25">
      <c r="A582" s="95">
        <v>2004</v>
      </c>
      <c r="B582" s="95" t="s">
        <v>55</v>
      </c>
      <c r="C582" s="101" t="s">
        <v>2</v>
      </c>
      <c r="D582" s="5">
        <f>'90.1 Data-SI'!D582*Convert!$B$1</f>
        <v>498588.4208013984</v>
      </c>
      <c r="E582" s="5">
        <f>'90.1 Data-IP'!E582*Convert!$B$6/$D582</f>
        <v>0</v>
      </c>
      <c r="F582" s="5">
        <f>'90.1 Data-IP'!F582*Convert!$B$7/$D582</f>
        <v>5.4344386531678248</v>
      </c>
      <c r="G582" s="5">
        <f>'90.1 Data-IP'!G582*Convert!$B$6/$D582</f>
        <v>26.076823420902237</v>
      </c>
      <c r="H582" s="5">
        <f>'90.1 Data-IP'!H582*Convert!$B$6/$D582</f>
        <v>30.940460200245422</v>
      </c>
      <c r="I582" s="5">
        <f>'90.1 Data-IP'!I582*Convert!$B$6/$D582</f>
        <v>5.939133560010216</v>
      </c>
      <c r="J582" s="5">
        <f>'90.1 Data-IP'!J582*Convert!$B$6/$D582</f>
        <v>91.591157738211052</v>
      </c>
      <c r="K582" s="5">
        <f>'90.1 Data-IP'!K582*Convert!$B$7/$D582</f>
        <v>0</v>
      </c>
      <c r="L582" s="5">
        <f>'90.1 Data-IP'!L582*Convert!$B$6/$D582</f>
        <v>12.644010713465574</v>
      </c>
      <c r="M582" s="5">
        <f>'90.1 Data-IP'!M582*Convert!$B$6/$D582</f>
        <v>17.597533111569156</v>
      </c>
      <c r="N582" s="5">
        <f>'90.1 Data-IP'!N582*Convert!$B$6/$D582</f>
        <v>4.2792899503488746</v>
      </c>
      <c r="O582" s="5">
        <f>'90.1 Data-IP'!O582*Convert!$B$6/$D582</f>
        <v>8.0034323517428271E-3</v>
      </c>
      <c r="P582" s="5">
        <f>'90.1 Data-IP'!P582*Convert!$B$6/$D582</f>
        <v>4.2712865179971313</v>
      </c>
      <c r="Q582" s="5">
        <f>'90.1 Data-IP'!Q582*Convert!$B$6/$D582</f>
        <v>7.8444919408068117</v>
      </c>
      <c r="R582" s="5">
        <f>'90.1 Data-IP'!R582*Convert!$B$6/$D582</f>
        <v>7.1981944743681279</v>
      </c>
      <c r="S582" s="5">
        <f>'90.1 Data-IP'!S582*Convert!$B$6/$D582</f>
        <v>0</v>
      </c>
      <c r="T582" s="5">
        <f>'90.1 Data-IP'!T582*Convert!$B$6/$D582</f>
        <v>0</v>
      </c>
      <c r="U582" s="5">
        <f>'90.1 Data-IP'!U582*Convert!$B$7/$D582</f>
        <v>1.2000605543981553</v>
      </c>
      <c r="V582" s="5">
        <f>'90.1 Data-IP'!V582*Convert!$B$6/$D582</f>
        <v>0</v>
      </c>
      <c r="W582" s="5">
        <f>'90.1 Data-IP'!W582*Convert!$B$6/$D582</f>
        <v>62.98832946564346</v>
      </c>
      <c r="X582" s="5">
        <f>'90.1 Data-IP'!X582*Convert!$B$7/$D582</f>
        <v>5.4344386531678248</v>
      </c>
      <c r="Y582" s="5">
        <f t="shared" si="18"/>
        <v>68.422768118811291</v>
      </c>
      <c r="Z582" s="5">
        <f>'90.1 Data-IP'!Z582*Convert!$B$6/$D582</f>
        <v>204.1112155193297</v>
      </c>
      <c r="AA582" s="5">
        <f>'90.1 Data-IP'!AA582*Convert!$B$7/$D582</f>
        <v>6.6344992075659803</v>
      </c>
      <c r="AB582" s="5">
        <f t="shared" si="19"/>
        <v>210.7457147268957</v>
      </c>
    </row>
    <row r="583" spans="1:28" x14ac:dyDescent="0.25">
      <c r="A583" s="95">
        <v>2004</v>
      </c>
      <c r="B583" s="95" t="s">
        <v>55</v>
      </c>
      <c r="C583" s="101" t="s">
        <v>18</v>
      </c>
      <c r="D583" s="5">
        <f>'90.1 Data-SI'!D583*Convert!$B$1</f>
        <v>498588.4208013984</v>
      </c>
      <c r="E583" s="5">
        <f>'90.1 Data-IP'!E583*Convert!$B$6/$D583</f>
        <v>0</v>
      </c>
      <c r="F583" s="5">
        <f>'90.1 Data-IP'!F583*Convert!$B$7/$D583</f>
        <v>7.9727699092673241</v>
      </c>
      <c r="G583" s="5">
        <f>'90.1 Data-IP'!G583*Convert!$B$6/$D583</f>
        <v>17.337629416868108</v>
      </c>
      <c r="H583" s="5">
        <f>'90.1 Data-IP'!H583*Convert!$B$6/$D583</f>
        <v>30.940460200245422</v>
      </c>
      <c r="I583" s="5">
        <f>'90.1 Data-IP'!I583*Convert!$B$6/$D583</f>
        <v>5.9278150762011359</v>
      </c>
      <c r="J583" s="5">
        <f>'90.1 Data-IP'!J583*Convert!$B$6/$D583</f>
        <v>91.591157738211052</v>
      </c>
      <c r="K583" s="5">
        <f>'90.1 Data-IP'!K583*Convert!$B$7/$D583</f>
        <v>0</v>
      </c>
      <c r="L583" s="5">
        <f>'90.1 Data-IP'!L583*Convert!$B$6/$D583</f>
        <v>12.644010713465574</v>
      </c>
      <c r="M583" s="5">
        <f>'90.1 Data-IP'!M583*Convert!$B$6/$D583</f>
        <v>14.787358277758409</v>
      </c>
      <c r="N583" s="5">
        <f>'90.1 Data-IP'!N583*Convert!$B$6/$D583</f>
        <v>2.9744132584446339</v>
      </c>
      <c r="O583" s="5">
        <f>'90.1 Data-IP'!O583*Convert!$B$6/$D583</f>
        <v>8.0034323517428271E-3</v>
      </c>
      <c r="P583" s="5">
        <f>'90.1 Data-IP'!P583*Convert!$B$6/$D583</f>
        <v>2.9664098260928915</v>
      </c>
      <c r="Q583" s="5">
        <f>'90.1 Data-IP'!Q583*Convert!$B$6/$D583</f>
        <v>5.6366651416228901</v>
      </c>
      <c r="R583" s="5">
        <f>'90.1 Data-IP'!R583*Convert!$B$6/$D583</f>
        <v>0.11023480773630452</v>
      </c>
      <c r="S583" s="5">
        <f>'90.1 Data-IP'!S583*Convert!$B$6/$D583</f>
        <v>0</v>
      </c>
      <c r="T583" s="5">
        <f>'90.1 Data-IP'!T583*Convert!$B$6/$D583</f>
        <v>0</v>
      </c>
      <c r="U583" s="5">
        <f>'90.1 Data-IP'!U583*Convert!$B$7/$D583</f>
        <v>1.2587694718973026</v>
      </c>
      <c r="V583" s="5">
        <f>'90.1 Data-IP'!V583*Convert!$B$6/$D583</f>
        <v>0</v>
      </c>
      <c r="W583" s="5">
        <f>'90.1 Data-IP'!W583*Convert!$B$6/$D583</f>
        <v>40.838297470078608</v>
      </c>
      <c r="X583" s="5">
        <f>'90.1 Data-IP'!X583*Convert!$B$7/$D583</f>
        <v>7.9727699092673241</v>
      </c>
      <c r="Y583" s="5">
        <f t="shared" si="18"/>
        <v>48.811067379345928</v>
      </c>
      <c r="Z583" s="5">
        <f>'90.1 Data-IP'!Z583*Convert!$B$6/$D583</f>
        <v>181.94968442585244</v>
      </c>
      <c r="AA583" s="5">
        <f>'90.1 Data-IP'!AA583*Convert!$B$7/$D583</f>
        <v>9.2315599880152774</v>
      </c>
      <c r="AB583" s="5">
        <f t="shared" si="19"/>
        <v>191.18124441386772</v>
      </c>
    </row>
    <row r="584" spans="1:28" x14ac:dyDescent="0.25">
      <c r="A584" s="95">
        <v>2004</v>
      </c>
      <c r="B584" s="95" t="s">
        <v>55</v>
      </c>
      <c r="C584" s="101" t="s">
        <v>4</v>
      </c>
      <c r="D584" s="5">
        <f>'90.1 Data-SI'!D584*Convert!$B$1</f>
        <v>498588.4208013984</v>
      </c>
      <c r="E584" s="5">
        <f>'90.1 Data-IP'!E584*Convert!$B$6/$D584</f>
        <v>0</v>
      </c>
      <c r="F584" s="5">
        <f>'90.1 Data-IP'!F584*Convert!$B$7/$D584</f>
        <v>17.683789491334078</v>
      </c>
      <c r="G584" s="5">
        <f>'90.1 Data-IP'!G584*Convert!$B$6/$D584</f>
        <v>20.857738086193063</v>
      </c>
      <c r="H584" s="5">
        <f>'90.1 Data-IP'!H584*Convert!$B$6/$D584</f>
        <v>30.940460200245422</v>
      </c>
      <c r="I584" s="5">
        <f>'90.1 Data-IP'!I584*Convert!$B$6/$D584</f>
        <v>5.9364243484601698</v>
      </c>
      <c r="J584" s="5">
        <f>'90.1 Data-IP'!J584*Convert!$B$6/$D584</f>
        <v>91.591157738211052</v>
      </c>
      <c r="K584" s="5">
        <f>'90.1 Data-IP'!K584*Convert!$B$7/$D584</f>
        <v>0</v>
      </c>
      <c r="L584" s="5">
        <f>'90.1 Data-IP'!L584*Convert!$B$6/$D584</f>
        <v>12.644010713465574</v>
      </c>
      <c r="M584" s="5">
        <f>'90.1 Data-IP'!M584*Convert!$B$6/$D584</f>
        <v>14.370801950763601</v>
      </c>
      <c r="N584" s="5">
        <f>'90.1 Data-IP'!N584*Convert!$B$6/$D584</f>
        <v>4.1279353317529868</v>
      </c>
      <c r="O584" s="5">
        <f>'90.1 Data-IP'!O584*Convert!$B$6/$D584</f>
        <v>8.0034323517428271E-3</v>
      </c>
      <c r="P584" s="5">
        <f>'90.1 Data-IP'!P584*Convert!$B$6/$D584</f>
        <v>4.1199318994012444</v>
      </c>
      <c r="Q584" s="5">
        <f>'90.1 Data-IP'!Q584*Convert!$B$6/$D584</f>
        <v>6.5742329520420437</v>
      </c>
      <c r="R584" s="5">
        <f>'90.1 Data-IP'!R584*Convert!$B$6/$D584</f>
        <v>0.23136666637390407</v>
      </c>
      <c r="S584" s="5">
        <f>'90.1 Data-IP'!S584*Convert!$B$6/$D584</f>
        <v>0</v>
      </c>
      <c r="T584" s="5">
        <f>'90.1 Data-IP'!T584*Convert!$B$6/$D584</f>
        <v>0</v>
      </c>
      <c r="U584" s="5">
        <f>'90.1 Data-IP'!U584*Convert!$B$7/$D584</f>
        <v>1.3142225069938998</v>
      </c>
      <c r="V584" s="5">
        <f>'90.1 Data-IP'!V584*Convert!$B$6/$D584</f>
        <v>0</v>
      </c>
      <c r="W584" s="5">
        <f>'90.1 Data-IP'!W584*Convert!$B$6/$D584</f>
        <v>46.154071554773857</v>
      </c>
      <c r="X584" s="5">
        <f>'90.1 Data-IP'!X584*Convert!$B$7/$D584</f>
        <v>17.683789491334078</v>
      </c>
      <c r="Y584" s="5">
        <f t="shared" si="18"/>
        <v>63.837861046107932</v>
      </c>
      <c r="Z584" s="5">
        <f>'90.1 Data-IP'!Z584*Convert!$B$6/$D584</f>
        <v>187.27418819220895</v>
      </c>
      <c r="AA584" s="5">
        <f>'90.1 Data-IP'!AA584*Convert!$B$7/$D584</f>
        <v>18.998011998327978</v>
      </c>
      <c r="AB584" s="5">
        <f t="shared" si="19"/>
        <v>206.27220019053692</v>
      </c>
    </row>
    <row r="585" spans="1:28" x14ac:dyDescent="0.25">
      <c r="A585" s="95">
        <v>2004</v>
      </c>
      <c r="B585" s="95" t="s">
        <v>55</v>
      </c>
      <c r="C585" s="101" t="s">
        <v>5</v>
      </c>
      <c r="D585" s="5">
        <f>'90.1 Data-SI'!D585*Convert!$B$1</f>
        <v>498588.4208013984</v>
      </c>
      <c r="E585" s="5">
        <f>'90.1 Data-IP'!E585*Convert!$B$6/$D585</f>
        <v>0</v>
      </c>
      <c r="F585" s="5">
        <f>'90.1 Data-IP'!F585*Convert!$B$7/$D585</f>
        <v>10.679232459812434</v>
      </c>
      <c r="G585" s="5">
        <f>'90.1 Data-IP'!G585*Convert!$B$6/$D585</f>
        <v>24.352861804556483</v>
      </c>
      <c r="H585" s="5">
        <f>'90.1 Data-IP'!H585*Convert!$B$6/$D585</f>
        <v>30.940460200245422</v>
      </c>
      <c r="I585" s="5">
        <f>'90.1 Data-IP'!I585*Convert!$B$6/$D585</f>
        <v>5.9366651672646196</v>
      </c>
      <c r="J585" s="5">
        <f>'90.1 Data-IP'!J585*Convert!$B$6/$D585</f>
        <v>91.591157738211052</v>
      </c>
      <c r="K585" s="5">
        <f>'90.1 Data-IP'!K585*Convert!$B$7/$D585</f>
        <v>0</v>
      </c>
      <c r="L585" s="5">
        <f>'90.1 Data-IP'!L585*Convert!$B$6/$D585</f>
        <v>12.644010713465574</v>
      </c>
      <c r="M585" s="5">
        <f>'90.1 Data-IP'!M585*Convert!$B$6/$D585</f>
        <v>17.386455429470043</v>
      </c>
      <c r="N585" s="5">
        <f>'90.1 Data-IP'!N585*Convert!$B$6/$D585</f>
        <v>3.7635764806223948</v>
      </c>
      <c r="O585" s="5">
        <f>'90.1 Data-IP'!O585*Convert!$B$6/$D585</f>
        <v>8.0034323517428271E-3</v>
      </c>
      <c r="P585" s="5">
        <f>'90.1 Data-IP'!P585*Convert!$B$6/$D585</f>
        <v>3.7555730482706524</v>
      </c>
      <c r="Q585" s="5">
        <f>'90.1 Data-IP'!Q585*Convert!$B$6/$D585</f>
        <v>6.1795309315509401</v>
      </c>
      <c r="R585" s="5">
        <f>'90.1 Data-IP'!R585*Convert!$B$6/$D585</f>
        <v>7.979350471297975</v>
      </c>
      <c r="S585" s="5">
        <f>'90.1 Data-IP'!S585*Convert!$B$6/$D585</f>
        <v>0</v>
      </c>
      <c r="T585" s="5">
        <f>'90.1 Data-IP'!T585*Convert!$B$6/$D585</f>
        <v>0</v>
      </c>
      <c r="U585" s="5">
        <f>'90.1 Data-IP'!U585*Convert!$B$7/$D585</f>
        <v>1.2899476369293177</v>
      </c>
      <c r="V585" s="5">
        <f>'90.1 Data-IP'!V585*Convert!$B$6/$D585</f>
        <v>0</v>
      </c>
      <c r="W585" s="5">
        <f>'90.1 Data-IP'!W585*Convert!$B$6/$D585</f>
        <v>59.65377168514609</v>
      </c>
      <c r="X585" s="5">
        <f>'90.1 Data-IP'!X585*Convert!$B$7/$D585</f>
        <v>10.679232459812434</v>
      </c>
      <c r="Y585" s="5">
        <f t="shared" si="18"/>
        <v>70.333004144958522</v>
      </c>
      <c r="Z585" s="5">
        <f>'90.1 Data-IP'!Z585*Convert!$B$6/$D585</f>
        <v>200.77406893668453</v>
      </c>
      <c r="AA585" s="5">
        <f>'90.1 Data-IP'!AA585*Convert!$B$7/$D585</f>
        <v>11.969159489891101</v>
      </c>
      <c r="AB585" s="5">
        <f t="shared" si="19"/>
        <v>212.74322842657563</v>
      </c>
    </row>
    <row r="586" spans="1:28" x14ac:dyDescent="0.25">
      <c r="A586" s="95">
        <v>2004</v>
      </c>
      <c r="B586" s="95" t="s">
        <v>55</v>
      </c>
      <c r="C586" s="101" t="s">
        <v>15</v>
      </c>
      <c r="D586" s="5">
        <f>'90.1 Data-SI'!D586*Convert!$B$1</f>
        <v>498588.4208013984</v>
      </c>
      <c r="E586" s="5">
        <f>'90.1 Data-IP'!E586*Convert!$B$6/$D586</f>
        <v>0</v>
      </c>
      <c r="F586" s="5">
        <f>'90.1 Data-IP'!F586*Convert!$B$7/$D586</f>
        <v>8.1353167471870407</v>
      </c>
      <c r="G586" s="5">
        <f>'90.1 Data-IP'!G586*Convert!$B$6/$D586</f>
        <v>15.288080776907968</v>
      </c>
      <c r="H586" s="5">
        <f>'90.1 Data-IP'!H586*Convert!$B$6/$D586</f>
        <v>30.940460200245422</v>
      </c>
      <c r="I586" s="5">
        <f>'90.1 Data-IP'!I586*Convert!$B$6/$D586</f>
        <v>5.9273936432933505</v>
      </c>
      <c r="J586" s="5">
        <f>'90.1 Data-IP'!J586*Convert!$B$6/$D586</f>
        <v>91.591157738211052</v>
      </c>
      <c r="K586" s="5">
        <f>'90.1 Data-IP'!K586*Convert!$B$7/$D586</f>
        <v>0</v>
      </c>
      <c r="L586" s="5">
        <f>'90.1 Data-IP'!L586*Convert!$B$6/$D586</f>
        <v>12.644010713465574</v>
      </c>
      <c r="M586" s="5">
        <f>'90.1 Data-IP'!M586*Convert!$B$6/$D586</f>
        <v>14.467430496048568</v>
      </c>
      <c r="N586" s="5">
        <f>'90.1 Data-IP'!N586*Convert!$B$6/$D586</f>
        <v>2.1667069883243384</v>
      </c>
      <c r="O586" s="5">
        <f>'90.1 Data-IP'!O586*Convert!$B$6/$D586</f>
        <v>8.0034323517428271E-3</v>
      </c>
      <c r="P586" s="5">
        <f>'90.1 Data-IP'!P586*Convert!$B$6/$D586</f>
        <v>2.1587035559725956</v>
      </c>
      <c r="Q586" s="5">
        <f>'90.1 Data-IP'!Q586*Convert!$B$6/$D586</f>
        <v>4.3593019981268917</v>
      </c>
      <c r="R586" s="5">
        <f>'90.1 Data-IP'!R586*Convert!$B$6/$D586</f>
        <v>0.11824203298421744</v>
      </c>
      <c r="S586" s="5">
        <f>'90.1 Data-IP'!S586*Convert!$B$6/$D586</f>
        <v>0</v>
      </c>
      <c r="T586" s="5">
        <f>'90.1 Data-IP'!T586*Convert!$B$6/$D586</f>
        <v>0</v>
      </c>
      <c r="U586" s="5">
        <f>'90.1 Data-IP'!U586*Convert!$B$7/$D586</f>
        <v>1.3074428531303621</v>
      </c>
      <c r="V586" s="5">
        <f>'90.1 Data-IP'!V586*Convert!$B$6/$D586</f>
        <v>0</v>
      </c>
      <c r="W586" s="5">
        <f>'90.1 Data-IP'!W586*Convert!$B$6/$D586</f>
        <v>36.391758860040248</v>
      </c>
      <c r="X586" s="5">
        <f>'90.1 Data-IP'!X586*Convert!$B$7/$D586</f>
        <v>8.1353167471870407</v>
      </c>
      <c r="Y586" s="5">
        <f t="shared" si="18"/>
        <v>44.527075607227289</v>
      </c>
      <c r="Z586" s="5">
        <f>'90.1 Data-IP'!Z586*Convert!$B$6/$D586</f>
        <v>177.50272438290628</v>
      </c>
      <c r="AA586" s="5">
        <f>'90.1 Data-IP'!AA586*Convert!$B$7/$D586</f>
        <v>9.4427596003174052</v>
      </c>
      <c r="AB586" s="5">
        <f t="shared" si="19"/>
        <v>186.94548398322368</v>
      </c>
    </row>
    <row r="587" spans="1:28" x14ac:dyDescent="0.25">
      <c r="A587" s="95">
        <v>2004</v>
      </c>
      <c r="B587" s="95" t="s">
        <v>55</v>
      </c>
      <c r="C587" s="101" t="s">
        <v>16</v>
      </c>
      <c r="D587" s="5">
        <f>'90.1 Data-SI'!D587*Convert!$B$1</f>
        <v>498588.4208013984</v>
      </c>
      <c r="E587" s="5">
        <f>'90.1 Data-IP'!E587*Convert!$B$6/$D587</f>
        <v>0</v>
      </c>
      <c r="F587" s="5">
        <f>'90.1 Data-IP'!F587*Convert!$B$7/$D587</f>
        <v>25.386980580410516</v>
      </c>
      <c r="G587" s="5">
        <f>'90.1 Data-IP'!G587*Convert!$B$6/$D587</f>
        <v>21.370621934967271</v>
      </c>
      <c r="H587" s="5">
        <f>'90.1 Data-IP'!H587*Convert!$B$6/$D587</f>
        <v>30.940460200245422</v>
      </c>
      <c r="I587" s="5">
        <f>'90.1 Data-IP'!I587*Convert!$B$6/$D587</f>
        <v>5.9337151369101244</v>
      </c>
      <c r="J587" s="5">
        <f>'90.1 Data-IP'!J587*Convert!$B$6/$D587</f>
        <v>91.591157738211052</v>
      </c>
      <c r="K587" s="5">
        <f>'90.1 Data-IP'!K587*Convert!$B$7/$D587</f>
        <v>0</v>
      </c>
      <c r="L587" s="5">
        <f>'90.1 Data-IP'!L587*Convert!$B$6/$D587</f>
        <v>12.644010713465574</v>
      </c>
      <c r="M587" s="5">
        <f>'90.1 Data-IP'!M587*Convert!$B$6/$D587</f>
        <v>14.953944685735664</v>
      </c>
      <c r="N587" s="5">
        <f>'90.1 Data-IP'!N587*Convert!$B$6/$D587</f>
        <v>4.468994963553186</v>
      </c>
      <c r="O587" s="5">
        <f>'90.1 Data-IP'!O587*Convert!$B$6/$D587</f>
        <v>8.0034323517428271E-3</v>
      </c>
      <c r="P587" s="5">
        <f>'90.1 Data-IP'!P587*Convert!$B$6/$D587</f>
        <v>4.4609915312014436</v>
      </c>
      <c r="Q587" s="5">
        <f>'90.1 Data-IP'!Q587*Convert!$B$6/$D587</f>
        <v>6.4187844137705312</v>
      </c>
      <c r="R587" s="5">
        <f>'90.1 Data-IP'!R587*Convert!$B$6/$D587</f>
        <v>0.28211922941142714</v>
      </c>
      <c r="S587" s="5">
        <f>'90.1 Data-IP'!S587*Convert!$B$6/$D587</f>
        <v>0</v>
      </c>
      <c r="T587" s="5">
        <f>'90.1 Data-IP'!T587*Convert!$B$6/$D587</f>
        <v>0</v>
      </c>
      <c r="U587" s="5">
        <f>'90.1 Data-IP'!U587*Convert!$B$7/$D587</f>
        <v>1.3782273851098534</v>
      </c>
      <c r="V587" s="5">
        <f>'90.1 Data-IP'!V587*Convert!$B$6/$D587</f>
        <v>0</v>
      </c>
      <c r="W587" s="5">
        <f>'90.1 Data-IP'!W587*Convert!$B$6/$D587</f>
        <v>47.486461795086342</v>
      </c>
      <c r="X587" s="5">
        <f>'90.1 Data-IP'!X587*Convert!$B$7/$D587</f>
        <v>25.386980580410516</v>
      </c>
      <c r="Y587" s="5">
        <f t="shared" si="18"/>
        <v>72.873442375496865</v>
      </c>
      <c r="Z587" s="5">
        <f>'90.1 Data-IP'!Z587*Convert!$B$6/$D587</f>
        <v>188.60380901627025</v>
      </c>
      <c r="AA587" s="5">
        <f>'90.1 Data-IP'!AA587*Convert!$B$7/$D587</f>
        <v>26.765207965520368</v>
      </c>
      <c r="AB587" s="5">
        <f t="shared" si="19"/>
        <v>215.36901698179062</v>
      </c>
    </row>
    <row r="588" spans="1:28" x14ac:dyDescent="0.25">
      <c r="A588" s="95">
        <v>2004</v>
      </c>
      <c r="B588" s="95" t="s">
        <v>55</v>
      </c>
      <c r="C588" s="101" t="s">
        <v>9</v>
      </c>
      <c r="D588" s="5">
        <f>'90.1 Data-SI'!D588*Convert!$B$1</f>
        <v>498588.4208013984</v>
      </c>
      <c r="E588" s="5">
        <f>'90.1 Data-IP'!E588*Convert!$B$6/$D588</f>
        <v>0</v>
      </c>
      <c r="F588" s="5">
        <f>'90.1 Data-IP'!F588*Convert!$B$7/$D588</f>
        <v>17.850581340487501</v>
      </c>
      <c r="G588" s="5">
        <f>'90.1 Data-IP'!G588*Convert!$B$6/$D588</f>
        <v>20.779833202953974</v>
      </c>
      <c r="H588" s="5">
        <f>'90.1 Data-IP'!H588*Convert!$B$6/$D588</f>
        <v>30.940460200245422</v>
      </c>
      <c r="I588" s="5">
        <f>'90.1 Data-IP'!I588*Convert!$B$6/$D588</f>
        <v>5.9293803984300517</v>
      </c>
      <c r="J588" s="5">
        <f>'90.1 Data-IP'!J588*Convert!$B$6/$D588</f>
        <v>91.591157738211052</v>
      </c>
      <c r="K588" s="5">
        <f>'90.1 Data-IP'!K588*Convert!$B$7/$D588</f>
        <v>0</v>
      </c>
      <c r="L588" s="5">
        <f>'90.1 Data-IP'!L588*Convert!$B$6/$D588</f>
        <v>12.644010713465574</v>
      </c>
      <c r="M588" s="5">
        <f>'90.1 Data-IP'!M588*Convert!$B$6/$D588</f>
        <v>16.173330702060685</v>
      </c>
      <c r="N588" s="5">
        <f>'90.1 Data-IP'!N588*Convert!$B$6/$D588</f>
        <v>3.1130044804047512</v>
      </c>
      <c r="O588" s="5">
        <f>'90.1 Data-IP'!O588*Convert!$B$6/$D588</f>
        <v>8.0034323517428271E-3</v>
      </c>
      <c r="P588" s="5">
        <f>'90.1 Data-IP'!P588*Convert!$B$6/$D588</f>
        <v>3.1050010480530084</v>
      </c>
      <c r="Q588" s="5">
        <f>'90.1 Data-IP'!Q588*Convert!$B$6/$D588</f>
        <v>5.1859727490975072</v>
      </c>
      <c r="R588" s="5">
        <f>'90.1 Data-IP'!R588*Convert!$B$6/$D588</f>
        <v>5.4940402046882619</v>
      </c>
      <c r="S588" s="5">
        <f>'90.1 Data-IP'!S588*Convert!$B$6/$D588</f>
        <v>0</v>
      </c>
      <c r="T588" s="5">
        <f>'90.1 Data-IP'!T588*Convert!$B$6/$D588</f>
        <v>0</v>
      </c>
      <c r="U588" s="5">
        <f>'90.1 Data-IP'!U588*Convert!$B$7/$D588</f>
        <v>1.3618243319932086</v>
      </c>
      <c r="V588" s="5">
        <f>'90.1 Data-IP'!V588*Convert!$B$6/$D588</f>
        <v>0</v>
      </c>
      <c r="W588" s="5">
        <f>'90.1 Data-IP'!W588*Convert!$B$6/$D588</f>
        <v>50.738177906853437</v>
      </c>
      <c r="X588" s="5">
        <f>'90.1 Data-IP'!X588*Convert!$B$7/$D588</f>
        <v>17.850581340487501</v>
      </c>
      <c r="Y588" s="5">
        <f t="shared" si="18"/>
        <v>68.588759247340931</v>
      </c>
      <c r="Z588" s="5">
        <f>'90.1 Data-IP'!Z588*Convert!$B$6/$D588</f>
        <v>191.8512505942584</v>
      </c>
      <c r="AA588" s="5">
        <f>'90.1 Data-IP'!AA588*Convert!$B$7/$D588</f>
        <v>19.21240567248071</v>
      </c>
      <c r="AB588" s="5">
        <f t="shared" si="19"/>
        <v>211.06365626673912</v>
      </c>
    </row>
    <row r="589" spans="1:28" x14ac:dyDescent="0.25">
      <c r="A589" s="95">
        <v>2004</v>
      </c>
      <c r="B589" s="95" t="s">
        <v>55</v>
      </c>
      <c r="C589" s="101" t="s">
        <v>12</v>
      </c>
      <c r="D589" s="5">
        <f>'90.1 Data-SI'!D589*Convert!$B$1</f>
        <v>498588.4208013984</v>
      </c>
      <c r="E589" s="5">
        <f>'90.1 Data-IP'!E589*Convert!$B$6/$D589</f>
        <v>0</v>
      </c>
      <c r="F589" s="5">
        <f>'90.1 Data-IP'!F589*Convert!$B$7/$D589</f>
        <v>28.800711458932359</v>
      </c>
      <c r="G589" s="5">
        <f>'90.1 Data-IP'!G589*Convert!$B$6/$D589</f>
        <v>20.189586313250675</v>
      </c>
      <c r="H589" s="5">
        <f>'90.1 Data-IP'!H589*Convert!$B$6/$D589</f>
        <v>30.940460200245422</v>
      </c>
      <c r="I589" s="5">
        <f>'90.1 Data-IP'!I589*Convert!$B$6/$D589</f>
        <v>5.925768116363324</v>
      </c>
      <c r="J589" s="5">
        <f>'90.1 Data-IP'!J589*Convert!$B$6/$D589</f>
        <v>91.591157738211052</v>
      </c>
      <c r="K589" s="5">
        <f>'90.1 Data-IP'!K589*Convert!$B$7/$D589</f>
        <v>0</v>
      </c>
      <c r="L589" s="5">
        <f>'90.1 Data-IP'!L589*Convert!$B$6/$D589</f>
        <v>12.644010713465574</v>
      </c>
      <c r="M589" s="5">
        <f>'90.1 Data-IP'!M589*Convert!$B$6/$D589</f>
        <v>15.653463107957467</v>
      </c>
      <c r="N589" s="5">
        <f>'90.1 Data-IP'!N589*Convert!$B$6/$D589</f>
        <v>3.8898257388545252</v>
      </c>
      <c r="O589" s="5">
        <f>'90.1 Data-IP'!O589*Convert!$B$6/$D589</f>
        <v>8.0034323517428271E-3</v>
      </c>
      <c r="P589" s="5">
        <f>'90.1 Data-IP'!P589*Convert!$B$6/$D589</f>
        <v>3.8818223065027824</v>
      </c>
      <c r="Q589" s="5">
        <f>'90.1 Data-IP'!Q589*Convert!$B$6/$D589</f>
        <v>5.2972310367527182</v>
      </c>
      <c r="R589" s="5">
        <f>'90.1 Data-IP'!R589*Convert!$B$6/$D589</f>
        <v>0.34629744079695451</v>
      </c>
      <c r="S589" s="5">
        <f>'90.1 Data-IP'!S589*Convert!$B$6/$D589</f>
        <v>0</v>
      </c>
      <c r="T589" s="5">
        <f>'90.1 Data-IP'!T589*Convert!$B$6/$D589</f>
        <v>0</v>
      </c>
      <c r="U589" s="5">
        <f>'90.1 Data-IP'!U589*Convert!$B$7/$D589</f>
        <v>1.4549879037775699</v>
      </c>
      <c r="V589" s="5">
        <f>'90.1 Data-IP'!V589*Convert!$B$6/$D589</f>
        <v>0</v>
      </c>
      <c r="W589" s="5">
        <f>'90.1 Data-IP'!W589*Convert!$B$6/$D589</f>
        <v>45.368400205260592</v>
      </c>
      <c r="X589" s="5">
        <f>'90.1 Data-IP'!X589*Convert!$B$7/$D589</f>
        <v>28.800711458932359</v>
      </c>
      <c r="Y589" s="5">
        <f t="shared" si="18"/>
        <v>74.169111664192954</v>
      </c>
      <c r="Z589" s="5">
        <f>'90.1 Data-IP'!Z589*Convert!$B$6/$D589</f>
        <v>186.47792081529997</v>
      </c>
      <c r="AA589" s="5">
        <f>'90.1 Data-IP'!AA589*Convert!$B$7/$D589</f>
        <v>30.255699362709937</v>
      </c>
      <c r="AB589" s="5">
        <f t="shared" si="19"/>
        <v>216.73362017800991</v>
      </c>
    </row>
    <row r="590" spans="1:28" x14ac:dyDescent="0.25">
      <c r="A590" s="95">
        <v>2004</v>
      </c>
      <c r="B590" s="95" t="s">
        <v>55</v>
      </c>
      <c r="C590" s="101" t="s">
        <v>8</v>
      </c>
      <c r="D590" s="5">
        <f>'90.1 Data-SI'!D590*Convert!$B$1</f>
        <v>498588.4208013984</v>
      </c>
      <c r="E590" s="5">
        <f>'90.1 Data-IP'!E590*Convert!$B$6/$D590</f>
        <v>0</v>
      </c>
      <c r="F590" s="5">
        <f>'90.1 Data-IP'!F590*Convert!$B$7/$D590</f>
        <v>36.978169215696703</v>
      </c>
      <c r="G590" s="5">
        <f>'90.1 Data-IP'!G590*Convert!$B$6/$D590</f>
        <v>17.176461431990948</v>
      </c>
      <c r="H590" s="5">
        <f>'90.1 Data-IP'!H590*Convert!$B$6/$D590</f>
        <v>30.940460200245422</v>
      </c>
      <c r="I590" s="5">
        <f>'90.1 Data-IP'!I590*Convert!$B$6/$D590</f>
        <v>5.8931371683605516</v>
      </c>
      <c r="J590" s="5">
        <f>'90.1 Data-IP'!J590*Convert!$B$6/$D590</f>
        <v>91.591157738211052</v>
      </c>
      <c r="K590" s="5">
        <f>'90.1 Data-IP'!K590*Convert!$B$7/$D590</f>
        <v>0</v>
      </c>
      <c r="L590" s="5">
        <f>'90.1 Data-IP'!L590*Convert!$B$6/$D590</f>
        <v>12.644010713465574</v>
      </c>
      <c r="M590" s="5">
        <f>'90.1 Data-IP'!M590*Convert!$B$6/$D590</f>
        <v>15.195425741896408</v>
      </c>
      <c r="N590" s="5">
        <f>'90.1 Data-IP'!N590*Convert!$B$6/$D590</f>
        <v>2.827694401834381</v>
      </c>
      <c r="O590" s="5">
        <f>'90.1 Data-IP'!O590*Convert!$B$6/$D590</f>
        <v>8.0034323517428271E-3</v>
      </c>
      <c r="P590" s="5">
        <f>'90.1 Data-IP'!P590*Convert!$B$6/$D590</f>
        <v>2.8196909694826382</v>
      </c>
      <c r="Q590" s="5">
        <f>'90.1 Data-IP'!Q590*Convert!$B$6/$D590</f>
        <v>3.4609274481317329</v>
      </c>
      <c r="R590" s="5">
        <f>'90.1 Data-IP'!R590*Convert!$B$6/$D590</f>
        <v>1.8478628912345139</v>
      </c>
      <c r="S590" s="5">
        <f>'90.1 Data-IP'!S590*Convert!$B$6/$D590</f>
        <v>0</v>
      </c>
      <c r="T590" s="5">
        <f>'90.1 Data-IP'!T590*Convert!$B$6/$D590</f>
        <v>0</v>
      </c>
      <c r="U590" s="5">
        <f>'90.1 Data-IP'!U590*Convert!$B$7/$D590</f>
        <v>1.5577336611137398</v>
      </c>
      <c r="V590" s="5">
        <f>'90.1 Data-IP'!V590*Convert!$B$6/$D590</f>
        <v>0</v>
      </c>
      <c r="W590" s="5">
        <f>'90.1 Data-IP'!W590*Convert!$B$6/$D590</f>
        <v>40.500368482736242</v>
      </c>
      <c r="X590" s="5">
        <f>'90.1 Data-IP'!X590*Convert!$B$7/$D590</f>
        <v>36.978169215696703</v>
      </c>
      <c r="Y590" s="5">
        <f t="shared" si="18"/>
        <v>77.478537698432945</v>
      </c>
      <c r="Z590" s="5">
        <f>'90.1 Data-IP'!Z590*Convert!$B$6/$D590</f>
        <v>181.57713773537057</v>
      </c>
      <c r="AA590" s="5">
        <f>'90.1 Data-IP'!AA590*Convert!$B$7/$D590</f>
        <v>38.535902876810461</v>
      </c>
      <c r="AB590" s="5">
        <f t="shared" si="19"/>
        <v>220.11304061218104</v>
      </c>
    </row>
    <row r="591" spans="1:28" x14ac:dyDescent="0.25">
      <c r="A591" s="95">
        <v>2007</v>
      </c>
      <c r="B591" s="95" t="s">
        <v>55</v>
      </c>
      <c r="C591" s="101" t="s">
        <v>10</v>
      </c>
      <c r="D591" s="5">
        <f>'90.1 Data-SI'!D591*Convert!$B$1</f>
        <v>498588.4208013984</v>
      </c>
      <c r="E591" s="5">
        <f>'90.1 Data-IP'!E591*Convert!$B$6/$D591</f>
        <v>0</v>
      </c>
      <c r="F591" s="5">
        <f>'90.1 Data-IP'!F591*Convert!$B$7/$D591</f>
        <v>2.0524423246455162E-2</v>
      </c>
      <c r="G591" s="5">
        <f>'90.1 Data-IP'!G591*Convert!$B$6/$D591</f>
        <v>71.898621437342101</v>
      </c>
      <c r="H591" s="5">
        <f>'90.1 Data-IP'!H591*Convert!$B$6/$D591</f>
        <v>30.940460200245422</v>
      </c>
      <c r="I591" s="5">
        <f>'90.1 Data-IP'!I591*Convert!$B$6/$D591</f>
        <v>5.9482244698781477</v>
      </c>
      <c r="J591" s="5">
        <f>'90.1 Data-IP'!J591*Convert!$B$6/$D591</f>
        <v>91.591157738211052</v>
      </c>
      <c r="K591" s="5">
        <f>'90.1 Data-IP'!K591*Convert!$B$7/$D591</f>
        <v>0</v>
      </c>
      <c r="L591" s="5">
        <f>'90.1 Data-IP'!L591*Convert!$B$6/$D591</f>
        <v>12.644010713465574</v>
      </c>
      <c r="M591" s="5">
        <f>'90.1 Data-IP'!M591*Convert!$B$6/$D591</f>
        <v>17.000483090640198</v>
      </c>
      <c r="N591" s="5">
        <f>'90.1 Data-IP'!N591*Convert!$B$6/$D591</f>
        <v>10.910536754344102</v>
      </c>
      <c r="O591" s="5">
        <f>'90.1 Data-IP'!O591*Convert!$B$6/$D591</f>
        <v>8.0034323517428271E-3</v>
      </c>
      <c r="P591" s="5">
        <f>'90.1 Data-IP'!P591*Convert!$B$6/$D591</f>
        <v>10.902533321992358</v>
      </c>
      <c r="Q591" s="5">
        <f>'90.1 Data-IP'!Q591*Convert!$B$6/$D591</f>
        <v>26.342687381013395</v>
      </c>
      <c r="R591" s="5">
        <f>'90.1 Data-IP'!R591*Convert!$B$6/$D591</f>
        <v>0</v>
      </c>
      <c r="S591" s="5">
        <f>'90.1 Data-IP'!S591*Convert!$B$6/$D591</f>
        <v>0</v>
      </c>
      <c r="T591" s="5">
        <f>'90.1 Data-IP'!T591*Convert!$B$6/$D591</f>
        <v>0</v>
      </c>
      <c r="U591" s="5">
        <f>'90.1 Data-IP'!U591*Convert!$B$7/$D591</f>
        <v>0.86954727683802058</v>
      </c>
      <c r="V591" s="5">
        <f>'90.1 Data-IP'!V591*Convert!$B$6/$D591</f>
        <v>0</v>
      </c>
      <c r="W591" s="5">
        <f>'90.1 Data-IP'!W591*Convert!$B$6/$D591</f>
        <v>126.14432523098806</v>
      </c>
      <c r="X591" s="5">
        <f>'90.1 Data-IP'!X591*Convert!$B$7/$D591</f>
        <v>2.0524423246455162E-2</v>
      </c>
      <c r="Y591" s="5">
        <f t="shared" si="18"/>
        <v>126.16484965423452</v>
      </c>
      <c r="Z591" s="5">
        <f>'90.1 Data-IP'!Z591*Convert!$B$6/$D591</f>
        <v>267.27624198984108</v>
      </c>
      <c r="AA591" s="5">
        <f>'90.1 Data-IP'!AA591*Convert!$B$7/$D591</f>
        <v>0.89009230693512453</v>
      </c>
      <c r="AB591" s="5">
        <f t="shared" si="19"/>
        <v>268.1663342967762</v>
      </c>
    </row>
    <row r="592" spans="1:28" x14ac:dyDescent="0.25">
      <c r="A592" s="95">
        <v>2007</v>
      </c>
      <c r="B592" s="95" t="s">
        <v>55</v>
      </c>
      <c r="C592" s="101" t="s">
        <v>6</v>
      </c>
      <c r="D592" s="5">
        <f>'90.1 Data-SI'!D592*Convert!$B$1</f>
        <v>498588.4208013984</v>
      </c>
      <c r="E592" s="5">
        <f>'90.1 Data-IP'!E592*Convert!$B$6/$D592</f>
        <v>0</v>
      </c>
      <c r="F592" s="5">
        <f>'90.1 Data-IP'!F592*Convert!$B$7/$D592</f>
        <v>0.29995331804759168</v>
      </c>
      <c r="G592" s="5">
        <f>'90.1 Data-IP'!G592*Convert!$B$6/$D592</f>
        <v>58.62492975494478</v>
      </c>
      <c r="H592" s="5">
        <f>'90.1 Data-IP'!H592*Convert!$B$6/$D592</f>
        <v>30.940460200245422</v>
      </c>
      <c r="I592" s="5">
        <f>'90.1 Data-IP'!I592*Convert!$B$6/$D592</f>
        <v>5.9493683591992781</v>
      </c>
      <c r="J592" s="5">
        <f>'90.1 Data-IP'!J592*Convert!$B$6/$D592</f>
        <v>91.591157738211052</v>
      </c>
      <c r="K592" s="5">
        <f>'90.1 Data-IP'!K592*Convert!$B$7/$D592</f>
        <v>0</v>
      </c>
      <c r="L592" s="5">
        <f>'90.1 Data-IP'!L592*Convert!$B$6/$D592</f>
        <v>12.644010713465574</v>
      </c>
      <c r="M592" s="5">
        <f>'90.1 Data-IP'!M592*Convert!$B$6/$D592</f>
        <v>16.868514385802413</v>
      </c>
      <c r="N592" s="5">
        <f>'90.1 Data-IP'!N592*Convert!$B$6/$D592</f>
        <v>9.1740525601670253</v>
      </c>
      <c r="O592" s="5">
        <f>'90.1 Data-IP'!O592*Convert!$B$6/$D592</f>
        <v>8.0034323517428271E-3</v>
      </c>
      <c r="P592" s="5">
        <f>'90.1 Data-IP'!P592*Convert!$B$6/$D592</f>
        <v>9.1660491278152811</v>
      </c>
      <c r="Q592" s="5">
        <f>'90.1 Data-IP'!Q592*Convert!$B$6/$D592</f>
        <v>20.512223306510567</v>
      </c>
      <c r="R592" s="5">
        <f>'90.1 Data-IP'!R592*Convert!$B$6/$D592</f>
        <v>0.10517761284288588</v>
      </c>
      <c r="S592" s="5">
        <f>'90.1 Data-IP'!S592*Convert!$B$6/$D592</f>
        <v>0</v>
      </c>
      <c r="T592" s="5">
        <f>'90.1 Data-IP'!T592*Convert!$B$6/$D592</f>
        <v>0</v>
      </c>
      <c r="U592" s="5">
        <f>'90.1 Data-IP'!U592*Convert!$B$7/$D592</f>
        <v>0.86800176303934173</v>
      </c>
      <c r="V592" s="5">
        <f>'90.1 Data-IP'!V592*Convert!$B$6/$D592</f>
        <v>0</v>
      </c>
      <c r="W592" s="5">
        <f>'90.1 Data-IP'!W592*Convert!$B$6/$D592</f>
        <v>105.27689418791593</v>
      </c>
      <c r="X592" s="5">
        <f>'90.1 Data-IP'!X592*Convert!$B$7/$D592</f>
        <v>0.29995331804759168</v>
      </c>
      <c r="Y592" s="5">
        <f t="shared" si="18"/>
        <v>105.57684750596351</v>
      </c>
      <c r="Z592" s="5">
        <f>'90.1 Data-IP'!Z592*Convert!$B$6/$D592</f>
        <v>246.40995483609015</v>
      </c>
      <c r="AA592" s="5">
        <f>'90.1 Data-IP'!AA592*Convert!$B$7/$D592</f>
        <v>1.167934474236284</v>
      </c>
      <c r="AB592" s="5">
        <f t="shared" si="19"/>
        <v>247.57788931032644</v>
      </c>
    </row>
    <row r="593" spans="1:28" x14ac:dyDescent="0.25">
      <c r="A593" s="95">
        <v>2007</v>
      </c>
      <c r="B593" s="95" t="s">
        <v>55</v>
      </c>
      <c r="C593" s="101" t="s">
        <v>11</v>
      </c>
      <c r="D593" s="5">
        <f>'90.1 Data-SI'!D593*Convert!$B$1</f>
        <v>498588.4208013984</v>
      </c>
      <c r="E593" s="5">
        <f>'90.1 Data-IP'!E593*Convert!$B$6/$D593</f>
        <v>0</v>
      </c>
      <c r="F593" s="5">
        <f>'90.1 Data-IP'!F593*Convert!$B$7/$D593</f>
        <v>8.438505340786534E-2</v>
      </c>
      <c r="G593" s="5">
        <f>'90.1 Data-IP'!G593*Convert!$B$6/$D593</f>
        <v>49.254007822141112</v>
      </c>
      <c r="H593" s="5">
        <f>'90.1 Data-IP'!H593*Convert!$B$6/$D593</f>
        <v>30.940460200245422</v>
      </c>
      <c r="I593" s="5">
        <f>'90.1 Data-IP'!I593*Convert!$B$6/$D593</f>
        <v>5.9500306109115106</v>
      </c>
      <c r="J593" s="5">
        <f>'90.1 Data-IP'!J593*Convert!$B$6/$D593</f>
        <v>91.591157738211052</v>
      </c>
      <c r="K593" s="5">
        <f>'90.1 Data-IP'!K593*Convert!$B$7/$D593</f>
        <v>0</v>
      </c>
      <c r="L593" s="5">
        <f>'90.1 Data-IP'!L593*Convert!$B$6/$D593</f>
        <v>12.644010713465574</v>
      </c>
      <c r="M593" s="5">
        <f>'90.1 Data-IP'!M593*Convert!$B$6/$D593</f>
        <v>16.207647381694599</v>
      </c>
      <c r="N593" s="5">
        <f>'90.1 Data-IP'!N593*Convert!$B$6/$D593</f>
        <v>10.263637240894298</v>
      </c>
      <c r="O593" s="5">
        <f>'90.1 Data-IP'!O593*Convert!$B$6/$D593</f>
        <v>8.0034323517428271E-3</v>
      </c>
      <c r="P593" s="5">
        <f>'90.1 Data-IP'!P593*Convert!$B$6/$D593</f>
        <v>10.255633808542555</v>
      </c>
      <c r="Q593" s="5">
        <f>'90.1 Data-IP'!Q593*Convert!$B$6/$D593</f>
        <v>21.222698984334773</v>
      </c>
      <c r="R593" s="5">
        <f>'90.1 Data-IP'!R593*Convert!$B$6/$D593</f>
        <v>0</v>
      </c>
      <c r="S593" s="5">
        <f>'90.1 Data-IP'!S593*Convert!$B$6/$D593</f>
        <v>0</v>
      </c>
      <c r="T593" s="5">
        <f>'90.1 Data-IP'!T593*Convert!$B$6/$D593</f>
        <v>0</v>
      </c>
      <c r="U593" s="5">
        <f>'90.1 Data-IP'!U593*Convert!$B$7/$D593</f>
        <v>0.93116176027868391</v>
      </c>
      <c r="V593" s="5">
        <f>'90.1 Data-IP'!V593*Convert!$B$6/$D593</f>
        <v>0</v>
      </c>
      <c r="W593" s="5">
        <f>'90.1 Data-IP'!W593*Convert!$B$6/$D593</f>
        <v>96.939987996713043</v>
      </c>
      <c r="X593" s="5">
        <f>'90.1 Data-IP'!X593*Convert!$B$7/$D593</f>
        <v>8.438505340786534E-2</v>
      </c>
      <c r="Y593" s="5">
        <f t="shared" si="18"/>
        <v>97.024373050120914</v>
      </c>
      <c r="Z593" s="5">
        <f>'90.1 Data-IP'!Z593*Convert!$B$6/$D593</f>
        <v>238.07371089659949</v>
      </c>
      <c r="AA593" s="5">
        <f>'90.1 Data-IP'!AA593*Convert!$B$7/$D593</f>
        <v>1.0155468136865493</v>
      </c>
      <c r="AB593" s="5">
        <f t="shared" si="19"/>
        <v>239.08925771028603</v>
      </c>
    </row>
    <row r="594" spans="1:28" x14ac:dyDescent="0.25">
      <c r="A594" s="95">
        <v>2007</v>
      </c>
      <c r="B594" s="95" t="s">
        <v>55</v>
      </c>
      <c r="C594" s="101" t="s">
        <v>13</v>
      </c>
      <c r="D594" s="5">
        <f>'90.1 Data-SI'!D594*Convert!$B$1</f>
        <v>498588.4208013984</v>
      </c>
      <c r="E594" s="5">
        <f>'90.1 Data-IP'!E594*Convert!$B$6/$D594</f>
        <v>0</v>
      </c>
      <c r="F594" s="5">
        <f>'90.1 Data-IP'!F594*Convert!$B$7/$D594</f>
        <v>1.0585533109911198</v>
      </c>
      <c r="G594" s="5">
        <f>'90.1 Data-IP'!G594*Convert!$B$6/$D594</f>
        <v>50.517885112587997</v>
      </c>
      <c r="H594" s="5">
        <f>'90.1 Data-IP'!H594*Convert!$B$6/$D594</f>
        <v>30.940460200245422</v>
      </c>
      <c r="I594" s="5">
        <f>'90.1 Data-IP'!I594*Convert!$B$6/$D594</f>
        <v>5.9425652279736072</v>
      </c>
      <c r="J594" s="5">
        <f>'90.1 Data-IP'!J594*Convert!$B$6/$D594</f>
        <v>91.591157738211052</v>
      </c>
      <c r="K594" s="5">
        <f>'90.1 Data-IP'!K594*Convert!$B$7/$D594</f>
        <v>0</v>
      </c>
      <c r="L594" s="5">
        <f>'90.1 Data-IP'!L594*Convert!$B$6/$D594</f>
        <v>12.644010713465574</v>
      </c>
      <c r="M594" s="5">
        <f>'90.1 Data-IP'!M594*Convert!$B$6/$D594</f>
        <v>16.224324083902655</v>
      </c>
      <c r="N594" s="5">
        <f>'90.1 Data-IP'!N594*Convert!$B$6/$D594</f>
        <v>7.7256478608114731</v>
      </c>
      <c r="O594" s="5">
        <f>'90.1 Data-IP'!O594*Convert!$B$6/$D594</f>
        <v>8.0034323517428271E-3</v>
      </c>
      <c r="P594" s="5">
        <f>'90.1 Data-IP'!P594*Convert!$B$6/$D594</f>
        <v>7.7176444284597299</v>
      </c>
      <c r="Q594" s="5">
        <f>'90.1 Data-IP'!Q594*Convert!$B$6/$D594</f>
        <v>17.290007498288418</v>
      </c>
      <c r="R594" s="5">
        <f>'90.1 Data-IP'!R594*Convert!$B$6/$D594</f>
        <v>0.63865146939744311</v>
      </c>
      <c r="S594" s="5">
        <f>'90.1 Data-IP'!S594*Convert!$B$6/$D594</f>
        <v>0</v>
      </c>
      <c r="T594" s="5">
        <f>'90.1 Data-IP'!T594*Convert!$B$6/$D594</f>
        <v>0</v>
      </c>
      <c r="U594" s="5">
        <f>'90.1 Data-IP'!U594*Convert!$B$7/$D594</f>
        <v>0.9348297796942151</v>
      </c>
      <c r="V594" s="5">
        <f>'90.1 Data-IP'!V594*Convert!$B$6/$D594</f>
        <v>0</v>
      </c>
      <c r="W594" s="5">
        <f>'90.1 Data-IP'!W594*Convert!$B$6/$D594</f>
        <v>92.388512592636232</v>
      </c>
      <c r="X594" s="5">
        <f>'90.1 Data-IP'!X594*Convert!$B$7/$D594</f>
        <v>1.0585533109911198</v>
      </c>
      <c r="Y594" s="5">
        <f t="shared" si="18"/>
        <v>93.447065903627347</v>
      </c>
      <c r="Z594" s="5">
        <f>'90.1 Data-IP'!Z594*Convert!$B$6/$D594</f>
        <v>233.51470990488366</v>
      </c>
      <c r="AA594" s="5">
        <f>'90.1 Data-IP'!AA594*Convert!$B$7/$D594</f>
        <v>1.9933624838346859</v>
      </c>
      <c r="AB594" s="5">
        <f t="shared" si="19"/>
        <v>235.50807238871835</v>
      </c>
    </row>
    <row r="595" spans="1:28" x14ac:dyDescent="0.25">
      <c r="A595" s="95">
        <v>2007</v>
      </c>
      <c r="B595" s="95" t="s">
        <v>55</v>
      </c>
      <c r="C595" s="101" t="s">
        <v>19</v>
      </c>
      <c r="D595" s="5">
        <f>'90.1 Data-SI'!D595*Convert!$B$1</f>
        <v>498588.4208013984</v>
      </c>
      <c r="E595" s="5">
        <f>'90.1 Data-IP'!E595*Convert!$B$6/$D595</f>
        <v>0</v>
      </c>
      <c r="F595" s="5">
        <f>'90.1 Data-IP'!F595*Convert!$B$7/$D595</f>
        <v>1.1299972621913805</v>
      </c>
      <c r="G595" s="5">
        <f>'90.1 Data-IP'!G595*Convert!$B$6/$D595</f>
        <v>45.059305476854767</v>
      </c>
      <c r="H595" s="5">
        <f>'90.1 Data-IP'!H595*Convert!$B$6/$D595</f>
        <v>30.940460200245422</v>
      </c>
      <c r="I595" s="5">
        <f>'90.1 Data-IP'!I595*Convert!$B$6/$D595</f>
        <v>5.9405182681357953</v>
      </c>
      <c r="J595" s="5">
        <f>'90.1 Data-IP'!J595*Convert!$B$6/$D595</f>
        <v>91.591157738211052</v>
      </c>
      <c r="K595" s="5">
        <f>'90.1 Data-IP'!K595*Convert!$B$7/$D595</f>
        <v>0</v>
      </c>
      <c r="L595" s="5">
        <f>'90.1 Data-IP'!L595*Convert!$B$6/$D595</f>
        <v>12.644010713465574</v>
      </c>
      <c r="M595" s="5">
        <f>'90.1 Data-IP'!M595*Convert!$B$6/$D595</f>
        <v>14.905118673133726</v>
      </c>
      <c r="N595" s="5">
        <f>'90.1 Data-IP'!N595*Convert!$B$6/$D595</f>
        <v>10.104034578246049</v>
      </c>
      <c r="O595" s="5">
        <f>'90.1 Data-IP'!O595*Convert!$B$6/$D595</f>
        <v>8.0034323517428271E-3</v>
      </c>
      <c r="P595" s="5">
        <f>'90.1 Data-IP'!P595*Convert!$B$6/$D595</f>
        <v>10.096031145894305</v>
      </c>
      <c r="Q595" s="5">
        <f>'90.1 Data-IP'!Q595*Convert!$B$6/$D595</f>
        <v>17.934799847199294</v>
      </c>
      <c r="R595" s="5">
        <f>'90.1 Data-IP'!R595*Convert!$B$6/$D595</f>
        <v>6.2552684455499954E-2</v>
      </c>
      <c r="S595" s="5">
        <f>'90.1 Data-IP'!S595*Convert!$B$6/$D595</f>
        <v>0</v>
      </c>
      <c r="T595" s="5">
        <f>'90.1 Data-IP'!T595*Convert!$B$6/$D595</f>
        <v>0</v>
      </c>
      <c r="U595" s="5">
        <f>'90.1 Data-IP'!U595*Convert!$B$7/$D595</f>
        <v>1.0035536266088014</v>
      </c>
      <c r="V595" s="5">
        <f>'90.1 Data-IP'!V595*Convert!$B$6/$D595</f>
        <v>0</v>
      </c>
      <c r="W595" s="5">
        <f>'90.1 Data-IP'!W595*Convert!$B$6/$D595</f>
        <v>88.057807827537616</v>
      </c>
      <c r="X595" s="5">
        <f>'90.1 Data-IP'!X595*Convert!$B$7/$D595</f>
        <v>1.1299972621913805</v>
      </c>
      <c r="Y595" s="5">
        <f t="shared" si="18"/>
        <v>89.187805089728997</v>
      </c>
      <c r="Z595" s="5">
        <f>'90.1 Data-IP'!Z595*Convert!$B$6/$D595</f>
        <v>229.18195817994726</v>
      </c>
      <c r="AA595" s="5">
        <f>'90.1 Data-IP'!AA595*Convert!$B$7/$D595</f>
        <v>2.133550888800182</v>
      </c>
      <c r="AB595" s="5">
        <f t="shared" si="19"/>
        <v>231.31550906874745</v>
      </c>
    </row>
    <row r="596" spans="1:28" x14ac:dyDescent="0.25">
      <c r="A596" s="95">
        <v>2007</v>
      </c>
      <c r="B596" s="95" t="s">
        <v>55</v>
      </c>
      <c r="C596" s="101" t="s">
        <v>20</v>
      </c>
      <c r="D596" s="5">
        <f>'90.1 Data-SI'!D596*Convert!$B$1</f>
        <v>498588.4208013984</v>
      </c>
      <c r="E596" s="5">
        <f>'90.1 Data-IP'!E596*Convert!$B$6/$D596</f>
        <v>0</v>
      </c>
      <c r="F596" s="5">
        <f>'90.1 Data-IP'!F596*Convert!$B$7/$D596</f>
        <v>1.0727514310883159</v>
      </c>
      <c r="G596" s="5">
        <f>'90.1 Data-IP'!G596*Convert!$B$6/$D596</f>
        <v>33.42679394677404</v>
      </c>
      <c r="H596" s="5">
        <f>'90.1 Data-IP'!H596*Convert!$B$6/$D596</f>
        <v>30.940460200245422</v>
      </c>
      <c r="I596" s="5">
        <f>'90.1 Data-IP'!I596*Convert!$B$6/$D596</f>
        <v>5.9448530066158689</v>
      </c>
      <c r="J596" s="5">
        <f>'90.1 Data-IP'!J596*Convert!$B$6/$D596</f>
        <v>91.591157738211052</v>
      </c>
      <c r="K596" s="5">
        <f>'90.1 Data-IP'!K596*Convert!$B$7/$D596</f>
        <v>0</v>
      </c>
      <c r="L596" s="5">
        <f>'90.1 Data-IP'!L596*Convert!$B$6/$D596</f>
        <v>12.644010713465574</v>
      </c>
      <c r="M596" s="5">
        <f>'90.1 Data-IP'!M596*Convert!$B$6/$D596</f>
        <v>16.174715410186263</v>
      </c>
      <c r="N596" s="5">
        <f>'90.1 Data-IP'!N596*Convert!$B$6/$D596</f>
        <v>5.9544857587938083</v>
      </c>
      <c r="O596" s="5">
        <f>'90.1 Data-IP'!O596*Convert!$B$6/$D596</f>
        <v>8.0034323517428271E-3</v>
      </c>
      <c r="P596" s="5">
        <f>'90.1 Data-IP'!P596*Convert!$B$6/$D596</f>
        <v>5.9464823264420659</v>
      </c>
      <c r="Q596" s="5">
        <f>'90.1 Data-IP'!Q596*Convert!$B$6/$D596</f>
        <v>11.328598198866713</v>
      </c>
      <c r="R596" s="5">
        <f>'90.1 Data-IP'!R596*Convert!$B$6/$D596</f>
        <v>0.257435301955455</v>
      </c>
      <c r="S596" s="5">
        <f>'90.1 Data-IP'!S596*Convert!$B$6/$D596</f>
        <v>0</v>
      </c>
      <c r="T596" s="5">
        <f>'90.1 Data-IP'!T596*Convert!$B$6/$D596</f>
        <v>0</v>
      </c>
      <c r="U596" s="5">
        <f>'90.1 Data-IP'!U596*Convert!$B$7/$D596</f>
        <v>1.0084168433619778</v>
      </c>
      <c r="V596" s="5">
        <f>'90.1 Data-IP'!V596*Convert!$B$6/$D596</f>
        <v>0</v>
      </c>
      <c r="W596" s="5">
        <f>'90.1 Data-IP'!W596*Convert!$B$6/$D596</f>
        <v>67.134025184224527</v>
      </c>
      <c r="X596" s="5">
        <f>'90.1 Data-IP'!X596*Convert!$B$7/$D596</f>
        <v>1.0727514310883159</v>
      </c>
      <c r="Y596" s="5">
        <f t="shared" si="18"/>
        <v>68.206776615312847</v>
      </c>
      <c r="Z596" s="5">
        <f>'90.1 Data-IP'!Z596*Convert!$B$6/$D596</f>
        <v>208.26251027511421</v>
      </c>
      <c r="AA596" s="5">
        <f>'90.1 Data-IP'!AA596*Convert!$B$7/$D596</f>
        <v>2.0811682744502935</v>
      </c>
      <c r="AB596" s="5">
        <f t="shared" si="19"/>
        <v>210.34367854956452</v>
      </c>
    </row>
    <row r="597" spans="1:28" x14ac:dyDescent="0.25">
      <c r="A597" s="95">
        <v>2007</v>
      </c>
      <c r="B597" s="95" t="s">
        <v>55</v>
      </c>
      <c r="C597" s="101" t="s">
        <v>3</v>
      </c>
      <c r="D597" s="5">
        <f>'90.1 Data-SI'!D597*Convert!$B$1</f>
        <v>498588.4208013984</v>
      </c>
      <c r="E597" s="5">
        <f>'90.1 Data-IP'!E597*Convert!$B$6/$D597</f>
        <v>0</v>
      </c>
      <c r="F597" s="5">
        <f>'90.1 Data-IP'!F597*Convert!$B$7/$D597</f>
        <v>5.5043989111213563</v>
      </c>
      <c r="G597" s="5">
        <f>'90.1 Data-IP'!G597*Convert!$B$6/$D597</f>
        <v>31.516558985187363</v>
      </c>
      <c r="H597" s="5">
        <f>'90.1 Data-IP'!H597*Convert!$B$6/$D597</f>
        <v>30.940460200245422</v>
      </c>
      <c r="I597" s="5">
        <f>'90.1 Data-IP'!I597*Convert!$B$6/$D597</f>
        <v>5.9437091172947376</v>
      </c>
      <c r="J597" s="5">
        <f>'90.1 Data-IP'!J597*Convert!$B$6/$D597</f>
        <v>91.591157738211052</v>
      </c>
      <c r="K597" s="5">
        <f>'90.1 Data-IP'!K597*Convert!$B$7/$D597</f>
        <v>0</v>
      </c>
      <c r="L597" s="5">
        <f>'90.1 Data-IP'!L597*Convert!$B$6/$D597</f>
        <v>12.644010713465574</v>
      </c>
      <c r="M597" s="5">
        <f>'90.1 Data-IP'!M597*Convert!$B$6/$D597</f>
        <v>14.415172815483244</v>
      </c>
      <c r="N597" s="5">
        <f>'90.1 Data-IP'!N597*Convert!$B$6/$D597</f>
        <v>7.5792902324078915</v>
      </c>
      <c r="O597" s="5">
        <f>'90.1 Data-IP'!O597*Convert!$B$6/$D597</f>
        <v>8.0034323517428271E-3</v>
      </c>
      <c r="P597" s="5">
        <f>'90.1 Data-IP'!P597*Convert!$B$6/$D597</f>
        <v>7.5712868000561482</v>
      </c>
      <c r="Q597" s="5">
        <f>'90.1 Data-IP'!Q597*Convert!$B$6/$D597</f>
        <v>11.965503731931904</v>
      </c>
      <c r="R597" s="5">
        <f>'90.1 Data-IP'!R597*Convert!$B$6/$D597</f>
        <v>0.22618906207826112</v>
      </c>
      <c r="S597" s="5">
        <f>'90.1 Data-IP'!S597*Convert!$B$6/$D597</f>
        <v>0</v>
      </c>
      <c r="T597" s="5">
        <f>'90.1 Data-IP'!T597*Convert!$B$6/$D597</f>
        <v>0</v>
      </c>
      <c r="U597" s="5">
        <f>'90.1 Data-IP'!U597*Convert!$B$7/$D597</f>
        <v>1.1288432785550335</v>
      </c>
      <c r="V597" s="5">
        <f>'90.1 Data-IP'!V597*Convert!$B$6/$D597</f>
        <v>0</v>
      </c>
      <c r="W597" s="5">
        <f>'90.1 Data-IP'!W597*Convert!$B$6/$D597</f>
        <v>65.694711394736913</v>
      </c>
      <c r="X597" s="5">
        <f>'90.1 Data-IP'!X597*Convert!$B$7/$D597</f>
        <v>5.5043989111213563</v>
      </c>
      <c r="Y597" s="5">
        <f t="shared" si="18"/>
        <v>71.199110305858269</v>
      </c>
      <c r="Z597" s="5">
        <f>'90.1 Data-IP'!Z597*Convert!$B$6/$D597</f>
        <v>206.82205259630541</v>
      </c>
      <c r="AA597" s="5">
        <f>'90.1 Data-IP'!AA597*Convert!$B$7/$D597</f>
        <v>6.6332627965270383</v>
      </c>
      <c r="AB597" s="5">
        <f t="shared" si="19"/>
        <v>213.45531539283246</v>
      </c>
    </row>
    <row r="598" spans="1:28" x14ac:dyDescent="0.25">
      <c r="A598" s="95">
        <v>2007</v>
      </c>
      <c r="B598" s="95" t="s">
        <v>55</v>
      </c>
      <c r="C598" s="101" t="s">
        <v>7</v>
      </c>
      <c r="D598" s="5">
        <f>'90.1 Data-SI'!D598*Convert!$B$1</f>
        <v>498588.4208013984</v>
      </c>
      <c r="E598" s="5">
        <f>'90.1 Data-IP'!E598*Convert!$B$6/$D598</f>
        <v>0</v>
      </c>
      <c r="F598" s="5">
        <f>'90.1 Data-IP'!F598*Convert!$B$7/$D598</f>
        <v>1.9707155549713784</v>
      </c>
      <c r="G598" s="5">
        <f>'90.1 Data-IP'!G598*Convert!$B$6/$D598</f>
        <v>28.972910363199997</v>
      </c>
      <c r="H598" s="5">
        <f>'90.1 Data-IP'!H598*Convert!$B$6/$D598</f>
        <v>30.940460200245422</v>
      </c>
      <c r="I598" s="5">
        <f>'90.1 Data-IP'!I598*Convert!$B$6/$D598</f>
        <v>5.9434682984902896</v>
      </c>
      <c r="J598" s="5">
        <f>'90.1 Data-IP'!J598*Convert!$B$6/$D598</f>
        <v>91.591157738211052</v>
      </c>
      <c r="K598" s="5">
        <f>'90.1 Data-IP'!K598*Convert!$B$7/$D598</f>
        <v>0</v>
      </c>
      <c r="L598" s="5">
        <f>'90.1 Data-IP'!L598*Convert!$B$6/$D598</f>
        <v>12.644010713465574</v>
      </c>
      <c r="M598" s="5">
        <f>'90.1 Data-IP'!M598*Convert!$B$6/$D598</f>
        <v>15.910657591108478</v>
      </c>
      <c r="N598" s="5">
        <f>'90.1 Data-IP'!N598*Convert!$B$6/$D598</f>
        <v>4.650150909199577</v>
      </c>
      <c r="O598" s="5">
        <f>'90.1 Data-IP'!O598*Convert!$B$6/$D598</f>
        <v>8.0034323517428271E-3</v>
      </c>
      <c r="P598" s="5">
        <f>'90.1 Data-IP'!P598*Convert!$B$6/$D598</f>
        <v>4.6421474768478346</v>
      </c>
      <c r="Q598" s="5">
        <f>'90.1 Data-IP'!Q598*Convert!$B$6/$D598</f>
        <v>10.007466237662198</v>
      </c>
      <c r="R598" s="5">
        <f>'90.1 Data-IP'!R598*Convert!$B$6/$D598</f>
        <v>4.6214934714702043</v>
      </c>
      <c r="S598" s="5">
        <f>'90.1 Data-IP'!S598*Convert!$B$6/$D598</f>
        <v>0</v>
      </c>
      <c r="T598" s="5">
        <f>'90.1 Data-IP'!T598*Convert!$B$6/$D598</f>
        <v>0</v>
      </c>
      <c r="U598" s="5">
        <f>'90.1 Data-IP'!U598*Convert!$B$7/$D598</f>
        <v>1.0964699161853744</v>
      </c>
      <c r="V598" s="5">
        <f>'90.1 Data-IP'!V598*Convert!$B$6/$D598</f>
        <v>0</v>
      </c>
      <c r="W598" s="5">
        <f>'90.1 Data-IP'!W598*Convert!$B$6/$D598</f>
        <v>64.154675140288717</v>
      </c>
      <c r="X598" s="5">
        <f>'90.1 Data-IP'!X598*Convert!$B$7/$D598</f>
        <v>1.9707155549713784</v>
      </c>
      <c r="Y598" s="5">
        <f t="shared" si="18"/>
        <v>66.125390695260094</v>
      </c>
      <c r="Z598" s="5">
        <f>'90.1 Data-IP'!Z598*Convert!$B$6/$D598</f>
        <v>205.2817755230528</v>
      </c>
      <c r="AA598" s="5">
        <f>'90.1 Data-IP'!AA598*Convert!$B$7/$D598</f>
        <v>3.0671854711567526</v>
      </c>
      <c r="AB598" s="5">
        <f t="shared" si="19"/>
        <v>208.34896099420956</v>
      </c>
    </row>
    <row r="599" spans="1:28" x14ac:dyDescent="0.25">
      <c r="A599" s="95">
        <v>2007</v>
      </c>
      <c r="B599" s="95" t="s">
        <v>55</v>
      </c>
      <c r="C599" s="101" t="s">
        <v>17</v>
      </c>
      <c r="D599" s="5">
        <f>'90.1 Data-SI'!D599*Convert!$B$1</f>
        <v>498588.4208013984</v>
      </c>
      <c r="E599" s="5">
        <f>'90.1 Data-IP'!E599*Convert!$B$6/$D599</f>
        <v>0</v>
      </c>
      <c r="F599" s="5">
        <f>'90.1 Data-IP'!F599*Convert!$B$7/$D599</f>
        <v>0.88434299560403939</v>
      </c>
      <c r="G599" s="5">
        <f>'90.1 Data-IP'!G599*Convert!$B$6/$D599</f>
        <v>22.612343895404887</v>
      </c>
      <c r="H599" s="5">
        <f>'90.1 Data-IP'!H599*Convert!$B$6/$D599</f>
        <v>30.940460200245422</v>
      </c>
      <c r="I599" s="5">
        <f>'90.1 Data-IP'!I599*Convert!$B$6/$D599</f>
        <v>5.9425652279736072</v>
      </c>
      <c r="J599" s="5">
        <f>'90.1 Data-IP'!J599*Convert!$B$6/$D599</f>
        <v>91.591157738211052</v>
      </c>
      <c r="K599" s="5">
        <f>'90.1 Data-IP'!K599*Convert!$B$7/$D599</f>
        <v>0</v>
      </c>
      <c r="L599" s="5">
        <f>'90.1 Data-IP'!L599*Convert!$B$6/$D599</f>
        <v>12.644010713465574</v>
      </c>
      <c r="M599" s="5">
        <f>'90.1 Data-IP'!M599*Convert!$B$6/$D599</f>
        <v>13.956172174204381</v>
      </c>
      <c r="N599" s="5">
        <f>'90.1 Data-IP'!N599*Convert!$B$6/$D599</f>
        <v>4.7933778931453261</v>
      </c>
      <c r="O599" s="5">
        <f>'90.1 Data-IP'!O599*Convert!$B$6/$D599</f>
        <v>8.0034323517428271E-3</v>
      </c>
      <c r="P599" s="5">
        <f>'90.1 Data-IP'!P599*Convert!$B$6/$D599</f>
        <v>4.7853744607935838</v>
      </c>
      <c r="Q599" s="5">
        <f>'90.1 Data-IP'!Q599*Convert!$B$6/$D599</f>
        <v>9.3760995370993214</v>
      </c>
      <c r="R599" s="5">
        <f>'90.1 Data-IP'!R599*Convert!$B$6/$D599</f>
        <v>4.0457559147349331E-2</v>
      </c>
      <c r="S599" s="5">
        <f>'90.1 Data-IP'!S599*Convert!$B$6/$D599</f>
        <v>0</v>
      </c>
      <c r="T599" s="5">
        <f>'90.1 Data-IP'!T599*Convert!$B$6/$D599</f>
        <v>0</v>
      </c>
      <c r="U599" s="5">
        <f>'90.1 Data-IP'!U599*Convert!$B$7/$D599</f>
        <v>1.1430207918015811</v>
      </c>
      <c r="V599" s="5">
        <f>'90.1 Data-IP'!V599*Convert!$B$6/$D599</f>
        <v>0</v>
      </c>
      <c r="W599" s="5">
        <f>'90.1 Data-IP'!W599*Convert!$B$6/$D599</f>
        <v>50.770447626649521</v>
      </c>
      <c r="X599" s="5">
        <f>'90.1 Data-IP'!X599*Convert!$B$7/$D599</f>
        <v>0.88434299560403939</v>
      </c>
      <c r="Y599" s="5">
        <f t="shared" si="18"/>
        <v>51.654790622253557</v>
      </c>
      <c r="Z599" s="5">
        <f>'90.1 Data-IP'!Z599*Convert!$B$6/$D599</f>
        <v>191.89658473419584</v>
      </c>
      <c r="AA599" s="5">
        <f>'90.1 Data-IP'!AA599*Convert!$B$7/$D599</f>
        <v>2.0273843942562699</v>
      </c>
      <c r="AB599" s="5">
        <f t="shared" si="19"/>
        <v>193.92396912845211</v>
      </c>
    </row>
    <row r="600" spans="1:28" x14ac:dyDescent="0.25">
      <c r="A600" s="95">
        <v>2007</v>
      </c>
      <c r="B600" s="95" t="s">
        <v>55</v>
      </c>
      <c r="C600" s="101" t="s">
        <v>14</v>
      </c>
      <c r="D600" s="5">
        <f>'90.1 Data-SI'!D600*Convert!$B$1</f>
        <v>498588.4208013984</v>
      </c>
      <c r="E600" s="5">
        <f>'90.1 Data-IP'!E600*Convert!$B$6/$D600</f>
        <v>0</v>
      </c>
      <c r="F600" s="5">
        <f>'90.1 Data-IP'!F600*Convert!$B$7/$D600</f>
        <v>8.6923611339321969</v>
      </c>
      <c r="G600" s="5">
        <f>'90.1 Data-IP'!G600*Convert!$B$6/$D600</f>
        <v>27.903072824437498</v>
      </c>
      <c r="H600" s="5">
        <f>'90.1 Data-IP'!H600*Convert!$B$6/$D600</f>
        <v>30.940460200245422</v>
      </c>
      <c r="I600" s="5">
        <f>'90.1 Data-IP'!I600*Convert!$B$6/$D600</f>
        <v>5.9346182074268068</v>
      </c>
      <c r="J600" s="5">
        <f>'90.1 Data-IP'!J600*Convert!$B$6/$D600</f>
        <v>91.591157738211052</v>
      </c>
      <c r="K600" s="5">
        <f>'90.1 Data-IP'!K600*Convert!$B$7/$D600</f>
        <v>0</v>
      </c>
      <c r="L600" s="5">
        <f>'90.1 Data-IP'!L600*Convert!$B$6/$D600</f>
        <v>12.644010713465574</v>
      </c>
      <c r="M600" s="5">
        <f>'90.1 Data-IP'!M600*Convert!$B$6/$D600</f>
        <v>14.005961462024114</v>
      </c>
      <c r="N600" s="5">
        <f>'90.1 Data-IP'!N600*Convert!$B$6/$D600</f>
        <v>7.3662859998731864</v>
      </c>
      <c r="O600" s="5">
        <f>'90.1 Data-IP'!O600*Convert!$B$6/$D600</f>
        <v>8.0034323517428271E-3</v>
      </c>
      <c r="P600" s="5">
        <f>'90.1 Data-IP'!P600*Convert!$B$6/$D600</f>
        <v>7.3582825675214432</v>
      </c>
      <c r="Q600" s="5">
        <f>'90.1 Data-IP'!Q600*Convert!$B$6/$D600</f>
        <v>8.9819393589182273</v>
      </c>
      <c r="R600" s="5">
        <f>'90.1 Data-IP'!R600*Convert!$B$6/$D600</f>
        <v>0.15605058528263321</v>
      </c>
      <c r="S600" s="5">
        <f>'90.1 Data-IP'!S600*Convert!$B$6/$D600</f>
        <v>0</v>
      </c>
      <c r="T600" s="5">
        <f>'90.1 Data-IP'!T600*Convert!$B$6/$D600</f>
        <v>0</v>
      </c>
      <c r="U600" s="5">
        <f>'90.1 Data-IP'!U600*Convert!$B$7/$D600</f>
        <v>1.2288483247548803</v>
      </c>
      <c r="V600" s="5">
        <f>'90.1 Data-IP'!V600*Convert!$B$6/$D600</f>
        <v>0</v>
      </c>
      <c r="W600" s="5">
        <f>'90.1 Data-IP'!W600*Convert!$B$6/$D600</f>
        <v>58.405306798183915</v>
      </c>
      <c r="X600" s="5">
        <f>'90.1 Data-IP'!X600*Convert!$B$7/$D600</f>
        <v>8.6923611339321969</v>
      </c>
      <c r="Y600" s="5">
        <f t="shared" si="18"/>
        <v>67.09766793211611</v>
      </c>
      <c r="Z600" s="5">
        <f>'90.1 Data-IP'!Z600*Convert!$B$6/$D600</f>
        <v>199.52355708988449</v>
      </c>
      <c r="AA600" s="5">
        <f>'90.1 Data-IP'!AA600*Convert!$B$7/$D600</f>
        <v>9.9212094586870805</v>
      </c>
      <c r="AB600" s="5">
        <f t="shared" si="19"/>
        <v>209.44476654857158</v>
      </c>
    </row>
    <row r="601" spans="1:28" x14ac:dyDescent="0.25">
      <c r="A601" s="95">
        <v>2007</v>
      </c>
      <c r="B601" s="95" t="s">
        <v>55</v>
      </c>
      <c r="C601" s="101" t="s">
        <v>2</v>
      </c>
      <c r="D601" s="5">
        <f>'90.1 Data-SI'!D601*Convert!$B$1</f>
        <v>498588.4208013984</v>
      </c>
      <c r="E601" s="5">
        <f>'90.1 Data-IP'!E601*Convert!$B$6/$D601</f>
        <v>0</v>
      </c>
      <c r="F601" s="5">
        <f>'90.1 Data-IP'!F601*Convert!$B$7/$D601</f>
        <v>3.652564277544355</v>
      </c>
      <c r="G601" s="5">
        <f>'90.1 Data-IP'!G601*Convert!$B$6/$D601</f>
        <v>25.982603063661756</v>
      </c>
      <c r="H601" s="5">
        <f>'90.1 Data-IP'!H601*Convert!$B$6/$D601</f>
        <v>30.940460200245422</v>
      </c>
      <c r="I601" s="5">
        <f>'90.1 Data-IP'!I601*Convert!$B$6/$D601</f>
        <v>5.939133560010216</v>
      </c>
      <c r="J601" s="5">
        <f>'90.1 Data-IP'!J601*Convert!$B$6/$D601</f>
        <v>91.591157738211052</v>
      </c>
      <c r="K601" s="5">
        <f>'90.1 Data-IP'!K601*Convert!$B$7/$D601</f>
        <v>0</v>
      </c>
      <c r="L601" s="5">
        <f>'90.1 Data-IP'!L601*Convert!$B$6/$D601</f>
        <v>12.644010713465574</v>
      </c>
      <c r="M601" s="5">
        <f>'90.1 Data-IP'!M601*Convert!$B$6/$D601</f>
        <v>17.43299366342972</v>
      </c>
      <c r="N601" s="5">
        <f>'90.1 Data-IP'!N601*Convert!$B$6/$D601</f>
        <v>4.2018667047186797</v>
      </c>
      <c r="O601" s="5">
        <f>'90.1 Data-IP'!O601*Convert!$B$6/$D601</f>
        <v>8.0034323517428271E-3</v>
      </c>
      <c r="P601" s="5">
        <f>'90.1 Data-IP'!P601*Convert!$B$6/$D601</f>
        <v>4.1938632723669365</v>
      </c>
      <c r="Q601" s="5">
        <f>'90.1 Data-IP'!Q601*Convert!$B$6/$D601</f>
        <v>7.8252264364509303</v>
      </c>
      <c r="R601" s="5">
        <f>'90.1 Data-IP'!R601*Convert!$B$6/$D601</f>
        <v>7.1259488330335765</v>
      </c>
      <c r="S601" s="5">
        <f>'90.1 Data-IP'!S601*Convert!$B$6/$D601</f>
        <v>0</v>
      </c>
      <c r="T601" s="5">
        <f>'90.1 Data-IP'!T601*Convert!$B$6/$D601</f>
        <v>0</v>
      </c>
      <c r="U601" s="5">
        <f>'90.1 Data-IP'!U601*Convert!$B$7/$D601</f>
        <v>1.2001841955020496</v>
      </c>
      <c r="V601" s="5">
        <f>'90.1 Data-IP'!V601*Convert!$B$6/$D601</f>
        <v>0</v>
      </c>
      <c r="W601" s="5">
        <f>'90.1 Data-IP'!W601*Convert!$B$6/$D601</f>
        <v>62.56063526894291</v>
      </c>
      <c r="X601" s="5">
        <f>'90.1 Data-IP'!X601*Convert!$B$7/$D601</f>
        <v>3.652564277544355</v>
      </c>
      <c r="Y601" s="5">
        <f t="shared" si="18"/>
        <v>66.21319954648726</v>
      </c>
      <c r="Z601" s="5">
        <f>'90.1 Data-IP'!Z601*Convert!$B$6/$D601</f>
        <v>203.68346111792803</v>
      </c>
      <c r="AA601" s="5">
        <f>'90.1 Data-IP'!AA601*Convert!$B$7/$D601</f>
        <v>4.8527278661957549</v>
      </c>
      <c r="AB601" s="5">
        <f t="shared" si="19"/>
        <v>208.53618898412378</v>
      </c>
    </row>
    <row r="602" spans="1:28" x14ac:dyDescent="0.25">
      <c r="A602" s="95">
        <v>2007</v>
      </c>
      <c r="B602" s="95" t="s">
        <v>55</v>
      </c>
      <c r="C602" s="101" t="s">
        <v>18</v>
      </c>
      <c r="D602" s="5">
        <f>'90.1 Data-SI'!D602*Convert!$B$1</f>
        <v>498588.4208013984</v>
      </c>
      <c r="E602" s="5">
        <f>'90.1 Data-IP'!E602*Convert!$B$6/$D602</f>
        <v>0</v>
      </c>
      <c r="F602" s="5">
        <f>'90.1 Data-IP'!F602*Convert!$B$7/$D602</f>
        <v>5.8301726130322082</v>
      </c>
      <c r="G602" s="5">
        <f>'90.1 Data-IP'!G602*Convert!$B$6/$D602</f>
        <v>17.411560789833803</v>
      </c>
      <c r="H602" s="5">
        <f>'90.1 Data-IP'!H602*Convert!$B$6/$D602</f>
        <v>30.940460200245422</v>
      </c>
      <c r="I602" s="5">
        <f>'90.1 Data-IP'!I602*Convert!$B$6/$D602</f>
        <v>5.9278150762011359</v>
      </c>
      <c r="J602" s="5">
        <f>'90.1 Data-IP'!J602*Convert!$B$6/$D602</f>
        <v>91.591157738211052</v>
      </c>
      <c r="K602" s="5">
        <f>'90.1 Data-IP'!K602*Convert!$B$7/$D602</f>
        <v>0</v>
      </c>
      <c r="L602" s="5">
        <f>'90.1 Data-IP'!L602*Convert!$B$6/$D602</f>
        <v>12.644010713465574</v>
      </c>
      <c r="M602" s="5">
        <f>'90.1 Data-IP'!M602*Convert!$B$6/$D602</f>
        <v>14.055088498131612</v>
      </c>
      <c r="N602" s="5">
        <f>'90.1 Data-IP'!N602*Convert!$B$6/$D602</f>
        <v>2.9114391410813494</v>
      </c>
      <c r="O602" s="5">
        <f>'90.1 Data-IP'!O602*Convert!$B$6/$D602</f>
        <v>8.0034323517428271E-3</v>
      </c>
      <c r="P602" s="5">
        <f>'90.1 Data-IP'!P602*Convert!$B$6/$D602</f>
        <v>2.9034357087296065</v>
      </c>
      <c r="Q602" s="5">
        <f>'90.1 Data-IP'!Q602*Convert!$B$6/$D602</f>
        <v>5.6583990387243679</v>
      </c>
      <c r="R602" s="5">
        <f>'90.1 Data-IP'!R602*Convert!$B$6/$D602</f>
        <v>9.2655035011563455E-2</v>
      </c>
      <c r="S602" s="5">
        <f>'90.1 Data-IP'!S602*Convert!$B$6/$D602</f>
        <v>0</v>
      </c>
      <c r="T602" s="5">
        <f>'90.1 Data-IP'!T602*Convert!$B$6/$D602</f>
        <v>0</v>
      </c>
      <c r="U602" s="5">
        <f>'90.1 Data-IP'!U602*Convert!$B$7/$D602</f>
        <v>1.2587694718973026</v>
      </c>
      <c r="V602" s="5">
        <f>'90.1 Data-IP'!V602*Convert!$B$6/$D602</f>
        <v>0</v>
      </c>
      <c r="W602" s="5">
        <f>'90.1 Data-IP'!W602*Convert!$B$6/$D602</f>
        <v>40.121139070430942</v>
      </c>
      <c r="X602" s="5">
        <f>'90.1 Data-IP'!X602*Convert!$B$7/$D602</f>
        <v>5.8301726130322082</v>
      </c>
      <c r="Y602" s="5">
        <f t="shared" si="18"/>
        <v>45.951311683463153</v>
      </c>
      <c r="Z602" s="5">
        <f>'90.1 Data-IP'!Z602*Convert!$B$6/$D602</f>
        <v>181.23258623090587</v>
      </c>
      <c r="AA602" s="5">
        <f>'90.1 Data-IP'!AA602*Convert!$B$7/$D602</f>
        <v>7.0889420849295099</v>
      </c>
      <c r="AB602" s="5">
        <f t="shared" si="19"/>
        <v>188.32152831583537</v>
      </c>
    </row>
    <row r="603" spans="1:28" x14ac:dyDescent="0.25">
      <c r="A603" s="95">
        <v>2007</v>
      </c>
      <c r="B603" s="95" t="s">
        <v>55</v>
      </c>
      <c r="C603" s="101" t="s">
        <v>4</v>
      </c>
      <c r="D603" s="5">
        <f>'90.1 Data-SI'!D603*Convert!$B$1</f>
        <v>498588.4208013984</v>
      </c>
      <c r="E603" s="5">
        <f>'90.1 Data-IP'!E603*Convert!$B$6/$D603</f>
        <v>0</v>
      </c>
      <c r="F603" s="5">
        <f>'90.1 Data-IP'!F603*Convert!$B$7/$D603</f>
        <v>13.460930622077228</v>
      </c>
      <c r="G603" s="5">
        <f>'90.1 Data-IP'!G603*Convert!$B$6/$D603</f>
        <v>21.004818171009987</v>
      </c>
      <c r="H603" s="5">
        <f>'90.1 Data-IP'!H603*Convert!$B$6/$D603</f>
        <v>30.940460200245422</v>
      </c>
      <c r="I603" s="5">
        <f>'90.1 Data-IP'!I603*Convert!$B$6/$D603</f>
        <v>5.9364243484601698</v>
      </c>
      <c r="J603" s="5">
        <f>'90.1 Data-IP'!J603*Convert!$B$6/$D603</f>
        <v>91.591157738211052</v>
      </c>
      <c r="K603" s="5">
        <f>'90.1 Data-IP'!K603*Convert!$B$7/$D603</f>
        <v>0</v>
      </c>
      <c r="L603" s="5">
        <f>'90.1 Data-IP'!L603*Convert!$B$6/$D603</f>
        <v>12.644010713465574</v>
      </c>
      <c r="M603" s="5">
        <f>'90.1 Data-IP'!M603*Convert!$B$6/$D603</f>
        <v>14.195365451722861</v>
      </c>
      <c r="N603" s="5">
        <f>'90.1 Data-IP'!N603*Convert!$B$6/$D603</f>
        <v>3.9922339354462535</v>
      </c>
      <c r="O603" s="5">
        <f>'90.1 Data-IP'!O603*Convert!$B$6/$D603</f>
        <v>8.0034323517428271E-3</v>
      </c>
      <c r="P603" s="5">
        <f>'90.1 Data-IP'!P603*Convert!$B$6/$D603</f>
        <v>3.9842305030945102</v>
      </c>
      <c r="Q603" s="5">
        <f>'90.1 Data-IP'!Q603*Convert!$B$6/$D603</f>
        <v>6.5958464397412966</v>
      </c>
      <c r="R603" s="5">
        <f>'90.1 Data-IP'!R603*Convert!$B$6/$D603</f>
        <v>0.19650814442998255</v>
      </c>
      <c r="S603" s="5">
        <f>'90.1 Data-IP'!S603*Convert!$B$6/$D603</f>
        <v>0</v>
      </c>
      <c r="T603" s="5">
        <f>'90.1 Data-IP'!T603*Convert!$B$6/$D603</f>
        <v>0</v>
      </c>
      <c r="U603" s="5">
        <f>'90.1 Data-IP'!U603*Convert!$B$7/$D603</f>
        <v>1.3141194727406547</v>
      </c>
      <c r="V603" s="5">
        <f>'90.1 Data-IP'!V603*Convert!$B$6/$D603</f>
        <v>0</v>
      </c>
      <c r="W603" s="5">
        <f>'90.1 Data-IP'!W603*Convert!$B$6/$D603</f>
        <v>45.976768709998638</v>
      </c>
      <c r="X603" s="5">
        <f>'90.1 Data-IP'!X603*Convert!$B$7/$D603</f>
        <v>13.460930622077228</v>
      </c>
      <c r="Y603" s="5">
        <f t="shared" si="18"/>
        <v>59.437699332075866</v>
      </c>
      <c r="Z603" s="5">
        <f>'90.1 Data-IP'!Z603*Convert!$B$6/$D603</f>
        <v>187.0968251427326</v>
      </c>
      <c r="AA603" s="5">
        <f>'90.1 Data-IP'!AA603*Convert!$B$7/$D603</f>
        <v>14.775050094817882</v>
      </c>
      <c r="AB603" s="5">
        <f t="shared" si="19"/>
        <v>201.87187523755048</v>
      </c>
    </row>
    <row r="604" spans="1:28" x14ac:dyDescent="0.25">
      <c r="A604" s="95">
        <v>2007</v>
      </c>
      <c r="B604" s="95" t="s">
        <v>55</v>
      </c>
      <c r="C604" s="101" t="s">
        <v>5</v>
      </c>
      <c r="D604" s="5">
        <f>'90.1 Data-SI'!D604*Convert!$B$1</f>
        <v>498588.4208013984</v>
      </c>
      <c r="E604" s="5">
        <f>'90.1 Data-IP'!E604*Convert!$B$6/$D604</f>
        <v>0</v>
      </c>
      <c r="F604" s="5">
        <f>'90.1 Data-IP'!F604*Convert!$B$7/$D604</f>
        <v>7.2313354229144569</v>
      </c>
      <c r="G604" s="5">
        <f>'90.1 Data-IP'!G604*Convert!$B$6/$D604</f>
        <v>24.622277842033252</v>
      </c>
      <c r="H604" s="5">
        <f>'90.1 Data-IP'!H604*Convert!$B$6/$D604</f>
        <v>30.940460200245422</v>
      </c>
      <c r="I604" s="5">
        <f>'90.1 Data-IP'!I604*Convert!$B$6/$D604</f>
        <v>5.9366651672646196</v>
      </c>
      <c r="J604" s="5">
        <f>'90.1 Data-IP'!J604*Convert!$B$6/$D604</f>
        <v>91.591157738211052</v>
      </c>
      <c r="K604" s="5">
        <f>'90.1 Data-IP'!K604*Convert!$B$7/$D604</f>
        <v>0</v>
      </c>
      <c r="L604" s="5">
        <f>'90.1 Data-IP'!L604*Convert!$B$6/$D604</f>
        <v>12.644010713465574</v>
      </c>
      <c r="M604" s="5">
        <f>'90.1 Data-IP'!M604*Convert!$B$6/$D604</f>
        <v>17.373270599926485</v>
      </c>
      <c r="N604" s="5">
        <f>'90.1 Data-IP'!N604*Convert!$B$6/$D604</f>
        <v>3.7450334326798593</v>
      </c>
      <c r="O604" s="5">
        <f>'90.1 Data-IP'!O604*Convert!$B$6/$D604</f>
        <v>8.0034323517428271E-3</v>
      </c>
      <c r="P604" s="5">
        <f>'90.1 Data-IP'!P604*Convert!$B$6/$D604</f>
        <v>3.7370300003281169</v>
      </c>
      <c r="Q604" s="5">
        <f>'90.1 Data-IP'!Q604*Convert!$B$6/$D604</f>
        <v>6.2198680812960641</v>
      </c>
      <c r="R604" s="5">
        <f>'90.1 Data-IP'!R604*Convert!$B$6/$D604</f>
        <v>7.9384714792428417</v>
      </c>
      <c r="S604" s="5">
        <f>'90.1 Data-IP'!S604*Convert!$B$6/$D604</f>
        <v>0</v>
      </c>
      <c r="T604" s="5">
        <f>'90.1 Data-IP'!T604*Convert!$B$6/$D604</f>
        <v>0</v>
      </c>
      <c r="U604" s="5">
        <f>'90.1 Data-IP'!U604*Convert!$B$7/$D604</f>
        <v>1.2901124917345097</v>
      </c>
      <c r="V604" s="5">
        <f>'90.1 Data-IP'!V604*Convert!$B$6/$D604</f>
        <v>0</v>
      </c>
      <c r="W604" s="5">
        <f>'90.1 Data-IP'!W604*Convert!$B$6/$D604</f>
        <v>59.890918002826766</v>
      </c>
      <c r="X604" s="5">
        <f>'90.1 Data-IP'!X604*Convert!$B$7/$D604</f>
        <v>7.2313354229144569</v>
      </c>
      <c r="Y604" s="5">
        <f t="shared" si="18"/>
        <v>67.122253425741221</v>
      </c>
      <c r="Z604" s="5">
        <f>'90.1 Data-IP'!Z604*Convert!$B$6/$D604</f>
        <v>201.01121525436517</v>
      </c>
      <c r="AA604" s="5">
        <f>'90.1 Data-IP'!AA604*Convert!$B$7/$D604</f>
        <v>8.5214479146489648</v>
      </c>
      <c r="AB604" s="5">
        <f t="shared" si="19"/>
        <v>209.53266316901414</v>
      </c>
    </row>
    <row r="605" spans="1:28" x14ac:dyDescent="0.25">
      <c r="A605" s="95">
        <v>2007</v>
      </c>
      <c r="B605" s="95" t="s">
        <v>55</v>
      </c>
      <c r="C605" s="101" t="s">
        <v>15</v>
      </c>
      <c r="D605" s="5">
        <f>'90.1 Data-SI'!D605*Convert!$B$1</f>
        <v>498588.4208013984</v>
      </c>
      <c r="E605" s="5">
        <f>'90.1 Data-IP'!E605*Convert!$B$6/$D605</f>
        <v>0</v>
      </c>
      <c r="F605" s="5">
        <f>'90.1 Data-IP'!F605*Convert!$B$7/$D605</f>
        <v>5.4915608431669964</v>
      </c>
      <c r="G605" s="5">
        <f>'90.1 Data-IP'!G605*Convert!$B$6/$D605</f>
        <v>15.475317397366684</v>
      </c>
      <c r="H605" s="5">
        <f>'90.1 Data-IP'!H605*Convert!$B$6/$D605</f>
        <v>30.940460200245422</v>
      </c>
      <c r="I605" s="5">
        <f>'90.1 Data-IP'!I605*Convert!$B$6/$D605</f>
        <v>5.9273936432933505</v>
      </c>
      <c r="J605" s="5">
        <f>'90.1 Data-IP'!J605*Convert!$B$6/$D605</f>
        <v>91.591157738211052</v>
      </c>
      <c r="K605" s="5">
        <f>'90.1 Data-IP'!K605*Convert!$B$7/$D605</f>
        <v>0</v>
      </c>
      <c r="L605" s="5">
        <f>'90.1 Data-IP'!L605*Convert!$B$6/$D605</f>
        <v>12.644010713465574</v>
      </c>
      <c r="M605" s="5">
        <f>'90.1 Data-IP'!M605*Convert!$B$6/$D605</f>
        <v>13.931548451449526</v>
      </c>
      <c r="N605" s="5">
        <f>'90.1 Data-IP'!N605*Convert!$B$6/$D605</f>
        <v>2.1325709227937626</v>
      </c>
      <c r="O605" s="5">
        <f>'90.1 Data-IP'!O605*Convert!$B$6/$D605</f>
        <v>8.0034323517428271E-3</v>
      </c>
      <c r="P605" s="5">
        <f>'90.1 Data-IP'!P605*Convert!$B$6/$D605</f>
        <v>2.1245674904420202</v>
      </c>
      <c r="Q605" s="5">
        <f>'90.1 Data-IP'!Q605*Convert!$B$6/$D605</f>
        <v>4.4214332496746076</v>
      </c>
      <c r="R605" s="5">
        <f>'90.1 Data-IP'!R605*Convert!$B$6/$D605</f>
        <v>0.10246840129284016</v>
      </c>
      <c r="S605" s="5">
        <f>'90.1 Data-IP'!S605*Convert!$B$6/$D605</f>
        <v>0</v>
      </c>
      <c r="T605" s="5">
        <f>'90.1 Data-IP'!T605*Convert!$B$6/$D605</f>
        <v>0</v>
      </c>
      <c r="U605" s="5">
        <f>'90.1 Data-IP'!U605*Convert!$B$7/$D605</f>
        <v>1.3074428531303621</v>
      </c>
      <c r="V605" s="5">
        <f>'90.1 Data-IP'!V605*Convert!$B$6/$D605</f>
        <v>0</v>
      </c>
      <c r="W605" s="5">
        <f>'90.1 Data-IP'!W605*Convert!$B$6/$D605</f>
        <v>36.055334990225674</v>
      </c>
      <c r="X605" s="5">
        <f>'90.1 Data-IP'!X605*Convert!$B$7/$D605</f>
        <v>5.4915608431669964</v>
      </c>
      <c r="Y605" s="5">
        <f t="shared" si="18"/>
        <v>41.546895833392668</v>
      </c>
      <c r="Z605" s="5">
        <f>'90.1 Data-IP'!Z605*Convert!$B$6/$D605</f>
        <v>177.1663005130917</v>
      </c>
      <c r="AA605" s="5">
        <f>'90.1 Data-IP'!AA605*Convert!$B$7/$D605</f>
        <v>6.7990036962973583</v>
      </c>
      <c r="AB605" s="5">
        <f t="shared" si="19"/>
        <v>183.96530420938905</v>
      </c>
    </row>
    <row r="606" spans="1:28" x14ac:dyDescent="0.25">
      <c r="A606" s="95">
        <v>2007</v>
      </c>
      <c r="B606" s="95" t="s">
        <v>55</v>
      </c>
      <c r="C606" s="101" t="s">
        <v>16</v>
      </c>
      <c r="D606" s="5">
        <f>'90.1 Data-SI'!D606*Convert!$B$1</f>
        <v>498588.4208013984</v>
      </c>
      <c r="E606" s="5">
        <f>'90.1 Data-IP'!E606*Convert!$B$6/$D606</f>
        <v>0</v>
      </c>
      <c r="F606" s="5">
        <f>'90.1 Data-IP'!F606*Convert!$B$7/$D606</f>
        <v>20.109772197694948</v>
      </c>
      <c r="G606" s="5">
        <f>'90.1 Data-IP'!G606*Convert!$B$6/$D606</f>
        <v>21.455931996443155</v>
      </c>
      <c r="H606" s="5">
        <f>'90.1 Data-IP'!H606*Convert!$B$6/$D606</f>
        <v>30.940460200245422</v>
      </c>
      <c r="I606" s="5">
        <f>'90.1 Data-IP'!I606*Convert!$B$6/$D606</f>
        <v>5.9337151369101244</v>
      </c>
      <c r="J606" s="5">
        <f>'90.1 Data-IP'!J606*Convert!$B$6/$D606</f>
        <v>91.591157738211052</v>
      </c>
      <c r="K606" s="5">
        <f>'90.1 Data-IP'!K606*Convert!$B$7/$D606</f>
        <v>0</v>
      </c>
      <c r="L606" s="5">
        <f>'90.1 Data-IP'!L606*Convert!$B$6/$D606</f>
        <v>12.644010713465574</v>
      </c>
      <c r="M606" s="5">
        <f>'90.1 Data-IP'!M606*Convert!$B$6/$D606</f>
        <v>14.748706859644427</v>
      </c>
      <c r="N606" s="5">
        <f>'90.1 Data-IP'!N606*Convert!$B$6/$D606</f>
        <v>4.2708612921931763</v>
      </c>
      <c r="O606" s="5">
        <f>'90.1 Data-IP'!O606*Convert!$B$6/$D606</f>
        <v>8.0034323517428271E-3</v>
      </c>
      <c r="P606" s="5">
        <f>'90.1 Data-IP'!P606*Convert!$B$6/$D606</f>
        <v>4.2628578598414339</v>
      </c>
      <c r="Q606" s="5">
        <f>'90.1 Data-IP'!Q606*Convert!$B$6/$D606</f>
        <v>6.4118006684415247</v>
      </c>
      <c r="R606" s="5">
        <f>'90.1 Data-IP'!R606*Convert!$B$6/$D606</f>
        <v>0.23889225401291994</v>
      </c>
      <c r="S606" s="5">
        <f>'90.1 Data-IP'!S606*Convert!$B$6/$D606</f>
        <v>0</v>
      </c>
      <c r="T606" s="5">
        <f>'90.1 Data-IP'!T606*Convert!$B$6/$D606</f>
        <v>0</v>
      </c>
      <c r="U606" s="5">
        <f>'90.1 Data-IP'!U606*Convert!$B$7/$D606</f>
        <v>1.3781449577072573</v>
      </c>
      <c r="V606" s="5">
        <f>'90.1 Data-IP'!V606*Convert!$B$6/$D606</f>
        <v>0</v>
      </c>
      <c r="W606" s="5">
        <f>'90.1 Data-IP'!W606*Convert!$B$6/$D606</f>
        <v>47.118189638383463</v>
      </c>
      <c r="X606" s="5">
        <f>'90.1 Data-IP'!X606*Convert!$B$7/$D606</f>
        <v>20.109772197694948</v>
      </c>
      <c r="Y606" s="5">
        <f t="shared" si="18"/>
        <v>67.227961836078407</v>
      </c>
      <c r="Z606" s="5">
        <f>'90.1 Data-IP'!Z606*Convert!$B$6/$D606</f>
        <v>188.23553685956736</v>
      </c>
      <c r="AA606" s="5">
        <f>'90.1 Data-IP'!AA606*Convert!$B$7/$D606</f>
        <v>21.487917155402204</v>
      </c>
      <c r="AB606" s="5">
        <f t="shared" si="19"/>
        <v>209.72345401496958</v>
      </c>
    </row>
    <row r="607" spans="1:28" x14ac:dyDescent="0.25">
      <c r="A607" s="95">
        <v>2007</v>
      </c>
      <c r="B607" s="95" t="s">
        <v>55</v>
      </c>
      <c r="C607" s="101" t="s">
        <v>9</v>
      </c>
      <c r="D607" s="5">
        <f>'90.1 Data-SI'!D607*Convert!$B$1</f>
        <v>498588.4208013984</v>
      </c>
      <c r="E607" s="5">
        <f>'90.1 Data-IP'!E607*Convert!$B$6/$D607</f>
        <v>0</v>
      </c>
      <c r="F607" s="5">
        <f>'90.1 Data-IP'!F607*Convert!$B$7/$D607</f>
        <v>13.468884866427761</v>
      </c>
      <c r="G607" s="5">
        <f>'90.1 Data-IP'!G607*Convert!$B$6/$D607</f>
        <v>21.100724259881606</v>
      </c>
      <c r="H607" s="5">
        <f>'90.1 Data-IP'!H607*Convert!$B$6/$D607</f>
        <v>30.940460200245422</v>
      </c>
      <c r="I607" s="5">
        <f>'90.1 Data-IP'!I607*Convert!$B$6/$D607</f>
        <v>5.9293803984300517</v>
      </c>
      <c r="J607" s="5">
        <f>'90.1 Data-IP'!J607*Convert!$B$6/$D607</f>
        <v>91.591157738211052</v>
      </c>
      <c r="K607" s="5">
        <f>'90.1 Data-IP'!K607*Convert!$B$7/$D607</f>
        <v>0</v>
      </c>
      <c r="L607" s="5">
        <f>'90.1 Data-IP'!L607*Convert!$B$6/$D607</f>
        <v>12.644010713465574</v>
      </c>
      <c r="M607" s="5">
        <f>'90.1 Data-IP'!M607*Convert!$B$6/$D607</f>
        <v>16.037448691650617</v>
      </c>
      <c r="N607" s="5">
        <f>'90.1 Data-IP'!N607*Convert!$B$6/$D607</f>
        <v>3.0556896049460058</v>
      </c>
      <c r="O607" s="5">
        <f>'90.1 Data-IP'!O607*Convert!$B$6/$D607</f>
        <v>8.0034323517428271E-3</v>
      </c>
      <c r="P607" s="5">
        <f>'90.1 Data-IP'!P607*Convert!$B$6/$D607</f>
        <v>3.0476861725942634</v>
      </c>
      <c r="Q607" s="5">
        <f>'90.1 Data-IP'!Q607*Convert!$B$6/$D607</f>
        <v>5.2336548723783123</v>
      </c>
      <c r="R607" s="5">
        <f>'90.1 Data-IP'!R607*Convert!$B$6/$D607</f>
        <v>5.442986618145178</v>
      </c>
      <c r="S607" s="5">
        <f>'90.1 Data-IP'!S607*Convert!$B$6/$D607</f>
        <v>0</v>
      </c>
      <c r="T607" s="5">
        <f>'90.1 Data-IP'!T607*Convert!$B$6/$D607</f>
        <v>0</v>
      </c>
      <c r="U607" s="5">
        <f>'90.1 Data-IP'!U607*Convert!$B$7/$D607</f>
        <v>1.3617625114412615</v>
      </c>
      <c r="V607" s="5">
        <f>'90.1 Data-IP'!V607*Convert!$B$6/$D607</f>
        <v>0</v>
      </c>
      <c r="W607" s="5">
        <f>'90.1 Data-IP'!W607*Convert!$B$6/$D607</f>
        <v>50.862500614649974</v>
      </c>
      <c r="X607" s="5">
        <f>'90.1 Data-IP'!X607*Convert!$B$7/$D607</f>
        <v>13.468884866427761</v>
      </c>
      <c r="Y607" s="5">
        <f t="shared" si="18"/>
        <v>64.331385481077731</v>
      </c>
      <c r="Z607" s="5">
        <f>'90.1 Data-IP'!Z607*Convert!$B$6/$D607</f>
        <v>191.97557330205493</v>
      </c>
      <c r="AA607" s="5">
        <f>'90.1 Data-IP'!AA607*Convert!$B$7/$D607</f>
        <v>14.830647377869024</v>
      </c>
      <c r="AB607" s="5">
        <f t="shared" si="19"/>
        <v>206.80622067992394</v>
      </c>
    </row>
    <row r="608" spans="1:28" x14ac:dyDescent="0.25">
      <c r="A608" s="95">
        <v>2007</v>
      </c>
      <c r="B608" s="95" t="s">
        <v>55</v>
      </c>
      <c r="C608" s="101" t="s">
        <v>12</v>
      </c>
      <c r="D608" s="5">
        <f>'90.1 Data-SI'!D608*Convert!$B$1</f>
        <v>498588.4208013984</v>
      </c>
      <c r="E608" s="5">
        <f>'90.1 Data-IP'!E608*Convert!$B$6/$D608</f>
        <v>0</v>
      </c>
      <c r="F608" s="5">
        <f>'90.1 Data-IP'!F608*Convert!$B$7/$D608</f>
        <v>21.797205376793812</v>
      </c>
      <c r="G608" s="5">
        <f>'90.1 Data-IP'!G608*Convert!$B$6/$D608</f>
        <v>20.047262399821609</v>
      </c>
      <c r="H608" s="5">
        <f>'90.1 Data-IP'!H608*Convert!$B$6/$D608</f>
        <v>30.940460200245422</v>
      </c>
      <c r="I608" s="5">
        <f>'90.1 Data-IP'!I608*Convert!$B$6/$D608</f>
        <v>5.925768116363324</v>
      </c>
      <c r="J608" s="5">
        <f>'90.1 Data-IP'!J608*Convert!$B$6/$D608</f>
        <v>91.591157738211052</v>
      </c>
      <c r="K608" s="5">
        <f>'90.1 Data-IP'!K608*Convert!$B$7/$D608</f>
        <v>0</v>
      </c>
      <c r="L608" s="5">
        <f>'90.1 Data-IP'!L608*Convert!$B$6/$D608</f>
        <v>12.644010713465574</v>
      </c>
      <c r="M608" s="5">
        <f>'90.1 Data-IP'!M608*Convert!$B$6/$D608</f>
        <v>14.887177672202318</v>
      </c>
      <c r="N608" s="5">
        <f>'90.1 Data-IP'!N608*Convert!$B$6/$D608</f>
        <v>3.6669479353374315</v>
      </c>
      <c r="O608" s="5">
        <f>'90.1 Data-IP'!O608*Convert!$B$6/$D608</f>
        <v>8.0034323517428271E-3</v>
      </c>
      <c r="P608" s="5">
        <f>'90.1 Data-IP'!P608*Convert!$B$6/$D608</f>
        <v>3.6589445029856886</v>
      </c>
      <c r="Q608" s="5">
        <f>'90.1 Data-IP'!Q608*Convert!$B$6/$D608</f>
        <v>5.2650215216577312</v>
      </c>
      <c r="R608" s="5">
        <f>'90.1 Data-IP'!R608*Convert!$B$6/$D608</f>
        <v>0.29289587091049785</v>
      </c>
      <c r="S608" s="5">
        <f>'90.1 Data-IP'!S608*Convert!$B$6/$D608</f>
        <v>0</v>
      </c>
      <c r="T608" s="5">
        <f>'90.1 Data-IP'!T608*Convert!$B$6/$D608</f>
        <v>0</v>
      </c>
      <c r="U608" s="5">
        <f>'90.1 Data-IP'!U608*Convert!$B$7/$D608</f>
        <v>1.4547612284204301</v>
      </c>
      <c r="V608" s="5">
        <f>'90.1 Data-IP'!V608*Convert!$B$6/$D608</f>
        <v>0</v>
      </c>
      <c r="W608" s="5">
        <f>'90.1 Data-IP'!W608*Convert!$B$6/$D608</f>
        <v>44.151301967577844</v>
      </c>
      <c r="X608" s="5">
        <f>'90.1 Data-IP'!X608*Convert!$B$7/$D608</f>
        <v>21.797205376793812</v>
      </c>
      <c r="Y608" s="5">
        <f t="shared" si="18"/>
        <v>65.948507344371649</v>
      </c>
      <c r="Z608" s="5">
        <f>'90.1 Data-IP'!Z608*Convert!$B$6/$D608</f>
        <v>185.26070216821498</v>
      </c>
      <c r="AA608" s="5">
        <f>'90.1 Data-IP'!AA608*Convert!$B$7/$D608</f>
        <v>23.25196660521425</v>
      </c>
      <c r="AB608" s="5">
        <f t="shared" si="19"/>
        <v>208.51266877342923</v>
      </c>
    </row>
    <row r="609" spans="1:28" x14ac:dyDescent="0.25">
      <c r="A609" s="95">
        <v>2007</v>
      </c>
      <c r="B609" s="95" t="s">
        <v>55</v>
      </c>
      <c r="C609" s="101" t="s">
        <v>8</v>
      </c>
      <c r="D609" s="5">
        <f>'90.1 Data-SI'!D609*Convert!$B$1</f>
        <v>498588.4208013984</v>
      </c>
      <c r="E609" s="5">
        <f>'90.1 Data-IP'!E609*Convert!$B$6/$D609</f>
        <v>0</v>
      </c>
      <c r="F609" s="5">
        <f>'90.1 Data-IP'!F609*Convert!$B$7/$D609</f>
        <v>30.67783069825575</v>
      </c>
      <c r="G609" s="5">
        <f>'90.1 Data-IP'!G609*Convert!$B$6/$D609</f>
        <v>17.360627612692937</v>
      </c>
      <c r="H609" s="5">
        <f>'90.1 Data-IP'!H609*Convert!$B$6/$D609</f>
        <v>30.940460200245422</v>
      </c>
      <c r="I609" s="5">
        <f>'90.1 Data-IP'!I609*Convert!$B$6/$D609</f>
        <v>5.8931371683605516</v>
      </c>
      <c r="J609" s="5">
        <f>'90.1 Data-IP'!J609*Convert!$B$6/$D609</f>
        <v>91.591157738211052</v>
      </c>
      <c r="K609" s="5">
        <f>'90.1 Data-IP'!K609*Convert!$B$7/$D609</f>
        <v>0</v>
      </c>
      <c r="L609" s="5">
        <f>'90.1 Data-IP'!L609*Convert!$B$6/$D609</f>
        <v>12.644010713465574</v>
      </c>
      <c r="M609" s="5">
        <f>'90.1 Data-IP'!M609*Convert!$B$6/$D609</f>
        <v>14.741060862603181</v>
      </c>
      <c r="N609" s="5">
        <f>'90.1 Data-IP'!N609*Convert!$B$6/$D609</f>
        <v>2.728176030896035</v>
      </c>
      <c r="O609" s="5">
        <f>'90.1 Data-IP'!O609*Convert!$B$6/$D609</f>
        <v>8.0034323517428271E-3</v>
      </c>
      <c r="P609" s="5">
        <f>'90.1 Data-IP'!P609*Convert!$B$6/$D609</f>
        <v>2.7201725985442917</v>
      </c>
      <c r="Q609" s="5">
        <f>'90.1 Data-IP'!Q609*Convert!$B$6/$D609</f>
        <v>3.4850695332776951</v>
      </c>
      <c r="R609" s="5">
        <f>'90.1 Data-IP'!R609*Convert!$B$6/$D609</f>
        <v>1.7704396456043188</v>
      </c>
      <c r="S609" s="5">
        <f>'90.1 Data-IP'!S609*Convert!$B$6/$D609</f>
        <v>0</v>
      </c>
      <c r="T609" s="5">
        <f>'90.1 Data-IP'!T609*Convert!$B$6/$D609</f>
        <v>0</v>
      </c>
      <c r="U609" s="5">
        <f>'90.1 Data-IP'!U609*Convert!$B$7/$D609</f>
        <v>1.5576100200098457</v>
      </c>
      <c r="V609" s="5">
        <f>'90.1 Data-IP'!V609*Convert!$B$6/$D609</f>
        <v>0</v>
      </c>
      <c r="W609" s="5">
        <f>'90.1 Data-IP'!W609*Convert!$B$6/$D609</f>
        <v>40.077370252722432</v>
      </c>
      <c r="X609" s="5">
        <f>'90.1 Data-IP'!X609*Convert!$B$7/$D609</f>
        <v>30.67783069825575</v>
      </c>
      <c r="Y609" s="5">
        <f t="shared" si="18"/>
        <v>70.755200950978178</v>
      </c>
      <c r="Z609" s="5">
        <f>'90.1 Data-IP'!Z609*Convert!$B$6/$D609</f>
        <v>181.15407930065564</v>
      </c>
      <c r="AA609" s="5">
        <f>'90.1 Data-IP'!AA609*Convert!$B$7/$D609</f>
        <v>32.235440718265593</v>
      </c>
      <c r="AB609" s="5">
        <f t="shared" si="19"/>
        <v>213.38952001892125</v>
      </c>
    </row>
    <row r="610" spans="1:28" x14ac:dyDescent="0.25">
      <c r="A610" s="95">
        <v>2010</v>
      </c>
      <c r="B610" s="95" t="s">
        <v>55</v>
      </c>
      <c r="C610" s="101" t="s">
        <v>10</v>
      </c>
      <c r="D610" s="5">
        <f>'90.1 Data-SI'!D610*Convert!$B$1</f>
        <v>498588.4208013984</v>
      </c>
      <c r="E610" s="5">
        <f>'90.1 Data-IP'!E610*Convert!$B$6/$D610</f>
        <v>0</v>
      </c>
      <c r="F610" s="5">
        <f>'90.1 Data-IP'!F610*Convert!$B$7/$D610</f>
        <v>2.0524423246455162E-2</v>
      </c>
      <c r="G610" s="5">
        <f>'90.1 Data-IP'!G610*Convert!$B$6/$D610</f>
        <v>57.078752620983146</v>
      </c>
      <c r="H610" s="5">
        <f>'90.1 Data-IP'!H610*Convert!$B$6/$D610</f>
        <v>22.638894168595339</v>
      </c>
      <c r="I610" s="5">
        <f>'90.1 Data-IP'!I610*Convert!$B$6/$D610</f>
        <v>4.1022881290792217</v>
      </c>
      <c r="J610" s="5">
        <f>'90.1 Data-IP'!J610*Convert!$B$6/$D610</f>
        <v>88.472674630005088</v>
      </c>
      <c r="K610" s="5">
        <f>'90.1 Data-IP'!K610*Convert!$B$7/$D610</f>
        <v>0</v>
      </c>
      <c r="L610" s="5">
        <f>'90.1 Data-IP'!L610*Convert!$B$6/$D610</f>
        <v>11.952198492986122</v>
      </c>
      <c r="M610" s="5">
        <f>'90.1 Data-IP'!M610*Convert!$B$6/$D610</f>
        <v>15.761650955855961</v>
      </c>
      <c r="N610" s="5">
        <f>'90.1 Data-IP'!N610*Convert!$B$6/$D610</f>
        <v>7.2490674468078753</v>
      </c>
      <c r="O610" s="5">
        <f>'90.1 Data-IP'!O610*Convert!$B$6/$D610</f>
        <v>8.0034323517428271E-3</v>
      </c>
      <c r="P610" s="5">
        <f>'90.1 Data-IP'!P610*Convert!$B$6/$D610</f>
        <v>7.2410640144561329</v>
      </c>
      <c r="Q610" s="5">
        <f>'90.1 Data-IP'!Q610*Convert!$B$6/$D610</f>
        <v>17.716437396265611</v>
      </c>
      <c r="R610" s="5">
        <f>'90.1 Data-IP'!R610*Convert!$B$6/$D610</f>
        <v>0</v>
      </c>
      <c r="S610" s="5">
        <f>'90.1 Data-IP'!S610*Convert!$B$6/$D610</f>
        <v>0</v>
      </c>
      <c r="T610" s="5">
        <f>'90.1 Data-IP'!T610*Convert!$B$6/$D610</f>
        <v>0</v>
      </c>
      <c r="U610" s="5">
        <f>'90.1 Data-IP'!U610*Convert!$B$7/$D610</f>
        <v>0.86066572420827925</v>
      </c>
      <c r="V610" s="5">
        <f>'90.1 Data-IP'!V610*Convert!$B$6/$D610</f>
        <v>0</v>
      </c>
      <c r="W610" s="5">
        <f>'90.1 Data-IP'!W610*Convert!$B$6/$D610</f>
        <v>97.797904987560841</v>
      </c>
      <c r="X610" s="5">
        <f>'90.1 Data-IP'!X610*Convert!$B$7/$D610</f>
        <v>2.0524423246455162E-2</v>
      </c>
      <c r="Y610" s="5">
        <f t="shared" si="18"/>
        <v>97.818429410807298</v>
      </c>
      <c r="Z610" s="5">
        <f>'90.1 Data-IP'!Z610*Convert!$B$6/$D610</f>
        <v>224.97190363587723</v>
      </c>
      <c r="AA610" s="5">
        <f>'90.1 Data-IP'!AA610*Convert!$B$7/$D610</f>
        <v>0.88119014745473445</v>
      </c>
      <c r="AB610" s="5">
        <f t="shared" si="19"/>
        <v>225.85309378333196</v>
      </c>
    </row>
    <row r="611" spans="1:28" x14ac:dyDescent="0.25">
      <c r="A611" s="95">
        <v>2010</v>
      </c>
      <c r="B611" s="95" t="s">
        <v>55</v>
      </c>
      <c r="C611" s="101" t="s">
        <v>6</v>
      </c>
      <c r="D611" s="5">
        <f>'90.1 Data-SI'!D611*Convert!$B$1</f>
        <v>498588.4208013984</v>
      </c>
      <c r="E611" s="5">
        <f>'90.1 Data-IP'!E611*Convert!$B$6/$D611</f>
        <v>0</v>
      </c>
      <c r="F611" s="5">
        <f>'90.1 Data-IP'!F611*Convert!$B$7/$D611</f>
        <v>8.4488087661110586E-2</v>
      </c>
      <c r="G611" s="5">
        <f>'90.1 Data-IP'!G611*Convert!$B$6/$D611</f>
        <v>50.629805651955429</v>
      </c>
      <c r="H611" s="5">
        <f>'90.1 Data-IP'!H611*Convert!$B$6/$D611</f>
        <v>22.655631075504512</v>
      </c>
      <c r="I611" s="5">
        <f>'90.1 Data-IP'!I611*Convert!$B$6/$D611</f>
        <v>4.1005421927469703</v>
      </c>
      <c r="J611" s="5">
        <f>'90.1 Data-IP'!J611*Convert!$B$6/$D611</f>
        <v>88.472674630005088</v>
      </c>
      <c r="K611" s="5">
        <f>'90.1 Data-IP'!K611*Convert!$B$7/$D611</f>
        <v>0</v>
      </c>
      <c r="L611" s="5">
        <f>'90.1 Data-IP'!L611*Convert!$B$6/$D611</f>
        <v>11.952198492986122</v>
      </c>
      <c r="M611" s="5">
        <f>'90.1 Data-IP'!M611*Convert!$B$6/$D611</f>
        <v>15.16387847851365</v>
      </c>
      <c r="N611" s="5">
        <f>'90.1 Data-IP'!N611*Convert!$B$6/$D611</f>
        <v>6.5618307836129466</v>
      </c>
      <c r="O611" s="5">
        <f>'90.1 Data-IP'!O611*Convert!$B$6/$D611</f>
        <v>8.0034323517428271E-3</v>
      </c>
      <c r="P611" s="5">
        <f>'90.1 Data-IP'!P611*Convert!$B$6/$D611</f>
        <v>6.5538273512612042</v>
      </c>
      <c r="Q611" s="5">
        <f>'90.1 Data-IP'!Q611*Convert!$B$6/$D611</f>
        <v>14.791391992732919</v>
      </c>
      <c r="R611" s="5">
        <f>'90.1 Data-IP'!R611*Convert!$B$6/$D611</f>
        <v>0.10698375387624967</v>
      </c>
      <c r="S611" s="5">
        <f>'90.1 Data-IP'!S611*Convert!$B$6/$D611</f>
        <v>0</v>
      </c>
      <c r="T611" s="5">
        <f>'90.1 Data-IP'!T611*Convert!$B$6/$D611</f>
        <v>0</v>
      </c>
      <c r="U611" s="5">
        <f>'90.1 Data-IP'!U611*Convert!$B$7/$D611</f>
        <v>0.85891414190311</v>
      </c>
      <c r="V611" s="5">
        <f>'90.1 Data-IP'!V611*Convert!$B$6/$D611</f>
        <v>0</v>
      </c>
      <c r="W611" s="5">
        <f>'90.1 Data-IP'!W611*Convert!$B$6/$D611</f>
        <v>87.245887228339456</v>
      </c>
      <c r="X611" s="5">
        <f>'90.1 Data-IP'!X611*Convert!$B$7/$D611</f>
        <v>8.4488087661110586E-2</v>
      </c>
      <c r="Y611" s="5">
        <f t="shared" si="18"/>
        <v>87.33037531600057</v>
      </c>
      <c r="Z611" s="5">
        <f>'90.1 Data-IP'!Z611*Convert!$B$6/$D611</f>
        <v>214.4349370519339</v>
      </c>
      <c r="AA611" s="5">
        <f>'90.1 Data-IP'!AA611*Convert!$B$7/$D611</f>
        <v>0.9434022295642206</v>
      </c>
      <c r="AB611" s="5">
        <f t="shared" si="19"/>
        <v>215.37833928149811</v>
      </c>
    </row>
    <row r="612" spans="1:28" x14ac:dyDescent="0.25">
      <c r="A612" s="95">
        <v>2010</v>
      </c>
      <c r="B612" s="95" t="s">
        <v>55</v>
      </c>
      <c r="C612" s="101" t="s">
        <v>11</v>
      </c>
      <c r="D612" s="5">
        <f>'90.1 Data-SI'!D612*Convert!$B$1</f>
        <v>498588.4208013984</v>
      </c>
      <c r="E612" s="5">
        <f>'90.1 Data-IP'!E612*Convert!$B$6/$D612</f>
        <v>0</v>
      </c>
      <c r="F612" s="5">
        <f>'90.1 Data-IP'!F612*Convert!$B$7/$D612</f>
        <v>2.6273734577540488E-2</v>
      </c>
      <c r="G612" s="5">
        <f>'90.1 Data-IP'!G612*Convert!$B$6/$D612</f>
        <v>41.173393043572531</v>
      </c>
      <c r="H612" s="5">
        <f>'90.1 Data-IP'!H612*Convert!$B$6/$D612</f>
        <v>22.6918141008729</v>
      </c>
      <c r="I612" s="5">
        <f>'90.1 Data-IP'!I612*Convert!$B$6/$D612</f>
        <v>4.1011442397580913</v>
      </c>
      <c r="J612" s="5">
        <f>'90.1 Data-IP'!J612*Convert!$B$6/$D612</f>
        <v>88.472674630005088</v>
      </c>
      <c r="K612" s="5">
        <f>'90.1 Data-IP'!K612*Convert!$B$7/$D612</f>
        <v>0</v>
      </c>
      <c r="L612" s="5">
        <f>'90.1 Data-IP'!L612*Convert!$B$6/$D612</f>
        <v>11.952198492986122</v>
      </c>
      <c r="M612" s="5">
        <f>'90.1 Data-IP'!M612*Convert!$B$6/$D612</f>
        <v>14.870862198200932</v>
      </c>
      <c r="N612" s="5">
        <f>'90.1 Data-IP'!N612*Convert!$B$6/$D612</f>
        <v>5.6809758016414156</v>
      </c>
      <c r="O612" s="5">
        <f>'90.1 Data-IP'!O612*Convert!$B$6/$D612</f>
        <v>8.0034323517428271E-3</v>
      </c>
      <c r="P612" s="5">
        <f>'90.1 Data-IP'!P612*Convert!$B$6/$D612</f>
        <v>5.6729723692896732</v>
      </c>
      <c r="Q612" s="5">
        <f>'90.1 Data-IP'!Q612*Convert!$B$6/$D612</f>
        <v>14.786093979035051</v>
      </c>
      <c r="R612" s="5">
        <f>'90.1 Data-IP'!R612*Convert!$B$6/$D612</f>
        <v>0</v>
      </c>
      <c r="S612" s="5">
        <f>'90.1 Data-IP'!S612*Convert!$B$6/$D612</f>
        <v>0</v>
      </c>
      <c r="T612" s="5">
        <f>'90.1 Data-IP'!T612*Convert!$B$6/$D612</f>
        <v>0</v>
      </c>
      <c r="U612" s="5">
        <f>'90.1 Data-IP'!U612*Convert!$B$7/$D612</f>
        <v>0.92308387482425602</v>
      </c>
      <c r="V612" s="5">
        <f>'90.1 Data-IP'!V612*Convert!$B$6/$D612</f>
        <v>0</v>
      </c>
      <c r="W612" s="5">
        <f>'90.1 Data-IP'!W612*Convert!$B$6/$D612</f>
        <v>76.503321590098196</v>
      </c>
      <c r="X612" s="5">
        <f>'90.1 Data-IP'!X612*Convert!$B$7/$D612</f>
        <v>2.6273734577540488E-2</v>
      </c>
      <c r="Y612" s="5">
        <f t="shared" si="18"/>
        <v>76.529595324675739</v>
      </c>
      <c r="Z612" s="5">
        <f>'90.1 Data-IP'!Z612*Convert!$B$6/$D612</f>
        <v>203.72921669077323</v>
      </c>
      <c r="AA612" s="5">
        <f>'90.1 Data-IP'!AA612*Convert!$B$7/$D612</f>
        <v>0.94935760940179637</v>
      </c>
      <c r="AB612" s="5">
        <f t="shared" si="19"/>
        <v>204.67857430017503</v>
      </c>
    </row>
    <row r="613" spans="1:28" x14ac:dyDescent="0.25">
      <c r="A613" s="95">
        <v>2010</v>
      </c>
      <c r="B613" s="95" t="s">
        <v>55</v>
      </c>
      <c r="C613" s="101" t="s">
        <v>13</v>
      </c>
      <c r="D613" s="5">
        <f>'90.1 Data-SI'!D613*Convert!$B$1</f>
        <v>498588.4208013984</v>
      </c>
      <c r="E613" s="5">
        <f>'90.1 Data-IP'!E613*Convert!$B$6/$D613</f>
        <v>0</v>
      </c>
      <c r="F613" s="5">
        <f>'90.1 Data-IP'!F613*Convert!$B$7/$D613</f>
        <v>0.50043736801221239</v>
      </c>
      <c r="G613" s="5">
        <f>'90.1 Data-IP'!G613*Convert!$B$6/$D613</f>
        <v>44.056776793935626</v>
      </c>
      <c r="H613" s="5">
        <f>'90.1 Data-IP'!H613*Convert!$B$6/$D613</f>
        <v>22.694342698319613</v>
      </c>
      <c r="I613" s="5">
        <f>'90.1 Data-IP'!I613*Convert!$B$6/$D613</f>
        <v>4.0944615179346453</v>
      </c>
      <c r="J613" s="5">
        <f>'90.1 Data-IP'!J613*Convert!$B$6/$D613</f>
        <v>88.472674630005088</v>
      </c>
      <c r="K613" s="5">
        <f>'90.1 Data-IP'!K613*Convert!$B$7/$D613</f>
        <v>0</v>
      </c>
      <c r="L613" s="5">
        <f>'90.1 Data-IP'!L613*Convert!$B$6/$D613</f>
        <v>11.952198492986122</v>
      </c>
      <c r="M613" s="5">
        <f>'90.1 Data-IP'!M613*Convert!$B$6/$D613</f>
        <v>14.927454617246328</v>
      </c>
      <c r="N613" s="5">
        <f>'90.1 Data-IP'!N613*Convert!$B$6/$D613</f>
        <v>5.6213129428392978</v>
      </c>
      <c r="O613" s="5">
        <f>'90.1 Data-IP'!O613*Convert!$B$6/$D613</f>
        <v>8.0034323517428271E-3</v>
      </c>
      <c r="P613" s="5">
        <f>'90.1 Data-IP'!P613*Convert!$B$6/$D613</f>
        <v>5.6133095104875546</v>
      </c>
      <c r="Q613" s="5">
        <f>'90.1 Data-IP'!Q613*Convert!$B$6/$D613</f>
        <v>12.914329821459029</v>
      </c>
      <c r="R613" s="5">
        <f>'90.1 Data-IP'!R613*Convert!$B$6/$D613</f>
        <v>0.63714635186964008</v>
      </c>
      <c r="S613" s="5">
        <f>'90.1 Data-IP'!S613*Convert!$B$6/$D613</f>
        <v>0</v>
      </c>
      <c r="T613" s="5">
        <f>'90.1 Data-IP'!T613*Convert!$B$6/$D613</f>
        <v>0</v>
      </c>
      <c r="U613" s="5">
        <f>'90.1 Data-IP'!U613*Convert!$B$7/$D613</f>
        <v>0.92584519281122879</v>
      </c>
      <c r="V613" s="5">
        <f>'90.1 Data-IP'!V613*Convert!$B$6/$D613</f>
        <v>0</v>
      </c>
      <c r="W613" s="5">
        <f>'90.1 Data-IP'!W613*Convert!$B$6/$D613</f>
        <v>78.149017094998172</v>
      </c>
      <c r="X613" s="5">
        <f>'90.1 Data-IP'!X613*Convert!$B$7/$D613</f>
        <v>0.50043736801221239</v>
      </c>
      <c r="Y613" s="5">
        <f t="shared" si="18"/>
        <v>78.649454463010386</v>
      </c>
      <c r="Z613" s="5">
        <f>'90.1 Data-IP'!Z613*Convert!$B$6/$D613</f>
        <v>205.37081827599761</v>
      </c>
      <c r="AA613" s="5">
        <f>'90.1 Data-IP'!AA613*Convert!$B$7/$D613</f>
        <v>1.4262825608234411</v>
      </c>
      <c r="AB613" s="5">
        <f t="shared" si="19"/>
        <v>206.79710083682104</v>
      </c>
    </row>
    <row r="614" spans="1:28" x14ac:dyDescent="0.25">
      <c r="A614" s="95">
        <v>2010</v>
      </c>
      <c r="B614" s="95" t="s">
        <v>55</v>
      </c>
      <c r="C614" s="101" t="s">
        <v>19</v>
      </c>
      <c r="D614" s="5">
        <f>'90.1 Data-SI'!D614*Convert!$B$1</f>
        <v>498588.4208013984</v>
      </c>
      <c r="E614" s="5">
        <f>'90.1 Data-IP'!E614*Convert!$B$6/$D614</f>
        <v>0</v>
      </c>
      <c r="F614" s="5">
        <f>'90.1 Data-IP'!F614*Convert!$B$7/$D614</f>
        <v>0.54060011992721346</v>
      </c>
      <c r="G614" s="5">
        <f>'90.1 Data-IP'!G614*Convert!$B$6/$D614</f>
        <v>34.530105299354879</v>
      </c>
      <c r="H614" s="5">
        <f>'90.1 Data-IP'!H614*Convert!$B$6/$D614</f>
        <v>22.68031500296048</v>
      </c>
      <c r="I614" s="5">
        <f>'90.1 Data-IP'!I614*Convert!$B$6/$D614</f>
        <v>4.0926553769012806</v>
      </c>
      <c r="J614" s="5">
        <f>'90.1 Data-IP'!J614*Convert!$B$6/$D614</f>
        <v>88.472674630005088</v>
      </c>
      <c r="K614" s="5">
        <f>'90.1 Data-IP'!K614*Convert!$B$7/$D614</f>
        <v>0</v>
      </c>
      <c r="L614" s="5">
        <f>'90.1 Data-IP'!L614*Convert!$B$6/$D614</f>
        <v>11.952198492986122</v>
      </c>
      <c r="M614" s="5">
        <f>'90.1 Data-IP'!M614*Convert!$B$6/$D614</f>
        <v>13.711500268884699</v>
      </c>
      <c r="N614" s="5">
        <f>'90.1 Data-IP'!N614*Convert!$B$6/$D614</f>
        <v>5.1520775023713803</v>
      </c>
      <c r="O614" s="5">
        <f>'90.1 Data-IP'!O614*Convert!$B$6/$D614</f>
        <v>8.0034323517428271E-3</v>
      </c>
      <c r="P614" s="5">
        <f>'90.1 Data-IP'!P614*Convert!$B$6/$D614</f>
        <v>5.144074070019637</v>
      </c>
      <c r="Q614" s="5">
        <f>'90.1 Data-IP'!Q614*Convert!$B$6/$D614</f>
        <v>12.72342071423247</v>
      </c>
      <c r="R614" s="5">
        <f>'90.1 Data-IP'!R614*Convert!$B$6/$D614</f>
        <v>3.0704397567184762E-2</v>
      </c>
      <c r="S614" s="5">
        <f>'90.1 Data-IP'!S614*Convert!$B$6/$D614</f>
        <v>0</v>
      </c>
      <c r="T614" s="5">
        <f>'90.1 Data-IP'!T614*Convert!$B$6/$D614</f>
        <v>0</v>
      </c>
      <c r="U614" s="5">
        <f>'90.1 Data-IP'!U614*Convert!$B$7/$D614</f>
        <v>0.99498117673879605</v>
      </c>
      <c r="V614" s="5">
        <f>'90.1 Data-IP'!V614*Convert!$B$6/$D614</f>
        <v>0</v>
      </c>
      <c r="W614" s="5">
        <f>'90.1 Data-IP'!W614*Convert!$B$6/$D614</f>
        <v>66.139804750058872</v>
      </c>
      <c r="X614" s="5">
        <f>'90.1 Data-IP'!X614*Convert!$B$7/$D614</f>
        <v>0.54060011992721346</v>
      </c>
      <c r="Y614" s="5">
        <f t="shared" si="18"/>
        <v>66.680404869986091</v>
      </c>
      <c r="Z614" s="5">
        <f>'90.1 Data-IP'!Z614*Convert!$B$6/$D614</f>
        <v>193.34559148056249</v>
      </c>
      <c r="AA614" s="5">
        <f>'90.1 Data-IP'!AA614*Convert!$B$7/$D614</f>
        <v>1.5355606898153604</v>
      </c>
      <c r="AB614" s="5">
        <f t="shared" si="19"/>
        <v>194.88115217037785</v>
      </c>
    </row>
    <row r="615" spans="1:28" x14ac:dyDescent="0.25">
      <c r="A615" s="95">
        <v>2010</v>
      </c>
      <c r="B615" s="95" t="s">
        <v>55</v>
      </c>
      <c r="C615" s="101" t="s">
        <v>20</v>
      </c>
      <c r="D615" s="5">
        <f>'90.1 Data-SI'!D615*Convert!$B$1</f>
        <v>498588.4208013984</v>
      </c>
      <c r="E615" s="5">
        <f>'90.1 Data-IP'!E615*Convert!$B$6/$D615</f>
        <v>0</v>
      </c>
      <c r="F615" s="5">
        <f>'90.1 Data-IP'!F615*Convert!$B$7/$D615</f>
        <v>0.42866370720156655</v>
      </c>
      <c r="G615" s="5">
        <f>'90.1 Data-IP'!G615*Convert!$B$6/$D615</f>
        <v>25.585011217517273</v>
      </c>
      <c r="H615" s="5">
        <f>'90.1 Data-IP'!H615*Convert!$B$6/$D615</f>
        <v>22.699941735523037</v>
      </c>
      <c r="I615" s="5">
        <f>'90.1 Data-IP'!I615*Convert!$B$6/$D615</f>
        <v>4.0965084777724572</v>
      </c>
      <c r="J615" s="5">
        <f>'90.1 Data-IP'!J615*Convert!$B$6/$D615</f>
        <v>88.472674630005088</v>
      </c>
      <c r="K615" s="5">
        <f>'90.1 Data-IP'!K615*Convert!$B$7/$D615</f>
        <v>0</v>
      </c>
      <c r="L615" s="5">
        <f>'90.1 Data-IP'!L615*Convert!$B$6/$D615</f>
        <v>11.952198492986122</v>
      </c>
      <c r="M615" s="5">
        <f>'90.1 Data-IP'!M615*Convert!$B$6/$D615</f>
        <v>15.017460645408958</v>
      </c>
      <c r="N615" s="5">
        <f>'90.1 Data-IP'!N615*Convert!$B$6/$D615</f>
        <v>3.5879593674783208</v>
      </c>
      <c r="O615" s="5">
        <f>'90.1 Data-IP'!O615*Convert!$B$6/$D615</f>
        <v>8.0034323517428271E-3</v>
      </c>
      <c r="P615" s="5">
        <f>'90.1 Data-IP'!P615*Convert!$B$6/$D615</f>
        <v>3.5799559351265779</v>
      </c>
      <c r="Q615" s="5">
        <f>'90.1 Data-IP'!Q615*Convert!$B$6/$D615</f>
        <v>8.3794107101880595</v>
      </c>
      <c r="R615" s="5">
        <f>'90.1 Data-IP'!R615*Convert!$B$6/$D615</f>
        <v>8.8186040048010259</v>
      </c>
      <c r="S615" s="5">
        <f>'90.1 Data-IP'!S615*Convert!$B$6/$D615</f>
        <v>0</v>
      </c>
      <c r="T615" s="5">
        <f>'90.1 Data-IP'!T615*Convert!$B$6/$D615</f>
        <v>0</v>
      </c>
      <c r="U615" s="5">
        <f>'90.1 Data-IP'!U615*Convert!$B$7/$D615</f>
        <v>0.99951468388158748</v>
      </c>
      <c r="V615" s="5">
        <f>'90.1 Data-IP'!V615*Convert!$B$6/$D615</f>
        <v>0</v>
      </c>
      <c r="W615" s="5">
        <f>'90.1 Data-IP'!W615*Convert!$B$6/$D615</f>
        <v>61.380442513041892</v>
      </c>
      <c r="X615" s="5">
        <f>'90.1 Data-IP'!X615*Convert!$B$7/$D615</f>
        <v>0.42866370720156655</v>
      </c>
      <c r="Y615" s="5">
        <f t="shared" si="18"/>
        <v>61.809106220243457</v>
      </c>
      <c r="Z615" s="5">
        <f>'90.1 Data-IP'!Z615*Convert!$B$6/$D615</f>
        <v>188.60976928168037</v>
      </c>
      <c r="AA615" s="5">
        <f>'90.1 Data-IP'!AA615*Convert!$B$7/$D615</f>
        <v>1.428178391083154</v>
      </c>
      <c r="AB615" s="5">
        <f t="shared" si="19"/>
        <v>190.03794767276352</v>
      </c>
    </row>
    <row r="616" spans="1:28" x14ac:dyDescent="0.25">
      <c r="A616" s="95">
        <v>2010</v>
      </c>
      <c r="B616" s="95" t="s">
        <v>55</v>
      </c>
      <c r="C616" s="101" t="s">
        <v>3</v>
      </c>
      <c r="D616" s="5">
        <f>'90.1 Data-SI'!D616*Convert!$B$1</f>
        <v>498588.4208013984</v>
      </c>
      <c r="E616" s="5">
        <f>'90.1 Data-IP'!E616*Convert!$B$6/$D616</f>
        <v>0</v>
      </c>
      <c r="F616" s="5">
        <f>'90.1 Data-IP'!F616*Convert!$B$7/$D616</f>
        <v>2.5969989598973471</v>
      </c>
      <c r="G616" s="5">
        <f>'90.1 Data-IP'!G616*Convert!$B$6/$D616</f>
        <v>26.002169591523206</v>
      </c>
      <c r="H616" s="5">
        <f>'90.1 Data-IP'!H616*Convert!$B$6/$D616</f>
        <v>22.75719640628067</v>
      </c>
      <c r="I616" s="5">
        <f>'90.1 Data-IP'!I616*Convert!$B$6/$D616</f>
        <v>4.0954849978535517</v>
      </c>
      <c r="J616" s="5">
        <f>'90.1 Data-IP'!J616*Convert!$B$6/$D616</f>
        <v>88.472674630005088</v>
      </c>
      <c r="K616" s="5">
        <f>'90.1 Data-IP'!K616*Convert!$B$7/$D616</f>
        <v>0</v>
      </c>
      <c r="L616" s="5">
        <f>'90.1 Data-IP'!L616*Convert!$B$6/$D616</f>
        <v>11.952258697687236</v>
      </c>
      <c r="M616" s="5">
        <f>'90.1 Data-IP'!M616*Convert!$B$6/$D616</f>
        <v>13.333655564704991</v>
      </c>
      <c r="N616" s="5">
        <f>'90.1 Data-IP'!N616*Convert!$B$6/$D616</f>
        <v>3.8771225469198667</v>
      </c>
      <c r="O616" s="5">
        <f>'90.1 Data-IP'!O616*Convert!$B$6/$D616</f>
        <v>8.0034323517428271E-3</v>
      </c>
      <c r="P616" s="5">
        <f>'90.1 Data-IP'!P616*Convert!$B$6/$D616</f>
        <v>3.8691191145681239</v>
      </c>
      <c r="Q616" s="5">
        <f>'90.1 Data-IP'!Q616*Convert!$B$6/$D616</f>
        <v>9.2031916355052932</v>
      </c>
      <c r="R616" s="5">
        <f>'90.1 Data-IP'!R616*Convert!$B$6/$D616</f>
        <v>0.1099337842307439</v>
      </c>
      <c r="S616" s="5">
        <f>'90.1 Data-IP'!S616*Convert!$B$6/$D616</f>
        <v>0</v>
      </c>
      <c r="T616" s="5">
        <f>'90.1 Data-IP'!T616*Convert!$B$6/$D616</f>
        <v>0</v>
      </c>
      <c r="U616" s="5">
        <f>'90.1 Data-IP'!U616*Convert!$B$7/$D616</f>
        <v>1.1203532560876246</v>
      </c>
      <c r="V616" s="5">
        <f>'90.1 Data-IP'!V616*Convert!$B$6/$D616</f>
        <v>0</v>
      </c>
      <c r="W616" s="5">
        <f>'90.1 Data-IP'!W616*Convert!$B$6/$D616</f>
        <v>52.51806969053235</v>
      </c>
      <c r="X616" s="5">
        <f>'90.1 Data-IP'!X616*Convert!$B$7/$D616</f>
        <v>2.5969989598973471</v>
      </c>
      <c r="Y616" s="5">
        <f t="shared" si="18"/>
        <v>55.115068650429698</v>
      </c>
      <c r="Z616" s="5">
        <f>'90.1 Data-IP'!Z616*Convert!$B$6/$D616</f>
        <v>179.80368785471063</v>
      </c>
      <c r="AA616" s="5">
        <f>'90.1 Data-IP'!AA616*Convert!$B$7/$D616</f>
        <v>3.7173316091343227</v>
      </c>
      <c r="AB616" s="5">
        <f t="shared" si="19"/>
        <v>183.52101946384497</v>
      </c>
    </row>
    <row r="617" spans="1:28" x14ac:dyDescent="0.25">
      <c r="A617" s="95">
        <v>2010</v>
      </c>
      <c r="B617" s="95" t="s">
        <v>55</v>
      </c>
      <c r="C617" s="101" t="s">
        <v>7</v>
      </c>
      <c r="D617" s="5">
        <f>'90.1 Data-SI'!D617*Convert!$B$1</f>
        <v>498588.4208013984</v>
      </c>
      <c r="E617" s="5">
        <f>'90.1 Data-IP'!E617*Convert!$B$6/$D617</f>
        <v>0</v>
      </c>
      <c r="F617" s="5">
        <f>'90.1 Data-IP'!F617*Convert!$B$7/$D617</f>
        <v>1.0012868730374058</v>
      </c>
      <c r="G617" s="5">
        <f>'90.1 Data-IP'!G617*Convert!$B$6/$D617</f>
        <v>20.760868722103648</v>
      </c>
      <c r="H617" s="5">
        <f>'90.1 Data-IP'!H617*Convert!$B$6/$D617</f>
        <v>22.711561242837675</v>
      </c>
      <c r="I617" s="5">
        <f>'90.1 Data-IP'!I617*Convert!$B$6/$D617</f>
        <v>4.0952441790491028</v>
      </c>
      <c r="J617" s="5">
        <f>'90.1 Data-IP'!J617*Convert!$B$6/$D617</f>
        <v>88.472674630005088</v>
      </c>
      <c r="K617" s="5">
        <f>'90.1 Data-IP'!K617*Convert!$B$7/$D617</f>
        <v>0</v>
      </c>
      <c r="L617" s="5">
        <f>'90.1 Data-IP'!L617*Convert!$B$6/$D617</f>
        <v>11.952198492986122</v>
      </c>
      <c r="M617" s="5">
        <f>'90.1 Data-IP'!M617*Convert!$B$6/$D617</f>
        <v>14.953162024621207</v>
      </c>
      <c r="N617" s="5">
        <f>'90.1 Data-IP'!N617*Convert!$B$6/$D617</f>
        <v>3.0169177774297959</v>
      </c>
      <c r="O617" s="5">
        <f>'90.1 Data-IP'!O617*Convert!$B$6/$D617</f>
        <v>8.0034323517428271E-3</v>
      </c>
      <c r="P617" s="5">
        <f>'90.1 Data-IP'!P617*Convert!$B$6/$D617</f>
        <v>3.0089143450780531</v>
      </c>
      <c r="Q617" s="5">
        <f>'90.1 Data-IP'!Q617*Convert!$B$6/$D617</f>
        <v>7.0468398557722409</v>
      </c>
      <c r="R617" s="5">
        <f>'90.1 Data-IP'!R617*Convert!$B$6/$D617</f>
        <v>10.188080340998578</v>
      </c>
      <c r="S617" s="5">
        <f>'90.1 Data-IP'!S617*Convert!$B$6/$D617</f>
        <v>0</v>
      </c>
      <c r="T617" s="5">
        <f>'90.1 Data-IP'!T617*Convert!$B$6/$D617</f>
        <v>0</v>
      </c>
      <c r="U617" s="5">
        <f>'90.1 Data-IP'!U617*Convert!$B$7/$D617</f>
        <v>1.0880211074192629</v>
      </c>
      <c r="V617" s="5">
        <f>'90.1 Data-IP'!V617*Convert!$B$6/$D617</f>
        <v>0</v>
      </c>
      <c r="W617" s="5">
        <f>'90.1 Data-IP'!W617*Convert!$B$6/$D617</f>
        <v>55.957865288573721</v>
      </c>
      <c r="X617" s="5">
        <f>'90.1 Data-IP'!X617*Convert!$B$7/$D617</f>
        <v>1.0012868730374058</v>
      </c>
      <c r="Y617" s="5">
        <f t="shared" si="18"/>
        <v>56.959152161611129</v>
      </c>
      <c r="Z617" s="5">
        <f>'90.1 Data-IP'!Z617*Convert!$B$6/$D617</f>
        <v>183.19760747050458</v>
      </c>
      <c r="AA617" s="5">
        <f>'90.1 Data-IP'!AA617*Convert!$B$7/$D617</f>
        <v>2.089307980456669</v>
      </c>
      <c r="AB617" s="5">
        <f t="shared" si="19"/>
        <v>185.28691545096126</v>
      </c>
    </row>
    <row r="618" spans="1:28" x14ac:dyDescent="0.25">
      <c r="A618" s="95">
        <v>2010</v>
      </c>
      <c r="B618" s="95" t="s">
        <v>55</v>
      </c>
      <c r="C618" s="101" t="s">
        <v>17</v>
      </c>
      <c r="D618" s="5">
        <f>'90.1 Data-SI'!D618*Convert!$B$1</f>
        <v>498588.4208013984</v>
      </c>
      <c r="E618" s="5">
        <f>'90.1 Data-IP'!E618*Convert!$B$6/$D618</f>
        <v>0</v>
      </c>
      <c r="F618" s="5">
        <f>'90.1 Data-IP'!F618*Convert!$B$7/$D618</f>
        <v>0.27473053285315274</v>
      </c>
      <c r="G618" s="5">
        <f>'90.1 Data-IP'!G618*Convert!$B$6/$D618</f>
        <v>13.600241981229487</v>
      </c>
      <c r="H618" s="5">
        <f>'90.1 Data-IP'!H618*Convert!$B$6/$D618</f>
        <v>22.736124760891421</v>
      </c>
      <c r="I618" s="5">
        <f>'90.1 Data-IP'!I618*Convert!$B$6/$D618</f>
        <v>4.1059004111459494</v>
      </c>
      <c r="J618" s="5">
        <f>'90.1 Data-IP'!J618*Convert!$B$6/$D618</f>
        <v>88.472674630005088</v>
      </c>
      <c r="K618" s="5">
        <f>'90.1 Data-IP'!K618*Convert!$B$7/$D618</f>
        <v>0</v>
      </c>
      <c r="L618" s="5">
        <f>'90.1 Data-IP'!L618*Convert!$B$6/$D618</f>
        <v>11.952258697687236</v>
      </c>
      <c r="M618" s="5">
        <f>'90.1 Data-IP'!M618*Convert!$B$6/$D618</f>
        <v>13.190910218368137</v>
      </c>
      <c r="N618" s="5">
        <f>'90.1 Data-IP'!N618*Convert!$B$6/$D618</f>
        <v>2.8423241442046279</v>
      </c>
      <c r="O618" s="5">
        <f>'90.1 Data-IP'!O618*Convert!$B$6/$D618</f>
        <v>8.0034323517428271E-3</v>
      </c>
      <c r="P618" s="5">
        <f>'90.1 Data-IP'!P618*Convert!$B$6/$D618</f>
        <v>2.8343207118528846</v>
      </c>
      <c r="Q618" s="5">
        <f>'90.1 Data-IP'!Q618*Convert!$B$6/$D618</f>
        <v>5.687116681154853</v>
      </c>
      <c r="R618" s="5">
        <f>'90.1 Data-IP'!R618*Convert!$B$6/$D618</f>
        <v>2.528115809100437</v>
      </c>
      <c r="S618" s="5">
        <f>'90.1 Data-IP'!S618*Convert!$B$6/$D618</f>
        <v>0</v>
      </c>
      <c r="T618" s="5">
        <f>'90.1 Data-IP'!T618*Convert!$B$6/$D618</f>
        <v>0</v>
      </c>
      <c r="U618" s="5">
        <f>'90.1 Data-IP'!U618*Convert!$B$7/$D618</f>
        <v>1.1346544104380665</v>
      </c>
      <c r="V618" s="5">
        <f>'90.1 Data-IP'!V618*Convert!$B$6/$D618</f>
        <v>0</v>
      </c>
      <c r="W618" s="5">
        <f>'90.1 Data-IP'!W618*Convert!$B$6/$D618</f>
        <v>37.840705401705812</v>
      </c>
      <c r="X618" s="5">
        <f>'90.1 Data-IP'!X618*Convert!$B$7/$D618</f>
        <v>0.27473053285315274</v>
      </c>
      <c r="Y618" s="5">
        <f t="shared" si="18"/>
        <v>38.115435934558967</v>
      </c>
      <c r="Z618" s="5">
        <f>'90.1 Data-IP'!Z618*Convert!$B$6/$D618</f>
        <v>165.11572753848839</v>
      </c>
      <c r="AA618" s="5">
        <f>'90.1 Data-IP'!AA618*Convert!$B$7/$D618</f>
        <v>1.4093849432912193</v>
      </c>
      <c r="AB618" s="5">
        <f t="shared" si="19"/>
        <v>166.52511248177962</v>
      </c>
    </row>
    <row r="619" spans="1:28" x14ac:dyDescent="0.25">
      <c r="A619" s="95">
        <v>2010</v>
      </c>
      <c r="B619" s="95" t="s">
        <v>55</v>
      </c>
      <c r="C619" s="101" t="s">
        <v>14</v>
      </c>
      <c r="D619" s="5">
        <f>'90.1 Data-SI'!D619*Convert!$B$1</f>
        <v>498588.4208013984</v>
      </c>
      <c r="E619" s="5">
        <f>'90.1 Data-IP'!E619*Convert!$B$6/$D619</f>
        <v>0</v>
      </c>
      <c r="F619" s="5">
        <f>'90.1 Data-IP'!F619*Convert!$B$7/$D619</f>
        <v>4.7622225781451206</v>
      </c>
      <c r="G619" s="5">
        <f>'90.1 Data-IP'!G619*Convert!$B$6/$D619</f>
        <v>22.197112071834553</v>
      </c>
      <c r="H619" s="5">
        <f>'90.1 Data-IP'!H619*Convert!$B$6/$D619</f>
        <v>22.731790022411349</v>
      </c>
      <c r="I619" s="5">
        <f>'90.1 Data-IP'!I619*Convert!$B$6/$D619</f>
        <v>4.110596377832695</v>
      </c>
      <c r="J619" s="5">
        <f>'90.1 Data-IP'!J619*Convert!$B$6/$D619</f>
        <v>88.472674630005088</v>
      </c>
      <c r="K619" s="5">
        <f>'90.1 Data-IP'!K619*Convert!$B$7/$D619</f>
        <v>0</v>
      </c>
      <c r="L619" s="5">
        <f>'90.1 Data-IP'!L619*Convert!$B$6/$D619</f>
        <v>11.952258697687236</v>
      </c>
      <c r="M619" s="5">
        <f>'90.1 Data-IP'!M619*Convert!$B$6/$D619</f>
        <v>13.169718163576665</v>
      </c>
      <c r="N619" s="5">
        <f>'90.1 Data-IP'!N619*Convert!$B$6/$D619</f>
        <v>3.0055390889196039</v>
      </c>
      <c r="O619" s="5">
        <f>'90.1 Data-IP'!O619*Convert!$B$6/$D619</f>
        <v>8.0034323517428271E-3</v>
      </c>
      <c r="P619" s="5">
        <f>'90.1 Data-IP'!P619*Convert!$B$6/$D619</f>
        <v>2.997535656567861</v>
      </c>
      <c r="Q619" s="5">
        <f>'90.1 Data-IP'!Q619*Convert!$B$6/$D619</f>
        <v>7.1358826087170772</v>
      </c>
      <c r="R619" s="5">
        <f>'90.1 Data-IP'!R619*Convert!$B$6/$D619</f>
        <v>0.15918122974046381</v>
      </c>
      <c r="S619" s="5">
        <f>'90.1 Data-IP'!S619*Convert!$B$6/$D619</f>
        <v>0</v>
      </c>
      <c r="T619" s="5">
        <f>'90.1 Data-IP'!T619*Convert!$B$6/$D619</f>
        <v>0</v>
      </c>
      <c r="U619" s="5">
        <f>'90.1 Data-IP'!U619*Convert!$B$7/$D619</f>
        <v>1.2201316269303315</v>
      </c>
      <c r="V619" s="5">
        <f>'90.1 Data-IP'!V619*Convert!$B$6/$D619</f>
        <v>0</v>
      </c>
      <c r="W619" s="5">
        <f>'90.1 Data-IP'!W619*Convert!$B$6/$D619</f>
        <v>45.659429730436614</v>
      </c>
      <c r="X619" s="5">
        <f>'90.1 Data-IP'!X619*Convert!$B$7/$D619</f>
        <v>4.7622225781451206</v>
      </c>
      <c r="Y619" s="5">
        <f t="shared" si="18"/>
        <v>50.421652308581734</v>
      </c>
      <c r="Z619" s="5">
        <f>'90.1 Data-IP'!Z619*Convert!$B$6/$D619</f>
        <v>172.93487330012698</v>
      </c>
      <c r="AA619" s="5">
        <f>'90.1 Data-IP'!AA619*Convert!$B$7/$D619</f>
        <v>5.9823335982248045</v>
      </c>
      <c r="AB619" s="5">
        <f t="shared" si="19"/>
        <v>178.91720689835179</v>
      </c>
    </row>
    <row r="620" spans="1:28" x14ac:dyDescent="0.25">
      <c r="A620" s="95">
        <v>2010</v>
      </c>
      <c r="B620" s="95" t="s">
        <v>55</v>
      </c>
      <c r="C620" s="101" t="s">
        <v>2</v>
      </c>
      <c r="D620" s="5">
        <f>'90.1 Data-SI'!D620*Convert!$B$1</f>
        <v>498588.4208013984</v>
      </c>
      <c r="E620" s="5">
        <f>'90.1 Data-IP'!E620*Convert!$B$6/$D620</f>
        <v>0</v>
      </c>
      <c r="F620" s="5">
        <f>'90.1 Data-IP'!F620*Convert!$B$7/$D620</f>
        <v>1.9995651458800503</v>
      </c>
      <c r="G620" s="5">
        <f>'90.1 Data-IP'!G620*Convert!$B$6/$D620</f>
        <v>16.318544441143136</v>
      </c>
      <c r="H620" s="5">
        <f>'90.1 Data-IP'!H620*Convert!$B$6/$D620</f>
        <v>22.65990560928347</v>
      </c>
      <c r="I620" s="5">
        <f>'90.1 Data-IP'!I620*Convert!$B$6/$D620</f>
        <v>4.0945819273368684</v>
      </c>
      <c r="J620" s="5">
        <f>'90.1 Data-IP'!J620*Convert!$B$6/$D620</f>
        <v>88.472674630005088</v>
      </c>
      <c r="K620" s="5">
        <f>'90.1 Data-IP'!K620*Convert!$B$7/$D620</f>
        <v>0</v>
      </c>
      <c r="L620" s="5">
        <f>'90.1 Data-IP'!L620*Convert!$B$6/$D620</f>
        <v>11.952198492986122</v>
      </c>
      <c r="M620" s="5">
        <f>'90.1 Data-IP'!M620*Convert!$B$6/$D620</f>
        <v>16.517280159514264</v>
      </c>
      <c r="N620" s="5">
        <f>'90.1 Data-IP'!N620*Convert!$B$6/$D620</f>
        <v>2.7574355156365282</v>
      </c>
      <c r="O620" s="5">
        <f>'90.1 Data-IP'!O620*Convert!$B$6/$D620</f>
        <v>8.0034323517428271E-3</v>
      </c>
      <c r="P620" s="5">
        <f>'90.1 Data-IP'!P620*Convert!$B$6/$D620</f>
        <v>2.7494320832847858</v>
      </c>
      <c r="Q620" s="5">
        <f>'90.1 Data-IP'!Q620*Convert!$B$6/$D620</f>
        <v>5.0912105495470197</v>
      </c>
      <c r="R620" s="5">
        <f>'90.1 Data-IP'!R620*Convert!$B$6/$D620</f>
        <v>12.52269824072464</v>
      </c>
      <c r="S620" s="5">
        <f>'90.1 Data-IP'!S620*Convert!$B$6/$D620</f>
        <v>0</v>
      </c>
      <c r="T620" s="5">
        <f>'90.1 Data-IP'!T620*Convert!$B$6/$D620</f>
        <v>0</v>
      </c>
      <c r="U620" s="5">
        <f>'90.1 Data-IP'!U620*Convert!$B$7/$D620</f>
        <v>1.191962062093078</v>
      </c>
      <c r="V620" s="5">
        <f>'90.1 Data-IP'!V620*Convert!$B$6/$D620</f>
        <v>0</v>
      </c>
      <c r="W620" s="5">
        <f>'90.1 Data-IP'!W620*Convert!$B$6/$D620</f>
        <v>53.199165474213849</v>
      </c>
      <c r="X620" s="5">
        <f>'90.1 Data-IP'!X620*Convert!$B$7/$D620</f>
        <v>1.9995651458800503</v>
      </c>
      <c r="Y620" s="5">
        <f t="shared" si="18"/>
        <v>55.198730620093897</v>
      </c>
      <c r="Z620" s="5">
        <f>'90.1 Data-IP'!Z620*Convert!$B$6/$D620</f>
        <v>180.38658977087826</v>
      </c>
      <c r="AA620" s="5">
        <f>'90.1 Data-IP'!AA620*Convert!$B$7/$D620</f>
        <v>3.1915272079731278</v>
      </c>
      <c r="AB620" s="5">
        <f t="shared" si="19"/>
        <v>183.5781169788514</v>
      </c>
    </row>
    <row r="621" spans="1:28" x14ac:dyDescent="0.25">
      <c r="A621" s="95">
        <v>2010</v>
      </c>
      <c r="B621" s="95" t="s">
        <v>55</v>
      </c>
      <c r="C621" s="101" t="s">
        <v>18</v>
      </c>
      <c r="D621" s="5">
        <f>'90.1 Data-SI'!D621*Convert!$B$1</f>
        <v>498588.4208013984</v>
      </c>
      <c r="E621" s="5">
        <f>'90.1 Data-IP'!E621*Convert!$B$6/$D621</f>
        <v>0</v>
      </c>
      <c r="F621" s="5">
        <f>'90.1 Data-IP'!F621*Convert!$B$7/$D621</f>
        <v>2.916879102522572</v>
      </c>
      <c r="G621" s="5">
        <f>'90.1 Data-IP'!G621*Convert!$B$6/$D621</f>
        <v>8.3931373820416262</v>
      </c>
      <c r="H621" s="5">
        <f>'90.1 Data-IP'!H621*Convert!$B$6/$D621</f>
        <v>22.805239757768145</v>
      </c>
      <c r="I621" s="5">
        <f>'90.1 Data-IP'!I621*Convert!$B$6/$D621</f>
        <v>4.1119208812571619</v>
      </c>
      <c r="J621" s="5">
        <f>'90.1 Data-IP'!J621*Convert!$B$6/$D621</f>
        <v>88.472674630005088</v>
      </c>
      <c r="K621" s="5">
        <f>'90.1 Data-IP'!K621*Convert!$B$7/$D621</f>
        <v>0</v>
      </c>
      <c r="L621" s="5">
        <f>'90.1 Data-IP'!L621*Convert!$B$6/$D621</f>
        <v>11.952318902388351</v>
      </c>
      <c r="M621" s="5">
        <f>'90.1 Data-IP'!M621*Convert!$B$6/$D621</f>
        <v>13.299459294473303</v>
      </c>
      <c r="N621" s="5">
        <f>'90.1 Data-IP'!N621*Convert!$B$6/$D621</f>
        <v>1.8618905865936397</v>
      </c>
      <c r="O621" s="5">
        <f>'90.1 Data-IP'!O621*Convert!$B$6/$D621</f>
        <v>8.0034323517428271E-3</v>
      </c>
      <c r="P621" s="5">
        <f>'90.1 Data-IP'!P621*Convert!$B$6/$D621</f>
        <v>1.8538871542418969</v>
      </c>
      <c r="Q621" s="5">
        <f>'90.1 Data-IP'!Q621*Convert!$B$6/$D621</f>
        <v>2.8053584577217818</v>
      </c>
      <c r="R621" s="5">
        <f>'90.1 Data-IP'!R621*Convert!$B$6/$D621</f>
        <v>5.4063219551678925</v>
      </c>
      <c r="S621" s="5">
        <f>'90.1 Data-IP'!S621*Convert!$B$6/$D621</f>
        <v>0</v>
      </c>
      <c r="T621" s="5">
        <f>'90.1 Data-IP'!T621*Convert!$B$6/$D621</f>
        <v>0</v>
      </c>
      <c r="U621" s="5">
        <f>'90.1 Data-IP'!U621*Convert!$B$7/$D621</f>
        <v>1.2503618768324898</v>
      </c>
      <c r="V621" s="5">
        <f>'90.1 Data-IP'!V621*Convert!$B$6/$D621</f>
        <v>0</v>
      </c>
      <c r="W621" s="5">
        <f>'90.1 Data-IP'!W621*Convert!$B$6/$D621</f>
        <v>31.758164243646497</v>
      </c>
      <c r="X621" s="5">
        <f>'90.1 Data-IP'!X621*Convert!$B$7/$D621</f>
        <v>2.916879102522572</v>
      </c>
      <c r="Y621" s="5">
        <f t="shared" si="18"/>
        <v>34.675043346169069</v>
      </c>
      <c r="Z621" s="5">
        <f>'90.1 Data-IP'!Z621*Convert!$B$6/$D621</f>
        <v>159.10838205211812</v>
      </c>
      <c r="AA621" s="5">
        <f>'90.1 Data-IP'!AA621*Convert!$B$7/$D621</f>
        <v>4.1672203725044126</v>
      </c>
      <c r="AB621" s="5">
        <f t="shared" si="19"/>
        <v>163.27560242462252</v>
      </c>
    </row>
    <row r="622" spans="1:28" x14ac:dyDescent="0.25">
      <c r="A622" s="95">
        <v>2010</v>
      </c>
      <c r="B622" s="95" t="s">
        <v>55</v>
      </c>
      <c r="C622" s="101" t="s">
        <v>4</v>
      </c>
      <c r="D622" s="5">
        <f>'90.1 Data-SI'!D622*Convert!$B$1</f>
        <v>498588.4208013984</v>
      </c>
      <c r="E622" s="5">
        <f>'90.1 Data-IP'!E622*Convert!$B$6/$D622</f>
        <v>0</v>
      </c>
      <c r="F622" s="5">
        <f>'90.1 Data-IP'!F622*Convert!$B$7/$D622</f>
        <v>7.9496696296897387</v>
      </c>
      <c r="G622" s="5">
        <f>'90.1 Data-IP'!G622*Convert!$B$6/$D622</f>
        <v>11.82016958344723</v>
      </c>
      <c r="H622" s="5">
        <f>'90.1 Data-IP'!H622*Convert!$B$6/$D622</f>
        <v>22.718785806971134</v>
      </c>
      <c r="I622" s="5">
        <f>'90.1 Data-IP'!I622*Convert!$B$6/$D622</f>
        <v>4.0999401457358484</v>
      </c>
      <c r="J622" s="5">
        <f>'90.1 Data-IP'!J622*Convert!$B$6/$D622</f>
        <v>88.472674630005088</v>
      </c>
      <c r="K622" s="5">
        <f>'90.1 Data-IP'!K622*Convert!$B$7/$D622</f>
        <v>0</v>
      </c>
      <c r="L622" s="5">
        <f>'90.1 Data-IP'!L622*Convert!$B$6/$D622</f>
        <v>11.952258697687236</v>
      </c>
      <c r="M622" s="5">
        <f>'90.1 Data-IP'!M622*Convert!$B$6/$D622</f>
        <v>13.342626065170698</v>
      </c>
      <c r="N622" s="5">
        <f>'90.1 Data-IP'!N622*Convert!$B$6/$D622</f>
        <v>2.5587600019665095</v>
      </c>
      <c r="O622" s="5">
        <f>'90.1 Data-IP'!O622*Convert!$B$6/$D622</f>
        <v>8.0034323517428271E-3</v>
      </c>
      <c r="P622" s="5">
        <f>'90.1 Data-IP'!P622*Convert!$B$6/$D622</f>
        <v>2.5507565696147667</v>
      </c>
      <c r="Q622" s="5">
        <f>'90.1 Data-IP'!Q622*Convert!$B$6/$D622</f>
        <v>3.9117402500593395</v>
      </c>
      <c r="R622" s="5">
        <f>'90.1 Data-IP'!R622*Convert!$B$6/$D622</f>
        <v>7.8607472101070863</v>
      </c>
      <c r="S622" s="5">
        <f>'90.1 Data-IP'!S622*Convert!$B$6/$D622</f>
        <v>0</v>
      </c>
      <c r="T622" s="5">
        <f>'90.1 Data-IP'!T622*Convert!$B$6/$D622</f>
        <v>0</v>
      </c>
      <c r="U622" s="5">
        <f>'90.1 Data-IP'!U622*Convert!$B$7/$D622</f>
        <v>1.3060621941368755</v>
      </c>
      <c r="V622" s="5">
        <f>'90.1 Data-IP'!V622*Convert!$B$6/$D622</f>
        <v>0</v>
      </c>
      <c r="W622" s="5">
        <f>'90.1 Data-IP'!W622*Convert!$B$6/$D622</f>
        <v>39.486039678399123</v>
      </c>
      <c r="X622" s="5">
        <f>'90.1 Data-IP'!X622*Convert!$B$7/$D622</f>
        <v>7.9496696296897387</v>
      </c>
      <c r="Y622" s="5">
        <f t="shared" si="18"/>
        <v>47.43570930808886</v>
      </c>
      <c r="Z622" s="5">
        <f>'90.1 Data-IP'!Z622*Convert!$B$6/$D622</f>
        <v>166.73776259585128</v>
      </c>
      <c r="AA622" s="5">
        <f>'90.1 Data-IP'!AA622*Convert!$B$7/$D622</f>
        <v>9.2557318238266131</v>
      </c>
      <c r="AB622" s="5">
        <f t="shared" si="19"/>
        <v>175.99349441967789</v>
      </c>
    </row>
    <row r="623" spans="1:28" x14ac:dyDescent="0.25">
      <c r="A623" s="95">
        <v>2010</v>
      </c>
      <c r="B623" s="95" t="s">
        <v>55</v>
      </c>
      <c r="C623" s="101" t="s">
        <v>5</v>
      </c>
      <c r="D623" s="5">
        <f>'90.1 Data-SI'!D623*Convert!$B$1</f>
        <v>498588.4208013984</v>
      </c>
      <c r="E623" s="5">
        <f>'90.1 Data-IP'!E623*Convert!$B$6/$D623</f>
        <v>0</v>
      </c>
      <c r="F623" s="5">
        <f>'90.1 Data-IP'!F623*Convert!$B$7/$D623</f>
        <v>4.450193645617186</v>
      </c>
      <c r="G623" s="5">
        <f>'90.1 Data-IP'!G623*Convert!$B$6/$D623</f>
        <v>12.918905378743547</v>
      </c>
      <c r="H623" s="5">
        <f>'90.1 Data-IP'!H623*Convert!$B$6/$D623</f>
        <v>22.709875511206533</v>
      </c>
      <c r="I623" s="5">
        <f>'90.1 Data-IP'!I623*Convert!$B$6/$D623</f>
        <v>4.1065024581570713</v>
      </c>
      <c r="J623" s="5">
        <f>'90.1 Data-IP'!J623*Convert!$B$6/$D623</f>
        <v>88.472674630005088</v>
      </c>
      <c r="K623" s="5">
        <f>'90.1 Data-IP'!K623*Convert!$B$7/$D623</f>
        <v>0</v>
      </c>
      <c r="L623" s="5">
        <f>'90.1 Data-IP'!L623*Convert!$B$6/$D623</f>
        <v>11.952258697687236</v>
      </c>
      <c r="M623" s="5">
        <f>'90.1 Data-IP'!M623*Convert!$B$6/$D623</f>
        <v>16.428357815971655</v>
      </c>
      <c r="N623" s="5">
        <f>'90.1 Data-IP'!N623*Convert!$B$6/$D623</f>
        <v>2.4696570443205617</v>
      </c>
      <c r="O623" s="5">
        <f>'90.1 Data-IP'!O623*Convert!$B$6/$D623</f>
        <v>8.0034323517428271E-3</v>
      </c>
      <c r="P623" s="5">
        <f>'90.1 Data-IP'!P623*Convert!$B$6/$D623</f>
        <v>2.4616536119688188</v>
      </c>
      <c r="Q623" s="5">
        <f>'90.1 Data-IP'!Q623*Convert!$B$6/$D623</f>
        <v>3.8102953286854051</v>
      </c>
      <c r="R623" s="5">
        <f>'90.1 Data-IP'!R623*Convert!$B$6/$D623</f>
        <v>13.890187821785492</v>
      </c>
      <c r="S623" s="5">
        <f>'90.1 Data-IP'!S623*Convert!$B$6/$D623</f>
        <v>0</v>
      </c>
      <c r="T623" s="5">
        <f>'90.1 Data-IP'!T623*Convert!$B$6/$D623</f>
        <v>0</v>
      </c>
      <c r="U623" s="5">
        <f>'90.1 Data-IP'!U623*Convert!$B$7/$D623</f>
        <v>1.2817461103709948</v>
      </c>
      <c r="V623" s="5">
        <f>'90.1 Data-IP'!V623*Convert!$B$6/$D623</f>
        <v>0</v>
      </c>
      <c r="W623" s="5">
        <f>'90.1 Data-IP'!W623*Convert!$B$6/$D623</f>
        <v>49.509399957154919</v>
      </c>
      <c r="X623" s="5">
        <f>'90.1 Data-IP'!X623*Convert!$B$7/$D623</f>
        <v>4.450193645617186</v>
      </c>
      <c r="Y623" s="5">
        <f t="shared" si="18"/>
        <v>53.959593602772102</v>
      </c>
      <c r="Z623" s="5">
        <f>'90.1 Data-IP'!Z623*Convert!$B$6/$D623</f>
        <v>176.75883509596483</v>
      </c>
      <c r="AA623" s="5">
        <f>'90.1 Data-IP'!AA623*Convert!$B$7/$D623</f>
        <v>5.7319603628388291</v>
      </c>
      <c r="AB623" s="5">
        <f t="shared" si="19"/>
        <v>182.49079545880366</v>
      </c>
    </row>
    <row r="624" spans="1:28" x14ac:dyDescent="0.25">
      <c r="A624" s="95">
        <v>2010</v>
      </c>
      <c r="B624" s="95" t="s">
        <v>55</v>
      </c>
      <c r="C624" s="101" t="s">
        <v>15</v>
      </c>
      <c r="D624" s="5">
        <f>'90.1 Data-SI'!D624*Convert!$B$1</f>
        <v>498588.4208013984</v>
      </c>
      <c r="E624" s="5">
        <f>'90.1 Data-IP'!E624*Convert!$B$6/$D624</f>
        <v>0</v>
      </c>
      <c r="F624" s="5">
        <f>'90.1 Data-IP'!F624*Convert!$B$7/$D624</f>
        <v>2.8890392472957034</v>
      </c>
      <c r="G624" s="5">
        <f>'90.1 Data-IP'!G624*Convert!$B$6/$D624</f>
        <v>5.7707410109995969</v>
      </c>
      <c r="H624" s="5">
        <f>'90.1 Data-IP'!H624*Convert!$B$6/$D624</f>
        <v>22.828057339489643</v>
      </c>
      <c r="I624" s="5">
        <f>'90.1 Data-IP'!I624*Convert!$B$6/$D624</f>
        <v>4.1089106462015561</v>
      </c>
      <c r="J624" s="5">
        <f>'90.1 Data-IP'!J624*Convert!$B$6/$D624</f>
        <v>88.472674630005088</v>
      </c>
      <c r="K624" s="5">
        <f>'90.1 Data-IP'!K624*Convert!$B$7/$D624</f>
        <v>0</v>
      </c>
      <c r="L624" s="5">
        <f>'90.1 Data-IP'!L624*Convert!$B$6/$D624</f>
        <v>11.952318902388351</v>
      </c>
      <c r="M624" s="5">
        <f>'90.1 Data-IP'!M624*Convert!$B$6/$D624</f>
        <v>13.415293139413034</v>
      </c>
      <c r="N624" s="5">
        <f>'90.1 Data-IP'!N624*Convert!$B$6/$D624</f>
        <v>1.4606864583824253</v>
      </c>
      <c r="O624" s="5">
        <f>'90.1 Data-IP'!O624*Convert!$B$6/$D624</f>
        <v>8.0034323517428271E-3</v>
      </c>
      <c r="P624" s="5">
        <f>'90.1 Data-IP'!P624*Convert!$B$6/$D624</f>
        <v>1.4526830260306824</v>
      </c>
      <c r="Q624" s="5">
        <f>'90.1 Data-IP'!Q624*Convert!$B$6/$D624</f>
        <v>1.7854908208823506</v>
      </c>
      <c r="R624" s="5">
        <f>'90.1 Data-IP'!R624*Convert!$B$6/$D624</f>
        <v>6.0063822111524612</v>
      </c>
      <c r="S624" s="5">
        <f>'90.1 Data-IP'!S624*Convert!$B$6/$D624</f>
        <v>0</v>
      </c>
      <c r="T624" s="5">
        <f>'90.1 Data-IP'!T624*Convert!$B$6/$D624</f>
        <v>0</v>
      </c>
      <c r="U624" s="5">
        <f>'90.1 Data-IP'!U624*Convert!$B$7/$D624</f>
        <v>1.2990558649161978</v>
      </c>
      <c r="V624" s="5">
        <f>'90.1 Data-IP'!V624*Convert!$B$6/$D624</f>
        <v>0</v>
      </c>
      <c r="W624" s="5">
        <f>'90.1 Data-IP'!W624*Convert!$B$6/$D624</f>
        <v>28.430590208478126</v>
      </c>
      <c r="X624" s="5">
        <f>'90.1 Data-IP'!X624*Convert!$B$7/$D624</f>
        <v>2.8890392472957034</v>
      </c>
      <c r="Y624" s="5">
        <f t="shared" si="18"/>
        <v>31.319629455773828</v>
      </c>
      <c r="Z624" s="5">
        <f>'90.1 Data-IP'!Z624*Convert!$B$6/$D624</f>
        <v>155.80049495421338</v>
      </c>
      <c r="AA624" s="5">
        <f>'90.1 Data-IP'!AA624*Convert!$B$7/$D624</f>
        <v>4.1880745053612518</v>
      </c>
      <c r="AB624" s="5">
        <f t="shared" si="19"/>
        <v>159.98856945957462</v>
      </c>
    </row>
    <row r="625" spans="1:28" x14ac:dyDescent="0.25">
      <c r="A625" s="95">
        <v>2010</v>
      </c>
      <c r="B625" s="95" t="s">
        <v>55</v>
      </c>
      <c r="C625" s="101" t="s">
        <v>16</v>
      </c>
      <c r="D625" s="5">
        <f>'90.1 Data-SI'!D625*Convert!$B$1</f>
        <v>498588.4208013984</v>
      </c>
      <c r="E625" s="5">
        <f>'90.1 Data-IP'!E625*Convert!$B$6/$D625</f>
        <v>0</v>
      </c>
      <c r="F625" s="5">
        <f>'90.1 Data-IP'!F625*Convert!$B$7/$D625</f>
        <v>12.540381389882803</v>
      </c>
      <c r="G625" s="5">
        <f>'90.1 Data-IP'!G625*Convert!$B$6/$D625</f>
        <v>12.441060666016597</v>
      </c>
      <c r="H625" s="5">
        <f>'90.1 Data-IP'!H625*Convert!$B$6/$D625</f>
        <v>22.735041076271404</v>
      </c>
      <c r="I625" s="5">
        <f>'90.1 Data-IP'!I625*Convert!$B$6/$D625</f>
        <v>4.1044554983192576</v>
      </c>
      <c r="J625" s="5">
        <f>'90.1 Data-IP'!J625*Convert!$B$6/$D625</f>
        <v>88.472674630005088</v>
      </c>
      <c r="K625" s="5">
        <f>'90.1 Data-IP'!K625*Convert!$B$7/$D625</f>
        <v>0</v>
      </c>
      <c r="L625" s="5">
        <f>'90.1 Data-IP'!L625*Convert!$B$6/$D625</f>
        <v>11.952258697687236</v>
      </c>
      <c r="M625" s="5">
        <f>'90.1 Data-IP'!M625*Convert!$B$6/$D625</f>
        <v>13.796689920958359</v>
      </c>
      <c r="N625" s="5">
        <f>'90.1 Data-IP'!N625*Convert!$B$6/$D625</f>
        <v>2.7919930140748894</v>
      </c>
      <c r="O625" s="5">
        <f>'90.1 Data-IP'!O625*Convert!$B$6/$D625</f>
        <v>8.0034323517428271E-3</v>
      </c>
      <c r="P625" s="5">
        <f>'90.1 Data-IP'!P625*Convert!$B$6/$D625</f>
        <v>2.7839895817231466</v>
      </c>
      <c r="Q625" s="5">
        <f>'90.1 Data-IP'!Q625*Convert!$B$6/$D625</f>
        <v>3.8697173686830748</v>
      </c>
      <c r="R625" s="5">
        <f>'90.1 Data-IP'!R625*Convert!$B$6/$D625</f>
        <v>8.2183029300120083</v>
      </c>
      <c r="S625" s="5">
        <f>'90.1 Data-IP'!S625*Convert!$B$6/$D625</f>
        <v>0</v>
      </c>
      <c r="T625" s="5">
        <f>'90.1 Data-IP'!T625*Convert!$B$6/$D625</f>
        <v>0</v>
      </c>
      <c r="U625" s="5">
        <f>'90.1 Data-IP'!U625*Convert!$B$7/$D625</f>
        <v>1.3701288928047763</v>
      </c>
      <c r="V625" s="5">
        <f>'90.1 Data-IP'!V625*Convert!$B$6/$D625</f>
        <v>0</v>
      </c>
      <c r="W625" s="5">
        <f>'90.1 Data-IP'!W625*Convert!$B$6/$D625</f>
        <v>41.109760467393187</v>
      </c>
      <c r="X625" s="5">
        <f>'90.1 Data-IP'!X625*Convert!$B$7/$D625</f>
        <v>12.540381389882803</v>
      </c>
      <c r="Y625" s="5">
        <f t="shared" si="18"/>
        <v>53.65014185727599</v>
      </c>
      <c r="Z625" s="5">
        <f>'90.1 Data-IP'!Z625*Convert!$B$6/$D625</f>
        <v>168.38225400672906</v>
      </c>
      <c r="AA625" s="5">
        <f>'90.1 Data-IP'!AA625*Convert!$B$7/$D625</f>
        <v>13.910530889538228</v>
      </c>
      <c r="AB625" s="5">
        <f t="shared" si="19"/>
        <v>182.29278489626728</v>
      </c>
    </row>
    <row r="626" spans="1:28" x14ac:dyDescent="0.25">
      <c r="A626" s="95">
        <v>2010</v>
      </c>
      <c r="B626" s="95" t="s">
        <v>55</v>
      </c>
      <c r="C626" s="101" t="s">
        <v>9</v>
      </c>
      <c r="D626" s="5">
        <f>'90.1 Data-SI'!D626*Convert!$B$1</f>
        <v>498588.4208013984</v>
      </c>
      <c r="E626" s="5">
        <f>'90.1 Data-IP'!E626*Convert!$B$6/$D626</f>
        <v>0</v>
      </c>
      <c r="F626" s="5">
        <f>'90.1 Data-IP'!F626*Convert!$B$7/$D626</f>
        <v>8.2739390315032093</v>
      </c>
      <c r="G626" s="5">
        <f>'90.1 Data-IP'!G626*Convert!$B$6/$D626</f>
        <v>9.8390134839504668</v>
      </c>
      <c r="H626" s="5">
        <f>'90.1 Data-IP'!H626*Convert!$B$6/$D626</f>
        <v>22.752861667800595</v>
      </c>
      <c r="I626" s="5">
        <f>'90.1 Data-IP'!I626*Convert!$B$6/$D626</f>
        <v>4.0984350282080451</v>
      </c>
      <c r="J626" s="5">
        <f>'90.1 Data-IP'!J626*Convert!$B$6/$D626</f>
        <v>88.472674630005088</v>
      </c>
      <c r="K626" s="5">
        <f>'90.1 Data-IP'!K626*Convert!$B$7/$D626</f>
        <v>0</v>
      </c>
      <c r="L626" s="5">
        <f>'90.1 Data-IP'!L626*Convert!$B$6/$D626</f>
        <v>11.952258697687236</v>
      </c>
      <c r="M626" s="5">
        <f>'90.1 Data-IP'!M626*Convert!$B$6/$D626</f>
        <v>15.127153610835251</v>
      </c>
      <c r="N626" s="5">
        <f>'90.1 Data-IP'!N626*Convert!$B$6/$D626</f>
        <v>2.1012042735143441</v>
      </c>
      <c r="O626" s="5">
        <f>'90.1 Data-IP'!O626*Convert!$B$6/$D626</f>
        <v>8.0034323517428271E-3</v>
      </c>
      <c r="P626" s="5">
        <f>'90.1 Data-IP'!P626*Convert!$B$6/$D626</f>
        <v>2.0932008411626013</v>
      </c>
      <c r="Q626" s="5">
        <f>'90.1 Data-IP'!Q626*Convert!$B$6/$D626</f>
        <v>2.8860929619131444</v>
      </c>
      <c r="R626" s="5">
        <f>'90.1 Data-IP'!R626*Convert!$B$6/$D626</f>
        <v>14.088682721352175</v>
      </c>
      <c r="S626" s="5">
        <f>'90.1 Data-IP'!S626*Convert!$B$6/$D626</f>
        <v>0</v>
      </c>
      <c r="T626" s="5">
        <f>'90.1 Data-IP'!T626*Convert!$B$6/$D626</f>
        <v>0</v>
      </c>
      <c r="U626" s="5">
        <f>'90.1 Data-IP'!U626*Convert!$B$7/$D626</f>
        <v>1.3539937287465689</v>
      </c>
      <c r="V626" s="5">
        <f>'90.1 Data-IP'!V626*Convert!$B$6/$D626</f>
        <v>0</v>
      </c>
      <c r="W626" s="5">
        <f>'90.1 Data-IP'!W626*Convert!$B$6/$D626</f>
        <v>44.034143619213644</v>
      </c>
      <c r="X626" s="5">
        <f>'90.1 Data-IP'!X626*Convert!$B$7/$D626</f>
        <v>8.2739390315032093</v>
      </c>
      <c r="Y626" s="5">
        <f t="shared" si="18"/>
        <v>52.308082650716855</v>
      </c>
      <c r="Z626" s="5">
        <f>'90.1 Data-IP'!Z626*Convert!$B$6/$D626</f>
        <v>171.31837707526637</v>
      </c>
      <c r="AA626" s="5">
        <f>'90.1 Data-IP'!AA626*Convert!$B$7/$D626</f>
        <v>9.6279121533991301</v>
      </c>
      <c r="AB626" s="5">
        <f t="shared" si="19"/>
        <v>180.94628922866551</v>
      </c>
    </row>
    <row r="627" spans="1:28" x14ac:dyDescent="0.25">
      <c r="A627" s="95">
        <v>2010</v>
      </c>
      <c r="B627" s="95" t="s">
        <v>55</v>
      </c>
      <c r="C627" s="101" t="s">
        <v>12</v>
      </c>
      <c r="D627" s="5">
        <f>'90.1 Data-SI'!D627*Convert!$B$1</f>
        <v>498588.4208013984</v>
      </c>
      <c r="E627" s="5">
        <f>'90.1 Data-IP'!E627*Convert!$B$6/$D627</f>
        <v>0</v>
      </c>
      <c r="F627" s="5">
        <f>'90.1 Data-IP'!F627*Convert!$B$7/$D627</f>
        <v>13.897837069538413</v>
      </c>
      <c r="G627" s="5">
        <f>'90.1 Data-IP'!G627*Convert!$B$6/$D627</f>
        <v>10.724564432608743</v>
      </c>
      <c r="H627" s="5">
        <f>'90.1 Data-IP'!H627*Convert!$B$6/$D627</f>
        <v>22.744312600242672</v>
      </c>
      <c r="I627" s="5">
        <f>'90.1 Data-IP'!I627*Convert!$B$6/$D627</f>
        <v>4.1098137167182376</v>
      </c>
      <c r="J627" s="5">
        <f>'90.1 Data-IP'!J627*Convert!$B$6/$D627</f>
        <v>88.472674630005088</v>
      </c>
      <c r="K627" s="5">
        <f>'90.1 Data-IP'!K627*Convert!$B$7/$D627</f>
        <v>0</v>
      </c>
      <c r="L627" s="5">
        <f>'90.1 Data-IP'!L627*Convert!$B$6/$D627</f>
        <v>11.952258697687236</v>
      </c>
      <c r="M627" s="5">
        <f>'90.1 Data-IP'!M627*Convert!$B$6/$D627</f>
        <v>13.95972425157</v>
      </c>
      <c r="N627" s="5">
        <f>'90.1 Data-IP'!N627*Convert!$B$6/$D627</f>
        <v>2.4358822069966588</v>
      </c>
      <c r="O627" s="5">
        <f>'90.1 Data-IP'!O627*Convert!$B$6/$D627</f>
        <v>8.0034323517428271E-3</v>
      </c>
      <c r="P627" s="5">
        <f>'90.1 Data-IP'!P627*Convert!$B$6/$D627</f>
        <v>2.4278787746449155</v>
      </c>
      <c r="Q627" s="5">
        <f>'90.1 Data-IP'!Q627*Convert!$B$6/$D627</f>
        <v>3.1330526458750887</v>
      </c>
      <c r="R627" s="5">
        <f>'90.1 Data-IP'!R627*Convert!$B$6/$D627</f>
        <v>9.4029508337953303</v>
      </c>
      <c r="S627" s="5">
        <f>'90.1 Data-IP'!S627*Convert!$B$6/$D627</f>
        <v>0</v>
      </c>
      <c r="T627" s="5">
        <f>'90.1 Data-IP'!T627*Convert!$B$6/$D627</f>
        <v>0</v>
      </c>
      <c r="U627" s="5">
        <f>'90.1 Data-IP'!U627*Convert!$B$7/$D627</f>
        <v>1.4464978813101608</v>
      </c>
      <c r="V627" s="5">
        <f>'90.1 Data-IP'!V627*Convert!$B$6/$D627</f>
        <v>0</v>
      </c>
      <c r="W627" s="5">
        <f>'90.1 Data-IP'!W627*Convert!$B$6/$D627</f>
        <v>39.648170938494076</v>
      </c>
      <c r="X627" s="5">
        <f>'90.1 Data-IP'!X627*Convert!$B$7/$D627</f>
        <v>13.897837069538413</v>
      </c>
      <c r="Y627" s="5">
        <f t="shared" si="18"/>
        <v>53.546008008032487</v>
      </c>
      <c r="Z627" s="5">
        <f>'90.1 Data-IP'!Z627*Convert!$B$6/$D627</f>
        <v>166.93517381079798</v>
      </c>
      <c r="AA627" s="5">
        <f>'90.1 Data-IP'!AA627*Convert!$B$7/$D627</f>
        <v>15.344334950848575</v>
      </c>
      <c r="AB627" s="5">
        <f t="shared" si="19"/>
        <v>182.27950876164655</v>
      </c>
    </row>
    <row r="628" spans="1:28" x14ac:dyDescent="0.25">
      <c r="A628" s="95">
        <v>2010</v>
      </c>
      <c r="B628" s="95" t="s">
        <v>55</v>
      </c>
      <c r="C628" s="101" t="s">
        <v>8</v>
      </c>
      <c r="D628" s="5">
        <f>'90.1 Data-SI'!D628*Convert!$B$1</f>
        <v>498588.4208013984</v>
      </c>
      <c r="E628" s="5">
        <f>'90.1 Data-IP'!E628*Convert!$B$6/$D628</f>
        <v>0</v>
      </c>
      <c r="F628" s="5">
        <f>'90.1 Data-IP'!F628*Convert!$B$7/$D628</f>
        <v>20.791075893853879</v>
      </c>
      <c r="G628" s="5">
        <f>'90.1 Data-IP'!G628*Convert!$B$6/$D628</f>
        <v>6.718363006504477</v>
      </c>
      <c r="H628" s="5">
        <f>'90.1 Data-IP'!H628*Convert!$B$6/$D628</f>
        <v>23.280495668347275</v>
      </c>
      <c r="I628" s="5">
        <f>'90.1 Data-IP'!I628*Convert!$B$6/$D628</f>
        <v>4.161288736169106</v>
      </c>
      <c r="J628" s="5">
        <f>'90.1 Data-IP'!J628*Convert!$B$6/$D628</f>
        <v>88.472674630005088</v>
      </c>
      <c r="K628" s="5">
        <f>'90.1 Data-IP'!K628*Convert!$B$7/$D628</f>
        <v>0</v>
      </c>
      <c r="L628" s="5">
        <f>'90.1 Data-IP'!L628*Convert!$B$6/$D628</f>
        <v>11.95268013059502</v>
      </c>
      <c r="M628" s="5">
        <f>'90.1 Data-IP'!M628*Convert!$B$6/$D628</f>
        <v>13.886033697408756</v>
      </c>
      <c r="N628" s="5">
        <f>'90.1 Data-IP'!N628*Convert!$B$6/$D628</f>
        <v>1.8941001016886272</v>
      </c>
      <c r="O628" s="5">
        <f>'90.1 Data-IP'!O628*Convert!$B$6/$D628</f>
        <v>8.0034323517428271E-3</v>
      </c>
      <c r="P628" s="5">
        <f>'90.1 Data-IP'!P628*Convert!$B$6/$D628</f>
        <v>1.8860966693368846</v>
      </c>
      <c r="Q628" s="5">
        <f>'90.1 Data-IP'!Q628*Convert!$B$6/$D628</f>
        <v>1.7661049071242456</v>
      </c>
      <c r="R628" s="5">
        <f>'90.1 Data-IP'!R628*Convert!$B$6/$D628</f>
        <v>11.725648202701191</v>
      </c>
      <c r="S628" s="5">
        <f>'90.1 Data-IP'!S628*Convert!$B$6/$D628</f>
        <v>0</v>
      </c>
      <c r="T628" s="5">
        <f>'90.1 Data-IP'!T628*Convert!$B$6/$D628</f>
        <v>0</v>
      </c>
      <c r="U628" s="5">
        <f>'90.1 Data-IP'!U628*Convert!$B$7/$D628</f>
        <v>1.5505830839385191</v>
      </c>
      <c r="V628" s="5">
        <f>'90.1 Data-IP'!V628*Convert!$B$6/$D628</f>
        <v>0</v>
      </c>
      <c r="W628" s="5">
        <f>'90.1 Data-IP'!W628*Convert!$B$6/$D628</f>
        <v>35.982246483075556</v>
      </c>
      <c r="X628" s="5">
        <f>'90.1 Data-IP'!X628*Convert!$B$7/$D628</f>
        <v>20.791075893853879</v>
      </c>
      <c r="Y628" s="5">
        <f t="shared" si="18"/>
        <v>56.773322376929436</v>
      </c>
      <c r="Z628" s="5">
        <f>'90.1 Data-IP'!Z628*Convert!$B$6/$D628</f>
        <v>163.85744928524491</v>
      </c>
      <c r="AA628" s="5">
        <f>'90.1 Data-IP'!AA628*Convert!$B$7/$D628</f>
        <v>22.341658977792402</v>
      </c>
      <c r="AB628" s="5">
        <f t="shared" si="19"/>
        <v>186.19910826303732</v>
      </c>
    </row>
    <row r="629" spans="1:28" x14ac:dyDescent="0.25">
      <c r="A629" s="95">
        <v>2013</v>
      </c>
      <c r="B629" s="95" t="s">
        <v>55</v>
      </c>
      <c r="C629" s="101" t="s">
        <v>10</v>
      </c>
      <c r="D629" s="5">
        <f>'90.1 Data-SI'!D629*Convert!$B$1</f>
        <v>498588.4208013984</v>
      </c>
      <c r="E629" s="5">
        <f>'90.1 Data-IP'!E629*Convert!$B$6/$D629</f>
        <v>0</v>
      </c>
      <c r="F629" s="5">
        <f>'90.1 Data-IP'!F629*Convert!$B$7/$D629</f>
        <v>3.0745421168384635E-2</v>
      </c>
      <c r="G629" s="5">
        <f>'90.1 Data-IP'!G629*Convert!$B$6/$D629</f>
        <v>50.06135286405474</v>
      </c>
      <c r="H629" s="5">
        <f>'90.1 Data-IP'!H629*Convert!$B$6/$D629</f>
        <v>20.464902411436434</v>
      </c>
      <c r="I629" s="5">
        <f>'90.1 Data-IP'!I629*Convert!$B$6/$D629</f>
        <v>4.1022881290792217</v>
      </c>
      <c r="J629" s="5">
        <f>'90.1 Data-IP'!J629*Convert!$B$6/$D629</f>
        <v>88.358285697892072</v>
      </c>
      <c r="K629" s="5">
        <f>'90.1 Data-IP'!K629*Convert!$B$7/$D629</f>
        <v>0</v>
      </c>
      <c r="L629" s="5">
        <f>'90.1 Data-IP'!L629*Convert!$B$6/$D629</f>
        <v>11.925046172784555</v>
      </c>
      <c r="M629" s="5">
        <f>'90.1 Data-IP'!M629*Convert!$B$6/$D629</f>
        <v>14.576822437969302</v>
      </c>
      <c r="N629" s="5">
        <f>'90.1 Data-IP'!N629*Convert!$B$6/$D629</f>
        <v>5.5718848832262413</v>
      </c>
      <c r="O629" s="5">
        <f>'90.1 Data-IP'!O629*Convert!$B$6/$D629</f>
        <v>8.0034323517428271E-3</v>
      </c>
      <c r="P629" s="5">
        <f>'90.1 Data-IP'!P629*Convert!$B$6/$D629</f>
        <v>5.5638814508744989</v>
      </c>
      <c r="Q629" s="5">
        <f>'90.1 Data-IP'!Q629*Convert!$B$6/$D629</f>
        <v>16.499459567985078</v>
      </c>
      <c r="R629" s="5">
        <f>'90.1 Data-IP'!R629*Convert!$B$6/$D629</f>
        <v>0</v>
      </c>
      <c r="S629" s="5">
        <f>'90.1 Data-IP'!S629*Convert!$B$6/$D629</f>
        <v>0.77465388920973788</v>
      </c>
      <c r="T629" s="5">
        <f>'90.1 Data-IP'!T629*Convert!$B$6/$D629</f>
        <v>0</v>
      </c>
      <c r="U629" s="5">
        <f>'90.1 Data-IP'!U629*Convert!$B$7/$D629</f>
        <v>0.86066572420827925</v>
      </c>
      <c r="V629" s="5">
        <f>'90.1 Data-IP'!V629*Convert!$B$6/$D629</f>
        <v>0</v>
      </c>
      <c r="W629" s="5">
        <f>'90.1 Data-IP'!W629*Convert!$B$6/$D629</f>
        <v>87.476170210093343</v>
      </c>
      <c r="X629" s="5">
        <f>'90.1 Data-IP'!X629*Convert!$B$7/$D629</f>
        <v>3.0745421168384635E-2</v>
      </c>
      <c r="Y629" s="5">
        <f t="shared" si="18"/>
        <v>87.506915631261734</v>
      </c>
      <c r="Z629" s="5">
        <f>'90.1 Data-IP'!Z629*Convert!$B$6/$D629</f>
        <v>212.33463584893622</v>
      </c>
      <c r="AA629" s="5">
        <f>'90.1 Data-IP'!AA629*Convert!$B$7/$D629</f>
        <v>0.89141114537666399</v>
      </c>
      <c r="AB629" s="5">
        <f t="shared" si="19"/>
        <v>213.22604699431287</v>
      </c>
    </row>
    <row r="630" spans="1:28" x14ac:dyDescent="0.25">
      <c r="A630" s="95">
        <v>2013</v>
      </c>
      <c r="B630" s="95" t="s">
        <v>55</v>
      </c>
      <c r="C630" s="101" t="s">
        <v>6</v>
      </c>
      <c r="D630" s="5">
        <f>'90.1 Data-SI'!D630*Convert!$B$1</f>
        <v>498588.4208013984</v>
      </c>
      <c r="E630" s="5">
        <f>'90.1 Data-IP'!E630*Convert!$B$6/$D630</f>
        <v>0</v>
      </c>
      <c r="F630" s="5">
        <f>'90.1 Data-IP'!F630*Convert!$B$7/$D630</f>
        <v>3.0539352661894125E-2</v>
      </c>
      <c r="G630" s="5">
        <f>'90.1 Data-IP'!G630*Convert!$B$6/$D630</f>
        <v>49.617885035662802</v>
      </c>
      <c r="H630" s="5">
        <f>'90.1 Data-IP'!H630*Convert!$B$6/$D630</f>
        <v>20.48398730168898</v>
      </c>
      <c r="I630" s="5">
        <f>'90.1 Data-IP'!I630*Convert!$B$6/$D630</f>
        <v>4.1005421927469703</v>
      </c>
      <c r="J630" s="5">
        <f>'90.1 Data-IP'!J630*Convert!$B$6/$D630</f>
        <v>88.358285697892072</v>
      </c>
      <c r="K630" s="5">
        <f>'90.1 Data-IP'!K630*Convert!$B$7/$D630</f>
        <v>0</v>
      </c>
      <c r="L630" s="5">
        <f>'90.1 Data-IP'!L630*Convert!$B$6/$D630</f>
        <v>11.925046172784555</v>
      </c>
      <c r="M630" s="5">
        <f>'90.1 Data-IP'!M630*Convert!$B$6/$D630</f>
        <v>14.254245649410525</v>
      </c>
      <c r="N630" s="5">
        <f>'90.1 Data-IP'!N630*Convert!$B$6/$D630</f>
        <v>5.5229384612220827</v>
      </c>
      <c r="O630" s="5">
        <f>'90.1 Data-IP'!O630*Convert!$B$6/$D630</f>
        <v>8.0034323517428271E-3</v>
      </c>
      <c r="P630" s="5">
        <f>'90.1 Data-IP'!P630*Convert!$B$6/$D630</f>
        <v>5.5149350288703394</v>
      </c>
      <c r="Q630" s="5">
        <f>'90.1 Data-IP'!Q630*Convert!$B$6/$D630</f>
        <v>14.224384117658911</v>
      </c>
      <c r="R630" s="5">
        <f>'90.1 Data-IP'!R630*Convert!$B$6/$D630</f>
        <v>0.10782661969181948</v>
      </c>
      <c r="S630" s="5">
        <f>'90.1 Data-IP'!S630*Convert!$B$6/$D630</f>
        <v>0</v>
      </c>
      <c r="T630" s="5">
        <f>'90.1 Data-IP'!T630*Convert!$B$6/$D630</f>
        <v>0</v>
      </c>
      <c r="U630" s="5">
        <f>'90.1 Data-IP'!U630*Convert!$B$7/$D630</f>
        <v>0.8590171761563552</v>
      </c>
      <c r="V630" s="5">
        <f>'90.1 Data-IP'!V630*Convert!$B$6/$D630</f>
        <v>0</v>
      </c>
      <c r="W630" s="5">
        <f>'90.1 Data-IP'!W630*Convert!$B$6/$D630</f>
        <v>83.719276451294391</v>
      </c>
      <c r="X630" s="5">
        <f>'90.1 Data-IP'!X630*Convert!$B$7/$D630</f>
        <v>3.0539352661894125E-2</v>
      </c>
      <c r="Y630" s="5">
        <f t="shared" si="18"/>
        <v>83.749815803956281</v>
      </c>
      <c r="Z630" s="5">
        <f>'90.1 Data-IP'!Z630*Convert!$B$6/$D630</f>
        <v>208.59520145345982</v>
      </c>
      <c r="AA630" s="5">
        <f>'90.1 Data-IP'!AA630*Convert!$B$7/$D630</f>
        <v>0.88955652881824931</v>
      </c>
      <c r="AB630" s="5">
        <f t="shared" si="19"/>
        <v>209.48475798227807</v>
      </c>
    </row>
    <row r="631" spans="1:28" x14ac:dyDescent="0.25">
      <c r="A631" s="95">
        <v>2013</v>
      </c>
      <c r="B631" s="95" t="s">
        <v>55</v>
      </c>
      <c r="C631" s="101" t="s">
        <v>11</v>
      </c>
      <c r="D631" s="5">
        <f>'90.1 Data-SI'!D631*Convert!$B$1</f>
        <v>498588.4208013984</v>
      </c>
      <c r="E631" s="5">
        <f>'90.1 Data-IP'!E631*Convert!$B$6/$D631</f>
        <v>0</v>
      </c>
      <c r="F631" s="5">
        <f>'90.1 Data-IP'!F631*Convert!$B$7/$D631</f>
        <v>3.299156788913124E-2</v>
      </c>
      <c r="G631" s="5">
        <f>'90.1 Data-IP'!G631*Convert!$B$6/$D631</f>
        <v>39.200183964622568</v>
      </c>
      <c r="H631" s="5">
        <f>'90.1 Data-IP'!H631*Convert!$B$6/$D631</f>
        <v>20.512042692407228</v>
      </c>
      <c r="I631" s="5">
        <f>'90.1 Data-IP'!I631*Convert!$B$6/$D631</f>
        <v>4.1011442397580913</v>
      </c>
      <c r="J631" s="5">
        <f>'90.1 Data-IP'!J631*Convert!$B$6/$D631</f>
        <v>88.358285697892072</v>
      </c>
      <c r="K631" s="5">
        <f>'90.1 Data-IP'!K631*Convert!$B$7/$D631</f>
        <v>0</v>
      </c>
      <c r="L631" s="5">
        <f>'90.1 Data-IP'!L631*Convert!$B$6/$D631</f>
        <v>11.925046172784555</v>
      </c>
      <c r="M631" s="5">
        <f>'90.1 Data-IP'!M631*Convert!$B$6/$D631</f>
        <v>13.84425163483694</v>
      </c>
      <c r="N631" s="5">
        <f>'90.1 Data-IP'!N631*Convert!$B$6/$D631</f>
        <v>4.3089708679971537</v>
      </c>
      <c r="O631" s="5">
        <f>'90.1 Data-IP'!O631*Convert!$B$6/$D631</f>
        <v>8.0034323517428271E-3</v>
      </c>
      <c r="P631" s="5">
        <f>'90.1 Data-IP'!P631*Convert!$B$6/$D631</f>
        <v>4.3009674356454113</v>
      </c>
      <c r="Q631" s="5">
        <f>'90.1 Data-IP'!Q631*Convert!$B$6/$D631</f>
        <v>14.059965078921691</v>
      </c>
      <c r="R631" s="5">
        <f>'90.1 Data-IP'!R631*Convert!$B$6/$D631</f>
        <v>0</v>
      </c>
      <c r="S631" s="5">
        <f>'90.1 Data-IP'!S631*Convert!$B$6/$D631</f>
        <v>0.71186038594978962</v>
      </c>
      <c r="T631" s="5">
        <f>'90.1 Data-IP'!T631*Convert!$B$6/$D631</f>
        <v>0</v>
      </c>
      <c r="U631" s="5">
        <f>'90.1 Data-IP'!U631*Convert!$B$7/$D631</f>
        <v>0.923104481674905</v>
      </c>
      <c r="V631" s="5">
        <f>'90.1 Data-IP'!V631*Convert!$B$6/$D631</f>
        <v>0</v>
      </c>
      <c r="W631" s="5">
        <f>'90.1 Data-IP'!W631*Convert!$B$6/$D631</f>
        <v>72.117228499976406</v>
      </c>
      <c r="X631" s="5">
        <f>'90.1 Data-IP'!X631*Convert!$B$7/$D631</f>
        <v>3.299156788913124E-2</v>
      </c>
      <c r="Y631" s="5">
        <f t="shared" si="18"/>
        <v>72.150220067865533</v>
      </c>
      <c r="Z631" s="5">
        <f>'90.1 Data-IP'!Z631*Convert!$B$6/$D631</f>
        <v>197.02175073517009</v>
      </c>
      <c r="AA631" s="5">
        <f>'90.1 Data-IP'!AA631*Convert!$B$7/$D631</f>
        <v>0.95609604956403615</v>
      </c>
      <c r="AB631" s="5">
        <f t="shared" si="19"/>
        <v>197.97784678473411</v>
      </c>
    </row>
    <row r="632" spans="1:28" x14ac:dyDescent="0.25">
      <c r="A632" s="95">
        <v>2013</v>
      </c>
      <c r="B632" s="95" t="s">
        <v>55</v>
      </c>
      <c r="C632" s="101" t="s">
        <v>13</v>
      </c>
      <c r="D632" s="5">
        <f>'90.1 Data-SI'!D632*Convert!$B$1</f>
        <v>498588.4208013984</v>
      </c>
      <c r="E632" s="5">
        <f>'90.1 Data-IP'!E632*Convert!$B$6/$D632</f>
        <v>0</v>
      </c>
      <c r="F632" s="5">
        <f>'90.1 Data-IP'!F632*Convert!$B$7/$D632</f>
        <v>0.19549719210755029</v>
      </c>
      <c r="G632" s="5">
        <f>'90.1 Data-IP'!G632*Convert!$B$6/$D632</f>
        <v>42.945638830210214</v>
      </c>
      <c r="H632" s="5">
        <f>'90.1 Data-IP'!H632*Convert!$B$6/$D632</f>
        <v>20.520170327057365</v>
      </c>
      <c r="I632" s="5">
        <f>'90.1 Data-IP'!I632*Convert!$B$6/$D632</f>
        <v>4.0944615179346453</v>
      </c>
      <c r="J632" s="5">
        <f>'90.1 Data-IP'!J632*Convert!$B$6/$D632</f>
        <v>88.358285697892072</v>
      </c>
      <c r="K632" s="5">
        <f>'90.1 Data-IP'!K632*Convert!$B$7/$D632</f>
        <v>0</v>
      </c>
      <c r="L632" s="5">
        <f>'90.1 Data-IP'!L632*Convert!$B$6/$D632</f>
        <v>11.925046172784555</v>
      </c>
      <c r="M632" s="5">
        <f>'90.1 Data-IP'!M632*Convert!$B$6/$D632</f>
        <v>14.011078861618641</v>
      </c>
      <c r="N632" s="5">
        <f>'90.1 Data-IP'!N632*Convert!$B$6/$D632</f>
        <v>4.7451539275545134</v>
      </c>
      <c r="O632" s="5">
        <f>'90.1 Data-IP'!O632*Convert!$B$6/$D632</f>
        <v>8.0034323517428271E-3</v>
      </c>
      <c r="P632" s="5">
        <f>'90.1 Data-IP'!P632*Convert!$B$6/$D632</f>
        <v>4.737150495202771</v>
      </c>
      <c r="Q632" s="5">
        <f>'90.1 Data-IP'!Q632*Convert!$B$6/$D632</f>
        <v>12.438893296776559</v>
      </c>
      <c r="R632" s="5">
        <f>'90.1 Data-IP'!R632*Convert!$B$6/$D632</f>
        <v>0.63967494931634927</v>
      </c>
      <c r="S632" s="5">
        <f>'90.1 Data-IP'!S632*Convert!$B$6/$D632</f>
        <v>0</v>
      </c>
      <c r="T632" s="5">
        <f>'90.1 Data-IP'!T632*Convert!$B$6/$D632</f>
        <v>0</v>
      </c>
      <c r="U632" s="5">
        <f>'90.1 Data-IP'!U632*Convert!$B$7/$D632</f>
        <v>0.92590701336317605</v>
      </c>
      <c r="V632" s="5">
        <f>'90.1 Data-IP'!V632*Convert!$B$6/$D632</f>
        <v>0</v>
      </c>
      <c r="W632" s="5">
        <f>'90.1 Data-IP'!W632*Convert!$B$6/$D632</f>
        <v>74.77243643312454</v>
      </c>
      <c r="X632" s="5">
        <f>'90.1 Data-IP'!X632*Convert!$B$7/$D632</f>
        <v>0.19549719210755029</v>
      </c>
      <c r="Y632" s="5">
        <f t="shared" si="18"/>
        <v>74.967933625232092</v>
      </c>
      <c r="Z632" s="5">
        <f>'90.1 Data-IP'!Z632*Convert!$B$6/$D632</f>
        <v>199.67840358114492</v>
      </c>
      <c r="AA632" s="5">
        <f>'90.1 Data-IP'!AA632*Convert!$B$7/$D632</f>
        <v>1.1214042054707263</v>
      </c>
      <c r="AB632" s="5">
        <f t="shared" si="19"/>
        <v>200.79980778661564</v>
      </c>
    </row>
    <row r="633" spans="1:28" x14ac:dyDescent="0.25">
      <c r="A633" s="95">
        <v>2013</v>
      </c>
      <c r="B633" s="95" t="s">
        <v>55</v>
      </c>
      <c r="C633" s="101" t="s">
        <v>19</v>
      </c>
      <c r="D633" s="5">
        <f>'90.1 Data-SI'!D633*Convert!$B$1</f>
        <v>498588.4208013984</v>
      </c>
      <c r="E633" s="5">
        <f>'90.1 Data-IP'!E633*Convert!$B$6/$D633</f>
        <v>0</v>
      </c>
      <c r="F633" s="5">
        <f>'90.1 Data-IP'!F633*Convert!$B$7/$D633</f>
        <v>0.32801984863159961</v>
      </c>
      <c r="G633" s="5">
        <f>'90.1 Data-IP'!G633*Convert!$B$6/$D633</f>
        <v>32.931489870724576</v>
      </c>
      <c r="H633" s="5">
        <f>'90.1 Data-IP'!H633*Convert!$B$6/$D633</f>
        <v>20.508791638547173</v>
      </c>
      <c r="I633" s="5">
        <f>'90.1 Data-IP'!I633*Convert!$B$6/$D633</f>
        <v>4.0926553769012806</v>
      </c>
      <c r="J633" s="5">
        <f>'90.1 Data-IP'!J633*Convert!$B$6/$D633</f>
        <v>88.358285697892072</v>
      </c>
      <c r="K633" s="5">
        <f>'90.1 Data-IP'!K633*Convert!$B$7/$D633</f>
        <v>0</v>
      </c>
      <c r="L633" s="5">
        <f>'90.1 Data-IP'!L633*Convert!$B$6/$D633</f>
        <v>11.925046172784555</v>
      </c>
      <c r="M633" s="5">
        <f>'90.1 Data-IP'!M633*Convert!$B$6/$D633</f>
        <v>12.881337645249578</v>
      </c>
      <c r="N633" s="5">
        <f>'90.1 Data-IP'!N633*Convert!$B$6/$D633</f>
        <v>3.7596631750501062</v>
      </c>
      <c r="O633" s="5">
        <f>'90.1 Data-IP'!O633*Convert!$B$6/$D633</f>
        <v>8.0034323517428271E-3</v>
      </c>
      <c r="P633" s="5">
        <f>'90.1 Data-IP'!P633*Convert!$B$6/$D633</f>
        <v>3.7516597426983638</v>
      </c>
      <c r="Q633" s="5">
        <f>'90.1 Data-IP'!Q633*Convert!$B$6/$D633</f>
        <v>12.07152421059036</v>
      </c>
      <c r="R633" s="5">
        <f>'90.1 Data-IP'!R633*Convert!$B$6/$D633</f>
        <v>3.0403374061624133E-2</v>
      </c>
      <c r="S633" s="5">
        <f>'90.1 Data-IP'!S633*Convert!$B$6/$D633</f>
        <v>0.39620713801890783</v>
      </c>
      <c r="T633" s="5">
        <f>'90.1 Data-IP'!T633*Convert!$B$6/$D633</f>
        <v>0</v>
      </c>
      <c r="U633" s="5">
        <f>'90.1 Data-IP'!U633*Convert!$B$7/$D633</f>
        <v>0.99496056988814696</v>
      </c>
      <c r="V633" s="5">
        <f>'90.1 Data-IP'!V633*Convert!$B$6/$D633</f>
        <v>0</v>
      </c>
      <c r="W633" s="5">
        <f>'90.1 Data-IP'!W633*Convert!$B$6/$D633</f>
        <v>62.062621981343412</v>
      </c>
      <c r="X633" s="5">
        <f>'90.1 Data-IP'!X633*Convert!$B$7/$D633</f>
        <v>0.32801984863159961</v>
      </c>
      <c r="Y633" s="5">
        <f t="shared" si="18"/>
        <v>62.39064182997501</v>
      </c>
      <c r="Z633" s="5">
        <f>'90.1 Data-IP'!Z633*Convert!$B$6/$D633</f>
        <v>186.95534409511913</v>
      </c>
      <c r="AA633" s="5">
        <f>'90.1 Data-IP'!AA633*Convert!$B$7/$D633</f>
        <v>1.3229804185197467</v>
      </c>
      <c r="AB633" s="5">
        <f t="shared" si="19"/>
        <v>188.27832451363886</v>
      </c>
    </row>
    <row r="634" spans="1:28" x14ac:dyDescent="0.25">
      <c r="A634" s="95">
        <v>2013</v>
      </c>
      <c r="B634" s="95" t="s">
        <v>55</v>
      </c>
      <c r="C634" s="101" t="s">
        <v>20</v>
      </c>
      <c r="D634" s="5">
        <f>'90.1 Data-SI'!D634*Convert!$B$1</f>
        <v>498588.4208013984</v>
      </c>
      <c r="E634" s="5">
        <f>'90.1 Data-IP'!E634*Convert!$B$6/$D634</f>
        <v>0</v>
      </c>
      <c r="F634" s="5">
        <f>'90.1 Data-IP'!F634*Convert!$B$7/$D634</f>
        <v>0.23576297827579668</v>
      </c>
      <c r="G634" s="5">
        <f>'90.1 Data-IP'!G634*Convert!$B$6/$D634</f>
        <v>25.195486801321813</v>
      </c>
      <c r="H634" s="5">
        <f>'90.1 Data-IP'!H634*Convert!$B$6/$D634</f>
        <v>20.519688689448472</v>
      </c>
      <c r="I634" s="5">
        <f>'90.1 Data-IP'!I634*Convert!$B$6/$D634</f>
        <v>4.0965084777724572</v>
      </c>
      <c r="J634" s="5">
        <f>'90.1 Data-IP'!J634*Convert!$B$6/$D634</f>
        <v>88.358285697892072</v>
      </c>
      <c r="K634" s="5">
        <f>'90.1 Data-IP'!K634*Convert!$B$7/$D634</f>
        <v>0</v>
      </c>
      <c r="L634" s="5">
        <f>'90.1 Data-IP'!L634*Convert!$B$6/$D634</f>
        <v>11.925046172784555</v>
      </c>
      <c r="M634" s="5">
        <f>'90.1 Data-IP'!M634*Convert!$B$6/$D634</f>
        <v>14.393679737186211</v>
      </c>
      <c r="N634" s="5">
        <f>'90.1 Data-IP'!N634*Convert!$B$6/$D634</f>
        <v>3.0546661250270999</v>
      </c>
      <c r="O634" s="5">
        <f>'90.1 Data-IP'!O634*Convert!$B$6/$D634</f>
        <v>8.0034323517428271E-3</v>
      </c>
      <c r="P634" s="5">
        <f>'90.1 Data-IP'!P634*Convert!$B$6/$D634</f>
        <v>3.0466626926753571</v>
      </c>
      <c r="Q634" s="5">
        <f>'90.1 Data-IP'!Q634*Convert!$B$6/$D634</f>
        <v>8.0639982810616271</v>
      </c>
      <c r="R634" s="5">
        <f>'90.1 Data-IP'!R634*Convert!$B$6/$D634</f>
        <v>9.1833240841382899</v>
      </c>
      <c r="S634" s="5">
        <f>'90.1 Data-IP'!S634*Convert!$B$6/$D634</f>
        <v>0</v>
      </c>
      <c r="T634" s="5">
        <f>'90.1 Data-IP'!T634*Convert!$B$6/$D634</f>
        <v>0</v>
      </c>
      <c r="U634" s="5">
        <f>'90.1 Data-IP'!U634*Convert!$B$7/$D634</f>
        <v>0.99951468388158748</v>
      </c>
      <c r="V634" s="5">
        <f>'90.1 Data-IP'!V634*Convert!$B$6/$D634</f>
        <v>0</v>
      </c>
      <c r="W634" s="5">
        <f>'90.1 Data-IP'!W634*Convert!$B$6/$D634</f>
        <v>59.883151596383293</v>
      </c>
      <c r="X634" s="5">
        <f>'90.1 Data-IP'!X634*Convert!$B$7/$D634</f>
        <v>0.23576297827579668</v>
      </c>
      <c r="Y634" s="5">
        <f t="shared" si="18"/>
        <v>60.118914574659087</v>
      </c>
      <c r="Z634" s="5">
        <f>'90.1 Data-IP'!Z634*Convert!$B$6/$D634</f>
        <v>184.79068406663259</v>
      </c>
      <c r="AA634" s="5">
        <f>'90.1 Data-IP'!AA634*Convert!$B$7/$D634</f>
        <v>1.2352570553067355</v>
      </c>
      <c r="AB634" s="5">
        <f t="shared" si="19"/>
        <v>186.02594112193933</v>
      </c>
    </row>
    <row r="635" spans="1:28" x14ac:dyDescent="0.25">
      <c r="A635" s="95">
        <v>2013</v>
      </c>
      <c r="B635" s="95" t="s">
        <v>55</v>
      </c>
      <c r="C635" s="101" t="s">
        <v>3</v>
      </c>
      <c r="D635" s="5">
        <f>'90.1 Data-SI'!D635*Convert!$B$1</f>
        <v>498588.4208013984</v>
      </c>
      <c r="E635" s="5">
        <f>'90.1 Data-IP'!E635*Convert!$B$6/$D635</f>
        <v>0</v>
      </c>
      <c r="F635" s="5">
        <f>'90.1 Data-IP'!F635*Convert!$B$7/$D635</f>
        <v>1.7385587755591656</v>
      </c>
      <c r="G635" s="5">
        <f>'90.1 Data-IP'!G635*Convert!$B$6/$D635</f>
        <v>25.511501277459367</v>
      </c>
      <c r="H635" s="5">
        <f>'90.1 Data-IP'!H635*Convert!$B$6/$D635</f>
        <v>20.572006574714905</v>
      </c>
      <c r="I635" s="5">
        <f>'90.1 Data-IP'!I635*Convert!$B$6/$D635</f>
        <v>4.0954849978535517</v>
      </c>
      <c r="J635" s="5">
        <f>'90.1 Data-IP'!J635*Convert!$B$6/$D635</f>
        <v>88.358285697892072</v>
      </c>
      <c r="K635" s="5">
        <f>'90.1 Data-IP'!K635*Convert!$B$7/$D635</f>
        <v>0</v>
      </c>
      <c r="L635" s="5">
        <f>'90.1 Data-IP'!L635*Convert!$B$6/$D635</f>
        <v>11.925106377485667</v>
      </c>
      <c r="M635" s="5">
        <f>'90.1 Data-IP'!M635*Convert!$B$6/$D635</f>
        <v>12.737147386086034</v>
      </c>
      <c r="N635" s="5">
        <f>'90.1 Data-IP'!N635*Convert!$B$6/$D635</f>
        <v>2.82823624414439</v>
      </c>
      <c r="O635" s="5">
        <f>'90.1 Data-IP'!O635*Convert!$B$6/$D635</f>
        <v>8.0034323517428271E-3</v>
      </c>
      <c r="P635" s="5">
        <f>'90.1 Data-IP'!P635*Convert!$B$6/$D635</f>
        <v>2.8202328117926467</v>
      </c>
      <c r="Q635" s="5">
        <f>'90.1 Data-IP'!Q635*Convert!$B$6/$D635</f>
        <v>8.9401572963464098</v>
      </c>
      <c r="R635" s="5">
        <f>'90.1 Data-IP'!R635*Convert!$B$6/$D635</f>
        <v>0.10794702909404372</v>
      </c>
      <c r="S635" s="5">
        <f>'90.1 Data-IP'!S635*Convert!$B$6/$D635</f>
        <v>0.31842266418203968</v>
      </c>
      <c r="T635" s="5">
        <f>'90.1 Data-IP'!T635*Convert!$B$6/$D635</f>
        <v>0</v>
      </c>
      <c r="U635" s="5">
        <f>'90.1 Data-IP'!U635*Convert!$B$7/$D635</f>
        <v>1.1202708286850285</v>
      </c>
      <c r="V635" s="5">
        <f>'90.1 Data-IP'!V635*Convert!$B$6/$D635</f>
        <v>0</v>
      </c>
      <c r="W635" s="5">
        <f>'90.1 Data-IP'!W635*Convert!$B$6/$D635</f>
        <v>50.435408464960545</v>
      </c>
      <c r="X635" s="5">
        <f>'90.1 Data-IP'!X635*Convert!$B$7/$D635</f>
        <v>1.7385587755591656</v>
      </c>
      <c r="Y635" s="5">
        <f t="shared" si="18"/>
        <v>52.173967240519708</v>
      </c>
      <c r="Z635" s="5">
        <f>'90.1 Data-IP'!Z635*Convert!$B$6/$D635</f>
        <v>175.39423534055737</v>
      </c>
      <c r="AA635" s="5">
        <f>'90.1 Data-IP'!AA635*Convert!$B$7/$D635</f>
        <v>2.8588296042441934</v>
      </c>
      <c r="AB635" s="5">
        <f t="shared" si="19"/>
        <v>178.25306494480157</v>
      </c>
    </row>
    <row r="636" spans="1:28" x14ac:dyDescent="0.25">
      <c r="A636" s="95">
        <v>2013</v>
      </c>
      <c r="B636" s="95" t="s">
        <v>55</v>
      </c>
      <c r="C636" s="101" t="s">
        <v>7</v>
      </c>
      <c r="D636" s="5">
        <f>'90.1 Data-SI'!D636*Convert!$B$1</f>
        <v>498588.4208013984</v>
      </c>
      <c r="E636" s="5">
        <f>'90.1 Data-IP'!E636*Convert!$B$6/$D636</f>
        <v>0</v>
      </c>
      <c r="F636" s="5">
        <f>'90.1 Data-IP'!F636*Convert!$B$7/$D636</f>
        <v>0.66251024836700134</v>
      </c>
      <c r="G636" s="5">
        <f>'90.1 Data-IP'!G636*Convert!$B$6/$D636</f>
        <v>22.192717128653364</v>
      </c>
      <c r="H636" s="5">
        <f>'90.1 Data-IP'!H636*Convert!$B$6/$D636</f>
        <v>20.524926498445225</v>
      </c>
      <c r="I636" s="5">
        <f>'90.1 Data-IP'!I636*Convert!$B$6/$D636</f>
        <v>4.0952441790491028</v>
      </c>
      <c r="J636" s="5">
        <f>'90.1 Data-IP'!J636*Convert!$B$6/$D636</f>
        <v>88.358285697892072</v>
      </c>
      <c r="K636" s="5">
        <f>'90.1 Data-IP'!K636*Convert!$B$7/$D636</f>
        <v>0</v>
      </c>
      <c r="L636" s="5">
        <f>'90.1 Data-IP'!L636*Convert!$B$6/$D636</f>
        <v>11.925046172784555</v>
      </c>
      <c r="M636" s="5">
        <f>'90.1 Data-IP'!M636*Convert!$B$6/$D636</f>
        <v>14.553101785731123</v>
      </c>
      <c r="N636" s="5">
        <f>'90.1 Data-IP'!N636*Convert!$B$6/$D636</f>
        <v>2.5754969088756807</v>
      </c>
      <c r="O636" s="5">
        <f>'90.1 Data-IP'!O636*Convert!$B$6/$D636</f>
        <v>8.0034323517428271E-3</v>
      </c>
      <c r="P636" s="5">
        <f>'90.1 Data-IP'!P636*Convert!$B$6/$D636</f>
        <v>2.5674934765239383</v>
      </c>
      <c r="Q636" s="5">
        <f>'90.1 Data-IP'!Q636*Convert!$B$6/$D636</f>
        <v>7.2231192206285479</v>
      </c>
      <c r="R636" s="5">
        <f>'90.1 Data-IP'!R636*Convert!$B$6/$D636</f>
        <v>9.1932578598217916</v>
      </c>
      <c r="S636" s="5">
        <f>'90.1 Data-IP'!S636*Convert!$B$6/$D636</f>
        <v>0</v>
      </c>
      <c r="T636" s="5">
        <f>'90.1 Data-IP'!T636*Convert!$B$6/$D636</f>
        <v>0</v>
      </c>
      <c r="U636" s="5">
        <f>'90.1 Data-IP'!U636*Convert!$B$7/$D636</f>
        <v>1.088000500568614</v>
      </c>
      <c r="V636" s="5">
        <f>'90.1 Data-IP'!V636*Convert!$B$6/$D636</f>
        <v>0</v>
      </c>
      <c r="W636" s="5">
        <f>'90.1 Data-IP'!W636*Convert!$B$6/$D636</f>
        <v>55.72968947135876</v>
      </c>
      <c r="X636" s="5">
        <f>'90.1 Data-IP'!X636*Convert!$B$7/$D636</f>
        <v>0.66251024836700134</v>
      </c>
      <c r="Y636" s="5">
        <f t="shared" si="18"/>
        <v>56.39219971972576</v>
      </c>
      <c r="Z636" s="5">
        <f>'90.1 Data-IP'!Z636*Convert!$B$6/$D636</f>
        <v>180.64125565658256</v>
      </c>
      <c r="AA636" s="5">
        <f>'90.1 Data-IP'!AA636*Convert!$B$7/$D636</f>
        <v>1.7505107489356153</v>
      </c>
      <c r="AB636" s="5">
        <f t="shared" si="19"/>
        <v>182.39176640551818</v>
      </c>
    </row>
    <row r="637" spans="1:28" x14ac:dyDescent="0.25">
      <c r="A637" s="95">
        <v>2013</v>
      </c>
      <c r="B637" s="95" t="s">
        <v>55</v>
      </c>
      <c r="C637" s="101" t="s">
        <v>17</v>
      </c>
      <c r="D637" s="5">
        <f>'90.1 Data-SI'!D637*Convert!$B$1</f>
        <v>498588.4208013984</v>
      </c>
      <c r="E637" s="5">
        <f>'90.1 Data-IP'!E637*Convert!$B$6/$D637</f>
        <v>0</v>
      </c>
      <c r="F637" s="5">
        <f>'90.1 Data-IP'!F637*Convert!$B$7/$D637</f>
        <v>0.1038173135699208</v>
      </c>
      <c r="G637" s="5">
        <f>'90.1 Data-IP'!G637*Convert!$B$6/$D637</f>
        <v>14.833174055304736</v>
      </c>
      <c r="H637" s="5">
        <f>'90.1 Data-IP'!H637*Convert!$B$6/$D637</f>
        <v>20.546419576742259</v>
      </c>
      <c r="I637" s="5">
        <f>'90.1 Data-IP'!I637*Convert!$B$6/$D637</f>
        <v>4.1059004111459494</v>
      </c>
      <c r="J637" s="5">
        <f>'90.1 Data-IP'!J637*Convert!$B$6/$D637</f>
        <v>88.358285697892072</v>
      </c>
      <c r="K637" s="5">
        <f>'90.1 Data-IP'!K637*Convert!$B$7/$D637</f>
        <v>0</v>
      </c>
      <c r="L637" s="5">
        <f>'90.1 Data-IP'!L637*Convert!$B$6/$D637</f>
        <v>11.925106377485667</v>
      </c>
      <c r="M637" s="5">
        <f>'90.1 Data-IP'!M637*Convert!$B$6/$D637</f>
        <v>12.395244888470266</v>
      </c>
      <c r="N637" s="5">
        <f>'90.1 Data-IP'!N637*Convert!$B$6/$D637</f>
        <v>2.1755570793878216</v>
      </c>
      <c r="O637" s="5">
        <f>'90.1 Data-IP'!O637*Convert!$B$6/$D637</f>
        <v>8.0034323517428271E-3</v>
      </c>
      <c r="P637" s="5">
        <f>'90.1 Data-IP'!P637*Convert!$B$6/$D637</f>
        <v>2.1675536470360788</v>
      </c>
      <c r="Q637" s="5">
        <f>'90.1 Data-IP'!Q637*Convert!$B$6/$D637</f>
        <v>5.9145700419564688</v>
      </c>
      <c r="R637" s="5">
        <f>'90.1 Data-IP'!R637*Convert!$B$6/$D637</f>
        <v>2.0496690493623637</v>
      </c>
      <c r="S637" s="5">
        <f>'90.1 Data-IP'!S637*Convert!$B$6/$D637</f>
        <v>0</v>
      </c>
      <c r="T637" s="5">
        <f>'90.1 Data-IP'!T637*Convert!$B$6/$D637</f>
        <v>0</v>
      </c>
      <c r="U637" s="5">
        <f>'90.1 Data-IP'!U637*Convert!$B$7/$D637</f>
        <v>1.1346956241393644</v>
      </c>
      <c r="V637" s="5">
        <f>'90.1 Data-IP'!V637*Convert!$B$6/$D637</f>
        <v>0</v>
      </c>
      <c r="W637" s="5">
        <f>'90.1 Data-IP'!W637*Convert!$B$6/$D637</f>
        <v>37.360211682129915</v>
      </c>
      <c r="X637" s="5">
        <f>'90.1 Data-IP'!X637*Convert!$B$7/$D637</f>
        <v>0.1038173135699208</v>
      </c>
      <c r="Y637" s="5">
        <f t="shared" si="18"/>
        <v>37.464028995699834</v>
      </c>
      <c r="Z637" s="5">
        <f>'90.1 Data-IP'!Z637*Convert!$B$6/$D637</f>
        <v>162.30386697304647</v>
      </c>
      <c r="AA637" s="5">
        <f>'90.1 Data-IP'!AA637*Convert!$B$7/$D637</f>
        <v>1.2385129377092852</v>
      </c>
      <c r="AB637" s="5">
        <f t="shared" si="19"/>
        <v>163.54237991075576</v>
      </c>
    </row>
    <row r="638" spans="1:28" x14ac:dyDescent="0.25">
      <c r="A638" s="95">
        <v>2013</v>
      </c>
      <c r="B638" s="95" t="s">
        <v>55</v>
      </c>
      <c r="C638" s="101" t="s">
        <v>14</v>
      </c>
      <c r="D638" s="5">
        <f>'90.1 Data-SI'!D638*Convert!$B$1</f>
        <v>498588.4208013984</v>
      </c>
      <c r="E638" s="5">
        <f>'90.1 Data-IP'!E638*Convert!$B$6/$D638</f>
        <v>0</v>
      </c>
      <c r="F638" s="5">
        <f>'90.1 Data-IP'!F638*Convert!$B$7/$D638</f>
        <v>2.3352301361024477</v>
      </c>
      <c r="G638" s="5">
        <f>'90.1 Data-IP'!G638*Convert!$B$6/$D638</f>
        <v>22.166588288370704</v>
      </c>
      <c r="H638" s="5">
        <f>'90.1 Data-IP'!H638*Convert!$B$6/$D638</f>
        <v>20.54443282160555</v>
      </c>
      <c r="I638" s="5">
        <f>'90.1 Data-IP'!I638*Convert!$B$6/$D638</f>
        <v>4.110596377832695</v>
      </c>
      <c r="J638" s="5">
        <f>'90.1 Data-IP'!J638*Convert!$B$6/$D638</f>
        <v>88.358285697892072</v>
      </c>
      <c r="K638" s="5">
        <f>'90.1 Data-IP'!K638*Convert!$B$7/$D638</f>
        <v>0</v>
      </c>
      <c r="L638" s="5">
        <f>'90.1 Data-IP'!L638*Convert!$B$6/$D638</f>
        <v>11.925106377485667</v>
      </c>
      <c r="M638" s="5">
        <f>'90.1 Data-IP'!M638*Convert!$B$6/$D638</f>
        <v>12.773089592649976</v>
      </c>
      <c r="N638" s="5">
        <f>'90.1 Data-IP'!N638*Convert!$B$6/$D638</f>
        <v>2.3039135021588759</v>
      </c>
      <c r="O638" s="5">
        <f>'90.1 Data-IP'!O638*Convert!$B$6/$D638</f>
        <v>8.0034323517428271E-3</v>
      </c>
      <c r="P638" s="5">
        <f>'90.1 Data-IP'!P638*Convert!$B$6/$D638</f>
        <v>2.2959100698071326</v>
      </c>
      <c r="Q638" s="5">
        <f>'90.1 Data-IP'!Q638*Convert!$B$6/$D638</f>
        <v>6.9923546012657676</v>
      </c>
      <c r="R638" s="5">
        <f>'90.1 Data-IP'!R638*Convert!$B$6/$D638</f>
        <v>0.15815774982155764</v>
      </c>
      <c r="S638" s="5">
        <f>'90.1 Data-IP'!S638*Convert!$B$6/$D638</f>
        <v>0.34623723609584228</v>
      </c>
      <c r="T638" s="5">
        <f>'90.1 Data-IP'!T638*Convert!$B$6/$D638</f>
        <v>0</v>
      </c>
      <c r="U638" s="5">
        <f>'90.1 Data-IP'!U638*Convert!$B$7/$D638</f>
        <v>1.2201728406316295</v>
      </c>
      <c r="V638" s="5">
        <f>'90.1 Data-IP'!V638*Convert!$B$6/$D638</f>
        <v>0</v>
      </c>
      <c r="W638" s="5">
        <f>'90.1 Data-IP'!W638*Convert!$B$6/$D638</f>
        <v>44.732337538010981</v>
      </c>
      <c r="X638" s="5">
        <f>'90.1 Data-IP'!X638*Convert!$B$7/$D638</f>
        <v>2.3352301361024477</v>
      </c>
      <c r="Y638" s="5">
        <f t="shared" si="18"/>
        <v>47.067567674113427</v>
      </c>
      <c r="Z638" s="5">
        <f>'90.1 Data-IP'!Z638*Convert!$B$6/$D638</f>
        <v>169.67870204047762</v>
      </c>
      <c r="AA638" s="5">
        <f>'90.1 Data-IP'!AA638*Convert!$B$7/$D638</f>
        <v>3.5554029767340771</v>
      </c>
      <c r="AB638" s="5">
        <f t="shared" si="19"/>
        <v>173.2341050172117</v>
      </c>
    </row>
    <row r="639" spans="1:28" x14ac:dyDescent="0.25">
      <c r="A639" s="95">
        <v>2013</v>
      </c>
      <c r="B639" s="95" t="s">
        <v>55</v>
      </c>
      <c r="C639" s="101" t="s">
        <v>2</v>
      </c>
      <c r="D639" s="5">
        <f>'90.1 Data-SI'!D639*Convert!$B$1</f>
        <v>498588.4208013984</v>
      </c>
      <c r="E639" s="5">
        <f>'90.1 Data-IP'!E639*Convert!$B$6/$D639</f>
        <v>0</v>
      </c>
      <c r="F639" s="5">
        <f>'90.1 Data-IP'!F639*Convert!$B$7/$D639</f>
        <v>1.3128418480004134</v>
      </c>
      <c r="G639" s="5">
        <f>'90.1 Data-IP'!G639*Convert!$B$6/$D639</f>
        <v>17.098917776958526</v>
      </c>
      <c r="H639" s="5">
        <f>'90.1 Data-IP'!H639*Convert!$B$6/$D639</f>
        <v>20.474535163614377</v>
      </c>
      <c r="I639" s="5">
        <f>'90.1 Data-IP'!I639*Convert!$B$6/$D639</f>
        <v>4.0945819273368684</v>
      </c>
      <c r="J639" s="5">
        <f>'90.1 Data-IP'!J639*Convert!$B$6/$D639</f>
        <v>88.358285697892072</v>
      </c>
      <c r="K639" s="5">
        <f>'90.1 Data-IP'!K639*Convert!$B$7/$D639</f>
        <v>0</v>
      </c>
      <c r="L639" s="5">
        <f>'90.1 Data-IP'!L639*Convert!$B$6/$D639</f>
        <v>11.925046172784555</v>
      </c>
      <c r="M639" s="5">
        <f>'90.1 Data-IP'!M639*Convert!$B$6/$D639</f>
        <v>15.821554633462528</v>
      </c>
      <c r="N639" s="5">
        <f>'90.1 Data-IP'!N639*Convert!$B$6/$D639</f>
        <v>2.1831428717279491</v>
      </c>
      <c r="O639" s="5">
        <f>'90.1 Data-IP'!O639*Convert!$B$6/$D639</f>
        <v>8.0034323517428271E-3</v>
      </c>
      <c r="P639" s="5">
        <f>'90.1 Data-IP'!P639*Convert!$B$6/$D639</f>
        <v>2.1751394393762062</v>
      </c>
      <c r="Q639" s="5">
        <f>'90.1 Data-IP'!Q639*Convert!$B$6/$D639</f>
        <v>5.1506325895446894</v>
      </c>
      <c r="R639" s="5">
        <f>'90.1 Data-IP'!R639*Convert!$B$6/$D639</f>
        <v>11.962674110979636</v>
      </c>
      <c r="S639" s="5">
        <f>'90.1 Data-IP'!S639*Convert!$B$6/$D639</f>
        <v>0</v>
      </c>
      <c r="T639" s="5">
        <f>'90.1 Data-IP'!T639*Convert!$B$6/$D639</f>
        <v>0</v>
      </c>
      <c r="U639" s="5">
        <f>'90.1 Data-IP'!U639*Convert!$B$7/$D639</f>
        <v>1.1918796346904819</v>
      </c>
      <c r="V639" s="5">
        <f>'90.1 Data-IP'!V639*Convert!$B$6/$D639</f>
        <v>0</v>
      </c>
      <c r="W639" s="5">
        <f>'90.1 Data-IP'!W639*Convert!$B$6/$D639</f>
        <v>52.208918550321584</v>
      </c>
      <c r="X639" s="5">
        <f>'90.1 Data-IP'!X639*Convert!$B$7/$D639</f>
        <v>1.3128418480004134</v>
      </c>
      <c r="Y639" s="5">
        <f t="shared" si="18"/>
        <v>53.521760398321995</v>
      </c>
      <c r="Z639" s="5">
        <f>'90.1 Data-IP'!Z639*Convert!$B$6/$D639</f>
        <v>177.06943114900227</v>
      </c>
      <c r="AA639" s="5">
        <f>'90.1 Data-IP'!AA639*Convert!$B$7/$D639</f>
        <v>2.5047214826908952</v>
      </c>
      <c r="AB639" s="5">
        <f t="shared" si="19"/>
        <v>179.57415263169315</v>
      </c>
    </row>
    <row r="640" spans="1:28" x14ac:dyDescent="0.25">
      <c r="A640" s="95">
        <v>2013</v>
      </c>
      <c r="B640" s="95" t="s">
        <v>55</v>
      </c>
      <c r="C640" s="101" t="s">
        <v>18</v>
      </c>
      <c r="D640" s="5">
        <f>'90.1 Data-SI'!D640*Convert!$B$1</f>
        <v>498588.4208013984</v>
      </c>
      <c r="E640" s="5">
        <f>'90.1 Data-IP'!E640*Convert!$B$6/$D640</f>
        <v>0</v>
      </c>
      <c r="F640" s="5">
        <f>'90.1 Data-IP'!F640*Convert!$B$7/$D640</f>
        <v>2.086979406333326</v>
      </c>
      <c r="G640" s="5">
        <f>'90.1 Data-IP'!G640*Convert!$B$6/$D640</f>
        <v>7.731487716819351</v>
      </c>
      <c r="H640" s="5">
        <f>'90.1 Data-IP'!H640*Convert!$B$6/$D640</f>
        <v>20.614029456091171</v>
      </c>
      <c r="I640" s="5">
        <f>'90.1 Data-IP'!I640*Convert!$B$6/$D640</f>
        <v>4.1119208812571619</v>
      </c>
      <c r="J640" s="5">
        <f>'90.1 Data-IP'!J640*Convert!$B$6/$D640</f>
        <v>88.358285697892072</v>
      </c>
      <c r="K640" s="5">
        <f>'90.1 Data-IP'!K640*Convert!$B$7/$D640</f>
        <v>0</v>
      </c>
      <c r="L640" s="5">
        <f>'90.1 Data-IP'!L640*Convert!$B$6/$D640</f>
        <v>11.925106377485667</v>
      </c>
      <c r="M640" s="5">
        <f>'90.1 Data-IP'!M640*Convert!$B$6/$D640</f>
        <v>12.613125701795054</v>
      </c>
      <c r="N640" s="5">
        <f>'90.1 Data-IP'!N640*Convert!$B$6/$D640</f>
        <v>1.4378086719598171</v>
      </c>
      <c r="O640" s="5">
        <f>'90.1 Data-IP'!O640*Convert!$B$6/$D640</f>
        <v>8.0034323517428271E-3</v>
      </c>
      <c r="P640" s="5">
        <f>'90.1 Data-IP'!P640*Convert!$B$6/$D640</f>
        <v>1.429805239608074</v>
      </c>
      <c r="Q640" s="5">
        <f>'90.1 Data-IP'!Q640*Convert!$B$6/$D640</f>
        <v>2.6760989644340452</v>
      </c>
      <c r="R640" s="5">
        <f>'90.1 Data-IP'!R640*Convert!$B$6/$D640</f>
        <v>6.0548469955477247</v>
      </c>
      <c r="S640" s="5">
        <f>'90.1 Data-IP'!S640*Convert!$B$6/$D640</f>
        <v>0</v>
      </c>
      <c r="T640" s="5">
        <f>'90.1 Data-IP'!T640*Convert!$B$6/$D640</f>
        <v>0</v>
      </c>
      <c r="U640" s="5">
        <f>'90.1 Data-IP'!U640*Convert!$B$7/$D640</f>
        <v>1.2503206631311916</v>
      </c>
      <c r="V640" s="5">
        <f>'90.1 Data-IP'!V640*Convert!$B$6/$D640</f>
        <v>0</v>
      </c>
      <c r="W640" s="5">
        <f>'90.1 Data-IP'!W640*Convert!$B$6/$D640</f>
        <v>30.505364618204247</v>
      </c>
      <c r="X640" s="5">
        <f>'90.1 Data-IP'!X640*Convert!$B$7/$D640</f>
        <v>2.086979406333326</v>
      </c>
      <c r="Y640" s="5">
        <f t="shared" si="18"/>
        <v>32.592344024537574</v>
      </c>
      <c r="Z640" s="5">
        <f>'90.1 Data-IP'!Z640*Convert!$B$6/$D640</f>
        <v>155.52265025858094</v>
      </c>
      <c r="AA640" s="5">
        <f>'90.1 Data-IP'!AA640*Convert!$B$7/$D640</f>
        <v>3.3373000694645176</v>
      </c>
      <c r="AB640" s="5">
        <f t="shared" si="19"/>
        <v>158.85995032804544</v>
      </c>
    </row>
    <row r="641" spans="1:28" x14ac:dyDescent="0.25">
      <c r="A641" s="95">
        <v>2013</v>
      </c>
      <c r="B641" s="95" t="s">
        <v>55</v>
      </c>
      <c r="C641" s="101" t="s">
        <v>4</v>
      </c>
      <c r="D641" s="5">
        <f>'90.1 Data-SI'!D641*Convert!$B$1</f>
        <v>498588.4208013984</v>
      </c>
      <c r="E641" s="5">
        <f>'90.1 Data-IP'!E641*Convert!$B$6/$D641</f>
        <v>0</v>
      </c>
      <c r="F641" s="5">
        <f>'90.1 Data-IP'!F641*Convert!$B$7/$D641</f>
        <v>3.8147814058536866</v>
      </c>
      <c r="G641" s="5">
        <f>'90.1 Data-IP'!G641*Convert!$B$6/$D641</f>
        <v>11.969176218699745</v>
      </c>
      <c r="H641" s="5">
        <f>'90.1 Data-IP'!H641*Convert!$B$6/$D641</f>
        <v>20.53467966002539</v>
      </c>
      <c r="I641" s="5">
        <f>'90.1 Data-IP'!I641*Convert!$B$6/$D641</f>
        <v>4.0999401457358484</v>
      </c>
      <c r="J641" s="5">
        <f>'90.1 Data-IP'!J641*Convert!$B$6/$D641</f>
        <v>88.358285697892072</v>
      </c>
      <c r="K641" s="5">
        <f>'90.1 Data-IP'!K641*Convert!$B$7/$D641</f>
        <v>0</v>
      </c>
      <c r="L641" s="5">
        <f>'90.1 Data-IP'!L641*Convert!$B$6/$D641</f>
        <v>11.925106377485667</v>
      </c>
      <c r="M641" s="5">
        <f>'90.1 Data-IP'!M641*Convert!$B$6/$D641</f>
        <v>12.788622405536904</v>
      </c>
      <c r="N641" s="5">
        <f>'90.1 Data-IP'!N641*Convert!$B$6/$D641</f>
        <v>1.8726672280927104</v>
      </c>
      <c r="O641" s="5">
        <f>'90.1 Data-IP'!O641*Convert!$B$6/$D641</f>
        <v>8.0034323517428271E-3</v>
      </c>
      <c r="P641" s="5">
        <f>'90.1 Data-IP'!P641*Convert!$B$6/$D641</f>
        <v>1.8646637957409677</v>
      </c>
      <c r="Q641" s="5">
        <f>'90.1 Data-IP'!Q641*Convert!$B$6/$D641</f>
        <v>3.9457559061876917</v>
      </c>
      <c r="R641" s="5">
        <f>'90.1 Data-IP'!R641*Convert!$B$6/$D641</f>
        <v>7.7249856090992388</v>
      </c>
      <c r="S641" s="5">
        <f>'90.1 Data-IP'!S641*Convert!$B$6/$D641</f>
        <v>0.29133054868158259</v>
      </c>
      <c r="T641" s="5">
        <f>'90.1 Data-IP'!T641*Convert!$B$6/$D641</f>
        <v>0</v>
      </c>
      <c r="U641" s="5">
        <f>'90.1 Data-IP'!U641*Convert!$B$7/$D641</f>
        <v>1.3058355187797361</v>
      </c>
      <c r="V641" s="5">
        <f>'90.1 Data-IP'!V641*Convert!$B$6/$D641</f>
        <v>0</v>
      </c>
      <c r="W641" s="5">
        <f>'90.1 Data-IP'!W641*Convert!$B$6/$D641</f>
        <v>38.584534483946129</v>
      </c>
      <c r="X641" s="5">
        <f>'90.1 Data-IP'!X641*Convert!$B$7/$D641</f>
        <v>3.8147814058536866</v>
      </c>
      <c r="Y641" s="5">
        <f t="shared" si="18"/>
        <v>42.399315889799816</v>
      </c>
      <c r="Z641" s="5">
        <f>'90.1 Data-IP'!Z641*Convert!$B$6/$D641</f>
        <v>163.51048959273572</v>
      </c>
      <c r="AA641" s="5">
        <f>'90.1 Data-IP'!AA641*Convert!$B$7/$D641</f>
        <v>5.1206375314840722</v>
      </c>
      <c r="AB641" s="5">
        <f t="shared" si="19"/>
        <v>168.6311271242198</v>
      </c>
    </row>
    <row r="642" spans="1:28" x14ac:dyDescent="0.25">
      <c r="A642" s="95">
        <v>2013</v>
      </c>
      <c r="B642" s="95" t="s">
        <v>55</v>
      </c>
      <c r="C642" s="101" t="s">
        <v>5</v>
      </c>
      <c r="D642" s="5">
        <f>'90.1 Data-SI'!D642*Convert!$B$1</f>
        <v>498588.4208013984</v>
      </c>
      <c r="E642" s="5">
        <f>'90.1 Data-IP'!E642*Convert!$B$6/$D642</f>
        <v>0</v>
      </c>
      <c r="F642" s="5">
        <f>'90.1 Data-IP'!F642*Convert!$B$7/$D642</f>
        <v>3.4341728743657081</v>
      </c>
      <c r="G642" s="5">
        <f>'90.1 Data-IP'!G642*Convert!$B$6/$D642</f>
        <v>12.771584475122173</v>
      </c>
      <c r="H642" s="5">
        <f>'90.1 Data-IP'!H642*Convert!$B$6/$D642</f>
        <v>20.520471350562925</v>
      </c>
      <c r="I642" s="5">
        <f>'90.1 Data-IP'!I642*Convert!$B$6/$D642</f>
        <v>4.1065024581570713</v>
      </c>
      <c r="J642" s="5">
        <f>'90.1 Data-IP'!J642*Convert!$B$6/$D642</f>
        <v>88.358285697892072</v>
      </c>
      <c r="K642" s="5">
        <f>'90.1 Data-IP'!K642*Convert!$B$7/$D642</f>
        <v>0</v>
      </c>
      <c r="L642" s="5">
        <f>'90.1 Data-IP'!L642*Convert!$B$6/$D642</f>
        <v>11.925046172784555</v>
      </c>
      <c r="M642" s="5">
        <f>'90.1 Data-IP'!M642*Convert!$B$6/$D642</f>
        <v>15.773150053768378</v>
      </c>
      <c r="N642" s="5">
        <f>'90.1 Data-IP'!N642*Convert!$B$6/$D642</f>
        <v>1.9581579036719308</v>
      </c>
      <c r="O642" s="5">
        <f>'90.1 Data-IP'!O642*Convert!$B$6/$D642</f>
        <v>8.0034323517428271E-3</v>
      </c>
      <c r="P642" s="5">
        <f>'90.1 Data-IP'!P642*Convert!$B$6/$D642</f>
        <v>1.9501544713201879</v>
      </c>
      <c r="Q642" s="5">
        <f>'90.1 Data-IP'!Q642*Convert!$B$6/$D642</f>
        <v>3.7946421063962523</v>
      </c>
      <c r="R642" s="5">
        <f>'90.1 Data-IP'!R642*Convert!$B$6/$D642</f>
        <v>13.947081264336452</v>
      </c>
      <c r="S642" s="5">
        <f>'90.1 Data-IP'!S642*Convert!$B$6/$D642</f>
        <v>0</v>
      </c>
      <c r="T642" s="5">
        <f>'90.1 Data-IP'!T642*Convert!$B$6/$D642</f>
        <v>0</v>
      </c>
      <c r="U642" s="5">
        <f>'90.1 Data-IP'!U642*Convert!$B$7/$D642</f>
        <v>1.2816430761177497</v>
      </c>
      <c r="V642" s="5">
        <f>'90.1 Data-IP'!V642*Convert!$B$6/$D642</f>
        <v>0</v>
      </c>
      <c r="W642" s="5">
        <f>'90.1 Data-IP'!W642*Convert!$B$6/$D642</f>
        <v>48.23661237094344</v>
      </c>
      <c r="X642" s="5">
        <f>'90.1 Data-IP'!X642*Convert!$B$7/$D642</f>
        <v>3.4341728743657081</v>
      </c>
      <c r="Y642" s="5">
        <f t="shared" si="18"/>
        <v>51.670785245309148</v>
      </c>
      <c r="Z642" s="5">
        <f>'90.1 Data-IP'!Z642*Convert!$B$6/$D642</f>
        <v>173.1549214826918</v>
      </c>
      <c r="AA642" s="5">
        <f>'90.1 Data-IP'!AA642*Convert!$B$7/$D642</f>
        <v>4.7158159504834574</v>
      </c>
      <c r="AB642" s="5">
        <f t="shared" si="19"/>
        <v>177.87073743317526</v>
      </c>
    </row>
    <row r="643" spans="1:28" x14ac:dyDescent="0.25">
      <c r="A643" s="95">
        <v>2013</v>
      </c>
      <c r="B643" s="95" t="s">
        <v>55</v>
      </c>
      <c r="C643" s="101" t="s">
        <v>15</v>
      </c>
      <c r="D643" s="5">
        <f>'90.1 Data-SI'!D643*Convert!$B$1</f>
        <v>498588.4208013984</v>
      </c>
      <c r="E643" s="5">
        <f>'90.1 Data-IP'!E643*Convert!$B$6/$D643</f>
        <v>0</v>
      </c>
      <c r="F643" s="5">
        <f>'90.1 Data-IP'!F643*Convert!$B$7/$D643</f>
        <v>2.1127379696446402</v>
      </c>
      <c r="G643" s="5">
        <f>'90.1 Data-IP'!G643*Convert!$B$6/$D643</f>
        <v>8.0361235044467101</v>
      </c>
      <c r="H643" s="5">
        <f>'90.1 Data-IP'!H643*Convert!$B$6/$D643</f>
        <v>20.63178984291925</v>
      </c>
      <c r="I643" s="5">
        <f>'90.1 Data-IP'!I643*Convert!$B$6/$D643</f>
        <v>4.1089106462015561</v>
      </c>
      <c r="J643" s="5">
        <f>'90.1 Data-IP'!J643*Convert!$B$6/$D643</f>
        <v>88.358285697892072</v>
      </c>
      <c r="K643" s="5">
        <f>'90.1 Data-IP'!K643*Convert!$B$7/$D643</f>
        <v>0</v>
      </c>
      <c r="L643" s="5">
        <f>'90.1 Data-IP'!L643*Convert!$B$6/$D643</f>
        <v>11.925166582186778</v>
      </c>
      <c r="M643" s="5">
        <f>'90.1 Data-IP'!M643*Convert!$B$6/$D643</f>
        <v>12.809814460328372</v>
      </c>
      <c r="N643" s="5">
        <f>'90.1 Data-IP'!N643*Convert!$B$6/$D643</f>
        <v>1.1535822780094656</v>
      </c>
      <c r="O643" s="5">
        <f>'90.1 Data-IP'!O643*Convert!$B$6/$D643</f>
        <v>8.0034323517428271E-3</v>
      </c>
      <c r="P643" s="5">
        <f>'90.1 Data-IP'!P643*Convert!$B$6/$D643</f>
        <v>1.1455788456577227</v>
      </c>
      <c r="Q643" s="5">
        <f>'90.1 Data-IP'!Q643*Convert!$B$6/$D643</f>
        <v>2.2785071182895584</v>
      </c>
      <c r="R643" s="5">
        <f>'90.1 Data-IP'!R643*Convert!$B$6/$D643</f>
        <v>4.3862737042251245</v>
      </c>
      <c r="S643" s="5">
        <f>'90.1 Data-IP'!S643*Convert!$B$6/$D643</f>
        <v>0</v>
      </c>
      <c r="T643" s="5">
        <f>'90.1 Data-IP'!T643*Convert!$B$6/$D643</f>
        <v>0</v>
      </c>
      <c r="U643" s="5">
        <f>'90.1 Data-IP'!U643*Convert!$B$7/$D643</f>
        <v>1.2990146512148997</v>
      </c>
      <c r="V643" s="5">
        <f>'90.1 Data-IP'!V643*Convert!$B$6/$D643</f>
        <v>0</v>
      </c>
      <c r="W643" s="5">
        <f>'90.1 Data-IP'!W643*Convert!$B$6/$D643</f>
        <v>28.656297632947489</v>
      </c>
      <c r="X643" s="5">
        <f>'90.1 Data-IP'!X643*Convert!$B$7/$D643</f>
        <v>2.1127379696446402</v>
      </c>
      <c r="Y643" s="5">
        <f t="shared" ref="Y643:Y706" si="20">SUM(W643:X643)</f>
        <v>30.76903560259213</v>
      </c>
      <c r="Z643" s="5">
        <f>'90.1 Data-IP'!Z643*Convert!$B$6/$D643</f>
        <v>153.68845383449889</v>
      </c>
      <c r="AA643" s="5">
        <f>'90.1 Data-IP'!AA643*Convert!$B$7/$D643</f>
        <v>3.4117526208595406</v>
      </c>
      <c r="AB643" s="5">
        <f t="shared" ref="AB643:AB706" si="21">SUM(Z643:AA643)</f>
        <v>157.10020645535843</v>
      </c>
    </row>
    <row r="644" spans="1:28" x14ac:dyDescent="0.25">
      <c r="A644" s="95">
        <v>2013</v>
      </c>
      <c r="B644" s="95" t="s">
        <v>55</v>
      </c>
      <c r="C644" s="101" t="s">
        <v>16</v>
      </c>
      <c r="D644" s="5">
        <f>'90.1 Data-SI'!D644*Convert!$B$1</f>
        <v>498588.4208013984</v>
      </c>
      <c r="E644" s="5">
        <f>'90.1 Data-IP'!E644*Convert!$B$6/$D644</f>
        <v>0</v>
      </c>
      <c r="F644" s="5">
        <f>'90.1 Data-IP'!F644*Convert!$B$7/$D644</f>
        <v>7.267459232102242</v>
      </c>
      <c r="G644" s="5">
        <f>'90.1 Data-IP'!G644*Convert!$B$6/$D644</f>
        <v>12.064480260560241</v>
      </c>
      <c r="H644" s="5">
        <f>'90.1 Data-IP'!H644*Convert!$B$6/$D644</f>
        <v>20.54780428486783</v>
      </c>
      <c r="I644" s="5">
        <f>'90.1 Data-IP'!I644*Convert!$B$6/$D644</f>
        <v>4.1044554983192576</v>
      </c>
      <c r="J644" s="5">
        <f>'90.1 Data-IP'!J644*Convert!$B$6/$D644</f>
        <v>88.358285697892072</v>
      </c>
      <c r="K644" s="5">
        <f>'90.1 Data-IP'!K644*Convert!$B$7/$D644</f>
        <v>0</v>
      </c>
      <c r="L644" s="5">
        <f>'90.1 Data-IP'!L644*Convert!$B$6/$D644</f>
        <v>11.925106377485667</v>
      </c>
      <c r="M644" s="5">
        <f>'90.1 Data-IP'!M644*Convert!$B$6/$D644</f>
        <v>13.25436597334032</v>
      </c>
      <c r="N644" s="5">
        <f>'90.1 Data-IP'!N644*Convert!$B$6/$D644</f>
        <v>2.0373872903354897</v>
      </c>
      <c r="O644" s="5">
        <f>'90.1 Data-IP'!O644*Convert!$B$6/$D644</f>
        <v>8.0034323517428271E-3</v>
      </c>
      <c r="P644" s="5">
        <f>'90.1 Data-IP'!P644*Convert!$B$6/$D644</f>
        <v>2.0293838579837469</v>
      </c>
      <c r="Q644" s="5">
        <f>'90.1 Data-IP'!Q644*Convert!$B$6/$D644</f>
        <v>3.8096330769731717</v>
      </c>
      <c r="R644" s="5">
        <f>'90.1 Data-IP'!R644*Convert!$B$6/$D644</f>
        <v>8.3456358728641575</v>
      </c>
      <c r="S644" s="5">
        <f>'90.1 Data-IP'!S644*Convert!$B$6/$D644</f>
        <v>0.31962675820428221</v>
      </c>
      <c r="T644" s="5">
        <f>'90.1 Data-IP'!T644*Convert!$B$6/$D644</f>
        <v>0</v>
      </c>
      <c r="U644" s="5">
        <f>'90.1 Data-IP'!U644*Convert!$B$7/$D644</f>
        <v>1.3698610037463386</v>
      </c>
      <c r="V644" s="5">
        <f>'90.1 Data-IP'!V644*Convert!$B$6/$D644</f>
        <v>0</v>
      </c>
      <c r="W644" s="5">
        <f>'90.1 Data-IP'!W644*Convert!$B$6/$D644</f>
        <v>39.823125799925918</v>
      </c>
      <c r="X644" s="5">
        <f>'90.1 Data-IP'!X644*Convert!$B$7/$D644</f>
        <v>7.267459232102242</v>
      </c>
      <c r="Y644" s="5">
        <f t="shared" si="20"/>
        <v>47.090585032028159</v>
      </c>
      <c r="Z644" s="5">
        <f>'90.1 Data-IP'!Z644*Convert!$B$6/$D644</f>
        <v>164.76672088614137</v>
      </c>
      <c r="AA644" s="5">
        <f>'90.1 Data-IP'!AA644*Convert!$B$7/$D644</f>
        <v>8.6372996289979316</v>
      </c>
      <c r="AB644" s="5">
        <f t="shared" si="21"/>
        <v>173.40402051513931</v>
      </c>
    </row>
    <row r="645" spans="1:28" x14ac:dyDescent="0.25">
      <c r="A645" s="95">
        <v>2013</v>
      </c>
      <c r="B645" s="95" t="s">
        <v>55</v>
      </c>
      <c r="C645" s="101" t="s">
        <v>9</v>
      </c>
      <c r="D645" s="5">
        <f>'90.1 Data-SI'!D645*Convert!$B$1</f>
        <v>498588.4208013984</v>
      </c>
      <c r="E645" s="5">
        <f>'90.1 Data-IP'!E645*Convert!$B$6/$D645</f>
        <v>0</v>
      </c>
      <c r="F645" s="5">
        <f>'90.1 Data-IP'!F645*Convert!$B$7/$D645</f>
        <v>6.7752646043496512</v>
      </c>
      <c r="G645" s="5">
        <f>'90.1 Data-IP'!G645*Convert!$B$6/$D645</f>
        <v>11.10427548252293</v>
      </c>
      <c r="H645" s="5">
        <f>'90.1 Data-IP'!H645*Convert!$B$6/$D645</f>
        <v>20.55797887935578</v>
      </c>
      <c r="I645" s="5">
        <f>'90.1 Data-IP'!I645*Convert!$B$6/$D645</f>
        <v>4.0984350282080451</v>
      </c>
      <c r="J645" s="5">
        <f>'90.1 Data-IP'!J645*Convert!$B$6/$D645</f>
        <v>88.358285697892072</v>
      </c>
      <c r="K645" s="5">
        <f>'90.1 Data-IP'!K645*Convert!$B$7/$D645</f>
        <v>0</v>
      </c>
      <c r="L645" s="5">
        <f>'90.1 Data-IP'!L645*Convert!$B$6/$D645</f>
        <v>11.925106377485667</v>
      </c>
      <c r="M645" s="5">
        <f>'90.1 Data-IP'!M645*Convert!$B$6/$D645</f>
        <v>14.503312497911395</v>
      </c>
      <c r="N645" s="5">
        <f>'90.1 Data-IP'!N645*Convert!$B$6/$D645</f>
        <v>1.6674896067025815</v>
      </c>
      <c r="O645" s="5">
        <f>'90.1 Data-IP'!O645*Convert!$B$6/$D645</f>
        <v>8.0034323517428271E-3</v>
      </c>
      <c r="P645" s="5">
        <f>'90.1 Data-IP'!P645*Convert!$B$6/$D645</f>
        <v>1.6594861743508387</v>
      </c>
      <c r="Q645" s="5">
        <f>'90.1 Data-IP'!Q645*Convert!$B$6/$D645</f>
        <v>3.2023482568551467</v>
      </c>
      <c r="R645" s="5">
        <f>'90.1 Data-IP'!R645*Convert!$B$6/$D645</f>
        <v>12.92775546980703</v>
      </c>
      <c r="S645" s="5">
        <f>'90.1 Data-IP'!S645*Convert!$B$6/$D645</f>
        <v>0</v>
      </c>
      <c r="T645" s="5">
        <f>'90.1 Data-IP'!T645*Convert!$B$6/$D645</f>
        <v>0</v>
      </c>
      <c r="U645" s="5">
        <f>'90.1 Data-IP'!U645*Convert!$B$7/$D645</f>
        <v>1.3537876602400787</v>
      </c>
      <c r="V645" s="5">
        <f>'90.1 Data-IP'!V645*Convert!$B$6/$D645</f>
        <v>0</v>
      </c>
      <c r="W645" s="5">
        <f>'90.1 Data-IP'!W645*Convert!$B$6/$D645</f>
        <v>43.397177881447341</v>
      </c>
      <c r="X645" s="5">
        <f>'90.1 Data-IP'!X645*Convert!$B$7/$D645</f>
        <v>6.7752646043496512</v>
      </c>
      <c r="Y645" s="5">
        <f t="shared" si="20"/>
        <v>50.172442485796992</v>
      </c>
      <c r="Z645" s="5">
        <f>'90.1 Data-IP'!Z645*Convert!$B$6/$D645</f>
        <v>168.34492709203954</v>
      </c>
      <c r="AA645" s="5">
        <f>'90.1 Data-IP'!AA645*Convert!$B$7/$D645</f>
        <v>8.1290522645897294</v>
      </c>
      <c r="AB645" s="5">
        <f t="shared" si="21"/>
        <v>176.47397935662926</v>
      </c>
    </row>
    <row r="646" spans="1:28" x14ac:dyDescent="0.25">
      <c r="A646" s="95">
        <v>2013</v>
      </c>
      <c r="B646" s="95" t="s">
        <v>55</v>
      </c>
      <c r="C646" s="101" t="s">
        <v>12</v>
      </c>
      <c r="D646" s="5">
        <f>'90.1 Data-SI'!D646*Convert!$B$1</f>
        <v>498588.4208013984</v>
      </c>
      <c r="E646" s="5">
        <f>'90.1 Data-IP'!E646*Convert!$B$6/$D646</f>
        <v>0</v>
      </c>
      <c r="F646" s="5">
        <f>'90.1 Data-IP'!F646*Convert!$B$7/$D646</f>
        <v>7.9161422836837314</v>
      </c>
      <c r="G646" s="5">
        <f>'90.1 Data-IP'!G646*Convert!$B$6/$D646</f>
        <v>11.191451889733289</v>
      </c>
      <c r="H646" s="5">
        <f>'90.1 Data-IP'!H646*Convert!$B$6/$D646</f>
        <v>20.552018613945684</v>
      </c>
      <c r="I646" s="5">
        <f>'90.1 Data-IP'!I646*Convert!$B$6/$D646</f>
        <v>4.1098137167182376</v>
      </c>
      <c r="J646" s="5">
        <f>'90.1 Data-IP'!J646*Convert!$B$6/$D646</f>
        <v>88.358285697892072</v>
      </c>
      <c r="K646" s="5">
        <f>'90.1 Data-IP'!K646*Convert!$B$7/$D646</f>
        <v>0</v>
      </c>
      <c r="L646" s="5">
        <f>'90.1 Data-IP'!L646*Convert!$B$6/$D646</f>
        <v>11.925106377485667</v>
      </c>
      <c r="M646" s="5">
        <f>'90.1 Data-IP'!M646*Convert!$B$6/$D646</f>
        <v>13.55436599898205</v>
      </c>
      <c r="N646" s="5">
        <f>'90.1 Data-IP'!N646*Convert!$B$6/$D646</f>
        <v>2.0024685636904564</v>
      </c>
      <c r="O646" s="5">
        <f>'90.1 Data-IP'!O646*Convert!$B$6/$D646</f>
        <v>8.0034323517428271E-3</v>
      </c>
      <c r="P646" s="5">
        <f>'90.1 Data-IP'!P646*Convert!$B$6/$D646</f>
        <v>1.9944651313387134</v>
      </c>
      <c r="Q646" s="5">
        <f>'90.1 Data-IP'!Q646*Convert!$B$6/$D646</f>
        <v>3.1689948524390288</v>
      </c>
      <c r="R646" s="5">
        <f>'90.1 Data-IP'!R646*Convert!$B$6/$D646</f>
        <v>8.4709820605796047</v>
      </c>
      <c r="S646" s="5">
        <f>'90.1 Data-IP'!S646*Convert!$B$6/$D646</f>
        <v>0.34575559848694537</v>
      </c>
      <c r="T646" s="5">
        <f>'90.1 Data-IP'!T646*Convert!$B$6/$D646</f>
        <v>0</v>
      </c>
      <c r="U646" s="5">
        <f>'90.1 Data-IP'!U646*Convert!$B$7/$D646</f>
        <v>1.4459208894919873</v>
      </c>
      <c r="V646" s="5">
        <f>'90.1 Data-IP'!V646*Convert!$B$6/$D646</f>
        <v>0</v>
      </c>
      <c r="W646" s="5">
        <f>'90.1 Data-IP'!W646*Convert!$B$6/$D646</f>
        <v>38.726015531559632</v>
      </c>
      <c r="X646" s="5">
        <f>'90.1 Data-IP'!X646*Convert!$B$7/$D646</f>
        <v>7.9161422836837314</v>
      </c>
      <c r="Y646" s="5">
        <f t="shared" si="20"/>
        <v>46.642157815243365</v>
      </c>
      <c r="Z646" s="5">
        <f>'90.1 Data-IP'!Z646*Convert!$B$6/$D646</f>
        <v>163.67912296055079</v>
      </c>
      <c r="AA646" s="5">
        <f>'90.1 Data-IP'!AA646*Convert!$B$7/$D646</f>
        <v>9.3620631731757182</v>
      </c>
      <c r="AB646" s="5">
        <f t="shared" si="21"/>
        <v>173.04118613372651</v>
      </c>
    </row>
    <row r="647" spans="1:28" x14ac:dyDescent="0.25">
      <c r="A647" s="95">
        <v>2013</v>
      </c>
      <c r="B647" s="95" t="s">
        <v>55</v>
      </c>
      <c r="C647" s="101" t="s">
        <v>8</v>
      </c>
      <c r="D647" s="5">
        <f>'90.1 Data-SI'!D647*Convert!$B$1</f>
        <v>498588.4208013984</v>
      </c>
      <c r="E647" s="5">
        <f>'90.1 Data-IP'!E647*Convert!$B$6/$D647</f>
        <v>0</v>
      </c>
      <c r="F647" s="5">
        <f>'90.1 Data-IP'!F647*Convert!$B$7/$D647</f>
        <v>12.632494012284065</v>
      </c>
      <c r="G647" s="5">
        <f>'90.1 Data-IP'!G647*Convert!$B$6/$D647</f>
        <v>7.8694166870672317</v>
      </c>
      <c r="H647" s="5">
        <f>'90.1 Data-IP'!H647*Convert!$B$6/$D647</f>
        <v>20.997051764566521</v>
      </c>
      <c r="I647" s="5">
        <f>'90.1 Data-IP'!I647*Convert!$B$6/$D647</f>
        <v>4.161288736169106</v>
      </c>
      <c r="J647" s="5">
        <f>'90.1 Data-IP'!J647*Convert!$B$6/$D647</f>
        <v>88.358285697892072</v>
      </c>
      <c r="K647" s="5">
        <f>'90.1 Data-IP'!K647*Convert!$B$7/$D647</f>
        <v>0</v>
      </c>
      <c r="L647" s="5">
        <f>'90.1 Data-IP'!L647*Convert!$B$6/$D647</f>
        <v>11.92546760569234</v>
      </c>
      <c r="M647" s="5">
        <f>'90.1 Data-IP'!M647*Convert!$B$6/$D647</f>
        <v>13.616136022323088</v>
      </c>
      <c r="N647" s="5">
        <f>'90.1 Data-IP'!N647*Convert!$B$6/$D647</f>
        <v>1.6548466194690348</v>
      </c>
      <c r="O647" s="5">
        <f>'90.1 Data-IP'!O647*Convert!$B$6/$D647</f>
        <v>8.0034323517428271E-3</v>
      </c>
      <c r="P647" s="5">
        <f>'90.1 Data-IP'!P647*Convert!$B$6/$D647</f>
        <v>1.6468431871172922</v>
      </c>
      <c r="Q647" s="5">
        <f>'90.1 Data-IP'!Q647*Convert!$B$6/$D647</f>
        <v>1.8892235208985451</v>
      </c>
      <c r="R647" s="5">
        <f>'90.1 Data-IP'!R647*Convert!$B$6/$D647</f>
        <v>10.198435549589865</v>
      </c>
      <c r="S647" s="5">
        <f>'90.1 Data-IP'!S647*Convert!$B$6/$D647</f>
        <v>0.36556294515283511</v>
      </c>
      <c r="T647" s="5">
        <f>'90.1 Data-IP'!T647*Convert!$B$6/$D647</f>
        <v>0</v>
      </c>
      <c r="U647" s="5">
        <f>'90.1 Data-IP'!U647*Convert!$B$7/$D647</f>
        <v>1.5498206304645041</v>
      </c>
      <c r="V647" s="5">
        <f>'90.1 Data-IP'!V647*Convert!$B$6/$D647</f>
        <v>0</v>
      </c>
      <c r="W647" s="5">
        <f>'90.1 Data-IP'!W647*Convert!$B$6/$D647</f>
        <v>35.585617912148848</v>
      </c>
      <c r="X647" s="5">
        <f>'90.1 Data-IP'!X647*Convert!$B$7/$D647</f>
        <v>12.632494012284065</v>
      </c>
      <c r="Y647" s="5">
        <f t="shared" si="20"/>
        <v>48.218111924432911</v>
      </c>
      <c r="Z647" s="5">
        <f>'90.1 Data-IP'!Z647*Convert!$B$6/$D647</f>
        <v>161.0357151488206</v>
      </c>
      <c r="AA647" s="5">
        <f>'90.1 Data-IP'!AA647*Convert!$B$7/$D647</f>
        <v>14.182314642748569</v>
      </c>
      <c r="AB647" s="5">
        <f t="shared" si="21"/>
        <v>175.21802979156917</v>
      </c>
    </row>
    <row r="648" spans="1:28" x14ac:dyDescent="0.25">
      <c r="A648" s="95">
        <v>2016</v>
      </c>
      <c r="B648" s="95" t="s">
        <v>55</v>
      </c>
      <c r="C648" s="101" t="s">
        <v>10</v>
      </c>
      <c r="D648" s="5">
        <f>'90.1 Data-SI'!D648*Convert!$B$1</f>
        <v>498588.4208013984</v>
      </c>
      <c r="E648" s="5">
        <f>'90.1 Data-IP'!E648*Convert!$B$6/$D648</f>
        <v>0</v>
      </c>
      <c r="F648" s="5">
        <f>'90.1 Data-IP'!F648*Convert!$B$7/$D648</f>
        <v>2.895262516191717E-2</v>
      </c>
      <c r="G648" s="5">
        <f>'90.1 Data-IP'!G648*Convert!$B$6/$D648</f>
        <v>46.762677085420179</v>
      </c>
      <c r="H648" s="5">
        <f>'90.1 Data-IP'!H648*Convert!$B$6/$D648</f>
        <v>19.033656051897839</v>
      </c>
      <c r="I648" s="5">
        <f>'90.1 Data-IP'!I648*Convert!$B$6/$D648</f>
        <v>2.0217340680463369</v>
      </c>
      <c r="J648" s="5">
        <f>'90.1 Data-IP'!J648*Convert!$B$6/$D648</f>
        <v>88.358285697892072</v>
      </c>
      <c r="K648" s="5">
        <f>'90.1 Data-IP'!K648*Convert!$B$7/$D648</f>
        <v>0</v>
      </c>
      <c r="L648" s="5">
        <f>'90.1 Data-IP'!L648*Convert!$B$6/$D648</f>
        <v>11.775377285819808</v>
      </c>
      <c r="M648" s="5">
        <f>'90.1 Data-IP'!M648*Convert!$B$6/$D648</f>
        <v>14.252258894273824</v>
      </c>
      <c r="N648" s="5">
        <f>'90.1 Data-IP'!N648*Convert!$B$6/$D648</f>
        <v>4.8740521926355784</v>
      </c>
      <c r="O648" s="5">
        <f>'90.1 Data-IP'!O648*Convert!$B$6/$D648</f>
        <v>8.0034323517428271E-3</v>
      </c>
      <c r="P648" s="5">
        <f>'90.1 Data-IP'!P648*Convert!$B$6/$D648</f>
        <v>4.8660487602838352</v>
      </c>
      <c r="Q648" s="5">
        <f>'90.1 Data-IP'!Q648*Convert!$B$6/$D648</f>
        <v>16.333234388214493</v>
      </c>
      <c r="R648" s="5">
        <f>'90.1 Data-IP'!R648*Convert!$B$6/$D648</f>
        <v>0</v>
      </c>
      <c r="S648" s="5">
        <f>'90.1 Data-IP'!S648*Convert!$B$6/$D648</f>
        <v>0.77110181184412263</v>
      </c>
      <c r="T648" s="5">
        <f>'90.1 Data-IP'!T648*Convert!$B$6/$D648</f>
        <v>0</v>
      </c>
      <c r="U648" s="5">
        <f>'90.1 Data-IP'!U648*Convert!$B$7/$D648</f>
        <v>0.82858085774770629</v>
      </c>
      <c r="V648" s="5">
        <f>'90.1 Data-IP'!V648*Convert!$B$6/$D648</f>
        <v>0</v>
      </c>
      <c r="W648" s="5">
        <f>'90.1 Data-IP'!W648*Convert!$B$6/$D648</f>
        <v>82.985320940036445</v>
      </c>
      <c r="X648" s="5">
        <f>'90.1 Data-IP'!X648*Convert!$B$7/$D648</f>
        <v>2.895262516191717E-2</v>
      </c>
      <c r="Y648" s="5">
        <f t="shared" si="20"/>
        <v>83.014273565198366</v>
      </c>
      <c r="Z648" s="5">
        <f>'90.1 Data-IP'!Z648*Convert!$B$6/$D648</f>
        <v>204.18231727134312</v>
      </c>
      <c r="AA648" s="5">
        <f>'90.1 Data-IP'!AA648*Convert!$B$7/$D648</f>
        <v>0.8575334829096235</v>
      </c>
      <c r="AB648" s="5">
        <f t="shared" si="21"/>
        <v>205.03985075425274</v>
      </c>
    </row>
    <row r="649" spans="1:28" x14ac:dyDescent="0.25">
      <c r="A649" s="95">
        <v>2016</v>
      </c>
      <c r="B649" s="95" t="s">
        <v>55</v>
      </c>
      <c r="C649" s="101" t="s">
        <v>6</v>
      </c>
      <c r="D649" s="5">
        <f>'90.1 Data-SI'!D649*Convert!$B$1</f>
        <v>498588.4208013984</v>
      </c>
      <c r="E649" s="5">
        <f>'90.1 Data-IP'!E649*Convert!$B$6/$D649</f>
        <v>0</v>
      </c>
      <c r="F649" s="5">
        <f>'90.1 Data-IP'!F649*Convert!$B$7/$D649</f>
        <v>3.2703071980044518E-2</v>
      </c>
      <c r="G649" s="5">
        <f>'90.1 Data-IP'!G649*Convert!$B$6/$D649</f>
        <v>48.671768157685726</v>
      </c>
      <c r="H649" s="5">
        <f>'90.1 Data-IP'!H649*Convert!$B$6/$D649</f>
        <v>19.05852059345715</v>
      </c>
      <c r="I649" s="5">
        <f>'90.1 Data-IP'!I649*Convert!$B$6/$D649</f>
        <v>2.0557497241746878</v>
      </c>
      <c r="J649" s="5">
        <f>'90.1 Data-IP'!J649*Convert!$B$6/$D649</f>
        <v>88.358285697892072</v>
      </c>
      <c r="K649" s="5">
        <f>'90.1 Data-IP'!K649*Convert!$B$7/$D649</f>
        <v>0</v>
      </c>
      <c r="L649" s="5">
        <f>'90.1 Data-IP'!L649*Convert!$B$6/$D649</f>
        <v>11.775377285819808</v>
      </c>
      <c r="M649" s="5">
        <f>'90.1 Data-IP'!M649*Convert!$B$6/$D649</f>
        <v>13.961048754994465</v>
      </c>
      <c r="N649" s="5">
        <f>'90.1 Data-IP'!N649*Convert!$B$6/$D649</f>
        <v>5.08639417345805</v>
      </c>
      <c r="O649" s="5">
        <f>'90.1 Data-IP'!O649*Convert!$B$6/$D649</f>
        <v>8.0034323517428271E-3</v>
      </c>
      <c r="P649" s="5">
        <f>'90.1 Data-IP'!P649*Convert!$B$6/$D649</f>
        <v>5.0783907411063067</v>
      </c>
      <c r="Q649" s="5">
        <f>'90.1 Data-IP'!Q649*Convert!$B$6/$D649</f>
        <v>14.112644192394804</v>
      </c>
      <c r="R649" s="5">
        <f>'90.1 Data-IP'!R649*Convert!$B$6/$D649</f>
        <v>0.10764600558848307</v>
      </c>
      <c r="S649" s="5">
        <f>'90.1 Data-IP'!S649*Convert!$B$6/$D649</f>
        <v>0</v>
      </c>
      <c r="T649" s="5">
        <f>'90.1 Data-IP'!T649*Convert!$B$6/$D649</f>
        <v>0</v>
      </c>
      <c r="U649" s="5">
        <f>'90.1 Data-IP'!U649*Convert!$B$7/$D649</f>
        <v>0.82635531787760874</v>
      </c>
      <c r="V649" s="5">
        <f>'90.1 Data-IP'!V649*Convert!$B$6/$D649</f>
        <v>0</v>
      </c>
      <c r="W649" s="5">
        <f>'90.1 Data-IP'!W649*Convert!$B$6/$D649</f>
        <v>81.931497851769791</v>
      </c>
      <c r="X649" s="5">
        <f>'90.1 Data-IP'!X649*Convert!$B$7/$D649</f>
        <v>3.2703071980044518E-2</v>
      </c>
      <c r="Y649" s="5">
        <f t="shared" si="20"/>
        <v>81.964200923749829</v>
      </c>
      <c r="Z649" s="5">
        <f>'90.1 Data-IP'!Z649*Convert!$B$6/$D649</f>
        <v>203.18737438076408</v>
      </c>
      <c r="AA649" s="5">
        <f>'90.1 Data-IP'!AA649*Convert!$B$7/$D649</f>
        <v>0.85905838985765326</v>
      </c>
      <c r="AB649" s="5">
        <f t="shared" si="21"/>
        <v>204.04643277062175</v>
      </c>
    </row>
    <row r="650" spans="1:28" x14ac:dyDescent="0.25">
      <c r="A650" s="95">
        <v>2016</v>
      </c>
      <c r="B650" s="95" t="s">
        <v>55</v>
      </c>
      <c r="C650" s="101" t="s">
        <v>11</v>
      </c>
      <c r="D650" s="5">
        <f>'90.1 Data-SI'!D650*Convert!$B$1</f>
        <v>498588.4208013984</v>
      </c>
      <c r="E650" s="5">
        <f>'90.1 Data-IP'!E650*Convert!$B$6/$D650</f>
        <v>0</v>
      </c>
      <c r="F650" s="5">
        <f>'90.1 Data-IP'!F650*Convert!$B$7/$D650</f>
        <v>3.2146687012520131E-2</v>
      </c>
      <c r="G650" s="5">
        <f>'90.1 Data-IP'!G650*Convert!$B$6/$D650</f>
        <v>37.977847917943059</v>
      </c>
      <c r="H650" s="5">
        <f>'90.1 Data-IP'!H650*Convert!$B$6/$D650</f>
        <v>19.063457378948339</v>
      </c>
      <c r="I650" s="5">
        <f>'90.1 Data-IP'!I650*Convert!$B$6/$D650</f>
        <v>2.065021248145956</v>
      </c>
      <c r="J650" s="5">
        <f>'90.1 Data-IP'!J650*Convert!$B$6/$D650</f>
        <v>88.358285697892072</v>
      </c>
      <c r="K650" s="5">
        <f>'90.1 Data-IP'!K650*Convert!$B$7/$D650</f>
        <v>0</v>
      </c>
      <c r="L650" s="5">
        <f>'90.1 Data-IP'!L650*Convert!$B$6/$D650</f>
        <v>11.775377285819808</v>
      </c>
      <c r="M650" s="5">
        <f>'90.1 Data-IP'!M650*Convert!$B$6/$D650</f>
        <v>13.724865712531592</v>
      </c>
      <c r="N650" s="5">
        <f>'90.1 Data-IP'!N650*Convert!$B$6/$D650</f>
        <v>3.9375680668364419</v>
      </c>
      <c r="O650" s="5">
        <f>'90.1 Data-IP'!O650*Convert!$B$6/$D650</f>
        <v>8.0034323517428271E-3</v>
      </c>
      <c r="P650" s="5">
        <f>'90.1 Data-IP'!P650*Convert!$B$6/$D650</f>
        <v>3.9295646344846991</v>
      </c>
      <c r="Q650" s="5">
        <f>'90.1 Data-IP'!Q650*Convert!$B$6/$D650</f>
        <v>13.914089088127007</v>
      </c>
      <c r="R650" s="5">
        <f>'90.1 Data-IP'!R650*Convert!$B$6/$D650</f>
        <v>0</v>
      </c>
      <c r="S650" s="5">
        <f>'90.1 Data-IP'!S650*Convert!$B$6/$D650</f>
        <v>0.70951240260641668</v>
      </c>
      <c r="T650" s="5">
        <f>'90.1 Data-IP'!T650*Convert!$B$6/$D650</f>
        <v>0</v>
      </c>
      <c r="U650" s="5">
        <f>'90.1 Data-IP'!U650*Convert!$B$7/$D650</f>
        <v>0.89132871797406787</v>
      </c>
      <c r="V650" s="5">
        <f>'90.1 Data-IP'!V650*Convert!$B$6/$D650</f>
        <v>0</v>
      </c>
      <c r="W650" s="5">
        <f>'90.1 Data-IP'!W650*Convert!$B$6/$D650</f>
        <v>70.25587975569276</v>
      </c>
      <c r="X650" s="5">
        <f>'90.1 Data-IP'!X650*Convert!$B$7/$D650</f>
        <v>3.2146687012520131E-2</v>
      </c>
      <c r="Y650" s="5">
        <f t="shared" si="20"/>
        <v>70.288026442705274</v>
      </c>
      <c r="Z650" s="5">
        <f>'90.1 Data-IP'!Z650*Convert!$B$6/$D650</f>
        <v>191.52596459414954</v>
      </c>
      <c r="AA650" s="5">
        <f>'90.1 Data-IP'!AA650*Convert!$B$7/$D650</f>
        <v>0.92347540498658798</v>
      </c>
      <c r="AB650" s="5">
        <f t="shared" si="21"/>
        <v>192.44943999913613</v>
      </c>
    </row>
    <row r="651" spans="1:28" x14ac:dyDescent="0.25">
      <c r="A651" s="95">
        <v>2016</v>
      </c>
      <c r="B651" s="95" t="s">
        <v>55</v>
      </c>
      <c r="C651" s="101" t="s">
        <v>13</v>
      </c>
      <c r="D651" s="5">
        <f>'90.1 Data-SI'!D651*Convert!$B$1</f>
        <v>498588.4208013984</v>
      </c>
      <c r="E651" s="5">
        <f>'90.1 Data-IP'!E651*Convert!$B$6/$D651</f>
        <v>0</v>
      </c>
      <c r="F651" s="5">
        <f>'90.1 Data-IP'!F651*Convert!$B$7/$D651</f>
        <v>0.21072565473719929</v>
      </c>
      <c r="G651" s="5">
        <f>'90.1 Data-IP'!G651*Convert!$B$6/$D651</f>
        <v>42.772309495708399</v>
      </c>
      <c r="H651" s="5">
        <f>'90.1 Data-IP'!H651*Convert!$B$6/$D651</f>
        <v>19.071946241805151</v>
      </c>
      <c r="I651" s="5">
        <f>'90.1 Data-IP'!I651*Convert!$B$6/$D651</f>
        <v>2.0576762746102766</v>
      </c>
      <c r="J651" s="5">
        <f>'90.1 Data-IP'!J651*Convert!$B$6/$D651</f>
        <v>88.358285697892072</v>
      </c>
      <c r="K651" s="5">
        <f>'90.1 Data-IP'!K651*Convert!$B$7/$D651</f>
        <v>0</v>
      </c>
      <c r="L651" s="5">
        <f>'90.1 Data-IP'!L651*Convert!$B$6/$D651</f>
        <v>11.775377285819808</v>
      </c>
      <c r="M651" s="5">
        <f>'90.1 Data-IP'!M651*Convert!$B$6/$D651</f>
        <v>13.901145077387898</v>
      </c>
      <c r="N651" s="5">
        <f>'90.1 Data-IP'!N651*Convert!$B$6/$D651</f>
        <v>4.4514753955295578</v>
      </c>
      <c r="O651" s="5">
        <f>'90.1 Data-IP'!O651*Convert!$B$6/$D651</f>
        <v>8.0034323517428271E-3</v>
      </c>
      <c r="P651" s="5">
        <f>'90.1 Data-IP'!P651*Convert!$B$6/$D651</f>
        <v>4.4434719631778146</v>
      </c>
      <c r="Q651" s="5">
        <f>'90.1 Data-IP'!Q651*Convert!$B$6/$D651</f>
        <v>12.441000461315484</v>
      </c>
      <c r="R651" s="5">
        <f>'90.1 Data-IP'!R651*Convert!$B$6/$D651</f>
        <v>0.6372065565707522</v>
      </c>
      <c r="S651" s="5">
        <f>'90.1 Data-IP'!S651*Convert!$B$6/$D651</f>
        <v>0</v>
      </c>
      <c r="T651" s="5">
        <f>'90.1 Data-IP'!T651*Convert!$B$6/$D651</f>
        <v>0</v>
      </c>
      <c r="U651" s="5">
        <f>'90.1 Data-IP'!U651*Convert!$B$7/$D651</f>
        <v>0.89367789894805971</v>
      </c>
      <c r="V651" s="5">
        <f>'90.1 Data-IP'!V651*Convert!$B$6/$D651</f>
        <v>0</v>
      </c>
      <c r="W651" s="5">
        <f>'90.1 Data-IP'!W651*Convert!$B$6/$D651</f>
        <v>74.19513355416035</v>
      </c>
      <c r="X651" s="5">
        <f>'90.1 Data-IP'!X651*Convert!$B$7/$D651</f>
        <v>0.21072565473719929</v>
      </c>
      <c r="Y651" s="5">
        <f t="shared" si="20"/>
        <v>74.405859208897553</v>
      </c>
      <c r="Z651" s="5">
        <f>'90.1 Data-IP'!Z651*Convert!$B$6/$D651</f>
        <v>195.46630207723715</v>
      </c>
      <c r="AA651" s="5">
        <f>'90.1 Data-IP'!AA651*Convert!$B$7/$D651</f>
        <v>1.104403553685259</v>
      </c>
      <c r="AB651" s="5">
        <f t="shared" si="21"/>
        <v>196.57070563092242</v>
      </c>
    </row>
    <row r="652" spans="1:28" x14ac:dyDescent="0.25">
      <c r="A652" s="95">
        <v>2016</v>
      </c>
      <c r="B652" s="95" t="s">
        <v>55</v>
      </c>
      <c r="C652" s="101" t="s">
        <v>19</v>
      </c>
      <c r="D652" s="5">
        <f>'90.1 Data-SI'!D652*Convert!$B$1</f>
        <v>498588.4208013984</v>
      </c>
      <c r="E652" s="5">
        <f>'90.1 Data-IP'!E652*Convert!$B$6/$D652</f>
        <v>0</v>
      </c>
      <c r="F652" s="5">
        <f>'90.1 Data-IP'!F652*Convert!$B$7/$D652</f>
        <v>0.29589376846972859</v>
      </c>
      <c r="G652" s="5">
        <f>'90.1 Data-IP'!G652*Convert!$B$6/$D652</f>
        <v>29.836065163044559</v>
      </c>
      <c r="H652" s="5">
        <f>'90.1 Data-IP'!H652*Convert!$B$6/$D652</f>
        <v>19.061831852018315</v>
      </c>
      <c r="I652" s="5">
        <f>'90.1 Data-IP'!I652*Convert!$B$6/$D652</f>
        <v>2.064599815238171</v>
      </c>
      <c r="J652" s="5">
        <f>'90.1 Data-IP'!J652*Convert!$B$6/$D652</f>
        <v>88.358285697892072</v>
      </c>
      <c r="K652" s="5">
        <f>'90.1 Data-IP'!K652*Convert!$B$7/$D652</f>
        <v>0</v>
      </c>
      <c r="L652" s="5">
        <f>'90.1 Data-IP'!L652*Convert!$B$6/$D652</f>
        <v>11.775377285819808</v>
      </c>
      <c r="M652" s="5">
        <f>'90.1 Data-IP'!M652*Convert!$B$6/$D652</f>
        <v>12.769296696479911</v>
      </c>
      <c r="N652" s="5">
        <f>'90.1 Data-IP'!N652*Convert!$B$6/$D652</f>
        <v>3.423239305235541</v>
      </c>
      <c r="O652" s="5">
        <f>'90.1 Data-IP'!O652*Convert!$B$6/$D652</f>
        <v>8.0034323517428271E-3</v>
      </c>
      <c r="P652" s="5">
        <f>'90.1 Data-IP'!P652*Convert!$B$6/$D652</f>
        <v>3.4152358728837982</v>
      </c>
      <c r="Q652" s="5">
        <f>'90.1 Data-IP'!Q652*Convert!$B$6/$D652</f>
        <v>11.191692708537737</v>
      </c>
      <c r="R652" s="5">
        <f>'90.1 Data-IP'!R652*Convert!$B$6/$D652</f>
        <v>1.505117527803175</v>
      </c>
      <c r="S652" s="5">
        <f>'90.1 Data-IP'!S652*Convert!$B$6/$D652</f>
        <v>0.36953645542623553</v>
      </c>
      <c r="T652" s="5">
        <f>'90.1 Data-IP'!T652*Convert!$B$6/$D652</f>
        <v>0</v>
      </c>
      <c r="U652" s="5">
        <f>'90.1 Data-IP'!U652*Convert!$B$7/$D652</f>
        <v>0.96355572949899271</v>
      </c>
      <c r="V652" s="5">
        <f>'90.1 Data-IP'!V652*Convert!$B$6/$D652</f>
        <v>0</v>
      </c>
      <c r="W652" s="5">
        <f>'90.1 Data-IP'!W652*Convert!$B$6/$D652</f>
        <v>59.086944424175428</v>
      </c>
      <c r="X652" s="5">
        <f>'90.1 Data-IP'!X652*Convert!$B$7/$D652</f>
        <v>0.29589376846972859</v>
      </c>
      <c r="Y652" s="5">
        <f t="shared" si="20"/>
        <v>59.38283819264516</v>
      </c>
      <c r="Z652" s="5">
        <f>'90.1 Data-IP'!Z652*Convert!$B$6/$D652</f>
        <v>180.35504250749551</v>
      </c>
      <c r="AA652" s="5">
        <f>'90.1 Data-IP'!AA652*Convert!$B$7/$D652</f>
        <v>1.2594494979687214</v>
      </c>
      <c r="AB652" s="5">
        <f t="shared" si="21"/>
        <v>181.61449200546423</v>
      </c>
    </row>
    <row r="653" spans="1:28" x14ac:dyDescent="0.25">
      <c r="A653" s="95">
        <v>2016</v>
      </c>
      <c r="B653" s="95" t="s">
        <v>55</v>
      </c>
      <c r="C653" s="101" t="s">
        <v>20</v>
      </c>
      <c r="D653" s="5">
        <f>'90.1 Data-SI'!D653*Convert!$B$1</f>
        <v>498588.4208013984</v>
      </c>
      <c r="E653" s="5">
        <f>'90.1 Data-IP'!E653*Convert!$B$6/$D653</f>
        <v>0</v>
      </c>
      <c r="F653" s="5">
        <f>'90.1 Data-IP'!F653*Convert!$B$7/$D653</f>
        <v>0.22657232288631976</v>
      </c>
      <c r="G653" s="5">
        <f>'90.1 Data-IP'!G653*Convert!$B$6/$D653</f>
        <v>25.623301407424581</v>
      </c>
      <c r="H653" s="5">
        <f>'90.1 Data-IP'!H653*Convert!$B$6/$D653</f>
        <v>19.072427879414047</v>
      </c>
      <c r="I653" s="5">
        <f>'90.1 Data-IP'!I653*Convert!$B$6/$D653</f>
        <v>2.0658641139615255</v>
      </c>
      <c r="J653" s="5">
        <f>'90.1 Data-IP'!J653*Convert!$B$6/$D653</f>
        <v>88.358285697892072</v>
      </c>
      <c r="K653" s="5">
        <f>'90.1 Data-IP'!K653*Convert!$B$7/$D653</f>
        <v>0</v>
      </c>
      <c r="L653" s="5">
        <f>'90.1 Data-IP'!L653*Convert!$B$6/$D653</f>
        <v>11.775377285819808</v>
      </c>
      <c r="M653" s="5">
        <f>'90.1 Data-IP'!M653*Convert!$B$6/$D653</f>
        <v>14.271102965721917</v>
      </c>
      <c r="N653" s="5">
        <f>'90.1 Data-IP'!N653*Convert!$B$6/$D653</f>
        <v>2.8781459413663431</v>
      </c>
      <c r="O653" s="5">
        <f>'90.1 Data-IP'!O653*Convert!$B$6/$D653</f>
        <v>8.0034323517428271E-3</v>
      </c>
      <c r="P653" s="5">
        <f>'90.1 Data-IP'!P653*Convert!$B$6/$D653</f>
        <v>2.8701425090146002</v>
      </c>
      <c r="Q653" s="5">
        <f>'90.1 Data-IP'!Q653*Convert!$B$6/$D653</f>
        <v>8.2121620504985717</v>
      </c>
      <c r="R653" s="5">
        <f>'90.1 Data-IP'!R653*Convert!$B$6/$D653</f>
        <v>8.4811566550675543</v>
      </c>
      <c r="S653" s="5">
        <f>'90.1 Data-IP'!S653*Convert!$B$6/$D653</f>
        <v>0</v>
      </c>
      <c r="T653" s="5">
        <f>'90.1 Data-IP'!T653*Convert!$B$6/$D653</f>
        <v>0</v>
      </c>
      <c r="U653" s="5">
        <f>'90.1 Data-IP'!U653*Convert!$B$7/$D653</f>
        <v>0.96782134758334637</v>
      </c>
      <c r="V653" s="5">
        <f>'90.1 Data-IP'!V653*Convert!$B$6/$D653</f>
        <v>0</v>
      </c>
      <c r="W653" s="5">
        <f>'90.1 Data-IP'!W653*Convert!$B$6/$D653</f>
        <v>59.457865587727227</v>
      </c>
      <c r="X653" s="5">
        <f>'90.1 Data-IP'!X653*Convert!$B$7/$D653</f>
        <v>0.22657232288631976</v>
      </c>
      <c r="Y653" s="5">
        <f t="shared" si="20"/>
        <v>59.684437910613546</v>
      </c>
      <c r="Z653" s="5">
        <f>'90.1 Data-IP'!Z653*Convert!$B$6/$D653</f>
        <v>180.7377035877642</v>
      </c>
      <c r="AA653" s="5">
        <f>'90.1 Data-IP'!AA653*Convert!$B$7/$D653</f>
        <v>1.194393670469666</v>
      </c>
      <c r="AB653" s="5">
        <f t="shared" si="21"/>
        <v>181.93209725823388</v>
      </c>
    </row>
    <row r="654" spans="1:28" x14ac:dyDescent="0.25">
      <c r="A654" s="95">
        <v>2016</v>
      </c>
      <c r="B654" s="95" t="s">
        <v>55</v>
      </c>
      <c r="C654" s="101" t="s">
        <v>3</v>
      </c>
      <c r="D654" s="5">
        <f>'90.1 Data-SI'!D654*Convert!$B$1</f>
        <v>498588.4208013984</v>
      </c>
      <c r="E654" s="5">
        <f>'90.1 Data-IP'!E654*Convert!$B$6/$D654</f>
        <v>0</v>
      </c>
      <c r="F654" s="5">
        <f>'90.1 Data-IP'!F654*Convert!$B$7/$D654</f>
        <v>1.4620354466995453</v>
      </c>
      <c r="G654" s="5">
        <f>'90.1 Data-IP'!G654*Convert!$B$6/$D654</f>
        <v>20.875137244814468</v>
      </c>
      <c r="H654" s="5">
        <f>'90.1 Data-IP'!H654*Convert!$B$6/$D654</f>
        <v>19.123361056554906</v>
      </c>
      <c r="I654" s="5">
        <f>'90.1 Data-IP'!I654*Convert!$B$6/$D654</f>
        <v>2.0814571315495667</v>
      </c>
      <c r="J654" s="5">
        <f>'90.1 Data-IP'!J654*Convert!$B$6/$D654</f>
        <v>88.358285697892072</v>
      </c>
      <c r="K654" s="5">
        <f>'90.1 Data-IP'!K654*Convert!$B$7/$D654</f>
        <v>0</v>
      </c>
      <c r="L654" s="5">
        <f>'90.1 Data-IP'!L654*Convert!$B$6/$D654</f>
        <v>11.77543749052092</v>
      </c>
      <c r="M654" s="5">
        <f>'90.1 Data-IP'!M654*Convert!$B$6/$D654</f>
        <v>12.647261767325633</v>
      </c>
      <c r="N654" s="5">
        <f>'90.1 Data-IP'!N654*Convert!$B$6/$D654</f>
        <v>2.571884626808953</v>
      </c>
      <c r="O654" s="5">
        <f>'90.1 Data-IP'!O654*Convert!$B$6/$D654</f>
        <v>8.0034323517428271E-3</v>
      </c>
      <c r="P654" s="5">
        <f>'90.1 Data-IP'!P654*Convert!$B$6/$D654</f>
        <v>2.5638811944572102</v>
      </c>
      <c r="Q654" s="5">
        <f>'90.1 Data-IP'!Q654*Convert!$B$6/$D654</f>
        <v>7.6087905359528341</v>
      </c>
      <c r="R654" s="5">
        <f>'90.1 Data-IP'!R654*Convert!$B$6/$D654</f>
        <v>4.3677908609837015</v>
      </c>
      <c r="S654" s="5">
        <f>'90.1 Data-IP'!S654*Convert!$B$6/$D654</f>
        <v>0.25448527160096085</v>
      </c>
      <c r="T654" s="5">
        <f>'90.1 Data-IP'!T654*Convert!$B$6/$D654</f>
        <v>0</v>
      </c>
      <c r="U654" s="5">
        <f>'90.1 Data-IP'!U654*Convert!$B$7/$D654</f>
        <v>1.0894223732633985</v>
      </c>
      <c r="V654" s="5">
        <f>'90.1 Data-IP'!V654*Convert!$B$6/$D654</f>
        <v>0</v>
      </c>
      <c r="W654" s="5">
        <f>'90.1 Data-IP'!W654*Convert!$B$6/$D654</f>
        <v>48.317346875134803</v>
      </c>
      <c r="X654" s="5">
        <f>'90.1 Data-IP'!X654*Convert!$B$7/$D654</f>
        <v>1.4620354466995453</v>
      </c>
      <c r="Y654" s="5">
        <f t="shared" si="20"/>
        <v>49.779382321834348</v>
      </c>
      <c r="Z654" s="5">
        <f>'90.1 Data-IP'!Z654*Convert!$B$6/$D654</f>
        <v>169.66383147930287</v>
      </c>
      <c r="AA654" s="5">
        <f>'90.1 Data-IP'!AA654*Convert!$B$7/$D654</f>
        <v>2.5514578199629439</v>
      </c>
      <c r="AB654" s="5">
        <f t="shared" si="21"/>
        <v>172.21528929926581</v>
      </c>
    </row>
    <row r="655" spans="1:28" x14ac:dyDescent="0.25">
      <c r="A655" s="95">
        <v>2016</v>
      </c>
      <c r="B655" s="95" t="s">
        <v>55</v>
      </c>
      <c r="C655" s="101" t="s">
        <v>7</v>
      </c>
      <c r="D655" s="5">
        <f>'90.1 Data-SI'!D655*Convert!$B$1</f>
        <v>498588.4208013984</v>
      </c>
      <c r="E655" s="5">
        <f>'90.1 Data-IP'!E655*Convert!$B$6/$D655</f>
        <v>0</v>
      </c>
      <c r="F655" s="5">
        <f>'90.1 Data-IP'!F655*Convert!$B$7/$D655</f>
        <v>0.60487288710160469</v>
      </c>
      <c r="G655" s="5">
        <f>'90.1 Data-IP'!G655*Convert!$B$6/$D655</f>
        <v>22.04256660407972</v>
      </c>
      <c r="H655" s="5">
        <f>'90.1 Data-IP'!H655*Convert!$B$6/$D655</f>
        <v>19.076582003790783</v>
      </c>
      <c r="I655" s="5">
        <f>'90.1 Data-IP'!I655*Convert!$B$6/$D655</f>
        <v>2.0487057741445698</v>
      </c>
      <c r="J655" s="5">
        <f>'90.1 Data-IP'!J655*Convert!$B$6/$D655</f>
        <v>88.358285697892072</v>
      </c>
      <c r="K655" s="5">
        <f>'90.1 Data-IP'!K655*Convert!$B$7/$D655</f>
        <v>0</v>
      </c>
      <c r="L655" s="5">
        <f>'90.1 Data-IP'!L655*Convert!$B$6/$D655</f>
        <v>11.775377285819808</v>
      </c>
      <c r="M655" s="5">
        <f>'90.1 Data-IP'!M655*Convert!$B$6/$D655</f>
        <v>15.386515463226297</v>
      </c>
      <c r="N655" s="5">
        <f>'90.1 Data-IP'!N655*Convert!$B$6/$D655</f>
        <v>2.6143289410930026</v>
      </c>
      <c r="O655" s="5">
        <f>'90.1 Data-IP'!O655*Convert!$B$6/$D655</f>
        <v>8.0034323517428271E-3</v>
      </c>
      <c r="P655" s="5">
        <f>'90.1 Data-IP'!P655*Convert!$B$6/$D655</f>
        <v>2.6063255087412598</v>
      </c>
      <c r="Q655" s="5">
        <f>'90.1 Data-IP'!Q655*Convert!$B$6/$D655</f>
        <v>7.2132456496461597</v>
      </c>
      <c r="R655" s="5">
        <f>'90.1 Data-IP'!R655*Convert!$B$6/$D655</f>
        <v>9.1958466619696146</v>
      </c>
      <c r="S655" s="5">
        <f>'90.1 Data-IP'!S655*Convert!$B$6/$D655</f>
        <v>0</v>
      </c>
      <c r="T655" s="5">
        <f>'90.1 Data-IP'!T655*Convert!$B$6/$D655</f>
        <v>0</v>
      </c>
      <c r="U655" s="5">
        <f>'90.1 Data-IP'!U655*Convert!$B$7/$D655</f>
        <v>1.0571932588482822</v>
      </c>
      <c r="V655" s="5">
        <f>'90.1 Data-IP'!V655*Convert!$B$6/$D655</f>
        <v>0</v>
      </c>
      <c r="W655" s="5">
        <f>'90.1 Data-IP'!W655*Convert!$B$6/$D655</f>
        <v>56.444499887663056</v>
      </c>
      <c r="X655" s="5">
        <f>'90.1 Data-IP'!X655*Convert!$B$7/$D655</f>
        <v>0.60487288710160469</v>
      </c>
      <c r="Y655" s="5">
        <f t="shared" si="20"/>
        <v>57.049372774764663</v>
      </c>
      <c r="Z655" s="5">
        <f>'90.1 Data-IP'!Z655*Convert!$B$6/$D655</f>
        <v>177.7113938769609</v>
      </c>
      <c r="AA655" s="5">
        <f>'90.1 Data-IP'!AA655*Convert!$B$7/$D655</f>
        <v>1.6620661459498867</v>
      </c>
      <c r="AB655" s="5">
        <f t="shared" si="21"/>
        <v>179.37346002291079</v>
      </c>
    </row>
    <row r="656" spans="1:28" x14ac:dyDescent="0.25">
      <c r="A656" s="95">
        <v>2016</v>
      </c>
      <c r="B656" s="95" t="s">
        <v>55</v>
      </c>
      <c r="C656" s="101" t="s">
        <v>17</v>
      </c>
      <c r="D656" s="5">
        <f>'90.1 Data-SI'!D656*Convert!$B$1</f>
        <v>498588.4208013984</v>
      </c>
      <c r="E656" s="5">
        <f>'90.1 Data-IP'!E656*Convert!$B$6/$D656</f>
        <v>0</v>
      </c>
      <c r="F656" s="5">
        <f>'90.1 Data-IP'!F656*Convert!$B$7/$D656</f>
        <v>8.5147506881880247E-2</v>
      </c>
      <c r="G656" s="5">
        <f>'90.1 Data-IP'!G656*Convert!$B$6/$D656</f>
        <v>14.946178279292198</v>
      </c>
      <c r="H656" s="5">
        <f>'90.1 Data-IP'!H656*Convert!$B$6/$D656</f>
        <v>19.097111806870021</v>
      </c>
      <c r="I656" s="5">
        <f>'90.1 Data-IP'!I656*Convert!$B$6/$D656</f>
        <v>2.0461169719967485</v>
      </c>
      <c r="J656" s="5">
        <f>'90.1 Data-IP'!J656*Convert!$B$6/$D656</f>
        <v>88.358285697892072</v>
      </c>
      <c r="K656" s="5">
        <f>'90.1 Data-IP'!K656*Convert!$B$7/$D656</f>
        <v>0</v>
      </c>
      <c r="L656" s="5">
        <f>'90.1 Data-IP'!L656*Convert!$B$6/$D656</f>
        <v>11.775377285819808</v>
      </c>
      <c r="M656" s="5">
        <f>'90.1 Data-IP'!M656*Convert!$B$6/$D656</f>
        <v>12.337869808310412</v>
      </c>
      <c r="N656" s="5">
        <f>'90.1 Data-IP'!N656*Convert!$B$6/$D656</f>
        <v>2.0636365400203771</v>
      </c>
      <c r="O656" s="5">
        <f>'90.1 Data-IP'!O656*Convert!$B$6/$D656</f>
        <v>8.0034323517428271E-3</v>
      </c>
      <c r="P656" s="5">
        <f>'90.1 Data-IP'!P656*Convert!$B$6/$D656</f>
        <v>2.0556331076686343</v>
      </c>
      <c r="Q656" s="5">
        <f>'90.1 Data-IP'!Q656*Convert!$B$6/$D656</f>
        <v>5.9259487304666605</v>
      </c>
      <c r="R656" s="5">
        <f>'90.1 Data-IP'!R656*Convert!$B$6/$D656</f>
        <v>2.09741137734428</v>
      </c>
      <c r="S656" s="5">
        <f>'90.1 Data-IP'!S656*Convert!$B$6/$D656</f>
        <v>0</v>
      </c>
      <c r="T656" s="5">
        <f>'90.1 Data-IP'!T656*Convert!$B$6/$D656</f>
        <v>0</v>
      </c>
      <c r="U656" s="5">
        <f>'90.1 Data-IP'!U656*Convert!$B$7/$D656</f>
        <v>1.103249570048912</v>
      </c>
      <c r="V656" s="5">
        <f>'90.1 Data-IP'!V656*Convert!$B$6/$D656</f>
        <v>0</v>
      </c>
      <c r="W656" s="5">
        <f>'90.1 Data-IP'!W656*Convert!$B$6/$D656</f>
        <v>37.363041303082177</v>
      </c>
      <c r="X656" s="5">
        <f>'90.1 Data-IP'!X656*Convert!$B$7/$D656</f>
        <v>8.5147506881880247E-2</v>
      </c>
      <c r="Y656" s="5">
        <f t="shared" si="20"/>
        <v>37.448188809964059</v>
      </c>
      <c r="Z656" s="5">
        <f>'90.1 Data-IP'!Z656*Convert!$B$6/$D656</f>
        <v>158.64793649801254</v>
      </c>
      <c r="AA656" s="5">
        <f>'90.1 Data-IP'!AA656*Convert!$B$7/$D656</f>
        <v>1.1883970769307923</v>
      </c>
      <c r="AB656" s="5">
        <f t="shared" si="21"/>
        <v>159.83633357494332</v>
      </c>
    </row>
    <row r="657" spans="1:28" x14ac:dyDescent="0.25">
      <c r="A657" s="95">
        <v>2016</v>
      </c>
      <c r="B657" s="95" t="s">
        <v>55</v>
      </c>
      <c r="C657" s="101" t="s">
        <v>14</v>
      </c>
      <c r="D657" s="5">
        <f>'90.1 Data-SI'!D657*Convert!$B$1</f>
        <v>498588.4208013984</v>
      </c>
      <c r="E657" s="5">
        <f>'90.1 Data-IP'!E657*Convert!$B$6/$D657</f>
        <v>0</v>
      </c>
      <c r="F657" s="5">
        <f>'90.1 Data-IP'!F657*Convert!$B$7/$D657</f>
        <v>1.8607986136093384</v>
      </c>
      <c r="G657" s="5">
        <f>'90.1 Data-IP'!G657*Convert!$B$6/$D657</f>
        <v>16.858399996015578</v>
      </c>
      <c r="H657" s="5">
        <f>'90.1 Data-IP'!H657*Convert!$B$6/$D657</f>
        <v>19.115414036008108</v>
      </c>
      <c r="I657" s="5">
        <f>'90.1 Data-IP'!I657*Convert!$B$6/$D657</f>
        <v>2.0709815135560561</v>
      </c>
      <c r="J657" s="5">
        <f>'90.1 Data-IP'!J657*Convert!$B$6/$D657</f>
        <v>88.358285697892072</v>
      </c>
      <c r="K657" s="5">
        <f>'90.1 Data-IP'!K657*Convert!$B$7/$D657</f>
        <v>0</v>
      </c>
      <c r="L657" s="5">
        <f>'90.1 Data-IP'!L657*Convert!$B$6/$D657</f>
        <v>11.77543749052092</v>
      </c>
      <c r="M657" s="5">
        <f>'90.1 Data-IP'!M657*Convert!$B$6/$D657</f>
        <v>12.473089567008248</v>
      </c>
      <c r="N657" s="5">
        <f>'90.1 Data-IP'!N657*Convert!$B$6/$D657</f>
        <v>2.0301627262020343</v>
      </c>
      <c r="O657" s="5">
        <f>'90.1 Data-IP'!O657*Convert!$B$6/$D657</f>
        <v>8.0034323517428271E-3</v>
      </c>
      <c r="P657" s="5">
        <f>'90.1 Data-IP'!P657*Convert!$B$6/$D657</f>
        <v>2.0221592938502915</v>
      </c>
      <c r="Q657" s="5">
        <f>'90.1 Data-IP'!Q657*Convert!$B$6/$D657</f>
        <v>5.5396753681312534</v>
      </c>
      <c r="R657" s="5">
        <f>'90.1 Data-IP'!R657*Convert!$B$6/$D657</f>
        <v>4.7012647004437733</v>
      </c>
      <c r="S657" s="5">
        <f>'90.1 Data-IP'!S657*Convert!$B$6/$D657</f>
        <v>0.29951838803283182</v>
      </c>
      <c r="T657" s="5">
        <f>'90.1 Data-IP'!T657*Convert!$B$6/$D657</f>
        <v>0</v>
      </c>
      <c r="U657" s="5">
        <f>'90.1 Data-IP'!U657*Convert!$B$7/$D657</f>
        <v>1.1897571290736295</v>
      </c>
      <c r="V657" s="5">
        <f>'90.1 Data-IP'!V657*Convert!$B$6/$D657</f>
        <v>0</v>
      </c>
      <c r="W657" s="5">
        <f>'90.1 Data-IP'!W657*Convert!$B$6/$D657</f>
        <v>41.894107313481982</v>
      </c>
      <c r="X657" s="5">
        <f>'90.1 Data-IP'!X657*Convert!$B$7/$D657</f>
        <v>1.8607986136093384</v>
      </c>
      <c r="Y657" s="5">
        <f t="shared" si="20"/>
        <v>43.754905927091322</v>
      </c>
      <c r="Z657" s="5">
        <f>'90.1 Data-IP'!Z657*Convert!$B$6/$D657</f>
        <v>163.22210907440865</v>
      </c>
      <c r="AA657" s="5">
        <f>'90.1 Data-IP'!AA657*Convert!$B$7/$D657</f>
        <v>3.0505557426829677</v>
      </c>
      <c r="AB657" s="5">
        <f t="shared" si="21"/>
        <v>166.27266481709162</v>
      </c>
    </row>
    <row r="658" spans="1:28" x14ac:dyDescent="0.25">
      <c r="A658" s="95">
        <v>2016</v>
      </c>
      <c r="B658" s="95" t="s">
        <v>55</v>
      </c>
      <c r="C658" s="101" t="s">
        <v>2</v>
      </c>
      <c r="D658" s="5">
        <f>'90.1 Data-SI'!D658*Convert!$B$1</f>
        <v>498588.4208013984</v>
      </c>
      <c r="E658" s="5">
        <f>'90.1 Data-IP'!E658*Convert!$B$6/$D658</f>
        <v>0</v>
      </c>
      <c r="F658" s="5">
        <f>'90.1 Data-IP'!F658*Convert!$B$7/$D658</f>
        <v>1.3051142790070192</v>
      </c>
      <c r="G658" s="5">
        <f>'90.1 Data-IP'!G658*Convert!$B$6/$D658</f>
        <v>16.863758214414556</v>
      </c>
      <c r="H658" s="5">
        <f>'90.1 Data-IP'!H658*Convert!$B$6/$D658</f>
        <v>19.042024505352426</v>
      </c>
      <c r="I658" s="5">
        <f>'90.1 Data-IP'!I658*Convert!$B$6/$D658</f>
        <v>2.0535221502335399</v>
      </c>
      <c r="J658" s="5">
        <f>'90.1 Data-IP'!J658*Convert!$B$6/$D658</f>
        <v>88.358285697892072</v>
      </c>
      <c r="K658" s="5">
        <f>'90.1 Data-IP'!K658*Convert!$B$7/$D658</f>
        <v>0</v>
      </c>
      <c r="L658" s="5">
        <f>'90.1 Data-IP'!L658*Convert!$B$6/$D658</f>
        <v>11.775377285819808</v>
      </c>
      <c r="M658" s="5">
        <f>'90.1 Data-IP'!M658*Convert!$B$6/$D658</f>
        <v>15.455389641298568</v>
      </c>
      <c r="N658" s="5">
        <f>'90.1 Data-IP'!N658*Convert!$B$6/$D658</f>
        <v>1.9932572444203007</v>
      </c>
      <c r="O658" s="5">
        <f>'90.1 Data-IP'!O658*Convert!$B$6/$D658</f>
        <v>8.0034323517428271E-3</v>
      </c>
      <c r="P658" s="5">
        <f>'90.1 Data-IP'!P658*Convert!$B$6/$D658</f>
        <v>1.9852538120685581</v>
      </c>
      <c r="Q658" s="5">
        <f>'90.1 Data-IP'!Q658*Convert!$B$6/$D658</f>
        <v>5.1409998373667483</v>
      </c>
      <c r="R658" s="5">
        <f>'90.1 Data-IP'!R658*Convert!$B$6/$D658</f>
        <v>11.984167189276663</v>
      </c>
      <c r="S658" s="5">
        <f>'90.1 Data-IP'!S658*Convert!$B$6/$D658</f>
        <v>0</v>
      </c>
      <c r="T658" s="5">
        <f>'90.1 Data-IP'!T658*Convert!$B$6/$D658</f>
        <v>0</v>
      </c>
      <c r="U658" s="5">
        <f>'90.1 Data-IP'!U658*Convert!$B$7/$D658</f>
        <v>1.1611548203727464</v>
      </c>
      <c r="V658" s="5">
        <f>'90.1 Data-IP'!V658*Convert!$B$6/$D658</f>
        <v>0</v>
      </c>
      <c r="W658" s="5">
        <f>'90.1 Data-IP'!W658*Convert!$B$6/$D658</f>
        <v>51.429568694425093</v>
      </c>
      <c r="X658" s="5">
        <f>'90.1 Data-IP'!X658*Convert!$B$7/$D658</f>
        <v>1.3051142790070192</v>
      </c>
      <c r="Y658" s="5">
        <f t="shared" si="20"/>
        <v>52.734682973432115</v>
      </c>
      <c r="Z658" s="5">
        <f>'90.1 Data-IP'!Z658*Convert!$B$6/$D658</f>
        <v>172.66678176607468</v>
      </c>
      <c r="AA658" s="5">
        <f>'90.1 Data-IP'!AA658*Convert!$B$7/$D658</f>
        <v>2.4662690993797649</v>
      </c>
      <c r="AB658" s="5">
        <f t="shared" si="21"/>
        <v>175.13305086545444</v>
      </c>
    </row>
    <row r="659" spans="1:28" x14ac:dyDescent="0.25">
      <c r="A659" s="95">
        <v>2016</v>
      </c>
      <c r="B659" s="95" t="s">
        <v>55</v>
      </c>
      <c r="C659" s="101" t="s">
        <v>18</v>
      </c>
      <c r="D659" s="5">
        <f>'90.1 Data-SI'!D659*Convert!$B$1</f>
        <v>498588.4208013984</v>
      </c>
      <c r="E659" s="5">
        <f>'90.1 Data-IP'!E659*Convert!$B$6/$D659</f>
        <v>0</v>
      </c>
      <c r="F659" s="5">
        <f>'90.1 Data-IP'!F659*Convert!$B$7/$D659</f>
        <v>1.9981432731852653</v>
      </c>
      <c r="G659" s="5">
        <f>'90.1 Data-IP'!G659*Convert!$B$6/$D659</f>
        <v>8.1505124365597528</v>
      </c>
      <c r="H659" s="5">
        <f>'90.1 Data-IP'!H659*Convert!$B$6/$D659</f>
        <v>19.190790321800492</v>
      </c>
      <c r="I659" s="5">
        <f>'90.1 Data-IP'!I659*Convert!$B$6/$D659</f>
        <v>2.0996389512854292</v>
      </c>
      <c r="J659" s="5">
        <f>'90.1 Data-IP'!J659*Convert!$B$6/$D659</f>
        <v>88.358285697892072</v>
      </c>
      <c r="K659" s="5">
        <f>'90.1 Data-IP'!K659*Convert!$B$7/$D659</f>
        <v>0</v>
      </c>
      <c r="L659" s="5">
        <f>'90.1 Data-IP'!L659*Convert!$B$6/$D659</f>
        <v>11.77543749052092</v>
      </c>
      <c r="M659" s="5">
        <f>'90.1 Data-IP'!M659*Convert!$B$6/$D659</f>
        <v>12.501747004737618</v>
      </c>
      <c r="N659" s="5">
        <f>'90.1 Data-IP'!N659*Convert!$B$6/$D659</f>
        <v>1.3202288906878328</v>
      </c>
      <c r="O659" s="5">
        <f>'90.1 Data-IP'!O659*Convert!$B$6/$D659</f>
        <v>8.0034323517428271E-3</v>
      </c>
      <c r="P659" s="5">
        <f>'90.1 Data-IP'!P659*Convert!$B$6/$D659</f>
        <v>1.3122254583360899</v>
      </c>
      <c r="Q659" s="5">
        <f>'90.1 Data-IP'!Q659*Convert!$B$6/$D659</f>
        <v>2.7795306409446789</v>
      </c>
      <c r="R659" s="5">
        <f>'90.1 Data-IP'!R659*Convert!$B$6/$D659</f>
        <v>5.3025290504505858</v>
      </c>
      <c r="S659" s="5">
        <f>'90.1 Data-IP'!S659*Convert!$B$6/$D659</f>
        <v>0</v>
      </c>
      <c r="T659" s="5">
        <f>'90.1 Data-IP'!T659*Convert!$B$6/$D659</f>
        <v>0</v>
      </c>
      <c r="U659" s="5">
        <f>'90.1 Data-IP'!U659*Convert!$B$7/$D659</f>
        <v>1.2204407296900672</v>
      </c>
      <c r="V659" s="5">
        <f>'90.1 Data-IP'!V659*Convert!$B$6/$D659</f>
        <v>0</v>
      </c>
      <c r="W659" s="5">
        <f>'90.1 Data-IP'!W659*Convert!$B$6/$D659</f>
        <v>30.04654459102872</v>
      </c>
      <c r="X659" s="5">
        <f>'90.1 Data-IP'!X659*Convert!$B$7/$D659</f>
        <v>1.9981432731852653</v>
      </c>
      <c r="Y659" s="5">
        <f t="shared" si="20"/>
        <v>32.044687864213984</v>
      </c>
      <c r="Z659" s="5">
        <f>'90.1 Data-IP'!Z659*Convert!$B$6/$D659</f>
        <v>151.47864028017827</v>
      </c>
      <c r="AA659" s="5">
        <f>'90.1 Data-IP'!AA659*Convert!$B$7/$D659</f>
        <v>3.2185840028753332</v>
      </c>
      <c r="AB659" s="5">
        <f t="shared" si="21"/>
        <v>154.6972242830536</v>
      </c>
    </row>
    <row r="660" spans="1:28" x14ac:dyDescent="0.25">
      <c r="A660" s="95">
        <v>2016</v>
      </c>
      <c r="B660" s="95" t="s">
        <v>55</v>
      </c>
      <c r="C660" s="101" t="s">
        <v>4</v>
      </c>
      <c r="D660" s="5">
        <f>'90.1 Data-SI'!D660*Convert!$B$1</f>
        <v>498588.4208013984</v>
      </c>
      <c r="E660" s="5">
        <f>'90.1 Data-IP'!E660*Convert!$B$6/$D660</f>
        <v>0</v>
      </c>
      <c r="F660" s="5">
        <f>'90.1 Data-IP'!F660*Convert!$B$7/$D660</f>
        <v>3.0368109733000508</v>
      </c>
      <c r="G660" s="5">
        <f>'90.1 Data-IP'!G660*Convert!$B$6/$D660</f>
        <v>11.823119613801724</v>
      </c>
      <c r="H660" s="5">
        <f>'90.1 Data-IP'!H660*Convert!$B$6/$D660</f>
        <v>19.097653649180028</v>
      </c>
      <c r="I660" s="5">
        <f>'90.1 Data-IP'!I660*Convert!$B$6/$D660</f>
        <v>2.0810959033428937</v>
      </c>
      <c r="J660" s="5">
        <f>'90.1 Data-IP'!J660*Convert!$B$6/$D660</f>
        <v>88.358285697892072</v>
      </c>
      <c r="K660" s="5">
        <f>'90.1 Data-IP'!K660*Convert!$B$7/$D660</f>
        <v>0</v>
      </c>
      <c r="L660" s="5">
        <f>'90.1 Data-IP'!L660*Convert!$B$6/$D660</f>
        <v>11.775377285819808</v>
      </c>
      <c r="M660" s="5">
        <f>'90.1 Data-IP'!M660*Convert!$B$6/$D660</f>
        <v>12.589886687165771</v>
      </c>
      <c r="N660" s="5">
        <f>'90.1 Data-IP'!N660*Convert!$B$6/$D660</f>
        <v>1.6558098946868289</v>
      </c>
      <c r="O660" s="5">
        <f>'90.1 Data-IP'!O660*Convert!$B$6/$D660</f>
        <v>8.0034323517428271E-3</v>
      </c>
      <c r="P660" s="5">
        <f>'90.1 Data-IP'!P660*Convert!$B$6/$D660</f>
        <v>1.6478064623350861</v>
      </c>
      <c r="Q660" s="5">
        <f>'90.1 Data-IP'!Q660*Convert!$B$6/$D660</f>
        <v>3.9324506672419108</v>
      </c>
      <c r="R660" s="5">
        <f>'90.1 Data-IP'!R660*Convert!$B$6/$D660</f>
        <v>7.6305846377554243</v>
      </c>
      <c r="S660" s="5">
        <f>'90.1 Data-IP'!S660*Convert!$B$6/$D660</f>
        <v>0.24208310317186268</v>
      </c>
      <c r="T660" s="5">
        <f>'90.1 Data-IP'!T660*Convert!$B$6/$D660</f>
        <v>0</v>
      </c>
      <c r="U660" s="5">
        <f>'90.1 Data-IP'!U660*Convert!$B$7/$D660</f>
        <v>1.2753167729684909</v>
      </c>
      <c r="V660" s="5">
        <f>'90.1 Data-IP'!V660*Convert!$B$6/$D660</f>
        <v>0</v>
      </c>
      <c r="W660" s="5">
        <f>'90.1 Data-IP'!W660*Convert!$B$6/$D660</f>
        <v>37.865931171471779</v>
      </c>
      <c r="X660" s="5">
        <f>'90.1 Data-IP'!X660*Convert!$B$7/$D660</f>
        <v>3.0368109733000508</v>
      </c>
      <c r="Y660" s="5">
        <f t="shared" si="20"/>
        <v>40.902742144771828</v>
      </c>
      <c r="Z660" s="5">
        <f>'90.1 Data-IP'!Z660*Convert!$B$6/$D660</f>
        <v>159.1862869353572</v>
      </c>
      <c r="AA660" s="5">
        <f>'90.1 Data-IP'!AA660*Convert!$B$7/$D660</f>
        <v>4.3121483531191904</v>
      </c>
      <c r="AB660" s="5">
        <f t="shared" si="21"/>
        <v>163.4984352884764</v>
      </c>
    </row>
    <row r="661" spans="1:28" x14ac:dyDescent="0.25">
      <c r="A661" s="95">
        <v>2016</v>
      </c>
      <c r="B661" s="95" t="s">
        <v>55</v>
      </c>
      <c r="C661" s="101" t="s">
        <v>5</v>
      </c>
      <c r="D661" s="5">
        <f>'90.1 Data-SI'!D661*Convert!$B$1</f>
        <v>498588.4208013984</v>
      </c>
      <c r="E661" s="5">
        <f>'90.1 Data-IP'!E661*Convert!$B$6/$D661</f>
        <v>0</v>
      </c>
      <c r="F661" s="5">
        <f>'90.1 Data-IP'!F661*Convert!$B$7/$D661</f>
        <v>3.3102020608610152</v>
      </c>
      <c r="G661" s="5">
        <f>'90.1 Data-IP'!G661*Convert!$B$6/$D661</f>
        <v>12.694823481204212</v>
      </c>
      <c r="H661" s="5">
        <f>'90.1 Data-IP'!H661*Convert!$B$6/$D661</f>
        <v>19.082241245695325</v>
      </c>
      <c r="I661" s="5">
        <f>'90.1 Data-IP'!I661*Convert!$B$6/$D661</f>
        <v>2.0676702549948898</v>
      </c>
      <c r="J661" s="5">
        <f>'90.1 Data-IP'!J661*Convert!$B$6/$D661</f>
        <v>88.358285697892072</v>
      </c>
      <c r="K661" s="5">
        <f>'90.1 Data-IP'!K661*Convert!$B$7/$D661</f>
        <v>0</v>
      </c>
      <c r="L661" s="5">
        <f>'90.1 Data-IP'!L661*Convert!$B$6/$D661</f>
        <v>11.775377285819808</v>
      </c>
      <c r="M661" s="5">
        <f>'90.1 Data-IP'!M661*Convert!$B$6/$D661</f>
        <v>15.562012166968145</v>
      </c>
      <c r="N661" s="5">
        <f>'90.1 Data-IP'!N661*Convert!$B$6/$D661</f>
        <v>1.7692957562831886</v>
      </c>
      <c r="O661" s="5">
        <f>'90.1 Data-IP'!O661*Convert!$B$6/$D661</f>
        <v>8.0034323517428271E-3</v>
      </c>
      <c r="P661" s="5">
        <f>'90.1 Data-IP'!P661*Convert!$B$6/$D661</f>
        <v>1.7612923239314455</v>
      </c>
      <c r="Q661" s="5">
        <f>'90.1 Data-IP'!Q661*Convert!$B$6/$D661</f>
        <v>3.8012646235185867</v>
      </c>
      <c r="R661" s="5">
        <f>'90.1 Data-IP'!R661*Convert!$B$6/$D661</f>
        <v>13.968815161437927</v>
      </c>
      <c r="S661" s="5">
        <f>'90.1 Data-IP'!S661*Convert!$B$6/$D661</f>
        <v>0</v>
      </c>
      <c r="T661" s="5">
        <f>'90.1 Data-IP'!T661*Convert!$B$6/$D661</f>
        <v>0</v>
      </c>
      <c r="U661" s="5">
        <f>'90.1 Data-IP'!U661*Convert!$B$7/$D661</f>
        <v>1.2511655440078027</v>
      </c>
      <c r="V661" s="5">
        <f>'90.1 Data-IP'!V661*Convert!$B$6/$D661</f>
        <v>0</v>
      </c>
      <c r="W661" s="5">
        <f>'90.1 Data-IP'!W661*Convert!$B$6/$D661</f>
        <v>47.78820775706032</v>
      </c>
      <c r="X661" s="5">
        <f>'90.1 Data-IP'!X661*Convert!$B$7/$D661</f>
        <v>3.3102020608610152</v>
      </c>
      <c r="Y661" s="5">
        <f t="shared" si="20"/>
        <v>51.098409817921336</v>
      </c>
      <c r="Z661" s="5">
        <f>'90.1 Data-IP'!Z661*Convert!$B$6/$D661</f>
        <v>169.07984587851527</v>
      </c>
      <c r="AA661" s="5">
        <f>'90.1 Data-IP'!AA661*Convert!$B$7/$D661</f>
        <v>4.561367604868817</v>
      </c>
      <c r="AB661" s="5">
        <f t="shared" si="21"/>
        <v>173.64121348338409</v>
      </c>
    </row>
    <row r="662" spans="1:28" x14ac:dyDescent="0.25">
      <c r="A662" s="95">
        <v>2016</v>
      </c>
      <c r="B662" s="95" t="s">
        <v>55</v>
      </c>
      <c r="C662" s="101" t="s">
        <v>15</v>
      </c>
      <c r="D662" s="5">
        <f>'90.1 Data-SI'!D662*Convert!$B$1</f>
        <v>498588.4208013984</v>
      </c>
      <c r="E662" s="5">
        <f>'90.1 Data-IP'!E662*Convert!$B$6/$D662</f>
        <v>0</v>
      </c>
      <c r="F662" s="5">
        <f>'90.1 Data-IP'!F662*Convert!$B$7/$D662</f>
        <v>2.0579237469181635</v>
      </c>
      <c r="G662" s="5">
        <f>'90.1 Data-IP'!G662*Convert!$B$6/$D662</f>
        <v>7.5498501335640604</v>
      </c>
      <c r="H662" s="5">
        <f>'90.1 Data-IP'!H662*Convert!$B$6/$D662</f>
        <v>19.194523013269439</v>
      </c>
      <c r="I662" s="5">
        <f>'90.1 Data-IP'!I662*Convert!$B$6/$D662</f>
        <v>2.102588981639923</v>
      </c>
      <c r="J662" s="5">
        <f>'90.1 Data-IP'!J662*Convert!$B$6/$D662</f>
        <v>88.358285697892072</v>
      </c>
      <c r="K662" s="5">
        <f>'90.1 Data-IP'!K662*Convert!$B$7/$D662</f>
        <v>0</v>
      </c>
      <c r="L662" s="5">
        <f>'90.1 Data-IP'!L662*Convert!$B$6/$D662</f>
        <v>11.77543749052092</v>
      </c>
      <c r="M662" s="5">
        <f>'90.1 Data-IP'!M662*Convert!$B$6/$D662</f>
        <v>12.654305717355751</v>
      </c>
      <c r="N662" s="5">
        <f>'90.1 Data-IP'!N662*Convert!$B$6/$D662</f>
        <v>1.053823088266671</v>
      </c>
      <c r="O662" s="5">
        <f>'90.1 Data-IP'!O662*Convert!$B$6/$D662</f>
        <v>8.0034323517428271E-3</v>
      </c>
      <c r="P662" s="5">
        <f>'90.1 Data-IP'!P662*Convert!$B$6/$D662</f>
        <v>1.045819655914928</v>
      </c>
      <c r="Q662" s="5">
        <f>'90.1 Data-IP'!Q662*Convert!$B$6/$D662</f>
        <v>2.1431067454883848</v>
      </c>
      <c r="R662" s="5">
        <f>'90.1 Data-IP'!R662*Convert!$B$6/$D662</f>
        <v>4.4202893603534763</v>
      </c>
      <c r="S662" s="5">
        <f>'90.1 Data-IP'!S662*Convert!$B$6/$D662</f>
        <v>0</v>
      </c>
      <c r="T662" s="5">
        <f>'90.1 Data-IP'!T662*Convert!$B$6/$D662</f>
        <v>0</v>
      </c>
      <c r="U662" s="5">
        <f>'90.1 Data-IP'!U662*Convert!$B$7/$D662</f>
        <v>1.2692171451763716</v>
      </c>
      <c r="V662" s="5">
        <f>'90.1 Data-IP'!V662*Convert!$B$6/$D662</f>
        <v>0</v>
      </c>
      <c r="W662" s="5">
        <f>'90.1 Data-IP'!W662*Convert!$B$6/$D662</f>
        <v>27.813371612676598</v>
      </c>
      <c r="X662" s="5">
        <f>'90.1 Data-IP'!X662*Convert!$B$7/$D662</f>
        <v>2.0579237469181635</v>
      </c>
      <c r="Y662" s="5">
        <f t="shared" si="20"/>
        <v>29.871295359594761</v>
      </c>
      <c r="Z662" s="5">
        <f>'90.1 Data-IP'!Z662*Convert!$B$6/$D662</f>
        <v>149.25221022835069</v>
      </c>
      <c r="AA662" s="5">
        <f>'90.1 Data-IP'!AA662*Convert!$B$7/$D662</f>
        <v>3.3271202852438866</v>
      </c>
      <c r="AB662" s="5">
        <f t="shared" si="21"/>
        <v>152.57933051359458</v>
      </c>
    </row>
    <row r="663" spans="1:28" x14ac:dyDescent="0.25">
      <c r="A663" s="95">
        <v>2016</v>
      </c>
      <c r="B663" s="95" t="s">
        <v>55</v>
      </c>
      <c r="C663" s="101" t="s">
        <v>16</v>
      </c>
      <c r="D663" s="5">
        <f>'90.1 Data-SI'!D663*Convert!$B$1</f>
        <v>498588.4208013984</v>
      </c>
      <c r="E663" s="5">
        <f>'90.1 Data-IP'!E663*Convert!$B$6/$D663</f>
        <v>0</v>
      </c>
      <c r="F663" s="5">
        <f>'90.1 Data-IP'!F663*Convert!$B$7/$D663</f>
        <v>5.4234552017718816</v>
      </c>
      <c r="G663" s="5">
        <f>'90.1 Data-IP'!G663*Convert!$B$6/$D663</f>
        <v>11.921855323625612</v>
      </c>
      <c r="H663" s="5">
        <f>'90.1 Data-IP'!H663*Convert!$B$6/$D663</f>
        <v>19.101867978257882</v>
      </c>
      <c r="I663" s="5">
        <f>'90.1 Data-IP'!I663*Convert!$B$6/$D663</f>
        <v>2.0835642960884915</v>
      </c>
      <c r="J663" s="5">
        <f>'90.1 Data-IP'!J663*Convert!$B$6/$D663</f>
        <v>88.358285697892072</v>
      </c>
      <c r="K663" s="5">
        <f>'90.1 Data-IP'!K663*Convert!$B$7/$D663</f>
        <v>0</v>
      </c>
      <c r="L663" s="5">
        <f>'90.1 Data-IP'!L663*Convert!$B$6/$D663</f>
        <v>11.77543749052092</v>
      </c>
      <c r="M663" s="5">
        <f>'90.1 Data-IP'!M663*Convert!$B$6/$D663</f>
        <v>13.130524903152676</v>
      </c>
      <c r="N663" s="5">
        <f>'90.1 Data-IP'!N663*Convert!$B$6/$D663</f>
        <v>1.7541843763040446</v>
      </c>
      <c r="O663" s="5">
        <f>'90.1 Data-IP'!O663*Convert!$B$6/$D663</f>
        <v>8.0034323517428271E-3</v>
      </c>
      <c r="P663" s="5">
        <f>'90.1 Data-IP'!P663*Convert!$B$6/$D663</f>
        <v>1.7461809439523017</v>
      </c>
      <c r="Q663" s="5">
        <f>'90.1 Data-IP'!Q663*Convert!$B$6/$D663</f>
        <v>3.7981941837618685</v>
      </c>
      <c r="R663" s="5">
        <f>'90.1 Data-IP'!R663*Convert!$B$6/$D663</f>
        <v>8.4269122193655281</v>
      </c>
      <c r="S663" s="5">
        <f>'90.1 Data-IP'!S663*Convert!$B$6/$D663</f>
        <v>0.27658039690911146</v>
      </c>
      <c r="T663" s="5">
        <f>'90.1 Data-IP'!T663*Convert!$B$6/$D663</f>
        <v>0</v>
      </c>
      <c r="U663" s="5">
        <f>'90.1 Data-IP'!U663*Convert!$B$7/$D663</f>
        <v>1.3394658990389878</v>
      </c>
      <c r="V663" s="5">
        <f>'90.1 Data-IP'!V663*Convert!$B$6/$D663</f>
        <v>0</v>
      </c>
      <c r="W663" s="5">
        <f>'90.1 Data-IP'!W663*Convert!$B$6/$D663</f>
        <v>39.300247970767089</v>
      </c>
      <c r="X663" s="5">
        <f>'90.1 Data-IP'!X663*Convert!$B$7/$D663</f>
        <v>5.4234552017718816</v>
      </c>
      <c r="Y663" s="5">
        <f t="shared" si="20"/>
        <v>44.723703172538968</v>
      </c>
      <c r="Z663" s="5">
        <f>'90.1 Data-IP'!Z663*Convert!$B$6/$D663</f>
        <v>160.62728645647596</v>
      </c>
      <c r="AA663" s="5">
        <f>'90.1 Data-IP'!AA663*Convert!$B$7/$D663</f>
        <v>6.7629211008108694</v>
      </c>
      <c r="AB663" s="5">
        <f t="shared" si="21"/>
        <v>167.39020755728683</v>
      </c>
    </row>
    <row r="664" spans="1:28" x14ac:dyDescent="0.25">
      <c r="A664" s="95">
        <v>2016</v>
      </c>
      <c r="B664" s="95" t="s">
        <v>55</v>
      </c>
      <c r="C664" s="101" t="s">
        <v>9</v>
      </c>
      <c r="D664" s="5">
        <f>'90.1 Data-SI'!D664*Convert!$B$1</f>
        <v>498588.4208013984</v>
      </c>
      <c r="E664" s="5">
        <f>'90.1 Data-IP'!E664*Convert!$B$6/$D664</f>
        <v>0</v>
      </c>
      <c r="F664" s="5">
        <f>'90.1 Data-IP'!F664*Convert!$B$7/$D664</f>
        <v>6.255394976175384</v>
      </c>
      <c r="G664" s="5">
        <f>'90.1 Data-IP'!G664*Convert!$B$6/$D664</f>
        <v>11.104696915430713</v>
      </c>
      <c r="H664" s="5">
        <f>'90.1 Data-IP'!H664*Convert!$B$6/$D664</f>
        <v>19.111861958642493</v>
      </c>
      <c r="I664" s="5">
        <f>'90.1 Data-IP'!I664*Convert!$B$6/$D664</f>
        <v>2.1002409982965502</v>
      </c>
      <c r="J664" s="5">
        <f>'90.1 Data-IP'!J664*Convert!$B$6/$D664</f>
        <v>88.358285697892072</v>
      </c>
      <c r="K664" s="5">
        <f>'90.1 Data-IP'!K664*Convert!$B$7/$D664</f>
        <v>0</v>
      </c>
      <c r="L664" s="5">
        <f>'90.1 Data-IP'!L664*Convert!$B$6/$D664</f>
        <v>11.77543749052092</v>
      </c>
      <c r="M664" s="5">
        <f>'90.1 Data-IP'!M664*Convert!$B$6/$D664</f>
        <v>14.82558826296461</v>
      </c>
      <c r="N664" s="5">
        <f>'90.1 Data-IP'!N664*Convert!$B$6/$D664</f>
        <v>1.5235401663434858</v>
      </c>
      <c r="O664" s="5">
        <f>'90.1 Data-IP'!O664*Convert!$B$6/$D664</f>
        <v>8.0034323517428271E-3</v>
      </c>
      <c r="P664" s="5">
        <f>'90.1 Data-IP'!P664*Convert!$B$6/$D664</f>
        <v>1.5155367339917429</v>
      </c>
      <c r="Q664" s="5">
        <f>'90.1 Data-IP'!Q664*Convert!$B$6/$D664</f>
        <v>3.2140279688709006</v>
      </c>
      <c r="R664" s="5">
        <f>'90.1 Data-IP'!R664*Convert!$B$6/$D664</f>
        <v>12.939134158317222</v>
      </c>
      <c r="S664" s="5">
        <f>'90.1 Data-IP'!S664*Convert!$B$6/$D664</f>
        <v>0</v>
      </c>
      <c r="T664" s="5">
        <f>'90.1 Data-IP'!T664*Convert!$B$6/$D664</f>
        <v>0</v>
      </c>
      <c r="U664" s="5">
        <f>'90.1 Data-IP'!U664*Convert!$B$7/$D664</f>
        <v>1.3232483075781845</v>
      </c>
      <c r="V664" s="5">
        <f>'90.1 Data-IP'!V664*Convert!$B$6/$D664</f>
        <v>0</v>
      </c>
      <c r="W664" s="5">
        <f>'90.1 Data-IP'!W664*Convert!$B$6/$D664</f>
        <v>43.598984039575186</v>
      </c>
      <c r="X664" s="5">
        <f>'90.1 Data-IP'!X664*Convert!$B$7/$D664</f>
        <v>6.255394976175384</v>
      </c>
      <c r="Y664" s="5">
        <f t="shared" si="20"/>
        <v>49.854379015750567</v>
      </c>
      <c r="Z664" s="5">
        <f>'90.1 Data-IP'!Z664*Convert!$B$6/$D664</f>
        <v>164.95281361727896</v>
      </c>
      <c r="AA664" s="5">
        <f>'90.1 Data-IP'!AA664*Convert!$B$7/$D664</f>
        <v>7.5786638906042167</v>
      </c>
      <c r="AB664" s="5">
        <f t="shared" si="21"/>
        <v>172.53147750788318</v>
      </c>
    </row>
    <row r="665" spans="1:28" x14ac:dyDescent="0.25">
      <c r="A665" s="95">
        <v>2016</v>
      </c>
      <c r="B665" s="95" t="s">
        <v>55</v>
      </c>
      <c r="C665" s="101" t="s">
        <v>12</v>
      </c>
      <c r="D665" s="5">
        <f>'90.1 Data-SI'!D665*Convert!$B$1</f>
        <v>498588.4208013984</v>
      </c>
      <c r="E665" s="5">
        <f>'90.1 Data-IP'!E665*Convert!$B$6/$D665</f>
        <v>0</v>
      </c>
      <c r="F665" s="5">
        <f>'90.1 Data-IP'!F665*Convert!$B$7/$D665</f>
        <v>5.6256084066390759</v>
      </c>
      <c r="G665" s="5">
        <f>'90.1 Data-IP'!G665*Convert!$B$6/$D665</f>
        <v>11.200181571394547</v>
      </c>
      <c r="H665" s="5">
        <f>'90.1 Data-IP'!H665*Convert!$B$6/$D665</f>
        <v>19.107165991955746</v>
      </c>
      <c r="I665" s="5">
        <f>'90.1 Data-IP'!I665*Convert!$B$6/$D665</f>
        <v>2.1046359414777354</v>
      </c>
      <c r="J665" s="5">
        <f>'90.1 Data-IP'!J665*Convert!$B$6/$D665</f>
        <v>88.358285697892072</v>
      </c>
      <c r="K665" s="5">
        <f>'90.1 Data-IP'!K665*Convert!$B$7/$D665</f>
        <v>0</v>
      </c>
      <c r="L665" s="5">
        <f>'90.1 Data-IP'!L665*Convert!$B$6/$D665</f>
        <v>11.77543749052092</v>
      </c>
      <c r="M665" s="5">
        <f>'90.1 Data-IP'!M665*Convert!$B$6/$D665</f>
        <v>13.431849432218868</v>
      </c>
      <c r="N665" s="5">
        <f>'90.1 Data-IP'!N665*Convert!$B$6/$D665</f>
        <v>1.6971103196497481</v>
      </c>
      <c r="O665" s="5">
        <f>'90.1 Data-IP'!O665*Convert!$B$6/$D665</f>
        <v>8.0034323517428271E-3</v>
      </c>
      <c r="P665" s="5">
        <f>'90.1 Data-IP'!P665*Convert!$B$6/$D665</f>
        <v>1.6891068872980053</v>
      </c>
      <c r="Q665" s="5">
        <f>'90.1 Data-IP'!Q665*Convert!$B$6/$D665</f>
        <v>3.1573753451243887</v>
      </c>
      <c r="R665" s="5">
        <f>'90.1 Data-IP'!R665*Convert!$B$6/$D665</f>
        <v>8.4060211880796203</v>
      </c>
      <c r="S665" s="5">
        <f>'90.1 Data-IP'!S665*Convert!$B$6/$D665</f>
        <v>0.30614090515516579</v>
      </c>
      <c r="T665" s="5">
        <f>'90.1 Data-IP'!T665*Convert!$B$6/$D665</f>
        <v>0</v>
      </c>
      <c r="U665" s="5">
        <f>'90.1 Data-IP'!U665*Convert!$B$7/$D665</f>
        <v>1.4155669984859347</v>
      </c>
      <c r="V665" s="5">
        <f>'90.1 Data-IP'!V665*Convert!$B$6/$D665</f>
        <v>0</v>
      </c>
      <c r="W665" s="5">
        <f>'90.1 Data-IP'!W665*Convert!$B$6/$D665</f>
        <v>38.190675329270597</v>
      </c>
      <c r="X665" s="5">
        <f>'90.1 Data-IP'!X665*Convert!$B$7/$D665</f>
        <v>5.6256084066390759</v>
      </c>
      <c r="Y665" s="5">
        <f t="shared" si="20"/>
        <v>43.816283735909671</v>
      </c>
      <c r="Z665" s="5">
        <f>'90.1 Data-IP'!Z665*Convert!$B$6/$D665</f>
        <v>159.54414367876768</v>
      </c>
      <c r="AA665" s="5">
        <f>'90.1 Data-IP'!AA665*Convert!$B$7/$D665</f>
        <v>7.0411960119756598</v>
      </c>
      <c r="AB665" s="5">
        <f t="shared" si="21"/>
        <v>166.58533969074335</v>
      </c>
    </row>
    <row r="666" spans="1:28" x14ac:dyDescent="0.25">
      <c r="A666" s="95">
        <v>2016</v>
      </c>
      <c r="B666" s="95" t="s">
        <v>55</v>
      </c>
      <c r="C666" s="101" t="s">
        <v>8</v>
      </c>
      <c r="D666" s="5">
        <f>'90.1 Data-SI'!D666*Convert!$B$1</f>
        <v>498588.4208013984</v>
      </c>
      <c r="E666" s="5">
        <f>'90.1 Data-IP'!E666*Convert!$B$6/$D666</f>
        <v>0</v>
      </c>
      <c r="F666" s="5">
        <f>'90.1 Data-IP'!F666*Convert!$B$7/$D666</f>
        <v>7.9196248414434205</v>
      </c>
      <c r="G666" s="5">
        <f>'90.1 Data-IP'!G666*Convert!$B$6/$D666</f>
        <v>8.1854913679058985</v>
      </c>
      <c r="H666" s="5">
        <f>'90.1 Data-IP'!H666*Convert!$B$6/$D666</f>
        <v>19.546961333579837</v>
      </c>
      <c r="I666" s="5">
        <f>'90.1 Data-IP'!I666*Convert!$B$6/$D666</f>
        <v>2.2691753896171787</v>
      </c>
      <c r="J666" s="5">
        <f>'90.1 Data-IP'!J666*Convert!$B$6/$D666</f>
        <v>88.358285697892072</v>
      </c>
      <c r="K666" s="5">
        <f>'90.1 Data-IP'!K666*Convert!$B$7/$D666</f>
        <v>0</v>
      </c>
      <c r="L666" s="5">
        <f>'90.1 Data-IP'!L666*Convert!$B$6/$D666</f>
        <v>11.775618104624257</v>
      </c>
      <c r="M666" s="5">
        <f>'90.1 Data-IP'!M666*Convert!$B$6/$D666</f>
        <v>13.488863284172053</v>
      </c>
      <c r="N666" s="5">
        <f>'90.1 Data-IP'!N666*Convert!$B$6/$D666</f>
        <v>1.3210717565034027</v>
      </c>
      <c r="O666" s="5">
        <f>'90.1 Data-IP'!O666*Convert!$B$6/$D666</f>
        <v>8.0034323517428271E-3</v>
      </c>
      <c r="P666" s="5">
        <f>'90.1 Data-IP'!P666*Convert!$B$6/$D666</f>
        <v>1.3130683241516599</v>
      </c>
      <c r="Q666" s="5">
        <f>'90.1 Data-IP'!Q666*Convert!$B$6/$D666</f>
        <v>1.902408350442101</v>
      </c>
      <c r="R666" s="5">
        <f>'90.1 Data-IP'!R666*Convert!$B$6/$D666</f>
        <v>9.8825414828545348</v>
      </c>
      <c r="S666" s="5">
        <f>'90.1 Data-IP'!S666*Convert!$B$6/$D666</f>
        <v>0.33287179244895021</v>
      </c>
      <c r="T666" s="5">
        <f>'90.1 Data-IP'!T666*Convert!$B$6/$D666</f>
        <v>0</v>
      </c>
      <c r="U666" s="5">
        <f>'90.1 Data-IP'!U666*Convert!$B$7/$D666</f>
        <v>1.5184776106272972</v>
      </c>
      <c r="V666" s="5">
        <f>'90.1 Data-IP'!V666*Convert!$B$6/$D666</f>
        <v>0</v>
      </c>
      <c r="W666" s="5">
        <f>'90.1 Data-IP'!W666*Convert!$B$6/$D666</f>
        <v>35.105244601975201</v>
      </c>
      <c r="X666" s="5">
        <f>'90.1 Data-IP'!X666*Convert!$B$7/$D666</f>
        <v>7.9196248414434205</v>
      </c>
      <c r="Y666" s="5">
        <f t="shared" si="20"/>
        <v>43.024869443418623</v>
      </c>
      <c r="Z666" s="5">
        <f>'90.1 Data-IP'!Z666*Convert!$B$6/$D666</f>
        <v>157.06328856004026</v>
      </c>
      <c r="AA666" s="5">
        <f>'90.1 Data-IP'!AA666*Convert!$B$7/$D666</f>
        <v>9.4381024520707175</v>
      </c>
      <c r="AB666" s="5">
        <f t="shared" si="21"/>
        <v>166.50139101211099</v>
      </c>
    </row>
    <row r="667" spans="1:28" x14ac:dyDescent="0.25">
      <c r="A667" s="95">
        <v>2019</v>
      </c>
      <c r="B667" s="95" t="s">
        <v>55</v>
      </c>
      <c r="C667" s="101" t="s">
        <v>10</v>
      </c>
      <c r="D667" s="5">
        <f>'90.1 Data-SI'!D667*Convert!$B$1</f>
        <v>498588.4208013984</v>
      </c>
      <c r="E667" s="5">
        <f>'90.1 Data-IP'!E667*Convert!$B$6/$D667</f>
        <v>0</v>
      </c>
      <c r="F667" s="5">
        <f>'90.1 Data-IP'!F667*Convert!$B$7/$D667</f>
        <v>3.0621780064490327E-2</v>
      </c>
      <c r="G667" s="5">
        <f>'90.1 Data-IP'!G667*Convert!$B$6/$D667</f>
        <v>44.50409772319874</v>
      </c>
      <c r="H667" s="5">
        <f>'90.1 Data-IP'!H667*Convert!$B$6/$D667</f>
        <v>15.500904395339338</v>
      </c>
      <c r="I667" s="5">
        <f>'90.1 Data-IP'!I667*Convert!$B$6/$D667</f>
        <v>2.0217340680463369</v>
      </c>
      <c r="J667" s="5">
        <f>'90.1 Data-IP'!J667*Convert!$B$6/$D667</f>
        <v>88.358285697892072</v>
      </c>
      <c r="K667" s="5">
        <f>'90.1 Data-IP'!K667*Convert!$B$7/$D667</f>
        <v>0</v>
      </c>
      <c r="L667" s="5">
        <f>'90.1 Data-IP'!L667*Convert!$B$6/$D667</f>
        <v>11.773811963590893</v>
      </c>
      <c r="M667" s="5">
        <f>'90.1 Data-IP'!M667*Convert!$B$6/$D667</f>
        <v>14.06989885460519</v>
      </c>
      <c r="N667" s="5">
        <f>'90.1 Data-IP'!N667*Convert!$B$6/$D667</f>
        <v>4.7419028736944586</v>
      </c>
      <c r="O667" s="5">
        <f>'90.1 Data-IP'!O667*Convert!$B$6/$D667</f>
        <v>8.0034323517428271E-3</v>
      </c>
      <c r="P667" s="5">
        <f>'90.1 Data-IP'!P667*Convert!$B$6/$D667</f>
        <v>4.7338994413427153</v>
      </c>
      <c r="Q667" s="5">
        <f>'90.1 Data-IP'!Q667*Convert!$B$6/$D667</f>
        <v>14.783866405093901</v>
      </c>
      <c r="R667" s="5">
        <f>'90.1 Data-IP'!R667*Convert!$B$6/$D667</f>
        <v>0</v>
      </c>
      <c r="S667" s="5">
        <f>'90.1 Data-IP'!S667*Convert!$B$6/$D667</f>
        <v>0.64093924803970403</v>
      </c>
      <c r="T667" s="5">
        <f>'90.1 Data-IP'!T667*Convert!$B$6/$D667</f>
        <v>0</v>
      </c>
      <c r="U667" s="5">
        <f>'90.1 Data-IP'!U667*Convert!$B$7/$D667</f>
        <v>0.82862207144900457</v>
      </c>
      <c r="V667" s="5">
        <f>'90.1 Data-IP'!V667*Convert!$B$6/$D667</f>
        <v>0</v>
      </c>
      <c r="W667" s="5">
        <f>'90.1 Data-IP'!W667*Convert!$B$6/$D667</f>
        <v>78.732701672280243</v>
      </c>
      <c r="X667" s="5">
        <f>'90.1 Data-IP'!X667*Convert!$B$7/$D667</f>
        <v>3.0621780064490327E-2</v>
      </c>
      <c r="Y667" s="5">
        <f t="shared" si="20"/>
        <v>78.763323452344736</v>
      </c>
      <c r="Z667" s="5">
        <f>'90.1 Data-IP'!Z667*Convert!$B$6/$D667</f>
        <v>196.39544122950062</v>
      </c>
      <c r="AA667" s="5">
        <f>'90.1 Data-IP'!AA667*Convert!$B$7/$D667</f>
        <v>0.85922324466284561</v>
      </c>
      <c r="AB667" s="5">
        <f t="shared" si="21"/>
        <v>197.25466447416346</v>
      </c>
    </row>
    <row r="668" spans="1:28" x14ac:dyDescent="0.25">
      <c r="A668" s="95">
        <v>2019</v>
      </c>
      <c r="B668" s="95" t="s">
        <v>55</v>
      </c>
      <c r="C668" s="101" t="s">
        <v>6</v>
      </c>
      <c r="D668" s="5">
        <f>'90.1 Data-SI'!D668*Convert!$B$1</f>
        <v>498588.4208013984</v>
      </c>
      <c r="E668" s="5">
        <f>'90.1 Data-IP'!E668*Convert!$B$6/$D668</f>
        <v>0</v>
      </c>
      <c r="F668" s="5">
        <f>'90.1 Data-IP'!F668*Convert!$B$7/$D668</f>
        <v>3.7525075031922539E-2</v>
      </c>
      <c r="G668" s="5">
        <f>'90.1 Data-IP'!G668*Convert!$B$6/$D668</f>
        <v>46.571226135883613</v>
      </c>
      <c r="H668" s="5">
        <f>'90.1 Data-IP'!H668*Convert!$B$6/$D668</f>
        <v>15.510356533413939</v>
      </c>
      <c r="I668" s="5">
        <f>'90.1 Data-IP'!I668*Convert!$B$6/$D668</f>
        <v>2.0557497241746878</v>
      </c>
      <c r="J668" s="5">
        <f>'90.1 Data-IP'!J668*Convert!$B$6/$D668</f>
        <v>88.358285697892072</v>
      </c>
      <c r="K668" s="5">
        <f>'90.1 Data-IP'!K668*Convert!$B$7/$D668</f>
        <v>0</v>
      </c>
      <c r="L668" s="5">
        <f>'90.1 Data-IP'!L668*Convert!$B$6/$D668</f>
        <v>11.773811963590893</v>
      </c>
      <c r="M668" s="5">
        <f>'90.1 Data-IP'!M668*Convert!$B$6/$D668</f>
        <v>13.800543021829535</v>
      </c>
      <c r="N668" s="5">
        <f>'90.1 Data-IP'!N668*Convert!$B$6/$D668</f>
        <v>4.8175801829924021</v>
      </c>
      <c r="O668" s="5">
        <f>'90.1 Data-IP'!O668*Convert!$B$6/$D668</f>
        <v>8.0034323517428271E-3</v>
      </c>
      <c r="P668" s="5">
        <f>'90.1 Data-IP'!P668*Convert!$B$6/$D668</f>
        <v>4.8095767506406597</v>
      </c>
      <c r="Q668" s="5">
        <f>'90.1 Data-IP'!Q668*Convert!$B$6/$D668</f>
        <v>12.785612170481299</v>
      </c>
      <c r="R668" s="5">
        <f>'90.1 Data-IP'!R668*Convert!$B$6/$D668</f>
        <v>0.11041542183964091</v>
      </c>
      <c r="S668" s="5">
        <f>'90.1 Data-IP'!S668*Convert!$B$6/$D668</f>
        <v>0</v>
      </c>
      <c r="T668" s="5">
        <f>'90.1 Data-IP'!T668*Convert!$B$6/$D668</f>
        <v>0</v>
      </c>
      <c r="U668" s="5">
        <f>'90.1 Data-IP'!U668*Convert!$B$7/$D668</f>
        <v>0.82641713842955589</v>
      </c>
      <c r="V668" s="5">
        <f>'90.1 Data-IP'!V668*Convert!$B$6/$D668</f>
        <v>0</v>
      </c>
      <c r="W668" s="5">
        <f>'90.1 Data-IP'!W668*Convert!$B$6/$D668</f>
        <v>78.077373500674753</v>
      </c>
      <c r="X668" s="5">
        <f>'90.1 Data-IP'!X668*Convert!$B$7/$D668</f>
        <v>3.7525075031922539E-2</v>
      </c>
      <c r="Y668" s="5">
        <f t="shared" si="20"/>
        <v>78.114898575706675</v>
      </c>
      <c r="Z668" s="5">
        <f>'90.1 Data-IP'!Z668*Convert!$B$6/$D668</f>
        <v>195.78358085209808</v>
      </c>
      <c r="AA668" s="5">
        <f>'90.1 Data-IP'!AA668*Convert!$B$7/$D668</f>
        <v>0.86394221346147837</v>
      </c>
      <c r="AB668" s="5">
        <f t="shared" si="21"/>
        <v>196.64752306555957</v>
      </c>
    </row>
    <row r="669" spans="1:28" x14ac:dyDescent="0.25">
      <c r="A669" s="95">
        <v>2019</v>
      </c>
      <c r="B669" s="95" t="s">
        <v>55</v>
      </c>
      <c r="C669" s="101" t="s">
        <v>11</v>
      </c>
      <c r="D669" s="5">
        <f>'90.1 Data-SI'!D669*Convert!$B$1</f>
        <v>498588.4208013984</v>
      </c>
      <c r="E669" s="5">
        <f>'90.1 Data-IP'!E669*Convert!$B$6/$D669</f>
        <v>0</v>
      </c>
      <c r="F669" s="5">
        <f>'90.1 Data-IP'!F669*Convert!$B$7/$D669</f>
        <v>4.3191958960411655E-2</v>
      </c>
      <c r="G669" s="5">
        <f>'90.1 Data-IP'!G669*Convert!$B$6/$D669</f>
        <v>35.464843488821764</v>
      </c>
      <c r="H669" s="5">
        <f>'90.1 Data-IP'!H669*Convert!$B$6/$D669</f>
        <v>15.529140400160925</v>
      </c>
      <c r="I669" s="5">
        <f>'90.1 Data-IP'!I669*Convert!$B$6/$D669</f>
        <v>2.065021248145956</v>
      </c>
      <c r="J669" s="5">
        <f>'90.1 Data-IP'!J669*Convert!$B$6/$D669</f>
        <v>88.358285697892072</v>
      </c>
      <c r="K669" s="5">
        <f>'90.1 Data-IP'!K669*Convert!$B$7/$D669</f>
        <v>0</v>
      </c>
      <c r="L669" s="5">
        <f>'90.1 Data-IP'!L669*Convert!$B$6/$D669</f>
        <v>11.773811963590893</v>
      </c>
      <c r="M669" s="5">
        <f>'90.1 Data-IP'!M669*Convert!$B$6/$D669</f>
        <v>13.359904814389878</v>
      </c>
      <c r="N669" s="5">
        <f>'90.1 Data-IP'!N669*Convert!$B$6/$D669</f>
        <v>3.7782664276937541</v>
      </c>
      <c r="O669" s="5">
        <f>'90.1 Data-IP'!O669*Convert!$B$6/$D669</f>
        <v>8.0034323517428271E-3</v>
      </c>
      <c r="P669" s="5">
        <f>'90.1 Data-IP'!P669*Convert!$B$6/$D669</f>
        <v>3.7702629953420113</v>
      </c>
      <c r="Q669" s="5">
        <f>'90.1 Data-IP'!Q669*Convert!$B$6/$D669</f>
        <v>12.519085958657913</v>
      </c>
      <c r="R669" s="5">
        <f>'90.1 Data-IP'!R669*Convert!$B$6/$D669</f>
        <v>0</v>
      </c>
      <c r="S669" s="5">
        <f>'90.1 Data-IP'!S669*Convert!$B$6/$D669</f>
        <v>0.58567133241877156</v>
      </c>
      <c r="T669" s="5">
        <f>'90.1 Data-IP'!T669*Convert!$B$6/$D669</f>
        <v>0</v>
      </c>
      <c r="U669" s="5">
        <f>'90.1 Data-IP'!U669*Convert!$B$7/$D669</f>
        <v>0.89128750427276959</v>
      </c>
      <c r="V669" s="5">
        <f>'90.1 Data-IP'!V669*Convert!$B$6/$D669</f>
        <v>0</v>
      </c>
      <c r="W669" s="5">
        <f>'90.1 Data-IP'!W669*Convert!$B$6/$D669</f>
        <v>65.699768589630338</v>
      </c>
      <c r="X669" s="5">
        <f>'90.1 Data-IP'!X669*Convert!$B$7/$D669</f>
        <v>4.3191958960411655E-2</v>
      </c>
      <c r="Y669" s="5">
        <f t="shared" si="20"/>
        <v>65.742960548590744</v>
      </c>
      <c r="Z669" s="5">
        <f>'90.1 Data-IP'!Z669*Convert!$B$6/$D669</f>
        <v>183.43403133177193</v>
      </c>
      <c r="AA669" s="5">
        <f>'90.1 Data-IP'!AA669*Convert!$B$7/$D669</f>
        <v>0.9345000700838304</v>
      </c>
      <c r="AB669" s="5">
        <f t="shared" si="21"/>
        <v>184.36853140185576</v>
      </c>
    </row>
    <row r="670" spans="1:28" x14ac:dyDescent="0.25">
      <c r="A670" s="95">
        <v>2019</v>
      </c>
      <c r="B670" s="95" t="s">
        <v>55</v>
      </c>
      <c r="C670" s="101" t="s">
        <v>13</v>
      </c>
      <c r="D670" s="5">
        <f>'90.1 Data-SI'!D670*Convert!$B$1</f>
        <v>498588.4208013984</v>
      </c>
      <c r="E670" s="5">
        <f>'90.1 Data-IP'!E670*Convert!$B$6/$D670</f>
        <v>0</v>
      </c>
      <c r="F670" s="5">
        <f>'90.1 Data-IP'!F670*Convert!$B$7/$D670</f>
        <v>0.18047479798439184</v>
      </c>
      <c r="G670" s="5">
        <f>'90.1 Data-IP'!G670*Convert!$B$6/$D670</f>
        <v>40.243230411390172</v>
      </c>
      <c r="H670" s="5">
        <f>'90.1 Data-IP'!H670*Convert!$B$6/$D670</f>
        <v>15.532993501032102</v>
      </c>
      <c r="I670" s="5">
        <f>'90.1 Data-IP'!I670*Convert!$B$6/$D670</f>
        <v>2.0576762746102766</v>
      </c>
      <c r="J670" s="5">
        <f>'90.1 Data-IP'!J670*Convert!$B$6/$D670</f>
        <v>88.358285697892072</v>
      </c>
      <c r="K670" s="5">
        <f>'90.1 Data-IP'!K670*Convert!$B$7/$D670</f>
        <v>0</v>
      </c>
      <c r="L670" s="5">
        <f>'90.1 Data-IP'!L670*Convert!$B$6/$D670</f>
        <v>11.773811963590893</v>
      </c>
      <c r="M670" s="5">
        <f>'90.1 Data-IP'!M670*Convert!$B$6/$D670</f>
        <v>13.531367803157215</v>
      </c>
      <c r="N670" s="5">
        <f>'90.1 Data-IP'!N670*Convert!$B$6/$D670</f>
        <v>4.1812164922372199</v>
      </c>
      <c r="O670" s="5">
        <f>'90.1 Data-IP'!O670*Convert!$B$6/$D670</f>
        <v>8.0034323517428271E-3</v>
      </c>
      <c r="P670" s="5">
        <f>'90.1 Data-IP'!P670*Convert!$B$6/$D670</f>
        <v>4.1732130598854766</v>
      </c>
      <c r="Q670" s="5">
        <f>'90.1 Data-IP'!Q670*Convert!$B$6/$D670</f>
        <v>11.187177355954327</v>
      </c>
      <c r="R670" s="5">
        <f>'90.1 Data-IP'!R670*Convert!$B$6/$D670</f>
        <v>0.64340764078530133</v>
      </c>
      <c r="S670" s="5">
        <f>'90.1 Data-IP'!S670*Convert!$B$6/$D670</f>
        <v>0</v>
      </c>
      <c r="T670" s="5">
        <f>'90.1 Data-IP'!T670*Convert!$B$6/$D670</f>
        <v>0</v>
      </c>
      <c r="U670" s="5">
        <f>'90.1 Data-IP'!U670*Convert!$B$7/$D670</f>
        <v>0.89361607839611223</v>
      </c>
      <c r="V670" s="5">
        <f>'90.1 Data-IP'!V670*Convert!$B$6/$D670</f>
        <v>0</v>
      </c>
      <c r="W670" s="5">
        <f>'90.1 Data-IP'!W670*Convert!$B$6/$D670</f>
        <v>69.778396271172497</v>
      </c>
      <c r="X670" s="5">
        <f>'90.1 Data-IP'!X670*Convert!$B$7/$D670</f>
        <v>0.18047479798439184</v>
      </c>
      <c r="Y670" s="5">
        <f t="shared" si="20"/>
        <v>69.958871069156885</v>
      </c>
      <c r="Z670" s="5">
        <f>'90.1 Data-IP'!Z670*Convert!$B$6/$D670</f>
        <v>187.50916714064959</v>
      </c>
      <c r="AA670" s="5">
        <f>'90.1 Data-IP'!AA670*Convert!$B$7/$D670</f>
        <v>1.0740908763805044</v>
      </c>
      <c r="AB670" s="5">
        <f t="shared" si="21"/>
        <v>188.58325801703009</v>
      </c>
    </row>
    <row r="671" spans="1:28" x14ac:dyDescent="0.25">
      <c r="A671" s="95">
        <v>2019</v>
      </c>
      <c r="B671" s="95" t="s">
        <v>55</v>
      </c>
      <c r="C671" s="101" t="s">
        <v>19</v>
      </c>
      <c r="D671" s="5">
        <f>'90.1 Data-SI'!D671*Convert!$B$1</f>
        <v>498588.4208013984</v>
      </c>
      <c r="E671" s="5">
        <f>'90.1 Data-IP'!E671*Convert!$B$6/$D671</f>
        <v>0</v>
      </c>
      <c r="F671" s="5">
        <f>'90.1 Data-IP'!F671*Convert!$B$7/$D671</f>
        <v>0.16501965999760332</v>
      </c>
      <c r="G671" s="5">
        <f>'90.1 Data-IP'!G671*Convert!$B$6/$D671</f>
        <v>27.666949986675736</v>
      </c>
      <c r="H671" s="5">
        <f>'90.1 Data-IP'!H671*Convert!$B$6/$D671</f>
        <v>15.513186154366212</v>
      </c>
      <c r="I671" s="5">
        <f>'90.1 Data-IP'!I671*Convert!$B$6/$D671</f>
        <v>2.064599815238171</v>
      </c>
      <c r="J671" s="5">
        <f>'90.1 Data-IP'!J671*Convert!$B$6/$D671</f>
        <v>88.358285697892072</v>
      </c>
      <c r="K671" s="5">
        <f>'90.1 Data-IP'!K671*Convert!$B$7/$D671</f>
        <v>0</v>
      </c>
      <c r="L671" s="5">
        <f>'90.1 Data-IP'!L671*Convert!$B$6/$D671</f>
        <v>11.773811963590893</v>
      </c>
      <c r="M671" s="5">
        <f>'90.1 Data-IP'!M671*Convert!$B$6/$D671</f>
        <v>12.482963137990637</v>
      </c>
      <c r="N671" s="5">
        <f>'90.1 Data-IP'!N671*Convert!$B$6/$D671</f>
        <v>3.3016860136901567</v>
      </c>
      <c r="O671" s="5">
        <f>'90.1 Data-IP'!O671*Convert!$B$6/$D671</f>
        <v>8.0034323517428271E-3</v>
      </c>
      <c r="P671" s="5">
        <f>'90.1 Data-IP'!P671*Convert!$B$6/$D671</f>
        <v>3.2936825813384139</v>
      </c>
      <c r="Q671" s="5">
        <f>'90.1 Data-IP'!Q671*Convert!$B$6/$D671</f>
        <v>10.002047814562108</v>
      </c>
      <c r="R671" s="5">
        <f>'90.1 Data-IP'!R671*Convert!$B$6/$D671</f>
        <v>1.6671283784959088</v>
      </c>
      <c r="S671" s="5">
        <f>'90.1 Data-IP'!S671*Convert!$B$6/$D671</f>
        <v>0.30258882778955026</v>
      </c>
      <c r="T671" s="5">
        <f>'90.1 Data-IP'!T671*Convert!$B$6/$D671</f>
        <v>0</v>
      </c>
      <c r="U671" s="5">
        <f>'90.1 Data-IP'!U671*Convert!$B$7/$D671</f>
        <v>0.96347330209639659</v>
      </c>
      <c r="V671" s="5">
        <f>'90.1 Data-IP'!V671*Convert!$B$6/$D671</f>
        <v>0</v>
      </c>
      <c r="W671" s="5">
        <f>'90.1 Data-IP'!W671*Convert!$B$6/$D671</f>
        <v>55.415360726852349</v>
      </c>
      <c r="X671" s="5">
        <f>'90.1 Data-IP'!X671*Convert!$B$7/$D671</f>
        <v>0.16501965999760332</v>
      </c>
      <c r="Y671" s="5">
        <f t="shared" si="20"/>
        <v>55.580380386849953</v>
      </c>
      <c r="Z671" s="5">
        <f>'90.1 Data-IP'!Z671*Convert!$B$6/$D671</f>
        <v>173.13336819969365</v>
      </c>
      <c r="AA671" s="5">
        <f>'90.1 Data-IP'!AA671*Convert!$B$7/$D671</f>
        <v>1.1285135689446488</v>
      </c>
      <c r="AB671" s="5">
        <f t="shared" si="21"/>
        <v>174.26188176863829</v>
      </c>
    </row>
    <row r="672" spans="1:28" x14ac:dyDescent="0.25">
      <c r="A672" s="95">
        <v>2019</v>
      </c>
      <c r="B672" s="95" t="s">
        <v>55</v>
      </c>
      <c r="C672" s="101" t="s">
        <v>20</v>
      </c>
      <c r="D672" s="5">
        <f>'90.1 Data-SI'!D672*Convert!$B$1</f>
        <v>498588.4208013984</v>
      </c>
      <c r="E672" s="5">
        <f>'90.1 Data-IP'!E672*Convert!$B$6/$D672</f>
        <v>0</v>
      </c>
      <c r="F672" s="5">
        <f>'90.1 Data-IP'!F672*Convert!$B$7/$D672</f>
        <v>0.19079883015956658</v>
      </c>
      <c r="G672" s="5">
        <f>'90.1 Data-IP'!G672*Convert!$B$6/$D672</f>
        <v>24.174415070460135</v>
      </c>
      <c r="H672" s="5">
        <f>'90.1 Data-IP'!H672*Convert!$B$6/$D672</f>
        <v>15.520952560809677</v>
      </c>
      <c r="I672" s="5">
        <f>'90.1 Data-IP'!I672*Convert!$B$6/$D672</f>
        <v>2.0658641139615255</v>
      </c>
      <c r="J672" s="5">
        <f>'90.1 Data-IP'!J672*Convert!$B$6/$D672</f>
        <v>88.358285697892072</v>
      </c>
      <c r="K672" s="5">
        <f>'90.1 Data-IP'!K672*Convert!$B$7/$D672</f>
        <v>0</v>
      </c>
      <c r="L672" s="5">
        <f>'90.1 Data-IP'!L672*Convert!$B$6/$D672</f>
        <v>11.773811963590893</v>
      </c>
      <c r="M672" s="5">
        <f>'90.1 Data-IP'!M672*Convert!$B$6/$D672</f>
        <v>13.979110165328102</v>
      </c>
      <c r="N672" s="5">
        <f>'90.1 Data-IP'!N672*Convert!$B$6/$D672</f>
        <v>2.7685131806411598</v>
      </c>
      <c r="O672" s="5">
        <f>'90.1 Data-IP'!O672*Convert!$B$6/$D672</f>
        <v>8.0034323517428271E-3</v>
      </c>
      <c r="P672" s="5">
        <f>'90.1 Data-IP'!P672*Convert!$B$6/$D672</f>
        <v>2.760509748289417</v>
      </c>
      <c r="Q672" s="5">
        <f>'90.1 Data-IP'!Q672*Convert!$B$6/$D672</f>
        <v>7.3989771525770722</v>
      </c>
      <c r="R672" s="5">
        <f>'90.1 Data-IP'!R672*Convert!$B$6/$D672</f>
        <v>8.0349194104244699</v>
      </c>
      <c r="S672" s="5">
        <f>'90.1 Data-IP'!S672*Convert!$B$6/$D672</f>
        <v>0</v>
      </c>
      <c r="T672" s="5">
        <f>'90.1 Data-IP'!T672*Convert!$B$6/$D672</f>
        <v>0</v>
      </c>
      <c r="U672" s="5">
        <f>'90.1 Data-IP'!U672*Convert!$B$7/$D672</f>
        <v>0.96786256128464454</v>
      </c>
      <c r="V672" s="5">
        <f>'90.1 Data-IP'!V672*Convert!$B$6/$D672</f>
        <v>0</v>
      </c>
      <c r="W672" s="5">
        <f>'90.1 Data-IP'!W672*Convert!$B$6/$D672</f>
        <v>56.347931547079199</v>
      </c>
      <c r="X672" s="5">
        <f>'90.1 Data-IP'!X672*Convert!$B$7/$D672</f>
        <v>0.19079883015956658</v>
      </c>
      <c r="Y672" s="5">
        <f t="shared" si="20"/>
        <v>56.538730377238764</v>
      </c>
      <c r="Z672" s="5">
        <f>'90.1 Data-IP'!Z672*Convert!$B$6/$D672</f>
        <v>174.074789110984</v>
      </c>
      <c r="AA672" s="5">
        <f>'90.1 Data-IP'!AA672*Convert!$B$7/$D672</f>
        <v>1.1586613914442112</v>
      </c>
      <c r="AB672" s="5">
        <f t="shared" si="21"/>
        <v>175.23345050242821</v>
      </c>
    </row>
    <row r="673" spans="1:28" x14ac:dyDescent="0.25">
      <c r="A673" s="95">
        <v>2019</v>
      </c>
      <c r="B673" s="95" t="s">
        <v>55</v>
      </c>
      <c r="C673" s="101" t="s">
        <v>3</v>
      </c>
      <c r="D673" s="5">
        <f>'90.1 Data-SI'!D673*Convert!$B$1</f>
        <v>498588.4208013984</v>
      </c>
      <c r="E673" s="5">
        <f>'90.1 Data-IP'!E673*Convert!$B$6/$D673</f>
        <v>0</v>
      </c>
      <c r="F673" s="5">
        <f>'90.1 Data-IP'!F673*Convert!$B$7/$D673</f>
        <v>0.73203776245690066</v>
      </c>
      <c r="G673" s="5">
        <f>'90.1 Data-IP'!G673*Convert!$B$6/$D673</f>
        <v>18.780675897824676</v>
      </c>
      <c r="H673" s="5">
        <f>'90.1 Data-IP'!H673*Convert!$B$6/$D673</f>
        <v>15.546900786989005</v>
      </c>
      <c r="I673" s="5">
        <f>'90.1 Data-IP'!I673*Convert!$B$6/$D673</f>
        <v>2.0814571315495667</v>
      </c>
      <c r="J673" s="5">
        <f>'90.1 Data-IP'!J673*Convert!$B$6/$D673</f>
        <v>88.358285697892072</v>
      </c>
      <c r="K673" s="5">
        <f>'90.1 Data-IP'!K673*Convert!$B$7/$D673</f>
        <v>0</v>
      </c>
      <c r="L673" s="5">
        <f>'90.1 Data-IP'!L673*Convert!$B$6/$D673</f>
        <v>11.773872168292005</v>
      </c>
      <c r="M673" s="5">
        <f>'90.1 Data-IP'!M673*Convert!$B$6/$D673</f>
        <v>12.329019717246926</v>
      </c>
      <c r="N673" s="5">
        <f>'90.1 Data-IP'!N673*Convert!$B$6/$D673</f>
        <v>2.3882602884169652</v>
      </c>
      <c r="O673" s="5">
        <f>'90.1 Data-IP'!O673*Convert!$B$6/$D673</f>
        <v>8.0034323517428271E-3</v>
      </c>
      <c r="P673" s="5">
        <f>'90.1 Data-IP'!P673*Convert!$B$6/$D673</f>
        <v>2.3802568560652224</v>
      </c>
      <c r="Q673" s="5">
        <f>'90.1 Data-IP'!Q673*Convert!$B$6/$D673</f>
        <v>6.6480439156055109</v>
      </c>
      <c r="R673" s="5">
        <f>'90.1 Data-IP'!R673*Convert!$B$6/$D673</f>
        <v>4.737206907007713</v>
      </c>
      <c r="S673" s="5">
        <f>'90.1 Data-IP'!S673*Convert!$B$6/$D673</f>
        <v>0.24599640874415094</v>
      </c>
      <c r="T673" s="5">
        <f>'90.1 Data-IP'!T673*Convert!$B$6/$D673</f>
        <v>0</v>
      </c>
      <c r="U673" s="5">
        <f>'90.1 Data-IP'!U673*Convert!$B$7/$D673</f>
        <v>1.0892781253088553</v>
      </c>
      <c r="V673" s="5">
        <f>'90.1 Data-IP'!V673*Convert!$B$6/$D673</f>
        <v>0</v>
      </c>
      <c r="W673" s="5">
        <f>'90.1 Data-IP'!W673*Convert!$B$6/$D673</f>
        <v>45.121199702494202</v>
      </c>
      <c r="X673" s="5">
        <f>'90.1 Data-IP'!X673*Convert!$B$7/$D673</f>
        <v>0.73203776245690066</v>
      </c>
      <c r="Y673" s="5">
        <f t="shared" si="20"/>
        <v>45.8532374649511</v>
      </c>
      <c r="Z673" s="5">
        <f>'90.1 Data-IP'!Z673*Convert!$B$6/$D673</f>
        <v>162.88953830546527</v>
      </c>
      <c r="AA673" s="5">
        <f>'90.1 Data-IP'!AA673*Convert!$B$7/$D673</f>
        <v>1.821315887765756</v>
      </c>
      <c r="AB673" s="5">
        <f t="shared" si="21"/>
        <v>164.71085419323103</v>
      </c>
    </row>
    <row r="674" spans="1:28" x14ac:dyDescent="0.25">
      <c r="A674" s="95">
        <v>2019</v>
      </c>
      <c r="B674" s="95" t="s">
        <v>55</v>
      </c>
      <c r="C674" s="101" t="s">
        <v>7</v>
      </c>
      <c r="D674" s="5">
        <f>'90.1 Data-SI'!D674*Convert!$B$1</f>
        <v>498588.4208013984</v>
      </c>
      <c r="E674" s="5">
        <f>'90.1 Data-IP'!E674*Convert!$B$6/$D674</f>
        <v>0</v>
      </c>
      <c r="F674" s="5">
        <f>'90.1 Data-IP'!F674*Convert!$B$7/$D674</f>
        <v>0.72684483609333983</v>
      </c>
      <c r="G674" s="5">
        <f>'90.1 Data-IP'!G674*Convert!$B$6/$D674</f>
        <v>21.045034911352886</v>
      </c>
      <c r="H674" s="5">
        <f>'90.1 Data-IP'!H674*Convert!$B$6/$D674</f>
        <v>15.528839376655363</v>
      </c>
      <c r="I674" s="5">
        <f>'90.1 Data-IP'!I674*Convert!$B$6/$D674</f>
        <v>2.0487057741445698</v>
      </c>
      <c r="J674" s="5">
        <f>'90.1 Data-IP'!J674*Convert!$B$6/$D674</f>
        <v>88.358285697892072</v>
      </c>
      <c r="K674" s="5">
        <f>'90.1 Data-IP'!K674*Convert!$B$7/$D674</f>
        <v>0</v>
      </c>
      <c r="L674" s="5">
        <f>'90.1 Data-IP'!L674*Convert!$B$6/$D674</f>
        <v>11.773811963590893</v>
      </c>
      <c r="M674" s="5">
        <f>'90.1 Data-IP'!M674*Convert!$B$6/$D674</f>
        <v>14.970320364438166</v>
      </c>
      <c r="N674" s="5">
        <f>'90.1 Data-IP'!N674*Convert!$B$6/$D674</f>
        <v>2.5269117150781946</v>
      </c>
      <c r="O674" s="5">
        <f>'90.1 Data-IP'!O674*Convert!$B$6/$D674</f>
        <v>8.0034323517428271E-3</v>
      </c>
      <c r="P674" s="5">
        <f>'90.1 Data-IP'!P674*Convert!$B$6/$D674</f>
        <v>2.5189082827264517</v>
      </c>
      <c r="Q674" s="5">
        <f>'90.1 Data-IP'!Q674*Convert!$B$6/$D674</f>
        <v>6.5687543242408388</v>
      </c>
      <c r="R674" s="5">
        <f>'90.1 Data-IP'!R674*Convert!$B$6/$D674</f>
        <v>8.6745341550397068</v>
      </c>
      <c r="S674" s="5">
        <f>'90.1 Data-IP'!S674*Convert!$B$6/$D674</f>
        <v>0</v>
      </c>
      <c r="T674" s="5">
        <f>'90.1 Data-IP'!T674*Convert!$B$6/$D674</f>
        <v>0</v>
      </c>
      <c r="U674" s="5">
        <f>'90.1 Data-IP'!U674*Convert!$B$7/$D674</f>
        <v>1.0571932588482822</v>
      </c>
      <c r="V674" s="5">
        <f>'90.1 Data-IP'!V674*Convert!$B$6/$D674</f>
        <v>0</v>
      </c>
      <c r="W674" s="5">
        <f>'90.1 Data-IP'!W674*Convert!$B$6/$D674</f>
        <v>53.777552037798046</v>
      </c>
      <c r="X674" s="5">
        <f>'90.1 Data-IP'!X674*Convert!$B$7/$D674</f>
        <v>0.72684483609333983</v>
      </c>
      <c r="Y674" s="5">
        <f t="shared" si="20"/>
        <v>54.504396873891388</v>
      </c>
      <c r="Z674" s="5">
        <f>'90.1 Data-IP'!Z674*Convert!$B$6/$D674</f>
        <v>171.49525848713378</v>
      </c>
      <c r="AA674" s="5">
        <f>'90.1 Data-IP'!AA674*Convert!$B$7/$D674</f>
        <v>1.7840380949416219</v>
      </c>
      <c r="AB674" s="5">
        <f t="shared" si="21"/>
        <v>173.2792965820754</v>
      </c>
    </row>
    <row r="675" spans="1:28" x14ac:dyDescent="0.25">
      <c r="A675" s="95">
        <v>2019</v>
      </c>
      <c r="B675" s="95" t="s">
        <v>55</v>
      </c>
      <c r="C675" s="101" t="s">
        <v>17</v>
      </c>
      <c r="D675" s="5">
        <f>'90.1 Data-SI'!D675*Convert!$B$1</f>
        <v>498588.4208013984</v>
      </c>
      <c r="E675" s="5">
        <f>'90.1 Data-IP'!E675*Convert!$B$6/$D675</f>
        <v>0</v>
      </c>
      <c r="F675" s="5">
        <f>'90.1 Data-IP'!F675*Convert!$B$7/$D675</f>
        <v>0.10923691529062127</v>
      </c>
      <c r="G675" s="5">
        <f>'90.1 Data-IP'!G675*Convert!$B$6/$D675</f>
        <v>13.539074004899568</v>
      </c>
      <c r="H675" s="5">
        <f>'90.1 Data-IP'!H675*Convert!$B$6/$D675</f>
        <v>15.549308975033485</v>
      </c>
      <c r="I675" s="5">
        <f>'90.1 Data-IP'!I675*Convert!$B$6/$D675</f>
        <v>2.0461169719967485</v>
      </c>
      <c r="J675" s="5">
        <f>'90.1 Data-IP'!J675*Convert!$B$6/$D675</f>
        <v>88.358285697892072</v>
      </c>
      <c r="K675" s="5">
        <f>'90.1 Data-IP'!K675*Convert!$B$7/$D675</f>
        <v>0</v>
      </c>
      <c r="L675" s="5">
        <f>'90.1 Data-IP'!L675*Convert!$B$6/$D675</f>
        <v>11.773872168292005</v>
      </c>
      <c r="M675" s="5">
        <f>'90.1 Data-IP'!M675*Convert!$B$6/$D675</f>
        <v>12.048947447673312</v>
      </c>
      <c r="N675" s="5">
        <f>'90.1 Data-IP'!N675*Convert!$B$6/$D675</f>
        <v>1.9820591700134453</v>
      </c>
      <c r="O675" s="5">
        <f>'90.1 Data-IP'!O675*Convert!$B$6/$D675</f>
        <v>8.0034323517428271E-3</v>
      </c>
      <c r="P675" s="5">
        <f>'90.1 Data-IP'!P675*Convert!$B$6/$D675</f>
        <v>1.9740557376617025</v>
      </c>
      <c r="Q675" s="5">
        <f>'90.1 Data-IP'!Q675*Convert!$B$6/$D675</f>
        <v>5.1945218166554294</v>
      </c>
      <c r="R675" s="5">
        <f>'90.1 Data-IP'!R675*Convert!$B$6/$D675</f>
        <v>2.322576959503635</v>
      </c>
      <c r="S675" s="5">
        <f>'90.1 Data-IP'!S675*Convert!$B$6/$D675</f>
        <v>0</v>
      </c>
      <c r="T675" s="5">
        <f>'90.1 Data-IP'!T675*Convert!$B$6/$D675</f>
        <v>0</v>
      </c>
      <c r="U675" s="5">
        <f>'90.1 Data-IP'!U675*Convert!$B$7/$D675</f>
        <v>1.1033732111528065</v>
      </c>
      <c r="V675" s="5">
        <f>'90.1 Data-IP'!V675*Convert!$B$6/$D675</f>
        <v>0</v>
      </c>
      <c r="W675" s="5">
        <f>'90.1 Data-IP'!W675*Convert!$B$6/$D675</f>
        <v>35.079175966393649</v>
      </c>
      <c r="X675" s="5">
        <f>'90.1 Data-IP'!X675*Convert!$B$7/$D675</f>
        <v>0.10923691529062127</v>
      </c>
      <c r="Y675" s="5">
        <f t="shared" si="20"/>
        <v>35.188412881684272</v>
      </c>
      <c r="Z675" s="5">
        <f>'90.1 Data-IP'!Z675*Convert!$B$6/$D675</f>
        <v>152.81476321195967</v>
      </c>
      <c r="AA675" s="5">
        <f>'90.1 Data-IP'!AA675*Convert!$B$7/$D675</f>
        <v>1.2126101264434277</v>
      </c>
      <c r="AB675" s="5">
        <f t="shared" si="21"/>
        <v>154.02737333840309</v>
      </c>
    </row>
    <row r="676" spans="1:28" x14ac:dyDescent="0.25">
      <c r="A676" s="95">
        <v>2019</v>
      </c>
      <c r="B676" s="95" t="s">
        <v>55</v>
      </c>
      <c r="C676" s="101" t="s">
        <v>14</v>
      </c>
      <c r="D676" s="5">
        <f>'90.1 Data-SI'!D676*Convert!$B$1</f>
        <v>498588.4208013984</v>
      </c>
      <c r="E676" s="5">
        <f>'90.1 Data-IP'!E676*Convert!$B$6/$D676</f>
        <v>0</v>
      </c>
      <c r="F676" s="5">
        <f>'90.1 Data-IP'!F676*Convert!$B$7/$D676</f>
        <v>1.4741934885824857</v>
      </c>
      <c r="G676" s="5">
        <f>'90.1 Data-IP'!G676*Convert!$B$6/$D676</f>
        <v>13.790428632042701</v>
      </c>
      <c r="H676" s="5">
        <f>'90.1 Data-IP'!H676*Convert!$B$6/$D676</f>
        <v>15.560326435337007</v>
      </c>
      <c r="I676" s="5">
        <f>'90.1 Data-IP'!I676*Convert!$B$6/$D676</f>
        <v>2.0709815135560561</v>
      </c>
      <c r="J676" s="5">
        <f>'90.1 Data-IP'!J676*Convert!$B$6/$D676</f>
        <v>88.358285697892072</v>
      </c>
      <c r="K676" s="5">
        <f>'90.1 Data-IP'!K676*Convert!$B$7/$D676</f>
        <v>0</v>
      </c>
      <c r="L676" s="5">
        <f>'90.1 Data-IP'!L676*Convert!$B$6/$D676</f>
        <v>11.773872168292005</v>
      </c>
      <c r="M676" s="5">
        <f>'90.1 Data-IP'!M676*Convert!$B$6/$D676</f>
        <v>11.899760198317461</v>
      </c>
      <c r="N676" s="5">
        <f>'90.1 Data-IP'!N676*Convert!$B$6/$D676</f>
        <v>1.9102349615866776</v>
      </c>
      <c r="O676" s="5">
        <f>'90.1 Data-IP'!O676*Convert!$B$6/$D676</f>
        <v>8.0034323517428271E-3</v>
      </c>
      <c r="P676" s="5">
        <f>'90.1 Data-IP'!P676*Convert!$B$6/$D676</f>
        <v>1.9022315292349348</v>
      </c>
      <c r="Q676" s="5">
        <f>'90.1 Data-IP'!Q676*Convert!$B$6/$D676</f>
        <v>4.6254669817436049</v>
      </c>
      <c r="R676" s="5">
        <f>'90.1 Data-IP'!R676*Convert!$B$6/$D676</f>
        <v>7.226912116798613</v>
      </c>
      <c r="S676" s="5">
        <f>'90.1 Data-IP'!S676*Convert!$B$6/$D676</f>
        <v>0.26688744003005899</v>
      </c>
      <c r="T676" s="5">
        <f>'90.1 Data-IP'!T676*Convert!$B$6/$D676</f>
        <v>0</v>
      </c>
      <c r="U676" s="5">
        <f>'90.1 Data-IP'!U676*Convert!$B$7/$D676</f>
        <v>1.1897159153723316</v>
      </c>
      <c r="V676" s="5">
        <f>'90.1 Data-IP'!V676*Convert!$B$6/$D676</f>
        <v>0</v>
      </c>
      <c r="W676" s="5">
        <f>'90.1 Data-IP'!W676*Convert!$B$6/$D676</f>
        <v>39.711686898167379</v>
      </c>
      <c r="X676" s="5">
        <f>'90.1 Data-IP'!X676*Convert!$B$7/$D676</f>
        <v>1.4741934885824857</v>
      </c>
      <c r="Y676" s="5">
        <f t="shared" si="20"/>
        <v>41.185880386749865</v>
      </c>
      <c r="Z676" s="5">
        <f>'90.1 Data-IP'!Z676*Convert!$B$6/$D676</f>
        <v>157.48309594089514</v>
      </c>
      <c r="AA676" s="5">
        <f>'90.1 Data-IP'!AA676*Convert!$B$7/$D676</f>
        <v>2.663909403954817</v>
      </c>
      <c r="AB676" s="5">
        <f t="shared" si="21"/>
        <v>160.14700534484996</v>
      </c>
    </row>
    <row r="677" spans="1:28" x14ac:dyDescent="0.25">
      <c r="A677" s="95">
        <v>2019</v>
      </c>
      <c r="B677" s="95" t="s">
        <v>55</v>
      </c>
      <c r="C677" s="101" t="s">
        <v>2</v>
      </c>
      <c r="D677" s="5">
        <f>'90.1 Data-SI'!D677*Convert!$B$1</f>
        <v>498588.4208013984</v>
      </c>
      <c r="E677" s="5">
        <f>'90.1 Data-IP'!E677*Convert!$B$6/$D677</f>
        <v>0</v>
      </c>
      <c r="F677" s="5">
        <f>'90.1 Data-IP'!F677*Convert!$B$7/$D677</f>
        <v>1.5866244657237099</v>
      </c>
      <c r="G677" s="5">
        <f>'90.1 Data-IP'!G677*Convert!$B$6/$D677</f>
        <v>15.477605176008943</v>
      </c>
      <c r="H677" s="5">
        <f>'90.1 Data-IP'!H677*Convert!$B$6/$D677</f>
        <v>15.511139194528397</v>
      </c>
      <c r="I677" s="5">
        <f>'90.1 Data-IP'!I677*Convert!$B$6/$D677</f>
        <v>2.0535221502335399</v>
      </c>
      <c r="J677" s="5">
        <f>'90.1 Data-IP'!J677*Convert!$B$6/$D677</f>
        <v>88.358285697892072</v>
      </c>
      <c r="K677" s="5">
        <f>'90.1 Data-IP'!K677*Convert!$B$7/$D677</f>
        <v>0</v>
      </c>
      <c r="L677" s="5">
        <f>'90.1 Data-IP'!L677*Convert!$B$6/$D677</f>
        <v>11.773811963590893</v>
      </c>
      <c r="M677" s="5">
        <f>'90.1 Data-IP'!M677*Convert!$B$6/$D677</f>
        <v>15.160085582343587</v>
      </c>
      <c r="N677" s="5">
        <f>'90.1 Data-IP'!N677*Convert!$B$6/$D677</f>
        <v>1.9629742797609007</v>
      </c>
      <c r="O677" s="5">
        <f>'90.1 Data-IP'!O677*Convert!$B$6/$D677</f>
        <v>8.0034323517428271E-3</v>
      </c>
      <c r="P677" s="5">
        <f>'90.1 Data-IP'!P677*Convert!$B$6/$D677</f>
        <v>1.9549708474091581</v>
      </c>
      <c r="Q677" s="5">
        <f>'90.1 Data-IP'!Q677*Convert!$B$6/$D677</f>
        <v>4.5083086333794062</v>
      </c>
      <c r="R677" s="5">
        <f>'90.1 Data-IP'!R677*Convert!$B$6/$D677</f>
        <v>12.265323143470296</v>
      </c>
      <c r="S677" s="5">
        <f>'90.1 Data-IP'!S677*Convert!$B$6/$D677</f>
        <v>0</v>
      </c>
      <c r="T677" s="5">
        <f>'90.1 Data-IP'!T677*Convert!$B$6/$D677</f>
        <v>0</v>
      </c>
      <c r="U677" s="5">
        <f>'90.1 Data-IP'!U677*Convert!$B$7/$D677</f>
        <v>1.1612372477753423</v>
      </c>
      <c r="V677" s="5">
        <f>'90.1 Data-IP'!V677*Convert!$B$6/$D677</f>
        <v>0</v>
      </c>
      <c r="W677" s="5">
        <f>'90.1 Data-IP'!W677*Convert!$B$6/$D677</f>
        <v>49.366293382611389</v>
      </c>
      <c r="X677" s="5">
        <f>'90.1 Data-IP'!X677*Convert!$B$7/$D677</f>
        <v>1.5866244657237099</v>
      </c>
      <c r="Y677" s="5">
        <f t="shared" si="20"/>
        <v>50.952917848335098</v>
      </c>
      <c r="Z677" s="5">
        <f>'90.1 Data-IP'!Z677*Convert!$B$6/$D677</f>
        <v>167.07105582120801</v>
      </c>
      <c r="AA677" s="5">
        <f>'90.1 Data-IP'!AA677*Convert!$B$7/$D677</f>
        <v>2.7478617134990526</v>
      </c>
      <c r="AB677" s="5">
        <f t="shared" si="21"/>
        <v>169.81891753470705</v>
      </c>
    </row>
    <row r="678" spans="1:28" x14ac:dyDescent="0.25">
      <c r="A678" s="95">
        <v>2019</v>
      </c>
      <c r="B678" s="95" t="s">
        <v>55</v>
      </c>
      <c r="C678" s="101" t="s">
        <v>18</v>
      </c>
      <c r="D678" s="5">
        <f>'90.1 Data-SI'!D678*Convert!$B$1</f>
        <v>498588.4208013984</v>
      </c>
      <c r="E678" s="5">
        <f>'90.1 Data-IP'!E678*Convert!$B$6/$D678</f>
        <v>0</v>
      </c>
      <c r="F678" s="5">
        <f>'90.1 Data-IP'!F678*Convert!$B$7/$D678</f>
        <v>2.2558937611036001</v>
      </c>
      <c r="G678" s="5">
        <f>'90.1 Data-IP'!G678*Convert!$B$6/$D678</f>
        <v>7.6853107110663474</v>
      </c>
      <c r="H678" s="5">
        <f>'90.1 Data-IP'!H678*Convert!$B$6/$D678</f>
        <v>15.603613615436627</v>
      </c>
      <c r="I678" s="5">
        <f>'90.1 Data-IP'!I678*Convert!$B$6/$D678</f>
        <v>2.0996389512854292</v>
      </c>
      <c r="J678" s="5">
        <f>'90.1 Data-IP'!J678*Convert!$B$6/$D678</f>
        <v>88.358285697892072</v>
      </c>
      <c r="K678" s="5">
        <f>'90.1 Data-IP'!K678*Convert!$B$7/$D678</f>
        <v>0</v>
      </c>
      <c r="L678" s="5">
        <f>'90.1 Data-IP'!L678*Convert!$B$6/$D678</f>
        <v>11.773872168292005</v>
      </c>
      <c r="M678" s="5">
        <f>'90.1 Data-IP'!M678*Convert!$B$6/$D678</f>
        <v>11.919386930880016</v>
      </c>
      <c r="N678" s="5">
        <f>'90.1 Data-IP'!N678*Convert!$B$6/$D678</f>
        <v>1.282901975998314</v>
      </c>
      <c r="O678" s="5">
        <f>'90.1 Data-IP'!O678*Convert!$B$6/$D678</f>
        <v>8.0034323517428271E-3</v>
      </c>
      <c r="P678" s="5">
        <f>'90.1 Data-IP'!P678*Convert!$B$6/$D678</f>
        <v>1.2748985436465714</v>
      </c>
      <c r="Q678" s="5">
        <f>'90.1 Data-IP'!Q678*Convert!$B$6/$D678</f>
        <v>2.4780857024762595</v>
      </c>
      <c r="R678" s="5">
        <f>'90.1 Data-IP'!R678*Convert!$B$6/$D678</f>
        <v>5.1432876160090091</v>
      </c>
      <c r="S678" s="5">
        <f>'90.1 Data-IP'!S678*Convert!$B$6/$D678</f>
        <v>0</v>
      </c>
      <c r="T678" s="5">
        <f>'90.1 Data-IP'!T678*Convert!$B$6/$D678</f>
        <v>0</v>
      </c>
      <c r="U678" s="5">
        <f>'90.1 Data-IP'!U678*Convert!$B$7/$D678</f>
        <v>1.2205025502420144</v>
      </c>
      <c r="V678" s="5">
        <f>'90.1 Data-IP'!V678*Convert!$B$6/$D678</f>
        <v>0</v>
      </c>
      <c r="W678" s="5">
        <f>'90.1 Data-IP'!W678*Convert!$B$6/$D678</f>
        <v>28.500969504078199</v>
      </c>
      <c r="X678" s="5">
        <f>'90.1 Data-IP'!X678*Convert!$B$7/$D678</f>
        <v>2.2558937611036001</v>
      </c>
      <c r="Y678" s="5">
        <f t="shared" si="20"/>
        <v>30.756863265181799</v>
      </c>
      <c r="Z678" s="5">
        <f>'90.1 Data-IP'!Z678*Convert!$B$6/$D678</f>
        <v>146.34450377873827</v>
      </c>
      <c r="AA678" s="5">
        <f>'90.1 Data-IP'!AA678*Convert!$B$7/$D678</f>
        <v>3.4763963113456149</v>
      </c>
      <c r="AB678" s="5">
        <f t="shared" si="21"/>
        <v>149.82090009008388</v>
      </c>
    </row>
    <row r="679" spans="1:28" x14ac:dyDescent="0.25">
      <c r="A679" s="95">
        <v>2019</v>
      </c>
      <c r="B679" s="95" t="s">
        <v>55</v>
      </c>
      <c r="C679" s="101" t="s">
        <v>4</v>
      </c>
      <c r="D679" s="5">
        <f>'90.1 Data-SI'!D679*Convert!$B$1</f>
        <v>498588.4208013984</v>
      </c>
      <c r="E679" s="5">
        <f>'90.1 Data-IP'!E679*Convert!$B$6/$D679</f>
        <v>0</v>
      </c>
      <c r="F679" s="5">
        <f>'90.1 Data-IP'!F679*Convert!$B$7/$D679</f>
        <v>2.531592815937258</v>
      </c>
      <c r="G679" s="5">
        <f>'90.1 Data-IP'!G679*Convert!$B$6/$D679</f>
        <v>12.719507408660185</v>
      </c>
      <c r="H679" s="5">
        <f>'90.1 Data-IP'!H679*Convert!$B$6/$D679</f>
        <v>15.544191575438957</v>
      </c>
      <c r="I679" s="5">
        <f>'90.1 Data-IP'!I679*Convert!$B$6/$D679</f>
        <v>2.0810959033428937</v>
      </c>
      <c r="J679" s="5">
        <f>'90.1 Data-IP'!J679*Convert!$B$6/$D679</f>
        <v>88.358285697892072</v>
      </c>
      <c r="K679" s="5">
        <f>'90.1 Data-IP'!K679*Convert!$B$7/$D679</f>
        <v>0</v>
      </c>
      <c r="L679" s="5">
        <f>'90.1 Data-IP'!L679*Convert!$B$6/$D679</f>
        <v>11.773872168292005</v>
      </c>
      <c r="M679" s="5">
        <f>'90.1 Data-IP'!M679*Convert!$B$6/$D679</f>
        <v>12.129501337761338</v>
      </c>
      <c r="N679" s="5">
        <f>'90.1 Data-IP'!N679*Convert!$B$6/$D679</f>
        <v>1.6298616685075025</v>
      </c>
      <c r="O679" s="5">
        <f>'90.1 Data-IP'!O679*Convert!$B$6/$D679</f>
        <v>8.0034323517428271E-3</v>
      </c>
      <c r="P679" s="5">
        <f>'90.1 Data-IP'!P679*Convert!$B$6/$D679</f>
        <v>1.6218582361557594</v>
      </c>
      <c r="Q679" s="5">
        <f>'90.1 Data-IP'!Q679*Convert!$B$6/$D679</f>
        <v>3.7255873142206433</v>
      </c>
      <c r="R679" s="5">
        <f>'90.1 Data-IP'!R679*Convert!$B$6/$D679</f>
        <v>5.1422039313889911</v>
      </c>
      <c r="S679" s="5">
        <f>'90.1 Data-IP'!S679*Convert!$B$6/$D679</f>
        <v>0.21980736376037563</v>
      </c>
      <c r="T679" s="5">
        <f>'90.1 Data-IP'!T679*Convert!$B$6/$D679</f>
        <v>0</v>
      </c>
      <c r="U679" s="5">
        <f>'90.1 Data-IP'!U679*Convert!$B$7/$D679</f>
        <v>1.2752755592671927</v>
      </c>
      <c r="V679" s="5">
        <f>'90.1 Data-IP'!V679*Convert!$B$6/$D679</f>
        <v>0</v>
      </c>
      <c r="W679" s="5">
        <f>'90.1 Data-IP'!W679*Convert!$B$6/$D679</f>
        <v>35.558465591947289</v>
      </c>
      <c r="X679" s="5">
        <f>'90.1 Data-IP'!X679*Convert!$B$7/$D679</f>
        <v>2.531592815937258</v>
      </c>
      <c r="Y679" s="5">
        <f t="shared" si="20"/>
        <v>38.090058407884548</v>
      </c>
      <c r="Z679" s="5">
        <f>'90.1 Data-IP'!Z679*Convert!$B$6/$D679</f>
        <v>153.32391436926494</v>
      </c>
      <c r="AA679" s="5">
        <f>'90.1 Data-IP'!AA679*Convert!$B$7/$D679</f>
        <v>3.8068477683538018</v>
      </c>
      <c r="AB679" s="5">
        <f t="shared" si="21"/>
        <v>157.13076213761875</v>
      </c>
    </row>
    <row r="680" spans="1:28" x14ac:dyDescent="0.25">
      <c r="A680" s="95">
        <v>2019</v>
      </c>
      <c r="B680" s="95" t="s">
        <v>55</v>
      </c>
      <c r="C680" s="101" t="s">
        <v>5</v>
      </c>
      <c r="D680" s="5">
        <f>'90.1 Data-SI'!D680*Convert!$B$1</f>
        <v>498588.4208013984</v>
      </c>
      <c r="E680" s="5">
        <f>'90.1 Data-IP'!E680*Convert!$B$6/$D680</f>
        <v>0</v>
      </c>
      <c r="F680" s="5">
        <f>'90.1 Data-IP'!F680*Convert!$B$7/$D680</f>
        <v>3.6142767490384169</v>
      </c>
      <c r="G680" s="5">
        <f>'90.1 Data-IP'!G680*Convert!$B$6/$D680</f>
        <v>11.771403775546407</v>
      </c>
      <c r="H680" s="5">
        <f>'90.1 Data-IP'!H680*Convert!$B$6/$D680</f>
        <v>15.540820112176677</v>
      </c>
      <c r="I680" s="5">
        <f>'90.1 Data-IP'!I680*Convert!$B$6/$D680</f>
        <v>2.0676702549948898</v>
      </c>
      <c r="J680" s="5">
        <f>'90.1 Data-IP'!J680*Convert!$B$6/$D680</f>
        <v>88.358285697892072</v>
      </c>
      <c r="K680" s="5">
        <f>'90.1 Data-IP'!K680*Convert!$B$7/$D680</f>
        <v>0</v>
      </c>
      <c r="L680" s="5">
        <f>'90.1 Data-IP'!L680*Convert!$B$6/$D680</f>
        <v>11.773872168292005</v>
      </c>
      <c r="M680" s="5">
        <f>'90.1 Data-IP'!M680*Convert!$B$6/$D680</f>
        <v>14.964059075522501</v>
      </c>
      <c r="N680" s="5">
        <f>'90.1 Data-IP'!N680*Convert!$B$6/$D680</f>
        <v>1.7302229052614178</v>
      </c>
      <c r="O680" s="5">
        <f>'90.1 Data-IP'!O680*Convert!$B$6/$D680</f>
        <v>8.0034323517428271E-3</v>
      </c>
      <c r="P680" s="5">
        <f>'90.1 Data-IP'!P680*Convert!$B$6/$D680</f>
        <v>1.7222194729096749</v>
      </c>
      <c r="Q680" s="5">
        <f>'90.1 Data-IP'!Q680*Convert!$B$6/$D680</f>
        <v>3.3787480311136795</v>
      </c>
      <c r="R680" s="5">
        <f>'90.1 Data-IP'!R680*Convert!$B$6/$D680</f>
        <v>13.984107155520411</v>
      </c>
      <c r="S680" s="5">
        <f>'90.1 Data-IP'!S680*Convert!$B$6/$D680</f>
        <v>0</v>
      </c>
      <c r="T680" s="5">
        <f>'90.1 Data-IP'!T680*Convert!$B$6/$D680</f>
        <v>0</v>
      </c>
      <c r="U680" s="5">
        <f>'90.1 Data-IP'!U680*Convert!$B$7/$D680</f>
        <v>1.2511037234558555</v>
      </c>
      <c r="V680" s="5">
        <f>'90.1 Data-IP'!V680*Convert!$B$6/$D680</f>
        <v>0</v>
      </c>
      <c r="W680" s="5">
        <f>'90.1 Data-IP'!W680*Convert!$B$6/$D680</f>
        <v>45.820537510612674</v>
      </c>
      <c r="X680" s="5">
        <f>'90.1 Data-IP'!X680*Convert!$B$7/$D680</f>
        <v>3.6142767490384169</v>
      </c>
      <c r="Y680" s="5">
        <f t="shared" si="20"/>
        <v>49.434814259651091</v>
      </c>
      <c r="Z680" s="5">
        <f>'90.1 Data-IP'!Z680*Convert!$B$6/$D680</f>
        <v>163.56912897161894</v>
      </c>
      <c r="AA680" s="5">
        <f>'90.1 Data-IP'!AA680*Convert!$B$7/$D680</f>
        <v>4.8653598656436241</v>
      </c>
      <c r="AB680" s="5">
        <f t="shared" si="21"/>
        <v>168.43448883726256</v>
      </c>
    </row>
    <row r="681" spans="1:28" x14ac:dyDescent="0.25">
      <c r="A681" s="95">
        <v>2019</v>
      </c>
      <c r="B681" s="95" t="s">
        <v>55</v>
      </c>
      <c r="C681" s="101" t="s">
        <v>15</v>
      </c>
      <c r="D681" s="5">
        <f>'90.1 Data-SI'!D681*Convert!$B$1</f>
        <v>498588.4208013984</v>
      </c>
      <c r="E681" s="5">
        <f>'90.1 Data-IP'!E681*Convert!$B$6/$D681</f>
        <v>0</v>
      </c>
      <c r="F681" s="5">
        <f>'90.1 Data-IP'!F681*Convert!$B$7/$D681</f>
        <v>2.4949744423338935</v>
      </c>
      <c r="G681" s="5">
        <f>'90.1 Data-IP'!G681*Convert!$B$6/$D681</f>
        <v>5.9685736588540461</v>
      </c>
      <c r="H681" s="5">
        <f>'90.1 Data-IP'!H681*Convert!$B$6/$D681</f>
        <v>15.614029028729021</v>
      </c>
      <c r="I681" s="5">
        <f>'90.1 Data-IP'!I681*Convert!$B$6/$D681</f>
        <v>2.102588981639923</v>
      </c>
      <c r="J681" s="5">
        <f>'90.1 Data-IP'!J681*Convert!$B$6/$D681</f>
        <v>88.358285697892072</v>
      </c>
      <c r="K681" s="5">
        <f>'90.1 Data-IP'!K681*Convert!$B$7/$D681</f>
        <v>0</v>
      </c>
      <c r="L681" s="5">
        <f>'90.1 Data-IP'!L681*Convert!$B$6/$D681</f>
        <v>11.773872168292005</v>
      </c>
      <c r="M681" s="5">
        <f>'90.1 Data-IP'!M681*Convert!$B$6/$D681</f>
        <v>12.068333361431417</v>
      </c>
      <c r="N681" s="5">
        <f>'90.1 Data-IP'!N681*Convert!$B$6/$D681</f>
        <v>1.038109661276406</v>
      </c>
      <c r="O681" s="5">
        <f>'90.1 Data-IP'!O681*Convert!$B$6/$D681</f>
        <v>8.0034323517428271E-3</v>
      </c>
      <c r="P681" s="5">
        <f>'90.1 Data-IP'!P681*Convert!$B$6/$D681</f>
        <v>1.0301062289246632</v>
      </c>
      <c r="Q681" s="5">
        <f>'90.1 Data-IP'!Q681*Convert!$B$6/$D681</f>
        <v>1.7350392813503879</v>
      </c>
      <c r="R681" s="5">
        <f>'90.1 Data-IP'!R681*Convert!$B$6/$D681</f>
        <v>5.8540643173387803</v>
      </c>
      <c r="S681" s="5">
        <f>'90.1 Data-IP'!S681*Convert!$B$6/$D681</f>
        <v>0</v>
      </c>
      <c r="T681" s="5">
        <f>'90.1 Data-IP'!T681*Convert!$B$6/$D681</f>
        <v>0</v>
      </c>
      <c r="U681" s="5">
        <f>'90.1 Data-IP'!U681*Convert!$B$7/$D681</f>
        <v>1.2692171451763716</v>
      </c>
      <c r="V681" s="5">
        <f>'90.1 Data-IP'!V681*Convert!$B$6/$D681</f>
        <v>0</v>
      </c>
      <c r="W681" s="5">
        <f>'90.1 Data-IP'!W681*Convert!$B$6/$D681</f>
        <v>26.656116847899295</v>
      </c>
      <c r="X681" s="5">
        <f>'90.1 Data-IP'!X681*Convert!$B$7/$D681</f>
        <v>2.4949744423338935</v>
      </c>
      <c r="Y681" s="5">
        <f t="shared" si="20"/>
        <v>29.15109129023319</v>
      </c>
      <c r="Z681" s="5">
        <f>'90.1 Data-IP'!Z681*Convert!$B$6/$D681</f>
        <v>144.51289615680403</v>
      </c>
      <c r="AA681" s="5">
        <f>'90.1 Data-IP'!AA681*Convert!$B$7/$D681</f>
        <v>3.764212194360915</v>
      </c>
      <c r="AB681" s="5">
        <f t="shared" si="21"/>
        <v>148.27710835116494</v>
      </c>
    </row>
    <row r="682" spans="1:28" x14ac:dyDescent="0.25">
      <c r="A682" s="95">
        <v>2019</v>
      </c>
      <c r="B682" s="95" t="s">
        <v>55</v>
      </c>
      <c r="C682" s="101" t="s">
        <v>16</v>
      </c>
      <c r="D682" s="5">
        <f>'90.1 Data-SI'!D682*Convert!$B$1</f>
        <v>498588.4208013984</v>
      </c>
      <c r="E682" s="5">
        <f>'90.1 Data-IP'!E682*Convert!$B$6/$D682</f>
        <v>0</v>
      </c>
      <c r="F682" s="5">
        <f>'90.1 Data-IP'!F682*Convert!$B$7/$D682</f>
        <v>4.9463035749930979</v>
      </c>
      <c r="G682" s="5">
        <f>'90.1 Data-IP'!G682*Convert!$B$6/$D682</f>
        <v>12.117159374033353</v>
      </c>
      <c r="H682" s="5">
        <f>'90.1 Data-IP'!H682*Convert!$B$6/$D682</f>
        <v>15.555449854546925</v>
      </c>
      <c r="I682" s="5">
        <f>'90.1 Data-IP'!I682*Convert!$B$6/$D682</f>
        <v>2.0835642960884915</v>
      </c>
      <c r="J682" s="5">
        <f>'90.1 Data-IP'!J682*Convert!$B$6/$D682</f>
        <v>88.358285697892072</v>
      </c>
      <c r="K682" s="5">
        <f>'90.1 Data-IP'!K682*Convert!$B$7/$D682</f>
        <v>0</v>
      </c>
      <c r="L682" s="5">
        <f>'90.1 Data-IP'!L682*Convert!$B$6/$D682</f>
        <v>11.773872168292005</v>
      </c>
      <c r="M682" s="5">
        <f>'90.1 Data-IP'!M682*Convert!$B$6/$D682</f>
        <v>12.526491136894705</v>
      </c>
      <c r="N682" s="5">
        <f>'90.1 Data-IP'!N682*Convert!$B$6/$D682</f>
        <v>1.6947021316052628</v>
      </c>
      <c r="O682" s="5">
        <f>'90.1 Data-IP'!O682*Convert!$B$6/$D682</f>
        <v>8.0034323517428271E-3</v>
      </c>
      <c r="P682" s="5">
        <f>'90.1 Data-IP'!P682*Convert!$B$6/$D682</f>
        <v>1.68669869925352</v>
      </c>
      <c r="Q682" s="5">
        <f>'90.1 Data-IP'!Q682*Convert!$B$6/$D682</f>
        <v>3.511680011169255</v>
      </c>
      <c r="R682" s="5">
        <f>'90.1 Data-IP'!R682*Convert!$B$6/$D682</f>
        <v>7.1524389015229124</v>
      </c>
      <c r="S682" s="5">
        <f>'90.1 Data-IP'!S682*Convert!$B$6/$D682</f>
        <v>0.24503313352635689</v>
      </c>
      <c r="T682" s="5">
        <f>'90.1 Data-IP'!T682*Convert!$B$6/$D682</f>
        <v>0</v>
      </c>
      <c r="U682" s="5">
        <f>'90.1 Data-IP'!U682*Convert!$B$7/$D682</f>
        <v>1.3396513606948295</v>
      </c>
      <c r="V682" s="5">
        <f>'90.1 Data-IP'!V682*Convert!$B$6/$D682</f>
        <v>0</v>
      </c>
      <c r="W682" s="5">
        <f>'90.1 Data-IP'!W682*Convert!$B$6/$D682</f>
        <v>37.239501256400096</v>
      </c>
      <c r="X682" s="5">
        <f>'90.1 Data-IP'!X682*Convert!$B$7/$D682</f>
        <v>4.9463035749930979</v>
      </c>
      <c r="Y682" s="5">
        <f t="shared" si="20"/>
        <v>42.185804831393192</v>
      </c>
      <c r="Z682" s="5">
        <f>'90.1 Data-IP'!Z682*Convert!$B$6/$D682</f>
        <v>155.01867670557129</v>
      </c>
      <c r="AA682" s="5">
        <f>'90.1 Data-IP'!AA682*Convert!$B$7/$D682</f>
        <v>6.2859549356879283</v>
      </c>
      <c r="AB682" s="5">
        <f t="shared" si="21"/>
        <v>161.30463164125922</v>
      </c>
    </row>
    <row r="683" spans="1:28" x14ac:dyDescent="0.25">
      <c r="A683" s="95">
        <v>2019</v>
      </c>
      <c r="B683" s="95" t="s">
        <v>55</v>
      </c>
      <c r="C683" s="101" t="s">
        <v>9</v>
      </c>
      <c r="D683" s="5">
        <f>'90.1 Data-SI'!D683*Convert!$B$1</f>
        <v>498588.4208013984</v>
      </c>
      <c r="E683" s="5">
        <f>'90.1 Data-IP'!E683*Convert!$B$6/$D683</f>
        <v>0</v>
      </c>
      <c r="F683" s="5">
        <f>'90.1 Data-IP'!F683*Convert!$B$7/$D683</f>
        <v>6.5660226428591839</v>
      </c>
      <c r="G683" s="5">
        <f>'90.1 Data-IP'!G683*Convert!$B$6/$D683</f>
        <v>10.308068310315049</v>
      </c>
      <c r="H683" s="5">
        <f>'90.1 Data-IP'!H683*Convert!$B$6/$D683</f>
        <v>15.563878512702622</v>
      </c>
      <c r="I683" s="5">
        <f>'90.1 Data-IP'!I683*Convert!$B$6/$D683</f>
        <v>2.1002409982965502</v>
      </c>
      <c r="J683" s="5">
        <f>'90.1 Data-IP'!J683*Convert!$B$6/$D683</f>
        <v>88.358285697892072</v>
      </c>
      <c r="K683" s="5">
        <f>'90.1 Data-IP'!K683*Convert!$B$7/$D683</f>
        <v>0</v>
      </c>
      <c r="L683" s="5">
        <f>'90.1 Data-IP'!L683*Convert!$B$6/$D683</f>
        <v>11.773872168292005</v>
      </c>
      <c r="M683" s="5">
        <f>'90.1 Data-IP'!M683*Convert!$B$6/$D683</f>
        <v>14.210175808196448</v>
      </c>
      <c r="N683" s="5">
        <f>'90.1 Data-IP'!N683*Convert!$B$6/$D683</f>
        <v>1.4907286042373766</v>
      </c>
      <c r="O683" s="5">
        <f>'90.1 Data-IP'!O683*Convert!$B$6/$D683</f>
        <v>8.0034323517428271E-3</v>
      </c>
      <c r="P683" s="5">
        <f>'90.1 Data-IP'!P683*Convert!$B$6/$D683</f>
        <v>1.4827251718856338</v>
      </c>
      <c r="Q683" s="5">
        <f>'90.1 Data-IP'!Q683*Convert!$B$6/$D683</f>
        <v>2.854485493829277</v>
      </c>
      <c r="R683" s="5">
        <f>'90.1 Data-IP'!R683*Convert!$B$6/$D683</f>
        <v>12.908730784255598</v>
      </c>
      <c r="S683" s="5">
        <f>'90.1 Data-IP'!S683*Convert!$B$6/$D683</f>
        <v>0</v>
      </c>
      <c r="T683" s="5">
        <f>'90.1 Data-IP'!T683*Convert!$B$6/$D683</f>
        <v>0</v>
      </c>
      <c r="U683" s="5">
        <f>'90.1 Data-IP'!U683*Convert!$B$7/$D683</f>
        <v>1.3231246664742904</v>
      </c>
      <c r="V683" s="5">
        <f>'90.1 Data-IP'!V683*Convert!$B$6/$D683</f>
        <v>0</v>
      </c>
      <c r="W683" s="5">
        <f>'90.1 Data-IP'!W683*Convert!$B$6/$D683</f>
        <v>41.764185568482006</v>
      </c>
      <c r="X683" s="5">
        <f>'90.1 Data-IP'!X683*Convert!$B$7/$D683</f>
        <v>6.5660226428591839</v>
      </c>
      <c r="Y683" s="5">
        <f t="shared" si="20"/>
        <v>48.330208211341187</v>
      </c>
      <c r="Z683" s="5">
        <f>'90.1 Data-IP'!Z683*Convert!$B$6/$D683</f>
        <v>159.56840617331591</v>
      </c>
      <c r="AA683" s="5">
        <f>'90.1 Data-IP'!AA683*Convert!$B$7/$D683</f>
        <v>7.8891679161841237</v>
      </c>
      <c r="AB683" s="5">
        <f t="shared" si="21"/>
        <v>167.45757408950004</v>
      </c>
    </row>
    <row r="684" spans="1:28" x14ac:dyDescent="0.25">
      <c r="A684" s="95">
        <v>2019</v>
      </c>
      <c r="B684" s="95" t="s">
        <v>55</v>
      </c>
      <c r="C684" s="101" t="s">
        <v>12</v>
      </c>
      <c r="D684" s="5">
        <f>'90.1 Data-SI'!D684*Convert!$B$1</f>
        <v>498588.4208013984</v>
      </c>
      <c r="E684" s="5">
        <f>'90.1 Data-IP'!E684*Convert!$B$6/$D684</f>
        <v>0</v>
      </c>
      <c r="F684" s="5">
        <f>'90.1 Data-IP'!F684*Convert!$B$7/$D684</f>
        <v>4.8446293738906778</v>
      </c>
      <c r="G684" s="5">
        <f>'90.1 Data-IP'!G684*Convert!$B$6/$D684</f>
        <v>10.299639652159351</v>
      </c>
      <c r="H684" s="5">
        <f>'90.1 Data-IP'!H684*Convert!$B$6/$D684</f>
        <v>15.568333660584919</v>
      </c>
      <c r="I684" s="5">
        <f>'90.1 Data-IP'!I684*Convert!$B$6/$D684</f>
        <v>2.1046359414777354</v>
      </c>
      <c r="J684" s="5">
        <f>'90.1 Data-IP'!J684*Convert!$B$6/$D684</f>
        <v>88.358285697892072</v>
      </c>
      <c r="K684" s="5">
        <f>'90.1 Data-IP'!K684*Convert!$B$7/$D684</f>
        <v>0</v>
      </c>
      <c r="L684" s="5">
        <f>'90.1 Data-IP'!L684*Convert!$B$6/$D684</f>
        <v>11.773872168292005</v>
      </c>
      <c r="M684" s="5">
        <f>'90.1 Data-IP'!M684*Convert!$B$6/$D684</f>
        <v>12.64840565664676</v>
      </c>
      <c r="N684" s="5">
        <f>'90.1 Data-IP'!N684*Convert!$B$6/$D684</f>
        <v>1.658338492133538</v>
      </c>
      <c r="O684" s="5">
        <f>'90.1 Data-IP'!O684*Convert!$B$6/$D684</f>
        <v>8.0034323517428271E-3</v>
      </c>
      <c r="P684" s="5">
        <f>'90.1 Data-IP'!P684*Convert!$B$6/$D684</f>
        <v>1.6503350597817954</v>
      </c>
      <c r="Q684" s="5">
        <f>'90.1 Data-IP'!Q684*Convert!$B$6/$D684</f>
        <v>2.8078870551684907</v>
      </c>
      <c r="R684" s="5">
        <f>'90.1 Data-IP'!R684*Convert!$B$6/$D684</f>
        <v>8.4486461164670068</v>
      </c>
      <c r="S684" s="5">
        <f>'90.1 Data-IP'!S684*Convert!$B$6/$D684</f>
        <v>0.27874776614914792</v>
      </c>
      <c r="T684" s="5">
        <f>'90.1 Data-IP'!T684*Convert!$B$6/$D684</f>
        <v>0</v>
      </c>
      <c r="U684" s="5">
        <f>'90.1 Data-IP'!U684*Convert!$B$7/$D684</f>
        <v>1.4156082121872327</v>
      </c>
      <c r="V684" s="5">
        <f>'90.1 Data-IP'!V684*Convert!$B$6/$D684</f>
        <v>0</v>
      </c>
      <c r="W684" s="5">
        <f>'90.1 Data-IP'!W684*Convert!$B$6/$D684</f>
        <v>36.133661306372552</v>
      </c>
      <c r="X684" s="5">
        <f>'90.1 Data-IP'!X684*Convert!$B$7/$D684</f>
        <v>4.8446293738906778</v>
      </c>
      <c r="Y684" s="5">
        <f t="shared" si="20"/>
        <v>40.978290680263228</v>
      </c>
      <c r="Z684" s="5">
        <f>'90.1 Data-IP'!Z684*Convert!$B$6/$D684</f>
        <v>153.9466717975688</v>
      </c>
      <c r="AA684" s="5">
        <f>'90.1 Data-IP'!AA684*Convert!$B$7/$D684</f>
        <v>6.2602169792272617</v>
      </c>
      <c r="AB684" s="5">
        <f t="shared" si="21"/>
        <v>160.20688877679606</v>
      </c>
    </row>
    <row r="685" spans="1:28" x14ac:dyDescent="0.25">
      <c r="A685" s="95">
        <v>2019</v>
      </c>
      <c r="B685" s="95" t="s">
        <v>55</v>
      </c>
      <c r="C685" s="101" t="s">
        <v>8</v>
      </c>
      <c r="D685" s="5">
        <f>'90.1 Data-SI'!D685*Convert!$B$1</f>
        <v>498588.4208013984</v>
      </c>
      <c r="E685" s="5">
        <f>'90.1 Data-IP'!E685*Convert!$B$6/$D685</f>
        <v>0</v>
      </c>
      <c r="F685" s="5">
        <f>'90.1 Data-IP'!F685*Convert!$B$7/$D685</f>
        <v>6.7991685511025501</v>
      </c>
      <c r="G685" s="5">
        <f>'90.1 Data-IP'!G685*Convert!$B$6/$D685</f>
        <v>7.4016863641271184</v>
      </c>
      <c r="H685" s="5">
        <f>'90.1 Data-IP'!H685*Convert!$B$6/$D685</f>
        <v>15.908851450075112</v>
      </c>
      <c r="I685" s="5">
        <f>'90.1 Data-IP'!I685*Convert!$B$6/$D685</f>
        <v>2.2691753896171787</v>
      </c>
      <c r="J685" s="5">
        <f>'90.1 Data-IP'!J685*Convert!$B$6/$D685</f>
        <v>88.358285697892072</v>
      </c>
      <c r="K685" s="5">
        <f>'90.1 Data-IP'!K685*Convert!$B$7/$D685</f>
        <v>0</v>
      </c>
      <c r="L685" s="5">
        <f>'90.1 Data-IP'!L685*Convert!$B$6/$D685</f>
        <v>11.774052782395342</v>
      </c>
      <c r="M685" s="5">
        <f>'90.1 Data-IP'!M685*Convert!$B$6/$D685</f>
        <v>12.629200356991994</v>
      </c>
      <c r="N685" s="5">
        <f>'90.1 Data-IP'!N685*Convert!$B$6/$D685</f>
        <v>1.3186033637578054</v>
      </c>
      <c r="O685" s="5">
        <f>'90.1 Data-IP'!O685*Convert!$B$6/$D685</f>
        <v>8.0034323517428271E-3</v>
      </c>
      <c r="P685" s="5">
        <f>'90.1 Data-IP'!P685*Convert!$B$6/$D685</f>
        <v>1.3105999314060628</v>
      </c>
      <c r="Q685" s="5">
        <f>'90.1 Data-IP'!Q685*Convert!$B$6/$D685</f>
        <v>1.7194462637623473</v>
      </c>
      <c r="R685" s="5">
        <f>'90.1 Data-IP'!R685*Convert!$B$6/$D685</f>
        <v>10.221493950115809</v>
      </c>
      <c r="S685" s="5">
        <f>'90.1 Data-IP'!S685*Convert!$B$6/$D685</f>
        <v>0.29385914612829189</v>
      </c>
      <c r="T685" s="5">
        <f>'90.1 Data-IP'!T685*Convert!$B$6/$D685</f>
        <v>0</v>
      </c>
      <c r="U685" s="5">
        <f>'90.1 Data-IP'!U685*Convert!$B$7/$D685</f>
        <v>1.5187042859844364</v>
      </c>
      <c r="V685" s="5">
        <f>'90.1 Data-IP'!V685*Convert!$B$6/$D685</f>
        <v>0</v>
      </c>
      <c r="W685" s="5">
        <f>'90.1 Data-IP'!W685*Convert!$B$6/$D685</f>
        <v>33.576286012531618</v>
      </c>
      <c r="X685" s="5">
        <f>'90.1 Data-IP'!X685*Convert!$B$7/$D685</f>
        <v>6.7991685511025501</v>
      </c>
      <c r="Y685" s="5">
        <f t="shared" si="20"/>
        <v>40.375454563634165</v>
      </c>
      <c r="Z685" s="5">
        <f>'90.1 Data-IP'!Z685*Convert!$B$6/$D685</f>
        <v>151.89465476486308</v>
      </c>
      <c r="AA685" s="5">
        <f>'90.1 Data-IP'!AA685*Convert!$B$7/$D685</f>
        <v>8.3178934439376366</v>
      </c>
      <c r="AB685" s="5">
        <f t="shared" si="21"/>
        <v>160.21254820880071</v>
      </c>
    </row>
    <row r="686" spans="1:28" x14ac:dyDescent="0.25">
      <c r="A686" s="95">
        <v>2004</v>
      </c>
      <c r="B686" s="95" t="s">
        <v>54</v>
      </c>
      <c r="C686" s="101" t="s">
        <v>10</v>
      </c>
      <c r="D686" s="5">
        <f>'90.1 Data-SI'!D686*Convert!$B$1</f>
        <v>53627.846840473227</v>
      </c>
      <c r="E686" s="5">
        <f>'90.1 Data-IP'!E686*Convert!$B$6/$D686</f>
        <v>2.7986735083368407E-3</v>
      </c>
      <c r="F686" s="5">
        <f>'90.1 Data-IP'!F686*Convert!$B$7/$D686</f>
        <v>0</v>
      </c>
      <c r="G686" s="5">
        <f>'90.1 Data-IP'!G686*Convert!$B$6/$D686</f>
        <v>94.997054097582392</v>
      </c>
      <c r="H686" s="5">
        <f>'90.1 Data-IP'!H686*Convert!$B$6/$D686</f>
        <v>30.940455104067105</v>
      </c>
      <c r="I686" s="5">
        <f>'90.1 Data-IP'!I686*Convert!$B$6/$D686</f>
        <v>12.629853808422494</v>
      </c>
      <c r="J686" s="5">
        <f>'90.1 Data-IP'!J686*Convert!$B$6/$D686</f>
        <v>45.68778528889726</v>
      </c>
      <c r="K686" s="5">
        <f>'90.1 Data-IP'!K686*Convert!$B$7/$D686</f>
        <v>0</v>
      </c>
      <c r="L686" s="5">
        <f>'90.1 Data-IP'!L686*Convert!$B$6/$D686</f>
        <v>1.8896643528290349</v>
      </c>
      <c r="M686" s="5">
        <f>'90.1 Data-IP'!M686*Convert!$B$6/$D686</f>
        <v>9.3783549264367547</v>
      </c>
      <c r="N686" s="5">
        <f>'90.1 Data-IP'!N686*Convert!$B$6/$D686</f>
        <v>8.3960205250105217E-3</v>
      </c>
      <c r="O686" s="5">
        <f>'90.1 Data-IP'!O686*Convert!$B$6/$D686</f>
        <v>8.3960205250105217E-3</v>
      </c>
      <c r="P686" s="5">
        <f>'90.1 Data-IP'!P686*Convert!$B$6/$D686</f>
        <v>0</v>
      </c>
      <c r="Q686" s="5">
        <f>'90.1 Data-IP'!Q686*Convert!$B$6/$D686</f>
        <v>0</v>
      </c>
      <c r="R686" s="5">
        <f>'90.1 Data-IP'!R686*Convert!$B$6/$D686</f>
        <v>0</v>
      </c>
      <c r="S686" s="5">
        <f>'90.1 Data-IP'!S686*Convert!$B$6/$D686</f>
        <v>0</v>
      </c>
      <c r="T686" s="5">
        <f>'90.1 Data-IP'!T686*Convert!$B$6/$D686</f>
        <v>0</v>
      </c>
      <c r="U686" s="5">
        <f>'90.1 Data-IP'!U686*Convert!$B$7/$D686</f>
        <v>1.332096480161491</v>
      </c>
      <c r="V686" s="5">
        <f>'90.1 Data-IP'!V686*Convert!$B$6/$D686</f>
        <v>0</v>
      </c>
      <c r="W686" s="5">
        <f>'90.1 Data-IP'!W686*Convert!$B$6/$D686</f>
        <v>104.37820769752747</v>
      </c>
      <c r="X686" s="5">
        <f>'90.1 Data-IP'!X686*Convert!$B$7/$D686</f>
        <v>0</v>
      </c>
      <c r="Y686" s="5">
        <f t="shared" si="20"/>
        <v>104.37820769752747</v>
      </c>
      <c r="Z686" s="5">
        <f>'90.1 Data-IP'!Z686*Convert!$B$6/$D686</f>
        <v>195.53436227226837</v>
      </c>
      <c r="AA686" s="5">
        <f>'90.1 Data-IP'!AA686*Convert!$B$7/$D686</f>
        <v>1.332096480161491</v>
      </c>
      <c r="AB686" s="5">
        <f t="shared" si="21"/>
        <v>196.86645875242985</v>
      </c>
    </row>
    <row r="687" spans="1:28" x14ac:dyDescent="0.25">
      <c r="A687" s="95">
        <v>2004</v>
      </c>
      <c r="B687" s="95" t="s">
        <v>54</v>
      </c>
      <c r="C687" s="101" t="s">
        <v>6</v>
      </c>
      <c r="D687" s="5">
        <f>'90.1 Data-SI'!D687*Convert!$B$1</f>
        <v>53627.846840473227</v>
      </c>
      <c r="E687" s="5">
        <f>'90.1 Data-IP'!E687*Convert!$B$6/$D687</f>
        <v>0.4220399650571956</v>
      </c>
      <c r="F687" s="5">
        <f>'90.1 Data-IP'!F687*Convert!$B$7/$D687</f>
        <v>0</v>
      </c>
      <c r="G687" s="5">
        <f>'90.1 Data-IP'!G687*Convert!$B$6/$D687</f>
        <v>75.438244417219551</v>
      </c>
      <c r="H687" s="5">
        <f>'90.1 Data-IP'!H687*Convert!$B$6/$D687</f>
        <v>30.940455104067105</v>
      </c>
      <c r="I687" s="5">
        <f>'90.1 Data-IP'!I687*Convert!$B$6/$D687</f>
        <v>12.632092747229166</v>
      </c>
      <c r="J687" s="5">
        <f>'90.1 Data-IP'!J687*Convert!$B$6/$D687</f>
        <v>45.68778528889726</v>
      </c>
      <c r="K687" s="5">
        <f>'90.1 Data-IP'!K687*Convert!$B$7/$D687</f>
        <v>0</v>
      </c>
      <c r="L687" s="5">
        <f>'90.1 Data-IP'!L687*Convert!$B$6/$D687</f>
        <v>1.8896643528290349</v>
      </c>
      <c r="M687" s="5">
        <f>'90.1 Data-IP'!M687*Convert!$B$6/$D687</f>
        <v>9.1662154745048205</v>
      </c>
      <c r="N687" s="5">
        <f>'90.1 Data-IP'!N687*Convert!$B$6/$D687</f>
        <v>8.3960205250105217E-3</v>
      </c>
      <c r="O687" s="5">
        <f>'90.1 Data-IP'!O687*Convert!$B$6/$D687</f>
        <v>8.3960205250105217E-3</v>
      </c>
      <c r="P687" s="5">
        <f>'90.1 Data-IP'!P687*Convert!$B$6/$D687</f>
        <v>0</v>
      </c>
      <c r="Q687" s="5">
        <f>'90.1 Data-IP'!Q687*Convert!$B$6/$D687</f>
        <v>0</v>
      </c>
      <c r="R687" s="5">
        <f>'90.1 Data-IP'!R687*Convert!$B$6/$D687</f>
        <v>0</v>
      </c>
      <c r="S687" s="5">
        <f>'90.1 Data-IP'!S687*Convert!$B$6/$D687</f>
        <v>0</v>
      </c>
      <c r="T687" s="5">
        <f>'90.1 Data-IP'!T687*Convert!$B$6/$D687</f>
        <v>0</v>
      </c>
      <c r="U687" s="5">
        <f>'90.1 Data-IP'!U687*Convert!$B$7/$D687</f>
        <v>1.3455074903170072</v>
      </c>
      <c r="V687" s="5">
        <f>'90.1 Data-IP'!V687*Convert!$B$6/$D687</f>
        <v>0</v>
      </c>
      <c r="W687" s="5">
        <f>'90.1 Data-IP'!W687*Convert!$B$6/$D687</f>
        <v>85.026499856781584</v>
      </c>
      <c r="X687" s="5">
        <f>'90.1 Data-IP'!X687*Convert!$B$7/$D687</f>
        <v>0</v>
      </c>
      <c r="Y687" s="5">
        <f t="shared" si="20"/>
        <v>85.026499856781584</v>
      </c>
      <c r="Z687" s="5">
        <f>'90.1 Data-IP'!Z687*Convert!$B$6/$D687</f>
        <v>176.18433363562744</v>
      </c>
      <c r="AA687" s="5">
        <f>'90.1 Data-IP'!AA687*Convert!$B$7/$D687</f>
        <v>1.3455074903170072</v>
      </c>
      <c r="AB687" s="5">
        <f t="shared" si="21"/>
        <v>177.52984112594444</v>
      </c>
    </row>
    <row r="688" spans="1:28" x14ac:dyDescent="0.25">
      <c r="A688" s="95">
        <v>2004</v>
      </c>
      <c r="B688" s="95" t="s">
        <v>54</v>
      </c>
      <c r="C688" s="101" t="s">
        <v>11</v>
      </c>
      <c r="D688" s="5">
        <f>'90.1 Data-SI'!D688*Convert!$B$1</f>
        <v>53627.846840473227</v>
      </c>
      <c r="E688" s="5">
        <f>'90.1 Data-IP'!E688*Convert!$B$6/$D688</f>
        <v>9.683410338845469E-2</v>
      </c>
      <c r="F688" s="5">
        <f>'90.1 Data-IP'!F688*Convert!$B$7/$D688</f>
        <v>0</v>
      </c>
      <c r="G688" s="5">
        <f>'90.1 Data-IP'!G688*Convert!$B$6/$D688</f>
        <v>59.977252487763508</v>
      </c>
      <c r="H688" s="5">
        <f>'90.1 Data-IP'!H688*Convert!$B$6/$D688</f>
        <v>30.940455104067105</v>
      </c>
      <c r="I688" s="5">
        <f>'90.1 Data-IP'!I688*Convert!$B$6/$D688</f>
        <v>12.63377195133417</v>
      </c>
      <c r="J688" s="5">
        <f>'90.1 Data-IP'!J688*Convert!$B$6/$D688</f>
        <v>45.68778528889726</v>
      </c>
      <c r="K688" s="5">
        <f>'90.1 Data-IP'!K688*Convert!$B$7/$D688</f>
        <v>0</v>
      </c>
      <c r="L688" s="5">
        <f>'90.1 Data-IP'!L688*Convert!$B$6/$D688</f>
        <v>1.8896643528290349</v>
      </c>
      <c r="M688" s="5">
        <f>'90.1 Data-IP'!M688*Convert!$B$6/$D688</f>
        <v>8.276797033555372</v>
      </c>
      <c r="N688" s="5">
        <f>'90.1 Data-IP'!N688*Convert!$B$6/$D688</f>
        <v>8.3960205250105217E-3</v>
      </c>
      <c r="O688" s="5">
        <f>'90.1 Data-IP'!O688*Convert!$B$6/$D688</f>
        <v>8.3960205250105217E-3</v>
      </c>
      <c r="P688" s="5">
        <f>'90.1 Data-IP'!P688*Convert!$B$6/$D688</f>
        <v>0</v>
      </c>
      <c r="Q688" s="5">
        <f>'90.1 Data-IP'!Q688*Convert!$B$6/$D688</f>
        <v>0</v>
      </c>
      <c r="R688" s="5">
        <f>'90.1 Data-IP'!R688*Convert!$B$6/$D688</f>
        <v>0</v>
      </c>
      <c r="S688" s="5">
        <f>'90.1 Data-IP'!S688*Convert!$B$6/$D688</f>
        <v>0</v>
      </c>
      <c r="T688" s="5">
        <f>'90.1 Data-IP'!T688*Convert!$B$6/$D688</f>
        <v>0</v>
      </c>
      <c r="U688" s="5">
        <f>'90.1 Data-IP'!U688*Convert!$B$7/$D688</f>
        <v>1.3861236925022846</v>
      </c>
      <c r="V688" s="5">
        <f>'90.1 Data-IP'!V688*Convert!$B$6/$D688</f>
        <v>0</v>
      </c>
      <c r="W688" s="5">
        <f>'90.1 Data-IP'!W688*Convert!$B$6/$D688</f>
        <v>68.350883624707322</v>
      </c>
      <c r="X688" s="5">
        <f>'90.1 Data-IP'!X688*Convert!$B$7/$D688</f>
        <v>0</v>
      </c>
      <c r="Y688" s="5">
        <f t="shared" si="20"/>
        <v>68.350883624707322</v>
      </c>
      <c r="Z688" s="5">
        <f>'90.1 Data-IP'!Z688*Convert!$B$6/$D688</f>
        <v>159.51039660765824</v>
      </c>
      <c r="AA688" s="5">
        <f>'90.1 Data-IP'!AA688*Convert!$B$7/$D688</f>
        <v>1.3861236925022846</v>
      </c>
      <c r="AB688" s="5">
        <f t="shared" si="21"/>
        <v>160.89652030016052</v>
      </c>
    </row>
    <row r="689" spans="1:28" x14ac:dyDescent="0.25">
      <c r="A689" s="95">
        <v>2004</v>
      </c>
      <c r="B689" s="95" t="s">
        <v>54</v>
      </c>
      <c r="C689" s="101" t="s">
        <v>13</v>
      </c>
      <c r="D689" s="5">
        <f>'90.1 Data-SI'!D689*Convert!$B$1</f>
        <v>53627.846840473227</v>
      </c>
      <c r="E689" s="5">
        <f>'90.1 Data-IP'!E689*Convert!$B$6/$D689</f>
        <v>2.1572175402260374</v>
      </c>
      <c r="F689" s="5">
        <f>'90.1 Data-IP'!F689*Convert!$B$7/$D689</f>
        <v>2.5672505154845357E-2</v>
      </c>
      <c r="G689" s="5">
        <f>'90.1 Data-IP'!G689*Convert!$B$6/$D689</f>
        <v>60.718341232771095</v>
      </c>
      <c r="H689" s="5">
        <f>'90.1 Data-IP'!H689*Convert!$B$6/$D689</f>
        <v>30.940455104067105</v>
      </c>
      <c r="I689" s="5">
        <f>'90.1 Data-IP'!I689*Convert!$B$6/$D689</f>
        <v>12.617539644985815</v>
      </c>
      <c r="J689" s="5">
        <f>'90.1 Data-IP'!J689*Convert!$B$6/$D689</f>
        <v>45.68778528889726</v>
      </c>
      <c r="K689" s="5">
        <f>'90.1 Data-IP'!K689*Convert!$B$7/$D689</f>
        <v>0</v>
      </c>
      <c r="L689" s="5">
        <f>'90.1 Data-IP'!L689*Convert!$B$6/$D689</f>
        <v>1.8896643528290349</v>
      </c>
      <c r="M689" s="5">
        <f>'90.1 Data-IP'!M689*Convert!$B$6/$D689</f>
        <v>8.6143170586607969</v>
      </c>
      <c r="N689" s="5">
        <f>'90.1 Data-IP'!N689*Convert!$B$6/$D689</f>
        <v>8.3960205250105217E-3</v>
      </c>
      <c r="O689" s="5">
        <f>'90.1 Data-IP'!O689*Convert!$B$6/$D689</f>
        <v>8.3960205250105217E-3</v>
      </c>
      <c r="P689" s="5">
        <f>'90.1 Data-IP'!P689*Convert!$B$6/$D689</f>
        <v>0</v>
      </c>
      <c r="Q689" s="5">
        <f>'90.1 Data-IP'!Q689*Convert!$B$6/$D689</f>
        <v>0</v>
      </c>
      <c r="R689" s="5">
        <f>'90.1 Data-IP'!R689*Convert!$B$6/$D689</f>
        <v>0</v>
      </c>
      <c r="S689" s="5">
        <f>'90.1 Data-IP'!S689*Convert!$B$6/$D689</f>
        <v>0</v>
      </c>
      <c r="T689" s="5">
        <f>'90.1 Data-IP'!T689*Convert!$B$6/$D689</f>
        <v>0</v>
      </c>
      <c r="U689" s="5">
        <f>'90.1 Data-IP'!U689*Convert!$B$7/$D689</f>
        <v>1.3949366420330525</v>
      </c>
      <c r="V689" s="5">
        <f>'90.1 Data-IP'!V689*Convert!$B$6/$D689</f>
        <v>0</v>
      </c>
      <c r="W689" s="5">
        <f>'90.1 Data-IP'!W689*Convert!$B$6/$D689</f>
        <v>71.489875831657926</v>
      </c>
      <c r="X689" s="5">
        <f>'90.1 Data-IP'!X689*Convert!$B$7/$D689</f>
        <v>2.5672505154845357E-2</v>
      </c>
      <c r="Y689" s="5">
        <f t="shared" si="20"/>
        <v>71.51554833681277</v>
      </c>
      <c r="Z689" s="5">
        <f>'90.1 Data-IP'!Z689*Convert!$B$6/$D689</f>
        <v>162.63427597766383</v>
      </c>
      <c r="AA689" s="5">
        <f>'90.1 Data-IP'!AA689*Convert!$B$7/$D689</f>
        <v>1.4206091471878981</v>
      </c>
      <c r="AB689" s="5">
        <f t="shared" si="21"/>
        <v>164.05488512485172</v>
      </c>
    </row>
    <row r="690" spans="1:28" x14ac:dyDescent="0.25">
      <c r="A690" s="95">
        <v>2004</v>
      </c>
      <c r="B690" s="95" t="s">
        <v>54</v>
      </c>
      <c r="C690" s="101" t="s">
        <v>19</v>
      </c>
      <c r="D690" s="5">
        <f>'90.1 Data-SI'!D690*Convert!$B$1</f>
        <v>53627.846840473227</v>
      </c>
      <c r="E690" s="5">
        <f>'90.1 Data-IP'!E690*Convert!$B$6/$D690</f>
        <v>3.9724371777333118</v>
      </c>
      <c r="F690" s="5">
        <f>'90.1 Data-IP'!F690*Convert!$B$7/$D690</f>
        <v>0.25289333436116318</v>
      </c>
      <c r="G690" s="5">
        <f>'90.1 Data-IP'!G690*Convert!$B$6/$D690</f>
        <v>54.574133412568401</v>
      </c>
      <c r="H690" s="5">
        <f>'90.1 Data-IP'!H690*Convert!$B$6/$D690</f>
        <v>30.940455104067105</v>
      </c>
      <c r="I690" s="5">
        <f>'90.1 Data-IP'!I690*Convert!$B$6/$D690</f>
        <v>12.613061767372475</v>
      </c>
      <c r="J690" s="5">
        <f>'90.1 Data-IP'!J690*Convert!$B$6/$D690</f>
        <v>45.68778528889726</v>
      </c>
      <c r="K690" s="5">
        <f>'90.1 Data-IP'!K690*Convert!$B$7/$D690</f>
        <v>0</v>
      </c>
      <c r="L690" s="5">
        <f>'90.1 Data-IP'!L690*Convert!$B$6/$D690</f>
        <v>1.8896643528290349</v>
      </c>
      <c r="M690" s="5">
        <f>'90.1 Data-IP'!M690*Convert!$B$6/$D690</f>
        <v>7.253601998907425</v>
      </c>
      <c r="N690" s="5">
        <f>'90.1 Data-IP'!N690*Convert!$B$6/$D690</f>
        <v>8.3960205250105217E-3</v>
      </c>
      <c r="O690" s="5">
        <f>'90.1 Data-IP'!O690*Convert!$B$6/$D690</f>
        <v>8.3960205250105217E-3</v>
      </c>
      <c r="P690" s="5">
        <f>'90.1 Data-IP'!P690*Convert!$B$6/$D690</f>
        <v>0</v>
      </c>
      <c r="Q690" s="5">
        <f>'90.1 Data-IP'!Q690*Convert!$B$6/$D690</f>
        <v>0</v>
      </c>
      <c r="R690" s="5">
        <f>'90.1 Data-IP'!R690*Convert!$B$6/$D690</f>
        <v>0</v>
      </c>
      <c r="S690" s="5">
        <f>'90.1 Data-IP'!S690*Convert!$B$6/$D690</f>
        <v>0</v>
      </c>
      <c r="T690" s="5">
        <f>'90.1 Data-IP'!T690*Convert!$B$6/$D690</f>
        <v>0</v>
      </c>
      <c r="U690" s="5">
        <f>'90.1 Data-IP'!U690*Convert!$B$7/$D690</f>
        <v>1.4524123998424077</v>
      </c>
      <c r="V690" s="5">
        <f>'90.1 Data-IP'!V690*Convert!$B$6/$D690</f>
        <v>0</v>
      </c>
      <c r="W690" s="5">
        <f>'90.1 Data-IP'!W690*Convert!$B$6/$D690</f>
        <v>65.800172589209126</v>
      </c>
      <c r="X690" s="5">
        <f>'90.1 Data-IP'!X690*Convert!$B$7/$D690</f>
        <v>0.25289333436116318</v>
      </c>
      <c r="Y690" s="5">
        <f t="shared" si="20"/>
        <v>66.053065923570287</v>
      </c>
      <c r="Z690" s="5">
        <f>'90.1 Data-IP'!Z690*Convert!$B$6/$D690</f>
        <v>156.93953512290003</v>
      </c>
      <c r="AA690" s="5">
        <f>'90.1 Data-IP'!AA690*Convert!$B$7/$D690</f>
        <v>1.7053057342035709</v>
      </c>
      <c r="AB690" s="5">
        <f t="shared" si="21"/>
        <v>158.64484085710359</v>
      </c>
    </row>
    <row r="691" spans="1:28" x14ac:dyDescent="0.25">
      <c r="A691" s="95">
        <v>2004</v>
      </c>
      <c r="B691" s="95" t="s">
        <v>54</v>
      </c>
      <c r="C691" s="101" t="s">
        <v>20</v>
      </c>
      <c r="D691" s="5">
        <f>'90.1 Data-SI'!D691*Convert!$B$1</f>
        <v>53627.846840473227</v>
      </c>
      <c r="E691" s="5">
        <f>'90.1 Data-IP'!E691*Convert!$B$6/$D691</f>
        <v>4.9614883955795515</v>
      </c>
      <c r="F691" s="5">
        <f>'90.1 Data-IP'!F691*Convert!$B$7/$D691</f>
        <v>4.8471222419222935E-2</v>
      </c>
      <c r="G691" s="5">
        <f>'90.1 Data-IP'!G691*Convert!$B$6/$D691</f>
        <v>37.979678712235938</v>
      </c>
      <c r="H691" s="5">
        <f>'90.1 Data-IP'!H691*Convert!$B$6/$D691</f>
        <v>30.940455104067105</v>
      </c>
      <c r="I691" s="5">
        <f>'90.1 Data-IP'!I691*Convert!$B$6/$D691</f>
        <v>12.62257725730082</v>
      </c>
      <c r="J691" s="5">
        <f>'90.1 Data-IP'!J691*Convert!$B$6/$D691</f>
        <v>45.68778528889726</v>
      </c>
      <c r="K691" s="5">
        <f>'90.1 Data-IP'!K691*Convert!$B$7/$D691</f>
        <v>0</v>
      </c>
      <c r="L691" s="5">
        <f>'90.1 Data-IP'!L691*Convert!$B$6/$D691</f>
        <v>1.8896643528290349</v>
      </c>
      <c r="M691" s="5">
        <f>'90.1 Data-IP'!M691*Convert!$B$6/$D691</f>
        <v>8.473823648542286</v>
      </c>
      <c r="N691" s="5">
        <f>'90.1 Data-IP'!N691*Convert!$B$6/$D691</f>
        <v>8.3960205250105217E-3</v>
      </c>
      <c r="O691" s="5">
        <f>'90.1 Data-IP'!O691*Convert!$B$6/$D691</f>
        <v>8.3960205250105217E-3</v>
      </c>
      <c r="P691" s="5">
        <f>'90.1 Data-IP'!P691*Convert!$B$6/$D691</f>
        <v>0</v>
      </c>
      <c r="Q691" s="5">
        <f>'90.1 Data-IP'!Q691*Convert!$B$6/$D691</f>
        <v>0</v>
      </c>
      <c r="R691" s="5">
        <f>'90.1 Data-IP'!R691*Convert!$B$6/$D691</f>
        <v>0</v>
      </c>
      <c r="S691" s="5">
        <f>'90.1 Data-IP'!S691*Convert!$B$6/$D691</f>
        <v>0</v>
      </c>
      <c r="T691" s="5">
        <f>'90.1 Data-IP'!T691*Convert!$B$6/$D691</f>
        <v>0</v>
      </c>
      <c r="U691" s="5">
        <f>'90.1 Data-IP'!U691*Convert!$B$7/$D691</f>
        <v>1.4566272887484273</v>
      </c>
      <c r="V691" s="5">
        <f>'90.1 Data-IP'!V691*Convert!$B$6/$D691</f>
        <v>0</v>
      </c>
      <c r="W691" s="5">
        <f>'90.1 Data-IP'!W691*Convert!$B$6/$D691</f>
        <v>51.414990756357774</v>
      </c>
      <c r="X691" s="5">
        <f>'90.1 Data-IP'!X691*Convert!$B$7/$D691</f>
        <v>4.8471222419222935E-2</v>
      </c>
      <c r="Y691" s="5">
        <f t="shared" si="20"/>
        <v>51.463461978776998</v>
      </c>
      <c r="Z691" s="5">
        <f>'90.1 Data-IP'!Z691*Convert!$B$6/$D691</f>
        <v>142.56330904527536</v>
      </c>
      <c r="AA691" s="5">
        <f>'90.1 Data-IP'!AA691*Convert!$B$7/$D691</f>
        <v>1.50509851116765</v>
      </c>
      <c r="AB691" s="5">
        <f t="shared" si="21"/>
        <v>144.06840755644302</v>
      </c>
    </row>
    <row r="692" spans="1:28" x14ac:dyDescent="0.25">
      <c r="A692" s="95">
        <v>2004</v>
      </c>
      <c r="B692" s="95" t="s">
        <v>54</v>
      </c>
      <c r="C692" s="101" t="s">
        <v>3</v>
      </c>
      <c r="D692" s="5">
        <f>'90.1 Data-SI'!D692*Convert!$B$1</f>
        <v>53627.846840473227</v>
      </c>
      <c r="E692" s="5">
        <f>'90.1 Data-IP'!E692*Convert!$B$6/$D692</f>
        <v>10.482711492826471</v>
      </c>
      <c r="F692" s="5">
        <f>'90.1 Data-IP'!F692*Convert!$B$7/$D692</f>
        <v>2.7707146981296531</v>
      </c>
      <c r="G692" s="5">
        <f>'90.1 Data-IP'!G692*Convert!$B$6/$D692</f>
        <v>30.082381806411036</v>
      </c>
      <c r="H692" s="5">
        <f>'90.1 Data-IP'!H692*Convert!$B$6/$D692</f>
        <v>30.940455104067105</v>
      </c>
      <c r="I692" s="5">
        <f>'90.1 Data-IP'!I692*Convert!$B$6/$D692</f>
        <v>12.619778583792485</v>
      </c>
      <c r="J692" s="5">
        <f>'90.1 Data-IP'!J692*Convert!$B$6/$D692</f>
        <v>45.68778528889726</v>
      </c>
      <c r="K692" s="5">
        <f>'90.1 Data-IP'!K692*Convert!$B$7/$D692</f>
        <v>0</v>
      </c>
      <c r="L692" s="5">
        <f>'90.1 Data-IP'!L692*Convert!$B$6/$D692</f>
        <v>1.8896643528290349</v>
      </c>
      <c r="M692" s="5">
        <f>'90.1 Data-IP'!M692*Convert!$B$6/$D692</f>
        <v>5.9309488988674319</v>
      </c>
      <c r="N692" s="5">
        <f>'90.1 Data-IP'!N692*Convert!$B$6/$D692</f>
        <v>8.3960205250105217E-3</v>
      </c>
      <c r="O692" s="5">
        <f>'90.1 Data-IP'!O692*Convert!$B$6/$D692</f>
        <v>8.3960205250105217E-3</v>
      </c>
      <c r="P692" s="5">
        <f>'90.1 Data-IP'!P692*Convert!$B$6/$D692</f>
        <v>0</v>
      </c>
      <c r="Q692" s="5">
        <f>'90.1 Data-IP'!Q692*Convert!$B$6/$D692</f>
        <v>0</v>
      </c>
      <c r="R692" s="5">
        <f>'90.1 Data-IP'!R692*Convert!$B$6/$D692</f>
        <v>0</v>
      </c>
      <c r="S692" s="5">
        <f>'90.1 Data-IP'!S692*Convert!$B$6/$D692</f>
        <v>0</v>
      </c>
      <c r="T692" s="5">
        <f>'90.1 Data-IP'!T692*Convert!$B$6/$D692</f>
        <v>0</v>
      </c>
      <c r="U692" s="5">
        <f>'90.1 Data-IP'!U692*Convert!$B$7/$D692</f>
        <v>1.5704292892109506</v>
      </c>
      <c r="V692" s="5">
        <f>'90.1 Data-IP'!V692*Convert!$B$6/$D692</f>
        <v>0</v>
      </c>
      <c r="W692" s="5">
        <f>'90.1 Data-IP'!W692*Convert!$B$6/$D692</f>
        <v>46.496042198104945</v>
      </c>
      <c r="X692" s="5">
        <f>'90.1 Data-IP'!X692*Convert!$B$7/$D692</f>
        <v>2.7707146981296531</v>
      </c>
      <c r="Y692" s="5">
        <f t="shared" si="20"/>
        <v>49.266756896234597</v>
      </c>
      <c r="Z692" s="5">
        <f>'90.1 Data-IP'!Z692*Convert!$B$6/$D692</f>
        <v>137.64212154821584</v>
      </c>
      <c r="AA692" s="5">
        <f>'90.1 Data-IP'!AA692*Convert!$B$7/$D692</f>
        <v>4.3411439873406037</v>
      </c>
      <c r="AB692" s="5">
        <f t="shared" si="21"/>
        <v>141.98326553555646</v>
      </c>
    </row>
    <row r="693" spans="1:28" x14ac:dyDescent="0.25">
      <c r="A693" s="95">
        <v>2004</v>
      </c>
      <c r="B693" s="95" t="s">
        <v>54</v>
      </c>
      <c r="C693" s="101" t="s">
        <v>7</v>
      </c>
      <c r="D693" s="5">
        <f>'90.1 Data-SI'!D693*Convert!$B$1</f>
        <v>53627.846840473227</v>
      </c>
      <c r="E693" s="5">
        <f>'90.1 Data-IP'!E693*Convert!$B$6/$D693</f>
        <v>5.7148913040238281</v>
      </c>
      <c r="F693" s="5">
        <f>'90.1 Data-IP'!F693*Convert!$B$7/$D693</f>
        <v>0.50904362833152317</v>
      </c>
      <c r="G693" s="5">
        <f>'90.1 Data-IP'!G693*Convert!$B$6/$D693</f>
        <v>25.158395635843199</v>
      </c>
      <c r="H693" s="5">
        <f>'90.1 Data-IP'!H693*Convert!$B$6/$D693</f>
        <v>30.940455104067105</v>
      </c>
      <c r="I693" s="5">
        <f>'90.1 Data-IP'!I693*Convert!$B$6/$D693</f>
        <v>12.619778583792485</v>
      </c>
      <c r="J693" s="5">
        <f>'90.1 Data-IP'!J693*Convert!$B$6/$D693</f>
        <v>45.68778528889726</v>
      </c>
      <c r="K693" s="5">
        <f>'90.1 Data-IP'!K693*Convert!$B$7/$D693</f>
        <v>0</v>
      </c>
      <c r="L693" s="5">
        <f>'90.1 Data-IP'!L693*Convert!$B$6/$D693</f>
        <v>1.8896643528290349</v>
      </c>
      <c r="M693" s="5">
        <f>'90.1 Data-IP'!M693*Convert!$B$6/$D693</f>
        <v>7.1282214257339334</v>
      </c>
      <c r="N693" s="5">
        <f>'90.1 Data-IP'!N693*Convert!$B$6/$D693</f>
        <v>8.3960205250105217E-3</v>
      </c>
      <c r="O693" s="5">
        <f>'90.1 Data-IP'!O693*Convert!$B$6/$D693</f>
        <v>8.3960205250105217E-3</v>
      </c>
      <c r="P693" s="5">
        <f>'90.1 Data-IP'!P693*Convert!$B$6/$D693</f>
        <v>0</v>
      </c>
      <c r="Q693" s="5">
        <f>'90.1 Data-IP'!Q693*Convert!$B$6/$D693</f>
        <v>0</v>
      </c>
      <c r="R693" s="5">
        <f>'90.1 Data-IP'!R693*Convert!$B$6/$D693</f>
        <v>0</v>
      </c>
      <c r="S693" s="5">
        <f>'90.1 Data-IP'!S693*Convert!$B$6/$D693</f>
        <v>0</v>
      </c>
      <c r="T693" s="5">
        <f>'90.1 Data-IP'!T693*Convert!$B$6/$D693</f>
        <v>0</v>
      </c>
      <c r="U693" s="5">
        <f>'90.1 Data-IP'!U693*Convert!$B$7/$D693</f>
        <v>1.5392007941345345</v>
      </c>
      <c r="V693" s="5">
        <f>'90.1 Data-IP'!V693*Convert!$B$6/$D693</f>
        <v>0</v>
      </c>
      <c r="W693" s="5">
        <f>'90.1 Data-IP'!W693*Convert!$B$6/$D693</f>
        <v>38.001508365600962</v>
      </c>
      <c r="X693" s="5">
        <f>'90.1 Data-IP'!X693*Convert!$B$7/$D693</f>
        <v>0.50904362833152317</v>
      </c>
      <c r="Y693" s="5">
        <f t="shared" si="20"/>
        <v>38.510551993932488</v>
      </c>
      <c r="Z693" s="5">
        <f>'90.1 Data-IP'!Z693*Convert!$B$6/$D693</f>
        <v>129.14702798101018</v>
      </c>
      <c r="AA693" s="5">
        <f>'90.1 Data-IP'!AA693*Convert!$B$7/$D693</f>
        <v>2.0482444224660576</v>
      </c>
      <c r="AB693" s="5">
        <f t="shared" si="21"/>
        <v>131.19527240347625</v>
      </c>
    </row>
    <row r="694" spans="1:28" x14ac:dyDescent="0.25">
      <c r="A694" s="95">
        <v>2004</v>
      </c>
      <c r="B694" s="95" t="s">
        <v>54</v>
      </c>
      <c r="C694" s="101" t="s">
        <v>17</v>
      </c>
      <c r="D694" s="5">
        <f>'90.1 Data-SI'!D694*Convert!$B$1</f>
        <v>53627.846840473227</v>
      </c>
      <c r="E694" s="5">
        <f>'90.1 Data-IP'!E694*Convert!$B$6/$D694</f>
        <v>5.5262607095619263</v>
      </c>
      <c r="F694" s="5">
        <f>'90.1 Data-IP'!F694*Convert!$B$7/$D694</f>
        <v>2.164920210819048E-2</v>
      </c>
      <c r="G694" s="5">
        <f>'90.1 Data-IP'!G694*Convert!$B$6/$D694</f>
        <v>22.314943351372964</v>
      </c>
      <c r="H694" s="5">
        <f>'90.1 Data-IP'!H694*Convert!$B$6/$D694</f>
        <v>30.940455104067105</v>
      </c>
      <c r="I694" s="5">
        <f>'90.1 Data-IP'!I694*Convert!$B$6/$D694</f>
        <v>12.617539644985815</v>
      </c>
      <c r="J694" s="5">
        <f>'90.1 Data-IP'!J694*Convert!$B$6/$D694</f>
        <v>45.68778528889726</v>
      </c>
      <c r="K694" s="5">
        <f>'90.1 Data-IP'!K694*Convert!$B$7/$D694</f>
        <v>0</v>
      </c>
      <c r="L694" s="5">
        <f>'90.1 Data-IP'!L694*Convert!$B$6/$D694</f>
        <v>1.8896643528290349</v>
      </c>
      <c r="M694" s="5">
        <f>'90.1 Data-IP'!M694*Convert!$B$6/$D694</f>
        <v>6.1206989627326704</v>
      </c>
      <c r="N694" s="5">
        <f>'90.1 Data-IP'!N694*Convert!$B$6/$D694</f>
        <v>8.3960205250105217E-3</v>
      </c>
      <c r="O694" s="5">
        <f>'90.1 Data-IP'!O694*Convert!$B$6/$D694</f>
        <v>8.3960205250105217E-3</v>
      </c>
      <c r="P694" s="5">
        <f>'90.1 Data-IP'!P694*Convert!$B$6/$D694</f>
        <v>0</v>
      </c>
      <c r="Q694" s="5">
        <f>'90.1 Data-IP'!Q694*Convert!$B$6/$D694</f>
        <v>0</v>
      </c>
      <c r="R694" s="5">
        <f>'90.1 Data-IP'!R694*Convert!$B$6/$D694</f>
        <v>0</v>
      </c>
      <c r="S694" s="5">
        <f>'90.1 Data-IP'!S694*Convert!$B$6/$D694</f>
        <v>0</v>
      </c>
      <c r="T694" s="5">
        <f>'90.1 Data-IP'!T694*Convert!$B$6/$D694</f>
        <v>0</v>
      </c>
      <c r="U694" s="5">
        <f>'90.1 Data-IP'!U694*Convert!$B$7/$D694</f>
        <v>1.5817328549134571</v>
      </c>
      <c r="V694" s="5">
        <f>'90.1 Data-IP'!V694*Convert!$B$6/$D694</f>
        <v>0</v>
      </c>
      <c r="W694" s="5">
        <f>'90.1 Data-IP'!W694*Convert!$B$6/$D694</f>
        <v>33.961903023667567</v>
      </c>
      <c r="X694" s="5">
        <f>'90.1 Data-IP'!X694*Convert!$B$7/$D694</f>
        <v>2.164920210819048E-2</v>
      </c>
      <c r="Y694" s="5">
        <f t="shared" si="20"/>
        <v>33.98355222577576</v>
      </c>
      <c r="Z694" s="5">
        <f>'90.1 Data-IP'!Z694*Convert!$B$6/$D694</f>
        <v>125.1057434349718</v>
      </c>
      <c r="AA694" s="5">
        <f>'90.1 Data-IP'!AA694*Convert!$B$7/$D694</f>
        <v>1.6033820570216475</v>
      </c>
      <c r="AB694" s="5">
        <f t="shared" si="21"/>
        <v>126.70912549199345</v>
      </c>
    </row>
    <row r="695" spans="1:28" x14ac:dyDescent="0.25">
      <c r="A695" s="95">
        <v>2004</v>
      </c>
      <c r="B695" s="95" t="s">
        <v>54</v>
      </c>
      <c r="C695" s="101" t="s">
        <v>14</v>
      </c>
      <c r="D695" s="5">
        <f>'90.1 Data-SI'!D695*Convert!$B$1</f>
        <v>53627.846840473227</v>
      </c>
      <c r="E695" s="5">
        <f>'90.1 Data-IP'!E695*Convert!$B$6/$D695</f>
        <v>22.648545233566715</v>
      </c>
      <c r="F695" s="5">
        <f>'90.1 Data-IP'!F695*Convert!$B$7/$D695</f>
        <v>4.4074326946807272</v>
      </c>
      <c r="G695" s="5">
        <f>'90.1 Data-IP'!G695*Convert!$B$6/$D695</f>
        <v>21.315257174195047</v>
      </c>
      <c r="H695" s="5">
        <f>'90.1 Data-IP'!H695*Convert!$B$6/$D695</f>
        <v>30.940455104067105</v>
      </c>
      <c r="I695" s="5">
        <f>'90.1 Data-IP'!I695*Convert!$B$6/$D695</f>
        <v>12.600747603935792</v>
      </c>
      <c r="J695" s="5">
        <f>'90.1 Data-IP'!J695*Convert!$B$6/$D695</f>
        <v>45.68778528889726</v>
      </c>
      <c r="K695" s="5">
        <f>'90.1 Data-IP'!K695*Convert!$B$7/$D695</f>
        <v>0</v>
      </c>
      <c r="L695" s="5">
        <f>'90.1 Data-IP'!L695*Convert!$B$6/$D695</f>
        <v>1.8896643528290349</v>
      </c>
      <c r="M695" s="5">
        <f>'90.1 Data-IP'!M695*Convert!$B$6/$D695</f>
        <v>5.7109731611121575</v>
      </c>
      <c r="N695" s="5">
        <f>'90.1 Data-IP'!N695*Convert!$B$6/$D695</f>
        <v>8.3960205250105217E-3</v>
      </c>
      <c r="O695" s="5">
        <f>'90.1 Data-IP'!O695*Convert!$B$6/$D695</f>
        <v>8.3960205250105217E-3</v>
      </c>
      <c r="P695" s="5">
        <f>'90.1 Data-IP'!P695*Convert!$B$6/$D695</f>
        <v>0</v>
      </c>
      <c r="Q695" s="5">
        <f>'90.1 Data-IP'!Q695*Convert!$B$6/$D695</f>
        <v>0</v>
      </c>
      <c r="R695" s="5">
        <f>'90.1 Data-IP'!R695*Convert!$B$6/$D695</f>
        <v>0</v>
      </c>
      <c r="S695" s="5">
        <f>'90.1 Data-IP'!S695*Convert!$B$6/$D695</f>
        <v>0</v>
      </c>
      <c r="T695" s="5">
        <f>'90.1 Data-IP'!T695*Convert!$B$6/$D695</f>
        <v>0</v>
      </c>
      <c r="U695" s="5">
        <f>'90.1 Data-IP'!U695*Convert!$B$7/$D695</f>
        <v>1.6677549057681251</v>
      </c>
      <c r="V695" s="5">
        <f>'90.1 Data-IP'!V695*Convert!$B$6/$D695</f>
        <v>0</v>
      </c>
      <c r="W695" s="5">
        <f>'90.1 Data-IP'!W695*Convert!$B$6/$D695</f>
        <v>49.674775568873926</v>
      </c>
      <c r="X695" s="5">
        <f>'90.1 Data-IP'!X695*Convert!$B$7/$D695</f>
        <v>4.4074326946807272</v>
      </c>
      <c r="Y695" s="5">
        <f t="shared" si="20"/>
        <v>54.082208263554655</v>
      </c>
      <c r="Z695" s="5">
        <f>'90.1 Data-IP'!Z695*Convert!$B$6/$D695</f>
        <v>140.80126420442645</v>
      </c>
      <c r="AA695" s="5">
        <f>'90.1 Data-IP'!AA695*Convert!$B$7/$D695</f>
        <v>6.075187600448853</v>
      </c>
      <c r="AB695" s="5">
        <f t="shared" si="21"/>
        <v>146.8764518048753</v>
      </c>
    </row>
    <row r="696" spans="1:28" x14ac:dyDescent="0.25">
      <c r="A696" s="95">
        <v>2004</v>
      </c>
      <c r="B696" s="95" t="s">
        <v>54</v>
      </c>
      <c r="C696" s="101" t="s">
        <v>2</v>
      </c>
      <c r="D696" s="5">
        <f>'90.1 Data-SI'!D696*Convert!$B$1</f>
        <v>53627.846840473227</v>
      </c>
      <c r="E696" s="5">
        <f>'90.1 Data-IP'!E696*Convert!$B$6/$D696</f>
        <v>12.033176616445077</v>
      </c>
      <c r="F696" s="5">
        <f>'90.1 Data-IP'!F696*Convert!$B$7/$D696</f>
        <v>1.3464654196138295</v>
      </c>
      <c r="G696" s="5">
        <f>'90.1 Data-IP'!G696*Convert!$B$6/$D696</f>
        <v>19.515150373632789</v>
      </c>
      <c r="H696" s="5">
        <f>'90.1 Data-IP'!H696*Convert!$B$6/$D696</f>
        <v>30.940455104067105</v>
      </c>
      <c r="I696" s="5">
        <f>'90.1 Data-IP'!I696*Convert!$B$6/$D696</f>
        <v>12.610263093864136</v>
      </c>
      <c r="J696" s="5">
        <f>'90.1 Data-IP'!J696*Convert!$B$6/$D696</f>
        <v>45.68778528889726</v>
      </c>
      <c r="K696" s="5">
        <f>'90.1 Data-IP'!K696*Convert!$B$7/$D696</f>
        <v>0</v>
      </c>
      <c r="L696" s="5">
        <f>'90.1 Data-IP'!L696*Convert!$B$6/$D696</f>
        <v>1.8896643528290349</v>
      </c>
      <c r="M696" s="5">
        <f>'90.1 Data-IP'!M696*Convert!$B$6/$D696</f>
        <v>7.1545289567122996</v>
      </c>
      <c r="N696" s="5">
        <f>'90.1 Data-IP'!N696*Convert!$B$6/$D696</f>
        <v>8.3960205250105217E-3</v>
      </c>
      <c r="O696" s="5">
        <f>'90.1 Data-IP'!O696*Convert!$B$6/$D696</f>
        <v>8.3960205250105217E-3</v>
      </c>
      <c r="P696" s="5">
        <f>'90.1 Data-IP'!P696*Convert!$B$6/$D696</f>
        <v>0</v>
      </c>
      <c r="Q696" s="5">
        <f>'90.1 Data-IP'!Q696*Convert!$B$6/$D696</f>
        <v>0</v>
      </c>
      <c r="R696" s="5">
        <f>'90.1 Data-IP'!R696*Convert!$B$6/$D696</f>
        <v>0</v>
      </c>
      <c r="S696" s="5">
        <f>'90.1 Data-IP'!S696*Convert!$B$6/$D696</f>
        <v>0</v>
      </c>
      <c r="T696" s="5">
        <f>'90.1 Data-IP'!T696*Convert!$B$6/$D696</f>
        <v>0</v>
      </c>
      <c r="U696" s="5">
        <f>'90.1 Data-IP'!U696*Convert!$B$7/$D696</f>
        <v>1.6401665420196347</v>
      </c>
      <c r="V696" s="5">
        <f>'90.1 Data-IP'!V696*Convert!$B$6/$D696</f>
        <v>0</v>
      </c>
      <c r="W696" s="5">
        <f>'90.1 Data-IP'!W696*Convert!$B$6/$D696</f>
        <v>38.702855946790166</v>
      </c>
      <c r="X696" s="5">
        <f>'90.1 Data-IP'!X696*Convert!$B$7/$D696</f>
        <v>1.3464654196138295</v>
      </c>
      <c r="Y696" s="5">
        <f t="shared" si="20"/>
        <v>40.049321366403994</v>
      </c>
      <c r="Z696" s="5">
        <f>'90.1 Data-IP'!Z696*Convert!$B$6/$D696</f>
        <v>129.83941980697273</v>
      </c>
      <c r="AA696" s="5">
        <f>'90.1 Data-IP'!AA696*Convert!$B$7/$D696</f>
        <v>2.986631961633464</v>
      </c>
      <c r="AB696" s="5">
        <f t="shared" si="21"/>
        <v>132.82605176860619</v>
      </c>
    </row>
    <row r="697" spans="1:28" x14ac:dyDescent="0.25">
      <c r="A697" s="95">
        <v>2004</v>
      </c>
      <c r="B697" s="95" t="s">
        <v>54</v>
      </c>
      <c r="C697" s="101" t="s">
        <v>18</v>
      </c>
      <c r="D697" s="5">
        <f>'90.1 Data-SI'!D697*Convert!$B$1</f>
        <v>53627.846840473227</v>
      </c>
      <c r="E697" s="5">
        <f>'90.1 Data-IP'!E697*Convert!$B$6/$D697</f>
        <v>20.278068772005412</v>
      </c>
      <c r="F697" s="5">
        <f>'90.1 Data-IP'!F697*Convert!$B$7/$D697</f>
        <v>1.8660462702104013</v>
      </c>
      <c r="G697" s="5">
        <f>'90.1 Data-IP'!G697*Convert!$B$6/$D697</f>
        <v>9.42145449846514</v>
      </c>
      <c r="H697" s="5">
        <f>'90.1 Data-IP'!H697*Convert!$B$6/$D697</f>
        <v>30.940455104067105</v>
      </c>
      <c r="I697" s="5">
        <f>'90.1 Data-IP'!I697*Convert!$B$6/$D697</f>
        <v>12.586194501692441</v>
      </c>
      <c r="J697" s="5">
        <f>'90.1 Data-IP'!J697*Convert!$B$6/$D697</f>
        <v>45.68778528889726</v>
      </c>
      <c r="K697" s="5">
        <f>'90.1 Data-IP'!K697*Convert!$B$7/$D697</f>
        <v>0</v>
      </c>
      <c r="L697" s="5">
        <f>'90.1 Data-IP'!L697*Convert!$B$6/$D697</f>
        <v>1.8896643528290349</v>
      </c>
      <c r="M697" s="5">
        <f>'90.1 Data-IP'!M697*Convert!$B$6/$D697</f>
        <v>5.2665438079882669</v>
      </c>
      <c r="N697" s="5">
        <f>'90.1 Data-IP'!N697*Convert!$B$6/$D697</f>
        <v>8.3960205250105217E-3</v>
      </c>
      <c r="O697" s="5">
        <f>'90.1 Data-IP'!O697*Convert!$B$6/$D697</f>
        <v>8.3960205250105217E-3</v>
      </c>
      <c r="P697" s="5">
        <f>'90.1 Data-IP'!P697*Convert!$B$6/$D697</f>
        <v>0</v>
      </c>
      <c r="Q697" s="5">
        <f>'90.1 Data-IP'!Q697*Convert!$B$6/$D697</f>
        <v>0</v>
      </c>
      <c r="R697" s="5">
        <f>'90.1 Data-IP'!R697*Convert!$B$6/$D697</f>
        <v>0</v>
      </c>
      <c r="S697" s="5">
        <f>'90.1 Data-IP'!S697*Convert!$B$6/$D697</f>
        <v>0</v>
      </c>
      <c r="T697" s="5">
        <f>'90.1 Data-IP'!T697*Convert!$B$6/$D697</f>
        <v>0</v>
      </c>
      <c r="U697" s="5">
        <f>'90.1 Data-IP'!U697*Convert!$B$7/$D697</f>
        <v>1.6963011988134389</v>
      </c>
      <c r="V697" s="5">
        <f>'90.1 Data-IP'!V697*Convert!$B$6/$D697</f>
        <v>0</v>
      </c>
      <c r="W697" s="5">
        <f>'90.1 Data-IP'!W697*Convert!$B$6/$D697</f>
        <v>34.966067078458821</v>
      </c>
      <c r="X697" s="5">
        <f>'90.1 Data-IP'!X697*Convert!$B$7/$D697</f>
        <v>1.8660462702104013</v>
      </c>
      <c r="Y697" s="5">
        <f t="shared" si="20"/>
        <v>36.832113348669225</v>
      </c>
      <c r="Z697" s="5">
        <f>'90.1 Data-IP'!Z697*Convert!$B$6/$D697</f>
        <v>126.07800261176801</v>
      </c>
      <c r="AA697" s="5">
        <f>'90.1 Data-IP'!AA697*Convert!$B$7/$D697</f>
        <v>3.5623474690238397</v>
      </c>
      <c r="AB697" s="5">
        <f t="shared" si="21"/>
        <v>129.64035008079185</v>
      </c>
    </row>
    <row r="698" spans="1:28" x14ac:dyDescent="0.25">
      <c r="A698" s="95">
        <v>2004</v>
      </c>
      <c r="B698" s="95" t="s">
        <v>54</v>
      </c>
      <c r="C698" s="101" t="s">
        <v>4</v>
      </c>
      <c r="D698" s="5">
        <f>'90.1 Data-SI'!D698*Convert!$B$1</f>
        <v>53627.846840473227</v>
      </c>
      <c r="E698" s="5">
        <f>'90.1 Data-IP'!E698*Convert!$B$6/$D698</f>
        <v>30.561514711038299</v>
      </c>
      <c r="F698" s="5">
        <f>'90.1 Data-IP'!F698*Convert!$B$7/$D698</f>
        <v>7.8782021229283279</v>
      </c>
      <c r="G698" s="5">
        <f>'90.1 Data-IP'!G698*Convert!$B$6/$D698</f>
        <v>12.494398010618992</v>
      </c>
      <c r="H698" s="5">
        <f>'90.1 Data-IP'!H698*Convert!$B$6/$D698</f>
        <v>30.940455104067105</v>
      </c>
      <c r="I698" s="5">
        <f>'90.1 Data-IP'!I698*Convert!$B$6/$D698</f>
        <v>12.604665746847465</v>
      </c>
      <c r="J698" s="5">
        <f>'90.1 Data-IP'!J698*Convert!$B$6/$D698</f>
        <v>45.68778528889726</v>
      </c>
      <c r="K698" s="5">
        <f>'90.1 Data-IP'!K698*Convert!$B$7/$D698</f>
        <v>0</v>
      </c>
      <c r="L698" s="5">
        <f>'90.1 Data-IP'!L698*Convert!$B$6/$D698</f>
        <v>1.8896643528290349</v>
      </c>
      <c r="M698" s="5">
        <f>'90.1 Data-IP'!M698*Convert!$B$6/$D698</f>
        <v>5.460212014765176</v>
      </c>
      <c r="N698" s="5">
        <f>'90.1 Data-IP'!N698*Convert!$B$6/$D698</f>
        <v>8.3960205250105217E-3</v>
      </c>
      <c r="O698" s="5">
        <f>'90.1 Data-IP'!O698*Convert!$B$6/$D698</f>
        <v>8.3960205250105217E-3</v>
      </c>
      <c r="P698" s="5">
        <f>'90.1 Data-IP'!P698*Convert!$B$6/$D698</f>
        <v>0</v>
      </c>
      <c r="Q698" s="5">
        <f>'90.1 Data-IP'!Q698*Convert!$B$6/$D698</f>
        <v>0</v>
      </c>
      <c r="R698" s="5">
        <f>'90.1 Data-IP'!R698*Convert!$B$6/$D698</f>
        <v>0</v>
      </c>
      <c r="S698" s="5">
        <f>'90.1 Data-IP'!S698*Convert!$B$6/$D698</f>
        <v>0</v>
      </c>
      <c r="T698" s="5">
        <f>'90.1 Data-IP'!T698*Convert!$B$6/$D698</f>
        <v>0</v>
      </c>
      <c r="U698" s="5">
        <f>'90.1 Data-IP'!U698*Convert!$B$7/$D698</f>
        <v>1.7514779263104199</v>
      </c>
      <c r="V698" s="5">
        <f>'90.1 Data-IP'!V698*Convert!$B$6/$D698</f>
        <v>0</v>
      </c>
      <c r="W698" s="5">
        <f>'90.1 Data-IP'!W698*Convert!$B$6/$D698</f>
        <v>48.516124736422469</v>
      </c>
      <c r="X698" s="5">
        <f>'90.1 Data-IP'!X698*Convert!$B$7/$D698</f>
        <v>7.8782021229283279</v>
      </c>
      <c r="Y698" s="5">
        <f t="shared" si="20"/>
        <v>56.394326859350798</v>
      </c>
      <c r="Z698" s="5">
        <f>'90.1 Data-IP'!Z698*Convert!$B$6/$D698</f>
        <v>139.64653151488668</v>
      </c>
      <c r="AA698" s="5">
        <f>'90.1 Data-IP'!AA698*Convert!$B$7/$D698</f>
        <v>9.6296800492387469</v>
      </c>
      <c r="AB698" s="5">
        <f t="shared" si="21"/>
        <v>149.27621156412542</v>
      </c>
    </row>
    <row r="699" spans="1:28" x14ac:dyDescent="0.25">
      <c r="A699" s="95">
        <v>2004</v>
      </c>
      <c r="B699" s="95" t="s">
        <v>54</v>
      </c>
      <c r="C699" s="101" t="s">
        <v>5</v>
      </c>
      <c r="D699" s="5">
        <f>'90.1 Data-SI'!D699*Convert!$B$1</f>
        <v>53627.846840473227</v>
      </c>
      <c r="E699" s="5">
        <f>'90.1 Data-IP'!E699*Convert!$B$6/$D699</f>
        <v>20.115185973820207</v>
      </c>
      <c r="F699" s="5">
        <f>'90.1 Data-IP'!F699*Convert!$B$7/$D699</f>
        <v>3.9752149959543748</v>
      </c>
      <c r="G699" s="5">
        <f>'90.1 Data-IP'!G699*Convert!$B$6/$D699</f>
        <v>14.534630998196549</v>
      </c>
      <c r="H699" s="5">
        <f>'90.1 Data-IP'!H699*Convert!$B$6/$D699</f>
        <v>30.940455104067105</v>
      </c>
      <c r="I699" s="5">
        <f>'90.1 Data-IP'!I699*Convert!$B$6/$D699</f>
        <v>12.605225481549132</v>
      </c>
      <c r="J699" s="5">
        <f>'90.1 Data-IP'!J699*Convert!$B$6/$D699</f>
        <v>45.68778528889726</v>
      </c>
      <c r="K699" s="5">
        <f>'90.1 Data-IP'!K699*Convert!$B$7/$D699</f>
        <v>0</v>
      </c>
      <c r="L699" s="5">
        <f>'90.1 Data-IP'!L699*Convert!$B$6/$D699</f>
        <v>1.8896643528290349</v>
      </c>
      <c r="M699" s="5">
        <f>'90.1 Data-IP'!M699*Convert!$B$6/$D699</f>
        <v>6.7022633177650661</v>
      </c>
      <c r="N699" s="5">
        <f>'90.1 Data-IP'!N699*Convert!$B$6/$D699</f>
        <v>8.3960205250105217E-3</v>
      </c>
      <c r="O699" s="5">
        <f>'90.1 Data-IP'!O699*Convert!$B$6/$D699</f>
        <v>8.3960205250105217E-3</v>
      </c>
      <c r="P699" s="5">
        <f>'90.1 Data-IP'!P699*Convert!$B$6/$D699</f>
        <v>0</v>
      </c>
      <c r="Q699" s="5">
        <f>'90.1 Data-IP'!Q699*Convert!$B$6/$D699</f>
        <v>0</v>
      </c>
      <c r="R699" s="5">
        <f>'90.1 Data-IP'!R699*Convert!$B$6/$D699</f>
        <v>0</v>
      </c>
      <c r="S699" s="5">
        <f>'90.1 Data-IP'!S699*Convert!$B$6/$D699</f>
        <v>0</v>
      </c>
      <c r="T699" s="5">
        <f>'90.1 Data-IP'!T699*Convert!$B$6/$D699</f>
        <v>0</v>
      </c>
      <c r="U699" s="5">
        <f>'90.1 Data-IP'!U699*Convert!$B$7/$D699</f>
        <v>1.7277212797492199</v>
      </c>
      <c r="V699" s="5">
        <f>'90.1 Data-IP'!V699*Convert!$B$6/$D699</f>
        <v>0</v>
      </c>
      <c r="W699" s="5">
        <f>'90.1 Data-IP'!W699*Convert!$B$6/$D699</f>
        <v>41.352080289781824</v>
      </c>
      <c r="X699" s="5">
        <f>'90.1 Data-IP'!X699*Convert!$B$7/$D699</f>
        <v>3.9752149959543748</v>
      </c>
      <c r="Y699" s="5">
        <f t="shared" si="20"/>
        <v>45.327295285736199</v>
      </c>
      <c r="Z699" s="5">
        <f>'90.1 Data-IP'!Z699*Convert!$B$6/$D699</f>
        <v>132.48304680294768</v>
      </c>
      <c r="AA699" s="5">
        <f>'90.1 Data-IP'!AA699*Convert!$B$7/$D699</f>
        <v>5.703127861562959</v>
      </c>
      <c r="AB699" s="5">
        <f t="shared" si="21"/>
        <v>138.18617466451065</v>
      </c>
    </row>
    <row r="700" spans="1:28" x14ac:dyDescent="0.25">
      <c r="A700" s="95">
        <v>2004</v>
      </c>
      <c r="B700" s="95" t="s">
        <v>54</v>
      </c>
      <c r="C700" s="101" t="s">
        <v>15</v>
      </c>
      <c r="D700" s="5">
        <f>'90.1 Data-SI'!D700*Convert!$B$1</f>
        <v>53627.846840473227</v>
      </c>
      <c r="E700" s="5">
        <f>'90.1 Data-IP'!E700*Convert!$B$6/$D700</f>
        <v>18.578154483041619</v>
      </c>
      <c r="F700" s="5">
        <f>'90.1 Data-IP'!F700*Convert!$B$7/$D700</f>
        <v>2.8032842942216214</v>
      </c>
      <c r="G700" s="5">
        <f>'90.1 Data-IP'!G700*Convert!$B$6/$D700</f>
        <v>6.107825064594322</v>
      </c>
      <c r="H700" s="5">
        <f>'90.1 Data-IP'!H700*Convert!$B$6/$D700</f>
        <v>30.940455104067105</v>
      </c>
      <c r="I700" s="5">
        <f>'90.1 Data-IP'!I700*Convert!$B$6/$D700</f>
        <v>12.585634766990776</v>
      </c>
      <c r="J700" s="5">
        <f>'90.1 Data-IP'!J700*Convert!$B$6/$D700</f>
        <v>45.68778528889726</v>
      </c>
      <c r="K700" s="5">
        <f>'90.1 Data-IP'!K700*Convert!$B$7/$D700</f>
        <v>0</v>
      </c>
      <c r="L700" s="5">
        <f>'90.1 Data-IP'!L700*Convert!$B$6/$D700</f>
        <v>1.8896643528290349</v>
      </c>
      <c r="M700" s="5">
        <f>'90.1 Data-IP'!M700*Convert!$B$6/$D700</f>
        <v>4.954211844457876</v>
      </c>
      <c r="N700" s="5">
        <f>'90.1 Data-IP'!N700*Convert!$B$6/$D700</f>
        <v>8.3960205250105217E-3</v>
      </c>
      <c r="O700" s="5">
        <f>'90.1 Data-IP'!O700*Convert!$B$6/$D700</f>
        <v>8.3960205250105217E-3</v>
      </c>
      <c r="P700" s="5">
        <f>'90.1 Data-IP'!P700*Convert!$B$6/$D700</f>
        <v>0</v>
      </c>
      <c r="Q700" s="5">
        <f>'90.1 Data-IP'!Q700*Convert!$B$6/$D700</f>
        <v>0</v>
      </c>
      <c r="R700" s="5">
        <f>'90.1 Data-IP'!R700*Convert!$B$6/$D700</f>
        <v>0</v>
      </c>
      <c r="S700" s="5">
        <f>'90.1 Data-IP'!S700*Convert!$B$6/$D700</f>
        <v>0</v>
      </c>
      <c r="T700" s="5">
        <f>'90.1 Data-IP'!T700*Convert!$B$6/$D700</f>
        <v>0</v>
      </c>
      <c r="U700" s="5">
        <f>'90.1 Data-IP'!U700*Convert!$B$7/$D700</f>
        <v>1.7445808353732972</v>
      </c>
      <c r="V700" s="5">
        <f>'90.1 Data-IP'!V700*Convert!$B$6/$D700</f>
        <v>0</v>
      </c>
      <c r="W700" s="5">
        <f>'90.1 Data-IP'!W700*Convert!$B$6/$D700</f>
        <v>29.640191392093815</v>
      </c>
      <c r="X700" s="5">
        <f>'90.1 Data-IP'!X700*Convert!$B$7/$D700</f>
        <v>2.8032842942216214</v>
      </c>
      <c r="Y700" s="5">
        <f t="shared" si="20"/>
        <v>32.443475686315438</v>
      </c>
      <c r="Z700" s="5">
        <f>'90.1 Data-IP'!Z700*Convert!$B$6/$D700</f>
        <v>120.752126925403</v>
      </c>
      <c r="AA700" s="5">
        <f>'90.1 Data-IP'!AA700*Convert!$B$7/$D700</f>
        <v>4.5480567154542824</v>
      </c>
      <c r="AB700" s="5">
        <f t="shared" si="21"/>
        <v>125.30018364085728</v>
      </c>
    </row>
    <row r="701" spans="1:28" x14ac:dyDescent="0.25">
      <c r="A701" s="95">
        <v>2004</v>
      </c>
      <c r="B701" s="95" t="s">
        <v>54</v>
      </c>
      <c r="C701" s="101" t="s">
        <v>16</v>
      </c>
      <c r="D701" s="5">
        <f>'90.1 Data-SI'!D701*Convert!$B$1</f>
        <v>53627.846840473227</v>
      </c>
      <c r="E701" s="5">
        <f>'90.1 Data-IP'!E701*Convert!$B$6/$D701</f>
        <v>43.591578831152958</v>
      </c>
      <c r="F701" s="5">
        <f>'90.1 Data-IP'!F701*Convert!$B$7/$D701</f>
        <v>11.851692846148422</v>
      </c>
      <c r="G701" s="5">
        <f>'90.1 Data-IP'!G701*Convert!$B$6/$D701</f>
        <v>13.431393901210166</v>
      </c>
      <c r="H701" s="5">
        <f>'90.1 Data-IP'!H701*Convert!$B$6/$D701</f>
        <v>30.940455104067105</v>
      </c>
      <c r="I701" s="5">
        <f>'90.1 Data-IP'!I701*Convert!$B$6/$D701</f>
        <v>12.599068399830792</v>
      </c>
      <c r="J701" s="5">
        <f>'90.1 Data-IP'!J701*Convert!$B$6/$D701</f>
        <v>45.68778528889726</v>
      </c>
      <c r="K701" s="5">
        <f>'90.1 Data-IP'!K701*Convert!$B$7/$D701</f>
        <v>0</v>
      </c>
      <c r="L701" s="5">
        <f>'90.1 Data-IP'!L701*Convert!$B$6/$D701</f>
        <v>1.8896643528290349</v>
      </c>
      <c r="M701" s="5">
        <f>'90.1 Data-IP'!M701*Convert!$B$6/$D701</f>
        <v>5.9298294294640979</v>
      </c>
      <c r="N701" s="5">
        <f>'90.1 Data-IP'!N701*Convert!$B$6/$D701</f>
        <v>8.3960205250105217E-3</v>
      </c>
      <c r="O701" s="5">
        <f>'90.1 Data-IP'!O701*Convert!$B$6/$D701</f>
        <v>8.3960205250105217E-3</v>
      </c>
      <c r="P701" s="5">
        <f>'90.1 Data-IP'!P701*Convert!$B$6/$D701</f>
        <v>0</v>
      </c>
      <c r="Q701" s="5">
        <f>'90.1 Data-IP'!Q701*Convert!$B$6/$D701</f>
        <v>0</v>
      </c>
      <c r="R701" s="5">
        <f>'90.1 Data-IP'!R701*Convert!$B$6/$D701</f>
        <v>0</v>
      </c>
      <c r="S701" s="5">
        <f>'90.1 Data-IP'!S701*Convert!$B$6/$D701</f>
        <v>0</v>
      </c>
      <c r="T701" s="5">
        <f>'90.1 Data-IP'!T701*Convert!$B$6/$D701</f>
        <v>0</v>
      </c>
      <c r="U701" s="5">
        <f>'90.1 Data-IP'!U701*Convert!$B$7/$D701</f>
        <v>1.8154676033381687</v>
      </c>
      <c r="V701" s="5">
        <f>'90.1 Data-IP'!V701*Convert!$B$6/$D701</f>
        <v>0</v>
      </c>
      <c r="W701" s="5">
        <f>'90.1 Data-IP'!W701*Convert!$B$6/$D701</f>
        <v>62.952802161827236</v>
      </c>
      <c r="X701" s="5">
        <f>'90.1 Data-IP'!X701*Convert!$B$7/$D701</f>
        <v>11.851692846148422</v>
      </c>
      <c r="Y701" s="5">
        <f t="shared" si="20"/>
        <v>74.80449500797566</v>
      </c>
      <c r="Z701" s="5">
        <f>'90.1 Data-IP'!Z701*Convert!$B$6/$D701</f>
        <v>154.0770518585731</v>
      </c>
      <c r="AA701" s="5">
        <f>'90.1 Data-IP'!AA701*Convert!$B$7/$D701</f>
        <v>13.666968863627224</v>
      </c>
      <c r="AB701" s="5">
        <f t="shared" si="21"/>
        <v>167.74402072220033</v>
      </c>
    </row>
    <row r="702" spans="1:28" x14ac:dyDescent="0.25">
      <c r="A702" s="95">
        <v>2004</v>
      </c>
      <c r="B702" s="95" t="s">
        <v>54</v>
      </c>
      <c r="C702" s="101" t="s">
        <v>9</v>
      </c>
      <c r="D702" s="5">
        <f>'90.1 Data-SI'!D702*Convert!$B$1</f>
        <v>53627.846840473227</v>
      </c>
      <c r="E702" s="5">
        <f>'90.1 Data-IP'!E702*Convert!$B$6/$D702</f>
        <v>33.626621937368817</v>
      </c>
      <c r="F702" s="5">
        <f>'90.1 Data-IP'!F702*Convert!$B$7/$D702</f>
        <v>7.4854511112310655</v>
      </c>
      <c r="G702" s="5">
        <f>'90.1 Data-IP'!G702*Convert!$B$6/$D702</f>
        <v>9.8378971165056637</v>
      </c>
      <c r="H702" s="5">
        <f>'90.1 Data-IP'!H702*Convert!$B$6/$D702</f>
        <v>30.940455104067105</v>
      </c>
      <c r="I702" s="5">
        <f>'90.1 Data-IP'!I702*Convert!$B$6/$D702</f>
        <v>12.589552909902444</v>
      </c>
      <c r="J702" s="5">
        <f>'90.1 Data-IP'!J702*Convert!$B$6/$D702</f>
        <v>45.68778528889726</v>
      </c>
      <c r="K702" s="5">
        <f>'90.1 Data-IP'!K702*Convert!$B$7/$D702</f>
        <v>0</v>
      </c>
      <c r="L702" s="5">
        <f>'90.1 Data-IP'!L702*Convert!$B$6/$D702</f>
        <v>1.8896643528290349</v>
      </c>
      <c r="M702" s="5">
        <f>'90.1 Data-IP'!M702*Convert!$B$6/$D702</f>
        <v>6.154283044832713</v>
      </c>
      <c r="N702" s="5">
        <f>'90.1 Data-IP'!N702*Convert!$B$6/$D702</f>
        <v>8.3960205250105217E-3</v>
      </c>
      <c r="O702" s="5">
        <f>'90.1 Data-IP'!O702*Convert!$B$6/$D702</f>
        <v>8.3960205250105217E-3</v>
      </c>
      <c r="P702" s="5">
        <f>'90.1 Data-IP'!P702*Convert!$B$6/$D702</f>
        <v>0</v>
      </c>
      <c r="Q702" s="5">
        <f>'90.1 Data-IP'!Q702*Convert!$B$6/$D702</f>
        <v>0</v>
      </c>
      <c r="R702" s="5">
        <f>'90.1 Data-IP'!R702*Convert!$B$6/$D702</f>
        <v>0</v>
      </c>
      <c r="S702" s="5">
        <f>'90.1 Data-IP'!S702*Convert!$B$6/$D702</f>
        <v>0</v>
      </c>
      <c r="T702" s="5">
        <f>'90.1 Data-IP'!T702*Convert!$B$6/$D702</f>
        <v>0</v>
      </c>
      <c r="U702" s="5">
        <f>'90.1 Data-IP'!U702*Convert!$B$7/$D702</f>
        <v>1.7984164618547265</v>
      </c>
      <c r="V702" s="5">
        <f>'90.1 Data-IP'!V702*Convert!$B$6/$D702</f>
        <v>0</v>
      </c>
      <c r="W702" s="5">
        <f>'90.1 Data-IP'!W702*Convert!$B$6/$D702</f>
        <v>49.618802098707192</v>
      </c>
      <c r="X702" s="5">
        <f>'90.1 Data-IP'!X702*Convert!$B$7/$D702</f>
        <v>7.4854511112310655</v>
      </c>
      <c r="Y702" s="5">
        <f t="shared" si="20"/>
        <v>57.104253209938257</v>
      </c>
      <c r="Z702" s="5">
        <f>'90.1 Data-IP'!Z702*Convert!$B$6/$D702</f>
        <v>140.73465577492803</v>
      </c>
      <c r="AA702" s="5">
        <f>'90.1 Data-IP'!AA702*Convert!$B$7/$D702</f>
        <v>9.2840591589451567</v>
      </c>
      <c r="AB702" s="5">
        <f t="shared" si="21"/>
        <v>150.01871493387318</v>
      </c>
    </row>
    <row r="703" spans="1:28" x14ac:dyDescent="0.25">
      <c r="A703" s="95">
        <v>2004</v>
      </c>
      <c r="B703" s="95" t="s">
        <v>54</v>
      </c>
      <c r="C703" s="101" t="s">
        <v>12</v>
      </c>
      <c r="D703" s="5">
        <f>'90.1 Data-SI'!D703*Convert!$B$1</f>
        <v>53627.846840473227</v>
      </c>
      <c r="E703" s="5">
        <f>'90.1 Data-IP'!E703*Convert!$B$6/$D703</f>
        <v>48.169648956090377</v>
      </c>
      <c r="F703" s="5">
        <f>'90.1 Data-IP'!F703*Convert!$B$7/$D703</f>
        <v>14.663981675760176</v>
      </c>
      <c r="G703" s="5">
        <f>'90.1 Data-IP'!G703*Convert!$B$6/$D703</f>
        <v>11.339665321079213</v>
      </c>
      <c r="H703" s="5">
        <f>'90.1 Data-IP'!H703*Convert!$B$6/$D703</f>
        <v>30.940455104067105</v>
      </c>
      <c r="I703" s="5">
        <f>'90.1 Data-IP'!I703*Convert!$B$6/$D703</f>
        <v>12.581716624079101</v>
      </c>
      <c r="J703" s="5">
        <f>'90.1 Data-IP'!J703*Convert!$B$6/$D703</f>
        <v>45.68778528889726</v>
      </c>
      <c r="K703" s="5">
        <f>'90.1 Data-IP'!K703*Convert!$B$7/$D703</f>
        <v>0</v>
      </c>
      <c r="L703" s="5">
        <f>'90.1 Data-IP'!L703*Convert!$B$6/$D703</f>
        <v>1.8896643528290349</v>
      </c>
      <c r="M703" s="5">
        <f>'90.1 Data-IP'!M703*Convert!$B$6/$D703</f>
        <v>6.4554203143297562</v>
      </c>
      <c r="N703" s="5">
        <f>'90.1 Data-IP'!N703*Convert!$B$6/$D703</f>
        <v>8.3960205250105217E-3</v>
      </c>
      <c r="O703" s="5">
        <f>'90.1 Data-IP'!O703*Convert!$B$6/$D703</f>
        <v>8.3960205250105217E-3</v>
      </c>
      <c r="P703" s="5">
        <f>'90.1 Data-IP'!P703*Convert!$B$6/$D703</f>
        <v>0</v>
      </c>
      <c r="Q703" s="5">
        <f>'90.1 Data-IP'!Q703*Convert!$B$6/$D703</f>
        <v>0</v>
      </c>
      <c r="R703" s="5">
        <f>'90.1 Data-IP'!R703*Convert!$B$6/$D703</f>
        <v>0</v>
      </c>
      <c r="S703" s="5">
        <f>'90.1 Data-IP'!S703*Convert!$B$6/$D703</f>
        <v>0</v>
      </c>
      <c r="T703" s="5">
        <f>'90.1 Data-IP'!T703*Convert!$B$6/$D703</f>
        <v>0</v>
      </c>
      <c r="U703" s="5">
        <f>'90.1 Data-IP'!U703*Convert!$B$7/$D703</f>
        <v>1.8921019470839757</v>
      </c>
      <c r="V703" s="5">
        <f>'90.1 Data-IP'!V703*Convert!$B$6/$D703</f>
        <v>0</v>
      </c>
      <c r="W703" s="5">
        <f>'90.1 Data-IP'!W703*Convert!$B$6/$D703</f>
        <v>65.964734591499337</v>
      </c>
      <c r="X703" s="5">
        <f>'90.1 Data-IP'!X703*Convert!$B$7/$D703</f>
        <v>14.663981675760176</v>
      </c>
      <c r="Y703" s="5">
        <f t="shared" si="20"/>
        <v>80.628716267259506</v>
      </c>
      <c r="Z703" s="5">
        <f>'90.1 Data-IP'!Z703*Convert!$B$6/$D703</f>
        <v>157.07275198189689</v>
      </c>
      <c r="AA703" s="5">
        <f>'90.1 Data-IP'!AA703*Convert!$B$7/$D703</f>
        <v>16.556083622844149</v>
      </c>
      <c r="AB703" s="5">
        <f t="shared" si="21"/>
        <v>173.62883560474103</v>
      </c>
    </row>
    <row r="704" spans="1:28" x14ac:dyDescent="0.25">
      <c r="A704" s="95">
        <v>2004</v>
      </c>
      <c r="B704" s="95" t="s">
        <v>54</v>
      </c>
      <c r="C704" s="101" t="s">
        <v>8</v>
      </c>
      <c r="D704" s="5">
        <f>'90.1 Data-SI'!D704*Convert!$B$1</f>
        <v>53627.846840473227</v>
      </c>
      <c r="E704" s="5">
        <f>'90.1 Data-IP'!E704*Convert!$B$6/$D704</f>
        <v>56.665302257997681</v>
      </c>
      <c r="F704" s="5">
        <f>'90.1 Data-IP'!F704*Convert!$B$7/$D704</f>
        <v>22.026626251138588</v>
      </c>
      <c r="G704" s="5">
        <f>'90.1 Data-IP'!G704*Convert!$B$6/$D704</f>
        <v>6.2611923728511814</v>
      </c>
      <c r="H704" s="5">
        <f>'90.1 Data-IP'!H704*Convert!$B$6/$D704</f>
        <v>30.940455104067105</v>
      </c>
      <c r="I704" s="5">
        <f>'90.1 Data-IP'!I704*Convert!$B$6/$D704</f>
        <v>12.512869255774016</v>
      </c>
      <c r="J704" s="5">
        <f>'90.1 Data-IP'!J704*Convert!$B$6/$D704</f>
        <v>45.68778528889726</v>
      </c>
      <c r="K704" s="5">
        <f>'90.1 Data-IP'!K704*Convert!$B$7/$D704</f>
        <v>0</v>
      </c>
      <c r="L704" s="5">
        <f>'90.1 Data-IP'!L704*Convert!$B$6/$D704</f>
        <v>1.8896643528290349</v>
      </c>
      <c r="M704" s="5">
        <f>'90.1 Data-IP'!M704*Convert!$B$6/$D704</f>
        <v>6.4503827020147506</v>
      </c>
      <c r="N704" s="5">
        <f>'90.1 Data-IP'!N704*Convert!$B$6/$D704</f>
        <v>8.3960205250105217E-3</v>
      </c>
      <c r="O704" s="5">
        <f>'90.1 Data-IP'!O704*Convert!$B$6/$D704</f>
        <v>8.3960205250105217E-3</v>
      </c>
      <c r="P704" s="5">
        <f>'90.1 Data-IP'!P704*Convert!$B$6/$D704</f>
        <v>0</v>
      </c>
      <c r="Q704" s="5">
        <f>'90.1 Data-IP'!Q704*Convert!$B$6/$D704</f>
        <v>0</v>
      </c>
      <c r="R704" s="5">
        <f>'90.1 Data-IP'!R704*Convert!$B$6/$D704</f>
        <v>0</v>
      </c>
      <c r="S704" s="5">
        <f>'90.1 Data-IP'!S704*Convert!$B$6/$D704</f>
        <v>0</v>
      </c>
      <c r="T704" s="5">
        <f>'90.1 Data-IP'!T704*Convert!$B$6/$D704</f>
        <v>0</v>
      </c>
      <c r="U704" s="5">
        <f>'90.1 Data-IP'!U704*Convert!$B$7/$D704</f>
        <v>1.9940256242658989</v>
      </c>
      <c r="V704" s="5">
        <f>'90.1 Data-IP'!V704*Convert!$B$6/$D704</f>
        <v>0</v>
      </c>
      <c r="W704" s="5">
        <f>'90.1 Data-IP'!W704*Convert!$B$6/$D704</f>
        <v>69.376877332863614</v>
      </c>
      <c r="X704" s="5">
        <f>'90.1 Data-IP'!X704*Convert!$B$7/$D704</f>
        <v>22.026626251138588</v>
      </c>
      <c r="Y704" s="5">
        <f t="shared" si="20"/>
        <v>91.403503584002209</v>
      </c>
      <c r="Z704" s="5">
        <f>'90.1 Data-IP'!Z704*Convert!$B$6/$D704</f>
        <v>160.41604735495599</v>
      </c>
      <c r="AA704" s="5">
        <f>'90.1 Data-IP'!AA704*Convert!$B$7/$D704</f>
        <v>24.020651875404479</v>
      </c>
      <c r="AB704" s="5">
        <f t="shared" si="21"/>
        <v>184.43669923036046</v>
      </c>
    </row>
    <row r="705" spans="1:28" x14ac:dyDescent="0.25">
      <c r="A705" s="95">
        <v>2007</v>
      </c>
      <c r="B705" s="95" t="s">
        <v>54</v>
      </c>
      <c r="C705" s="101" t="s">
        <v>10</v>
      </c>
      <c r="D705" s="5">
        <f>'90.1 Data-SI'!D705*Convert!$B$1</f>
        <v>53627.846840473227</v>
      </c>
      <c r="E705" s="5">
        <f>'90.1 Data-IP'!E705*Convert!$B$6/$D705</f>
        <v>3.3584082100042087E-3</v>
      </c>
      <c r="F705" s="5">
        <f>'90.1 Data-IP'!F705*Convert!$B$7/$D705</f>
        <v>0</v>
      </c>
      <c r="G705" s="5">
        <f>'90.1 Data-IP'!G705*Convert!$B$6/$D705</f>
        <v>86.812053555100462</v>
      </c>
      <c r="H705" s="5">
        <f>'90.1 Data-IP'!H705*Convert!$B$6/$D705</f>
        <v>30.940455104067105</v>
      </c>
      <c r="I705" s="5">
        <f>'90.1 Data-IP'!I705*Convert!$B$6/$D705</f>
        <v>12.629853808422494</v>
      </c>
      <c r="J705" s="5">
        <f>'90.1 Data-IP'!J705*Convert!$B$6/$D705</f>
        <v>45.68778528889726</v>
      </c>
      <c r="K705" s="5">
        <f>'90.1 Data-IP'!K705*Convert!$B$7/$D705</f>
        <v>0</v>
      </c>
      <c r="L705" s="5">
        <f>'90.1 Data-IP'!L705*Convert!$B$6/$D705</f>
        <v>1.8896643528290349</v>
      </c>
      <c r="M705" s="5">
        <f>'90.1 Data-IP'!M705*Convert!$B$6/$D705</f>
        <v>8.3350094425287793</v>
      </c>
      <c r="N705" s="5">
        <f>'90.1 Data-IP'!N705*Convert!$B$6/$D705</f>
        <v>8.3960205250105217E-3</v>
      </c>
      <c r="O705" s="5">
        <f>'90.1 Data-IP'!O705*Convert!$B$6/$D705</f>
        <v>8.3960205250105217E-3</v>
      </c>
      <c r="P705" s="5">
        <f>'90.1 Data-IP'!P705*Convert!$B$6/$D705</f>
        <v>0</v>
      </c>
      <c r="Q705" s="5">
        <f>'90.1 Data-IP'!Q705*Convert!$B$6/$D705</f>
        <v>0</v>
      </c>
      <c r="R705" s="5">
        <f>'90.1 Data-IP'!R705*Convert!$B$6/$D705</f>
        <v>0</v>
      </c>
      <c r="S705" s="5">
        <f>'90.1 Data-IP'!S705*Convert!$B$6/$D705</f>
        <v>0</v>
      </c>
      <c r="T705" s="5">
        <f>'90.1 Data-IP'!T705*Convert!$B$6/$D705</f>
        <v>0</v>
      </c>
      <c r="U705" s="5">
        <f>'90.1 Data-IP'!U705*Convert!$B$7/$D705</f>
        <v>1.332096480161491</v>
      </c>
      <c r="V705" s="5">
        <f>'90.1 Data-IP'!V705*Convert!$B$6/$D705</f>
        <v>0</v>
      </c>
      <c r="W705" s="5">
        <f>'90.1 Data-IP'!W705*Convert!$B$6/$D705</f>
        <v>95.150421405839253</v>
      </c>
      <c r="X705" s="5">
        <f>'90.1 Data-IP'!X705*Convert!$B$7/$D705</f>
        <v>0</v>
      </c>
      <c r="Y705" s="5">
        <f t="shared" si="20"/>
        <v>95.150421405839253</v>
      </c>
      <c r="Z705" s="5">
        <f>'90.1 Data-IP'!Z705*Convert!$B$6/$D705</f>
        <v>186.30657598058013</v>
      </c>
      <c r="AA705" s="5">
        <f>'90.1 Data-IP'!AA705*Convert!$B$7/$D705</f>
        <v>1.332096480161491</v>
      </c>
      <c r="AB705" s="5">
        <f t="shared" si="21"/>
        <v>187.63867246074162</v>
      </c>
    </row>
    <row r="706" spans="1:28" x14ac:dyDescent="0.25">
      <c r="A706" s="95">
        <v>2007</v>
      </c>
      <c r="B706" s="95" t="s">
        <v>54</v>
      </c>
      <c r="C706" s="101" t="s">
        <v>6</v>
      </c>
      <c r="D706" s="5">
        <f>'90.1 Data-SI'!D706*Convert!$B$1</f>
        <v>53627.846840473227</v>
      </c>
      <c r="E706" s="5">
        <f>'90.1 Data-IP'!E706*Convert!$B$6/$D706</f>
        <v>0.3957324340788293</v>
      </c>
      <c r="F706" s="5">
        <f>'90.1 Data-IP'!F706*Convert!$B$7/$D706</f>
        <v>0</v>
      </c>
      <c r="G706" s="5">
        <f>'90.1 Data-IP'!G706*Convert!$B$6/$D706</f>
        <v>70.475636552236651</v>
      </c>
      <c r="H706" s="5">
        <f>'90.1 Data-IP'!H706*Convert!$B$6/$D706</f>
        <v>30.940455104067105</v>
      </c>
      <c r="I706" s="5">
        <f>'90.1 Data-IP'!I706*Convert!$B$6/$D706</f>
        <v>12.632092747229166</v>
      </c>
      <c r="J706" s="5">
        <f>'90.1 Data-IP'!J706*Convert!$B$6/$D706</f>
        <v>45.68778528889726</v>
      </c>
      <c r="K706" s="5">
        <f>'90.1 Data-IP'!K706*Convert!$B$7/$D706</f>
        <v>0</v>
      </c>
      <c r="L706" s="5">
        <f>'90.1 Data-IP'!L706*Convert!$B$6/$D706</f>
        <v>1.8896643528290349</v>
      </c>
      <c r="M706" s="5">
        <f>'90.1 Data-IP'!M706*Convert!$B$6/$D706</f>
        <v>8.0668965204301113</v>
      </c>
      <c r="N706" s="5">
        <f>'90.1 Data-IP'!N706*Convert!$B$6/$D706</f>
        <v>8.3960205250105217E-3</v>
      </c>
      <c r="O706" s="5">
        <f>'90.1 Data-IP'!O706*Convert!$B$6/$D706</f>
        <v>8.3960205250105217E-3</v>
      </c>
      <c r="P706" s="5">
        <f>'90.1 Data-IP'!P706*Convert!$B$6/$D706</f>
        <v>0</v>
      </c>
      <c r="Q706" s="5">
        <f>'90.1 Data-IP'!Q706*Convert!$B$6/$D706</f>
        <v>0</v>
      </c>
      <c r="R706" s="5">
        <f>'90.1 Data-IP'!R706*Convert!$B$6/$D706</f>
        <v>0</v>
      </c>
      <c r="S706" s="5">
        <f>'90.1 Data-IP'!S706*Convert!$B$6/$D706</f>
        <v>0</v>
      </c>
      <c r="T706" s="5">
        <f>'90.1 Data-IP'!T706*Convert!$B$6/$D706</f>
        <v>0</v>
      </c>
      <c r="U706" s="5">
        <f>'90.1 Data-IP'!U706*Convert!$B$7/$D706</f>
        <v>1.3455074903170072</v>
      </c>
      <c r="V706" s="5">
        <f>'90.1 Data-IP'!V706*Convert!$B$6/$D706</f>
        <v>0</v>
      </c>
      <c r="W706" s="5">
        <f>'90.1 Data-IP'!W706*Convert!$B$6/$D706</f>
        <v>78.938265506745594</v>
      </c>
      <c r="X706" s="5">
        <f>'90.1 Data-IP'!X706*Convert!$B$7/$D706</f>
        <v>0</v>
      </c>
      <c r="Y706" s="5">
        <f t="shared" si="20"/>
        <v>78.938265506745594</v>
      </c>
      <c r="Z706" s="5">
        <f>'90.1 Data-IP'!Z706*Convert!$B$6/$D706</f>
        <v>170.09609928559149</v>
      </c>
      <c r="AA706" s="5">
        <f>'90.1 Data-IP'!AA706*Convert!$B$7/$D706</f>
        <v>1.3455074903170072</v>
      </c>
      <c r="AB706" s="5">
        <f t="shared" si="21"/>
        <v>171.4416067759085</v>
      </c>
    </row>
    <row r="707" spans="1:28" x14ac:dyDescent="0.25">
      <c r="A707" s="95">
        <v>2007</v>
      </c>
      <c r="B707" s="95" t="s">
        <v>54</v>
      </c>
      <c r="C707" s="101" t="s">
        <v>11</v>
      </c>
      <c r="D707" s="5">
        <f>'90.1 Data-SI'!D707*Convert!$B$1</f>
        <v>53627.846840473227</v>
      </c>
      <c r="E707" s="5">
        <f>'90.1 Data-IP'!E707*Convert!$B$6/$D707</f>
        <v>9.5154899283452596E-2</v>
      </c>
      <c r="F707" s="5">
        <f>'90.1 Data-IP'!F707*Convert!$B$7/$D707</f>
        <v>0</v>
      </c>
      <c r="G707" s="5">
        <f>'90.1 Data-IP'!G707*Convert!$B$6/$D707</f>
        <v>56.38935305007567</v>
      </c>
      <c r="H707" s="5">
        <f>'90.1 Data-IP'!H707*Convert!$B$6/$D707</f>
        <v>30.940455104067105</v>
      </c>
      <c r="I707" s="5">
        <f>'90.1 Data-IP'!I707*Convert!$B$6/$D707</f>
        <v>12.63377195133417</v>
      </c>
      <c r="J707" s="5">
        <f>'90.1 Data-IP'!J707*Convert!$B$6/$D707</f>
        <v>45.68778528889726</v>
      </c>
      <c r="K707" s="5">
        <f>'90.1 Data-IP'!K707*Convert!$B$7/$D707</f>
        <v>0</v>
      </c>
      <c r="L707" s="5">
        <f>'90.1 Data-IP'!L707*Convert!$B$6/$D707</f>
        <v>1.8896643528290349</v>
      </c>
      <c r="M707" s="5">
        <f>'90.1 Data-IP'!M707*Convert!$B$6/$D707</f>
        <v>7.3437192858758689</v>
      </c>
      <c r="N707" s="5">
        <f>'90.1 Data-IP'!N707*Convert!$B$6/$D707</f>
        <v>8.3960205250105217E-3</v>
      </c>
      <c r="O707" s="5">
        <f>'90.1 Data-IP'!O707*Convert!$B$6/$D707</f>
        <v>8.3960205250105217E-3</v>
      </c>
      <c r="P707" s="5">
        <f>'90.1 Data-IP'!P707*Convert!$B$6/$D707</f>
        <v>0</v>
      </c>
      <c r="Q707" s="5">
        <f>'90.1 Data-IP'!Q707*Convert!$B$6/$D707</f>
        <v>0</v>
      </c>
      <c r="R707" s="5">
        <f>'90.1 Data-IP'!R707*Convert!$B$6/$D707</f>
        <v>0</v>
      </c>
      <c r="S707" s="5">
        <f>'90.1 Data-IP'!S707*Convert!$B$6/$D707</f>
        <v>0</v>
      </c>
      <c r="T707" s="5">
        <f>'90.1 Data-IP'!T707*Convert!$B$6/$D707</f>
        <v>0</v>
      </c>
      <c r="U707" s="5">
        <f>'90.1 Data-IP'!U707*Convert!$B$7/$D707</f>
        <v>1.3861236925022846</v>
      </c>
      <c r="V707" s="5">
        <f>'90.1 Data-IP'!V707*Convert!$B$6/$D707</f>
        <v>0</v>
      </c>
      <c r="W707" s="5">
        <f>'90.1 Data-IP'!W707*Convert!$B$6/$D707</f>
        <v>63.828227235234998</v>
      </c>
      <c r="X707" s="5">
        <f>'90.1 Data-IP'!X707*Convert!$B$7/$D707</f>
        <v>0</v>
      </c>
      <c r="Y707" s="5">
        <f t="shared" ref="Y707:Y770" si="22">SUM(W707:X707)</f>
        <v>63.828227235234998</v>
      </c>
      <c r="Z707" s="5">
        <f>'90.1 Data-IP'!Z707*Convert!$B$6/$D707</f>
        <v>154.98774021818588</v>
      </c>
      <c r="AA707" s="5">
        <f>'90.1 Data-IP'!AA707*Convert!$B$7/$D707</f>
        <v>1.3861236925022846</v>
      </c>
      <c r="AB707" s="5">
        <f t="shared" ref="AB707:AB770" si="23">SUM(Z707:AA707)</f>
        <v>156.37386391068816</v>
      </c>
    </row>
    <row r="708" spans="1:28" x14ac:dyDescent="0.25">
      <c r="A708" s="95">
        <v>2007</v>
      </c>
      <c r="B708" s="95" t="s">
        <v>54</v>
      </c>
      <c r="C708" s="101" t="s">
        <v>13</v>
      </c>
      <c r="D708" s="5">
        <f>'90.1 Data-SI'!D708*Convert!$B$1</f>
        <v>53627.846840473227</v>
      </c>
      <c r="E708" s="5">
        <f>'90.1 Data-IP'!E708*Convert!$B$6/$D708</f>
        <v>2.049188742804235</v>
      </c>
      <c r="F708" s="5">
        <f>'90.1 Data-IP'!F708*Convert!$B$7/$D708</f>
        <v>7.8550202339452199E-3</v>
      </c>
      <c r="G708" s="5">
        <f>'90.1 Data-IP'!G708*Convert!$B$6/$D708</f>
        <v>57.085103284248206</v>
      </c>
      <c r="H708" s="5">
        <f>'90.1 Data-IP'!H708*Convert!$B$6/$D708</f>
        <v>30.940455104067105</v>
      </c>
      <c r="I708" s="5">
        <f>'90.1 Data-IP'!I708*Convert!$B$6/$D708</f>
        <v>12.617539644985815</v>
      </c>
      <c r="J708" s="5">
        <f>'90.1 Data-IP'!J708*Convert!$B$6/$D708</f>
        <v>45.68778528889726</v>
      </c>
      <c r="K708" s="5">
        <f>'90.1 Data-IP'!K708*Convert!$B$7/$D708</f>
        <v>0</v>
      </c>
      <c r="L708" s="5">
        <f>'90.1 Data-IP'!L708*Convert!$B$6/$D708</f>
        <v>1.8896643528290349</v>
      </c>
      <c r="M708" s="5">
        <f>'90.1 Data-IP'!M708*Convert!$B$6/$D708</f>
        <v>7.5636950236311451</v>
      </c>
      <c r="N708" s="5">
        <f>'90.1 Data-IP'!N708*Convert!$B$6/$D708</f>
        <v>8.3960205250105217E-3</v>
      </c>
      <c r="O708" s="5">
        <f>'90.1 Data-IP'!O708*Convert!$B$6/$D708</f>
        <v>8.3960205250105217E-3</v>
      </c>
      <c r="P708" s="5">
        <f>'90.1 Data-IP'!P708*Convert!$B$6/$D708</f>
        <v>0</v>
      </c>
      <c r="Q708" s="5">
        <f>'90.1 Data-IP'!Q708*Convert!$B$6/$D708</f>
        <v>0</v>
      </c>
      <c r="R708" s="5">
        <f>'90.1 Data-IP'!R708*Convert!$B$6/$D708</f>
        <v>0</v>
      </c>
      <c r="S708" s="5">
        <f>'90.1 Data-IP'!S708*Convert!$B$6/$D708</f>
        <v>0</v>
      </c>
      <c r="T708" s="5">
        <f>'90.1 Data-IP'!T708*Convert!$B$6/$D708</f>
        <v>0</v>
      </c>
      <c r="U708" s="5">
        <f>'90.1 Data-IP'!U708*Convert!$B$7/$D708</f>
        <v>1.3949366420330525</v>
      </c>
      <c r="V708" s="5">
        <f>'90.1 Data-IP'!V708*Convert!$B$6/$D708</f>
        <v>0</v>
      </c>
      <c r="W708" s="5">
        <f>'90.1 Data-IP'!W708*Convert!$B$6/$D708</f>
        <v>66.697987050683579</v>
      </c>
      <c r="X708" s="5">
        <f>'90.1 Data-IP'!X708*Convert!$B$7/$D708</f>
        <v>7.8550202339452199E-3</v>
      </c>
      <c r="Y708" s="5">
        <f t="shared" si="22"/>
        <v>66.705842070917527</v>
      </c>
      <c r="Z708" s="5">
        <f>'90.1 Data-IP'!Z708*Convert!$B$6/$D708</f>
        <v>157.8418274619878</v>
      </c>
      <c r="AA708" s="5">
        <f>'90.1 Data-IP'!AA708*Convert!$B$7/$D708</f>
        <v>1.4027916622669978</v>
      </c>
      <c r="AB708" s="5">
        <f t="shared" si="23"/>
        <v>159.2446191242548</v>
      </c>
    </row>
    <row r="709" spans="1:28" x14ac:dyDescent="0.25">
      <c r="A709" s="95">
        <v>2007</v>
      </c>
      <c r="B709" s="95" t="s">
        <v>54</v>
      </c>
      <c r="C709" s="101" t="s">
        <v>19</v>
      </c>
      <c r="D709" s="5">
        <f>'90.1 Data-SI'!D709*Convert!$B$1</f>
        <v>53627.846840473227</v>
      </c>
      <c r="E709" s="5">
        <f>'90.1 Data-IP'!E709*Convert!$B$6/$D709</f>
        <v>2.3419299917762686</v>
      </c>
      <c r="F709" s="5">
        <f>'90.1 Data-IP'!F709*Convert!$B$7/$D709</f>
        <v>0.1440725662421172</v>
      </c>
      <c r="G709" s="5">
        <f>'90.1 Data-IP'!G709*Convert!$B$6/$D709</f>
        <v>49.873481387965832</v>
      </c>
      <c r="H709" s="5">
        <f>'90.1 Data-IP'!H709*Convert!$B$6/$D709</f>
        <v>30.940455104067105</v>
      </c>
      <c r="I709" s="5">
        <f>'90.1 Data-IP'!I709*Convert!$B$6/$D709</f>
        <v>12.613061767372475</v>
      </c>
      <c r="J709" s="5">
        <f>'90.1 Data-IP'!J709*Convert!$B$6/$D709</f>
        <v>45.68778528889726</v>
      </c>
      <c r="K709" s="5">
        <f>'90.1 Data-IP'!K709*Convert!$B$7/$D709</f>
        <v>0</v>
      </c>
      <c r="L709" s="5">
        <f>'90.1 Data-IP'!L709*Convert!$B$6/$D709</f>
        <v>1.8896643528290349</v>
      </c>
      <c r="M709" s="5">
        <f>'90.1 Data-IP'!M709*Convert!$B$6/$D709</f>
        <v>6.1369312690810247</v>
      </c>
      <c r="N709" s="5">
        <f>'90.1 Data-IP'!N709*Convert!$B$6/$D709</f>
        <v>8.3960205250105217E-3</v>
      </c>
      <c r="O709" s="5">
        <f>'90.1 Data-IP'!O709*Convert!$B$6/$D709</f>
        <v>8.3960205250105217E-3</v>
      </c>
      <c r="P709" s="5">
        <f>'90.1 Data-IP'!P709*Convert!$B$6/$D709</f>
        <v>0</v>
      </c>
      <c r="Q709" s="5">
        <f>'90.1 Data-IP'!Q709*Convert!$B$6/$D709</f>
        <v>0</v>
      </c>
      <c r="R709" s="5">
        <f>'90.1 Data-IP'!R709*Convert!$B$6/$D709</f>
        <v>0</v>
      </c>
      <c r="S709" s="5">
        <f>'90.1 Data-IP'!S709*Convert!$B$6/$D709</f>
        <v>0</v>
      </c>
      <c r="T709" s="5">
        <f>'90.1 Data-IP'!T709*Convert!$B$6/$D709</f>
        <v>0</v>
      </c>
      <c r="U709" s="5">
        <f>'90.1 Data-IP'!U709*Convert!$B$7/$D709</f>
        <v>1.4524123998424077</v>
      </c>
      <c r="V709" s="5">
        <f>'90.1 Data-IP'!V709*Convert!$B$6/$D709</f>
        <v>0</v>
      </c>
      <c r="W709" s="5">
        <f>'90.1 Data-IP'!W709*Convert!$B$6/$D709</f>
        <v>58.352342648823132</v>
      </c>
      <c r="X709" s="5">
        <f>'90.1 Data-IP'!X709*Convert!$B$7/$D709</f>
        <v>0.1440725662421172</v>
      </c>
      <c r="Y709" s="5">
        <f t="shared" si="22"/>
        <v>58.496415215065248</v>
      </c>
      <c r="Z709" s="5">
        <f>'90.1 Data-IP'!Z709*Convert!$B$6/$D709</f>
        <v>149.49226491721566</v>
      </c>
      <c r="AA709" s="5">
        <f>'90.1 Data-IP'!AA709*Convert!$B$7/$D709</f>
        <v>1.5964849660845248</v>
      </c>
      <c r="AB709" s="5">
        <f t="shared" si="23"/>
        <v>151.08874988330018</v>
      </c>
    </row>
    <row r="710" spans="1:28" x14ac:dyDescent="0.25">
      <c r="A710" s="95">
        <v>2007</v>
      </c>
      <c r="B710" s="95" t="s">
        <v>54</v>
      </c>
      <c r="C710" s="101" t="s">
        <v>20</v>
      </c>
      <c r="D710" s="5">
        <f>'90.1 Data-SI'!D710*Convert!$B$1</f>
        <v>53627.846840473227</v>
      </c>
      <c r="E710" s="5">
        <f>'90.1 Data-IP'!E710*Convert!$B$6/$D710</f>
        <v>2.7891580184084961</v>
      </c>
      <c r="F710" s="5">
        <f>'90.1 Data-IP'!F710*Convert!$B$7/$D710</f>
        <v>2.4139818279929219E-2</v>
      </c>
      <c r="G710" s="5">
        <f>'90.1 Data-IP'!G710*Convert!$B$6/$D710</f>
        <v>35.186602550915772</v>
      </c>
      <c r="H710" s="5">
        <f>'90.1 Data-IP'!H710*Convert!$B$6/$D710</f>
        <v>30.940455104067105</v>
      </c>
      <c r="I710" s="5">
        <f>'90.1 Data-IP'!I710*Convert!$B$6/$D710</f>
        <v>12.62257725730082</v>
      </c>
      <c r="J710" s="5">
        <f>'90.1 Data-IP'!J710*Convert!$B$6/$D710</f>
        <v>45.68778528889726</v>
      </c>
      <c r="K710" s="5">
        <f>'90.1 Data-IP'!K710*Convert!$B$7/$D710</f>
        <v>0</v>
      </c>
      <c r="L710" s="5">
        <f>'90.1 Data-IP'!L710*Convert!$B$6/$D710</f>
        <v>1.8896643528290349</v>
      </c>
      <c r="M710" s="5">
        <f>'90.1 Data-IP'!M710*Convert!$B$6/$D710</f>
        <v>7.1528497526072981</v>
      </c>
      <c r="N710" s="5">
        <f>'90.1 Data-IP'!N710*Convert!$B$6/$D710</f>
        <v>8.3960205250105217E-3</v>
      </c>
      <c r="O710" s="5">
        <f>'90.1 Data-IP'!O710*Convert!$B$6/$D710</f>
        <v>8.3960205250105217E-3</v>
      </c>
      <c r="P710" s="5">
        <f>'90.1 Data-IP'!P710*Convert!$B$6/$D710</f>
        <v>0</v>
      </c>
      <c r="Q710" s="5">
        <f>'90.1 Data-IP'!Q710*Convert!$B$6/$D710</f>
        <v>0</v>
      </c>
      <c r="R710" s="5">
        <f>'90.1 Data-IP'!R710*Convert!$B$6/$D710</f>
        <v>0</v>
      </c>
      <c r="S710" s="5">
        <f>'90.1 Data-IP'!S710*Convert!$B$6/$D710</f>
        <v>0</v>
      </c>
      <c r="T710" s="5">
        <f>'90.1 Data-IP'!T710*Convert!$B$6/$D710</f>
        <v>0</v>
      </c>
      <c r="U710" s="5">
        <f>'90.1 Data-IP'!U710*Convert!$B$7/$D710</f>
        <v>1.4568188746077917</v>
      </c>
      <c r="V710" s="5">
        <f>'90.1 Data-IP'!V710*Convert!$B$6/$D710</f>
        <v>0</v>
      </c>
      <c r="W710" s="5">
        <f>'90.1 Data-IP'!W710*Convert!$B$6/$D710</f>
        <v>45.128610321931561</v>
      </c>
      <c r="X710" s="5">
        <f>'90.1 Data-IP'!X710*Convert!$B$7/$D710</f>
        <v>2.4139818279929219E-2</v>
      </c>
      <c r="Y710" s="5">
        <f t="shared" si="22"/>
        <v>45.152750140211488</v>
      </c>
      <c r="Z710" s="5">
        <f>'90.1 Data-IP'!Z710*Convert!$B$6/$D710</f>
        <v>136.27692861084913</v>
      </c>
      <c r="AA710" s="5">
        <f>'90.1 Data-IP'!AA710*Convert!$B$7/$D710</f>
        <v>1.4809586928877208</v>
      </c>
      <c r="AB710" s="5">
        <f t="shared" si="23"/>
        <v>137.75788730373685</v>
      </c>
    </row>
    <row r="711" spans="1:28" x14ac:dyDescent="0.25">
      <c r="A711" s="95">
        <v>2007</v>
      </c>
      <c r="B711" s="95" t="s">
        <v>54</v>
      </c>
      <c r="C711" s="101" t="s">
        <v>3</v>
      </c>
      <c r="D711" s="5">
        <f>'90.1 Data-SI'!D711*Convert!$B$1</f>
        <v>53627.846840473227</v>
      </c>
      <c r="E711" s="5">
        <f>'90.1 Data-IP'!E711*Convert!$B$6/$D711</f>
        <v>8.7805582650560048</v>
      </c>
      <c r="F711" s="5">
        <f>'90.1 Data-IP'!F711*Convert!$B$7/$D711</f>
        <v>1.8072294113854945</v>
      </c>
      <c r="G711" s="5">
        <f>'90.1 Data-IP'!G711*Convert!$B$6/$D711</f>
        <v>28.432283905895634</v>
      </c>
      <c r="H711" s="5">
        <f>'90.1 Data-IP'!H711*Convert!$B$6/$D711</f>
        <v>30.940455104067105</v>
      </c>
      <c r="I711" s="5">
        <f>'90.1 Data-IP'!I711*Convert!$B$6/$D711</f>
        <v>12.619778583792485</v>
      </c>
      <c r="J711" s="5">
        <f>'90.1 Data-IP'!J711*Convert!$B$6/$D711</f>
        <v>45.68778528889726</v>
      </c>
      <c r="K711" s="5">
        <f>'90.1 Data-IP'!K711*Convert!$B$7/$D711</f>
        <v>0</v>
      </c>
      <c r="L711" s="5">
        <f>'90.1 Data-IP'!L711*Convert!$B$6/$D711</f>
        <v>1.8896643528290349</v>
      </c>
      <c r="M711" s="5">
        <f>'90.1 Data-IP'!M711*Convert!$B$6/$D711</f>
        <v>5.1098180915214035</v>
      </c>
      <c r="N711" s="5">
        <f>'90.1 Data-IP'!N711*Convert!$B$6/$D711</f>
        <v>8.3960205250105217E-3</v>
      </c>
      <c r="O711" s="5">
        <f>'90.1 Data-IP'!O711*Convert!$B$6/$D711</f>
        <v>8.3960205250105217E-3</v>
      </c>
      <c r="P711" s="5">
        <f>'90.1 Data-IP'!P711*Convert!$B$6/$D711</f>
        <v>0</v>
      </c>
      <c r="Q711" s="5">
        <f>'90.1 Data-IP'!Q711*Convert!$B$6/$D711</f>
        <v>0</v>
      </c>
      <c r="R711" s="5">
        <f>'90.1 Data-IP'!R711*Convert!$B$6/$D711</f>
        <v>0</v>
      </c>
      <c r="S711" s="5">
        <f>'90.1 Data-IP'!S711*Convert!$B$6/$D711</f>
        <v>0</v>
      </c>
      <c r="T711" s="5">
        <f>'90.1 Data-IP'!T711*Convert!$B$6/$D711</f>
        <v>0</v>
      </c>
      <c r="U711" s="5">
        <f>'90.1 Data-IP'!U711*Convert!$B$7/$D711</f>
        <v>1.5700461174922216</v>
      </c>
      <c r="V711" s="5">
        <f>'90.1 Data-IP'!V711*Convert!$B$6/$D711</f>
        <v>0</v>
      </c>
      <c r="W711" s="5">
        <f>'90.1 Data-IP'!W711*Convert!$B$6/$D711</f>
        <v>42.322660262473043</v>
      </c>
      <c r="X711" s="5">
        <f>'90.1 Data-IP'!X711*Convert!$B$7/$D711</f>
        <v>1.8072294113854945</v>
      </c>
      <c r="Y711" s="5">
        <f t="shared" si="22"/>
        <v>44.129889673858536</v>
      </c>
      <c r="Z711" s="5">
        <f>'90.1 Data-IP'!Z711*Convert!$B$6/$D711</f>
        <v>133.46873961258396</v>
      </c>
      <c r="AA711" s="5">
        <f>'90.1 Data-IP'!AA711*Convert!$B$7/$D711</f>
        <v>3.3772755288777154</v>
      </c>
      <c r="AB711" s="5">
        <f t="shared" si="23"/>
        <v>136.84601514146166</v>
      </c>
    </row>
    <row r="712" spans="1:28" x14ac:dyDescent="0.25">
      <c r="A712" s="95">
        <v>2007</v>
      </c>
      <c r="B712" s="95" t="s">
        <v>54</v>
      </c>
      <c r="C712" s="101" t="s">
        <v>7</v>
      </c>
      <c r="D712" s="5">
        <f>'90.1 Data-SI'!D712*Convert!$B$1</f>
        <v>53627.846840473227</v>
      </c>
      <c r="E712" s="5">
        <f>'90.1 Data-IP'!E712*Convert!$B$6/$D712</f>
        <v>4.6116542070374456</v>
      </c>
      <c r="F712" s="5">
        <f>'90.1 Data-IP'!F712*Convert!$B$7/$D712</f>
        <v>0.24484672826785345</v>
      </c>
      <c r="G712" s="5">
        <f>'90.1 Data-IP'!G712*Convert!$B$6/$D712</f>
        <v>24.145835560526926</v>
      </c>
      <c r="H712" s="5">
        <f>'90.1 Data-IP'!H712*Convert!$B$6/$D712</f>
        <v>30.940455104067105</v>
      </c>
      <c r="I712" s="5">
        <f>'90.1 Data-IP'!I712*Convert!$B$6/$D712</f>
        <v>12.619778583792485</v>
      </c>
      <c r="J712" s="5">
        <f>'90.1 Data-IP'!J712*Convert!$B$6/$D712</f>
        <v>45.68778528889726</v>
      </c>
      <c r="K712" s="5">
        <f>'90.1 Data-IP'!K712*Convert!$B$7/$D712</f>
        <v>0</v>
      </c>
      <c r="L712" s="5">
        <f>'90.1 Data-IP'!L712*Convert!$B$6/$D712</f>
        <v>1.8896643528290349</v>
      </c>
      <c r="M712" s="5">
        <f>'90.1 Data-IP'!M712*Convert!$B$6/$D712</f>
        <v>6.1649180041643925</v>
      </c>
      <c r="N712" s="5">
        <f>'90.1 Data-IP'!N712*Convert!$B$6/$D712</f>
        <v>8.3960205250105217E-3</v>
      </c>
      <c r="O712" s="5">
        <f>'90.1 Data-IP'!O712*Convert!$B$6/$D712</f>
        <v>8.3960205250105217E-3</v>
      </c>
      <c r="P712" s="5">
        <f>'90.1 Data-IP'!P712*Convert!$B$6/$D712</f>
        <v>0</v>
      </c>
      <c r="Q712" s="5">
        <f>'90.1 Data-IP'!Q712*Convert!$B$6/$D712</f>
        <v>0</v>
      </c>
      <c r="R712" s="5">
        <f>'90.1 Data-IP'!R712*Convert!$B$6/$D712</f>
        <v>0</v>
      </c>
      <c r="S712" s="5">
        <f>'90.1 Data-IP'!S712*Convert!$B$6/$D712</f>
        <v>0</v>
      </c>
      <c r="T712" s="5">
        <f>'90.1 Data-IP'!T712*Convert!$B$6/$D712</f>
        <v>0</v>
      </c>
      <c r="U712" s="5">
        <f>'90.1 Data-IP'!U712*Convert!$B$7/$D712</f>
        <v>1.5390092082751698</v>
      </c>
      <c r="V712" s="5">
        <f>'90.1 Data-IP'!V712*Convert!$B$6/$D712</f>
        <v>0</v>
      </c>
      <c r="W712" s="5">
        <f>'90.1 Data-IP'!W712*Convert!$B$6/$D712</f>
        <v>34.922407771728764</v>
      </c>
      <c r="X712" s="5">
        <f>'90.1 Data-IP'!X712*Convert!$B$7/$D712</f>
        <v>0.24484672826785345</v>
      </c>
      <c r="Y712" s="5">
        <f t="shared" si="22"/>
        <v>35.167254499996616</v>
      </c>
      <c r="Z712" s="5">
        <f>'90.1 Data-IP'!Z712*Convert!$B$6/$D712</f>
        <v>126.067927387138</v>
      </c>
      <c r="AA712" s="5">
        <f>'90.1 Data-IP'!AA712*Convert!$B$7/$D712</f>
        <v>1.7838559365430231</v>
      </c>
      <c r="AB712" s="5">
        <f t="shared" si="23"/>
        <v>127.85178332368102</v>
      </c>
    </row>
    <row r="713" spans="1:28" x14ac:dyDescent="0.25">
      <c r="A713" s="95">
        <v>2007</v>
      </c>
      <c r="B713" s="95" t="s">
        <v>54</v>
      </c>
      <c r="C713" s="101" t="s">
        <v>17</v>
      </c>
      <c r="D713" s="5">
        <f>'90.1 Data-SI'!D713*Convert!$B$1</f>
        <v>53627.846840473227</v>
      </c>
      <c r="E713" s="5">
        <f>'90.1 Data-IP'!E713*Convert!$B$6/$D713</f>
        <v>1.9758634968858098</v>
      </c>
      <c r="F713" s="5">
        <f>'90.1 Data-IP'!F713*Convert!$B$7/$D713</f>
        <v>2.5480919295480835E-2</v>
      </c>
      <c r="G713" s="5">
        <f>'90.1 Data-IP'!G713*Convert!$B$6/$D713</f>
        <v>19.205617083610736</v>
      </c>
      <c r="H713" s="5">
        <f>'90.1 Data-IP'!H713*Convert!$B$6/$D713</f>
        <v>30.940455104067105</v>
      </c>
      <c r="I713" s="5">
        <f>'90.1 Data-IP'!I713*Convert!$B$6/$D713</f>
        <v>12.617539644985815</v>
      </c>
      <c r="J713" s="5">
        <f>'90.1 Data-IP'!J713*Convert!$B$6/$D713</f>
        <v>45.68778528889726</v>
      </c>
      <c r="K713" s="5">
        <f>'90.1 Data-IP'!K713*Convert!$B$7/$D713</f>
        <v>0</v>
      </c>
      <c r="L713" s="5">
        <f>'90.1 Data-IP'!L713*Convert!$B$6/$D713</f>
        <v>1.8896643528290349</v>
      </c>
      <c r="M713" s="5">
        <f>'90.1 Data-IP'!M713*Convert!$B$6/$D713</f>
        <v>4.5730325126223983</v>
      </c>
      <c r="N713" s="5">
        <f>'90.1 Data-IP'!N713*Convert!$B$6/$D713</f>
        <v>8.3960205250105217E-3</v>
      </c>
      <c r="O713" s="5">
        <f>'90.1 Data-IP'!O713*Convert!$B$6/$D713</f>
        <v>8.3960205250105217E-3</v>
      </c>
      <c r="P713" s="5">
        <f>'90.1 Data-IP'!P713*Convert!$B$6/$D713</f>
        <v>0</v>
      </c>
      <c r="Q713" s="5">
        <f>'90.1 Data-IP'!Q713*Convert!$B$6/$D713</f>
        <v>0</v>
      </c>
      <c r="R713" s="5">
        <f>'90.1 Data-IP'!R713*Convert!$B$6/$D713</f>
        <v>0</v>
      </c>
      <c r="S713" s="5">
        <f>'90.1 Data-IP'!S713*Convert!$B$6/$D713</f>
        <v>0</v>
      </c>
      <c r="T713" s="5">
        <f>'90.1 Data-IP'!T713*Convert!$B$6/$D713</f>
        <v>0</v>
      </c>
      <c r="U713" s="5">
        <f>'90.1 Data-IP'!U713*Convert!$B$7/$D713</f>
        <v>1.5817328549134571</v>
      </c>
      <c r="V713" s="5">
        <f>'90.1 Data-IP'!V713*Convert!$B$6/$D713</f>
        <v>0</v>
      </c>
      <c r="W713" s="5">
        <f>'90.1 Data-IP'!W713*Convert!$B$6/$D713</f>
        <v>25.754513093118945</v>
      </c>
      <c r="X713" s="5">
        <f>'90.1 Data-IP'!X713*Convert!$B$7/$D713</f>
        <v>2.5480919295480835E-2</v>
      </c>
      <c r="Y713" s="5">
        <f t="shared" si="22"/>
        <v>25.779994012414427</v>
      </c>
      <c r="Z713" s="5">
        <f>'90.1 Data-IP'!Z713*Convert!$B$6/$D713</f>
        <v>116.89835350442317</v>
      </c>
      <c r="AA713" s="5">
        <f>'90.1 Data-IP'!AA713*Convert!$B$7/$D713</f>
        <v>1.6072137742089381</v>
      </c>
      <c r="AB713" s="5">
        <f t="shared" si="23"/>
        <v>118.50556727863211</v>
      </c>
    </row>
    <row r="714" spans="1:28" x14ac:dyDescent="0.25">
      <c r="A714" s="95">
        <v>2007</v>
      </c>
      <c r="B714" s="95" t="s">
        <v>54</v>
      </c>
      <c r="C714" s="101" t="s">
        <v>14</v>
      </c>
      <c r="D714" s="5">
        <f>'90.1 Data-SI'!D714*Convert!$B$1</f>
        <v>53627.846840473227</v>
      </c>
      <c r="E714" s="5">
        <f>'90.1 Data-IP'!E714*Convert!$B$6/$D714</f>
        <v>15.795153546351461</v>
      </c>
      <c r="F714" s="5">
        <f>'90.1 Data-IP'!F714*Convert!$B$7/$D714</f>
        <v>2.9534876079634031</v>
      </c>
      <c r="G714" s="5">
        <f>'90.1 Data-IP'!G714*Convert!$B$6/$D714</f>
        <v>20.716900778112628</v>
      </c>
      <c r="H714" s="5">
        <f>'90.1 Data-IP'!H714*Convert!$B$6/$D714</f>
        <v>30.940455104067105</v>
      </c>
      <c r="I714" s="5">
        <f>'90.1 Data-IP'!I714*Convert!$B$6/$D714</f>
        <v>12.600747603935792</v>
      </c>
      <c r="J714" s="5">
        <f>'90.1 Data-IP'!J714*Convert!$B$6/$D714</f>
        <v>45.68778528889726</v>
      </c>
      <c r="K714" s="5">
        <f>'90.1 Data-IP'!K714*Convert!$B$7/$D714</f>
        <v>0</v>
      </c>
      <c r="L714" s="5">
        <f>'90.1 Data-IP'!L714*Convert!$B$6/$D714</f>
        <v>1.8896643528290349</v>
      </c>
      <c r="M714" s="5">
        <f>'90.1 Data-IP'!M714*Convert!$B$6/$D714</f>
        <v>4.8523401287544141</v>
      </c>
      <c r="N714" s="5">
        <f>'90.1 Data-IP'!N714*Convert!$B$6/$D714</f>
        <v>8.3960205250105217E-3</v>
      </c>
      <c r="O714" s="5">
        <f>'90.1 Data-IP'!O714*Convert!$B$6/$D714</f>
        <v>8.3960205250105217E-3</v>
      </c>
      <c r="P714" s="5">
        <f>'90.1 Data-IP'!P714*Convert!$B$6/$D714</f>
        <v>0</v>
      </c>
      <c r="Q714" s="5">
        <f>'90.1 Data-IP'!Q714*Convert!$B$6/$D714</f>
        <v>0</v>
      </c>
      <c r="R714" s="5">
        <f>'90.1 Data-IP'!R714*Convert!$B$6/$D714</f>
        <v>0</v>
      </c>
      <c r="S714" s="5">
        <f>'90.1 Data-IP'!S714*Convert!$B$6/$D714</f>
        <v>0</v>
      </c>
      <c r="T714" s="5">
        <f>'90.1 Data-IP'!T714*Convert!$B$6/$D714</f>
        <v>0</v>
      </c>
      <c r="U714" s="5">
        <f>'90.1 Data-IP'!U714*Convert!$B$7/$D714</f>
        <v>1.6675633199087609</v>
      </c>
      <c r="V714" s="5">
        <f>'90.1 Data-IP'!V714*Convert!$B$6/$D714</f>
        <v>0</v>
      </c>
      <c r="W714" s="5">
        <f>'90.1 Data-IP'!W714*Convert!$B$6/$D714</f>
        <v>41.364394453218516</v>
      </c>
      <c r="X714" s="5">
        <f>'90.1 Data-IP'!X714*Convert!$B$7/$D714</f>
        <v>2.9534876079634031</v>
      </c>
      <c r="Y714" s="5">
        <f t="shared" si="22"/>
        <v>44.317882061181919</v>
      </c>
      <c r="Z714" s="5">
        <f>'90.1 Data-IP'!Z714*Convert!$B$6/$D714</f>
        <v>132.49144282347271</v>
      </c>
      <c r="AA714" s="5">
        <f>'90.1 Data-IP'!AA714*Convert!$B$7/$D714</f>
        <v>4.6212425137315281</v>
      </c>
      <c r="AB714" s="5">
        <f t="shared" si="23"/>
        <v>137.11268533720423</v>
      </c>
    </row>
    <row r="715" spans="1:28" x14ac:dyDescent="0.25">
      <c r="A715" s="95">
        <v>2007</v>
      </c>
      <c r="B715" s="95" t="s">
        <v>54</v>
      </c>
      <c r="C715" s="101" t="s">
        <v>2</v>
      </c>
      <c r="D715" s="5">
        <f>'90.1 Data-SI'!D715*Convert!$B$1</f>
        <v>53627.846840473227</v>
      </c>
      <c r="E715" s="5">
        <f>'90.1 Data-IP'!E715*Convert!$B$6/$D715</f>
        <v>7.6627680658262696</v>
      </c>
      <c r="F715" s="5">
        <f>'90.1 Data-IP'!F715*Convert!$B$7/$D715</f>
        <v>0.57341647707800103</v>
      </c>
      <c r="G715" s="5">
        <f>'90.1 Data-IP'!G715*Convert!$B$6/$D715</f>
        <v>19.03713693840886</v>
      </c>
      <c r="H715" s="5">
        <f>'90.1 Data-IP'!H715*Convert!$B$6/$D715</f>
        <v>30.940455104067105</v>
      </c>
      <c r="I715" s="5">
        <f>'90.1 Data-IP'!I715*Convert!$B$6/$D715</f>
        <v>12.610263093864136</v>
      </c>
      <c r="J715" s="5">
        <f>'90.1 Data-IP'!J715*Convert!$B$6/$D715</f>
        <v>45.68778528889726</v>
      </c>
      <c r="K715" s="5">
        <f>'90.1 Data-IP'!K715*Convert!$B$7/$D715</f>
        <v>0</v>
      </c>
      <c r="L715" s="5">
        <f>'90.1 Data-IP'!L715*Convert!$B$6/$D715</f>
        <v>1.8896643528290349</v>
      </c>
      <c r="M715" s="5">
        <f>'90.1 Data-IP'!M715*Convert!$B$6/$D715</f>
        <v>6.2774246791995338</v>
      </c>
      <c r="N715" s="5">
        <f>'90.1 Data-IP'!N715*Convert!$B$6/$D715</f>
        <v>8.3960205250105217E-3</v>
      </c>
      <c r="O715" s="5">
        <f>'90.1 Data-IP'!O715*Convert!$B$6/$D715</f>
        <v>8.3960205250105217E-3</v>
      </c>
      <c r="P715" s="5">
        <f>'90.1 Data-IP'!P715*Convert!$B$6/$D715</f>
        <v>0</v>
      </c>
      <c r="Q715" s="5">
        <f>'90.1 Data-IP'!Q715*Convert!$B$6/$D715</f>
        <v>0</v>
      </c>
      <c r="R715" s="5">
        <f>'90.1 Data-IP'!R715*Convert!$B$6/$D715</f>
        <v>0</v>
      </c>
      <c r="S715" s="5">
        <f>'90.1 Data-IP'!S715*Convert!$B$6/$D715</f>
        <v>0</v>
      </c>
      <c r="T715" s="5">
        <f>'90.1 Data-IP'!T715*Convert!$B$6/$D715</f>
        <v>0</v>
      </c>
      <c r="U715" s="5">
        <f>'90.1 Data-IP'!U715*Convert!$B$7/$D715</f>
        <v>1.6401665420196347</v>
      </c>
      <c r="V715" s="5">
        <f>'90.1 Data-IP'!V715*Convert!$B$6/$D715</f>
        <v>0</v>
      </c>
      <c r="W715" s="5">
        <f>'90.1 Data-IP'!W715*Convert!$B$6/$D715</f>
        <v>32.977329683434668</v>
      </c>
      <c r="X715" s="5">
        <f>'90.1 Data-IP'!X715*Convert!$B$7/$D715</f>
        <v>0.57341647707800103</v>
      </c>
      <c r="Y715" s="5">
        <f t="shared" si="22"/>
        <v>33.550746160512666</v>
      </c>
      <c r="Z715" s="5">
        <f>'90.1 Data-IP'!Z715*Convert!$B$6/$D715</f>
        <v>124.11333380891554</v>
      </c>
      <c r="AA715" s="5">
        <f>'90.1 Data-IP'!AA715*Convert!$B$7/$D715</f>
        <v>2.2135830190976362</v>
      </c>
      <c r="AB715" s="5">
        <f t="shared" si="23"/>
        <v>126.32691682801318</v>
      </c>
    </row>
    <row r="716" spans="1:28" x14ac:dyDescent="0.25">
      <c r="A716" s="95">
        <v>2007</v>
      </c>
      <c r="B716" s="95" t="s">
        <v>54</v>
      </c>
      <c r="C716" s="101" t="s">
        <v>18</v>
      </c>
      <c r="D716" s="5">
        <f>'90.1 Data-SI'!D716*Convert!$B$1</f>
        <v>53627.846840473227</v>
      </c>
      <c r="E716" s="5">
        <f>'90.1 Data-IP'!E716*Convert!$B$6/$D716</f>
        <v>13.829365274095665</v>
      </c>
      <c r="F716" s="5">
        <f>'90.1 Data-IP'!F716*Convert!$B$7/$D716</f>
        <v>0.99835391314850097</v>
      </c>
      <c r="G716" s="5">
        <f>'90.1 Data-IP'!G716*Convert!$B$6/$D716</f>
        <v>9.6873284817571417</v>
      </c>
      <c r="H716" s="5">
        <f>'90.1 Data-IP'!H716*Convert!$B$6/$D716</f>
        <v>30.940455104067105</v>
      </c>
      <c r="I716" s="5">
        <f>'90.1 Data-IP'!I716*Convert!$B$6/$D716</f>
        <v>12.586194501692441</v>
      </c>
      <c r="J716" s="5">
        <f>'90.1 Data-IP'!J716*Convert!$B$6/$D716</f>
        <v>45.68778528889726</v>
      </c>
      <c r="K716" s="5">
        <f>'90.1 Data-IP'!K716*Convert!$B$7/$D716</f>
        <v>0</v>
      </c>
      <c r="L716" s="5">
        <f>'90.1 Data-IP'!L716*Convert!$B$6/$D716</f>
        <v>1.8896643528290349</v>
      </c>
      <c r="M716" s="5">
        <f>'90.1 Data-IP'!M716*Convert!$B$6/$D716</f>
        <v>4.5187382465606634</v>
      </c>
      <c r="N716" s="5">
        <f>'90.1 Data-IP'!N716*Convert!$B$6/$D716</f>
        <v>8.3960205250105217E-3</v>
      </c>
      <c r="O716" s="5">
        <f>'90.1 Data-IP'!O716*Convert!$B$6/$D716</f>
        <v>8.3960205250105217E-3</v>
      </c>
      <c r="P716" s="5">
        <f>'90.1 Data-IP'!P716*Convert!$B$6/$D716</f>
        <v>0</v>
      </c>
      <c r="Q716" s="5">
        <f>'90.1 Data-IP'!Q716*Convert!$B$6/$D716</f>
        <v>0</v>
      </c>
      <c r="R716" s="5">
        <f>'90.1 Data-IP'!R716*Convert!$B$6/$D716</f>
        <v>0</v>
      </c>
      <c r="S716" s="5">
        <f>'90.1 Data-IP'!S716*Convert!$B$6/$D716</f>
        <v>0</v>
      </c>
      <c r="T716" s="5">
        <f>'90.1 Data-IP'!T716*Convert!$B$6/$D716</f>
        <v>0</v>
      </c>
      <c r="U716" s="5">
        <f>'90.1 Data-IP'!U716*Convert!$B$7/$D716</f>
        <v>1.6957264412353452</v>
      </c>
      <c r="V716" s="5">
        <f>'90.1 Data-IP'!V716*Convert!$B$6/$D716</f>
        <v>0</v>
      </c>
      <c r="W716" s="5">
        <f>'90.1 Data-IP'!W716*Convert!$B$6/$D716</f>
        <v>28.035432002413472</v>
      </c>
      <c r="X716" s="5">
        <f>'90.1 Data-IP'!X716*Convert!$B$7/$D716</f>
        <v>0.99835391314850097</v>
      </c>
      <c r="Y716" s="5">
        <f t="shared" si="22"/>
        <v>29.033785915561975</v>
      </c>
      <c r="Z716" s="5">
        <f>'90.1 Data-IP'!Z716*Convert!$B$6/$D716</f>
        <v>119.14736753572265</v>
      </c>
      <c r="AA716" s="5">
        <f>'90.1 Data-IP'!AA716*Convert!$B$7/$D716</f>
        <v>2.6940803543838459</v>
      </c>
      <c r="AB716" s="5">
        <f t="shared" si="23"/>
        <v>121.84144789010649</v>
      </c>
    </row>
    <row r="717" spans="1:28" x14ac:dyDescent="0.25">
      <c r="A717" s="95">
        <v>2007</v>
      </c>
      <c r="B717" s="95" t="s">
        <v>54</v>
      </c>
      <c r="C717" s="101" t="s">
        <v>4</v>
      </c>
      <c r="D717" s="5">
        <f>'90.1 Data-SI'!D717*Convert!$B$1</f>
        <v>53627.846840473227</v>
      </c>
      <c r="E717" s="5">
        <f>'90.1 Data-IP'!E717*Convert!$B$6/$D717</f>
        <v>23.312390589744215</v>
      </c>
      <c r="F717" s="5">
        <f>'90.1 Data-IP'!F717*Convert!$B$7/$D717</f>
        <v>5.7309078111708143</v>
      </c>
      <c r="G717" s="5">
        <f>'90.1 Data-IP'!G717*Convert!$B$6/$D717</f>
        <v>12.378532927373847</v>
      </c>
      <c r="H717" s="5">
        <f>'90.1 Data-IP'!H717*Convert!$B$6/$D717</f>
        <v>30.940455104067105</v>
      </c>
      <c r="I717" s="5">
        <f>'90.1 Data-IP'!I717*Convert!$B$6/$D717</f>
        <v>12.604665746847465</v>
      </c>
      <c r="J717" s="5">
        <f>'90.1 Data-IP'!J717*Convert!$B$6/$D717</f>
        <v>45.68778528889726</v>
      </c>
      <c r="K717" s="5">
        <f>'90.1 Data-IP'!K717*Convert!$B$7/$D717</f>
        <v>0</v>
      </c>
      <c r="L717" s="5">
        <f>'90.1 Data-IP'!L717*Convert!$B$6/$D717</f>
        <v>1.8896643528290349</v>
      </c>
      <c r="M717" s="5">
        <f>'90.1 Data-IP'!M717*Convert!$B$6/$D717</f>
        <v>4.6278865133858007</v>
      </c>
      <c r="N717" s="5">
        <f>'90.1 Data-IP'!N717*Convert!$B$6/$D717</f>
        <v>8.3960205250105217E-3</v>
      </c>
      <c r="O717" s="5">
        <f>'90.1 Data-IP'!O717*Convert!$B$6/$D717</f>
        <v>8.3960205250105217E-3</v>
      </c>
      <c r="P717" s="5">
        <f>'90.1 Data-IP'!P717*Convert!$B$6/$D717</f>
        <v>0</v>
      </c>
      <c r="Q717" s="5">
        <f>'90.1 Data-IP'!Q717*Convert!$B$6/$D717</f>
        <v>0</v>
      </c>
      <c r="R717" s="5">
        <f>'90.1 Data-IP'!R717*Convert!$B$6/$D717</f>
        <v>0</v>
      </c>
      <c r="S717" s="5">
        <f>'90.1 Data-IP'!S717*Convert!$B$6/$D717</f>
        <v>0</v>
      </c>
      <c r="T717" s="5">
        <f>'90.1 Data-IP'!T717*Convert!$B$6/$D717</f>
        <v>0</v>
      </c>
      <c r="U717" s="5">
        <f>'90.1 Data-IP'!U717*Convert!$B$7/$D717</f>
        <v>1.7509031687323262</v>
      </c>
      <c r="V717" s="5">
        <f>'90.1 Data-IP'!V717*Convert!$B$6/$D717</f>
        <v>0</v>
      </c>
      <c r="W717" s="5">
        <f>'90.1 Data-IP'!W717*Convert!$B$6/$D717</f>
        <v>40.318810030503862</v>
      </c>
      <c r="X717" s="5">
        <f>'90.1 Data-IP'!X717*Convert!$B$7/$D717</f>
        <v>5.7309078111708143</v>
      </c>
      <c r="Y717" s="5">
        <f t="shared" si="22"/>
        <v>46.049717841674678</v>
      </c>
      <c r="Z717" s="5">
        <f>'90.1 Data-IP'!Z717*Convert!$B$6/$D717</f>
        <v>131.44977654366974</v>
      </c>
      <c r="AA717" s="5">
        <f>'90.1 Data-IP'!AA717*Convert!$B$7/$D717</f>
        <v>7.482002565762504</v>
      </c>
      <c r="AB717" s="5">
        <f t="shared" si="23"/>
        <v>138.93177910943226</v>
      </c>
    </row>
    <row r="718" spans="1:28" x14ac:dyDescent="0.25">
      <c r="A718" s="95">
        <v>2007</v>
      </c>
      <c r="B718" s="95" t="s">
        <v>54</v>
      </c>
      <c r="C718" s="101" t="s">
        <v>5</v>
      </c>
      <c r="D718" s="5">
        <f>'90.1 Data-SI'!D718*Convert!$B$1</f>
        <v>53627.846840473227</v>
      </c>
      <c r="E718" s="5">
        <f>'90.1 Data-IP'!E718*Convert!$B$6/$D718</f>
        <v>14.58500712134661</v>
      </c>
      <c r="F718" s="5">
        <f>'90.1 Data-IP'!F718*Convert!$B$7/$D718</f>
        <v>2.0813887761361189</v>
      </c>
      <c r="G718" s="5">
        <f>'90.1 Data-IP'!G718*Convert!$B$6/$D718</f>
        <v>14.528473916478209</v>
      </c>
      <c r="H718" s="5">
        <f>'90.1 Data-IP'!H718*Convert!$B$6/$D718</f>
        <v>30.940455104067105</v>
      </c>
      <c r="I718" s="5">
        <f>'90.1 Data-IP'!I718*Convert!$B$6/$D718</f>
        <v>12.605225481549132</v>
      </c>
      <c r="J718" s="5">
        <f>'90.1 Data-IP'!J718*Convert!$B$6/$D718</f>
        <v>45.68778528889726</v>
      </c>
      <c r="K718" s="5">
        <f>'90.1 Data-IP'!K718*Convert!$B$7/$D718</f>
        <v>0</v>
      </c>
      <c r="L718" s="5">
        <f>'90.1 Data-IP'!L718*Convert!$B$6/$D718</f>
        <v>1.8896643528290349</v>
      </c>
      <c r="M718" s="5">
        <f>'90.1 Data-IP'!M718*Convert!$B$6/$D718</f>
        <v>5.8889687962423807</v>
      </c>
      <c r="N718" s="5">
        <f>'90.1 Data-IP'!N718*Convert!$B$6/$D718</f>
        <v>8.3960205250105217E-3</v>
      </c>
      <c r="O718" s="5">
        <f>'90.1 Data-IP'!O718*Convert!$B$6/$D718</f>
        <v>8.3960205250105217E-3</v>
      </c>
      <c r="P718" s="5">
        <f>'90.1 Data-IP'!P718*Convert!$B$6/$D718</f>
        <v>0</v>
      </c>
      <c r="Q718" s="5">
        <f>'90.1 Data-IP'!Q718*Convert!$B$6/$D718</f>
        <v>0</v>
      </c>
      <c r="R718" s="5">
        <f>'90.1 Data-IP'!R718*Convert!$B$6/$D718</f>
        <v>0</v>
      </c>
      <c r="S718" s="5">
        <f>'90.1 Data-IP'!S718*Convert!$B$6/$D718</f>
        <v>0</v>
      </c>
      <c r="T718" s="5">
        <f>'90.1 Data-IP'!T718*Convert!$B$6/$D718</f>
        <v>0</v>
      </c>
      <c r="U718" s="5">
        <f>'90.1 Data-IP'!U718*Convert!$B$7/$D718</f>
        <v>1.727529693889855</v>
      </c>
      <c r="V718" s="5">
        <f>'90.1 Data-IP'!V718*Convert!$B$6/$D718</f>
        <v>0</v>
      </c>
      <c r="W718" s="5">
        <f>'90.1 Data-IP'!W718*Convert!$B$6/$D718</f>
        <v>35.0024498340672</v>
      </c>
      <c r="X718" s="5">
        <f>'90.1 Data-IP'!X718*Convert!$B$7/$D718</f>
        <v>2.0813887761361189</v>
      </c>
      <c r="Y718" s="5">
        <f t="shared" si="22"/>
        <v>37.083838610203316</v>
      </c>
      <c r="Z718" s="5">
        <f>'90.1 Data-IP'!Z718*Convert!$B$6/$D718</f>
        <v>126.13341634723309</v>
      </c>
      <c r="AA718" s="5">
        <f>'90.1 Data-IP'!AA718*Convert!$B$7/$D718</f>
        <v>3.8089184700259739</v>
      </c>
      <c r="AB718" s="5">
        <f t="shared" si="23"/>
        <v>129.94233481725908</v>
      </c>
    </row>
    <row r="719" spans="1:28" x14ac:dyDescent="0.25">
      <c r="A719" s="95">
        <v>2007</v>
      </c>
      <c r="B719" s="95" t="s">
        <v>54</v>
      </c>
      <c r="C719" s="101" t="s">
        <v>15</v>
      </c>
      <c r="D719" s="5">
        <f>'90.1 Data-SI'!D719*Convert!$B$1</f>
        <v>53627.846840473227</v>
      </c>
      <c r="E719" s="5">
        <f>'90.1 Data-IP'!E719*Convert!$B$6/$D719</f>
        <v>12.908041955151178</v>
      </c>
      <c r="F719" s="5">
        <f>'90.1 Data-IP'!F719*Convert!$B$7/$D719</f>
        <v>1.5300046728850372</v>
      </c>
      <c r="G719" s="5">
        <f>'90.1 Data-IP'!G719*Convert!$B$6/$D719</f>
        <v>6.491803069938137</v>
      </c>
      <c r="H719" s="5">
        <f>'90.1 Data-IP'!H719*Convert!$B$6/$D719</f>
        <v>30.940455104067105</v>
      </c>
      <c r="I719" s="5">
        <f>'90.1 Data-IP'!I719*Convert!$B$6/$D719</f>
        <v>12.585634766990776</v>
      </c>
      <c r="J719" s="5">
        <f>'90.1 Data-IP'!J719*Convert!$B$6/$D719</f>
        <v>45.68778528889726</v>
      </c>
      <c r="K719" s="5">
        <f>'90.1 Data-IP'!K719*Convert!$B$7/$D719</f>
        <v>0</v>
      </c>
      <c r="L719" s="5">
        <f>'90.1 Data-IP'!L719*Convert!$B$6/$D719</f>
        <v>1.8896643528290349</v>
      </c>
      <c r="M719" s="5">
        <f>'90.1 Data-IP'!M719*Convert!$B$6/$D719</f>
        <v>4.2909262229820442</v>
      </c>
      <c r="N719" s="5">
        <f>'90.1 Data-IP'!N719*Convert!$B$6/$D719</f>
        <v>8.3960205250105217E-3</v>
      </c>
      <c r="O719" s="5">
        <f>'90.1 Data-IP'!O719*Convert!$B$6/$D719</f>
        <v>8.3960205250105217E-3</v>
      </c>
      <c r="P719" s="5">
        <f>'90.1 Data-IP'!P719*Convert!$B$6/$D719</f>
        <v>0</v>
      </c>
      <c r="Q719" s="5">
        <f>'90.1 Data-IP'!Q719*Convert!$B$6/$D719</f>
        <v>0</v>
      </c>
      <c r="R719" s="5">
        <f>'90.1 Data-IP'!R719*Convert!$B$6/$D719</f>
        <v>0</v>
      </c>
      <c r="S719" s="5">
        <f>'90.1 Data-IP'!S719*Convert!$B$6/$D719</f>
        <v>0</v>
      </c>
      <c r="T719" s="5">
        <f>'90.1 Data-IP'!T719*Convert!$B$6/$D719</f>
        <v>0</v>
      </c>
      <c r="U719" s="5">
        <f>'90.1 Data-IP'!U719*Convert!$B$7/$D719</f>
        <v>1.7443892495139324</v>
      </c>
      <c r="V719" s="5">
        <f>'90.1 Data-IP'!V719*Convert!$B$6/$D719</f>
        <v>0</v>
      </c>
      <c r="W719" s="5">
        <f>'90.1 Data-IP'!W719*Convert!$B$6/$D719</f>
        <v>23.690771248071361</v>
      </c>
      <c r="X719" s="5">
        <f>'90.1 Data-IP'!X719*Convert!$B$7/$D719</f>
        <v>1.5300046728850372</v>
      </c>
      <c r="Y719" s="5">
        <f t="shared" si="22"/>
        <v>25.220775920956399</v>
      </c>
      <c r="Z719" s="5">
        <f>'90.1 Data-IP'!Z719*Convert!$B$6/$D719</f>
        <v>114.80270678138055</v>
      </c>
      <c r="AA719" s="5">
        <f>'90.1 Data-IP'!AA719*Convert!$B$7/$D719</f>
        <v>3.27439392239897</v>
      </c>
      <c r="AB719" s="5">
        <f t="shared" si="23"/>
        <v>118.07710070377952</v>
      </c>
    </row>
    <row r="720" spans="1:28" x14ac:dyDescent="0.25">
      <c r="A720" s="95">
        <v>2007</v>
      </c>
      <c r="B720" s="95" t="s">
        <v>54</v>
      </c>
      <c r="C720" s="101" t="s">
        <v>16</v>
      </c>
      <c r="D720" s="5">
        <f>'90.1 Data-SI'!D720*Convert!$B$1</f>
        <v>53627.846840473227</v>
      </c>
      <c r="E720" s="5">
        <f>'90.1 Data-IP'!E720*Convert!$B$6/$D720</f>
        <v>33.999405248679274</v>
      </c>
      <c r="F720" s="5">
        <f>'90.1 Data-IP'!F720*Convert!$B$7/$D720</f>
        <v>9.0288667942716181</v>
      </c>
      <c r="G720" s="5">
        <f>'90.1 Data-IP'!G720*Convert!$B$6/$D720</f>
        <v>13.288101817583321</v>
      </c>
      <c r="H720" s="5">
        <f>'90.1 Data-IP'!H720*Convert!$B$6/$D720</f>
        <v>30.940455104067105</v>
      </c>
      <c r="I720" s="5">
        <f>'90.1 Data-IP'!I720*Convert!$B$6/$D720</f>
        <v>12.599068399830792</v>
      </c>
      <c r="J720" s="5">
        <f>'90.1 Data-IP'!J720*Convert!$B$6/$D720</f>
        <v>45.68778528889726</v>
      </c>
      <c r="K720" s="5">
        <f>'90.1 Data-IP'!K720*Convert!$B$7/$D720</f>
        <v>0</v>
      </c>
      <c r="L720" s="5">
        <f>'90.1 Data-IP'!L720*Convert!$B$6/$D720</f>
        <v>1.8896643528290349</v>
      </c>
      <c r="M720" s="5">
        <f>'90.1 Data-IP'!M720*Convert!$B$6/$D720</f>
        <v>5.0297760291829707</v>
      </c>
      <c r="N720" s="5">
        <f>'90.1 Data-IP'!N720*Convert!$B$6/$D720</f>
        <v>8.3960205250105217E-3</v>
      </c>
      <c r="O720" s="5">
        <f>'90.1 Data-IP'!O720*Convert!$B$6/$D720</f>
        <v>8.3960205250105217E-3</v>
      </c>
      <c r="P720" s="5">
        <f>'90.1 Data-IP'!P720*Convert!$B$6/$D720</f>
        <v>0</v>
      </c>
      <c r="Q720" s="5">
        <f>'90.1 Data-IP'!Q720*Convert!$B$6/$D720</f>
        <v>0</v>
      </c>
      <c r="R720" s="5">
        <f>'90.1 Data-IP'!R720*Convert!$B$6/$D720</f>
        <v>0</v>
      </c>
      <c r="S720" s="5">
        <f>'90.1 Data-IP'!S720*Convert!$B$6/$D720</f>
        <v>0</v>
      </c>
      <c r="T720" s="5">
        <f>'90.1 Data-IP'!T720*Convert!$B$6/$D720</f>
        <v>0</v>
      </c>
      <c r="U720" s="5">
        <f>'90.1 Data-IP'!U720*Convert!$B$7/$D720</f>
        <v>1.8147012599007104</v>
      </c>
      <c r="V720" s="5">
        <f>'90.1 Data-IP'!V720*Convert!$B$6/$D720</f>
        <v>0</v>
      </c>
      <c r="W720" s="5">
        <f>'90.1 Data-IP'!W720*Convert!$B$6/$D720</f>
        <v>52.317283095445561</v>
      </c>
      <c r="X720" s="5">
        <f>'90.1 Data-IP'!X720*Convert!$B$7/$D720</f>
        <v>9.0288667942716181</v>
      </c>
      <c r="Y720" s="5">
        <f t="shared" si="22"/>
        <v>61.346149889717182</v>
      </c>
      <c r="Z720" s="5">
        <f>'90.1 Data-IP'!Z720*Convert!$B$6/$D720</f>
        <v>143.44209252689308</v>
      </c>
      <c r="AA720" s="5">
        <f>'90.1 Data-IP'!AA720*Convert!$B$7/$D720</f>
        <v>10.843759640031694</v>
      </c>
      <c r="AB720" s="5">
        <f t="shared" si="23"/>
        <v>154.28585216692477</v>
      </c>
    </row>
    <row r="721" spans="1:28" x14ac:dyDescent="0.25">
      <c r="A721" s="95">
        <v>2007</v>
      </c>
      <c r="B721" s="95" t="s">
        <v>54</v>
      </c>
      <c r="C721" s="101" t="s">
        <v>9</v>
      </c>
      <c r="D721" s="5">
        <f>'90.1 Data-SI'!D721*Convert!$B$1</f>
        <v>53627.846840473227</v>
      </c>
      <c r="E721" s="5">
        <f>'90.1 Data-IP'!E721*Convert!$B$6/$D721</f>
        <v>25.303366923575048</v>
      </c>
      <c r="F721" s="5">
        <f>'90.1 Data-IP'!F721*Convert!$B$7/$D721</f>
        <v>4.9093876462157633</v>
      </c>
      <c r="G721" s="5">
        <f>'90.1 Data-IP'!G721*Convert!$B$6/$D721</f>
        <v>9.9951825676741937</v>
      </c>
      <c r="H721" s="5">
        <f>'90.1 Data-IP'!H721*Convert!$B$6/$D721</f>
        <v>30.940455104067105</v>
      </c>
      <c r="I721" s="5">
        <f>'90.1 Data-IP'!I721*Convert!$B$6/$D721</f>
        <v>12.589552909902444</v>
      </c>
      <c r="J721" s="5">
        <f>'90.1 Data-IP'!J721*Convert!$B$6/$D721</f>
        <v>45.68778528889726</v>
      </c>
      <c r="K721" s="5">
        <f>'90.1 Data-IP'!K721*Convert!$B$7/$D721</f>
        <v>0</v>
      </c>
      <c r="L721" s="5">
        <f>'90.1 Data-IP'!L721*Convert!$B$6/$D721</f>
        <v>1.8896643528290349</v>
      </c>
      <c r="M721" s="5">
        <f>'90.1 Data-IP'!M721*Convert!$B$6/$D721</f>
        <v>5.3213978087516693</v>
      </c>
      <c r="N721" s="5">
        <f>'90.1 Data-IP'!N721*Convert!$B$6/$D721</f>
        <v>8.3960205250105217E-3</v>
      </c>
      <c r="O721" s="5">
        <f>'90.1 Data-IP'!O721*Convert!$B$6/$D721</f>
        <v>8.3960205250105217E-3</v>
      </c>
      <c r="P721" s="5">
        <f>'90.1 Data-IP'!P721*Convert!$B$6/$D721</f>
        <v>0</v>
      </c>
      <c r="Q721" s="5">
        <f>'90.1 Data-IP'!Q721*Convert!$B$6/$D721</f>
        <v>0</v>
      </c>
      <c r="R721" s="5">
        <f>'90.1 Data-IP'!R721*Convert!$B$6/$D721</f>
        <v>0</v>
      </c>
      <c r="S721" s="5">
        <f>'90.1 Data-IP'!S721*Convert!$B$6/$D721</f>
        <v>0</v>
      </c>
      <c r="T721" s="5">
        <f>'90.1 Data-IP'!T721*Convert!$B$6/$D721</f>
        <v>0</v>
      </c>
      <c r="U721" s="5">
        <f>'90.1 Data-IP'!U721*Convert!$B$7/$D721</f>
        <v>1.7980332901359972</v>
      </c>
      <c r="V721" s="5">
        <f>'90.1 Data-IP'!V721*Convert!$B$6/$D721</f>
        <v>0</v>
      </c>
      <c r="W721" s="5">
        <f>'90.1 Data-IP'!W721*Convert!$B$6/$D721</f>
        <v>40.619947300000902</v>
      </c>
      <c r="X721" s="5">
        <f>'90.1 Data-IP'!X721*Convert!$B$7/$D721</f>
        <v>4.9093876462157633</v>
      </c>
      <c r="Y721" s="5">
        <f t="shared" si="22"/>
        <v>45.529334946216665</v>
      </c>
      <c r="Z721" s="5">
        <f>'90.1 Data-IP'!Z721*Convert!$B$6/$D721</f>
        <v>131.73580097622175</v>
      </c>
      <c r="AA721" s="5">
        <f>'90.1 Data-IP'!AA721*Convert!$B$7/$D721</f>
        <v>6.7074209363517605</v>
      </c>
      <c r="AB721" s="5">
        <f t="shared" si="23"/>
        <v>138.44322191257351</v>
      </c>
    </row>
    <row r="722" spans="1:28" x14ac:dyDescent="0.25">
      <c r="A722" s="95">
        <v>2007</v>
      </c>
      <c r="B722" s="95" t="s">
        <v>54</v>
      </c>
      <c r="C722" s="101" t="s">
        <v>12</v>
      </c>
      <c r="D722" s="5">
        <f>'90.1 Data-SI'!D722*Convert!$B$1</f>
        <v>53627.846840473227</v>
      </c>
      <c r="E722" s="5">
        <f>'90.1 Data-IP'!E722*Convert!$B$6/$D722</f>
        <v>35.656219965614689</v>
      </c>
      <c r="F722" s="5">
        <f>'90.1 Data-IP'!F722*Convert!$B$7/$D722</f>
        <v>11.397634359454512</v>
      </c>
      <c r="G722" s="5">
        <f>'90.1 Data-IP'!G722*Convert!$B$6/$D722</f>
        <v>10.898034641463656</v>
      </c>
      <c r="H722" s="5">
        <f>'90.1 Data-IP'!H722*Convert!$B$6/$D722</f>
        <v>30.940455104067105</v>
      </c>
      <c r="I722" s="5">
        <f>'90.1 Data-IP'!I722*Convert!$B$6/$D722</f>
        <v>12.581716624079101</v>
      </c>
      <c r="J722" s="5">
        <f>'90.1 Data-IP'!J722*Convert!$B$6/$D722</f>
        <v>45.68778528889726</v>
      </c>
      <c r="K722" s="5">
        <f>'90.1 Data-IP'!K722*Convert!$B$7/$D722</f>
        <v>0</v>
      </c>
      <c r="L722" s="5">
        <f>'90.1 Data-IP'!L722*Convert!$B$6/$D722</f>
        <v>1.8896643528290349</v>
      </c>
      <c r="M722" s="5">
        <f>'90.1 Data-IP'!M722*Convert!$B$6/$D722</f>
        <v>5.2206455624515424</v>
      </c>
      <c r="N722" s="5">
        <f>'90.1 Data-IP'!N722*Convert!$B$6/$D722</f>
        <v>8.3960205250105217E-3</v>
      </c>
      <c r="O722" s="5">
        <f>'90.1 Data-IP'!O722*Convert!$B$6/$D722</f>
        <v>8.3960205250105217E-3</v>
      </c>
      <c r="P722" s="5">
        <f>'90.1 Data-IP'!P722*Convert!$B$6/$D722</f>
        <v>0</v>
      </c>
      <c r="Q722" s="5">
        <f>'90.1 Data-IP'!Q722*Convert!$B$6/$D722</f>
        <v>0</v>
      </c>
      <c r="R722" s="5">
        <f>'90.1 Data-IP'!R722*Convert!$B$6/$D722</f>
        <v>0</v>
      </c>
      <c r="S722" s="5">
        <f>'90.1 Data-IP'!S722*Convert!$B$6/$D722</f>
        <v>0</v>
      </c>
      <c r="T722" s="5">
        <f>'90.1 Data-IP'!T722*Convert!$B$6/$D722</f>
        <v>0</v>
      </c>
      <c r="U722" s="5">
        <f>'90.1 Data-IP'!U722*Convert!$B$7/$D722</f>
        <v>1.8915271895058823</v>
      </c>
      <c r="V722" s="5">
        <f>'90.1 Data-IP'!V722*Convert!$B$6/$D722</f>
        <v>0</v>
      </c>
      <c r="W722" s="5">
        <f>'90.1 Data-IP'!W722*Convert!$B$6/$D722</f>
        <v>51.774900169529893</v>
      </c>
      <c r="X722" s="5">
        <f>'90.1 Data-IP'!X722*Convert!$B$7/$D722</f>
        <v>11.397634359454512</v>
      </c>
      <c r="Y722" s="5">
        <f t="shared" si="22"/>
        <v>63.172534528984407</v>
      </c>
      <c r="Z722" s="5">
        <f>'90.1 Data-IP'!Z722*Convert!$B$6/$D722</f>
        <v>142.88291755992739</v>
      </c>
      <c r="AA722" s="5">
        <f>'90.1 Data-IP'!AA722*Convert!$B$7/$D722</f>
        <v>13.289161548960397</v>
      </c>
      <c r="AB722" s="5">
        <f t="shared" si="23"/>
        <v>156.1720791088878</v>
      </c>
    </row>
    <row r="723" spans="1:28" x14ac:dyDescent="0.25">
      <c r="A723" s="95">
        <v>2007</v>
      </c>
      <c r="B723" s="95" t="s">
        <v>54</v>
      </c>
      <c r="C723" s="101" t="s">
        <v>8</v>
      </c>
      <c r="D723" s="5">
        <f>'90.1 Data-SI'!D723*Convert!$B$1</f>
        <v>53627.846840473227</v>
      </c>
      <c r="E723" s="5">
        <f>'90.1 Data-IP'!E723*Convert!$B$6/$D723</f>
        <v>50.992950791300579</v>
      </c>
      <c r="F723" s="5">
        <f>'90.1 Data-IP'!F723*Convert!$B$7/$D723</f>
        <v>17.313614110771454</v>
      </c>
      <c r="G723" s="5">
        <f>'90.1 Data-IP'!G723*Convert!$B$6/$D723</f>
        <v>6.4515021714180856</v>
      </c>
      <c r="H723" s="5">
        <f>'90.1 Data-IP'!H723*Convert!$B$6/$D723</f>
        <v>30.940455104067105</v>
      </c>
      <c r="I723" s="5">
        <f>'90.1 Data-IP'!I723*Convert!$B$6/$D723</f>
        <v>12.512869255774016</v>
      </c>
      <c r="J723" s="5">
        <f>'90.1 Data-IP'!J723*Convert!$B$6/$D723</f>
        <v>45.68778528889726</v>
      </c>
      <c r="K723" s="5">
        <f>'90.1 Data-IP'!K723*Convert!$B$7/$D723</f>
        <v>0</v>
      </c>
      <c r="L723" s="5">
        <f>'90.1 Data-IP'!L723*Convert!$B$6/$D723</f>
        <v>1.8896643528290349</v>
      </c>
      <c r="M723" s="5">
        <f>'90.1 Data-IP'!M723*Convert!$B$6/$D723</f>
        <v>5.4154332386317865</v>
      </c>
      <c r="N723" s="5">
        <f>'90.1 Data-IP'!N723*Convert!$B$6/$D723</f>
        <v>8.3960205250105217E-3</v>
      </c>
      <c r="O723" s="5">
        <f>'90.1 Data-IP'!O723*Convert!$B$6/$D723</f>
        <v>8.3960205250105217E-3</v>
      </c>
      <c r="P723" s="5">
        <f>'90.1 Data-IP'!P723*Convert!$B$6/$D723</f>
        <v>0</v>
      </c>
      <c r="Q723" s="5">
        <f>'90.1 Data-IP'!Q723*Convert!$B$6/$D723</f>
        <v>0</v>
      </c>
      <c r="R723" s="5">
        <f>'90.1 Data-IP'!R723*Convert!$B$6/$D723</f>
        <v>0</v>
      </c>
      <c r="S723" s="5">
        <f>'90.1 Data-IP'!S723*Convert!$B$6/$D723</f>
        <v>0</v>
      </c>
      <c r="T723" s="5">
        <f>'90.1 Data-IP'!T723*Convert!$B$6/$D723</f>
        <v>0</v>
      </c>
      <c r="U723" s="5">
        <f>'90.1 Data-IP'!U723*Convert!$B$7/$D723</f>
        <v>1.9934508666878052</v>
      </c>
      <c r="V723" s="5">
        <f>'90.1 Data-IP'!V723*Convert!$B$6/$D723</f>
        <v>0</v>
      </c>
      <c r="W723" s="5">
        <f>'90.1 Data-IP'!W723*Convert!$B$6/$D723</f>
        <v>62.859886201350449</v>
      </c>
      <c r="X723" s="5">
        <f>'90.1 Data-IP'!X723*Convert!$B$7/$D723</f>
        <v>17.313614110771454</v>
      </c>
      <c r="Y723" s="5">
        <f t="shared" si="22"/>
        <v>80.173500312121902</v>
      </c>
      <c r="Z723" s="5">
        <f>'90.1 Data-IP'!Z723*Convert!$B$6/$D723</f>
        <v>153.89905622344287</v>
      </c>
      <c r="AA723" s="5">
        <f>'90.1 Data-IP'!AA723*Convert!$B$7/$D723</f>
        <v>19.307064977459259</v>
      </c>
      <c r="AB723" s="5">
        <f t="shared" si="23"/>
        <v>173.20612120090212</v>
      </c>
    </row>
    <row r="724" spans="1:28" x14ac:dyDescent="0.25">
      <c r="A724" s="95">
        <v>2010</v>
      </c>
      <c r="B724" s="95" t="s">
        <v>54</v>
      </c>
      <c r="C724" s="101" t="s">
        <v>10</v>
      </c>
      <c r="D724" s="5">
        <f>'90.1 Data-SI'!D724*Convert!$B$1</f>
        <v>53627.846840473227</v>
      </c>
      <c r="E724" s="5">
        <f>'90.1 Data-IP'!E724*Convert!$B$6/$D724</f>
        <v>0</v>
      </c>
      <c r="F724" s="5">
        <f>'90.1 Data-IP'!F724*Convert!$B$7/$D724</f>
        <v>0</v>
      </c>
      <c r="G724" s="5">
        <f>'90.1 Data-IP'!G724*Convert!$B$6/$D724</f>
        <v>67.243728384809273</v>
      </c>
      <c r="H724" s="5">
        <f>'90.1 Data-IP'!H724*Convert!$B$6/$D724</f>
        <v>20.717460512814299</v>
      </c>
      <c r="I724" s="5">
        <f>'90.1 Data-IP'!I724*Convert!$B$6/$D724</f>
        <v>5.7714245088922338</v>
      </c>
      <c r="J724" s="5">
        <f>'90.1 Data-IP'!J724*Convert!$B$6/$D724</f>
        <v>42.409978875933149</v>
      </c>
      <c r="K724" s="5">
        <f>'90.1 Data-IP'!K724*Convert!$B$7/$D724</f>
        <v>0</v>
      </c>
      <c r="L724" s="5">
        <f>'90.1 Data-IP'!L724*Convert!$B$6/$D724</f>
        <v>0.97281891149788602</v>
      </c>
      <c r="M724" s="5">
        <f>'90.1 Data-IP'!M724*Convert!$B$6/$D724</f>
        <v>7.2821484686924585</v>
      </c>
      <c r="N724" s="5">
        <f>'90.1 Data-IP'!N724*Convert!$B$6/$D724</f>
        <v>8.3960205250105217E-3</v>
      </c>
      <c r="O724" s="5">
        <f>'90.1 Data-IP'!O724*Convert!$B$6/$D724</f>
        <v>8.3960205250105217E-3</v>
      </c>
      <c r="P724" s="5">
        <f>'90.1 Data-IP'!P724*Convert!$B$6/$D724</f>
        <v>0</v>
      </c>
      <c r="Q724" s="5">
        <f>'90.1 Data-IP'!Q724*Convert!$B$6/$D724</f>
        <v>0</v>
      </c>
      <c r="R724" s="5">
        <f>'90.1 Data-IP'!R724*Convert!$B$6/$D724</f>
        <v>0</v>
      </c>
      <c r="S724" s="5">
        <f>'90.1 Data-IP'!S724*Convert!$B$6/$D724</f>
        <v>0</v>
      </c>
      <c r="T724" s="5">
        <f>'90.1 Data-IP'!T724*Convert!$B$6/$D724</f>
        <v>0</v>
      </c>
      <c r="U724" s="5">
        <f>'90.1 Data-IP'!U724*Convert!$B$7/$D724</f>
        <v>1.2864990456327356</v>
      </c>
      <c r="V724" s="5">
        <f>'90.1 Data-IP'!V724*Convert!$B$6/$D724</f>
        <v>0</v>
      </c>
      <c r="W724" s="5">
        <f>'90.1 Data-IP'!W724*Convert!$B$6/$D724</f>
        <v>74.525876853501728</v>
      </c>
      <c r="X724" s="5">
        <f>'90.1 Data-IP'!X724*Convert!$B$7/$D724</f>
        <v>0</v>
      </c>
      <c r="Y724" s="5">
        <f t="shared" si="22"/>
        <v>74.525876853501728</v>
      </c>
      <c r="Z724" s="5">
        <f>'90.1 Data-IP'!Z724*Convert!$B$6/$D724</f>
        <v>144.40539594846263</v>
      </c>
      <c r="AA724" s="5">
        <f>'90.1 Data-IP'!AA724*Convert!$B$7/$D724</f>
        <v>1.2864990456327356</v>
      </c>
      <c r="AB724" s="5">
        <f t="shared" si="23"/>
        <v>145.69189499409535</v>
      </c>
    </row>
    <row r="725" spans="1:28" x14ac:dyDescent="0.25">
      <c r="A725" s="95">
        <v>2010</v>
      </c>
      <c r="B725" s="95" t="s">
        <v>54</v>
      </c>
      <c r="C725" s="101" t="s">
        <v>6</v>
      </c>
      <c r="D725" s="5">
        <f>'90.1 Data-SI'!D725*Convert!$B$1</f>
        <v>53627.846840473227</v>
      </c>
      <c r="E725" s="5">
        <f>'90.1 Data-IP'!E725*Convert!$B$6/$D725</f>
        <v>7.1086307111755759E-2</v>
      </c>
      <c r="F725" s="5">
        <f>'90.1 Data-IP'!F725*Convert!$B$7/$D725</f>
        <v>0</v>
      </c>
      <c r="G725" s="5">
        <f>'90.1 Data-IP'!G725*Convert!$B$6/$D725</f>
        <v>56.639554461720984</v>
      </c>
      <c r="H725" s="5">
        <f>'90.1 Data-IP'!H725*Convert!$B$6/$D725</f>
        <v>20.746566717301</v>
      </c>
      <c r="I725" s="5">
        <f>'90.1 Data-IP'!I725*Convert!$B$6/$D725</f>
        <v>5.7697453047872314</v>
      </c>
      <c r="J725" s="5">
        <f>'90.1 Data-IP'!J725*Convert!$B$6/$D725</f>
        <v>42.409978875933149</v>
      </c>
      <c r="K725" s="5">
        <f>'90.1 Data-IP'!K725*Convert!$B$7/$D725</f>
        <v>0</v>
      </c>
      <c r="L725" s="5">
        <f>'90.1 Data-IP'!L725*Convert!$B$6/$D725</f>
        <v>0.97281891149788602</v>
      </c>
      <c r="M725" s="5">
        <f>'90.1 Data-IP'!M725*Convert!$B$6/$D725</f>
        <v>7.0386638734671552</v>
      </c>
      <c r="N725" s="5">
        <f>'90.1 Data-IP'!N725*Convert!$B$6/$D725</f>
        <v>8.3960205250105217E-3</v>
      </c>
      <c r="O725" s="5">
        <f>'90.1 Data-IP'!O725*Convert!$B$6/$D725</f>
        <v>8.3960205250105217E-3</v>
      </c>
      <c r="P725" s="5">
        <f>'90.1 Data-IP'!P725*Convert!$B$6/$D725</f>
        <v>0</v>
      </c>
      <c r="Q725" s="5">
        <f>'90.1 Data-IP'!Q725*Convert!$B$6/$D725</f>
        <v>0</v>
      </c>
      <c r="R725" s="5">
        <f>'90.1 Data-IP'!R725*Convert!$B$6/$D725</f>
        <v>0</v>
      </c>
      <c r="S725" s="5">
        <f>'90.1 Data-IP'!S725*Convert!$B$6/$D725</f>
        <v>0</v>
      </c>
      <c r="T725" s="5">
        <f>'90.1 Data-IP'!T725*Convert!$B$6/$D725</f>
        <v>0</v>
      </c>
      <c r="U725" s="5">
        <f>'90.1 Data-IP'!U725*Convert!$B$7/$D725</f>
        <v>1.2951204093041389</v>
      </c>
      <c r="V725" s="5">
        <f>'90.1 Data-IP'!V725*Convert!$B$6/$D725</f>
        <v>0</v>
      </c>
      <c r="W725" s="5">
        <f>'90.1 Data-IP'!W725*Convert!$B$6/$D725</f>
        <v>63.749304642299883</v>
      </c>
      <c r="X725" s="5">
        <f>'90.1 Data-IP'!X725*Convert!$B$7/$D725</f>
        <v>0</v>
      </c>
      <c r="Y725" s="5">
        <f t="shared" si="22"/>
        <v>63.749304642299883</v>
      </c>
      <c r="Z725" s="5">
        <f>'90.1 Data-IP'!Z725*Convert!$B$6/$D725</f>
        <v>133.65681047234418</v>
      </c>
      <c r="AA725" s="5">
        <f>'90.1 Data-IP'!AA725*Convert!$B$7/$D725</f>
        <v>1.2951204093041389</v>
      </c>
      <c r="AB725" s="5">
        <f t="shared" si="23"/>
        <v>134.95193088164831</v>
      </c>
    </row>
    <row r="726" spans="1:28" x14ac:dyDescent="0.25">
      <c r="A726" s="95">
        <v>2010</v>
      </c>
      <c r="B726" s="95" t="s">
        <v>54</v>
      </c>
      <c r="C726" s="101" t="s">
        <v>11</v>
      </c>
      <c r="D726" s="5">
        <f>'90.1 Data-SI'!D726*Convert!$B$1</f>
        <v>53627.846840473227</v>
      </c>
      <c r="E726" s="5">
        <f>'90.1 Data-IP'!E726*Convert!$B$6/$D726</f>
        <v>7.2765511216757867E-3</v>
      </c>
      <c r="F726" s="5">
        <f>'90.1 Data-IP'!F726*Convert!$B$7/$D726</f>
        <v>0</v>
      </c>
      <c r="G726" s="5">
        <f>'90.1 Data-IP'!G726*Convert!$B$6/$D726</f>
        <v>44.774857990477784</v>
      </c>
      <c r="H726" s="5">
        <f>'90.1 Data-IP'!H726*Convert!$B$6/$D726</f>
        <v>20.80421939157274</v>
      </c>
      <c r="I726" s="5">
        <f>'90.1 Data-IP'!I726*Convert!$B$6/$D726</f>
        <v>5.7708647741905654</v>
      </c>
      <c r="J726" s="5">
        <f>'90.1 Data-IP'!J726*Convert!$B$6/$D726</f>
        <v>42.409978875933149</v>
      </c>
      <c r="K726" s="5">
        <f>'90.1 Data-IP'!K726*Convert!$B$7/$D726</f>
        <v>0</v>
      </c>
      <c r="L726" s="5">
        <f>'90.1 Data-IP'!L726*Convert!$B$6/$D726</f>
        <v>0.97281891149788602</v>
      </c>
      <c r="M726" s="5">
        <f>'90.1 Data-IP'!M726*Convert!$B$6/$D726</f>
        <v>6.204099433281109</v>
      </c>
      <c r="N726" s="5">
        <f>'90.1 Data-IP'!N726*Convert!$B$6/$D726</f>
        <v>8.3960205250105217E-3</v>
      </c>
      <c r="O726" s="5">
        <f>'90.1 Data-IP'!O726*Convert!$B$6/$D726</f>
        <v>8.3960205250105217E-3</v>
      </c>
      <c r="P726" s="5">
        <f>'90.1 Data-IP'!P726*Convert!$B$6/$D726</f>
        <v>0</v>
      </c>
      <c r="Q726" s="5">
        <f>'90.1 Data-IP'!Q726*Convert!$B$6/$D726</f>
        <v>0</v>
      </c>
      <c r="R726" s="5">
        <f>'90.1 Data-IP'!R726*Convert!$B$6/$D726</f>
        <v>0</v>
      </c>
      <c r="S726" s="5">
        <f>'90.1 Data-IP'!S726*Convert!$B$6/$D726</f>
        <v>0</v>
      </c>
      <c r="T726" s="5">
        <f>'90.1 Data-IP'!T726*Convert!$B$6/$D726</f>
        <v>0</v>
      </c>
      <c r="U726" s="5">
        <f>'90.1 Data-IP'!U726*Convert!$B$7/$D726</f>
        <v>1.3432084600046326</v>
      </c>
      <c r="V726" s="5">
        <f>'90.1 Data-IP'!V726*Convert!$B$6/$D726</f>
        <v>0</v>
      </c>
      <c r="W726" s="5">
        <f>'90.1 Data-IP'!W726*Convert!$B$6/$D726</f>
        <v>50.98623397488057</v>
      </c>
      <c r="X726" s="5">
        <f>'90.1 Data-IP'!X726*Convert!$B$7/$D726</f>
        <v>0</v>
      </c>
      <c r="Y726" s="5">
        <f t="shared" si="22"/>
        <v>50.98623397488057</v>
      </c>
      <c r="Z726" s="5">
        <f>'90.1 Data-IP'!Z726*Convert!$B$6/$D726</f>
        <v>120.95251194859992</v>
      </c>
      <c r="AA726" s="5">
        <f>'90.1 Data-IP'!AA726*Convert!$B$7/$D726</f>
        <v>1.3432084600046326</v>
      </c>
      <c r="AB726" s="5">
        <f t="shared" si="23"/>
        <v>122.29572040860455</v>
      </c>
    </row>
    <row r="727" spans="1:28" x14ac:dyDescent="0.25">
      <c r="A727" s="95">
        <v>2010</v>
      </c>
      <c r="B727" s="95" t="s">
        <v>54</v>
      </c>
      <c r="C727" s="101" t="s">
        <v>13</v>
      </c>
      <c r="D727" s="5">
        <f>'90.1 Data-SI'!D727*Convert!$B$1</f>
        <v>53627.846840473227</v>
      </c>
      <c r="E727" s="5">
        <f>'90.1 Data-IP'!E727*Convert!$B$6/$D727</f>
        <v>0.78194937822931332</v>
      </c>
      <c r="F727" s="5">
        <f>'90.1 Data-IP'!F727*Convert!$B$7/$D727</f>
        <v>3.7550828435445445E-2</v>
      </c>
      <c r="G727" s="5">
        <f>'90.1 Data-IP'!G727*Convert!$B$6/$D727</f>
        <v>45.672672451952245</v>
      </c>
      <c r="H727" s="5">
        <f>'90.1 Data-IP'!H727*Convert!$B$6/$D727</f>
        <v>20.805898595677743</v>
      </c>
      <c r="I727" s="5">
        <f>'90.1 Data-IP'!I727*Convert!$B$6/$D727</f>
        <v>5.7619090189638884</v>
      </c>
      <c r="J727" s="5">
        <f>'90.1 Data-IP'!J727*Convert!$B$6/$D727</f>
        <v>42.409978875933149</v>
      </c>
      <c r="K727" s="5">
        <f>'90.1 Data-IP'!K727*Convert!$B$7/$D727</f>
        <v>0</v>
      </c>
      <c r="L727" s="5">
        <f>'90.1 Data-IP'!L727*Convert!$B$6/$D727</f>
        <v>0.97281891149788602</v>
      </c>
      <c r="M727" s="5">
        <f>'90.1 Data-IP'!M727*Convert!$B$6/$D727</f>
        <v>6.5858384998182542</v>
      </c>
      <c r="N727" s="5">
        <f>'90.1 Data-IP'!N727*Convert!$B$6/$D727</f>
        <v>8.3960205250105217E-3</v>
      </c>
      <c r="O727" s="5">
        <f>'90.1 Data-IP'!O727*Convert!$B$6/$D727</f>
        <v>8.3960205250105217E-3</v>
      </c>
      <c r="P727" s="5">
        <f>'90.1 Data-IP'!P727*Convert!$B$6/$D727</f>
        <v>0</v>
      </c>
      <c r="Q727" s="5">
        <f>'90.1 Data-IP'!Q727*Convert!$B$6/$D727</f>
        <v>0</v>
      </c>
      <c r="R727" s="5">
        <f>'90.1 Data-IP'!R727*Convert!$B$6/$D727</f>
        <v>0</v>
      </c>
      <c r="S727" s="5">
        <f>'90.1 Data-IP'!S727*Convert!$B$6/$D727</f>
        <v>0</v>
      </c>
      <c r="T727" s="5">
        <f>'90.1 Data-IP'!T727*Convert!$B$6/$D727</f>
        <v>0</v>
      </c>
      <c r="U727" s="5">
        <f>'90.1 Data-IP'!U727*Convert!$B$7/$D727</f>
        <v>1.3479981064887456</v>
      </c>
      <c r="V727" s="5">
        <f>'90.1 Data-IP'!V727*Convert!$B$6/$D727</f>
        <v>0</v>
      </c>
      <c r="W727" s="5">
        <f>'90.1 Data-IP'!W727*Convert!$B$6/$D727</f>
        <v>53.040460329999817</v>
      </c>
      <c r="X727" s="5">
        <f>'90.1 Data-IP'!X727*Convert!$B$7/$D727</f>
        <v>3.7550828435445445E-2</v>
      </c>
      <c r="Y727" s="5">
        <f t="shared" si="22"/>
        <v>53.07801115843526</v>
      </c>
      <c r="Z727" s="5">
        <f>'90.1 Data-IP'!Z727*Convert!$B$6/$D727</f>
        <v>122.9994617525975</v>
      </c>
      <c r="AA727" s="5">
        <f>'90.1 Data-IP'!AA727*Convert!$B$7/$D727</f>
        <v>1.3855489349241907</v>
      </c>
      <c r="AB727" s="5">
        <f t="shared" si="23"/>
        <v>124.38501068752169</v>
      </c>
    </row>
    <row r="728" spans="1:28" x14ac:dyDescent="0.25">
      <c r="A728" s="95">
        <v>2010</v>
      </c>
      <c r="B728" s="95" t="s">
        <v>54</v>
      </c>
      <c r="C728" s="101" t="s">
        <v>19</v>
      </c>
      <c r="D728" s="5">
        <f>'90.1 Data-SI'!D728*Convert!$B$1</f>
        <v>53627.846840473227</v>
      </c>
      <c r="E728" s="5">
        <f>'90.1 Data-IP'!E728*Convert!$B$6/$D728</f>
        <v>1.5706155728786351</v>
      </c>
      <c r="F728" s="5">
        <f>'90.1 Data-IP'!F728*Convert!$B$7/$D728</f>
        <v>3.3910697107519615E-2</v>
      </c>
      <c r="G728" s="5">
        <f>'90.1 Data-IP'!G728*Convert!$B$6/$D728</f>
        <v>37.708767116628927</v>
      </c>
      <c r="H728" s="5">
        <f>'90.1 Data-IP'!H728*Convert!$B$6/$D728</f>
        <v>20.793024697539394</v>
      </c>
      <c r="I728" s="5">
        <f>'90.1 Data-IP'!I728*Convert!$B$6/$D728</f>
        <v>5.7596700801572194</v>
      </c>
      <c r="J728" s="5">
        <f>'90.1 Data-IP'!J728*Convert!$B$6/$D728</f>
        <v>42.409978875933149</v>
      </c>
      <c r="K728" s="5">
        <f>'90.1 Data-IP'!K728*Convert!$B$7/$D728</f>
        <v>0</v>
      </c>
      <c r="L728" s="5">
        <f>'90.1 Data-IP'!L728*Convert!$B$6/$D728</f>
        <v>0.97281891149788602</v>
      </c>
      <c r="M728" s="5">
        <f>'90.1 Data-IP'!M728*Convert!$B$6/$D728</f>
        <v>5.1086986221180686</v>
      </c>
      <c r="N728" s="5">
        <f>'90.1 Data-IP'!N728*Convert!$B$6/$D728</f>
        <v>8.3960205250105217E-3</v>
      </c>
      <c r="O728" s="5">
        <f>'90.1 Data-IP'!O728*Convert!$B$6/$D728</f>
        <v>8.3960205250105217E-3</v>
      </c>
      <c r="P728" s="5">
        <f>'90.1 Data-IP'!P728*Convert!$B$6/$D728</f>
        <v>0</v>
      </c>
      <c r="Q728" s="5">
        <f>'90.1 Data-IP'!Q728*Convert!$B$6/$D728</f>
        <v>0</v>
      </c>
      <c r="R728" s="5">
        <f>'90.1 Data-IP'!R728*Convert!$B$6/$D728</f>
        <v>0</v>
      </c>
      <c r="S728" s="5">
        <f>'90.1 Data-IP'!S728*Convert!$B$6/$D728</f>
        <v>0</v>
      </c>
      <c r="T728" s="5">
        <f>'90.1 Data-IP'!T728*Convert!$B$6/$D728</f>
        <v>0</v>
      </c>
      <c r="U728" s="5">
        <f>'90.1 Data-IP'!U728*Convert!$B$7/$D728</f>
        <v>1.4102635107822141</v>
      </c>
      <c r="V728" s="5">
        <f>'90.1 Data-IP'!V728*Convert!$B$6/$D728</f>
        <v>0</v>
      </c>
      <c r="W728" s="5">
        <f>'90.1 Data-IP'!W728*Convert!$B$6/$D728</f>
        <v>44.388081311625633</v>
      </c>
      <c r="X728" s="5">
        <f>'90.1 Data-IP'!X728*Convert!$B$7/$D728</f>
        <v>3.3910697107519615E-2</v>
      </c>
      <c r="Y728" s="5">
        <f t="shared" si="22"/>
        <v>44.421992008733156</v>
      </c>
      <c r="Z728" s="5">
        <f>'90.1 Data-IP'!Z728*Convert!$B$6/$D728</f>
        <v>114.33196989727828</v>
      </c>
      <c r="AA728" s="5">
        <f>'90.1 Data-IP'!AA728*Convert!$B$7/$D728</f>
        <v>1.4439826220303691</v>
      </c>
      <c r="AB728" s="5">
        <f t="shared" si="23"/>
        <v>115.77595251930866</v>
      </c>
    </row>
    <row r="729" spans="1:28" x14ac:dyDescent="0.25">
      <c r="A729" s="95">
        <v>2010</v>
      </c>
      <c r="B729" s="95" t="s">
        <v>54</v>
      </c>
      <c r="C729" s="101" t="s">
        <v>20</v>
      </c>
      <c r="D729" s="5">
        <f>'90.1 Data-SI'!D729*Convert!$B$1</f>
        <v>53627.846840473227</v>
      </c>
      <c r="E729" s="5">
        <f>'90.1 Data-IP'!E729*Convert!$B$6/$D729</f>
        <v>1.0120003406146014</v>
      </c>
      <c r="F729" s="5">
        <f>'90.1 Data-IP'!F729*Convert!$B$7/$D729</f>
        <v>0.12184860655583318</v>
      </c>
      <c r="G729" s="5">
        <f>'90.1 Data-IP'!G729*Convert!$B$6/$D729</f>
        <v>27.380542401462652</v>
      </c>
      <c r="H729" s="5">
        <f>'90.1 Data-IP'!H729*Convert!$B$6/$D729</f>
        <v>20.835004800164448</v>
      </c>
      <c r="I729" s="5">
        <f>'90.1 Data-IP'!I729*Convert!$B$6/$D729</f>
        <v>5.764707692472224</v>
      </c>
      <c r="J729" s="5">
        <f>'90.1 Data-IP'!J729*Convert!$B$6/$D729</f>
        <v>42.409978875933149</v>
      </c>
      <c r="K729" s="5">
        <f>'90.1 Data-IP'!K729*Convert!$B$7/$D729</f>
        <v>0</v>
      </c>
      <c r="L729" s="5">
        <f>'90.1 Data-IP'!L729*Convert!$B$6/$D729</f>
        <v>0.97281891149788602</v>
      </c>
      <c r="M729" s="5">
        <f>'90.1 Data-IP'!M729*Convert!$B$6/$D729</f>
        <v>6.1716348205844014</v>
      </c>
      <c r="N729" s="5">
        <f>'90.1 Data-IP'!N729*Convert!$B$6/$D729</f>
        <v>8.3960205250105217E-3</v>
      </c>
      <c r="O729" s="5">
        <f>'90.1 Data-IP'!O729*Convert!$B$6/$D729</f>
        <v>8.3960205250105217E-3</v>
      </c>
      <c r="P729" s="5">
        <f>'90.1 Data-IP'!P729*Convert!$B$6/$D729</f>
        <v>0</v>
      </c>
      <c r="Q729" s="5">
        <f>'90.1 Data-IP'!Q729*Convert!$B$6/$D729</f>
        <v>0</v>
      </c>
      <c r="R729" s="5">
        <f>'90.1 Data-IP'!R729*Convert!$B$6/$D729</f>
        <v>0</v>
      </c>
      <c r="S729" s="5">
        <f>'90.1 Data-IP'!S729*Convert!$B$6/$D729</f>
        <v>0</v>
      </c>
      <c r="T729" s="5">
        <f>'90.1 Data-IP'!T729*Convert!$B$6/$D729</f>
        <v>0</v>
      </c>
      <c r="U729" s="5">
        <f>'90.1 Data-IP'!U729*Convert!$B$7/$D729</f>
        <v>1.4142868138288689</v>
      </c>
      <c r="V729" s="5">
        <f>'90.1 Data-IP'!V729*Convert!$B$6/$D729</f>
        <v>0</v>
      </c>
      <c r="W729" s="5">
        <f>'90.1 Data-IP'!W729*Convert!$B$6/$D729</f>
        <v>34.564177562661648</v>
      </c>
      <c r="X729" s="5">
        <f>'90.1 Data-IP'!X729*Convert!$B$7/$D729</f>
        <v>0.12184860655583318</v>
      </c>
      <c r="Y729" s="5">
        <f t="shared" si="22"/>
        <v>34.686026169217484</v>
      </c>
      <c r="Z729" s="5">
        <f>'90.1 Data-IP'!Z729*Convert!$B$6/$D729</f>
        <v>104.55508386325438</v>
      </c>
      <c r="AA729" s="5">
        <f>'90.1 Data-IP'!AA729*Convert!$B$7/$D729</f>
        <v>1.536135420384702</v>
      </c>
      <c r="AB729" s="5">
        <f t="shared" si="23"/>
        <v>106.09121928363908</v>
      </c>
    </row>
    <row r="730" spans="1:28" x14ac:dyDescent="0.25">
      <c r="A730" s="95">
        <v>2010</v>
      </c>
      <c r="B730" s="95" t="s">
        <v>54</v>
      </c>
      <c r="C730" s="101" t="s">
        <v>3</v>
      </c>
      <c r="D730" s="5">
        <f>'90.1 Data-SI'!D730*Convert!$B$1</f>
        <v>53627.846840473227</v>
      </c>
      <c r="E730" s="5">
        <f>'90.1 Data-IP'!E730*Convert!$B$6/$D730</f>
        <v>7.4954073900277267</v>
      </c>
      <c r="F730" s="5">
        <f>'90.1 Data-IP'!F730*Convert!$B$7/$D730</f>
        <v>0.67763918457229855</v>
      </c>
      <c r="G730" s="5">
        <f>'90.1 Data-IP'!G730*Convert!$B$6/$D730</f>
        <v>21.060018150234729</v>
      </c>
      <c r="H730" s="5">
        <f>'90.1 Data-IP'!H730*Convert!$B$6/$D730</f>
        <v>20.91728580130955</v>
      </c>
      <c r="I730" s="5">
        <f>'90.1 Data-IP'!I730*Convert!$B$6/$D730</f>
        <v>5.7630284883672225</v>
      </c>
      <c r="J730" s="5">
        <f>'90.1 Data-IP'!J730*Convert!$B$6/$D730</f>
        <v>42.409978875933149</v>
      </c>
      <c r="K730" s="5">
        <f>'90.1 Data-IP'!K730*Convert!$B$7/$D730</f>
        <v>0</v>
      </c>
      <c r="L730" s="5">
        <f>'90.1 Data-IP'!L730*Convert!$B$6/$D730</f>
        <v>0.97337864619955339</v>
      </c>
      <c r="M730" s="5">
        <f>'90.1 Data-IP'!M730*Convert!$B$6/$D730</f>
        <v>4.1666651192118875</v>
      </c>
      <c r="N730" s="5">
        <f>'90.1 Data-IP'!N730*Convert!$B$6/$D730</f>
        <v>8.3960205250105217E-3</v>
      </c>
      <c r="O730" s="5">
        <f>'90.1 Data-IP'!O730*Convert!$B$6/$D730</f>
        <v>8.3960205250105217E-3</v>
      </c>
      <c r="P730" s="5">
        <f>'90.1 Data-IP'!P730*Convert!$B$6/$D730</f>
        <v>0</v>
      </c>
      <c r="Q730" s="5">
        <f>'90.1 Data-IP'!Q730*Convert!$B$6/$D730</f>
        <v>0</v>
      </c>
      <c r="R730" s="5">
        <f>'90.1 Data-IP'!R730*Convert!$B$6/$D730</f>
        <v>0</v>
      </c>
      <c r="S730" s="5">
        <f>'90.1 Data-IP'!S730*Convert!$B$6/$D730</f>
        <v>0</v>
      </c>
      <c r="T730" s="5">
        <f>'90.1 Data-IP'!T730*Convert!$B$6/$D730</f>
        <v>0</v>
      </c>
      <c r="U730" s="5">
        <f>'90.1 Data-IP'!U730*Convert!$B$7/$D730</f>
        <v>1.5313457739005891</v>
      </c>
      <c r="V730" s="5">
        <f>'90.1 Data-IP'!V730*Convert!$B$6/$D730</f>
        <v>0</v>
      </c>
      <c r="W730" s="5">
        <f>'90.1 Data-IP'!W730*Convert!$B$6/$D730</f>
        <v>32.72209065947434</v>
      </c>
      <c r="X730" s="5">
        <f>'90.1 Data-IP'!X730*Convert!$B$7/$D730</f>
        <v>0.67763918457229855</v>
      </c>
      <c r="Y730" s="5">
        <f t="shared" si="22"/>
        <v>33.399729844046639</v>
      </c>
      <c r="Z730" s="5">
        <f>'90.1 Data-IP'!Z730*Convert!$B$6/$D730</f>
        <v>102.79359875710716</v>
      </c>
      <c r="AA730" s="5">
        <f>'90.1 Data-IP'!AA730*Convert!$B$7/$D730</f>
        <v>2.2089849584728878</v>
      </c>
      <c r="AB730" s="5">
        <f t="shared" si="23"/>
        <v>105.00258371558004</v>
      </c>
    </row>
    <row r="731" spans="1:28" x14ac:dyDescent="0.25">
      <c r="A731" s="95">
        <v>2010</v>
      </c>
      <c r="B731" s="95" t="s">
        <v>54</v>
      </c>
      <c r="C731" s="101" t="s">
        <v>7</v>
      </c>
      <c r="D731" s="5">
        <f>'90.1 Data-SI'!D731*Convert!$B$1</f>
        <v>53627.846840473227</v>
      </c>
      <c r="E731" s="5">
        <f>'90.1 Data-IP'!E731*Convert!$B$6/$D731</f>
        <v>1.9114940061940617</v>
      </c>
      <c r="F731" s="5">
        <f>'90.1 Data-IP'!F731*Convert!$B$7/$D731</f>
        <v>0.54621128504823968</v>
      </c>
      <c r="G731" s="5">
        <f>'90.1 Data-IP'!G731*Convert!$B$6/$D731</f>
        <v>18.350342459462993</v>
      </c>
      <c r="H731" s="5">
        <f>'90.1 Data-IP'!H731*Convert!$B$6/$D731</f>
        <v>20.841721616584458</v>
      </c>
      <c r="I731" s="5">
        <f>'90.1 Data-IP'!I731*Convert!$B$6/$D731</f>
        <v>5.7630284883672225</v>
      </c>
      <c r="J731" s="5">
        <f>'90.1 Data-IP'!J731*Convert!$B$6/$D731</f>
        <v>42.409978875933149</v>
      </c>
      <c r="K731" s="5">
        <f>'90.1 Data-IP'!K731*Convert!$B$7/$D731</f>
        <v>0</v>
      </c>
      <c r="L731" s="5">
        <f>'90.1 Data-IP'!L731*Convert!$B$6/$D731</f>
        <v>0.97281891149788602</v>
      </c>
      <c r="M731" s="5">
        <f>'90.1 Data-IP'!M731*Convert!$B$6/$D731</f>
        <v>5.3219575434533368</v>
      </c>
      <c r="N731" s="5">
        <f>'90.1 Data-IP'!N731*Convert!$B$6/$D731</f>
        <v>8.3960205250105217E-3</v>
      </c>
      <c r="O731" s="5">
        <f>'90.1 Data-IP'!O731*Convert!$B$6/$D731</f>
        <v>8.3960205250105217E-3</v>
      </c>
      <c r="P731" s="5">
        <f>'90.1 Data-IP'!P731*Convert!$B$6/$D731</f>
        <v>0</v>
      </c>
      <c r="Q731" s="5">
        <f>'90.1 Data-IP'!Q731*Convert!$B$6/$D731</f>
        <v>0</v>
      </c>
      <c r="R731" s="5">
        <f>'90.1 Data-IP'!R731*Convert!$B$6/$D731</f>
        <v>0</v>
      </c>
      <c r="S731" s="5">
        <f>'90.1 Data-IP'!S731*Convert!$B$6/$D731</f>
        <v>0</v>
      </c>
      <c r="T731" s="5">
        <f>'90.1 Data-IP'!T731*Convert!$B$6/$D731</f>
        <v>0</v>
      </c>
      <c r="U731" s="5">
        <f>'90.1 Data-IP'!U731*Convert!$B$7/$D731</f>
        <v>1.4997341071054435</v>
      </c>
      <c r="V731" s="5">
        <f>'90.1 Data-IP'!V731*Convert!$B$6/$D731</f>
        <v>0</v>
      </c>
      <c r="W731" s="5">
        <f>'90.1 Data-IP'!W731*Convert!$B$6/$D731</f>
        <v>25.583794009110395</v>
      </c>
      <c r="X731" s="5">
        <f>'90.1 Data-IP'!X731*Convert!$B$7/$D731</f>
        <v>0.54621128504823968</v>
      </c>
      <c r="Y731" s="5">
        <f t="shared" si="22"/>
        <v>26.130005294158636</v>
      </c>
      <c r="Z731" s="5">
        <f>'90.1 Data-IP'!Z731*Convert!$B$6/$D731</f>
        <v>95.579178187316458</v>
      </c>
      <c r="AA731" s="5">
        <f>'90.1 Data-IP'!AA731*Convert!$B$7/$D731</f>
        <v>2.0459453921536834</v>
      </c>
      <c r="AB731" s="5">
        <f t="shared" si="23"/>
        <v>97.625123579470142</v>
      </c>
    </row>
    <row r="732" spans="1:28" x14ac:dyDescent="0.25">
      <c r="A732" s="95">
        <v>2010</v>
      </c>
      <c r="B732" s="95" t="s">
        <v>54</v>
      </c>
      <c r="C732" s="101" t="s">
        <v>17</v>
      </c>
      <c r="D732" s="5">
        <f>'90.1 Data-SI'!D732*Convert!$B$1</f>
        <v>53627.846840473227</v>
      </c>
      <c r="E732" s="5">
        <f>'90.1 Data-IP'!E732*Convert!$B$6/$D732</f>
        <v>0.84296046071105657</v>
      </c>
      <c r="F732" s="5">
        <f>'90.1 Data-IP'!F732*Convert!$B$7/$D732</f>
        <v>9.0236939760687793E-2</v>
      </c>
      <c r="G732" s="5">
        <f>'90.1 Data-IP'!G732*Convert!$B$6/$D732</f>
        <v>12.123293903413526</v>
      </c>
      <c r="H732" s="5">
        <f>'90.1 Data-IP'!H732*Convert!$B$6/$D732</f>
        <v>20.871387555772824</v>
      </c>
      <c r="I732" s="5">
        <f>'90.1 Data-IP'!I732*Convert!$B$6/$D732</f>
        <v>5.7731037129972353</v>
      </c>
      <c r="J732" s="5">
        <f>'90.1 Data-IP'!J732*Convert!$B$6/$D732</f>
        <v>42.409978875933149</v>
      </c>
      <c r="K732" s="5">
        <f>'90.1 Data-IP'!K732*Convert!$B$7/$D732</f>
        <v>0</v>
      </c>
      <c r="L732" s="5">
        <f>'90.1 Data-IP'!L732*Convert!$B$6/$D732</f>
        <v>0.97337864619955339</v>
      </c>
      <c r="M732" s="5">
        <f>'90.1 Data-IP'!M732*Convert!$B$6/$D732</f>
        <v>3.9394128303349363</v>
      </c>
      <c r="N732" s="5">
        <f>'90.1 Data-IP'!N732*Convert!$B$6/$D732</f>
        <v>8.3960205250105217E-3</v>
      </c>
      <c r="O732" s="5">
        <f>'90.1 Data-IP'!O732*Convert!$B$6/$D732</f>
        <v>8.3960205250105217E-3</v>
      </c>
      <c r="P732" s="5">
        <f>'90.1 Data-IP'!P732*Convert!$B$6/$D732</f>
        <v>0</v>
      </c>
      <c r="Q732" s="5">
        <f>'90.1 Data-IP'!Q732*Convert!$B$6/$D732</f>
        <v>0</v>
      </c>
      <c r="R732" s="5">
        <f>'90.1 Data-IP'!R732*Convert!$B$6/$D732</f>
        <v>0</v>
      </c>
      <c r="S732" s="5">
        <f>'90.1 Data-IP'!S732*Convert!$B$6/$D732</f>
        <v>0</v>
      </c>
      <c r="T732" s="5">
        <f>'90.1 Data-IP'!T732*Convert!$B$6/$D732</f>
        <v>0</v>
      </c>
      <c r="U732" s="5">
        <f>'90.1 Data-IP'!U732*Convert!$B$7/$D732</f>
        <v>1.54284092546246</v>
      </c>
      <c r="V732" s="5">
        <f>'90.1 Data-IP'!V732*Convert!$B$6/$D732</f>
        <v>0</v>
      </c>
      <c r="W732" s="5">
        <f>'90.1 Data-IP'!W732*Convert!$B$6/$D732</f>
        <v>16.905667194459518</v>
      </c>
      <c r="X732" s="5">
        <f>'90.1 Data-IP'!X732*Convert!$B$7/$D732</f>
        <v>9.0236939760687793E-2</v>
      </c>
      <c r="Y732" s="5">
        <f t="shared" si="22"/>
        <v>16.995904134220204</v>
      </c>
      <c r="Z732" s="5">
        <f>'90.1 Data-IP'!Z732*Convert!$B$6/$D732</f>
        <v>86.940792536483968</v>
      </c>
      <c r="AA732" s="5">
        <f>'90.1 Data-IP'!AA732*Convert!$B$7/$D732</f>
        <v>1.6330778652231477</v>
      </c>
      <c r="AB732" s="5">
        <f t="shared" si="23"/>
        <v>88.573870401707111</v>
      </c>
    </row>
    <row r="733" spans="1:28" x14ac:dyDescent="0.25">
      <c r="A733" s="95">
        <v>2010</v>
      </c>
      <c r="B733" s="95" t="s">
        <v>54</v>
      </c>
      <c r="C733" s="101" t="s">
        <v>14</v>
      </c>
      <c r="D733" s="5">
        <f>'90.1 Data-SI'!D733*Convert!$B$1</f>
        <v>53627.846840473227</v>
      </c>
      <c r="E733" s="5">
        <f>'90.1 Data-IP'!E733*Convert!$B$6/$D733</f>
        <v>8.5353944657256982</v>
      </c>
      <c r="F733" s="5">
        <f>'90.1 Data-IP'!F733*Convert!$B$7/$D733</f>
        <v>2.3486510499496207</v>
      </c>
      <c r="G733" s="5">
        <f>'90.1 Data-IP'!G733*Convert!$B$6/$D733</f>
        <v>13.970418418915841</v>
      </c>
      <c r="H733" s="5">
        <f>'90.1 Data-IP'!H733*Convert!$B$6/$D733</f>
        <v>20.857953922932804</v>
      </c>
      <c r="I733" s="5">
        <f>'90.1 Data-IP'!I733*Convert!$B$6/$D733</f>
        <v>5.7753426518039044</v>
      </c>
      <c r="J733" s="5">
        <f>'90.1 Data-IP'!J733*Convert!$B$6/$D733</f>
        <v>42.409978875933149</v>
      </c>
      <c r="K733" s="5">
        <f>'90.1 Data-IP'!K733*Convert!$B$7/$D733</f>
        <v>0</v>
      </c>
      <c r="L733" s="5">
        <f>'90.1 Data-IP'!L733*Convert!$B$6/$D733</f>
        <v>0.97337864619955339</v>
      </c>
      <c r="M733" s="5">
        <f>'90.1 Data-IP'!M733*Convert!$B$6/$D733</f>
        <v>4.1610677721952154</v>
      </c>
      <c r="N733" s="5">
        <f>'90.1 Data-IP'!N733*Convert!$B$6/$D733</f>
        <v>8.3960205250105217E-3</v>
      </c>
      <c r="O733" s="5">
        <f>'90.1 Data-IP'!O733*Convert!$B$6/$D733</f>
        <v>8.3960205250105217E-3</v>
      </c>
      <c r="P733" s="5">
        <f>'90.1 Data-IP'!P733*Convert!$B$6/$D733</f>
        <v>0</v>
      </c>
      <c r="Q733" s="5">
        <f>'90.1 Data-IP'!Q733*Convert!$B$6/$D733</f>
        <v>0</v>
      </c>
      <c r="R733" s="5">
        <f>'90.1 Data-IP'!R733*Convert!$B$6/$D733</f>
        <v>0</v>
      </c>
      <c r="S733" s="5">
        <f>'90.1 Data-IP'!S733*Convert!$B$6/$D733</f>
        <v>0</v>
      </c>
      <c r="T733" s="5">
        <f>'90.1 Data-IP'!T733*Convert!$B$6/$D733</f>
        <v>0</v>
      </c>
      <c r="U733" s="5">
        <f>'90.1 Data-IP'!U733*Convert!$B$7/$D733</f>
        <v>1.6307788349107735</v>
      </c>
      <c r="V733" s="5">
        <f>'90.1 Data-IP'!V733*Convert!$B$6/$D733</f>
        <v>0</v>
      </c>
      <c r="W733" s="5">
        <f>'90.1 Data-IP'!W733*Convert!$B$6/$D733</f>
        <v>26.666880656836756</v>
      </c>
      <c r="X733" s="5">
        <f>'90.1 Data-IP'!X733*Convert!$B$7/$D733</f>
        <v>2.3486510499496207</v>
      </c>
      <c r="Y733" s="5">
        <f t="shared" si="22"/>
        <v>29.015531706786376</v>
      </c>
      <c r="Z733" s="5">
        <f>'90.1 Data-IP'!Z733*Convert!$B$6/$D733</f>
        <v>96.690811304827847</v>
      </c>
      <c r="AA733" s="5">
        <f>'90.1 Data-IP'!AA733*Convert!$B$7/$D733</f>
        <v>3.9794298848603944</v>
      </c>
      <c r="AB733" s="5">
        <f t="shared" si="23"/>
        <v>100.67024118968824</v>
      </c>
    </row>
    <row r="734" spans="1:28" x14ac:dyDescent="0.25">
      <c r="A734" s="95">
        <v>2010</v>
      </c>
      <c r="B734" s="95" t="s">
        <v>54</v>
      </c>
      <c r="C734" s="101" t="s">
        <v>2</v>
      </c>
      <c r="D734" s="5">
        <f>'90.1 Data-SI'!D734*Convert!$B$1</f>
        <v>53627.846840473227</v>
      </c>
      <c r="E734" s="5">
        <f>'90.1 Data-IP'!E734*Convert!$B$6/$D734</f>
        <v>3.1289169823205878</v>
      </c>
      <c r="F734" s="5">
        <f>'90.1 Data-IP'!F734*Convert!$B$7/$D734</f>
        <v>0.90658428651289713</v>
      </c>
      <c r="G734" s="5">
        <f>'90.1 Data-IP'!G734*Convert!$B$6/$D734</f>
        <v>13.750442681160566</v>
      </c>
      <c r="H734" s="5">
        <f>'90.1 Data-IP'!H734*Convert!$B$6/$D734</f>
        <v>20.753843268422674</v>
      </c>
      <c r="I734" s="5">
        <f>'90.1 Data-IP'!I734*Convert!$B$6/$D734</f>
        <v>5.7607895495605543</v>
      </c>
      <c r="J734" s="5">
        <f>'90.1 Data-IP'!J734*Convert!$B$6/$D734</f>
        <v>42.409978875933149</v>
      </c>
      <c r="K734" s="5">
        <f>'90.1 Data-IP'!K734*Convert!$B$7/$D734</f>
        <v>0</v>
      </c>
      <c r="L734" s="5">
        <f>'90.1 Data-IP'!L734*Convert!$B$6/$D734</f>
        <v>0.97281891149788602</v>
      </c>
      <c r="M734" s="5">
        <f>'90.1 Data-IP'!M734*Convert!$B$6/$D734</f>
        <v>5.591749669657009</v>
      </c>
      <c r="N734" s="5">
        <f>'90.1 Data-IP'!N734*Convert!$B$6/$D734</f>
        <v>8.3960205250105217E-3</v>
      </c>
      <c r="O734" s="5">
        <f>'90.1 Data-IP'!O734*Convert!$B$6/$D734</f>
        <v>8.3960205250105217E-3</v>
      </c>
      <c r="P734" s="5">
        <f>'90.1 Data-IP'!P734*Convert!$B$6/$D734</f>
        <v>0</v>
      </c>
      <c r="Q734" s="5">
        <f>'90.1 Data-IP'!Q734*Convert!$B$6/$D734</f>
        <v>0</v>
      </c>
      <c r="R734" s="5">
        <f>'90.1 Data-IP'!R734*Convert!$B$6/$D734</f>
        <v>0</v>
      </c>
      <c r="S734" s="5">
        <f>'90.1 Data-IP'!S734*Convert!$B$6/$D734</f>
        <v>0</v>
      </c>
      <c r="T734" s="5">
        <f>'90.1 Data-IP'!T734*Convert!$B$6/$D734</f>
        <v>0</v>
      </c>
      <c r="U734" s="5">
        <f>'90.1 Data-IP'!U734*Convert!$B$7/$D734</f>
        <v>1.6018493701467313</v>
      </c>
      <c r="V734" s="5">
        <f>'90.1 Data-IP'!V734*Convert!$B$6/$D734</f>
        <v>0</v>
      </c>
      <c r="W734" s="5">
        <f>'90.1 Data-IP'!W734*Convert!$B$6/$D734</f>
        <v>22.471109333138163</v>
      </c>
      <c r="X734" s="5">
        <f>'90.1 Data-IP'!X734*Convert!$B$7/$D734</f>
        <v>0.90658428651289713</v>
      </c>
      <c r="Y734" s="5">
        <f t="shared" si="22"/>
        <v>23.377693619651058</v>
      </c>
      <c r="Z734" s="5">
        <f>'90.1 Data-IP'!Z734*Convert!$B$6/$D734</f>
        <v>92.376935959077443</v>
      </c>
      <c r="AA734" s="5">
        <f>'90.1 Data-IP'!AA734*Convert!$B$7/$D734</f>
        <v>2.508433656659629</v>
      </c>
      <c r="AB734" s="5">
        <f t="shared" si="23"/>
        <v>94.885369615737076</v>
      </c>
    </row>
    <row r="735" spans="1:28" x14ac:dyDescent="0.25">
      <c r="A735" s="95">
        <v>2010</v>
      </c>
      <c r="B735" s="95" t="s">
        <v>54</v>
      </c>
      <c r="C735" s="101" t="s">
        <v>18</v>
      </c>
      <c r="D735" s="5">
        <f>'90.1 Data-SI'!D735*Convert!$B$1</f>
        <v>53627.846840473227</v>
      </c>
      <c r="E735" s="5">
        <f>'90.1 Data-IP'!E735*Convert!$B$6/$D735</f>
        <v>6.7800664412968299</v>
      </c>
      <c r="F735" s="5">
        <f>'90.1 Data-IP'!F735*Convert!$B$7/$D735</f>
        <v>1.1403190349376089</v>
      </c>
      <c r="G735" s="5">
        <f>'90.1 Data-IP'!G735*Convert!$B$6/$D735</f>
        <v>5.0924663157697161</v>
      </c>
      <c r="H735" s="5">
        <f>'90.1 Data-IP'!H735*Convert!$B$6/$D735</f>
        <v>20.971020332669617</v>
      </c>
      <c r="I735" s="5">
        <f>'90.1 Data-IP'!I735*Convert!$B$6/$D735</f>
        <v>5.7747829171022369</v>
      </c>
      <c r="J735" s="5">
        <f>'90.1 Data-IP'!J735*Convert!$B$6/$D735</f>
        <v>42.409978875933149</v>
      </c>
      <c r="K735" s="5">
        <f>'90.1 Data-IP'!K735*Convert!$B$7/$D735</f>
        <v>0</v>
      </c>
      <c r="L735" s="5">
        <f>'90.1 Data-IP'!L735*Convert!$B$6/$D735</f>
        <v>0.97337864619955339</v>
      </c>
      <c r="M735" s="5">
        <f>'90.1 Data-IP'!M735*Convert!$B$6/$D735</f>
        <v>3.8795212172565288</v>
      </c>
      <c r="N735" s="5">
        <f>'90.1 Data-IP'!N735*Convert!$B$6/$D735</f>
        <v>8.3960205250105217E-3</v>
      </c>
      <c r="O735" s="5">
        <f>'90.1 Data-IP'!O735*Convert!$B$6/$D735</f>
        <v>8.3960205250105217E-3</v>
      </c>
      <c r="P735" s="5">
        <f>'90.1 Data-IP'!P735*Convert!$B$6/$D735</f>
        <v>0</v>
      </c>
      <c r="Q735" s="5">
        <f>'90.1 Data-IP'!Q735*Convert!$B$6/$D735</f>
        <v>0</v>
      </c>
      <c r="R735" s="5">
        <f>'90.1 Data-IP'!R735*Convert!$B$6/$D735</f>
        <v>0</v>
      </c>
      <c r="S735" s="5">
        <f>'90.1 Data-IP'!S735*Convert!$B$6/$D735</f>
        <v>0</v>
      </c>
      <c r="T735" s="5">
        <f>'90.1 Data-IP'!T735*Convert!$B$6/$D735</f>
        <v>0</v>
      </c>
      <c r="U735" s="5">
        <f>'90.1 Data-IP'!U735*Convert!$B$7/$D735</f>
        <v>1.6618157441278256</v>
      </c>
      <c r="V735" s="5">
        <f>'90.1 Data-IP'!V735*Convert!$B$6/$D735</f>
        <v>0</v>
      </c>
      <c r="W735" s="5">
        <f>'90.1 Data-IP'!W735*Convert!$B$6/$D735</f>
        <v>15.752053974323074</v>
      </c>
      <c r="X735" s="5">
        <f>'90.1 Data-IP'!X735*Convert!$B$7/$D735</f>
        <v>1.1403190349376089</v>
      </c>
      <c r="Y735" s="5">
        <f t="shared" si="22"/>
        <v>16.892373009260684</v>
      </c>
      <c r="Z735" s="5">
        <f>'90.1 Data-IP'!Z735*Convert!$B$6/$D735</f>
        <v>85.889610766752639</v>
      </c>
      <c r="AA735" s="5">
        <f>'90.1 Data-IP'!AA735*Convert!$B$7/$D735</f>
        <v>2.8021347790654341</v>
      </c>
      <c r="AB735" s="5">
        <f t="shared" si="23"/>
        <v>88.69174554581808</v>
      </c>
    </row>
    <row r="736" spans="1:28" x14ac:dyDescent="0.25">
      <c r="A736" s="95">
        <v>2010</v>
      </c>
      <c r="B736" s="95" t="s">
        <v>54</v>
      </c>
      <c r="C736" s="101" t="s">
        <v>4</v>
      </c>
      <c r="D736" s="5">
        <f>'90.1 Data-SI'!D736*Convert!$B$1</f>
        <v>53627.846840473227</v>
      </c>
      <c r="E736" s="5">
        <f>'90.1 Data-IP'!E736*Convert!$B$6/$D736</f>
        <v>13.716298864358857</v>
      </c>
      <c r="F736" s="5">
        <f>'90.1 Data-IP'!F736*Convert!$B$7/$D736</f>
        <v>4.3643258763237105</v>
      </c>
      <c r="G736" s="5">
        <f>'90.1 Data-IP'!G736*Convert!$B$6/$D736</f>
        <v>9.0520295953646777</v>
      </c>
      <c r="H736" s="5">
        <f>'90.1 Data-IP'!H736*Convert!$B$6/$D736</f>
        <v>20.840042412479452</v>
      </c>
      <c r="I736" s="5">
        <f>'90.1 Data-IP'!I736*Convert!$B$6/$D736</f>
        <v>5.7652674271738924</v>
      </c>
      <c r="J736" s="5">
        <f>'90.1 Data-IP'!J736*Convert!$B$6/$D736</f>
        <v>42.409978875933149</v>
      </c>
      <c r="K736" s="5">
        <f>'90.1 Data-IP'!K736*Convert!$B$7/$D736</f>
        <v>0</v>
      </c>
      <c r="L736" s="5">
        <f>'90.1 Data-IP'!L736*Convert!$B$6/$D736</f>
        <v>0.97337864619955339</v>
      </c>
      <c r="M736" s="5">
        <f>'90.1 Data-IP'!M736*Convert!$B$6/$D736</f>
        <v>3.9013508706215565</v>
      </c>
      <c r="N736" s="5">
        <f>'90.1 Data-IP'!N736*Convert!$B$6/$D736</f>
        <v>8.3960205250105217E-3</v>
      </c>
      <c r="O736" s="5">
        <f>'90.1 Data-IP'!O736*Convert!$B$6/$D736</f>
        <v>8.3960205250105217E-3</v>
      </c>
      <c r="P736" s="5">
        <f>'90.1 Data-IP'!P736*Convert!$B$6/$D736</f>
        <v>0</v>
      </c>
      <c r="Q736" s="5">
        <f>'90.1 Data-IP'!Q736*Convert!$B$6/$D736</f>
        <v>0</v>
      </c>
      <c r="R736" s="5">
        <f>'90.1 Data-IP'!R736*Convert!$B$6/$D736</f>
        <v>0</v>
      </c>
      <c r="S736" s="5">
        <f>'90.1 Data-IP'!S736*Convert!$B$6/$D736</f>
        <v>0</v>
      </c>
      <c r="T736" s="5">
        <f>'90.1 Data-IP'!T736*Convert!$B$6/$D736</f>
        <v>0</v>
      </c>
      <c r="U736" s="5">
        <f>'90.1 Data-IP'!U736*Convert!$B$7/$D736</f>
        <v>1.7177588150622645</v>
      </c>
      <c r="V736" s="5">
        <f>'90.1 Data-IP'!V736*Convert!$B$6/$D736</f>
        <v>0</v>
      </c>
      <c r="W736" s="5">
        <f>'90.1 Data-IP'!W736*Convert!$B$6/$D736</f>
        <v>26.669679330345094</v>
      </c>
      <c r="X736" s="5">
        <f>'90.1 Data-IP'!X736*Convert!$B$7/$D736</f>
        <v>4.3643258763237105</v>
      </c>
      <c r="Y736" s="5">
        <f t="shared" si="22"/>
        <v>31.034005206668805</v>
      </c>
      <c r="Z736" s="5">
        <f>'90.1 Data-IP'!Z736*Convert!$B$6/$D736</f>
        <v>96.666742712656159</v>
      </c>
      <c r="AA736" s="5">
        <f>'90.1 Data-IP'!AA736*Convert!$B$7/$D736</f>
        <v>6.0820846913859761</v>
      </c>
      <c r="AB736" s="5">
        <f t="shared" si="23"/>
        <v>102.74882740404213</v>
      </c>
    </row>
    <row r="737" spans="1:28" x14ac:dyDescent="0.25">
      <c r="A737" s="95">
        <v>2010</v>
      </c>
      <c r="B737" s="95" t="s">
        <v>54</v>
      </c>
      <c r="C737" s="101" t="s">
        <v>5</v>
      </c>
      <c r="D737" s="5">
        <f>'90.1 Data-SI'!D737*Convert!$B$1</f>
        <v>53627.846840473227</v>
      </c>
      <c r="E737" s="5">
        <f>'90.1 Data-IP'!E737*Convert!$B$6/$D737</f>
        <v>7.6241463714112232</v>
      </c>
      <c r="F737" s="5">
        <f>'90.1 Data-IP'!F737*Convert!$B$7/$D737</f>
        <v>2.3768141712762052</v>
      </c>
      <c r="G737" s="5">
        <f>'90.1 Data-IP'!G737*Convert!$B$6/$D737</f>
        <v>9.91514050533576</v>
      </c>
      <c r="H737" s="5">
        <f>'90.1 Data-IP'!H737*Convert!$B$6/$D737</f>
        <v>20.828847718446102</v>
      </c>
      <c r="I737" s="5">
        <f>'90.1 Data-IP'!I737*Convert!$B$6/$D737</f>
        <v>5.7719842435939013</v>
      </c>
      <c r="J737" s="5">
        <f>'90.1 Data-IP'!J737*Convert!$B$6/$D737</f>
        <v>42.409978875933149</v>
      </c>
      <c r="K737" s="5">
        <f>'90.1 Data-IP'!K737*Convert!$B$7/$D737</f>
        <v>0</v>
      </c>
      <c r="L737" s="5">
        <f>'90.1 Data-IP'!L737*Convert!$B$6/$D737</f>
        <v>0.97337864619955339</v>
      </c>
      <c r="M737" s="5">
        <f>'90.1 Data-IP'!M737*Convert!$B$6/$D737</f>
        <v>5.1187738467480814</v>
      </c>
      <c r="N737" s="5">
        <f>'90.1 Data-IP'!N737*Convert!$B$6/$D737</f>
        <v>8.3960205250105217E-3</v>
      </c>
      <c r="O737" s="5">
        <f>'90.1 Data-IP'!O737*Convert!$B$6/$D737</f>
        <v>8.3960205250105217E-3</v>
      </c>
      <c r="P737" s="5">
        <f>'90.1 Data-IP'!P737*Convert!$B$6/$D737</f>
        <v>0</v>
      </c>
      <c r="Q737" s="5">
        <f>'90.1 Data-IP'!Q737*Convert!$B$6/$D737</f>
        <v>0</v>
      </c>
      <c r="R737" s="5">
        <f>'90.1 Data-IP'!R737*Convert!$B$6/$D737</f>
        <v>0</v>
      </c>
      <c r="S737" s="5">
        <f>'90.1 Data-IP'!S737*Convert!$B$6/$D737</f>
        <v>0</v>
      </c>
      <c r="T737" s="5">
        <f>'90.1 Data-IP'!T737*Convert!$B$6/$D737</f>
        <v>0</v>
      </c>
      <c r="U737" s="5">
        <f>'90.1 Data-IP'!U737*Convert!$B$7/$D737</f>
        <v>1.6920863099074193</v>
      </c>
      <c r="V737" s="5">
        <f>'90.1 Data-IP'!V737*Convert!$B$6/$D737</f>
        <v>0</v>
      </c>
      <c r="W737" s="5">
        <f>'90.1 Data-IP'!W737*Convert!$B$6/$D737</f>
        <v>22.658060723495069</v>
      </c>
      <c r="X737" s="5">
        <f>'90.1 Data-IP'!X737*Convert!$B$7/$D737</f>
        <v>2.3768141712762052</v>
      </c>
      <c r="Y737" s="5">
        <f t="shared" si="22"/>
        <v>25.034874894771274</v>
      </c>
      <c r="Z737" s="5">
        <f>'90.1 Data-IP'!Z737*Convert!$B$6/$D737</f>
        <v>92.649526758789435</v>
      </c>
      <c r="AA737" s="5">
        <f>'90.1 Data-IP'!AA737*Convert!$B$7/$D737</f>
        <v>4.0689004811836238</v>
      </c>
      <c r="AB737" s="5">
        <f t="shared" si="23"/>
        <v>96.718427239973053</v>
      </c>
    </row>
    <row r="738" spans="1:28" x14ac:dyDescent="0.25">
      <c r="A738" s="95">
        <v>2010</v>
      </c>
      <c r="B738" s="95" t="s">
        <v>54</v>
      </c>
      <c r="C738" s="101" t="s">
        <v>15</v>
      </c>
      <c r="D738" s="5">
        <f>'90.1 Data-SI'!D738*Convert!$B$1</f>
        <v>53627.846840473227</v>
      </c>
      <c r="E738" s="5">
        <f>'90.1 Data-IP'!E738*Convert!$B$6/$D738</f>
        <v>6.6653208274550195</v>
      </c>
      <c r="F738" s="5">
        <f>'90.1 Data-IP'!F738*Convert!$B$7/$D738</f>
        <v>1.5618079255395472</v>
      </c>
      <c r="G738" s="5">
        <f>'90.1 Data-IP'!G738*Convert!$B$6/$D738</f>
        <v>2.7606115486234599</v>
      </c>
      <c r="H738" s="5">
        <f>'90.1 Data-IP'!H738*Convert!$B$6/$D738</f>
        <v>21.001246006559651</v>
      </c>
      <c r="I738" s="5">
        <f>'90.1 Data-IP'!I738*Convert!$B$6/$D738</f>
        <v>5.7714245088922338</v>
      </c>
      <c r="J738" s="5">
        <f>'90.1 Data-IP'!J738*Convert!$B$6/$D738</f>
        <v>42.409978875933149</v>
      </c>
      <c r="K738" s="5">
        <f>'90.1 Data-IP'!K738*Convert!$B$7/$D738</f>
        <v>0</v>
      </c>
      <c r="L738" s="5">
        <f>'90.1 Data-IP'!L738*Convert!$B$6/$D738</f>
        <v>0.97337864619955339</v>
      </c>
      <c r="M738" s="5">
        <f>'90.1 Data-IP'!M738*Convert!$B$6/$D738</f>
        <v>3.8263464205981284</v>
      </c>
      <c r="N738" s="5">
        <f>'90.1 Data-IP'!N738*Convert!$B$6/$D738</f>
        <v>8.3960205250105217E-3</v>
      </c>
      <c r="O738" s="5">
        <f>'90.1 Data-IP'!O738*Convert!$B$6/$D738</f>
        <v>8.3960205250105217E-3</v>
      </c>
      <c r="P738" s="5">
        <f>'90.1 Data-IP'!P738*Convert!$B$6/$D738</f>
        <v>0</v>
      </c>
      <c r="Q738" s="5">
        <f>'90.1 Data-IP'!Q738*Convert!$B$6/$D738</f>
        <v>0</v>
      </c>
      <c r="R738" s="5">
        <f>'90.1 Data-IP'!R738*Convert!$B$6/$D738</f>
        <v>0</v>
      </c>
      <c r="S738" s="5">
        <f>'90.1 Data-IP'!S738*Convert!$B$6/$D738</f>
        <v>0</v>
      </c>
      <c r="T738" s="5">
        <f>'90.1 Data-IP'!T738*Convert!$B$6/$D738</f>
        <v>0</v>
      </c>
      <c r="U738" s="5">
        <f>'90.1 Data-IP'!U738*Convert!$B$7/$D738</f>
        <v>1.7106701382657776</v>
      </c>
      <c r="V738" s="5">
        <f>'90.1 Data-IP'!V738*Convert!$B$6/$D738</f>
        <v>0</v>
      </c>
      <c r="W738" s="5">
        <f>'90.1 Data-IP'!W738*Convert!$B$6/$D738</f>
        <v>13.252278796676608</v>
      </c>
      <c r="X738" s="5">
        <f>'90.1 Data-IP'!X738*Convert!$B$7/$D738</f>
        <v>1.5618079255395472</v>
      </c>
      <c r="Y738" s="5">
        <f t="shared" si="22"/>
        <v>14.814086722216155</v>
      </c>
      <c r="Z738" s="5">
        <f>'90.1 Data-IP'!Z738*Convert!$B$6/$D738</f>
        <v>83.416702854786195</v>
      </c>
      <c r="AA738" s="5">
        <f>'90.1 Data-IP'!AA738*Convert!$B$7/$D738</f>
        <v>3.2724780638053241</v>
      </c>
      <c r="AB738" s="5">
        <f t="shared" si="23"/>
        <v>86.689180918591518</v>
      </c>
    </row>
    <row r="739" spans="1:28" x14ac:dyDescent="0.25">
      <c r="A739" s="95">
        <v>2010</v>
      </c>
      <c r="B739" s="95" t="s">
        <v>54</v>
      </c>
      <c r="C739" s="101" t="s">
        <v>16</v>
      </c>
      <c r="D739" s="5">
        <f>'90.1 Data-SI'!D739*Convert!$B$1</f>
        <v>53627.846840473227</v>
      </c>
      <c r="E739" s="5">
        <f>'90.1 Data-IP'!E739*Convert!$B$6/$D739</f>
        <v>20.951989352812927</v>
      </c>
      <c r="F739" s="5">
        <f>'90.1 Data-IP'!F739*Convert!$B$7/$D739</f>
        <v>6.8744838057176185</v>
      </c>
      <c r="G739" s="5">
        <f>'90.1 Data-IP'!G739*Convert!$B$6/$D739</f>
        <v>9.8753993415173777</v>
      </c>
      <c r="H739" s="5">
        <f>'90.1 Data-IP'!H739*Convert!$B$6/$D739</f>
        <v>20.865790208756149</v>
      </c>
      <c r="I739" s="5">
        <f>'90.1 Data-IP'!I739*Convert!$B$6/$D739</f>
        <v>5.7691855700855639</v>
      </c>
      <c r="J739" s="5">
        <f>'90.1 Data-IP'!J739*Convert!$B$6/$D739</f>
        <v>42.409978875933149</v>
      </c>
      <c r="K739" s="5">
        <f>'90.1 Data-IP'!K739*Convert!$B$7/$D739</f>
        <v>0</v>
      </c>
      <c r="L739" s="5">
        <f>'90.1 Data-IP'!L739*Convert!$B$6/$D739</f>
        <v>0.97337864619955339</v>
      </c>
      <c r="M739" s="5">
        <f>'90.1 Data-IP'!M739*Convert!$B$6/$D739</f>
        <v>4.1778598132452363</v>
      </c>
      <c r="N739" s="5">
        <f>'90.1 Data-IP'!N739*Convert!$B$6/$D739</f>
        <v>8.3960205250105217E-3</v>
      </c>
      <c r="O739" s="5">
        <f>'90.1 Data-IP'!O739*Convert!$B$6/$D739</f>
        <v>8.3960205250105217E-3</v>
      </c>
      <c r="P739" s="5">
        <f>'90.1 Data-IP'!P739*Convert!$B$6/$D739</f>
        <v>0</v>
      </c>
      <c r="Q739" s="5">
        <f>'90.1 Data-IP'!Q739*Convert!$B$6/$D739</f>
        <v>0</v>
      </c>
      <c r="R739" s="5">
        <f>'90.1 Data-IP'!R739*Convert!$B$6/$D739</f>
        <v>0</v>
      </c>
      <c r="S739" s="5">
        <f>'90.1 Data-IP'!S739*Convert!$B$6/$D739</f>
        <v>0</v>
      </c>
      <c r="T739" s="5">
        <f>'90.1 Data-IP'!T739*Convert!$B$6/$D739</f>
        <v>0</v>
      </c>
      <c r="U739" s="5">
        <f>'90.1 Data-IP'!U739*Convert!$B$7/$D739</f>
        <v>1.7819400779493779</v>
      </c>
      <c r="V739" s="5">
        <f>'90.1 Data-IP'!V739*Convert!$B$6/$D739</f>
        <v>0</v>
      </c>
      <c r="W739" s="5">
        <f>'90.1 Data-IP'!W739*Convert!$B$6/$D739</f>
        <v>35.005248507575537</v>
      </c>
      <c r="X739" s="5">
        <f>'90.1 Data-IP'!X739*Convert!$B$7/$D739</f>
        <v>6.8744838057176185</v>
      </c>
      <c r="Y739" s="5">
        <f t="shared" si="22"/>
        <v>41.879732313293154</v>
      </c>
      <c r="Z739" s="5">
        <f>'90.1 Data-IP'!Z739*Convert!$B$6/$D739</f>
        <v>105.03085835967163</v>
      </c>
      <c r="AA739" s="5">
        <f>'90.1 Data-IP'!AA739*Convert!$B$7/$D739</f>
        <v>8.6564238836669976</v>
      </c>
      <c r="AB739" s="5">
        <f t="shared" si="23"/>
        <v>113.68728224333863</v>
      </c>
    </row>
    <row r="740" spans="1:28" x14ac:dyDescent="0.25">
      <c r="A740" s="95">
        <v>2010</v>
      </c>
      <c r="B740" s="95" t="s">
        <v>54</v>
      </c>
      <c r="C740" s="101" t="s">
        <v>9</v>
      </c>
      <c r="D740" s="5">
        <f>'90.1 Data-SI'!D740*Convert!$B$1</f>
        <v>53627.846840473227</v>
      </c>
      <c r="E740" s="5">
        <f>'90.1 Data-IP'!E740*Convert!$B$6/$D740</f>
        <v>14.455148670559781</v>
      </c>
      <c r="F740" s="5">
        <f>'90.1 Data-IP'!F740*Convert!$B$7/$D740</f>
        <v>4.4679738262399145</v>
      </c>
      <c r="G740" s="5">
        <f>'90.1 Data-IP'!G740*Convert!$B$6/$D740</f>
        <v>6.464376069556435</v>
      </c>
      <c r="H740" s="5">
        <f>'90.1 Data-IP'!H740*Convert!$B$6/$D740</f>
        <v>20.893776943839519</v>
      </c>
      <c r="I740" s="5">
        <f>'90.1 Data-IP'!I740*Convert!$B$6/$D740</f>
        <v>5.7619090189638884</v>
      </c>
      <c r="J740" s="5">
        <f>'90.1 Data-IP'!J740*Convert!$B$6/$D740</f>
        <v>42.409978875933149</v>
      </c>
      <c r="K740" s="5">
        <f>'90.1 Data-IP'!K740*Convert!$B$7/$D740</f>
        <v>0</v>
      </c>
      <c r="L740" s="5">
        <f>'90.1 Data-IP'!L740*Convert!$B$6/$D740</f>
        <v>0.97337864619955339</v>
      </c>
      <c r="M740" s="5">
        <f>'90.1 Data-IP'!M740*Convert!$B$6/$D740</f>
        <v>4.5131408995439894</v>
      </c>
      <c r="N740" s="5">
        <f>'90.1 Data-IP'!N740*Convert!$B$6/$D740</f>
        <v>8.3960205250105217E-3</v>
      </c>
      <c r="O740" s="5">
        <f>'90.1 Data-IP'!O740*Convert!$B$6/$D740</f>
        <v>8.3960205250105217E-3</v>
      </c>
      <c r="P740" s="5">
        <f>'90.1 Data-IP'!P740*Convert!$B$6/$D740</f>
        <v>0</v>
      </c>
      <c r="Q740" s="5">
        <f>'90.1 Data-IP'!Q740*Convert!$B$6/$D740</f>
        <v>0</v>
      </c>
      <c r="R740" s="5">
        <f>'90.1 Data-IP'!R740*Convert!$B$6/$D740</f>
        <v>0</v>
      </c>
      <c r="S740" s="5">
        <f>'90.1 Data-IP'!S740*Convert!$B$6/$D740</f>
        <v>0</v>
      </c>
      <c r="T740" s="5">
        <f>'90.1 Data-IP'!T740*Convert!$B$6/$D740</f>
        <v>0</v>
      </c>
      <c r="U740" s="5">
        <f>'90.1 Data-IP'!U740*Convert!$B$7/$D740</f>
        <v>1.765655279903394</v>
      </c>
      <c r="V740" s="5">
        <f>'90.1 Data-IP'!V740*Convert!$B$6/$D740</f>
        <v>0</v>
      </c>
      <c r="W740" s="5">
        <f>'90.1 Data-IP'!W740*Convert!$B$6/$D740</f>
        <v>25.432665639660208</v>
      </c>
      <c r="X740" s="5">
        <f>'90.1 Data-IP'!X740*Convert!$B$7/$D740</f>
        <v>4.4679738262399145</v>
      </c>
      <c r="Y740" s="5">
        <f t="shared" si="22"/>
        <v>29.90063946590012</v>
      </c>
      <c r="Z740" s="5">
        <f>'90.1 Data-IP'!Z740*Convert!$B$6/$D740</f>
        <v>95.479545410419661</v>
      </c>
      <c r="AA740" s="5">
        <f>'90.1 Data-IP'!AA740*Convert!$B$7/$D740</f>
        <v>6.233629106143308</v>
      </c>
      <c r="AB740" s="5">
        <f t="shared" si="23"/>
        <v>101.71317451656297</v>
      </c>
    </row>
    <row r="741" spans="1:28" x14ac:dyDescent="0.25">
      <c r="A741" s="95">
        <v>2010</v>
      </c>
      <c r="B741" s="95" t="s">
        <v>54</v>
      </c>
      <c r="C741" s="101" t="s">
        <v>12</v>
      </c>
      <c r="D741" s="5">
        <f>'90.1 Data-SI'!D741*Convert!$B$1</f>
        <v>53627.846840473227</v>
      </c>
      <c r="E741" s="5">
        <f>'90.1 Data-IP'!E741*Convert!$B$6/$D741</f>
        <v>22.451518618579808</v>
      </c>
      <c r="F741" s="5">
        <f>'90.1 Data-IP'!F741*Convert!$B$7/$D741</f>
        <v>8.8160149045176404</v>
      </c>
      <c r="G741" s="5">
        <f>'90.1 Data-IP'!G741*Convert!$B$6/$D741</f>
        <v>7.6442968206712463</v>
      </c>
      <c r="H741" s="5">
        <f>'90.1 Data-IP'!H741*Convert!$B$6/$D741</f>
        <v>20.877544637491166</v>
      </c>
      <c r="I741" s="5">
        <f>'90.1 Data-IP'!I741*Convert!$B$6/$D741</f>
        <v>5.7719842435939013</v>
      </c>
      <c r="J741" s="5">
        <f>'90.1 Data-IP'!J741*Convert!$B$6/$D741</f>
        <v>42.409978875933149</v>
      </c>
      <c r="K741" s="5">
        <f>'90.1 Data-IP'!K741*Convert!$B$7/$D741</f>
        <v>0</v>
      </c>
      <c r="L741" s="5">
        <f>'90.1 Data-IP'!L741*Convert!$B$6/$D741</f>
        <v>0.97337864619955339</v>
      </c>
      <c r="M741" s="5">
        <f>'90.1 Data-IP'!M741*Convert!$B$6/$D741</f>
        <v>4.3149948151537423</v>
      </c>
      <c r="N741" s="5">
        <f>'90.1 Data-IP'!N741*Convert!$B$6/$D741</f>
        <v>8.3960205250105217E-3</v>
      </c>
      <c r="O741" s="5">
        <f>'90.1 Data-IP'!O741*Convert!$B$6/$D741</f>
        <v>8.3960205250105217E-3</v>
      </c>
      <c r="P741" s="5">
        <f>'90.1 Data-IP'!P741*Convert!$B$6/$D741</f>
        <v>0</v>
      </c>
      <c r="Q741" s="5">
        <f>'90.1 Data-IP'!Q741*Convert!$B$6/$D741</f>
        <v>0</v>
      </c>
      <c r="R741" s="5">
        <f>'90.1 Data-IP'!R741*Convert!$B$6/$D741</f>
        <v>0</v>
      </c>
      <c r="S741" s="5">
        <f>'90.1 Data-IP'!S741*Convert!$B$6/$D741</f>
        <v>0</v>
      </c>
      <c r="T741" s="5">
        <f>'90.1 Data-IP'!T741*Convert!$B$6/$D741</f>
        <v>0</v>
      </c>
      <c r="U741" s="5">
        <f>'90.1 Data-IP'!U741*Convert!$B$7/$D741</f>
        <v>1.8601071085701011</v>
      </c>
      <c r="V741" s="5">
        <f>'90.1 Data-IP'!V741*Convert!$B$6/$D741</f>
        <v>0</v>
      </c>
      <c r="W741" s="5">
        <f>'90.1 Data-IP'!W741*Convert!$B$6/$D741</f>
        <v>34.410810254404794</v>
      </c>
      <c r="X741" s="5">
        <f>'90.1 Data-IP'!X741*Convert!$B$7/$D741</f>
        <v>8.8160149045176404</v>
      </c>
      <c r="Y741" s="5">
        <f t="shared" si="22"/>
        <v>43.226825158922438</v>
      </c>
      <c r="Z741" s="5">
        <f>'90.1 Data-IP'!Z741*Convert!$B$6/$D741</f>
        <v>104.4515329434459</v>
      </c>
      <c r="AA741" s="5">
        <f>'90.1 Data-IP'!AA741*Convert!$B$7/$D741</f>
        <v>10.676122013087742</v>
      </c>
      <c r="AB741" s="5">
        <f t="shared" si="23"/>
        <v>115.12765495653363</v>
      </c>
    </row>
    <row r="742" spans="1:28" x14ac:dyDescent="0.25">
      <c r="A742" s="95">
        <v>2010</v>
      </c>
      <c r="B742" s="95" t="s">
        <v>54</v>
      </c>
      <c r="C742" s="101" t="s">
        <v>8</v>
      </c>
      <c r="D742" s="5">
        <f>'90.1 Data-SI'!D742*Convert!$B$1</f>
        <v>53627.846840473227</v>
      </c>
      <c r="E742" s="5">
        <f>'90.1 Data-IP'!E742*Convert!$B$6/$D742</f>
        <v>35.561624801032906</v>
      </c>
      <c r="F742" s="5">
        <f>'90.1 Data-IP'!F742*Convert!$B$7/$D742</f>
        <v>13.436491074811713</v>
      </c>
      <c r="G742" s="5">
        <f>'90.1 Data-IP'!G742*Convert!$B$6/$D742</f>
        <v>3.2811648211741122</v>
      </c>
      <c r="H742" s="5">
        <f>'90.1 Data-IP'!H742*Convert!$B$6/$D742</f>
        <v>21.660613485123811</v>
      </c>
      <c r="I742" s="5">
        <f>'90.1 Data-IP'!I742*Convert!$B$6/$D742</f>
        <v>5.8128448768156176</v>
      </c>
      <c r="J742" s="5">
        <f>'90.1 Data-IP'!J742*Convert!$B$6/$D742</f>
        <v>42.409978875933149</v>
      </c>
      <c r="K742" s="5">
        <f>'90.1 Data-IP'!K742*Convert!$B$7/$D742</f>
        <v>0</v>
      </c>
      <c r="L742" s="5">
        <f>'90.1 Data-IP'!L742*Convert!$B$6/$D742</f>
        <v>0.97449811560288802</v>
      </c>
      <c r="M742" s="5">
        <f>'90.1 Data-IP'!M742*Convert!$B$6/$D742</f>
        <v>4.5019462055106425</v>
      </c>
      <c r="N742" s="5">
        <f>'90.1 Data-IP'!N742*Convert!$B$6/$D742</f>
        <v>8.3960205250105217E-3</v>
      </c>
      <c r="O742" s="5">
        <f>'90.1 Data-IP'!O742*Convert!$B$6/$D742</f>
        <v>8.3960205250105217E-3</v>
      </c>
      <c r="P742" s="5">
        <f>'90.1 Data-IP'!P742*Convert!$B$6/$D742</f>
        <v>0</v>
      </c>
      <c r="Q742" s="5">
        <f>'90.1 Data-IP'!Q742*Convert!$B$6/$D742</f>
        <v>0</v>
      </c>
      <c r="R742" s="5">
        <f>'90.1 Data-IP'!R742*Convert!$B$6/$D742</f>
        <v>0</v>
      </c>
      <c r="S742" s="5">
        <f>'90.1 Data-IP'!S742*Convert!$B$6/$D742</f>
        <v>0</v>
      </c>
      <c r="T742" s="5">
        <f>'90.1 Data-IP'!T742*Convert!$B$6/$D742</f>
        <v>0</v>
      </c>
      <c r="U742" s="5">
        <f>'90.1 Data-IP'!U742*Convert!$B$7/$D742</f>
        <v>1.9658625029393149</v>
      </c>
      <c r="V742" s="5">
        <f>'90.1 Data-IP'!V742*Convert!$B$6/$D742</f>
        <v>0</v>
      </c>
      <c r="W742" s="5">
        <f>'90.1 Data-IP'!W742*Convert!$B$6/$D742</f>
        <v>43.344735827717663</v>
      </c>
      <c r="X742" s="5">
        <f>'90.1 Data-IP'!X742*Convert!$B$7/$D742</f>
        <v>13.436491074811713</v>
      </c>
      <c r="Y742" s="5">
        <f t="shared" si="22"/>
        <v>56.781226902529376</v>
      </c>
      <c r="Z742" s="5">
        <f>'90.1 Data-IP'!Z742*Convert!$B$6/$D742</f>
        <v>114.21106720171812</v>
      </c>
      <c r="AA742" s="5">
        <f>'90.1 Data-IP'!AA742*Convert!$B$7/$D742</f>
        <v>15.402353577751027</v>
      </c>
      <c r="AB742" s="5">
        <f t="shared" si="23"/>
        <v>129.61342077946915</v>
      </c>
    </row>
    <row r="743" spans="1:28" x14ac:dyDescent="0.25">
      <c r="A743" s="95">
        <v>2013</v>
      </c>
      <c r="B743" s="95" t="s">
        <v>54</v>
      </c>
      <c r="C743" s="101" t="s">
        <v>10</v>
      </c>
      <c r="D743" s="5">
        <f>'90.1 Data-SI'!D743*Convert!$B$1</f>
        <v>53627.846840473227</v>
      </c>
      <c r="E743" s="5">
        <f>'90.1 Data-IP'!E743*Convert!$B$6/$D743</f>
        <v>0</v>
      </c>
      <c r="F743" s="5">
        <f>'90.1 Data-IP'!F743*Convert!$B$7/$D743</f>
        <v>0</v>
      </c>
      <c r="G743" s="5">
        <f>'90.1 Data-IP'!G743*Convert!$B$6/$D743</f>
        <v>55.054945521300667</v>
      </c>
      <c r="H743" s="5">
        <f>'90.1 Data-IP'!H743*Convert!$B$6/$D743</f>
        <v>18.251269417267874</v>
      </c>
      <c r="I743" s="5">
        <f>'90.1 Data-IP'!I743*Convert!$B$6/$D743</f>
        <v>5.7714245088922338</v>
      </c>
      <c r="J743" s="5">
        <f>'90.1 Data-IP'!J743*Convert!$B$6/$D743</f>
        <v>41.984020767964289</v>
      </c>
      <c r="K743" s="5">
        <f>'90.1 Data-IP'!K743*Convert!$B$7/$D743</f>
        <v>0</v>
      </c>
      <c r="L743" s="5">
        <f>'90.1 Data-IP'!L743*Convert!$B$6/$D743</f>
        <v>0.95434766634286261</v>
      </c>
      <c r="M743" s="5">
        <f>'90.1 Data-IP'!M743*Convert!$B$6/$D743</f>
        <v>6.8203673398168805</v>
      </c>
      <c r="N743" s="5">
        <f>'90.1 Data-IP'!N743*Convert!$B$6/$D743</f>
        <v>8.3960205250105217E-3</v>
      </c>
      <c r="O743" s="5">
        <f>'90.1 Data-IP'!O743*Convert!$B$6/$D743</f>
        <v>8.3960205250105217E-3</v>
      </c>
      <c r="P743" s="5">
        <f>'90.1 Data-IP'!P743*Convert!$B$6/$D743</f>
        <v>0</v>
      </c>
      <c r="Q743" s="5">
        <f>'90.1 Data-IP'!Q743*Convert!$B$6/$D743</f>
        <v>0</v>
      </c>
      <c r="R743" s="5">
        <f>'90.1 Data-IP'!R743*Convert!$B$6/$D743</f>
        <v>0</v>
      </c>
      <c r="S743" s="5">
        <f>'90.1 Data-IP'!S743*Convert!$B$6/$D743</f>
        <v>0</v>
      </c>
      <c r="T743" s="5">
        <f>'90.1 Data-IP'!T743*Convert!$B$6/$D743</f>
        <v>0</v>
      </c>
      <c r="U743" s="5">
        <f>'90.1 Data-IP'!U743*Convert!$B$7/$D743</f>
        <v>1.2864990456327356</v>
      </c>
      <c r="V743" s="5">
        <f>'90.1 Data-IP'!V743*Convert!$B$6/$D743</f>
        <v>0</v>
      </c>
      <c r="W743" s="5">
        <f>'90.1 Data-IP'!W743*Convert!$B$6/$D743</f>
        <v>61.875312861117543</v>
      </c>
      <c r="X743" s="5">
        <f>'90.1 Data-IP'!X743*Convert!$B$7/$D743</f>
        <v>0</v>
      </c>
      <c r="Y743" s="5">
        <f t="shared" si="22"/>
        <v>61.875312861117543</v>
      </c>
      <c r="Z743" s="5">
        <f>'90.1 Data-IP'!Z743*Convert!$B$6/$D743</f>
        <v>128.84421150740815</v>
      </c>
      <c r="AA743" s="5">
        <f>'90.1 Data-IP'!AA743*Convert!$B$7/$D743</f>
        <v>1.2864990456327356</v>
      </c>
      <c r="AB743" s="5">
        <f t="shared" si="23"/>
        <v>130.13071055304087</v>
      </c>
    </row>
    <row r="744" spans="1:28" x14ac:dyDescent="0.25">
      <c r="A744" s="95">
        <v>2013</v>
      </c>
      <c r="B744" s="95" t="s">
        <v>54</v>
      </c>
      <c r="C744" s="101" t="s">
        <v>6</v>
      </c>
      <c r="D744" s="5">
        <f>'90.1 Data-SI'!D744*Convert!$B$1</f>
        <v>53627.846840473227</v>
      </c>
      <c r="E744" s="5">
        <f>'90.1 Data-IP'!E744*Convert!$B$6/$D744</f>
        <v>2.8546469785035781E-2</v>
      </c>
      <c r="F744" s="5">
        <f>'90.1 Data-IP'!F744*Convert!$B$7/$D744</f>
        <v>0</v>
      </c>
      <c r="G744" s="5">
        <f>'90.1 Data-IP'!G744*Convert!$B$6/$D744</f>
        <v>51.18102165106081</v>
      </c>
      <c r="H744" s="5">
        <f>'90.1 Data-IP'!H744*Convert!$B$6/$D744</f>
        <v>18.284293764666248</v>
      </c>
      <c r="I744" s="5">
        <f>'90.1 Data-IP'!I744*Convert!$B$6/$D744</f>
        <v>5.7697453047872314</v>
      </c>
      <c r="J744" s="5">
        <f>'90.1 Data-IP'!J744*Convert!$B$6/$D744</f>
        <v>41.984020767964289</v>
      </c>
      <c r="K744" s="5">
        <f>'90.1 Data-IP'!K744*Convert!$B$7/$D744</f>
        <v>0</v>
      </c>
      <c r="L744" s="5">
        <f>'90.1 Data-IP'!L744*Convert!$B$6/$D744</f>
        <v>0.95434766634286261</v>
      </c>
      <c r="M744" s="5">
        <f>'90.1 Data-IP'!M744*Convert!$B$6/$D744</f>
        <v>6.0910330235443011</v>
      </c>
      <c r="N744" s="5">
        <f>'90.1 Data-IP'!N744*Convert!$B$6/$D744</f>
        <v>8.3960205250105217E-3</v>
      </c>
      <c r="O744" s="5">
        <f>'90.1 Data-IP'!O744*Convert!$B$6/$D744</f>
        <v>8.3960205250105217E-3</v>
      </c>
      <c r="P744" s="5">
        <f>'90.1 Data-IP'!P744*Convert!$B$6/$D744</f>
        <v>0</v>
      </c>
      <c r="Q744" s="5">
        <f>'90.1 Data-IP'!Q744*Convert!$B$6/$D744</f>
        <v>0</v>
      </c>
      <c r="R744" s="5">
        <f>'90.1 Data-IP'!R744*Convert!$B$6/$D744</f>
        <v>0</v>
      </c>
      <c r="S744" s="5">
        <f>'90.1 Data-IP'!S744*Convert!$B$6/$D744</f>
        <v>0</v>
      </c>
      <c r="T744" s="5">
        <f>'90.1 Data-IP'!T744*Convert!$B$6/$D744</f>
        <v>0</v>
      </c>
      <c r="U744" s="5">
        <f>'90.1 Data-IP'!U744*Convert!$B$7/$D744</f>
        <v>1.2951204093041389</v>
      </c>
      <c r="V744" s="5">
        <f>'90.1 Data-IP'!V744*Convert!$B$6/$D744</f>
        <v>0</v>
      </c>
      <c r="W744" s="5">
        <f>'90.1 Data-IP'!W744*Convert!$B$6/$D744</f>
        <v>57.300601144390143</v>
      </c>
      <c r="X744" s="5">
        <f>'90.1 Data-IP'!X744*Convert!$B$7/$D744</f>
        <v>0</v>
      </c>
      <c r="Y744" s="5">
        <f t="shared" si="22"/>
        <v>57.300601144390143</v>
      </c>
      <c r="Z744" s="5">
        <f>'90.1 Data-IP'!Z744*Convert!$B$6/$D744</f>
        <v>124.30196440337747</v>
      </c>
      <c r="AA744" s="5">
        <f>'90.1 Data-IP'!AA744*Convert!$B$7/$D744</f>
        <v>1.2951204093041389</v>
      </c>
      <c r="AB744" s="5">
        <f t="shared" si="23"/>
        <v>125.5970848126816</v>
      </c>
    </row>
    <row r="745" spans="1:28" x14ac:dyDescent="0.25">
      <c r="A745" s="95">
        <v>2013</v>
      </c>
      <c r="B745" s="95" t="s">
        <v>54</v>
      </c>
      <c r="C745" s="101" t="s">
        <v>11</v>
      </c>
      <c r="D745" s="5">
        <f>'90.1 Data-SI'!D745*Convert!$B$1</f>
        <v>53627.846840473227</v>
      </c>
      <c r="E745" s="5">
        <f>'90.1 Data-IP'!E745*Convert!$B$6/$D745</f>
        <v>1.1194694033347364E-3</v>
      </c>
      <c r="F745" s="5">
        <f>'90.1 Data-IP'!F745*Convert!$B$7/$D745</f>
        <v>0</v>
      </c>
      <c r="G745" s="5">
        <f>'90.1 Data-IP'!G745*Convert!$B$6/$D745</f>
        <v>36.972156249234672</v>
      </c>
      <c r="H745" s="5">
        <f>'90.1 Data-IP'!H745*Convert!$B$6/$D745</f>
        <v>18.332430949009641</v>
      </c>
      <c r="I745" s="5">
        <f>'90.1 Data-IP'!I745*Convert!$B$6/$D745</f>
        <v>5.7708647741905654</v>
      </c>
      <c r="J745" s="5">
        <f>'90.1 Data-IP'!J745*Convert!$B$6/$D745</f>
        <v>41.984020767964289</v>
      </c>
      <c r="K745" s="5">
        <f>'90.1 Data-IP'!K745*Convert!$B$7/$D745</f>
        <v>0</v>
      </c>
      <c r="L745" s="5">
        <f>'90.1 Data-IP'!L745*Convert!$B$6/$D745</f>
        <v>0.95490740104452987</v>
      </c>
      <c r="M745" s="5">
        <f>'90.1 Data-IP'!M745*Convert!$B$6/$D745</f>
        <v>5.7557519372455461</v>
      </c>
      <c r="N745" s="5">
        <f>'90.1 Data-IP'!N745*Convert!$B$6/$D745</f>
        <v>8.3960205250105217E-3</v>
      </c>
      <c r="O745" s="5">
        <f>'90.1 Data-IP'!O745*Convert!$B$6/$D745</f>
        <v>8.3960205250105217E-3</v>
      </c>
      <c r="P745" s="5">
        <f>'90.1 Data-IP'!P745*Convert!$B$6/$D745</f>
        <v>0</v>
      </c>
      <c r="Q745" s="5">
        <f>'90.1 Data-IP'!Q745*Convert!$B$6/$D745</f>
        <v>0</v>
      </c>
      <c r="R745" s="5">
        <f>'90.1 Data-IP'!R745*Convert!$B$6/$D745</f>
        <v>0</v>
      </c>
      <c r="S745" s="5">
        <f>'90.1 Data-IP'!S745*Convert!$B$6/$D745</f>
        <v>0.94147376820451334</v>
      </c>
      <c r="T745" s="5">
        <f>'90.1 Data-IP'!T745*Convert!$B$6/$D745</f>
        <v>0</v>
      </c>
      <c r="U745" s="5">
        <f>'90.1 Data-IP'!U745*Convert!$B$7/$D745</f>
        <v>1.3430168741452684</v>
      </c>
      <c r="V745" s="5">
        <f>'90.1 Data-IP'!V745*Convert!$B$6/$D745</f>
        <v>0</v>
      </c>
      <c r="W745" s="5">
        <f>'90.1 Data-IP'!W745*Convert!$B$6/$D745</f>
        <v>43.670501424088066</v>
      </c>
      <c r="X745" s="5">
        <f>'90.1 Data-IP'!X745*Convert!$B$7/$D745</f>
        <v>0</v>
      </c>
      <c r="Y745" s="5">
        <f t="shared" si="22"/>
        <v>43.670501424088066</v>
      </c>
      <c r="Z745" s="5">
        <f>'90.1 Data-IP'!Z745*Convert!$B$6/$D745</f>
        <v>110.72000186741876</v>
      </c>
      <c r="AA745" s="5">
        <f>'90.1 Data-IP'!AA745*Convert!$B$7/$D745</f>
        <v>1.3430168741452684</v>
      </c>
      <c r="AB745" s="5">
        <f t="shared" si="23"/>
        <v>112.06301874156402</v>
      </c>
    </row>
    <row r="746" spans="1:28" x14ac:dyDescent="0.25">
      <c r="A746" s="95">
        <v>2013</v>
      </c>
      <c r="B746" s="95" t="s">
        <v>54</v>
      </c>
      <c r="C746" s="101" t="s">
        <v>13</v>
      </c>
      <c r="D746" s="5">
        <f>'90.1 Data-SI'!D746*Convert!$B$1</f>
        <v>53627.846840473227</v>
      </c>
      <c r="E746" s="5">
        <f>'90.1 Data-IP'!E746*Convert!$B$6/$D746</f>
        <v>0.24908194224197883</v>
      </c>
      <c r="F746" s="5">
        <f>'90.1 Data-IP'!F746*Convert!$B$7/$D746</f>
        <v>3.5251798123071235E-2</v>
      </c>
      <c r="G746" s="5">
        <f>'90.1 Data-IP'!G746*Convert!$B$6/$D746</f>
        <v>41.481379005866991</v>
      </c>
      <c r="H746" s="5">
        <f>'90.1 Data-IP'!H746*Convert!$B$6/$D746</f>
        <v>18.341386704236321</v>
      </c>
      <c r="I746" s="5">
        <f>'90.1 Data-IP'!I746*Convert!$B$6/$D746</f>
        <v>5.7619090189638884</v>
      </c>
      <c r="J746" s="5">
        <f>'90.1 Data-IP'!J746*Convert!$B$6/$D746</f>
        <v>41.984020767964289</v>
      </c>
      <c r="K746" s="5">
        <f>'90.1 Data-IP'!K746*Convert!$B$7/$D746</f>
        <v>0</v>
      </c>
      <c r="L746" s="5">
        <f>'90.1 Data-IP'!L746*Convert!$B$6/$D746</f>
        <v>0.95490740104452987</v>
      </c>
      <c r="M746" s="5">
        <f>'90.1 Data-IP'!M746*Convert!$B$6/$D746</f>
        <v>5.6869045689404611</v>
      </c>
      <c r="N746" s="5">
        <f>'90.1 Data-IP'!N746*Convert!$B$6/$D746</f>
        <v>8.3960205250105217E-3</v>
      </c>
      <c r="O746" s="5">
        <f>'90.1 Data-IP'!O746*Convert!$B$6/$D746</f>
        <v>8.3960205250105217E-3</v>
      </c>
      <c r="P746" s="5">
        <f>'90.1 Data-IP'!P746*Convert!$B$6/$D746</f>
        <v>0</v>
      </c>
      <c r="Q746" s="5">
        <f>'90.1 Data-IP'!Q746*Convert!$B$6/$D746</f>
        <v>0</v>
      </c>
      <c r="R746" s="5">
        <f>'90.1 Data-IP'!R746*Convert!$B$6/$D746</f>
        <v>0</v>
      </c>
      <c r="S746" s="5">
        <f>'90.1 Data-IP'!S746*Convert!$B$6/$D746</f>
        <v>0</v>
      </c>
      <c r="T746" s="5">
        <f>'90.1 Data-IP'!T746*Convert!$B$6/$D746</f>
        <v>0</v>
      </c>
      <c r="U746" s="5">
        <f>'90.1 Data-IP'!U746*Convert!$B$7/$D746</f>
        <v>1.3479981064887456</v>
      </c>
      <c r="V746" s="5">
        <f>'90.1 Data-IP'!V746*Convert!$B$6/$D746</f>
        <v>0</v>
      </c>
      <c r="W746" s="5">
        <f>'90.1 Data-IP'!W746*Convert!$B$6/$D746</f>
        <v>47.417365517049433</v>
      </c>
      <c r="X746" s="5">
        <f>'90.1 Data-IP'!X746*Convert!$B$7/$D746</f>
        <v>3.5251798123071235E-2</v>
      </c>
      <c r="Y746" s="5">
        <f t="shared" si="22"/>
        <v>47.452617315172503</v>
      </c>
      <c r="Z746" s="5">
        <f>'90.1 Data-IP'!Z746*Convert!$B$6/$D746</f>
        <v>114.46798542978347</v>
      </c>
      <c r="AA746" s="5">
        <f>'90.1 Data-IP'!AA746*Convert!$B$7/$D746</f>
        <v>1.3830583187524521</v>
      </c>
      <c r="AB746" s="5">
        <f t="shared" si="23"/>
        <v>115.85104374853591</v>
      </c>
    </row>
    <row r="747" spans="1:28" x14ac:dyDescent="0.25">
      <c r="A747" s="95">
        <v>2013</v>
      </c>
      <c r="B747" s="95" t="s">
        <v>54</v>
      </c>
      <c r="C747" s="101" t="s">
        <v>19</v>
      </c>
      <c r="D747" s="5">
        <f>'90.1 Data-SI'!D747*Convert!$B$1</f>
        <v>53627.846840473227</v>
      </c>
      <c r="E747" s="5">
        <f>'90.1 Data-IP'!E747*Convert!$B$6/$D747</f>
        <v>0.71086307111755764</v>
      </c>
      <c r="F747" s="5">
        <f>'90.1 Data-IP'!F747*Convert!$B$7/$D747</f>
        <v>1.7434313202171099E-2</v>
      </c>
      <c r="G747" s="5">
        <f>'90.1 Data-IP'!G747*Convert!$B$6/$D747</f>
        <v>30.852017021203668</v>
      </c>
      <c r="H747" s="5">
        <f>'90.1 Data-IP'!H747*Convert!$B$6/$D747</f>
        <v>18.332430949009641</v>
      </c>
      <c r="I747" s="5">
        <f>'90.1 Data-IP'!I747*Convert!$B$6/$D747</f>
        <v>5.7596700801572194</v>
      </c>
      <c r="J747" s="5">
        <f>'90.1 Data-IP'!J747*Convert!$B$6/$D747</f>
        <v>41.984020767964289</v>
      </c>
      <c r="K747" s="5">
        <f>'90.1 Data-IP'!K747*Convert!$B$7/$D747</f>
        <v>0</v>
      </c>
      <c r="L747" s="5">
        <f>'90.1 Data-IP'!L747*Convert!$B$6/$D747</f>
        <v>0.95490740104452987</v>
      </c>
      <c r="M747" s="5">
        <f>'90.1 Data-IP'!M747*Convert!$B$6/$D747</f>
        <v>4.7448710660342801</v>
      </c>
      <c r="N747" s="5">
        <f>'90.1 Data-IP'!N747*Convert!$B$6/$D747</f>
        <v>8.3960205250105217E-3</v>
      </c>
      <c r="O747" s="5">
        <f>'90.1 Data-IP'!O747*Convert!$B$6/$D747</f>
        <v>8.3960205250105217E-3</v>
      </c>
      <c r="P747" s="5">
        <f>'90.1 Data-IP'!P747*Convert!$B$6/$D747</f>
        <v>0</v>
      </c>
      <c r="Q747" s="5">
        <f>'90.1 Data-IP'!Q747*Convert!$B$6/$D747</f>
        <v>0</v>
      </c>
      <c r="R747" s="5">
        <f>'90.1 Data-IP'!R747*Convert!$B$6/$D747</f>
        <v>0</v>
      </c>
      <c r="S747" s="5">
        <f>'90.1 Data-IP'!S747*Convert!$B$6/$D747</f>
        <v>0.6207457841491113</v>
      </c>
      <c r="T747" s="5">
        <f>'90.1 Data-IP'!T747*Convert!$B$6/$D747</f>
        <v>0</v>
      </c>
      <c r="U747" s="5">
        <f>'90.1 Data-IP'!U747*Convert!$B$7/$D747</f>
        <v>1.4100719249228493</v>
      </c>
      <c r="V747" s="5">
        <f>'90.1 Data-IP'!V747*Convert!$B$6/$D747</f>
        <v>0</v>
      </c>
      <c r="W747" s="5">
        <f>'90.1 Data-IP'!W747*Convert!$B$6/$D747</f>
        <v>36.928496942504623</v>
      </c>
      <c r="X747" s="5">
        <f>'90.1 Data-IP'!X747*Convert!$B$7/$D747</f>
        <v>1.7434313202171099E-2</v>
      </c>
      <c r="Y747" s="5">
        <f t="shared" si="22"/>
        <v>36.945931255706796</v>
      </c>
      <c r="Z747" s="5">
        <f>'90.1 Data-IP'!Z747*Convert!$B$6/$D747</f>
        <v>103.96680269180197</v>
      </c>
      <c r="AA747" s="5">
        <f>'90.1 Data-IP'!AA747*Convert!$B$7/$D747</f>
        <v>1.4275062381250208</v>
      </c>
      <c r="AB747" s="5">
        <f t="shared" si="23"/>
        <v>105.39430892992699</v>
      </c>
    </row>
    <row r="748" spans="1:28" x14ac:dyDescent="0.25">
      <c r="A748" s="95">
        <v>2013</v>
      </c>
      <c r="B748" s="95" t="s">
        <v>54</v>
      </c>
      <c r="C748" s="101" t="s">
        <v>20</v>
      </c>
      <c r="D748" s="5">
        <f>'90.1 Data-SI'!D748*Convert!$B$1</f>
        <v>53627.846840473227</v>
      </c>
      <c r="E748" s="5">
        <f>'90.1 Data-IP'!E748*Convert!$B$6/$D748</f>
        <v>0.4365930673005472</v>
      </c>
      <c r="F748" s="5">
        <f>'90.1 Data-IP'!F748*Convert!$B$7/$D748</f>
        <v>0.10173209132255885</v>
      </c>
      <c r="G748" s="5">
        <f>'90.1 Data-IP'!G748*Convert!$B$6/$D748</f>
        <v>25.317360291116731</v>
      </c>
      <c r="H748" s="5">
        <f>'90.1 Data-IP'!H748*Convert!$B$6/$D748</f>
        <v>18.360417684093008</v>
      </c>
      <c r="I748" s="5">
        <f>'90.1 Data-IP'!I748*Convert!$B$6/$D748</f>
        <v>5.764707692472224</v>
      </c>
      <c r="J748" s="5">
        <f>'90.1 Data-IP'!J748*Convert!$B$6/$D748</f>
        <v>41.984020767964289</v>
      </c>
      <c r="K748" s="5">
        <f>'90.1 Data-IP'!K748*Convert!$B$7/$D748</f>
        <v>0</v>
      </c>
      <c r="L748" s="5">
        <f>'90.1 Data-IP'!L748*Convert!$B$6/$D748</f>
        <v>0.95490740104452987</v>
      </c>
      <c r="M748" s="5">
        <f>'90.1 Data-IP'!M748*Convert!$B$6/$D748</f>
        <v>5.5139465461252435</v>
      </c>
      <c r="N748" s="5">
        <f>'90.1 Data-IP'!N748*Convert!$B$6/$D748</f>
        <v>8.3960205250105217E-3</v>
      </c>
      <c r="O748" s="5">
        <f>'90.1 Data-IP'!O748*Convert!$B$6/$D748</f>
        <v>8.3960205250105217E-3</v>
      </c>
      <c r="P748" s="5">
        <f>'90.1 Data-IP'!P748*Convert!$B$6/$D748</f>
        <v>0</v>
      </c>
      <c r="Q748" s="5">
        <f>'90.1 Data-IP'!Q748*Convert!$B$6/$D748</f>
        <v>0</v>
      </c>
      <c r="R748" s="5">
        <f>'90.1 Data-IP'!R748*Convert!$B$6/$D748</f>
        <v>0</v>
      </c>
      <c r="S748" s="5">
        <f>'90.1 Data-IP'!S748*Convert!$B$6/$D748</f>
        <v>0</v>
      </c>
      <c r="T748" s="5">
        <f>'90.1 Data-IP'!T748*Convert!$B$6/$D748</f>
        <v>0</v>
      </c>
      <c r="U748" s="5">
        <f>'90.1 Data-IP'!U748*Convert!$B$7/$D748</f>
        <v>1.4146699855475977</v>
      </c>
      <c r="V748" s="5">
        <f>'90.1 Data-IP'!V748*Convert!$B$6/$D748</f>
        <v>0</v>
      </c>
      <c r="W748" s="5">
        <f>'90.1 Data-IP'!W748*Convert!$B$6/$D748</f>
        <v>31.267899904542517</v>
      </c>
      <c r="X748" s="5">
        <f>'90.1 Data-IP'!X748*Convert!$B$7/$D748</f>
        <v>0.10173209132255885</v>
      </c>
      <c r="Y748" s="5">
        <f t="shared" si="22"/>
        <v>31.369631995865078</v>
      </c>
      <c r="Z748" s="5">
        <f>'90.1 Data-IP'!Z748*Convert!$B$6/$D748</f>
        <v>98.339230001238263</v>
      </c>
      <c r="AA748" s="5">
        <f>'90.1 Data-IP'!AA748*Convert!$B$7/$D748</f>
        <v>1.5164020768701567</v>
      </c>
      <c r="AB748" s="5">
        <f t="shared" si="23"/>
        <v>99.855632078108414</v>
      </c>
    </row>
    <row r="749" spans="1:28" x14ac:dyDescent="0.25">
      <c r="A749" s="95">
        <v>2013</v>
      </c>
      <c r="B749" s="95" t="s">
        <v>54</v>
      </c>
      <c r="C749" s="101" t="s">
        <v>3</v>
      </c>
      <c r="D749" s="5">
        <f>'90.1 Data-SI'!D749*Convert!$B$1</f>
        <v>53627.846840473227</v>
      </c>
      <c r="E749" s="5">
        <f>'90.1 Data-IP'!E749*Convert!$B$6/$D749</f>
        <v>5.2340791952915602</v>
      </c>
      <c r="F749" s="5">
        <f>'90.1 Data-IP'!F749*Convert!$B$7/$D749</f>
        <v>0.59755629535793031</v>
      </c>
      <c r="G749" s="5">
        <f>'90.1 Data-IP'!G749*Convert!$B$6/$D749</f>
        <v>18.627970871490014</v>
      </c>
      <c r="H749" s="5">
        <f>'90.1 Data-IP'!H749*Convert!$B$6/$D749</f>
        <v>18.434862399414772</v>
      </c>
      <c r="I749" s="5">
        <f>'90.1 Data-IP'!I749*Convert!$B$6/$D749</f>
        <v>5.7630284883672225</v>
      </c>
      <c r="J749" s="5">
        <f>'90.1 Data-IP'!J749*Convert!$B$6/$D749</f>
        <v>41.984020767964289</v>
      </c>
      <c r="K749" s="5">
        <f>'90.1 Data-IP'!K749*Convert!$B$7/$D749</f>
        <v>0</v>
      </c>
      <c r="L749" s="5">
        <f>'90.1 Data-IP'!L749*Convert!$B$6/$D749</f>
        <v>0.95490740104452987</v>
      </c>
      <c r="M749" s="5">
        <f>'90.1 Data-IP'!M749*Convert!$B$6/$D749</f>
        <v>4.005461525131687</v>
      </c>
      <c r="N749" s="5">
        <f>'90.1 Data-IP'!N749*Convert!$B$6/$D749</f>
        <v>8.3960205250105217E-3</v>
      </c>
      <c r="O749" s="5">
        <f>'90.1 Data-IP'!O749*Convert!$B$6/$D749</f>
        <v>8.3960205250105217E-3</v>
      </c>
      <c r="P749" s="5">
        <f>'90.1 Data-IP'!P749*Convert!$B$6/$D749</f>
        <v>0</v>
      </c>
      <c r="Q749" s="5">
        <f>'90.1 Data-IP'!Q749*Convert!$B$6/$D749</f>
        <v>0</v>
      </c>
      <c r="R749" s="5">
        <f>'90.1 Data-IP'!R749*Convert!$B$6/$D749</f>
        <v>0</v>
      </c>
      <c r="S749" s="5">
        <f>'90.1 Data-IP'!S749*Convert!$B$6/$D749</f>
        <v>0</v>
      </c>
      <c r="T749" s="5">
        <f>'90.1 Data-IP'!T749*Convert!$B$6/$D749</f>
        <v>0</v>
      </c>
      <c r="U749" s="5">
        <f>'90.1 Data-IP'!U749*Convert!$B$7/$D749</f>
        <v>1.5311541880412247</v>
      </c>
      <c r="V749" s="5">
        <f>'90.1 Data-IP'!V749*Convert!$B$6/$D749</f>
        <v>0</v>
      </c>
      <c r="W749" s="5">
        <f>'90.1 Data-IP'!W749*Convert!$B$6/$D749</f>
        <v>27.867511591913257</v>
      </c>
      <c r="X749" s="5">
        <f>'90.1 Data-IP'!X749*Convert!$B$7/$D749</f>
        <v>0.59755629535793031</v>
      </c>
      <c r="Y749" s="5">
        <f t="shared" si="22"/>
        <v>28.465067887271186</v>
      </c>
      <c r="Z749" s="5">
        <f>'90.1 Data-IP'!Z749*Convert!$B$6/$D749</f>
        <v>95.012166934527414</v>
      </c>
      <c r="AA749" s="5">
        <f>'90.1 Data-IP'!AA749*Convert!$B$7/$D749</f>
        <v>2.1289020692585194</v>
      </c>
      <c r="AB749" s="5">
        <f t="shared" si="23"/>
        <v>97.14106900378593</v>
      </c>
    </row>
    <row r="750" spans="1:28" x14ac:dyDescent="0.25">
      <c r="A750" s="95">
        <v>2013</v>
      </c>
      <c r="B750" s="95" t="s">
        <v>54</v>
      </c>
      <c r="C750" s="101" t="s">
        <v>7</v>
      </c>
      <c r="D750" s="5">
        <f>'90.1 Data-SI'!D750*Convert!$B$1</f>
        <v>53627.846840473227</v>
      </c>
      <c r="E750" s="5">
        <f>'90.1 Data-IP'!E750*Convert!$B$6/$D750</f>
        <v>1.0590180555546607</v>
      </c>
      <c r="F750" s="5">
        <f>'90.1 Data-IP'!F750*Convert!$B$7/$D750</f>
        <v>0.48911869895761334</v>
      </c>
      <c r="G750" s="5">
        <f>'90.1 Data-IP'!G750*Convert!$B$6/$D750</f>
        <v>17.649554612975457</v>
      </c>
      <c r="H750" s="5">
        <f>'90.1 Data-IP'!H750*Convert!$B$6/$D750</f>
        <v>18.357619010584678</v>
      </c>
      <c r="I750" s="5">
        <f>'90.1 Data-IP'!I750*Convert!$B$6/$D750</f>
        <v>5.7630284883672225</v>
      </c>
      <c r="J750" s="5">
        <f>'90.1 Data-IP'!J750*Convert!$B$6/$D750</f>
        <v>41.984020767964289</v>
      </c>
      <c r="K750" s="5">
        <f>'90.1 Data-IP'!K750*Convert!$B$7/$D750</f>
        <v>0</v>
      </c>
      <c r="L750" s="5">
        <f>'90.1 Data-IP'!L750*Convert!$B$6/$D750</f>
        <v>0.95490740104452987</v>
      </c>
      <c r="M750" s="5">
        <f>'90.1 Data-IP'!M750*Convert!$B$6/$D750</f>
        <v>4.9821985795412447</v>
      </c>
      <c r="N750" s="5">
        <f>'90.1 Data-IP'!N750*Convert!$B$6/$D750</f>
        <v>8.3960205250105217E-3</v>
      </c>
      <c r="O750" s="5">
        <f>'90.1 Data-IP'!O750*Convert!$B$6/$D750</f>
        <v>8.3960205250105217E-3</v>
      </c>
      <c r="P750" s="5">
        <f>'90.1 Data-IP'!P750*Convert!$B$6/$D750</f>
        <v>0</v>
      </c>
      <c r="Q750" s="5">
        <f>'90.1 Data-IP'!Q750*Convert!$B$6/$D750</f>
        <v>0</v>
      </c>
      <c r="R750" s="5">
        <f>'90.1 Data-IP'!R750*Convert!$B$6/$D750</f>
        <v>0</v>
      </c>
      <c r="S750" s="5">
        <f>'90.1 Data-IP'!S750*Convert!$B$6/$D750</f>
        <v>0</v>
      </c>
      <c r="T750" s="5">
        <f>'90.1 Data-IP'!T750*Convert!$B$6/$D750</f>
        <v>0</v>
      </c>
      <c r="U750" s="5">
        <f>'90.1 Data-IP'!U750*Convert!$B$7/$D750</f>
        <v>1.4995425212460791</v>
      </c>
      <c r="V750" s="5">
        <f>'90.1 Data-IP'!V750*Convert!$B$6/$D750</f>
        <v>0</v>
      </c>
      <c r="W750" s="5">
        <f>'90.1 Data-IP'!W750*Convert!$B$6/$D750</f>
        <v>23.690771248071361</v>
      </c>
      <c r="X750" s="5">
        <f>'90.1 Data-IP'!X750*Convert!$B$7/$D750</f>
        <v>0.48911869895761334</v>
      </c>
      <c r="Y750" s="5">
        <f t="shared" si="22"/>
        <v>24.179889947028975</v>
      </c>
      <c r="Z750" s="5">
        <f>'90.1 Data-IP'!Z750*Convert!$B$6/$D750</f>
        <v>90.758183201855402</v>
      </c>
      <c r="AA750" s="5">
        <f>'90.1 Data-IP'!AA750*Convert!$B$7/$D750</f>
        <v>1.9886612202036924</v>
      </c>
      <c r="AB750" s="5">
        <f t="shared" si="23"/>
        <v>92.746844422059098</v>
      </c>
    </row>
    <row r="751" spans="1:28" x14ac:dyDescent="0.25">
      <c r="A751" s="95">
        <v>2013</v>
      </c>
      <c r="B751" s="95" t="s">
        <v>54</v>
      </c>
      <c r="C751" s="101" t="s">
        <v>17</v>
      </c>
      <c r="D751" s="5">
        <f>'90.1 Data-SI'!D751*Convert!$B$1</f>
        <v>53627.846840473227</v>
      </c>
      <c r="E751" s="5">
        <f>'90.1 Data-IP'!E751*Convert!$B$6/$D751</f>
        <v>0.2759492079220125</v>
      </c>
      <c r="F751" s="5">
        <f>'90.1 Data-IP'!F751*Convert!$B$7/$D751</f>
        <v>5.8242101246813345E-2</v>
      </c>
      <c r="G751" s="5">
        <f>'90.1 Data-IP'!G751*Convert!$B$6/$D751</f>
        <v>11.574753895779505</v>
      </c>
      <c r="H751" s="5">
        <f>'90.1 Data-IP'!H751*Convert!$B$6/$D751</f>
        <v>18.383926541563042</v>
      </c>
      <c r="I751" s="5">
        <f>'90.1 Data-IP'!I751*Convert!$B$6/$D751</f>
        <v>5.7731037129972353</v>
      </c>
      <c r="J751" s="5">
        <f>'90.1 Data-IP'!J751*Convert!$B$6/$D751</f>
        <v>41.984020767964289</v>
      </c>
      <c r="K751" s="5">
        <f>'90.1 Data-IP'!K751*Convert!$B$7/$D751</f>
        <v>0</v>
      </c>
      <c r="L751" s="5">
        <f>'90.1 Data-IP'!L751*Convert!$B$6/$D751</f>
        <v>0.95490740104452987</v>
      </c>
      <c r="M751" s="5">
        <f>'90.1 Data-IP'!M751*Convert!$B$6/$D751</f>
        <v>3.6153264380695314</v>
      </c>
      <c r="N751" s="5">
        <f>'90.1 Data-IP'!N751*Convert!$B$6/$D751</f>
        <v>8.3960205250105217E-3</v>
      </c>
      <c r="O751" s="5">
        <f>'90.1 Data-IP'!O751*Convert!$B$6/$D751</f>
        <v>8.3960205250105217E-3</v>
      </c>
      <c r="P751" s="5">
        <f>'90.1 Data-IP'!P751*Convert!$B$6/$D751</f>
        <v>0</v>
      </c>
      <c r="Q751" s="5">
        <f>'90.1 Data-IP'!Q751*Convert!$B$6/$D751</f>
        <v>0</v>
      </c>
      <c r="R751" s="5">
        <f>'90.1 Data-IP'!R751*Convert!$B$6/$D751</f>
        <v>0</v>
      </c>
      <c r="S751" s="5">
        <f>'90.1 Data-IP'!S751*Convert!$B$6/$D751</f>
        <v>0</v>
      </c>
      <c r="T751" s="5">
        <f>'90.1 Data-IP'!T751*Convert!$B$6/$D751</f>
        <v>0</v>
      </c>
      <c r="U751" s="5">
        <f>'90.1 Data-IP'!U751*Convert!$B$7/$D751</f>
        <v>1.5418829961656375</v>
      </c>
      <c r="V751" s="5">
        <f>'90.1 Data-IP'!V751*Convert!$B$6/$D751</f>
        <v>0</v>
      </c>
      <c r="W751" s="5">
        <f>'90.1 Data-IP'!W751*Convert!$B$6/$D751</f>
        <v>15.46602954177105</v>
      </c>
      <c r="X751" s="5">
        <f>'90.1 Data-IP'!X751*Convert!$B$7/$D751</f>
        <v>5.8242101246813345E-2</v>
      </c>
      <c r="Y751" s="5">
        <f t="shared" si="22"/>
        <v>15.524271643017864</v>
      </c>
      <c r="Z751" s="5">
        <f>'90.1 Data-IP'!Z751*Convert!$B$6/$D751</f>
        <v>82.570383985865149</v>
      </c>
      <c r="AA751" s="5">
        <f>'90.1 Data-IP'!AA751*Convert!$B$7/$D751</f>
        <v>1.6001250974124508</v>
      </c>
      <c r="AB751" s="5">
        <f t="shared" si="23"/>
        <v>84.170509083277594</v>
      </c>
    </row>
    <row r="752" spans="1:28" x14ac:dyDescent="0.25">
      <c r="A752" s="95">
        <v>2013</v>
      </c>
      <c r="B752" s="95" t="s">
        <v>54</v>
      </c>
      <c r="C752" s="101" t="s">
        <v>14</v>
      </c>
      <c r="D752" s="5">
        <f>'90.1 Data-SI'!D752*Convert!$B$1</f>
        <v>53627.846840473227</v>
      </c>
      <c r="E752" s="5">
        <f>'90.1 Data-IP'!E752*Convert!$B$6/$D752</f>
        <v>6.0221856552392143</v>
      </c>
      <c r="F752" s="5">
        <f>'90.1 Data-IP'!F752*Convert!$B$7/$D752</f>
        <v>2.2733578072193654</v>
      </c>
      <c r="G752" s="5">
        <f>'90.1 Data-IP'!G752*Convert!$B$6/$D752</f>
        <v>13.082119447369726</v>
      </c>
      <c r="H752" s="5">
        <f>'90.1 Data-IP'!H752*Convert!$B$6/$D752</f>
        <v>18.372731847529696</v>
      </c>
      <c r="I752" s="5">
        <f>'90.1 Data-IP'!I752*Convert!$B$6/$D752</f>
        <v>5.7753426518039044</v>
      </c>
      <c r="J752" s="5">
        <f>'90.1 Data-IP'!J752*Convert!$B$6/$D752</f>
        <v>41.984020767964289</v>
      </c>
      <c r="K752" s="5">
        <f>'90.1 Data-IP'!K752*Convert!$B$7/$D752</f>
        <v>0</v>
      </c>
      <c r="L752" s="5">
        <f>'90.1 Data-IP'!L752*Convert!$B$6/$D752</f>
        <v>0.95490740104452987</v>
      </c>
      <c r="M752" s="5">
        <f>'90.1 Data-IP'!M752*Convert!$B$6/$D752</f>
        <v>4.1577093639852105</v>
      </c>
      <c r="N752" s="5">
        <f>'90.1 Data-IP'!N752*Convert!$B$6/$D752</f>
        <v>8.3960205250105217E-3</v>
      </c>
      <c r="O752" s="5">
        <f>'90.1 Data-IP'!O752*Convert!$B$6/$D752</f>
        <v>8.3960205250105217E-3</v>
      </c>
      <c r="P752" s="5">
        <f>'90.1 Data-IP'!P752*Convert!$B$6/$D752</f>
        <v>0</v>
      </c>
      <c r="Q752" s="5">
        <f>'90.1 Data-IP'!Q752*Convert!$B$6/$D752</f>
        <v>0</v>
      </c>
      <c r="R752" s="5">
        <f>'90.1 Data-IP'!R752*Convert!$B$6/$D752</f>
        <v>0</v>
      </c>
      <c r="S752" s="5">
        <f>'90.1 Data-IP'!S752*Convert!$B$6/$D752</f>
        <v>0</v>
      </c>
      <c r="T752" s="5">
        <f>'90.1 Data-IP'!T752*Convert!$B$6/$D752</f>
        <v>0</v>
      </c>
      <c r="U752" s="5">
        <f>'90.1 Data-IP'!U752*Convert!$B$7/$D752</f>
        <v>1.629820905613951</v>
      </c>
      <c r="V752" s="5">
        <f>'90.1 Data-IP'!V752*Convert!$B$6/$D752</f>
        <v>0</v>
      </c>
      <c r="W752" s="5">
        <f>'90.1 Data-IP'!W752*Convert!$B$6/$D752</f>
        <v>23.262014466594152</v>
      </c>
      <c r="X752" s="5">
        <f>'90.1 Data-IP'!X752*Convert!$B$7/$D752</f>
        <v>2.2733578072193654</v>
      </c>
      <c r="Y752" s="5">
        <f t="shared" si="22"/>
        <v>25.535372273813518</v>
      </c>
      <c r="Z752" s="5">
        <f>'90.1 Data-IP'!Z752*Convert!$B$6/$D752</f>
        <v>90.357413155461586</v>
      </c>
      <c r="AA752" s="5">
        <f>'90.1 Data-IP'!AA752*Convert!$B$7/$D752</f>
        <v>3.9031787128333164</v>
      </c>
      <c r="AB752" s="5">
        <f t="shared" si="23"/>
        <v>94.26059186829491</v>
      </c>
    </row>
    <row r="753" spans="1:28" x14ac:dyDescent="0.25">
      <c r="A753" s="95">
        <v>2013</v>
      </c>
      <c r="B753" s="95" t="s">
        <v>54</v>
      </c>
      <c r="C753" s="101" t="s">
        <v>2</v>
      </c>
      <c r="D753" s="5">
        <f>'90.1 Data-SI'!D753*Convert!$B$1</f>
        <v>53627.846840473227</v>
      </c>
      <c r="E753" s="5">
        <f>'90.1 Data-IP'!E753*Convert!$B$6/$D753</f>
        <v>1.5611000829502899</v>
      </c>
      <c r="F753" s="5">
        <f>'90.1 Data-IP'!F753*Convert!$B$7/$D753</f>
        <v>0.8192211346426771</v>
      </c>
      <c r="G753" s="5">
        <f>'90.1 Data-IP'!G753*Convert!$B$6/$D753</f>
        <v>13.082679182071395</v>
      </c>
      <c r="H753" s="5">
        <f>'90.1 Data-IP'!H753*Convert!$B$6/$D753</f>
        <v>18.268061458317895</v>
      </c>
      <c r="I753" s="5">
        <f>'90.1 Data-IP'!I753*Convert!$B$6/$D753</f>
        <v>5.7607895495605543</v>
      </c>
      <c r="J753" s="5">
        <f>'90.1 Data-IP'!J753*Convert!$B$6/$D753</f>
        <v>41.984020767964289</v>
      </c>
      <c r="K753" s="5">
        <f>'90.1 Data-IP'!K753*Convert!$B$7/$D753</f>
        <v>0</v>
      </c>
      <c r="L753" s="5">
        <f>'90.1 Data-IP'!L753*Convert!$B$6/$D753</f>
        <v>0.95434766634286261</v>
      </c>
      <c r="M753" s="5">
        <f>'90.1 Data-IP'!M753*Convert!$B$6/$D753</f>
        <v>5.4406213002068187</v>
      </c>
      <c r="N753" s="5">
        <f>'90.1 Data-IP'!N753*Convert!$B$6/$D753</f>
        <v>8.3960205250105217E-3</v>
      </c>
      <c r="O753" s="5">
        <f>'90.1 Data-IP'!O753*Convert!$B$6/$D753</f>
        <v>8.3960205250105217E-3</v>
      </c>
      <c r="P753" s="5">
        <f>'90.1 Data-IP'!P753*Convert!$B$6/$D753</f>
        <v>0</v>
      </c>
      <c r="Q753" s="5">
        <f>'90.1 Data-IP'!Q753*Convert!$B$6/$D753</f>
        <v>0</v>
      </c>
      <c r="R753" s="5">
        <f>'90.1 Data-IP'!R753*Convert!$B$6/$D753</f>
        <v>0</v>
      </c>
      <c r="S753" s="5">
        <f>'90.1 Data-IP'!S753*Convert!$B$6/$D753</f>
        <v>0</v>
      </c>
      <c r="T753" s="5">
        <f>'90.1 Data-IP'!T753*Convert!$B$6/$D753</f>
        <v>0</v>
      </c>
      <c r="U753" s="5">
        <f>'90.1 Data-IP'!U753*Convert!$B$7/$D753</f>
        <v>1.6008914408499089</v>
      </c>
      <c r="V753" s="5">
        <f>'90.1 Data-IP'!V753*Convert!$B$6/$D753</f>
        <v>0</v>
      </c>
      <c r="W753" s="5">
        <f>'90.1 Data-IP'!W753*Convert!$B$6/$D753</f>
        <v>20.084400565228503</v>
      </c>
      <c r="X753" s="5">
        <f>'90.1 Data-IP'!X753*Convert!$B$7/$D753</f>
        <v>0.8192211346426771</v>
      </c>
      <c r="Y753" s="5">
        <f t="shared" si="22"/>
        <v>20.903621699871181</v>
      </c>
      <c r="Z753" s="5">
        <f>'90.1 Data-IP'!Z753*Convert!$B$6/$D753</f>
        <v>87.060575762640781</v>
      </c>
      <c r="AA753" s="5">
        <f>'90.1 Data-IP'!AA753*Convert!$B$7/$D753</f>
        <v>2.4201125754925861</v>
      </c>
      <c r="AB753" s="5">
        <f t="shared" si="23"/>
        <v>89.480688338133362</v>
      </c>
    </row>
    <row r="754" spans="1:28" x14ac:dyDescent="0.25">
      <c r="A754" s="95">
        <v>2013</v>
      </c>
      <c r="B754" s="95" t="s">
        <v>54</v>
      </c>
      <c r="C754" s="101" t="s">
        <v>18</v>
      </c>
      <c r="D754" s="5">
        <f>'90.1 Data-SI'!D754*Convert!$B$1</f>
        <v>53627.846840473227</v>
      </c>
      <c r="E754" s="5">
        <f>'90.1 Data-IP'!E754*Convert!$B$6/$D754</f>
        <v>4.2444682427436522</v>
      </c>
      <c r="F754" s="5">
        <f>'90.1 Data-IP'!F754*Convert!$B$7/$D754</f>
        <v>1.0974038024399568</v>
      </c>
      <c r="G754" s="5">
        <f>'90.1 Data-IP'!G754*Convert!$B$6/$D754</f>
        <v>4.9525326403528735</v>
      </c>
      <c r="H754" s="5">
        <f>'90.1 Data-IP'!H754*Convert!$B$6/$D754</f>
        <v>18.48188011435483</v>
      </c>
      <c r="I754" s="5">
        <f>'90.1 Data-IP'!I754*Convert!$B$6/$D754</f>
        <v>5.7747829171022369</v>
      </c>
      <c r="J754" s="5">
        <f>'90.1 Data-IP'!J754*Convert!$B$6/$D754</f>
        <v>41.984020767964289</v>
      </c>
      <c r="K754" s="5">
        <f>'90.1 Data-IP'!K754*Convert!$B$7/$D754</f>
        <v>0</v>
      </c>
      <c r="L754" s="5">
        <f>'90.1 Data-IP'!L754*Convert!$B$6/$D754</f>
        <v>0.95490740104452987</v>
      </c>
      <c r="M754" s="5">
        <f>'90.1 Data-IP'!M754*Convert!$B$6/$D754</f>
        <v>3.6427534384512317</v>
      </c>
      <c r="N754" s="5">
        <f>'90.1 Data-IP'!N754*Convert!$B$6/$D754</f>
        <v>8.3960205250105217E-3</v>
      </c>
      <c r="O754" s="5">
        <f>'90.1 Data-IP'!O754*Convert!$B$6/$D754</f>
        <v>8.3960205250105217E-3</v>
      </c>
      <c r="P754" s="5">
        <f>'90.1 Data-IP'!P754*Convert!$B$6/$D754</f>
        <v>0</v>
      </c>
      <c r="Q754" s="5">
        <f>'90.1 Data-IP'!Q754*Convert!$B$6/$D754</f>
        <v>0</v>
      </c>
      <c r="R754" s="5">
        <f>'90.1 Data-IP'!R754*Convert!$B$6/$D754</f>
        <v>0</v>
      </c>
      <c r="S754" s="5">
        <f>'90.1 Data-IP'!S754*Convert!$B$6/$D754</f>
        <v>0</v>
      </c>
      <c r="T754" s="5">
        <f>'90.1 Data-IP'!T754*Convert!$B$6/$D754</f>
        <v>0</v>
      </c>
      <c r="U754" s="5">
        <f>'90.1 Data-IP'!U754*Convert!$B$7/$D754</f>
        <v>1.6614325724090966</v>
      </c>
      <c r="V754" s="5">
        <f>'90.1 Data-IP'!V754*Convert!$B$6/$D754</f>
        <v>0</v>
      </c>
      <c r="W754" s="5">
        <f>'90.1 Data-IP'!W754*Convert!$B$6/$D754</f>
        <v>12.839754321547758</v>
      </c>
      <c r="X754" s="5">
        <f>'90.1 Data-IP'!X754*Convert!$B$7/$D754</f>
        <v>1.0974038024399568</v>
      </c>
      <c r="Y754" s="5">
        <f t="shared" si="22"/>
        <v>13.937158123987714</v>
      </c>
      <c r="Z754" s="5">
        <f>'90.1 Data-IP'!Z754*Convert!$B$6/$D754</f>
        <v>80.043181807836987</v>
      </c>
      <c r="AA754" s="5">
        <f>'90.1 Data-IP'!AA754*Convert!$B$7/$D754</f>
        <v>2.7588363748490528</v>
      </c>
      <c r="AB754" s="5">
        <f t="shared" si="23"/>
        <v>82.802018182686041</v>
      </c>
    </row>
    <row r="755" spans="1:28" x14ac:dyDescent="0.25">
      <c r="A755" s="95">
        <v>2013</v>
      </c>
      <c r="B755" s="95" t="s">
        <v>54</v>
      </c>
      <c r="C755" s="101" t="s">
        <v>4</v>
      </c>
      <c r="D755" s="5">
        <f>'90.1 Data-SI'!D755*Convert!$B$1</f>
        <v>53627.846840473227</v>
      </c>
      <c r="E755" s="5">
        <f>'90.1 Data-IP'!E755*Convert!$B$6/$D755</f>
        <v>10.632160658171658</v>
      </c>
      <c r="F755" s="5">
        <f>'90.1 Data-IP'!F755*Convert!$B$7/$D755</f>
        <v>4.2020526534419638</v>
      </c>
      <c r="G755" s="5">
        <f>'90.1 Data-IP'!G755*Convert!$B$6/$D755</f>
        <v>8.4391200970389111</v>
      </c>
      <c r="H755" s="5">
        <f>'90.1 Data-IP'!H755*Convert!$B$6/$D755</f>
        <v>18.359857949391344</v>
      </c>
      <c r="I755" s="5">
        <f>'90.1 Data-IP'!I755*Convert!$B$6/$D755</f>
        <v>5.7652674271738924</v>
      </c>
      <c r="J755" s="5">
        <f>'90.1 Data-IP'!J755*Convert!$B$6/$D755</f>
        <v>41.984020767964289</v>
      </c>
      <c r="K755" s="5">
        <f>'90.1 Data-IP'!K755*Convert!$B$7/$D755</f>
        <v>0</v>
      </c>
      <c r="L755" s="5">
        <f>'90.1 Data-IP'!L755*Convert!$B$6/$D755</f>
        <v>0.95490740104452987</v>
      </c>
      <c r="M755" s="5">
        <f>'90.1 Data-IP'!M755*Convert!$B$6/$D755</f>
        <v>3.897432727709885</v>
      </c>
      <c r="N755" s="5">
        <f>'90.1 Data-IP'!N755*Convert!$B$6/$D755</f>
        <v>8.3960205250105217E-3</v>
      </c>
      <c r="O755" s="5">
        <f>'90.1 Data-IP'!O755*Convert!$B$6/$D755</f>
        <v>8.3960205250105217E-3</v>
      </c>
      <c r="P755" s="5">
        <f>'90.1 Data-IP'!P755*Convert!$B$6/$D755</f>
        <v>0</v>
      </c>
      <c r="Q755" s="5">
        <f>'90.1 Data-IP'!Q755*Convert!$B$6/$D755</f>
        <v>0</v>
      </c>
      <c r="R755" s="5">
        <f>'90.1 Data-IP'!R755*Convert!$B$6/$D755</f>
        <v>0</v>
      </c>
      <c r="S755" s="5">
        <f>'90.1 Data-IP'!S755*Convert!$B$6/$D755</f>
        <v>0</v>
      </c>
      <c r="T755" s="5">
        <f>'90.1 Data-IP'!T755*Convert!$B$6/$D755</f>
        <v>0</v>
      </c>
      <c r="U755" s="5">
        <f>'90.1 Data-IP'!U755*Convert!$B$7/$D755</f>
        <v>1.7168008857654422</v>
      </c>
      <c r="V755" s="5">
        <f>'90.1 Data-IP'!V755*Convert!$B$6/$D755</f>
        <v>0</v>
      </c>
      <c r="W755" s="5">
        <f>'90.1 Data-IP'!W755*Convert!$B$6/$D755</f>
        <v>22.96871348292045</v>
      </c>
      <c r="X755" s="5">
        <f>'90.1 Data-IP'!X755*Convert!$B$7/$D755</f>
        <v>4.2020526534419638</v>
      </c>
      <c r="Y755" s="5">
        <f t="shared" si="22"/>
        <v>27.170766136362413</v>
      </c>
      <c r="Z755" s="5">
        <f>'90.1 Data-IP'!Z755*Convert!$B$6/$D755</f>
        <v>90.041163049019502</v>
      </c>
      <c r="AA755" s="5">
        <f>'90.1 Data-IP'!AA755*Convert!$B$7/$D755</f>
        <v>5.9188535392074062</v>
      </c>
      <c r="AB755" s="5">
        <f t="shared" si="23"/>
        <v>95.960016588226907</v>
      </c>
    </row>
    <row r="756" spans="1:28" x14ac:dyDescent="0.25">
      <c r="A756" s="95">
        <v>2013</v>
      </c>
      <c r="B756" s="95" t="s">
        <v>54</v>
      </c>
      <c r="C756" s="101" t="s">
        <v>5</v>
      </c>
      <c r="D756" s="5">
        <f>'90.1 Data-SI'!D756*Convert!$B$1</f>
        <v>53627.846840473227</v>
      </c>
      <c r="E756" s="5">
        <f>'90.1 Data-IP'!E756*Convert!$B$6/$D756</f>
        <v>4.9519729056512061</v>
      </c>
      <c r="F756" s="5">
        <f>'90.1 Data-IP'!F756*Convert!$B$7/$D756</f>
        <v>2.2097513019103454</v>
      </c>
      <c r="G756" s="5">
        <f>'90.1 Data-IP'!G756*Convert!$B$6/$D756</f>
        <v>9.6974037063871545</v>
      </c>
      <c r="H756" s="5">
        <f>'90.1 Data-IP'!H756*Convert!$B$6/$D756</f>
        <v>18.338028296026316</v>
      </c>
      <c r="I756" s="5">
        <f>'90.1 Data-IP'!I756*Convert!$B$6/$D756</f>
        <v>5.7719842435939013</v>
      </c>
      <c r="J756" s="5">
        <f>'90.1 Data-IP'!J756*Convert!$B$6/$D756</f>
        <v>41.984020767964289</v>
      </c>
      <c r="K756" s="5">
        <f>'90.1 Data-IP'!K756*Convert!$B$7/$D756</f>
        <v>0</v>
      </c>
      <c r="L756" s="5">
        <f>'90.1 Data-IP'!L756*Convert!$B$6/$D756</f>
        <v>0.95490740104452987</v>
      </c>
      <c r="M756" s="5">
        <f>'90.1 Data-IP'!M756*Convert!$B$6/$D756</f>
        <v>4.9866764571545827</v>
      </c>
      <c r="N756" s="5">
        <f>'90.1 Data-IP'!N756*Convert!$B$6/$D756</f>
        <v>8.3960205250105217E-3</v>
      </c>
      <c r="O756" s="5">
        <f>'90.1 Data-IP'!O756*Convert!$B$6/$D756</f>
        <v>8.3960205250105217E-3</v>
      </c>
      <c r="P756" s="5">
        <f>'90.1 Data-IP'!P756*Convert!$B$6/$D756</f>
        <v>0</v>
      </c>
      <c r="Q756" s="5">
        <f>'90.1 Data-IP'!Q756*Convert!$B$6/$D756</f>
        <v>0</v>
      </c>
      <c r="R756" s="5">
        <f>'90.1 Data-IP'!R756*Convert!$B$6/$D756</f>
        <v>0</v>
      </c>
      <c r="S756" s="5">
        <f>'90.1 Data-IP'!S756*Convert!$B$6/$D756</f>
        <v>0</v>
      </c>
      <c r="T756" s="5">
        <f>'90.1 Data-IP'!T756*Convert!$B$6/$D756</f>
        <v>0</v>
      </c>
      <c r="U756" s="5">
        <f>'90.1 Data-IP'!U756*Convert!$B$7/$D756</f>
        <v>1.6913199664699614</v>
      </c>
      <c r="V756" s="5">
        <f>'90.1 Data-IP'!V756*Convert!$B$6/$D756</f>
        <v>0</v>
      </c>
      <c r="W756" s="5">
        <f>'90.1 Data-IP'!W756*Convert!$B$6/$D756</f>
        <v>19.636053069192943</v>
      </c>
      <c r="X756" s="5">
        <f>'90.1 Data-IP'!X756*Convert!$B$7/$D756</f>
        <v>2.2097513019103454</v>
      </c>
      <c r="Y756" s="5">
        <f t="shared" si="22"/>
        <v>21.845804371103288</v>
      </c>
      <c r="Z756" s="5">
        <f>'90.1 Data-IP'!Z756*Convert!$B$6/$D756</f>
        <v>86.692830063645303</v>
      </c>
      <c r="AA756" s="5">
        <f>'90.1 Data-IP'!AA756*Convert!$B$7/$D756</f>
        <v>3.9010712683803077</v>
      </c>
      <c r="AB756" s="5">
        <f t="shared" si="23"/>
        <v>90.593901332025609</v>
      </c>
    </row>
    <row r="757" spans="1:28" x14ac:dyDescent="0.25">
      <c r="A757" s="95">
        <v>2013</v>
      </c>
      <c r="B757" s="95" t="s">
        <v>54</v>
      </c>
      <c r="C757" s="101" t="s">
        <v>15</v>
      </c>
      <c r="D757" s="5">
        <f>'90.1 Data-SI'!D757*Convert!$B$1</f>
        <v>53627.846840473227</v>
      </c>
      <c r="E757" s="5">
        <f>'90.1 Data-IP'!E757*Convert!$B$6/$D757</f>
        <v>3.9382933609316022</v>
      </c>
      <c r="F757" s="5">
        <f>'90.1 Data-IP'!F757*Convert!$B$7/$D757</f>
        <v>1.4859399252311982</v>
      </c>
      <c r="G757" s="5">
        <f>'90.1 Data-IP'!G757*Convert!$B$6/$D757</f>
        <v>2.8361757333485547</v>
      </c>
      <c r="H757" s="5">
        <f>'90.1 Data-IP'!H757*Convert!$B$6/$D757</f>
        <v>18.505388971824857</v>
      </c>
      <c r="I757" s="5">
        <f>'90.1 Data-IP'!I757*Convert!$B$6/$D757</f>
        <v>5.7714245088922338</v>
      </c>
      <c r="J757" s="5">
        <f>'90.1 Data-IP'!J757*Convert!$B$6/$D757</f>
        <v>41.984020767964289</v>
      </c>
      <c r="K757" s="5">
        <f>'90.1 Data-IP'!K757*Convert!$B$7/$D757</f>
        <v>0</v>
      </c>
      <c r="L757" s="5">
        <f>'90.1 Data-IP'!L757*Convert!$B$6/$D757</f>
        <v>0.95490740104452987</v>
      </c>
      <c r="M757" s="5">
        <f>'90.1 Data-IP'!M757*Convert!$B$6/$D757</f>
        <v>3.6668220306229289</v>
      </c>
      <c r="N757" s="5">
        <f>'90.1 Data-IP'!N757*Convert!$B$6/$D757</f>
        <v>8.3960205250105217E-3</v>
      </c>
      <c r="O757" s="5">
        <f>'90.1 Data-IP'!O757*Convert!$B$6/$D757</f>
        <v>8.3960205250105217E-3</v>
      </c>
      <c r="P757" s="5">
        <f>'90.1 Data-IP'!P757*Convert!$B$6/$D757</f>
        <v>0</v>
      </c>
      <c r="Q757" s="5">
        <f>'90.1 Data-IP'!Q757*Convert!$B$6/$D757</f>
        <v>0</v>
      </c>
      <c r="R757" s="5">
        <f>'90.1 Data-IP'!R757*Convert!$B$6/$D757</f>
        <v>0</v>
      </c>
      <c r="S757" s="5">
        <f>'90.1 Data-IP'!S757*Convert!$B$6/$D757</f>
        <v>0</v>
      </c>
      <c r="T757" s="5">
        <f>'90.1 Data-IP'!T757*Convert!$B$6/$D757</f>
        <v>0</v>
      </c>
      <c r="U757" s="5">
        <f>'90.1 Data-IP'!U757*Convert!$B$7/$D757</f>
        <v>1.7102869665470484</v>
      </c>
      <c r="V757" s="5">
        <f>'90.1 Data-IP'!V757*Convert!$B$6/$D757</f>
        <v>0</v>
      </c>
      <c r="W757" s="5">
        <f>'90.1 Data-IP'!W757*Convert!$B$6/$D757</f>
        <v>10.441291124903085</v>
      </c>
      <c r="X757" s="5">
        <f>'90.1 Data-IP'!X757*Convert!$B$7/$D757</f>
        <v>1.4859399252311982</v>
      </c>
      <c r="Y757" s="5">
        <f t="shared" si="22"/>
        <v>11.927231050134283</v>
      </c>
      <c r="Z757" s="5">
        <f>'90.1 Data-IP'!Z757*Convert!$B$6/$D757</f>
        <v>77.665988529855653</v>
      </c>
      <c r="AA757" s="5">
        <f>'90.1 Data-IP'!AA757*Convert!$B$7/$D757</f>
        <v>3.1962268917782466</v>
      </c>
      <c r="AB757" s="5">
        <f t="shared" si="23"/>
        <v>80.862215421633906</v>
      </c>
    </row>
    <row r="758" spans="1:28" x14ac:dyDescent="0.25">
      <c r="A758" s="95">
        <v>2013</v>
      </c>
      <c r="B758" s="95" t="s">
        <v>54</v>
      </c>
      <c r="C758" s="101" t="s">
        <v>16</v>
      </c>
      <c r="D758" s="5">
        <f>'90.1 Data-SI'!D758*Convert!$B$1</f>
        <v>53627.846840473227</v>
      </c>
      <c r="E758" s="5">
        <f>'90.1 Data-IP'!E758*Convert!$B$6/$D758</f>
        <v>16.619642761907496</v>
      </c>
      <c r="F758" s="5">
        <f>'90.1 Data-IP'!F758*Convert!$B$7/$D758</f>
        <v>6.604156158154284</v>
      </c>
      <c r="G758" s="5">
        <f>'90.1 Data-IP'!G758*Convert!$B$6/$D758</f>
        <v>9.2115539853398793</v>
      </c>
      <c r="H758" s="5">
        <f>'90.1 Data-IP'!H758*Convert!$B$6/$D758</f>
        <v>18.381127868054705</v>
      </c>
      <c r="I758" s="5">
        <f>'90.1 Data-IP'!I758*Convert!$B$6/$D758</f>
        <v>5.7691855700855639</v>
      </c>
      <c r="J758" s="5">
        <f>'90.1 Data-IP'!J758*Convert!$B$6/$D758</f>
        <v>41.984020767964289</v>
      </c>
      <c r="K758" s="5">
        <f>'90.1 Data-IP'!K758*Convert!$B$7/$D758</f>
        <v>0</v>
      </c>
      <c r="L758" s="5">
        <f>'90.1 Data-IP'!L758*Convert!$B$6/$D758</f>
        <v>0.95490740104452987</v>
      </c>
      <c r="M758" s="5">
        <f>'90.1 Data-IP'!M758*Convert!$B$6/$D758</f>
        <v>4.0966982815034676</v>
      </c>
      <c r="N758" s="5">
        <f>'90.1 Data-IP'!N758*Convert!$B$6/$D758</f>
        <v>8.3960205250105217E-3</v>
      </c>
      <c r="O758" s="5">
        <f>'90.1 Data-IP'!O758*Convert!$B$6/$D758</f>
        <v>8.3960205250105217E-3</v>
      </c>
      <c r="P758" s="5">
        <f>'90.1 Data-IP'!P758*Convert!$B$6/$D758</f>
        <v>0</v>
      </c>
      <c r="Q758" s="5">
        <f>'90.1 Data-IP'!Q758*Convert!$B$6/$D758</f>
        <v>0</v>
      </c>
      <c r="R758" s="5">
        <f>'90.1 Data-IP'!R758*Convert!$B$6/$D758</f>
        <v>0</v>
      </c>
      <c r="S758" s="5">
        <f>'90.1 Data-IP'!S758*Convert!$B$6/$D758</f>
        <v>0</v>
      </c>
      <c r="T758" s="5">
        <f>'90.1 Data-IP'!T758*Convert!$B$6/$D758</f>
        <v>0</v>
      </c>
      <c r="U758" s="5">
        <f>'90.1 Data-IP'!U758*Convert!$B$7/$D758</f>
        <v>1.7809821486525552</v>
      </c>
      <c r="V758" s="5">
        <f>'90.1 Data-IP'!V758*Convert!$B$6/$D758</f>
        <v>0</v>
      </c>
      <c r="W758" s="5">
        <f>'90.1 Data-IP'!W758*Convert!$B$6/$D758</f>
        <v>29.927895028750843</v>
      </c>
      <c r="X758" s="5">
        <f>'90.1 Data-IP'!X758*Convert!$B$7/$D758</f>
        <v>6.604156158154284</v>
      </c>
      <c r="Y758" s="5">
        <f t="shared" si="22"/>
        <v>36.532051186905129</v>
      </c>
      <c r="Z758" s="5">
        <f>'90.1 Data-IP'!Z758*Convert!$B$6/$D758</f>
        <v>97.024972921723275</v>
      </c>
      <c r="AA758" s="5">
        <f>'90.1 Data-IP'!AA758*Convert!$B$7/$D758</f>
        <v>8.3851383068068408</v>
      </c>
      <c r="AB758" s="5">
        <f t="shared" si="23"/>
        <v>105.41011122853011</v>
      </c>
    </row>
    <row r="759" spans="1:28" x14ac:dyDescent="0.25">
      <c r="A759" s="95">
        <v>2013</v>
      </c>
      <c r="B759" s="95" t="s">
        <v>54</v>
      </c>
      <c r="C759" s="101" t="s">
        <v>9</v>
      </c>
      <c r="D759" s="5">
        <f>'90.1 Data-SI'!D759*Convert!$B$1</f>
        <v>53627.846840473227</v>
      </c>
      <c r="E759" s="5">
        <f>'90.1 Data-IP'!E759*Convert!$B$6/$D759</f>
        <v>10.531408411871533</v>
      </c>
      <c r="F759" s="5">
        <f>'90.1 Data-IP'!F759*Convert!$B$7/$D759</f>
        <v>4.2376876232837652</v>
      </c>
      <c r="G759" s="5">
        <f>'90.1 Data-IP'!G759*Convert!$B$6/$D759</f>
        <v>6.2270485560494704</v>
      </c>
      <c r="H759" s="5">
        <f>'90.1 Data-IP'!H759*Convert!$B$6/$D759</f>
        <v>18.396240704999723</v>
      </c>
      <c r="I759" s="5">
        <f>'90.1 Data-IP'!I759*Convert!$B$6/$D759</f>
        <v>5.7619090189638884</v>
      </c>
      <c r="J759" s="5">
        <f>'90.1 Data-IP'!J759*Convert!$B$6/$D759</f>
        <v>41.984020767964289</v>
      </c>
      <c r="K759" s="5">
        <f>'90.1 Data-IP'!K759*Convert!$B$7/$D759</f>
        <v>0</v>
      </c>
      <c r="L759" s="5">
        <f>'90.1 Data-IP'!L759*Convert!$B$6/$D759</f>
        <v>0.95490740104452987</v>
      </c>
      <c r="M759" s="5">
        <f>'90.1 Data-IP'!M759*Convert!$B$6/$D759</f>
        <v>4.4431740618355686</v>
      </c>
      <c r="N759" s="5">
        <f>'90.1 Data-IP'!N759*Convert!$B$6/$D759</f>
        <v>8.3960205250105217E-3</v>
      </c>
      <c r="O759" s="5">
        <f>'90.1 Data-IP'!O759*Convert!$B$6/$D759</f>
        <v>8.3960205250105217E-3</v>
      </c>
      <c r="P759" s="5">
        <f>'90.1 Data-IP'!P759*Convert!$B$6/$D759</f>
        <v>0</v>
      </c>
      <c r="Q759" s="5">
        <f>'90.1 Data-IP'!Q759*Convert!$B$6/$D759</f>
        <v>0</v>
      </c>
      <c r="R759" s="5">
        <f>'90.1 Data-IP'!R759*Convert!$B$6/$D759</f>
        <v>0</v>
      </c>
      <c r="S759" s="5">
        <f>'90.1 Data-IP'!S759*Convert!$B$6/$D759</f>
        <v>0</v>
      </c>
      <c r="T759" s="5">
        <f>'90.1 Data-IP'!T759*Convert!$B$6/$D759</f>
        <v>0</v>
      </c>
      <c r="U759" s="5">
        <f>'90.1 Data-IP'!U759*Convert!$B$7/$D759</f>
        <v>1.7646973506065715</v>
      </c>
      <c r="V759" s="5">
        <f>'90.1 Data-IP'!V759*Convert!$B$6/$D759</f>
        <v>0</v>
      </c>
      <c r="W759" s="5">
        <f>'90.1 Data-IP'!W759*Convert!$B$6/$D759</f>
        <v>21.201631029756573</v>
      </c>
      <c r="X759" s="5">
        <f>'90.1 Data-IP'!X759*Convert!$B$7/$D759</f>
        <v>4.2376876232837652</v>
      </c>
      <c r="Y759" s="5">
        <f t="shared" si="22"/>
        <v>25.439318653040338</v>
      </c>
      <c r="Z759" s="5">
        <f>'90.1 Data-IP'!Z759*Convert!$B$6/$D759</f>
        <v>88.307104943254004</v>
      </c>
      <c r="AA759" s="5">
        <f>'90.1 Data-IP'!AA759*Convert!$B$7/$D759</f>
        <v>6.0021933880309719</v>
      </c>
      <c r="AB759" s="5">
        <f t="shared" si="23"/>
        <v>94.309298331284978</v>
      </c>
    </row>
    <row r="760" spans="1:28" x14ac:dyDescent="0.25">
      <c r="A760" s="95">
        <v>2013</v>
      </c>
      <c r="B760" s="95" t="s">
        <v>54</v>
      </c>
      <c r="C760" s="101" t="s">
        <v>12</v>
      </c>
      <c r="D760" s="5">
        <f>'90.1 Data-SI'!D760*Convert!$B$1</f>
        <v>53627.846840473227</v>
      </c>
      <c r="E760" s="5">
        <f>'90.1 Data-IP'!E760*Convert!$B$6/$D760</f>
        <v>17.575669632355364</v>
      </c>
      <c r="F760" s="5">
        <f>'90.1 Data-IP'!F760*Convert!$B$7/$D760</f>
        <v>3.5332264184004334</v>
      </c>
      <c r="G760" s="5">
        <f>'90.1 Data-IP'!G760*Convert!$B$6/$D760</f>
        <v>7.1590068343256394</v>
      </c>
      <c r="H760" s="5">
        <f>'90.1 Data-IP'!H760*Convert!$B$6/$D760</f>
        <v>18.38448627626471</v>
      </c>
      <c r="I760" s="5">
        <f>'90.1 Data-IP'!I760*Convert!$B$6/$D760</f>
        <v>5.7719842435939013</v>
      </c>
      <c r="J760" s="5">
        <f>'90.1 Data-IP'!J760*Convert!$B$6/$D760</f>
        <v>41.984020767964289</v>
      </c>
      <c r="K760" s="5">
        <f>'90.1 Data-IP'!K760*Convert!$B$7/$D760</f>
        <v>0</v>
      </c>
      <c r="L760" s="5">
        <f>'90.1 Data-IP'!L760*Convert!$B$6/$D760</f>
        <v>0.95490740104452987</v>
      </c>
      <c r="M760" s="5">
        <f>'90.1 Data-IP'!M760*Convert!$B$6/$D760</f>
        <v>4.2500655897603261</v>
      </c>
      <c r="N760" s="5">
        <f>'90.1 Data-IP'!N760*Convert!$B$6/$D760</f>
        <v>8.3960205250105217E-3</v>
      </c>
      <c r="O760" s="5">
        <f>'90.1 Data-IP'!O760*Convert!$B$6/$D760</f>
        <v>8.3960205250105217E-3</v>
      </c>
      <c r="P760" s="5">
        <f>'90.1 Data-IP'!P760*Convert!$B$6/$D760</f>
        <v>0</v>
      </c>
      <c r="Q760" s="5">
        <f>'90.1 Data-IP'!Q760*Convert!$B$6/$D760</f>
        <v>0</v>
      </c>
      <c r="R760" s="5">
        <f>'90.1 Data-IP'!R760*Convert!$B$6/$D760</f>
        <v>0</v>
      </c>
      <c r="S760" s="5">
        <f>'90.1 Data-IP'!S760*Convert!$B$6/$D760</f>
        <v>1.482737224716858</v>
      </c>
      <c r="T760" s="5">
        <f>'90.1 Data-IP'!T760*Convert!$B$6/$D760</f>
        <v>0</v>
      </c>
      <c r="U760" s="5">
        <f>'90.1 Data-IP'!U760*Convert!$B$7/$D760</f>
        <v>1.8591491792732788</v>
      </c>
      <c r="V760" s="5">
        <f>'90.1 Data-IP'!V760*Convert!$B$6/$D760</f>
        <v>0</v>
      </c>
      <c r="W760" s="5">
        <f>'90.1 Data-IP'!W760*Convert!$B$6/$D760</f>
        <v>30.467479281158184</v>
      </c>
      <c r="X760" s="5">
        <f>'90.1 Data-IP'!X760*Convert!$B$7/$D760</f>
        <v>3.5332264184004334</v>
      </c>
      <c r="Y760" s="5">
        <f t="shared" si="22"/>
        <v>34.000705699558615</v>
      </c>
      <c r="Z760" s="5">
        <f>'90.1 Data-IP'!Z760*Convert!$B$6/$D760</f>
        <v>97.570154521147288</v>
      </c>
      <c r="AA760" s="5">
        <f>'90.1 Data-IP'!AA760*Convert!$B$7/$D760</f>
        <v>5.3923755976737118</v>
      </c>
      <c r="AB760" s="5">
        <f t="shared" si="23"/>
        <v>102.96253011882099</v>
      </c>
    </row>
    <row r="761" spans="1:28" x14ac:dyDescent="0.25">
      <c r="A761" s="95">
        <v>2013</v>
      </c>
      <c r="B761" s="95" t="s">
        <v>54</v>
      </c>
      <c r="C761" s="101" t="s">
        <v>8</v>
      </c>
      <c r="D761" s="5">
        <f>'90.1 Data-SI'!D761*Convert!$B$1</f>
        <v>53627.846840473227</v>
      </c>
      <c r="E761" s="5">
        <f>'90.1 Data-IP'!E761*Convert!$B$6/$D761</f>
        <v>26.645610738173396</v>
      </c>
      <c r="F761" s="5">
        <f>'90.1 Data-IP'!F761*Convert!$B$7/$D761</f>
        <v>7.3201125145994865</v>
      </c>
      <c r="G761" s="5">
        <f>'90.1 Data-IP'!G761*Convert!$B$6/$D761</f>
        <v>3.2229524122007058</v>
      </c>
      <c r="H761" s="5">
        <f>'90.1 Data-IP'!H761*Convert!$B$6/$D761</f>
        <v>19.037696673110524</v>
      </c>
      <c r="I761" s="5">
        <f>'90.1 Data-IP'!I761*Convert!$B$6/$D761</f>
        <v>5.8128448768156176</v>
      </c>
      <c r="J761" s="5">
        <f>'90.1 Data-IP'!J761*Convert!$B$6/$D761</f>
        <v>41.984020767964289</v>
      </c>
      <c r="K761" s="5">
        <f>'90.1 Data-IP'!K761*Convert!$B$7/$D761</f>
        <v>0</v>
      </c>
      <c r="L761" s="5">
        <f>'90.1 Data-IP'!L761*Convert!$B$6/$D761</f>
        <v>0.95602687044786461</v>
      </c>
      <c r="M761" s="5">
        <f>'90.1 Data-IP'!M761*Convert!$B$6/$D761</f>
        <v>4.4403753883272321</v>
      </c>
      <c r="N761" s="5">
        <f>'90.1 Data-IP'!N761*Convert!$B$6/$D761</f>
        <v>8.3960205250105217E-3</v>
      </c>
      <c r="O761" s="5">
        <f>'90.1 Data-IP'!O761*Convert!$B$6/$D761</f>
        <v>8.3960205250105217E-3</v>
      </c>
      <c r="P761" s="5">
        <f>'90.1 Data-IP'!P761*Convert!$B$6/$D761</f>
        <v>0</v>
      </c>
      <c r="Q761" s="5">
        <f>'90.1 Data-IP'!Q761*Convert!$B$6/$D761</f>
        <v>0</v>
      </c>
      <c r="R761" s="5">
        <f>'90.1 Data-IP'!R761*Convert!$B$6/$D761</f>
        <v>0</v>
      </c>
      <c r="S761" s="5">
        <f>'90.1 Data-IP'!S761*Convert!$B$6/$D761</f>
        <v>1.5168810415185681</v>
      </c>
      <c r="T761" s="5">
        <f>'90.1 Data-IP'!T761*Convert!$B$6/$D761</f>
        <v>0</v>
      </c>
      <c r="U761" s="5">
        <f>'90.1 Data-IP'!U761*Convert!$B$7/$D761</f>
        <v>1.9647129877831278</v>
      </c>
      <c r="V761" s="5">
        <f>'90.1 Data-IP'!V761*Convert!$B$6/$D761</f>
        <v>0</v>
      </c>
      <c r="W761" s="5">
        <f>'90.1 Data-IP'!W761*Convert!$B$6/$D761</f>
        <v>35.8258195802199</v>
      </c>
      <c r="X761" s="5">
        <f>'90.1 Data-IP'!X761*Convert!$B$7/$D761</f>
        <v>7.3201125145994865</v>
      </c>
      <c r="Y761" s="5">
        <f t="shared" si="22"/>
        <v>43.145932094819386</v>
      </c>
      <c r="Z761" s="5">
        <f>'90.1 Data-IP'!Z761*Convert!$B$6/$D761</f>
        <v>103.62424505438153</v>
      </c>
      <c r="AA761" s="5">
        <f>'90.1 Data-IP'!AA761*Convert!$B$7/$D761</f>
        <v>9.2848255023826152</v>
      </c>
      <c r="AB761" s="5">
        <f t="shared" si="23"/>
        <v>112.90907055676415</v>
      </c>
    </row>
    <row r="762" spans="1:28" x14ac:dyDescent="0.25">
      <c r="A762" s="95">
        <v>2016</v>
      </c>
      <c r="B762" s="95" t="s">
        <v>54</v>
      </c>
      <c r="C762" s="101" t="s">
        <v>10</v>
      </c>
      <c r="D762" s="5">
        <f>'90.1 Data-SI'!D762*Convert!$B$1</f>
        <v>53627.846840473227</v>
      </c>
      <c r="E762" s="5">
        <f>'90.1 Data-IP'!E762*Convert!$B$6/$D762</f>
        <v>0</v>
      </c>
      <c r="F762" s="5">
        <f>'90.1 Data-IP'!F762*Convert!$B$7/$D762</f>
        <v>0</v>
      </c>
      <c r="G762" s="5">
        <f>'90.1 Data-IP'!G762*Convert!$B$6/$D762</f>
        <v>50.027408430924361</v>
      </c>
      <c r="H762" s="5">
        <f>'90.1 Data-IP'!H762*Convert!$B$6/$D762</f>
        <v>16.896151704531178</v>
      </c>
      <c r="I762" s="5">
        <f>'90.1 Data-IP'!I762*Convert!$B$6/$D762</f>
        <v>2.551830504901532</v>
      </c>
      <c r="J762" s="5">
        <f>'90.1 Data-IP'!J762*Convert!$B$6/$D762</f>
        <v>41.984020767964289</v>
      </c>
      <c r="K762" s="5">
        <f>'90.1 Data-IP'!K762*Convert!$B$7/$D762</f>
        <v>0</v>
      </c>
      <c r="L762" s="5">
        <f>'90.1 Data-IP'!L762*Convert!$B$6/$D762</f>
        <v>0.65824800916082493</v>
      </c>
      <c r="M762" s="5">
        <f>'90.1 Data-IP'!M762*Convert!$B$6/$D762</f>
        <v>6.4806083759047883</v>
      </c>
      <c r="N762" s="5">
        <f>'90.1 Data-IP'!N762*Convert!$B$6/$D762</f>
        <v>8.3960205250105217E-3</v>
      </c>
      <c r="O762" s="5">
        <f>'90.1 Data-IP'!O762*Convert!$B$6/$D762</f>
        <v>8.3960205250105217E-3</v>
      </c>
      <c r="P762" s="5">
        <f>'90.1 Data-IP'!P762*Convert!$B$6/$D762</f>
        <v>0</v>
      </c>
      <c r="Q762" s="5">
        <f>'90.1 Data-IP'!Q762*Convert!$B$6/$D762</f>
        <v>0</v>
      </c>
      <c r="R762" s="5">
        <f>'90.1 Data-IP'!R762*Convert!$B$6/$D762</f>
        <v>0</v>
      </c>
      <c r="S762" s="5">
        <f>'90.1 Data-IP'!S762*Convert!$B$6/$D762</f>
        <v>0.96106448276287115</v>
      </c>
      <c r="T762" s="5">
        <f>'90.1 Data-IP'!T762*Convert!$B$6/$D762</f>
        <v>0</v>
      </c>
      <c r="U762" s="5">
        <f>'90.1 Data-IP'!U762*Convert!$B$7/$D762</f>
        <v>1.2393689242290642</v>
      </c>
      <c r="V762" s="5">
        <f>'90.1 Data-IP'!V762*Convert!$B$6/$D762</f>
        <v>0</v>
      </c>
      <c r="W762" s="5">
        <f>'90.1 Data-IP'!W762*Convert!$B$6/$D762</f>
        <v>57.469081289592026</v>
      </c>
      <c r="X762" s="5">
        <f>'90.1 Data-IP'!X762*Convert!$B$7/$D762</f>
        <v>0</v>
      </c>
      <c r="Y762" s="5">
        <f t="shared" si="22"/>
        <v>57.469081289592026</v>
      </c>
      <c r="Z762" s="5">
        <f>'90.1 Data-IP'!Z762*Convert!$B$6/$D762</f>
        <v>119.56772829667486</v>
      </c>
      <c r="AA762" s="5">
        <f>'90.1 Data-IP'!AA762*Convert!$B$7/$D762</f>
        <v>1.2393689242290642</v>
      </c>
      <c r="AB762" s="5">
        <f t="shared" si="23"/>
        <v>120.80709722090393</v>
      </c>
    </row>
    <row r="763" spans="1:28" x14ac:dyDescent="0.25">
      <c r="A763" s="95">
        <v>2016</v>
      </c>
      <c r="B763" s="95" t="s">
        <v>54</v>
      </c>
      <c r="C763" s="101" t="s">
        <v>6</v>
      </c>
      <c r="D763" s="5">
        <f>'90.1 Data-SI'!D763*Convert!$B$1</f>
        <v>53627.846840473227</v>
      </c>
      <c r="E763" s="5">
        <f>'90.1 Data-IP'!E763*Convert!$B$6/$D763</f>
        <v>2.8546469785035781E-2</v>
      </c>
      <c r="F763" s="5">
        <f>'90.1 Data-IP'!F763*Convert!$B$7/$D763</f>
        <v>0</v>
      </c>
      <c r="G763" s="5">
        <f>'90.1 Data-IP'!G763*Convert!$B$6/$D763</f>
        <v>49.380914850498549</v>
      </c>
      <c r="H763" s="5">
        <f>'90.1 Data-IP'!H763*Convert!$B$6/$D763</f>
        <v>16.937572072454564</v>
      </c>
      <c r="I763" s="5">
        <f>'90.1 Data-IP'!I763*Convert!$B$6/$D763</f>
        <v>2.6061247709632664</v>
      </c>
      <c r="J763" s="5">
        <f>'90.1 Data-IP'!J763*Convert!$B$6/$D763</f>
        <v>41.984020767964289</v>
      </c>
      <c r="K763" s="5">
        <f>'90.1 Data-IP'!K763*Convert!$B$7/$D763</f>
        <v>0</v>
      </c>
      <c r="L763" s="5">
        <f>'90.1 Data-IP'!L763*Convert!$B$6/$D763</f>
        <v>0.65824800916082493</v>
      </c>
      <c r="M763" s="5">
        <f>'90.1 Data-IP'!M763*Convert!$B$6/$D763</f>
        <v>5.8425108160039887</v>
      </c>
      <c r="N763" s="5">
        <f>'90.1 Data-IP'!N763*Convert!$B$6/$D763</f>
        <v>8.3960205250105217E-3</v>
      </c>
      <c r="O763" s="5">
        <f>'90.1 Data-IP'!O763*Convert!$B$6/$D763</f>
        <v>8.3960205250105217E-3</v>
      </c>
      <c r="P763" s="5">
        <f>'90.1 Data-IP'!P763*Convert!$B$6/$D763</f>
        <v>0</v>
      </c>
      <c r="Q763" s="5">
        <f>'90.1 Data-IP'!Q763*Convert!$B$6/$D763</f>
        <v>0</v>
      </c>
      <c r="R763" s="5">
        <f>'90.1 Data-IP'!R763*Convert!$B$6/$D763</f>
        <v>0</v>
      </c>
      <c r="S763" s="5">
        <f>'90.1 Data-IP'!S763*Convert!$B$6/$D763</f>
        <v>0</v>
      </c>
      <c r="T763" s="5">
        <f>'90.1 Data-IP'!T763*Convert!$B$6/$D763</f>
        <v>0</v>
      </c>
      <c r="U763" s="5">
        <f>'90.1 Data-IP'!U763*Convert!$B$7/$D763</f>
        <v>1.2430090555569899</v>
      </c>
      <c r="V763" s="5">
        <f>'90.1 Data-IP'!V763*Convert!$B$6/$D763</f>
        <v>0</v>
      </c>
      <c r="W763" s="5">
        <f>'90.1 Data-IP'!W763*Convert!$B$6/$D763</f>
        <v>55.251972136287577</v>
      </c>
      <c r="X763" s="5">
        <f>'90.1 Data-IP'!X763*Convert!$B$7/$D763</f>
        <v>0</v>
      </c>
      <c r="Y763" s="5">
        <f t="shared" si="22"/>
        <v>55.251972136287577</v>
      </c>
      <c r="Z763" s="5">
        <f>'90.1 Data-IP'!Z763*Convert!$B$6/$D763</f>
        <v>117.44633377735552</v>
      </c>
      <c r="AA763" s="5">
        <f>'90.1 Data-IP'!AA763*Convert!$B$7/$D763</f>
        <v>1.2430090555569899</v>
      </c>
      <c r="AB763" s="5">
        <f t="shared" si="23"/>
        <v>118.68934283291252</v>
      </c>
    </row>
    <row r="764" spans="1:28" x14ac:dyDescent="0.25">
      <c r="A764" s="95">
        <v>2016</v>
      </c>
      <c r="B764" s="95" t="s">
        <v>54</v>
      </c>
      <c r="C764" s="101" t="s">
        <v>11</v>
      </c>
      <c r="D764" s="5">
        <f>'90.1 Data-SI'!D764*Convert!$B$1</f>
        <v>53627.846840473227</v>
      </c>
      <c r="E764" s="5">
        <f>'90.1 Data-IP'!E764*Convert!$B$6/$D764</f>
        <v>1.1194694033347364E-3</v>
      </c>
      <c r="F764" s="5">
        <f>'90.1 Data-IP'!F764*Convert!$B$7/$D764</f>
        <v>0</v>
      </c>
      <c r="G764" s="5">
        <f>'90.1 Data-IP'!G764*Convert!$B$6/$D764</f>
        <v>36.019487786996812</v>
      </c>
      <c r="H764" s="5">
        <f>'90.1 Data-IP'!H764*Convert!$B$6/$D764</f>
        <v>16.947087562382904</v>
      </c>
      <c r="I764" s="5">
        <f>'90.1 Data-IP'!I764*Convert!$B$6/$D764</f>
        <v>2.6201181385049503</v>
      </c>
      <c r="J764" s="5">
        <f>'90.1 Data-IP'!J764*Convert!$B$6/$D764</f>
        <v>41.984020767964289</v>
      </c>
      <c r="K764" s="5">
        <f>'90.1 Data-IP'!K764*Convert!$B$7/$D764</f>
        <v>0</v>
      </c>
      <c r="L764" s="5">
        <f>'90.1 Data-IP'!L764*Convert!$B$6/$D764</f>
        <v>0.65824800916082493</v>
      </c>
      <c r="M764" s="5">
        <f>'90.1 Data-IP'!M764*Convert!$B$6/$D764</f>
        <v>5.6611567726637624</v>
      </c>
      <c r="N764" s="5">
        <f>'90.1 Data-IP'!N764*Convert!$B$6/$D764</f>
        <v>8.3960205250105217E-3</v>
      </c>
      <c r="O764" s="5">
        <f>'90.1 Data-IP'!O764*Convert!$B$6/$D764</f>
        <v>8.3960205250105217E-3</v>
      </c>
      <c r="P764" s="5">
        <f>'90.1 Data-IP'!P764*Convert!$B$6/$D764</f>
        <v>0</v>
      </c>
      <c r="Q764" s="5">
        <f>'90.1 Data-IP'!Q764*Convert!$B$6/$D764</f>
        <v>0</v>
      </c>
      <c r="R764" s="5">
        <f>'90.1 Data-IP'!R764*Convert!$B$6/$D764</f>
        <v>0</v>
      </c>
      <c r="S764" s="5">
        <f>'90.1 Data-IP'!S764*Convert!$B$6/$D764</f>
        <v>0.93979456409951112</v>
      </c>
      <c r="T764" s="5">
        <f>'90.1 Data-IP'!T764*Convert!$B$6/$D764</f>
        <v>0</v>
      </c>
      <c r="U764" s="5">
        <f>'90.1 Data-IP'!U764*Convert!$B$7/$D764</f>
        <v>1.2970362678977843</v>
      </c>
      <c r="V764" s="5">
        <f>'90.1 Data-IP'!V764*Convert!$B$6/$D764</f>
        <v>0</v>
      </c>
      <c r="W764" s="5">
        <f>'90.1 Data-IP'!W764*Convert!$B$6/$D764</f>
        <v>42.621558593163414</v>
      </c>
      <c r="X764" s="5">
        <f>'90.1 Data-IP'!X764*Convert!$B$7/$D764</f>
        <v>0</v>
      </c>
      <c r="Y764" s="5">
        <f t="shared" si="22"/>
        <v>42.621558593163414</v>
      </c>
      <c r="Z764" s="5">
        <f>'90.1 Data-IP'!Z764*Convert!$B$6/$D764</f>
        <v>104.83998882640307</v>
      </c>
      <c r="AA764" s="5">
        <f>'90.1 Data-IP'!AA764*Convert!$B$7/$D764</f>
        <v>1.2970362678977843</v>
      </c>
      <c r="AB764" s="5">
        <f t="shared" si="23"/>
        <v>106.13702509430085</v>
      </c>
    </row>
    <row r="765" spans="1:28" x14ac:dyDescent="0.25">
      <c r="A765" s="95">
        <v>2016</v>
      </c>
      <c r="B765" s="95" t="s">
        <v>54</v>
      </c>
      <c r="C765" s="101" t="s">
        <v>13</v>
      </c>
      <c r="D765" s="5">
        <f>'90.1 Data-SI'!D765*Convert!$B$1</f>
        <v>53627.846840473227</v>
      </c>
      <c r="E765" s="5">
        <f>'90.1 Data-IP'!E765*Convert!$B$6/$D765</f>
        <v>0.26979212620367149</v>
      </c>
      <c r="F765" s="5">
        <f>'90.1 Data-IP'!F765*Convert!$B$7/$D765</f>
        <v>3.6592899138622854E-2</v>
      </c>
      <c r="G765" s="5">
        <f>'90.1 Data-IP'!G765*Convert!$B$6/$D765</f>
        <v>41.081168694174821</v>
      </c>
      <c r="H765" s="5">
        <f>'90.1 Data-IP'!H765*Convert!$B$6/$D765</f>
        <v>16.957162787012919</v>
      </c>
      <c r="I765" s="5">
        <f>'90.1 Data-IP'!I765*Convert!$B$6/$D765</f>
        <v>2.6106026485766054</v>
      </c>
      <c r="J765" s="5">
        <f>'90.1 Data-IP'!J765*Convert!$B$6/$D765</f>
        <v>41.984020767964289</v>
      </c>
      <c r="K765" s="5">
        <f>'90.1 Data-IP'!K765*Convert!$B$7/$D765</f>
        <v>0</v>
      </c>
      <c r="L765" s="5">
        <f>'90.1 Data-IP'!L765*Convert!$B$6/$D765</f>
        <v>0.65824800916082493</v>
      </c>
      <c r="M765" s="5">
        <f>'90.1 Data-IP'!M765*Convert!$B$6/$D765</f>
        <v>5.6068625066020266</v>
      </c>
      <c r="N765" s="5">
        <f>'90.1 Data-IP'!N765*Convert!$B$6/$D765</f>
        <v>8.3960205250105217E-3</v>
      </c>
      <c r="O765" s="5">
        <f>'90.1 Data-IP'!O765*Convert!$B$6/$D765</f>
        <v>8.3960205250105217E-3</v>
      </c>
      <c r="P765" s="5">
        <f>'90.1 Data-IP'!P765*Convert!$B$6/$D765</f>
        <v>0</v>
      </c>
      <c r="Q765" s="5">
        <f>'90.1 Data-IP'!Q765*Convert!$B$6/$D765</f>
        <v>0</v>
      </c>
      <c r="R765" s="5">
        <f>'90.1 Data-IP'!R765*Convert!$B$6/$D765</f>
        <v>0</v>
      </c>
      <c r="S765" s="5">
        <f>'90.1 Data-IP'!S765*Convert!$B$6/$D765</f>
        <v>0</v>
      </c>
      <c r="T765" s="5">
        <f>'90.1 Data-IP'!T765*Convert!$B$6/$D765</f>
        <v>0</v>
      </c>
      <c r="U765" s="5">
        <f>'90.1 Data-IP'!U765*Convert!$B$7/$D765</f>
        <v>1.3033586012568132</v>
      </c>
      <c r="V765" s="5">
        <f>'90.1 Data-IP'!V765*Convert!$B$6/$D765</f>
        <v>0</v>
      </c>
      <c r="W765" s="5">
        <f>'90.1 Data-IP'!W765*Convert!$B$6/$D765</f>
        <v>46.957823326980524</v>
      </c>
      <c r="X765" s="5">
        <f>'90.1 Data-IP'!X765*Convert!$B$7/$D765</f>
        <v>3.6592899138622854E-2</v>
      </c>
      <c r="Y765" s="5">
        <f t="shared" si="22"/>
        <v>46.994416226119149</v>
      </c>
      <c r="Z765" s="5">
        <f>'90.1 Data-IP'!Z765*Convert!$B$6/$D765</f>
        <v>109.17569382551849</v>
      </c>
      <c r="AA765" s="5">
        <f>'90.1 Data-IP'!AA765*Convert!$B$7/$D765</f>
        <v>1.3399515003954361</v>
      </c>
      <c r="AB765" s="5">
        <f t="shared" si="23"/>
        <v>110.51564532591392</v>
      </c>
    </row>
    <row r="766" spans="1:28" x14ac:dyDescent="0.25">
      <c r="A766" s="95">
        <v>2016</v>
      </c>
      <c r="B766" s="95" t="s">
        <v>54</v>
      </c>
      <c r="C766" s="101" t="s">
        <v>19</v>
      </c>
      <c r="D766" s="5">
        <f>'90.1 Data-SI'!D766*Convert!$B$1</f>
        <v>53627.846840473227</v>
      </c>
      <c r="E766" s="5">
        <f>'90.1 Data-IP'!E766*Convert!$B$6/$D766</f>
        <v>0.68287633603418918</v>
      </c>
      <c r="F766" s="5">
        <f>'90.1 Data-IP'!F766*Convert!$B$7/$D766</f>
        <v>1.7434313202171099E-2</v>
      </c>
      <c r="G766" s="5">
        <f>'90.1 Data-IP'!G766*Convert!$B$6/$D766</f>
        <v>30.129959256052757</v>
      </c>
      <c r="H766" s="5">
        <f>'90.1 Data-IP'!H766*Convert!$B$6/$D766</f>
        <v>16.949886235891238</v>
      </c>
      <c r="I766" s="5">
        <f>'90.1 Data-IP'!I766*Convert!$B$6/$D766</f>
        <v>2.6217973426099528</v>
      </c>
      <c r="J766" s="5">
        <f>'90.1 Data-IP'!J766*Convert!$B$6/$D766</f>
        <v>41.984020767964289</v>
      </c>
      <c r="K766" s="5">
        <f>'90.1 Data-IP'!K766*Convert!$B$7/$D766</f>
        <v>0</v>
      </c>
      <c r="L766" s="5">
        <f>'90.1 Data-IP'!L766*Convert!$B$6/$D766</f>
        <v>0.65824800916082493</v>
      </c>
      <c r="M766" s="5">
        <f>'90.1 Data-IP'!M766*Convert!$B$6/$D766</f>
        <v>4.6749042283258584</v>
      </c>
      <c r="N766" s="5">
        <f>'90.1 Data-IP'!N766*Convert!$B$6/$D766</f>
        <v>8.3960205250105217E-3</v>
      </c>
      <c r="O766" s="5">
        <f>'90.1 Data-IP'!O766*Convert!$B$6/$D766</f>
        <v>8.3960205250105217E-3</v>
      </c>
      <c r="P766" s="5">
        <f>'90.1 Data-IP'!P766*Convert!$B$6/$D766</f>
        <v>0</v>
      </c>
      <c r="Q766" s="5">
        <f>'90.1 Data-IP'!Q766*Convert!$B$6/$D766</f>
        <v>0</v>
      </c>
      <c r="R766" s="5">
        <f>'90.1 Data-IP'!R766*Convert!$B$6/$D766</f>
        <v>0</v>
      </c>
      <c r="S766" s="5">
        <f>'90.1 Data-IP'!S766*Convert!$B$6/$D766</f>
        <v>0.67895819312251759</v>
      </c>
      <c r="T766" s="5">
        <f>'90.1 Data-IP'!T766*Convert!$B$6/$D766</f>
        <v>0</v>
      </c>
      <c r="U766" s="5">
        <f>'90.1 Data-IP'!U766*Convert!$B$7/$D766</f>
        <v>1.3698388944563007</v>
      </c>
      <c r="V766" s="5">
        <f>'90.1 Data-IP'!V766*Convert!$B$6/$D766</f>
        <v>0</v>
      </c>
      <c r="W766" s="5">
        <f>'90.1 Data-IP'!W766*Convert!$B$6/$D766</f>
        <v>36.166698013535324</v>
      </c>
      <c r="X766" s="5">
        <f>'90.1 Data-IP'!X766*Convert!$B$7/$D766</f>
        <v>1.7434313202171099E-2</v>
      </c>
      <c r="Y766" s="5">
        <f t="shared" si="22"/>
        <v>36.184132326737497</v>
      </c>
      <c r="Z766" s="5">
        <f>'90.1 Data-IP'!Z766*Convert!$B$6/$D766</f>
        <v>98.388486654984987</v>
      </c>
      <c r="AA766" s="5">
        <f>'90.1 Data-IP'!AA766*Convert!$B$7/$D766</f>
        <v>1.3874647935178364</v>
      </c>
      <c r="AB766" s="5">
        <f t="shared" si="23"/>
        <v>99.775951448502823</v>
      </c>
    </row>
    <row r="767" spans="1:28" x14ac:dyDescent="0.25">
      <c r="A767" s="95">
        <v>2016</v>
      </c>
      <c r="B767" s="95" t="s">
        <v>54</v>
      </c>
      <c r="C767" s="101" t="s">
        <v>20</v>
      </c>
      <c r="D767" s="5">
        <f>'90.1 Data-SI'!D767*Convert!$B$1</f>
        <v>53627.846840473227</v>
      </c>
      <c r="E767" s="5">
        <f>'90.1 Data-IP'!E767*Convert!$B$6/$D767</f>
        <v>0.41868155684719144</v>
      </c>
      <c r="F767" s="5">
        <f>'90.1 Data-IP'!F767*Convert!$B$7/$D767</f>
        <v>0.103647949916204</v>
      </c>
      <c r="G767" s="5">
        <f>'90.1 Data-IP'!G767*Convert!$B$6/$D767</f>
        <v>25.010625674603013</v>
      </c>
      <c r="H767" s="5">
        <f>'90.1 Data-IP'!H767*Convert!$B$6/$D767</f>
        <v>16.976753501571277</v>
      </c>
      <c r="I767" s="5">
        <f>'90.1 Data-IP'!I767*Convert!$B$6/$D767</f>
        <v>2.6223570773116198</v>
      </c>
      <c r="J767" s="5">
        <f>'90.1 Data-IP'!J767*Convert!$B$6/$D767</f>
        <v>41.984020767964289</v>
      </c>
      <c r="K767" s="5">
        <f>'90.1 Data-IP'!K767*Convert!$B$7/$D767</f>
        <v>0</v>
      </c>
      <c r="L767" s="5">
        <f>'90.1 Data-IP'!L767*Convert!$B$6/$D767</f>
        <v>0.65824800916082493</v>
      </c>
      <c r="M767" s="5">
        <f>'90.1 Data-IP'!M767*Convert!$B$6/$D767</f>
        <v>5.4389420961018171</v>
      </c>
      <c r="N767" s="5">
        <f>'90.1 Data-IP'!N767*Convert!$B$6/$D767</f>
        <v>8.3960205250105217E-3</v>
      </c>
      <c r="O767" s="5">
        <f>'90.1 Data-IP'!O767*Convert!$B$6/$D767</f>
        <v>8.3960205250105217E-3</v>
      </c>
      <c r="P767" s="5">
        <f>'90.1 Data-IP'!P767*Convert!$B$6/$D767</f>
        <v>0</v>
      </c>
      <c r="Q767" s="5">
        <f>'90.1 Data-IP'!Q767*Convert!$B$6/$D767</f>
        <v>0</v>
      </c>
      <c r="R767" s="5">
        <f>'90.1 Data-IP'!R767*Convert!$B$6/$D767</f>
        <v>0</v>
      </c>
      <c r="S767" s="5">
        <f>'90.1 Data-IP'!S767*Convert!$B$6/$D767</f>
        <v>0</v>
      </c>
      <c r="T767" s="5">
        <f>'90.1 Data-IP'!T767*Convert!$B$6/$D767</f>
        <v>0</v>
      </c>
      <c r="U767" s="5">
        <f>'90.1 Data-IP'!U767*Convert!$B$7/$D767</f>
        <v>1.3744369550810491</v>
      </c>
      <c r="V767" s="5">
        <f>'90.1 Data-IP'!V767*Convert!$B$6/$D767</f>
        <v>0</v>
      </c>
      <c r="W767" s="5">
        <f>'90.1 Data-IP'!W767*Convert!$B$6/$D767</f>
        <v>30.868249327552022</v>
      </c>
      <c r="X767" s="5">
        <f>'90.1 Data-IP'!X767*Convert!$B$7/$D767</f>
        <v>0.103647949916204</v>
      </c>
      <c r="Y767" s="5">
        <f t="shared" si="22"/>
        <v>30.971897277468226</v>
      </c>
      <c r="Z767" s="5">
        <f>'90.1 Data-IP'!Z767*Convert!$B$6/$D767</f>
        <v>93.118024704085045</v>
      </c>
      <c r="AA767" s="5">
        <f>'90.1 Data-IP'!AA767*Convert!$B$7/$D767</f>
        <v>1.4780849049972533</v>
      </c>
      <c r="AB767" s="5">
        <f t="shared" si="23"/>
        <v>94.596109609082305</v>
      </c>
    </row>
    <row r="768" spans="1:28" x14ac:dyDescent="0.25">
      <c r="A768" s="95">
        <v>2016</v>
      </c>
      <c r="B768" s="95" t="s">
        <v>54</v>
      </c>
      <c r="C768" s="101" t="s">
        <v>3</v>
      </c>
      <c r="D768" s="5">
        <f>'90.1 Data-SI'!D768*Convert!$B$1</f>
        <v>53627.846840473227</v>
      </c>
      <c r="E768" s="5">
        <f>'90.1 Data-IP'!E768*Convert!$B$6/$D768</f>
        <v>4.7711785970126455</v>
      </c>
      <c r="F768" s="5">
        <f>'90.1 Data-IP'!F768*Convert!$B$7/$D768</f>
        <v>0.57801453770274946</v>
      </c>
      <c r="G768" s="5">
        <f>'90.1 Data-IP'!G768*Convert!$B$6/$D768</f>
        <v>18.473484093829821</v>
      </c>
      <c r="H768" s="5">
        <f>'90.1 Data-IP'!H768*Convert!$B$6/$D768</f>
        <v>17.048959278086365</v>
      </c>
      <c r="I768" s="5">
        <f>'90.1 Data-IP'!I768*Convert!$B$6/$D768</f>
        <v>2.6469854041849836</v>
      </c>
      <c r="J768" s="5">
        <f>'90.1 Data-IP'!J768*Convert!$B$6/$D768</f>
        <v>41.984020767964289</v>
      </c>
      <c r="K768" s="5">
        <f>'90.1 Data-IP'!K768*Convert!$B$7/$D768</f>
        <v>0</v>
      </c>
      <c r="L768" s="5">
        <f>'90.1 Data-IP'!L768*Convert!$B$6/$D768</f>
        <v>0.6588077438624923</v>
      </c>
      <c r="M768" s="5">
        <f>'90.1 Data-IP'!M768*Convert!$B$6/$D768</f>
        <v>3.959563279594962</v>
      </c>
      <c r="N768" s="5">
        <f>'90.1 Data-IP'!N768*Convert!$B$6/$D768</f>
        <v>8.3960205250105217E-3</v>
      </c>
      <c r="O768" s="5">
        <f>'90.1 Data-IP'!O768*Convert!$B$6/$D768</f>
        <v>8.3960205250105217E-3</v>
      </c>
      <c r="P768" s="5">
        <f>'90.1 Data-IP'!P768*Convert!$B$6/$D768</f>
        <v>0</v>
      </c>
      <c r="Q768" s="5">
        <f>'90.1 Data-IP'!Q768*Convert!$B$6/$D768</f>
        <v>0</v>
      </c>
      <c r="R768" s="5">
        <f>'90.1 Data-IP'!R768*Convert!$B$6/$D768</f>
        <v>0</v>
      </c>
      <c r="S768" s="5">
        <f>'90.1 Data-IP'!S768*Convert!$B$6/$D768</f>
        <v>0</v>
      </c>
      <c r="T768" s="5">
        <f>'90.1 Data-IP'!T768*Convert!$B$6/$D768</f>
        <v>0</v>
      </c>
      <c r="U768" s="5">
        <f>'90.1 Data-IP'!U768*Convert!$B$7/$D768</f>
        <v>1.4970519050743405</v>
      </c>
      <c r="V768" s="5">
        <f>'90.1 Data-IP'!V768*Convert!$B$6/$D768</f>
        <v>0</v>
      </c>
      <c r="W768" s="5">
        <f>'90.1 Data-IP'!W768*Convert!$B$6/$D768</f>
        <v>27.204225970437427</v>
      </c>
      <c r="X768" s="5">
        <f>'90.1 Data-IP'!X768*Convert!$B$7/$D768</f>
        <v>0.57801453770274946</v>
      </c>
      <c r="Y768" s="5">
        <f t="shared" si="22"/>
        <v>27.782240508140177</v>
      </c>
      <c r="Z768" s="5">
        <f>'90.1 Data-IP'!Z768*Convert!$B$6/$D768</f>
        <v>89.550835450358903</v>
      </c>
      <c r="AA768" s="5">
        <f>'90.1 Data-IP'!AA768*Convert!$B$7/$D768</f>
        <v>2.0750664427770902</v>
      </c>
      <c r="AB768" s="5">
        <f t="shared" si="23"/>
        <v>91.625901893135989</v>
      </c>
    </row>
    <row r="769" spans="1:28" x14ac:dyDescent="0.25">
      <c r="A769" s="95">
        <v>2016</v>
      </c>
      <c r="B769" s="95" t="s">
        <v>54</v>
      </c>
      <c r="C769" s="101" t="s">
        <v>7</v>
      </c>
      <c r="D769" s="5">
        <f>'90.1 Data-SI'!D769*Convert!$B$1</f>
        <v>53627.846840473227</v>
      </c>
      <c r="E769" s="5">
        <f>'90.1 Data-IP'!E769*Convert!$B$6/$D769</f>
        <v>0.89165737975611747</v>
      </c>
      <c r="F769" s="5">
        <f>'90.1 Data-IP'!F769*Convert!$B$7/$D769</f>
        <v>0.48681966864523923</v>
      </c>
      <c r="G769" s="5">
        <f>'90.1 Data-IP'!G769*Convert!$B$6/$D769</f>
        <v>17.448050120375203</v>
      </c>
      <c r="H769" s="5">
        <f>'90.1 Data-IP'!H769*Convert!$B$6/$D769</f>
        <v>16.972835358659609</v>
      </c>
      <c r="I769" s="5">
        <f>'90.1 Data-IP'!I769*Convert!$B$6/$D769</f>
        <v>2.5960495463332531</v>
      </c>
      <c r="J769" s="5">
        <f>'90.1 Data-IP'!J769*Convert!$B$6/$D769</f>
        <v>41.984020767964289</v>
      </c>
      <c r="K769" s="5">
        <f>'90.1 Data-IP'!K769*Convert!$B$7/$D769</f>
        <v>0</v>
      </c>
      <c r="L769" s="5">
        <f>'90.1 Data-IP'!L769*Convert!$B$6/$D769</f>
        <v>0.65824800916082493</v>
      </c>
      <c r="M769" s="5">
        <f>'90.1 Data-IP'!M769*Convert!$B$6/$D769</f>
        <v>4.9491742321428696</v>
      </c>
      <c r="N769" s="5">
        <f>'90.1 Data-IP'!N769*Convert!$B$6/$D769</f>
        <v>8.3960205250105217E-3</v>
      </c>
      <c r="O769" s="5">
        <f>'90.1 Data-IP'!O769*Convert!$B$6/$D769</f>
        <v>8.3960205250105217E-3</v>
      </c>
      <c r="P769" s="5">
        <f>'90.1 Data-IP'!P769*Convert!$B$6/$D769</f>
        <v>0</v>
      </c>
      <c r="Q769" s="5">
        <f>'90.1 Data-IP'!Q769*Convert!$B$6/$D769</f>
        <v>0</v>
      </c>
      <c r="R769" s="5">
        <f>'90.1 Data-IP'!R769*Convert!$B$6/$D769</f>
        <v>0</v>
      </c>
      <c r="S769" s="5">
        <f>'90.1 Data-IP'!S769*Convert!$B$6/$D769</f>
        <v>0</v>
      </c>
      <c r="T769" s="5">
        <f>'90.1 Data-IP'!T769*Convert!$B$6/$D769</f>
        <v>0</v>
      </c>
      <c r="U769" s="5">
        <f>'90.1 Data-IP'!U769*Convert!$B$7/$D769</f>
        <v>1.4637159655449143</v>
      </c>
      <c r="V769" s="5">
        <f>'90.1 Data-IP'!V769*Convert!$B$6/$D769</f>
        <v>0</v>
      </c>
      <c r="W769" s="5">
        <f>'90.1 Data-IP'!W769*Convert!$B$6/$D769</f>
        <v>23.288881732274188</v>
      </c>
      <c r="X769" s="5">
        <f>'90.1 Data-IP'!X769*Convert!$B$7/$D769</f>
        <v>0.48681966864523923</v>
      </c>
      <c r="Y769" s="5">
        <f t="shared" si="22"/>
        <v>23.775701400919427</v>
      </c>
      <c r="Z769" s="5">
        <f>'90.1 Data-IP'!Z769*Convert!$B$6/$D769</f>
        <v>85.508431434917171</v>
      </c>
      <c r="AA769" s="5">
        <f>'90.1 Data-IP'!AA769*Convert!$B$7/$D769</f>
        <v>1.9505356341901539</v>
      </c>
      <c r="AB769" s="5">
        <f t="shared" si="23"/>
        <v>87.458967069107331</v>
      </c>
    </row>
    <row r="770" spans="1:28" x14ac:dyDescent="0.25">
      <c r="A770" s="95">
        <v>2016</v>
      </c>
      <c r="B770" s="95" t="s">
        <v>54</v>
      </c>
      <c r="C770" s="101" t="s">
        <v>17</v>
      </c>
      <c r="D770" s="5">
        <f>'90.1 Data-SI'!D770*Convert!$B$1</f>
        <v>53627.846840473227</v>
      </c>
      <c r="E770" s="5">
        <f>'90.1 Data-IP'!E770*Convert!$B$6/$D770</f>
        <v>0.24348459522530516</v>
      </c>
      <c r="F770" s="5">
        <f>'90.1 Data-IP'!F770*Convert!$B$7/$D770</f>
        <v>5.8242101246813345E-2</v>
      </c>
      <c r="G770" s="5">
        <f>'90.1 Data-IP'!G770*Convert!$B$6/$D770</f>
        <v>11.5165414868061</v>
      </c>
      <c r="H770" s="5">
        <f>'90.1 Data-IP'!H770*Convert!$B$6/$D770</f>
        <v>16.997463685532971</v>
      </c>
      <c r="I770" s="5">
        <f>'90.1 Data-IP'!I770*Convert!$B$6/$D770</f>
        <v>2.5859743217032412</v>
      </c>
      <c r="J770" s="5">
        <f>'90.1 Data-IP'!J770*Convert!$B$6/$D770</f>
        <v>41.984020767964289</v>
      </c>
      <c r="K770" s="5">
        <f>'90.1 Data-IP'!K770*Convert!$B$7/$D770</f>
        <v>0</v>
      </c>
      <c r="L770" s="5">
        <f>'90.1 Data-IP'!L770*Convert!$B$6/$D770</f>
        <v>0.6588077438624923</v>
      </c>
      <c r="M770" s="5">
        <f>'90.1 Data-IP'!M770*Convert!$B$6/$D770</f>
        <v>3.6136472339645294</v>
      </c>
      <c r="N770" s="5">
        <f>'90.1 Data-IP'!N770*Convert!$B$6/$D770</f>
        <v>8.3960205250105217E-3</v>
      </c>
      <c r="O770" s="5">
        <f>'90.1 Data-IP'!O770*Convert!$B$6/$D770</f>
        <v>8.3960205250105217E-3</v>
      </c>
      <c r="P770" s="5">
        <f>'90.1 Data-IP'!P770*Convert!$B$6/$D770</f>
        <v>0</v>
      </c>
      <c r="Q770" s="5">
        <f>'90.1 Data-IP'!Q770*Convert!$B$6/$D770</f>
        <v>0</v>
      </c>
      <c r="R770" s="5">
        <f>'90.1 Data-IP'!R770*Convert!$B$6/$D770</f>
        <v>0</v>
      </c>
      <c r="S770" s="5">
        <f>'90.1 Data-IP'!S770*Convert!$B$6/$D770</f>
        <v>0</v>
      </c>
      <c r="T770" s="5">
        <f>'90.1 Data-IP'!T770*Convert!$B$6/$D770</f>
        <v>0</v>
      </c>
      <c r="U770" s="5">
        <f>'90.1 Data-IP'!U770*Convert!$B$7/$D770</f>
        <v>1.5100797435111275</v>
      </c>
      <c r="V770" s="5">
        <f>'90.1 Data-IP'!V770*Convert!$B$6/$D770</f>
        <v>0</v>
      </c>
      <c r="W770" s="5">
        <f>'90.1 Data-IP'!W770*Convert!$B$6/$D770</f>
        <v>15.373673315995937</v>
      </c>
      <c r="X770" s="5">
        <f>'90.1 Data-IP'!X770*Convert!$B$7/$D770</f>
        <v>5.8242101246813345E-2</v>
      </c>
      <c r="Y770" s="5">
        <f t="shared" si="22"/>
        <v>15.431915417242751</v>
      </c>
      <c r="Z770" s="5">
        <f>'90.1 Data-IP'!Z770*Convert!$B$6/$D770</f>
        <v>77.608335855583931</v>
      </c>
      <c r="AA770" s="5">
        <f>'90.1 Data-IP'!AA770*Convert!$B$7/$D770</f>
        <v>1.5681302588985762</v>
      </c>
      <c r="AB770" s="5">
        <f t="shared" si="23"/>
        <v>79.176466114482508</v>
      </c>
    </row>
    <row r="771" spans="1:28" x14ac:dyDescent="0.25">
      <c r="A771" s="95">
        <v>2016</v>
      </c>
      <c r="B771" s="95" t="s">
        <v>54</v>
      </c>
      <c r="C771" s="101" t="s">
        <v>14</v>
      </c>
      <c r="D771" s="5">
        <f>'90.1 Data-SI'!D771*Convert!$B$1</f>
        <v>53627.846840473227</v>
      </c>
      <c r="E771" s="5">
        <f>'90.1 Data-IP'!E771*Convert!$B$6/$D771</f>
        <v>5.8184422238322924</v>
      </c>
      <c r="F771" s="5">
        <f>'90.1 Data-IP'!F771*Convert!$B$7/$D771</f>
        <v>2.3398381004188531</v>
      </c>
      <c r="G771" s="5">
        <f>'90.1 Data-IP'!G771*Convert!$B$6/$D771</f>
        <v>12.606344950952467</v>
      </c>
      <c r="H771" s="5">
        <f>'90.1 Data-IP'!H771*Convert!$B$6/$D771</f>
        <v>17.019853073599663</v>
      </c>
      <c r="I771" s="5">
        <f>'90.1 Data-IP'!I771*Convert!$B$6/$D771</f>
        <v>2.6201181385049503</v>
      </c>
      <c r="J771" s="5">
        <f>'90.1 Data-IP'!J771*Convert!$B$6/$D771</f>
        <v>41.984020767964289</v>
      </c>
      <c r="K771" s="5">
        <f>'90.1 Data-IP'!K771*Convert!$B$7/$D771</f>
        <v>0</v>
      </c>
      <c r="L771" s="5">
        <f>'90.1 Data-IP'!L771*Convert!$B$6/$D771</f>
        <v>0.6588077438624923</v>
      </c>
      <c r="M771" s="5">
        <f>'90.1 Data-IP'!M771*Convert!$B$6/$D771</f>
        <v>3.955645136683291</v>
      </c>
      <c r="N771" s="5">
        <f>'90.1 Data-IP'!N771*Convert!$B$6/$D771</f>
        <v>8.3960205250105217E-3</v>
      </c>
      <c r="O771" s="5">
        <f>'90.1 Data-IP'!O771*Convert!$B$6/$D771</f>
        <v>8.3960205250105217E-3</v>
      </c>
      <c r="P771" s="5">
        <f>'90.1 Data-IP'!P771*Convert!$B$6/$D771</f>
        <v>0</v>
      </c>
      <c r="Q771" s="5">
        <f>'90.1 Data-IP'!Q771*Convert!$B$6/$D771</f>
        <v>0</v>
      </c>
      <c r="R771" s="5">
        <f>'90.1 Data-IP'!R771*Convert!$B$6/$D771</f>
        <v>0</v>
      </c>
      <c r="S771" s="5">
        <f>'90.1 Data-IP'!S771*Convert!$B$6/$D771</f>
        <v>0</v>
      </c>
      <c r="T771" s="5">
        <f>'90.1 Data-IP'!T771*Convert!$B$6/$D771</f>
        <v>0</v>
      </c>
      <c r="U771" s="5">
        <f>'90.1 Data-IP'!U771*Convert!$B$7/$D771</f>
        <v>1.5989755822562632</v>
      </c>
      <c r="V771" s="5">
        <f>'90.1 Data-IP'!V771*Convert!$B$6/$D771</f>
        <v>0</v>
      </c>
      <c r="W771" s="5">
        <f>'90.1 Data-IP'!W771*Convert!$B$6/$D771</f>
        <v>22.380432311468049</v>
      </c>
      <c r="X771" s="5">
        <f>'90.1 Data-IP'!X771*Convert!$B$7/$D771</f>
        <v>2.3398381004188531</v>
      </c>
      <c r="Y771" s="5">
        <f t="shared" ref="Y771:Y834" si="24">SUM(W771:X771)</f>
        <v>24.720270411886901</v>
      </c>
      <c r="Z771" s="5">
        <f>'90.1 Data-IP'!Z771*Convert!$B$6/$D771</f>
        <v>84.671628055924444</v>
      </c>
      <c r="AA771" s="5">
        <f>'90.1 Data-IP'!AA771*Convert!$B$7/$D771</f>
        <v>3.9388136826751174</v>
      </c>
      <c r="AB771" s="5">
        <f t="shared" ref="AB771:AB834" si="25">SUM(Z771:AA771)</f>
        <v>88.610441738599562</v>
      </c>
    </row>
    <row r="772" spans="1:28" x14ac:dyDescent="0.25">
      <c r="A772" s="95">
        <v>2016</v>
      </c>
      <c r="B772" s="95" t="s">
        <v>54</v>
      </c>
      <c r="C772" s="101" t="s">
        <v>2</v>
      </c>
      <c r="D772" s="5">
        <f>'90.1 Data-SI'!D772*Convert!$B$1</f>
        <v>53627.846840473227</v>
      </c>
      <c r="E772" s="5">
        <f>'90.1 Data-IP'!E772*Convert!$B$6/$D772</f>
        <v>1.4950513881535406</v>
      </c>
      <c r="F772" s="5">
        <f>'90.1 Data-IP'!F772*Convert!$B$7/$D772</f>
        <v>0.86635125604634855</v>
      </c>
      <c r="G772" s="5">
        <f>'90.1 Data-IP'!G772*Convert!$B$6/$D772</f>
        <v>12.487121459497315</v>
      </c>
      <c r="H772" s="5">
        <f>'90.1 Data-IP'!H772*Convert!$B$6/$D772</f>
        <v>16.910704806774529</v>
      </c>
      <c r="I772" s="5">
        <f>'90.1 Data-IP'!I772*Convert!$B$6/$D772</f>
        <v>2.602766362753262</v>
      </c>
      <c r="J772" s="5">
        <f>'90.1 Data-IP'!J772*Convert!$B$6/$D772</f>
        <v>41.984020767964289</v>
      </c>
      <c r="K772" s="5">
        <f>'90.1 Data-IP'!K772*Convert!$B$7/$D772</f>
        <v>0</v>
      </c>
      <c r="L772" s="5">
        <f>'90.1 Data-IP'!L772*Convert!$B$6/$D772</f>
        <v>0.65824800916082493</v>
      </c>
      <c r="M772" s="5">
        <f>'90.1 Data-IP'!M772*Convert!$B$6/$D772</f>
        <v>5.1411632348147771</v>
      </c>
      <c r="N772" s="5">
        <f>'90.1 Data-IP'!N772*Convert!$B$6/$D772</f>
        <v>8.3960205250105217E-3</v>
      </c>
      <c r="O772" s="5">
        <f>'90.1 Data-IP'!O772*Convert!$B$6/$D772</f>
        <v>8.3960205250105217E-3</v>
      </c>
      <c r="P772" s="5">
        <f>'90.1 Data-IP'!P772*Convert!$B$6/$D772</f>
        <v>0</v>
      </c>
      <c r="Q772" s="5">
        <f>'90.1 Data-IP'!Q772*Convert!$B$6/$D772</f>
        <v>0</v>
      </c>
      <c r="R772" s="5">
        <f>'90.1 Data-IP'!R772*Convert!$B$6/$D772</f>
        <v>0</v>
      </c>
      <c r="S772" s="5">
        <f>'90.1 Data-IP'!S772*Convert!$B$6/$D772</f>
        <v>0</v>
      </c>
      <c r="T772" s="5">
        <f>'90.1 Data-IP'!T772*Convert!$B$6/$D772</f>
        <v>0</v>
      </c>
      <c r="U772" s="5">
        <f>'90.1 Data-IP'!U772*Convert!$B$7/$D772</f>
        <v>1.5692797740547633</v>
      </c>
      <c r="V772" s="5">
        <f>'90.1 Data-IP'!V772*Convert!$B$6/$D772</f>
        <v>0</v>
      </c>
      <c r="W772" s="5">
        <f>'90.1 Data-IP'!W772*Convert!$B$6/$D772</f>
        <v>19.123336082465631</v>
      </c>
      <c r="X772" s="5">
        <f>'90.1 Data-IP'!X772*Convert!$B$7/$D772</f>
        <v>0.86635125604634855</v>
      </c>
      <c r="Y772" s="5">
        <f t="shared" si="24"/>
        <v>19.989687338511981</v>
      </c>
      <c r="Z772" s="5">
        <f>'90.1 Data-IP'!Z772*Convert!$B$6/$D772</f>
        <v>81.28747204964354</v>
      </c>
      <c r="AA772" s="5">
        <f>'90.1 Data-IP'!AA772*Convert!$B$7/$D772</f>
        <v>2.4356310301011117</v>
      </c>
      <c r="AB772" s="5">
        <f t="shared" si="25"/>
        <v>83.723103079744646</v>
      </c>
    </row>
    <row r="773" spans="1:28" x14ac:dyDescent="0.25">
      <c r="A773" s="95">
        <v>2016</v>
      </c>
      <c r="B773" s="95" t="s">
        <v>54</v>
      </c>
      <c r="C773" s="101" t="s">
        <v>18</v>
      </c>
      <c r="D773" s="5">
        <f>'90.1 Data-SI'!D773*Convert!$B$1</f>
        <v>53627.846840473227</v>
      </c>
      <c r="E773" s="5">
        <f>'90.1 Data-IP'!E773*Convert!$B$6/$D773</f>
        <v>3.9623619531032994</v>
      </c>
      <c r="F773" s="5">
        <f>'90.1 Data-IP'!F773*Convert!$B$7/$D773</f>
        <v>1.1566038329835926</v>
      </c>
      <c r="G773" s="5">
        <f>'90.1 Data-IP'!G773*Convert!$B$6/$D773</f>
        <v>4.7040104328125629</v>
      </c>
      <c r="H773" s="5">
        <f>'90.1 Data-IP'!H773*Convert!$B$6/$D773</f>
        <v>17.139076565054811</v>
      </c>
      <c r="I773" s="5">
        <f>'90.1 Data-IP'!I773*Convert!$B$6/$D773</f>
        <v>2.6615385064283359</v>
      </c>
      <c r="J773" s="5">
        <f>'90.1 Data-IP'!J773*Convert!$B$6/$D773</f>
        <v>41.984020767964289</v>
      </c>
      <c r="K773" s="5">
        <f>'90.1 Data-IP'!K773*Convert!$B$7/$D773</f>
        <v>0</v>
      </c>
      <c r="L773" s="5">
        <f>'90.1 Data-IP'!L773*Convert!$B$6/$D773</f>
        <v>0.6588077438624923</v>
      </c>
      <c r="M773" s="5">
        <f>'90.1 Data-IP'!M773*Convert!$B$6/$D773</f>
        <v>3.4675564768293459</v>
      </c>
      <c r="N773" s="5">
        <f>'90.1 Data-IP'!N773*Convert!$B$6/$D773</f>
        <v>8.3960205250105217E-3</v>
      </c>
      <c r="O773" s="5">
        <f>'90.1 Data-IP'!O773*Convert!$B$6/$D773</f>
        <v>8.3960205250105217E-3</v>
      </c>
      <c r="P773" s="5">
        <f>'90.1 Data-IP'!P773*Convert!$B$6/$D773</f>
        <v>0</v>
      </c>
      <c r="Q773" s="5">
        <f>'90.1 Data-IP'!Q773*Convert!$B$6/$D773</f>
        <v>0</v>
      </c>
      <c r="R773" s="5">
        <f>'90.1 Data-IP'!R773*Convert!$B$6/$D773</f>
        <v>0</v>
      </c>
      <c r="S773" s="5">
        <f>'90.1 Data-IP'!S773*Convert!$B$6/$D773</f>
        <v>0</v>
      </c>
      <c r="T773" s="5">
        <f>'90.1 Data-IP'!T773*Convert!$B$6/$D773</f>
        <v>0</v>
      </c>
      <c r="U773" s="5">
        <f>'90.1 Data-IP'!U773*Convert!$B$7/$D773</f>
        <v>1.6300124914733154</v>
      </c>
      <c r="V773" s="5">
        <f>'90.1 Data-IP'!V773*Convert!$B$6/$D773</f>
        <v>0</v>
      </c>
      <c r="W773" s="5">
        <f>'90.1 Data-IP'!W773*Convert!$B$6/$D773</f>
        <v>12.13392886274521</v>
      </c>
      <c r="X773" s="5">
        <f>'90.1 Data-IP'!X773*Convert!$B$7/$D773</f>
        <v>1.1566038329835926</v>
      </c>
      <c r="Y773" s="5">
        <f t="shared" si="24"/>
        <v>13.290532695728801</v>
      </c>
      <c r="Z773" s="5">
        <f>'90.1 Data-IP'!Z773*Convert!$B$6/$D773</f>
        <v>74.585768466580149</v>
      </c>
      <c r="AA773" s="5">
        <f>'90.1 Data-IP'!AA773*Convert!$B$7/$D773</f>
        <v>2.7866163244569075</v>
      </c>
      <c r="AB773" s="5">
        <f t="shared" si="25"/>
        <v>77.372384791037049</v>
      </c>
    </row>
    <row r="774" spans="1:28" x14ac:dyDescent="0.25">
      <c r="A774" s="95">
        <v>2016</v>
      </c>
      <c r="B774" s="95" t="s">
        <v>54</v>
      </c>
      <c r="C774" s="101" t="s">
        <v>4</v>
      </c>
      <c r="D774" s="5">
        <f>'90.1 Data-SI'!D774*Convert!$B$1</f>
        <v>53627.846840473227</v>
      </c>
      <c r="E774" s="5">
        <f>'90.1 Data-IP'!E774*Convert!$B$6/$D774</f>
        <v>10.023729037459228</v>
      </c>
      <c r="F774" s="5">
        <f>'90.1 Data-IP'!F774*Convert!$B$7/$D774</f>
        <v>4.2309821182060068</v>
      </c>
      <c r="G774" s="5">
        <f>'90.1 Data-IP'!G774*Convert!$B$6/$D774</f>
        <v>8.2308987880186493</v>
      </c>
      <c r="H774" s="5">
        <f>'90.1 Data-IP'!H774*Convert!$B$6/$D774</f>
        <v>16.994105277322966</v>
      </c>
      <c r="I774" s="5">
        <f>'90.1 Data-IP'!I774*Convert!$B$6/$D774</f>
        <v>2.6419477918699776</v>
      </c>
      <c r="J774" s="5">
        <f>'90.1 Data-IP'!J774*Convert!$B$6/$D774</f>
        <v>41.984020767964289</v>
      </c>
      <c r="K774" s="5">
        <f>'90.1 Data-IP'!K774*Convert!$B$7/$D774</f>
        <v>0</v>
      </c>
      <c r="L774" s="5">
        <f>'90.1 Data-IP'!L774*Convert!$B$6/$D774</f>
        <v>0.6588077438624923</v>
      </c>
      <c r="M774" s="5">
        <f>'90.1 Data-IP'!M774*Convert!$B$6/$D774</f>
        <v>3.800038889619763</v>
      </c>
      <c r="N774" s="5">
        <f>'90.1 Data-IP'!N774*Convert!$B$6/$D774</f>
        <v>8.3960205250105217E-3</v>
      </c>
      <c r="O774" s="5">
        <f>'90.1 Data-IP'!O774*Convert!$B$6/$D774</f>
        <v>8.3960205250105217E-3</v>
      </c>
      <c r="P774" s="5">
        <f>'90.1 Data-IP'!P774*Convert!$B$6/$D774</f>
        <v>0</v>
      </c>
      <c r="Q774" s="5">
        <f>'90.1 Data-IP'!Q774*Convert!$B$6/$D774</f>
        <v>0</v>
      </c>
      <c r="R774" s="5">
        <f>'90.1 Data-IP'!R774*Convert!$B$6/$D774</f>
        <v>0</v>
      </c>
      <c r="S774" s="5">
        <f>'90.1 Data-IP'!S774*Convert!$B$6/$D774</f>
        <v>0</v>
      </c>
      <c r="T774" s="5">
        <f>'90.1 Data-IP'!T774*Convert!$B$6/$D774</f>
        <v>0</v>
      </c>
      <c r="U774" s="5">
        <f>'90.1 Data-IP'!U774*Convert!$B$7/$D774</f>
        <v>1.6859555624077547</v>
      </c>
      <c r="V774" s="5">
        <f>'90.1 Data-IP'!V774*Convert!$B$6/$D774</f>
        <v>0</v>
      </c>
      <c r="W774" s="5">
        <f>'90.1 Data-IP'!W774*Convert!$B$6/$D774</f>
        <v>22.054666715097639</v>
      </c>
      <c r="X774" s="5">
        <f>'90.1 Data-IP'!X774*Convert!$B$7/$D774</f>
        <v>4.2309821182060068</v>
      </c>
      <c r="Y774" s="5">
        <f t="shared" si="24"/>
        <v>26.285648833303647</v>
      </c>
      <c r="Z774" s="5">
        <f>'90.1 Data-IP'!Z774*Convert!$B$6/$D774</f>
        <v>84.341944316642369</v>
      </c>
      <c r="AA774" s="5">
        <f>'90.1 Data-IP'!AA774*Convert!$B$7/$D774</f>
        <v>5.9169376806137608</v>
      </c>
      <c r="AB774" s="5">
        <f t="shared" si="25"/>
        <v>90.258881997256125</v>
      </c>
    </row>
    <row r="775" spans="1:28" x14ac:dyDescent="0.25">
      <c r="A775" s="95">
        <v>2016</v>
      </c>
      <c r="B775" s="95" t="s">
        <v>54</v>
      </c>
      <c r="C775" s="101" t="s">
        <v>5</v>
      </c>
      <c r="D775" s="5">
        <f>'90.1 Data-SI'!D775*Convert!$B$1</f>
        <v>53627.846840473227</v>
      </c>
      <c r="E775" s="5">
        <f>'90.1 Data-IP'!E775*Convert!$B$6/$D775</f>
        <v>4.5489639204507011</v>
      </c>
      <c r="F775" s="5">
        <f>'90.1 Data-IP'!F775*Convert!$B$7/$D775</f>
        <v>2.2338911201902749</v>
      </c>
      <c r="G775" s="5">
        <f>'90.1 Data-IP'!G775*Convert!$B$6/$D775</f>
        <v>9.4421646824268333</v>
      </c>
      <c r="H775" s="5">
        <f>'90.1 Data-IP'!H775*Convert!$B$6/$D775</f>
        <v>16.970036685151268</v>
      </c>
      <c r="I775" s="5">
        <f>'90.1 Data-IP'!I775*Convert!$B$6/$D775</f>
        <v>2.6178791996982809</v>
      </c>
      <c r="J775" s="5">
        <f>'90.1 Data-IP'!J775*Convert!$B$6/$D775</f>
        <v>41.984020767964289</v>
      </c>
      <c r="K775" s="5">
        <f>'90.1 Data-IP'!K775*Convert!$B$7/$D775</f>
        <v>0</v>
      </c>
      <c r="L775" s="5">
        <f>'90.1 Data-IP'!L775*Convert!$B$6/$D775</f>
        <v>0.6588077438624923</v>
      </c>
      <c r="M775" s="5">
        <f>'90.1 Data-IP'!M775*Convert!$B$6/$D775</f>
        <v>4.8439441082294046</v>
      </c>
      <c r="N775" s="5">
        <f>'90.1 Data-IP'!N775*Convert!$B$6/$D775</f>
        <v>8.3960205250105217E-3</v>
      </c>
      <c r="O775" s="5">
        <f>'90.1 Data-IP'!O775*Convert!$B$6/$D775</f>
        <v>8.3960205250105217E-3</v>
      </c>
      <c r="P775" s="5">
        <f>'90.1 Data-IP'!P775*Convert!$B$6/$D775</f>
        <v>0</v>
      </c>
      <c r="Q775" s="5">
        <f>'90.1 Data-IP'!Q775*Convert!$B$6/$D775</f>
        <v>0</v>
      </c>
      <c r="R775" s="5">
        <f>'90.1 Data-IP'!R775*Convert!$B$6/$D775</f>
        <v>0</v>
      </c>
      <c r="S775" s="5">
        <f>'90.1 Data-IP'!S775*Convert!$B$6/$D775</f>
        <v>0</v>
      </c>
      <c r="T775" s="5">
        <f>'90.1 Data-IP'!T775*Convert!$B$6/$D775</f>
        <v>0</v>
      </c>
      <c r="U775" s="5">
        <f>'90.1 Data-IP'!U775*Convert!$B$7/$D775</f>
        <v>1.6608578148310027</v>
      </c>
      <c r="V775" s="5">
        <f>'90.1 Data-IP'!V775*Convert!$B$6/$D775</f>
        <v>0</v>
      </c>
      <c r="W775" s="5">
        <f>'90.1 Data-IP'!W775*Convert!$B$6/$D775</f>
        <v>18.835072711106939</v>
      </c>
      <c r="X775" s="5">
        <f>'90.1 Data-IP'!X775*Convert!$B$7/$D775</f>
        <v>2.2338911201902749</v>
      </c>
      <c r="Y775" s="5">
        <f t="shared" si="24"/>
        <v>21.068963831297214</v>
      </c>
      <c r="Z775" s="5">
        <f>'90.1 Data-IP'!Z775*Convert!$B$6/$D775</f>
        <v>81.073093658904952</v>
      </c>
      <c r="AA775" s="5">
        <f>'90.1 Data-IP'!AA775*Convert!$B$7/$D775</f>
        <v>3.8947489350212781</v>
      </c>
      <c r="AB775" s="5">
        <f t="shared" si="25"/>
        <v>84.967842593926235</v>
      </c>
    </row>
    <row r="776" spans="1:28" x14ac:dyDescent="0.25">
      <c r="A776" s="95">
        <v>2016</v>
      </c>
      <c r="B776" s="95" t="s">
        <v>54</v>
      </c>
      <c r="C776" s="101" t="s">
        <v>15</v>
      </c>
      <c r="D776" s="5">
        <f>'90.1 Data-SI'!D776*Convert!$B$1</f>
        <v>53627.846840473227</v>
      </c>
      <c r="E776" s="5">
        <f>'90.1 Data-IP'!E776*Convert!$B$6/$D776</f>
        <v>3.5800631518644872</v>
      </c>
      <c r="F776" s="5">
        <f>'90.1 Data-IP'!F776*Convert!$B$7/$D776</f>
        <v>1.5196590364793534</v>
      </c>
      <c r="G776" s="5">
        <f>'90.1 Data-IP'!G776*Convert!$B$6/$D776</f>
        <v>2.7594920792201254</v>
      </c>
      <c r="H776" s="5">
        <f>'90.1 Data-IP'!H776*Convert!$B$6/$D776</f>
        <v>17.138516830353147</v>
      </c>
      <c r="I776" s="5">
        <f>'90.1 Data-IP'!I776*Convert!$B$6/$D776</f>
        <v>2.667695588146676</v>
      </c>
      <c r="J776" s="5">
        <f>'90.1 Data-IP'!J776*Convert!$B$6/$D776</f>
        <v>41.984020767964289</v>
      </c>
      <c r="K776" s="5">
        <f>'90.1 Data-IP'!K776*Convert!$B$7/$D776</f>
        <v>0</v>
      </c>
      <c r="L776" s="5">
        <f>'90.1 Data-IP'!L776*Convert!$B$6/$D776</f>
        <v>0.6588077438624923</v>
      </c>
      <c r="M776" s="5">
        <f>'90.1 Data-IP'!M776*Convert!$B$6/$D776</f>
        <v>3.5867799682844947</v>
      </c>
      <c r="N776" s="5">
        <f>'90.1 Data-IP'!N776*Convert!$B$6/$D776</f>
        <v>8.3960205250105217E-3</v>
      </c>
      <c r="O776" s="5">
        <f>'90.1 Data-IP'!O776*Convert!$B$6/$D776</f>
        <v>8.3960205250105217E-3</v>
      </c>
      <c r="P776" s="5">
        <f>'90.1 Data-IP'!P776*Convert!$B$6/$D776</f>
        <v>0</v>
      </c>
      <c r="Q776" s="5">
        <f>'90.1 Data-IP'!Q776*Convert!$B$6/$D776</f>
        <v>0</v>
      </c>
      <c r="R776" s="5">
        <f>'90.1 Data-IP'!R776*Convert!$B$6/$D776</f>
        <v>0</v>
      </c>
      <c r="S776" s="5">
        <f>'90.1 Data-IP'!S776*Convert!$B$6/$D776</f>
        <v>0</v>
      </c>
      <c r="T776" s="5">
        <f>'90.1 Data-IP'!T776*Convert!$B$6/$D776</f>
        <v>0</v>
      </c>
      <c r="U776" s="5">
        <f>'90.1 Data-IP'!U776*Convert!$B$7/$D776</f>
        <v>1.6794416431893611</v>
      </c>
      <c r="V776" s="5">
        <f>'90.1 Data-IP'!V776*Convert!$B$6/$D776</f>
        <v>0</v>
      </c>
      <c r="W776" s="5">
        <f>'90.1 Data-IP'!W776*Convert!$B$6/$D776</f>
        <v>9.9263351993691078</v>
      </c>
      <c r="X776" s="5">
        <f>'90.1 Data-IP'!X776*Convert!$B$7/$D776</f>
        <v>1.5196590364793534</v>
      </c>
      <c r="Y776" s="5">
        <f t="shared" si="24"/>
        <v>11.445994235848461</v>
      </c>
      <c r="Z776" s="5">
        <f>'90.1 Data-IP'!Z776*Convert!$B$6/$D776</f>
        <v>72.384331884922389</v>
      </c>
      <c r="AA776" s="5">
        <f>'90.1 Data-IP'!AA776*Convert!$B$7/$D776</f>
        <v>3.1991006796687147</v>
      </c>
      <c r="AB776" s="5">
        <f t="shared" si="25"/>
        <v>75.583432564591106</v>
      </c>
    </row>
    <row r="777" spans="1:28" x14ac:dyDescent="0.25">
      <c r="A777" s="95">
        <v>2016</v>
      </c>
      <c r="B777" s="95" t="s">
        <v>54</v>
      </c>
      <c r="C777" s="101" t="s">
        <v>16</v>
      </c>
      <c r="D777" s="5">
        <f>'90.1 Data-SI'!D777*Convert!$B$1</f>
        <v>53627.846840473227</v>
      </c>
      <c r="E777" s="5">
        <f>'90.1 Data-IP'!E777*Convert!$B$6/$D777</f>
        <v>14.72158238855345</v>
      </c>
      <c r="F777" s="5">
        <f>'90.1 Data-IP'!F777*Convert!$B$7/$D777</f>
        <v>6.5518532185477731</v>
      </c>
      <c r="G777" s="5">
        <f>'90.1 Data-IP'!G777*Convert!$B$6/$D777</f>
        <v>9.2048371689198696</v>
      </c>
      <c r="H777" s="5">
        <f>'90.1 Data-IP'!H777*Convert!$B$6/$D777</f>
        <v>16.999702624339637</v>
      </c>
      <c r="I777" s="5">
        <f>'90.1 Data-IP'!I777*Convert!$B$6/$D777</f>
        <v>2.6425075265716451</v>
      </c>
      <c r="J777" s="5">
        <f>'90.1 Data-IP'!J777*Convert!$B$6/$D777</f>
        <v>41.984020767964289</v>
      </c>
      <c r="K777" s="5">
        <f>'90.1 Data-IP'!K777*Convert!$B$7/$D777</f>
        <v>0</v>
      </c>
      <c r="L777" s="5">
        <f>'90.1 Data-IP'!L777*Convert!$B$6/$D777</f>
        <v>0.6588077438624923</v>
      </c>
      <c r="M777" s="5">
        <f>'90.1 Data-IP'!M777*Convert!$B$6/$D777</f>
        <v>4.0793465057517793</v>
      </c>
      <c r="N777" s="5">
        <f>'90.1 Data-IP'!N777*Convert!$B$6/$D777</f>
        <v>8.3960205250105217E-3</v>
      </c>
      <c r="O777" s="5">
        <f>'90.1 Data-IP'!O777*Convert!$B$6/$D777</f>
        <v>8.3960205250105217E-3</v>
      </c>
      <c r="P777" s="5">
        <f>'90.1 Data-IP'!P777*Convert!$B$6/$D777</f>
        <v>0</v>
      </c>
      <c r="Q777" s="5">
        <f>'90.1 Data-IP'!Q777*Convert!$B$6/$D777</f>
        <v>0</v>
      </c>
      <c r="R777" s="5">
        <f>'90.1 Data-IP'!R777*Convert!$B$6/$D777</f>
        <v>0</v>
      </c>
      <c r="S777" s="5">
        <f>'90.1 Data-IP'!S777*Convert!$B$6/$D777</f>
        <v>0</v>
      </c>
      <c r="T777" s="5">
        <f>'90.1 Data-IP'!T777*Convert!$B$6/$D777</f>
        <v>0</v>
      </c>
      <c r="U777" s="5">
        <f>'90.1 Data-IP'!U777*Convert!$B$7/$D777</f>
        <v>1.7532021990447004</v>
      </c>
      <c r="V777" s="5">
        <f>'90.1 Data-IP'!V777*Convert!$B$6/$D777</f>
        <v>0</v>
      </c>
      <c r="W777" s="5">
        <f>'90.1 Data-IP'!W777*Convert!$B$6/$D777</f>
        <v>28.005766063225099</v>
      </c>
      <c r="X777" s="5">
        <f>'90.1 Data-IP'!X777*Convert!$B$7/$D777</f>
        <v>6.5518532185477731</v>
      </c>
      <c r="Y777" s="5">
        <f t="shared" si="24"/>
        <v>34.557619281772872</v>
      </c>
      <c r="Z777" s="5">
        <f>'90.1 Data-IP'!Z777*Convert!$B$6/$D777</f>
        <v>90.299200746488168</v>
      </c>
      <c r="AA777" s="5">
        <f>'90.1 Data-IP'!AA777*Convert!$B$7/$D777</f>
        <v>8.3050554175924738</v>
      </c>
      <c r="AB777" s="5">
        <f t="shared" si="25"/>
        <v>98.604256164080638</v>
      </c>
    </row>
    <row r="778" spans="1:28" x14ac:dyDescent="0.25">
      <c r="A778" s="95">
        <v>2016</v>
      </c>
      <c r="B778" s="95" t="s">
        <v>54</v>
      </c>
      <c r="C778" s="101" t="s">
        <v>9</v>
      </c>
      <c r="D778" s="5">
        <f>'90.1 Data-SI'!D778*Convert!$B$1</f>
        <v>53627.846840473227</v>
      </c>
      <c r="E778" s="5">
        <f>'90.1 Data-IP'!E778*Convert!$B$6/$D778</f>
        <v>9.0234831255796433</v>
      </c>
      <c r="F778" s="5">
        <f>'90.1 Data-IP'!F778*Convert!$B$7/$D778</f>
        <v>4.1874921281302608</v>
      </c>
      <c r="G778" s="5">
        <f>'90.1 Data-IP'!G778*Convert!$B$6/$D778</f>
        <v>6.2320861683644768</v>
      </c>
      <c r="H778" s="5">
        <f>'90.1 Data-IP'!H778*Convert!$B$6/$D778</f>
        <v>17.014815461284655</v>
      </c>
      <c r="I778" s="5">
        <f>'90.1 Data-IP'!I778*Convert!$B$6/$D778</f>
        <v>2.6704942616550138</v>
      </c>
      <c r="J778" s="5">
        <f>'90.1 Data-IP'!J778*Convert!$B$6/$D778</f>
        <v>41.984020767964289</v>
      </c>
      <c r="K778" s="5">
        <f>'90.1 Data-IP'!K778*Convert!$B$7/$D778</f>
        <v>0</v>
      </c>
      <c r="L778" s="5">
        <f>'90.1 Data-IP'!L778*Convert!$B$6/$D778</f>
        <v>0.6588077438624923</v>
      </c>
      <c r="M778" s="5">
        <f>'90.1 Data-IP'!M778*Convert!$B$6/$D778</f>
        <v>4.469481592813934</v>
      </c>
      <c r="N778" s="5">
        <f>'90.1 Data-IP'!N778*Convert!$B$6/$D778</f>
        <v>8.3960205250105217E-3</v>
      </c>
      <c r="O778" s="5">
        <f>'90.1 Data-IP'!O778*Convert!$B$6/$D778</f>
        <v>8.3960205250105217E-3</v>
      </c>
      <c r="P778" s="5">
        <f>'90.1 Data-IP'!P778*Convert!$B$6/$D778</f>
        <v>0</v>
      </c>
      <c r="Q778" s="5">
        <f>'90.1 Data-IP'!Q778*Convert!$B$6/$D778</f>
        <v>0</v>
      </c>
      <c r="R778" s="5">
        <f>'90.1 Data-IP'!R778*Convert!$B$6/$D778</f>
        <v>0</v>
      </c>
      <c r="S778" s="5">
        <f>'90.1 Data-IP'!S778*Convert!$B$6/$D778</f>
        <v>0</v>
      </c>
      <c r="T778" s="5">
        <f>'90.1 Data-IP'!T778*Convert!$B$6/$D778</f>
        <v>0</v>
      </c>
      <c r="U778" s="5">
        <f>'90.1 Data-IP'!U778*Convert!$B$7/$D778</f>
        <v>1.7350015424050715</v>
      </c>
      <c r="V778" s="5">
        <f>'90.1 Data-IP'!V778*Convert!$B$6/$D778</f>
        <v>0</v>
      </c>
      <c r="W778" s="5">
        <f>'90.1 Data-IP'!W778*Convert!$B$6/$D778</f>
        <v>19.725050886758055</v>
      </c>
      <c r="X778" s="5">
        <f>'90.1 Data-IP'!X778*Convert!$B$7/$D778</f>
        <v>4.1874921281302608</v>
      </c>
      <c r="Y778" s="5">
        <f t="shared" si="24"/>
        <v>23.912543014888314</v>
      </c>
      <c r="Z778" s="5">
        <f>'90.1 Data-IP'!Z778*Convert!$B$6/$D778</f>
        <v>82.061585142049495</v>
      </c>
      <c r="AA778" s="5">
        <f>'90.1 Data-IP'!AA778*Convert!$B$7/$D778</f>
        <v>5.9224936705353306</v>
      </c>
      <c r="AB778" s="5">
        <f t="shared" si="25"/>
        <v>87.984078812584826</v>
      </c>
    </row>
    <row r="779" spans="1:28" x14ac:dyDescent="0.25">
      <c r="A779" s="95">
        <v>2016</v>
      </c>
      <c r="B779" s="95" t="s">
        <v>54</v>
      </c>
      <c r="C779" s="101" t="s">
        <v>12</v>
      </c>
      <c r="D779" s="5">
        <f>'90.1 Data-SI'!D779*Convert!$B$1</f>
        <v>53627.846840473227</v>
      </c>
      <c r="E779" s="5">
        <f>'90.1 Data-IP'!E779*Convert!$B$6/$D779</f>
        <v>15.590290645541204</v>
      </c>
      <c r="F779" s="5">
        <f>'90.1 Data-IP'!F779*Convert!$B$7/$D779</f>
        <v>1.5997419256937218</v>
      </c>
      <c r="G779" s="5">
        <f>'90.1 Data-IP'!G779*Convert!$B$6/$D779</f>
        <v>7.1002346906505638</v>
      </c>
      <c r="H779" s="5">
        <f>'90.1 Data-IP'!H779*Convert!$B$6/$D779</f>
        <v>17.004740236654648</v>
      </c>
      <c r="I779" s="5">
        <f>'90.1 Data-IP'!I779*Convert!$B$6/$D779</f>
        <v>2.6699345269533463</v>
      </c>
      <c r="J779" s="5">
        <f>'90.1 Data-IP'!J779*Convert!$B$6/$D779</f>
        <v>41.984020767964289</v>
      </c>
      <c r="K779" s="5">
        <f>'90.1 Data-IP'!K779*Convert!$B$7/$D779</f>
        <v>0</v>
      </c>
      <c r="L779" s="5">
        <f>'90.1 Data-IP'!L779*Convert!$B$6/$D779</f>
        <v>0.6588077438624923</v>
      </c>
      <c r="M779" s="5">
        <f>'90.1 Data-IP'!M779*Convert!$B$6/$D779</f>
        <v>4.2343930181136411</v>
      </c>
      <c r="N779" s="5">
        <f>'90.1 Data-IP'!N779*Convert!$B$6/$D779</f>
        <v>8.3960205250105217E-3</v>
      </c>
      <c r="O779" s="5">
        <f>'90.1 Data-IP'!O779*Convert!$B$6/$D779</f>
        <v>8.3960205250105217E-3</v>
      </c>
      <c r="P779" s="5">
        <f>'90.1 Data-IP'!P779*Convert!$B$6/$D779</f>
        <v>0</v>
      </c>
      <c r="Q779" s="5">
        <f>'90.1 Data-IP'!Q779*Convert!$B$6/$D779</f>
        <v>0</v>
      </c>
      <c r="R779" s="5">
        <f>'90.1 Data-IP'!R779*Convert!$B$6/$D779</f>
        <v>0</v>
      </c>
      <c r="S779" s="5">
        <f>'90.1 Data-IP'!S779*Convert!$B$6/$D779</f>
        <v>1.3030623854816332</v>
      </c>
      <c r="T779" s="5">
        <f>'90.1 Data-IP'!T779*Convert!$B$6/$D779</f>
        <v>0</v>
      </c>
      <c r="U779" s="5">
        <f>'90.1 Data-IP'!U779*Convert!$B$7/$D779</f>
        <v>1.8317524013841526</v>
      </c>
      <c r="V779" s="5">
        <f>'90.1 Data-IP'!V779*Convert!$B$6/$D779</f>
        <v>0</v>
      </c>
      <c r="W779" s="5">
        <f>'90.1 Data-IP'!W779*Convert!$B$6/$D779</f>
        <v>28.227980739787043</v>
      </c>
      <c r="X779" s="5">
        <f>'90.1 Data-IP'!X779*Convert!$B$7/$D779</f>
        <v>1.5997419256937218</v>
      </c>
      <c r="Y779" s="5">
        <f t="shared" si="24"/>
        <v>29.827722665480763</v>
      </c>
      <c r="Z779" s="5">
        <f>'90.1 Data-IP'!Z779*Convert!$B$6/$D779</f>
        <v>90.553320301045162</v>
      </c>
      <c r="AA779" s="5">
        <f>'90.1 Data-IP'!AA779*Convert!$B$7/$D779</f>
        <v>3.4314943270778748</v>
      </c>
      <c r="AB779" s="5">
        <f t="shared" si="25"/>
        <v>93.984814628123033</v>
      </c>
    </row>
    <row r="780" spans="1:28" x14ac:dyDescent="0.25">
      <c r="A780" s="95">
        <v>2016</v>
      </c>
      <c r="B780" s="95" t="s">
        <v>54</v>
      </c>
      <c r="C780" s="101" t="s">
        <v>8</v>
      </c>
      <c r="D780" s="5">
        <f>'90.1 Data-SI'!D780*Convert!$B$1</f>
        <v>53627.846840473227</v>
      </c>
      <c r="E780" s="5">
        <f>'90.1 Data-IP'!E780*Convert!$B$6/$D780</f>
        <v>21.48429705409859</v>
      </c>
      <c r="F780" s="5">
        <f>'90.1 Data-IP'!F780*Convert!$B$7/$D780</f>
        <v>3.6198232268331947</v>
      </c>
      <c r="G780" s="5">
        <f>'90.1 Data-IP'!G780*Convert!$B$6/$D780</f>
        <v>3.2425431267590636</v>
      </c>
      <c r="H780" s="5">
        <f>'90.1 Data-IP'!H780*Convert!$B$6/$D780</f>
        <v>17.650674082378785</v>
      </c>
      <c r="I780" s="5">
        <f>'90.1 Data-IP'!I780*Convert!$B$6/$D780</f>
        <v>2.8876713259019522</v>
      </c>
      <c r="J780" s="5">
        <f>'90.1 Data-IP'!J780*Convert!$B$6/$D780</f>
        <v>41.984020767964289</v>
      </c>
      <c r="K780" s="5">
        <f>'90.1 Data-IP'!K780*Convert!$B$7/$D780</f>
        <v>0</v>
      </c>
      <c r="L780" s="5">
        <f>'90.1 Data-IP'!L780*Convert!$B$6/$D780</f>
        <v>0.65936747856415956</v>
      </c>
      <c r="M780" s="5">
        <f>'90.1 Data-IP'!M780*Convert!$B$6/$D780</f>
        <v>4.4179860002605382</v>
      </c>
      <c r="N780" s="5">
        <f>'90.1 Data-IP'!N780*Convert!$B$6/$D780</f>
        <v>8.3960205250105217E-3</v>
      </c>
      <c r="O780" s="5">
        <f>'90.1 Data-IP'!O780*Convert!$B$6/$D780</f>
        <v>8.3960205250105217E-3</v>
      </c>
      <c r="P780" s="5">
        <f>'90.1 Data-IP'!P780*Convert!$B$6/$D780</f>
        <v>0</v>
      </c>
      <c r="Q780" s="5">
        <f>'90.1 Data-IP'!Q780*Convert!$B$6/$D780</f>
        <v>0</v>
      </c>
      <c r="R780" s="5">
        <f>'90.1 Data-IP'!R780*Convert!$B$6/$D780</f>
        <v>0</v>
      </c>
      <c r="S780" s="5">
        <f>'90.1 Data-IP'!S780*Convert!$B$6/$D780</f>
        <v>1.3623942638583741</v>
      </c>
      <c r="T780" s="5">
        <f>'90.1 Data-IP'!T780*Convert!$B$6/$D780</f>
        <v>0</v>
      </c>
      <c r="U780" s="5">
        <f>'90.1 Data-IP'!U780*Convert!$B$7/$D780</f>
        <v>1.939232068487647</v>
      </c>
      <c r="V780" s="5">
        <f>'90.1 Data-IP'!V780*Convert!$B$6/$D780</f>
        <v>0</v>
      </c>
      <c r="W780" s="5">
        <f>'90.1 Data-IP'!W780*Convert!$B$6/$D780</f>
        <v>30.507220444976568</v>
      </c>
      <c r="X780" s="5">
        <f>'90.1 Data-IP'!X780*Convert!$B$7/$D780</f>
        <v>3.6198232268331947</v>
      </c>
      <c r="Y780" s="5">
        <f t="shared" si="24"/>
        <v>34.127043671809766</v>
      </c>
      <c r="Z780" s="5">
        <f>'90.1 Data-IP'!Z780*Convert!$B$6/$D780</f>
        <v>93.697350120310773</v>
      </c>
      <c r="AA780" s="5">
        <f>'90.1 Data-IP'!AA780*Convert!$B$7/$D780</f>
        <v>5.5590552953208423</v>
      </c>
      <c r="AB780" s="5">
        <f t="shared" si="25"/>
        <v>99.256405415631619</v>
      </c>
    </row>
    <row r="781" spans="1:28" x14ac:dyDescent="0.25">
      <c r="A781" s="95">
        <v>2019</v>
      </c>
      <c r="B781" s="95" t="s">
        <v>54</v>
      </c>
      <c r="C781" s="101" t="s">
        <v>10</v>
      </c>
      <c r="D781" s="5">
        <f>'90.1 Data-SI'!D781*Convert!$B$1</f>
        <v>53627.846840473227</v>
      </c>
      <c r="E781" s="5">
        <f>'90.1 Data-IP'!E781*Convert!$B$6/$D781</f>
        <v>0</v>
      </c>
      <c r="F781" s="5">
        <f>'90.1 Data-IP'!F781*Convert!$B$7/$D781</f>
        <v>0</v>
      </c>
      <c r="G781" s="5">
        <f>'90.1 Data-IP'!G781*Convert!$B$6/$D781</f>
        <v>52.902765593389631</v>
      </c>
      <c r="H781" s="5">
        <f>'90.1 Data-IP'!H781*Convert!$B$6/$D781</f>
        <v>13.751562150563901</v>
      </c>
      <c r="I781" s="5">
        <f>'90.1 Data-IP'!I781*Convert!$B$6/$D781</f>
        <v>2.551830504901532</v>
      </c>
      <c r="J781" s="5">
        <f>'90.1 Data-IP'!J781*Convert!$B$6/$D781</f>
        <v>41.984020767964289</v>
      </c>
      <c r="K781" s="5">
        <f>'90.1 Data-IP'!K781*Convert!$B$7/$D781</f>
        <v>0</v>
      </c>
      <c r="L781" s="5">
        <f>'90.1 Data-IP'!L781*Convert!$B$6/$D781</f>
        <v>0.65488960095082072</v>
      </c>
      <c r="M781" s="5">
        <f>'90.1 Data-IP'!M781*Convert!$B$6/$D781</f>
        <v>6.5488960095082076</v>
      </c>
      <c r="N781" s="5">
        <f>'90.1 Data-IP'!N781*Convert!$B$6/$D781</f>
        <v>8.3960205250105217E-3</v>
      </c>
      <c r="O781" s="5">
        <f>'90.1 Data-IP'!O781*Convert!$B$6/$D781</f>
        <v>8.3960205250105217E-3</v>
      </c>
      <c r="P781" s="5">
        <f>'90.1 Data-IP'!P781*Convert!$B$6/$D781</f>
        <v>0</v>
      </c>
      <c r="Q781" s="5">
        <f>'90.1 Data-IP'!Q781*Convert!$B$6/$D781</f>
        <v>0</v>
      </c>
      <c r="R781" s="5">
        <f>'90.1 Data-IP'!R781*Convert!$B$6/$D781</f>
        <v>0</v>
      </c>
      <c r="S781" s="5">
        <f>'90.1 Data-IP'!S781*Convert!$B$6/$D781</f>
        <v>0</v>
      </c>
      <c r="T781" s="5">
        <f>'90.1 Data-IP'!T781*Convert!$B$6/$D781</f>
        <v>0</v>
      </c>
      <c r="U781" s="5">
        <f>'90.1 Data-IP'!U781*Convert!$B$7/$D781</f>
        <v>1.2395605100884288</v>
      </c>
      <c r="V781" s="5">
        <f>'90.1 Data-IP'!V781*Convert!$B$6/$D781</f>
        <v>0</v>
      </c>
      <c r="W781" s="5">
        <f>'90.1 Data-IP'!W781*Convert!$B$6/$D781</f>
        <v>59.451661602897836</v>
      </c>
      <c r="X781" s="5">
        <f>'90.1 Data-IP'!X781*Convert!$B$7/$D781</f>
        <v>0</v>
      </c>
      <c r="Y781" s="5">
        <f t="shared" si="24"/>
        <v>59.451661602897836</v>
      </c>
      <c r="Z781" s="5">
        <f>'90.1 Data-IP'!Z781*Convert!$B$6/$D781</f>
        <v>118.40180091310172</v>
      </c>
      <c r="AA781" s="5">
        <f>'90.1 Data-IP'!AA781*Convert!$B$7/$D781</f>
        <v>1.2395605100884288</v>
      </c>
      <c r="AB781" s="5">
        <f t="shared" si="25"/>
        <v>119.64136142319015</v>
      </c>
    </row>
    <row r="782" spans="1:28" x14ac:dyDescent="0.25">
      <c r="A782" s="95">
        <v>2019</v>
      </c>
      <c r="B782" s="95" t="s">
        <v>54</v>
      </c>
      <c r="C782" s="101" t="s">
        <v>6</v>
      </c>
      <c r="D782" s="5">
        <f>'90.1 Data-SI'!D782*Convert!$B$1</f>
        <v>53627.846840473227</v>
      </c>
      <c r="E782" s="5">
        <f>'90.1 Data-IP'!E782*Convert!$B$6/$D782</f>
        <v>2.182965336502736E-2</v>
      </c>
      <c r="F782" s="5">
        <f>'90.1 Data-IP'!F782*Convert!$B$7/$D782</f>
        <v>0</v>
      </c>
      <c r="G782" s="5">
        <f>'90.1 Data-IP'!G782*Convert!$B$6/$D782</f>
        <v>48.765766413366116</v>
      </c>
      <c r="H782" s="5">
        <f>'90.1 Data-IP'!H782*Convert!$B$6/$D782</f>
        <v>13.768354191613922</v>
      </c>
      <c r="I782" s="5">
        <f>'90.1 Data-IP'!I782*Convert!$B$6/$D782</f>
        <v>2.6061247709632664</v>
      </c>
      <c r="J782" s="5">
        <f>'90.1 Data-IP'!J782*Convert!$B$6/$D782</f>
        <v>41.984020767964289</v>
      </c>
      <c r="K782" s="5">
        <f>'90.1 Data-IP'!K782*Convert!$B$7/$D782</f>
        <v>0</v>
      </c>
      <c r="L782" s="5">
        <f>'90.1 Data-IP'!L782*Convert!$B$6/$D782</f>
        <v>0.65488960095082072</v>
      </c>
      <c r="M782" s="5">
        <f>'90.1 Data-IP'!M782*Convert!$B$6/$D782</f>
        <v>5.899603755574061</v>
      </c>
      <c r="N782" s="5">
        <f>'90.1 Data-IP'!N782*Convert!$B$6/$D782</f>
        <v>8.3960205250105217E-3</v>
      </c>
      <c r="O782" s="5">
        <f>'90.1 Data-IP'!O782*Convert!$B$6/$D782</f>
        <v>8.3960205250105217E-3</v>
      </c>
      <c r="P782" s="5">
        <f>'90.1 Data-IP'!P782*Convert!$B$6/$D782</f>
        <v>0</v>
      </c>
      <c r="Q782" s="5">
        <f>'90.1 Data-IP'!Q782*Convert!$B$6/$D782</f>
        <v>0</v>
      </c>
      <c r="R782" s="5">
        <f>'90.1 Data-IP'!R782*Convert!$B$6/$D782</f>
        <v>0</v>
      </c>
      <c r="S782" s="5">
        <f>'90.1 Data-IP'!S782*Convert!$B$6/$D782</f>
        <v>0</v>
      </c>
      <c r="T782" s="5">
        <f>'90.1 Data-IP'!T782*Convert!$B$6/$D782</f>
        <v>0</v>
      </c>
      <c r="U782" s="5">
        <f>'90.1 Data-IP'!U782*Convert!$B$7/$D782</f>
        <v>1.2430090555569899</v>
      </c>
      <c r="V782" s="5">
        <f>'90.1 Data-IP'!V782*Convert!$B$6/$D782</f>
        <v>0</v>
      </c>
      <c r="W782" s="5">
        <f>'90.1 Data-IP'!W782*Convert!$B$6/$D782</f>
        <v>54.68719982230521</v>
      </c>
      <c r="X782" s="5">
        <f>'90.1 Data-IP'!X782*Convert!$B$7/$D782</f>
        <v>0</v>
      </c>
      <c r="Y782" s="5">
        <f t="shared" si="24"/>
        <v>54.68719982230521</v>
      </c>
      <c r="Z782" s="5">
        <f>'90.1 Data-IP'!Z782*Convert!$B$6/$D782</f>
        <v>113.70898517432252</v>
      </c>
      <c r="AA782" s="5">
        <f>'90.1 Data-IP'!AA782*Convert!$B$7/$D782</f>
        <v>1.2430090555569899</v>
      </c>
      <c r="AB782" s="5">
        <f t="shared" si="25"/>
        <v>114.95199422987952</v>
      </c>
    </row>
    <row r="783" spans="1:28" x14ac:dyDescent="0.25">
      <c r="A783" s="95">
        <v>2019</v>
      </c>
      <c r="B783" s="95" t="s">
        <v>54</v>
      </c>
      <c r="C783" s="101" t="s">
        <v>11</v>
      </c>
      <c r="D783" s="5">
        <f>'90.1 Data-SI'!D783*Convert!$B$1</f>
        <v>53627.846840473227</v>
      </c>
      <c r="E783" s="5">
        <f>'90.1 Data-IP'!E783*Convert!$B$6/$D783</f>
        <v>5.5973470166736819E-4</v>
      </c>
      <c r="F783" s="5">
        <f>'90.1 Data-IP'!F783*Convert!$B$7/$D783</f>
        <v>0</v>
      </c>
      <c r="G783" s="5">
        <f>'90.1 Data-IP'!G783*Convert!$B$6/$D783</f>
        <v>35.764808497738159</v>
      </c>
      <c r="H783" s="5">
        <f>'90.1 Data-IP'!H783*Convert!$B$6/$D783</f>
        <v>13.79857986550396</v>
      </c>
      <c r="I783" s="5">
        <f>'90.1 Data-IP'!I783*Convert!$B$6/$D783</f>
        <v>2.6201181385049503</v>
      </c>
      <c r="J783" s="5">
        <f>'90.1 Data-IP'!J783*Convert!$B$6/$D783</f>
        <v>41.984020767964289</v>
      </c>
      <c r="K783" s="5">
        <f>'90.1 Data-IP'!K783*Convert!$B$7/$D783</f>
        <v>0</v>
      </c>
      <c r="L783" s="5">
        <f>'90.1 Data-IP'!L783*Convert!$B$6/$D783</f>
        <v>0.65488960095082072</v>
      </c>
      <c r="M783" s="5">
        <f>'90.1 Data-IP'!M783*Convert!$B$6/$D783</f>
        <v>5.4977142397768901</v>
      </c>
      <c r="N783" s="5">
        <f>'90.1 Data-IP'!N783*Convert!$B$6/$D783</f>
        <v>8.3960205250105217E-3</v>
      </c>
      <c r="O783" s="5">
        <f>'90.1 Data-IP'!O783*Convert!$B$6/$D783</f>
        <v>8.3960205250105217E-3</v>
      </c>
      <c r="P783" s="5">
        <f>'90.1 Data-IP'!P783*Convert!$B$6/$D783</f>
        <v>0</v>
      </c>
      <c r="Q783" s="5">
        <f>'90.1 Data-IP'!Q783*Convert!$B$6/$D783</f>
        <v>0</v>
      </c>
      <c r="R783" s="5">
        <f>'90.1 Data-IP'!R783*Convert!$B$6/$D783</f>
        <v>0</v>
      </c>
      <c r="S783" s="5">
        <f>'90.1 Data-IP'!S783*Convert!$B$6/$D783</f>
        <v>0</v>
      </c>
      <c r="T783" s="5">
        <f>'90.1 Data-IP'!T783*Convert!$B$6/$D783</f>
        <v>0</v>
      </c>
      <c r="U783" s="5">
        <f>'90.1 Data-IP'!U783*Convert!$B$7/$D783</f>
        <v>1.2970362678977843</v>
      </c>
      <c r="V783" s="5">
        <f>'90.1 Data-IP'!V783*Convert!$B$6/$D783</f>
        <v>0</v>
      </c>
      <c r="W783" s="5">
        <f>'90.1 Data-IP'!W783*Convert!$B$6/$D783</f>
        <v>41.263082472216709</v>
      </c>
      <c r="X783" s="5">
        <f>'90.1 Data-IP'!X783*Convert!$B$7/$D783</f>
        <v>0</v>
      </c>
      <c r="Y783" s="5">
        <f t="shared" si="24"/>
        <v>41.263082472216709</v>
      </c>
      <c r="Z783" s="5">
        <f>'90.1 Data-IP'!Z783*Convert!$B$6/$D783</f>
        <v>100.32964660036741</v>
      </c>
      <c r="AA783" s="5">
        <f>'90.1 Data-IP'!AA783*Convert!$B$7/$D783</f>
        <v>1.2970362678977843</v>
      </c>
      <c r="AB783" s="5">
        <f t="shared" si="25"/>
        <v>101.62668286826519</v>
      </c>
    </row>
    <row r="784" spans="1:28" x14ac:dyDescent="0.25">
      <c r="A784" s="95">
        <v>2019</v>
      </c>
      <c r="B784" s="95" t="s">
        <v>54</v>
      </c>
      <c r="C784" s="101" t="s">
        <v>13</v>
      </c>
      <c r="D784" s="5">
        <f>'90.1 Data-SI'!D784*Convert!$B$1</f>
        <v>53627.846840473227</v>
      </c>
      <c r="E784" s="5">
        <f>'90.1 Data-IP'!E784*Convert!$B$6/$D784</f>
        <v>0.18975006386523782</v>
      </c>
      <c r="F784" s="5">
        <f>'90.1 Data-IP'!F784*Convert!$B$7/$D784</f>
        <v>4.540584866939066E-2</v>
      </c>
      <c r="G784" s="5">
        <f>'90.1 Data-IP'!G784*Convert!$B$6/$D784</f>
        <v>39.265949056667544</v>
      </c>
      <c r="H784" s="5">
        <f>'90.1 Data-IP'!H784*Convert!$B$6/$D784</f>
        <v>13.803617477818966</v>
      </c>
      <c r="I784" s="5">
        <f>'90.1 Data-IP'!I784*Convert!$B$6/$D784</f>
        <v>2.6106026485766054</v>
      </c>
      <c r="J784" s="5">
        <f>'90.1 Data-IP'!J784*Convert!$B$6/$D784</f>
        <v>41.984020767964289</v>
      </c>
      <c r="K784" s="5">
        <f>'90.1 Data-IP'!K784*Convert!$B$7/$D784</f>
        <v>0</v>
      </c>
      <c r="L784" s="5">
        <f>'90.1 Data-IP'!L784*Convert!$B$6/$D784</f>
        <v>0.65488960095082072</v>
      </c>
      <c r="M784" s="5">
        <f>'90.1 Data-IP'!M784*Convert!$B$6/$D784</f>
        <v>5.4568536065551729</v>
      </c>
      <c r="N784" s="5">
        <f>'90.1 Data-IP'!N784*Convert!$B$6/$D784</f>
        <v>8.3960205250105217E-3</v>
      </c>
      <c r="O784" s="5">
        <f>'90.1 Data-IP'!O784*Convert!$B$6/$D784</f>
        <v>8.3960205250105217E-3</v>
      </c>
      <c r="P784" s="5">
        <f>'90.1 Data-IP'!P784*Convert!$B$6/$D784</f>
        <v>0</v>
      </c>
      <c r="Q784" s="5">
        <f>'90.1 Data-IP'!Q784*Convert!$B$6/$D784</f>
        <v>0</v>
      </c>
      <c r="R784" s="5">
        <f>'90.1 Data-IP'!R784*Convert!$B$6/$D784</f>
        <v>0</v>
      </c>
      <c r="S784" s="5">
        <f>'90.1 Data-IP'!S784*Convert!$B$6/$D784</f>
        <v>0</v>
      </c>
      <c r="T784" s="5">
        <f>'90.1 Data-IP'!T784*Convert!$B$6/$D784</f>
        <v>0</v>
      </c>
      <c r="U784" s="5">
        <f>'90.1 Data-IP'!U784*Convert!$B$7/$D784</f>
        <v>1.3033586012568132</v>
      </c>
      <c r="V784" s="5">
        <f>'90.1 Data-IP'!V784*Convert!$B$6/$D784</f>
        <v>0</v>
      </c>
      <c r="W784" s="5">
        <f>'90.1 Data-IP'!W784*Convert!$B$6/$D784</f>
        <v>44.912552727087949</v>
      </c>
      <c r="X784" s="5">
        <f>'90.1 Data-IP'!X784*Convert!$B$7/$D784</f>
        <v>4.540584866939066E-2</v>
      </c>
      <c r="Y784" s="5">
        <f t="shared" si="24"/>
        <v>44.957958575757338</v>
      </c>
      <c r="Z784" s="5">
        <f>'90.1 Data-IP'!Z784*Convert!$B$6/$D784</f>
        <v>103.9729597735203</v>
      </c>
      <c r="AA784" s="5">
        <f>'90.1 Data-IP'!AA784*Convert!$B$7/$D784</f>
        <v>1.3487644499262039</v>
      </c>
      <c r="AB784" s="5">
        <f t="shared" si="25"/>
        <v>105.32172422344651</v>
      </c>
    </row>
    <row r="785" spans="1:28" x14ac:dyDescent="0.25">
      <c r="A785" s="95">
        <v>2019</v>
      </c>
      <c r="B785" s="95" t="s">
        <v>54</v>
      </c>
      <c r="C785" s="101" t="s">
        <v>19</v>
      </c>
      <c r="D785" s="5">
        <f>'90.1 Data-SI'!D785*Convert!$B$1</f>
        <v>53627.846840473227</v>
      </c>
      <c r="E785" s="5">
        <f>'90.1 Data-IP'!E785*Convert!$B$6/$D785</f>
        <v>0.33472135159708616</v>
      </c>
      <c r="F785" s="5">
        <f>'90.1 Data-IP'!F785*Convert!$B$7/$D785</f>
        <v>6.7246636636945661E-2</v>
      </c>
      <c r="G785" s="5">
        <f>'90.1 Data-IP'!G785*Convert!$B$6/$D785</f>
        <v>30.688574488316792</v>
      </c>
      <c r="H785" s="5">
        <f>'90.1 Data-IP'!H785*Convert!$B$6/$D785</f>
        <v>13.775630742735597</v>
      </c>
      <c r="I785" s="5">
        <f>'90.1 Data-IP'!I785*Convert!$B$6/$D785</f>
        <v>2.6217973426099528</v>
      </c>
      <c r="J785" s="5">
        <f>'90.1 Data-IP'!J785*Convert!$B$6/$D785</f>
        <v>41.984020767964289</v>
      </c>
      <c r="K785" s="5">
        <f>'90.1 Data-IP'!K785*Convert!$B$7/$D785</f>
        <v>0</v>
      </c>
      <c r="L785" s="5">
        <f>'90.1 Data-IP'!L785*Convert!$B$6/$D785</f>
        <v>0.65488960095082072</v>
      </c>
      <c r="M785" s="5">
        <f>'90.1 Data-IP'!M785*Convert!$B$6/$D785</f>
        <v>4.5853466760590802</v>
      </c>
      <c r="N785" s="5">
        <f>'90.1 Data-IP'!N785*Convert!$B$6/$D785</f>
        <v>8.3960205250105217E-3</v>
      </c>
      <c r="O785" s="5">
        <f>'90.1 Data-IP'!O785*Convert!$B$6/$D785</f>
        <v>8.3960205250105217E-3</v>
      </c>
      <c r="P785" s="5">
        <f>'90.1 Data-IP'!P785*Convert!$B$6/$D785</f>
        <v>0</v>
      </c>
      <c r="Q785" s="5">
        <f>'90.1 Data-IP'!Q785*Convert!$B$6/$D785</f>
        <v>0</v>
      </c>
      <c r="R785" s="5">
        <f>'90.1 Data-IP'!R785*Convert!$B$6/$D785</f>
        <v>0</v>
      </c>
      <c r="S785" s="5">
        <f>'90.1 Data-IP'!S785*Convert!$B$6/$D785</f>
        <v>0</v>
      </c>
      <c r="T785" s="5">
        <f>'90.1 Data-IP'!T785*Convert!$B$6/$D785</f>
        <v>0</v>
      </c>
      <c r="U785" s="5">
        <f>'90.1 Data-IP'!U785*Convert!$B$7/$D785</f>
        <v>1.3696473085969363</v>
      </c>
      <c r="V785" s="5">
        <f>'90.1 Data-IP'!V785*Convert!$B$6/$D785</f>
        <v>0</v>
      </c>
      <c r="W785" s="5">
        <f>'90.1 Data-IP'!W785*Convert!$B$6/$D785</f>
        <v>35.608642515972953</v>
      </c>
      <c r="X785" s="5">
        <f>'90.1 Data-IP'!X785*Convert!$B$7/$D785</f>
        <v>6.7246636636945661E-2</v>
      </c>
      <c r="Y785" s="5">
        <f t="shared" si="24"/>
        <v>35.675889152609898</v>
      </c>
      <c r="Z785" s="5">
        <f>'90.1 Data-IP'!Z785*Convert!$B$6/$D785</f>
        <v>94.652817256056963</v>
      </c>
      <c r="AA785" s="5">
        <f>'90.1 Data-IP'!AA785*Convert!$B$7/$D785</f>
        <v>1.436893945233882</v>
      </c>
      <c r="AB785" s="5">
        <f t="shared" si="25"/>
        <v>96.089711201290839</v>
      </c>
    </row>
    <row r="786" spans="1:28" x14ac:dyDescent="0.25">
      <c r="A786" s="95">
        <v>2019</v>
      </c>
      <c r="B786" s="95" t="s">
        <v>54</v>
      </c>
      <c r="C786" s="101" t="s">
        <v>20</v>
      </c>
      <c r="D786" s="5">
        <f>'90.1 Data-SI'!D786*Convert!$B$1</f>
        <v>53627.846840473227</v>
      </c>
      <c r="E786" s="5">
        <f>'90.1 Data-IP'!E786*Convert!$B$6/$D786</f>
        <v>0.20038502319691781</v>
      </c>
      <c r="F786" s="5">
        <f>'90.1 Data-IP'!F786*Convert!$B$7/$D786</f>
        <v>0.19944087959846279</v>
      </c>
      <c r="G786" s="5">
        <f>'90.1 Data-IP'!G786*Convert!$B$6/$D786</f>
        <v>24.244908602722052</v>
      </c>
      <c r="H786" s="5">
        <f>'90.1 Data-IP'!H786*Convert!$B$6/$D786</f>
        <v>13.79018384497895</v>
      </c>
      <c r="I786" s="5">
        <f>'90.1 Data-IP'!I786*Convert!$B$6/$D786</f>
        <v>2.6223570773116198</v>
      </c>
      <c r="J786" s="5">
        <f>'90.1 Data-IP'!J786*Convert!$B$6/$D786</f>
        <v>41.984020767964289</v>
      </c>
      <c r="K786" s="5">
        <f>'90.1 Data-IP'!K786*Convert!$B$7/$D786</f>
        <v>0</v>
      </c>
      <c r="L786" s="5">
        <f>'90.1 Data-IP'!L786*Convert!$B$6/$D786</f>
        <v>0.65488960095082072</v>
      </c>
      <c r="M786" s="5">
        <f>'90.1 Data-IP'!M786*Convert!$B$6/$D786</f>
        <v>5.404798279300107</v>
      </c>
      <c r="N786" s="5">
        <f>'90.1 Data-IP'!N786*Convert!$B$6/$D786</f>
        <v>8.3960205250105217E-3</v>
      </c>
      <c r="O786" s="5">
        <f>'90.1 Data-IP'!O786*Convert!$B$6/$D786</f>
        <v>8.3960205250105217E-3</v>
      </c>
      <c r="P786" s="5">
        <f>'90.1 Data-IP'!P786*Convert!$B$6/$D786</f>
        <v>0</v>
      </c>
      <c r="Q786" s="5">
        <f>'90.1 Data-IP'!Q786*Convert!$B$6/$D786</f>
        <v>0</v>
      </c>
      <c r="R786" s="5">
        <f>'90.1 Data-IP'!R786*Convert!$B$6/$D786</f>
        <v>0</v>
      </c>
      <c r="S786" s="5">
        <f>'90.1 Data-IP'!S786*Convert!$B$6/$D786</f>
        <v>0</v>
      </c>
      <c r="T786" s="5">
        <f>'90.1 Data-IP'!T786*Convert!$B$6/$D786</f>
        <v>0</v>
      </c>
      <c r="U786" s="5">
        <f>'90.1 Data-IP'!U786*Convert!$B$7/$D786</f>
        <v>1.3744369550810491</v>
      </c>
      <c r="V786" s="5">
        <f>'90.1 Data-IP'!V786*Convert!$B$6/$D786</f>
        <v>0</v>
      </c>
      <c r="W786" s="5">
        <f>'90.1 Data-IP'!W786*Convert!$B$6/$D786</f>
        <v>29.850091905219077</v>
      </c>
      <c r="X786" s="5">
        <f>'90.1 Data-IP'!X786*Convert!$B$7/$D786</f>
        <v>0.19944087959846279</v>
      </c>
      <c r="Y786" s="5">
        <f t="shared" si="24"/>
        <v>30.04953278481754</v>
      </c>
      <c r="Z786" s="5">
        <f>'90.1 Data-IP'!Z786*Convert!$B$6/$D786</f>
        <v>88.90993921694978</v>
      </c>
      <c r="AA786" s="5">
        <f>'90.1 Data-IP'!AA786*Convert!$B$7/$D786</f>
        <v>1.5738778346795119</v>
      </c>
      <c r="AB786" s="5">
        <f t="shared" si="25"/>
        <v>90.483817051629288</v>
      </c>
    </row>
    <row r="787" spans="1:28" x14ac:dyDescent="0.25">
      <c r="A787" s="95">
        <v>2019</v>
      </c>
      <c r="B787" s="95" t="s">
        <v>54</v>
      </c>
      <c r="C787" s="101" t="s">
        <v>3</v>
      </c>
      <c r="D787" s="5">
        <f>'90.1 Data-SI'!D787*Convert!$B$1</f>
        <v>53627.846840473227</v>
      </c>
      <c r="E787" s="5">
        <f>'90.1 Data-IP'!E787*Convert!$B$6/$D787</f>
        <v>3.5923773153011691</v>
      </c>
      <c r="F787" s="5">
        <f>'90.1 Data-IP'!F787*Convert!$B$7/$D787</f>
        <v>0.87688847831139694</v>
      </c>
      <c r="G787" s="5">
        <f>'90.1 Data-IP'!G787*Convert!$B$6/$D787</f>
        <v>17.801242717127305</v>
      </c>
      <c r="H787" s="5">
        <f>'90.1 Data-IP'!H787*Convert!$B$6/$D787</f>
        <v>13.829925008797334</v>
      </c>
      <c r="I787" s="5">
        <f>'90.1 Data-IP'!I787*Convert!$B$6/$D787</f>
        <v>2.6469854041849836</v>
      </c>
      <c r="J787" s="5">
        <f>'90.1 Data-IP'!J787*Convert!$B$6/$D787</f>
        <v>41.984020767964289</v>
      </c>
      <c r="K787" s="5">
        <f>'90.1 Data-IP'!K787*Convert!$B$7/$D787</f>
        <v>0</v>
      </c>
      <c r="L787" s="5">
        <f>'90.1 Data-IP'!L787*Convert!$B$6/$D787</f>
        <v>0.65488960095082072</v>
      </c>
      <c r="M787" s="5">
        <f>'90.1 Data-IP'!M787*Convert!$B$6/$D787</f>
        <v>3.7272733784030043</v>
      </c>
      <c r="N787" s="5">
        <f>'90.1 Data-IP'!N787*Convert!$B$6/$D787</f>
        <v>8.3960205250105217E-3</v>
      </c>
      <c r="O787" s="5">
        <f>'90.1 Data-IP'!O787*Convert!$B$6/$D787</f>
        <v>8.3960205250105217E-3</v>
      </c>
      <c r="P787" s="5">
        <f>'90.1 Data-IP'!P787*Convert!$B$6/$D787</f>
        <v>0</v>
      </c>
      <c r="Q787" s="5">
        <f>'90.1 Data-IP'!Q787*Convert!$B$6/$D787</f>
        <v>0</v>
      </c>
      <c r="R787" s="5">
        <f>'90.1 Data-IP'!R787*Convert!$B$6/$D787</f>
        <v>0</v>
      </c>
      <c r="S787" s="5">
        <f>'90.1 Data-IP'!S787*Convert!$B$6/$D787</f>
        <v>0</v>
      </c>
      <c r="T787" s="5">
        <f>'90.1 Data-IP'!T787*Convert!$B$6/$D787</f>
        <v>0</v>
      </c>
      <c r="U787" s="5">
        <f>'90.1 Data-IP'!U787*Convert!$B$7/$D787</f>
        <v>1.4968603192149759</v>
      </c>
      <c r="V787" s="5">
        <f>'90.1 Data-IP'!V787*Convert!$B$6/$D787</f>
        <v>0</v>
      </c>
      <c r="W787" s="5">
        <f>'90.1 Data-IP'!W787*Convert!$B$6/$D787</f>
        <v>25.120893410831481</v>
      </c>
      <c r="X787" s="5">
        <f>'90.1 Data-IP'!X787*Convert!$B$7/$D787</f>
        <v>0.87688847831139694</v>
      </c>
      <c r="Y787" s="5">
        <f t="shared" si="24"/>
        <v>25.997781889142878</v>
      </c>
      <c r="Z787" s="5">
        <f>'90.1 Data-IP'!Z787*Convert!$B$6/$D787</f>
        <v>84.245110213253909</v>
      </c>
      <c r="AA787" s="5">
        <f>'90.1 Data-IP'!AA787*Convert!$B$7/$D787</f>
        <v>2.3737487975263729</v>
      </c>
      <c r="AB787" s="5">
        <f t="shared" si="25"/>
        <v>86.618859010780284</v>
      </c>
    </row>
    <row r="788" spans="1:28" x14ac:dyDescent="0.25">
      <c r="A788" s="95">
        <v>2019</v>
      </c>
      <c r="B788" s="95" t="s">
        <v>54</v>
      </c>
      <c r="C788" s="101" t="s">
        <v>7</v>
      </c>
      <c r="D788" s="5">
        <f>'90.1 Data-SI'!D788*Convert!$B$1</f>
        <v>53627.846840473227</v>
      </c>
      <c r="E788" s="5">
        <f>'90.1 Data-IP'!E788*Convert!$B$6/$D788</f>
        <v>0.55357761994902721</v>
      </c>
      <c r="F788" s="5">
        <f>'90.1 Data-IP'!F788*Convert!$B$7/$D788</f>
        <v>0.75484828589619912</v>
      </c>
      <c r="G788" s="5">
        <f>'90.1 Data-IP'!G788*Convert!$B$6/$D788</f>
        <v>17.087021237799746</v>
      </c>
      <c r="H788" s="5">
        <f>'90.1 Data-IP'!H788*Convert!$B$6/$D788</f>
        <v>13.798020130802291</v>
      </c>
      <c r="I788" s="5">
        <f>'90.1 Data-IP'!I788*Convert!$B$6/$D788</f>
        <v>2.5960495463332531</v>
      </c>
      <c r="J788" s="5">
        <f>'90.1 Data-IP'!J788*Convert!$B$6/$D788</f>
        <v>41.984020767964289</v>
      </c>
      <c r="K788" s="5">
        <f>'90.1 Data-IP'!K788*Convert!$B$7/$D788</f>
        <v>0</v>
      </c>
      <c r="L788" s="5">
        <f>'90.1 Data-IP'!L788*Convert!$B$6/$D788</f>
        <v>0.65488960095082072</v>
      </c>
      <c r="M788" s="5">
        <f>'90.1 Data-IP'!M788*Convert!$B$6/$D788</f>
        <v>4.8640945574894294</v>
      </c>
      <c r="N788" s="5">
        <f>'90.1 Data-IP'!N788*Convert!$B$6/$D788</f>
        <v>8.3960205250105217E-3</v>
      </c>
      <c r="O788" s="5">
        <f>'90.1 Data-IP'!O788*Convert!$B$6/$D788</f>
        <v>8.3960205250105217E-3</v>
      </c>
      <c r="P788" s="5">
        <f>'90.1 Data-IP'!P788*Convert!$B$6/$D788</f>
        <v>0</v>
      </c>
      <c r="Q788" s="5">
        <f>'90.1 Data-IP'!Q788*Convert!$B$6/$D788</f>
        <v>0</v>
      </c>
      <c r="R788" s="5">
        <f>'90.1 Data-IP'!R788*Convert!$B$6/$D788</f>
        <v>0</v>
      </c>
      <c r="S788" s="5">
        <f>'90.1 Data-IP'!S788*Convert!$B$6/$D788</f>
        <v>0</v>
      </c>
      <c r="T788" s="5">
        <f>'90.1 Data-IP'!T788*Convert!$B$6/$D788</f>
        <v>0</v>
      </c>
      <c r="U788" s="5">
        <f>'90.1 Data-IP'!U788*Convert!$B$7/$D788</f>
        <v>1.4637159655449143</v>
      </c>
      <c r="V788" s="5">
        <f>'90.1 Data-IP'!V788*Convert!$B$6/$D788</f>
        <v>0</v>
      </c>
      <c r="W788" s="5">
        <f>'90.1 Data-IP'!W788*Convert!$B$6/$D788</f>
        <v>22.504693415238204</v>
      </c>
      <c r="X788" s="5">
        <f>'90.1 Data-IP'!X788*Convert!$B$7/$D788</f>
        <v>0.75484828589619912</v>
      </c>
      <c r="Y788" s="5">
        <f t="shared" si="24"/>
        <v>23.259541701134403</v>
      </c>
      <c r="Z788" s="5">
        <f>'90.1 Data-IP'!Z788*Convert!$B$6/$D788</f>
        <v>81.546069481813859</v>
      </c>
      <c r="AA788" s="5">
        <f>'90.1 Data-IP'!AA788*Convert!$B$7/$D788</f>
        <v>2.2187558373004781</v>
      </c>
      <c r="AB788" s="5">
        <f t="shared" si="25"/>
        <v>83.764825319114337</v>
      </c>
    </row>
    <row r="789" spans="1:28" x14ac:dyDescent="0.25">
      <c r="A789" s="95">
        <v>2019</v>
      </c>
      <c r="B789" s="95" t="s">
        <v>54</v>
      </c>
      <c r="C789" s="101" t="s">
        <v>17</v>
      </c>
      <c r="D789" s="5">
        <f>'90.1 Data-SI'!D789*Convert!$B$1</f>
        <v>53627.846840473227</v>
      </c>
      <c r="E789" s="5">
        <f>'90.1 Data-IP'!E789*Convert!$B$6/$D789</f>
        <v>0.16400226758853889</v>
      </c>
      <c r="F789" s="5">
        <f>'90.1 Data-IP'!F789*Convert!$B$7/$D789</f>
        <v>0.13066155608660102</v>
      </c>
      <c r="G789" s="5">
        <f>'90.1 Data-IP'!G789*Convert!$B$6/$D789</f>
        <v>10.832545681368575</v>
      </c>
      <c r="H789" s="5">
        <f>'90.1 Data-IP'!H789*Convert!$B$6/$D789</f>
        <v>13.825447131183994</v>
      </c>
      <c r="I789" s="5">
        <f>'90.1 Data-IP'!I789*Convert!$B$6/$D789</f>
        <v>2.5859743217032412</v>
      </c>
      <c r="J789" s="5">
        <f>'90.1 Data-IP'!J789*Convert!$B$6/$D789</f>
        <v>41.984020767964289</v>
      </c>
      <c r="K789" s="5">
        <f>'90.1 Data-IP'!K789*Convert!$B$7/$D789</f>
        <v>0</v>
      </c>
      <c r="L789" s="5">
        <f>'90.1 Data-IP'!L789*Convert!$B$6/$D789</f>
        <v>0.65488960095082072</v>
      </c>
      <c r="M789" s="5">
        <f>'90.1 Data-IP'!M789*Convert!$B$6/$D789</f>
        <v>3.4636383339176748</v>
      </c>
      <c r="N789" s="5">
        <f>'90.1 Data-IP'!N789*Convert!$B$6/$D789</f>
        <v>8.3960205250105217E-3</v>
      </c>
      <c r="O789" s="5">
        <f>'90.1 Data-IP'!O789*Convert!$B$6/$D789</f>
        <v>8.3960205250105217E-3</v>
      </c>
      <c r="P789" s="5">
        <f>'90.1 Data-IP'!P789*Convert!$B$6/$D789</f>
        <v>0</v>
      </c>
      <c r="Q789" s="5">
        <f>'90.1 Data-IP'!Q789*Convert!$B$6/$D789</f>
        <v>0</v>
      </c>
      <c r="R789" s="5">
        <f>'90.1 Data-IP'!R789*Convert!$B$6/$D789</f>
        <v>0</v>
      </c>
      <c r="S789" s="5">
        <f>'90.1 Data-IP'!S789*Convert!$B$6/$D789</f>
        <v>0</v>
      </c>
      <c r="T789" s="5">
        <f>'90.1 Data-IP'!T789*Convert!$B$6/$D789</f>
        <v>0</v>
      </c>
      <c r="U789" s="5">
        <f>'90.1 Data-IP'!U789*Convert!$B$7/$D789</f>
        <v>1.5100797435111275</v>
      </c>
      <c r="V789" s="5">
        <f>'90.1 Data-IP'!V789*Convert!$B$6/$D789</f>
        <v>0</v>
      </c>
      <c r="W789" s="5">
        <f>'90.1 Data-IP'!W789*Convert!$B$6/$D789</f>
        <v>14.46018628287479</v>
      </c>
      <c r="X789" s="5">
        <f>'90.1 Data-IP'!X789*Convert!$B$7/$D789</f>
        <v>0.13066155608660102</v>
      </c>
      <c r="Y789" s="5">
        <f t="shared" si="24"/>
        <v>14.590847838961391</v>
      </c>
      <c r="Z789" s="5">
        <f>'90.1 Data-IP'!Z789*Convert!$B$6/$D789</f>
        <v>73.519473859903798</v>
      </c>
      <c r="AA789" s="5">
        <f>'90.1 Data-IP'!AA789*Convert!$B$7/$D789</f>
        <v>1.6407412995977286</v>
      </c>
      <c r="AB789" s="5">
        <f t="shared" si="25"/>
        <v>75.160215159501533</v>
      </c>
    </row>
    <row r="790" spans="1:28" x14ac:dyDescent="0.25">
      <c r="A790" s="95">
        <v>2019</v>
      </c>
      <c r="B790" s="95" t="s">
        <v>54</v>
      </c>
      <c r="C790" s="101" t="s">
        <v>14</v>
      </c>
      <c r="D790" s="5">
        <f>'90.1 Data-SI'!D790*Convert!$B$1</f>
        <v>53627.846840473227</v>
      </c>
      <c r="E790" s="5">
        <f>'90.1 Data-IP'!E790*Convert!$B$6/$D790</f>
        <v>4.7224816779675862</v>
      </c>
      <c r="F790" s="5">
        <f>'90.1 Data-IP'!F790*Convert!$B$7/$D790</f>
        <v>3.0157530122568712</v>
      </c>
      <c r="G790" s="5">
        <f>'90.1 Data-IP'!G790*Convert!$B$6/$D790</f>
        <v>12.194939945226952</v>
      </c>
      <c r="H790" s="5">
        <f>'90.1 Data-IP'!H790*Convert!$B$6/$D790</f>
        <v>13.841679437532347</v>
      </c>
      <c r="I790" s="5">
        <f>'90.1 Data-IP'!I790*Convert!$B$6/$D790</f>
        <v>2.6201181385049503</v>
      </c>
      <c r="J790" s="5">
        <f>'90.1 Data-IP'!J790*Convert!$B$6/$D790</f>
        <v>41.984020767964289</v>
      </c>
      <c r="K790" s="5">
        <f>'90.1 Data-IP'!K790*Convert!$B$7/$D790</f>
        <v>0</v>
      </c>
      <c r="L790" s="5">
        <f>'90.1 Data-IP'!L790*Convert!$B$6/$D790</f>
        <v>0.6554493356524882</v>
      </c>
      <c r="M790" s="5">
        <f>'90.1 Data-IP'!M790*Convert!$B$6/$D790</f>
        <v>3.6102888257545249</v>
      </c>
      <c r="N790" s="5">
        <f>'90.1 Data-IP'!N790*Convert!$B$6/$D790</f>
        <v>8.3960205250105217E-3</v>
      </c>
      <c r="O790" s="5">
        <f>'90.1 Data-IP'!O790*Convert!$B$6/$D790</f>
        <v>8.3960205250105217E-3</v>
      </c>
      <c r="P790" s="5">
        <f>'90.1 Data-IP'!P790*Convert!$B$6/$D790</f>
        <v>0</v>
      </c>
      <c r="Q790" s="5">
        <f>'90.1 Data-IP'!Q790*Convert!$B$6/$D790</f>
        <v>0</v>
      </c>
      <c r="R790" s="5">
        <f>'90.1 Data-IP'!R790*Convert!$B$6/$D790</f>
        <v>0</v>
      </c>
      <c r="S790" s="5">
        <f>'90.1 Data-IP'!S790*Convert!$B$6/$D790</f>
        <v>0</v>
      </c>
      <c r="T790" s="5">
        <f>'90.1 Data-IP'!T790*Convert!$B$6/$D790</f>
        <v>0</v>
      </c>
      <c r="U790" s="5">
        <f>'90.1 Data-IP'!U790*Convert!$B$7/$D790</f>
        <v>1.5987839963968991</v>
      </c>
      <c r="V790" s="5">
        <f>'90.1 Data-IP'!V790*Convert!$B$6/$D790</f>
        <v>0</v>
      </c>
      <c r="W790" s="5">
        <f>'90.1 Data-IP'!W790*Convert!$B$6/$D790</f>
        <v>20.527710448949062</v>
      </c>
      <c r="X790" s="5">
        <f>'90.1 Data-IP'!X790*Convert!$B$7/$D790</f>
        <v>3.0157530122568712</v>
      </c>
      <c r="Y790" s="5">
        <f t="shared" si="24"/>
        <v>23.543463461205931</v>
      </c>
      <c r="Z790" s="5">
        <f>'90.1 Data-IP'!Z790*Convert!$B$6/$D790</f>
        <v>79.6362546797248</v>
      </c>
      <c r="AA790" s="5">
        <f>'90.1 Data-IP'!AA790*Convert!$B$7/$D790</f>
        <v>4.6145370086537714</v>
      </c>
      <c r="AB790" s="5">
        <f t="shared" si="25"/>
        <v>84.25079168837857</v>
      </c>
    </row>
    <row r="791" spans="1:28" x14ac:dyDescent="0.25">
      <c r="A791" s="95">
        <v>2019</v>
      </c>
      <c r="B791" s="95" t="s">
        <v>54</v>
      </c>
      <c r="C791" s="101" t="s">
        <v>2</v>
      </c>
      <c r="D791" s="5">
        <f>'90.1 Data-SI'!D791*Convert!$B$1</f>
        <v>53627.846840473227</v>
      </c>
      <c r="E791" s="5">
        <f>'90.1 Data-IP'!E791*Convert!$B$6/$D791</f>
        <v>0.89165737975611747</v>
      </c>
      <c r="F791" s="5">
        <f>'90.1 Data-IP'!F791*Convert!$B$7/$D791</f>
        <v>1.3684977934407494</v>
      </c>
      <c r="G791" s="5">
        <f>'90.1 Data-IP'!G791*Convert!$B$6/$D791</f>
        <v>12.233561639641998</v>
      </c>
      <c r="H791" s="5">
        <f>'90.1 Data-IP'!H791*Convert!$B$6/$D791</f>
        <v>13.767794456912254</v>
      </c>
      <c r="I791" s="5">
        <f>'90.1 Data-IP'!I791*Convert!$B$6/$D791</f>
        <v>2.602766362753262</v>
      </c>
      <c r="J791" s="5">
        <f>'90.1 Data-IP'!J791*Convert!$B$6/$D791</f>
        <v>41.984020767964289</v>
      </c>
      <c r="K791" s="5">
        <f>'90.1 Data-IP'!K791*Convert!$B$7/$D791</f>
        <v>0</v>
      </c>
      <c r="L791" s="5">
        <f>'90.1 Data-IP'!L791*Convert!$B$6/$D791</f>
        <v>0.65488960095082072</v>
      </c>
      <c r="M791" s="5">
        <f>'90.1 Data-IP'!M791*Convert!$B$6/$D791</f>
        <v>5.0348136414979763</v>
      </c>
      <c r="N791" s="5">
        <f>'90.1 Data-IP'!N791*Convert!$B$6/$D791</f>
        <v>8.3960205250105217E-3</v>
      </c>
      <c r="O791" s="5">
        <f>'90.1 Data-IP'!O791*Convert!$B$6/$D791</f>
        <v>8.3960205250105217E-3</v>
      </c>
      <c r="P791" s="5">
        <f>'90.1 Data-IP'!P791*Convert!$B$6/$D791</f>
        <v>0</v>
      </c>
      <c r="Q791" s="5">
        <f>'90.1 Data-IP'!Q791*Convert!$B$6/$D791</f>
        <v>0</v>
      </c>
      <c r="R791" s="5">
        <f>'90.1 Data-IP'!R791*Convert!$B$6/$D791</f>
        <v>0</v>
      </c>
      <c r="S791" s="5">
        <f>'90.1 Data-IP'!S791*Convert!$B$6/$D791</f>
        <v>0</v>
      </c>
      <c r="T791" s="5">
        <f>'90.1 Data-IP'!T791*Convert!$B$6/$D791</f>
        <v>0</v>
      </c>
      <c r="U791" s="5">
        <f>'90.1 Data-IP'!U791*Convert!$B$7/$D791</f>
        <v>1.5690881881953989</v>
      </c>
      <c r="V791" s="5">
        <f>'90.1 Data-IP'!V791*Convert!$B$6/$D791</f>
        <v>0</v>
      </c>
      <c r="W791" s="5">
        <f>'90.1 Data-IP'!W791*Convert!$B$6/$D791</f>
        <v>18.160032660896089</v>
      </c>
      <c r="X791" s="5">
        <f>'90.1 Data-IP'!X791*Convert!$B$7/$D791</f>
        <v>1.3684977934407494</v>
      </c>
      <c r="Y791" s="5">
        <f t="shared" si="24"/>
        <v>19.528530454336838</v>
      </c>
      <c r="Z791" s="5">
        <f>'90.1 Data-IP'!Z791*Convert!$B$6/$D791</f>
        <v>77.177340135300057</v>
      </c>
      <c r="AA791" s="5">
        <f>'90.1 Data-IP'!AA791*Convert!$B$7/$D791</f>
        <v>2.9373943957767836</v>
      </c>
      <c r="AB791" s="5">
        <f t="shared" si="25"/>
        <v>80.114734531076834</v>
      </c>
    </row>
    <row r="792" spans="1:28" x14ac:dyDescent="0.25">
      <c r="A792" s="95">
        <v>2019</v>
      </c>
      <c r="B792" s="95" t="s">
        <v>54</v>
      </c>
      <c r="C792" s="101" t="s">
        <v>18</v>
      </c>
      <c r="D792" s="5">
        <f>'90.1 Data-SI'!D792*Convert!$B$1</f>
        <v>53627.846840473227</v>
      </c>
      <c r="E792" s="5">
        <f>'90.1 Data-IP'!E792*Convert!$B$6/$D792</f>
        <v>2.8820739788852787</v>
      </c>
      <c r="F792" s="5">
        <f>'90.1 Data-IP'!F792*Convert!$B$7/$D792</f>
        <v>1.7595245324037294</v>
      </c>
      <c r="G792" s="5">
        <f>'90.1 Data-IP'!G792*Convert!$B$6/$D792</f>
        <v>4.5875856148657483</v>
      </c>
      <c r="H792" s="5">
        <f>'90.1 Data-IP'!H792*Convert!$B$6/$D792</f>
        <v>13.909967071135767</v>
      </c>
      <c r="I792" s="5">
        <f>'90.1 Data-IP'!I792*Convert!$B$6/$D792</f>
        <v>2.6615385064283359</v>
      </c>
      <c r="J792" s="5">
        <f>'90.1 Data-IP'!J792*Convert!$B$6/$D792</f>
        <v>41.984020767964289</v>
      </c>
      <c r="K792" s="5">
        <f>'90.1 Data-IP'!K792*Convert!$B$7/$D792</f>
        <v>0</v>
      </c>
      <c r="L792" s="5">
        <f>'90.1 Data-IP'!L792*Convert!$B$6/$D792</f>
        <v>0.6554493356524882</v>
      </c>
      <c r="M792" s="5">
        <f>'90.1 Data-IP'!M792*Convert!$B$6/$D792</f>
        <v>3.1843307177856577</v>
      </c>
      <c r="N792" s="5">
        <f>'90.1 Data-IP'!N792*Convert!$B$6/$D792</f>
        <v>8.3960205250105217E-3</v>
      </c>
      <c r="O792" s="5">
        <f>'90.1 Data-IP'!O792*Convert!$B$6/$D792</f>
        <v>8.3960205250105217E-3</v>
      </c>
      <c r="P792" s="5">
        <f>'90.1 Data-IP'!P792*Convert!$B$6/$D792</f>
        <v>0</v>
      </c>
      <c r="Q792" s="5">
        <f>'90.1 Data-IP'!Q792*Convert!$B$6/$D792</f>
        <v>0</v>
      </c>
      <c r="R792" s="5">
        <f>'90.1 Data-IP'!R792*Convert!$B$6/$D792</f>
        <v>0</v>
      </c>
      <c r="S792" s="5">
        <f>'90.1 Data-IP'!S792*Convert!$B$6/$D792</f>
        <v>0</v>
      </c>
      <c r="T792" s="5">
        <f>'90.1 Data-IP'!T792*Convert!$B$6/$D792</f>
        <v>0</v>
      </c>
      <c r="U792" s="5">
        <f>'90.1 Data-IP'!U792*Convert!$B$7/$D792</f>
        <v>1.63020407733268</v>
      </c>
      <c r="V792" s="5">
        <f>'90.1 Data-IP'!V792*Convert!$B$6/$D792</f>
        <v>0</v>
      </c>
      <c r="W792" s="5">
        <f>'90.1 Data-IP'!W792*Convert!$B$6/$D792</f>
        <v>10.653990311536685</v>
      </c>
      <c r="X792" s="5">
        <f>'90.1 Data-IP'!X792*Convert!$B$7/$D792</f>
        <v>1.7595245324037294</v>
      </c>
      <c r="Y792" s="5">
        <f t="shared" si="24"/>
        <v>12.413514843940414</v>
      </c>
      <c r="Z792" s="5">
        <f>'90.1 Data-IP'!Z792*Convert!$B$6/$D792</f>
        <v>69.872802278540902</v>
      </c>
      <c r="AA792" s="5">
        <f>'90.1 Data-IP'!AA792*Convert!$B$7/$D792</f>
        <v>3.3897286097364101</v>
      </c>
      <c r="AB792" s="5">
        <f t="shared" si="25"/>
        <v>73.262530888277311</v>
      </c>
    </row>
    <row r="793" spans="1:28" x14ac:dyDescent="0.25">
      <c r="A793" s="95">
        <v>2019</v>
      </c>
      <c r="B793" s="95" t="s">
        <v>54</v>
      </c>
      <c r="C793" s="101" t="s">
        <v>4</v>
      </c>
      <c r="D793" s="5">
        <f>'90.1 Data-SI'!D793*Convert!$B$1</f>
        <v>53627.846840473227</v>
      </c>
      <c r="E793" s="5">
        <f>'90.1 Data-IP'!E793*Convert!$B$6/$D793</f>
        <v>8.3725116675404934</v>
      </c>
      <c r="F793" s="5">
        <f>'90.1 Data-IP'!F793*Convert!$B$7/$D793</f>
        <v>4.981040757618092</v>
      </c>
      <c r="G793" s="5">
        <f>'90.1 Data-IP'!G793*Convert!$B$6/$D793</f>
        <v>7.9275225797149345</v>
      </c>
      <c r="H793" s="5">
        <f>'90.1 Data-IP'!H793*Convert!$B$6/$D793</f>
        <v>13.818170580062318</v>
      </c>
      <c r="I793" s="5">
        <f>'90.1 Data-IP'!I793*Convert!$B$6/$D793</f>
        <v>2.6419477918699776</v>
      </c>
      <c r="J793" s="5">
        <f>'90.1 Data-IP'!J793*Convert!$B$6/$D793</f>
        <v>41.984020767964289</v>
      </c>
      <c r="K793" s="5">
        <f>'90.1 Data-IP'!K793*Convert!$B$7/$D793</f>
        <v>0</v>
      </c>
      <c r="L793" s="5">
        <f>'90.1 Data-IP'!L793*Convert!$B$6/$D793</f>
        <v>0.65488960095082072</v>
      </c>
      <c r="M793" s="5">
        <f>'90.1 Data-IP'!M793*Convert!$B$6/$D793</f>
        <v>3.4457268234643186</v>
      </c>
      <c r="N793" s="5">
        <f>'90.1 Data-IP'!N793*Convert!$B$6/$D793</f>
        <v>8.3960205250105217E-3</v>
      </c>
      <c r="O793" s="5">
        <f>'90.1 Data-IP'!O793*Convert!$B$6/$D793</f>
        <v>8.3960205250105217E-3</v>
      </c>
      <c r="P793" s="5">
        <f>'90.1 Data-IP'!P793*Convert!$B$6/$D793</f>
        <v>0</v>
      </c>
      <c r="Q793" s="5">
        <f>'90.1 Data-IP'!Q793*Convert!$B$6/$D793</f>
        <v>0</v>
      </c>
      <c r="R793" s="5">
        <f>'90.1 Data-IP'!R793*Convert!$B$6/$D793</f>
        <v>0</v>
      </c>
      <c r="S793" s="5">
        <f>'90.1 Data-IP'!S793*Convert!$B$6/$D793</f>
        <v>0</v>
      </c>
      <c r="T793" s="5">
        <f>'90.1 Data-IP'!T793*Convert!$B$6/$D793</f>
        <v>0</v>
      </c>
      <c r="U793" s="5">
        <f>'90.1 Data-IP'!U793*Convert!$B$7/$D793</f>
        <v>1.6859555624077547</v>
      </c>
      <c r="V793" s="5">
        <f>'90.1 Data-IP'!V793*Convert!$B$6/$D793</f>
        <v>0</v>
      </c>
      <c r="W793" s="5">
        <f>'90.1 Data-IP'!W793*Convert!$B$6/$D793</f>
        <v>19.745761070719748</v>
      </c>
      <c r="X793" s="5">
        <f>'90.1 Data-IP'!X793*Convert!$B$7/$D793</f>
        <v>4.981040757618092</v>
      </c>
      <c r="Y793" s="5">
        <f t="shared" si="24"/>
        <v>24.726801828337841</v>
      </c>
      <c r="Z793" s="5">
        <f>'90.1 Data-IP'!Z793*Convert!$B$6/$D793</f>
        <v>78.852626097390484</v>
      </c>
      <c r="AA793" s="5">
        <f>'90.1 Data-IP'!AA793*Convert!$B$7/$D793</f>
        <v>6.6669963200258477</v>
      </c>
      <c r="AB793" s="5">
        <f t="shared" si="25"/>
        <v>85.519622417416329</v>
      </c>
    </row>
    <row r="794" spans="1:28" x14ac:dyDescent="0.25">
      <c r="A794" s="95">
        <v>2019</v>
      </c>
      <c r="B794" s="95" t="s">
        <v>54</v>
      </c>
      <c r="C794" s="101" t="s">
        <v>5</v>
      </c>
      <c r="D794" s="5">
        <f>'90.1 Data-SI'!D794*Convert!$B$1</f>
        <v>53627.846840473227</v>
      </c>
      <c r="E794" s="5">
        <f>'90.1 Data-IP'!E794*Convert!$B$6/$D794</f>
        <v>3.2151161263773629</v>
      </c>
      <c r="F794" s="5">
        <f>'90.1 Data-IP'!F794*Convert!$B$7/$D794</f>
        <v>2.9341374361675867</v>
      </c>
      <c r="G794" s="5">
        <f>'90.1 Data-IP'!G794*Convert!$B$6/$D794</f>
        <v>9.2389809857215788</v>
      </c>
      <c r="H794" s="5">
        <f>'90.1 Data-IP'!H794*Convert!$B$6/$D794</f>
        <v>13.812013498343978</v>
      </c>
      <c r="I794" s="5">
        <f>'90.1 Data-IP'!I794*Convert!$B$6/$D794</f>
        <v>2.6178791996982809</v>
      </c>
      <c r="J794" s="5">
        <f>'90.1 Data-IP'!J794*Convert!$B$6/$D794</f>
        <v>41.984020767964289</v>
      </c>
      <c r="K794" s="5">
        <f>'90.1 Data-IP'!K794*Convert!$B$7/$D794</f>
        <v>0</v>
      </c>
      <c r="L794" s="5">
        <f>'90.1 Data-IP'!L794*Convert!$B$6/$D794</f>
        <v>0.65488960095082072</v>
      </c>
      <c r="M794" s="5">
        <f>'90.1 Data-IP'!M794*Convert!$B$6/$D794</f>
        <v>4.60661659472244</v>
      </c>
      <c r="N794" s="5">
        <f>'90.1 Data-IP'!N794*Convert!$B$6/$D794</f>
        <v>8.3960205250105217E-3</v>
      </c>
      <c r="O794" s="5">
        <f>'90.1 Data-IP'!O794*Convert!$B$6/$D794</f>
        <v>8.3960205250105217E-3</v>
      </c>
      <c r="P794" s="5">
        <f>'90.1 Data-IP'!P794*Convert!$B$6/$D794</f>
        <v>0</v>
      </c>
      <c r="Q794" s="5">
        <f>'90.1 Data-IP'!Q794*Convert!$B$6/$D794</f>
        <v>0</v>
      </c>
      <c r="R794" s="5">
        <f>'90.1 Data-IP'!R794*Convert!$B$6/$D794</f>
        <v>0</v>
      </c>
      <c r="S794" s="5">
        <f>'90.1 Data-IP'!S794*Convert!$B$6/$D794</f>
        <v>0</v>
      </c>
      <c r="T794" s="5">
        <f>'90.1 Data-IP'!T794*Convert!$B$6/$D794</f>
        <v>0</v>
      </c>
      <c r="U794" s="5">
        <f>'90.1 Data-IP'!U794*Convert!$B$7/$D794</f>
        <v>1.6606662289716385</v>
      </c>
      <c r="V794" s="5">
        <f>'90.1 Data-IP'!V794*Convert!$B$6/$D794</f>
        <v>0</v>
      </c>
      <c r="W794" s="5">
        <f>'90.1 Data-IP'!W794*Convert!$B$6/$D794</f>
        <v>17.060713706821382</v>
      </c>
      <c r="X794" s="5">
        <f>'90.1 Data-IP'!X794*Convert!$B$7/$D794</f>
        <v>2.9341374361675867</v>
      </c>
      <c r="Y794" s="5">
        <f t="shared" si="24"/>
        <v>19.994851142988967</v>
      </c>
      <c r="Z794" s="5">
        <f>'90.1 Data-IP'!Z794*Convert!$B$6/$D794</f>
        <v>76.137353059602091</v>
      </c>
      <c r="AA794" s="5">
        <f>'90.1 Data-IP'!AA794*Convert!$B$7/$D794</f>
        <v>4.5948036651392252</v>
      </c>
      <c r="AB794" s="5">
        <f t="shared" si="25"/>
        <v>80.732156724741316</v>
      </c>
    </row>
    <row r="795" spans="1:28" x14ac:dyDescent="0.25">
      <c r="A795" s="95">
        <v>2019</v>
      </c>
      <c r="B795" s="95" t="s">
        <v>54</v>
      </c>
      <c r="C795" s="101" t="s">
        <v>15</v>
      </c>
      <c r="D795" s="5">
        <f>'90.1 Data-SI'!D795*Convert!$B$1</f>
        <v>53627.846840473227</v>
      </c>
      <c r="E795" s="5">
        <f>'90.1 Data-IP'!E795*Convert!$B$6/$D795</f>
        <v>2.4566756056180785</v>
      </c>
      <c r="F795" s="5">
        <f>'90.1 Data-IP'!F795*Convert!$B$7/$D795</f>
        <v>2.2827455143282269</v>
      </c>
      <c r="G795" s="5">
        <f>'90.1 Data-IP'!G795*Convert!$B$6/$D795</f>
        <v>2.6324323019416331</v>
      </c>
      <c r="H795" s="5">
        <f>'90.1 Data-IP'!H795*Convert!$B$6/$D795</f>
        <v>13.922281234572447</v>
      </c>
      <c r="I795" s="5">
        <f>'90.1 Data-IP'!I795*Convert!$B$6/$D795</f>
        <v>2.667695588146676</v>
      </c>
      <c r="J795" s="5">
        <f>'90.1 Data-IP'!J795*Convert!$B$6/$D795</f>
        <v>41.984020767964289</v>
      </c>
      <c r="K795" s="5">
        <f>'90.1 Data-IP'!K795*Convert!$B$7/$D795</f>
        <v>0</v>
      </c>
      <c r="L795" s="5">
        <f>'90.1 Data-IP'!L795*Convert!$B$6/$D795</f>
        <v>0.6554493356524882</v>
      </c>
      <c r="M795" s="5">
        <f>'90.1 Data-IP'!M795*Convert!$B$6/$D795</f>
        <v>3.2425431267590636</v>
      </c>
      <c r="N795" s="5">
        <f>'90.1 Data-IP'!N795*Convert!$B$6/$D795</f>
        <v>8.3960205250105217E-3</v>
      </c>
      <c r="O795" s="5">
        <f>'90.1 Data-IP'!O795*Convert!$B$6/$D795</f>
        <v>8.3960205250105217E-3</v>
      </c>
      <c r="P795" s="5">
        <f>'90.1 Data-IP'!P795*Convert!$B$6/$D795</f>
        <v>0</v>
      </c>
      <c r="Q795" s="5">
        <f>'90.1 Data-IP'!Q795*Convert!$B$6/$D795</f>
        <v>0</v>
      </c>
      <c r="R795" s="5">
        <f>'90.1 Data-IP'!R795*Convert!$B$6/$D795</f>
        <v>0</v>
      </c>
      <c r="S795" s="5">
        <f>'90.1 Data-IP'!S795*Convert!$B$6/$D795</f>
        <v>0</v>
      </c>
      <c r="T795" s="5">
        <f>'90.1 Data-IP'!T795*Convert!$B$6/$D795</f>
        <v>0</v>
      </c>
      <c r="U795" s="5">
        <f>'90.1 Data-IP'!U795*Convert!$B$7/$D795</f>
        <v>1.6794416431893611</v>
      </c>
      <c r="V795" s="5">
        <f>'90.1 Data-IP'!V795*Convert!$B$6/$D795</f>
        <v>0</v>
      </c>
      <c r="W795" s="5">
        <f>'90.1 Data-IP'!W795*Convert!$B$6/$D795</f>
        <v>8.3316510343187744</v>
      </c>
      <c r="X795" s="5">
        <f>'90.1 Data-IP'!X795*Convert!$B$7/$D795</f>
        <v>2.2827455143282269</v>
      </c>
      <c r="Y795" s="5">
        <f t="shared" si="24"/>
        <v>10.614396548647001</v>
      </c>
      <c r="Z795" s="5">
        <f>'90.1 Data-IP'!Z795*Convert!$B$6/$D795</f>
        <v>67.568934246478022</v>
      </c>
      <c r="AA795" s="5">
        <f>'90.1 Data-IP'!AA795*Convert!$B$7/$D795</f>
        <v>3.9619955716582238</v>
      </c>
      <c r="AB795" s="5">
        <f t="shared" si="25"/>
        <v>71.530929818136244</v>
      </c>
    </row>
    <row r="796" spans="1:28" x14ac:dyDescent="0.25">
      <c r="A796" s="95">
        <v>2019</v>
      </c>
      <c r="B796" s="95" t="s">
        <v>54</v>
      </c>
      <c r="C796" s="101" t="s">
        <v>16</v>
      </c>
      <c r="D796" s="5">
        <f>'90.1 Data-SI'!D796*Convert!$B$1</f>
        <v>53627.846840473227</v>
      </c>
      <c r="E796" s="5">
        <f>'90.1 Data-IP'!E796*Convert!$B$6/$D796</f>
        <v>12.575559542360761</v>
      </c>
      <c r="F796" s="5">
        <f>'90.1 Data-IP'!F796*Convert!$B$7/$D796</f>
        <v>7.2955895246008291</v>
      </c>
      <c r="G796" s="5">
        <f>'90.1 Data-IP'!G796*Convert!$B$6/$D796</f>
        <v>8.7178679784692577</v>
      </c>
      <c r="H796" s="5">
        <f>'90.1 Data-IP'!H796*Convert!$B$6/$D796</f>
        <v>13.834962621112339</v>
      </c>
      <c r="I796" s="5">
        <f>'90.1 Data-IP'!I796*Convert!$B$6/$D796</f>
        <v>2.6425075265716451</v>
      </c>
      <c r="J796" s="5">
        <f>'90.1 Data-IP'!J796*Convert!$B$6/$D796</f>
        <v>41.984020767964289</v>
      </c>
      <c r="K796" s="5">
        <f>'90.1 Data-IP'!K796*Convert!$B$7/$D796</f>
        <v>0</v>
      </c>
      <c r="L796" s="5">
        <f>'90.1 Data-IP'!L796*Convert!$B$6/$D796</f>
        <v>0.6554493356524882</v>
      </c>
      <c r="M796" s="5">
        <f>'90.1 Data-IP'!M796*Convert!$B$6/$D796</f>
        <v>3.614206968666196</v>
      </c>
      <c r="N796" s="5">
        <f>'90.1 Data-IP'!N796*Convert!$B$6/$D796</f>
        <v>8.3960205250105217E-3</v>
      </c>
      <c r="O796" s="5">
        <f>'90.1 Data-IP'!O796*Convert!$B$6/$D796</f>
        <v>8.3960205250105217E-3</v>
      </c>
      <c r="P796" s="5">
        <f>'90.1 Data-IP'!P796*Convert!$B$6/$D796</f>
        <v>0</v>
      </c>
      <c r="Q796" s="5">
        <f>'90.1 Data-IP'!Q796*Convert!$B$6/$D796</f>
        <v>0</v>
      </c>
      <c r="R796" s="5">
        <f>'90.1 Data-IP'!R796*Convert!$B$6/$D796</f>
        <v>0</v>
      </c>
      <c r="S796" s="5">
        <f>'90.1 Data-IP'!S796*Convert!$B$6/$D796</f>
        <v>0</v>
      </c>
      <c r="T796" s="5">
        <f>'90.1 Data-IP'!T796*Convert!$B$6/$D796</f>
        <v>0</v>
      </c>
      <c r="U796" s="5">
        <f>'90.1 Data-IP'!U796*Convert!$B$7/$D796</f>
        <v>1.7530106131853358</v>
      </c>
      <c r="V796" s="5">
        <f>'90.1 Data-IP'!V796*Convert!$B$6/$D796</f>
        <v>0</v>
      </c>
      <c r="W796" s="5">
        <f>'90.1 Data-IP'!W796*Convert!$B$6/$D796</f>
        <v>24.907634489496214</v>
      </c>
      <c r="X796" s="5">
        <f>'90.1 Data-IP'!X796*Convert!$B$7/$D796</f>
        <v>7.2955895246008291</v>
      </c>
      <c r="Y796" s="5">
        <f t="shared" si="24"/>
        <v>32.203224014097046</v>
      </c>
      <c r="Z796" s="5">
        <f>'90.1 Data-IP'!Z796*Convert!$B$6/$D796</f>
        <v>84.032411026620309</v>
      </c>
      <c r="AA796" s="5">
        <f>'90.1 Data-IP'!AA796*Convert!$B$7/$D796</f>
        <v>9.0486001377861651</v>
      </c>
      <c r="AB796" s="5">
        <f t="shared" si="25"/>
        <v>93.081011164406476</v>
      </c>
    </row>
    <row r="797" spans="1:28" x14ac:dyDescent="0.25">
      <c r="A797" s="95">
        <v>2019</v>
      </c>
      <c r="B797" s="95" t="s">
        <v>54</v>
      </c>
      <c r="C797" s="101" t="s">
        <v>9</v>
      </c>
      <c r="D797" s="5">
        <f>'90.1 Data-SI'!D797*Convert!$B$1</f>
        <v>53627.846840473227</v>
      </c>
      <c r="E797" s="5">
        <f>'90.1 Data-IP'!E797*Convert!$B$6/$D797</f>
        <v>7.1914714470223453</v>
      </c>
      <c r="F797" s="5">
        <f>'90.1 Data-IP'!F797*Convert!$B$7/$D797</f>
        <v>5.0279792931623994</v>
      </c>
      <c r="G797" s="5">
        <f>'90.1 Data-IP'!G797*Convert!$B$6/$D797</f>
        <v>5.956136960442465</v>
      </c>
      <c r="H797" s="5">
        <f>'90.1 Data-IP'!H797*Convert!$B$6/$D797</f>
        <v>13.847276784549022</v>
      </c>
      <c r="I797" s="5">
        <f>'90.1 Data-IP'!I797*Convert!$B$6/$D797</f>
        <v>2.6704942616550138</v>
      </c>
      <c r="J797" s="5">
        <f>'90.1 Data-IP'!J797*Convert!$B$6/$D797</f>
        <v>41.984020767964289</v>
      </c>
      <c r="K797" s="5">
        <f>'90.1 Data-IP'!K797*Convert!$B$7/$D797</f>
        <v>0</v>
      </c>
      <c r="L797" s="5">
        <f>'90.1 Data-IP'!L797*Convert!$B$6/$D797</f>
        <v>0.6554493356524882</v>
      </c>
      <c r="M797" s="5">
        <f>'90.1 Data-IP'!M797*Convert!$B$6/$D797</f>
        <v>3.9853110758716612</v>
      </c>
      <c r="N797" s="5">
        <f>'90.1 Data-IP'!N797*Convert!$B$6/$D797</f>
        <v>8.3960205250105217E-3</v>
      </c>
      <c r="O797" s="5">
        <f>'90.1 Data-IP'!O797*Convert!$B$6/$D797</f>
        <v>8.3960205250105217E-3</v>
      </c>
      <c r="P797" s="5">
        <f>'90.1 Data-IP'!P797*Convert!$B$6/$D797</f>
        <v>0</v>
      </c>
      <c r="Q797" s="5">
        <f>'90.1 Data-IP'!Q797*Convert!$B$6/$D797</f>
        <v>0</v>
      </c>
      <c r="R797" s="5">
        <f>'90.1 Data-IP'!R797*Convert!$B$6/$D797</f>
        <v>0</v>
      </c>
      <c r="S797" s="5">
        <f>'90.1 Data-IP'!S797*Convert!$B$6/$D797</f>
        <v>0</v>
      </c>
      <c r="T797" s="5">
        <f>'90.1 Data-IP'!T797*Convert!$B$6/$D797</f>
        <v>0</v>
      </c>
      <c r="U797" s="5">
        <f>'90.1 Data-IP'!U797*Convert!$B$7/$D797</f>
        <v>1.7348099565457067</v>
      </c>
      <c r="V797" s="5">
        <f>'90.1 Data-IP'!V797*Convert!$B$6/$D797</f>
        <v>0</v>
      </c>
      <c r="W797" s="5">
        <f>'90.1 Data-IP'!W797*Convert!$B$6/$D797</f>
        <v>17.132919483336472</v>
      </c>
      <c r="X797" s="5">
        <f>'90.1 Data-IP'!X797*Convert!$B$7/$D797</f>
        <v>5.0279792931623994</v>
      </c>
      <c r="Y797" s="5">
        <f t="shared" si="24"/>
        <v>22.160898776498872</v>
      </c>
      <c r="Z797" s="5">
        <f>'90.1 Data-IP'!Z797*Convert!$B$6/$D797</f>
        <v>76.298556653682283</v>
      </c>
      <c r="AA797" s="5">
        <f>'90.1 Data-IP'!AA797*Convert!$B$7/$D797</f>
        <v>6.7627892497081064</v>
      </c>
      <c r="AB797" s="5">
        <f t="shared" si="25"/>
        <v>83.061345903390389</v>
      </c>
    </row>
    <row r="798" spans="1:28" x14ac:dyDescent="0.25">
      <c r="A798" s="95">
        <v>2019</v>
      </c>
      <c r="B798" s="95" t="s">
        <v>54</v>
      </c>
      <c r="C798" s="101" t="s">
        <v>12</v>
      </c>
      <c r="D798" s="5">
        <f>'90.1 Data-SI'!D798*Convert!$B$1</f>
        <v>53627.846840473227</v>
      </c>
      <c r="E798" s="5">
        <f>'90.1 Data-IP'!E798*Convert!$B$6/$D798</f>
        <v>12.774265361452676</v>
      </c>
      <c r="F798" s="5">
        <f>'90.1 Data-IP'!F798*Convert!$B$7/$D798</f>
        <v>1.8827142399751142</v>
      </c>
      <c r="G798" s="5">
        <f>'90.1 Data-IP'!G798*Convert!$B$6/$D798</f>
        <v>6.5253871520381788</v>
      </c>
      <c r="H798" s="5">
        <f>'90.1 Data-IP'!H798*Convert!$B$6/$D798</f>
        <v>13.853433866267363</v>
      </c>
      <c r="I798" s="5">
        <f>'90.1 Data-IP'!I798*Convert!$B$6/$D798</f>
        <v>2.6699345269533463</v>
      </c>
      <c r="J798" s="5">
        <f>'90.1 Data-IP'!J798*Convert!$B$6/$D798</f>
        <v>41.984020767964289</v>
      </c>
      <c r="K798" s="5">
        <f>'90.1 Data-IP'!K798*Convert!$B$7/$D798</f>
        <v>0</v>
      </c>
      <c r="L798" s="5">
        <f>'90.1 Data-IP'!L798*Convert!$B$6/$D798</f>
        <v>0.6554493356524882</v>
      </c>
      <c r="M798" s="5">
        <f>'90.1 Data-IP'!M798*Convert!$B$6/$D798</f>
        <v>3.6869724798829542</v>
      </c>
      <c r="N798" s="5">
        <f>'90.1 Data-IP'!N798*Convert!$B$6/$D798</f>
        <v>8.3960205250105217E-3</v>
      </c>
      <c r="O798" s="5">
        <f>'90.1 Data-IP'!O798*Convert!$B$6/$D798</f>
        <v>8.3960205250105217E-3</v>
      </c>
      <c r="P798" s="5">
        <f>'90.1 Data-IP'!P798*Convert!$B$6/$D798</f>
        <v>0</v>
      </c>
      <c r="Q798" s="5">
        <f>'90.1 Data-IP'!Q798*Convert!$B$6/$D798</f>
        <v>0</v>
      </c>
      <c r="R798" s="5">
        <f>'90.1 Data-IP'!R798*Convert!$B$6/$D798</f>
        <v>0</v>
      </c>
      <c r="S798" s="5">
        <f>'90.1 Data-IP'!S798*Convert!$B$6/$D798</f>
        <v>1.1608897712581214</v>
      </c>
      <c r="T798" s="5">
        <f>'90.1 Data-IP'!T798*Convert!$B$6/$D798</f>
        <v>0</v>
      </c>
      <c r="U798" s="5">
        <f>'90.1 Data-IP'!U798*Convert!$B$7/$D798</f>
        <v>1.8317524013841526</v>
      </c>
      <c r="V798" s="5">
        <f>'90.1 Data-IP'!V798*Convert!$B$6/$D798</f>
        <v>0</v>
      </c>
      <c r="W798" s="5">
        <f>'90.1 Data-IP'!W798*Convert!$B$6/$D798</f>
        <v>24.147514764631929</v>
      </c>
      <c r="X798" s="5">
        <f>'90.1 Data-IP'!X798*Convert!$B$7/$D798</f>
        <v>1.8827142399751142</v>
      </c>
      <c r="Y798" s="5">
        <f t="shared" si="24"/>
        <v>26.030229004607044</v>
      </c>
      <c r="Z798" s="5">
        <f>'90.1 Data-IP'!Z798*Convert!$B$6/$D798</f>
        <v>83.318189547292761</v>
      </c>
      <c r="AA798" s="5">
        <f>'90.1 Data-IP'!AA798*Convert!$B$7/$D798</f>
        <v>3.7144666413592669</v>
      </c>
      <c r="AB798" s="5">
        <f t="shared" si="25"/>
        <v>87.032656188652027</v>
      </c>
    </row>
    <row r="799" spans="1:28" x14ac:dyDescent="0.25">
      <c r="A799" s="95">
        <v>2019</v>
      </c>
      <c r="B799" s="95" t="s">
        <v>54</v>
      </c>
      <c r="C799" s="101" t="s">
        <v>8</v>
      </c>
      <c r="D799" s="5">
        <f>'90.1 Data-SI'!D799*Convert!$B$1</f>
        <v>53627.846840473227</v>
      </c>
      <c r="E799" s="5">
        <f>'90.1 Data-IP'!E799*Convert!$B$6/$D799</f>
        <v>17.416145242380157</v>
      </c>
      <c r="F799" s="5">
        <f>'90.1 Data-IP'!F799*Convert!$B$7/$D799</f>
        <v>3.968892662595346</v>
      </c>
      <c r="G799" s="5">
        <f>'90.1 Data-IP'!G799*Convert!$B$6/$D799</f>
        <v>2.9234943468086634</v>
      </c>
      <c r="H799" s="5">
        <f>'90.1 Data-IP'!H799*Convert!$B$6/$D799</f>
        <v>14.353836689557989</v>
      </c>
      <c r="I799" s="5">
        <f>'90.1 Data-IP'!I799*Convert!$B$6/$D799</f>
        <v>2.8876713259019522</v>
      </c>
      <c r="J799" s="5">
        <f>'90.1 Data-IP'!J799*Convert!$B$6/$D799</f>
        <v>41.984020767964289</v>
      </c>
      <c r="K799" s="5">
        <f>'90.1 Data-IP'!K799*Convert!$B$7/$D799</f>
        <v>0</v>
      </c>
      <c r="L799" s="5">
        <f>'90.1 Data-IP'!L799*Convert!$B$6/$D799</f>
        <v>0.65600907035415557</v>
      </c>
      <c r="M799" s="5">
        <f>'90.1 Data-IP'!M799*Convert!$B$6/$D799</f>
        <v>3.8168309306697839</v>
      </c>
      <c r="N799" s="5">
        <f>'90.1 Data-IP'!N799*Convert!$B$6/$D799</f>
        <v>8.3960205250105217E-3</v>
      </c>
      <c r="O799" s="5">
        <f>'90.1 Data-IP'!O799*Convert!$B$6/$D799</f>
        <v>8.3960205250105217E-3</v>
      </c>
      <c r="P799" s="5">
        <f>'90.1 Data-IP'!P799*Convert!$B$6/$D799</f>
        <v>0</v>
      </c>
      <c r="Q799" s="5">
        <f>'90.1 Data-IP'!Q799*Convert!$B$6/$D799</f>
        <v>0</v>
      </c>
      <c r="R799" s="5">
        <f>'90.1 Data-IP'!R799*Convert!$B$6/$D799</f>
        <v>0</v>
      </c>
      <c r="S799" s="5">
        <f>'90.1 Data-IP'!S799*Convert!$B$6/$D799</f>
        <v>1.1855180981314859</v>
      </c>
      <c r="T799" s="5">
        <f>'90.1 Data-IP'!T799*Convert!$B$6/$D799</f>
        <v>0</v>
      </c>
      <c r="U799" s="5">
        <f>'90.1 Data-IP'!U799*Convert!$B$7/$D799</f>
        <v>1.9390404826282825</v>
      </c>
      <c r="V799" s="5">
        <f>'90.1 Data-IP'!V799*Convert!$B$6/$D799</f>
        <v>0</v>
      </c>
      <c r="W799" s="5">
        <f>'90.1 Data-IP'!W799*Convert!$B$6/$D799</f>
        <v>25.34198861799009</v>
      </c>
      <c r="X799" s="5">
        <f>'90.1 Data-IP'!X799*Convert!$B$7/$D799</f>
        <v>3.968892662595346</v>
      </c>
      <c r="Y799" s="5">
        <f t="shared" si="24"/>
        <v>29.310881280585434</v>
      </c>
      <c r="Z799" s="5">
        <f>'90.1 Data-IP'!Z799*Convert!$B$6/$D799</f>
        <v>85.231362757591825</v>
      </c>
      <c r="AA799" s="5">
        <f>'90.1 Data-IP'!AA799*Convert!$B$7/$D799</f>
        <v>5.9079331452236286</v>
      </c>
      <c r="AB799" s="5">
        <f t="shared" si="25"/>
        <v>91.139295902815448</v>
      </c>
    </row>
    <row r="800" spans="1:28" x14ac:dyDescent="0.25">
      <c r="A800" s="95">
        <v>2004</v>
      </c>
      <c r="B800" s="95" t="s">
        <v>53</v>
      </c>
      <c r="C800" s="101" t="s">
        <v>10</v>
      </c>
      <c r="D800" s="5">
        <f>'90.1 Data-SI'!D800*Convert!$B$1</f>
        <v>5502.0804487537198</v>
      </c>
      <c r="E800" s="5">
        <f>'90.1 Data-IP'!E800*Convert!$B$6/$D800</f>
        <v>0</v>
      </c>
      <c r="F800" s="5">
        <f>'90.1 Data-IP'!F800*Convert!$B$7/$D800</f>
        <v>0</v>
      </c>
      <c r="G800" s="5">
        <f>'90.1 Data-IP'!G800*Convert!$B$6/$D800</f>
        <v>73.994837118416669</v>
      </c>
      <c r="H800" s="5">
        <f>'90.1 Data-IP'!H800*Convert!$B$6/$D800</f>
        <v>38.713217149029319</v>
      </c>
      <c r="I800" s="5">
        <f>'90.1 Data-IP'!I800*Convert!$B$6/$D800</f>
        <v>13.584542094290164</v>
      </c>
      <c r="J800" s="5">
        <f>'90.1 Data-IP'!J800*Convert!$B$6/$D800</f>
        <v>28.805776007169509</v>
      </c>
      <c r="K800" s="5">
        <f>'90.1 Data-IP'!K800*Convert!$B$7/$D800</f>
        <v>0</v>
      </c>
      <c r="L800" s="5">
        <f>'90.1 Data-IP'!L800*Convert!$B$6/$D800</f>
        <v>0</v>
      </c>
      <c r="M800" s="5">
        <f>'90.1 Data-IP'!M800*Convert!$B$6/$D800</f>
        <v>18.221835580292829</v>
      </c>
      <c r="N800" s="5">
        <f>'90.1 Data-IP'!N800*Convert!$B$6/$D800</f>
        <v>0</v>
      </c>
      <c r="O800" s="5">
        <f>'90.1 Data-IP'!O800*Convert!$B$6/$D800</f>
        <v>0</v>
      </c>
      <c r="P800" s="5">
        <f>'90.1 Data-IP'!P800*Convert!$B$6/$D800</f>
        <v>0</v>
      </c>
      <c r="Q800" s="5">
        <f>'90.1 Data-IP'!Q800*Convert!$B$6/$D800</f>
        <v>0</v>
      </c>
      <c r="R800" s="5">
        <f>'90.1 Data-IP'!R800*Convert!$B$6/$D800</f>
        <v>0</v>
      </c>
      <c r="S800" s="5">
        <f>'90.1 Data-IP'!S800*Convert!$B$6/$D800</f>
        <v>0</v>
      </c>
      <c r="T800" s="5">
        <f>'90.1 Data-IP'!T800*Convert!$B$6/$D800</f>
        <v>9.8419734691162475</v>
      </c>
      <c r="U800" s="5">
        <f>'90.1 Data-IP'!U800*Convert!$B$7/$D800</f>
        <v>0</v>
      </c>
      <c r="V800" s="5">
        <f>'90.1 Data-IP'!V800*Convert!$B$6/$D800</f>
        <v>0</v>
      </c>
      <c r="W800" s="5">
        <f>'90.1 Data-IP'!W800*Convert!$B$6/$D800</f>
        <v>92.216672698709502</v>
      </c>
      <c r="X800" s="5">
        <f>'90.1 Data-IP'!X800*Convert!$B$7/$D800</f>
        <v>0</v>
      </c>
      <c r="Y800" s="5">
        <f t="shared" si="24"/>
        <v>92.216672698709502</v>
      </c>
      <c r="Z800" s="5">
        <f>'90.1 Data-IP'!Z800*Convert!$B$6/$D800</f>
        <v>183.16763705771004</v>
      </c>
      <c r="AA800" s="5">
        <f>'90.1 Data-IP'!AA800*Convert!$B$7/$D800</f>
        <v>0</v>
      </c>
      <c r="AB800" s="5">
        <f t="shared" si="25"/>
        <v>183.16763705771004</v>
      </c>
    </row>
    <row r="801" spans="1:28" x14ac:dyDescent="0.25">
      <c r="A801" s="95">
        <v>2004</v>
      </c>
      <c r="B801" s="95" t="s">
        <v>53</v>
      </c>
      <c r="C801" s="101" t="s">
        <v>6</v>
      </c>
      <c r="D801" s="5">
        <f>'90.1 Data-SI'!D801*Convert!$B$1</f>
        <v>5502.0804487537198</v>
      </c>
      <c r="E801" s="5">
        <f>'90.1 Data-IP'!E801*Convert!$B$6/$D801</f>
        <v>0</v>
      </c>
      <c r="F801" s="5">
        <f>'90.1 Data-IP'!F801*Convert!$B$7/$D801</f>
        <v>0</v>
      </c>
      <c r="G801" s="5">
        <f>'90.1 Data-IP'!G801*Convert!$B$6/$D801</f>
        <v>57.786132474988527</v>
      </c>
      <c r="H801" s="5">
        <f>'90.1 Data-IP'!H801*Convert!$B$6/$D801</f>
        <v>38.713217149029319</v>
      </c>
      <c r="I801" s="5">
        <f>'90.1 Data-IP'!I801*Convert!$B$6/$D801</f>
        <v>13.589997733685461</v>
      </c>
      <c r="J801" s="5">
        <f>'90.1 Data-IP'!J801*Convert!$B$6/$D801</f>
        <v>28.805776007169509</v>
      </c>
      <c r="K801" s="5">
        <f>'90.1 Data-IP'!K801*Convert!$B$7/$D801</f>
        <v>0</v>
      </c>
      <c r="L801" s="5">
        <f>'90.1 Data-IP'!L801*Convert!$B$6/$D801</f>
        <v>0</v>
      </c>
      <c r="M801" s="5">
        <f>'90.1 Data-IP'!M801*Convert!$B$6/$D801</f>
        <v>16.459664055611821</v>
      </c>
      <c r="N801" s="5">
        <f>'90.1 Data-IP'!N801*Convert!$B$6/$D801</f>
        <v>0</v>
      </c>
      <c r="O801" s="5">
        <f>'90.1 Data-IP'!O801*Convert!$B$6/$D801</f>
        <v>0</v>
      </c>
      <c r="P801" s="5">
        <f>'90.1 Data-IP'!P801*Convert!$B$6/$D801</f>
        <v>0</v>
      </c>
      <c r="Q801" s="5">
        <f>'90.1 Data-IP'!Q801*Convert!$B$6/$D801</f>
        <v>0</v>
      </c>
      <c r="R801" s="5">
        <f>'90.1 Data-IP'!R801*Convert!$B$6/$D801</f>
        <v>0</v>
      </c>
      <c r="S801" s="5">
        <f>'90.1 Data-IP'!S801*Convert!$B$6/$D801</f>
        <v>0</v>
      </c>
      <c r="T801" s="5">
        <f>'90.1 Data-IP'!T801*Convert!$B$6/$D801</f>
        <v>9.8419734691162475</v>
      </c>
      <c r="U801" s="5">
        <f>'90.1 Data-IP'!U801*Convert!$B$7/$D801</f>
        <v>0</v>
      </c>
      <c r="V801" s="5">
        <f>'90.1 Data-IP'!V801*Convert!$B$6/$D801</f>
        <v>0</v>
      </c>
      <c r="W801" s="5">
        <f>'90.1 Data-IP'!W801*Convert!$B$6/$D801</f>
        <v>74.245796530600344</v>
      </c>
      <c r="X801" s="5">
        <f>'90.1 Data-IP'!X801*Convert!$B$7/$D801</f>
        <v>0</v>
      </c>
      <c r="Y801" s="5">
        <f t="shared" si="24"/>
        <v>74.245796530600344</v>
      </c>
      <c r="Z801" s="5">
        <f>'90.1 Data-IP'!Z801*Convert!$B$6/$D801</f>
        <v>165.19676088960088</v>
      </c>
      <c r="AA801" s="5">
        <f>'90.1 Data-IP'!AA801*Convert!$B$7/$D801</f>
        <v>0</v>
      </c>
      <c r="AB801" s="5">
        <f t="shared" si="25"/>
        <v>165.19676088960088</v>
      </c>
    </row>
    <row r="802" spans="1:28" x14ac:dyDescent="0.25">
      <c r="A802" s="95">
        <v>2004</v>
      </c>
      <c r="B802" s="95" t="s">
        <v>53</v>
      </c>
      <c r="C802" s="101" t="s">
        <v>11</v>
      </c>
      <c r="D802" s="5">
        <f>'90.1 Data-SI'!D802*Convert!$B$1</f>
        <v>5502.0804487537198</v>
      </c>
      <c r="E802" s="5">
        <f>'90.1 Data-IP'!E802*Convert!$B$6/$D802</f>
        <v>0</v>
      </c>
      <c r="F802" s="5">
        <f>'90.1 Data-IP'!F802*Convert!$B$7/$D802</f>
        <v>0</v>
      </c>
      <c r="G802" s="5">
        <f>'90.1 Data-IP'!G802*Convert!$B$6/$D802</f>
        <v>52.756032952524457</v>
      </c>
      <c r="H802" s="5">
        <f>'90.1 Data-IP'!H802*Convert!$B$6/$D802</f>
        <v>38.713217149029319</v>
      </c>
      <c r="I802" s="5">
        <f>'90.1 Data-IP'!I802*Convert!$B$6/$D802</f>
        <v>13.589997733685461</v>
      </c>
      <c r="J802" s="5">
        <f>'90.1 Data-IP'!J802*Convert!$B$6/$D802</f>
        <v>28.805776007169509</v>
      </c>
      <c r="K802" s="5">
        <f>'90.1 Data-IP'!K802*Convert!$B$7/$D802</f>
        <v>0</v>
      </c>
      <c r="L802" s="5">
        <f>'90.1 Data-IP'!L802*Convert!$B$6/$D802</f>
        <v>0</v>
      </c>
      <c r="M802" s="5">
        <f>'90.1 Data-IP'!M802*Convert!$B$6/$D802</f>
        <v>16.48148661319301</v>
      </c>
      <c r="N802" s="5">
        <f>'90.1 Data-IP'!N802*Convert!$B$6/$D802</f>
        <v>0</v>
      </c>
      <c r="O802" s="5">
        <f>'90.1 Data-IP'!O802*Convert!$B$6/$D802</f>
        <v>0</v>
      </c>
      <c r="P802" s="5">
        <f>'90.1 Data-IP'!P802*Convert!$B$6/$D802</f>
        <v>0</v>
      </c>
      <c r="Q802" s="5">
        <f>'90.1 Data-IP'!Q802*Convert!$B$6/$D802</f>
        <v>0</v>
      </c>
      <c r="R802" s="5">
        <f>'90.1 Data-IP'!R802*Convert!$B$6/$D802</f>
        <v>0</v>
      </c>
      <c r="S802" s="5">
        <f>'90.1 Data-IP'!S802*Convert!$B$6/$D802</f>
        <v>0</v>
      </c>
      <c r="T802" s="5">
        <f>'90.1 Data-IP'!T802*Convert!$B$6/$D802</f>
        <v>9.8419734691162475</v>
      </c>
      <c r="U802" s="5">
        <f>'90.1 Data-IP'!U802*Convert!$B$7/$D802</f>
        <v>0</v>
      </c>
      <c r="V802" s="5">
        <f>'90.1 Data-IP'!V802*Convert!$B$6/$D802</f>
        <v>0</v>
      </c>
      <c r="W802" s="5">
        <f>'90.1 Data-IP'!W802*Convert!$B$6/$D802</f>
        <v>69.237519565717463</v>
      </c>
      <c r="X802" s="5">
        <f>'90.1 Data-IP'!X802*Convert!$B$7/$D802</f>
        <v>0</v>
      </c>
      <c r="Y802" s="5">
        <f t="shared" si="24"/>
        <v>69.237519565717463</v>
      </c>
      <c r="Z802" s="5">
        <f>'90.1 Data-IP'!Z802*Convert!$B$6/$D802</f>
        <v>160.18848392471804</v>
      </c>
      <c r="AA802" s="5">
        <f>'90.1 Data-IP'!AA802*Convert!$B$7/$D802</f>
        <v>0</v>
      </c>
      <c r="AB802" s="5">
        <f t="shared" si="25"/>
        <v>160.18848392471804</v>
      </c>
    </row>
    <row r="803" spans="1:28" x14ac:dyDescent="0.25">
      <c r="A803" s="95">
        <v>2004</v>
      </c>
      <c r="B803" s="95" t="s">
        <v>53</v>
      </c>
      <c r="C803" s="101" t="s">
        <v>13</v>
      </c>
      <c r="D803" s="5">
        <f>'90.1 Data-SI'!D803*Convert!$B$1</f>
        <v>5502.0804487537198</v>
      </c>
      <c r="E803" s="5">
        <f>'90.1 Data-IP'!E803*Convert!$B$6/$D803</f>
        <v>2.7278196976486275E-2</v>
      </c>
      <c r="F803" s="5">
        <f>'90.1 Data-IP'!F803*Convert!$B$7/$D803</f>
        <v>0</v>
      </c>
      <c r="G803" s="5">
        <f>'90.1 Data-IP'!G803*Convert!$B$6/$D803</f>
        <v>46.061963414494734</v>
      </c>
      <c r="H803" s="5">
        <f>'90.1 Data-IP'!H803*Convert!$B$6/$D803</f>
        <v>38.713217149029319</v>
      </c>
      <c r="I803" s="5">
        <f>'90.1 Data-IP'!I803*Convert!$B$6/$D803</f>
        <v>13.57363081549957</v>
      </c>
      <c r="J803" s="5">
        <f>'90.1 Data-IP'!J803*Convert!$B$6/$D803</f>
        <v>28.805776007169509</v>
      </c>
      <c r="K803" s="5">
        <f>'90.1 Data-IP'!K803*Convert!$B$7/$D803</f>
        <v>0</v>
      </c>
      <c r="L803" s="5">
        <f>'90.1 Data-IP'!L803*Convert!$B$6/$D803</f>
        <v>0</v>
      </c>
      <c r="M803" s="5">
        <f>'90.1 Data-IP'!M803*Convert!$B$6/$D803</f>
        <v>15.341257979575882</v>
      </c>
      <c r="N803" s="5">
        <f>'90.1 Data-IP'!N803*Convert!$B$6/$D803</f>
        <v>0</v>
      </c>
      <c r="O803" s="5">
        <f>'90.1 Data-IP'!O803*Convert!$B$6/$D803</f>
        <v>0</v>
      </c>
      <c r="P803" s="5">
        <f>'90.1 Data-IP'!P803*Convert!$B$6/$D803</f>
        <v>0</v>
      </c>
      <c r="Q803" s="5">
        <f>'90.1 Data-IP'!Q803*Convert!$B$6/$D803</f>
        <v>0</v>
      </c>
      <c r="R803" s="5">
        <f>'90.1 Data-IP'!R803*Convert!$B$6/$D803</f>
        <v>0</v>
      </c>
      <c r="S803" s="5">
        <f>'90.1 Data-IP'!S803*Convert!$B$6/$D803</f>
        <v>0</v>
      </c>
      <c r="T803" s="5">
        <f>'90.1 Data-IP'!T803*Convert!$B$6/$D803</f>
        <v>9.8419734691162475</v>
      </c>
      <c r="U803" s="5">
        <f>'90.1 Data-IP'!U803*Convert!$B$7/$D803</f>
        <v>0</v>
      </c>
      <c r="V803" s="5">
        <f>'90.1 Data-IP'!V803*Convert!$B$6/$D803</f>
        <v>0</v>
      </c>
      <c r="W803" s="5">
        <f>'90.1 Data-IP'!W803*Convert!$B$6/$D803</f>
        <v>61.430499591047102</v>
      </c>
      <c r="X803" s="5">
        <f>'90.1 Data-IP'!X803*Convert!$B$7/$D803</f>
        <v>0</v>
      </c>
      <c r="Y803" s="5">
        <f t="shared" si="24"/>
        <v>61.430499591047102</v>
      </c>
      <c r="Z803" s="5">
        <f>'90.1 Data-IP'!Z803*Convert!$B$6/$D803</f>
        <v>152.35964139246641</v>
      </c>
      <c r="AA803" s="5">
        <f>'90.1 Data-IP'!AA803*Convert!$B$7/$D803</f>
        <v>0</v>
      </c>
      <c r="AB803" s="5">
        <f t="shared" si="25"/>
        <v>152.35964139246641</v>
      </c>
    </row>
    <row r="804" spans="1:28" x14ac:dyDescent="0.25">
      <c r="A804" s="95">
        <v>2004</v>
      </c>
      <c r="B804" s="95" t="s">
        <v>53</v>
      </c>
      <c r="C804" s="101" t="s">
        <v>19</v>
      </c>
      <c r="D804" s="5">
        <f>'90.1 Data-SI'!D804*Convert!$B$1</f>
        <v>5502.0804487537198</v>
      </c>
      <c r="E804" s="5">
        <f>'90.1 Data-IP'!E804*Convert!$B$6/$D804</f>
        <v>0.26187069097426818</v>
      </c>
      <c r="F804" s="5">
        <f>'90.1 Data-IP'!F804*Convert!$B$7/$D804</f>
        <v>1.8673549430067019E-3</v>
      </c>
      <c r="G804" s="5">
        <f>'90.1 Data-IP'!G804*Convert!$B$6/$D804</f>
        <v>43.219575289544863</v>
      </c>
      <c r="H804" s="5">
        <f>'90.1 Data-IP'!H804*Convert!$B$6/$D804</f>
        <v>38.713217149029319</v>
      </c>
      <c r="I804" s="5">
        <f>'90.1 Data-IP'!I804*Convert!$B$6/$D804</f>
        <v>13.568175176104274</v>
      </c>
      <c r="J804" s="5">
        <f>'90.1 Data-IP'!J804*Convert!$B$6/$D804</f>
        <v>28.805776007169509</v>
      </c>
      <c r="K804" s="5">
        <f>'90.1 Data-IP'!K804*Convert!$B$7/$D804</f>
        <v>0</v>
      </c>
      <c r="L804" s="5">
        <f>'90.1 Data-IP'!L804*Convert!$B$6/$D804</f>
        <v>0</v>
      </c>
      <c r="M804" s="5">
        <f>'90.1 Data-IP'!M804*Convert!$B$6/$D804</f>
        <v>15.985023428220956</v>
      </c>
      <c r="N804" s="5">
        <f>'90.1 Data-IP'!N804*Convert!$B$6/$D804</f>
        <v>0</v>
      </c>
      <c r="O804" s="5">
        <f>'90.1 Data-IP'!O804*Convert!$B$6/$D804</f>
        <v>0</v>
      </c>
      <c r="P804" s="5">
        <f>'90.1 Data-IP'!P804*Convert!$B$6/$D804</f>
        <v>0</v>
      </c>
      <c r="Q804" s="5">
        <f>'90.1 Data-IP'!Q804*Convert!$B$6/$D804</f>
        <v>0</v>
      </c>
      <c r="R804" s="5">
        <f>'90.1 Data-IP'!R804*Convert!$B$6/$D804</f>
        <v>0</v>
      </c>
      <c r="S804" s="5">
        <f>'90.1 Data-IP'!S804*Convert!$B$6/$D804</f>
        <v>0</v>
      </c>
      <c r="T804" s="5">
        <f>'90.1 Data-IP'!T804*Convert!$B$6/$D804</f>
        <v>9.8419734691162475</v>
      </c>
      <c r="U804" s="5">
        <f>'90.1 Data-IP'!U804*Convert!$B$7/$D804</f>
        <v>0</v>
      </c>
      <c r="V804" s="5">
        <f>'90.1 Data-IP'!V804*Convert!$B$6/$D804</f>
        <v>0</v>
      </c>
      <c r="W804" s="5">
        <f>'90.1 Data-IP'!W804*Convert!$B$6/$D804</f>
        <v>59.466469408740089</v>
      </c>
      <c r="X804" s="5">
        <f>'90.1 Data-IP'!X804*Convert!$B$7/$D804</f>
        <v>1.8673549430067019E-3</v>
      </c>
      <c r="Y804" s="5">
        <f t="shared" si="24"/>
        <v>59.468336763683098</v>
      </c>
      <c r="Z804" s="5">
        <f>'90.1 Data-IP'!Z804*Convert!$B$6/$D804</f>
        <v>150.39561121015944</v>
      </c>
      <c r="AA804" s="5">
        <f>'90.1 Data-IP'!AA804*Convert!$B$7/$D804</f>
        <v>1.8673549430067019E-3</v>
      </c>
      <c r="AB804" s="5">
        <f t="shared" si="25"/>
        <v>150.39747856510246</v>
      </c>
    </row>
    <row r="805" spans="1:28" x14ac:dyDescent="0.25">
      <c r="A805" s="95">
        <v>2004</v>
      </c>
      <c r="B805" s="95" t="s">
        <v>53</v>
      </c>
      <c r="C805" s="101" t="s">
        <v>20</v>
      </c>
      <c r="D805" s="5">
        <f>'90.1 Data-SI'!D805*Convert!$B$1</f>
        <v>5502.0804487537198</v>
      </c>
      <c r="E805" s="5">
        <f>'90.1 Data-IP'!E805*Convert!$B$6/$D805</f>
        <v>0.24550377278837651</v>
      </c>
      <c r="F805" s="5">
        <f>'90.1 Data-IP'!F805*Convert!$B$7/$D805</f>
        <v>1.8673549430067019E-3</v>
      </c>
      <c r="G805" s="5">
        <f>'90.1 Data-IP'!G805*Convert!$B$6/$D805</f>
        <v>32.302840859555047</v>
      </c>
      <c r="H805" s="5">
        <f>'90.1 Data-IP'!H805*Convert!$B$6/$D805</f>
        <v>38.713217149029319</v>
      </c>
      <c r="I805" s="5">
        <f>'90.1 Data-IP'!I805*Convert!$B$6/$D805</f>
        <v>13.579086454894869</v>
      </c>
      <c r="J805" s="5">
        <f>'90.1 Data-IP'!J805*Convert!$B$6/$D805</f>
        <v>28.805776007169509</v>
      </c>
      <c r="K805" s="5">
        <f>'90.1 Data-IP'!K805*Convert!$B$7/$D805</f>
        <v>0</v>
      </c>
      <c r="L805" s="5">
        <f>'90.1 Data-IP'!L805*Convert!$B$6/$D805</f>
        <v>0</v>
      </c>
      <c r="M805" s="5">
        <f>'90.1 Data-IP'!M805*Convert!$B$6/$D805</f>
        <v>16.061402379755119</v>
      </c>
      <c r="N805" s="5">
        <f>'90.1 Data-IP'!N805*Convert!$B$6/$D805</f>
        <v>0</v>
      </c>
      <c r="O805" s="5">
        <f>'90.1 Data-IP'!O805*Convert!$B$6/$D805</f>
        <v>0</v>
      </c>
      <c r="P805" s="5">
        <f>'90.1 Data-IP'!P805*Convert!$B$6/$D805</f>
        <v>0</v>
      </c>
      <c r="Q805" s="5">
        <f>'90.1 Data-IP'!Q805*Convert!$B$6/$D805</f>
        <v>0</v>
      </c>
      <c r="R805" s="5">
        <f>'90.1 Data-IP'!R805*Convert!$B$6/$D805</f>
        <v>0</v>
      </c>
      <c r="S805" s="5">
        <f>'90.1 Data-IP'!S805*Convert!$B$6/$D805</f>
        <v>0</v>
      </c>
      <c r="T805" s="5">
        <f>'90.1 Data-IP'!T805*Convert!$B$6/$D805</f>
        <v>9.8419734691162475</v>
      </c>
      <c r="U805" s="5">
        <f>'90.1 Data-IP'!U805*Convert!$B$7/$D805</f>
        <v>0</v>
      </c>
      <c r="V805" s="5">
        <f>'90.1 Data-IP'!V805*Convert!$B$6/$D805</f>
        <v>0</v>
      </c>
      <c r="W805" s="5">
        <f>'90.1 Data-IP'!W805*Convert!$B$6/$D805</f>
        <v>48.609747012098552</v>
      </c>
      <c r="X805" s="5">
        <f>'90.1 Data-IP'!X805*Convert!$B$7/$D805</f>
        <v>1.8673549430067019E-3</v>
      </c>
      <c r="Y805" s="5">
        <f t="shared" si="24"/>
        <v>48.611614367041561</v>
      </c>
      <c r="Z805" s="5">
        <f>'90.1 Data-IP'!Z805*Convert!$B$6/$D805</f>
        <v>139.54980009230852</v>
      </c>
      <c r="AA805" s="5">
        <f>'90.1 Data-IP'!AA805*Convert!$B$7/$D805</f>
        <v>1.8673549430067019E-3</v>
      </c>
      <c r="AB805" s="5">
        <f t="shared" si="25"/>
        <v>139.55166744725153</v>
      </c>
    </row>
    <row r="806" spans="1:28" x14ac:dyDescent="0.25">
      <c r="A806" s="95">
        <v>2004</v>
      </c>
      <c r="B806" s="95" t="s">
        <v>53</v>
      </c>
      <c r="C806" s="101" t="s">
        <v>3</v>
      </c>
      <c r="D806" s="5">
        <f>'90.1 Data-SI'!D806*Convert!$B$1</f>
        <v>5502.0804487537198</v>
      </c>
      <c r="E806" s="5">
        <f>'90.1 Data-IP'!E806*Convert!$B$6/$D806</f>
        <v>4.1244633828447244</v>
      </c>
      <c r="F806" s="5">
        <f>'90.1 Data-IP'!F806*Convert!$B$7/$D806</f>
        <v>0.36039950400029347</v>
      </c>
      <c r="G806" s="5">
        <f>'90.1 Data-IP'!G806*Convert!$B$6/$D806</f>
        <v>24.021180257493814</v>
      </c>
      <c r="H806" s="5">
        <f>'90.1 Data-IP'!H806*Convert!$B$6/$D806</f>
        <v>38.713217149029319</v>
      </c>
      <c r="I806" s="5">
        <f>'90.1 Data-IP'!I806*Convert!$B$6/$D806</f>
        <v>13.579086454894869</v>
      </c>
      <c r="J806" s="5">
        <f>'90.1 Data-IP'!J806*Convert!$B$6/$D806</f>
        <v>28.805776007169509</v>
      </c>
      <c r="K806" s="5">
        <f>'90.1 Data-IP'!K806*Convert!$B$7/$D806</f>
        <v>0</v>
      </c>
      <c r="L806" s="5">
        <f>'90.1 Data-IP'!L806*Convert!$B$6/$D806</f>
        <v>0</v>
      </c>
      <c r="M806" s="5">
        <f>'90.1 Data-IP'!M806*Convert!$B$6/$D806</f>
        <v>14.582924103629564</v>
      </c>
      <c r="N806" s="5">
        <f>'90.1 Data-IP'!N806*Convert!$B$6/$D806</f>
        <v>0</v>
      </c>
      <c r="O806" s="5">
        <f>'90.1 Data-IP'!O806*Convert!$B$6/$D806</f>
        <v>0</v>
      </c>
      <c r="P806" s="5">
        <f>'90.1 Data-IP'!P806*Convert!$B$6/$D806</f>
        <v>0</v>
      </c>
      <c r="Q806" s="5">
        <f>'90.1 Data-IP'!Q806*Convert!$B$6/$D806</f>
        <v>0</v>
      </c>
      <c r="R806" s="5">
        <f>'90.1 Data-IP'!R806*Convert!$B$6/$D806</f>
        <v>0</v>
      </c>
      <c r="S806" s="5">
        <f>'90.1 Data-IP'!S806*Convert!$B$6/$D806</f>
        <v>0</v>
      </c>
      <c r="T806" s="5">
        <f>'90.1 Data-IP'!T806*Convert!$B$6/$D806</f>
        <v>9.8419734691162475</v>
      </c>
      <c r="U806" s="5">
        <f>'90.1 Data-IP'!U806*Convert!$B$7/$D806</f>
        <v>0</v>
      </c>
      <c r="V806" s="5">
        <f>'90.1 Data-IP'!V806*Convert!$B$6/$D806</f>
        <v>0</v>
      </c>
      <c r="W806" s="5">
        <f>'90.1 Data-IP'!W806*Convert!$B$6/$D806</f>
        <v>42.728567743968107</v>
      </c>
      <c r="X806" s="5">
        <f>'90.1 Data-IP'!X806*Convert!$B$7/$D806</f>
        <v>0.36039950400029347</v>
      </c>
      <c r="Y806" s="5">
        <f t="shared" si="24"/>
        <v>43.088967247968398</v>
      </c>
      <c r="Z806" s="5">
        <f>'90.1 Data-IP'!Z806*Convert!$B$6/$D806</f>
        <v>133.66316518478274</v>
      </c>
      <c r="AA806" s="5">
        <f>'90.1 Data-IP'!AA806*Convert!$B$7/$D806</f>
        <v>0.36039950400029347</v>
      </c>
      <c r="AB806" s="5">
        <f t="shared" si="25"/>
        <v>134.02356468878304</v>
      </c>
    </row>
    <row r="807" spans="1:28" x14ac:dyDescent="0.25">
      <c r="A807" s="95">
        <v>2004</v>
      </c>
      <c r="B807" s="95" t="s">
        <v>53</v>
      </c>
      <c r="C807" s="101" t="s">
        <v>7</v>
      </c>
      <c r="D807" s="5">
        <f>'90.1 Data-SI'!D807*Convert!$B$1</f>
        <v>5502.0804487537198</v>
      </c>
      <c r="E807" s="5">
        <f>'90.1 Data-IP'!E807*Convert!$B$6/$D807</f>
        <v>1.5712241458456098</v>
      </c>
      <c r="F807" s="5">
        <f>'90.1 Data-IP'!F807*Convert!$B$7/$D807</f>
        <v>4.1081808746147447E-2</v>
      </c>
      <c r="G807" s="5">
        <f>'90.1 Data-IP'!G807*Convert!$B$6/$D807</f>
        <v>22.368121520718745</v>
      </c>
      <c r="H807" s="5">
        <f>'90.1 Data-IP'!H807*Convert!$B$6/$D807</f>
        <v>38.713217149029319</v>
      </c>
      <c r="I807" s="5">
        <f>'90.1 Data-IP'!I807*Convert!$B$6/$D807</f>
        <v>13.57363081549957</v>
      </c>
      <c r="J807" s="5">
        <f>'90.1 Data-IP'!J807*Convert!$B$6/$D807</f>
        <v>28.805776007169509</v>
      </c>
      <c r="K807" s="5">
        <f>'90.1 Data-IP'!K807*Convert!$B$7/$D807</f>
        <v>0</v>
      </c>
      <c r="L807" s="5">
        <f>'90.1 Data-IP'!L807*Convert!$B$6/$D807</f>
        <v>0</v>
      </c>
      <c r="M807" s="5">
        <f>'90.1 Data-IP'!M807*Convert!$B$6/$D807</f>
        <v>15.379447455342964</v>
      </c>
      <c r="N807" s="5">
        <f>'90.1 Data-IP'!N807*Convert!$B$6/$D807</f>
        <v>0</v>
      </c>
      <c r="O807" s="5">
        <f>'90.1 Data-IP'!O807*Convert!$B$6/$D807</f>
        <v>0</v>
      </c>
      <c r="P807" s="5">
        <f>'90.1 Data-IP'!P807*Convert!$B$6/$D807</f>
        <v>0</v>
      </c>
      <c r="Q807" s="5">
        <f>'90.1 Data-IP'!Q807*Convert!$B$6/$D807</f>
        <v>0</v>
      </c>
      <c r="R807" s="5">
        <f>'90.1 Data-IP'!R807*Convert!$B$6/$D807</f>
        <v>0</v>
      </c>
      <c r="S807" s="5">
        <f>'90.1 Data-IP'!S807*Convert!$B$6/$D807</f>
        <v>0</v>
      </c>
      <c r="T807" s="5">
        <f>'90.1 Data-IP'!T807*Convert!$B$6/$D807</f>
        <v>9.8419734691162475</v>
      </c>
      <c r="U807" s="5">
        <f>'90.1 Data-IP'!U807*Convert!$B$7/$D807</f>
        <v>0</v>
      </c>
      <c r="V807" s="5">
        <f>'90.1 Data-IP'!V807*Convert!$B$6/$D807</f>
        <v>0</v>
      </c>
      <c r="W807" s="5">
        <f>'90.1 Data-IP'!W807*Convert!$B$6/$D807</f>
        <v>39.318793121907319</v>
      </c>
      <c r="X807" s="5">
        <f>'90.1 Data-IP'!X807*Convert!$B$7/$D807</f>
        <v>4.1081808746147447E-2</v>
      </c>
      <c r="Y807" s="5">
        <f t="shared" si="24"/>
        <v>39.359874930653469</v>
      </c>
      <c r="Z807" s="5">
        <f>'90.1 Data-IP'!Z807*Convert!$B$6/$D807</f>
        <v>130.25339056272196</v>
      </c>
      <c r="AA807" s="5">
        <f>'90.1 Data-IP'!AA807*Convert!$B$7/$D807</f>
        <v>4.1081808746147447E-2</v>
      </c>
      <c r="AB807" s="5">
        <f t="shared" si="25"/>
        <v>130.29447237146812</v>
      </c>
    </row>
    <row r="808" spans="1:28" x14ac:dyDescent="0.25">
      <c r="A808" s="95">
        <v>2004</v>
      </c>
      <c r="B808" s="95" t="s">
        <v>53</v>
      </c>
      <c r="C808" s="101" t="s">
        <v>17</v>
      </c>
      <c r="D808" s="5">
        <f>'90.1 Data-SI'!D808*Convert!$B$1</f>
        <v>5502.0804487537198</v>
      </c>
      <c r="E808" s="5">
        <f>'90.1 Data-IP'!E808*Convert!$B$6/$D808</f>
        <v>0.14184662427772865</v>
      </c>
      <c r="F808" s="5">
        <f>'90.1 Data-IP'!F808*Convert!$B$7/$D808</f>
        <v>0</v>
      </c>
      <c r="G808" s="5">
        <f>'90.1 Data-IP'!G808*Convert!$B$6/$D808</f>
        <v>16.585143761703655</v>
      </c>
      <c r="H808" s="5">
        <f>'90.1 Data-IP'!H808*Convert!$B$6/$D808</f>
        <v>38.713217149029319</v>
      </c>
      <c r="I808" s="5">
        <f>'90.1 Data-IP'!I808*Convert!$B$6/$D808</f>
        <v>13.57363081549957</v>
      </c>
      <c r="J808" s="5">
        <f>'90.1 Data-IP'!J808*Convert!$B$6/$D808</f>
        <v>28.805776007169509</v>
      </c>
      <c r="K808" s="5">
        <f>'90.1 Data-IP'!K808*Convert!$B$7/$D808</f>
        <v>0</v>
      </c>
      <c r="L808" s="5">
        <f>'90.1 Data-IP'!L808*Convert!$B$6/$D808</f>
        <v>0</v>
      </c>
      <c r="M808" s="5">
        <f>'90.1 Data-IP'!M808*Convert!$B$6/$D808</f>
        <v>11.953305915096287</v>
      </c>
      <c r="N808" s="5">
        <f>'90.1 Data-IP'!N808*Convert!$B$6/$D808</f>
        <v>0</v>
      </c>
      <c r="O808" s="5">
        <f>'90.1 Data-IP'!O808*Convert!$B$6/$D808</f>
        <v>0</v>
      </c>
      <c r="P808" s="5">
        <f>'90.1 Data-IP'!P808*Convert!$B$6/$D808</f>
        <v>0</v>
      </c>
      <c r="Q808" s="5">
        <f>'90.1 Data-IP'!Q808*Convert!$B$6/$D808</f>
        <v>0</v>
      </c>
      <c r="R808" s="5">
        <f>'90.1 Data-IP'!R808*Convert!$B$6/$D808</f>
        <v>0</v>
      </c>
      <c r="S808" s="5">
        <f>'90.1 Data-IP'!S808*Convert!$B$6/$D808</f>
        <v>0</v>
      </c>
      <c r="T808" s="5">
        <f>'90.1 Data-IP'!T808*Convert!$B$6/$D808</f>
        <v>9.8419734691162475</v>
      </c>
      <c r="U808" s="5">
        <f>'90.1 Data-IP'!U808*Convert!$B$7/$D808</f>
        <v>0</v>
      </c>
      <c r="V808" s="5">
        <f>'90.1 Data-IP'!V808*Convert!$B$6/$D808</f>
        <v>0</v>
      </c>
      <c r="W808" s="5">
        <f>'90.1 Data-IP'!W808*Convert!$B$6/$D808</f>
        <v>28.680296301077675</v>
      </c>
      <c r="X808" s="5">
        <f>'90.1 Data-IP'!X808*Convert!$B$7/$D808</f>
        <v>0</v>
      </c>
      <c r="Y808" s="5">
        <f t="shared" si="24"/>
        <v>28.680296301077675</v>
      </c>
      <c r="Z808" s="5">
        <f>'90.1 Data-IP'!Z808*Convert!$B$6/$D808</f>
        <v>119.60943810249701</v>
      </c>
      <c r="AA808" s="5">
        <f>'90.1 Data-IP'!AA808*Convert!$B$7/$D808</f>
        <v>0</v>
      </c>
      <c r="AB808" s="5">
        <f t="shared" si="25"/>
        <v>119.60943810249701</v>
      </c>
    </row>
    <row r="809" spans="1:28" x14ac:dyDescent="0.25">
      <c r="A809" s="95">
        <v>2004</v>
      </c>
      <c r="B809" s="95" t="s">
        <v>53</v>
      </c>
      <c r="C809" s="101" t="s">
        <v>14</v>
      </c>
      <c r="D809" s="5">
        <f>'90.1 Data-SI'!D809*Convert!$B$1</f>
        <v>5502.0804487537198</v>
      </c>
      <c r="E809" s="5">
        <f>'90.1 Data-IP'!E809*Convert!$B$6/$D809</f>
        <v>9.1763854628899839</v>
      </c>
      <c r="F809" s="5">
        <f>'90.1 Data-IP'!F809*Convert!$B$7/$D809</f>
        <v>1.1633621294931755</v>
      </c>
      <c r="G809" s="5">
        <f>'90.1 Data-IP'!G809*Convert!$B$6/$D809</f>
        <v>15.848632443338527</v>
      </c>
      <c r="H809" s="5">
        <f>'90.1 Data-IP'!H809*Convert!$B$6/$D809</f>
        <v>38.713217149029319</v>
      </c>
      <c r="I809" s="5">
        <f>'90.1 Data-IP'!I809*Convert!$B$6/$D809</f>
        <v>13.55726389731368</v>
      </c>
      <c r="J809" s="5">
        <f>'90.1 Data-IP'!J809*Convert!$B$6/$D809</f>
        <v>28.805776007169509</v>
      </c>
      <c r="K809" s="5">
        <f>'90.1 Data-IP'!K809*Convert!$B$7/$D809</f>
        <v>0</v>
      </c>
      <c r="L809" s="5">
        <f>'90.1 Data-IP'!L809*Convert!$B$6/$D809</f>
        <v>0</v>
      </c>
      <c r="M809" s="5">
        <f>'90.1 Data-IP'!M809*Convert!$B$6/$D809</f>
        <v>12.673450315275522</v>
      </c>
      <c r="N809" s="5">
        <f>'90.1 Data-IP'!N809*Convert!$B$6/$D809</f>
        <v>0</v>
      </c>
      <c r="O809" s="5">
        <f>'90.1 Data-IP'!O809*Convert!$B$6/$D809</f>
        <v>0</v>
      </c>
      <c r="P809" s="5">
        <f>'90.1 Data-IP'!P809*Convert!$B$6/$D809</f>
        <v>0</v>
      </c>
      <c r="Q809" s="5">
        <f>'90.1 Data-IP'!Q809*Convert!$B$6/$D809</f>
        <v>0</v>
      </c>
      <c r="R809" s="5">
        <f>'90.1 Data-IP'!R809*Convert!$B$6/$D809</f>
        <v>0</v>
      </c>
      <c r="S809" s="5">
        <f>'90.1 Data-IP'!S809*Convert!$B$6/$D809</f>
        <v>0</v>
      </c>
      <c r="T809" s="5">
        <f>'90.1 Data-IP'!T809*Convert!$B$6/$D809</f>
        <v>9.8419734691162475</v>
      </c>
      <c r="U809" s="5">
        <f>'90.1 Data-IP'!U809*Convert!$B$7/$D809</f>
        <v>0</v>
      </c>
      <c r="V809" s="5">
        <f>'90.1 Data-IP'!V809*Convert!$B$6/$D809</f>
        <v>0</v>
      </c>
      <c r="W809" s="5">
        <f>'90.1 Data-IP'!W809*Convert!$B$6/$D809</f>
        <v>37.698468221504037</v>
      </c>
      <c r="X809" s="5">
        <f>'90.1 Data-IP'!X809*Convert!$B$7/$D809</f>
        <v>1.1633621294931755</v>
      </c>
      <c r="Y809" s="5">
        <f t="shared" si="24"/>
        <v>38.861830350997209</v>
      </c>
      <c r="Z809" s="5">
        <f>'90.1 Data-IP'!Z809*Convert!$B$6/$D809</f>
        <v>128.6166987441328</v>
      </c>
      <c r="AA809" s="5">
        <f>'90.1 Data-IP'!AA809*Convert!$B$7/$D809</f>
        <v>1.1633621294931755</v>
      </c>
      <c r="AB809" s="5">
        <f t="shared" si="25"/>
        <v>129.78006087362598</v>
      </c>
    </row>
    <row r="810" spans="1:28" x14ac:dyDescent="0.25">
      <c r="A810" s="95">
        <v>2004</v>
      </c>
      <c r="B810" s="95" t="s">
        <v>53</v>
      </c>
      <c r="C810" s="101" t="s">
        <v>2</v>
      </c>
      <c r="D810" s="5">
        <f>'90.1 Data-SI'!D810*Convert!$B$1</f>
        <v>5502.0804487537198</v>
      </c>
      <c r="E810" s="5">
        <f>'90.1 Data-IP'!E810*Convert!$B$6/$D810</f>
        <v>3.9062378070328347</v>
      </c>
      <c r="F810" s="5">
        <f>'90.1 Data-IP'!F810*Convert!$B$7/$D810</f>
        <v>0.23902143270485784</v>
      </c>
      <c r="G810" s="5">
        <f>'90.1 Data-IP'!G810*Convert!$B$6/$D810</f>
        <v>18.156367907549267</v>
      </c>
      <c r="H810" s="5">
        <f>'90.1 Data-IP'!H810*Convert!$B$6/$D810</f>
        <v>38.713217149029319</v>
      </c>
      <c r="I810" s="5">
        <f>'90.1 Data-IP'!I810*Convert!$B$6/$D810</f>
        <v>13.568175176104274</v>
      </c>
      <c r="J810" s="5">
        <f>'90.1 Data-IP'!J810*Convert!$B$6/$D810</f>
        <v>28.805776007169509</v>
      </c>
      <c r="K810" s="5">
        <f>'90.1 Data-IP'!K810*Convert!$B$7/$D810</f>
        <v>0</v>
      </c>
      <c r="L810" s="5">
        <f>'90.1 Data-IP'!L810*Convert!$B$6/$D810</f>
        <v>0</v>
      </c>
      <c r="M810" s="5">
        <f>'90.1 Data-IP'!M810*Convert!$B$6/$D810</f>
        <v>15.9031888372915</v>
      </c>
      <c r="N810" s="5">
        <f>'90.1 Data-IP'!N810*Convert!$B$6/$D810</f>
        <v>0</v>
      </c>
      <c r="O810" s="5">
        <f>'90.1 Data-IP'!O810*Convert!$B$6/$D810</f>
        <v>0</v>
      </c>
      <c r="P810" s="5">
        <f>'90.1 Data-IP'!P810*Convert!$B$6/$D810</f>
        <v>0</v>
      </c>
      <c r="Q810" s="5">
        <f>'90.1 Data-IP'!Q810*Convert!$B$6/$D810</f>
        <v>0</v>
      </c>
      <c r="R810" s="5">
        <f>'90.1 Data-IP'!R810*Convert!$B$6/$D810</f>
        <v>0</v>
      </c>
      <c r="S810" s="5">
        <f>'90.1 Data-IP'!S810*Convert!$B$6/$D810</f>
        <v>0</v>
      </c>
      <c r="T810" s="5">
        <f>'90.1 Data-IP'!T810*Convert!$B$6/$D810</f>
        <v>9.8419734691162475</v>
      </c>
      <c r="U810" s="5">
        <f>'90.1 Data-IP'!U810*Convert!$B$7/$D810</f>
        <v>0</v>
      </c>
      <c r="V810" s="5">
        <f>'90.1 Data-IP'!V810*Convert!$B$6/$D810</f>
        <v>0</v>
      </c>
      <c r="W810" s="5">
        <f>'90.1 Data-IP'!W810*Convert!$B$6/$D810</f>
        <v>37.9657945518736</v>
      </c>
      <c r="X810" s="5">
        <f>'90.1 Data-IP'!X810*Convert!$B$7/$D810</f>
        <v>0.23902143270485784</v>
      </c>
      <c r="Y810" s="5">
        <f t="shared" si="24"/>
        <v>38.20481598457846</v>
      </c>
      <c r="Z810" s="5">
        <f>'90.1 Data-IP'!Z810*Convert!$B$6/$D810</f>
        <v>128.89493635329296</v>
      </c>
      <c r="AA810" s="5">
        <f>'90.1 Data-IP'!AA810*Convert!$B$7/$D810</f>
        <v>0.23902143270485784</v>
      </c>
      <c r="AB810" s="5">
        <f t="shared" si="25"/>
        <v>129.13395778599781</v>
      </c>
    </row>
    <row r="811" spans="1:28" x14ac:dyDescent="0.25">
      <c r="A811" s="95">
        <v>2004</v>
      </c>
      <c r="B811" s="95" t="s">
        <v>53</v>
      </c>
      <c r="C811" s="101" t="s">
        <v>18</v>
      </c>
      <c r="D811" s="5">
        <f>'90.1 Data-SI'!D811*Convert!$B$1</f>
        <v>5502.0804487537198</v>
      </c>
      <c r="E811" s="5">
        <f>'90.1 Data-IP'!E811*Convert!$B$6/$D811</f>
        <v>5.4610950346925522</v>
      </c>
      <c r="F811" s="5">
        <f>'90.1 Data-IP'!F811*Convert!$B$7/$D811</f>
        <v>0.24088878764786456</v>
      </c>
      <c r="G811" s="5">
        <f>'90.1 Data-IP'!G811*Convert!$B$6/$D811</f>
        <v>6.9559402290039998</v>
      </c>
      <c r="H811" s="5">
        <f>'90.1 Data-IP'!H811*Convert!$B$6/$D811</f>
        <v>38.713217149029319</v>
      </c>
      <c r="I811" s="5">
        <f>'90.1 Data-IP'!I811*Convert!$B$6/$D811</f>
        <v>13.540896979127787</v>
      </c>
      <c r="J811" s="5">
        <f>'90.1 Data-IP'!J811*Convert!$B$6/$D811</f>
        <v>28.805776007169509</v>
      </c>
      <c r="K811" s="5">
        <f>'90.1 Data-IP'!K811*Convert!$B$7/$D811</f>
        <v>0</v>
      </c>
      <c r="L811" s="5">
        <f>'90.1 Data-IP'!L811*Convert!$B$6/$D811</f>
        <v>0</v>
      </c>
      <c r="M811" s="5">
        <f>'90.1 Data-IP'!M811*Convert!$B$6/$D811</f>
        <v>12.291555557604717</v>
      </c>
      <c r="N811" s="5">
        <f>'90.1 Data-IP'!N811*Convert!$B$6/$D811</f>
        <v>0</v>
      </c>
      <c r="O811" s="5">
        <f>'90.1 Data-IP'!O811*Convert!$B$6/$D811</f>
        <v>0</v>
      </c>
      <c r="P811" s="5">
        <f>'90.1 Data-IP'!P811*Convert!$B$6/$D811</f>
        <v>0</v>
      </c>
      <c r="Q811" s="5">
        <f>'90.1 Data-IP'!Q811*Convert!$B$6/$D811</f>
        <v>0</v>
      </c>
      <c r="R811" s="5">
        <f>'90.1 Data-IP'!R811*Convert!$B$6/$D811</f>
        <v>0</v>
      </c>
      <c r="S811" s="5">
        <f>'90.1 Data-IP'!S811*Convert!$B$6/$D811</f>
        <v>0</v>
      </c>
      <c r="T811" s="5">
        <f>'90.1 Data-IP'!T811*Convert!$B$6/$D811</f>
        <v>9.8419734691162475</v>
      </c>
      <c r="U811" s="5">
        <f>'90.1 Data-IP'!U811*Convert!$B$7/$D811</f>
        <v>0</v>
      </c>
      <c r="V811" s="5">
        <f>'90.1 Data-IP'!V811*Convert!$B$6/$D811</f>
        <v>0</v>
      </c>
      <c r="W811" s="5">
        <f>'90.1 Data-IP'!W811*Convert!$B$6/$D811</f>
        <v>24.708590821301268</v>
      </c>
      <c r="X811" s="5">
        <f>'90.1 Data-IP'!X811*Convert!$B$7/$D811</f>
        <v>0.24088878764786456</v>
      </c>
      <c r="Y811" s="5">
        <f t="shared" si="24"/>
        <v>24.949479608949133</v>
      </c>
      <c r="Z811" s="5">
        <f>'90.1 Data-IP'!Z811*Convert!$B$6/$D811</f>
        <v>115.61045442574412</v>
      </c>
      <c r="AA811" s="5">
        <f>'90.1 Data-IP'!AA811*Convert!$B$7/$D811</f>
        <v>0.24088878764786456</v>
      </c>
      <c r="AB811" s="5">
        <f t="shared" si="25"/>
        <v>115.85134321339198</v>
      </c>
    </row>
    <row r="812" spans="1:28" x14ac:dyDescent="0.25">
      <c r="A812" s="95">
        <v>2004</v>
      </c>
      <c r="B812" s="95" t="s">
        <v>53</v>
      </c>
      <c r="C812" s="101" t="s">
        <v>4</v>
      </c>
      <c r="D812" s="5">
        <f>'90.1 Data-SI'!D812*Convert!$B$1</f>
        <v>5502.0804487537198</v>
      </c>
      <c r="E812" s="5">
        <f>'90.1 Data-IP'!E812*Convert!$B$6/$D812</f>
        <v>16.154148249475174</v>
      </c>
      <c r="F812" s="5">
        <f>'90.1 Data-IP'!F812*Convert!$B$7/$D812</f>
        <v>4.7860307189261775</v>
      </c>
      <c r="G812" s="5">
        <f>'90.1 Data-IP'!G812*Convert!$B$6/$D812</f>
        <v>9.0509057567981444</v>
      </c>
      <c r="H812" s="5">
        <f>'90.1 Data-IP'!H812*Convert!$B$6/$D812</f>
        <v>38.713217149029319</v>
      </c>
      <c r="I812" s="5">
        <f>'90.1 Data-IP'!I812*Convert!$B$6/$D812</f>
        <v>13.562719536708975</v>
      </c>
      <c r="J812" s="5">
        <f>'90.1 Data-IP'!J812*Convert!$B$6/$D812</f>
        <v>28.805776007169509</v>
      </c>
      <c r="K812" s="5">
        <f>'90.1 Data-IP'!K812*Convert!$B$7/$D812</f>
        <v>0</v>
      </c>
      <c r="L812" s="5">
        <f>'90.1 Data-IP'!L812*Convert!$B$6/$D812</f>
        <v>0</v>
      </c>
      <c r="M812" s="5">
        <f>'90.1 Data-IP'!M812*Convert!$B$6/$D812</f>
        <v>12.509781133416606</v>
      </c>
      <c r="N812" s="5">
        <f>'90.1 Data-IP'!N812*Convert!$B$6/$D812</f>
        <v>0</v>
      </c>
      <c r="O812" s="5">
        <f>'90.1 Data-IP'!O812*Convert!$B$6/$D812</f>
        <v>0</v>
      </c>
      <c r="P812" s="5">
        <f>'90.1 Data-IP'!P812*Convert!$B$6/$D812</f>
        <v>0</v>
      </c>
      <c r="Q812" s="5">
        <f>'90.1 Data-IP'!Q812*Convert!$B$6/$D812</f>
        <v>0</v>
      </c>
      <c r="R812" s="5">
        <f>'90.1 Data-IP'!R812*Convert!$B$6/$D812</f>
        <v>0</v>
      </c>
      <c r="S812" s="5">
        <f>'90.1 Data-IP'!S812*Convert!$B$6/$D812</f>
        <v>0</v>
      </c>
      <c r="T812" s="5">
        <f>'90.1 Data-IP'!T812*Convert!$B$6/$D812</f>
        <v>9.8419734691162475</v>
      </c>
      <c r="U812" s="5">
        <f>'90.1 Data-IP'!U812*Convert!$B$7/$D812</f>
        <v>0</v>
      </c>
      <c r="V812" s="5">
        <f>'90.1 Data-IP'!V812*Convert!$B$6/$D812</f>
        <v>0</v>
      </c>
      <c r="W812" s="5">
        <f>'90.1 Data-IP'!W812*Convert!$B$6/$D812</f>
        <v>37.714835139689924</v>
      </c>
      <c r="X812" s="5">
        <f>'90.1 Data-IP'!X812*Convert!$B$7/$D812</f>
        <v>4.7860307189261775</v>
      </c>
      <c r="Y812" s="5">
        <f t="shared" si="24"/>
        <v>42.500865858616102</v>
      </c>
      <c r="Z812" s="5">
        <f>'90.1 Data-IP'!Z812*Convert!$B$6/$D812</f>
        <v>128.63852130171398</v>
      </c>
      <c r="AA812" s="5">
        <f>'90.1 Data-IP'!AA812*Convert!$B$7/$D812</f>
        <v>4.7860307189261775</v>
      </c>
      <c r="AB812" s="5">
        <f t="shared" si="25"/>
        <v>133.42455202064016</v>
      </c>
    </row>
    <row r="813" spans="1:28" x14ac:dyDescent="0.25">
      <c r="A813" s="95">
        <v>2004</v>
      </c>
      <c r="B813" s="95" t="s">
        <v>53</v>
      </c>
      <c r="C813" s="101" t="s">
        <v>5</v>
      </c>
      <c r="D813" s="5">
        <f>'90.1 Data-SI'!D813*Convert!$B$1</f>
        <v>5502.0804487537198</v>
      </c>
      <c r="E813" s="5">
        <f>'90.1 Data-IP'!E813*Convert!$B$6/$D813</f>
        <v>9.743771960000899</v>
      </c>
      <c r="F813" s="5">
        <f>'90.1 Data-IP'!F813*Convert!$B$7/$D813</f>
        <v>2.606827500437356</v>
      </c>
      <c r="G813" s="5">
        <f>'90.1 Data-IP'!G813*Convert!$B$6/$D813</f>
        <v>12.286099918209418</v>
      </c>
      <c r="H813" s="5">
        <f>'90.1 Data-IP'!H813*Convert!$B$6/$D813</f>
        <v>38.713217149029319</v>
      </c>
      <c r="I813" s="5">
        <f>'90.1 Data-IP'!I813*Convert!$B$6/$D813</f>
        <v>13.562719536708975</v>
      </c>
      <c r="J813" s="5">
        <f>'90.1 Data-IP'!J813*Convert!$B$6/$D813</f>
        <v>28.805776007169509</v>
      </c>
      <c r="K813" s="5">
        <f>'90.1 Data-IP'!K813*Convert!$B$7/$D813</f>
        <v>0</v>
      </c>
      <c r="L813" s="5">
        <f>'90.1 Data-IP'!L813*Convert!$B$6/$D813</f>
        <v>0</v>
      </c>
      <c r="M813" s="5">
        <f>'90.1 Data-IP'!M813*Convert!$B$6/$D813</f>
        <v>15.013919615858047</v>
      </c>
      <c r="N813" s="5">
        <f>'90.1 Data-IP'!N813*Convert!$B$6/$D813</f>
        <v>0</v>
      </c>
      <c r="O813" s="5">
        <f>'90.1 Data-IP'!O813*Convert!$B$6/$D813</f>
        <v>0</v>
      </c>
      <c r="P813" s="5">
        <f>'90.1 Data-IP'!P813*Convert!$B$6/$D813</f>
        <v>0</v>
      </c>
      <c r="Q813" s="5">
        <f>'90.1 Data-IP'!Q813*Convert!$B$6/$D813</f>
        <v>0</v>
      </c>
      <c r="R813" s="5">
        <f>'90.1 Data-IP'!R813*Convert!$B$6/$D813</f>
        <v>0</v>
      </c>
      <c r="S813" s="5">
        <f>'90.1 Data-IP'!S813*Convert!$B$6/$D813</f>
        <v>0</v>
      </c>
      <c r="T813" s="5">
        <f>'90.1 Data-IP'!T813*Convert!$B$6/$D813</f>
        <v>9.8419734691162475</v>
      </c>
      <c r="U813" s="5">
        <f>'90.1 Data-IP'!U813*Convert!$B$7/$D813</f>
        <v>0</v>
      </c>
      <c r="V813" s="5">
        <f>'90.1 Data-IP'!V813*Convert!$B$6/$D813</f>
        <v>0</v>
      </c>
      <c r="W813" s="5">
        <f>'90.1 Data-IP'!W813*Convert!$B$6/$D813</f>
        <v>37.043791494068358</v>
      </c>
      <c r="X813" s="5">
        <f>'90.1 Data-IP'!X813*Convert!$B$7/$D813</f>
        <v>2.606827500437356</v>
      </c>
      <c r="Y813" s="5">
        <f t="shared" si="24"/>
        <v>39.650618994505713</v>
      </c>
      <c r="Z813" s="5">
        <f>'90.1 Data-IP'!Z813*Convert!$B$6/$D813</f>
        <v>127.96747765609241</v>
      </c>
      <c r="AA813" s="5">
        <f>'90.1 Data-IP'!AA813*Convert!$B$7/$D813</f>
        <v>2.606827500437356</v>
      </c>
      <c r="AB813" s="5">
        <f t="shared" si="25"/>
        <v>130.57430515652976</v>
      </c>
    </row>
    <row r="814" spans="1:28" x14ac:dyDescent="0.25">
      <c r="A814" s="95">
        <v>2004</v>
      </c>
      <c r="B814" s="95" t="s">
        <v>53</v>
      </c>
      <c r="C814" s="101" t="s">
        <v>15</v>
      </c>
      <c r="D814" s="5">
        <f>'90.1 Data-SI'!D814*Convert!$B$1</f>
        <v>5502.0804487537198</v>
      </c>
      <c r="E814" s="5">
        <f>'90.1 Data-IP'!E814*Convert!$B$6/$D814</f>
        <v>6.8522830804933532</v>
      </c>
      <c r="F814" s="5">
        <f>'90.1 Data-IP'!F814*Convert!$B$7/$D814</f>
        <v>0.47991022035272235</v>
      </c>
      <c r="G814" s="5">
        <f>'90.1 Data-IP'!G814*Convert!$B$6/$D814</f>
        <v>4.4790799435390474</v>
      </c>
      <c r="H814" s="5">
        <f>'90.1 Data-IP'!H814*Convert!$B$6/$D814</f>
        <v>38.713217149029319</v>
      </c>
      <c r="I814" s="5">
        <f>'90.1 Data-IP'!I814*Convert!$B$6/$D814</f>
        <v>13.540896979127787</v>
      </c>
      <c r="J814" s="5">
        <f>'90.1 Data-IP'!J814*Convert!$B$6/$D814</f>
        <v>28.805776007169509</v>
      </c>
      <c r="K814" s="5">
        <f>'90.1 Data-IP'!K814*Convert!$B$7/$D814</f>
        <v>0</v>
      </c>
      <c r="L814" s="5">
        <f>'90.1 Data-IP'!L814*Convert!$B$6/$D814</f>
        <v>0</v>
      </c>
      <c r="M814" s="5">
        <f>'90.1 Data-IP'!M814*Convert!$B$6/$D814</f>
        <v>11.233161514917049</v>
      </c>
      <c r="N814" s="5">
        <f>'90.1 Data-IP'!N814*Convert!$B$6/$D814</f>
        <v>0</v>
      </c>
      <c r="O814" s="5">
        <f>'90.1 Data-IP'!O814*Convert!$B$6/$D814</f>
        <v>0</v>
      </c>
      <c r="P814" s="5">
        <f>'90.1 Data-IP'!P814*Convert!$B$6/$D814</f>
        <v>0</v>
      </c>
      <c r="Q814" s="5">
        <f>'90.1 Data-IP'!Q814*Convert!$B$6/$D814</f>
        <v>0</v>
      </c>
      <c r="R814" s="5">
        <f>'90.1 Data-IP'!R814*Convert!$B$6/$D814</f>
        <v>0</v>
      </c>
      <c r="S814" s="5">
        <f>'90.1 Data-IP'!S814*Convert!$B$6/$D814</f>
        <v>0</v>
      </c>
      <c r="T814" s="5">
        <f>'90.1 Data-IP'!T814*Convert!$B$6/$D814</f>
        <v>9.8419734691162475</v>
      </c>
      <c r="U814" s="5">
        <f>'90.1 Data-IP'!U814*Convert!$B$7/$D814</f>
        <v>0</v>
      </c>
      <c r="V814" s="5">
        <f>'90.1 Data-IP'!V814*Convert!$B$6/$D814</f>
        <v>0</v>
      </c>
      <c r="W814" s="5">
        <f>'90.1 Data-IP'!W814*Convert!$B$6/$D814</f>
        <v>22.564524538949446</v>
      </c>
      <c r="X814" s="5">
        <f>'90.1 Data-IP'!X814*Convert!$B$7/$D814</f>
        <v>0.47991022035272235</v>
      </c>
      <c r="Y814" s="5">
        <f t="shared" si="24"/>
        <v>23.044434759302167</v>
      </c>
      <c r="Z814" s="5">
        <f>'90.1 Data-IP'!Z814*Convert!$B$6/$D814</f>
        <v>113.46638814339231</v>
      </c>
      <c r="AA814" s="5">
        <f>'90.1 Data-IP'!AA814*Convert!$B$7/$D814</f>
        <v>0.47991022035272235</v>
      </c>
      <c r="AB814" s="5">
        <f t="shared" si="25"/>
        <v>113.94629836374503</v>
      </c>
    </row>
    <row r="815" spans="1:28" x14ac:dyDescent="0.25">
      <c r="A815" s="95">
        <v>2004</v>
      </c>
      <c r="B815" s="95" t="s">
        <v>53</v>
      </c>
      <c r="C815" s="101" t="s">
        <v>16</v>
      </c>
      <c r="D815" s="5">
        <f>'90.1 Data-SI'!D815*Convert!$B$1</f>
        <v>5502.0804487537198</v>
      </c>
      <c r="E815" s="5">
        <f>'90.1 Data-IP'!E815*Convert!$B$6/$D815</f>
        <v>18.287303253036399</v>
      </c>
      <c r="F815" s="5">
        <f>'90.1 Data-IP'!F815*Convert!$B$7/$D815</f>
        <v>13.622354309233891</v>
      </c>
      <c r="G815" s="5">
        <f>'90.1 Data-IP'!G815*Convert!$B$6/$D815</f>
        <v>9.2909538901912274</v>
      </c>
      <c r="H815" s="5">
        <f>'90.1 Data-IP'!H815*Convert!$B$6/$D815</f>
        <v>38.713217149029319</v>
      </c>
      <c r="I815" s="5">
        <f>'90.1 Data-IP'!I815*Convert!$B$6/$D815</f>
        <v>13.551808257918383</v>
      </c>
      <c r="J815" s="5">
        <f>'90.1 Data-IP'!J815*Convert!$B$6/$D815</f>
        <v>28.805776007169509</v>
      </c>
      <c r="K815" s="5">
        <f>'90.1 Data-IP'!K815*Convert!$B$7/$D815</f>
        <v>0</v>
      </c>
      <c r="L815" s="5">
        <f>'90.1 Data-IP'!L815*Convert!$B$6/$D815</f>
        <v>0</v>
      </c>
      <c r="M815" s="5">
        <f>'90.1 Data-IP'!M815*Convert!$B$6/$D815</f>
        <v>14.359242888422376</v>
      </c>
      <c r="N815" s="5">
        <f>'90.1 Data-IP'!N815*Convert!$B$6/$D815</f>
        <v>0</v>
      </c>
      <c r="O815" s="5">
        <f>'90.1 Data-IP'!O815*Convert!$B$6/$D815</f>
        <v>0</v>
      </c>
      <c r="P815" s="5">
        <f>'90.1 Data-IP'!P815*Convert!$B$6/$D815</f>
        <v>0</v>
      </c>
      <c r="Q815" s="5">
        <f>'90.1 Data-IP'!Q815*Convert!$B$6/$D815</f>
        <v>0</v>
      </c>
      <c r="R815" s="5">
        <f>'90.1 Data-IP'!R815*Convert!$B$6/$D815</f>
        <v>0</v>
      </c>
      <c r="S815" s="5">
        <f>'90.1 Data-IP'!S815*Convert!$B$6/$D815</f>
        <v>0</v>
      </c>
      <c r="T815" s="5">
        <f>'90.1 Data-IP'!T815*Convert!$B$6/$D815</f>
        <v>9.8419734691162475</v>
      </c>
      <c r="U815" s="5">
        <f>'90.1 Data-IP'!U815*Convert!$B$7/$D815</f>
        <v>0</v>
      </c>
      <c r="V815" s="5">
        <f>'90.1 Data-IP'!V815*Convert!$B$6/$D815</f>
        <v>0</v>
      </c>
      <c r="W815" s="5">
        <f>'90.1 Data-IP'!W815*Convert!$B$6/$D815</f>
        <v>41.937500031650004</v>
      </c>
      <c r="X815" s="5">
        <f>'90.1 Data-IP'!X815*Convert!$B$7/$D815</f>
        <v>13.622354309233891</v>
      </c>
      <c r="Y815" s="5">
        <f t="shared" si="24"/>
        <v>55.559854340883895</v>
      </c>
      <c r="Z815" s="5">
        <f>'90.1 Data-IP'!Z815*Convert!$B$6/$D815</f>
        <v>132.85027491488347</v>
      </c>
      <c r="AA815" s="5">
        <f>'90.1 Data-IP'!AA815*Convert!$B$7/$D815</f>
        <v>13.622354309233891</v>
      </c>
      <c r="AB815" s="5">
        <f t="shared" si="25"/>
        <v>146.47262922411736</v>
      </c>
    </row>
    <row r="816" spans="1:28" x14ac:dyDescent="0.25">
      <c r="A816" s="95">
        <v>2004</v>
      </c>
      <c r="B816" s="95" t="s">
        <v>53</v>
      </c>
      <c r="C816" s="101" t="s">
        <v>9</v>
      </c>
      <c r="D816" s="5">
        <f>'90.1 Data-SI'!D816*Convert!$B$1</f>
        <v>5502.0804487537198</v>
      </c>
      <c r="E816" s="5">
        <f>'90.1 Data-IP'!E816*Convert!$B$6/$D816</f>
        <v>11.980584112072775</v>
      </c>
      <c r="F816" s="5">
        <f>'90.1 Data-IP'!F816*Convert!$B$7/$D816</f>
        <v>8.6383839663490036</v>
      </c>
      <c r="G816" s="5">
        <f>'90.1 Data-IP'!G816*Convert!$B$6/$D816</f>
        <v>7.4633146927666436</v>
      </c>
      <c r="H816" s="5">
        <f>'90.1 Data-IP'!H816*Convert!$B$6/$D816</f>
        <v>38.713217149029319</v>
      </c>
      <c r="I816" s="5">
        <f>'90.1 Data-IP'!I816*Convert!$B$6/$D816</f>
        <v>13.546352618523084</v>
      </c>
      <c r="J816" s="5">
        <f>'90.1 Data-IP'!J816*Convert!$B$6/$D816</f>
        <v>28.805776007169509</v>
      </c>
      <c r="K816" s="5">
        <f>'90.1 Data-IP'!K816*Convert!$B$7/$D816</f>
        <v>0</v>
      </c>
      <c r="L816" s="5">
        <f>'90.1 Data-IP'!L816*Convert!$B$6/$D816</f>
        <v>0</v>
      </c>
      <c r="M816" s="5">
        <f>'90.1 Data-IP'!M816*Convert!$B$6/$D816</f>
        <v>14.337420330841187</v>
      </c>
      <c r="N816" s="5">
        <f>'90.1 Data-IP'!N816*Convert!$B$6/$D816</f>
        <v>0</v>
      </c>
      <c r="O816" s="5">
        <f>'90.1 Data-IP'!O816*Convert!$B$6/$D816</f>
        <v>0</v>
      </c>
      <c r="P816" s="5">
        <f>'90.1 Data-IP'!P816*Convert!$B$6/$D816</f>
        <v>0</v>
      </c>
      <c r="Q816" s="5">
        <f>'90.1 Data-IP'!Q816*Convert!$B$6/$D816</f>
        <v>0</v>
      </c>
      <c r="R816" s="5">
        <f>'90.1 Data-IP'!R816*Convert!$B$6/$D816</f>
        <v>0</v>
      </c>
      <c r="S816" s="5">
        <f>'90.1 Data-IP'!S816*Convert!$B$6/$D816</f>
        <v>0</v>
      </c>
      <c r="T816" s="5">
        <f>'90.1 Data-IP'!T816*Convert!$B$6/$D816</f>
        <v>9.8419734691162475</v>
      </c>
      <c r="U816" s="5">
        <f>'90.1 Data-IP'!U816*Convert!$B$7/$D816</f>
        <v>0</v>
      </c>
      <c r="V816" s="5">
        <f>'90.1 Data-IP'!V816*Convert!$B$6/$D816</f>
        <v>0</v>
      </c>
      <c r="W816" s="5">
        <f>'90.1 Data-IP'!W816*Convert!$B$6/$D816</f>
        <v>33.781319135680604</v>
      </c>
      <c r="X816" s="5">
        <f>'90.1 Data-IP'!X816*Convert!$B$7/$D816</f>
        <v>8.6383839663490036</v>
      </c>
      <c r="Y816" s="5">
        <f t="shared" si="24"/>
        <v>42.419703102029608</v>
      </c>
      <c r="Z816" s="5">
        <f>'90.1 Data-IP'!Z816*Convert!$B$6/$D816</f>
        <v>124.68318274012347</v>
      </c>
      <c r="AA816" s="5">
        <f>'90.1 Data-IP'!AA816*Convert!$B$7/$D816</f>
        <v>8.6383839663490036</v>
      </c>
      <c r="AB816" s="5">
        <f t="shared" si="25"/>
        <v>133.32156670647248</v>
      </c>
    </row>
    <row r="817" spans="1:28" x14ac:dyDescent="0.25">
      <c r="A817" s="95">
        <v>2004</v>
      </c>
      <c r="B817" s="95" t="s">
        <v>53</v>
      </c>
      <c r="C817" s="101" t="s">
        <v>12</v>
      </c>
      <c r="D817" s="5">
        <f>'90.1 Data-SI'!D817*Convert!$B$1</f>
        <v>5502.0804487537198</v>
      </c>
      <c r="E817" s="5">
        <f>'90.1 Data-IP'!E817*Convert!$B$6/$D817</f>
        <v>16.361462546496469</v>
      </c>
      <c r="F817" s="5">
        <f>'90.1 Data-IP'!F817*Convert!$B$7/$D817</f>
        <v>21.94515529021476</v>
      </c>
      <c r="G817" s="5">
        <f>'90.1 Data-IP'!G817*Convert!$B$6/$D817</f>
        <v>7.4960485291384282</v>
      </c>
      <c r="H817" s="5">
        <f>'90.1 Data-IP'!H817*Convert!$B$6/$D817</f>
        <v>38.713217149029319</v>
      </c>
      <c r="I817" s="5">
        <f>'90.1 Data-IP'!I817*Convert!$B$6/$D817</f>
        <v>13.535441339732488</v>
      </c>
      <c r="J817" s="5">
        <f>'90.1 Data-IP'!J817*Convert!$B$6/$D817</f>
        <v>28.805776007169509</v>
      </c>
      <c r="K817" s="5">
        <f>'90.1 Data-IP'!K817*Convert!$B$7/$D817</f>
        <v>0</v>
      </c>
      <c r="L817" s="5">
        <f>'90.1 Data-IP'!L817*Convert!$B$6/$D817</f>
        <v>0</v>
      </c>
      <c r="M817" s="5">
        <f>'90.1 Data-IP'!M817*Convert!$B$6/$D817</f>
        <v>15.275790306832313</v>
      </c>
      <c r="N817" s="5">
        <f>'90.1 Data-IP'!N817*Convert!$B$6/$D817</f>
        <v>0</v>
      </c>
      <c r="O817" s="5">
        <f>'90.1 Data-IP'!O817*Convert!$B$6/$D817</f>
        <v>0</v>
      </c>
      <c r="P817" s="5">
        <f>'90.1 Data-IP'!P817*Convert!$B$6/$D817</f>
        <v>0</v>
      </c>
      <c r="Q817" s="5">
        <f>'90.1 Data-IP'!Q817*Convert!$B$6/$D817</f>
        <v>0</v>
      </c>
      <c r="R817" s="5">
        <f>'90.1 Data-IP'!R817*Convert!$B$6/$D817</f>
        <v>0</v>
      </c>
      <c r="S817" s="5">
        <f>'90.1 Data-IP'!S817*Convert!$B$6/$D817</f>
        <v>0</v>
      </c>
      <c r="T817" s="5">
        <f>'90.1 Data-IP'!T817*Convert!$B$6/$D817</f>
        <v>9.85288474790684</v>
      </c>
      <c r="U817" s="5">
        <f>'90.1 Data-IP'!U817*Convert!$B$7/$D817</f>
        <v>0</v>
      </c>
      <c r="V817" s="5">
        <f>'90.1 Data-IP'!V817*Convert!$B$6/$D817</f>
        <v>0</v>
      </c>
      <c r="W817" s="5">
        <f>'90.1 Data-IP'!W817*Convert!$B$6/$D817</f>
        <v>39.133301382467209</v>
      </c>
      <c r="X817" s="5">
        <f>'90.1 Data-IP'!X817*Convert!$B$7/$D817</f>
        <v>21.94515529021476</v>
      </c>
      <c r="Y817" s="5">
        <f t="shared" si="24"/>
        <v>61.078456672681966</v>
      </c>
      <c r="Z817" s="5">
        <f>'90.1 Data-IP'!Z817*Convert!$B$6/$D817</f>
        <v>130.04062062630538</v>
      </c>
      <c r="AA817" s="5">
        <f>'90.1 Data-IP'!AA817*Convert!$B$7/$D817</f>
        <v>21.94515529021476</v>
      </c>
      <c r="AB817" s="5">
        <f t="shared" si="25"/>
        <v>151.98577591652014</v>
      </c>
    </row>
    <row r="818" spans="1:28" x14ac:dyDescent="0.25">
      <c r="A818" s="95">
        <v>2004</v>
      </c>
      <c r="B818" s="95" t="s">
        <v>53</v>
      </c>
      <c r="C818" s="101" t="s">
        <v>8</v>
      </c>
      <c r="D818" s="5">
        <f>'90.1 Data-SI'!D818*Convert!$B$1</f>
        <v>5502.0804487537198</v>
      </c>
      <c r="E818" s="5">
        <f>'90.1 Data-IP'!E818*Convert!$B$6/$D818</f>
        <v>12.902587169878009</v>
      </c>
      <c r="F818" s="5">
        <f>'90.1 Data-IP'!F818*Convert!$B$7/$D818</f>
        <v>32.273495479984838</v>
      </c>
      <c r="G818" s="5">
        <f>'90.1 Data-IP'!G818*Convert!$B$6/$D818</f>
        <v>4.8609747012098552</v>
      </c>
      <c r="H818" s="5">
        <f>'90.1 Data-IP'!H818*Convert!$B$6/$D818</f>
        <v>38.713217149029319</v>
      </c>
      <c r="I818" s="5">
        <f>'90.1 Data-IP'!I818*Convert!$B$6/$D818</f>
        <v>13.459062388198328</v>
      </c>
      <c r="J818" s="5">
        <f>'90.1 Data-IP'!J818*Convert!$B$6/$D818</f>
        <v>28.805776007169509</v>
      </c>
      <c r="K818" s="5">
        <f>'90.1 Data-IP'!K818*Convert!$B$7/$D818</f>
        <v>0</v>
      </c>
      <c r="L818" s="5">
        <f>'90.1 Data-IP'!L818*Convert!$B$6/$D818</f>
        <v>0</v>
      </c>
      <c r="M818" s="5">
        <f>'90.1 Data-IP'!M818*Convert!$B$6/$D818</f>
        <v>15.390358734133558</v>
      </c>
      <c r="N818" s="5">
        <f>'90.1 Data-IP'!N818*Convert!$B$6/$D818</f>
        <v>0</v>
      </c>
      <c r="O818" s="5">
        <f>'90.1 Data-IP'!O818*Convert!$B$6/$D818</f>
        <v>0</v>
      </c>
      <c r="P818" s="5">
        <f>'90.1 Data-IP'!P818*Convert!$B$6/$D818</f>
        <v>0</v>
      </c>
      <c r="Q818" s="5">
        <f>'90.1 Data-IP'!Q818*Convert!$B$6/$D818</f>
        <v>0</v>
      </c>
      <c r="R818" s="5">
        <f>'90.1 Data-IP'!R818*Convert!$B$6/$D818</f>
        <v>0</v>
      </c>
      <c r="S818" s="5">
        <f>'90.1 Data-IP'!S818*Convert!$B$6/$D818</f>
        <v>0</v>
      </c>
      <c r="T818" s="5">
        <f>'90.1 Data-IP'!T818*Convert!$B$6/$D818</f>
        <v>9.8801629448833292</v>
      </c>
      <c r="U818" s="5">
        <f>'90.1 Data-IP'!U818*Convert!$B$7/$D818</f>
        <v>0</v>
      </c>
      <c r="V818" s="5">
        <f>'90.1 Data-IP'!V818*Convert!$B$6/$D818</f>
        <v>0</v>
      </c>
      <c r="W818" s="5">
        <f>'90.1 Data-IP'!W818*Convert!$B$6/$D818</f>
        <v>33.153920605221423</v>
      </c>
      <c r="X818" s="5">
        <f>'90.1 Data-IP'!X818*Convert!$B$7/$D818</f>
        <v>32.273495479984838</v>
      </c>
      <c r="Y818" s="5">
        <f t="shared" si="24"/>
        <v>65.427416085206261</v>
      </c>
      <c r="Z818" s="5">
        <f>'90.1 Data-IP'!Z818*Convert!$B$6/$D818</f>
        <v>124.01759473389721</v>
      </c>
      <c r="AA818" s="5">
        <f>'90.1 Data-IP'!AA818*Convert!$B$7/$D818</f>
        <v>32.273495479984838</v>
      </c>
      <c r="AB818" s="5">
        <f t="shared" si="25"/>
        <v>156.29109021388206</v>
      </c>
    </row>
    <row r="819" spans="1:28" x14ac:dyDescent="0.25">
      <c r="A819" s="95">
        <v>2007</v>
      </c>
      <c r="B819" s="95" t="s">
        <v>53</v>
      </c>
      <c r="C819" s="101" t="s">
        <v>10</v>
      </c>
      <c r="D819" s="5">
        <f>'90.1 Data-SI'!D819*Convert!$B$1</f>
        <v>5502.0804487537198</v>
      </c>
      <c r="E819" s="5">
        <f>'90.1 Data-IP'!E819*Convert!$B$6/$D819</f>
        <v>0</v>
      </c>
      <c r="F819" s="5">
        <f>'90.1 Data-IP'!F819*Convert!$B$7/$D819</f>
        <v>0</v>
      </c>
      <c r="G819" s="5">
        <f>'90.1 Data-IP'!G819*Convert!$B$6/$D819</f>
        <v>57.398782077922426</v>
      </c>
      <c r="H819" s="5">
        <f>'90.1 Data-IP'!H819*Convert!$B$6/$D819</f>
        <v>38.713217149029319</v>
      </c>
      <c r="I819" s="5">
        <f>'90.1 Data-IP'!I819*Convert!$B$6/$D819</f>
        <v>13.584542094290164</v>
      </c>
      <c r="J819" s="5">
        <f>'90.1 Data-IP'!J819*Convert!$B$6/$D819</f>
        <v>28.805776007169509</v>
      </c>
      <c r="K819" s="5">
        <f>'90.1 Data-IP'!K819*Convert!$B$7/$D819</f>
        <v>0</v>
      </c>
      <c r="L819" s="5">
        <f>'90.1 Data-IP'!L819*Convert!$B$6/$D819</f>
        <v>0</v>
      </c>
      <c r="M819" s="5">
        <f>'90.1 Data-IP'!M819*Convert!$B$6/$D819</f>
        <v>18.238202498478721</v>
      </c>
      <c r="N819" s="5">
        <f>'90.1 Data-IP'!N819*Convert!$B$6/$D819</f>
        <v>0</v>
      </c>
      <c r="O819" s="5">
        <f>'90.1 Data-IP'!O819*Convert!$B$6/$D819</f>
        <v>0</v>
      </c>
      <c r="P819" s="5">
        <f>'90.1 Data-IP'!P819*Convert!$B$6/$D819</f>
        <v>0</v>
      </c>
      <c r="Q819" s="5">
        <f>'90.1 Data-IP'!Q819*Convert!$B$6/$D819</f>
        <v>0</v>
      </c>
      <c r="R819" s="5">
        <f>'90.1 Data-IP'!R819*Convert!$B$6/$D819</f>
        <v>0</v>
      </c>
      <c r="S819" s="5">
        <f>'90.1 Data-IP'!S819*Convert!$B$6/$D819</f>
        <v>0</v>
      </c>
      <c r="T819" s="5">
        <f>'90.1 Data-IP'!T819*Convert!$B$6/$D819</f>
        <v>9.8419734691162475</v>
      </c>
      <c r="U819" s="5">
        <f>'90.1 Data-IP'!U819*Convert!$B$7/$D819</f>
        <v>0</v>
      </c>
      <c r="V819" s="5">
        <f>'90.1 Data-IP'!V819*Convert!$B$6/$D819</f>
        <v>0</v>
      </c>
      <c r="W819" s="5">
        <f>'90.1 Data-IP'!W819*Convert!$B$6/$D819</f>
        <v>75.636984576401147</v>
      </c>
      <c r="X819" s="5">
        <f>'90.1 Data-IP'!X819*Convert!$B$7/$D819</f>
        <v>0</v>
      </c>
      <c r="Y819" s="5">
        <f t="shared" si="24"/>
        <v>75.636984576401147</v>
      </c>
      <c r="Z819" s="5">
        <f>'90.1 Data-IP'!Z819*Convert!$B$6/$D819</f>
        <v>166.5879489354017</v>
      </c>
      <c r="AA819" s="5">
        <f>'90.1 Data-IP'!AA819*Convert!$B$7/$D819</f>
        <v>0</v>
      </c>
      <c r="AB819" s="5">
        <f t="shared" si="25"/>
        <v>166.5879489354017</v>
      </c>
    </row>
    <row r="820" spans="1:28" x14ac:dyDescent="0.25">
      <c r="A820" s="95">
        <v>2007</v>
      </c>
      <c r="B820" s="95" t="s">
        <v>53</v>
      </c>
      <c r="C820" s="101" t="s">
        <v>6</v>
      </c>
      <c r="D820" s="5">
        <f>'90.1 Data-SI'!D820*Convert!$B$1</f>
        <v>5502.0804487537198</v>
      </c>
      <c r="E820" s="5">
        <f>'90.1 Data-IP'!E820*Convert!$B$6/$D820</f>
        <v>0</v>
      </c>
      <c r="F820" s="5">
        <f>'90.1 Data-IP'!F820*Convert!$B$7/$D820</f>
        <v>0</v>
      </c>
      <c r="G820" s="5">
        <f>'90.1 Data-IP'!G820*Convert!$B$6/$D820</f>
        <v>45.461843081012027</v>
      </c>
      <c r="H820" s="5">
        <f>'90.1 Data-IP'!H820*Convert!$B$6/$D820</f>
        <v>38.713217149029319</v>
      </c>
      <c r="I820" s="5">
        <f>'90.1 Data-IP'!I820*Convert!$B$6/$D820</f>
        <v>13.589997733685461</v>
      </c>
      <c r="J820" s="5">
        <f>'90.1 Data-IP'!J820*Convert!$B$6/$D820</f>
        <v>28.805776007169509</v>
      </c>
      <c r="K820" s="5">
        <f>'90.1 Data-IP'!K820*Convert!$B$7/$D820</f>
        <v>0</v>
      </c>
      <c r="L820" s="5">
        <f>'90.1 Data-IP'!L820*Convert!$B$6/$D820</f>
        <v>0</v>
      </c>
      <c r="M820" s="5">
        <f>'90.1 Data-IP'!M820*Convert!$B$6/$D820</f>
        <v>16.45420841621652</v>
      </c>
      <c r="N820" s="5">
        <f>'90.1 Data-IP'!N820*Convert!$B$6/$D820</f>
        <v>0</v>
      </c>
      <c r="O820" s="5">
        <f>'90.1 Data-IP'!O820*Convert!$B$6/$D820</f>
        <v>0</v>
      </c>
      <c r="P820" s="5">
        <f>'90.1 Data-IP'!P820*Convert!$B$6/$D820</f>
        <v>0</v>
      </c>
      <c r="Q820" s="5">
        <f>'90.1 Data-IP'!Q820*Convert!$B$6/$D820</f>
        <v>0</v>
      </c>
      <c r="R820" s="5">
        <f>'90.1 Data-IP'!R820*Convert!$B$6/$D820</f>
        <v>0</v>
      </c>
      <c r="S820" s="5">
        <f>'90.1 Data-IP'!S820*Convert!$B$6/$D820</f>
        <v>0</v>
      </c>
      <c r="T820" s="5">
        <f>'90.1 Data-IP'!T820*Convert!$B$6/$D820</f>
        <v>9.8419734691162475</v>
      </c>
      <c r="U820" s="5">
        <f>'90.1 Data-IP'!U820*Convert!$B$7/$D820</f>
        <v>0</v>
      </c>
      <c r="V820" s="5">
        <f>'90.1 Data-IP'!V820*Convert!$B$6/$D820</f>
        <v>0</v>
      </c>
      <c r="W820" s="5">
        <f>'90.1 Data-IP'!W820*Convert!$B$6/$D820</f>
        <v>61.916051497228544</v>
      </c>
      <c r="X820" s="5">
        <f>'90.1 Data-IP'!X820*Convert!$B$7/$D820</f>
        <v>0</v>
      </c>
      <c r="Y820" s="5">
        <f t="shared" si="24"/>
        <v>61.916051497228544</v>
      </c>
      <c r="Z820" s="5">
        <f>'90.1 Data-IP'!Z820*Convert!$B$6/$D820</f>
        <v>152.8670158562291</v>
      </c>
      <c r="AA820" s="5">
        <f>'90.1 Data-IP'!AA820*Convert!$B$7/$D820</f>
        <v>0</v>
      </c>
      <c r="AB820" s="5">
        <f t="shared" si="25"/>
        <v>152.8670158562291</v>
      </c>
    </row>
    <row r="821" spans="1:28" x14ac:dyDescent="0.25">
      <c r="A821" s="95">
        <v>2007</v>
      </c>
      <c r="B821" s="95" t="s">
        <v>53</v>
      </c>
      <c r="C821" s="101" t="s">
        <v>11</v>
      </c>
      <c r="D821" s="5">
        <f>'90.1 Data-SI'!D821*Convert!$B$1</f>
        <v>5502.0804487537198</v>
      </c>
      <c r="E821" s="5">
        <f>'90.1 Data-IP'!E821*Convert!$B$6/$D821</f>
        <v>0</v>
      </c>
      <c r="F821" s="5">
        <f>'90.1 Data-IP'!F821*Convert!$B$7/$D821</f>
        <v>0</v>
      </c>
      <c r="G821" s="5">
        <f>'90.1 Data-IP'!G821*Convert!$B$6/$D821</f>
        <v>41.555605273979189</v>
      </c>
      <c r="H821" s="5">
        <f>'90.1 Data-IP'!H821*Convert!$B$6/$D821</f>
        <v>38.713217149029319</v>
      </c>
      <c r="I821" s="5">
        <f>'90.1 Data-IP'!I821*Convert!$B$6/$D821</f>
        <v>13.589997733685461</v>
      </c>
      <c r="J821" s="5">
        <f>'90.1 Data-IP'!J821*Convert!$B$6/$D821</f>
        <v>28.805776007169509</v>
      </c>
      <c r="K821" s="5">
        <f>'90.1 Data-IP'!K821*Convert!$B$7/$D821</f>
        <v>0</v>
      </c>
      <c r="L821" s="5">
        <f>'90.1 Data-IP'!L821*Convert!$B$6/$D821</f>
        <v>0</v>
      </c>
      <c r="M821" s="5">
        <f>'90.1 Data-IP'!M821*Convert!$B$6/$D821</f>
        <v>16.51967608896009</v>
      </c>
      <c r="N821" s="5">
        <f>'90.1 Data-IP'!N821*Convert!$B$6/$D821</f>
        <v>0</v>
      </c>
      <c r="O821" s="5">
        <f>'90.1 Data-IP'!O821*Convert!$B$6/$D821</f>
        <v>0</v>
      </c>
      <c r="P821" s="5">
        <f>'90.1 Data-IP'!P821*Convert!$B$6/$D821</f>
        <v>0</v>
      </c>
      <c r="Q821" s="5">
        <f>'90.1 Data-IP'!Q821*Convert!$B$6/$D821</f>
        <v>0</v>
      </c>
      <c r="R821" s="5">
        <f>'90.1 Data-IP'!R821*Convert!$B$6/$D821</f>
        <v>0</v>
      </c>
      <c r="S821" s="5">
        <f>'90.1 Data-IP'!S821*Convert!$B$6/$D821</f>
        <v>0</v>
      </c>
      <c r="T821" s="5">
        <f>'90.1 Data-IP'!T821*Convert!$B$6/$D821</f>
        <v>9.8419734691162475</v>
      </c>
      <c r="U821" s="5">
        <f>'90.1 Data-IP'!U821*Convert!$B$7/$D821</f>
        <v>0</v>
      </c>
      <c r="V821" s="5">
        <f>'90.1 Data-IP'!V821*Convert!$B$6/$D821</f>
        <v>0</v>
      </c>
      <c r="W821" s="5">
        <f>'90.1 Data-IP'!W821*Convert!$B$6/$D821</f>
        <v>58.075281362939286</v>
      </c>
      <c r="X821" s="5">
        <f>'90.1 Data-IP'!X821*Convert!$B$7/$D821</f>
        <v>0</v>
      </c>
      <c r="Y821" s="5">
        <f t="shared" si="24"/>
        <v>58.075281362939286</v>
      </c>
      <c r="Z821" s="5">
        <f>'90.1 Data-IP'!Z821*Convert!$B$6/$D821</f>
        <v>149.02624572193983</v>
      </c>
      <c r="AA821" s="5">
        <f>'90.1 Data-IP'!AA821*Convert!$B$7/$D821</f>
        <v>0</v>
      </c>
      <c r="AB821" s="5">
        <f t="shared" si="25"/>
        <v>149.02624572193983</v>
      </c>
    </row>
    <row r="822" spans="1:28" x14ac:dyDescent="0.25">
      <c r="A822" s="95">
        <v>2007</v>
      </c>
      <c r="B822" s="95" t="s">
        <v>53</v>
      </c>
      <c r="C822" s="101" t="s">
        <v>13</v>
      </c>
      <c r="D822" s="5">
        <f>'90.1 Data-SI'!D822*Convert!$B$1</f>
        <v>5502.0804487537198</v>
      </c>
      <c r="E822" s="5">
        <f>'90.1 Data-IP'!E822*Convert!$B$6/$D822</f>
        <v>1.6366918185891761E-2</v>
      </c>
      <c r="F822" s="5">
        <f>'90.1 Data-IP'!F822*Convert!$B$7/$D822</f>
        <v>0</v>
      </c>
      <c r="G822" s="5">
        <f>'90.1 Data-IP'!G822*Convert!$B$6/$D822</f>
        <v>36.405481684818582</v>
      </c>
      <c r="H822" s="5">
        <f>'90.1 Data-IP'!H822*Convert!$B$6/$D822</f>
        <v>38.713217149029319</v>
      </c>
      <c r="I822" s="5">
        <f>'90.1 Data-IP'!I822*Convert!$B$6/$D822</f>
        <v>13.57363081549957</v>
      </c>
      <c r="J822" s="5">
        <f>'90.1 Data-IP'!J822*Convert!$B$6/$D822</f>
        <v>28.805776007169509</v>
      </c>
      <c r="K822" s="5">
        <f>'90.1 Data-IP'!K822*Convert!$B$7/$D822</f>
        <v>0</v>
      </c>
      <c r="L822" s="5">
        <f>'90.1 Data-IP'!L822*Convert!$B$6/$D822</f>
        <v>0</v>
      </c>
      <c r="M822" s="5">
        <f>'90.1 Data-IP'!M822*Convert!$B$6/$D822</f>
        <v>15.335802340180585</v>
      </c>
      <c r="N822" s="5">
        <f>'90.1 Data-IP'!N822*Convert!$B$6/$D822</f>
        <v>0</v>
      </c>
      <c r="O822" s="5">
        <f>'90.1 Data-IP'!O822*Convert!$B$6/$D822</f>
        <v>0</v>
      </c>
      <c r="P822" s="5">
        <f>'90.1 Data-IP'!P822*Convert!$B$6/$D822</f>
        <v>0</v>
      </c>
      <c r="Q822" s="5">
        <f>'90.1 Data-IP'!Q822*Convert!$B$6/$D822</f>
        <v>0</v>
      </c>
      <c r="R822" s="5">
        <f>'90.1 Data-IP'!R822*Convert!$B$6/$D822</f>
        <v>0</v>
      </c>
      <c r="S822" s="5">
        <f>'90.1 Data-IP'!S822*Convert!$B$6/$D822</f>
        <v>0</v>
      </c>
      <c r="T822" s="5">
        <f>'90.1 Data-IP'!T822*Convert!$B$6/$D822</f>
        <v>9.8419734691162475</v>
      </c>
      <c r="U822" s="5">
        <f>'90.1 Data-IP'!U822*Convert!$B$7/$D822</f>
        <v>0</v>
      </c>
      <c r="V822" s="5">
        <f>'90.1 Data-IP'!V822*Convert!$B$6/$D822</f>
        <v>0</v>
      </c>
      <c r="W822" s="5">
        <f>'90.1 Data-IP'!W822*Convert!$B$6/$D822</f>
        <v>51.757650943185062</v>
      </c>
      <c r="X822" s="5">
        <f>'90.1 Data-IP'!X822*Convert!$B$7/$D822</f>
        <v>0</v>
      </c>
      <c r="Y822" s="5">
        <f t="shared" si="24"/>
        <v>51.757650943185062</v>
      </c>
      <c r="Z822" s="5">
        <f>'90.1 Data-IP'!Z822*Convert!$B$6/$D822</f>
        <v>142.69224838399973</v>
      </c>
      <c r="AA822" s="5">
        <f>'90.1 Data-IP'!AA822*Convert!$B$7/$D822</f>
        <v>0</v>
      </c>
      <c r="AB822" s="5">
        <f t="shared" si="25"/>
        <v>142.69224838399973</v>
      </c>
    </row>
    <row r="823" spans="1:28" x14ac:dyDescent="0.25">
      <c r="A823" s="95">
        <v>2007</v>
      </c>
      <c r="B823" s="95" t="s">
        <v>53</v>
      </c>
      <c r="C823" s="101" t="s">
        <v>19</v>
      </c>
      <c r="D823" s="5">
        <f>'90.1 Data-SI'!D823*Convert!$B$1</f>
        <v>5502.0804487537198</v>
      </c>
      <c r="E823" s="5">
        <f>'90.1 Data-IP'!E823*Convert!$B$6/$D823</f>
        <v>0.20185865762599844</v>
      </c>
      <c r="F823" s="5">
        <f>'90.1 Data-IP'!F823*Convert!$B$7/$D823</f>
        <v>0</v>
      </c>
      <c r="G823" s="5">
        <f>'90.1 Data-IP'!G823*Convert!$B$6/$D823</f>
        <v>33.666750708379361</v>
      </c>
      <c r="H823" s="5">
        <f>'90.1 Data-IP'!H823*Convert!$B$6/$D823</f>
        <v>38.713217149029319</v>
      </c>
      <c r="I823" s="5">
        <f>'90.1 Data-IP'!I823*Convert!$B$6/$D823</f>
        <v>13.568175176104274</v>
      </c>
      <c r="J823" s="5">
        <f>'90.1 Data-IP'!J823*Convert!$B$6/$D823</f>
        <v>28.805776007169509</v>
      </c>
      <c r="K823" s="5">
        <f>'90.1 Data-IP'!K823*Convert!$B$7/$D823</f>
        <v>0</v>
      </c>
      <c r="L823" s="5">
        <f>'90.1 Data-IP'!L823*Convert!$B$6/$D823</f>
        <v>0</v>
      </c>
      <c r="M823" s="5">
        <f>'90.1 Data-IP'!M823*Convert!$B$6/$D823</f>
        <v>15.712241458456097</v>
      </c>
      <c r="N823" s="5">
        <f>'90.1 Data-IP'!N823*Convert!$B$6/$D823</f>
        <v>0</v>
      </c>
      <c r="O823" s="5">
        <f>'90.1 Data-IP'!O823*Convert!$B$6/$D823</f>
        <v>0</v>
      </c>
      <c r="P823" s="5">
        <f>'90.1 Data-IP'!P823*Convert!$B$6/$D823</f>
        <v>0</v>
      </c>
      <c r="Q823" s="5">
        <f>'90.1 Data-IP'!Q823*Convert!$B$6/$D823</f>
        <v>0</v>
      </c>
      <c r="R823" s="5">
        <f>'90.1 Data-IP'!R823*Convert!$B$6/$D823</f>
        <v>0</v>
      </c>
      <c r="S823" s="5">
        <f>'90.1 Data-IP'!S823*Convert!$B$6/$D823</f>
        <v>0</v>
      </c>
      <c r="T823" s="5">
        <f>'90.1 Data-IP'!T823*Convert!$B$6/$D823</f>
        <v>9.8419734691162475</v>
      </c>
      <c r="U823" s="5">
        <f>'90.1 Data-IP'!U823*Convert!$B$7/$D823</f>
        <v>0</v>
      </c>
      <c r="V823" s="5">
        <f>'90.1 Data-IP'!V823*Convert!$B$6/$D823</f>
        <v>0</v>
      </c>
      <c r="W823" s="5">
        <f>'90.1 Data-IP'!W823*Convert!$B$6/$D823</f>
        <v>49.580850824461457</v>
      </c>
      <c r="X823" s="5">
        <f>'90.1 Data-IP'!X823*Convert!$B$7/$D823</f>
        <v>0</v>
      </c>
      <c r="Y823" s="5">
        <f t="shared" si="24"/>
        <v>49.580850824461457</v>
      </c>
      <c r="Z823" s="5">
        <f>'90.1 Data-IP'!Z823*Convert!$B$6/$D823</f>
        <v>140.50999262588081</v>
      </c>
      <c r="AA823" s="5">
        <f>'90.1 Data-IP'!AA823*Convert!$B$7/$D823</f>
        <v>0</v>
      </c>
      <c r="AB823" s="5">
        <f t="shared" si="25"/>
        <v>140.50999262588081</v>
      </c>
    </row>
    <row r="824" spans="1:28" x14ac:dyDescent="0.25">
      <c r="A824" s="95">
        <v>2007</v>
      </c>
      <c r="B824" s="95" t="s">
        <v>53</v>
      </c>
      <c r="C824" s="101" t="s">
        <v>20</v>
      </c>
      <c r="D824" s="5">
        <f>'90.1 Data-SI'!D824*Convert!$B$1</f>
        <v>5502.0804487537198</v>
      </c>
      <c r="E824" s="5">
        <f>'90.1 Data-IP'!E824*Convert!$B$6/$D824</f>
        <v>0.18549173944010666</v>
      </c>
      <c r="F824" s="5">
        <f>'90.1 Data-IP'!F824*Convert!$B$7/$D824</f>
        <v>0</v>
      </c>
      <c r="G824" s="5">
        <f>'90.1 Data-IP'!G824*Convert!$B$6/$D824</f>
        <v>25.60331568213002</v>
      </c>
      <c r="H824" s="5">
        <f>'90.1 Data-IP'!H824*Convert!$B$6/$D824</f>
        <v>38.713217149029319</v>
      </c>
      <c r="I824" s="5">
        <f>'90.1 Data-IP'!I824*Convert!$B$6/$D824</f>
        <v>13.579086454894869</v>
      </c>
      <c r="J824" s="5">
        <f>'90.1 Data-IP'!J824*Convert!$B$6/$D824</f>
        <v>28.805776007169509</v>
      </c>
      <c r="K824" s="5">
        <f>'90.1 Data-IP'!K824*Convert!$B$7/$D824</f>
        <v>0</v>
      </c>
      <c r="L824" s="5">
        <f>'90.1 Data-IP'!L824*Convert!$B$6/$D824</f>
        <v>0</v>
      </c>
      <c r="M824" s="5">
        <f>'90.1 Data-IP'!M824*Convert!$B$6/$D824</f>
        <v>15.695874540270202</v>
      </c>
      <c r="N824" s="5">
        <f>'90.1 Data-IP'!N824*Convert!$B$6/$D824</f>
        <v>0</v>
      </c>
      <c r="O824" s="5">
        <f>'90.1 Data-IP'!O824*Convert!$B$6/$D824</f>
        <v>0</v>
      </c>
      <c r="P824" s="5">
        <f>'90.1 Data-IP'!P824*Convert!$B$6/$D824</f>
        <v>0</v>
      </c>
      <c r="Q824" s="5">
        <f>'90.1 Data-IP'!Q824*Convert!$B$6/$D824</f>
        <v>0</v>
      </c>
      <c r="R824" s="5">
        <f>'90.1 Data-IP'!R824*Convert!$B$6/$D824</f>
        <v>0</v>
      </c>
      <c r="S824" s="5">
        <f>'90.1 Data-IP'!S824*Convert!$B$6/$D824</f>
        <v>0</v>
      </c>
      <c r="T824" s="5">
        <f>'90.1 Data-IP'!T824*Convert!$B$6/$D824</f>
        <v>9.8419734691162475</v>
      </c>
      <c r="U824" s="5">
        <f>'90.1 Data-IP'!U824*Convert!$B$7/$D824</f>
        <v>0</v>
      </c>
      <c r="V824" s="5">
        <f>'90.1 Data-IP'!V824*Convert!$B$6/$D824</f>
        <v>0</v>
      </c>
      <c r="W824" s="5">
        <f>'90.1 Data-IP'!W824*Convert!$B$6/$D824</f>
        <v>41.48468196184033</v>
      </c>
      <c r="X824" s="5">
        <f>'90.1 Data-IP'!X824*Convert!$B$7/$D824</f>
        <v>0</v>
      </c>
      <c r="Y824" s="5">
        <f t="shared" si="24"/>
        <v>41.48468196184033</v>
      </c>
      <c r="Z824" s="5">
        <f>'90.1 Data-IP'!Z824*Convert!$B$6/$D824</f>
        <v>132.42473504205029</v>
      </c>
      <c r="AA824" s="5">
        <f>'90.1 Data-IP'!AA824*Convert!$B$7/$D824</f>
        <v>0</v>
      </c>
      <c r="AB824" s="5">
        <f t="shared" si="25"/>
        <v>132.42473504205029</v>
      </c>
    </row>
    <row r="825" spans="1:28" x14ac:dyDescent="0.25">
      <c r="A825" s="95">
        <v>2007</v>
      </c>
      <c r="B825" s="95" t="s">
        <v>53</v>
      </c>
      <c r="C825" s="101" t="s">
        <v>3</v>
      </c>
      <c r="D825" s="5">
        <f>'90.1 Data-SI'!D825*Convert!$B$1</f>
        <v>5502.0804487537198</v>
      </c>
      <c r="E825" s="5">
        <f>'90.1 Data-IP'!E825*Convert!$B$6/$D825</f>
        <v>2.7878317309968974</v>
      </c>
      <c r="F825" s="5">
        <f>'90.1 Data-IP'!F825*Convert!$B$7/$D825</f>
        <v>0.24462349753387794</v>
      </c>
      <c r="G825" s="5">
        <f>'90.1 Data-IP'!G825*Convert!$B$6/$D825</f>
        <v>18.756488241031963</v>
      </c>
      <c r="H825" s="5">
        <f>'90.1 Data-IP'!H825*Convert!$B$6/$D825</f>
        <v>38.713217149029319</v>
      </c>
      <c r="I825" s="5">
        <f>'90.1 Data-IP'!I825*Convert!$B$6/$D825</f>
        <v>13.579086454894869</v>
      </c>
      <c r="J825" s="5">
        <f>'90.1 Data-IP'!J825*Convert!$B$6/$D825</f>
        <v>28.805776007169509</v>
      </c>
      <c r="K825" s="5">
        <f>'90.1 Data-IP'!K825*Convert!$B$7/$D825</f>
        <v>0</v>
      </c>
      <c r="L825" s="5">
        <f>'90.1 Data-IP'!L825*Convert!$B$6/$D825</f>
        <v>0</v>
      </c>
      <c r="M825" s="5">
        <f>'90.1 Data-IP'!M825*Convert!$B$6/$D825</f>
        <v>13.677287964010217</v>
      </c>
      <c r="N825" s="5">
        <f>'90.1 Data-IP'!N825*Convert!$B$6/$D825</f>
        <v>0</v>
      </c>
      <c r="O825" s="5">
        <f>'90.1 Data-IP'!O825*Convert!$B$6/$D825</f>
        <v>0</v>
      </c>
      <c r="P825" s="5">
        <f>'90.1 Data-IP'!P825*Convert!$B$6/$D825</f>
        <v>0</v>
      </c>
      <c r="Q825" s="5">
        <f>'90.1 Data-IP'!Q825*Convert!$B$6/$D825</f>
        <v>0</v>
      </c>
      <c r="R825" s="5">
        <f>'90.1 Data-IP'!R825*Convert!$B$6/$D825</f>
        <v>0</v>
      </c>
      <c r="S825" s="5">
        <f>'90.1 Data-IP'!S825*Convert!$B$6/$D825</f>
        <v>0</v>
      </c>
      <c r="T825" s="5">
        <f>'90.1 Data-IP'!T825*Convert!$B$6/$D825</f>
        <v>9.8419734691162475</v>
      </c>
      <c r="U825" s="5">
        <f>'90.1 Data-IP'!U825*Convert!$B$7/$D825</f>
        <v>0</v>
      </c>
      <c r="V825" s="5">
        <f>'90.1 Data-IP'!V825*Convert!$B$6/$D825</f>
        <v>0</v>
      </c>
      <c r="W825" s="5">
        <f>'90.1 Data-IP'!W825*Convert!$B$6/$D825</f>
        <v>35.221607936039078</v>
      </c>
      <c r="X825" s="5">
        <f>'90.1 Data-IP'!X825*Convert!$B$7/$D825</f>
        <v>0.24462349753387794</v>
      </c>
      <c r="Y825" s="5">
        <f t="shared" si="24"/>
        <v>35.466231433572958</v>
      </c>
      <c r="Z825" s="5">
        <f>'90.1 Data-IP'!Z825*Convert!$B$6/$D825</f>
        <v>126.15620537685372</v>
      </c>
      <c r="AA825" s="5">
        <f>'90.1 Data-IP'!AA825*Convert!$B$7/$D825</f>
        <v>0.24462349753387794</v>
      </c>
      <c r="AB825" s="5">
        <f t="shared" si="25"/>
        <v>126.4008288743876</v>
      </c>
    </row>
    <row r="826" spans="1:28" x14ac:dyDescent="0.25">
      <c r="A826" s="95">
        <v>2007</v>
      </c>
      <c r="B826" s="95" t="s">
        <v>53</v>
      </c>
      <c r="C826" s="101" t="s">
        <v>7</v>
      </c>
      <c r="D826" s="5">
        <f>'90.1 Data-SI'!D826*Convert!$B$1</f>
        <v>5502.0804487537198</v>
      </c>
      <c r="E826" s="5">
        <f>'90.1 Data-IP'!E826*Convert!$B$6/$D826</f>
        <v>0.99292636994410044</v>
      </c>
      <c r="F826" s="5">
        <f>'90.1 Data-IP'!F826*Convert!$B$7/$D826</f>
        <v>1.8673549430067021E-2</v>
      </c>
      <c r="G826" s="5">
        <f>'90.1 Data-IP'!G826*Convert!$B$6/$D826</f>
        <v>17.763561871087862</v>
      </c>
      <c r="H826" s="5">
        <f>'90.1 Data-IP'!H826*Convert!$B$6/$D826</f>
        <v>38.713217149029319</v>
      </c>
      <c r="I826" s="5">
        <f>'90.1 Data-IP'!I826*Convert!$B$6/$D826</f>
        <v>13.57363081549957</v>
      </c>
      <c r="J826" s="5">
        <f>'90.1 Data-IP'!J826*Convert!$B$6/$D826</f>
        <v>28.805776007169509</v>
      </c>
      <c r="K826" s="5">
        <f>'90.1 Data-IP'!K826*Convert!$B$7/$D826</f>
        <v>0</v>
      </c>
      <c r="L826" s="5">
        <f>'90.1 Data-IP'!L826*Convert!$B$6/$D826</f>
        <v>0</v>
      </c>
      <c r="M826" s="5">
        <f>'90.1 Data-IP'!M826*Convert!$B$6/$D826</f>
        <v>14.293775215678808</v>
      </c>
      <c r="N826" s="5">
        <f>'90.1 Data-IP'!N826*Convert!$B$6/$D826</f>
        <v>0</v>
      </c>
      <c r="O826" s="5">
        <f>'90.1 Data-IP'!O826*Convert!$B$6/$D826</f>
        <v>0</v>
      </c>
      <c r="P826" s="5">
        <f>'90.1 Data-IP'!P826*Convert!$B$6/$D826</f>
        <v>0</v>
      </c>
      <c r="Q826" s="5">
        <f>'90.1 Data-IP'!Q826*Convert!$B$6/$D826</f>
        <v>0</v>
      </c>
      <c r="R826" s="5">
        <f>'90.1 Data-IP'!R826*Convert!$B$6/$D826</f>
        <v>0</v>
      </c>
      <c r="S826" s="5">
        <f>'90.1 Data-IP'!S826*Convert!$B$6/$D826</f>
        <v>0</v>
      </c>
      <c r="T826" s="5">
        <f>'90.1 Data-IP'!T826*Convert!$B$6/$D826</f>
        <v>9.8419734691162475</v>
      </c>
      <c r="U826" s="5">
        <f>'90.1 Data-IP'!U826*Convert!$B$7/$D826</f>
        <v>0</v>
      </c>
      <c r="V826" s="5">
        <f>'90.1 Data-IP'!V826*Convert!$B$6/$D826</f>
        <v>0</v>
      </c>
      <c r="W826" s="5">
        <f>'90.1 Data-IP'!W826*Convert!$B$6/$D826</f>
        <v>33.050263456710773</v>
      </c>
      <c r="X826" s="5">
        <f>'90.1 Data-IP'!X826*Convert!$B$7/$D826</f>
        <v>1.8673549430067021E-2</v>
      </c>
      <c r="Y826" s="5">
        <f t="shared" si="24"/>
        <v>33.068937006140843</v>
      </c>
      <c r="Z826" s="5">
        <f>'90.1 Data-IP'!Z826*Convert!$B$6/$D826</f>
        <v>123.99031653692073</v>
      </c>
      <c r="AA826" s="5">
        <f>'90.1 Data-IP'!AA826*Convert!$B$7/$D826</f>
        <v>1.8673549430067021E-2</v>
      </c>
      <c r="AB826" s="5">
        <f t="shared" si="25"/>
        <v>124.00899008635079</v>
      </c>
    </row>
    <row r="827" spans="1:28" x14ac:dyDescent="0.25">
      <c r="A827" s="95">
        <v>2007</v>
      </c>
      <c r="B827" s="95" t="s">
        <v>53</v>
      </c>
      <c r="C827" s="101" t="s">
        <v>17</v>
      </c>
      <c r="D827" s="5">
        <f>'90.1 Data-SI'!D827*Convert!$B$1</f>
        <v>5502.0804487537198</v>
      </c>
      <c r="E827" s="5">
        <f>'90.1 Data-IP'!E827*Convert!$B$6/$D827</f>
        <v>0.10365714851064786</v>
      </c>
      <c r="F827" s="5">
        <f>'90.1 Data-IP'!F827*Convert!$B$7/$D827</f>
        <v>0</v>
      </c>
      <c r="G827" s="5">
        <f>'90.1 Data-IP'!G827*Convert!$B$6/$D827</f>
        <v>13.55726389731368</v>
      </c>
      <c r="H827" s="5">
        <f>'90.1 Data-IP'!H827*Convert!$B$6/$D827</f>
        <v>38.713217149029319</v>
      </c>
      <c r="I827" s="5">
        <f>'90.1 Data-IP'!I827*Convert!$B$6/$D827</f>
        <v>13.57363081549957</v>
      </c>
      <c r="J827" s="5">
        <f>'90.1 Data-IP'!J827*Convert!$B$6/$D827</f>
        <v>28.805776007169509</v>
      </c>
      <c r="K827" s="5">
        <f>'90.1 Data-IP'!K827*Convert!$B$7/$D827</f>
        <v>0</v>
      </c>
      <c r="L827" s="5">
        <f>'90.1 Data-IP'!L827*Convert!$B$6/$D827</f>
        <v>0</v>
      </c>
      <c r="M827" s="5">
        <f>'90.1 Data-IP'!M827*Convert!$B$6/$D827</f>
        <v>11.811459290818558</v>
      </c>
      <c r="N827" s="5">
        <f>'90.1 Data-IP'!N827*Convert!$B$6/$D827</f>
        <v>0</v>
      </c>
      <c r="O827" s="5">
        <f>'90.1 Data-IP'!O827*Convert!$B$6/$D827</f>
        <v>0</v>
      </c>
      <c r="P827" s="5">
        <f>'90.1 Data-IP'!P827*Convert!$B$6/$D827</f>
        <v>0</v>
      </c>
      <c r="Q827" s="5">
        <f>'90.1 Data-IP'!Q827*Convert!$B$6/$D827</f>
        <v>0</v>
      </c>
      <c r="R827" s="5">
        <f>'90.1 Data-IP'!R827*Convert!$B$6/$D827</f>
        <v>0</v>
      </c>
      <c r="S827" s="5">
        <f>'90.1 Data-IP'!S827*Convert!$B$6/$D827</f>
        <v>0</v>
      </c>
      <c r="T827" s="5">
        <f>'90.1 Data-IP'!T827*Convert!$B$6/$D827</f>
        <v>9.8419734691162475</v>
      </c>
      <c r="U827" s="5">
        <f>'90.1 Data-IP'!U827*Convert!$B$7/$D827</f>
        <v>0</v>
      </c>
      <c r="V827" s="5">
        <f>'90.1 Data-IP'!V827*Convert!$B$6/$D827</f>
        <v>0</v>
      </c>
      <c r="W827" s="5">
        <f>'90.1 Data-IP'!W827*Convert!$B$6/$D827</f>
        <v>25.472380336642882</v>
      </c>
      <c r="X827" s="5">
        <f>'90.1 Data-IP'!X827*Convert!$B$7/$D827</f>
        <v>0</v>
      </c>
      <c r="Y827" s="5">
        <f t="shared" si="24"/>
        <v>25.472380336642882</v>
      </c>
      <c r="Z827" s="5">
        <f>'90.1 Data-IP'!Z827*Convert!$B$6/$D827</f>
        <v>116.40697777745754</v>
      </c>
      <c r="AA827" s="5">
        <f>'90.1 Data-IP'!AA827*Convert!$B$7/$D827</f>
        <v>0</v>
      </c>
      <c r="AB827" s="5">
        <f t="shared" si="25"/>
        <v>116.40697777745754</v>
      </c>
    </row>
    <row r="828" spans="1:28" x14ac:dyDescent="0.25">
      <c r="A828" s="95">
        <v>2007</v>
      </c>
      <c r="B828" s="95" t="s">
        <v>53</v>
      </c>
      <c r="C828" s="101" t="s">
        <v>14</v>
      </c>
      <c r="D828" s="5">
        <f>'90.1 Data-SI'!D828*Convert!$B$1</f>
        <v>5502.0804487537198</v>
      </c>
      <c r="E828" s="5">
        <f>'90.1 Data-IP'!E828*Convert!$B$6/$D828</f>
        <v>6.9068394744463246</v>
      </c>
      <c r="F828" s="5">
        <f>'90.1 Data-IP'!F828*Convert!$B$7/$D828</f>
        <v>0.96355515059145824</v>
      </c>
      <c r="G828" s="5">
        <f>'90.1 Data-IP'!G828*Convert!$B$6/$D828</f>
        <v>12.793474381972063</v>
      </c>
      <c r="H828" s="5">
        <f>'90.1 Data-IP'!H828*Convert!$B$6/$D828</f>
        <v>38.713217149029319</v>
      </c>
      <c r="I828" s="5">
        <f>'90.1 Data-IP'!I828*Convert!$B$6/$D828</f>
        <v>13.55726389731368</v>
      </c>
      <c r="J828" s="5">
        <f>'90.1 Data-IP'!J828*Convert!$B$6/$D828</f>
        <v>28.805776007169509</v>
      </c>
      <c r="K828" s="5">
        <f>'90.1 Data-IP'!K828*Convert!$B$7/$D828</f>
        <v>0</v>
      </c>
      <c r="L828" s="5">
        <f>'90.1 Data-IP'!L828*Convert!$B$6/$D828</f>
        <v>0</v>
      </c>
      <c r="M828" s="5">
        <f>'90.1 Data-IP'!M828*Convert!$B$6/$D828</f>
        <v>12.433402181882443</v>
      </c>
      <c r="N828" s="5">
        <f>'90.1 Data-IP'!N828*Convert!$B$6/$D828</f>
        <v>0</v>
      </c>
      <c r="O828" s="5">
        <f>'90.1 Data-IP'!O828*Convert!$B$6/$D828</f>
        <v>0</v>
      </c>
      <c r="P828" s="5">
        <f>'90.1 Data-IP'!P828*Convert!$B$6/$D828</f>
        <v>0</v>
      </c>
      <c r="Q828" s="5">
        <f>'90.1 Data-IP'!Q828*Convert!$B$6/$D828</f>
        <v>0</v>
      </c>
      <c r="R828" s="5">
        <f>'90.1 Data-IP'!R828*Convert!$B$6/$D828</f>
        <v>0</v>
      </c>
      <c r="S828" s="5">
        <f>'90.1 Data-IP'!S828*Convert!$B$6/$D828</f>
        <v>0</v>
      </c>
      <c r="T828" s="5">
        <f>'90.1 Data-IP'!T828*Convert!$B$6/$D828</f>
        <v>9.8419734691162475</v>
      </c>
      <c r="U828" s="5">
        <f>'90.1 Data-IP'!U828*Convert!$B$7/$D828</f>
        <v>0</v>
      </c>
      <c r="V828" s="5">
        <f>'90.1 Data-IP'!V828*Convert!$B$6/$D828</f>
        <v>0</v>
      </c>
      <c r="W828" s="5">
        <f>'90.1 Data-IP'!W828*Convert!$B$6/$D828</f>
        <v>32.133716038300832</v>
      </c>
      <c r="X828" s="5">
        <f>'90.1 Data-IP'!X828*Convert!$B$7/$D828</f>
        <v>0.96355515059145824</v>
      </c>
      <c r="Y828" s="5">
        <f t="shared" si="24"/>
        <v>33.097271188892293</v>
      </c>
      <c r="Z828" s="5">
        <f>'90.1 Data-IP'!Z828*Convert!$B$6/$D828</f>
        <v>123.05194656092959</v>
      </c>
      <c r="AA828" s="5">
        <f>'90.1 Data-IP'!AA828*Convert!$B$7/$D828</f>
        <v>0.96355515059145824</v>
      </c>
      <c r="AB828" s="5">
        <f t="shared" si="25"/>
        <v>124.01550171152105</v>
      </c>
    </row>
    <row r="829" spans="1:28" x14ac:dyDescent="0.25">
      <c r="A829" s="95">
        <v>2007</v>
      </c>
      <c r="B829" s="95" t="s">
        <v>53</v>
      </c>
      <c r="C829" s="101" t="s">
        <v>2</v>
      </c>
      <c r="D829" s="5">
        <f>'90.1 Data-SI'!D829*Convert!$B$1</f>
        <v>5502.0804487537198</v>
      </c>
      <c r="E829" s="5">
        <f>'90.1 Data-IP'!E829*Convert!$B$6/$D829</f>
        <v>2.9024001582981396</v>
      </c>
      <c r="F829" s="5">
        <f>'90.1 Data-IP'!F829*Convert!$B$7/$D829</f>
        <v>0.14752104049752948</v>
      </c>
      <c r="G829" s="5">
        <f>'90.1 Data-IP'!G829*Convert!$B$6/$D829</f>
        <v>14.997552697672154</v>
      </c>
      <c r="H829" s="5">
        <f>'90.1 Data-IP'!H829*Convert!$B$6/$D829</f>
        <v>38.713217149029319</v>
      </c>
      <c r="I829" s="5">
        <f>'90.1 Data-IP'!I829*Convert!$B$6/$D829</f>
        <v>13.568175176104274</v>
      </c>
      <c r="J829" s="5">
        <f>'90.1 Data-IP'!J829*Convert!$B$6/$D829</f>
        <v>28.805776007169509</v>
      </c>
      <c r="K829" s="5">
        <f>'90.1 Data-IP'!K829*Convert!$B$7/$D829</f>
        <v>0</v>
      </c>
      <c r="L829" s="5">
        <f>'90.1 Data-IP'!L829*Convert!$B$6/$D829</f>
        <v>0</v>
      </c>
      <c r="M829" s="5">
        <f>'90.1 Data-IP'!M829*Convert!$B$6/$D829</f>
        <v>15.64131814631723</v>
      </c>
      <c r="N829" s="5">
        <f>'90.1 Data-IP'!N829*Convert!$B$6/$D829</f>
        <v>0</v>
      </c>
      <c r="O829" s="5">
        <f>'90.1 Data-IP'!O829*Convert!$B$6/$D829</f>
        <v>0</v>
      </c>
      <c r="P829" s="5">
        <f>'90.1 Data-IP'!P829*Convert!$B$6/$D829</f>
        <v>0</v>
      </c>
      <c r="Q829" s="5">
        <f>'90.1 Data-IP'!Q829*Convert!$B$6/$D829</f>
        <v>0</v>
      </c>
      <c r="R829" s="5">
        <f>'90.1 Data-IP'!R829*Convert!$B$6/$D829</f>
        <v>0</v>
      </c>
      <c r="S829" s="5">
        <f>'90.1 Data-IP'!S829*Convert!$B$6/$D829</f>
        <v>0</v>
      </c>
      <c r="T829" s="5">
        <f>'90.1 Data-IP'!T829*Convert!$B$6/$D829</f>
        <v>9.8419734691162475</v>
      </c>
      <c r="U829" s="5">
        <f>'90.1 Data-IP'!U829*Convert!$B$7/$D829</f>
        <v>0</v>
      </c>
      <c r="V829" s="5">
        <f>'90.1 Data-IP'!V829*Convert!$B$6/$D829</f>
        <v>0</v>
      </c>
      <c r="W829" s="5">
        <f>'90.1 Data-IP'!W829*Convert!$B$6/$D829</f>
        <v>33.541271002287523</v>
      </c>
      <c r="X829" s="5">
        <f>'90.1 Data-IP'!X829*Convert!$B$7/$D829</f>
        <v>0.14752104049752948</v>
      </c>
      <c r="Y829" s="5">
        <f t="shared" si="24"/>
        <v>33.688792042785053</v>
      </c>
      <c r="Z829" s="5">
        <f>'90.1 Data-IP'!Z829*Convert!$B$6/$D829</f>
        <v>124.46495716431158</v>
      </c>
      <c r="AA829" s="5">
        <f>'90.1 Data-IP'!AA829*Convert!$B$7/$D829</f>
        <v>0.14752104049752948</v>
      </c>
      <c r="AB829" s="5">
        <f t="shared" si="25"/>
        <v>124.61247820480911</v>
      </c>
    </row>
    <row r="830" spans="1:28" x14ac:dyDescent="0.25">
      <c r="A830" s="95">
        <v>2007</v>
      </c>
      <c r="B830" s="95" t="s">
        <v>53</v>
      </c>
      <c r="C830" s="101" t="s">
        <v>18</v>
      </c>
      <c r="D830" s="5">
        <f>'90.1 Data-SI'!D830*Convert!$B$1</f>
        <v>5502.0804487537198</v>
      </c>
      <c r="E830" s="5">
        <f>'90.1 Data-IP'!E830*Convert!$B$6/$D830</f>
        <v>3.8844152494516457</v>
      </c>
      <c r="F830" s="5">
        <f>'90.1 Data-IP'!F830*Convert!$B$7/$D830</f>
        <v>0.16619458992759648</v>
      </c>
      <c r="G830" s="5">
        <f>'90.1 Data-IP'!G830*Convert!$B$6/$D830</f>
        <v>6.1921507136623841</v>
      </c>
      <c r="H830" s="5">
        <f>'90.1 Data-IP'!H830*Convert!$B$6/$D830</f>
        <v>38.713217149029319</v>
      </c>
      <c r="I830" s="5">
        <f>'90.1 Data-IP'!I830*Convert!$B$6/$D830</f>
        <v>13.540896979127787</v>
      </c>
      <c r="J830" s="5">
        <f>'90.1 Data-IP'!J830*Convert!$B$6/$D830</f>
        <v>28.805776007169509</v>
      </c>
      <c r="K830" s="5">
        <f>'90.1 Data-IP'!K830*Convert!$B$7/$D830</f>
        <v>0</v>
      </c>
      <c r="L830" s="5">
        <f>'90.1 Data-IP'!L830*Convert!$B$6/$D830</f>
        <v>0</v>
      </c>
      <c r="M830" s="5">
        <f>'90.1 Data-IP'!M830*Convert!$B$6/$D830</f>
        <v>12.209720966675256</v>
      </c>
      <c r="N830" s="5">
        <f>'90.1 Data-IP'!N830*Convert!$B$6/$D830</f>
        <v>0</v>
      </c>
      <c r="O830" s="5">
        <f>'90.1 Data-IP'!O830*Convert!$B$6/$D830</f>
        <v>0</v>
      </c>
      <c r="P830" s="5">
        <f>'90.1 Data-IP'!P830*Convert!$B$6/$D830</f>
        <v>0</v>
      </c>
      <c r="Q830" s="5">
        <f>'90.1 Data-IP'!Q830*Convert!$B$6/$D830</f>
        <v>0</v>
      </c>
      <c r="R830" s="5">
        <f>'90.1 Data-IP'!R830*Convert!$B$6/$D830</f>
        <v>0</v>
      </c>
      <c r="S830" s="5">
        <f>'90.1 Data-IP'!S830*Convert!$B$6/$D830</f>
        <v>0</v>
      </c>
      <c r="T830" s="5">
        <f>'90.1 Data-IP'!T830*Convert!$B$6/$D830</f>
        <v>9.8419734691162475</v>
      </c>
      <c r="U830" s="5">
        <f>'90.1 Data-IP'!U830*Convert!$B$7/$D830</f>
        <v>0</v>
      </c>
      <c r="V830" s="5">
        <f>'90.1 Data-IP'!V830*Convert!$B$6/$D830</f>
        <v>0</v>
      </c>
      <c r="W830" s="5">
        <f>'90.1 Data-IP'!W830*Convert!$B$6/$D830</f>
        <v>22.286286929789284</v>
      </c>
      <c r="X830" s="5">
        <f>'90.1 Data-IP'!X830*Convert!$B$7/$D830</f>
        <v>0.16619458992759648</v>
      </c>
      <c r="Y830" s="5">
        <f t="shared" si="24"/>
        <v>22.45248151971688</v>
      </c>
      <c r="Z830" s="5">
        <f>'90.1 Data-IP'!Z830*Convert!$B$6/$D830</f>
        <v>113.18815053423214</v>
      </c>
      <c r="AA830" s="5">
        <f>'90.1 Data-IP'!AA830*Convert!$B$7/$D830</f>
        <v>0.16619458992759648</v>
      </c>
      <c r="AB830" s="5">
        <f t="shared" si="25"/>
        <v>113.35434512415974</v>
      </c>
    </row>
    <row r="831" spans="1:28" x14ac:dyDescent="0.25">
      <c r="A831" s="95">
        <v>2007</v>
      </c>
      <c r="B831" s="95" t="s">
        <v>53</v>
      </c>
      <c r="C831" s="101" t="s">
        <v>4</v>
      </c>
      <c r="D831" s="5">
        <f>'90.1 Data-SI'!D831*Convert!$B$1</f>
        <v>5502.0804487537198</v>
      </c>
      <c r="E831" s="5">
        <f>'90.1 Data-IP'!E831*Convert!$B$6/$D831</f>
        <v>11.249528433102942</v>
      </c>
      <c r="F831" s="5">
        <f>'90.1 Data-IP'!F831*Convert!$B$7/$D831</f>
        <v>3.2193199217435535</v>
      </c>
      <c r="G831" s="5">
        <f>'90.1 Data-IP'!G831*Convert!$B$6/$D831</f>
        <v>7.6488064322067508</v>
      </c>
      <c r="H831" s="5">
        <f>'90.1 Data-IP'!H831*Convert!$B$6/$D831</f>
        <v>38.713217149029319</v>
      </c>
      <c r="I831" s="5">
        <f>'90.1 Data-IP'!I831*Convert!$B$6/$D831</f>
        <v>13.562719536708975</v>
      </c>
      <c r="J831" s="5">
        <f>'90.1 Data-IP'!J831*Convert!$B$6/$D831</f>
        <v>28.805776007169509</v>
      </c>
      <c r="K831" s="5">
        <f>'90.1 Data-IP'!K831*Convert!$B$7/$D831</f>
        <v>0</v>
      </c>
      <c r="L831" s="5">
        <f>'90.1 Data-IP'!L831*Convert!$B$6/$D831</f>
        <v>0</v>
      </c>
      <c r="M831" s="5">
        <f>'90.1 Data-IP'!M831*Convert!$B$6/$D831</f>
        <v>11.795092372632666</v>
      </c>
      <c r="N831" s="5">
        <f>'90.1 Data-IP'!N831*Convert!$B$6/$D831</f>
        <v>0</v>
      </c>
      <c r="O831" s="5">
        <f>'90.1 Data-IP'!O831*Convert!$B$6/$D831</f>
        <v>0</v>
      </c>
      <c r="P831" s="5">
        <f>'90.1 Data-IP'!P831*Convert!$B$6/$D831</f>
        <v>0</v>
      </c>
      <c r="Q831" s="5">
        <f>'90.1 Data-IP'!Q831*Convert!$B$6/$D831</f>
        <v>0</v>
      </c>
      <c r="R831" s="5">
        <f>'90.1 Data-IP'!R831*Convert!$B$6/$D831</f>
        <v>0</v>
      </c>
      <c r="S831" s="5">
        <f>'90.1 Data-IP'!S831*Convert!$B$6/$D831</f>
        <v>0</v>
      </c>
      <c r="T831" s="5">
        <f>'90.1 Data-IP'!T831*Convert!$B$6/$D831</f>
        <v>9.8419734691162475</v>
      </c>
      <c r="U831" s="5">
        <f>'90.1 Data-IP'!U831*Convert!$B$7/$D831</f>
        <v>0</v>
      </c>
      <c r="V831" s="5">
        <f>'90.1 Data-IP'!V831*Convert!$B$6/$D831</f>
        <v>0</v>
      </c>
      <c r="W831" s="5">
        <f>'90.1 Data-IP'!W831*Convert!$B$6/$D831</f>
        <v>30.693427237942362</v>
      </c>
      <c r="X831" s="5">
        <f>'90.1 Data-IP'!X831*Convert!$B$7/$D831</f>
        <v>3.2193199217435535</v>
      </c>
      <c r="Y831" s="5">
        <f t="shared" si="24"/>
        <v>33.912747159685914</v>
      </c>
      <c r="Z831" s="5">
        <f>'90.1 Data-IP'!Z831*Convert!$B$6/$D831</f>
        <v>121.61165776057111</v>
      </c>
      <c r="AA831" s="5">
        <f>'90.1 Data-IP'!AA831*Convert!$B$7/$D831</f>
        <v>3.2193199217435535</v>
      </c>
      <c r="AB831" s="5">
        <f t="shared" si="25"/>
        <v>124.83097768231465</v>
      </c>
    </row>
    <row r="832" spans="1:28" x14ac:dyDescent="0.25">
      <c r="A832" s="95">
        <v>2007</v>
      </c>
      <c r="B832" s="95" t="s">
        <v>53</v>
      </c>
      <c r="C832" s="101" t="s">
        <v>5</v>
      </c>
      <c r="D832" s="5">
        <f>'90.1 Data-SI'!D832*Convert!$B$1</f>
        <v>5502.0804487537198</v>
      </c>
      <c r="E832" s="5">
        <f>'90.1 Data-IP'!E832*Convert!$B$6/$D832</f>
        <v>6.2630740258012487</v>
      </c>
      <c r="F832" s="5">
        <f>'90.1 Data-IP'!F832*Convert!$B$7/$D832</f>
        <v>1.5181595686644489</v>
      </c>
      <c r="G832" s="5">
        <f>'90.1 Data-IP'!G832*Convert!$B$6/$D832</f>
        <v>10.300247178321218</v>
      </c>
      <c r="H832" s="5">
        <f>'90.1 Data-IP'!H832*Convert!$B$6/$D832</f>
        <v>38.713217149029319</v>
      </c>
      <c r="I832" s="5">
        <f>'90.1 Data-IP'!I832*Convert!$B$6/$D832</f>
        <v>13.562719536708975</v>
      </c>
      <c r="J832" s="5">
        <f>'90.1 Data-IP'!J832*Convert!$B$6/$D832</f>
        <v>28.805776007169509</v>
      </c>
      <c r="K832" s="5">
        <f>'90.1 Data-IP'!K832*Convert!$B$7/$D832</f>
        <v>0</v>
      </c>
      <c r="L832" s="5">
        <f>'90.1 Data-IP'!L832*Convert!$B$6/$D832</f>
        <v>0</v>
      </c>
      <c r="M832" s="5">
        <f>'90.1 Data-IP'!M832*Convert!$B$6/$D832</f>
        <v>14.173751148982269</v>
      </c>
      <c r="N832" s="5">
        <f>'90.1 Data-IP'!N832*Convert!$B$6/$D832</f>
        <v>0</v>
      </c>
      <c r="O832" s="5">
        <f>'90.1 Data-IP'!O832*Convert!$B$6/$D832</f>
        <v>0</v>
      </c>
      <c r="P832" s="5">
        <f>'90.1 Data-IP'!P832*Convert!$B$6/$D832</f>
        <v>0</v>
      </c>
      <c r="Q832" s="5">
        <f>'90.1 Data-IP'!Q832*Convert!$B$6/$D832</f>
        <v>0</v>
      </c>
      <c r="R832" s="5">
        <f>'90.1 Data-IP'!R832*Convert!$B$6/$D832</f>
        <v>0</v>
      </c>
      <c r="S832" s="5">
        <f>'90.1 Data-IP'!S832*Convert!$B$6/$D832</f>
        <v>0</v>
      </c>
      <c r="T832" s="5">
        <f>'90.1 Data-IP'!T832*Convert!$B$6/$D832</f>
        <v>9.8419734691162475</v>
      </c>
      <c r="U832" s="5">
        <f>'90.1 Data-IP'!U832*Convert!$B$7/$D832</f>
        <v>0</v>
      </c>
      <c r="V832" s="5">
        <f>'90.1 Data-IP'!V832*Convert!$B$6/$D832</f>
        <v>0</v>
      </c>
      <c r="W832" s="5">
        <f>'90.1 Data-IP'!W832*Convert!$B$6/$D832</f>
        <v>30.737072353104736</v>
      </c>
      <c r="X832" s="5">
        <f>'90.1 Data-IP'!X832*Convert!$B$7/$D832</f>
        <v>1.5181595686644489</v>
      </c>
      <c r="Y832" s="5">
        <f t="shared" si="24"/>
        <v>32.255231921769187</v>
      </c>
      <c r="Z832" s="5">
        <f>'90.1 Data-IP'!Z832*Convert!$B$6/$D832</f>
        <v>121.6553028757335</v>
      </c>
      <c r="AA832" s="5">
        <f>'90.1 Data-IP'!AA832*Convert!$B$7/$D832</f>
        <v>1.5181595686644489</v>
      </c>
      <c r="AB832" s="5">
        <f t="shared" si="25"/>
        <v>123.17346244439794</v>
      </c>
    </row>
    <row r="833" spans="1:28" x14ac:dyDescent="0.25">
      <c r="A833" s="95">
        <v>2007</v>
      </c>
      <c r="B833" s="95" t="s">
        <v>53</v>
      </c>
      <c r="C833" s="101" t="s">
        <v>15</v>
      </c>
      <c r="D833" s="5">
        <f>'90.1 Data-SI'!D833*Convert!$B$1</f>
        <v>5502.0804487537198</v>
      </c>
      <c r="E833" s="5">
        <f>'90.1 Data-IP'!E833*Convert!$B$6/$D833</f>
        <v>3.9444272827999156</v>
      </c>
      <c r="F833" s="5">
        <f>'90.1 Data-IP'!F833*Convert!$B$7/$D833</f>
        <v>0.20167433384472383</v>
      </c>
      <c r="G833" s="5">
        <f>'90.1 Data-IP'!G833*Convert!$B$6/$D833</f>
        <v>4.5118137799108302</v>
      </c>
      <c r="H833" s="5">
        <f>'90.1 Data-IP'!H833*Convert!$B$6/$D833</f>
        <v>38.713217149029319</v>
      </c>
      <c r="I833" s="5">
        <f>'90.1 Data-IP'!I833*Convert!$B$6/$D833</f>
        <v>13.540896979127787</v>
      </c>
      <c r="J833" s="5">
        <f>'90.1 Data-IP'!J833*Convert!$B$6/$D833</f>
        <v>28.805776007169509</v>
      </c>
      <c r="K833" s="5">
        <f>'90.1 Data-IP'!K833*Convert!$B$7/$D833</f>
        <v>0</v>
      </c>
      <c r="L833" s="5">
        <f>'90.1 Data-IP'!L833*Convert!$B$6/$D833</f>
        <v>0</v>
      </c>
      <c r="M833" s="5">
        <f>'90.1 Data-IP'!M833*Convert!$B$6/$D833</f>
        <v>10.993113381523967</v>
      </c>
      <c r="N833" s="5">
        <f>'90.1 Data-IP'!N833*Convert!$B$6/$D833</f>
        <v>0</v>
      </c>
      <c r="O833" s="5">
        <f>'90.1 Data-IP'!O833*Convert!$B$6/$D833</f>
        <v>0</v>
      </c>
      <c r="P833" s="5">
        <f>'90.1 Data-IP'!P833*Convert!$B$6/$D833</f>
        <v>0</v>
      </c>
      <c r="Q833" s="5">
        <f>'90.1 Data-IP'!Q833*Convert!$B$6/$D833</f>
        <v>0</v>
      </c>
      <c r="R833" s="5">
        <f>'90.1 Data-IP'!R833*Convert!$B$6/$D833</f>
        <v>0</v>
      </c>
      <c r="S833" s="5">
        <f>'90.1 Data-IP'!S833*Convert!$B$6/$D833</f>
        <v>0</v>
      </c>
      <c r="T833" s="5">
        <f>'90.1 Data-IP'!T833*Convert!$B$6/$D833</f>
        <v>9.8419734691162475</v>
      </c>
      <c r="U833" s="5">
        <f>'90.1 Data-IP'!U833*Convert!$B$7/$D833</f>
        <v>0</v>
      </c>
      <c r="V833" s="5">
        <f>'90.1 Data-IP'!V833*Convert!$B$6/$D833</f>
        <v>0</v>
      </c>
      <c r="W833" s="5">
        <f>'90.1 Data-IP'!W833*Convert!$B$6/$D833</f>
        <v>19.449354444234714</v>
      </c>
      <c r="X833" s="5">
        <f>'90.1 Data-IP'!X833*Convert!$B$7/$D833</f>
        <v>0.20167433384472383</v>
      </c>
      <c r="Y833" s="5">
        <f t="shared" si="24"/>
        <v>19.651028778079439</v>
      </c>
      <c r="Z833" s="5">
        <f>'90.1 Data-IP'!Z833*Convert!$B$6/$D833</f>
        <v>110.34576240928229</v>
      </c>
      <c r="AA833" s="5">
        <f>'90.1 Data-IP'!AA833*Convert!$B$7/$D833</f>
        <v>0.20167433384472383</v>
      </c>
      <c r="AB833" s="5">
        <f t="shared" si="25"/>
        <v>110.54743674312701</v>
      </c>
    </row>
    <row r="834" spans="1:28" x14ac:dyDescent="0.25">
      <c r="A834" s="95">
        <v>2007</v>
      </c>
      <c r="B834" s="95" t="s">
        <v>53</v>
      </c>
      <c r="C834" s="101" t="s">
        <v>16</v>
      </c>
      <c r="D834" s="5">
        <f>'90.1 Data-SI'!D834*Convert!$B$1</f>
        <v>5502.0804487537198</v>
      </c>
      <c r="E834" s="5">
        <f>'90.1 Data-IP'!E834*Convert!$B$6/$D834</f>
        <v>12.187898409094068</v>
      </c>
      <c r="F834" s="5">
        <f>'90.1 Data-IP'!F834*Convert!$B$7/$D834</f>
        <v>10.065043142806124</v>
      </c>
      <c r="G834" s="5">
        <f>'90.1 Data-IP'!G834*Convert!$B$6/$D834</f>
        <v>8.5053418172684214</v>
      </c>
      <c r="H834" s="5">
        <f>'90.1 Data-IP'!H834*Convert!$B$6/$D834</f>
        <v>38.713217149029319</v>
      </c>
      <c r="I834" s="5">
        <f>'90.1 Data-IP'!I834*Convert!$B$6/$D834</f>
        <v>13.551808257918383</v>
      </c>
      <c r="J834" s="5">
        <f>'90.1 Data-IP'!J834*Convert!$B$6/$D834</f>
        <v>28.805776007169509</v>
      </c>
      <c r="K834" s="5">
        <f>'90.1 Data-IP'!K834*Convert!$B$7/$D834</f>
        <v>0</v>
      </c>
      <c r="L834" s="5">
        <f>'90.1 Data-IP'!L834*Convert!$B$6/$D834</f>
        <v>0</v>
      </c>
      <c r="M834" s="5">
        <f>'90.1 Data-IP'!M834*Convert!$B$6/$D834</f>
        <v>13.300848845734709</v>
      </c>
      <c r="N834" s="5">
        <f>'90.1 Data-IP'!N834*Convert!$B$6/$D834</f>
        <v>0</v>
      </c>
      <c r="O834" s="5">
        <f>'90.1 Data-IP'!O834*Convert!$B$6/$D834</f>
        <v>0</v>
      </c>
      <c r="P834" s="5">
        <f>'90.1 Data-IP'!P834*Convert!$B$6/$D834</f>
        <v>0</v>
      </c>
      <c r="Q834" s="5">
        <f>'90.1 Data-IP'!Q834*Convert!$B$6/$D834</f>
        <v>0</v>
      </c>
      <c r="R834" s="5">
        <f>'90.1 Data-IP'!R834*Convert!$B$6/$D834</f>
        <v>0</v>
      </c>
      <c r="S834" s="5">
        <f>'90.1 Data-IP'!S834*Convert!$B$6/$D834</f>
        <v>0</v>
      </c>
      <c r="T834" s="5">
        <f>'90.1 Data-IP'!T834*Convert!$B$6/$D834</f>
        <v>9.8419734691162475</v>
      </c>
      <c r="U834" s="5">
        <f>'90.1 Data-IP'!U834*Convert!$B$7/$D834</f>
        <v>0</v>
      </c>
      <c r="V834" s="5">
        <f>'90.1 Data-IP'!V834*Convert!$B$6/$D834</f>
        <v>0</v>
      </c>
      <c r="W834" s="5">
        <f>'90.1 Data-IP'!W834*Convert!$B$6/$D834</f>
        <v>33.994089072097196</v>
      </c>
      <c r="X834" s="5">
        <f>'90.1 Data-IP'!X834*Convert!$B$7/$D834</f>
        <v>10.065043142806124</v>
      </c>
      <c r="Y834" s="5">
        <f t="shared" si="24"/>
        <v>44.059132214903322</v>
      </c>
      <c r="Z834" s="5">
        <f>'90.1 Data-IP'!Z834*Convert!$B$6/$D834</f>
        <v>124.90686395533066</v>
      </c>
      <c r="AA834" s="5">
        <f>'90.1 Data-IP'!AA834*Convert!$B$7/$D834</f>
        <v>10.065043142806124</v>
      </c>
      <c r="AB834" s="5">
        <f t="shared" si="25"/>
        <v>134.9719070981368</v>
      </c>
    </row>
    <row r="835" spans="1:28" x14ac:dyDescent="0.25">
      <c r="A835" s="95">
        <v>2007</v>
      </c>
      <c r="B835" s="95" t="s">
        <v>53</v>
      </c>
      <c r="C835" s="101" t="s">
        <v>9</v>
      </c>
      <c r="D835" s="5">
        <f>'90.1 Data-SI'!D835*Convert!$B$1</f>
        <v>5502.0804487537198</v>
      </c>
      <c r="E835" s="5">
        <f>'90.1 Data-IP'!E835*Convert!$B$6/$D835</f>
        <v>7.5396936443008071</v>
      </c>
      <c r="F835" s="5">
        <f>'90.1 Data-IP'!F835*Convert!$B$7/$D835</f>
        <v>5.6282077982222001</v>
      </c>
      <c r="G835" s="5">
        <f>'90.1 Data-IP'!G835*Convert!$B$6/$D835</f>
        <v>7.2068996411876745</v>
      </c>
      <c r="H835" s="5">
        <f>'90.1 Data-IP'!H835*Convert!$B$6/$D835</f>
        <v>38.713217149029319</v>
      </c>
      <c r="I835" s="5">
        <f>'90.1 Data-IP'!I835*Convert!$B$6/$D835</f>
        <v>13.546352618523084</v>
      </c>
      <c r="J835" s="5">
        <f>'90.1 Data-IP'!J835*Convert!$B$6/$D835</f>
        <v>28.805776007169509</v>
      </c>
      <c r="K835" s="5">
        <f>'90.1 Data-IP'!K835*Convert!$B$7/$D835</f>
        <v>0</v>
      </c>
      <c r="L835" s="5">
        <f>'90.1 Data-IP'!L835*Convert!$B$6/$D835</f>
        <v>0</v>
      </c>
      <c r="M835" s="5">
        <f>'90.1 Data-IP'!M835*Convert!$B$6/$D835</f>
        <v>14.010081967123352</v>
      </c>
      <c r="N835" s="5">
        <f>'90.1 Data-IP'!N835*Convert!$B$6/$D835</f>
        <v>0</v>
      </c>
      <c r="O835" s="5">
        <f>'90.1 Data-IP'!O835*Convert!$B$6/$D835</f>
        <v>0</v>
      </c>
      <c r="P835" s="5">
        <f>'90.1 Data-IP'!P835*Convert!$B$6/$D835</f>
        <v>0</v>
      </c>
      <c r="Q835" s="5">
        <f>'90.1 Data-IP'!Q835*Convert!$B$6/$D835</f>
        <v>0</v>
      </c>
      <c r="R835" s="5">
        <f>'90.1 Data-IP'!R835*Convert!$B$6/$D835</f>
        <v>0</v>
      </c>
      <c r="S835" s="5">
        <f>'90.1 Data-IP'!S835*Convert!$B$6/$D835</f>
        <v>0</v>
      </c>
      <c r="T835" s="5">
        <f>'90.1 Data-IP'!T835*Convert!$B$6/$D835</f>
        <v>9.8419734691162475</v>
      </c>
      <c r="U835" s="5">
        <f>'90.1 Data-IP'!U835*Convert!$B$7/$D835</f>
        <v>0</v>
      </c>
      <c r="V835" s="5">
        <f>'90.1 Data-IP'!V835*Convert!$B$6/$D835</f>
        <v>0</v>
      </c>
      <c r="W835" s="5">
        <f>'90.1 Data-IP'!W835*Convert!$B$6/$D835</f>
        <v>28.756675252611831</v>
      </c>
      <c r="X835" s="5">
        <f>'90.1 Data-IP'!X835*Convert!$B$7/$D835</f>
        <v>5.6282077982222001</v>
      </c>
      <c r="Y835" s="5">
        <f t="shared" ref="Y835:Y898" si="26">SUM(W835:X835)</f>
        <v>34.384883050834034</v>
      </c>
      <c r="Z835" s="5">
        <f>'90.1 Data-IP'!Z835*Convert!$B$6/$D835</f>
        <v>119.66399449644997</v>
      </c>
      <c r="AA835" s="5">
        <f>'90.1 Data-IP'!AA835*Convert!$B$7/$D835</f>
        <v>5.6282077982222001</v>
      </c>
      <c r="AB835" s="5">
        <f t="shared" ref="AB835:AB898" si="27">SUM(Z835:AA835)</f>
        <v>125.29220229467218</v>
      </c>
    </row>
    <row r="836" spans="1:28" x14ac:dyDescent="0.25">
      <c r="A836" s="95">
        <v>2007</v>
      </c>
      <c r="B836" s="95" t="s">
        <v>53</v>
      </c>
      <c r="C836" s="101" t="s">
        <v>12</v>
      </c>
      <c r="D836" s="5">
        <f>'90.1 Data-SI'!D836*Convert!$B$1</f>
        <v>5502.0804487537198</v>
      </c>
      <c r="E836" s="5">
        <f>'90.1 Data-IP'!E836*Convert!$B$6/$D836</f>
        <v>10.578484787481377</v>
      </c>
      <c r="F836" s="5">
        <f>'90.1 Data-IP'!F836*Convert!$B$7/$D836</f>
        <v>14.905227155079492</v>
      </c>
      <c r="G836" s="5">
        <f>'90.1 Data-IP'!G836*Convert!$B$6/$D836</f>
        <v>7.0650530169099461</v>
      </c>
      <c r="H836" s="5">
        <f>'90.1 Data-IP'!H836*Convert!$B$6/$D836</f>
        <v>38.713217149029319</v>
      </c>
      <c r="I836" s="5">
        <f>'90.1 Data-IP'!I836*Convert!$B$6/$D836</f>
        <v>13.535441339732488</v>
      </c>
      <c r="J836" s="5">
        <f>'90.1 Data-IP'!J836*Convert!$B$6/$D836</f>
        <v>28.805776007169509</v>
      </c>
      <c r="K836" s="5">
        <f>'90.1 Data-IP'!K836*Convert!$B$7/$D836</f>
        <v>0</v>
      </c>
      <c r="L836" s="5">
        <f>'90.1 Data-IP'!L836*Convert!$B$6/$D836</f>
        <v>0</v>
      </c>
      <c r="M836" s="5">
        <f>'90.1 Data-IP'!M836*Convert!$B$6/$D836</f>
        <v>13.67183232461492</v>
      </c>
      <c r="N836" s="5">
        <f>'90.1 Data-IP'!N836*Convert!$B$6/$D836</f>
        <v>0</v>
      </c>
      <c r="O836" s="5">
        <f>'90.1 Data-IP'!O836*Convert!$B$6/$D836</f>
        <v>0</v>
      </c>
      <c r="P836" s="5">
        <f>'90.1 Data-IP'!P836*Convert!$B$6/$D836</f>
        <v>0</v>
      </c>
      <c r="Q836" s="5">
        <f>'90.1 Data-IP'!Q836*Convert!$B$6/$D836</f>
        <v>0</v>
      </c>
      <c r="R836" s="5">
        <f>'90.1 Data-IP'!R836*Convert!$B$6/$D836</f>
        <v>0</v>
      </c>
      <c r="S836" s="5">
        <f>'90.1 Data-IP'!S836*Convert!$B$6/$D836</f>
        <v>0</v>
      </c>
      <c r="T836" s="5">
        <f>'90.1 Data-IP'!T836*Convert!$B$6/$D836</f>
        <v>9.85288474790684</v>
      </c>
      <c r="U836" s="5">
        <f>'90.1 Data-IP'!U836*Convert!$B$7/$D836</f>
        <v>0</v>
      </c>
      <c r="V836" s="5">
        <f>'90.1 Data-IP'!V836*Convert!$B$6/$D836</f>
        <v>0</v>
      </c>
      <c r="W836" s="5">
        <f>'90.1 Data-IP'!W836*Convert!$B$6/$D836</f>
        <v>31.31537012900624</v>
      </c>
      <c r="X836" s="5">
        <f>'90.1 Data-IP'!X836*Convert!$B$7/$D836</f>
        <v>14.905227155079492</v>
      </c>
      <c r="Y836" s="5">
        <f t="shared" si="26"/>
        <v>46.220597284085734</v>
      </c>
      <c r="Z836" s="5">
        <f>'90.1 Data-IP'!Z836*Convert!$B$6/$D836</f>
        <v>122.2226893728444</v>
      </c>
      <c r="AA836" s="5">
        <f>'90.1 Data-IP'!AA836*Convert!$B$7/$D836</f>
        <v>14.905227155079492</v>
      </c>
      <c r="AB836" s="5">
        <f t="shared" si="27"/>
        <v>137.1279165279239</v>
      </c>
    </row>
    <row r="837" spans="1:28" x14ac:dyDescent="0.25">
      <c r="A837" s="95">
        <v>2007</v>
      </c>
      <c r="B837" s="95" t="s">
        <v>53</v>
      </c>
      <c r="C837" s="101" t="s">
        <v>8</v>
      </c>
      <c r="D837" s="5">
        <f>'90.1 Data-SI'!D837*Convert!$B$1</f>
        <v>5502.0804487537198</v>
      </c>
      <c r="E837" s="5">
        <f>'90.1 Data-IP'!E837*Convert!$B$6/$D837</f>
        <v>9.574647138746684</v>
      </c>
      <c r="F837" s="5">
        <f>'90.1 Data-IP'!F837*Convert!$B$7/$D837</f>
        <v>24.146766768019663</v>
      </c>
      <c r="G837" s="5">
        <f>'90.1 Data-IP'!G837*Convert!$B$6/$D837</f>
        <v>4.5227250587014245</v>
      </c>
      <c r="H837" s="5">
        <f>'90.1 Data-IP'!H837*Convert!$B$6/$D837</f>
        <v>38.713217149029319</v>
      </c>
      <c r="I837" s="5">
        <f>'90.1 Data-IP'!I837*Convert!$B$6/$D837</f>
        <v>13.459062388198328</v>
      </c>
      <c r="J837" s="5">
        <f>'90.1 Data-IP'!J837*Convert!$B$6/$D837</f>
        <v>28.805776007169509</v>
      </c>
      <c r="K837" s="5">
        <f>'90.1 Data-IP'!K837*Convert!$B$7/$D837</f>
        <v>0</v>
      </c>
      <c r="L837" s="5">
        <f>'90.1 Data-IP'!L837*Convert!$B$6/$D837</f>
        <v>0</v>
      </c>
      <c r="M837" s="5">
        <f>'90.1 Data-IP'!M837*Convert!$B$6/$D837</f>
        <v>14.23376318233054</v>
      </c>
      <c r="N837" s="5">
        <f>'90.1 Data-IP'!N837*Convert!$B$6/$D837</f>
        <v>0</v>
      </c>
      <c r="O837" s="5">
        <f>'90.1 Data-IP'!O837*Convert!$B$6/$D837</f>
        <v>0</v>
      </c>
      <c r="P837" s="5">
        <f>'90.1 Data-IP'!P837*Convert!$B$6/$D837</f>
        <v>0</v>
      </c>
      <c r="Q837" s="5">
        <f>'90.1 Data-IP'!Q837*Convert!$B$6/$D837</f>
        <v>0</v>
      </c>
      <c r="R837" s="5">
        <f>'90.1 Data-IP'!R837*Convert!$B$6/$D837</f>
        <v>0</v>
      </c>
      <c r="S837" s="5">
        <f>'90.1 Data-IP'!S837*Convert!$B$6/$D837</f>
        <v>0</v>
      </c>
      <c r="T837" s="5">
        <f>'90.1 Data-IP'!T837*Convert!$B$6/$D837</f>
        <v>9.8801629448833292</v>
      </c>
      <c r="U837" s="5">
        <f>'90.1 Data-IP'!U837*Convert!$B$7/$D837</f>
        <v>0</v>
      </c>
      <c r="V837" s="5">
        <f>'90.1 Data-IP'!V837*Convert!$B$6/$D837</f>
        <v>0</v>
      </c>
      <c r="W837" s="5">
        <f>'90.1 Data-IP'!W837*Convert!$B$6/$D837</f>
        <v>28.331135379778647</v>
      </c>
      <c r="X837" s="5">
        <f>'90.1 Data-IP'!X837*Convert!$B$7/$D837</f>
        <v>24.146766768019663</v>
      </c>
      <c r="Y837" s="5">
        <f t="shared" si="26"/>
        <v>52.477902147798311</v>
      </c>
      <c r="Z837" s="5">
        <f>'90.1 Data-IP'!Z837*Convert!$B$6/$D837</f>
        <v>119.18935386905913</v>
      </c>
      <c r="AA837" s="5">
        <f>'90.1 Data-IP'!AA837*Convert!$B$7/$D837</f>
        <v>24.146766768019663</v>
      </c>
      <c r="AB837" s="5">
        <f t="shared" si="27"/>
        <v>143.33612063707881</v>
      </c>
    </row>
    <row r="838" spans="1:28" x14ac:dyDescent="0.25">
      <c r="A838" s="95">
        <v>2010</v>
      </c>
      <c r="B838" s="95" t="s">
        <v>53</v>
      </c>
      <c r="C838" s="101" t="s">
        <v>10</v>
      </c>
      <c r="D838" s="5">
        <f>'90.1 Data-SI'!D838*Convert!$B$1</f>
        <v>5502.0804487537198</v>
      </c>
      <c r="E838" s="5">
        <f>'90.1 Data-IP'!E838*Convert!$B$6/$D838</f>
        <v>0</v>
      </c>
      <c r="F838" s="5">
        <f>'90.1 Data-IP'!F838*Convert!$B$7/$D838</f>
        <v>0</v>
      </c>
      <c r="G838" s="5">
        <f>'90.1 Data-IP'!G838*Convert!$B$6/$D838</f>
        <v>53.197939743543543</v>
      </c>
      <c r="H838" s="5">
        <f>'90.1 Data-IP'!H838*Convert!$B$6/$D838</f>
        <v>28.189288755500918</v>
      </c>
      <c r="I838" s="5">
        <f>'90.1 Data-IP'!I838*Convert!$B$6/$D838</f>
        <v>6.5031221591943282</v>
      </c>
      <c r="J838" s="5">
        <f>'90.1 Data-IP'!J838*Convert!$B$6/$D838</f>
        <v>26.836290185467195</v>
      </c>
      <c r="K838" s="5">
        <f>'90.1 Data-IP'!K838*Convert!$B$7/$D838</f>
        <v>0</v>
      </c>
      <c r="L838" s="5">
        <f>'90.1 Data-IP'!L838*Convert!$B$6/$D838</f>
        <v>0</v>
      </c>
      <c r="M838" s="5">
        <f>'90.1 Data-IP'!M838*Convert!$B$6/$D838</f>
        <v>16.552409925331872</v>
      </c>
      <c r="N838" s="5">
        <f>'90.1 Data-IP'!N838*Convert!$B$6/$D838</f>
        <v>0</v>
      </c>
      <c r="O838" s="5">
        <f>'90.1 Data-IP'!O838*Convert!$B$6/$D838</f>
        <v>0</v>
      </c>
      <c r="P838" s="5">
        <f>'90.1 Data-IP'!P838*Convert!$B$6/$D838</f>
        <v>0</v>
      </c>
      <c r="Q838" s="5">
        <f>'90.1 Data-IP'!Q838*Convert!$B$6/$D838</f>
        <v>0</v>
      </c>
      <c r="R838" s="5">
        <f>'90.1 Data-IP'!R838*Convert!$B$6/$D838</f>
        <v>0</v>
      </c>
      <c r="S838" s="5">
        <f>'90.1 Data-IP'!S838*Convert!$B$6/$D838</f>
        <v>0</v>
      </c>
      <c r="T838" s="5">
        <f>'90.1 Data-IP'!T838*Convert!$B$6/$D838</f>
        <v>9.8256065509303561</v>
      </c>
      <c r="U838" s="5">
        <f>'90.1 Data-IP'!U838*Convert!$B$7/$D838</f>
        <v>0</v>
      </c>
      <c r="V838" s="5">
        <f>'90.1 Data-IP'!V838*Convert!$B$6/$D838</f>
        <v>0</v>
      </c>
      <c r="W838" s="5">
        <f>'90.1 Data-IP'!W838*Convert!$B$6/$D838</f>
        <v>69.750349668875415</v>
      </c>
      <c r="X838" s="5">
        <f>'90.1 Data-IP'!X838*Convert!$B$7/$D838</f>
        <v>0</v>
      </c>
      <c r="Y838" s="5">
        <f t="shared" si="26"/>
        <v>69.750349668875415</v>
      </c>
      <c r="Z838" s="5">
        <f>'90.1 Data-IP'!Z838*Convert!$B$6/$D838</f>
        <v>141.1046573199682</v>
      </c>
      <c r="AA838" s="5">
        <f>'90.1 Data-IP'!AA838*Convert!$B$7/$D838</f>
        <v>0</v>
      </c>
      <c r="AB838" s="5">
        <f t="shared" si="27"/>
        <v>141.1046573199682</v>
      </c>
    </row>
    <row r="839" spans="1:28" x14ac:dyDescent="0.25">
      <c r="A839" s="95">
        <v>2010</v>
      </c>
      <c r="B839" s="95" t="s">
        <v>53</v>
      </c>
      <c r="C839" s="101" t="s">
        <v>6</v>
      </c>
      <c r="D839" s="5">
        <f>'90.1 Data-SI'!D839*Convert!$B$1</f>
        <v>5502.0804487537198</v>
      </c>
      <c r="E839" s="5">
        <f>'90.1 Data-IP'!E839*Convert!$B$6/$D839</f>
        <v>0</v>
      </c>
      <c r="F839" s="5">
        <f>'90.1 Data-IP'!F839*Convert!$B$7/$D839</f>
        <v>0</v>
      </c>
      <c r="G839" s="5">
        <f>'90.1 Data-IP'!G839*Convert!$B$6/$D839</f>
        <v>42.052068458951247</v>
      </c>
      <c r="H839" s="5">
        <f>'90.1 Data-IP'!H839*Convert!$B$6/$D839</f>
        <v>28.254756428244484</v>
      </c>
      <c r="I839" s="5">
        <f>'90.1 Data-IP'!I839*Convert!$B$6/$D839</f>
        <v>6.5031221591943282</v>
      </c>
      <c r="J839" s="5">
        <f>'90.1 Data-IP'!J839*Convert!$B$6/$D839</f>
        <v>26.836290185467195</v>
      </c>
      <c r="K839" s="5">
        <f>'90.1 Data-IP'!K839*Convert!$B$7/$D839</f>
        <v>0</v>
      </c>
      <c r="L839" s="5">
        <f>'90.1 Data-IP'!L839*Convert!$B$6/$D839</f>
        <v>0</v>
      </c>
      <c r="M839" s="5">
        <f>'90.1 Data-IP'!M839*Convert!$B$6/$D839</f>
        <v>15.052109091625125</v>
      </c>
      <c r="N839" s="5">
        <f>'90.1 Data-IP'!N839*Convert!$B$6/$D839</f>
        <v>0</v>
      </c>
      <c r="O839" s="5">
        <f>'90.1 Data-IP'!O839*Convert!$B$6/$D839</f>
        <v>0</v>
      </c>
      <c r="P839" s="5">
        <f>'90.1 Data-IP'!P839*Convert!$B$6/$D839</f>
        <v>0</v>
      </c>
      <c r="Q839" s="5">
        <f>'90.1 Data-IP'!Q839*Convert!$B$6/$D839</f>
        <v>0</v>
      </c>
      <c r="R839" s="5">
        <f>'90.1 Data-IP'!R839*Convert!$B$6/$D839</f>
        <v>0</v>
      </c>
      <c r="S839" s="5">
        <f>'90.1 Data-IP'!S839*Convert!$B$6/$D839</f>
        <v>0</v>
      </c>
      <c r="T839" s="5">
        <f>'90.1 Data-IP'!T839*Convert!$B$6/$D839</f>
        <v>9.8256065509303561</v>
      </c>
      <c r="U839" s="5">
        <f>'90.1 Data-IP'!U839*Convert!$B$7/$D839</f>
        <v>0</v>
      </c>
      <c r="V839" s="5">
        <f>'90.1 Data-IP'!V839*Convert!$B$6/$D839</f>
        <v>0</v>
      </c>
      <c r="W839" s="5">
        <f>'90.1 Data-IP'!W839*Convert!$B$6/$D839</f>
        <v>57.104177550576381</v>
      </c>
      <c r="X839" s="5">
        <f>'90.1 Data-IP'!X839*Convert!$B$7/$D839</f>
        <v>0</v>
      </c>
      <c r="Y839" s="5">
        <f t="shared" si="26"/>
        <v>57.104177550576381</v>
      </c>
      <c r="Z839" s="5">
        <f>'90.1 Data-IP'!Z839*Convert!$B$6/$D839</f>
        <v>128.52395287441274</v>
      </c>
      <c r="AA839" s="5">
        <f>'90.1 Data-IP'!AA839*Convert!$B$7/$D839</f>
        <v>0</v>
      </c>
      <c r="AB839" s="5">
        <f t="shared" si="27"/>
        <v>128.52395287441274</v>
      </c>
    </row>
    <row r="840" spans="1:28" x14ac:dyDescent="0.25">
      <c r="A840" s="95">
        <v>2010</v>
      </c>
      <c r="B840" s="95" t="s">
        <v>53</v>
      </c>
      <c r="C840" s="101" t="s">
        <v>11</v>
      </c>
      <c r="D840" s="5">
        <f>'90.1 Data-SI'!D840*Convert!$B$1</f>
        <v>5502.0804487537198</v>
      </c>
      <c r="E840" s="5">
        <f>'90.1 Data-IP'!E840*Convert!$B$6/$D840</f>
        <v>0</v>
      </c>
      <c r="F840" s="5">
        <f>'90.1 Data-IP'!F840*Convert!$B$7/$D840</f>
        <v>0</v>
      </c>
      <c r="G840" s="5">
        <f>'90.1 Data-IP'!G840*Convert!$B$6/$D840</f>
        <v>37.99852838824539</v>
      </c>
      <c r="H840" s="5">
        <f>'90.1 Data-IP'!H840*Convert!$B$6/$D840</f>
        <v>28.451159446475181</v>
      </c>
      <c r="I840" s="5">
        <f>'90.1 Data-IP'!I840*Convert!$B$6/$D840</f>
        <v>6.5031221591943282</v>
      </c>
      <c r="J840" s="5">
        <f>'90.1 Data-IP'!J840*Convert!$B$6/$D840</f>
        <v>26.836290185467195</v>
      </c>
      <c r="K840" s="5">
        <f>'90.1 Data-IP'!K840*Convert!$B$7/$D840</f>
        <v>0</v>
      </c>
      <c r="L840" s="5">
        <f>'90.1 Data-IP'!L840*Convert!$B$6/$D840</f>
        <v>0</v>
      </c>
      <c r="M840" s="5">
        <f>'90.1 Data-IP'!M840*Convert!$B$6/$D840</f>
        <v>14.997552697672154</v>
      </c>
      <c r="N840" s="5">
        <f>'90.1 Data-IP'!N840*Convert!$B$6/$D840</f>
        <v>0</v>
      </c>
      <c r="O840" s="5">
        <f>'90.1 Data-IP'!O840*Convert!$B$6/$D840</f>
        <v>0</v>
      </c>
      <c r="P840" s="5">
        <f>'90.1 Data-IP'!P840*Convert!$B$6/$D840</f>
        <v>0</v>
      </c>
      <c r="Q840" s="5">
        <f>'90.1 Data-IP'!Q840*Convert!$B$6/$D840</f>
        <v>0</v>
      </c>
      <c r="R840" s="5">
        <f>'90.1 Data-IP'!R840*Convert!$B$6/$D840</f>
        <v>0</v>
      </c>
      <c r="S840" s="5">
        <f>'90.1 Data-IP'!S840*Convert!$B$6/$D840</f>
        <v>0</v>
      </c>
      <c r="T840" s="5">
        <f>'90.1 Data-IP'!T840*Convert!$B$6/$D840</f>
        <v>9.8256065509303561</v>
      </c>
      <c r="U840" s="5">
        <f>'90.1 Data-IP'!U840*Convert!$B$7/$D840</f>
        <v>0</v>
      </c>
      <c r="V840" s="5">
        <f>'90.1 Data-IP'!V840*Convert!$B$6/$D840</f>
        <v>0</v>
      </c>
      <c r="W840" s="5">
        <f>'90.1 Data-IP'!W840*Convert!$B$6/$D840</f>
        <v>52.996081085917545</v>
      </c>
      <c r="X840" s="5">
        <f>'90.1 Data-IP'!X840*Convert!$B$7/$D840</f>
        <v>0</v>
      </c>
      <c r="Y840" s="5">
        <f t="shared" si="26"/>
        <v>52.996081085917545</v>
      </c>
      <c r="Z840" s="5">
        <f>'90.1 Data-IP'!Z840*Convert!$B$6/$D840</f>
        <v>124.6122594279846</v>
      </c>
      <c r="AA840" s="5">
        <f>'90.1 Data-IP'!AA840*Convert!$B$7/$D840</f>
        <v>0</v>
      </c>
      <c r="AB840" s="5">
        <f t="shared" si="27"/>
        <v>124.6122594279846</v>
      </c>
    </row>
    <row r="841" spans="1:28" x14ac:dyDescent="0.25">
      <c r="A841" s="95">
        <v>2010</v>
      </c>
      <c r="B841" s="95" t="s">
        <v>53</v>
      </c>
      <c r="C841" s="101" t="s">
        <v>13</v>
      </c>
      <c r="D841" s="5">
        <f>'90.1 Data-SI'!D841*Convert!$B$1</f>
        <v>5502.0804487537198</v>
      </c>
      <c r="E841" s="5">
        <f>'90.1 Data-IP'!E841*Convert!$B$6/$D841</f>
        <v>3.2733836371783523E-2</v>
      </c>
      <c r="F841" s="5">
        <f>'90.1 Data-IP'!F841*Convert!$B$7/$D841</f>
        <v>0</v>
      </c>
      <c r="G841" s="5">
        <f>'90.1 Data-IP'!G841*Convert!$B$6/$D841</f>
        <v>33.481258968939251</v>
      </c>
      <c r="H841" s="5">
        <f>'90.1 Data-IP'!H841*Convert!$B$6/$D841</f>
        <v>28.407514331312807</v>
      </c>
      <c r="I841" s="5">
        <f>'90.1 Data-IP'!I841*Convert!$B$6/$D841</f>
        <v>6.492210880403734</v>
      </c>
      <c r="J841" s="5">
        <f>'90.1 Data-IP'!J841*Convert!$B$6/$D841</f>
        <v>26.836290185467195</v>
      </c>
      <c r="K841" s="5">
        <f>'90.1 Data-IP'!K841*Convert!$B$7/$D841</f>
        <v>0</v>
      </c>
      <c r="L841" s="5">
        <f>'90.1 Data-IP'!L841*Convert!$B$6/$D841</f>
        <v>0</v>
      </c>
      <c r="M841" s="5">
        <f>'90.1 Data-IP'!M841*Convert!$B$6/$D841</f>
        <v>14.042815803495134</v>
      </c>
      <c r="N841" s="5">
        <f>'90.1 Data-IP'!N841*Convert!$B$6/$D841</f>
        <v>0</v>
      </c>
      <c r="O841" s="5">
        <f>'90.1 Data-IP'!O841*Convert!$B$6/$D841</f>
        <v>0</v>
      </c>
      <c r="P841" s="5">
        <f>'90.1 Data-IP'!P841*Convert!$B$6/$D841</f>
        <v>0</v>
      </c>
      <c r="Q841" s="5">
        <f>'90.1 Data-IP'!Q841*Convert!$B$6/$D841</f>
        <v>0</v>
      </c>
      <c r="R841" s="5">
        <f>'90.1 Data-IP'!R841*Convert!$B$6/$D841</f>
        <v>0</v>
      </c>
      <c r="S841" s="5">
        <f>'90.1 Data-IP'!S841*Convert!$B$6/$D841</f>
        <v>0</v>
      </c>
      <c r="T841" s="5">
        <f>'90.1 Data-IP'!T841*Convert!$B$6/$D841</f>
        <v>9.8256065509303561</v>
      </c>
      <c r="U841" s="5">
        <f>'90.1 Data-IP'!U841*Convert!$B$7/$D841</f>
        <v>0</v>
      </c>
      <c r="V841" s="5">
        <f>'90.1 Data-IP'!V841*Convert!$B$6/$D841</f>
        <v>0</v>
      </c>
      <c r="W841" s="5">
        <f>'90.1 Data-IP'!W841*Convert!$B$6/$D841</f>
        <v>47.556808608806172</v>
      </c>
      <c r="X841" s="5">
        <f>'90.1 Data-IP'!X841*Convert!$B$7/$D841</f>
        <v>0</v>
      </c>
      <c r="Y841" s="5">
        <f t="shared" si="26"/>
        <v>47.556808608806172</v>
      </c>
      <c r="Z841" s="5">
        <f>'90.1 Data-IP'!Z841*Convert!$B$6/$D841</f>
        <v>119.11843055692027</v>
      </c>
      <c r="AA841" s="5">
        <f>'90.1 Data-IP'!AA841*Convert!$B$7/$D841</f>
        <v>0</v>
      </c>
      <c r="AB841" s="5">
        <f t="shared" si="27"/>
        <v>119.11843055692027</v>
      </c>
    </row>
    <row r="842" spans="1:28" x14ac:dyDescent="0.25">
      <c r="A842" s="95">
        <v>2010</v>
      </c>
      <c r="B842" s="95" t="s">
        <v>53</v>
      </c>
      <c r="C842" s="101" t="s">
        <v>19</v>
      </c>
      <c r="D842" s="5">
        <f>'90.1 Data-SI'!D842*Convert!$B$1</f>
        <v>5502.0804487537198</v>
      </c>
      <c r="E842" s="5">
        <f>'90.1 Data-IP'!E842*Convert!$B$6/$D842</f>
        <v>0.2182255758118902</v>
      </c>
      <c r="F842" s="5">
        <f>'90.1 Data-IP'!F842*Convert!$B$7/$D842</f>
        <v>0</v>
      </c>
      <c r="G842" s="5">
        <f>'90.1 Data-IP'!G842*Convert!$B$6/$D842</f>
        <v>30.497024219711651</v>
      </c>
      <c r="H842" s="5">
        <f>'90.1 Data-IP'!H842*Convert!$B$6/$D842</f>
        <v>28.445703807079887</v>
      </c>
      <c r="I842" s="5">
        <f>'90.1 Data-IP'!I842*Convert!$B$6/$D842</f>
        <v>6.492210880403734</v>
      </c>
      <c r="J842" s="5">
        <f>'90.1 Data-IP'!J842*Convert!$B$6/$D842</f>
        <v>26.836290185467195</v>
      </c>
      <c r="K842" s="5">
        <f>'90.1 Data-IP'!K842*Convert!$B$7/$D842</f>
        <v>0</v>
      </c>
      <c r="L842" s="5">
        <f>'90.1 Data-IP'!L842*Convert!$B$6/$D842</f>
        <v>0</v>
      </c>
      <c r="M842" s="5">
        <f>'90.1 Data-IP'!M842*Convert!$B$6/$D842</f>
        <v>14.288319576283513</v>
      </c>
      <c r="N842" s="5">
        <f>'90.1 Data-IP'!N842*Convert!$B$6/$D842</f>
        <v>0</v>
      </c>
      <c r="O842" s="5">
        <f>'90.1 Data-IP'!O842*Convert!$B$6/$D842</f>
        <v>0</v>
      </c>
      <c r="P842" s="5">
        <f>'90.1 Data-IP'!P842*Convert!$B$6/$D842</f>
        <v>0</v>
      </c>
      <c r="Q842" s="5">
        <f>'90.1 Data-IP'!Q842*Convert!$B$6/$D842</f>
        <v>0</v>
      </c>
      <c r="R842" s="5">
        <f>'90.1 Data-IP'!R842*Convert!$B$6/$D842</f>
        <v>0</v>
      </c>
      <c r="S842" s="5">
        <f>'90.1 Data-IP'!S842*Convert!$B$6/$D842</f>
        <v>0</v>
      </c>
      <c r="T842" s="5">
        <f>'90.1 Data-IP'!T842*Convert!$B$6/$D842</f>
        <v>9.8256065509303561</v>
      </c>
      <c r="U842" s="5">
        <f>'90.1 Data-IP'!U842*Convert!$B$7/$D842</f>
        <v>0</v>
      </c>
      <c r="V842" s="5">
        <f>'90.1 Data-IP'!V842*Convert!$B$6/$D842</f>
        <v>0</v>
      </c>
      <c r="W842" s="5">
        <f>'90.1 Data-IP'!W842*Convert!$B$6/$D842</f>
        <v>45.00356937180706</v>
      </c>
      <c r="X842" s="5">
        <f>'90.1 Data-IP'!X842*Convert!$B$7/$D842</f>
        <v>0</v>
      </c>
      <c r="Y842" s="5">
        <f t="shared" si="26"/>
        <v>45.00356937180706</v>
      </c>
      <c r="Z842" s="5">
        <f>'90.1 Data-IP'!Z842*Convert!$B$6/$D842</f>
        <v>116.59792515629294</v>
      </c>
      <c r="AA842" s="5">
        <f>'90.1 Data-IP'!AA842*Convert!$B$7/$D842</f>
        <v>0</v>
      </c>
      <c r="AB842" s="5">
        <f t="shared" si="27"/>
        <v>116.59792515629294</v>
      </c>
    </row>
    <row r="843" spans="1:28" x14ac:dyDescent="0.25">
      <c r="A843" s="95">
        <v>2010</v>
      </c>
      <c r="B843" s="95" t="s">
        <v>53</v>
      </c>
      <c r="C843" s="101" t="s">
        <v>20</v>
      </c>
      <c r="D843" s="5">
        <f>'90.1 Data-SI'!D843*Convert!$B$1</f>
        <v>5502.0804487537198</v>
      </c>
      <c r="E843" s="5">
        <f>'90.1 Data-IP'!E843*Convert!$B$6/$D843</f>
        <v>0.2182255758118902</v>
      </c>
      <c r="F843" s="5">
        <f>'90.1 Data-IP'!F843*Convert!$B$7/$D843</f>
        <v>0</v>
      </c>
      <c r="G843" s="5">
        <f>'90.1 Data-IP'!G843*Convert!$B$6/$D843</f>
        <v>23.164644872432145</v>
      </c>
      <c r="H843" s="5">
        <f>'90.1 Data-IP'!H843*Convert!$B$6/$D843</f>
        <v>28.576639152567026</v>
      </c>
      <c r="I843" s="5">
        <f>'90.1 Data-IP'!I843*Convert!$B$6/$D843</f>
        <v>6.4976665197990302</v>
      </c>
      <c r="J843" s="5">
        <f>'90.1 Data-IP'!J843*Convert!$B$6/$D843</f>
        <v>26.836290185467195</v>
      </c>
      <c r="K843" s="5">
        <f>'90.1 Data-IP'!K843*Convert!$B$7/$D843</f>
        <v>0</v>
      </c>
      <c r="L843" s="5">
        <f>'90.1 Data-IP'!L843*Convert!$B$6/$D843</f>
        <v>0</v>
      </c>
      <c r="M843" s="5">
        <f>'90.1 Data-IP'!M843*Convert!$B$6/$D843</f>
        <v>14.381065446003564</v>
      </c>
      <c r="N843" s="5">
        <f>'90.1 Data-IP'!N843*Convert!$B$6/$D843</f>
        <v>0</v>
      </c>
      <c r="O843" s="5">
        <f>'90.1 Data-IP'!O843*Convert!$B$6/$D843</f>
        <v>0</v>
      </c>
      <c r="P843" s="5">
        <f>'90.1 Data-IP'!P843*Convert!$B$6/$D843</f>
        <v>0</v>
      </c>
      <c r="Q843" s="5">
        <f>'90.1 Data-IP'!Q843*Convert!$B$6/$D843</f>
        <v>0</v>
      </c>
      <c r="R843" s="5">
        <f>'90.1 Data-IP'!R843*Convert!$B$6/$D843</f>
        <v>0</v>
      </c>
      <c r="S843" s="5">
        <f>'90.1 Data-IP'!S843*Convert!$B$6/$D843</f>
        <v>0</v>
      </c>
      <c r="T843" s="5">
        <f>'90.1 Data-IP'!T843*Convert!$B$6/$D843</f>
        <v>9.8256065509303561</v>
      </c>
      <c r="U843" s="5">
        <f>'90.1 Data-IP'!U843*Convert!$B$7/$D843</f>
        <v>0</v>
      </c>
      <c r="V843" s="5">
        <f>'90.1 Data-IP'!V843*Convert!$B$6/$D843</f>
        <v>0</v>
      </c>
      <c r="W843" s="5">
        <f>'90.1 Data-IP'!W843*Convert!$B$6/$D843</f>
        <v>37.763935894247602</v>
      </c>
      <c r="X843" s="5">
        <f>'90.1 Data-IP'!X843*Convert!$B$7/$D843</f>
        <v>0</v>
      </c>
      <c r="Y843" s="5">
        <f t="shared" si="26"/>
        <v>37.763935894247602</v>
      </c>
      <c r="Z843" s="5">
        <f>'90.1 Data-IP'!Z843*Convert!$B$6/$D843</f>
        <v>109.5001383030112</v>
      </c>
      <c r="AA843" s="5">
        <f>'90.1 Data-IP'!AA843*Convert!$B$7/$D843</f>
        <v>0</v>
      </c>
      <c r="AB843" s="5">
        <f t="shared" si="27"/>
        <v>109.5001383030112</v>
      </c>
    </row>
    <row r="844" spans="1:28" x14ac:dyDescent="0.25">
      <c r="A844" s="95">
        <v>2010</v>
      </c>
      <c r="B844" s="95" t="s">
        <v>53</v>
      </c>
      <c r="C844" s="101" t="s">
        <v>3</v>
      </c>
      <c r="D844" s="5">
        <f>'90.1 Data-SI'!D844*Convert!$B$1</f>
        <v>5502.0804487537198</v>
      </c>
      <c r="E844" s="5">
        <f>'90.1 Data-IP'!E844*Convert!$B$6/$D844</f>
        <v>2.9460452734605185</v>
      </c>
      <c r="F844" s="5">
        <f>'90.1 Data-IP'!F844*Convert!$B$7/$D844</f>
        <v>0.25396027224891149</v>
      </c>
      <c r="G844" s="5">
        <f>'90.1 Data-IP'!G844*Convert!$B$6/$D844</f>
        <v>16.530587367750684</v>
      </c>
      <c r="H844" s="5">
        <f>'90.1 Data-IP'!H844*Convert!$B$6/$D844</f>
        <v>28.527538398009344</v>
      </c>
      <c r="I844" s="5">
        <f>'90.1 Data-IP'!I844*Convert!$B$6/$D844</f>
        <v>6.492210880403734</v>
      </c>
      <c r="J844" s="5">
        <f>'90.1 Data-IP'!J844*Convert!$B$6/$D844</f>
        <v>26.836290185467195</v>
      </c>
      <c r="K844" s="5">
        <f>'90.1 Data-IP'!K844*Convert!$B$7/$D844</f>
        <v>0</v>
      </c>
      <c r="L844" s="5">
        <f>'90.1 Data-IP'!L844*Convert!$B$6/$D844</f>
        <v>0</v>
      </c>
      <c r="M844" s="5">
        <f>'90.1 Data-IP'!M844*Convert!$B$6/$D844</f>
        <v>12.351567590952987</v>
      </c>
      <c r="N844" s="5">
        <f>'90.1 Data-IP'!N844*Convert!$B$6/$D844</f>
        <v>0</v>
      </c>
      <c r="O844" s="5">
        <f>'90.1 Data-IP'!O844*Convert!$B$6/$D844</f>
        <v>0</v>
      </c>
      <c r="P844" s="5">
        <f>'90.1 Data-IP'!P844*Convert!$B$6/$D844</f>
        <v>0</v>
      </c>
      <c r="Q844" s="5">
        <f>'90.1 Data-IP'!Q844*Convert!$B$6/$D844</f>
        <v>0</v>
      </c>
      <c r="R844" s="5">
        <f>'90.1 Data-IP'!R844*Convert!$B$6/$D844</f>
        <v>0</v>
      </c>
      <c r="S844" s="5">
        <f>'90.1 Data-IP'!S844*Convert!$B$6/$D844</f>
        <v>0</v>
      </c>
      <c r="T844" s="5">
        <f>'90.1 Data-IP'!T844*Convert!$B$6/$D844</f>
        <v>9.8256065509303561</v>
      </c>
      <c r="U844" s="5">
        <f>'90.1 Data-IP'!U844*Convert!$B$7/$D844</f>
        <v>0</v>
      </c>
      <c r="V844" s="5">
        <f>'90.1 Data-IP'!V844*Convert!$B$6/$D844</f>
        <v>0</v>
      </c>
      <c r="W844" s="5">
        <f>'90.1 Data-IP'!W844*Convert!$B$6/$D844</f>
        <v>31.828200232164189</v>
      </c>
      <c r="X844" s="5">
        <f>'90.1 Data-IP'!X844*Convert!$B$7/$D844</f>
        <v>0.25396027224891149</v>
      </c>
      <c r="Y844" s="5">
        <f t="shared" si="26"/>
        <v>32.082160504413103</v>
      </c>
      <c r="Z844" s="5">
        <f>'90.1 Data-IP'!Z844*Convert!$B$6/$D844</f>
        <v>103.50984624697482</v>
      </c>
      <c r="AA844" s="5">
        <f>'90.1 Data-IP'!AA844*Convert!$B$7/$D844</f>
        <v>0.25396027224891149</v>
      </c>
      <c r="AB844" s="5">
        <f t="shared" si="27"/>
        <v>103.76380651922373</v>
      </c>
    </row>
    <row r="845" spans="1:28" x14ac:dyDescent="0.25">
      <c r="A845" s="95">
        <v>2010</v>
      </c>
      <c r="B845" s="95" t="s">
        <v>53</v>
      </c>
      <c r="C845" s="101" t="s">
        <v>7</v>
      </c>
      <c r="D845" s="5">
        <f>'90.1 Data-SI'!D845*Convert!$B$1</f>
        <v>5502.0804487537198</v>
      </c>
      <c r="E845" s="5">
        <f>'90.1 Data-IP'!E845*Convert!$B$6/$D845</f>
        <v>1.1184060760359371</v>
      </c>
      <c r="F845" s="5">
        <f>'90.1 Data-IP'!F845*Convert!$B$7/$D845</f>
        <v>2.6142969202093837E-2</v>
      </c>
      <c r="G845" s="5">
        <f>'90.1 Data-IP'!G845*Convert!$B$6/$D845</f>
        <v>15.755886573618472</v>
      </c>
      <c r="H845" s="5">
        <f>'90.1 Data-IP'!H845*Convert!$B$6/$D845</f>
        <v>28.554816594985837</v>
      </c>
      <c r="I845" s="5">
        <f>'90.1 Data-IP'!I845*Convert!$B$6/$D845</f>
        <v>6.492210880403734</v>
      </c>
      <c r="J845" s="5">
        <f>'90.1 Data-IP'!J845*Convert!$B$6/$D845</f>
        <v>26.836290185467195</v>
      </c>
      <c r="K845" s="5">
        <f>'90.1 Data-IP'!K845*Convert!$B$7/$D845</f>
        <v>0</v>
      </c>
      <c r="L845" s="5">
        <f>'90.1 Data-IP'!L845*Convert!$B$6/$D845</f>
        <v>0</v>
      </c>
      <c r="M845" s="5">
        <f>'90.1 Data-IP'!M845*Convert!$B$6/$D845</f>
        <v>13.044433794155736</v>
      </c>
      <c r="N845" s="5">
        <f>'90.1 Data-IP'!N845*Convert!$B$6/$D845</f>
        <v>0</v>
      </c>
      <c r="O845" s="5">
        <f>'90.1 Data-IP'!O845*Convert!$B$6/$D845</f>
        <v>0</v>
      </c>
      <c r="P845" s="5">
        <f>'90.1 Data-IP'!P845*Convert!$B$6/$D845</f>
        <v>0</v>
      </c>
      <c r="Q845" s="5">
        <f>'90.1 Data-IP'!Q845*Convert!$B$6/$D845</f>
        <v>0</v>
      </c>
      <c r="R845" s="5">
        <f>'90.1 Data-IP'!R845*Convert!$B$6/$D845</f>
        <v>0</v>
      </c>
      <c r="S845" s="5">
        <f>'90.1 Data-IP'!S845*Convert!$B$6/$D845</f>
        <v>0</v>
      </c>
      <c r="T845" s="5">
        <f>'90.1 Data-IP'!T845*Convert!$B$6/$D845</f>
        <v>9.8256065509303561</v>
      </c>
      <c r="U845" s="5">
        <f>'90.1 Data-IP'!U845*Convert!$B$7/$D845</f>
        <v>0</v>
      </c>
      <c r="V845" s="5">
        <f>'90.1 Data-IP'!V845*Convert!$B$6/$D845</f>
        <v>0</v>
      </c>
      <c r="W845" s="5">
        <f>'90.1 Data-IP'!W845*Convert!$B$6/$D845</f>
        <v>29.918726443810147</v>
      </c>
      <c r="X845" s="5">
        <f>'90.1 Data-IP'!X845*Convert!$B$7/$D845</f>
        <v>2.6142969202093837E-2</v>
      </c>
      <c r="Y845" s="5">
        <f t="shared" si="26"/>
        <v>29.944869413012242</v>
      </c>
      <c r="Z845" s="5">
        <f>'90.1 Data-IP'!Z845*Convert!$B$6/$D845</f>
        <v>101.63310629499256</v>
      </c>
      <c r="AA845" s="5">
        <f>'90.1 Data-IP'!AA845*Convert!$B$7/$D845</f>
        <v>2.6142969202093837E-2</v>
      </c>
      <c r="AB845" s="5">
        <f t="shared" si="27"/>
        <v>101.65924926419466</v>
      </c>
    </row>
    <row r="846" spans="1:28" x14ac:dyDescent="0.25">
      <c r="A846" s="95">
        <v>2010</v>
      </c>
      <c r="B846" s="95" t="s">
        <v>53</v>
      </c>
      <c r="C846" s="101" t="s">
        <v>17</v>
      </c>
      <c r="D846" s="5">
        <f>'90.1 Data-SI'!D846*Convert!$B$1</f>
        <v>5502.0804487537198</v>
      </c>
      <c r="E846" s="5">
        <f>'90.1 Data-IP'!E846*Convert!$B$6/$D846</f>
        <v>0.13093534548713409</v>
      </c>
      <c r="F846" s="5">
        <f>'90.1 Data-IP'!F846*Convert!$B$7/$D846</f>
        <v>0</v>
      </c>
      <c r="G846" s="5">
        <f>'90.1 Data-IP'!G846*Convert!$B$6/$D846</f>
        <v>11.249528433102942</v>
      </c>
      <c r="H846" s="5">
        <f>'90.1 Data-IP'!H846*Convert!$B$6/$D846</f>
        <v>28.560272234381131</v>
      </c>
      <c r="I846" s="5">
        <f>'90.1 Data-IP'!I846*Convert!$B$6/$D846</f>
        <v>6.5031221591943282</v>
      </c>
      <c r="J846" s="5">
        <f>'90.1 Data-IP'!J846*Convert!$B$6/$D846</f>
        <v>26.836290185467195</v>
      </c>
      <c r="K846" s="5">
        <f>'90.1 Data-IP'!K846*Convert!$B$7/$D846</f>
        <v>0</v>
      </c>
      <c r="L846" s="5">
        <f>'90.1 Data-IP'!L846*Convert!$B$6/$D846</f>
        <v>0</v>
      </c>
      <c r="M846" s="5">
        <f>'90.1 Data-IP'!M846*Convert!$B$6/$D846</f>
        <v>10.627585542039052</v>
      </c>
      <c r="N846" s="5">
        <f>'90.1 Data-IP'!N846*Convert!$B$6/$D846</f>
        <v>0</v>
      </c>
      <c r="O846" s="5">
        <f>'90.1 Data-IP'!O846*Convert!$B$6/$D846</f>
        <v>0</v>
      </c>
      <c r="P846" s="5">
        <f>'90.1 Data-IP'!P846*Convert!$B$6/$D846</f>
        <v>0</v>
      </c>
      <c r="Q846" s="5">
        <f>'90.1 Data-IP'!Q846*Convert!$B$6/$D846</f>
        <v>0</v>
      </c>
      <c r="R846" s="5">
        <f>'90.1 Data-IP'!R846*Convert!$B$6/$D846</f>
        <v>0</v>
      </c>
      <c r="S846" s="5">
        <f>'90.1 Data-IP'!S846*Convert!$B$6/$D846</f>
        <v>0</v>
      </c>
      <c r="T846" s="5">
        <f>'90.1 Data-IP'!T846*Convert!$B$6/$D846</f>
        <v>9.8256065509303561</v>
      </c>
      <c r="U846" s="5">
        <f>'90.1 Data-IP'!U846*Convert!$B$7/$D846</f>
        <v>0</v>
      </c>
      <c r="V846" s="5">
        <f>'90.1 Data-IP'!V846*Convert!$B$6/$D846</f>
        <v>0</v>
      </c>
      <c r="W846" s="5">
        <f>'90.1 Data-IP'!W846*Convert!$B$6/$D846</f>
        <v>22.008049320629134</v>
      </c>
      <c r="X846" s="5">
        <f>'90.1 Data-IP'!X846*Convert!$B$7/$D846</f>
        <v>0</v>
      </c>
      <c r="Y846" s="5">
        <f t="shared" si="26"/>
        <v>22.008049320629134</v>
      </c>
      <c r="Z846" s="5">
        <f>'90.1 Data-IP'!Z846*Convert!$B$6/$D846</f>
        <v>93.738796089997422</v>
      </c>
      <c r="AA846" s="5">
        <f>'90.1 Data-IP'!AA846*Convert!$B$7/$D846</f>
        <v>0</v>
      </c>
      <c r="AB846" s="5">
        <f t="shared" si="27"/>
        <v>93.738796089997422</v>
      </c>
    </row>
    <row r="847" spans="1:28" x14ac:dyDescent="0.25">
      <c r="A847" s="95">
        <v>2010</v>
      </c>
      <c r="B847" s="95" t="s">
        <v>53</v>
      </c>
      <c r="C847" s="101" t="s">
        <v>14</v>
      </c>
      <c r="D847" s="5">
        <f>'90.1 Data-SI'!D847*Convert!$B$1</f>
        <v>5502.0804487537198</v>
      </c>
      <c r="E847" s="5">
        <f>'90.1 Data-IP'!E847*Convert!$B$6/$D847</f>
        <v>6.4703883228225436</v>
      </c>
      <c r="F847" s="5">
        <f>'90.1 Data-IP'!F847*Convert!$B$7/$D847</f>
        <v>0.63116597073626524</v>
      </c>
      <c r="G847" s="5">
        <f>'90.1 Data-IP'!G847*Convert!$B$6/$D847</f>
        <v>11.009480299709862</v>
      </c>
      <c r="H847" s="5">
        <f>'90.1 Data-IP'!H847*Convert!$B$6/$D847</f>
        <v>28.282034625220977</v>
      </c>
      <c r="I847" s="5">
        <f>'90.1 Data-IP'!I847*Convert!$B$6/$D847</f>
        <v>6.5085777985896254</v>
      </c>
      <c r="J847" s="5">
        <f>'90.1 Data-IP'!J847*Convert!$B$6/$D847</f>
        <v>26.836290185467195</v>
      </c>
      <c r="K847" s="5">
        <f>'90.1 Data-IP'!K847*Convert!$B$7/$D847</f>
        <v>0</v>
      </c>
      <c r="L847" s="5">
        <f>'90.1 Data-IP'!L847*Convert!$B$6/$D847</f>
        <v>0</v>
      </c>
      <c r="M847" s="5">
        <f>'90.1 Data-IP'!M847*Convert!$B$6/$D847</f>
        <v>11.069492333058131</v>
      </c>
      <c r="N847" s="5">
        <f>'90.1 Data-IP'!N847*Convert!$B$6/$D847</f>
        <v>0</v>
      </c>
      <c r="O847" s="5">
        <f>'90.1 Data-IP'!O847*Convert!$B$6/$D847</f>
        <v>0</v>
      </c>
      <c r="P847" s="5">
        <f>'90.1 Data-IP'!P847*Convert!$B$6/$D847</f>
        <v>0</v>
      </c>
      <c r="Q847" s="5">
        <f>'90.1 Data-IP'!Q847*Convert!$B$6/$D847</f>
        <v>0</v>
      </c>
      <c r="R847" s="5">
        <f>'90.1 Data-IP'!R847*Convert!$B$6/$D847</f>
        <v>0</v>
      </c>
      <c r="S847" s="5">
        <f>'90.1 Data-IP'!S847*Convert!$B$6/$D847</f>
        <v>0</v>
      </c>
      <c r="T847" s="5">
        <f>'90.1 Data-IP'!T847*Convert!$B$6/$D847</f>
        <v>9.8256065509303561</v>
      </c>
      <c r="U847" s="5">
        <f>'90.1 Data-IP'!U847*Convert!$B$7/$D847</f>
        <v>0</v>
      </c>
      <c r="V847" s="5">
        <f>'90.1 Data-IP'!V847*Convert!$B$6/$D847</f>
        <v>0</v>
      </c>
      <c r="W847" s="5">
        <f>'90.1 Data-IP'!W847*Convert!$B$6/$D847</f>
        <v>28.549360955590537</v>
      </c>
      <c r="X847" s="5">
        <f>'90.1 Data-IP'!X847*Convert!$B$7/$D847</f>
        <v>0.63116597073626524</v>
      </c>
      <c r="Y847" s="5">
        <f t="shared" si="26"/>
        <v>29.180526926326802</v>
      </c>
      <c r="Z847" s="5">
        <f>'90.1 Data-IP'!Z847*Convert!$B$6/$D847</f>
        <v>99.996414476403388</v>
      </c>
      <c r="AA847" s="5">
        <f>'90.1 Data-IP'!AA847*Convert!$B$7/$D847</f>
        <v>0.63116597073626524</v>
      </c>
      <c r="AB847" s="5">
        <f t="shared" si="27"/>
        <v>100.62758044713965</v>
      </c>
    </row>
    <row r="848" spans="1:28" x14ac:dyDescent="0.25">
      <c r="A848" s="95">
        <v>2010</v>
      </c>
      <c r="B848" s="95" t="s">
        <v>53</v>
      </c>
      <c r="C848" s="101" t="s">
        <v>2</v>
      </c>
      <c r="D848" s="5">
        <f>'90.1 Data-SI'!D848*Convert!$B$1</f>
        <v>5502.0804487537198</v>
      </c>
      <c r="E848" s="5">
        <f>'90.1 Data-IP'!E848*Convert!$B$6/$D848</f>
        <v>2.7387309764392223</v>
      </c>
      <c r="F848" s="5">
        <f>'90.1 Data-IP'!F848*Convert!$B$7/$D848</f>
        <v>8.9633037264321688E-2</v>
      </c>
      <c r="G848" s="5">
        <f>'90.1 Data-IP'!G848*Convert!$B$6/$D848</f>
        <v>13.208102976014654</v>
      </c>
      <c r="H848" s="5">
        <f>'90.1 Data-IP'!H848*Convert!$B$6/$D848</f>
        <v>28.271123346430379</v>
      </c>
      <c r="I848" s="5">
        <f>'90.1 Data-IP'!I848*Convert!$B$6/$D848</f>
        <v>6.492210880403734</v>
      </c>
      <c r="J848" s="5">
        <f>'90.1 Data-IP'!J848*Convert!$B$6/$D848</f>
        <v>26.836290185467195</v>
      </c>
      <c r="K848" s="5">
        <f>'90.1 Data-IP'!K848*Convert!$B$7/$D848</f>
        <v>0</v>
      </c>
      <c r="L848" s="5">
        <f>'90.1 Data-IP'!L848*Convert!$B$6/$D848</f>
        <v>0</v>
      </c>
      <c r="M848" s="5">
        <f>'90.1 Data-IP'!M848*Convert!$B$6/$D848</f>
        <v>14.119194755029296</v>
      </c>
      <c r="N848" s="5">
        <f>'90.1 Data-IP'!N848*Convert!$B$6/$D848</f>
        <v>0</v>
      </c>
      <c r="O848" s="5">
        <f>'90.1 Data-IP'!O848*Convert!$B$6/$D848</f>
        <v>0</v>
      </c>
      <c r="P848" s="5">
        <f>'90.1 Data-IP'!P848*Convert!$B$6/$D848</f>
        <v>0</v>
      </c>
      <c r="Q848" s="5">
        <f>'90.1 Data-IP'!Q848*Convert!$B$6/$D848</f>
        <v>0</v>
      </c>
      <c r="R848" s="5">
        <f>'90.1 Data-IP'!R848*Convert!$B$6/$D848</f>
        <v>0</v>
      </c>
      <c r="S848" s="5">
        <f>'90.1 Data-IP'!S848*Convert!$B$6/$D848</f>
        <v>0</v>
      </c>
      <c r="T848" s="5">
        <f>'90.1 Data-IP'!T848*Convert!$B$6/$D848</f>
        <v>9.8256065509303561</v>
      </c>
      <c r="U848" s="5">
        <f>'90.1 Data-IP'!U848*Convert!$B$7/$D848</f>
        <v>0</v>
      </c>
      <c r="V848" s="5">
        <f>'90.1 Data-IP'!V848*Convert!$B$6/$D848</f>
        <v>0</v>
      </c>
      <c r="W848" s="5">
        <f>'90.1 Data-IP'!W848*Convert!$B$6/$D848</f>
        <v>30.06602870748317</v>
      </c>
      <c r="X848" s="5">
        <f>'90.1 Data-IP'!X848*Convert!$B$7/$D848</f>
        <v>8.9633037264321688E-2</v>
      </c>
      <c r="Y848" s="5">
        <f t="shared" si="26"/>
        <v>30.155661744747491</v>
      </c>
      <c r="Z848" s="5">
        <f>'90.1 Data-IP'!Z848*Convert!$B$6/$D848</f>
        <v>101.49671531011012</v>
      </c>
      <c r="AA848" s="5">
        <f>'90.1 Data-IP'!AA848*Convert!$B$7/$D848</f>
        <v>8.9633037264321688E-2</v>
      </c>
      <c r="AB848" s="5">
        <f t="shared" si="27"/>
        <v>101.58634834737444</v>
      </c>
    </row>
    <row r="849" spans="1:28" x14ac:dyDescent="0.25">
      <c r="A849" s="95">
        <v>2010</v>
      </c>
      <c r="B849" s="95" t="s">
        <v>53</v>
      </c>
      <c r="C849" s="101" t="s">
        <v>18</v>
      </c>
      <c r="D849" s="5">
        <f>'90.1 Data-SI'!D849*Convert!$B$1</f>
        <v>5502.0804487537198</v>
      </c>
      <c r="E849" s="5">
        <f>'90.1 Data-IP'!E849*Convert!$B$6/$D849</f>
        <v>3.8898708888469433</v>
      </c>
      <c r="F849" s="5">
        <f>'90.1 Data-IP'!F849*Convert!$B$7/$D849</f>
        <v>0.12324542623844234</v>
      </c>
      <c r="G849" s="5">
        <f>'90.1 Data-IP'!G849*Convert!$B$6/$D849</f>
        <v>5.2319581800900679</v>
      </c>
      <c r="H849" s="5">
        <f>'90.1 Data-IP'!H849*Convert!$B$6/$D849</f>
        <v>28.434792528289289</v>
      </c>
      <c r="I849" s="5">
        <f>'90.1 Data-IP'!I849*Convert!$B$6/$D849</f>
        <v>6.5085777985896254</v>
      </c>
      <c r="J849" s="5">
        <f>'90.1 Data-IP'!J849*Convert!$B$6/$D849</f>
        <v>26.836290185467195</v>
      </c>
      <c r="K849" s="5">
        <f>'90.1 Data-IP'!K849*Convert!$B$7/$D849</f>
        <v>0</v>
      </c>
      <c r="L849" s="5">
        <f>'90.1 Data-IP'!L849*Convert!$B$6/$D849</f>
        <v>0</v>
      </c>
      <c r="M849" s="5">
        <f>'90.1 Data-IP'!M849*Convert!$B$6/$D849</f>
        <v>11.096770530034616</v>
      </c>
      <c r="N849" s="5">
        <f>'90.1 Data-IP'!N849*Convert!$B$6/$D849</f>
        <v>0</v>
      </c>
      <c r="O849" s="5">
        <f>'90.1 Data-IP'!O849*Convert!$B$6/$D849</f>
        <v>0</v>
      </c>
      <c r="P849" s="5">
        <f>'90.1 Data-IP'!P849*Convert!$B$6/$D849</f>
        <v>0</v>
      </c>
      <c r="Q849" s="5">
        <f>'90.1 Data-IP'!Q849*Convert!$B$6/$D849</f>
        <v>0</v>
      </c>
      <c r="R849" s="5">
        <f>'90.1 Data-IP'!R849*Convert!$B$6/$D849</f>
        <v>0</v>
      </c>
      <c r="S849" s="5">
        <f>'90.1 Data-IP'!S849*Convert!$B$6/$D849</f>
        <v>0</v>
      </c>
      <c r="T849" s="5">
        <f>'90.1 Data-IP'!T849*Convert!$B$6/$D849</f>
        <v>9.8256065509303561</v>
      </c>
      <c r="U849" s="5">
        <f>'90.1 Data-IP'!U849*Convert!$B$7/$D849</f>
        <v>0</v>
      </c>
      <c r="V849" s="5">
        <f>'90.1 Data-IP'!V849*Convert!$B$6/$D849</f>
        <v>0</v>
      </c>
      <c r="W849" s="5">
        <f>'90.1 Data-IP'!W849*Convert!$B$6/$D849</f>
        <v>20.218599598971625</v>
      </c>
      <c r="X849" s="5">
        <f>'90.1 Data-IP'!X849*Convert!$B$7/$D849</f>
        <v>0.12324542623844234</v>
      </c>
      <c r="Y849" s="5">
        <f t="shared" si="26"/>
        <v>20.341845025210066</v>
      </c>
      <c r="Z849" s="5">
        <f>'90.1 Data-IP'!Z849*Convert!$B$6/$D849</f>
        <v>91.818411022852814</v>
      </c>
      <c r="AA849" s="5">
        <f>'90.1 Data-IP'!AA849*Convert!$B$7/$D849</f>
        <v>0.12324542623844234</v>
      </c>
      <c r="AB849" s="5">
        <f t="shared" si="27"/>
        <v>91.941656449091255</v>
      </c>
    </row>
    <row r="850" spans="1:28" x14ac:dyDescent="0.25">
      <c r="A850" s="95">
        <v>2010</v>
      </c>
      <c r="B850" s="95" t="s">
        <v>53</v>
      </c>
      <c r="C850" s="101" t="s">
        <v>4</v>
      </c>
      <c r="D850" s="5">
        <f>'90.1 Data-SI'!D850*Convert!$B$1</f>
        <v>5502.0804487537198</v>
      </c>
      <c r="E850" s="5">
        <f>'90.1 Data-IP'!E850*Convert!$B$6/$D850</f>
        <v>10.523928393528406</v>
      </c>
      <c r="F850" s="5">
        <f>'90.1 Data-IP'!F850*Convert!$B$7/$D850</f>
        <v>2.6703175684995846</v>
      </c>
      <c r="G850" s="5">
        <f>'90.1 Data-IP'!G850*Convert!$B$6/$D850</f>
        <v>6.4267432076601656</v>
      </c>
      <c r="H850" s="5">
        <f>'90.1 Data-IP'!H850*Convert!$B$6/$D850</f>
        <v>28.309312822197455</v>
      </c>
      <c r="I850" s="5">
        <f>'90.1 Data-IP'!I850*Convert!$B$6/$D850</f>
        <v>6.4976665197990302</v>
      </c>
      <c r="J850" s="5">
        <f>'90.1 Data-IP'!J850*Convert!$B$6/$D850</f>
        <v>26.836290185467195</v>
      </c>
      <c r="K850" s="5">
        <f>'90.1 Data-IP'!K850*Convert!$B$7/$D850</f>
        <v>0</v>
      </c>
      <c r="L850" s="5">
        <f>'90.1 Data-IP'!L850*Convert!$B$6/$D850</f>
        <v>0</v>
      </c>
      <c r="M850" s="5">
        <f>'90.1 Data-IP'!M850*Convert!$B$6/$D850</f>
        <v>10.371170490460083</v>
      </c>
      <c r="N850" s="5">
        <f>'90.1 Data-IP'!N850*Convert!$B$6/$D850</f>
        <v>0</v>
      </c>
      <c r="O850" s="5">
        <f>'90.1 Data-IP'!O850*Convert!$B$6/$D850</f>
        <v>0</v>
      </c>
      <c r="P850" s="5">
        <f>'90.1 Data-IP'!P850*Convert!$B$6/$D850</f>
        <v>0</v>
      </c>
      <c r="Q850" s="5">
        <f>'90.1 Data-IP'!Q850*Convert!$B$6/$D850</f>
        <v>0</v>
      </c>
      <c r="R850" s="5">
        <f>'90.1 Data-IP'!R850*Convert!$B$6/$D850</f>
        <v>0</v>
      </c>
      <c r="S850" s="5">
        <f>'90.1 Data-IP'!S850*Convert!$B$6/$D850</f>
        <v>0</v>
      </c>
      <c r="T850" s="5">
        <f>'90.1 Data-IP'!T850*Convert!$B$6/$D850</f>
        <v>9.8256065509303561</v>
      </c>
      <c r="U850" s="5">
        <f>'90.1 Data-IP'!U850*Convert!$B$7/$D850</f>
        <v>0</v>
      </c>
      <c r="V850" s="5">
        <f>'90.1 Data-IP'!V850*Convert!$B$6/$D850</f>
        <v>0</v>
      </c>
      <c r="W850" s="5">
        <f>'90.1 Data-IP'!W850*Convert!$B$6/$D850</f>
        <v>27.321842091648659</v>
      </c>
      <c r="X850" s="5">
        <f>'90.1 Data-IP'!X850*Convert!$B$7/$D850</f>
        <v>2.6703175684995846</v>
      </c>
      <c r="Y850" s="5">
        <f t="shared" si="26"/>
        <v>29.992159660148243</v>
      </c>
      <c r="Z850" s="5">
        <f>'90.1 Data-IP'!Z850*Convert!$B$6/$D850</f>
        <v>98.796173809438017</v>
      </c>
      <c r="AA850" s="5">
        <f>'90.1 Data-IP'!AA850*Convert!$B$7/$D850</f>
        <v>2.6703175684995846</v>
      </c>
      <c r="AB850" s="5">
        <f t="shared" si="27"/>
        <v>101.4664913779376</v>
      </c>
    </row>
    <row r="851" spans="1:28" x14ac:dyDescent="0.25">
      <c r="A851" s="95">
        <v>2010</v>
      </c>
      <c r="B851" s="95" t="s">
        <v>53</v>
      </c>
      <c r="C851" s="101" t="s">
        <v>5</v>
      </c>
      <c r="D851" s="5">
        <f>'90.1 Data-SI'!D851*Convert!$B$1</f>
        <v>5502.0804487537198</v>
      </c>
      <c r="E851" s="5">
        <f>'90.1 Data-IP'!E851*Convert!$B$6/$D851</f>
        <v>6.2794409439871401</v>
      </c>
      <c r="F851" s="5">
        <f>'90.1 Data-IP'!F851*Convert!$B$7/$D851</f>
        <v>1.309015815047698</v>
      </c>
      <c r="G851" s="5">
        <f>'90.1 Data-IP'!G851*Convert!$B$6/$D851</f>
        <v>8.8817809355439312</v>
      </c>
      <c r="H851" s="5">
        <f>'90.1 Data-IP'!H851*Convert!$B$6/$D851</f>
        <v>28.287490264616274</v>
      </c>
      <c r="I851" s="5">
        <f>'90.1 Data-IP'!I851*Convert!$B$6/$D851</f>
        <v>6.5031221591943282</v>
      </c>
      <c r="J851" s="5">
        <f>'90.1 Data-IP'!J851*Convert!$B$6/$D851</f>
        <v>26.836290185467195</v>
      </c>
      <c r="K851" s="5">
        <f>'90.1 Data-IP'!K851*Convert!$B$7/$D851</f>
        <v>0</v>
      </c>
      <c r="L851" s="5">
        <f>'90.1 Data-IP'!L851*Convert!$B$6/$D851</f>
        <v>0</v>
      </c>
      <c r="M851" s="5">
        <f>'90.1 Data-IP'!M851*Convert!$B$6/$D851</f>
        <v>12.695272872856712</v>
      </c>
      <c r="N851" s="5">
        <f>'90.1 Data-IP'!N851*Convert!$B$6/$D851</f>
        <v>0</v>
      </c>
      <c r="O851" s="5">
        <f>'90.1 Data-IP'!O851*Convert!$B$6/$D851</f>
        <v>0</v>
      </c>
      <c r="P851" s="5">
        <f>'90.1 Data-IP'!P851*Convert!$B$6/$D851</f>
        <v>0</v>
      </c>
      <c r="Q851" s="5">
        <f>'90.1 Data-IP'!Q851*Convert!$B$6/$D851</f>
        <v>0</v>
      </c>
      <c r="R851" s="5">
        <f>'90.1 Data-IP'!R851*Convert!$B$6/$D851</f>
        <v>0</v>
      </c>
      <c r="S851" s="5">
        <f>'90.1 Data-IP'!S851*Convert!$B$6/$D851</f>
        <v>0</v>
      </c>
      <c r="T851" s="5">
        <f>'90.1 Data-IP'!T851*Convert!$B$6/$D851</f>
        <v>9.8256065509303561</v>
      </c>
      <c r="U851" s="5">
        <f>'90.1 Data-IP'!U851*Convert!$B$7/$D851</f>
        <v>0</v>
      </c>
      <c r="V851" s="5">
        <f>'90.1 Data-IP'!V851*Convert!$B$6/$D851</f>
        <v>0</v>
      </c>
      <c r="W851" s="5">
        <f>'90.1 Data-IP'!W851*Convert!$B$6/$D851</f>
        <v>27.856494752387782</v>
      </c>
      <c r="X851" s="5">
        <f>'90.1 Data-IP'!X851*Convert!$B$7/$D851</f>
        <v>1.309015815047698</v>
      </c>
      <c r="Y851" s="5">
        <f t="shared" si="26"/>
        <v>29.165510567435479</v>
      </c>
      <c r="Z851" s="5">
        <f>'90.1 Data-IP'!Z851*Convert!$B$6/$D851</f>
        <v>99.309003912595927</v>
      </c>
      <c r="AA851" s="5">
        <f>'90.1 Data-IP'!AA851*Convert!$B$7/$D851</f>
        <v>1.309015815047698</v>
      </c>
      <c r="AB851" s="5">
        <f t="shared" si="27"/>
        <v>100.61801972764363</v>
      </c>
    </row>
    <row r="852" spans="1:28" x14ac:dyDescent="0.25">
      <c r="A852" s="95">
        <v>2010</v>
      </c>
      <c r="B852" s="95" t="s">
        <v>53</v>
      </c>
      <c r="C852" s="101" t="s">
        <v>15</v>
      </c>
      <c r="D852" s="5">
        <f>'90.1 Data-SI'!D852*Convert!$B$1</f>
        <v>5502.0804487537198</v>
      </c>
      <c r="E852" s="5">
        <f>'90.1 Data-IP'!E852*Convert!$B$6/$D852</f>
        <v>4.5500032556779111</v>
      </c>
      <c r="F852" s="5">
        <f>'90.1 Data-IP'!F852*Convert!$B$7/$D852</f>
        <v>0.20727639867374398</v>
      </c>
      <c r="G852" s="5">
        <f>'90.1 Data-IP'!G852*Convert!$B$6/$D852</f>
        <v>3.5898107221055939</v>
      </c>
      <c r="H852" s="5">
        <f>'90.1 Data-IP'!H852*Convert!$B$6/$D852</f>
        <v>28.380236134336322</v>
      </c>
      <c r="I852" s="5">
        <f>'90.1 Data-IP'!I852*Convert!$B$6/$D852</f>
        <v>6.5031221591943282</v>
      </c>
      <c r="J852" s="5">
        <f>'90.1 Data-IP'!J852*Convert!$B$6/$D852</f>
        <v>26.836290185467195</v>
      </c>
      <c r="K852" s="5">
        <f>'90.1 Data-IP'!K852*Convert!$B$7/$D852</f>
        <v>0</v>
      </c>
      <c r="L852" s="5">
        <f>'90.1 Data-IP'!L852*Convert!$B$6/$D852</f>
        <v>0</v>
      </c>
      <c r="M852" s="5">
        <f>'90.1 Data-IP'!M852*Convert!$B$6/$D852</f>
        <v>9.967453175208087</v>
      </c>
      <c r="N852" s="5">
        <f>'90.1 Data-IP'!N852*Convert!$B$6/$D852</f>
        <v>0</v>
      </c>
      <c r="O852" s="5">
        <f>'90.1 Data-IP'!O852*Convert!$B$6/$D852</f>
        <v>0</v>
      </c>
      <c r="P852" s="5">
        <f>'90.1 Data-IP'!P852*Convert!$B$6/$D852</f>
        <v>0</v>
      </c>
      <c r="Q852" s="5">
        <f>'90.1 Data-IP'!Q852*Convert!$B$6/$D852</f>
        <v>0</v>
      </c>
      <c r="R852" s="5">
        <f>'90.1 Data-IP'!R852*Convert!$B$6/$D852</f>
        <v>0</v>
      </c>
      <c r="S852" s="5">
        <f>'90.1 Data-IP'!S852*Convert!$B$6/$D852</f>
        <v>0</v>
      </c>
      <c r="T852" s="5">
        <f>'90.1 Data-IP'!T852*Convert!$B$6/$D852</f>
        <v>9.8256065509303561</v>
      </c>
      <c r="U852" s="5">
        <f>'90.1 Data-IP'!U852*Convert!$B$7/$D852</f>
        <v>0</v>
      </c>
      <c r="V852" s="5">
        <f>'90.1 Data-IP'!V852*Convert!$B$6/$D852</f>
        <v>0</v>
      </c>
      <c r="W852" s="5">
        <f>'90.1 Data-IP'!W852*Convert!$B$6/$D852</f>
        <v>18.107267152991589</v>
      </c>
      <c r="X852" s="5">
        <f>'90.1 Data-IP'!X852*Convert!$B$7/$D852</f>
        <v>0.20727639867374398</v>
      </c>
      <c r="Y852" s="5">
        <f t="shared" si="26"/>
        <v>18.314543551665334</v>
      </c>
      <c r="Z852" s="5">
        <f>'90.1 Data-IP'!Z852*Convert!$B$6/$D852</f>
        <v>89.647066543524488</v>
      </c>
      <c r="AA852" s="5">
        <f>'90.1 Data-IP'!AA852*Convert!$B$7/$D852</f>
        <v>0.20727639867374398</v>
      </c>
      <c r="AB852" s="5">
        <f t="shared" si="27"/>
        <v>89.85434294219823</v>
      </c>
    </row>
    <row r="853" spans="1:28" x14ac:dyDescent="0.25">
      <c r="A853" s="95">
        <v>2010</v>
      </c>
      <c r="B853" s="95" t="s">
        <v>53</v>
      </c>
      <c r="C853" s="101" t="s">
        <v>16</v>
      </c>
      <c r="D853" s="5">
        <f>'90.1 Data-SI'!D853*Convert!$B$1</f>
        <v>5502.0804487537198</v>
      </c>
      <c r="E853" s="5">
        <f>'90.1 Data-IP'!E853*Convert!$B$6/$D853</f>
        <v>11.380463778590071</v>
      </c>
      <c r="F853" s="5">
        <f>'90.1 Data-IP'!F853*Convert!$B$7/$D853</f>
        <v>7.5907978433222434</v>
      </c>
      <c r="G853" s="5">
        <f>'90.1 Data-IP'!G853*Convert!$B$6/$D853</f>
        <v>7.2669116745359439</v>
      </c>
      <c r="H853" s="5">
        <f>'90.1 Data-IP'!H853*Convert!$B$6/$D853</f>
        <v>28.314768461592749</v>
      </c>
      <c r="I853" s="5">
        <f>'90.1 Data-IP'!I853*Convert!$B$6/$D853</f>
        <v>6.5031221591943282</v>
      </c>
      <c r="J853" s="5">
        <f>'90.1 Data-IP'!J853*Convert!$B$6/$D853</f>
        <v>26.836290185467195</v>
      </c>
      <c r="K853" s="5">
        <f>'90.1 Data-IP'!K853*Convert!$B$7/$D853</f>
        <v>0</v>
      </c>
      <c r="L853" s="5">
        <f>'90.1 Data-IP'!L853*Convert!$B$6/$D853</f>
        <v>0</v>
      </c>
      <c r="M853" s="5">
        <f>'90.1 Data-IP'!M853*Convert!$B$6/$D853</f>
        <v>11.636878830169044</v>
      </c>
      <c r="N853" s="5">
        <f>'90.1 Data-IP'!N853*Convert!$B$6/$D853</f>
        <v>0</v>
      </c>
      <c r="O853" s="5">
        <f>'90.1 Data-IP'!O853*Convert!$B$6/$D853</f>
        <v>0</v>
      </c>
      <c r="P853" s="5">
        <f>'90.1 Data-IP'!P853*Convert!$B$6/$D853</f>
        <v>0</v>
      </c>
      <c r="Q853" s="5">
        <f>'90.1 Data-IP'!Q853*Convert!$B$6/$D853</f>
        <v>0</v>
      </c>
      <c r="R853" s="5">
        <f>'90.1 Data-IP'!R853*Convert!$B$6/$D853</f>
        <v>0</v>
      </c>
      <c r="S853" s="5">
        <f>'90.1 Data-IP'!S853*Convert!$B$6/$D853</f>
        <v>0</v>
      </c>
      <c r="T853" s="5">
        <f>'90.1 Data-IP'!T853*Convert!$B$6/$D853</f>
        <v>9.8256065509303561</v>
      </c>
      <c r="U853" s="5">
        <f>'90.1 Data-IP'!U853*Convert!$B$7/$D853</f>
        <v>0</v>
      </c>
      <c r="V853" s="5">
        <f>'90.1 Data-IP'!V853*Convert!$B$6/$D853</f>
        <v>0</v>
      </c>
      <c r="W853" s="5">
        <f>'90.1 Data-IP'!W853*Convert!$B$6/$D853</f>
        <v>30.284254283295059</v>
      </c>
      <c r="X853" s="5">
        <f>'90.1 Data-IP'!X853*Convert!$B$7/$D853</f>
        <v>7.5907978433222434</v>
      </c>
      <c r="Y853" s="5">
        <f t="shared" si="26"/>
        <v>37.875052126617305</v>
      </c>
      <c r="Z853" s="5">
        <f>'90.1 Data-IP'!Z853*Convert!$B$6/$D853</f>
        <v>101.7640416404797</v>
      </c>
      <c r="AA853" s="5">
        <f>'90.1 Data-IP'!AA853*Convert!$B$7/$D853</f>
        <v>7.5907978433222434</v>
      </c>
      <c r="AB853" s="5">
        <f t="shared" si="27"/>
        <v>109.35483948380195</v>
      </c>
    </row>
    <row r="854" spans="1:28" x14ac:dyDescent="0.25">
      <c r="A854" s="95">
        <v>2010</v>
      </c>
      <c r="B854" s="95" t="s">
        <v>53</v>
      </c>
      <c r="C854" s="101" t="s">
        <v>9</v>
      </c>
      <c r="D854" s="5">
        <f>'90.1 Data-SI'!D854*Convert!$B$1</f>
        <v>5502.0804487537198</v>
      </c>
      <c r="E854" s="5">
        <f>'90.1 Data-IP'!E854*Convert!$B$6/$D854</f>
        <v>7.5015041685337254</v>
      </c>
      <c r="F854" s="5">
        <f>'90.1 Data-IP'!F854*Convert!$B$7/$D854</f>
        <v>4.3658758567496694</v>
      </c>
      <c r="G854" s="5">
        <f>'90.1 Data-IP'!G854*Convert!$B$6/$D854</f>
        <v>6.2357958288247621</v>
      </c>
      <c r="H854" s="5">
        <f>'90.1 Data-IP'!H854*Convert!$B$6/$D854</f>
        <v>28.336591019173941</v>
      </c>
      <c r="I854" s="5">
        <f>'90.1 Data-IP'!I854*Convert!$B$6/$D854</f>
        <v>6.492210880403734</v>
      </c>
      <c r="J854" s="5">
        <f>'90.1 Data-IP'!J854*Convert!$B$6/$D854</f>
        <v>26.836290185467195</v>
      </c>
      <c r="K854" s="5">
        <f>'90.1 Data-IP'!K854*Convert!$B$7/$D854</f>
        <v>0</v>
      </c>
      <c r="L854" s="5">
        <f>'90.1 Data-IP'!L854*Convert!$B$6/$D854</f>
        <v>0</v>
      </c>
      <c r="M854" s="5">
        <f>'90.1 Data-IP'!M854*Convert!$B$6/$D854</f>
        <v>12.553426248578985</v>
      </c>
      <c r="N854" s="5">
        <f>'90.1 Data-IP'!N854*Convert!$B$6/$D854</f>
        <v>0</v>
      </c>
      <c r="O854" s="5">
        <f>'90.1 Data-IP'!O854*Convert!$B$6/$D854</f>
        <v>0</v>
      </c>
      <c r="P854" s="5">
        <f>'90.1 Data-IP'!P854*Convert!$B$6/$D854</f>
        <v>0</v>
      </c>
      <c r="Q854" s="5">
        <f>'90.1 Data-IP'!Q854*Convert!$B$6/$D854</f>
        <v>0</v>
      </c>
      <c r="R854" s="5">
        <f>'90.1 Data-IP'!R854*Convert!$B$6/$D854</f>
        <v>0</v>
      </c>
      <c r="S854" s="5">
        <f>'90.1 Data-IP'!S854*Convert!$B$6/$D854</f>
        <v>0</v>
      </c>
      <c r="T854" s="5">
        <f>'90.1 Data-IP'!T854*Convert!$B$6/$D854</f>
        <v>9.8256065509303561</v>
      </c>
      <c r="U854" s="5">
        <f>'90.1 Data-IP'!U854*Convert!$B$7/$D854</f>
        <v>0</v>
      </c>
      <c r="V854" s="5">
        <f>'90.1 Data-IP'!V854*Convert!$B$6/$D854</f>
        <v>0</v>
      </c>
      <c r="W854" s="5">
        <f>'90.1 Data-IP'!W854*Convert!$B$6/$D854</f>
        <v>26.290726245937471</v>
      </c>
      <c r="X854" s="5">
        <f>'90.1 Data-IP'!X854*Convert!$B$7/$D854</f>
        <v>4.3658758567496694</v>
      </c>
      <c r="Y854" s="5">
        <f t="shared" si="26"/>
        <v>30.656602102687138</v>
      </c>
      <c r="Z854" s="5">
        <f>'90.1 Data-IP'!Z854*Convert!$B$6/$D854</f>
        <v>97.781424881912699</v>
      </c>
      <c r="AA854" s="5">
        <f>'90.1 Data-IP'!AA854*Convert!$B$7/$D854</f>
        <v>4.3658758567496694</v>
      </c>
      <c r="AB854" s="5">
        <f t="shared" si="27"/>
        <v>102.14730073866237</v>
      </c>
    </row>
    <row r="855" spans="1:28" x14ac:dyDescent="0.25">
      <c r="A855" s="95">
        <v>2010</v>
      </c>
      <c r="B855" s="95" t="s">
        <v>53</v>
      </c>
      <c r="C855" s="101" t="s">
        <v>12</v>
      </c>
      <c r="D855" s="5">
        <f>'90.1 Data-SI'!D855*Convert!$B$1</f>
        <v>5502.0804487537198</v>
      </c>
      <c r="E855" s="5">
        <f>'90.1 Data-IP'!E855*Convert!$B$6/$D855</f>
        <v>10.19659002981057</v>
      </c>
      <c r="F855" s="5">
        <f>'90.1 Data-IP'!F855*Convert!$B$7/$D855</f>
        <v>11.812887369460395</v>
      </c>
      <c r="G855" s="5">
        <f>'90.1 Data-IP'!G855*Convert!$B$6/$D855</f>
        <v>5.9957476954316844</v>
      </c>
      <c r="H855" s="5">
        <f>'90.1 Data-IP'!H855*Convert!$B$6/$D855</f>
        <v>28.265667707035082</v>
      </c>
      <c r="I855" s="5">
        <f>'90.1 Data-IP'!I855*Convert!$B$6/$D855</f>
        <v>6.5031221591943282</v>
      </c>
      <c r="J855" s="5">
        <f>'90.1 Data-IP'!J855*Convert!$B$6/$D855</f>
        <v>26.836290185467195</v>
      </c>
      <c r="K855" s="5">
        <f>'90.1 Data-IP'!K855*Convert!$B$7/$D855</f>
        <v>0</v>
      </c>
      <c r="L855" s="5">
        <f>'90.1 Data-IP'!L855*Convert!$B$6/$D855</f>
        <v>0</v>
      </c>
      <c r="M855" s="5">
        <f>'90.1 Data-IP'!M855*Convert!$B$6/$D855</f>
        <v>12.040596145421043</v>
      </c>
      <c r="N855" s="5">
        <f>'90.1 Data-IP'!N855*Convert!$B$6/$D855</f>
        <v>0</v>
      </c>
      <c r="O855" s="5">
        <f>'90.1 Data-IP'!O855*Convert!$B$6/$D855</f>
        <v>0</v>
      </c>
      <c r="P855" s="5">
        <f>'90.1 Data-IP'!P855*Convert!$B$6/$D855</f>
        <v>0</v>
      </c>
      <c r="Q855" s="5">
        <f>'90.1 Data-IP'!Q855*Convert!$B$6/$D855</f>
        <v>0</v>
      </c>
      <c r="R855" s="5">
        <f>'90.1 Data-IP'!R855*Convert!$B$6/$D855</f>
        <v>0</v>
      </c>
      <c r="S855" s="5">
        <f>'90.1 Data-IP'!S855*Convert!$B$6/$D855</f>
        <v>0</v>
      </c>
      <c r="T855" s="5">
        <f>'90.1 Data-IP'!T855*Convert!$B$6/$D855</f>
        <v>9.8256065509303561</v>
      </c>
      <c r="U855" s="5">
        <f>'90.1 Data-IP'!U855*Convert!$B$7/$D855</f>
        <v>0</v>
      </c>
      <c r="V855" s="5">
        <f>'90.1 Data-IP'!V855*Convert!$B$6/$D855</f>
        <v>0</v>
      </c>
      <c r="W855" s="5">
        <f>'90.1 Data-IP'!W855*Convert!$B$6/$D855</f>
        <v>28.232933870663299</v>
      </c>
      <c r="X855" s="5">
        <f>'90.1 Data-IP'!X855*Convert!$B$7/$D855</f>
        <v>11.812887369460395</v>
      </c>
      <c r="Y855" s="5">
        <f t="shared" si="26"/>
        <v>40.045821240123693</v>
      </c>
      <c r="Z855" s="5">
        <f>'90.1 Data-IP'!Z855*Convert!$B$6/$D855</f>
        <v>99.669076112685545</v>
      </c>
      <c r="AA855" s="5">
        <f>'90.1 Data-IP'!AA855*Convert!$B$7/$D855</f>
        <v>11.812887369460395</v>
      </c>
      <c r="AB855" s="5">
        <f t="shared" si="27"/>
        <v>111.48196348214594</v>
      </c>
    </row>
    <row r="856" spans="1:28" x14ac:dyDescent="0.25">
      <c r="A856" s="95">
        <v>2010</v>
      </c>
      <c r="B856" s="95" t="s">
        <v>53</v>
      </c>
      <c r="C856" s="101" t="s">
        <v>8</v>
      </c>
      <c r="D856" s="5">
        <f>'90.1 Data-SI'!D856*Convert!$B$1</f>
        <v>5502.0804487537198</v>
      </c>
      <c r="E856" s="5">
        <f>'90.1 Data-IP'!E856*Convert!$B$6/$D856</f>
        <v>9.3946110387018731</v>
      </c>
      <c r="F856" s="5">
        <f>'90.1 Data-IP'!F856*Convert!$B$7/$D856</f>
        <v>20.623067990566017</v>
      </c>
      <c r="G856" s="5">
        <f>'90.1 Data-IP'!G856*Convert!$B$6/$D856</f>
        <v>3.8189475767080783</v>
      </c>
      <c r="H856" s="5">
        <f>'90.1 Data-IP'!H856*Convert!$B$6/$D856</f>
        <v>28.587550431357617</v>
      </c>
      <c r="I856" s="5">
        <f>'90.1 Data-IP'!I856*Convert!$B$6/$D856</f>
        <v>6.5467672743567062</v>
      </c>
      <c r="J856" s="5">
        <f>'90.1 Data-IP'!J856*Convert!$B$6/$D856</f>
        <v>26.836290185467195</v>
      </c>
      <c r="K856" s="5">
        <f>'90.1 Data-IP'!K856*Convert!$B$7/$D856</f>
        <v>0</v>
      </c>
      <c r="L856" s="5">
        <f>'90.1 Data-IP'!L856*Convert!$B$6/$D856</f>
        <v>0</v>
      </c>
      <c r="M856" s="5">
        <f>'90.1 Data-IP'!M856*Convert!$B$6/$D856</f>
        <v>12.79893002136736</v>
      </c>
      <c r="N856" s="5">
        <f>'90.1 Data-IP'!N856*Convert!$B$6/$D856</f>
        <v>0</v>
      </c>
      <c r="O856" s="5">
        <f>'90.1 Data-IP'!O856*Convert!$B$6/$D856</f>
        <v>0</v>
      </c>
      <c r="P856" s="5">
        <f>'90.1 Data-IP'!P856*Convert!$B$6/$D856</f>
        <v>0</v>
      </c>
      <c r="Q856" s="5">
        <f>'90.1 Data-IP'!Q856*Convert!$B$6/$D856</f>
        <v>0</v>
      </c>
      <c r="R856" s="5">
        <f>'90.1 Data-IP'!R856*Convert!$B$6/$D856</f>
        <v>0</v>
      </c>
      <c r="S856" s="5">
        <f>'90.1 Data-IP'!S856*Convert!$B$6/$D856</f>
        <v>0</v>
      </c>
      <c r="T856" s="5">
        <f>'90.1 Data-IP'!T856*Convert!$B$6/$D856</f>
        <v>9.8256065509303561</v>
      </c>
      <c r="U856" s="5">
        <f>'90.1 Data-IP'!U856*Convert!$B$7/$D856</f>
        <v>0</v>
      </c>
      <c r="V856" s="5">
        <f>'90.1 Data-IP'!V856*Convert!$B$6/$D856</f>
        <v>0</v>
      </c>
      <c r="W856" s="5">
        <f>'90.1 Data-IP'!W856*Convert!$B$6/$D856</f>
        <v>26.012488636777313</v>
      </c>
      <c r="X856" s="5">
        <f>'90.1 Data-IP'!X856*Convert!$B$7/$D856</f>
        <v>20.623067990566017</v>
      </c>
      <c r="Y856" s="5">
        <f t="shared" si="26"/>
        <v>46.635556627343334</v>
      </c>
      <c r="Z856" s="5">
        <f>'90.1 Data-IP'!Z856*Convert!$B$6/$D856</f>
        <v>97.808703078889195</v>
      </c>
      <c r="AA856" s="5">
        <f>'90.1 Data-IP'!AA856*Convert!$B$7/$D856</f>
        <v>20.623067990566017</v>
      </c>
      <c r="AB856" s="5">
        <f t="shared" si="27"/>
        <v>118.43177106945521</v>
      </c>
    </row>
    <row r="857" spans="1:28" x14ac:dyDescent="0.25">
      <c r="A857" s="95">
        <v>2013</v>
      </c>
      <c r="B857" s="95" t="s">
        <v>53</v>
      </c>
      <c r="C857" s="101" t="s">
        <v>10</v>
      </c>
      <c r="D857" s="5">
        <f>'90.1 Data-SI'!D857*Convert!$B$1</f>
        <v>5502.0804487537198</v>
      </c>
      <c r="E857" s="5">
        <f>'90.1 Data-IP'!E857*Convert!$B$6/$D857</f>
        <v>0</v>
      </c>
      <c r="F857" s="5">
        <f>'90.1 Data-IP'!F857*Convert!$B$7/$D857</f>
        <v>0</v>
      </c>
      <c r="G857" s="5">
        <f>'90.1 Data-IP'!G857*Convert!$B$6/$D857</f>
        <v>38.385878785311483</v>
      </c>
      <c r="H857" s="5">
        <f>'90.1 Data-IP'!H857*Convert!$B$6/$D857</f>
        <v>23.879333633216088</v>
      </c>
      <c r="I857" s="5">
        <f>'90.1 Data-IP'!I857*Convert!$B$6/$D857</f>
        <v>6.5031221591943282</v>
      </c>
      <c r="J857" s="5">
        <f>'90.1 Data-IP'!J857*Convert!$B$6/$D857</f>
        <v>26.345282639890446</v>
      </c>
      <c r="K857" s="5">
        <f>'90.1 Data-IP'!K857*Convert!$B$7/$D857</f>
        <v>0</v>
      </c>
      <c r="L857" s="5">
        <f>'90.1 Data-IP'!L857*Convert!$B$6/$D857</f>
        <v>0</v>
      </c>
      <c r="M857" s="5">
        <f>'90.1 Data-IP'!M857*Convert!$B$6/$D857</f>
        <v>10.862178036036836</v>
      </c>
      <c r="N857" s="5">
        <f>'90.1 Data-IP'!N857*Convert!$B$6/$D857</f>
        <v>0</v>
      </c>
      <c r="O857" s="5">
        <f>'90.1 Data-IP'!O857*Convert!$B$6/$D857</f>
        <v>0</v>
      </c>
      <c r="P857" s="5">
        <f>'90.1 Data-IP'!P857*Convert!$B$6/$D857</f>
        <v>0</v>
      </c>
      <c r="Q857" s="5">
        <f>'90.1 Data-IP'!Q857*Convert!$B$6/$D857</f>
        <v>0</v>
      </c>
      <c r="R857" s="5">
        <f>'90.1 Data-IP'!R857*Convert!$B$6/$D857</f>
        <v>0</v>
      </c>
      <c r="S857" s="5">
        <f>'90.1 Data-IP'!S857*Convert!$B$6/$D857</f>
        <v>0</v>
      </c>
      <c r="T857" s="5">
        <f>'90.1 Data-IP'!T857*Convert!$B$6/$D857</f>
        <v>9.8256065509303561</v>
      </c>
      <c r="U857" s="5">
        <f>'90.1 Data-IP'!U857*Convert!$B$7/$D857</f>
        <v>0</v>
      </c>
      <c r="V857" s="5">
        <f>'90.1 Data-IP'!V857*Convert!$B$6/$D857</f>
        <v>0</v>
      </c>
      <c r="W857" s="5">
        <f>'90.1 Data-IP'!W857*Convert!$B$6/$D857</f>
        <v>49.248056821348314</v>
      </c>
      <c r="X857" s="5">
        <f>'90.1 Data-IP'!X857*Convert!$B$7/$D857</f>
        <v>0</v>
      </c>
      <c r="Y857" s="5">
        <f t="shared" si="26"/>
        <v>49.248056821348314</v>
      </c>
      <c r="Z857" s="5">
        <f>'90.1 Data-IP'!Z857*Convert!$B$6/$D857</f>
        <v>115.80140180457953</v>
      </c>
      <c r="AA857" s="5">
        <f>'90.1 Data-IP'!AA857*Convert!$B$7/$D857</f>
        <v>0</v>
      </c>
      <c r="AB857" s="5">
        <f t="shared" si="27"/>
        <v>115.80140180457953</v>
      </c>
    </row>
    <row r="858" spans="1:28" x14ac:dyDescent="0.25">
      <c r="A858" s="95">
        <v>2013</v>
      </c>
      <c r="B858" s="95" t="s">
        <v>53</v>
      </c>
      <c r="C858" s="101" t="s">
        <v>6</v>
      </c>
      <c r="D858" s="5">
        <f>'90.1 Data-SI'!D858*Convert!$B$1</f>
        <v>5502.0804487537198</v>
      </c>
      <c r="E858" s="5">
        <f>'90.1 Data-IP'!E858*Convert!$B$6/$D858</f>
        <v>0</v>
      </c>
      <c r="F858" s="5">
        <f>'90.1 Data-IP'!F858*Convert!$B$7/$D858</f>
        <v>0</v>
      </c>
      <c r="G858" s="5">
        <f>'90.1 Data-IP'!G858*Convert!$B$6/$D858</f>
        <v>36.416392963609177</v>
      </c>
      <c r="H858" s="5">
        <f>'90.1 Data-IP'!H858*Convert!$B$6/$D858</f>
        <v>23.966623863540843</v>
      </c>
      <c r="I858" s="5">
        <f>'90.1 Data-IP'!I858*Convert!$B$6/$D858</f>
        <v>6.5031221591943282</v>
      </c>
      <c r="J858" s="5">
        <f>'90.1 Data-IP'!J858*Convert!$B$6/$D858</f>
        <v>26.345282639890446</v>
      </c>
      <c r="K858" s="5">
        <f>'90.1 Data-IP'!K858*Convert!$B$7/$D858</f>
        <v>0</v>
      </c>
      <c r="L858" s="5">
        <f>'90.1 Data-IP'!L858*Convert!$B$6/$D858</f>
        <v>0</v>
      </c>
      <c r="M858" s="5">
        <f>'90.1 Data-IP'!M858*Convert!$B$6/$D858</f>
        <v>12.815296939553253</v>
      </c>
      <c r="N858" s="5">
        <f>'90.1 Data-IP'!N858*Convert!$B$6/$D858</f>
        <v>0</v>
      </c>
      <c r="O858" s="5">
        <f>'90.1 Data-IP'!O858*Convert!$B$6/$D858</f>
        <v>0</v>
      </c>
      <c r="P858" s="5">
        <f>'90.1 Data-IP'!P858*Convert!$B$6/$D858</f>
        <v>0</v>
      </c>
      <c r="Q858" s="5">
        <f>'90.1 Data-IP'!Q858*Convert!$B$6/$D858</f>
        <v>0</v>
      </c>
      <c r="R858" s="5">
        <f>'90.1 Data-IP'!R858*Convert!$B$6/$D858</f>
        <v>0</v>
      </c>
      <c r="S858" s="5">
        <f>'90.1 Data-IP'!S858*Convert!$B$6/$D858</f>
        <v>0</v>
      </c>
      <c r="T858" s="5">
        <f>'90.1 Data-IP'!T858*Convert!$B$6/$D858</f>
        <v>9.8256065509303561</v>
      </c>
      <c r="U858" s="5">
        <f>'90.1 Data-IP'!U858*Convert!$B$7/$D858</f>
        <v>0</v>
      </c>
      <c r="V858" s="5">
        <f>'90.1 Data-IP'!V858*Convert!$B$6/$D858</f>
        <v>0</v>
      </c>
      <c r="W858" s="5">
        <f>'90.1 Data-IP'!W858*Convert!$B$6/$D858</f>
        <v>49.231689903162433</v>
      </c>
      <c r="X858" s="5">
        <f>'90.1 Data-IP'!X858*Convert!$B$7/$D858</f>
        <v>0</v>
      </c>
      <c r="Y858" s="5">
        <f t="shared" si="26"/>
        <v>49.231689903162433</v>
      </c>
      <c r="Z858" s="5">
        <f>'90.1 Data-IP'!Z858*Convert!$B$6/$D858</f>
        <v>115.8723251167184</v>
      </c>
      <c r="AA858" s="5">
        <f>'90.1 Data-IP'!AA858*Convert!$B$7/$D858</f>
        <v>0</v>
      </c>
      <c r="AB858" s="5">
        <f t="shared" si="27"/>
        <v>115.8723251167184</v>
      </c>
    </row>
    <row r="859" spans="1:28" x14ac:dyDescent="0.25">
      <c r="A859" s="95">
        <v>2013</v>
      </c>
      <c r="B859" s="95" t="s">
        <v>53</v>
      </c>
      <c r="C859" s="101" t="s">
        <v>11</v>
      </c>
      <c r="D859" s="5">
        <f>'90.1 Data-SI'!D859*Convert!$B$1</f>
        <v>5502.0804487537198</v>
      </c>
      <c r="E859" s="5">
        <f>'90.1 Data-IP'!E859*Convert!$B$6/$D859</f>
        <v>0</v>
      </c>
      <c r="F859" s="5">
        <f>'90.1 Data-IP'!F859*Convert!$B$7/$D859</f>
        <v>0</v>
      </c>
      <c r="G859" s="5">
        <f>'90.1 Data-IP'!G859*Convert!$B$6/$D859</f>
        <v>27.87286167057368</v>
      </c>
      <c r="H859" s="5">
        <f>'90.1 Data-IP'!H859*Convert!$B$6/$D859</f>
        <v>24.27213966967749</v>
      </c>
      <c r="I859" s="5">
        <f>'90.1 Data-IP'!I859*Convert!$B$6/$D859</f>
        <v>6.5031221591943282</v>
      </c>
      <c r="J859" s="5">
        <f>'90.1 Data-IP'!J859*Convert!$B$6/$D859</f>
        <v>26.345282639890446</v>
      </c>
      <c r="K859" s="5">
        <f>'90.1 Data-IP'!K859*Convert!$B$7/$D859</f>
        <v>0</v>
      </c>
      <c r="L859" s="5">
        <f>'90.1 Data-IP'!L859*Convert!$B$6/$D859</f>
        <v>0</v>
      </c>
      <c r="M859" s="5">
        <f>'90.1 Data-IP'!M859*Convert!$B$6/$D859</f>
        <v>10.382081769250677</v>
      </c>
      <c r="N859" s="5">
        <f>'90.1 Data-IP'!N859*Convert!$B$6/$D859</f>
        <v>0</v>
      </c>
      <c r="O859" s="5">
        <f>'90.1 Data-IP'!O859*Convert!$B$6/$D859</f>
        <v>0</v>
      </c>
      <c r="P859" s="5">
        <f>'90.1 Data-IP'!P859*Convert!$B$6/$D859</f>
        <v>0</v>
      </c>
      <c r="Q859" s="5">
        <f>'90.1 Data-IP'!Q859*Convert!$B$6/$D859</f>
        <v>0</v>
      </c>
      <c r="R859" s="5">
        <f>'90.1 Data-IP'!R859*Convert!$B$6/$D859</f>
        <v>0</v>
      </c>
      <c r="S859" s="5">
        <f>'90.1 Data-IP'!S859*Convert!$B$6/$D859</f>
        <v>0</v>
      </c>
      <c r="T859" s="5">
        <f>'90.1 Data-IP'!T859*Convert!$B$6/$D859</f>
        <v>9.8256065509303561</v>
      </c>
      <c r="U859" s="5">
        <f>'90.1 Data-IP'!U859*Convert!$B$7/$D859</f>
        <v>0</v>
      </c>
      <c r="V859" s="5">
        <f>'90.1 Data-IP'!V859*Convert!$B$6/$D859</f>
        <v>0</v>
      </c>
      <c r="W859" s="5">
        <f>'90.1 Data-IP'!W859*Convert!$B$6/$D859</f>
        <v>38.254943439824359</v>
      </c>
      <c r="X859" s="5">
        <f>'90.1 Data-IP'!X859*Convert!$B$7/$D859</f>
        <v>0</v>
      </c>
      <c r="Y859" s="5">
        <f t="shared" si="26"/>
        <v>38.254943439824359</v>
      </c>
      <c r="Z859" s="5">
        <f>'90.1 Data-IP'!Z859*Convert!$B$6/$D859</f>
        <v>105.20109445951698</v>
      </c>
      <c r="AA859" s="5">
        <f>'90.1 Data-IP'!AA859*Convert!$B$7/$D859</f>
        <v>0</v>
      </c>
      <c r="AB859" s="5">
        <f t="shared" si="27"/>
        <v>105.20109445951698</v>
      </c>
    </row>
    <row r="860" spans="1:28" x14ac:dyDescent="0.25">
      <c r="A860" s="95">
        <v>2013</v>
      </c>
      <c r="B860" s="95" t="s">
        <v>53</v>
      </c>
      <c r="C860" s="101" t="s">
        <v>13</v>
      </c>
      <c r="D860" s="5">
        <f>'90.1 Data-SI'!D860*Convert!$B$1</f>
        <v>5502.0804487537198</v>
      </c>
      <c r="E860" s="5">
        <f>'90.1 Data-IP'!E860*Convert!$B$6/$D860</f>
        <v>1.091127879059451E-2</v>
      </c>
      <c r="F860" s="5">
        <f>'90.1 Data-IP'!F860*Convert!$B$7/$D860</f>
        <v>0</v>
      </c>
      <c r="G860" s="5">
        <f>'90.1 Data-IP'!G860*Convert!$B$6/$D860</f>
        <v>29.073102337539073</v>
      </c>
      <c r="H860" s="5">
        <f>'90.1 Data-IP'!H860*Convert!$B$6/$D860</f>
        <v>24.20667199693392</v>
      </c>
      <c r="I860" s="5">
        <f>'90.1 Data-IP'!I860*Convert!$B$6/$D860</f>
        <v>6.492210880403734</v>
      </c>
      <c r="J860" s="5">
        <f>'90.1 Data-IP'!J860*Convert!$B$6/$D860</f>
        <v>26.345282639890446</v>
      </c>
      <c r="K860" s="5">
        <f>'90.1 Data-IP'!K860*Convert!$B$7/$D860</f>
        <v>0</v>
      </c>
      <c r="L860" s="5">
        <f>'90.1 Data-IP'!L860*Convert!$B$6/$D860</f>
        <v>0</v>
      </c>
      <c r="M860" s="5">
        <f>'90.1 Data-IP'!M860*Convert!$B$6/$D860</f>
        <v>11.953305915096287</v>
      </c>
      <c r="N860" s="5">
        <f>'90.1 Data-IP'!N860*Convert!$B$6/$D860</f>
        <v>0</v>
      </c>
      <c r="O860" s="5">
        <f>'90.1 Data-IP'!O860*Convert!$B$6/$D860</f>
        <v>0</v>
      </c>
      <c r="P860" s="5">
        <f>'90.1 Data-IP'!P860*Convert!$B$6/$D860</f>
        <v>0</v>
      </c>
      <c r="Q860" s="5">
        <f>'90.1 Data-IP'!Q860*Convert!$B$6/$D860</f>
        <v>0</v>
      </c>
      <c r="R860" s="5">
        <f>'90.1 Data-IP'!R860*Convert!$B$6/$D860</f>
        <v>0</v>
      </c>
      <c r="S860" s="5">
        <f>'90.1 Data-IP'!S860*Convert!$B$6/$D860</f>
        <v>0</v>
      </c>
      <c r="T860" s="5">
        <f>'90.1 Data-IP'!T860*Convert!$B$6/$D860</f>
        <v>9.8256065509303561</v>
      </c>
      <c r="U860" s="5">
        <f>'90.1 Data-IP'!U860*Convert!$B$7/$D860</f>
        <v>0</v>
      </c>
      <c r="V860" s="5">
        <f>'90.1 Data-IP'!V860*Convert!$B$6/$D860</f>
        <v>0</v>
      </c>
      <c r="W860" s="5">
        <f>'90.1 Data-IP'!W860*Convert!$B$6/$D860</f>
        <v>41.037319531425958</v>
      </c>
      <c r="X860" s="5">
        <f>'90.1 Data-IP'!X860*Convert!$B$7/$D860</f>
        <v>0</v>
      </c>
      <c r="Y860" s="5">
        <f t="shared" si="26"/>
        <v>41.037319531425958</v>
      </c>
      <c r="Z860" s="5">
        <f>'90.1 Data-IP'!Z860*Convert!$B$6/$D860</f>
        <v>107.9016359601891</v>
      </c>
      <c r="AA860" s="5">
        <f>'90.1 Data-IP'!AA860*Convert!$B$7/$D860</f>
        <v>0</v>
      </c>
      <c r="AB860" s="5">
        <f t="shared" si="27"/>
        <v>107.9016359601891</v>
      </c>
    </row>
    <row r="861" spans="1:28" x14ac:dyDescent="0.25">
      <c r="A861" s="95">
        <v>2013</v>
      </c>
      <c r="B861" s="95" t="s">
        <v>53</v>
      </c>
      <c r="C861" s="101" t="s">
        <v>19</v>
      </c>
      <c r="D861" s="5">
        <f>'90.1 Data-SI'!D861*Convert!$B$1</f>
        <v>5502.0804487537198</v>
      </c>
      <c r="E861" s="5">
        <f>'90.1 Data-IP'!E861*Convert!$B$6/$D861</f>
        <v>0.12002406669653963</v>
      </c>
      <c r="F861" s="5">
        <f>'90.1 Data-IP'!F861*Convert!$B$7/$D861</f>
        <v>0</v>
      </c>
      <c r="G861" s="5">
        <f>'90.1 Data-IP'!G861*Convert!$B$6/$D861</f>
        <v>23.000975690573227</v>
      </c>
      <c r="H861" s="5">
        <f>'90.1 Data-IP'!H861*Convert!$B$6/$D861</f>
        <v>24.261228390886892</v>
      </c>
      <c r="I861" s="5">
        <f>'90.1 Data-IP'!I861*Convert!$B$6/$D861</f>
        <v>6.492210880403734</v>
      </c>
      <c r="J861" s="5">
        <f>'90.1 Data-IP'!J861*Convert!$B$6/$D861</f>
        <v>26.345282639890446</v>
      </c>
      <c r="K861" s="5">
        <f>'90.1 Data-IP'!K861*Convert!$B$7/$D861</f>
        <v>0</v>
      </c>
      <c r="L861" s="5">
        <f>'90.1 Data-IP'!L861*Convert!$B$6/$D861</f>
        <v>0</v>
      </c>
      <c r="M861" s="5">
        <f>'90.1 Data-IP'!M861*Convert!$B$6/$D861</f>
        <v>10.725787051154404</v>
      </c>
      <c r="N861" s="5">
        <f>'90.1 Data-IP'!N861*Convert!$B$6/$D861</f>
        <v>0</v>
      </c>
      <c r="O861" s="5">
        <f>'90.1 Data-IP'!O861*Convert!$B$6/$D861</f>
        <v>0</v>
      </c>
      <c r="P861" s="5">
        <f>'90.1 Data-IP'!P861*Convert!$B$6/$D861</f>
        <v>0</v>
      </c>
      <c r="Q861" s="5">
        <f>'90.1 Data-IP'!Q861*Convert!$B$6/$D861</f>
        <v>0</v>
      </c>
      <c r="R861" s="5">
        <f>'90.1 Data-IP'!R861*Convert!$B$6/$D861</f>
        <v>0</v>
      </c>
      <c r="S861" s="5">
        <f>'90.1 Data-IP'!S861*Convert!$B$6/$D861</f>
        <v>0</v>
      </c>
      <c r="T861" s="5">
        <f>'90.1 Data-IP'!T861*Convert!$B$6/$D861</f>
        <v>9.8256065509303561</v>
      </c>
      <c r="U861" s="5">
        <f>'90.1 Data-IP'!U861*Convert!$B$7/$D861</f>
        <v>0</v>
      </c>
      <c r="V861" s="5">
        <f>'90.1 Data-IP'!V861*Convert!$B$6/$D861</f>
        <v>0</v>
      </c>
      <c r="W861" s="5">
        <f>'90.1 Data-IP'!W861*Convert!$B$6/$D861</f>
        <v>33.84678680842417</v>
      </c>
      <c r="X861" s="5">
        <f>'90.1 Data-IP'!X861*Convert!$B$7/$D861</f>
        <v>0</v>
      </c>
      <c r="Y861" s="5">
        <f t="shared" si="26"/>
        <v>33.84678680842417</v>
      </c>
      <c r="Z861" s="5">
        <f>'90.1 Data-IP'!Z861*Convert!$B$6/$D861</f>
        <v>100.76565963114031</v>
      </c>
      <c r="AA861" s="5">
        <f>'90.1 Data-IP'!AA861*Convert!$B$7/$D861</f>
        <v>0</v>
      </c>
      <c r="AB861" s="5">
        <f t="shared" si="27"/>
        <v>100.76565963114031</v>
      </c>
    </row>
    <row r="862" spans="1:28" x14ac:dyDescent="0.25">
      <c r="A862" s="95">
        <v>2013</v>
      </c>
      <c r="B862" s="95" t="s">
        <v>53</v>
      </c>
      <c r="C862" s="101" t="s">
        <v>20</v>
      </c>
      <c r="D862" s="5">
        <f>'90.1 Data-SI'!D862*Convert!$B$1</f>
        <v>5502.0804487537198</v>
      </c>
      <c r="E862" s="5">
        <f>'90.1 Data-IP'!E862*Convert!$B$6/$D862</f>
        <v>0.1473022636730259</v>
      </c>
      <c r="F862" s="5">
        <f>'90.1 Data-IP'!F862*Convert!$B$7/$D862</f>
        <v>0</v>
      </c>
      <c r="G862" s="5">
        <f>'90.1 Data-IP'!G862*Convert!$B$6/$D862</f>
        <v>20.2677003535293</v>
      </c>
      <c r="H862" s="5">
        <f>'90.1 Data-IP'!H862*Convert!$B$6/$D862</f>
        <v>24.463087048512897</v>
      </c>
      <c r="I862" s="5">
        <f>'90.1 Data-IP'!I862*Convert!$B$6/$D862</f>
        <v>6.4976665197990302</v>
      </c>
      <c r="J862" s="5">
        <f>'90.1 Data-IP'!J862*Convert!$B$6/$D862</f>
        <v>26.345282639890446</v>
      </c>
      <c r="K862" s="5">
        <f>'90.1 Data-IP'!K862*Convert!$B$7/$D862</f>
        <v>0</v>
      </c>
      <c r="L862" s="5">
        <f>'90.1 Data-IP'!L862*Convert!$B$6/$D862</f>
        <v>0</v>
      </c>
      <c r="M862" s="5">
        <f>'90.1 Data-IP'!M862*Convert!$B$6/$D862</f>
        <v>12.613438281927257</v>
      </c>
      <c r="N862" s="5">
        <f>'90.1 Data-IP'!N862*Convert!$B$6/$D862</f>
        <v>0</v>
      </c>
      <c r="O862" s="5">
        <f>'90.1 Data-IP'!O862*Convert!$B$6/$D862</f>
        <v>0</v>
      </c>
      <c r="P862" s="5">
        <f>'90.1 Data-IP'!P862*Convert!$B$6/$D862</f>
        <v>0</v>
      </c>
      <c r="Q862" s="5">
        <f>'90.1 Data-IP'!Q862*Convert!$B$6/$D862</f>
        <v>0</v>
      </c>
      <c r="R862" s="5">
        <f>'90.1 Data-IP'!R862*Convert!$B$6/$D862</f>
        <v>0</v>
      </c>
      <c r="S862" s="5">
        <f>'90.1 Data-IP'!S862*Convert!$B$6/$D862</f>
        <v>0</v>
      </c>
      <c r="T862" s="5">
        <f>'90.1 Data-IP'!T862*Convert!$B$6/$D862</f>
        <v>9.8256065509303561</v>
      </c>
      <c r="U862" s="5">
        <f>'90.1 Data-IP'!U862*Convert!$B$7/$D862</f>
        <v>0</v>
      </c>
      <c r="V862" s="5">
        <f>'90.1 Data-IP'!V862*Convert!$B$6/$D862</f>
        <v>0</v>
      </c>
      <c r="W862" s="5">
        <f>'90.1 Data-IP'!W862*Convert!$B$6/$D862</f>
        <v>33.028440899129585</v>
      </c>
      <c r="X862" s="5">
        <f>'90.1 Data-IP'!X862*Convert!$B$7/$D862</f>
        <v>0</v>
      </c>
      <c r="Y862" s="5">
        <f t="shared" si="26"/>
        <v>33.028440899129585</v>
      </c>
      <c r="Z862" s="5">
        <f>'90.1 Data-IP'!Z862*Convert!$B$6/$D862</f>
        <v>100.16553929765762</v>
      </c>
      <c r="AA862" s="5">
        <f>'90.1 Data-IP'!AA862*Convert!$B$7/$D862</f>
        <v>0</v>
      </c>
      <c r="AB862" s="5">
        <f t="shared" si="27"/>
        <v>100.16553929765762</v>
      </c>
    </row>
    <row r="863" spans="1:28" x14ac:dyDescent="0.25">
      <c r="A863" s="95">
        <v>2013</v>
      </c>
      <c r="B863" s="95" t="s">
        <v>53</v>
      </c>
      <c r="C863" s="101" t="s">
        <v>3</v>
      </c>
      <c r="D863" s="5">
        <f>'90.1 Data-SI'!D863*Convert!$B$1</f>
        <v>5502.0804487537198</v>
      </c>
      <c r="E863" s="5">
        <f>'90.1 Data-IP'!E863*Convert!$B$6/$D863</f>
        <v>2.6023399915567906</v>
      </c>
      <c r="F863" s="5">
        <f>'90.1 Data-IP'!F863*Convert!$B$7/$D863</f>
        <v>0.23341936787583778</v>
      </c>
      <c r="G863" s="5">
        <f>'90.1 Data-IP'!G863*Convert!$B$6/$D863</f>
        <v>12.673450315275522</v>
      </c>
      <c r="H863" s="5">
        <f>'90.1 Data-IP'!H863*Convert!$B$6/$D863</f>
        <v>24.35397426060695</v>
      </c>
      <c r="I863" s="5">
        <f>'90.1 Data-IP'!I863*Convert!$B$6/$D863</f>
        <v>6.492210880403734</v>
      </c>
      <c r="J863" s="5">
        <f>'90.1 Data-IP'!J863*Convert!$B$6/$D863</f>
        <v>26.345282639890446</v>
      </c>
      <c r="K863" s="5">
        <f>'90.1 Data-IP'!K863*Convert!$B$7/$D863</f>
        <v>0</v>
      </c>
      <c r="L863" s="5">
        <f>'90.1 Data-IP'!L863*Convert!$B$6/$D863</f>
        <v>0</v>
      </c>
      <c r="M863" s="5">
        <f>'90.1 Data-IP'!M863*Convert!$B$6/$D863</f>
        <v>10.223868226787056</v>
      </c>
      <c r="N863" s="5">
        <f>'90.1 Data-IP'!N863*Convert!$B$6/$D863</f>
        <v>0</v>
      </c>
      <c r="O863" s="5">
        <f>'90.1 Data-IP'!O863*Convert!$B$6/$D863</f>
        <v>0</v>
      </c>
      <c r="P863" s="5">
        <f>'90.1 Data-IP'!P863*Convert!$B$6/$D863</f>
        <v>0</v>
      </c>
      <c r="Q863" s="5">
        <f>'90.1 Data-IP'!Q863*Convert!$B$6/$D863</f>
        <v>0</v>
      </c>
      <c r="R863" s="5">
        <f>'90.1 Data-IP'!R863*Convert!$B$6/$D863</f>
        <v>0</v>
      </c>
      <c r="S863" s="5">
        <f>'90.1 Data-IP'!S863*Convert!$B$6/$D863</f>
        <v>0</v>
      </c>
      <c r="T863" s="5">
        <f>'90.1 Data-IP'!T863*Convert!$B$6/$D863</f>
        <v>9.8256065509303561</v>
      </c>
      <c r="U863" s="5">
        <f>'90.1 Data-IP'!U863*Convert!$B$7/$D863</f>
        <v>0</v>
      </c>
      <c r="V863" s="5">
        <f>'90.1 Data-IP'!V863*Convert!$B$6/$D863</f>
        <v>0</v>
      </c>
      <c r="W863" s="5">
        <f>'90.1 Data-IP'!W863*Convert!$B$6/$D863</f>
        <v>25.499658533619371</v>
      </c>
      <c r="X863" s="5">
        <f>'90.1 Data-IP'!X863*Convert!$B$7/$D863</f>
        <v>0.23341936787583778</v>
      </c>
      <c r="Y863" s="5">
        <f t="shared" si="26"/>
        <v>25.733077901495207</v>
      </c>
      <c r="Z863" s="5">
        <f>'90.1 Data-IP'!Z863*Convert!$B$6/$D863</f>
        <v>92.522188504846156</v>
      </c>
      <c r="AA863" s="5">
        <f>'90.1 Data-IP'!AA863*Convert!$B$7/$D863</f>
        <v>0.23341936787583778</v>
      </c>
      <c r="AB863" s="5">
        <f t="shared" si="27"/>
        <v>92.755607872721995</v>
      </c>
    </row>
    <row r="864" spans="1:28" x14ac:dyDescent="0.25">
      <c r="A864" s="95">
        <v>2013</v>
      </c>
      <c r="B864" s="95" t="s">
        <v>53</v>
      </c>
      <c r="C864" s="101" t="s">
        <v>7</v>
      </c>
      <c r="D864" s="5">
        <f>'90.1 Data-SI'!D864*Convert!$B$1</f>
        <v>5502.0804487537198</v>
      </c>
      <c r="E864" s="5">
        <f>'90.1 Data-IP'!E864*Convert!$B$6/$D864</f>
        <v>0.97110381236291143</v>
      </c>
      <c r="F864" s="5">
        <f>'90.1 Data-IP'!F864*Convert!$B$7/$D864</f>
        <v>2.2408259316080422E-2</v>
      </c>
      <c r="G864" s="5">
        <f>'90.1 Data-IP'!G864*Convert!$B$6/$D864</f>
        <v>14.086460918657515</v>
      </c>
      <c r="H864" s="5">
        <f>'90.1 Data-IP'!H864*Convert!$B$6/$D864</f>
        <v>24.392163736374027</v>
      </c>
      <c r="I864" s="5">
        <f>'90.1 Data-IP'!I864*Convert!$B$6/$D864</f>
        <v>6.492210880403734</v>
      </c>
      <c r="J864" s="5">
        <f>'90.1 Data-IP'!J864*Convert!$B$6/$D864</f>
        <v>26.345282639890446</v>
      </c>
      <c r="K864" s="5">
        <f>'90.1 Data-IP'!K864*Convert!$B$7/$D864</f>
        <v>0</v>
      </c>
      <c r="L864" s="5">
        <f>'90.1 Data-IP'!L864*Convert!$B$6/$D864</f>
        <v>0</v>
      </c>
      <c r="M864" s="5">
        <f>'90.1 Data-IP'!M864*Convert!$B$6/$D864</f>
        <v>12.002406669653961</v>
      </c>
      <c r="N864" s="5">
        <f>'90.1 Data-IP'!N864*Convert!$B$6/$D864</f>
        <v>0</v>
      </c>
      <c r="O864" s="5">
        <f>'90.1 Data-IP'!O864*Convert!$B$6/$D864</f>
        <v>0</v>
      </c>
      <c r="P864" s="5">
        <f>'90.1 Data-IP'!P864*Convert!$B$6/$D864</f>
        <v>0</v>
      </c>
      <c r="Q864" s="5">
        <f>'90.1 Data-IP'!Q864*Convert!$B$6/$D864</f>
        <v>0</v>
      </c>
      <c r="R864" s="5">
        <f>'90.1 Data-IP'!R864*Convert!$B$6/$D864</f>
        <v>0</v>
      </c>
      <c r="S864" s="5">
        <f>'90.1 Data-IP'!S864*Convert!$B$6/$D864</f>
        <v>0</v>
      </c>
      <c r="T864" s="5">
        <f>'90.1 Data-IP'!T864*Convert!$B$6/$D864</f>
        <v>9.8256065509303561</v>
      </c>
      <c r="U864" s="5">
        <f>'90.1 Data-IP'!U864*Convert!$B$7/$D864</f>
        <v>0</v>
      </c>
      <c r="V864" s="5">
        <f>'90.1 Data-IP'!V864*Convert!$B$6/$D864</f>
        <v>0</v>
      </c>
      <c r="W864" s="5">
        <f>'90.1 Data-IP'!W864*Convert!$B$6/$D864</f>
        <v>27.059971400674385</v>
      </c>
      <c r="X864" s="5">
        <f>'90.1 Data-IP'!X864*Convert!$B$7/$D864</f>
        <v>2.2408259316080422E-2</v>
      </c>
      <c r="Y864" s="5">
        <f t="shared" si="26"/>
        <v>27.082379659990465</v>
      </c>
      <c r="Z864" s="5">
        <f>'90.1 Data-IP'!Z864*Convert!$B$6/$D864</f>
        <v>94.115235208272949</v>
      </c>
      <c r="AA864" s="5">
        <f>'90.1 Data-IP'!AA864*Convert!$B$7/$D864</f>
        <v>2.2408259316080422E-2</v>
      </c>
      <c r="AB864" s="5">
        <f t="shared" si="27"/>
        <v>94.137643467589029</v>
      </c>
    </row>
    <row r="865" spans="1:28" x14ac:dyDescent="0.25">
      <c r="A865" s="95">
        <v>2013</v>
      </c>
      <c r="B865" s="95" t="s">
        <v>53</v>
      </c>
      <c r="C865" s="101" t="s">
        <v>17</v>
      </c>
      <c r="D865" s="5">
        <f>'90.1 Data-SI'!D865*Convert!$B$1</f>
        <v>5502.0804487537198</v>
      </c>
      <c r="E865" s="5">
        <f>'90.1 Data-IP'!E865*Convert!$B$6/$D865</f>
        <v>0.10365714851064786</v>
      </c>
      <c r="F865" s="5">
        <f>'90.1 Data-IP'!F865*Convert!$B$7/$D865</f>
        <v>0</v>
      </c>
      <c r="G865" s="5">
        <f>'90.1 Data-IP'!G865*Convert!$B$6/$D865</f>
        <v>9.350965923539496</v>
      </c>
      <c r="H865" s="5">
        <f>'90.1 Data-IP'!H865*Convert!$B$6/$D865</f>
        <v>24.35397426060695</v>
      </c>
      <c r="I865" s="5">
        <f>'90.1 Data-IP'!I865*Convert!$B$6/$D865</f>
        <v>6.5031221591943282</v>
      </c>
      <c r="J865" s="5">
        <f>'90.1 Data-IP'!J865*Convert!$B$6/$D865</f>
        <v>26.345282639890446</v>
      </c>
      <c r="K865" s="5">
        <f>'90.1 Data-IP'!K865*Convert!$B$7/$D865</f>
        <v>0</v>
      </c>
      <c r="L865" s="5">
        <f>'90.1 Data-IP'!L865*Convert!$B$6/$D865</f>
        <v>0</v>
      </c>
      <c r="M865" s="5">
        <f>'90.1 Data-IP'!M865*Convert!$B$6/$D865</f>
        <v>9.4273448750736577</v>
      </c>
      <c r="N865" s="5">
        <f>'90.1 Data-IP'!N865*Convert!$B$6/$D865</f>
        <v>0</v>
      </c>
      <c r="O865" s="5">
        <f>'90.1 Data-IP'!O865*Convert!$B$6/$D865</f>
        <v>0</v>
      </c>
      <c r="P865" s="5">
        <f>'90.1 Data-IP'!P865*Convert!$B$6/$D865</f>
        <v>0</v>
      </c>
      <c r="Q865" s="5">
        <f>'90.1 Data-IP'!Q865*Convert!$B$6/$D865</f>
        <v>0</v>
      </c>
      <c r="R865" s="5">
        <f>'90.1 Data-IP'!R865*Convert!$B$6/$D865</f>
        <v>0</v>
      </c>
      <c r="S865" s="5">
        <f>'90.1 Data-IP'!S865*Convert!$B$6/$D865</f>
        <v>0</v>
      </c>
      <c r="T865" s="5">
        <f>'90.1 Data-IP'!T865*Convert!$B$6/$D865</f>
        <v>9.8256065509303561</v>
      </c>
      <c r="U865" s="5">
        <f>'90.1 Data-IP'!U865*Convert!$B$7/$D865</f>
        <v>0</v>
      </c>
      <c r="V865" s="5">
        <f>'90.1 Data-IP'!V865*Convert!$B$6/$D865</f>
        <v>0</v>
      </c>
      <c r="W865" s="5">
        <f>'90.1 Data-IP'!W865*Convert!$B$6/$D865</f>
        <v>18.881967947123801</v>
      </c>
      <c r="X865" s="5">
        <f>'90.1 Data-IP'!X865*Convert!$B$7/$D865</f>
        <v>0</v>
      </c>
      <c r="Y865" s="5">
        <f t="shared" si="26"/>
        <v>18.881967947123801</v>
      </c>
      <c r="Z865" s="5">
        <f>'90.1 Data-IP'!Z865*Convert!$B$6/$D865</f>
        <v>85.909953557745879</v>
      </c>
      <c r="AA865" s="5">
        <f>'90.1 Data-IP'!AA865*Convert!$B$7/$D865</f>
        <v>0</v>
      </c>
      <c r="AB865" s="5">
        <f t="shared" si="27"/>
        <v>85.909953557745879</v>
      </c>
    </row>
    <row r="866" spans="1:28" x14ac:dyDescent="0.25">
      <c r="A866" s="95">
        <v>2013</v>
      </c>
      <c r="B866" s="95" t="s">
        <v>53</v>
      </c>
      <c r="C866" s="101" t="s">
        <v>14</v>
      </c>
      <c r="D866" s="5">
        <f>'90.1 Data-SI'!D866*Convert!$B$1</f>
        <v>5502.0804487537198</v>
      </c>
      <c r="E866" s="5">
        <f>'90.1 Data-IP'!E866*Convert!$B$6/$D866</f>
        <v>4.8882528981863418</v>
      </c>
      <c r="F866" s="5">
        <f>'90.1 Data-IP'!F866*Convert!$B$7/$D866</f>
        <v>0.44629783137860179</v>
      </c>
      <c r="G866" s="5">
        <f>'90.1 Data-IP'!G866*Convert!$B$6/$D866</f>
        <v>9.5419133023748994</v>
      </c>
      <c r="H866" s="5">
        <f>'90.1 Data-IP'!H866*Convert!$B$6/$D866</f>
        <v>23.917523108983168</v>
      </c>
      <c r="I866" s="5">
        <f>'90.1 Data-IP'!I866*Convert!$B$6/$D866</f>
        <v>6.5085777985896254</v>
      </c>
      <c r="J866" s="5">
        <f>'90.1 Data-IP'!J866*Convert!$B$6/$D866</f>
        <v>26.345282639890446</v>
      </c>
      <c r="K866" s="5">
        <f>'90.1 Data-IP'!K866*Convert!$B$7/$D866</f>
        <v>0</v>
      </c>
      <c r="L866" s="5">
        <f>'90.1 Data-IP'!L866*Convert!$B$6/$D866</f>
        <v>0</v>
      </c>
      <c r="M866" s="5">
        <f>'90.1 Data-IP'!M866*Convert!$B$6/$D866</f>
        <v>9.6019253357231698</v>
      </c>
      <c r="N866" s="5">
        <f>'90.1 Data-IP'!N866*Convert!$B$6/$D866</f>
        <v>0</v>
      </c>
      <c r="O866" s="5">
        <f>'90.1 Data-IP'!O866*Convert!$B$6/$D866</f>
        <v>0</v>
      </c>
      <c r="P866" s="5">
        <f>'90.1 Data-IP'!P866*Convert!$B$6/$D866</f>
        <v>0</v>
      </c>
      <c r="Q866" s="5">
        <f>'90.1 Data-IP'!Q866*Convert!$B$6/$D866</f>
        <v>0</v>
      </c>
      <c r="R866" s="5">
        <f>'90.1 Data-IP'!R866*Convert!$B$6/$D866</f>
        <v>0</v>
      </c>
      <c r="S866" s="5">
        <f>'90.1 Data-IP'!S866*Convert!$B$6/$D866</f>
        <v>0</v>
      </c>
      <c r="T866" s="5">
        <f>'90.1 Data-IP'!T866*Convert!$B$6/$D866</f>
        <v>9.8256065509303561</v>
      </c>
      <c r="U866" s="5">
        <f>'90.1 Data-IP'!U866*Convert!$B$7/$D866</f>
        <v>0</v>
      </c>
      <c r="V866" s="5">
        <f>'90.1 Data-IP'!V866*Convert!$B$6/$D866</f>
        <v>0</v>
      </c>
      <c r="W866" s="5">
        <f>'90.1 Data-IP'!W866*Convert!$B$6/$D866</f>
        <v>24.032091536284408</v>
      </c>
      <c r="X866" s="5">
        <f>'90.1 Data-IP'!X866*Convert!$B$7/$D866</f>
        <v>0.44629783137860179</v>
      </c>
      <c r="Y866" s="5">
        <f t="shared" si="26"/>
        <v>24.478389367663009</v>
      </c>
      <c r="Z866" s="5">
        <f>'90.1 Data-IP'!Z866*Convert!$B$6/$D866</f>
        <v>90.629081634678002</v>
      </c>
      <c r="AA866" s="5">
        <f>'90.1 Data-IP'!AA866*Convert!$B$7/$D866</f>
        <v>0.44629783137860179</v>
      </c>
      <c r="AB866" s="5">
        <f t="shared" si="27"/>
        <v>91.075379466056603</v>
      </c>
    </row>
    <row r="867" spans="1:28" x14ac:dyDescent="0.25">
      <c r="A867" s="95">
        <v>2013</v>
      </c>
      <c r="B867" s="95" t="s">
        <v>53</v>
      </c>
      <c r="C867" s="101" t="s">
        <v>2</v>
      </c>
      <c r="D867" s="5">
        <f>'90.1 Data-SI'!D867*Convert!$B$1</f>
        <v>5502.0804487537198</v>
      </c>
      <c r="E867" s="5">
        <f>'90.1 Data-IP'!E867*Convert!$B$6/$D867</f>
        <v>1.8385504762151748</v>
      </c>
      <c r="F867" s="5">
        <f>'90.1 Data-IP'!F867*Convert!$B$7/$D867</f>
        <v>3.547974391712734E-2</v>
      </c>
      <c r="G867" s="5">
        <f>'90.1 Data-IP'!G867*Convert!$B$6/$D867</f>
        <v>11.260439711893536</v>
      </c>
      <c r="H867" s="5">
        <f>'90.1 Data-IP'!H867*Convert!$B$6/$D867</f>
        <v>23.890244912006679</v>
      </c>
      <c r="I867" s="5">
        <f>'90.1 Data-IP'!I867*Convert!$B$6/$D867</f>
        <v>6.492210880403734</v>
      </c>
      <c r="J867" s="5">
        <f>'90.1 Data-IP'!J867*Convert!$B$6/$D867</f>
        <v>26.345282639890446</v>
      </c>
      <c r="K867" s="5">
        <f>'90.1 Data-IP'!K867*Convert!$B$7/$D867</f>
        <v>0</v>
      </c>
      <c r="L867" s="5">
        <f>'90.1 Data-IP'!L867*Convert!$B$6/$D867</f>
        <v>0</v>
      </c>
      <c r="M867" s="5">
        <f>'90.1 Data-IP'!M867*Convert!$B$6/$D867</f>
        <v>12.035140506025746</v>
      </c>
      <c r="N867" s="5">
        <f>'90.1 Data-IP'!N867*Convert!$B$6/$D867</f>
        <v>0</v>
      </c>
      <c r="O867" s="5">
        <f>'90.1 Data-IP'!O867*Convert!$B$6/$D867</f>
        <v>0</v>
      </c>
      <c r="P867" s="5">
        <f>'90.1 Data-IP'!P867*Convert!$B$6/$D867</f>
        <v>0</v>
      </c>
      <c r="Q867" s="5">
        <f>'90.1 Data-IP'!Q867*Convert!$B$6/$D867</f>
        <v>0</v>
      </c>
      <c r="R867" s="5">
        <f>'90.1 Data-IP'!R867*Convert!$B$6/$D867</f>
        <v>0</v>
      </c>
      <c r="S867" s="5">
        <f>'90.1 Data-IP'!S867*Convert!$B$6/$D867</f>
        <v>0</v>
      </c>
      <c r="T867" s="5">
        <f>'90.1 Data-IP'!T867*Convert!$B$6/$D867</f>
        <v>9.8256065509303561</v>
      </c>
      <c r="U867" s="5">
        <f>'90.1 Data-IP'!U867*Convert!$B$7/$D867</f>
        <v>0</v>
      </c>
      <c r="V867" s="5">
        <f>'90.1 Data-IP'!V867*Convert!$B$6/$D867</f>
        <v>0</v>
      </c>
      <c r="W867" s="5">
        <f>'90.1 Data-IP'!W867*Convert!$B$6/$D867</f>
        <v>25.134130694134452</v>
      </c>
      <c r="X867" s="5">
        <f>'90.1 Data-IP'!X867*Convert!$B$7/$D867</f>
        <v>3.547974391712734E-2</v>
      </c>
      <c r="Y867" s="5">
        <f t="shared" si="26"/>
        <v>25.169610438051578</v>
      </c>
      <c r="Z867" s="5">
        <f>'90.1 Data-IP'!Z867*Convert!$B$6/$D867</f>
        <v>91.687475677365669</v>
      </c>
      <c r="AA867" s="5">
        <f>'90.1 Data-IP'!AA867*Convert!$B$7/$D867</f>
        <v>3.547974391712734E-2</v>
      </c>
      <c r="AB867" s="5">
        <f t="shared" si="27"/>
        <v>91.722955421282791</v>
      </c>
    </row>
    <row r="868" spans="1:28" x14ac:dyDescent="0.25">
      <c r="A868" s="95">
        <v>2013</v>
      </c>
      <c r="B868" s="95" t="s">
        <v>53</v>
      </c>
      <c r="C868" s="101" t="s">
        <v>18</v>
      </c>
      <c r="D868" s="5">
        <f>'90.1 Data-SI'!D868*Convert!$B$1</f>
        <v>5502.0804487537198</v>
      </c>
      <c r="E868" s="5">
        <f>'90.1 Data-IP'!E868*Convert!$B$6/$D868</f>
        <v>2.6241625491379796</v>
      </c>
      <c r="F868" s="5">
        <f>'90.1 Data-IP'!F868*Convert!$B$7/$D868</f>
        <v>6.7224777948241277E-2</v>
      </c>
      <c r="G868" s="5">
        <f>'90.1 Data-IP'!G868*Convert!$B$6/$D868</f>
        <v>5.0464664406499606</v>
      </c>
      <c r="H868" s="5">
        <f>'90.1 Data-IP'!H868*Convert!$B$6/$D868</f>
        <v>24.163026881771547</v>
      </c>
      <c r="I868" s="5">
        <f>'90.1 Data-IP'!I868*Convert!$B$6/$D868</f>
        <v>6.5085777985896254</v>
      </c>
      <c r="J868" s="5">
        <f>'90.1 Data-IP'!J868*Convert!$B$6/$D868</f>
        <v>26.345282639890446</v>
      </c>
      <c r="K868" s="5">
        <f>'90.1 Data-IP'!K868*Convert!$B$7/$D868</f>
        <v>0</v>
      </c>
      <c r="L868" s="5">
        <f>'90.1 Data-IP'!L868*Convert!$B$6/$D868</f>
        <v>0</v>
      </c>
      <c r="M868" s="5">
        <f>'90.1 Data-IP'!M868*Convert!$B$6/$D868</f>
        <v>10.147489275252894</v>
      </c>
      <c r="N868" s="5">
        <f>'90.1 Data-IP'!N868*Convert!$B$6/$D868</f>
        <v>0</v>
      </c>
      <c r="O868" s="5">
        <f>'90.1 Data-IP'!O868*Convert!$B$6/$D868</f>
        <v>0</v>
      </c>
      <c r="P868" s="5">
        <f>'90.1 Data-IP'!P868*Convert!$B$6/$D868</f>
        <v>0</v>
      </c>
      <c r="Q868" s="5">
        <f>'90.1 Data-IP'!Q868*Convert!$B$6/$D868</f>
        <v>0</v>
      </c>
      <c r="R868" s="5">
        <f>'90.1 Data-IP'!R868*Convert!$B$6/$D868</f>
        <v>0</v>
      </c>
      <c r="S868" s="5">
        <f>'90.1 Data-IP'!S868*Convert!$B$6/$D868</f>
        <v>0</v>
      </c>
      <c r="T868" s="5">
        <f>'90.1 Data-IP'!T868*Convert!$B$6/$D868</f>
        <v>9.8256065509303561</v>
      </c>
      <c r="U868" s="5">
        <f>'90.1 Data-IP'!U868*Convert!$B$7/$D868</f>
        <v>0</v>
      </c>
      <c r="V868" s="5">
        <f>'90.1 Data-IP'!V868*Convert!$B$6/$D868</f>
        <v>0</v>
      </c>
      <c r="W868" s="5">
        <f>'90.1 Data-IP'!W868*Convert!$B$6/$D868</f>
        <v>17.818118265040834</v>
      </c>
      <c r="X868" s="5">
        <f>'90.1 Data-IP'!X868*Convert!$B$7/$D868</f>
        <v>6.7224777948241277E-2</v>
      </c>
      <c r="Y868" s="5">
        <f t="shared" si="26"/>
        <v>17.885343042989074</v>
      </c>
      <c r="Z868" s="5">
        <f>'90.1 Data-IP'!Z868*Convert!$B$6/$D868</f>
        <v>84.660612136222795</v>
      </c>
      <c r="AA868" s="5">
        <f>'90.1 Data-IP'!AA868*Convert!$B$7/$D868</f>
        <v>6.7224777948241277E-2</v>
      </c>
      <c r="AB868" s="5">
        <f t="shared" si="27"/>
        <v>84.727836914171036</v>
      </c>
    </row>
    <row r="869" spans="1:28" x14ac:dyDescent="0.25">
      <c r="A869" s="95">
        <v>2013</v>
      </c>
      <c r="B869" s="95" t="s">
        <v>53</v>
      </c>
      <c r="C869" s="101" t="s">
        <v>4</v>
      </c>
      <c r="D869" s="5">
        <f>'90.1 Data-SI'!D869*Convert!$B$1</f>
        <v>5502.0804487537198</v>
      </c>
      <c r="E869" s="5">
        <f>'90.1 Data-IP'!E869*Convert!$B$6/$D869</f>
        <v>8.7890350658238781</v>
      </c>
      <c r="F869" s="5">
        <f>'90.1 Data-IP'!F869*Convert!$B$7/$D869</f>
        <v>2.143723474571694</v>
      </c>
      <c r="G869" s="5">
        <f>'90.1 Data-IP'!G869*Convert!$B$6/$D869</f>
        <v>5.88117926813044</v>
      </c>
      <c r="H869" s="5">
        <f>'90.1 Data-IP'!H869*Convert!$B$6/$D869</f>
        <v>23.966623863540843</v>
      </c>
      <c r="I869" s="5">
        <f>'90.1 Data-IP'!I869*Convert!$B$6/$D869</f>
        <v>6.4976665197990302</v>
      </c>
      <c r="J869" s="5">
        <f>'90.1 Data-IP'!J869*Convert!$B$6/$D869</f>
        <v>26.345282639890446</v>
      </c>
      <c r="K869" s="5">
        <f>'90.1 Data-IP'!K869*Convert!$B$7/$D869</f>
        <v>0</v>
      </c>
      <c r="L869" s="5">
        <f>'90.1 Data-IP'!L869*Convert!$B$6/$D869</f>
        <v>0</v>
      </c>
      <c r="M869" s="5">
        <f>'90.1 Data-IP'!M869*Convert!$B$6/$D869</f>
        <v>9.4437117932595491</v>
      </c>
      <c r="N869" s="5">
        <f>'90.1 Data-IP'!N869*Convert!$B$6/$D869</f>
        <v>0</v>
      </c>
      <c r="O869" s="5">
        <f>'90.1 Data-IP'!O869*Convert!$B$6/$D869</f>
        <v>0</v>
      </c>
      <c r="P869" s="5">
        <f>'90.1 Data-IP'!P869*Convert!$B$6/$D869</f>
        <v>0</v>
      </c>
      <c r="Q869" s="5">
        <f>'90.1 Data-IP'!Q869*Convert!$B$6/$D869</f>
        <v>0</v>
      </c>
      <c r="R869" s="5">
        <f>'90.1 Data-IP'!R869*Convert!$B$6/$D869</f>
        <v>0</v>
      </c>
      <c r="S869" s="5">
        <f>'90.1 Data-IP'!S869*Convert!$B$6/$D869</f>
        <v>0</v>
      </c>
      <c r="T869" s="5">
        <f>'90.1 Data-IP'!T869*Convert!$B$6/$D869</f>
        <v>9.8256065509303561</v>
      </c>
      <c r="U869" s="5">
        <f>'90.1 Data-IP'!U869*Convert!$B$7/$D869</f>
        <v>0</v>
      </c>
      <c r="V869" s="5">
        <f>'90.1 Data-IP'!V869*Convert!$B$6/$D869</f>
        <v>0</v>
      </c>
      <c r="W869" s="5">
        <f>'90.1 Data-IP'!W869*Convert!$B$6/$D869</f>
        <v>24.113926127213865</v>
      </c>
      <c r="X869" s="5">
        <f>'90.1 Data-IP'!X869*Convert!$B$7/$D869</f>
        <v>2.143723474571694</v>
      </c>
      <c r="Y869" s="5">
        <f t="shared" si="26"/>
        <v>26.257649601785559</v>
      </c>
      <c r="Z869" s="5">
        <f>'90.1 Data-IP'!Z869*Convert!$B$6/$D869</f>
        <v>90.743650061979238</v>
      </c>
      <c r="AA869" s="5">
        <f>'90.1 Data-IP'!AA869*Convert!$B$7/$D869</f>
        <v>2.143723474571694</v>
      </c>
      <c r="AB869" s="5">
        <f t="shared" si="27"/>
        <v>92.887373536550939</v>
      </c>
    </row>
    <row r="870" spans="1:28" x14ac:dyDescent="0.25">
      <c r="A870" s="95">
        <v>2013</v>
      </c>
      <c r="B870" s="95" t="s">
        <v>53</v>
      </c>
      <c r="C870" s="101" t="s">
        <v>5</v>
      </c>
      <c r="D870" s="5">
        <f>'90.1 Data-SI'!D870*Convert!$B$1</f>
        <v>5502.0804487537198</v>
      </c>
      <c r="E870" s="5">
        <f>'90.1 Data-IP'!E870*Convert!$B$6/$D870</f>
        <v>4.6918498799556385</v>
      </c>
      <c r="F870" s="5">
        <f>'90.1 Data-IP'!F870*Convert!$B$7/$D870</f>
        <v>0.94114689127537798</v>
      </c>
      <c r="G870" s="5">
        <f>'90.1 Data-IP'!G870*Convert!$B$6/$D870</f>
        <v>7.8833989262045332</v>
      </c>
      <c r="H870" s="5">
        <f>'90.1 Data-IP'!H870*Convert!$B$6/$D870</f>
        <v>23.906611830192574</v>
      </c>
      <c r="I870" s="5">
        <f>'90.1 Data-IP'!I870*Convert!$B$6/$D870</f>
        <v>6.5031221591943282</v>
      </c>
      <c r="J870" s="5">
        <f>'90.1 Data-IP'!J870*Convert!$B$6/$D870</f>
        <v>26.345282639890446</v>
      </c>
      <c r="K870" s="5">
        <f>'90.1 Data-IP'!K870*Convert!$B$7/$D870</f>
        <v>0</v>
      </c>
      <c r="L870" s="5">
        <f>'90.1 Data-IP'!L870*Convert!$B$6/$D870</f>
        <v>0</v>
      </c>
      <c r="M870" s="5">
        <f>'90.1 Data-IP'!M870*Convert!$B$6/$D870</f>
        <v>11.429564533147747</v>
      </c>
      <c r="N870" s="5">
        <f>'90.1 Data-IP'!N870*Convert!$B$6/$D870</f>
        <v>0</v>
      </c>
      <c r="O870" s="5">
        <f>'90.1 Data-IP'!O870*Convert!$B$6/$D870</f>
        <v>0</v>
      </c>
      <c r="P870" s="5">
        <f>'90.1 Data-IP'!P870*Convert!$B$6/$D870</f>
        <v>0</v>
      </c>
      <c r="Q870" s="5">
        <f>'90.1 Data-IP'!Q870*Convert!$B$6/$D870</f>
        <v>0</v>
      </c>
      <c r="R870" s="5">
        <f>'90.1 Data-IP'!R870*Convert!$B$6/$D870</f>
        <v>0</v>
      </c>
      <c r="S870" s="5">
        <f>'90.1 Data-IP'!S870*Convert!$B$6/$D870</f>
        <v>0</v>
      </c>
      <c r="T870" s="5">
        <f>'90.1 Data-IP'!T870*Convert!$B$6/$D870</f>
        <v>9.8256065509303561</v>
      </c>
      <c r="U870" s="5">
        <f>'90.1 Data-IP'!U870*Convert!$B$7/$D870</f>
        <v>0</v>
      </c>
      <c r="V870" s="5">
        <f>'90.1 Data-IP'!V870*Convert!$B$6/$D870</f>
        <v>0</v>
      </c>
      <c r="W870" s="5">
        <f>'90.1 Data-IP'!W870*Convert!$B$6/$D870</f>
        <v>24.004813339307923</v>
      </c>
      <c r="X870" s="5">
        <f>'90.1 Data-IP'!X870*Convert!$B$7/$D870</f>
        <v>0.94114689127537798</v>
      </c>
      <c r="Y870" s="5">
        <f t="shared" si="26"/>
        <v>24.945960230583299</v>
      </c>
      <c r="Z870" s="5">
        <f>'90.1 Data-IP'!Z870*Convert!$B$6/$D870</f>
        <v>90.590892158910933</v>
      </c>
      <c r="AA870" s="5">
        <f>'90.1 Data-IP'!AA870*Convert!$B$7/$D870</f>
        <v>0.94114689127537798</v>
      </c>
      <c r="AB870" s="5">
        <f t="shared" si="27"/>
        <v>91.532039050186313</v>
      </c>
    </row>
    <row r="871" spans="1:28" x14ac:dyDescent="0.25">
      <c r="A871" s="95">
        <v>2013</v>
      </c>
      <c r="B871" s="95" t="s">
        <v>53</v>
      </c>
      <c r="C871" s="101" t="s">
        <v>15</v>
      </c>
      <c r="D871" s="5">
        <f>'90.1 Data-SI'!D871*Convert!$B$1</f>
        <v>5502.0804487537198</v>
      </c>
      <c r="E871" s="5">
        <f>'90.1 Data-IP'!E871*Convert!$B$6/$D871</f>
        <v>3.3388513099219206</v>
      </c>
      <c r="F871" s="5">
        <f>'90.1 Data-IP'!F871*Convert!$B$7/$D871</f>
        <v>0.11577600646641555</v>
      </c>
      <c r="G871" s="5">
        <f>'90.1 Data-IP'!G871*Convert!$B$6/$D871</f>
        <v>3.6771009524303495</v>
      </c>
      <c r="H871" s="5">
        <f>'90.1 Data-IP'!H871*Convert!$B$6/$D871</f>
        <v>24.070281012051492</v>
      </c>
      <c r="I871" s="5">
        <f>'90.1 Data-IP'!I871*Convert!$B$6/$D871</f>
        <v>6.5031221591943282</v>
      </c>
      <c r="J871" s="5">
        <f>'90.1 Data-IP'!J871*Convert!$B$6/$D871</f>
        <v>26.345282639890446</v>
      </c>
      <c r="K871" s="5">
        <f>'90.1 Data-IP'!K871*Convert!$B$7/$D871</f>
        <v>0</v>
      </c>
      <c r="L871" s="5">
        <f>'90.1 Data-IP'!L871*Convert!$B$6/$D871</f>
        <v>0</v>
      </c>
      <c r="M871" s="5">
        <f>'90.1 Data-IP'!M871*Convert!$B$6/$D871</f>
        <v>9.438256153864252</v>
      </c>
      <c r="N871" s="5">
        <f>'90.1 Data-IP'!N871*Convert!$B$6/$D871</f>
        <v>0</v>
      </c>
      <c r="O871" s="5">
        <f>'90.1 Data-IP'!O871*Convert!$B$6/$D871</f>
        <v>0</v>
      </c>
      <c r="P871" s="5">
        <f>'90.1 Data-IP'!P871*Convert!$B$6/$D871</f>
        <v>0</v>
      </c>
      <c r="Q871" s="5">
        <f>'90.1 Data-IP'!Q871*Convert!$B$6/$D871</f>
        <v>0</v>
      </c>
      <c r="R871" s="5">
        <f>'90.1 Data-IP'!R871*Convert!$B$6/$D871</f>
        <v>0</v>
      </c>
      <c r="S871" s="5">
        <f>'90.1 Data-IP'!S871*Convert!$B$6/$D871</f>
        <v>0</v>
      </c>
      <c r="T871" s="5">
        <f>'90.1 Data-IP'!T871*Convert!$B$6/$D871</f>
        <v>9.8256065509303561</v>
      </c>
      <c r="U871" s="5">
        <f>'90.1 Data-IP'!U871*Convert!$B$7/$D871</f>
        <v>0</v>
      </c>
      <c r="V871" s="5">
        <f>'90.1 Data-IP'!V871*Convert!$B$6/$D871</f>
        <v>0</v>
      </c>
      <c r="W871" s="5">
        <f>'90.1 Data-IP'!W871*Convert!$B$6/$D871</f>
        <v>16.45420841621652</v>
      </c>
      <c r="X871" s="5">
        <f>'90.1 Data-IP'!X871*Convert!$B$7/$D871</f>
        <v>0.11577600646641555</v>
      </c>
      <c r="Y871" s="5">
        <f t="shared" si="26"/>
        <v>16.569984422682936</v>
      </c>
      <c r="Z871" s="5">
        <f>'90.1 Data-IP'!Z871*Convert!$B$6/$D871</f>
        <v>83.203956417678441</v>
      </c>
      <c r="AA871" s="5">
        <f>'90.1 Data-IP'!AA871*Convert!$B$7/$D871</f>
        <v>0.11577600646641555</v>
      </c>
      <c r="AB871" s="5">
        <f t="shared" si="27"/>
        <v>83.31973242414486</v>
      </c>
    </row>
    <row r="872" spans="1:28" x14ac:dyDescent="0.25">
      <c r="A872" s="95">
        <v>2013</v>
      </c>
      <c r="B872" s="95" t="s">
        <v>53</v>
      </c>
      <c r="C872" s="101" t="s">
        <v>16</v>
      </c>
      <c r="D872" s="5">
        <f>'90.1 Data-SI'!D872*Convert!$B$1</f>
        <v>5502.0804487537198</v>
      </c>
      <c r="E872" s="5">
        <f>'90.1 Data-IP'!E872*Convert!$B$6/$D872</f>
        <v>10.47482763897073</v>
      </c>
      <c r="F872" s="5">
        <f>'90.1 Data-IP'!F872*Convert!$B$7/$D872</f>
        <v>7.0399281351352681</v>
      </c>
      <c r="G872" s="5">
        <f>'90.1 Data-IP'!G872*Convert!$B$6/$D872</f>
        <v>5.9848364166410892</v>
      </c>
      <c r="H872" s="5">
        <f>'90.1 Data-IP'!H872*Convert!$B$6/$D872</f>
        <v>23.966623863540843</v>
      </c>
      <c r="I872" s="5">
        <f>'90.1 Data-IP'!I872*Convert!$B$6/$D872</f>
        <v>6.5031221591943282</v>
      </c>
      <c r="J872" s="5">
        <f>'90.1 Data-IP'!J872*Convert!$B$6/$D872</f>
        <v>26.345282639890446</v>
      </c>
      <c r="K872" s="5">
        <f>'90.1 Data-IP'!K872*Convert!$B$7/$D872</f>
        <v>0</v>
      </c>
      <c r="L872" s="5">
        <f>'90.1 Data-IP'!L872*Convert!$B$6/$D872</f>
        <v>0</v>
      </c>
      <c r="M872" s="5">
        <f>'90.1 Data-IP'!M872*Convert!$B$6/$D872</f>
        <v>10.398448687436566</v>
      </c>
      <c r="N872" s="5">
        <f>'90.1 Data-IP'!N872*Convert!$B$6/$D872</f>
        <v>0</v>
      </c>
      <c r="O872" s="5">
        <f>'90.1 Data-IP'!O872*Convert!$B$6/$D872</f>
        <v>0</v>
      </c>
      <c r="P872" s="5">
        <f>'90.1 Data-IP'!P872*Convert!$B$6/$D872</f>
        <v>0</v>
      </c>
      <c r="Q872" s="5">
        <f>'90.1 Data-IP'!Q872*Convert!$B$6/$D872</f>
        <v>0</v>
      </c>
      <c r="R872" s="5">
        <f>'90.1 Data-IP'!R872*Convert!$B$6/$D872</f>
        <v>0</v>
      </c>
      <c r="S872" s="5">
        <f>'90.1 Data-IP'!S872*Convert!$B$6/$D872</f>
        <v>0</v>
      </c>
      <c r="T872" s="5">
        <f>'90.1 Data-IP'!T872*Convert!$B$6/$D872</f>
        <v>9.8256065509303561</v>
      </c>
      <c r="U872" s="5">
        <f>'90.1 Data-IP'!U872*Convert!$B$7/$D872</f>
        <v>0</v>
      </c>
      <c r="V872" s="5">
        <f>'90.1 Data-IP'!V872*Convert!$B$6/$D872</f>
        <v>0</v>
      </c>
      <c r="W872" s="5">
        <f>'90.1 Data-IP'!W872*Convert!$B$6/$D872</f>
        <v>26.858112743048384</v>
      </c>
      <c r="X872" s="5">
        <f>'90.1 Data-IP'!X872*Convert!$B$7/$D872</f>
        <v>7.0399281351352681</v>
      </c>
      <c r="Y872" s="5">
        <f t="shared" si="26"/>
        <v>33.89804087818365</v>
      </c>
      <c r="Z872" s="5">
        <f>'90.1 Data-IP'!Z872*Convert!$B$6/$D872</f>
        <v>93.498747956604362</v>
      </c>
      <c r="AA872" s="5">
        <f>'90.1 Data-IP'!AA872*Convert!$B$7/$D872</f>
        <v>7.0399281351352681</v>
      </c>
      <c r="AB872" s="5">
        <f t="shared" si="27"/>
        <v>100.53867609173963</v>
      </c>
    </row>
    <row r="873" spans="1:28" x14ac:dyDescent="0.25">
      <c r="A873" s="95">
        <v>2013</v>
      </c>
      <c r="B873" s="95" t="s">
        <v>53</v>
      </c>
      <c r="C873" s="101" t="s">
        <v>9</v>
      </c>
      <c r="D873" s="5">
        <f>'90.1 Data-SI'!D873*Convert!$B$1</f>
        <v>5502.0804487537198</v>
      </c>
      <c r="E873" s="5">
        <f>'90.1 Data-IP'!E873*Convert!$B$6/$D873</f>
        <v>6.8031823259356781</v>
      </c>
      <c r="F873" s="5">
        <f>'90.1 Data-IP'!F873*Convert!$B$7/$D873</f>
        <v>4.0036089978063698</v>
      </c>
      <c r="G873" s="5">
        <f>'90.1 Data-IP'!G873*Convert!$B$6/$D873</f>
        <v>5.0191882436734749</v>
      </c>
      <c r="H873" s="5">
        <f>'90.1 Data-IP'!H873*Convert!$B$6/$D873</f>
        <v>23.999357699912625</v>
      </c>
      <c r="I873" s="5">
        <f>'90.1 Data-IP'!I873*Convert!$B$6/$D873</f>
        <v>6.492210880403734</v>
      </c>
      <c r="J873" s="5">
        <f>'90.1 Data-IP'!J873*Convert!$B$6/$D873</f>
        <v>26.345282639890446</v>
      </c>
      <c r="K873" s="5">
        <f>'90.1 Data-IP'!K873*Convert!$B$7/$D873</f>
        <v>0</v>
      </c>
      <c r="L873" s="5">
        <f>'90.1 Data-IP'!L873*Convert!$B$6/$D873</f>
        <v>0</v>
      </c>
      <c r="M873" s="5">
        <f>'90.1 Data-IP'!M873*Convert!$B$6/$D873</f>
        <v>11.244072793707643</v>
      </c>
      <c r="N873" s="5">
        <f>'90.1 Data-IP'!N873*Convert!$B$6/$D873</f>
        <v>0</v>
      </c>
      <c r="O873" s="5">
        <f>'90.1 Data-IP'!O873*Convert!$B$6/$D873</f>
        <v>0</v>
      </c>
      <c r="P873" s="5">
        <f>'90.1 Data-IP'!P873*Convert!$B$6/$D873</f>
        <v>0</v>
      </c>
      <c r="Q873" s="5">
        <f>'90.1 Data-IP'!Q873*Convert!$B$6/$D873</f>
        <v>0</v>
      </c>
      <c r="R873" s="5">
        <f>'90.1 Data-IP'!R873*Convert!$B$6/$D873</f>
        <v>0</v>
      </c>
      <c r="S873" s="5">
        <f>'90.1 Data-IP'!S873*Convert!$B$6/$D873</f>
        <v>0</v>
      </c>
      <c r="T873" s="5">
        <f>'90.1 Data-IP'!T873*Convert!$B$6/$D873</f>
        <v>9.8256065509303561</v>
      </c>
      <c r="U873" s="5">
        <f>'90.1 Data-IP'!U873*Convert!$B$7/$D873</f>
        <v>0</v>
      </c>
      <c r="V873" s="5">
        <f>'90.1 Data-IP'!V873*Convert!$B$6/$D873</f>
        <v>0</v>
      </c>
      <c r="W873" s="5">
        <f>'90.1 Data-IP'!W873*Convert!$B$6/$D873</f>
        <v>23.066443363316797</v>
      </c>
      <c r="X873" s="5">
        <f>'90.1 Data-IP'!X873*Convert!$B$7/$D873</f>
        <v>4.0036089978063698</v>
      </c>
      <c r="Y873" s="5">
        <f t="shared" si="26"/>
        <v>27.070052361123167</v>
      </c>
      <c r="Z873" s="5">
        <f>'90.1 Data-IP'!Z873*Convert!$B$6/$D873</f>
        <v>89.734356773849242</v>
      </c>
      <c r="AA873" s="5">
        <f>'90.1 Data-IP'!AA873*Convert!$B$7/$D873</f>
        <v>4.0036089978063698</v>
      </c>
      <c r="AB873" s="5">
        <f t="shared" si="27"/>
        <v>93.73796577165561</v>
      </c>
    </row>
    <row r="874" spans="1:28" x14ac:dyDescent="0.25">
      <c r="A874" s="95">
        <v>2013</v>
      </c>
      <c r="B874" s="95" t="s">
        <v>53</v>
      </c>
      <c r="C874" s="101" t="s">
        <v>12</v>
      </c>
      <c r="D874" s="5">
        <f>'90.1 Data-SI'!D874*Convert!$B$1</f>
        <v>5502.0804487537198</v>
      </c>
      <c r="E874" s="5">
        <f>'90.1 Data-IP'!E874*Convert!$B$6/$D874</f>
        <v>9.1436516265181993</v>
      </c>
      <c r="F874" s="5">
        <f>'90.1 Data-IP'!F874*Convert!$B$7/$D874</f>
        <v>10.660729369625262</v>
      </c>
      <c r="G874" s="5">
        <f>'90.1 Data-IP'!G874*Convert!$B$6/$D874</f>
        <v>4.9155310951628266</v>
      </c>
      <c r="H874" s="5">
        <f>'90.1 Data-IP'!H874*Convert!$B$6/$D874</f>
        <v>23.906611830192574</v>
      </c>
      <c r="I874" s="5">
        <f>'90.1 Data-IP'!I874*Convert!$B$6/$D874</f>
        <v>6.5031221591943282</v>
      </c>
      <c r="J874" s="5">
        <f>'90.1 Data-IP'!J874*Convert!$B$6/$D874</f>
        <v>26.345282639890446</v>
      </c>
      <c r="K874" s="5">
        <f>'90.1 Data-IP'!K874*Convert!$B$7/$D874</f>
        <v>0</v>
      </c>
      <c r="L874" s="5">
        <f>'90.1 Data-IP'!L874*Convert!$B$6/$D874</f>
        <v>0</v>
      </c>
      <c r="M874" s="5">
        <f>'90.1 Data-IP'!M874*Convert!$B$6/$D874</f>
        <v>10.578484787481377</v>
      </c>
      <c r="N874" s="5">
        <f>'90.1 Data-IP'!N874*Convert!$B$6/$D874</f>
        <v>0</v>
      </c>
      <c r="O874" s="5">
        <f>'90.1 Data-IP'!O874*Convert!$B$6/$D874</f>
        <v>0</v>
      </c>
      <c r="P874" s="5">
        <f>'90.1 Data-IP'!P874*Convert!$B$6/$D874</f>
        <v>0</v>
      </c>
      <c r="Q874" s="5">
        <f>'90.1 Data-IP'!Q874*Convert!$B$6/$D874</f>
        <v>0</v>
      </c>
      <c r="R874" s="5">
        <f>'90.1 Data-IP'!R874*Convert!$B$6/$D874</f>
        <v>0</v>
      </c>
      <c r="S874" s="5">
        <f>'90.1 Data-IP'!S874*Convert!$B$6/$D874</f>
        <v>0</v>
      </c>
      <c r="T874" s="5">
        <f>'90.1 Data-IP'!T874*Convert!$B$6/$D874</f>
        <v>9.8256065509303561</v>
      </c>
      <c r="U874" s="5">
        <f>'90.1 Data-IP'!U874*Convert!$B$7/$D874</f>
        <v>0</v>
      </c>
      <c r="V874" s="5">
        <f>'90.1 Data-IP'!V874*Convert!$B$6/$D874</f>
        <v>0</v>
      </c>
      <c r="W874" s="5">
        <f>'90.1 Data-IP'!W874*Convert!$B$6/$D874</f>
        <v>24.637667509162402</v>
      </c>
      <c r="X874" s="5">
        <f>'90.1 Data-IP'!X874*Convert!$B$7/$D874</f>
        <v>10.660729369625262</v>
      </c>
      <c r="Y874" s="5">
        <f t="shared" si="26"/>
        <v>35.298396878787663</v>
      </c>
      <c r="Z874" s="5">
        <f>'90.1 Data-IP'!Z874*Convert!$B$6/$D874</f>
        <v>91.218290689370107</v>
      </c>
      <c r="AA874" s="5">
        <f>'90.1 Data-IP'!AA874*Convert!$B$7/$D874</f>
        <v>10.660729369625262</v>
      </c>
      <c r="AB874" s="5">
        <f t="shared" si="27"/>
        <v>101.87902005899537</v>
      </c>
    </row>
    <row r="875" spans="1:28" x14ac:dyDescent="0.25">
      <c r="A875" s="95">
        <v>2013</v>
      </c>
      <c r="B875" s="95" t="s">
        <v>53</v>
      </c>
      <c r="C875" s="101" t="s">
        <v>8</v>
      </c>
      <c r="D875" s="5">
        <f>'90.1 Data-SI'!D875*Convert!$B$1</f>
        <v>5502.0804487537198</v>
      </c>
      <c r="E875" s="5">
        <f>'90.1 Data-IP'!E875*Convert!$B$6/$D875</f>
        <v>8.4398741445248557</v>
      </c>
      <c r="F875" s="5">
        <f>'90.1 Data-IP'!F875*Convert!$B$7/$D875</f>
        <v>18.727702723414215</v>
      </c>
      <c r="G875" s="5">
        <f>'90.1 Data-IP'!G875*Convert!$B$6/$D875</f>
        <v>3.4534197372231623</v>
      </c>
      <c r="H875" s="5">
        <f>'90.1 Data-IP'!H875*Convert!$B$6/$D875</f>
        <v>24.386708096978733</v>
      </c>
      <c r="I875" s="5">
        <f>'90.1 Data-IP'!I875*Convert!$B$6/$D875</f>
        <v>6.5467672743567062</v>
      </c>
      <c r="J875" s="5">
        <f>'90.1 Data-IP'!J875*Convert!$B$6/$D875</f>
        <v>26.345282639890446</v>
      </c>
      <c r="K875" s="5">
        <f>'90.1 Data-IP'!K875*Convert!$B$7/$D875</f>
        <v>0</v>
      </c>
      <c r="L875" s="5">
        <f>'90.1 Data-IP'!L875*Convert!$B$6/$D875</f>
        <v>0</v>
      </c>
      <c r="M875" s="5">
        <f>'90.1 Data-IP'!M875*Convert!$B$6/$D875</f>
        <v>11.691435224122017</v>
      </c>
      <c r="N875" s="5">
        <f>'90.1 Data-IP'!N875*Convert!$B$6/$D875</f>
        <v>0</v>
      </c>
      <c r="O875" s="5">
        <f>'90.1 Data-IP'!O875*Convert!$B$6/$D875</f>
        <v>0</v>
      </c>
      <c r="P875" s="5">
        <f>'90.1 Data-IP'!P875*Convert!$B$6/$D875</f>
        <v>0</v>
      </c>
      <c r="Q875" s="5">
        <f>'90.1 Data-IP'!Q875*Convert!$B$6/$D875</f>
        <v>0</v>
      </c>
      <c r="R875" s="5">
        <f>'90.1 Data-IP'!R875*Convert!$B$6/$D875</f>
        <v>0</v>
      </c>
      <c r="S875" s="5">
        <f>'90.1 Data-IP'!S875*Convert!$B$6/$D875</f>
        <v>0</v>
      </c>
      <c r="T875" s="5">
        <f>'90.1 Data-IP'!T875*Convert!$B$6/$D875</f>
        <v>9.8256065509303561</v>
      </c>
      <c r="U875" s="5">
        <f>'90.1 Data-IP'!U875*Convert!$B$7/$D875</f>
        <v>0</v>
      </c>
      <c r="V875" s="5">
        <f>'90.1 Data-IP'!V875*Convert!$B$6/$D875</f>
        <v>0</v>
      </c>
      <c r="W875" s="5">
        <f>'90.1 Data-IP'!W875*Convert!$B$6/$D875</f>
        <v>23.584729105870032</v>
      </c>
      <c r="X875" s="5">
        <f>'90.1 Data-IP'!X875*Convert!$B$7/$D875</f>
        <v>18.727702723414215</v>
      </c>
      <c r="Y875" s="5">
        <f t="shared" si="26"/>
        <v>42.31243182928425</v>
      </c>
      <c r="Z875" s="5">
        <f>'90.1 Data-IP'!Z875*Convert!$B$6/$D875</f>
        <v>90.694549307421568</v>
      </c>
      <c r="AA875" s="5">
        <f>'90.1 Data-IP'!AA875*Convert!$B$7/$D875</f>
        <v>18.727702723414215</v>
      </c>
      <c r="AB875" s="5">
        <f t="shared" si="27"/>
        <v>109.42225203083578</v>
      </c>
    </row>
    <row r="876" spans="1:28" x14ac:dyDescent="0.25">
      <c r="A876" s="95">
        <v>2016</v>
      </c>
      <c r="B876" s="95" t="s">
        <v>53</v>
      </c>
      <c r="C876" s="101" t="s">
        <v>10</v>
      </c>
      <c r="D876" s="5">
        <f>'90.1 Data-SI'!D876*Convert!$B$1</f>
        <v>5502.0804487537198</v>
      </c>
      <c r="E876" s="5">
        <f>'90.1 Data-IP'!E876*Convert!$B$6/$D876</f>
        <v>0</v>
      </c>
      <c r="F876" s="5">
        <f>'90.1 Data-IP'!F876*Convert!$B$7/$D876</f>
        <v>0</v>
      </c>
      <c r="G876" s="5">
        <f>'90.1 Data-IP'!G876*Convert!$B$6/$D876</f>
        <v>36.634618539421069</v>
      </c>
      <c r="H876" s="5">
        <f>'90.1 Data-IP'!H876*Convert!$B$6/$D876</f>
        <v>17.441679146765324</v>
      </c>
      <c r="I876" s="5">
        <f>'90.1 Data-IP'!I876*Convert!$B$6/$D876</f>
        <v>3.0333355037852736</v>
      </c>
      <c r="J876" s="5">
        <f>'90.1 Data-IP'!J876*Convert!$B$6/$D876</f>
        <v>26.345282639890446</v>
      </c>
      <c r="K876" s="5">
        <f>'90.1 Data-IP'!K876*Convert!$B$7/$D876</f>
        <v>0</v>
      </c>
      <c r="L876" s="5">
        <f>'90.1 Data-IP'!L876*Convert!$B$6/$D876</f>
        <v>0</v>
      </c>
      <c r="M876" s="5">
        <f>'90.1 Data-IP'!M876*Convert!$B$6/$D876</f>
        <v>10.409359966227163</v>
      </c>
      <c r="N876" s="5">
        <f>'90.1 Data-IP'!N876*Convert!$B$6/$D876</f>
        <v>0</v>
      </c>
      <c r="O876" s="5">
        <f>'90.1 Data-IP'!O876*Convert!$B$6/$D876</f>
        <v>0</v>
      </c>
      <c r="P876" s="5">
        <f>'90.1 Data-IP'!P876*Convert!$B$6/$D876</f>
        <v>0</v>
      </c>
      <c r="Q876" s="5">
        <f>'90.1 Data-IP'!Q876*Convert!$B$6/$D876</f>
        <v>0</v>
      </c>
      <c r="R876" s="5">
        <f>'90.1 Data-IP'!R876*Convert!$B$6/$D876</f>
        <v>0</v>
      </c>
      <c r="S876" s="5">
        <f>'90.1 Data-IP'!S876*Convert!$B$6/$D876</f>
        <v>0</v>
      </c>
      <c r="T876" s="5">
        <f>'90.1 Data-IP'!T876*Convert!$B$6/$D876</f>
        <v>9.8256065509303561</v>
      </c>
      <c r="U876" s="5">
        <f>'90.1 Data-IP'!U876*Convert!$B$7/$D876</f>
        <v>0</v>
      </c>
      <c r="V876" s="5">
        <f>'90.1 Data-IP'!V876*Convert!$B$6/$D876</f>
        <v>0</v>
      </c>
      <c r="W876" s="5">
        <f>'90.1 Data-IP'!W876*Convert!$B$6/$D876</f>
        <v>47.043978505648234</v>
      </c>
      <c r="X876" s="5">
        <f>'90.1 Data-IP'!X876*Convert!$B$7/$D876</f>
        <v>0</v>
      </c>
      <c r="Y876" s="5">
        <f t="shared" si="26"/>
        <v>47.043978505648234</v>
      </c>
      <c r="Z876" s="5">
        <f>'90.1 Data-IP'!Z876*Convert!$B$6/$D876</f>
        <v>103.68988234701965</v>
      </c>
      <c r="AA876" s="5">
        <f>'90.1 Data-IP'!AA876*Convert!$B$7/$D876</f>
        <v>0</v>
      </c>
      <c r="AB876" s="5">
        <f t="shared" si="27"/>
        <v>103.68988234701965</v>
      </c>
    </row>
    <row r="877" spans="1:28" x14ac:dyDescent="0.25">
      <c r="A877" s="95">
        <v>2016</v>
      </c>
      <c r="B877" s="95" t="s">
        <v>53</v>
      </c>
      <c r="C877" s="101" t="s">
        <v>6</v>
      </c>
      <c r="D877" s="5">
        <f>'90.1 Data-SI'!D877*Convert!$B$1</f>
        <v>5502.0804487537198</v>
      </c>
      <c r="E877" s="5">
        <f>'90.1 Data-IP'!E877*Convert!$B$6/$D877</f>
        <v>0</v>
      </c>
      <c r="F877" s="5">
        <f>'90.1 Data-IP'!F877*Convert!$B$7/$D877</f>
        <v>0</v>
      </c>
      <c r="G877" s="5">
        <f>'90.1 Data-IP'!G877*Convert!$B$6/$D877</f>
        <v>34.452362781302163</v>
      </c>
      <c r="H877" s="5">
        <f>'90.1 Data-IP'!H877*Convert!$B$6/$D877</f>
        <v>17.496235540718295</v>
      </c>
      <c r="I877" s="5">
        <f>'90.1 Data-IP'!I877*Convert!$B$6/$D877</f>
        <v>3.0878918977382468</v>
      </c>
      <c r="J877" s="5">
        <f>'90.1 Data-IP'!J877*Convert!$B$6/$D877</f>
        <v>26.345282639890446</v>
      </c>
      <c r="K877" s="5">
        <f>'90.1 Data-IP'!K877*Convert!$B$7/$D877</f>
        <v>0</v>
      </c>
      <c r="L877" s="5">
        <f>'90.1 Data-IP'!L877*Convert!$B$6/$D877</f>
        <v>0</v>
      </c>
      <c r="M877" s="5">
        <f>'90.1 Data-IP'!M877*Convert!$B$6/$D877</f>
        <v>12.242454803047041</v>
      </c>
      <c r="N877" s="5">
        <f>'90.1 Data-IP'!N877*Convert!$B$6/$D877</f>
        <v>0</v>
      </c>
      <c r="O877" s="5">
        <f>'90.1 Data-IP'!O877*Convert!$B$6/$D877</f>
        <v>0</v>
      </c>
      <c r="P877" s="5">
        <f>'90.1 Data-IP'!P877*Convert!$B$6/$D877</f>
        <v>0</v>
      </c>
      <c r="Q877" s="5">
        <f>'90.1 Data-IP'!Q877*Convert!$B$6/$D877</f>
        <v>0</v>
      </c>
      <c r="R877" s="5">
        <f>'90.1 Data-IP'!R877*Convert!$B$6/$D877</f>
        <v>0</v>
      </c>
      <c r="S877" s="5">
        <f>'90.1 Data-IP'!S877*Convert!$B$6/$D877</f>
        <v>0</v>
      </c>
      <c r="T877" s="5">
        <f>'90.1 Data-IP'!T877*Convert!$B$6/$D877</f>
        <v>9.8256065509303561</v>
      </c>
      <c r="U877" s="5">
        <f>'90.1 Data-IP'!U877*Convert!$B$7/$D877</f>
        <v>0</v>
      </c>
      <c r="V877" s="5">
        <f>'90.1 Data-IP'!V877*Convert!$B$6/$D877</f>
        <v>0</v>
      </c>
      <c r="W877" s="5">
        <f>'90.1 Data-IP'!W877*Convert!$B$6/$D877</f>
        <v>46.694817584349202</v>
      </c>
      <c r="X877" s="5">
        <f>'90.1 Data-IP'!X877*Convert!$B$7/$D877</f>
        <v>0</v>
      </c>
      <c r="Y877" s="5">
        <f t="shared" si="26"/>
        <v>46.694817584349202</v>
      </c>
      <c r="Z877" s="5">
        <f>'90.1 Data-IP'!Z877*Convert!$B$6/$D877</f>
        <v>103.44983421362654</v>
      </c>
      <c r="AA877" s="5">
        <f>'90.1 Data-IP'!AA877*Convert!$B$7/$D877</f>
        <v>0</v>
      </c>
      <c r="AB877" s="5">
        <f t="shared" si="27"/>
        <v>103.44983421362654</v>
      </c>
    </row>
    <row r="878" spans="1:28" x14ac:dyDescent="0.25">
      <c r="A878" s="95">
        <v>2016</v>
      </c>
      <c r="B878" s="95" t="s">
        <v>53</v>
      </c>
      <c r="C878" s="101" t="s">
        <v>11</v>
      </c>
      <c r="D878" s="5">
        <f>'90.1 Data-SI'!D878*Convert!$B$1</f>
        <v>5502.0804487537198</v>
      </c>
      <c r="E878" s="5">
        <f>'90.1 Data-IP'!E878*Convert!$B$6/$D878</f>
        <v>0</v>
      </c>
      <c r="F878" s="5">
        <f>'90.1 Data-IP'!F878*Convert!$B$7/$D878</f>
        <v>0</v>
      </c>
      <c r="G878" s="5">
        <f>'90.1 Data-IP'!G878*Convert!$B$6/$D878</f>
        <v>26.803556349095416</v>
      </c>
      <c r="H878" s="5">
        <f>'90.1 Data-IP'!H878*Convert!$B$6/$D878</f>
        <v>17.578070131647756</v>
      </c>
      <c r="I878" s="5">
        <f>'90.1 Data-IP'!I878*Convert!$B$6/$D878</f>
        <v>3.1042588159241387</v>
      </c>
      <c r="J878" s="5">
        <f>'90.1 Data-IP'!J878*Convert!$B$6/$D878</f>
        <v>26.345282639890446</v>
      </c>
      <c r="K878" s="5">
        <f>'90.1 Data-IP'!K878*Convert!$B$7/$D878</f>
        <v>0</v>
      </c>
      <c r="L878" s="5">
        <f>'90.1 Data-IP'!L878*Convert!$B$6/$D878</f>
        <v>0</v>
      </c>
      <c r="M878" s="5">
        <f>'90.1 Data-IP'!M878*Convert!$B$6/$D878</f>
        <v>10.256602063158839</v>
      </c>
      <c r="N878" s="5">
        <f>'90.1 Data-IP'!N878*Convert!$B$6/$D878</f>
        <v>0</v>
      </c>
      <c r="O878" s="5">
        <f>'90.1 Data-IP'!O878*Convert!$B$6/$D878</f>
        <v>0</v>
      </c>
      <c r="P878" s="5">
        <f>'90.1 Data-IP'!P878*Convert!$B$6/$D878</f>
        <v>0</v>
      </c>
      <c r="Q878" s="5">
        <f>'90.1 Data-IP'!Q878*Convert!$B$6/$D878</f>
        <v>0</v>
      </c>
      <c r="R878" s="5">
        <f>'90.1 Data-IP'!R878*Convert!$B$6/$D878</f>
        <v>0</v>
      </c>
      <c r="S878" s="5">
        <f>'90.1 Data-IP'!S878*Convert!$B$6/$D878</f>
        <v>0</v>
      </c>
      <c r="T878" s="5">
        <f>'90.1 Data-IP'!T878*Convert!$B$6/$D878</f>
        <v>9.8256065509303561</v>
      </c>
      <c r="U878" s="5">
        <f>'90.1 Data-IP'!U878*Convert!$B$7/$D878</f>
        <v>0</v>
      </c>
      <c r="V878" s="5">
        <f>'90.1 Data-IP'!V878*Convert!$B$6/$D878</f>
        <v>0</v>
      </c>
      <c r="W878" s="5">
        <f>'90.1 Data-IP'!W878*Convert!$B$6/$D878</f>
        <v>37.060158412254253</v>
      </c>
      <c r="X878" s="5">
        <f>'90.1 Data-IP'!X878*Convert!$B$7/$D878</f>
        <v>0</v>
      </c>
      <c r="Y878" s="5">
        <f t="shared" si="26"/>
        <v>37.060158412254253</v>
      </c>
      <c r="Z878" s="5">
        <f>'90.1 Data-IP'!Z878*Convert!$B$6/$D878</f>
        <v>93.907920911251651</v>
      </c>
      <c r="AA878" s="5">
        <f>'90.1 Data-IP'!AA878*Convert!$B$7/$D878</f>
        <v>0</v>
      </c>
      <c r="AB878" s="5">
        <f t="shared" si="27"/>
        <v>93.907920911251651</v>
      </c>
    </row>
    <row r="879" spans="1:28" x14ac:dyDescent="0.25">
      <c r="A879" s="95">
        <v>2016</v>
      </c>
      <c r="B879" s="95" t="s">
        <v>53</v>
      </c>
      <c r="C879" s="101" t="s">
        <v>13</v>
      </c>
      <c r="D879" s="5">
        <f>'90.1 Data-SI'!D879*Convert!$B$1</f>
        <v>5502.0804487537198</v>
      </c>
      <c r="E879" s="5">
        <f>'90.1 Data-IP'!E879*Convert!$B$6/$D879</f>
        <v>2.182255758118902E-2</v>
      </c>
      <c r="F879" s="5">
        <f>'90.1 Data-IP'!F879*Convert!$B$7/$D879</f>
        <v>0</v>
      </c>
      <c r="G879" s="5">
        <f>'90.1 Data-IP'!G879*Convert!$B$6/$D879</f>
        <v>27.829216555411296</v>
      </c>
      <c r="H879" s="5">
        <f>'90.1 Data-IP'!H879*Convert!$B$6/$D879</f>
        <v>17.518058098299484</v>
      </c>
      <c r="I879" s="5">
        <f>'90.1 Data-IP'!I879*Convert!$B$6/$D879</f>
        <v>3.0933475371335435</v>
      </c>
      <c r="J879" s="5">
        <f>'90.1 Data-IP'!J879*Convert!$B$6/$D879</f>
        <v>26.345282639890446</v>
      </c>
      <c r="K879" s="5">
        <f>'90.1 Data-IP'!K879*Convert!$B$7/$D879</f>
        <v>0</v>
      </c>
      <c r="L879" s="5">
        <f>'90.1 Data-IP'!L879*Convert!$B$6/$D879</f>
        <v>0</v>
      </c>
      <c r="M879" s="5">
        <f>'90.1 Data-IP'!M879*Convert!$B$6/$D879</f>
        <v>11.751447257470288</v>
      </c>
      <c r="N879" s="5">
        <f>'90.1 Data-IP'!N879*Convert!$B$6/$D879</f>
        <v>0</v>
      </c>
      <c r="O879" s="5">
        <f>'90.1 Data-IP'!O879*Convert!$B$6/$D879</f>
        <v>0</v>
      </c>
      <c r="P879" s="5">
        <f>'90.1 Data-IP'!P879*Convert!$B$6/$D879</f>
        <v>0</v>
      </c>
      <c r="Q879" s="5">
        <f>'90.1 Data-IP'!Q879*Convert!$B$6/$D879</f>
        <v>0</v>
      </c>
      <c r="R879" s="5">
        <f>'90.1 Data-IP'!R879*Convert!$B$6/$D879</f>
        <v>0</v>
      </c>
      <c r="S879" s="5">
        <f>'90.1 Data-IP'!S879*Convert!$B$6/$D879</f>
        <v>0</v>
      </c>
      <c r="T879" s="5">
        <f>'90.1 Data-IP'!T879*Convert!$B$6/$D879</f>
        <v>9.8256065509303561</v>
      </c>
      <c r="U879" s="5">
        <f>'90.1 Data-IP'!U879*Convert!$B$7/$D879</f>
        <v>0</v>
      </c>
      <c r="V879" s="5">
        <f>'90.1 Data-IP'!V879*Convert!$B$6/$D879</f>
        <v>0</v>
      </c>
      <c r="W879" s="5">
        <f>'90.1 Data-IP'!W879*Convert!$B$6/$D879</f>
        <v>39.602486370462778</v>
      </c>
      <c r="X879" s="5">
        <f>'90.1 Data-IP'!X879*Convert!$B$7/$D879</f>
        <v>0</v>
      </c>
      <c r="Y879" s="5">
        <f t="shared" si="26"/>
        <v>39.602486370462778</v>
      </c>
      <c r="Z879" s="5">
        <f>'90.1 Data-IP'!Z879*Convert!$B$6/$D879</f>
        <v>96.379325557321309</v>
      </c>
      <c r="AA879" s="5">
        <f>'90.1 Data-IP'!AA879*Convert!$B$7/$D879</f>
        <v>0</v>
      </c>
      <c r="AB879" s="5">
        <f t="shared" si="27"/>
        <v>96.379325557321309</v>
      </c>
    </row>
    <row r="880" spans="1:28" x14ac:dyDescent="0.25">
      <c r="A880" s="95">
        <v>2016</v>
      </c>
      <c r="B880" s="95" t="s">
        <v>53</v>
      </c>
      <c r="C880" s="101" t="s">
        <v>19</v>
      </c>
      <c r="D880" s="5">
        <f>'90.1 Data-SI'!D880*Convert!$B$1</f>
        <v>5502.0804487537198</v>
      </c>
      <c r="E880" s="5">
        <f>'90.1 Data-IP'!E880*Convert!$B$6/$D880</f>
        <v>0.13639098488243137</v>
      </c>
      <c r="F880" s="5">
        <f>'90.1 Data-IP'!F880*Convert!$B$7/$D880</f>
        <v>0</v>
      </c>
      <c r="G880" s="5">
        <f>'90.1 Data-IP'!G880*Convert!$B$6/$D880</f>
        <v>21.958948566071452</v>
      </c>
      <c r="H880" s="5">
        <f>'90.1 Data-IP'!H880*Convert!$B$6/$D880</f>
        <v>17.567158852857162</v>
      </c>
      <c r="I880" s="5">
        <f>'90.1 Data-IP'!I880*Convert!$B$6/$D880</f>
        <v>3.1042588159241387</v>
      </c>
      <c r="J880" s="5">
        <f>'90.1 Data-IP'!J880*Convert!$B$6/$D880</f>
        <v>26.345282639890446</v>
      </c>
      <c r="K880" s="5">
        <f>'90.1 Data-IP'!K880*Convert!$B$7/$D880</f>
        <v>0</v>
      </c>
      <c r="L880" s="5">
        <f>'90.1 Data-IP'!L880*Convert!$B$6/$D880</f>
        <v>0</v>
      </c>
      <c r="M880" s="5">
        <f>'90.1 Data-IP'!M880*Convert!$B$6/$D880</f>
        <v>10.567573508690785</v>
      </c>
      <c r="N880" s="5">
        <f>'90.1 Data-IP'!N880*Convert!$B$6/$D880</f>
        <v>0</v>
      </c>
      <c r="O880" s="5">
        <f>'90.1 Data-IP'!O880*Convert!$B$6/$D880</f>
        <v>0</v>
      </c>
      <c r="P880" s="5">
        <f>'90.1 Data-IP'!P880*Convert!$B$6/$D880</f>
        <v>0</v>
      </c>
      <c r="Q880" s="5">
        <f>'90.1 Data-IP'!Q880*Convert!$B$6/$D880</f>
        <v>0</v>
      </c>
      <c r="R880" s="5">
        <f>'90.1 Data-IP'!R880*Convert!$B$6/$D880</f>
        <v>0</v>
      </c>
      <c r="S880" s="5">
        <f>'90.1 Data-IP'!S880*Convert!$B$6/$D880</f>
        <v>0</v>
      </c>
      <c r="T880" s="5">
        <f>'90.1 Data-IP'!T880*Convert!$B$6/$D880</f>
        <v>9.8256065509303561</v>
      </c>
      <c r="U880" s="5">
        <f>'90.1 Data-IP'!U880*Convert!$B$7/$D880</f>
        <v>0</v>
      </c>
      <c r="V880" s="5">
        <f>'90.1 Data-IP'!V880*Convert!$B$6/$D880</f>
        <v>0</v>
      </c>
      <c r="W880" s="5">
        <f>'90.1 Data-IP'!W880*Convert!$B$6/$D880</f>
        <v>32.662913059644666</v>
      </c>
      <c r="X880" s="5">
        <f>'90.1 Data-IP'!X880*Convert!$B$7/$D880</f>
        <v>0</v>
      </c>
      <c r="Y880" s="5">
        <f t="shared" si="26"/>
        <v>32.662913059644666</v>
      </c>
      <c r="Z880" s="5">
        <f>'90.1 Data-IP'!Z880*Convert!$B$6/$D880</f>
        <v>89.499764279851476</v>
      </c>
      <c r="AA880" s="5">
        <f>'90.1 Data-IP'!AA880*Convert!$B$7/$D880</f>
        <v>0</v>
      </c>
      <c r="AB880" s="5">
        <f t="shared" si="27"/>
        <v>89.499764279851476</v>
      </c>
    </row>
    <row r="881" spans="1:28" x14ac:dyDescent="0.25">
      <c r="A881" s="95">
        <v>2016</v>
      </c>
      <c r="B881" s="95" t="s">
        <v>53</v>
      </c>
      <c r="C881" s="101" t="s">
        <v>20</v>
      </c>
      <c r="D881" s="5">
        <f>'90.1 Data-SI'!D881*Convert!$B$1</f>
        <v>5502.0804487537198</v>
      </c>
      <c r="E881" s="5">
        <f>'90.1 Data-IP'!E881*Convert!$B$6/$D881</f>
        <v>0.18003610004480941</v>
      </c>
      <c r="F881" s="5">
        <f>'90.1 Data-IP'!F881*Convert!$B$7/$D881</f>
        <v>0</v>
      </c>
      <c r="G881" s="5">
        <f>'90.1 Data-IP'!G881*Convert!$B$6/$D881</f>
        <v>19.220217589632227</v>
      </c>
      <c r="H881" s="5">
        <f>'90.1 Data-IP'!H881*Convert!$B$6/$D881</f>
        <v>17.741739313506674</v>
      </c>
      <c r="I881" s="5">
        <f>'90.1 Data-IP'!I881*Convert!$B$6/$D881</f>
        <v>3.1042588159241387</v>
      </c>
      <c r="J881" s="5">
        <f>'90.1 Data-IP'!J881*Convert!$B$6/$D881</f>
        <v>26.345282639890446</v>
      </c>
      <c r="K881" s="5">
        <f>'90.1 Data-IP'!K881*Convert!$B$7/$D881</f>
        <v>0</v>
      </c>
      <c r="L881" s="5">
        <f>'90.1 Data-IP'!L881*Convert!$B$6/$D881</f>
        <v>0</v>
      </c>
      <c r="M881" s="5">
        <f>'90.1 Data-IP'!M881*Convert!$B$6/$D881</f>
        <v>12.384301427324768</v>
      </c>
      <c r="N881" s="5">
        <f>'90.1 Data-IP'!N881*Convert!$B$6/$D881</f>
        <v>0</v>
      </c>
      <c r="O881" s="5">
        <f>'90.1 Data-IP'!O881*Convert!$B$6/$D881</f>
        <v>0</v>
      </c>
      <c r="P881" s="5">
        <f>'90.1 Data-IP'!P881*Convert!$B$6/$D881</f>
        <v>0</v>
      </c>
      <c r="Q881" s="5">
        <f>'90.1 Data-IP'!Q881*Convert!$B$6/$D881</f>
        <v>0</v>
      </c>
      <c r="R881" s="5">
        <f>'90.1 Data-IP'!R881*Convert!$B$6/$D881</f>
        <v>0</v>
      </c>
      <c r="S881" s="5">
        <f>'90.1 Data-IP'!S881*Convert!$B$6/$D881</f>
        <v>0</v>
      </c>
      <c r="T881" s="5">
        <f>'90.1 Data-IP'!T881*Convert!$B$6/$D881</f>
        <v>9.8256065509303561</v>
      </c>
      <c r="U881" s="5">
        <f>'90.1 Data-IP'!U881*Convert!$B$7/$D881</f>
        <v>0</v>
      </c>
      <c r="V881" s="5">
        <f>'90.1 Data-IP'!V881*Convert!$B$6/$D881</f>
        <v>0</v>
      </c>
      <c r="W881" s="5">
        <f>'90.1 Data-IP'!W881*Convert!$B$6/$D881</f>
        <v>31.784555117001805</v>
      </c>
      <c r="X881" s="5">
        <f>'90.1 Data-IP'!X881*Convert!$B$7/$D881</f>
        <v>0</v>
      </c>
      <c r="Y881" s="5">
        <f t="shared" si="26"/>
        <v>31.784555117001805</v>
      </c>
      <c r="Z881" s="5">
        <f>'90.1 Data-IP'!Z881*Convert!$B$6/$D881</f>
        <v>88.801442437253414</v>
      </c>
      <c r="AA881" s="5">
        <f>'90.1 Data-IP'!AA881*Convert!$B$7/$D881</f>
        <v>0</v>
      </c>
      <c r="AB881" s="5">
        <f t="shared" si="27"/>
        <v>88.801442437253414</v>
      </c>
    </row>
    <row r="882" spans="1:28" x14ac:dyDescent="0.25">
      <c r="A882" s="95">
        <v>2016</v>
      </c>
      <c r="B882" s="95" t="s">
        <v>53</v>
      </c>
      <c r="C882" s="101" t="s">
        <v>3</v>
      </c>
      <c r="D882" s="5">
        <f>'90.1 Data-SI'!D882*Convert!$B$1</f>
        <v>5502.0804487537198</v>
      </c>
      <c r="E882" s="5">
        <f>'90.1 Data-IP'!E882*Convert!$B$6/$D882</f>
        <v>2.8041986491827888</v>
      </c>
      <c r="F882" s="5">
        <f>'90.1 Data-IP'!F882*Convert!$B$7/$D882</f>
        <v>0.25956233707793158</v>
      </c>
      <c r="G882" s="5">
        <f>'90.1 Data-IP'!G882*Convert!$B$6/$D882</f>
        <v>11.958761554491584</v>
      </c>
      <c r="H882" s="5">
        <f>'90.1 Data-IP'!H882*Convert!$B$6/$D882</f>
        <v>17.643537804391325</v>
      </c>
      <c r="I882" s="5">
        <f>'90.1 Data-IP'!I882*Convert!$B$6/$D882</f>
        <v>3.1260813735053268</v>
      </c>
      <c r="J882" s="5">
        <f>'90.1 Data-IP'!J882*Convert!$B$6/$D882</f>
        <v>26.345282639890446</v>
      </c>
      <c r="K882" s="5">
        <f>'90.1 Data-IP'!K882*Convert!$B$7/$D882</f>
        <v>0</v>
      </c>
      <c r="L882" s="5">
        <f>'90.1 Data-IP'!L882*Convert!$B$6/$D882</f>
        <v>0</v>
      </c>
      <c r="M882" s="5">
        <f>'90.1 Data-IP'!M882*Convert!$B$6/$D882</f>
        <v>10.065654684323437</v>
      </c>
      <c r="N882" s="5">
        <f>'90.1 Data-IP'!N882*Convert!$B$6/$D882</f>
        <v>0</v>
      </c>
      <c r="O882" s="5">
        <f>'90.1 Data-IP'!O882*Convert!$B$6/$D882</f>
        <v>0</v>
      </c>
      <c r="P882" s="5">
        <f>'90.1 Data-IP'!P882*Convert!$B$6/$D882</f>
        <v>0</v>
      </c>
      <c r="Q882" s="5">
        <f>'90.1 Data-IP'!Q882*Convert!$B$6/$D882</f>
        <v>0</v>
      </c>
      <c r="R882" s="5">
        <f>'90.1 Data-IP'!R882*Convert!$B$6/$D882</f>
        <v>0</v>
      </c>
      <c r="S882" s="5">
        <f>'90.1 Data-IP'!S882*Convert!$B$6/$D882</f>
        <v>0</v>
      </c>
      <c r="T882" s="5">
        <f>'90.1 Data-IP'!T882*Convert!$B$6/$D882</f>
        <v>9.8256065509303561</v>
      </c>
      <c r="U882" s="5">
        <f>'90.1 Data-IP'!U882*Convert!$B$7/$D882</f>
        <v>0</v>
      </c>
      <c r="V882" s="5">
        <f>'90.1 Data-IP'!V882*Convert!$B$6/$D882</f>
        <v>0</v>
      </c>
      <c r="W882" s="5">
        <f>'90.1 Data-IP'!W882*Convert!$B$6/$D882</f>
        <v>24.828614887997809</v>
      </c>
      <c r="X882" s="5">
        <f>'90.1 Data-IP'!X882*Convert!$B$7/$D882</f>
        <v>0.25956233707793158</v>
      </c>
      <c r="Y882" s="5">
        <f t="shared" si="26"/>
        <v>25.088177225075739</v>
      </c>
      <c r="Z882" s="5">
        <f>'90.1 Data-IP'!Z882*Convert!$B$6/$D882</f>
        <v>81.769123256715261</v>
      </c>
      <c r="AA882" s="5">
        <f>'90.1 Data-IP'!AA882*Convert!$B$7/$D882</f>
        <v>0.25956233707793158</v>
      </c>
      <c r="AB882" s="5">
        <f t="shared" si="27"/>
        <v>82.028685593793199</v>
      </c>
    </row>
    <row r="883" spans="1:28" x14ac:dyDescent="0.25">
      <c r="A883" s="95">
        <v>2016</v>
      </c>
      <c r="B883" s="95" t="s">
        <v>53</v>
      </c>
      <c r="C883" s="101" t="s">
        <v>7</v>
      </c>
      <c r="D883" s="5">
        <f>'90.1 Data-SI'!D883*Convert!$B$1</f>
        <v>5502.0804487537198</v>
      </c>
      <c r="E883" s="5">
        <f>'90.1 Data-IP'!E883*Convert!$B$6/$D883</f>
        <v>1.0638496820829648</v>
      </c>
      <c r="F883" s="5">
        <f>'90.1 Data-IP'!F883*Convert!$B$7/$D883</f>
        <v>2.8010324145100532E-2</v>
      </c>
      <c r="G883" s="5">
        <f>'90.1 Data-IP'!G883*Convert!$B$6/$D883</f>
        <v>13.311760124525303</v>
      </c>
      <c r="H883" s="5">
        <f>'90.1 Data-IP'!H883*Convert!$B$6/$D883</f>
        <v>17.676271640763108</v>
      </c>
      <c r="I883" s="5">
        <f>'90.1 Data-IP'!I883*Convert!$B$6/$D883</f>
        <v>3.0769806189476521</v>
      </c>
      <c r="J883" s="5">
        <f>'90.1 Data-IP'!J883*Convert!$B$6/$D883</f>
        <v>26.345282639890446</v>
      </c>
      <c r="K883" s="5">
        <f>'90.1 Data-IP'!K883*Convert!$B$7/$D883</f>
        <v>0</v>
      </c>
      <c r="L883" s="5">
        <f>'90.1 Data-IP'!L883*Convert!$B$6/$D883</f>
        <v>0</v>
      </c>
      <c r="M883" s="5">
        <f>'90.1 Data-IP'!M883*Convert!$B$6/$D883</f>
        <v>11.778725454446775</v>
      </c>
      <c r="N883" s="5">
        <f>'90.1 Data-IP'!N883*Convert!$B$6/$D883</f>
        <v>0</v>
      </c>
      <c r="O883" s="5">
        <f>'90.1 Data-IP'!O883*Convert!$B$6/$D883</f>
        <v>0</v>
      </c>
      <c r="P883" s="5">
        <f>'90.1 Data-IP'!P883*Convert!$B$6/$D883</f>
        <v>0</v>
      </c>
      <c r="Q883" s="5">
        <f>'90.1 Data-IP'!Q883*Convert!$B$6/$D883</f>
        <v>0</v>
      </c>
      <c r="R883" s="5">
        <f>'90.1 Data-IP'!R883*Convert!$B$6/$D883</f>
        <v>0</v>
      </c>
      <c r="S883" s="5">
        <f>'90.1 Data-IP'!S883*Convert!$B$6/$D883</f>
        <v>0</v>
      </c>
      <c r="T883" s="5">
        <f>'90.1 Data-IP'!T883*Convert!$B$6/$D883</f>
        <v>9.8256065509303561</v>
      </c>
      <c r="U883" s="5">
        <f>'90.1 Data-IP'!U883*Convert!$B$7/$D883</f>
        <v>0</v>
      </c>
      <c r="V883" s="5">
        <f>'90.1 Data-IP'!V883*Convert!$B$6/$D883</f>
        <v>0</v>
      </c>
      <c r="W883" s="5">
        <f>'90.1 Data-IP'!W883*Convert!$B$6/$D883</f>
        <v>26.154335261055042</v>
      </c>
      <c r="X883" s="5">
        <f>'90.1 Data-IP'!X883*Convert!$B$7/$D883</f>
        <v>2.8010324145100532E-2</v>
      </c>
      <c r="Y883" s="5">
        <f t="shared" si="26"/>
        <v>26.182345585200142</v>
      </c>
      <c r="Z883" s="5">
        <f>'90.1 Data-IP'!Z883*Convert!$B$6/$D883</f>
        <v>83.078476711586603</v>
      </c>
      <c r="AA883" s="5">
        <f>'90.1 Data-IP'!AA883*Convert!$B$7/$D883</f>
        <v>2.8010324145100532E-2</v>
      </c>
      <c r="AB883" s="5">
        <f t="shared" si="27"/>
        <v>83.106487035731703</v>
      </c>
    </row>
    <row r="884" spans="1:28" x14ac:dyDescent="0.25">
      <c r="A884" s="95">
        <v>2016</v>
      </c>
      <c r="B884" s="95" t="s">
        <v>53</v>
      </c>
      <c r="C884" s="101" t="s">
        <v>17</v>
      </c>
      <c r="D884" s="5">
        <f>'90.1 Data-SI'!D884*Convert!$B$1</f>
        <v>5502.0804487537198</v>
      </c>
      <c r="E884" s="5">
        <f>'90.1 Data-IP'!E884*Convert!$B$6/$D884</f>
        <v>0.14184662427772865</v>
      </c>
      <c r="F884" s="5">
        <f>'90.1 Data-IP'!F884*Convert!$B$7/$D884</f>
        <v>0</v>
      </c>
      <c r="G884" s="5">
        <f>'90.1 Data-IP'!G884*Convert!$B$6/$D884</f>
        <v>8.5871764081978803</v>
      </c>
      <c r="H884" s="5">
        <f>'90.1 Data-IP'!H884*Convert!$B$6/$D884</f>
        <v>17.654449083181916</v>
      </c>
      <c r="I884" s="5">
        <f>'90.1 Data-IP'!I884*Convert!$B$6/$D884</f>
        <v>3.0715249795523545</v>
      </c>
      <c r="J884" s="5">
        <f>'90.1 Data-IP'!J884*Convert!$B$6/$D884</f>
        <v>26.345282639890446</v>
      </c>
      <c r="K884" s="5">
        <f>'90.1 Data-IP'!K884*Convert!$B$7/$D884</f>
        <v>0</v>
      </c>
      <c r="L884" s="5">
        <f>'90.1 Data-IP'!L884*Convert!$B$6/$D884</f>
        <v>0</v>
      </c>
      <c r="M884" s="5">
        <f>'90.1 Data-IP'!M884*Convert!$B$6/$D884</f>
        <v>9.2909538901912274</v>
      </c>
      <c r="N884" s="5">
        <f>'90.1 Data-IP'!N884*Convert!$B$6/$D884</f>
        <v>0</v>
      </c>
      <c r="O884" s="5">
        <f>'90.1 Data-IP'!O884*Convert!$B$6/$D884</f>
        <v>0</v>
      </c>
      <c r="P884" s="5">
        <f>'90.1 Data-IP'!P884*Convert!$B$6/$D884</f>
        <v>0</v>
      </c>
      <c r="Q884" s="5">
        <f>'90.1 Data-IP'!Q884*Convert!$B$6/$D884</f>
        <v>0</v>
      </c>
      <c r="R884" s="5">
        <f>'90.1 Data-IP'!R884*Convert!$B$6/$D884</f>
        <v>0</v>
      </c>
      <c r="S884" s="5">
        <f>'90.1 Data-IP'!S884*Convert!$B$6/$D884</f>
        <v>0</v>
      </c>
      <c r="T884" s="5">
        <f>'90.1 Data-IP'!T884*Convert!$B$6/$D884</f>
        <v>9.8256065509303561</v>
      </c>
      <c r="U884" s="5">
        <f>'90.1 Data-IP'!U884*Convert!$B$7/$D884</f>
        <v>0</v>
      </c>
      <c r="V884" s="5">
        <f>'90.1 Data-IP'!V884*Convert!$B$6/$D884</f>
        <v>0</v>
      </c>
      <c r="W884" s="5">
        <f>'90.1 Data-IP'!W884*Convert!$B$6/$D884</f>
        <v>18.019976922666839</v>
      </c>
      <c r="X884" s="5">
        <f>'90.1 Data-IP'!X884*Convert!$B$7/$D884</f>
        <v>0</v>
      </c>
      <c r="Y884" s="5">
        <f t="shared" si="26"/>
        <v>18.019976922666839</v>
      </c>
      <c r="Z884" s="5">
        <f>'90.1 Data-IP'!Z884*Convert!$B$6/$D884</f>
        <v>74.911384536826603</v>
      </c>
      <c r="AA884" s="5">
        <f>'90.1 Data-IP'!AA884*Convert!$B$7/$D884</f>
        <v>0</v>
      </c>
      <c r="AB884" s="5">
        <f t="shared" si="27"/>
        <v>74.911384536826603</v>
      </c>
    </row>
    <row r="885" spans="1:28" x14ac:dyDescent="0.25">
      <c r="A885" s="95">
        <v>2016</v>
      </c>
      <c r="B885" s="95" t="s">
        <v>53</v>
      </c>
      <c r="C885" s="101" t="s">
        <v>14</v>
      </c>
      <c r="D885" s="5">
        <f>'90.1 Data-SI'!D885*Convert!$B$1</f>
        <v>5502.0804487537198</v>
      </c>
      <c r="E885" s="5">
        <f>'90.1 Data-IP'!E885*Convert!$B$6/$D885</f>
        <v>5.4392724771113636</v>
      </c>
      <c r="F885" s="5">
        <f>'90.1 Data-IP'!F885*Convert!$B$7/$D885</f>
        <v>0.5359308686429235</v>
      </c>
      <c r="G885" s="5">
        <f>'90.1 Data-IP'!G885*Convert!$B$6/$D885</f>
        <v>8.6417328021508517</v>
      </c>
      <c r="H885" s="5">
        <f>'90.1 Data-IP'!H885*Convert!$B$6/$D885</f>
        <v>17.387122752812353</v>
      </c>
      <c r="I885" s="5">
        <f>'90.1 Data-IP'!I885*Convert!$B$6/$D885</f>
        <v>3.1042588159241387</v>
      </c>
      <c r="J885" s="5">
        <f>'90.1 Data-IP'!J885*Convert!$B$6/$D885</f>
        <v>26.345282639890446</v>
      </c>
      <c r="K885" s="5">
        <f>'90.1 Data-IP'!K885*Convert!$B$7/$D885</f>
        <v>0</v>
      </c>
      <c r="L885" s="5">
        <f>'90.1 Data-IP'!L885*Convert!$B$6/$D885</f>
        <v>0</v>
      </c>
      <c r="M885" s="5">
        <f>'90.1 Data-IP'!M885*Convert!$B$6/$D885</f>
        <v>9.2418531356335514</v>
      </c>
      <c r="N885" s="5">
        <f>'90.1 Data-IP'!N885*Convert!$B$6/$D885</f>
        <v>0</v>
      </c>
      <c r="O885" s="5">
        <f>'90.1 Data-IP'!O885*Convert!$B$6/$D885</f>
        <v>0</v>
      </c>
      <c r="P885" s="5">
        <f>'90.1 Data-IP'!P885*Convert!$B$6/$D885</f>
        <v>0</v>
      </c>
      <c r="Q885" s="5">
        <f>'90.1 Data-IP'!Q885*Convert!$B$6/$D885</f>
        <v>0</v>
      </c>
      <c r="R885" s="5">
        <f>'90.1 Data-IP'!R885*Convert!$B$6/$D885</f>
        <v>0</v>
      </c>
      <c r="S885" s="5">
        <f>'90.1 Data-IP'!S885*Convert!$B$6/$D885</f>
        <v>0</v>
      </c>
      <c r="T885" s="5">
        <f>'90.1 Data-IP'!T885*Convert!$B$6/$D885</f>
        <v>9.8256065509303561</v>
      </c>
      <c r="U885" s="5">
        <f>'90.1 Data-IP'!U885*Convert!$B$7/$D885</f>
        <v>0</v>
      </c>
      <c r="V885" s="5">
        <f>'90.1 Data-IP'!V885*Convert!$B$6/$D885</f>
        <v>0</v>
      </c>
      <c r="W885" s="5">
        <f>'90.1 Data-IP'!W885*Convert!$B$6/$D885</f>
        <v>23.322858414895769</v>
      </c>
      <c r="X885" s="5">
        <f>'90.1 Data-IP'!X885*Convert!$B$7/$D885</f>
        <v>0.5359308686429235</v>
      </c>
      <c r="Y885" s="5">
        <f t="shared" si="26"/>
        <v>23.858789283538695</v>
      </c>
      <c r="Z885" s="5">
        <f>'90.1 Data-IP'!Z885*Convert!$B$6/$D885</f>
        <v>79.985129174453078</v>
      </c>
      <c r="AA885" s="5">
        <f>'90.1 Data-IP'!AA885*Convert!$B$7/$D885</f>
        <v>0.5359308686429235</v>
      </c>
      <c r="AB885" s="5">
        <f t="shared" si="27"/>
        <v>80.521060043096</v>
      </c>
    </row>
    <row r="886" spans="1:28" x14ac:dyDescent="0.25">
      <c r="A886" s="95">
        <v>2016</v>
      </c>
      <c r="B886" s="95" t="s">
        <v>53</v>
      </c>
      <c r="C886" s="101" t="s">
        <v>2</v>
      </c>
      <c r="D886" s="5">
        <f>'90.1 Data-SI'!D886*Convert!$B$1</f>
        <v>5502.0804487537198</v>
      </c>
      <c r="E886" s="5">
        <f>'90.1 Data-IP'!E886*Convert!$B$6/$D886</f>
        <v>2.1604332005377129</v>
      </c>
      <c r="F886" s="5">
        <f>'90.1 Data-IP'!F886*Convert!$B$7/$D886</f>
        <v>6.162271311922117E-2</v>
      </c>
      <c r="G886" s="5">
        <f>'90.1 Data-IP'!G886*Convert!$B$6/$D886</f>
        <v>10.011098290370462</v>
      </c>
      <c r="H886" s="5">
        <f>'90.1 Data-IP'!H886*Convert!$B$6/$D886</f>
        <v>17.370755834626461</v>
      </c>
      <c r="I886" s="5">
        <f>'90.1 Data-IP'!I886*Convert!$B$6/$D886</f>
        <v>3.0824362583429497</v>
      </c>
      <c r="J886" s="5">
        <f>'90.1 Data-IP'!J886*Convert!$B$6/$D886</f>
        <v>26.345282639890446</v>
      </c>
      <c r="K886" s="5">
        <f>'90.1 Data-IP'!K886*Convert!$B$7/$D886</f>
        <v>0</v>
      </c>
      <c r="L886" s="5">
        <f>'90.1 Data-IP'!L886*Convert!$B$6/$D886</f>
        <v>0</v>
      </c>
      <c r="M886" s="5">
        <f>'90.1 Data-IP'!M886*Convert!$B$6/$D886</f>
        <v>11.560499878634886</v>
      </c>
      <c r="N886" s="5">
        <f>'90.1 Data-IP'!N886*Convert!$B$6/$D886</f>
        <v>0</v>
      </c>
      <c r="O886" s="5">
        <f>'90.1 Data-IP'!O886*Convert!$B$6/$D886</f>
        <v>0</v>
      </c>
      <c r="P886" s="5">
        <f>'90.1 Data-IP'!P886*Convert!$B$6/$D886</f>
        <v>0</v>
      </c>
      <c r="Q886" s="5">
        <f>'90.1 Data-IP'!Q886*Convert!$B$6/$D886</f>
        <v>0</v>
      </c>
      <c r="R886" s="5">
        <f>'90.1 Data-IP'!R886*Convert!$B$6/$D886</f>
        <v>0</v>
      </c>
      <c r="S886" s="5">
        <f>'90.1 Data-IP'!S886*Convert!$B$6/$D886</f>
        <v>0</v>
      </c>
      <c r="T886" s="5">
        <f>'90.1 Data-IP'!T886*Convert!$B$6/$D886</f>
        <v>9.8256065509303561</v>
      </c>
      <c r="U886" s="5">
        <f>'90.1 Data-IP'!U886*Convert!$B$7/$D886</f>
        <v>0</v>
      </c>
      <c r="V886" s="5">
        <f>'90.1 Data-IP'!V886*Convert!$B$6/$D886</f>
        <v>0</v>
      </c>
      <c r="W886" s="5">
        <f>'90.1 Data-IP'!W886*Convert!$B$6/$D886</f>
        <v>23.732031369543062</v>
      </c>
      <c r="X886" s="5">
        <f>'90.1 Data-IP'!X886*Convert!$B$7/$D886</f>
        <v>6.162271311922117E-2</v>
      </c>
      <c r="Y886" s="5">
        <f t="shared" si="26"/>
        <v>23.793654082662282</v>
      </c>
      <c r="Z886" s="5">
        <f>'90.1 Data-IP'!Z886*Convert!$B$6/$D886</f>
        <v>80.361568292728577</v>
      </c>
      <c r="AA886" s="5">
        <f>'90.1 Data-IP'!AA886*Convert!$B$7/$D886</f>
        <v>6.162271311922117E-2</v>
      </c>
      <c r="AB886" s="5">
        <f t="shared" si="27"/>
        <v>80.423191005847798</v>
      </c>
    </row>
    <row r="887" spans="1:28" x14ac:dyDescent="0.25">
      <c r="A887" s="95">
        <v>2016</v>
      </c>
      <c r="B887" s="95" t="s">
        <v>53</v>
      </c>
      <c r="C887" s="101" t="s">
        <v>18</v>
      </c>
      <c r="D887" s="5">
        <f>'90.1 Data-SI'!D887*Convert!$B$1</f>
        <v>5502.0804487537198</v>
      </c>
      <c r="E887" s="5">
        <f>'90.1 Data-IP'!E887*Convert!$B$6/$D887</f>
        <v>3.1097144553194354</v>
      </c>
      <c r="F887" s="5">
        <f>'90.1 Data-IP'!F887*Convert!$B$7/$D887</f>
        <v>9.8969811979355227E-2</v>
      </c>
      <c r="G887" s="5">
        <f>'90.1 Data-IP'!G887*Convert!$B$6/$D887</f>
        <v>4.2281205313553727</v>
      </c>
      <c r="H887" s="5">
        <f>'90.1 Data-IP'!H887*Convert!$B$6/$D887</f>
        <v>17.605348328624245</v>
      </c>
      <c r="I887" s="5">
        <f>'90.1 Data-IP'!I887*Convert!$B$6/$D887</f>
        <v>3.1479039310865162</v>
      </c>
      <c r="J887" s="5">
        <f>'90.1 Data-IP'!J887*Convert!$B$6/$D887</f>
        <v>26.345282639890446</v>
      </c>
      <c r="K887" s="5">
        <f>'90.1 Data-IP'!K887*Convert!$B$7/$D887</f>
        <v>0</v>
      </c>
      <c r="L887" s="5">
        <f>'90.1 Data-IP'!L887*Convert!$B$6/$D887</f>
        <v>0</v>
      </c>
      <c r="M887" s="5">
        <f>'90.1 Data-IP'!M887*Convert!$B$6/$D887</f>
        <v>9.6510260902808458</v>
      </c>
      <c r="N887" s="5">
        <f>'90.1 Data-IP'!N887*Convert!$B$6/$D887</f>
        <v>0</v>
      </c>
      <c r="O887" s="5">
        <f>'90.1 Data-IP'!O887*Convert!$B$6/$D887</f>
        <v>0</v>
      </c>
      <c r="P887" s="5">
        <f>'90.1 Data-IP'!P887*Convert!$B$6/$D887</f>
        <v>0</v>
      </c>
      <c r="Q887" s="5">
        <f>'90.1 Data-IP'!Q887*Convert!$B$6/$D887</f>
        <v>0</v>
      </c>
      <c r="R887" s="5">
        <f>'90.1 Data-IP'!R887*Convert!$B$6/$D887</f>
        <v>0</v>
      </c>
      <c r="S887" s="5">
        <f>'90.1 Data-IP'!S887*Convert!$B$6/$D887</f>
        <v>0</v>
      </c>
      <c r="T887" s="5">
        <f>'90.1 Data-IP'!T887*Convert!$B$6/$D887</f>
        <v>9.8256065509303561</v>
      </c>
      <c r="U887" s="5">
        <f>'90.1 Data-IP'!U887*Convert!$B$7/$D887</f>
        <v>0</v>
      </c>
      <c r="V887" s="5">
        <f>'90.1 Data-IP'!V887*Convert!$B$6/$D887</f>
        <v>0</v>
      </c>
      <c r="W887" s="5">
        <f>'90.1 Data-IP'!W887*Convert!$B$6/$D887</f>
        <v>16.988861076955651</v>
      </c>
      <c r="X887" s="5">
        <f>'90.1 Data-IP'!X887*Convert!$B$7/$D887</f>
        <v>9.8969811979355227E-2</v>
      </c>
      <c r="Y887" s="5">
        <f t="shared" si="26"/>
        <v>17.087830888935006</v>
      </c>
      <c r="Z887" s="5">
        <f>'90.1 Data-IP'!Z887*Convert!$B$6/$D887</f>
        <v>73.913002527487208</v>
      </c>
      <c r="AA887" s="5">
        <f>'90.1 Data-IP'!AA887*Convert!$B$7/$D887</f>
        <v>9.8969811979355227E-2</v>
      </c>
      <c r="AB887" s="5">
        <f t="shared" si="27"/>
        <v>74.011972339466567</v>
      </c>
    </row>
    <row r="888" spans="1:28" x14ac:dyDescent="0.25">
      <c r="A888" s="95">
        <v>2016</v>
      </c>
      <c r="B888" s="95" t="s">
        <v>53</v>
      </c>
      <c r="C888" s="101" t="s">
        <v>4</v>
      </c>
      <c r="D888" s="5">
        <f>'90.1 Data-SI'!D888*Convert!$B$1</f>
        <v>5502.0804487537198</v>
      </c>
      <c r="E888" s="5">
        <f>'90.1 Data-IP'!E888*Convert!$B$6/$D888</f>
        <v>9.2418531356335514</v>
      </c>
      <c r="F888" s="5">
        <f>'90.1 Data-IP'!F888*Convert!$B$7/$D888</f>
        <v>2.3024486447272636</v>
      </c>
      <c r="G888" s="5">
        <f>'90.1 Data-IP'!G888*Convert!$B$6/$D888</f>
        <v>5.2865145740430401</v>
      </c>
      <c r="H888" s="5">
        <f>'90.1 Data-IP'!H888*Convert!$B$6/$D888</f>
        <v>17.387122752812353</v>
      </c>
      <c r="I888" s="5">
        <f>'90.1 Data-IP'!I888*Convert!$B$6/$D888</f>
        <v>3.1260813735053268</v>
      </c>
      <c r="J888" s="5">
        <f>'90.1 Data-IP'!J888*Convert!$B$6/$D888</f>
        <v>26.345282639890446</v>
      </c>
      <c r="K888" s="5">
        <f>'90.1 Data-IP'!K888*Convert!$B$7/$D888</f>
        <v>0</v>
      </c>
      <c r="L888" s="5">
        <f>'90.1 Data-IP'!L888*Convert!$B$6/$D888</f>
        <v>0</v>
      </c>
      <c r="M888" s="5">
        <f>'90.1 Data-IP'!M888*Convert!$B$6/$D888</f>
        <v>9.22548621744766</v>
      </c>
      <c r="N888" s="5">
        <f>'90.1 Data-IP'!N888*Convert!$B$6/$D888</f>
        <v>0</v>
      </c>
      <c r="O888" s="5">
        <f>'90.1 Data-IP'!O888*Convert!$B$6/$D888</f>
        <v>0</v>
      </c>
      <c r="P888" s="5">
        <f>'90.1 Data-IP'!P888*Convert!$B$6/$D888</f>
        <v>0</v>
      </c>
      <c r="Q888" s="5">
        <f>'90.1 Data-IP'!Q888*Convert!$B$6/$D888</f>
        <v>0</v>
      </c>
      <c r="R888" s="5">
        <f>'90.1 Data-IP'!R888*Convert!$B$6/$D888</f>
        <v>0</v>
      </c>
      <c r="S888" s="5">
        <f>'90.1 Data-IP'!S888*Convert!$B$6/$D888</f>
        <v>0</v>
      </c>
      <c r="T888" s="5">
        <f>'90.1 Data-IP'!T888*Convert!$B$6/$D888</f>
        <v>9.8256065509303561</v>
      </c>
      <c r="U888" s="5">
        <f>'90.1 Data-IP'!U888*Convert!$B$7/$D888</f>
        <v>0</v>
      </c>
      <c r="V888" s="5">
        <f>'90.1 Data-IP'!V888*Convert!$B$6/$D888</f>
        <v>0</v>
      </c>
      <c r="W888" s="5">
        <f>'90.1 Data-IP'!W888*Convert!$B$6/$D888</f>
        <v>23.753853927124254</v>
      </c>
      <c r="X888" s="5">
        <f>'90.1 Data-IP'!X888*Convert!$B$7/$D888</f>
        <v>2.3024486447272636</v>
      </c>
      <c r="Y888" s="5">
        <f t="shared" si="26"/>
        <v>26.056302571851518</v>
      </c>
      <c r="Z888" s="5">
        <f>'90.1 Data-IP'!Z888*Convert!$B$6/$D888</f>
        <v>80.432491604867451</v>
      </c>
      <c r="AA888" s="5">
        <f>'90.1 Data-IP'!AA888*Convert!$B$7/$D888</f>
        <v>2.3024486447272636</v>
      </c>
      <c r="AB888" s="5">
        <f t="shared" si="27"/>
        <v>82.734940249594715</v>
      </c>
    </row>
    <row r="889" spans="1:28" x14ac:dyDescent="0.25">
      <c r="A889" s="95">
        <v>2016</v>
      </c>
      <c r="B889" s="95" t="s">
        <v>53</v>
      </c>
      <c r="C889" s="101" t="s">
        <v>5</v>
      </c>
      <c r="D889" s="5">
        <f>'90.1 Data-SI'!D889*Convert!$B$1</f>
        <v>5502.0804487537198</v>
      </c>
      <c r="E889" s="5">
        <f>'90.1 Data-IP'!E889*Convert!$B$6/$D889</f>
        <v>5.1446679497653118</v>
      </c>
      <c r="F889" s="5">
        <f>'90.1 Data-IP'!F889*Convert!$B$7/$D889</f>
        <v>1.0382493483117263</v>
      </c>
      <c r="G889" s="5">
        <f>'90.1 Data-IP'!G889*Convert!$B$6/$D889</f>
        <v>7.1250650502582156</v>
      </c>
      <c r="H889" s="5">
        <f>'90.1 Data-IP'!H889*Convert!$B$6/$D889</f>
        <v>17.316199440673486</v>
      </c>
      <c r="I889" s="5">
        <f>'90.1 Data-IP'!I889*Convert!$B$6/$D889</f>
        <v>3.0988031765288406</v>
      </c>
      <c r="J889" s="5">
        <f>'90.1 Data-IP'!J889*Convert!$B$6/$D889</f>
        <v>26.345282639890446</v>
      </c>
      <c r="K889" s="5">
        <f>'90.1 Data-IP'!K889*Convert!$B$7/$D889</f>
        <v>0</v>
      </c>
      <c r="L889" s="5">
        <f>'90.1 Data-IP'!L889*Convert!$B$6/$D889</f>
        <v>0</v>
      </c>
      <c r="M889" s="5">
        <f>'90.1 Data-IP'!M889*Convert!$B$6/$D889</f>
        <v>11.134960005801696</v>
      </c>
      <c r="N889" s="5">
        <f>'90.1 Data-IP'!N889*Convert!$B$6/$D889</f>
        <v>0</v>
      </c>
      <c r="O889" s="5">
        <f>'90.1 Data-IP'!O889*Convert!$B$6/$D889</f>
        <v>0</v>
      </c>
      <c r="P889" s="5">
        <f>'90.1 Data-IP'!P889*Convert!$B$6/$D889</f>
        <v>0</v>
      </c>
      <c r="Q889" s="5">
        <f>'90.1 Data-IP'!Q889*Convert!$B$6/$D889</f>
        <v>0</v>
      </c>
      <c r="R889" s="5">
        <f>'90.1 Data-IP'!R889*Convert!$B$6/$D889</f>
        <v>0</v>
      </c>
      <c r="S889" s="5">
        <f>'90.1 Data-IP'!S889*Convert!$B$6/$D889</f>
        <v>0</v>
      </c>
      <c r="T889" s="5">
        <f>'90.1 Data-IP'!T889*Convert!$B$6/$D889</f>
        <v>9.8256065509303561</v>
      </c>
      <c r="U889" s="5">
        <f>'90.1 Data-IP'!U889*Convert!$B$7/$D889</f>
        <v>0</v>
      </c>
      <c r="V889" s="5">
        <f>'90.1 Data-IP'!V889*Convert!$B$6/$D889</f>
        <v>0</v>
      </c>
      <c r="W889" s="5">
        <f>'90.1 Data-IP'!W889*Convert!$B$6/$D889</f>
        <v>23.404693005825223</v>
      </c>
      <c r="X889" s="5">
        <f>'90.1 Data-IP'!X889*Convert!$B$7/$D889</f>
        <v>1.0382493483117263</v>
      </c>
      <c r="Y889" s="5">
        <f t="shared" si="26"/>
        <v>24.442942354136949</v>
      </c>
      <c r="Z889" s="5">
        <f>'90.1 Data-IP'!Z889*Convert!$B$6/$D889</f>
        <v>79.996040453243666</v>
      </c>
      <c r="AA889" s="5">
        <f>'90.1 Data-IP'!AA889*Convert!$B$7/$D889</f>
        <v>1.0382493483117263</v>
      </c>
      <c r="AB889" s="5">
        <f t="shared" si="27"/>
        <v>81.034289801555389</v>
      </c>
    </row>
    <row r="890" spans="1:28" x14ac:dyDescent="0.25">
      <c r="A890" s="95">
        <v>2016</v>
      </c>
      <c r="B890" s="95" t="s">
        <v>53</v>
      </c>
      <c r="C890" s="101" t="s">
        <v>15</v>
      </c>
      <c r="D890" s="5">
        <f>'90.1 Data-SI'!D890*Convert!$B$1</f>
        <v>5502.0804487537198</v>
      </c>
      <c r="E890" s="5">
        <f>'90.1 Data-IP'!E890*Convert!$B$6/$D890</f>
        <v>3.8189475767080783</v>
      </c>
      <c r="F890" s="5">
        <f>'90.1 Data-IP'!F890*Convert!$B$7/$D890</f>
        <v>0.16059252509857638</v>
      </c>
      <c r="G890" s="5">
        <f>'90.1 Data-IP'!G890*Convert!$B$6/$D890</f>
        <v>3.1151700947147321</v>
      </c>
      <c r="H890" s="5">
        <f>'90.1 Data-IP'!H890*Convert!$B$6/$D890</f>
        <v>17.468957343741813</v>
      </c>
      <c r="I890" s="5">
        <f>'90.1 Data-IP'!I890*Convert!$B$6/$D890</f>
        <v>3.1533595704818143</v>
      </c>
      <c r="J890" s="5">
        <f>'90.1 Data-IP'!J890*Convert!$B$6/$D890</f>
        <v>26.345282639890446</v>
      </c>
      <c r="K890" s="5">
        <f>'90.1 Data-IP'!K890*Convert!$B$7/$D890</f>
        <v>0</v>
      </c>
      <c r="L890" s="5">
        <f>'90.1 Data-IP'!L890*Convert!$B$6/$D890</f>
        <v>0</v>
      </c>
      <c r="M890" s="5">
        <f>'90.1 Data-IP'!M890*Convert!$B$6/$D890</f>
        <v>9.1545629053087936</v>
      </c>
      <c r="N890" s="5">
        <f>'90.1 Data-IP'!N890*Convert!$B$6/$D890</f>
        <v>0</v>
      </c>
      <c r="O890" s="5">
        <f>'90.1 Data-IP'!O890*Convert!$B$6/$D890</f>
        <v>0</v>
      </c>
      <c r="P890" s="5">
        <f>'90.1 Data-IP'!P890*Convert!$B$6/$D890</f>
        <v>0</v>
      </c>
      <c r="Q890" s="5">
        <f>'90.1 Data-IP'!Q890*Convert!$B$6/$D890</f>
        <v>0</v>
      </c>
      <c r="R890" s="5">
        <f>'90.1 Data-IP'!R890*Convert!$B$6/$D890</f>
        <v>0</v>
      </c>
      <c r="S890" s="5">
        <f>'90.1 Data-IP'!S890*Convert!$B$6/$D890</f>
        <v>0</v>
      </c>
      <c r="T890" s="5">
        <f>'90.1 Data-IP'!T890*Convert!$B$6/$D890</f>
        <v>9.8256065509303561</v>
      </c>
      <c r="U890" s="5">
        <f>'90.1 Data-IP'!U890*Convert!$B$7/$D890</f>
        <v>0</v>
      </c>
      <c r="V890" s="5">
        <f>'90.1 Data-IP'!V890*Convert!$B$6/$D890</f>
        <v>0</v>
      </c>
      <c r="W890" s="5">
        <f>'90.1 Data-IP'!W890*Convert!$B$6/$D890</f>
        <v>16.088680576731608</v>
      </c>
      <c r="X890" s="5">
        <f>'90.1 Data-IP'!X890*Convert!$B$7/$D890</f>
        <v>0.16059252509857638</v>
      </c>
      <c r="Y890" s="5">
        <f t="shared" si="26"/>
        <v>16.249273101830184</v>
      </c>
      <c r="Z890" s="5">
        <f>'90.1 Data-IP'!Z890*Convert!$B$6/$D890</f>
        <v>72.881886681776038</v>
      </c>
      <c r="AA890" s="5">
        <f>'90.1 Data-IP'!AA890*Convert!$B$7/$D890</f>
        <v>0.16059252509857638</v>
      </c>
      <c r="AB890" s="5">
        <f t="shared" si="27"/>
        <v>73.042479206874617</v>
      </c>
    </row>
    <row r="891" spans="1:28" x14ac:dyDescent="0.25">
      <c r="A891" s="95">
        <v>2016</v>
      </c>
      <c r="B891" s="95" t="s">
        <v>53</v>
      </c>
      <c r="C891" s="101" t="s">
        <v>16</v>
      </c>
      <c r="D891" s="5">
        <f>'90.1 Data-SI'!D891*Convert!$B$1</f>
        <v>5502.0804487537198</v>
      </c>
      <c r="E891" s="5">
        <f>'90.1 Data-IP'!E891*Convert!$B$6/$D891</f>
        <v>10.627585542039052</v>
      </c>
      <c r="F891" s="5">
        <f>'90.1 Data-IP'!F891*Convert!$B$7/$D891</f>
        <v>6.9951116165031069</v>
      </c>
      <c r="G891" s="5">
        <f>'90.1 Data-IP'!G891*Convert!$B$6/$D891</f>
        <v>5.5865747407843891</v>
      </c>
      <c r="H891" s="5">
        <f>'90.1 Data-IP'!H891*Convert!$B$6/$D891</f>
        <v>17.327110719464084</v>
      </c>
      <c r="I891" s="5">
        <f>'90.1 Data-IP'!I891*Convert!$B$6/$D891</f>
        <v>3.1260813735053268</v>
      </c>
      <c r="J891" s="5">
        <f>'90.1 Data-IP'!J891*Convert!$B$6/$D891</f>
        <v>26.345282639890446</v>
      </c>
      <c r="K891" s="5">
        <f>'90.1 Data-IP'!K891*Convert!$B$7/$D891</f>
        <v>0</v>
      </c>
      <c r="L891" s="5">
        <f>'90.1 Data-IP'!L891*Convert!$B$6/$D891</f>
        <v>0</v>
      </c>
      <c r="M891" s="5">
        <f>'90.1 Data-IP'!M891*Convert!$B$6/$D891</f>
        <v>10.262057702554138</v>
      </c>
      <c r="N891" s="5">
        <f>'90.1 Data-IP'!N891*Convert!$B$6/$D891</f>
        <v>0</v>
      </c>
      <c r="O891" s="5">
        <f>'90.1 Data-IP'!O891*Convert!$B$6/$D891</f>
        <v>0</v>
      </c>
      <c r="P891" s="5">
        <f>'90.1 Data-IP'!P891*Convert!$B$6/$D891</f>
        <v>0</v>
      </c>
      <c r="Q891" s="5">
        <f>'90.1 Data-IP'!Q891*Convert!$B$6/$D891</f>
        <v>0</v>
      </c>
      <c r="R891" s="5">
        <f>'90.1 Data-IP'!R891*Convert!$B$6/$D891</f>
        <v>0</v>
      </c>
      <c r="S891" s="5">
        <f>'90.1 Data-IP'!S891*Convert!$B$6/$D891</f>
        <v>0</v>
      </c>
      <c r="T891" s="5">
        <f>'90.1 Data-IP'!T891*Convert!$B$6/$D891</f>
        <v>9.8256065509303561</v>
      </c>
      <c r="U891" s="5">
        <f>'90.1 Data-IP'!U891*Convert!$B$7/$D891</f>
        <v>0</v>
      </c>
      <c r="V891" s="5">
        <f>'90.1 Data-IP'!V891*Convert!$B$6/$D891</f>
        <v>0</v>
      </c>
      <c r="W891" s="5">
        <f>'90.1 Data-IP'!W891*Convert!$B$6/$D891</f>
        <v>26.476217985377577</v>
      </c>
      <c r="X891" s="5">
        <f>'90.1 Data-IP'!X891*Convert!$B$7/$D891</f>
        <v>6.9951116165031069</v>
      </c>
      <c r="Y891" s="5">
        <f t="shared" si="26"/>
        <v>33.471329601880683</v>
      </c>
      <c r="Z891" s="5">
        <f>'90.1 Data-IP'!Z891*Convert!$B$6/$D891</f>
        <v>83.094843629772498</v>
      </c>
      <c r="AA891" s="5">
        <f>'90.1 Data-IP'!AA891*Convert!$B$7/$D891</f>
        <v>6.9951116165031069</v>
      </c>
      <c r="AB891" s="5">
        <f t="shared" si="27"/>
        <v>90.089955246275608</v>
      </c>
    </row>
    <row r="892" spans="1:28" x14ac:dyDescent="0.25">
      <c r="A892" s="95">
        <v>2016</v>
      </c>
      <c r="B892" s="95" t="s">
        <v>53</v>
      </c>
      <c r="C892" s="101" t="s">
        <v>9</v>
      </c>
      <c r="D892" s="5">
        <f>'90.1 Data-SI'!D892*Convert!$B$1</f>
        <v>5502.0804487537198</v>
      </c>
      <c r="E892" s="5">
        <f>'90.1 Data-IP'!E892*Convert!$B$6/$D892</f>
        <v>6.9995853441663778</v>
      </c>
      <c r="F892" s="5">
        <f>'90.1 Data-IP'!F892*Convert!$B$7/$D892</f>
        <v>3.9812007384902892</v>
      </c>
      <c r="G892" s="5">
        <f>'90.1 Data-IP'!G892*Convert!$B$6/$D892</f>
        <v>4.675482961769748</v>
      </c>
      <c r="H892" s="5">
        <f>'90.1 Data-IP'!H892*Convert!$B$6/$D892</f>
        <v>17.354388916440566</v>
      </c>
      <c r="I892" s="5">
        <f>'90.1 Data-IP'!I892*Convert!$B$6/$D892</f>
        <v>3.1533595704818143</v>
      </c>
      <c r="J892" s="5">
        <f>'90.1 Data-IP'!J892*Convert!$B$6/$D892</f>
        <v>26.345282639890446</v>
      </c>
      <c r="K892" s="5">
        <f>'90.1 Data-IP'!K892*Convert!$B$7/$D892</f>
        <v>0</v>
      </c>
      <c r="L892" s="5">
        <f>'90.1 Data-IP'!L892*Convert!$B$6/$D892</f>
        <v>0</v>
      </c>
      <c r="M892" s="5">
        <f>'90.1 Data-IP'!M892*Convert!$B$6/$D892</f>
        <v>11.091314890639319</v>
      </c>
      <c r="N892" s="5">
        <f>'90.1 Data-IP'!N892*Convert!$B$6/$D892</f>
        <v>0</v>
      </c>
      <c r="O892" s="5">
        <f>'90.1 Data-IP'!O892*Convert!$B$6/$D892</f>
        <v>0</v>
      </c>
      <c r="P892" s="5">
        <f>'90.1 Data-IP'!P892*Convert!$B$6/$D892</f>
        <v>0</v>
      </c>
      <c r="Q892" s="5">
        <f>'90.1 Data-IP'!Q892*Convert!$B$6/$D892</f>
        <v>0</v>
      </c>
      <c r="R892" s="5">
        <f>'90.1 Data-IP'!R892*Convert!$B$6/$D892</f>
        <v>0</v>
      </c>
      <c r="S892" s="5">
        <f>'90.1 Data-IP'!S892*Convert!$B$6/$D892</f>
        <v>0</v>
      </c>
      <c r="T892" s="5">
        <f>'90.1 Data-IP'!T892*Convert!$B$6/$D892</f>
        <v>9.8256065509303561</v>
      </c>
      <c r="U892" s="5">
        <f>'90.1 Data-IP'!U892*Convert!$B$7/$D892</f>
        <v>0</v>
      </c>
      <c r="V892" s="5">
        <f>'90.1 Data-IP'!V892*Convert!$B$6/$D892</f>
        <v>0</v>
      </c>
      <c r="W892" s="5">
        <f>'90.1 Data-IP'!W892*Convert!$B$6/$D892</f>
        <v>22.766383196575443</v>
      </c>
      <c r="X892" s="5">
        <f>'90.1 Data-IP'!X892*Convert!$B$7/$D892</f>
        <v>3.9812007384902892</v>
      </c>
      <c r="Y892" s="5">
        <f t="shared" si="26"/>
        <v>26.747583935065734</v>
      </c>
      <c r="Z892" s="5">
        <f>'90.1 Data-IP'!Z892*Convert!$B$6/$D892</f>
        <v>79.445020874318629</v>
      </c>
      <c r="AA892" s="5">
        <f>'90.1 Data-IP'!AA892*Convert!$B$7/$D892</f>
        <v>3.9812007384902892</v>
      </c>
      <c r="AB892" s="5">
        <f t="shared" si="27"/>
        <v>83.426221612808916</v>
      </c>
    </row>
    <row r="893" spans="1:28" x14ac:dyDescent="0.25">
      <c r="A893" s="95">
        <v>2016</v>
      </c>
      <c r="B893" s="95" t="s">
        <v>53</v>
      </c>
      <c r="C893" s="101" t="s">
        <v>12</v>
      </c>
      <c r="D893" s="5">
        <f>'90.1 Data-SI'!D893*Convert!$B$1</f>
        <v>5502.0804487537198</v>
      </c>
      <c r="E893" s="5">
        <f>'90.1 Data-IP'!E893*Convert!$B$6/$D893</f>
        <v>9.3345990053536028</v>
      </c>
      <c r="F893" s="5">
        <f>'90.1 Data-IP'!F893*Convert!$B$7/$D893</f>
        <v>10.625249625708134</v>
      </c>
      <c r="G893" s="5">
        <f>'90.1 Data-IP'!G893*Convert!$B$6/$D893</f>
        <v>4.5554588950732073</v>
      </c>
      <c r="H893" s="5">
        <f>'90.1 Data-IP'!H893*Convert!$B$6/$D893</f>
        <v>17.267098686115812</v>
      </c>
      <c r="I893" s="5">
        <f>'90.1 Data-IP'!I893*Convert!$B$6/$D893</f>
        <v>3.1533595704818143</v>
      </c>
      <c r="J893" s="5">
        <f>'90.1 Data-IP'!J893*Convert!$B$6/$D893</f>
        <v>26.345282639890446</v>
      </c>
      <c r="K893" s="5">
        <f>'90.1 Data-IP'!K893*Convert!$B$7/$D893</f>
        <v>0</v>
      </c>
      <c r="L893" s="5">
        <f>'90.1 Data-IP'!L893*Convert!$B$6/$D893</f>
        <v>0</v>
      </c>
      <c r="M893" s="5">
        <f>'90.1 Data-IP'!M893*Convert!$B$6/$D893</f>
        <v>10.45300508138954</v>
      </c>
      <c r="N893" s="5">
        <f>'90.1 Data-IP'!N893*Convert!$B$6/$D893</f>
        <v>0</v>
      </c>
      <c r="O893" s="5">
        <f>'90.1 Data-IP'!O893*Convert!$B$6/$D893</f>
        <v>0</v>
      </c>
      <c r="P893" s="5">
        <f>'90.1 Data-IP'!P893*Convert!$B$6/$D893</f>
        <v>0</v>
      </c>
      <c r="Q893" s="5">
        <f>'90.1 Data-IP'!Q893*Convert!$B$6/$D893</f>
        <v>0</v>
      </c>
      <c r="R893" s="5">
        <f>'90.1 Data-IP'!R893*Convert!$B$6/$D893</f>
        <v>0</v>
      </c>
      <c r="S893" s="5">
        <f>'90.1 Data-IP'!S893*Convert!$B$6/$D893</f>
        <v>0</v>
      </c>
      <c r="T893" s="5">
        <f>'90.1 Data-IP'!T893*Convert!$B$6/$D893</f>
        <v>9.8256065509303561</v>
      </c>
      <c r="U893" s="5">
        <f>'90.1 Data-IP'!U893*Convert!$B$7/$D893</f>
        <v>0</v>
      </c>
      <c r="V893" s="5">
        <f>'90.1 Data-IP'!V893*Convert!$B$6/$D893</f>
        <v>0</v>
      </c>
      <c r="W893" s="5">
        <f>'90.1 Data-IP'!W893*Convert!$B$6/$D893</f>
        <v>24.343062981816352</v>
      </c>
      <c r="X893" s="5">
        <f>'90.1 Data-IP'!X893*Convert!$B$7/$D893</f>
        <v>10.625249625708134</v>
      </c>
      <c r="Y893" s="5">
        <f t="shared" si="26"/>
        <v>34.968312607524489</v>
      </c>
      <c r="Z893" s="5">
        <f>'90.1 Data-IP'!Z893*Convert!$B$6/$D893</f>
        <v>80.92895478983948</v>
      </c>
      <c r="AA893" s="5">
        <f>'90.1 Data-IP'!AA893*Convert!$B$7/$D893</f>
        <v>10.625249625708134</v>
      </c>
      <c r="AB893" s="5">
        <f t="shared" si="27"/>
        <v>91.554204415547616</v>
      </c>
    </row>
    <row r="894" spans="1:28" x14ac:dyDescent="0.25">
      <c r="A894" s="95">
        <v>2016</v>
      </c>
      <c r="B894" s="95" t="s">
        <v>53</v>
      </c>
      <c r="C894" s="101" t="s">
        <v>8</v>
      </c>
      <c r="D894" s="5">
        <f>'90.1 Data-SI'!D894*Convert!$B$1</f>
        <v>5502.0804487537198</v>
      </c>
      <c r="E894" s="5">
        <f>'90.1 Data-IP'!E894*Convert!$B$6/$D894</f>
        <v>8.2762049626659362</v>
      </c>
      <c r="F894" s="5">
        <f>'90.1 Data-IP'!F894*Convert!$B$7/$D894</f>
        <v>17.894862418833227</v>
      </c>
      <c r="G894" s="5">
        <f>'90.1 Data-IP'!G894*Convert!$B$6/$D894</f>
        <v>3.2406498008065698</v>
      </c>
      <c r="H894" s="5">
        <f>'90.1 Data-IP'!H894*Convert!$B$6/$D894</f>
        <v>17.687182919553702</v>
      </c>
      <c r="I894" s="5">
        <f>'90.1 Data-IP'!I894*Convert!$B$6/$D894</f>
        <v>3.3770407856890015</v>
      </c>
      <c r="J894" s="5">
        <f>'90.1 Data-IP'!J894*Convert!$B$6/$D894</f>
        <v>26.345282639890446</v>
      </c>
      <c r="K894" s="5">
        <f>'90.1 Data-IP'!K894*Convert!$B$7/$D894</f>
        <v>0</v>
      </c>
      <c r="L894" s="5">
        <f>'90.1 Data-IP'!L894*Convert!$B$6/$D894</f>
        <v>0</v>
      </c>
      <c r="M894" s="5">
        <f>'90.1 Data-IP'!M894*Convert!$B$6/$D894</f>
        <v>11.402286336171263</v>
      </c>
      <c r="N894" s="5">
        <f>'90.1 Data-IP'!N894*Convert!$B$6/$D894</f>
        <v>0</v>
      </c>
      <c r="O894" s="5">
        <f>'90.1 Data-IP'!O894*Convert!$B$6/$D894</f>
        <v>0</v>
      </c>
      <c r="P894" s="5">
        <f>'90.1 Data-IP'!P894*Convert!$B$6/$D894</f>
        <v>0</v>
      </c>
      <c r="Q894" s="5">
        <f>'90.1 Data-IP'!Q894*Convert!$B$6/$D894</f>
        <v>0</v>
      </c>
      <c r="R894" s="5">
        <f>'90.1 Data-IP'!R894*Convert!$B$6/$D894</f>
        <v>0</v>
      </c>
      <c r="S894" s="5">
        <f>'90.1 Data-IP'!S894*Convert!$B$6/$D894</f>
        <v>0</v>
      </c>
      <c r="T894" s="5">
        <f>'90.1 Data-IP'!T894*Convert!$B$6/$D894</f>
        <v>9.8256065509303561</v>
      </c>
      <c r="U894" s="5">
        <f>'90.1 Data-IP'!U894*Convert!$B$7/$D894</f>
        <v>0</v>
      </c>
      <c r="V894" s="5">
        <f>'90.1 Data-IP'!V894*Convert!$B$6/$D894</f>
        <v>0</v>
      </c>
      <c r="W894" s="5">
        <f>'90.1 Data-IP'!W894*Convert!$B$6/$D894</f>
        <v>22.919141099643767</v>
      </c>
      <c r="X894" s="5">
        <f>'90.1 Data-IP'!X894*Convert!$B$7/$D894</f>
        <v>17.894862418833227</v>
      </c>
      <c r="Y894" s="5">
        <f t="shared" si="26"/>
        <v>40.814003518476994</v>
      </c>
      <c r="Z894" s="5">
        <f>'90.1 Data-IP'!Z894*Convert!$B$6/$D894</f>
        <v>80.159709635102587</v>
      </c>
      <c r="AA894" s="5">
        <f>'90.1 Data-IP'!AA894*Convert!$B$7/$D894</f>
        <v>17.894862418833227</v>
      </c>
      <c r="AB894" s="5">
        <f t="shared" si="27"/>
        <v>98.054572053935814</v>
      </c>
    </row>
    <row r="895" spans="1:28" x14ac:dyDescent="0.25">
      <c r="A895" s="95">
        <v>2019</v>
      </c>
      <c r="B895" s="95" t="s">
        <v>53</v>
      </c>
      <c r="C895" s="101" t="s">
        <v>10</v>
      </c>
      <c r="D895" s="5">
        <f>'90.1 Data-SI'!D895*Convert!$B$1</f>
        <v>5502.0804487537198</v>
      </c>
      <c r="E895" s="5">
        <f>'90.1 Data-IP'!E895*Convert!$B$6/$D895</f>
        <v>0</v>
      </c>
      <c r="F895" s="5">
        <f>'90.1 Data-IP'!F895*Convert!$B$7/$D895</f>
        <v>0</v>
      </c>
      <c r="G895" s="5">
        <f>'90.1 Data-IP'!G895*Convert!$B$6/$D895</f>
        <v>35.663514727058157</v>
      </c>
      <c r="H895" s="5">
        <f>'90.1 Data-IP'!H895*Convert!$B$6/$D895</f>
        <v>13.939158654984487</v>
      </c>
      <c r="I895" s="5">
        <f>'90.1 Data-IP'!I895*Convert!$B$6/$D895</f>
        <v>3.0333355037852736</v>
      </c>
      <c r="J895" s="5">
        <f>'90.1 Data-IP'!J895*Convert!$B$6/$D895</f>
        <v>26.345282639890446</v>
      </c>
      <c r="K895" s="5">
        <f>'90.1 Data-IP'!K895*Convert!$B$7/$D895</f>
        <v>0</v>
      </c>
      <c r="L895" s="5">
        <f>'90.1 Data-IP'!L895*Convert!$B$6/$D895</f>
        <v>0</v>
      </c>
      <c r="M895" s="5">
        <f>'90.1 Data-IP'!M895*Convert!$B$6/$D895</f>
        <v>9.8474291085115446</v>
      </c>
      <c r="N895" s="5">
        <f>'90.1 Data-IP'!N895*Convert!$B$6/$D895</f>
        <v>0</v>
      </c>
      <c r="O895" s="5">
        <f>'90.1 Data-IP'!O895*Convert!$B$6/$D895</f>
        <v>0</v>
      </c>
      <c r="P895" s="5">
        <f>'90.1 Data-IP'!P895*Convert!$B$6/$D895</f>
        <v>0</v>
      </c>
      <c r="Q895" s="5">
        <f>'90.1 Data-IP'!Q895*Convert!$B$6/$D895</f>
        <v>0</v>
      </c>
      <c r="R895" s="5">
        <f>'90.1 Data-IP'!R895*Convert!$B$6/$D895</f>
        <v>0</v>
      </c>
      <c r="S895" s="5">
        <f>'90.1 Data-IP'!S895*Convert!$B$6/$D895</f>
        <v>0</v>
      </c>
      <c r="T895" s="5">
        <f>'90.1 Data-IP'!T895*Convert!$B$6/$D895</f>
        <v>9.8256065509303561</v>
      </c>
      <c r="U895" s="5">
        <f>'90.1 Data-IP'!U895*Convert!$B$7/$D895</f>
        <v>0</v>
      </c>
      <c r="V895" s="5">
        <f>'90.1 Data-IP'!V895*Convert!$B$6/$D895</f>
        <v>0</v>
      </c>
      <c r="W895" s="5">
        <f>'90.1 Data-IP'!W895*Convert!$B$6/$D895</f>
        <v>45.510943835569705</v>
      </c>
      <c r="X895" s="5">
        <f>'90.1 Data-IP'!X895*Convert!$B$7/$D895</f>
        <v>0</v>
      </c>
      <c r="Y895" s="5">
        <f t="shared" si="26"/>
        <v>45.510943835569705</v>
      </c>
      <c r="Z895" s="5">
        <f>'90.1 Data-IP'!Z895*Convert!$B$6/$D895</f>
        <v>98.65432718516027</v>
      </c>
      <c r="AA895" s="5">
        <f>'90.1 Data-IP'!AA895*Convert!$B$7/$D895</f>
        <v>0</v>
      </c>
      <c r="AB895" s="5">
        <f t="shared" si="27"/>
        <v>98.65432718516027</v>
      </c>
    </row>
    <row r="896" spans="1:28" x14ac:dyDescent="0.25">
      <c r="A896" s="95">
        <v>2019</v>
      </c>
      <c r="B896" s="95" t="s">
        <v>53</v>
      </c>
      <c r="C896" s="101" t="s">
        <v>6</v>
      </c>
      <c r="D896" s="5">
        <f>'90.1 Data-SI'!D896*Convert!$B$1</f>
        <v>5502.0804487537198</v>
      </c>
      <c r="E896" s="5">
        <f>'90.1 Data-IP'!E896*Convert!$B$6/$D896</f>
        <v>0</v>
      </c>
      <c r="F896" s="5">
        <f>'90.1 Data-IP'!F896*Convert!$B$7/$D896</f>
        <v>0</v>
      </c>
      <c r="G896" s="5">
        <f>'90.1 Data-IP'!G896*Convert!$B$6/$D896</f>
        <v>33.437613853776874</v>
      </c>
      <c r="H896" s="5">
        <f>'90.1 Data-IP'!H896*Convert!$B$6/$D896</f>
        <v>14.004626327728054</v>
      </c>
      <c r="I896" s="5">
        <f>'90.1 Data-IP'!I896*Convert!$B$6/$D896</f>
        <v>3.0878918977382468</v>
      </c>
      <c r="J896" s="5">
        <f>'90.1 Data-IP'!J896*Convert!$B$6/$D896</f>
        <v>26.345282639890446</v>
      </c>
      <c r="K896" s="5">
        <f>'90.1 Data-IP'!K896*Convert!$B$7/$D896</f>
        <v>0</v>
      </c>
      <c r="L896" s="5">
        <f>'90.1 Data-IP'!L896*Convert!$B$6/$D896</f>
        <v>0</v>
      </c>
      <c r="M896" s="5">
        <f>'90.1 Data-IP'!M896*Convert!$B$6/$D896</f>
        <v>11.625967551378448</v>
      </c>
      <c r="N896" s="5">
        <f>'90.1 Data-IP'!N896*Convert!$B$6/$D896</f>
        <v>0</v>
      </c>
      <c r="O896" s="5">
        <f>'90.1 Data-IP'!O896*Convert!$B$6/$D896</f>
        <v>0</v>
      </c>
      <c r="P896" s="5">
        <f>'90.1 Data-IP'!P896*Convert!$B$6/$D896</f>
        <v>0</v>
      </c>
      <c r="Q896" s="5">
        <f>'90.1 Data-IP'!Q896*Convert!$B$6/$D896</f>
        <v>0</v>
      </c>
      <c r="R896" s="5">
        <f>'90.1 Data-IP'!R896*Convert!$B$6/$D896</f>
        <v>0</v>
      </c>
      <c r="S896" s="5">
        <f>'90.1 Data-IP'!S896*Convert!$B$6/$D896</f>
        <v>0</v>
      </c>
      <c r="T896" s="5">
        <f>'90.1 Data-IP'!T896*Convert!$B$6/$D896</f>
        <v>9.8256065509303561</v>
      </c>
      <c r="U896" s="5">
        <f>'90.1 Data-IP'!U896*Convert!$B$7/$D896</f>
        <v>0</v>
      </c>
      <c r="V896" s="5">
        <f>'90.1 Data-IP'!V896*Convert!$B$6/$D896</f>
        <v>0</v>
      </c>
      <c r="W896" s="5">
        <f>'90.1 Data-IP'!W896*Convert!$B$6/$D896</f>
        <v>45.063581405155325</v>
      </c>
      <c r="X896" s="5">
        <f>'90.1 Data-IP'!X896*Convert!$B$7/$D896</f>
        <v>0</v>
      </c>
      <c r="Y896" s="5">
        <f t="shared" si="26"/>
        <v>45.063581405155325</v>
      </c>
      <c r="Z896" s="5">
        <f>'90.1 Data-IP'!Z896*Convert!$B$6/$D896</f>
        <v>98.326988821442427</v>
      </c>
      <c r="AA896" s="5">
        <f>'90.1 Data-IP'!AA896*Convert!$B$7/$D896</f>
        <v>0</v>
      </c>
      <c r="AB896" s="5">
        <f t="shared" si="27"/>
        <v>98.326988821442427</v>
      </c>
    </row>
    <row r="897" spans="1:28" x14ac:dyDescent="0.25">
      <c r="A897" s="95">
        <v>2019</v>
      </c>
      <c r="B897" s="95" t="s">
        <v>53</v>
      </c>
      <c r="C897" s="101" t="s">
        <v>11</v>
      </c>
      <c r="D897" s="5">
        <f>'90.1 Data-SI'!D897*Convert!$B$1</f>
        <v>5502.0804487537198</v>
      </c>
      <c r="E897" s="5">
        <f>'90.1 Data-IP'!E897*Convert!$B$6/$D897</f>
        <v>0</v>
      </c>
      <c r="F897" s="5">
        <f>'90.1 Data-IP'!F897*Convert!$B$7/$D897</f>
        <v>0</v>
      </c>
      <c r="G897" s="5">
        <f>'90.1 Data-IP'!G897*Convert!$B$6/$D897</f>
        <v>25.537848009386451</v>
      </c>
      <c r="H897" s="5">
        <f>'90.1 Data-IP'!H897*Convert!$B$6/$D897</f>
        <v>14.190118067168161</v>
      </c>
      <c r="I897" s="5">
        <f>'90.1 Data-IP'!I897*Convert!$B$6/$D897</f>
        <v>3.1042588159241387</v>
      </c>
      <c r="J897" s="5">
        <f>'90.1 Data-IP'!J897*Convert!$B$6/$D897</f>
        <v>26.345282639890446</v>
      </c>
      <c r="K897" s="5">
        <f>'90.1 Data-IP'!K897*Convert!$B$7/$D897</f>
        <v>0</v>
      </c>
      <c r="L897" s="5">
        <f>'90.1 Data-IP'!L897*Convert!$B$6/$D897</f>
        <v>0</v>
      </c>
      <c r="M897" s="5">
        <f>'90.1 Data-IP'!M897*Convert!$B$6/$D897</f>
        <v>9.4000666780971702</v>
      </c>
      <c r="N897" s="5">
        <f>'90.1 Data-IP'!N897*Convert!$B$6/$D897</f>
        <v>0</v>
      </c>
      <c r="O897" s="5">
        <f>'90.1 Data-IP'!O897*Convert!$B$6/$D897</f>
        <v>0</v>
      </c>
      <c r="P897" s="5">
        <f>'90.1 Data-IP'!P897*Convert!$B$6/$D897</f>
        <v>0</v>
      </c>
      <c r="Q897" s="5">
        <f>'90.1 Data-IP'!Q897*Convert!$B$6/$D897</f>
        <v>0</v>
      </c>
      <c r="R897" s="5">
        <f>'90.1 Data-IP'!R897*Convert!$B$6/$D897</f>
        <v>0</v>
      </c>
      <c r="S897" s="5">
        <f>'90.1 Data-IP'!S897*Convert!$B$6/$D897</f>
        <v>0</v>
      </c>
      <c r="T897" s="5">
        <f>'90.1 Data-IP'!T897*Convert!$B$6/$D897</f>
        <v>9.8256065509303561</v>
      </c>
      <c r="U897" s="5">
        <f>'90.1 Data-IP'!U897*Convert!$B$7/$D897</f>
        <v>0</v>
      </c>
      <c r="V897" s="5">
        <f>'90.1 Data-IP'!V897*Convert!$B$6/$D897</f>
        <v>0</v>
      </c>
      <c r="W897" s="5">
        <f>'90.1 Data-IP'!W897*Convert!$B$6/$D897</f>
        <v>34.937914687483627</v>
      </c>
      <c r="X897" s="5">
        <f>'90.1 Data-IP'!X897*Convert!$B$7/$D897</f>
        <v>0</v>
      </c>
      <c r="Y897" s="5">
        <f t="shared" si="26"/>
        <v>34.937914687483627</v>
      </c>
      <c r="Z897" s="5">
        <f>'90.1 Data-IP'!Z897*Convert!$B$6/$D897</f>
        <v>88.403180761396726</v>
      </c>
      <c r="AA897" s="5">
        <f>'90.1 Data-IP'!AA897*Convert!$B$7/$D897</f>
        <v>0</v>
      </c>
      <c r="AB897" s="5">
        <f t="shared" si="27"/>
        <v>88.403180761396726</v>
      </c>
    </row>
    <row r="898" spans="1:28" x14ac:dyDescent="0.25">
      <c r="A898" s="95">
        <v>2019</v>
      </c>
      <c r="B898" s="95" t="s">
        <v>53</v>
      </c>
      <c r="C898" s="101" t="s">
        <v>13</v>
      </c>
      <c r="D898" s="5">
        <f>'90.1 Data-SI'!D898*Convert!$B$1</f>
        <v>5502.0804487537198</v>
      </c>
      <c r="E898" s="5">
        <f>'90.1 Data-IP'!E898*Convert!$B$6/$D898</f>
        <v>2.182255758118902E-2</v>
      </c>
      <c r="F898" s="5">
        <f>'90.1 Data-IP'!F898*Convert!$B$7/$D898</f>
        <v>0</v>
      </c>
      <c r="G898" s="5">
        <f>'90.1 Data-IP'!G898*Convert!$B$6/$D898</f>
        <v>26.438028509610497</v>
      </c>
      <c r="H898" s="5">
        <f>'90.1 Data-IP'!H898*Convert!$B$6/$D898</f>
        <v>14.151928591401079</v>
      </c>
      <c r="I898" s="5">
        <f>'90.1 Data-IP'!I898*Convert!$B$6/$D898</f>
        <v>3.0933475371335435</v>
      </c>
      <c r="J898" s="5">
        <f>'90.1 Data-IP'!J898*Convert!$B$6/$D898</f>
        <v>26.345282639890446</v>
      </c>
      <c r="K898" s="5">
        <f>'90.1 Data-IP'!K898*Convert!$B$7/$D898</f>
        <v>0</v>
      </c>
      <c r="L898" s="5">
        <f>'90.1 Data-IP'!L898*Convert!$B$6/$D898</f>
        <v>0</v>
      </c>
      <c r="M898" s="5">
        <f>'90.1 Data-IP'!M898*Convert!$B$6/$D898</f>
        <v>10.802166002688567</v>
      </c>
      <c r="N898" s="5">
        <f>'90.1 Data-IP'!N898*Convert!$B$6/$D898</f>
        <v>0</v>
      </c>
      <c r="O898" s="5">
        <f>'90.1 Data-IP'!O898*Convert!$B$6/$D898</f>
        <v>0</v>
      </c>
      <c r="P898" s="5">
        <f>'90.1 Data-IP'!P898*Convert!$B$6/$D898</f>
        <v>0</v>
      </c>
      <c r="Q898" s="5">
        <f>'90.1 Data-IP'!Q898*Convert!$B$6/$D898</f>
        <v>0</v>
      </c>
      <c r="R898" s="5">
        <f>'90.1 Data-IP'!R898*Convert!$B$6/$D898</f>
        <v>0</v>
      </c>
      <c r="S898" s="5">
        <f>'90.1 Data-IP'!S898*Convert!$B$6/$D898</f>
        <v>0</v>
      </c>
      <c r="T898" s="5">
        <f>'90.1 Data-IP'!T898*Convert!$B$6/$D898</f>
        <v>9.8256065509303561</v>
      </c>
      <c r="U898" s="5">
        <f>'90.1 Data-IP'!U898*Convert!$B$7/$D898</f>
        <v>0</v>
      </c>
      <c r="V898" s="5">
        <f>'90.1 Data-IP'!V898*Convert!$B$6/$D898</f>
        <v>0</v>
      </c>
      <c r="W898" s="5">
        <f>'90.1 Data-IP'!W898*Convert!$B$6/$D898</f>
        <v>37.262017069880251</v>
      </c>
      <c r="X898" s="5">
        <f>'90.1 Data-IP'!X898*Convert!$B$7/$D898</f>
        <v>0</v>
      </c>
      <c r="Y898" s="5">
        <f t="shared" si="26"/>
        <v>37.262017069880251</v>
      </c>
      <c r="Z898" s="5">
        <f>'90.1 Data-IP'!Z898*Convert!$B$6/$D898</f>
        <v>90.678182389235687</v>
      </c>
      <c r="AA898" s="5">
        <f>'90.1 Data-IP'!AA898*Convert!$B$7/$D898</f>
        <v>0</v>
      </c>
      <c r="AB898" s="5">
        <f t="shared" si="27"/>
        <v>90.678182389235687</v>
      </c>
    </row>
    <row r="899" spans="1:28" x14ac:dyDescent="0.25">
      <c r="A899" s="95">
        <v>2019</v>
      </c>
      <c r="B899" s="95" t="s">
        <v>53</v>
      </c>
      <c r="C899" s="101" t="s">
        <v>19</v>
      </c>
      <c r="D899" s="5">
        <f>'90.1 Data-SI'!D899*Convert!$B$1</f>
        <v>5502.0804487537198</v>
      </c>
      <c r="E899" s="5">
        <f>'90.1 Data-IP'!E899*Convert!$B$6/$D899</f>
        <v>0.13093534548713409</v>
      </c>
      <c r="F899" s="5">
        <f>'90.1 Data-IP'!F899*Convert!$B$7/$D899</f>
        <v>0</v>
      </c>
      <c r="G899" s="5">
        <f>'90.1 Data-IP'!G899*Convert!$B$6/$D899</f>
        <v>21.140602656776867</v>
      </c>
      <c r="H899" s="5">
        <f>'90.1 Data-IP'!H899*Convert!$B$6/$D899</f>
        <v>14.108283476238702</v>
      </c>
      <c r="I899" s="5">
        <f>'90.1 Data-IP'!I899*Convert!$B$6/$D899</f>
        <v>3.1042588159241387</v>
      </c>
      <c r="J899" s="5">
        <f>'90.1 Data-IP'!J899*Convert!$B$6/$D899</f>
        <v>26.345282639890446</v>
      </c>
      <c r="K899" s="5">
        <f>'90.1 Data-IP'!K899*Convert!$B$7/$D899</f>
        <v>0</v>
      </c>
      <c r="L899" s="5">
        <f>'90.1 Data-IP'!L899*Convert!$B$6/$D899</f>
        <v>0</v>
      </c>
      <c r="M899" s="5">
        <f>'90.1 Data-IP'!M899*Convert!$B$6/$D899</f>
        <v>9.7219494024197104</v>
      </c>
      <c r="N899" s="5">
        <f>'90.1 Data-IP'!N899*Convert!$B$6/$D899</f>
        <v>0</v>
      </c>
      <c r="O899" s="5">
        <f>'90.1 Data-IP'!O899*Convert!$B$6/$D899</f>
        <v>0</v>
      </c>
      <c r="P899" s="5">
        <f>'90.1 Data-IP'!P899*Convert!$B$6/$D899</f>
        <v>0</v>
      </c>
      <c r="Q899" s="5">
        <f>'90.1 Data-IP'!Q899*Convert!$B$6/$D899</f>
        <v>0</v>
      </c>
      <c r="R899" s="5">
        <f>'90.1 Data-IP'!R899*Convert!$B$6/$D899</f>
        <v>0</v>
      </c>
      <c r="S899" s="5">
        <f>'90.1 Data-IP'!S899*Convert!$B$6/$D899</f>
        <v>0</v>
      </c>
      <c r="T899" s="5">
        <f>'90.1 Data-IP'!T899*Convert!$B$6/$D899</f>
        <v>9.8256065509303561</v>
      </c>
      <c r="U899" s="5">
        <f>'90.1 Data-IP'!U899*Convert!$B$7/$D899</f>
        <v>0</v>
      </c>
      <c r="V899" s="5">
        <f>'90.1 Data-IP'!V899*Convert!$B$6/$D899</f>
        <v>0</v>
      </c>
      <c r="W899" s="5">
        <f>'90.1 Data-IP'!W899*Convert!$B$6/$D899</f>
        <v>30.993487404683709</v>
      </c>
      <c r="X899" s="5">
        <f>'90.1 Data-IP'!X899*Convert!$B$7/$D899</f>
        <v>0</v>
      </c>
      <c r="Y899" s="5">
        <f t="shared" ref="Y899:Y962" si="28">SUM(W899:X899)</f>
        <v>30.993487404683709</v>
      </c>
      <c r="Z899" s="5">
        <f>'90.1 Data-IP'!Z899*Convert!$B$6/$D899</f>
        <v>84.376918887667344</v>
      </c>
      <c r="AA899" s="5">
        <f>'90.1 Data-IP'!AA899*Convert!$B$7/$D899</f>
        <v>0</v>
      </c>
      <c r="AB899" s="5">
        <f t="shared" ref="AB899:AB962" si="29">SUM(Z899:AA899)</f>
        <v>84.376918887667344</v>
      </c>
    </row>
    <row r="900" spans="1:28" x14ac:dyDescent="0.25">
      <c r="A900" s="95">
        <v>2019</v>
      </c>
      <c r="B900" s="95" t="s">
        <v>53</v>
      </c>
      <c r="C900" s="101" t="s">
        <v>20</v>
      </c>
      <c r="D900" s="5">
        <f>'90.1 Data-SI'!D900*Convert!$B$1</f>
        <v>5502.0804487537198</v>
      </c>
      <c r="E900" s="5">
        <f>'90.1 Data-IP'!E900*Convert!$B$6/$D900</f>
        <v>0.16912482125421494</v>
      </c>
      <c r="F900" s="5">
        <f>'90.1 Data-IP'!F900*Convert!$B$7/$D900</f>
        <v>0</v>
      </c>
      <c r="G900" s="5">
        <f>'90.1 Data-IP'!G900*Convert!$B$6/$D900</f>
        <v>18.390960401547051</v>
      </c>
      <c r="H900" s="5">
        <f>'90.1 Data-IP'!H900*Convert!$B$6/$D900</f>
        <v>14.244674461121134</v>
      </c>
      <c r="I900" s="5">
        <f>'90.1 Data-IP'!I900*Convert!$B$6/$D900</f>
        <v>3.1042588159241387</v>
      </c>
      <c r="J900" s="5">
        <f>'90.1 Data-IP'!J900*Convert!$B$6/$D900</f>
        <v>26.345282639890446</v>
      </c>
      <c r="K900" s="5">
        <f>'90.1 Data-IP'!K900*Convert!$B$7/$D900</f>
        <v>0</v>
      </c>
      <c r="L900" s="5">
        <f>'90.1 Data-IP'!L900*Convert!$B$6/$D900</f>
        <v>0</v>
      </c>
      <c r="M900" s="5">
        <f>'90.1 Data-IP'!M900*Convert!$B$6/$D900</f>
        <v>11.424108893752452</v>
      </c>
      <c r="N900" s="5">
        <f>'90.1 Data-IP'!N900*Convert!$B$6/$D900</f>
        <v>0</v>
      </c>
      <c r="O900" s="5">
        <f>'90.1 Data-IP'!O900*Convert!$B$6/$D900</f>
        <v>0</v>
      </c>
      <c r="P900" s="5">
        <f>'90.1 Data-IP'!P900*Convert!$B$6/$D900</f>
        <v>0</v>
      </c>
      <c r="Q900" s="5">
        <f>'90.1 Data-IP'!Q900*Convert!$B$6/$D900</f>
        <v>0</v>
      </c>
      <c r="R900" s="5">
        <f>'90.1 Data-IP'!R900*Convert!$B$6/$D900</f>
        <v>0</v>
      </c>
      <c r="S900" s="5">
        <f>'90.1 Data-IP'!S900*Convert!$B$6/$D900</f>
        <v>0</v>
      </c>
      <c r="T900" s="5">
        <f>'90.1 Data-IP'!T900*Convert!$B$6/$D900</f>
        <v>9.8256065509303561</v>
      </c>
      <c r="U900" s="5">
        <f>'90.1 Data-IP'!U900*Convert!$B$7/$D900</f>
        <v>0</v>
      </c>
      <c r="V900" s="5">
        <f>'90.1 Data-IP'!V900*Convert!$B$6/$D900</f>
        <v>0</v>
      </c>
      <c r="W900" s="5">
        <f>'90.1 Data-IP'!W900*Convert!$B$6/$D900</f>
        <v>29.984194116553713</v>
      </c>
      <c r="X900" s="5">
        <f>'90.1 Data-IP'!X900*Convert!$B$7/$D900</f>
        <v>0</v>
      </c>
      <c r="Y900" s="5">
        <f t="shared" si="28"/>
        <v>29.984194116553713</v>
      </c>
      <c r="Z900" s="5">
        <f>'90.1 Data-IP'!Z900*Convert!$B$6/$D900</f>
        <v>83.504016584419787</v>
      </c>
      <c r="AA900" s="5">
        <f>'90.1 Data-IP'!AA900*Convert!$B$7/$D900</f>
        <v>0</v>
      </c>
      <c r="AB900" s="5">
        <f t="shared" si="29"/>
        <v>83.504016584419787</v>
      </c>
    </row>
    <row r="901" spans="1:28" x14ac:dyDescent="0.25">
      <c r="A901" s="95">
        <v>2019</v>
      </c>
      <c r="B901" s="95" t="s">
        <v>53</v>
      </c>
      <c r="C901" s="101" t="s">
        <v>3</v>
      </c>
      <c r="D901" s="5">
        <f>'90.1 Data-SI'!D901*Convert!$B$1</f>
        <v>5502.0804487537198</v>
      </c>
      <c r="E901" s="5">
        <f>'90.1 Data-IP'!E901*Convert!$B$6/$D901</f>
        <v>2.8587550431357616</v>
      </c>
      <c r="F901" s="5">
        <f>'90.1 Data-IP'!F901*Convert!$B$7/$D901</f>
        <v>0.27636853156499191</v>
      </c>
      <c r="G901" s="5">
        <f>'90.1 Data-IP'!G901*Convert!$B$6/$D901</f>
        <v>11.369552499799479</v>
      </c>
      <c r="H901" s="5">
        <f>'90.1 Data-IP'!H901*Convert!$B$6/$D901</f>
        <v>14.173751148982269</v>
      </c>
      <c r="I901" s="5">
        <f>'90.1 Data-IP'!I901*Convert!$B$6/$D901</f>
        <v>3.1260813735053268</v>
      </c>
      <c r="J901" s="5">
        <f>'90.1 Data-IP'!J901*Convert!$B$6/$D901</f>
        <v>26.345282639890446</v>
      </c>
      <c r="K901" s="5">
        <f>'90.1 Data-IP'!K901*Convert!$B$7/$D901</f>
        <v>0</v>
      </c>
      <c r="L901" s="5">
        <f>'90.1 Data-IP'!L901*Convert!$B$6/$D901</f>
        <v>0</v>
      </c>
      <c r="M901" s="5">
        <f>'90.1 Data-IP'!M901*Convert!$B$6/$D901</f>
        <v>9.2636756932147399</v>
      </c>
      <c r="N901" s="5">
        <f>'90.1 Data-IP'!N901*Convert!$B$6/$D901</f>
        <v>0</v>
      </c>
      <c r="O901" s="5">
        <f>'90.1 Data-IP'!O901*Convert!$B$6/$D901</f>
        <v>0</v>
      </c>
      <c r="P901" s="5">
        <f>'90.1 Data-IP'!P901*Convert!$B$6/$D901</f>
        <v>0</v>
      </c>
      <c r="Q901" s="5">
        <f>'90.1 Data-IP'!Q901*Convert!$B$6/$D901</f>
        <v>0</v>
      </c>
      <c r="R901" s="5">
        <f>'90.1 Data-IP'!R901*Convert!$B$6/$D901</f>
        <v>0</v>
      </c>
      <c r="S901" s="5">
        <f>'90.1 Data-IP'!S901*Convert!$B$6/$D901</f>
        <v>0</v>
      </c>
      <c r="T901" s="5">
        <f>'90.1 Data-IP'!T901*Convert!$B$6/$D901</f>
        <v>9.8256065509303561</v>
      </c>
      <c r="U901" s="5">
        <f>'90.1 Data-IP'!U901*Convert!$B$7/$D901</f>
        <v>0</v>
      </c>
      <c r="V901" s="5">
        <f>'90.1 Data-IP'!V901*Convert!$B$6/$D901</f>
        <v>0</v>
      </c>
      <c r="W901" s="5">
        <f>'90.1 Data-IP'!W901*Convert!$B$6/$D901</f>
        <v>23.491983236149977</v>
      </c>
      <c r="X901" s="5">
        <f>'90.1 Data-IP'!X901*Convert!$B$7/$D901</f>
        <v>0.27636853156499191</v>
      </c>
      <c r="Y901" s="5">
        <f t="shared" si="28"/>
        <v>23.768351767714968</v>
      </c>
      <c r="Z901" s="5">
        <f>'90.1 Data-IP'!Z901*Convert!$B$6/$D901</f>
        <v>76.957249310063077</v>
      </c>
      <c r="AA901" s="5">
        <f>'90.1 Data-IP'!AA901*Convert!$B$7/$D901</f>
        <v>0.27636853156499191</v>
      </c>
      <c r="AB901" s="5">
        <f t="shared" si="29"/>
        <v>77.233617841628075</v>
      </c>
    </row>
    <row r="902" spans="1:28" x14ac:dyDescent="0.25">
      <c r="A902" s="95">
        <v>2019</v>
      </c>
      <c r="B902" s="95" t="s">
        <v>53</v>
      </c>
      <c r="C902" s="101" t="s">
        <v>7</v>
      </c>
      <c r="D902" s="5">
        <f>'90.1 Data-SI'!D902*Convert!$B$1</f>
        <v>5502.0804487537198</v>
      </c>
      <c r="E902" s="5">
        <f>'90.1 Data-IP'!E902*Convert!$B$6/$D902</f>
        <v>1.1020391578500457</v>
      </c>
      <c r="F902" s="5">
        <f>'90.1 Data-IP'!F902*Convert!$B$7/$D902</f>
        <v>3.1745034031113936E-2</v>
      </c>
      <c r="G902" s="5">
        <f>'90.1 Data-IP'!G902*Convert!$B$6/$D902</f>
        <v>12.629805200113143</v>
      </c>
      <c r="H902" s="5">
        <f>'90.1 Data-IP'!H902*Convert!$B$6/$D902</f>
        <v>14.201029345958757</v>
      </c>
      <c r="I902" s="5">
        <f>'90.1 Data-IP'!I902*Convert!$B$6/$D902</f>
        <v>3.0769806189476521</v>
      </c>
      <c r="J902" s="5">
        <f>'90.1 Data-IP'!J902*Convert!$B$6/$D902</f>
        <v>26.345282639890446</v>
      </c>
      <c r="K902" s="5">
        <f>'90.1 Data-IP'!K902*Convert!$B$7/$D902</f>
        <v>0</v>
      </c>
      <c r="L902" s="5">
        <f>'90.1 Data-IP'!L902*Convert!$B$6/$D902</f>
        <v>0</v>
      </c>
      <c r="M902" s="5">
        <f>'90.1 Data-IP'!M902*Convert!$B$6/$D902</f>
        <v>10.884000593618023</v>
      </c>
      <c r="N902" s="5">
        <f>'90.1 Data-IP'!N902*Convert!$B$6/$D902</f>
        <v>0</v>
      </c>
      <c r="O902" s="5">
        <f>'90.1 Data-IP'!O902*Convert!$B$6/$D902</f>
        <v>0</v>
      </c>
      <c r="P902" s="5">
        <f>'90.1 Data-IP'!P902*Convert!$B$6/$D902</f>
        <v>0</v>
      </c>
      <c r="Q902" s="5">
        <f>'90.1 Data-IP'!Q902*Convert!$B$6/$D902</f>
        <v>0</v>
      </c>
      <c r="R902" s="5">
        <f>'90.1 Data-IP'!R902*Convert!$B$6/$D902</f>
        <v>0</v>
      </c>
      <c r="S902" s="5">
        <f>'90.1 Data-IP'!S902*Convert!$B$6/$D902</f>
        <v>0</v>
      </c>
      <c r="T902" s="5">
        <f>'90.1 Data-IP'!T902*Convert!$B$6/$D902</f>
        <v>9.8256065509303561</v>
      </c>
      <c r="U902" s="5">
        <f>'90.1 Data-IP'!U902*Convert!$B$7/$D902</f>
        <v>0</v>
      </c>
      <c r="V902" s="5">
        <f>'90.1 Data-IP'!V902*Convert!$B$6/$D902</f>
        <v>0</v>
      </c>
      <c r="W902" s="5">
        <f>'90.1 Data-IP'!W902*Convert!$B$6/$D902</f>
        <v>24.615844951581217</v>
      </c>
      <c r="X902" s="5">
        <f>'90.1 Data-IP'!X902*Convert!$B$7/$D902</f>
        <v>3.1745034031113936E-2</v>
      </c>
      <c r="Y902" s="5">
        <f t="shared" si="28"/>
        <v>24.647589985612331</v>
      </c>
      <c r="Z902" s="5">
        <f>'90.1 Data-IP'!Z902*Convert!$B$6/$D902</f>
        <v>78.064744107308442</v>
      </c>
      <c r="AA902" s="5">
        <f>'90.1 Data-IP'!AA902*Convert!$B$7/$D902</f>
        <v>3.1745034031113936E-2</v>
      </c>
      <c r="AB902" s="5">
        <f t="shared" si="29"/>
        <v>78.096489141339561</v>
      </c>
    </row>
    <row r="903" spans="1:28" x14ac:dyDescent="0.25">
      <c r="A903" s="95">
        <v>2019</v>
      </c>
      <c r="B903" s="95" t="s">
        <v>53</v>
      </c>
      <c r="C903" s="101" t="s">
        <v>17</v>
      </c>
      <c r="D903" s="5">
        <f>'90.1 Data-SI'!D903*Convert!$B$1</f>
        <v>5502.0804487537198</v>
      </c>
      <c r="E903" s="5">
        <f>'90.1 Data-IP'!E903*Convert!$B$6/$D903</f>
        <v>0.15275790306832318</v>
      </c>
      <c r="F903" s="5">
        <f>'90.1 Data-IP'!F903*Convert!$B$7/$D903</f>
        <v>0</v>
      </c>
      <c r="G903" s="5">
        <f>'90.1 Data-IP'!G903*Convert!$B$6/$D903</f>
        <v>7.9434109595528035</v>
      </c>
      <c r="H903" s="5">
        <f>'90.1 Data-IP'!H903*Convert!$B$6/$D903</f>
        <v>14.179206788377565</v>
      </c>
      <c r="I903" s="5">
        <f>'90.1 Data-IP'!I903*Convert!$B$6/$D903</f>
        <v>3.0715249795523545</v>
      </c>
      <c r="J903" s="5">
        <f>'90.1 Data-IP'!J903*Convert!$B$6/$D903</f>
        <v>26.345282639890446</v>
      </c>
      <c r="K903" s="5">
        <f>'90.1 Data-IP'!K903*Convert!$B$7/$D903</f>
        <v>0</v>
      </c>
      <c r="L903" s="5">
        <f>'90.1 Data-IP'!L903*Convert!$B$6/$D903</f>
        <v>0</v>
      </c>
      <c r="M903" s="5">
        <f>'90.1 Data-IP'!M903*Convert!$B$6/$D903</f>
        <v>8.4726079808966368</v>
      </c>
      <c r="N903" s="5">
        <f>'90.1 Data-IP'!N903*Convert!$B$6/$D903</f>
        <v>0</v>
      </c>
      <c r="O903" s="5">
        <f>'90.1 Data-IP'!O903*Convert!$B$6/$D903</f>
        <v>0</v>
      </c>
      <c r="P903" s="5">
        <f>'90.1 Data-IP'!P903*Convert!$B$6/$D903</f>
        <v>0</v>
      </c>
      <c r="Q903" s="5">
        <f>'90.1 Data-IP'!Q903*Convert!$B$6/$D903</f>
        <v>0</v>
      </c>
      <c r="R903" s="5">
        <f>'90.1 Data-IP'!R903*Convert!$B$6/$D903</f>
        <v>0</v>
      </c>
      <c r="S903" s="5">
        <f>'90.1 Data-IP'!S903*Convert!$B$6/$D903</f>
        <v>0</v>
      </c>
      <c r="T903" s="5">
        <f>'90.1 Data-IP'!T903*Convert!$B$6/$D903</f>
        <v>9.8256065509303561</v>
      </c>
      <c r="U903" s="5">
        <f>'90.1 Data-IP'!U903*Convert!$B$7/$D903</f>
        <v>0</v>
      </c>
      <c r="V903" s="5">
        <f>'90.1 Data-IP'!V903*Convert!$B$6/$D903</f>
        <v>0</v>
      </c>
      <c r="W903" s="5">
        <f>'90.1 Data-IP'!W903*Convert!$B$6/$D903</f>
        <v>16.568776843517764</v>
      </c>
      <c r="X903" s="5">
        <f>'90.1 Data-IP'!X903*Convert!$B$7/$D903</f>
        <v>0</v>
      </c>
      <c r="Y903" s="5">
        <f t="shared" si="28"/>
        <v>16.568776843517764</v>
      </c>
      <c r="Z903" s="5">
        <f>'90.1 Data-IP'!Z903*Convert!$B$6/$D903</f>
        <v>69.984942162873182</v>
      </c>
      <c r="AA903" s="5">
        <f>'90.1 Data-IP'!AA903*Convert!$B$7/$D903</f>
        <v>0</v>
      </c>
      <c r="AB903" s="5">
        <f t="shared" si="29"/>
        <v>69.984942162873182</v>
      </c>
    </row>
    <row r="904" spans="1:28" x14ac:dyDescent="0.25">
      <c r="A904" s="95">
        <v>2019</v>
      </c>
      <c r="B904" s="95" t="s">
        <v>53</v>
      </c>
      <c r="C904" s="101" t="s">
        <v>14</v>
      </c>
      <c r="D904" s="5">
        <f>'90.1 Data-SI'!D904*Convert!$B$1</f>
        <v>5502.0804487537198</v>
      </c>
      <c r="E904" s="5">
        <f>'90.1 Data-IP'!E904*Convert!$B$6/$D904</f>
        <v>5.581119101389092</v>
      </c>
      <c r="F904" s="5">
        <f>'90.1 Data-IP'!F904*Convert!$B$7/$D904</f>
        <v>0.5751453224460642</v>
      </c>
      <c r="G904" s="5">
        <f>'90.1 Data-IP'!G904*Convert!$B$6/$D904</f>
        <v>8.2052816505270716</v>
      </c>
      <c r="H904" s="5">
        <f>'90.1 Data-IP'!H904*Convert!$B$6/$D904</f>
        <v>14.015537606518651</v>
      </c>
      <c r="I904" s="5">
        <f>'90.1 Data-IP'!I904*Convert!$B$6/$D904</f>
        <v>3.1042588159241387</v>
      </c>
      <c r="J904" s="5">
        <f>'90.1 Data-IP'!J904*Convert!$B$6/$D904</f>
        <v>26.345282639890446</v>
      </c>
      <c r="K904" s="5">
        <f>'90.1 Data-IP'!K904*Convert!$B$7/$D904</f>
        <v>0</v>
      </c>
      <c r="L904" s="5">
        <f>'90.1 Data-IP'!L904*Convert!$B$6/$D904</f>
        <v>0</v>
      </c>
      <c r="M904" s="5">
        <f>'90.1 Data-IP'!M904*Convert!$B$6/$D904</f>
        <v>8.4944305384778254</v>
      </c>
      <c r="N904" s="5">
        <f>'90.1 Data-IP'!N904*Convert!$B$6/$D904</f>
        <v>0</v>
      </c>
      <c r="O904" s="5">
        <f>'90.1 Data-IP'!O904*Convert!$B$6/$D904</f>
        <v>0</v>
      </c>
      <c r="P904" s="5">
        <f>'90.1 Data-IP'!P904*Convert!$B$6/$D904</f>
        <v>0</v>
      </c>
      <c r="Q904" s="5">
        <f>'90.1 Data-IP'!Q904*Convert!$B$6/$D904</f>
        <v>0</v>
      </c>
      <c r="R904" s="5">
        <f>'90.1 Data-IP'!R904*Convert!$B$6/$D904</f>
        <v>0</v>
      </c>
      <c r="S904" s="5">
        <f>'90.1 Data-IP'!S904*Convert!$B$6/$D904</f>
        <v>0</v>
      </c>
      <c r="T904" s="5">
        <f>'90.1 Data-IP'!T904*Convert!$B$6/$D904</f>
        <v>9.8256065509303561</v>
      </c>
      <c r="U904" s="5">
        <f>'90.1 Data-IP'!U904*Convert!$B$7/$D904</f>
        <v>0</v>
      </c>
      <c r="V904" s="5">
        <f>'90.1 Data-IP'!V904*Convert!$B$6/$D904</f>
        <v>0</v>
      </c>
      <c r="W904" s="5">
        <f>'90.1 Data-IP'!W904*Convert!$B$6/$D904</f>
        <v>22.280831290393991</v>
      </c>
      <c r="X904" s="5">
        <f>'90.1 Data-IP'!X904*Convert!$B$7/$D904</f>
        <v>0.5751453224460642</v>
      </c>
      <c r="Y904" s="5">
        <f t="shared" si="28"/>
        <v>22.855976612840056</v>
      </c>
      <c r="Z904" s="5">
        <f>'90.1 Data-IP'!Z904*Convert!$B$6/$D904</f>
        <v>75.56606126426226</v>
      </c>
      <c r="AA904" s="5">
        <f>'90.1 Data-IP'!AA904*Convert!$B$7/$D904</f>
        <v>0.5751453224460642</v>
      </c>
      <c r="AB904" s="5">
        <f t="shared" si="29"/>
        <v>76.141206586708321</v>
      </c>
    </row>
    <row r="905" spans="1:28" x14ac:dyDescent="0.25">
      <c r="A905" s="95">
        <v>2019</v>
      </c>
      <c r="B905" s="95" t="s">
        <v>53</v>
      </c>
      <c r="C905" s="101" t="s">
        <v>2</v>
      </c>
      <c r="D905" s="5">
        <f>'90.1 Data-SI'!D905*Convert!$B$1</f>
        <v>5502.0804487537198</v>
      </c>
      <c r="E905" s="5">
        <f>'90.1 Data-IP'!E905*Convert!$B$6/$D905</f>
        <v>2.2422677914671718</v>
      </c>
      <c r="F905" s="5">
        <f>'90.1 Data-IP'!F905*Convert!$B$7/$D905</f>
        <v>7.2826842777261397E-2</v>
      </c>
      <c r="G905" s="5">
        <f>'90.1 Data-IP'!G905*Convert!$B$6/$D905</f>
        <v>9.438256153864252</v>
      </c>
      <c r="H905" s="5">
        <f>'90.1 Data-IP'!H905*Convert!$B$6/$D905</f>
        <v>13.993715048937458</v>
      </c>
      <c r="I905" s="5">
        <f>'90.1 Data-IP'!I905*Convert!$B$6/$D905</f>
        <v>3.0824362583429497</v>
      </c>
      <c r="J905" s="5">
        <f>'90.1 Data-IP'!J905*Convert!$B$6/$D905</f>
        <v>26.345282639890446</v>
      </c>
      <c r="K905" s="5">
        <f>'90.1 Data-IP'!K905*Convert!$B$7/$D905</f>
        <v>0</v>
      </c>
      <c r="L905" s="5">
        <f>'90.1 Data-IP'!L905*Convert!$B$6/$D905</f>
        <v>0</v>
      </c>
      <c r="M905" s="5">
        <f>'90.1 Data-IP'!M905*Convert!$B$6/$D905</f>
        <v>10.638496820829646</v>
      </c>
      <c r="N905" s="5">
        <f>'90.1 Data-IP'!N905*Convert!$B$6/$D905</f>
        <v>0</v>
      </c>
      <c r="O905" s="5">
        <f>'90.1 Data-IP'!O905*Convert!$B$6/$D905</f>
        <v>0</v>
      </c>
      <c r="P905" s="5">
        <f>'90.1 Data-IP'!P905*Convert!$B$6/$D905</f>
        <v>0</v>
      </c>
      <c r="Q905" s="5">
        <f>'90.1 Data-IP'!Q905*Convert!$B$6/$D905</f>
        <v>0</v>
      </c>
      <c r="R905" s="5">
        <f>'90.1 Data-IP'!R905*Convert!$B$6/$D905</f>
        <v>0</v>
      </c>
      <c r="S905" s="5">
        <f>'90.1 Data-IP'!S905*Convert!$B$6/$D905</f>
        <v>0</v>
      </c>
      <c r="T905" s="5">
        <f>'90.1 Data-IP'!T905*Convert!$B$6/$D905</f>
        <v>9.8256065509303561</v>
      </c>
      <c r="U905" s="5">
        <f>'90.1 Data-IP'!U905*Convert!$B$7/$D905</f>
        <v>0</v>
      </c>
      <c r="V905" s="5">
        <f>'90.1 Data-IP'!V905*Convert!$B$6/$D905</f>
        <v>0</v>
      </c>
      <c r="W905" s="5">
        <f>'90.1 Data-IP'!W905*Convert!$B$6/$D905</f>
        <v>22.319020766161067</v>
      </c>
      <c r="X905" s="5">
        <f>'90.1 Data-IP'!X905*Convert!$B$7/$D905</f>
        <v>7.2826842777261397E-2</v>
      </c>
      <c r="Y905" s="5">
        <f t="shared" si="28"/>
        <v>22.391847608938328</v>
      </c>
      <c r="Z905" s="5">
        <f>'90.1 Data-IP'!Z905*Convert!$B$6/$D905</f>
        <v>75.571516903657582</v>
      </c>
      <c r="AA905" s="5">
        <f>'90.1 Data-IP'!AA905*Convert!$B$7/$D905</f>
        <v>7.2826842777261397E-2</v>
      </c>
      <c r="AB905" s="5">
        <f t="shared" si="29"/>
        <v>75.644343746434842</v>
      </c>
    </row>
    <row r="906" spans="1:28" x14ac:dyDescent="0.25">
      <c r="A906" s="95">
        <v>2019</v>
      </c>
      <c r="B906" s="95" t="s">
        <v>53</v>
      </c>
      <c r="C906" s="101" t="s">
        <v>18</v>
      </c>
      <c r="D906" s="5">
        <f>'90.1 Data-SI'!D906*Convert!$B$1</f>
        <v>5502.0804487537198</v>
      </c>
      <c r="E906" s="5">
        <f>'90.1 Data-IP'!E906*Convert!$B$6/$D906</f>
        <v>3.3006618341548393</v>
      </c>
      <c r="F906" s="5">
        <f>'90.1 Data-IP'!F906*Convert!$B$7/$D906</f>
        <v>0.11577600646641555</v>
      </c>
      <c r="G906" s="5">
        <f>'90.1 Data-IP'!G906*Convert!$B$6/$D906</f>
        <v>3.873503970661051</v>
      </c>
      <c r="H906" s="5">
        <f>'90.1 Data-IP'!H906*Convert!$B$6/$D906</f>
        <v>14.16829550958697</v>
      </c>
      <c r="I906" s="5">
        <f>'90.1 Data-IP'!I906*Convert!$B$6/$D906</f>
        <v>3.1479039310865162</v>
      </c>
      <c r="J906" s="5">
        <f>'90.1 Data-IP'!J906*Convert!$B$6/$D906</f>
        <v>26.345282639890446</v>
      </c>
      <c r="K906" s="5">
        <f>'90.1 Data-IP'!K906*Convert!$B$7/$D906</f>
        <v>0</v>
      </c>
      <c r="L906" s="5">
        <f>'90.1 Data-IP'!L906*Convert!$B$6/$D906</f>
        <v>0</v>
      </c>
      <c r="M906" s="5">
        <f>'90.1 Data-IP'!M906*Convert!$B$6/$D906</f>
        <v>8.8217689021956627</v>
      </c>
      <c r="N906" s="5">
        <f>'90.1 Data-IP'!N906*Convert!$B$6/$D906</f>
        <v>0</v>
      </c>
      <c r="O906" s="5">
        <f>'90.1 Data-IP'!O906*Convert!$B$6/$D906</f>
        <v>0</v>
      </c>
      <c r="P906" s="5">
        <f>'90.1 Data-IP'!P906*Convert!$B$6/$D906</f>
        <v>0</v>
      </c>
      <c r="Q906" s="5">
        <f>'90.1 Data-IP'!Q906*Convert!$B$6/$D906</f>
        <v>0</v>
      </c>
      <c r="R906" s="5">
        <f>'90.1 Data-IP'!R906*Convert!$B$6/$D906</f>
        <v>0</v>
      </c>
      <c r="S906" s="5">
        <f>'90.1 Data-IP'!S906*Convert!$B$6/$D906</f>
        <v>0</v>
      </c>
      <c r="T906" s="5">
        <f>'90.1 Data-IP'!T906*Convert!$B$6/$D906</f>
        <v>9.8256065509303561</v>
      </c>
      <c r="U906" s="5">
        <f>'90.1 Data-IP'!U906*Convert!$B$7/$D906</f>
        <v>0</v>
      </c>
      <c r="V906" s="5">
        <f>'90.1 Data-IP'!V906*Convert!$B$6/$D906</f>
        <v>0</v>
      </c>
      <c r="W906" s="5">
        <f>'90.1 Data-IP'!W906*Convert!$B$6/$D906</f>
        <v>15.995934707011552</v>
      </c>
      <c r="X906" s="5">
        <f>'90.1 Data-IP'!X906*Convert!$B$7/$D906</f>
        <v>0.11577600646641555</v>
      </c>
      <c r="Y906" s="5">
        <f t="shared" si="28"/>
        <v>16.111710713477969</v>
      </c>
      <c r="Z906" s="5">
        <f>'90.1 Data-IP'!Z906*Convert!$B$6/$D906</f>
        <v>69.477567699110537</v>
      </c>
      <c r="AA906" s="5">
        <f>'90.1 Data-IP'!AA906*Convert!$B$7/$D906</f>
        <v>0.11577600646641555</v>
      </c>
      <c r="AB906" s="5">
        <f t="shared" si="29"/>
        <v>69.593343705576956</v>
      </c>
    </row>
    <row r="907" spans="1:28" x14ac:dyDescent="0.25">
      <c r="A907" s="95">
        <v>2019</v>
      </c>
      <c r="B907" s="95" t="s">
        <v>53</v>
      </c>
      <c r="C907" s="101" t="s">
        <v>4</v>
      </c>
      <c r="D907" s="5">
        <f>'90.1 Data-SI'!D907*Convert!$B$1</f>
        <v>5502.0804487537198</v>
      </c>
      <c r="E907" s="5">
        <f>'90.1 Data-IP'!E907*Convert!$B$6/$D907</f>
        <v>9.2854982507959285</v>
      </c>
      <c r="F907" s="5">
        <f>'90.1 Data-IP'!F907*Convert!$B$7/$D907</f>
        <v>2.4331634907377322</v>
      </c>
      <c r="G907" s="5">
        <f>'90.1 Data-IP'!G907*Convert!$B$6/$D907</f>
        <v>4.9482649315346103</v>
      </c>
      <c r="H907" s="5">
        <f>'90.1 Data-IP'!H907*Convert!$B$6/$D907</f>
        <v>13.999170688332756</v>
      </c>
      <c r="I907" s="5">
        <f>'90.1 Data-IP'!I907*Convert!$B$6/$D907</f>
        <v>3.1260813735053268</v>
      </c>
      <c r="J907" s="5">
        <f>'90.1 Data-IP'!J907*Convert!$B$6/$D907</f>
        <v>26.345282639890446</v>
      </c>
      <c r="K907" s="5">
        <f>'90.1 Data-IP'!K907*Convert!$B$7/$D907</f>
        <v>0</v>
      </c>
      <c r="L907" s="5">
        <f>'90.1 Data-IP'!L907*Convert!$B$6/$D907</f>
        <v>0</v>
      </c>
      <c r="M907" s="5">
        <f>'90.1 Data-IP'!M907*Convert!$B$6/$D907</f>
        <v>8.4507854233154482</v>
      </c>
      <c r="N907" s="5">
        <f>'90.1 Data-IP'!N907*Convert!$B$6/$D907</f>
        <v>0</v>
      </c>
      <c r="O907" s="5">
        <f>'90.1 Data-IP'!O907*Convert!$B$6/$D907</f>
        <v>0</v>
      </c>
      <c r="P907" s="5">
        <f>'90.1 Data-IP'!P907*Convert!$B$6/$D907</f>
        <v>0</v>
      </c>
      <c r="Q907" s="5">
        <f>'90.1 Data-IP'!Q907*Convert!$B$6/$D907</f>
        <v>0</v>
      </c>
      <c r="R907" s="5">
        <f>'90.1 Data-IP'!R907*Convert!$B$6/$D907</f>
        <v>0</v>
      </c>
      <c r="S907" s="5">
        <f>'90.1 Data-IP'!S907*Convert!$B$6/$D907</f>
        <v>0</v>
      </c>
      <c r="T907" s="5">
        <f>'90.1 Data-IP'!T907*Convert!$B$6/$D907</f>
        <v>9.8256065509303561</v>
      </c>
      <c r="U907" s="5">
        <f>'90.1 Data-IP'!U907*Convert!$B$7/$D907</f>
        <v>0</v>
      </c>
      <c r="V907" s="5">
        <f>'90.1 Data-IP'!V907*Convert!$B$6/$D907</f>
        <v>0</v>
      </c>
      <c r="W907" s="5">
        <f>'90.1 Data-IP'!W907*Convert!$B$6/$D907</f>
        <v>22.68454860564599</v>
      </c>
      <c r="X907" s="5">
        <f>'90.1 Data-IP'!X907*Convert!$B$7/$D907</f>
        <v>2.4331634907377322</v>
      </c>
      <c r="Y907" s="5">
        <f t="shared" si="28"/>
        <v>25.117712096383723</v>
      </c>
      <c r="Z907" s="5">
        <f>'90.1 Data-IP'!Z907*Convert!$B$6/$D907</f>
        <v>75.975234218909577</v>
      </c>
      <c r="AA907" s="5">
        <f>'90.1 Data-IP'!AA907*Convert!$B$7/$D907</f>
        <v>2.4331634907377322</v>
      </c>
      <c r="AB907" s="5">
        <f t="shared" si="29"/>
        <v>78.408397709647303</v>
      </c>
    </row>
    <row r="908" spans="1:28" x14ac:dyDescent="0.25">
      <c r="A908" s="95">
        <v>2019</v>
      </c>
      <c r="B908" s="95" t="s">
        <v>53</v>
      </c>
      <c r="C908" s="101" t="s">
        <v>5</v>
      </c>
      <c r="D908" s="5">
        <f>'90.1 Data-SI'!D908*Convert!$B$1</f>
        <v>5502.0804487537198</v>
      </c>
      <c r="E908" s="5">
        <f>'90.1 Data-IP'!E908*Convert!$B$6/$D908</f>
        <v>5.2483250982759593</v>
      </c>
      <c r="F908" s="5">
        <f>'90.1 Data-IP'!F908*Convert!$B$7/$D908</f>
        <v>1.1017394163739542</v>
      </c>
      <c r="G908" s="5">
        <f>'90.1 Data-IP'!G908*Convert!$B$6/$D908</f>
        <v>6.666791341053246</v>
      </c>
      <c r="H908" s="5">
        <f>'90.1 Data-IP'!H908*Convert!$B$6/$D908</f>
        <v>13.977348130751565</v>
      </c>
      <c r="I908" s="5">
        <f>'90.1 Data-IP'!I908*Convert!$B$6/$D908</f>
        <v>3.0988031765288406</v>
      </c>
      <c r="J908" s="5">
        <f>'90.1 Data-IP'!J908*Convert!$B$6/$D908</f>
        <v>26.345282639890446</v>
      </c>
      <c r="K908" s="5">
        <f>'90.1 Data-IP'!K908*Convert!$B$7/$D908</f>
        <v>0</v>
      </c>
      <c r="L908" s="5">
        <f>'90.1 Data-IP'!L908*Convert!$B$6/$D908</f>
        <v>0</v>
      </c>
      <c r="M908" s="5">
        <f>'90.1 Data-IP'!M908*Convert!$B$6/$D908</f>
        <v>10.191134390415272</v>
      </c>
      <c r="N908" s="5">
        <f>'90.1 Data-IP'!N908*Convert!$B$6/$D908</f>
        <v>0</v>
      </c>
      <c r="O908" s="5">
        <f>'90.1 Data-IP'!O908*Convert!$B$6/$D908</f>
        <v>0</v>
      </c>
      <c r="P908" s="5">
        <f>'90.1 Data-IP'!P908*Convert!$B$6/$D908</f>
        <v>0</v>
      </c>
      <c r="Q908" s="5">
        <f>'90.1 Data-IP'!Q908*Convert!$B$6/$D908</f>
        <v>0</v>
      </c>
      <c r="R908" s="5">
        <f>'90.1 Data-IP'!R908*Convert!$B$6/$D908</f>
        <v>0</v>
      </c>
      <c r="S908" s="5">
        <f>'90.1 Data-IP'!S908*Convert!$B$6/$D908</f>
        <v>0</v>
      </c>
      <c r="T908" s="5">
        <f>'90.1 Data-IP'!T908*Convert!$B$6/$D908</f>
        <v>9.8256065509303561</v>
      </c>
      <c r="U908" s="5">
        <f>'90.1 Data-IP'!U908*Convert!$B$7/$D908</f>
        <v>0</v>
      </c>
      <c r="V908" s="5">
        <f>'90.1 Data-IP'!V908*Convert!$B$6/$D908</f>
        <v>0</v>
      </c>
      <c r="W908" s="5">
        <f>'90.1 Data-IP'!W908*Convert!$B$6/$D908</f>
        <v>22.106250829744479</v>
      </c>
      <c r="X908" s="5">
        <f>'90.1 Data-IP'!X908*Convert!$B$7/$D908</f>
        <v>1.1017394163739542</v>
      </c>
      <c r="Y908" s="5">
        <f t="shared" si="28"/>
        <v>23.207990246118435</v>
      </c>
      <c r="Z908" s="5">
        <f>'90.1 Data-IP'!Z908*Convert!$B$6/$D908</f>
        <v>75.347835688450402</v>
      </c>
      <c r="AA908" s="5">
        <f>'90.1 Data-IP'!AA908*Convert!$B$7/$D908</f>
        <v>1.1017394163739542</v>
      </c>
      <c r="AB908" s="5">
        <f t="shared" si="29"/>
        <v>76.449575104824362</v>
      </c>
    </row>
    <row r="909" spans="1:28" x14ac:dyDescent="0.25">
      <c r="A909" s="95">
        <v>2019</v>
      </c>
      <c r="B909" s="95" t="s">
        <v>53</v>
      </c>
      <c r="C909" s="101" t="s">
        <v>15</v>
      </c>
      <c r="D909" s="5">
        <f>'90.1 Data-SI'!D909*Convert!$B$1</f>
        <v>5502.0804487537198</v>
      </c>
      <c r="E909" s="5">
        <f>'90.1 Data-IP'!E909*Convert!$B$6/$D909</f>
        <v>4.0208062343340769</v>
      </c>
      <c r="F909" s="5">
        <f>'90.1 Data-IP'!F909*Convert!$B$7/$D909</f>
        <v>0.19607226901570371</v>
      </c>
      <c r="G909" s="5">
        <f>'90.1 Data-IP'!G909*Convert!$B$6/$D909</f>
        <v>2.8205655673686807</v>
      </c>
      <c r="H909" s="5">
        <f>'90.1 Data-IP'!H909*Convert!$B$6/$D909</f>
        <v>14.075549639866919</v>
      </c>
      <c r="I909" s="5">
        <f>'90.1 Data-IP'!I909*Convert!$B$6/$D909</f>
        <v>3.1533595704818143</v>
      </c>
      <c r="J909" s="5">
        <f>'90.1 Data-IP'!J909*Convert!$B$6/$D909</f>
        <v>26.345282639890446</v>
      </c>
      <c r="K909" s="5">
        <f>'90.1 Data-IP'!K909*Convert!$B$7/$D909</f>
        <v>0</v>
      </c>
      <c r="L909" s="5">
        <f>'90.1 Data-IP'!L909*Convert!$B$6/$D909</f>
        <v>0</v>
      </c>
      <c r="M909" s="5">
        <f>'90.1 Data-IP'!M909*Convert!$B$6/$D909</f>
        <v>8.3416726354095037</v>
      </c>
      <c r="N909" s="5">
        <f>'90.1 Data-IP'!N909*Convert!$B$6/$D909</f>
        <v>0</v>
      </c>
      <c r="O909" s="5">
        <f>'90.1 Data-IP'!O909*Convert!$B$6/$D909</f>
        <v>0</v>
      </c>
      <c r="P909" s="5">
        <f>'90.1 Data-IP'!P909*Convert!$B$6/$D909</f>
        <v>0</v>
      </c>
      <c r="Q909" s="5">
        <f>'90.1 Data-IP'!Q909*Convert!$B$6/$D909</f>
        <v>0</v>
      </c>
      <c r="R909" s="5">
        <f>'90.1 Data-IP'!R909*Convert!$B$6/$D909</f>
        <v>0</v>
      </c>
      <c r="S909" s="5">
        <f>'90.1 Data-IP'!S909*Convert!$B$6/$D909</f>
        <v>0</v>
      </c>
      <c r="T909" s="5">
        <f>'90.1 Data-IP'!T909*Convert!$B$6/$D909</f>
        <v>9.8256065509303561</v>
      </c>
      <c r="U909" s="5">
        <f>'90.1 Data-IP'!U909*Convert!$B$7/$D909</f>
        <v>0</v>
      </c>
      <c r="V909" s="5">
        <f>'90.1 Data-IP'!V909*Convert!$B$6/$D909</f>
        <v>0</v>
      </c>
      <c r="W909" s="5">
        <f>'90.1 Data-IP'!W909*Convert!$B$6/$D909</f>
        <v>15.183044437112262</v>
      </c>
      <c r="X909" s="5">
        <f>'90.1 Data-IP'!X909*Convert!$B$7/$D909</f>
        <v>0.19607226901570371</v>
      </c>
      <c r="Y909" s="5">
        <f t="shared" si="28"/>
        <v>15.379116706127965</v>
      </c>
      <c r="Z909" s="5">
        <f>'90.1 Data-IP'!Z909*Convert!$B$6/$D909</f>
        <v>68.588298477677085</v>
      </c>
      <c r="AA909" s="5">
        <f>'90.1 Data-IP'!AA909*Convert!$B$7/$D909</f>
        <v>0.19607226901570371</v>
      </c>
      <c r="AB909" s="5">
        <f t="shared" si="29"/>
        <v>68.784370746692787</v>
      </c>
    </row>
    <row r="910" spans="1:28" x14ac:dyDescent="0.25">
      <c r="A910" s="95">
        <v>2019</v>
      </c>
      <c r="B910" s="95" t="s">
        <v>53</v>
      </c>
      <c r="C910" s="101" t="s">
        <v>16</v>
      </c>
      <c r="D910" s="5">
        <f>'90.1 Data-SI'!D910*Convert!$B$1</f>
        <v>5502.0804487537198</v>
      </c>
      <c r="E910" s="5">
        <f>'90.1 Data-IP'!E910*Convert!$B$6/$D910</f>
        <v>10.742153969340295</v>
      </c>
      <c r="F910" s="5">
        <f>'90.1 Data-IP'!F910*Convert!$B$7/$D910</f>
        <v>7.2005206602338445</v>
      </c>
      <c r="G910" s="5">
        <f>'90.1 Data-IP'!G910*Convert!$B$6/$D910</f>
        <v>5.1010228346029329</v>
      </c>
      <c r="H910" s="5">
        <f>'90.1 Data-IP'!H910*Convert!$B$6/$D910</f>
        <v>14.010081967123352</v>
      </c>
      <c r="I910" s="5">
        <f>'90.1 Data-IP'!I910*Convert!$B$6/$D910</f>
        <v>3.1260813735053268</v>
      </c>
      <c r="J910" s="5">
        <f>'90.1 Data-IP'!J910*Convert!$B$6/$D910</f>
        <v>26.345282639890446</v>
      </c>
      <c r="K910" s="5">
        <f>'90.1 Data-IP'!K910*Convert!$B$7/$D910</f>
        <v>0</v>
      </c>
      <c r="L910" s="5">
        <f>'90.1 Data-IP'!L910*Convert!$B$6/$D910</f>
        <v>0</v>
      </c>
      <c r="M910" s="5">
        <f>'90.1 Data-IP'!M910*Convert!$B$6/$D910</f>
        <v>9.3127764477724124</v>
      </c>
      <c r="N910" s="5">
        <f>'90.1 Data-IP'!N910*Convert!$B$6/$D910</f>
        <v>0</v>
      </c>
      <c r="O910" s="5">
        <f>'90.1 Data-IP'!O910*Convert!$B$6/$D910</f>
        <v>0</v>
      </c>
      <c r="P910" s="5">
        <f>'90.1 Data-IP'!P910*Convert!$B$6/$D910</f>
        <v>0</v>
      </c>
      <c r="Q910" s="5">
        <f>'90.1 Data-IP'!Q910*Convert!$B$6/$D910</f>
        <v>0</v>
      </c>
      <c r="R910" s="5">
        <f>'90.1 Data-IP'!R910*Convert!$B$6/$D910</f>
        <v>0</v>
      </c>
      <c r="S910" s="5">
        <f>'90.1 Data-IP'!S910*Convert!$B$6/$D910</f>
        <v>0</v>
      </c>
      <c r="T910" s="5">
        <f>'90.1 Data-IP'!T910*Convert!$B$6/$D910</f>
        <v>9.8256065509303561</v>
      </c>
      <c r="U910" s="5">
        <f>'90.1 Data-IP'!U910*Convert!$B$7/$D910</f>
        <v>0</v>
      </c>
      <c r="V910" s="5">
        <f>'90.1 Data-IP'!V910*Convert!$B$6/$D910</f>
        <v>0</v>
      </c>
      <c r="W910" s="5">
        <f>'90.1 Data-IP'!W910*Convert!$B$6/$D910</f>
        <v>25.155953251715644</v>
      </c>
      <c r="X910" s="5">
        <f>'90.1 Data-IP'!X910*Convert!$B$7/$D910</f>
        <v>7.2005206602338445</v>
      </c>
      <c r="Y910" s="5">
        <f t="shared" si="28"/>
        <v>32.356473911949486</v>
      </c>
      <c r="Z910" s="5">
        <f>'90.1 Data-IP'!Z910*Convert!$B$6/$D910</f>
        <v>78.46300578316513</v>
      </c>
      <c r="AA910" s="5">
        <f>'90.1 Data-IP'!AA910*Convert!$B$7/$D910</f>
        <v>7.2005206602338445</v>
      </c>
      <c r="AB910" s="5">
        <f t="shared" si="29"/>
        <v>85.663526443398979</v>
      </c>
    </row>
    <row r="911" spans="1:28" x14ac:dyDescent="0.25">
      <c r="A911" s="95">
        <v>2019</v>
      </c>
      <c r="B911" s="95" t="s">
        <v>53</v>
      </c>
      <c r="C911" s="101" t="s">
        <v>9</v>
      </c>
      <c r="D911" s="5">
        <f>'90.1 Data-SI'!D911*Convert!$B$1</f>
        <v>5502.0804487537198</v>
      </c>
      <c r="E911" s="5">
        <f>'90.1 Data-IP'!E911*Convert!$B$6/$D911</f>
        <v>7.2341778381641593</v>
      </c>
      <c r="F911" s="5">
        <f>'90.1 Data-IP'!F911*Convert!$B$7/$D911</f>
        <v>4.1642015229049454</v>
      </c>
      <c r="G911" s="5">
        <f>'90.1 Data-IP'!G911*Convert!$B$6/$D911</f>
        <v>4.1899310555882909</v>
      </c>
      <c r="H911" s="5">
        <f>'90.1 Data-IP'!H911*Convert!$B$6/$D911</f>
        <v>14.031904524704542</v>
      </c>
      <c r="I911" s="5">
        <f>'90.1 Data-IP'!I911*Convert!$B$6/$D911</f>
        <v>3.1533595704818143</v>
      </c>
      <c r="J911" s="5">
        <f>'90.1 Data-IP'!J911*Convert!$B$6/$D911</f>
        <v>26.345282639890446</v>
      </c>
      <c r="K911" s="5">
        <f>'90.1 Data-IP'!K911*Convert!$B$7/$D911</f>
        <v>0</v>
      </c>
      <c r="L911" s="5">
        <f>'90.1 Data-IP'!L911*Convert!$B$6/$D911</f>
        <v>0</v>
      </c>
      <c r="M911" s="5">
        <f>'90.1 Data-IP'!M911*Convert!$B$6/$D911</f>
        <v>10.011098290370462</v>
      </c>
      <c r="N911" s="5">
        <f>'90.1 Data-IP'!N911*Convert!$B$6/$D911</f>
        <v>0</v>
      </c>
      <c r="O911" s="5">
        <f>'90.1 Data-IP'!O911*Convert!$B$6/$D911</f>
        <v>0</v>
      </c>
      <c r="P911" s="5">
        <f>'90.1 Data-IP'!P911*Convert!$B$6/$D911</f>
        <v>0</v>
      </c>
      <c r="Q911" s="5">
        <f>'90.1 Data-IP'!Q911*Convert!$B$6/$D911</f>
        <v>0</v>
      </c>
      <c r="R911" s="5">
        <f>'90.1 Data-IP'!R911*Convert!$B$6/$D911</f>
        <v>0</v>
      </c>
      <c r="S911" s="5">
        <f>'90.1 Data-IP'!S911*Convert!$B$6/$D911</f>
        <v>0</v>
      </c>
      <c r="T911" s="5">
        <f>'90.1 Data-IP'!T911*Convert!$B$6/$D911</f>
        <v>9.8256065509303561</v>
      </c>
      <c r="U911" s="5">
        <f>'90.1 Data-IP'!U911*Convert!$B$7/$D911</f>
        <v>0</v>
      </c>
      <c r="V911" s="5">
        <f>'90.1 Data-IP'!V911*Convert!$B$6/$D911</f>
        <v>0</v>
      </c>
      <c r="W911" s="5">
        <f>'90.1 Data-IP'!W911*Convert!$B$6/$D911</f>
        <v>21.435207184122916</v>
      </c>
      <c r="X911" s="5">
        <f>'90.1 Data-IP'!X911*Convert!$B$7/$D911</f>
        <v>4.1642015229049454</v>
      </c>
      <c r="Y911" s="5">
        <f t="shared" si="28"/>
        <v>25.599408707027862</v>
      </c>
      <c r="Z911" s="5">
        <f>'90.1 Data-IP'!Z911*Convert!$B$6/$D911</f>
        <v>74.785904830734779</v>
      </c>
      <c r="AA911" s="5">
        <f>'90.1 Data-IP'!AA911*Convert!$B$7/$D911</f>
        <v>4.1642015229049454</v>
      </c>
      <c r="AB911" s="5">
        <f t="shared" si="29"/>
        <v>78.950106353639725</v>
      </c>
    </row>
    <row r="912" spans="1:28" x14ac:dyDescent="0.25">
      <c r="A912" s="95">
        <v>2019</v>
      </c>
      <c r="B912" s="95" t="s">
        <v>53</v>
      </c>
      <c r="C912" s="101" t="s">
        <v>12</v>
      </c>
      <c r="D912" s="5">
        <f>'90.1 Data-SI'!D912*Convert!$B$1</f>
        <v>5502.0804487537198</v>
      </c>
      <c r="E912" s="5">
        <f>'90.1 Data-IP'!E912*Convert!$B$6/$D912</f>
        <v>9.3618772023300885</v>
      </c>
      <c r="F912" s="5">
        <f>'90.1 Data-IP'!F912*Convert!$B$7/$D912</f>
        <v>10.918424351760185</v>
      </c>
      <c r="G912" s="5">
        <f>'90.1 Data-IP'!G912*Convert!$B$6/$D912</f>
        <v>3.9335160040093209</v>
      </c>
      <c r="H912" s="5">
        <f>'90.1 Data-IP'!H912*Convert!$B$6/$D912</f>
        <v>14.020993245913946</v>
      </c>
      <c r="I912" s="5">
        <f>'90.1 Data-IP'!I912*Convert!$B$6/$D912</f>
        <v>3.1533595704818143</v>
      </c>
      <c r="J912" s="5">
        <f>'90.1 Data-IP'!J912*Convert!$B$6/$D912</f>
        <v>26.345282639890446</v>
      </c>
      <c r="K912" s="5">
        <f>'90.1 Data-IP'!K912*Convert!$B$7/$D912</f>
        <v>0</v>
      </c>
      <c r="L912" s="5">
        <f>'90.1 Data-IP'!L912*Convert!$B$6/$D912</f>
        <v>0</v>
      </c>
      <c r="M912" s="5">
        <f>'90.1 Data-IP'!M912*Convert!$B$6/$D912</f>
        <v>9.1545629053087936</v>
      </c>
      <c r="N912" s="5">
        <f>'90.1 Data-IP'!N912*Convert!$B$6/$D912</f>
        <v>0</v>
      </c>
      <c r="O912" s="5">
        <f>'90.1 Data-IP'!O912*Convert!$B$6/$D912</f>
        <v>0</v>
      </c>
      <c r="P912" s="5">
        <f>'90.1 Data-IP'!P912*Convert!$B$6/$D912</f>
        <v>0</v>
      </c>
      <c r="Q912" s="5">
        <f>'90.1 Data-IP'!Q912*Convert!$B$6/$D912</f>
        <v>0</v>
      </c>
      <c r="R912" s="5">
        <f>'90.1 Data-IP'!R912*Convert!$B$6/$D912</f>
        <v>0</v>
      </c>
      <c r="S912" s="5">
        <f>'90.1 Data-IP'!S912*Convert!$B$6/$D912</f>
        <v>0</v>
      </c>
      <c r="T912" s="5">
        <f>'90.1 Data-IP'!T912*Convert!$B$6/$D912</f>
        <v>9.8256065509303561</v>
      </c>
      <c r="U912" s="5">
        <f>'90.1 Data-IP'!U912*Convert!$B$7/$D912</f>
        <v>0</v>
      </c>
      <c r="V912" s="5">
        <f>'90.1 Data-IP'!V912*Convert!$B$6/$D912</f>
        <v>0</v>
      </c>
      <c r="W912" s="5">
        <f>'90.1 Data-IP'!W912*Convert!$B$6/$D912</f>
        <v>22.449956111648206</v>
      </c>
      <c r="X912" s="5">
        <f>'90.1 Data-IP'!X912*Convert!$B$7/$D912</f>
        <v>10.918424351760185</v>
      </c>
      <c r="Y912" s="5">
        <f t="shared" si="28"/>
        <v>33.368380463408393</v>
      </c>
      <c r="Z912" s="5">
        <f>'90.1 Data-IP'!Z912*Convert!$B$6/$D912</f>
        <v>75.795198118864775</v>
      </c>
      <c r="AA912" s="5">
        <f>'90.1 Data-IP'!AA912*Convert!$B$7/$D912</f>
        <v>10.918424351760185</v>
      </c>
      <c r="AB912" s="5">
        <f t="shared" si="29"/>
        <v>86.713622470624955</v>
      </c>
    </row>
    <row r="913" spans="1:28" x14ac:dyDescent="0.25">
      <c r="A913" s="95">
        <v>2019</v>
      </c>
      <c r="B913" s="95" t="s">
        <v>53</v>
      </c>
      <c r="C913" s="101" t="s">
        <v>8</v>
      </c>
      <c r="D913" s="5">
        <f>'90.1 Data-SI'!D913*Convert!$B$1</f>
        <v>5502.0804487537198</v>
      </c>
      <c r="E913" s="5">
        <f>'90.1 Data-IP'!E913*Convert!$B$6/$D913</f>
        <v>8.2271042081082602</v>
      </c>
      <c r="F913" s="5">
        <f>'90.1 Data-IP'!F913*Convert!$B$7/$D913</f>
        <v>18.118945011994029</v>
      </c>
      <c r="G913" s="5">
        <f>'90.1 Data-IP'!G913*Convert!$B$6/$D913</f>
        <v>2.6896302218815467</v>
      </c>
      <c r="H913" s="5">
        <f>'90.1 Data-IP'!H913*Convert!$B$6/$D913</f>
        <v>14.375609806608269</v>
      </c>
      <c r="I913" s="5">
        <f>'90.1 Data-IP'!I913*Convert!$B$6/$D913</f>
        <v>3.3770407856890015</v>
      </c>
      <c r="J913" s="5">
        <f>'90.1 Data-IP'!J913*Convert!$B$6/$D913</f>
        <v>26.345282639890446</v>
      </c>
      <c r="K913" s="5">
        <f>'90.1 Data-IP'!K913*Convert!$B$7/$D913</f>
        <v>0</v>
      </c>
      <c r="L913" s="5">
        <f>'90.1 Data-IP'!L913*Convert!$B$6/$D913</f>
        <v>0</v>
      </c>
      <c r="M913" s="5">
        <f>'90.1 Data-IP'!M913*Convert!$B$6/$D913</f>
        <v>10.087477241904624</v>
      </c>
      <c r="N913" s="5">
        <f>'90.1 Data-IP'!N913*Convert!$B$6/$D913</f>
        <v>0</v>
      </c>
      <c r="O913" s="5">
        <f>'90.1 Data-IP'!O913*Convert!$B$6/$D913</f>
        <v>0</v>
      </c>
      <c r="P913" s="5">
        <f>'90.1 Data-IP'!P913*Convert!$B$6/$D913</f>
        <v>0</v>
      </c>
      <c r="Q913" s="5">
        <f>'90.1 Data-IP'!Q913*Convert!$B$6/$D913</f>
        <v>0</v>
      </c>
      <c r="R913" s="5">
        <f>'90.1 Data-IP'!R913*Convert!$B$6/$D913</f>
        <v>0</v>
      </c>
      <c r="S913" s="5">
        <f>'90.1 Data-IP'!S913*Convert!$B$6/$D913</f>
        <v>0</v>
      </c>
      <c r="T913" s="5">
        <f>'90.1 Data-IP'!T913*Convert!$B$6/$D913</f>
        <v>9.8256065509303561</v>
      </c>
      <c r="U913" s="5">
        <f>'90.1 Data-IP'!U913*Convert!$B$7/$D913</f>
        <v>0</v>
      </c>
      <c r="V913" s="5">
        <f>'90.1 Data-IP'!V913*Convert!$B$6/$D913</f>
        <v>0</v>
      </c>
      <c r="W913" s="5">
        <f>'90.1 Data-IP'!W913*Convert!$B$6/$D913</f>
        <v>21.004211671894428</v>
      </c>
      <c r="X913" s="5">
        <f>'90.1 Data-IP'!X913*Convert!$B$7/$D913</f>
        <v>18.118945011994029</v>
      </c>
      <c r="Y913" s="5">
        <f t="shared" si="28"/>
        <v>39.123156683888453</v>
      </c>
      <c r="Z913" s="5">
        <f>'90.1 Data-IP'!Z913*Convert!$B$6/$D913</f>
        <v>74.922295815617204</v>
      </c>
      <c r="AA913" s="5">
        <f>'90.1 Data-IP'!AA913*Convert!$B$7/$D913</f>
        <v>18.118945011994029</v>
      </c>
      <c r="AB913" s="5">
        <f t="shared" si="29"/>
        <v>93.041240827611233</v>
      </c>
    </row>
    <row r="914" spans="1:28" x14ac:dyDescent="0.25">
      <c r="A914" s="95">
        <v>2004</v>
      </c>
      <c r="B914" s="95" t="s">
        <v>63</v>
      </c>
      <c r="C914" s="101" t="s">
        <v>10</v>
      </c>
      <c r="D914" s="5">
        <f>'90.1 Data-SI'!D914*Convert!$B$1</f>
        <v>40946.022865372172</v>
      </c>
      <c r="E914" s="5">
        <f>'90.1 Data-IP'!E914*Convert!$B$6/$D914</f>
        <v>17.093600157375896</v>
      </c>
      <c r="F914" s="5">
        <f>'90.1 Data-IP'!F914*Convert!$B$7/$D914</f>
        <v>13.009904109477754</v>
      </c>
      <c r="G914" s="5">
        <f>'90.1 Data-IP'!G914*Convert!$B$6/$D914</f>
        <v>205.01543677193766</v>
      </c>
      <c r="H914" s="5">
        <f>'90.1 Data-IP'!H914*Convert!$B$6/$D914</f>
        <v>44.812694189650195</v>
      </c>
      <c r="I914" s="5">
        <f>'90.1 Data-IP'!I914*Convert!$B$6/$D914</f>
        <v>16.661073499021398</v>
      </c>
      <c r="J914" s="5">
        <f>'90.1 Data-IP'!J914*Convert!$B$6/$D914</f>
        <v>135.8874134224537</v>
      </c>
      <c r="K914" s="5">
        <f>'90.1 Data-IP'!K914*Convert!$B$7/$D914</f>
        <v>4.7266541372903959</v>
      </c>
      <c r="L914" s="5">
        <f>'90.1 Data-IP'!L914*Convert!$B$6/$D914</f>
        <v>0</v>
      </c>
      <c r="M914" s="5">
        <f>'90.1 Data-IP'!M914*Convert!$B$6/$D914</f>
        <v>47.744345218056353</v>
      </c>
      <c r="N914" s="5">
        <f>'90.1 Data-IP'!N914*Convert!$B$6/$D914</f>
        <v>0.32916011796808242</v>
      </c>
      <c r="O914" s="5">
        <f>'90.1 Data-IP'!O914*Convert!$B$6/$D914</f>
        <v>1.6673902679565814E-2</v>
      </c>
      <c r="P914" s="5">
        <f>'90.1 Data-IP'!P914*Convert!$B$6/$D914</f>
        <v>0.31248621528851661</v>
      </c>
      <c r="Q914" s="5">
        <f>'90.1 Data-IP'!Q914*Convert!$B$6/$D914</f>
        <v>0</v>
      </c>
      <c r="R914" s="5">
        <f>'90.1 Data-IP'!R914*Convert!$B$6/$D914</f>
        <v>0</v>
      </c>
      <c r="S914" s="5">
        <f>'90.1 Data-IP'!S914*Convert!$B$6/$D914</f>
        <v>0</v>
      </c>
      <c r="T914" s="5">
        <f>'90.1 Data-IP'!T914*Convert!$B$6/$D914</f>
        <v>0</v>
      </c>
      <c r="U914" s="5">
        <f>'90.1 Data-IP'!U914*Convert!$B$7/$D914</f>
        <v>6.0452594083771416</v>
      </c>
      <c r="V914" s="5">
        <f>'90.1 Data-IP'!V914*Convert!$B$6/$D914</f>
        <v>0</v>
      </c>
      <c r="W914" s="5">
        <f>'90.1 Data-IP'!W914*Convert!$B$6/$D914</f>
        <v>270.16586836265839</v>
      </c>
      <c r="X914" s="5">
        <f>'90.1 Data-IP'!X914*Convert!$B$7/$D914</f>
        <v>13.009904109477754</v>
      </c>
      <c r="Y914" s="5">
        <f t="shared" si="28"/>
        <v>283.17577247213615</v>
      </c>
      <c r="Z914" s="5">
        <f>'90.1 Data-IP'!Z914*Convert!$B$6/$D914</f>
        <v>467.54445647249435</v>
      </c>
      <c r="AA914" s="5">
        <f>'90.1 Data-IP'!AA914*Convert!$B$7/$D914</f>
        <v>23.782068579078892</v>
      </c>
      <c r="AB914" s="5">
        <f t="shared" si="29"/>
        <v>491.32652505157324</v>
      </c>
    </row>
    <row r="915" spans="1:28" x14ac:dyDescent="0.25">
      <c r="A915" s="95">
        <v>2004</v>
      </c>
      <c r="B915" s="95" t="s">
        <v>63</v>
      </c>
      <c r="C915" s="101" t="s">
        <v>6</v>
      </c>
      <c r="D915" s="5">
        <f>'90.1 Data-SI'!D915*Convert!$B$1</f>
        <v>40946.022865372172</v>
      </c>
      <c r="E915" s="5">
        <f>'90.1 Data-IP'!E915*Convert!$B$6/$D915</f>
        <v>30.338446151427888</v>
      </c>
      <c r="F915" s="5">
        <f>'90.1 Data-IP'!F915*Convert!$B$7/$D915</f>
        <v>12.374062861726314</v>
      </c>
      <c r="G915" s="5">
        <f>'90.1 Data-IP'!G915*Convert!$B$6/$D915</f>
        <v>181.12603640617837</v>
      </c>
      <c r="H915" s="5">
        <f>'90.1 Data-IP'!H915*Convert!$B$6/$D915</f>
        <v>44.812694189650195</v>
      </c>
      <c r="I915" s="5">
        <f>'90.1 Data-IP'!I915*Convert!$B$6/$D915</f>
        <v>16.664005883145833</v>
      </c>
      <c r="J915" s="5">
        <f>'90.1 Data-IP'!J915*Convert!$B$6/$D915</f>
        <v>135.8874134224537</v>
      </c>
      <c r="K915" s="5">
        <f>'90.1 Data-IP'!K915*Convert!$B$7/$D915</f>
        <v>4.7266541372903959</v>
      </c>
      <c r="L915" s="5">
        <f>'90.1 Data-IP'!L915*Convert!$B$6/$D915</f>
        <v>0</v>
      </c>
      <c r="M915" s="5">
        <f>'90.1 Data-IP'!M915*Convert!$B$6/$D915</f>
        <v>46.158658502766897</v>
      </c>
      <c r="N915" s="5">
        <f>'90.1 Data-IP'!N915*Convert!$B$6/$D915</f>
        <v>0.27271172357266515</v>
      </c>
      <c r="O915" s="5">
        <f>'90.1 Data-IP'!O915*Convert!$B$6/$D915</f>
        <v>1.6673902679565814E-2</v>
      </c>
      <c r="P915" s="5">
        <f>'90.1 Data-IP'!P915*Convert!$B$6/$D915</f>
        <v>0.25603782089309934</v>
      </c>
      <c r="Q915" s="5">
        <f>'90.1 Data-IP'!Q915*Convert!$B$6/$D915</f>
        <v>0</v>
      </c>
      <c r="R915" s="5">
        <f>'90.1 Data-IP'!R915*Convert!$B$6/$D915</f>
        <v>3.8120993617684375E-2</v>
      </c>
      <c r="S915" s="5">
        <f>'90.1 Data-IP'!S915*Convert!$B$6/$D915</f>
        <v>0</v>
      </c>
      <c r="T915" s="5">
        <f>'90.1 Data-IP'!T915*Convert!$B$6/$D915</f>
        <v>0</v>
      </c>
      <c r="U915" s="5">
        <f>'90.1 Data-IP'!U915*Convert!$B$7/$D915</f>
        <v>6.0452594083771416</v>
      </c>
      <c r="V915" s="5">
        <f>'90.1 Data-IP'!V915*Convert!$B$6/$D915</f>
        <v>0</v>
      </c>
      <c r="W915" s="5">
        <f>'90.1 Data-IP'!W915*Convert!$B$6/$D915</f>
        <v>257.91729987488389</v>
      </c>
      <c r="X915" s="5">
        <f>'90.1 Data-IP'!X915*Convert!$B$7/$D915</f>
        <v>12.374062861726314</v>
      </c>
      <c r="Y915" s="5">
        <f t="shared" si="28"/>
        <v>270.29136273661021</v>
      </c>
      <c r="Z915" s="5">
        <f>'90.1 Data-IP'!Z915*Convert!$B$6/$D915</f>
        <v>455.29882036884442</v>
      </c>
      <c r="AA915" s="5">
        <f>'90.1 Data-IP'!AA915*Convert!$B$7/$D915</f>
        <v>23.146227331327456</v>
      </c>
      <c r="AB915" s="5">
        <f t="shared" si="29"/>
        <v>478.44504770017187</v>
      </c>
    </row>
    <row r="916" spans="1:28" x14ac:dyDescent="0.25">
      <c r="A916" s="95">
        <v>2004</v>
      </c>
      <c r="B916" s="95" t="s">
        <v>63</v>
      </c>
      <c r="C916" s="101" t="s">
        <v>11</v>
      </c>
      <c r="D916" s="5">
        <f>'90.1 Data-SI'!D916*Convert!$B$1</f>
        <v>40946.022865372172</v>
      </c>
      <c r="E916" s="5">
        <f>'90.1 Data-IP'!E916*Convert!$B$6/$D916</f>
        <v>21.465784886911845</v>
      </c>
      <c r="F916" s="5">
        <f>'90.1 Data-IP'!F916*Convert!$B$7/$D916</f>
        <v>11.982370601371146</v>
      </c>
      <c r="G916" s="5">
        <f>'90.1 Data-IP'!G916*Convert!$B$6/$D916</f>
        <v>151.64311332305513</v>
      </c>
      <c r="H916" s="5">
        <f>'90.1 Data-IP'!H916*Convert!$B$6/$D916</f>
        <v>44.812694189650195</v>
      </c>
      <c r="I916" s="5">
        <f>'90.1 Data-IP'!I916*Convert!$B$6/$D916</f>
        <v>16.666205171239163</v>
      </c>
      <c r="J916" s="5">
        <f>'90.1 Data-IP'!J916*Convert!$B$6/$D916</f>
        <v>135.8874134224537</v>
      </c>
      <c r="K916" s="5">
        <f>'90.1 Data-IP'!K916*Convert!$B$7/$D916</f>
        <v>4.7266541372903959</v>
      </c>
      <c r="L916" s="5">
        <f>'90.1 Data-IP'!L916*Convert!$B$6/$D916</f>
        <v>0</v>
      </c>
      <c r="M916" s="5">
        <f>'90.1 Data-IP'!M916*Convert!$B$6/$D916</f>
        <v>44.068601718074241</v>
      </c>
      <c r="N916" s="5">
        <f>'90.1 Data-IP'!N916*Convert!$B$6/$D916</f>
        <v>0.3196298695636613</v>
      </c>
      <c r="O916" s="5">
        <f>'90.1 Data-IP'!O916*Convert!$B$6/$D916</f>
        <v>1.6673902679565814E-2</v>
      </c>
      <c r="P916" s="5">
        <f>'90.1 Data-IP'!P916*Convert!$B$6/$D916</f>
        <v>0.30295596688409548</v>
      </c>
      <c r="Q916" s="5">
        <f>'90.1 Data-IP'!Q916*Convert!$B$6/$D916</f>
        <v>0</v>
      </c>
      <c r="R916" s="5">
        <f>'90.1 Data-IP'!R916*Convert!$B$6/$D916</f>
        <v>0</v>
      </c>
      <c r="S916" s="5">
        <f>'90.1 Data-IP'!S916*Convert!$B$6/$D916</f>
        <v>0</v>
      </c>
      <c r="T916" s="5">
        <f>'90.1 Data-IP'!T916*Convert!$B$6/$D916</f>
        <v>0</v>
      </c>
      <c r="U916" s="5">
        <f>'90.1 Data-IP'!U916*Convert!$B$7/$D916</f>
        <v>6.0452594083771416</v>
      </c>
      <c r="V916" s="5">
        <f>'90.1 Data-IP'!V916*Convert!$B$6/$D916</f>
        <v>0</v>
      </c>
      <c r="W916" s="5">
        <f>'90.1 Data-IP'!W916*Convert!$B$6/$D916</f>
        <v>217.48045589492531</v>
      </c>
      <c r="X916" s="5">
        <f>'90.1 Data-IP'!X916*Convert!$B$7/$D916</f>
        <v>11.982370601371146</v>
      </c>
      <c r="Y916" s="5">
        <f t="shared" si="28"/>
        <v>229.46282649629646</v>
      </c>
      <c r="Z916" s="5">
        <f>'90.1 Data-IP'!Z916*Convert!$B$6/$D916</f>
        <v>414.86344258094795</v>
      </c>
      <c r="AA916" s="5">
        <f>'90.1 Data-IP'!AA916*Convert!$B$7/$D916</f>
        <v>22.754535070972288</v>
      </c>
      <c r="AB916" s="5">
        <f t="shared" si="29"/>
        <v>437.61797765192023</v>
      </c>
    </row>
    <row r="917" spans="1:28" x14ac:dyDescent="0.25">
      <c r="A917" s="95">
        <v>2004</v>
      </c>
      <c r="B917" s="95" t="s">
        <v>63</v>
      </c>
      <c r="C917" s="101" t="s">
        <v>13</v>
      </c>
      <c r="D917" s="5">
        <f>'90.1 Data-SI'!D917*Convert!$B$1</f>
        <v>40946.022865372172</v>
      </c>
      <c r="E917" s="5">
        <f>'90.1 Data-IP'!E917*Convert!$B$6/$D917</f>
        <v>32.712944196190954</v>
      </c>
      <c r="F917" s="5">
        <f>'90.1 Data-IP'!F917*Convert!$B$7/$D917</f>
        <v>9.9682041863353117</v>
      </c>
      <c r="G917" s="5">
        <f>'90.1 Data-IP'!G917*Convert!$B$6/$D917</f>
        <v>155.82029450831601</v>
      </c>
      <c r="H917" s="5">
        <f>'90.1 Data-IP'!H917*Convert!$B$6/$D917</f>
        <v>44.812694189650195</v>
      </c>
      <c r="I917" s="5">
        <f>'90.1 Data-IP'!I917*Convert!$B$6/$D917</f>
        <v>16.644945386336996</v>
      </c>
      <c r="J917" s="5">
        <f>'90.1 Data-IP'!J917*Convert!$B$6/$D917</f>
        <v>135.8874134224537</v>
      </c>
      <c r="K917" s="5">
        <f>'90.1 Data-IP'!K917*Convert!$B$7/$D917</f>
        <v>4.7266541372903959</v>
      </c>
      <c r="L917" s="5">
        <f>'90.1 Data-IP'!L917*Convert!$B$6/$D917</f>
        <v>0</v>
      </c>
      <c r="M917" s="5">
        <f>'90.1 Data-IP'!M917*Convert!$B$6/$D917</f>
        <v>44.223284980638311</v>
      </c>
      <c r="N917" s="5">
        <f>'90.1 Data-IP'!N917*Convert!$B$6/$D917</f>
        <v>0.18913877602620324</v>
      </c>
      <c r="O917" s="5">
        <f>'90.1 Data-IP'!O917*Convert!$B$6/$D917</f>
        <v>1.6673902679565814E-2</v>
      </c>
      <c r="P917" s="5">
        <f>'90.1 Data-IP'!P917*Convert!$B$6/$D917</f>
        <v>0.17246487334663743</v>
      </c>
      <c r="Q917" s="5">
        <f>'90.1 Data-IP'!Q917*Convert!$B$6/$D917</f>
        <v>0</v>
      </c>
      <c r="R917" s="5">
        <f>'90.1 Data-IP'!R917*Convert!$B$6/$D917</f>
        <v>3.0790033306591216E-2</v>
      </c>
      <c r="S917" s="5">
        <f>'90.1 Data-IP'!S917*Convert!$B$6/$D917</f>
        <v>0</v>
      </c>
      <c r="T917" s="5">
        <f>'90.1 Data-IP'!T917*Convert!$B$6/$D917</f>
        <v>0</v>
      </c>
      <c r="U917" s="5">
        <f>'90.1 Data-IP'!U917*Convert!$B$7/$D917</f>
        <v>6.0452594083771416</v>
      </c>
      <c r="V917" s="5">
        <f>'90.1 Data-IP'!V917*Convert!$B$6/$D917</f>
        <v>0</v>
      </c>
      <c r="W917" s="5">
        <f>'90.1 Data-IP'!W917*Convert!$B$6/$D917</f>
        <v>232.95977859179851</v>
      </c>
      <c r="X917" s="5">
        <f>'90.1 Data-IP'!X917*Convert!$B$7/$D917</f>
        <v>9.9682041863353117</v>
      </c>
      <c r="Y917" s="5">
        <f t="shared" si="28"/>
        <v>242.92798277813381</v>
      </c>
      <c r="Z917" s="5">
        <f>'90.1 Data-IP'!Z917*Convert!$B$6/$D917</f>
        <v>430.3215054929189</v>
      </c>
      <c r="AA917" s="5">
        <f>'90.1 Data-IP'!AA917*Convert!$B$7/$D917</f>
        <v>20.74036865593645</v>
      </c>
      <c r="AB917" s="5">
        <f t="shared" si="29"/>
        <v>451.06187414885534</v>
      </c>
    </row>
    <row r="918" spans="1:28" x14ac:dyDescent="0.25">
      <c r="A918" s="95">
        <v>2004</v>
      </c>
      <c r="B918" s="95" t="s">
        <v>63</v>
      </c>
      <c r="C918" s="101" t="s">
        <v>19</v>
      </c>
      <c r="D918" s="5">
        <f>'90.1 Data-SI'!D918*Convert!$B$1</f>
        <v>40946.022865372172</v>
      </c>
      <c r="E918" s="5">
        <f>'90.1 Data-IP'!E918*Convert!$B$6/$D918</f>
        <v>36.262595178822259</v>
      </c>
      <c r="F918" s="5">
        <f>'90.1 Data-IP'!F918*Convert!$B$7/$D918</f>
        <v>10.814821538313746</v>
      </c>
      <c r="G918" s="5">
        <f>'90.1 Data-IP'!G918*Convert!$B$6/$D918</f>
        <v>142.54759086508182</v>
      </c>
      <c r="H918" s="5">
        <f>'90.1 Data-IP'!H918*Convert!$B$6/$D918</f>
        <v>44.812694189650195</v>
      </c>
      <c r="I918" s="5">
        <f>'90.1 Data-IP'!I918*Convert!$B$6/$D918</f>
        <v>16.639813714119228</v>
      </c>
      <c r="J918" s="5">
        <f>'90.1 Data-IP'!J918*Convert!$B$6/$D918</f>
        <v>135.8874134224537</v>
      </c>
      <c r="K918" s="5">
        <f>'90.1 Data-IP'!K918*Convert!$B$7/$D918</f>
        <v>4.7266541372903959</v>
      </c>
      <c r="L918" s="5">
        <f>'90.1 Data-IP'!L918*Convert!$B$6/$D918</f>
        <v>0</v>
      </c>
      <c r="M918" s="5">
        <f>'90.1 Data-IP'!M918*Convert!$B$6/$D918</f>
        <v>43.284922060818381</v>
      </c>
      <c r="N918" s="5">
        <f>'90.1 Data-IP'!N918*Convert!$B$6/$D918</f>
        <v>0.20160140855506159</v>
      </c>
      <c r="O918" s="5">
        <f>'90.1 Data-IP'!O918*Convert!$B$6/$D918</f>
        <v>1.6673902679565814E-2</v>
      </c>
      <c r="P918" s="5">
        <f>'90.1 Data-IP'!P918*Convert!$B$6/$D918</f>
        <v>0.18492750587549581</v>
      </c>
      <c r="Q918" s="5">
        <f>'90.1 Data-IP'!Q918*Convert!$B$6/$D918</f>
        <v>0</v>
      </c>
      <c r="R918" s="5">
        <f>'90.1 Data-IP'!R918*Convert!$B$6/$D918</f>
        <v>0.89730954207780145</v>
      </c>
      <c r="S918" s="5">
        <f>'90.1 Data-IP'!S918*Convert!$B$6/$D918</f>
        <v>0</v>
      </c>
      <c r="T918" s="5">
        <f>'90.1 Data-IP'!T918*Convert!$B$6/$D918</f>
        <v>0</v>
      </c>
      <c r="U918" s="5">
        <f>'90.1 Data-IP'!U918*Convert!$B$7/$D918</f>
        <v>6.0452594083771416</v>
      </c>
      <c r="V918" s="5">
        <f>'90.1 Data-IP'!V918*Convert!$B$6/$D918</f>
        <v>0</v>
      </c>
      <c r="W918" s="5">
        <f>'90.1 Data-IP'!W918*Convert!$B$6/$D918</f>
        <v>223.17734515267583</v>
      </c>
      <c r="X918" s="5">
        <f>'90.1 Data-IP'!X918*Convert!$B$7/$D918</f>
        <v>10.814821538313746</v>
      </c>
      <c r="Y918" s="5">
        <f t="shared" si="28"/>
        <v>233.99216669098956</v>
      </c>
      <c r="Z918" s="5">
        <f>'90.1 Data-IP'!Z918*Convert!$B$6/$D918</f>
        <v>420.53320728554735</v>
      </c>
      <c r="AA918" s="5">
        <f>'90.1 Data-IP'!AA918*Convert!$B$7/$D918</f>
        <v>21.586735083981285</v>
      </c>
      <c r="AB918" s="5">
        <f t="shared" si="29"/>
        <v>442.11994236952864</v>
      </c>
    </row>
    <row r="919" spans="1:28" x14ac:dyDescent="0.25">
      <c r="A919" s="95">
        <v>2004</v>
      </c>
      <c r="B919" s="95" t="s">
        <v>63</v>
      </c>
      <c r="C919" s="101" t="s">
        <v>20</v>
      </c>
      <c r="D919" s="5">
        <f>'90.1 Data-SI'!D919*Convert!$B$1</f>
        <v>40946.022865372172</v>
      </c>
      <c r="E919" s="5">
        <f>'90.1 Data-IP'!E919*Convert!$B$6/$D919</f>
        <v>47.164466257448886</v>
      </c>
      <c r="F919" s="5">
        <f>'90.1 Data-IP'!F919*Convert!$B$7/$D919</f>
        <v>7.2436721152677777</v>
      </c>
      <c r="G919" s="5">
        <f>'90.1 Data-IP'!G919*Convert!$B$6/$D919</f>
        <v>103.02785002004089</v>
      </c>
      <c r="H919" s="5">
        <f>'90.1 Data-IP'!H919*Convert!$B$6/$D919</f>
        <v>44.812694189650195</v>
      </c>
      <c r="I919" s="5">
        <f>'90.1 Data-IP'!I919*Convert!$B$6/$D919</f>
        <v>16.651543250616974</v>
      </c>
      <c r="J919" s="5">
        <f>'90.1 Data-IP'!J919*Convert!$B$6/$D919</f>
        <v>135.8874134224537</v>
      </c>
      <c r="K919" s="5">
        <f>'90.1 Data-IP'!K919*Convert!$B$7/$D919</f>
        <v>4.7266541372903959</v>
      </c>
      <c r="L919" s="5">
        <f>'90.1 Data-IP'!L919*Convert!$B$6/$D919</f>
        <v>0</v>
      </c>
      <c r="M919" s="5">
        <f>'90.1 Data-IP'!M919*Convert!$B$6/$D919</f>
        <v>45.405035782786534</v>
      </c>
      <c r="N919" s="5">
        <f>'90.1 Data-IP'!N919*Convert!$B$6/$D919</f>
        <v>0.15614945462628407</v>
      </c>
      <c r="O919" s="5">
        <f>'90.1 Data-IP'!O919*Convert!$B$6/$D919</f>
        <v>1.6673902679565814E-2</v>
      </c>
      <c r="P919" s="5">
        <f>'90.1 Data-IP'!P919*Convert!$B$6/$D919</f>
        <v>0.13947555194671826</v>
      </c>
      <c r="Q919" s="5">
        <f>'90.1 Data-IP'!Q919*Convert!$B$6/$D919</f>
        <v>0</v>
      </c>
      <c r="R919" s="5">
        <f>'90.1 Data-IP'!R919*Convert!$B$6/$D919</f>
        <v>14.735963321328335</v>
      </c>
      <c r="S919" s="5">
        <f>'90.1 Data-IP'!S919*Convert!$B$6/$D919</f>
        <v>0</v>
      </c>
      <c r="T919" s="5">
        <f>'90.1 Data-IP'!T919*Convert!$B$6/$D919</f>
        <v>0</v>
      </c>
      <c r="U919" s="5">
        <f>'90.1 Data-IP'!U919*Convert!$B$7/$D919</f>
        <v>6.0452594083771416</v>
      </c>
      <c r="V919" s="5">
        <f>'90.1 Data-IP'!V919*Convert!$B$6/$D919</f>
        <v>0</v>
      </c>
      <c r="W919" s="5">
        <f>'90.1 Data-IP'!W919*Convert!$B$6/$D919</f>
        <v>210.47279093355135</v>
      </c>
      <c r="X919" s="5">
        <f>'90.1 Data-IP'!X919*Convert!$B$7/$D919</f>
        <v>7.2436721152677777</v>
      </c>
      <c r="Y919" s="5">
        <f t="shared" si="28"/>
        <v>217.71646304881912</v>
      </c>
      <c r="Z919" s="5">
        <f>'90.1 Data-IP'!Z919*Convert!$B$6/$D919</f>
        <v>407.84184879498292</v>
      </c>
      <c r="AA919" s="5">
        <f>'90.1 Data-IP'!AA919*Convert!$B$7/$D919</f>
        <v>18.015836584868918</v>
      </c>
      <c r="AB919" s="5">
        <f t="shared" si="29"/>
        <v>425.85768537985183</v>
      </c>
    </row>
    <row r="920" spans="1:28" x14ac:dyDescent="0.25">
      <c r="A920" s="95">
        <v>2004</v>
      </c>
      <c r="B920" s="95" t="s">
        <v>63</v>
      </c>
      <c r="C920" s="101" t="s">
        <v>3</v>
      </c>
      <c r="D920" s="5">
        <f>'90.1 Data-SI'!D920*Convert!$B$1</f>
        <v>40946.022865372172</v>
      </c>
      <c r="E920" s="5">
        <f>'90.1 Data-IP'!E920*Convert!$B$6/$D920</f>
        <v>49.670921587811613</v>
      </c>
      <c r="F920" s="5">
        <f>'90.1 Data-IP'!F920*Convert!$B$7/$D920</f>
        <v>13.864300103397898</v>
      </c>
      <c r="G920" s="5">
        <f>'90.1 Data-IP'!G920*Convert!$B$6/$D920</f>
        <v>98.247330801177057</v>
      </c>
      <c r="H920" s="5">
        <f>'90.1 Data-IP'!H920*Convert!$B$6/$D920</f>
        <v>44.812694189650195</v>
      </c>
      <c r="I920" s="5">
        <f>'90.1 Data-IP'!I920*Convert!$B$6/$D920</f>
        <v>16.648610866492536</v>
      </c>
      <c r="J920" s="5">
        <f>'90.1 Data-IP'!J920*Convert!$B$6/$D920</f>
        <v>135.8874134224537</v>
      </c>
      <c r="K920" s="5">
        <f>'90.1 Data-IP'!K920*Convert!$B$7/$D920</f>
        <v>4.7266541372903959</v>
      </c>
      <c r="L920" s="5">
        <f>'90.1 Data-IP'!L920*Convert!$B$6/$D920</f>
        <v>0</v>
      </c>
      <c r="M920" s="5">
        <f>'90.1 Data-IP'!M920*Convert!$B$6/$D920</f>
        <v>41.147947130134732</v>
      </c>
      <c r="N920" s="5">
        <f>'90.1 Data-IP'!N920*Convert!$B$6/$D920</f>
        <v>0.30350175687925635</v>
      </c>
      <c r="O920" s="5">
        <f>'90.1 Data-IP'!O920*Convert!$B$6/$D920</f>
        <v>1.6673902679565814E-2</v>
      </c>
      <c r="P920" s="5">
        <f>'90.1 Data-IP'!P920*Convert!$B$6/$D920</f>
        <v>0.28682785419969054</v>
      </c>
      <c r="Q920" s="5">
        <f>'90.1 Data-IP'!Q920*Convert!$B$6/$D920</f>
        <v>0</v>
      </c>
      <c r="R920" s="5">
        <f>'90.1 Data-IP'!R920*Convert!$B$6/$D920</f>
        <v>8.0310670208025421</v>
      </c>
      <c r="S920" s="5">
        <f>'90.1 Data-IP'!S920*Convert!$B$6/$D920</f>
        <v>0</v>
      </c>
      <c r="T920" s="5">
        <f>'90.1 Data-IP'!T920*Convert!$B$6/$D920</f>
        <v>0</v>
      </c>
      <c r="U920" s="5">
        <f>'90.1 Data-IP'!U920*Convert!$B$7/$D920</f>
        <v>6.1197838166574003</v>
      </c>
      <c r="V920" s="5">
        <f>'90.1 Data-IP'!V920*Convert!$B$6/$D920</f>
        <v>0</v>
      </c>
      <c r="W920" s="5">
        <f>'90.1 Data-IP'!W920*Convert!$B$6/$D920</f>
        <v>197.38409439412564</v>
      </c>
      <c r="X920" s="5">
        <f>'90.1 Data-IP'!X920*Convert!$B$7/$D920</f>
        <v>13.864300103397898</v>
      </c>
      <c r="Y920" s="5">
        <f t="shared" si="28"/>
        <v>211.24839449752355</v>
      </c>
      <c r="Z920" s="5">
        <f>'90.1 Data-IP'!Z920*Convert!$B$6/$D920</f>
        <v>394.74875367937057</v>
      </c>
      <c r="AA920" s="5">
        <f>'90.1 Data-IP'!AA920*Convert!$B$7/$D920</f>
        <v>24.710738057345697</v>
      </c>
      <c r="AB920" s="5">
        <f t="shared" si="29"/>
        <v>419.45949173671625</v>
      </c>
    </row>
    <row r="921" spans="1:28" x14ac:dyDescent="0.25">
      <c r="A921" s="95">
        <v>2004</v>
      </c>
      <c r="B921" s="95" t="s">
        <v>63</v>
      </c>
      <c r="C921" s="101" t="s">
        <v>7</v>
      </c>
      <c r="D921" s="5">
        <f>'90.1 Data-SI'!D921*Convert!$B$1</f>
        <v>40946.022865372172</v>
      </c>
      <c r="E921" s="5">
        <f>'90.1 Data-IP'!E921*Convert!$B$6/$D921</f>
        <v>47.801526708482875</v>
      </c>
      <c r="F921" s="5">
        <f>'90.1 Data-IP'!F921*Convert!$B$7/$D921</f>
        <v>8.7411861510138671</v>
      </c>
      <c r="G921" s="5">
        <f>'90.1 Data-IP'!G921*Convert!$B$6/$D921</f>
        <v>78.978634719499809</v>
      </c>
      <c r="H921" s="5">
        <f>'90.1 Data-IP'!H921*Convert!$B$6/$D921</f>
        <v>44.812694189650195</v>
      </c>
      <c r="I921" s="5">
        <f>'90.1 Data-IP'!I921*Convert!$B$6/$D921</f>
        <v>16.647877770461431</v>
      </c>
      <c r="J921" s="5">
        <f>'90.1 Data-IP'!J921*Convert!$B$6/$D921</f>
        <v>135.8874134224537</v>
      </c>
      <c r="K921" s="5">
        <f>'90.1 Data-IP'!K921*Convert!$B$7/$D921</f>
        <v>4.7266541372903959</v>
      </c>
      <c r="L921" s="5">
        <f>'90.1 Data-IP'!L921*Convert!$B$6/$D921</f>
        <v>0</v>
      </c>
      <c r="M921" s="5">
        <f>'90.1 Data-IP'!M921*Convert!$B$6/$D921</f>
        <v>43.608950506568711</v>
      </c>
      <c r="N921" s="5">
        <f>'90.1 Data-IP'!N921*Convert!$B$6/$D921</f>
        <v>0.20819927283504538</v>
      </c>
      <c r="O921" s="5">
        <f>'90.1 Data-IP'!O921*Convert!$B$6/$D921</f>
        <v>1.6673902679565814E-2</v>
      </c>
      <c r="P921" s="5">
        <f>'90.1 Data-IP'!P921*Convert!$B$6/$D921</f>
        <v>0.1915253701554796</v>
      </c>
      <c r="Q921" s="5">
        <f>'90.1 Data-IP'!Q921*Convert!$B$6/$D921</f>
        <v>0</v>
      </c>
      <c r="R921" s="5">
        <f>'90.1 Data-IP'!R921*Convert!$B$6/$D921</f>
        <v>17.853820741636255</v>
      </c>
      <c r="S921" s="5">
        <f>'90.1 Data-IP'!S921*Convert!$B$6/$D921</f>
        <v>0</v>
      </c>
      <c r="T921" s="5">
        <f>'90.1 Data-IP'!T921*Convert!$B$6/$D921</f>
        <v>0</v>
      </c>
      <c r="U921" s="5">
        <f>'90.1 Data-IP'!U921*Convert!$B$7/$D921</f>
        <v>6.0886692488905583</v>
      </c>
      <c r="V921" s="5">
        <f>'90.1 Data-IP'!V921*Convert!$B$6/$D921</f>
        <v>0</v>
      </c>
      <c r="W921" s="5">
        <f>'90.1 Data-IP'!W921*Convert!$B$6/$D921</f>
        <v>188.43445804634311</v>
      </c>
      <c r="X921" s="5">
        <f>'90.1 Data-IP'!X921*Convert!$B$7/$D921</f>
        <v>8.7411861510138671</v>
      </c>
      <c r="Y921" s="5">
        <f t="shared" si="28"/>
        <v>197.17564419735697</v>
      </c>
      <c r="Z921" s="5">
        <f>'90.1 Data-IP'!Z921*Convert!$B$6/$D921</f>
        <v>385.79911733158804</v>
      </c>
      <c r="AA921" s="5">
        <f>'90.1 Data-IP'!AA921*Convert!$B$7/$D921</f>
        <v>19.556760461128427</v>
      </c>
      <c r="AB921" s="5">
        <f t="shared" si="29"/>
        <v>405.35587779271646</v>
      </c>
    </row>
    <row r="922" spans="1:28" x14ac:dyDescent="0.25">
      <c r="A922" s="95">
        <v>2004</v>
      </c>
      <c r="B922" s="95" t="s">
        <v>63</v>
      </c>
      <c r="C922" s="101" t="s">
        <v>17</v>
      </c>
      <c r="D922" s="5">
        <f>'90.1 Data-SI'!D922*Convert!$B$1</f>
        <v>40946.022865372172</v>
      </c>
      <c r="E922" s="5">
        <f>'90.1 Data-IP'!E922*Convert!$B$6/$D922</f>
        <v>44.746715546850361</v>
      </c>
      <c r="F922" s="5">
        <f>'90.1 Data-IP'!F922*Convert!$B$7/$D922</f>
        <v>9.5326002375995174</v>
      </c>
      <c r="G922" s="5">
        <f>'90.1 Data-IP'!G922*Convert!$B$6/$D922</f>
        <v>79.33638558268116</v>
      </c>
      <c r="H922" s="5">
        <f>'90.1 Data-IP'!H922*Convert!$B$6/$D922</f>
        <v>44.812694189650195</v>
      </c>
      <c r="I922" s="5">
        <f>'90.1 Data-IP'!I922*Convert!$B$6/$D922</f>
        <v>16.644945386336996</v>
      </c>
      <c r="J922" s="5">
        <f>'90.1 Data-IP'!J922*Convert!$B$6/$D922</f>
        <v>135.8874134224537</v>
      </c>
      <c r="K922" s="5">
        <f>'90.1 Data-IP'!K922*Convert!$B$7/$D922</f>
        <v>4.7266541372903959</v>
      </c>
      <c r="L922" s="5">
        <f>'90.1 Data-IP'!L922*Convert!$B$6/$D922</f>
        <v>0</v>
      </c>
      <c r="M922" s="5">
        <f>'90.1 Data-IP'!M922*Convert!$B$6/$D922</f>
        <v>42.430132088544923</v>
      </c>
      <c r="N922" s="5">
        <f>'90.1 Data-IP'!N922*Convert!$B$6/$D922</f>
        <v>0.18180781571511009</v>
      </c>
      <c r="O922" s="5">
        <f>'90.1 Data-IP'!O922*Convert!$B$6/$D922</f>
        <v>1.6673902679565814E-2</v>
      </c>
      <c r="P922" s="5">
        <f>'90.1 Data-IP'!P922*Convert!$B$6/$D922</f>
        <v>0.16513391303554431</v>
      </c>
      <c r="Q922" s="5">
        <f>'90.1 Data-IP'!Q922*Convert!$B$6/$D922</f>
        <v>0</v>
      </c>
      <c r="R922" s="5">
        <f>'90.1 Data-IP'!R922*Convert!$B$6/$D922</f>
        <v>2.4023556939452249</v>
      </c>
      <c r="S922" s="5">
        <f>'90.1 Data-IP'!S922*Convert!$B$6/$D922</f>
        <v>0</v>
      </c>
      <c r="T922" s="5">
        <f>'90.1 Data-IP'!T922*Convert!$B$6/$D922</f>
        <v>0</v>
      </c>
      <c r="U922" s="5">
        <f>'90.1 Data-IP'!U922*Convert!$B$7/$D922</f>
        <v>6.0618203879949766</v>
      </c>
      <c r="V922" s="5">
        <f>'90.1 Data-IP'!V922*Convert!$B$6/$D922</f>
        <v>0</v>
      </c>
      <c r="W922" s="5">
        <f>'90.1 Data-IP'!W922*Convert!$B$6/$D922</f>
        <v>169.08072282505719</v>
      </c>
      <c r="X922" s="5">
        <f>'90.1 Data-IP'!X922*Convert!$B$7/$D922</f>
        <v>9.5326002375995174</v>
      </c>
      <c r="Y922" s="5">
        <f t="shared" si="28"/>
        <v>178.61332306265672</v>
      </c>
      <c r="Z922" s="5">
        <f>'90.1 Data-IP'!Z922*Convert!$B$6/$D922</f>
        <v>366.44244972617776</v>
      </c>
      <c r="AA922" s="5">
        <f>'90.1 Data-IP'!AA922*Convert!$B$7/$D922</f>
        <v>20.321325686818493</v>
      </c>
      <c r="AB922" s="5">
        <f t="shared" si="29"/>
        <v>386.76377541299627</v>
      </c>
    </row>
    <row r="923" spans="1:28" x14ac:dyDescent="0.25">
      <c r="A923" s="95">
        <v>2004</v>
      </c>
      <c r="B923" s="95" t="s">
        <v>63</v>
      </c>
      <c r="C923" s="101" t="s">
        <v>14</v>
      </c>
      <c r="D923" s="5">
        <f>'90.1 Data-SI'!D923*Convert!$B$1</f>
        <v>40946.022865372172</v>
      </c>
      <c r="E923" s="5">
        <f>'90.1 Data-IP'!E923*Convert!$B$6/$D923</f>
        <v>64.815219398467846</v>
      </c>
      <c r="F923" s="5">
        <f>'90.1 Data-IP'!F923*Convert!$B$7/$D923</f>
        <v>19.192669833469651</v>
      </c>
      <c r="G923" s="5">
        <f>'90.1 Data-IP'!G923*Convert!$B$6/$D923</f>
        <v>79.792371314031158</v>
      </c>
      <c r="H923" s="5">
        <f>'90.1 Data-IP'!H923*Convert!$B$6/$D923</f>
        <v>44.812694189650195</v>
      </c>
      <c r="I923" s="5">
        <f>'90.1 Data-IP'!I923*Convert!$B$6/$D923</f>
        <v>16.622952505403713</v>
      </c>
      <c r="J923" s="5">
        <f>'90.1 Data-IP'!J923*Convert!$B$6/$D923</f>
        <v>135.8874134224537</v>
      </c>
      <c r="K923" s="5">
        <f>'90.1 Data-IP'!K923*Convert!$B$7/$D923</f>
        <v>4.7266541372903959</v>
      </c>
      <c r="L923" s="5">
        <f>'90.1 Data-IP'!L923*Convert!$B$6/$D923</f>
        <v>0</v>
      </c>
      <c r="M923" s="5">
        <f>'90.1 Data-IP'!M923*Convert!$B$6/$D923</f>
        <v>40.529214079878464</v>
      </c>
      <c r="N923" s="5">
        <f>'90.1 Data-IP'!N923*Convert!$B$6/$D923</f>
        <v>0.40393591314123251</v>
      </c>
      <c r="O923" s="5">
        <f>'90.1 Data-IP'!O923*Convert!$B$6/$D923</f>
        <v>1.6673902679565814E-2</v>
      </c>
      <c r="P923" s="5">
        <f>'90.1 Data-IP'!P923*Convert!$B$6/$D923</f>
        <v>0.38726201046166664</v>
      </c>
      <c r="Q923" s="5">
        <f>'90.1 Data-IP'!Q923*Convert!$B$6/$D923</f>
        <v>0</v>
      </c>
      <c r="R923" s="5">
        <f>'90.1 Data-IP'!R923*Convert!$B$6/$D923</f>
        <v>12.505885194693802</v>
      </c>
      <c r="S923" s="5">
        <f>'90.1 Data-IP'!S923*Convert!$B$6/$D923</f>
        <v>0</v>
      </c>
      <c r="T923" s="5">
        <f>'90.1 Data-IP'!T923*Convert!$B$6/$D923</f>
        <v>0</v>
      </c>
      <c r="U923" s="5">
        <f>'90.1 Data-IP'!U923*Convert!$B$7/$D923</f>
        <v>6.2324486628454023</v>
      </c>
      <c r="V923" s="5">
        <f>'90.1 Data-IP'!V923*Convert!$B$6/$D923</f>
        <v>0</v>
      </c>
      <c r="W923" s="5">
        <f>'90.1 Data-IP'!W923*Convert!$B$6/$D923</f>
        <v>198.02995199753295</v>
      </c>
      <c r="X923" s="5">
        <f>'90.1 Data-IP'!X923*Convert!$B$7/$D923</f>
        <v>19.192669833469651</v>
      </c>
      <c r="Y923" s="5">
        <f t="shared" si="28"/>
        <v>217.22262183100258</v>
      </c>
      <c r="Z923" s="5">
        <f>'90.1 Data-IP'!Z923*Convert!$B$6/$D923</f>
        <v>395.36968601772008</v>
      </c>
      <c r="AA923" s="5">
        <f>'90.1 Data-IP'!AA923*Convert!$B$7/$D923</f>
        <v>30.15177263360545</v>
      </c>
      <c r="AB923" s="5">
        <f t="shared" si="29"/>
        <v>425.52145865132553</v>
      </c>
    </row>
    <row r="924" spans="1:28" x14ac:dyDescent="0.25">
      <c r="A924" s="95">
        <v>2004</v>
      </c>
      <c r="B924" s="95" t="s">
        <v>63</v>
      </c>
      <c r="C924" s="101" t="s">
        <v>2</v>
      </c>
      <c r="D924" s="5">
        <f>'90.1 Data-SI'!D924*Convert!$B$1</f>
        <v>40946.022865372172</v>
      </c>
      <c r="E924" s="5">
        <f>'90.1 Data-IP'!E924*Convert!$B$6/$D924</f>
        <v>55.353882020971035</v>
      </c>
      <c r="F924" s="5">
        <f>'90.1 Data-IP'!F924*Convert!$B$7/$D924</f>
        <v>11.862930808975847</v>
      </c>
      <c r="G924" s="5">
        <f>'90.1 Data-IP'!G924*Convert!$B$6/$D924</f>
        <v>60.02443683516848</v>
      </c>
      <c r="H924" s="5">
        <f>'90.1 Data-IP'!H924*Convert!$B$6/$D924</f>
        <v>44.812694189650195</v>
      </c>
      <c r="I924" s="5">
        <f>'90.1 Data-IP'!I924*Convert!$B$6/$D924</f>
        <v>16.635415137932572</v>
      </c>
      <c r="J924" s="5">
        <f>'90.1 Data-IP'!J924*Convert!$B$6/$D924</f>
        <v>135.8874134224537</v>
      </c>
      <c r="K924" s="5">
        <f>'90.1 Data-IP'!K924*Convert!$B$7/$D924</f>
        <v>4.7266541372903959</v>
      </c>
      <c r="L924" s="5">
        <f>'90.1 Data-IP'!L924*Convert!$B$6/$D924</f>
        <v>0</v>
      </c>
      <c r="M924" s="5">
        <f>'90.1 Data-IP'!M924*Convert!$B$6/$D924</f>
        <v>45.547989508852837</v>
      </c>
      <c r="N924" s="5">
        <f>'90.1 Data-IP'!N924*Convert!$B$6/$D924</f>
        <v>0.26977933944822785</v>
      </c>
      <c r="O924" s="5">
        <f>'90.1 Data-IP'!O924*Convert!$B$6/$D924</f>
        <v>1.6673902679565814E-2</v>
      </c>
      <c r="P924" s="5">
        <f>'90.1 Data-IP'!P924*Convert!$B$6/$D924</f>
        <v>0.2531054367686621</v>
      </c>
      <c r="Q924" s="5">
        <f>'90.1 Data-IP'!Q924*Convert!$B$6/$D924</f>
        <v>0</v>
      </c>
      <c r="R924" s="5">
        <f>'90.1 Data-IP'!R924*Convert!$B$6/$D924</f>
        <v>24.932596018027798</v>
      </c>
      <c r="S924" s="5">
        <f>'90.1 Data-IP'!S924*Convert!$B$6/$D924</f>
        <v>0</v>
      </c>
      <c r="T924" s="5">
        <f>'90.1 Data-IP'!T924*Convert!$B$6/$D924</f>
        <v>0</v>
      </c>
      <c r="U924" s="5">
        <f>'90.1 Data-IP'!U924*Convert!$B$7/$D924</f>
        <v>6.1920499095352284</v>
      </c>
      <c r="V924" s="5">
        <f>'90.1 Data-IP'!V924*Convert!$B$6/$D924</f>
        <v>0</v>
      </c>
      <c r="W924" s="5">
        <f>'90.1 Data-IP'!W924*Convert!$B$6/$D924</f>
        <v>186.1120098197888</v>
      </c>
      <c r="X924" s="5">
        <f>'90.1 Data-IP'!X924*Convert!$B$7/$D924</f>
        <v>11.862930808975847</v>
      </c>
      <c r="Y924" s="5">
        <f t="shared" si="28"/>
        <v>197.97494062876464</v>
      </c>
      <c r="Z924" s="5">
        <f>'90.1 Data-IP'!Z924*Convert!$B$6/$D924</f>
        <v>383.46493956853601</v>
      </c>
      <c r="AA924" s="5">
        <f>'90.1 Data-IP'!AA924*Convert!$B$7/$D924</f>
        <v>22.781634855801471</v>
      </c>
      <c r="AB924" s="5">
        <f t="shared" si="29"/>
        <v>406.2465744243375</v>
      </c>
    </row>
    <row r="925" spans="1:28" x14ac:dyDescent="0.25">
      <c r="A925" s="95">
        <v>2004</v>
      </c>
      <c r="B925" s="95" t="s">
        <v>63</v>
      </c>
      <c r="C925" s="101" t="s">
        <v>18</v>
      </c>
      <c r="D925" s="5">
        <f>'90.1 Data-SI'!D925*Convert!$B$1</f>
        <v>40946.022865372172</v>
      </c>
      <c r="E925" s="5">
        <f>'90.1 Data-IP'!E925*Convert!$B$6/$D925</f>
        <v>62.758885031206233</v>
      </c>
      <c r="F925" s="5">
        <f>'90.1 Data-IP'!F925*Convert!$B$7/$D925</f>
        <v>15.951736307045977</v>
      </c>
      <c r="G925" s="5">
        <f>'90.1 Data-IP'!G925*Convert!$B$6/$D925</f>
        <v>44.268003838535975</v>
      </c>
      <c r="H925" s="5">
        <f>'90.1 Data-IP'!H925*Convert!$B$6/$D925</f>
        <v>44.812694189650195</v>
      </c>
      <c r="I925" s="5">
        <f>'90.1 Data-IP'!I925*Convert!$B$6/$D925</f>
        <v>16.603892008594872</v>
      </c>
      <c r="J925" s="5">
        <f>'90.1 Data-IP'!J925*Convert!$B$6/$D925</f>
        <v>135.8874134224537</v>
      </c>
      <c r="K925" s="5">
        <f>'90.1 Data-IP'!K925*Convert!$B$7/$D925</f>
        <v>4.7266541372903959</v>
      </c>
      <c r="L925" s="5">
        <f>'90.1 Data-IP'!L925*Convert!$B$6/$D925</f>
        <v>0</v>
      </c>
      <c r="M925" s="5">
        <f>'90.1 Data-IP'!M925*Convert!$B$6/$D925</f>
        <v>40.926552128739715</v>
      </c>
      <c r="N925" s="5">
        <f>'90.1 Data-IP'!N925*Convert!$B$6/$D925</f>
        <v>0.34088965446583142</v>
      </c>
      <c r="O925" s="5">
        <f>'90.1 Data-IP'!O925*Convert!$B$6/$D925</f>
        <v>1.6673902679565814E-2</v>
      </c>
      <c r="P925" s="5">
        <f>'90.1 Data-IP'!P925*Convert!$B$6/$D925</f>
        <v>0.3242157517862656</v>
      </c>
      <c r="Q925" s="5">
        <f>'90.1 Data-IP'!Q925*Convert!$B$6/$D925</f>
        <v>0</v>
      </c>
      <c r="R925" s="5">
        <f>'90.1 Data-IP'!R925*Convert!$B$6/$D925</f>
        <v>3.3194588288629783</v>
      </c>
      <c r="S925" s="5">
        <f>'90.1 Data-IP'!S925*Convert!$B$6/$D925</f>
        <v>0</v>
      </c>
      <c r="T925" s="5">
        <f>'90.1 Data-IP'!T925*Convert!$B$6/$D925</f>
        <v>0</v>
      </c>
      <c r="U925" s="5">
        <f>'90.1 Data-IP'!U925*Convert!$B$7/$D925</f>
        <v>6.2550318168697228</v>
      </c>
      <c r="V925" s="5">
        <f>'90.1 Data-IP'!V925*Convert!$B$6/$D925</f>
        <v>0</v>
      </c>
      <c r="W925" s="5">
        <f>'90.1 Data-IP'!W925*Convert!$B$6/$D925</f>
        <v>151.59711557913116</v>
      </c>
      <c r="X925" s="5">
        <f>'90.1 Data-IP'!X925*Convert!$B$7/$D925</f>
        <v>15.951736307045977</v>
      </c>
      <c r="Y925" s="5">
        <f t="shared" si="28"/>
        <v>167.54885188617715</v>
      </c>
      <c r="Z925" s="5">
        <f>'90.1 Data-IP'!Z925*Convert!$B$6/$D925</f>
        <v>348.91705600647839</v>
      </c>
      <c r="AA925" s="5">
        <f>'90.1 Data-IP'!AA925*Convert!$B$7/$D925</f>
        <v>26.933422261206093</v>
      </c>
      <c r="AB925" s="5">
        <f t="shared" si="29"/>
        <v>375.85047826768448</v>
      </c>
    </row>
    <row r="926" spans="1:28" x14ac:dyDescent="0.25">
      <c r="A926" s="95">
        <v>2004</v>
      </c>
      <c r="B926" s="95" t="s">
        <v>63</v>
      </c>
      <c r="C926" s="101" t="s">
        <v>4</v>
      </c>
      <c r="D926" s="5">
        <f>'90.1 Data-SI'!D926*Convert!$B$1</f>
        <v>40946.022865372172</v>
      </c>
      <c r="E926" s="5">
        <f>'90.1 Data-IP'!E926*Convert!$B$6/$D926</f>
        <v>70.116236799419312</v>
      </c>
      <c r="F926" s="5">
        <f>'90.1 Data-IP'!F926*Convert!$B$7/$D926</f>
        <v>25.125013471725186</v>
      </c>
      <c r="G926" s="5">
        <f>'90.1 Data-IP'!G926*Convert!$B$6/$D926</f>
        <v>47.010516090915928</v>
      </c>
      <c r="H926" s="5">
        <f>'90.1 Data-IP'!H926*Convert!$B$6/$D926</f>
        <v>44.812694189650195</v>
      </c>
      <c r="I926" s="5">
        <f>'90.1 Data-IP'!I926*Convert!$B$6/$D926</f>
        <v>16.628084177621478</v>
      </c>
      <c r="J926" s="5">
        <f>'90.1 Data-IP'!J926*Convert!$B$6/$D926</f>
        <v>135.8874134224537</v>
      </c>
      <c r="K926" s="5">
        <f>'90.1 Data-IP'!K926*Convert!$B$7/$D926</f>
        <v>4.7266541372903959</v>
      </c>
      <c r="L926" s="5">
        <f>'90.1 Data-IP'!L926*Convert!$B$6/$D926</f>
        <v>0</v>
      </c>
      <c r="M926" s="5">
        <f>'90.1 Data-IP'!M926*Convert!$B$6/$D926</f>
        <v>40.200787057941497</v>
      </c>
      <c r="N926" s="5">
        <f>'90.1 Data-IP'!N926*Convert!$B$6/$D926</f>
        <v>0.45085405913222859</v>
      </c>
      <c r="O926" s="5">
        <f>'90.1 Data-IP'!O926*Convert!$B$6/$D926</f>
        <v>1.6673902679565814E-2</v>
      </c>
      <c r="P926" s="5">
        <f>'90.1 Data-IP'!P926*Convert!$B$6/$D926</f>
        <v>0.43418015645266278</v>
      </c>
      <c r="Q926" s="5">
        <f>'90.1 Data-IP'!Q926*Convert!$B$6/$D926</f>
        <v>0</v>
      </c>
      <c r="R926" s="5">
        <f>'90.1 Data-IP'!R926*Convert!$B$6/$D926</f>
        <v>15.839272848147855</v>
      </c>
      <c r="S926" s="5">
        <f>'90.1 Data-IP'!S926*Convert!$B$6/$D926</f>
        <v>0</v>
      </c>
      <c r="T926" s="5">
        <f>'90.1 Data-IP'!T926*Convert!$B$6/$D926</f>
        <v>0</v>
      </c>
      <c r="U926" s="5">
        <f>'90.1 Data-IP'!U926*Convert!$B$7/$D926</f>
        <v>6.3707077502609675</v>
      </c>
      <c r="V926" s="5">
        <f>'90.1 Data-IP'!V926*Convert!$B$6/$D926</f>
        <v>0</v>
      </c>
      <c r="W926" s="5">
        <f>'90.1 Data-IP'!W926*Convert!$B$6/$D926</f>
        <v>173.60099295287725</v>
      </c>
      <c r="X926" s="5">
        <f>'90.1 Data-IP'!X926*Convert!$B$7/$D926</f>
        <v>25.125013471725186</v>
      </c>
      <c r="Y926" s="5">
        <f t="shared" si="28"/>
        <v>198.72600642460245</v>
      </c>
      <c r="Z926" s="5">
        <f>'90.1 Data-IP'!Z926*Convert!$B$6/$D926</f>
        <v>370.94585864528221</v>
      </c>
      <c r="AA926" s="5">
        <f>'90.1 Data-IP'!AA926*Convert!$B$7/$D926</f>
        <v>36.222626283210154</v>
      </c>
      <c r="AB926" s="5">
        <f t="shared" si="29"/>
        <v>407.16848492849238</v>
      </c>
    </row>
    <row r="927" spans="1:28" x14ac:dyDescent="0.25">
      <c r="A927" s="95">
        <v>2004</v>
      </c>
      <c r="B927" s="95" t="s">
        <v>63</v>
      </c>
      <c r="C927" s="101" t="s">
        <v>5</v>
      </c>
      <c r="D927" s="5">
        <f>'90.1 Data-SI'!D927*Convert!$B$1</f>
        <v>40946.022865372172</v>
      </c>
      <c r="E927" s="5">
        <f>'90.1 Data-IP'!E927*Convert!$B$6/$D927</f>
        <v>61.799262326484126</v>
      </c>
      <c r="F927" s="5">
        <f>'90.1 Data-IP'!F927*Convert!$B$7/$D927</f>
        <v>15.240116031346258</v>
      </c>
      <c r="G927" s="5">
        <f>'90.1 Data-IP'!G927*Convert!$B$6/$D927</f>
        <v>46.20777593685122</v>
      </c>
      <c r="H927" s="5">
        <f>'90.1 Data-IP'!H927*Convert!$B$6/$D927</f>
        <v>44.812694189650195</v>
      </c>
      <c r="I927" s="5">
        <f>'90.1 Data-IP'!I927*Convert!$B$6/$D927</f>
        <v>16.628817273652587</v>
      </c>
      <c r="J927" s="5">
        <f>'90.1 Data-IP'!J927*Convert!$B$6/$D927</f>
        <v>135.8874134224537</v>
      </c>
      <c r="K927" s="5">
        <f>'90.1 Data-IP'!K927*Convert!$B$7/$D927</f>
        <v>4.7266541372903959</v>
      </c>
      <c r="L927" s="5">
        <f>'90.1 Data-IP'!L927*Convert!$B$6/$D927</f>
        <v>0</v>
      </c>
      <c r="M927" s="5">
        <f>'90.1 Data-IP'!M927*Convert!$B$6/$D927</f>
        <v>44.556110578761938</v>
      </c>
      <c r="N927" s="5">
        <f>'90.1 Data-IP'!N927*Convert!$B$6/$D927</f>
        <v>0.32109606162587995</v>
      </c>
      <c r="O927" s="5">
        <f>'90.1 Data-IP'!O927*Convert!$B$6/$D927</f>
        <v>1.6673902679565814E-2</v>
      </c>
      <c r="P927" s="5">
        <f>'90.1 Data-IP'!P927*Convert!$B$6/$D927</f>
        <v>0.30442215894631414</v>
      </c>
      <c r="Q927" s="5">
        <f>'90.1 Data-IP'!Q927*Convert!$B$6/$D927</f>
        <v>0</v>
      </c>
      <c r="R927" s="5">
        <f>'90.1 Data-IP'!R927*Convert!$B$6/$D927</f>
        <v>24.027955515638901</v>
      </c>
      <c r="S927" s="5">
        <f>'90.1 Data-IP'!S927*Convert!$B$6/$D927</f>
        <v>0</v>
      </c>
      <c r="T927" s="5">
        <f>'90.1 Data-IP'!T927*Convert!$B$6/$D927</f>
        <v>0</v>
      </c>
      <c r="U927" s="5">
        <f>'90.1 Data-IP'!U927*Convert!$B$7/$D927</f>
        <v>6.3195192678058403</v>
      </c>
      <c r="V927" s="5">
        <f>'90.1 Data-IP'!V927*Convert!$B$6/$D927</f>
        <v>0</v>
      </c>
      <c r="W927" s="5">
        <f>'90.1 Data-IP'!W927*Convert!$B$6/$D927</f>
        <v>176.89552651668248</v>
      </c>
      <c r="X927" s="5">
        <f>'90.1 Data-IP'!X927*Convert!$B$7/$D927</f>
        <v>15.240116031346258</v>
      </c>
      <c r="Y927" s="5">
        <f t="shared" si="28"/>
        <v>192.13564254802873</v>
      </c>
      <c r="Z927" s="5">
        <f>'90.1 Data-IP'!Z927*Convert!$B$6/$D927</f>
        <v>374.24112530511854</v>
      </c>
      <c r="AA927" s="5">
        <f>'90.1 Data-IP'!AA927*Convert!$B$7/$D927</f>
        <v>26.286289436442491</v>
      </c>
      <c r="AB927" s="5">
        <f t="shared" si="29"/>
        <v>400.52741474156102</v>
      </c>
    </row>
    <row r="928" spans="1:28" x14ac:dyDescent="0.25">
      <c r="A928" s="95">
        <v>2004</v>
      </c>
      <c r="B928" s="95" t="s">
        <v>63</v>
      </c>
      <c r="C928" s="101" t="s">
        <v>15</v>
      </c>
      <c r="D928" s="5">
        <f>'90.1 Data-SI'!D928*Convert!$B$1</f>
        <v>40946.022865372172</v>
      </c>
      <c r="E928" s="5">
        <f>'90.1 Data-IP'!E928*Convert!$B$6/$D928</f>
        <v>58.848550801269141</v>
      </c>
      <c r="F928" s="5">
        <f>'90.1 Data-IP'!F928*Convert!$B$7/$D928</f>
        <v>12.655097667362309</v>
      </c>
      <c r="G928" s="5">
        <f>'90.1 Data-IP'!G928*Convert!$B$6/$D928</f>
        <v>31.272410495061155</v>
      </c>
      <c r="H928" s="5">
        <f>'90.1 Data-IP'!H928*Convert!$B$6/$D928</f>
        <v>44.812694189650195</v>
      </c>
      <c r="I928" s="5">
        <f>'90.1 Data-IP'!I928*Convert!$B$6/$D928</f>
        <v>16.602425816532655</v>
      </c>
      <c r="J928" s="5">
        <f>'90.1 Data-IP'!J928*Convert!$B$6/$D928</f>
        <v>135.8874134224537</v>
      </c>
      <c r="K928" s="5">
        <f>'90.1 Data-IP'!K928*Convert!$B$7/$D928</f>
        <v>4.7266541372903959</v>
      </c>
      <c r="L928" s="5">
        <f>'90.1 Data-IP'!L928*Convert!$B$6/$D928</f>
        <v>0</v>
      </c>
      <c r="M928" s="5">
        <f>'90.1 Data-IP'!M928*Convert!$B$6/$D928</f>
        <v>40.722751432091329</v>
      </c>
      <c r="N928" s="5">
        <f>'90.1 Data-IP'!N928*Convert!$B$6/$D928</f>
        <v>0.28297506800819555</v>
      </c>
      <c r="O928" s="5">
        <f>'90.1 Data-IP'!O928*Convert!$B$6/$D928</f>
        <v>1.6673902679565814E-2</v>
      </c>
      <c r="P928" s="5">
        <f>'90.1 Data-IP'!P928*Convert!$B$6/$D928</f>
        <v>0.26630116532862974</v>
      </c>
      <c r="Q928" s="5">
        <f>'90.1 Data-IP'!Q928*Convert!$B$6/$D928</f>
        <v>0</v>
      </c>
      <c r="R928" s="5">
        <f>'90.1 Data-IP'!R928*Convert!$B$6/$D928</f>
        <v>1.1582917291527175</v>
      </c>
      <c r="S928" s="5">
        <f>'90.1 Data-IP'!S928*Convert!$B$6/$D928</f>
        <v>0</v>
      </c>
      <c r="T928" s="5">
        <f>'90.1 Data-IP'!T928*Convert!$B$6/$D928</f>
        <v>0</v>
      </c>
      <c r="U928" s="5">
        <f>'90.1 Data-IP'!U928*Convert!$B$7/$D928</f>
        <v>6.3526412270415102</v>
      </c>
      <c r="V928" s="5">
        <f>'90.1 Data-IP'!V928*Convert!$B$6/$D928</f>
        <v>0</v>
      </c>
      <c r="W928" s="5">
        <f>'90.1 Data-IP'!W928*Convert!$B$6/$D928</f>
        <v>132.26830562290297</v>
      </c>
      <c r="X928" s="5">
        <f>'90.1 Data-IP'!X928*Convert!$B$7/$D928</f>
        <v>12.655097667362309</v>
      </c>
      <c r="Y928" s="5">
        <f t="shared" si="28"/>
        <v>144.92340329026527</v>
      </c>
      <c r="Z928" s="5">
        <f>'90.1 Data-IP'!Z928*Convert!$B$6/$D928</f>
        <v>329.58824605025018</v>
      </c>
      <c r="AA928" s="5">
        <f>'90.1 Data-IP'!AA928*Convert!$B$7/$D928</f>
        <v>23.734393031694218</v>
      </c>
      <c r="AB928" s="5">
        <f t="shared" si="29"/>
        <v>353.32263908194437</v>
      </c>
    </row>
    <row r="929" spans="1:28" x14ac:dyDescent="0.25">
      <c r="A929" s="95">
        <v>2004</v>
      </c>
      <c r="B929" s="95" t="s">
        <v>63</v>
      </c>
      <c r="C929" s="101" t="s">
        <v>16</v>
      </c>
      <c r="D929" s="5">
        <f>'90.1 Data-SI'!D929*Convert!$B$1</f>
        <v>40946.022865372172</v>
      </c>
      <c r="E929" s="5">
        <f>'90.1 Data-IP'!E929*Convert!$B$6/$D929</f>
        <v>81.582591822000111</v>
      </c>
      <c r="F929" s="5">
        <f>'90.1 Data-IP'!F929*Convert!$B$7/$D929</f>
        <v>38.178076497782754</v>
      </c>
      <c r="G929" s="5">
        <f>'90.1 Data-IP'!G929*Convert!$B$6/$D929</f>
        <v>48.538288219747741</v>
      </c>
      <c r="H929" s="5">
        <f>'90.1 Data-IP'!H929*Convert!$B$6/$D929</f>
        <v>44.812694189650195</v>
      </c>
      <c r="I929" s="5">
        <f>'90.1 Data-IP'!I929*Convert!$B$6/$D929</f>
        <v>16.620753217310384</v>
      </c>
      <c r="J929" s="5">
        <f>'90.1 Data-IP'!J929*Convert!$B$6/$D929</f>
        <v>135.8874134224537</v>
      </c>
      <c r="K929" s="5">
        <f>'90.1 Data-IP'!K929*Convert!$B$7/$D929</f>
        <v>4.7266541372903959</v>
      </c>
      <c r="L929" s="5">
        <f>'90.1 Data-IP'!L929*Convert!$B$6/$D929</f>
        <v>0</v>
      </c>
      <c r="M929" s="5">
        <f>'90.1 Data-IP'!M929*Convert!$B$6/$D929</f>
        <v>42.487313578971445</v>
      </c>
      <c r="N929" s="5">
        <f>'90.1 Data-IP'!N929*Convert!$B$6/$D929</f>
        <v>0.59454088122965432</v>
      </c>
      <c r="O929" s="5">
        <f>'90.1 Data-IP'!O929*Convert!$B$6/$D929</f>
        <v>1.6673902679565814E-2</v>
      </c>
      <c r="P929" s="5">
        <f>'90.1 Data-IP'!P929*Convert!$B$6/$D929</f>
        <v>0.57786697855008851</v>
      </c>
      <c r="Q929" s="5">
        <f>'90.1 Data-IP'!Q929*Convert!$B$6/$D929</f>
        <v>0</v>
      </c>
      <c r="R929" s="5">
        <f>'90.1 Data-IP'!R929*Convert!$B$6/$D929</f>
        <v>25.463357544550941</v>
      </c>
      <c r="S929" s="5">
        <f>'90.1 Data-IP'!S929*Convert!$B$6/$D929</f>
        <v>0</v>
      </c>
      <c r="T929" s="5">
        <f>'90.1 Data-IP'!T929*Convert!$B$6/$D929</f>
        <v>0</v>
      </c>
      <c r="U929" s="5">
        <f>'90.1 Data-IP'!U929*Convert!$B$7/$D929</f>
        <v>6.5044502068716694</v>
      </c>
      <c r="V929" s="5">
        <f>'90.1 Data-IP'!V929*Convert!$B$6/$D929</f>
        <v>0</v>
      </c>
      <c r="W929" s="5">
        <f>'90.1 Data-IP'!W929*Convert!$B$6/$D929</f>
        <v>198.6494181438203</v>
      </c>
      <c r="X929" s="5">
        <f>'90.1 Data-IP'!X929*Convert!$B$7/$D929</f>
        <v>38.178076497782754</v>
      </c>
      <c r="Y929" s="5">
        <f t="shared" si="28"/>
        <v>236.82749464160304</v>
      </c>
      <c r="Z929" s="5">
        <f>'90.1 Data-IP'!Z929*Convert!$B$6/$D929</f>
        <v>395.985486683852</v>
      </c>
      <c r="AA929" s="5">
        <f>'90.1 Data-IP'!AA929*Convert!$B$7/$D929</f>
        <v>49.40918084194481</v>
      </c>
      <c r="AB929" s="5">
        <f t="shared" si="29"/>
        <v>445.39466752579682</v>
      </c>
    </row>
    <row r="930" spans="1:28" x14ac:dyDescent="0.25">
      <c r="A930" s="95">
        <v>2004</v>
      </c>
      <c r="B930" s="95" t="s">
        <v>63</v>
      </c>
      <c r="C930" s="101" t="s">
        <v>9</v>
      </c>
      <c r="D930" s="5">
        <f>'90.1 Data-SI'!D930*Convert!$B$1</f>
        <v>40946.022865372172</v>
      </c>
      <c r="E930" s="5">
        <f>'90.1 Data-IP'!E930*Convert!$B$6/$D930</f>
        <v>76.846058365002818</v>
      </c>
      <c r="F930" s="5">
        <f>'90.1 Data-IP'!F930*Convert!$B$7/$D930</f>
        <v>30.433058363175043</v>
      </c>
      <c r="G930" s="5">
        <f>'90.1 Data-IP'!G930*Convert!$B$6/$D930</f>
        <v>38.486075441176816</v>
      </c>
      <c r="H930" s="5">
        <f>'90.1 Data-IP'!H930*Convert!$B$6/$D930</f>
        <v>44.812694189650195</v>
      </c>
      <c r="I930" s="5">
        <f>'90.1 Data-IP'!I930*Convert!$B$6/$D930</f>
        <v>16.608290584781528</v>
      </c>
      <c r="J930" s="5">
        <f>'90.1 Data-IP'!J930*Convert!$B$6/$D930</f>
        <v>135.8874134224537</v>
      </c>
      <c r="K930" s="5">
        <f>'90.1 Data-IP'!K930*Convert!$B$7/$D930</f>
        <v>4.7266541372903959</v>
      </c>
      <c r="L930" s="5">
        <f>'90.1 Data-IP'!L930*Convert!$B$6/$D930</f>
        <v>0</v>
      </c>
      <c r="M930" s="5">
        <f>'90.1 Data-IP'!M930*Convert!$B$6/$D930</f>
        <v>44.640416622339515</v>
      </c>
      <c r="N930" s="5">
        <f>'90.1 Data-IP'!N930*Convert!$B$6/$D930</f>
        <v>0.51683270193206698</v>
      </c>
      <c r="O930" s="5">
        <f>'90.1 Data-IP'!O930*Convert!$B$6/$D930</f>
        <v>1.6673902679565814E-2</v>
      </c>
      <c r="P930" s="5">
        <f>'90.1 Data-IP'!P930*Convert!$B$6/$D930</f>
        <v>0.50015879925250117</v>
      </c>
      <c r="Q930" s="5">
        <f>'90.1 Data-IP'!Q930*Convert!$B$6/$D930</f>
        <v>0</v>
      </c>
      <c r="R930" s="5">
        <f>'90.1 Data-IP'!R930*Convert!$B$6/$D930</f>
        <v>31.375043939416457</v>
      </c>
      <c r="S930" s="5">
        <f>'90.1 Data-IP'!S930*Convert!$B$6/$D930</f>
        <v>0</v>
      </c>
      <c r="T930" s="5">
        <f>'90.1 Data-IP'!T930*Convert!$B$6/$D930</f>
        <v>0</v>
      </c>
      <c r="U930" s="5">
        <f>'90.1 Data-IP'!U930*Convert!$B$7/$D930</f>
        <v>6.4703245519015855</v>
      </c>
      <c r="V930" s="5">
        <f>'90.1 Data-IP'!V930*Convert!$B$6/$D930</f>
        <v>0</v>
      </c>
      <c r="W930" s="5">
        <f>'90.1 Data-IP'!W930*Convert!$B$6/$D930</f>
        <v>191.8477531671881</v>
      </c>
      <c r="X930" s="5">
        <f>'90.1 Data-IP'!X930*Convert!$B$7/$D930</f>
        <v>30.433058363175043</v>
      </c>
      <c r="Y930" s="5">
        <f t="shared" si="28"/>
        <v>222.28081153036314</v>
      </c>
      <c r="Z930" s="5">
        <f>'90.1 Data-IP'!Z930*Convert!$B$6/$D930</f>
        <v>389.17282526675314</v>
      </c>
      <c r="AA930" s="5">
        <f>'90.1 Data-IP'!AA930*Convert!$B$7/$D930</f>
        <v>41.630287976300629</v>
      </c>
      <c r="AB930" s="5">
        <f t="shared" si="29"/>
        <v>430.80311324305376</v>
      </c>
    </row>
    <row r="931" spans="1:28" x14ac:dyDescent="0.25">
      <c r="A931" s="95">
        <v>2004</v>
      </c>
      <c r="B931" s="95" t="s">
        <v>63</v>
      </c>
      <c r="C931" s="101" t="s">
        <v>12</v>
      </c>
      <c r="D931" s="5">
        <f>'90.1 Data-SI'!D931*Convert!$B$1</f>
        <v>40946.022865372172</v>
      </c>
      <c r="E931" s="5">
        <f>'90.1 Data-IP'!E931*Convert!$B$6/$D931</f>
        <v>88.145267492490689</v>
      </c>
      <c r="F931" s="5">
        <f>'90.1 Data-IP'!F931*Convert!$B$7/$D931</f>
        <v>46.31102303374157</v>
      </c>
      <c r="G931" s="5">
        <f>'90.1 Data-IP'!G931*Convert!$B$6/$D931</f>
        <v>40.547541480656207</v>
      </c>
      <c r="H931" s="5">
        <f>'90.1 Data-IP'!H931*Convert!$B$6/$D931</f>
        <v>44.812694189650195</v>
      </c>
      <c r="I931" s="5">
        <f>'90.1 Data-IP'!I931*Convert!$B$6/$D931</f>
        <v>16.598027240345996</v>
      </c>
      <c r="J931" s="5">
        <f>'90.1 Data-IP'!J931*Convert!$B$6/$D931</f>
        <v>135.8874134224537</v>
      </c>
      <c r="K931" s="5">
        <f>'90.1 Data-IP'!K931*Convert!$B$7/$D931</f>
        <v>4.7266541372903959</v>
      </c>
      <c r="L931" s="5">
        <f>'90.1 Data-IP'!L931*Convert!$B$6/$D931</f>
        <v>0</v>
      </c>
      <c r="M931" s="5">
        <f>'90.1 Data-IP'!M931*Convert!$B$6/$D931</f>
        <v>43.457932724160173</v>
      </c>
      <c r="N931" s="5">
        <f>'90.1 Data-IP'!N931*Convert!$B$6/$D931</f>
        <v>0.66711738830947653</v>
      </c>
      <c r="O931" s="5">
        <f>'90.1 Data-IP'!O931*Convert!$B$6/$D931</f>
        <v>1.6673902679565814E-2</v>
      </c>
      <c r="P931" s="5">
        <f>'90.1 Data-IP'!P931*Convert!$B$6/$D931</f>
        <v>0.65044348562991061</v>
      </c>
      <c r="Q931" s="5">
        <f>'90.1 Data-IP'!Q931*Convert!$B$6/$D931</f>
        <v>0</v>
      </c>
      <c r="R931" s="5">
        <f>'90.1 Data-IP'!R931*Convert!$B$6/$D931</f>
        <v>33.148403238669893</v>
      </c>
      <c r="S931" s="5">
        <f>'90.1 Data-IP'!S931*Convert!$B$6/$D931</f>
        <v>0</v>
      </c>
      <c r="T931" s="5">
        <f>'90.1 Data-IP'!T931*Convert!$B$6/$D931</f>
        <v>0</v>
      </c>
      <c r="U931" s="5">
        <f>'90.1 Data-IP'!U931*Convert!$B$7/$D931</f>
        <v>6.6740747859876794</v>
      </c>
      <c r="V931" s="5">
        <f>'90.1 Data-IP'!V931*Convert!$B$6/$D931</f>
        <v>0</v>
      </c>
      <c r="W931" s="5">
        <f>'90.1 Data-IP'!W931*Convert!$B$6/$D931</f>
        <v>205.94958842160685</v>
      </c>
      <c r="X931" s="5">
        <f>'90.1 Data-IP'!X931*Convert!$B$7/$D931</f>
        <v>46.31102303374157</v>
      </c>
      <c r="Y931" s="5">
        <f t="shared" si="28"/>
        <v>252.26061145534842</v>
      </c>
      <c r="Z931" s="5">
        <f>'90.1 Data-IP'!Z931*Convert!$B$6/$D931</f>
        <v>403.2643971767364</v>
      </c>
      <c r="AA931" s="5">
        <f>'90.1 Data-IP'!AA931*Convert!$B$7/$D931</f>
        <v>57.711751957019651</v>
      </c>
      <c r="AB931" s="5">
        <f t="shared" si="29"/>
        <v>460.97614913375605</v>
      </c>
    </row>
    <row r="932" spans="1:28" x14ac:dyDescent="0.25">
      <c r="A932" s="95">
        <v>2004</v>
      </c>
      <c r="B932" s="95" t="s">
        <v>63</v>
      </c>
      <c r="C932" s="101" t="s">
        <v>8</v>
      </c>
      <c r="D932" s="5">
        <f>'90.1 Data-SI'!D932*Convert!$B$1</f>
        <v>40946.022865372172</v>
      </c>
      <c r="E932" s="5">
        <f>'90.1 Data-IP'!E932*Convert!$B$6/$D932</f>
        <v>98.779558519762404</v>
      </c>
      <c r="F932" s="5">
        <f>'90.1 Data-IP'!F932*Convert!$B$7/$D932</f>
        <v>62.480812239089047</v>
      </c>
      <c r="G932" s="5">
        <f>'90.1 Data-IP'!G932*Convert!$B$6/$D932</f>
        <v>24.989777508454321</v>
      </c>
      <c r="H932" s="5">
        <f>'90.1 Data-IP'!H932*Convert!$B$6/$D932</f>
        <v>44.812694189650195</v>
      </c>
      <c r="I932" s="5">
        <f>'90.1 Data-IP'!I932*Convert!$B$6/$D932</f>
        <v>16.50712333248844</v>
      </c>
      <c r="J932" s="5">
        <f>'90.1 Data-IP'!J932*Convert!$B$6/$D932</f>
        <v>135.8874134224537</v>
      </c>
      <c r="K932" s="5">
        <f>'90.1 Data-IP'!K932*Convert!$B$7/$D932</f>
        <v>4.7266541372903959</v>
      </c>
      <c r="L932" s="5">
        <f>'90.1 Data-IP'!L932*Convert!$B$6/$D932</f>
        <v>0</v>
      </c>
      <c r="M932" s="5">
        <f>'90.1 Data-IP'!M932*Convert!$B$6/$D932</f>
        <v>44.125783208500756</v>
      </c>
      <c r="N932" s="5">
        <f>'90.1 Data-IP'!N932*Convert!$B$6/$D932</f>
        <v>0.81960136278021389</v>
      </c>
      <c r="O932" s="5">
        <f>'90.1 Data-IP'!O932*Convert!$B$6/$D932</f>
        <v>1.6673902679565814E-2</v>
      </c>
      <c r="P932" s="5">
        <f>'90.1 Data-IP'!P932*Convert!$B$6/$D932</f>
        <v>0.80292746010064808</v>
      </c>
      <c r="Q932" s="5">
        <f>'90.1 Data-IP'!Q932*Convert!$B$6/$D932</f>
        <v>0</v>
      </c>
      <c r="R932" s="5">
        <f>'90.1 Data-IP'!R932*Convert!$B$6/$D932</f>
        <v>43.402217425795875</v>
      </c>
      <c r="S932" s="5">
        <f>'90.1 Data-IP'!S932*Convert!$B$6/$D932</f>
        <v>0</v>
      </c>
      <c r="T932" s="5">
        <f>'90.1 Data-IP'!T932*Convert!$B$6/$D932</f>
        <v>0</v>
      </c>
      <c r="U932" s="5">
        <f>'90.1 Data-IP'!U932*Convert!$B$7/$D932</f>
        <v>6.8971461629612527</v>
      </c>
      <c r="V932" s="5">
        <f>'90.1 Data-IP'!V932*Convert!$B$6/$D932</f>
        <v>0</v>
      </c>
      <c r="W932" s="5">
        <f>'90.1 Data-IP'!W932*Convert!$B$6/$D932</f>
        <v>212.10026412261399</v>
      </c>
      <c r="X932" s="5">
        <f>'90.1 Data-IP'!X932*Convert!$B$7/$D932</f>
        <v>62.480812239089047</v>
      </c>
      <c r="Y932" s="5">
        <f t="shared" si="28"/>
        <v>274.58107636170303</v>
      </c>
      <c r="Z932" s="5">
        <f>'90.1 Data-IP'!Z932*Convert!$B$6/$D932</f>
        <v>409.32416896988593</v>
      </c>
      <c r="AA932" s="5">
        <f>'90.1 Data-IP'!AA932*Convert!$B$7/$D932</f>
        <v>74.104863463274299</v>
      </c>
      <c r="AB932" s="5">
        <f t="shared" si="29"/>
        <v>483.42903243316022</v>
      </c>
    </row>
    <row r="933" spans="1:28" x14ac:dyDescent="0.25">
      <c r="A933" s="95">
        <v>2007</v>
      </c>
      <c r="B933" s="95" t="s">
        <v>63</v>
      </c>
      <c r="C933" s="101" t="s">
        <v>10</v>
      </c>
      <c r="D933" s="5">
        <f>'90.1 Data-SI'!D933*Convert!$B$1</f>
        <v>40946.022865372172</v>
      </c>
      <c r="E933" s="5">
        <f>'90.1 Data-IP'!E933*Convert!$B$6/$D933</f>
        <v>15.886924090169963</v>
      </c>
      <c r="F933" s="5">
        <f>'90.1 Data-IP'!F933*Convert!$B$7/$D933</f>
        <v>13.361950388323558</v>
      </c>
      <c r="G933" s="5">
        <f>'90.1 Data-IP'!G933*Convert!$B$6/$D933</f>
        <v>190.1504485491341</v>
      </c>
      <c r="H933" s="5">
        <f>'90.1 Data-IP'!H933*Convert!$B$6/$D933</f>
        <v>44.812694189650195</v>
      </c>
      <c r="I933" s="5">
        <f>'90.1 Data-IP'!I933*Convert!$B$6/$D933</f>
        <v>16.661073499021398</v>
      </c>
      <c r="J933" s="5">
        <f>'90.1 Data-IP'!J933*Convert!$B$6/$D933</f>
        <v>135.8874134224537</v>
      </c>
      <c r="K933" s="5">
        <f>'90.1 Data-IP'!K933*Convert!$B$7/$D933</f>
        <v>4.7266541372903959</v>
      </c>
      <c r="L933" s="5">
        <f>'90.1 Data-IP'!L933*Convert!$B$6/$D933</f>
        <v>0</v>
      </c>
      <c r="M933" s="5">
        <f>'90.1 Data-IP'!M933*Convert!$B$6/$D933</f>
        <v>42.826003945343949</v>
      </c>
      <c r="N933" s="5">
        <f>'90.1 Data-IP'!N933*Convert!$B$6/$D933</f>
        <v>0.33869036637250344</v>
      </c>
      <c r="O933" s="5">
        <f>'90.1 Data-IP'!O933*Convert!$B$6/$D933</f>
        <v>1.6673902679565814E-2</v>
      </c>
      <c r="P933" s="5">
        <f>'90.1 Data-IP'!P933*Convert!$B$6/$D933</f>
        <v>0.32201646369293763</v>
      </c>
      <c r="Q933" s="5">
        <f>'90.1 Data-IP'!Q933*Convert!$B$6/$D933</f>
        <v>0</v>
      </c>
      <c r="R933" s="5">
        <f>'90.1 Data-IP'!R933*Convert!$B$6/$D933</f>
        <v>0</v>
      </c>
      <c r="S933" s="5">
        <f>'90.1 Data-IP'!S933*Convert!$B$6/$D933</f>
        <v>0</v>
      </c>
      <c r="T933" s="5">
        <f>'90.1 Data-IP'!T933*Convert!$B$6/$D933</f>
        <v>0</v>
      </c>
      <c r="U933" s="5">
        <f>'90.1 Data-IP'!U933*Convert!$B$7/$D933</f>
        <v>6.0452594083771416</v>
      </c>
      <c r="V933" s="5">
        <f>'90.1 Data-IP'!V933*Convert!$B$6/$D933</f>
        <v>0</v>
      </c>
      <c r="W933" s="5">
        <f>'90.1 Data-IP'!W933*Convert!$B$6/$D933</f>
        <v>249.18539304834096</v>
      </c>
      <c r="X933" s="5">
        <f>'90.1 Data-IP'!X933*Convert!$B$7/$D933</f>
        <v>13.361950388323558</v>
      </c>
      <c r="Y933" s="5">
        <f t="shared" si="28"/>
        <v>262.54734343666451</v>
      </c>
      <c r="Z933" s="5">
        <f>'90.1 Data-IP'!Z933*Convert!$B$6/$D933</f>
        <v>446.56398115817689</v>
      </c>
      <c r="AA933" s="5">
        <f>'90.1 Data-IP'!AA933*Convert!$B$7/$D933</f>
        <v>24.134114857924693</v>
      </c>
      <c r="AB933" s="5">
        <f t="shared" si="29"/>
        <v>470.6980960161016</v>
      </c>
    </row>
    <row r="934" spans="1:28" x14ac:dyDescent="0.25">
      <c r="A934" s="95">
        <v>2007</v>
      </c>
      <c r="B934" s="95" t="s">
        <v>63</v>
      </c>
      <c r="C934" s="101" t="s">
        <v>6</v>
      </c>
      <c r="D934" s="5">
        <f>'90.1 Data-SI'!D934*Convert!$B$1</f>
        <v>40946.022865372172</v>
      </c>
      <c r="E934" s="5">
        <f>'90.1 Data-IP'!E934*Convert!$B$6/$D934</f>
        <v>27.636254180758954</v>
      </c>
      <c r="F934" s="5">
        <f>'90.1 Data-IP'!F934*Convert!$B$7/$D934</f>
        <v>12.490993414785578</v>
      </c>
      <c r="G934" s="5">
        <f>'90.1 Data-IP'!G934*Convert!$B$6/$D934</f>
        <v>169.8312258548772</v>
      </c>
      <c r="H934" s="5">
        <f>'90.1 Data-IP'!H934*Convert!$B$6/$D934</f>
        <v>44.812694189650195</v>
      </c>
      <c r="I934" s="5">
        <f>'90.1 Data-IP'!I934*Convert!$B$6/$D934</f>
        <v>16.664005883145833</v>
      </c>
      <c r="J934" s="5">
        <f>'90.1 Data-IP'!J934*Convert!$B$6/$D934</f>
        <v>135.8874134224537</v>
      </c>
      <c r="K934" s="5">
        <f>'90.1 Data-IP'!K934*Convert!$B$7/$D934</f>
        <v>4.7266541372903959</v>
      </c>
      <c r="L934" s="5">
        <f>'90.1 Data-IP'!L934*Convert!$B$6/$D934</f>
        <v>0</v>
      </c>
      <c r="M934" s="5">
        <f>'90.1 Data-IP'!M934*Convert!$B$6/$D934</f>
        <v>41.767413276422097</v>
      </c>
      <c r="N934" s="5">
        <f>'90.1 Data-IP'!N934*Convert!$B$6/$D934</f>
        <v>0.28004268388375825</v>
      </c>
      <c r="O934" s="5">
        <f>'90.1 Data-IP'!O934*Convert!$B$6/$D934</f>
        <v>1.6673902679565814E-2</v>
      </c>
      <c r="P934" s="5">
        <f>'90.1 Data-IP'!P934*Convert!$B$6/$D934</f>
        <v>0.26336878120419244</v>
      </c>
      <c r="Q934" s="5">
        <f>'90.1 Data-IP'!Q934*Convert!$B$6/$D934</f>
        <v>0</v>
      </c>
      <c r="R934" s="5">
        <f>'90.1 Data-IP'!R934*Convert!$B$6/$D934</f>
        <v>2.8590745213263279E-2</v>
      </c>
      <c r="S934" s="5">
        <f>'90.1 Data-IP'!S934*Convert!$B$6/$D934</f>
        <v>0</v>
      </c>
      <c r="T934" s="5">
        <f>'90.1 Data-IP'!T934*Convert!$B$6/$D934</f>
        <v>0</v>
      </c>
      <c r="U934" s="5">
        <f>'90.1 Data-IP'!U934*Convert!$B$7/$D934</f>
        <v>6.0452594083771416</v>
      </c>
      <c r="V934" s="5">
        <f>'90.1 Data-IP'!V934*Convert!$B$6/$D934</f>
        <v>0</v>
      </c>
      <c r="W934" s="5">
        <f>'90.1 Data-IP'!W934*Convert!$B$6/$D934</f>
        <v>239.52685283847569</v>
      </c>
      <c r="X934" s="5">
        <f>'90.1 Data-IP'!X934*Convert!$B$7/$D934</f>
        <v>12.490993414785578</v>
      </c>
      <c r="Y934" s="5">
        <f t="shared" si="28"/>
        <v>252.01784625326127</v>
      </c>
      <c r="Z934" s="5">
        <f>'90.1 Data-IP'!Z934*Convert!$B$6/$D934</f>
        <v>436.90764023640503</v>
      </c>
      <c r="AA934" s="5">
        <f>'90.1 Data-IP'!AA934*Convert!$B$7/$D934</f>
        <v>23.263157884386718</v>
      </c>
      <c r="AB934" s="5">
        <f t="shared" si="29"/>
        <v>460.17079812079174</v>
      </c>
    </row>
    <row r="935" spans="1:28" x14ac:dyDescent="0.25">
      <c r="A935" s="95">
        <v>2007</v>
      </c>
      <c r="B935" s="95" t="s">
        <v>63</v>
      </c>
      <c r="C935" s="101" t="s">
        <v>11</v>
      </c>
      <c r="D935" s="5">
        <f>'90.1 Data-SI'!D935*Convert!$B$1</f>
        <v>40946.022865372172</v>
      </c>
      <c r="E935" s="5">
        <f>'90.1 Data-IP'!E935*Convert!$B$6/$D935</f>
        <v>18.9593295565491</v>
      </c>
      <c r="F935" s="5">
        <f>'90.1 Data-IP'!F935*Convert!$B$7/$D935</f>
        <v>11.854901243100532</v>
      </c>
      <c r="G935" s="5">
        <f>'90.1 Data-IP'!G935*Convert!$B$6/$D935</f>
        <v>141.24414612176946</v>
      </c>
      <c r="H935" s="5">
        <f>'90.1 Data-IP'!H935*Convert!$B$6/$D935</f>
        <v>44.812694189650195</v>
      </c>
      <c r="I935" s="5">
        <f>'90.1 Data-IP'!I935*Convert!$B$6/$D935</f>
        <v>16.666205171239163</v>
      </c>
      <c r="J935" s="5">
        <f>'90.1 Data-IP'!J935*Convert!$B$6/$D935</f>
        <v>135.8874134224537</v>
      </c>
      <c r="K935" s="5">
        <f>'90.1 Data-IP'!K935*Convert!$B$7/$D935</f>
        <v>4.7266541372903959</v>
      </c>
      <c r="L935" s="5">
        <f>'90.1 Data-IP'!L935*Convert!$B$6/$D935</f>
        <v>0</v>
      </c>
      <c r="M935" s="5">
        <f>'90.1 Data-IP'!M935*Convert!$B$6/$D935</f>
        <v>40.421448963305409</v>
      </c>
      <c r="N935" s="5">
        <f>'90.1 Data-IP'!N935*Convert!$B$6/$D935</f>
        <v>0.31816367750144259</v>
      </c>
      <c r="O935" s="5">
        <f>'90.1 Data-IP'!O935*Convert!$B$6/$D935</f>
        <v>1.6673902679565814E-2</v>
      </c>
      <c r="P935" s="5">
        <f>'90.1 Data-IP'!P935*Convert!$B$6/$D935</f>
        <v>0.30148977482187678</v>
      </c>
      <c r="Q935" s="5">
        <f>'90.1 Data-IP'!Q935*Convert!$B$6/$D935</f>
        <v>0</v>
      </c>
      <c r="R935" s="5">
        <f>'90.1 Data-IP'!R935*Convert!$B$6/$D935</f>
        <v>0</v>
      </c>
      <c r="S935" s="5">
        <f>'90.1 Data-IP'!S935*Convert!$B$6/$D935</f>
        <v>0</v>
      </c>
      <c r="T935" s="5">
        <f>'90.1 Data-IP'!T935*Convert!$B$6/$D935</f>
        <v>0</v>
      </c>
      <c r="U935" s="5">
        <f>'90.1 Data-IP'!U935*Convert!$B$7/$D935</f>
        <v>6.0452594083771416</v>
      </c>
      <c r="V935" s="5">
        <f>'90.1 Data-IP'!V935*Convert!$B$6/$D935</f>
        <v>0</v>
      </c>
      <c r="W935" s="5">
        <f>'90.1 Data-IP'!W935*Convert!$B$6/$D935</f>
        <v>200.92641441644582</v>
      </c>
      <c r="X935" s="5">
        <f>'90.1 Data-IP'!X935*Convert!$B$7/$D935</f>
        <v>11.854901243100532</v>
      </c>
      <c r="Y935" s="5">
        <f t="shared" si="28"/>
        <v>212.78131565954635</v>
      </c>
      <c r="Z935" s="5">
        <f>'90.1 Data-IP'!Z935*Convert!$B$6/$D935</f>
        <v>398.30940110246854</v>
      </c>
      <c r="AA935" s="5">
        <f>'90.1 Data-IP'!AA935*Convert!$B$7/$D935</f>
        <v>22.627065712701672</v>
      </c>
      <c r="AB935" s="5">
        <f t="shared" si="29"/>
        <v>420.93646681517021</v>
      </c>
    </row>
    <row r="936" spans="1:28" x14ac:dyDescent="0.25">
      <c r="A936" s="95">
        <v>2007</v>
      </c>
      <c r="B936" s="95" t="s">
        <v>63</v>
      </c>
      <c r="C936" s="101" t="s">
        <v>13</v>
      </c>
      <c r="D936" s="5">
        <f>'90.1 Data-SI'!D936*Convert!$B$1</f>
        <v>40946.022865372172</v>
      </c>
      <c r="E936" s="5">
        <f>'90.1 Data-IP'!E936*Convert!$B$6/$D936</f>
        <v>29.555499590203141</v>
      </c>
      <c r="F936" s="5">
        <f>'90.1 Data-IP'!F936*Convert!$B$7/$D936</f>
        <v>9.9619310879952216</v>
      </c>
      <c r="G936" s="5">
        <f>'90.1 Data-IP'!G936*Convert!$B$6/$D936</f>
        <v>146.03272939697553</v>
      </c>
      <c r="H936" s="5">
        <f>'90.1 Data-IP'!H936*Convert!$B$6/$D936</f>
        <v>44.812694189650195</v>
      </c>
      <c r="I936" s="5">
        <f>'90.1 Data-IP'!I936*Convert!$B$6/$D936</f>
        <v>16.644945386336996</v>
      </c>
      <c r="J936" s="5">
        <f>'90.1 Data-IP'!J936*Convert!$B$6/$D936</f>
        <v>135.8874134224537</v>
      </c>
      <c r="K936" s="5">
        <f>'90.1 Data-IP'!K936*Convert!$B$7/$D936</f>
        <v>4.7266541372903959</v>
      </c>
      <c r="L936" s="5">
        <f>'90.1 Data-IP'!L936*Convert!$B$6/$D936</f>
        <v>0</v>
      </c>
      <c r="M936" s="5">
        <f>'90.1 Data-IP'!M936*Convert!$B$6/$D936</f>
        <v>40.216182074594791</v>
      </c>
      <c r="N936" s="5">
        <f>'90.1 Data-IP'!N936*Convert!$B$6/$D936</f>
        <v>0.18693948793287526</v>
      </c>
      <c r="O936" s="5">
        <f>'90.1 Data-IP'!O936*Convert!$B$6/$D936</f>
        <v>1.6673902679565814E-2</v>
      </c>
      <c r="P936" s="5">
        <f>'90.1 Data-IP'!P936*Convert!$B$6/$D936</f>
        <v>0.17026558525330945</v>
      </c>
      <c r="Q936" s="5">
        <f>'90.1 Data-IP'!Q936*Convert!$B$6/$D936</f>
        <v>0</v>
      </c>
      <c r="R936" s="5">
        <f>'90.1 Data-IP'!R936*Convert!$B$6/$D936</f>
        <v>2.1259784902170131E-2</v>
      </c>
      <c r="S936" s="5">
        <f>'90.1 Data-IP'!S936*Convert!$B$6/$D936</f>
        <v>0</v>
      </c>
      <c r="T936" s="5">
        <f>'90.1 Data-IP'!T936*Convert!$B$6/$D936</f>
        <v>0</v>
      </c>
      <c r="U936" s="5">
        <f>'90.1 Data-IP'!U936*Convert!$B$7/$D936</f>
        <v>6.0452594083771416</v>
      </c>
      <c r="V936" s="5">
        <f>'90.1 Data-IP'!V936*Convert!$B$6/$D936</f>
        <v>0</v>
      </c>
      <c r="W936" s="5">
        <f>'90.1 Data-IP'!W936*Convert!$B$6/$D936</f>
        <v>215.99593643192893</v>
      </c>
      <c r="X936" s="5">
        <f>'90.1 Data-IP'!X936*Convert!$B$7/$D936</f>
        <v>9.9619310879952216</v>
      </c>
      <c r="Y936" s="5">
        <f t="shared" si="28"/>
        <v>225.95786751992415</v>
      </c>
      <c r="Z936" s="5">
        <f>'90.1 Data-IP'!Z936*Convert!$B$6/$D936</f>
        <v>413.35693023701833</v>
      </c>
      <c r="AA936" s="5">
        <f>'90.1 Data-IP'!AA936*Convert!$B$7/$D936</f>
        <v>20.734095557596362</v>
      </c>
      <c r="AB936" s="5">
        <f t="shared" si="29"/>
        <v>434.09102579461467</v>
      </c>
    </row>
    <row r="937" spans="1:28" x14ac:dyDescent="0.25">
      <c r="A937" s="95">
        <v>2007</v>
      </c>
      <c r="B937" s="95" t="s">
        <v>63</v>
      </c>
      <c r="C937" s="101" t="s">
        <v>19</v>
      </c>
      <c r="D937" s="5">
        <f>'90.1 Data-SI'!D937*Convert!$B$1</f>
        <v>40946.022865372172</v>
      </c>
      <c r="E937" s="5">
        <f>'90.1 Data-IP'!E937*Convert!$B$6/$D937</f>
        <v>29.589222007634167</v>
      </c>
      <c r="F937" s="5">
        <f>'90.1 Data-IP'!F937*Convert!$B$7/$D937</f>
        <v>11.355813539163037</v>
      </c>
      <c r="G937" s="5">
        <f>'90.1 Data-IP'!G937*Convert!$B$6/$D937</f>
        <v>131.04971271316333</v>
      </c>
      <c r="H937" s="5">
        <f>'90.1 Data-IP'!H937*Convert!$B$6/$D937</f>
        <v>44.812694189650195</v>
      </c>
      <c r="I937" s="5">
        <f>'90.1 Data-IP'!I937*Convert!$B$6/$D937</f>
        <v>16.639813714119228</v>
      </c>
      <c r="J937" s="5">
        <f>'90.1 Data-IP'!J937*Convert!$B$6/$D937</f>
        <v>135.8874134224537</v>
      </c>
      <c r="K937" s="5">
        <f>'90.1 Data-IP'!K937*Convert!$B$7/$D937</f>
        <v>4.7266541372903959</v>
      </c>
      <c r="L937" s="5">
        <f>'90.1 Data-IP'!L937*Convert!$B$6/$D937</f>
        <v>0</v>
      </c>
      <c r="M937" s="5">
        <f>'90.1 Data-IP'!M937*Convert!$B$6/$D937</f>
        <v>38.87315014560253</v>
      </c>
      <c r="N937" s="5">
        <f>'90.1 Data-IP'!N937*Convert!$B$6/$D937</f>
        <v>0.21259784902170129</v>
      </c>
      <c r="O937" s="5">
        <f>'90.1 Data-IP'!O937*Convert!$B$6/$D937</f>
        <v>1.6673902679565814E-2</v>
      </c>
      <c r="P937" s="5">
        <f>'90.1 Data-IP'!P937*Convert!$B$6/$D937</f>
        <v>0.19592394634213547</v>
      </c>
      <c r="Q937" s="5">
        <f>'90.1 Data-IP'!Q937*Convert!$B$6/$D937</f>
        <v>0</v>
      </c>
      <c r="R937" s="5">
        <f>'90.1 Data-IP'!R937*Convert!$B$6/$D937</f>
        <v>0.69864051764717694</v>
      </c>
      <c r="S937" s="5">
        <f>'90.1 Data-IP'!S937*Convert!$B$6/$D937</f>
        <v>0</v>
      </c>
      <c r="T937" s="5">
        <f>'90.1 Data-IP'!T937*Convert!$B$6/$D937</f>
        <v>0</v>
      </c>
      <c r="U937" s="5">
        <f>'90.1 Data-IP'!U937*Convert!$B$7/$D937</f>
        <v>6.0452594083771416</v>
      </c>
      <c r="V937" s="5">
        <f>'90.1 Data-IP'!V937*Convert!$B$6/$D937</f>
        <v>0</v>
      </c>
      <c r="W937" s="5">
        <f>'90.1 Data-IP'!W937*Convert!$B$6/$D937</f>
        <v>200.40664933038931</v>
      </c>
      <c r="X937" s="5">
        <f>'90.1 Data-IP'!X937*Convert!$B$7/$D937</f>
        <v>11.355813539163037</v>
      </c>
      <c r="Y937" s="5">
        <f t="shared" si="28"/>
        <v>211.76246286955234</v>
      </c>
      <c r="Z937" s="5">
        <f>'90.1 Data-IP'!Z937*Convert!$B$6/$D937</f>
        <v>397.76397765532317</v>
      </c>
      <c r="AA937" s="5">
        <f>'90.1 Data-IP'!AA937*Convert!$B$7/$D937</f>
        <v>22.127727084830575</v>
      </c>
      <c r="AB937" s="5">
        <f t="shared" si="29"/>
        <v>419.89170474015373</v>
      </c>
    </row>
    <row r="938" spans="1:28" x14ac:dyDescent="0.25">
      <c r="A938" s="95">
        <v>2007</v>
      </c>
      <c r="B938" s="95" t="s">
        <v>63</v>
      </c>
      <c r="C938" s="101" t="s">
        <v>20</v>
      </c>
      <c r="D938" s="5">
        <f>'90.1 Data-SI'!D938*Convert!$B$1</f>
        <v>40946.022865372172</v>
      </c>
      <c r="E938" s="5">
        <f>'90.1 Data-IP'!E938*Convert!$B$6/$D938</f>
        <v>39.422972168934514</v>
      </c>
      <c r="F938" s="5">
        <f>'90.1 Data-IP'!F938*Convert!$B$7/$D938</f>
        <v>9.8091184124306512</v>
      </c>
      <c r="G938" s="5">
        <f>'90.1 Data-IP'!G938*Convert!$B$6/$D938</f>
        <v>97.534028362907691</v>
      </c>
      <c r="H938" s="5">
        <f>'90.1 Data-IP'!H938*Convert!$B$6/$D938</f>
        <v>44.812694189650195</v>
      </c>
      <c r="I938" s="5">
        <f>'90.1 Data-IP'!I938*Convert!$B$6/$D938</f>
        <v>16.651543250616974</v>
      </c>
      <c r="J938" s="5">
        <f>'90.1 Data-IP'!J938*Convert!$B$6/$D938</f>
        <v>135.8874134224537</v>
      </c>
      <c r="K938" s="5">
        <f>'90.1 Data-IP'!K938*Convert!$B$7/$D938</f>
        <v>4.7266541372903959</v>
      </c>
      <c r="L938" s="5">
        <f>'90.1 Data-IP'!L938*Convert!$B$6/$D938</f>
        <v>0</v>
      </c>
      <c r="M938" s="5">
        <f>'90.1 Data-IP'!M938*Convert!$B$6/$D938</f>
        <v>40.842979181193257</v>
      </c>
      <c r="N938" s="5">
        <f>'90.1 Data-IP'!N938*Convert!$B$6/$D938</f>
        <v>0.18034162365289144</v>
      </c>
      <c r="O938" s="5">
        <f>'90.1 Data-IP'!O938*Convert!$B$6/$D938</f>
        <v>1.6673902679565814E-2</v>
      </c>
      <c r="P938" s="5">
        <f>'90.1 Data-IP'!P938*Convert!$B$6/$D938</f>
        <v>0.16366772097332563</v>
      </c>
      <c r="Q938" s="5">
        <f>'90.1 Data-IP'!Q938*Convert!$B$6/$D938</f>
        <v>0</v>
      </c>
      <c r="R938" s="5">
        <f>'90.1 Data-IP'!R938*Convert!$B$6/$D938</f>
        <v>12.491223274071615</v>
      </c>
      <c r="S938" s="5">
        <f>'90.1 Data-IP'!S938*Convert!$B$6/$D938</f>
        <v>0</v>
      </c>
      <c r="T938" s="5">
        <f>'90.1 Data-IP'!T938*Convert!$B$6/$D938</f>
        <v>0</v>
      </c>
      <c r="U938" s="5">
        <f>'90.1 Data-IP'!U938*Convert!$B$7/$D938</f>
        <v>6.0452594083771416</v>
      </c>
      <c r="V938" s="5">
        <f>'90.1 Data-IP'!V938*Convert!$B$6/$D938</f>
        <v>0</v>
      </c>
      <c r="W938" s="5">
        <f>'90.1 Data-IP'!W938*Convert!$B$6/$D938</f>
        <v>190.45487070808039</v>
      </c>
      <c r="X938" s="5">
        <f>'90.1 Data-IP'!X938*Convert!$B$7/$D938</f>
        <v>9.8091184124306512</v>
      </c>
      <c r="Y938" s="5">
        <f t="shared" si="28"/>
        <v>200.26398912051104</v>
      </c>
      <c r="Z938" s="5">
        <f>'90.1 Data-IP'!Z938*Convert!$B$6/$D938</f>
        <v>387.82319547348084</v>
      </c>
      <c r="AA938" s="5">
        <f>'90.1 Data-IP'!AA938*Convert!$B$7/$D938</f>
        <v>20.581031958098187</v>
      </c>
      <c r="AB938" s="5">
        <f t="shared" si="29"/>
        <v>408.40422743157905</v>
      </c>
    </row>
    <row r="939" spans="1:28" x14ac:dyDescent="0.25">
      <c r="A939" s="95">
        <v>2007</v>
      </c>
      <c r="B939" s="95" t="s">
        <v>63</v>
      </c>
      <c r="C939" s="101" t="s">
        <v>3</v>
      </c>
      <c r="D939" s="5">
        <f>'90.1 Data-SI'!D939*Convert!$B$1</f>
        <v>40946.022865372172</v>
      </c>
      <c r="E939" s="5">
        <f>'90.1 Data-IP'!E939*Convert!$B$6/$D939</f>
        <v>41.632523606697987</v>
      </c>
      <c r="F939" s="5">
        <f>'90.1 Data-IP'!F939*Convert!$B$7/$D939</f>
        <v>12.899748502625789</v>
      </c>
      <c r="G939" s="5">
        <f>'90.1 Data-IP'!G939*Convert!$B$6/$D939</f>
        <v>92.363502055493683</v>
      </c>
      <c r="H939" s="5">
        <f>'90.1 Data-IP'!H939*Convert!$B$6/$D939</f>
        <v>44.812694189650195</v>
      </c>
      <c r="I939" s="5">
        <f>'90.1 Data-IP'!I939*Convert!$B$6/$D939</f>
        <v>16.648610866492536</v>
      </c>
      <c r="J939" s="5">
        <f>'90.1 Data-IP'!J939*Convert!$B$6/$D939</f>
        <v>135.8874134224537</v>
      </c>
      <c r="K939" s="5">
        <f>'90.1 Data-IP'!K939*Convert!$B$7/$D939</f>
        <v>4.7266541372903959</v>
      </c>
      <c r="L939" s="5">
        <f>'90.1 Data-IP'!L939*Convert!$B$6/$D939</f>
        <v>0</v>
      </c>
      <c r="M939" s="5">
        <f>'90.1 Data-IP'!M939*Convert!$B$6/$D939</f>
        <v>37.159904720900059</v>
      </c>
      <c r="N939" s="5">
        <f>'90.1 Data-IP'!N939*Convert!$B$6/$D939</f>
        <v>0.28077577991486757</v>
      </c>
      <c r="O939" s="5">
        <f>'90.1 Data-IP'!O939*Convert!$B$6/$D939</f>
        <v>1.6673902679565814E-2</v>
      </c>
      <c r="P939" s="5">
        <f>'90.1 Data-IP'!P939*Convert!$B$6/$D939</f>
        <v>0.26410187723530176</v>
      </c>
      <c r="Q939" s="5">
        <f>'90.1 Data-IP'!Q939*Convert!$B$6/$D939</f>
        <v>0</v>
      </c>
      <c r="R939" s="5">
        <f>'90.1 Data-IP'!R939*Convert!$B$6/$D939</f>
        <v>6.4974301237218581</v>
      </c>
      <c r="S939" s="5">
        <f>'90.1 Data-IP'!S939*Convert!$B$6/$D939</f>
        <v>0</v>
      </c>
      <c r="T939" s="5">
        <f>'90.1 Data-IP'!T939*Convert!$B$6/$D939</f>
        <v>0</v>
      </c>
      <c r="U939" s="5">
        <f>'90.1 Data-IP'!U939*Convert!$B$7/$D939</f>
        <v>6.1197838166574003</v>
      </c>
      <c r="V939" s="5">
        <f>'90.1 Data-IP'!V939*Convert!$B$6/$D939</f>
        <v>0</v>
      </c>
      <c r="W939" s="5">
        <f>'90.1 Data-IP'!W939*Convert!$B$6/$D939</f>
        <v>177.91746238404889</v>
      </c>
      <c r="X939" s="5">
        <f>'90.1 Data-IP'!X939*Convert!$B$7/$D939</f>
        <v>12.899748502625789</v>
      </c>
      <c r="Y939" s="5">
        <f t="shared" si="28"/>
        <v>190.81721088667467</v>
      </c>
      <c r="Z939" s="5">
        <f>'90.1 Data-IP'!Z939*Convert!$B$6/$D939</f>
        <v>375.28285476532488</v>
      </c>
      <c r="AA939" s="5">
        <f>'90.1 Data-IP'!AA939*Convert!$B$7/$D939</f>
        <v>23.746186456573582</v>
      </c>
      <c r="AB939" s="5">
        <f t="shared" si="29"/>
        <v>399.02904122189847</v>
      </c>
    </row>
    <row r="940" spans="1:28" x14ac:dyDescent="0.25">
      <c r="A940" s="95">
        <v>2007</v>
      </c>
      <c r="B940" s="95" t="s">
        <v>63</v>
      </c>
      <c r="C940" s="101" t="s">
        <v>7</v>
      </c>
      <c r="D940" s="5">
        <f>'90.1 Data-SI'!D940*Convert!$B$1</f>
        <v>40946.022865372172</v>
      </c>
      <c r="E940" s="5">
        <f>'90.1 Data-IP'!E940*Convert!$B$6/$D940</f>
        <v>39.57838852752969</v>
      </c>
      <c r="F940" s="5">
        <f>'90.1 Data-IP'!F940*Convert!$B$7/$D940</f>
        <v>11.006527423586871</v>
      </c>
      <c r="G940" s="5">
        <f>'90.1 Data-IP'!G940*Convert!$B$6/$D940</f>
        <v>75.738350261996658</v>
      </c>
      <c r="H940" s="5">
        <f>'90.1 Data-IP'!H940*Convert!$B$6/$D940</f>
        <v>44.812694189650195</v>
      </c>
      <c r="I940" s="5">
        <f>'90.1 Data-IP'!I940*Convert!$B$6/$D940</f>
        <v>16.647877770461431</v>
      </c>
      <c r="J940" s="5">
        <f>'90.1 Data-IP'!J940*Convert!$B$6/$D940</f>
        <v>135.8874134224537</v>
      </c>
      <c r="K940" s="5">
        <f>'90.1 Data-IP'!K940*Convert!$B$7/$D940</f>
        <v>4.7266541372903959</v>
      </c>
      <c r="L940" s="5">
        <f>'90.1 Data-IP'!L940*Convert!$B$6/$D940</f>
        <v>0</v>
      </c>
      <c r="M940" s="5">
        <f>'90.1 Data-IP'!M940*Convert!$B$6/$D940</f>
        <v>39.402445480063456</v>
      </c>
      <c r="N940" s="5">
        <f>'90.1 Data-IP'!N940*Convert!$B$6/$D940</f>
        <v>0.24265478629718321</v>
      </c>
      <c r="O940" s="5">
        <f>'90.1 Data-IP'!O940*Convert!$B$6/$D940</f>
        <v>1.6673902679565814E-2</v>
      </c>
      <c r="P940" s="5">
        <f>'90.1 Data-IP'!P940*Convert!$B$6/$D940</f>
        <v>0.2259808836176174</v>
      </c>
      <c r="Q940" s="5">
        <f>'90.1 Data-IP'!Q940*Convert!$B$6/$D940</f>
        <v>0</v>
      </c>
      <c r="R940" s="5">
        <f>'90.1 Data-IP'!R940*Convert!$B$6/$D940</f>
        <v>14.755023818137181</v>
      </c>
      <c r="S940" s="5">
        <f>'90.1 Data-IP'!S940*Convert!$B$6/$D940</f>
        <v>0</v>
      </c>
      <c r="T940" s="5">
        <f>'90.1 Data-IP'!T940*Convert!$B$6/$D940</f>
        <v>0</v>
      </c>
      <c r="U940" s="5">
        <f>'90.1 Data-IP'!U940*Convert!$B$7/$D940</f>
        <v>6.0886692488905583</v>
      </c>
      <c r="V940" s="5">
        <f>'90.1 Data-IP'!V940*Convert!$B$6/$D940</f>
        <v>0</v>
      </c>
      <c r="W940" s="5">
        <f>'90.1 Data-IP'!W940*Convert!$B$6/$D940</f>
        <v>169.7001889713446</v>
      </c>
      <c r="X940" s="5">
        <f>'90.1 Data-IP'!X940*Convert!$B$7/$D940</f>
        <v>11.006527423586871</v>
      </c>
      <c r="Y940" s="5">
        <f t="shared" si="28"/>
        <v>180.70671639493148</v>
      </c>
      <c r="Z940" s="5">
        <f>'90.1 Data-IP'!Z940*Convert!$B$6/$D940</f>
        <v>367.06411516055829</v>
      </c>
      <c r="AA940" s="5">
        <f>'90.1 Data-IP'!AA940*Convert!$B$7/$D940</f>
        <v>21.822101733701434</v>
      </c>
      <c r="AB940" s="5">
        <f t="shared" si="29"/>
        <v>388.88621689425975</v>
      </c>
    </row>
    <row r="941" spans="1:28" x14ac:dyDescent="0.25">
      <c r="A941" s="95">
        <v>2007</v>
      </c>
      <c r="B941" s="95" t="s">
        <v>63</v>
      </c>
      <c r="C941" s="101" t="s">
        <v>17</v>
      </c>
      <c r="D941" s="5">
        <f>'90.1 Data-SI'!D941*Convert!$B$1</f>
        <v>40946.022865372172</v>
      </c>
      <c r="E941" s="5">
        <f>'90.1 Data-IP'!E941*Convert!$B$6/$D941</f>
        <v>33.215848073531944</v>
      </c>
      <c r="F941" s="5">
        <f>'90.1 Data-IP'!F941*Convert!$B$7/$D941</f>
        <v>11.55228697917463</v>
      </c>
      <c r="G941" s="5">
        <f>'90.1 Data-IP'!G941*Convert!$B$6/$D941</f>
        <v>70.948300794728382</v>
      </c>
      <c r="H941" s="5">
        <f>'90.1 Data-IP'!H941*Convert!$B$6/$D941</f>
        <v>44.812694189650195</v>
      </c>
      <c r="I941" s="5">
        <f>'90.1 Data-IP'!I941*Convert!$B$6/$D941</f>
        <v>16.644945386336996</v>
      </c>
      <c r="J941" s="5">
        <f>'90.1 Data-IP'!J941*Convert!$B$6/$D941</f>
        <v>135.8874134224537</v>
      </c>
      <c r="K941" s="5">
        <f>'90.1 Data-IP'!K941*Convert!$B$7/$D941</f>
        <v>4.7266541372903959</v>
      </c>
      <c r="L941" s="5">
        <f>'90.1 Data-IP'!L941*Convert!$B$6/$D941</f>
        <v>0</v>
      </c>
      <c r="M941" s="5">
        <f>'90.1 Data-IP'!M941*Convert!$B$6/$D941</f>
        <v>36.854203675927479</v>
      </c>
      <c r="N941" s="5">
        <f>'90.1 Data-IP'!N941*Convert!$B$6/$D941</f>
        <v>0.24705336248383908</v>
      </c>
      <c r="O941" s="5">
        <f>'90.1 Data-IP'!O941*Convert!$B$6/$D941</f>
        <v>1.6673902679565814E-2</v>
      </c>
      <c r="P941" s="5">
        <f>'90.1 Data-IP'!P941*Convert!$B$6/$D941</f>
        <v>0.2303794598042733</v>
      </c>
      <c r="Q941" s="5">
        <f>'90.1 Data-IP'!Q941*Convert!$B$6/$D941</f>
        <v>0</v>
      </c>
      <c r="R941" s="5">
        <f>'90.1 Data-IP'!R941*Convert!$B$6/$D941</f>
        <v>1.9434375784707936</v>
      </c>
      <c r="S941" s="5">
        <f>'90.1 Data-IP'!S941*Convert!$B$6/$D941</f>
        <v>0</v>
      </c>
      <c r="T941" s="5">
        <f>'90.1 Data-IP'!T941*Convert!$B$6/$D941</f>
        <v>0</v>
      </c>
      <c r="U941" s="5">
        <f>'90.1 Data-IP'!U941*Convert!$B$7/$D941</f>
        <v>6.0618203879949766</v>
      </c>
      <c r="V941" s="5">
        <f>'90.1 Data-IP'!V941*Convert!$B$6/$D941</f>
        <v>0</v>
      </c>
      <c r="W941" s="5">
        <f>'90.1 Data-IP'!W941*Convert!$B$6/$D941</f>
        <v>143.19216958246287</v>
      </c>
      <c r="X941" s="5">
        <f>'90.1 Data-IP'!X941*Convert!$B$7/$D941</f>
        <v>11.55228697917463</v>
      </c>
      <c r="Y941" s="5">
        <f t="shared" si="28"/>
        <v>154.74445656163749</v>
      </c>
      <c r="Z941" s="5">
        <f>'90.1 Data-IP'!Z941*Convert!$B$6/$D941</f>
        <v>340.55536267564554</v>
      </c>
      <c r="AA941" s="5">
        <f>'90.1 Data-IP'!AA941*Convert!$B$7/$D941</f>
        <v>22.341012428393608</v>
      </c>
      <c r="AB941" s="5">
        <f t="shared" si="29"/>
        <v>362.89637510403912</v>
      </c>
    </row>
    <row r="942" spans="1:28" x14ac:dyDescent="0.25">
      <c r="A942" s="95">
        <v>2007</v>
      </c>
      <c r="B942" s="95" t="s">
        <v>63</v>
      </c>
      <c r="C942" s="101" t="s">
        <v>14</v>
      </c>
      <c r="D942" s="5">
        <f>'90.1 Data-SI'!D942*Convert!$B$1</f>
        <v>40946.022865372172</v>
      </c>
      <c r="E942" s="5">
        <f>'90.1 Data-IP'!E942*Convert!$B$6/$D942</f>
        <v>51.119519345283628</v>
      </c>
      <c r="F942" s="5">
        <f>'90.1 Data-IP'!F942*Convert!$B$7/$D942</f>
        <v>15.137237218568798</v>
      </c>
      <c r="G942" s="5">
        <f>'90.1 Data-IP'!G942*Convert!$B$6/$D942</f>
        <v>75.717823573125571</v>
      </c>
      <c r="H942" s="5">
        <f>'90.1 Data-IP'!H942*Convert!$B$6/$D942</f>
        <v>44.812694189650195</v>
      </c>
      <c r="I942" s="5">
        <f>'90.1 Data-IP'!I942*Convert!$B$6/$D942</f>
        <v>16.622952505403713</v>
      </c>
      <c r="J942" s="5">
        <f>'90.1 Data-IP'!J942*Convert!$B$6/$D942</f>
        <v>135.8874134224537</v>
      </c>
      <c r="K942" s="5">
        <f>'90.1 Data-IP'!K942*Convert!$B$7/$D942</f>
        <v>4.7266541372903959</v>
      </c>
      <c r="L942" s="5">
        <f>'90.1 Data-IP'!L942*Convert!$B$6/$D942</f>
        <v>0</v>
      </c>
      <c r="M942" s="5">
        <f>'90.1 Data-IP'!M942*Convert!$B$6/$D942</f>
        <v>36.665064899901274</v>
      </c>
      <c r="N942" s="5">
        <f>'90.1 Data-IP'!N942*Convert!$B$6/$D942</f>
        <v>0.32769392590586371</v>
      </c>
      <c r="O942" s="5">
        <f>'90.1 Data-IP'!O942*Convert!$B$6/$D942</f>
        <v>1.6673902679565814E-2</v>
      </c>
      <c r="P942" s="5">
        <f>'90.1 Data-IP'!P942*Convert!$B$6/$D942</f>
        <v>0.3110200232262979</v>
      </c>
      <c r="Q942" s="5">
        <f>'90.1 Data-IP'!Q942*Convert!$B$6/$D942</f>
        <v>0</v>
      </c>
      <c r="R942" s="5">
        <f>'90.1 Data-IP'!R942*Convert!$B$6/$D942</f>
        <v>9.883600691415781</v>
      </c>
      <c r="S942" s="5">
        <f>'90.1 Data-IP'!S942*Convert!$B$6/$D942</f>
        <v>0</v>
      </c>
      <c r="T942" s="5">
        <f>'90.1 Data-IP'!T942*Convert!$B$6/$D942</f>
        <v>0</v>
      </c>
      <c r="U942" s="5">
        <f>'90.1 Data-IP'!U942*Convert!$B$7/$D942</f>
        <v>6.2324486628454023</v>
      </c>
      <c r="V942" s="5">
        <f>'90.1 Data-IP'!V942*Convert!$B$6/$D942</f>
        <v>0</v>
      </c>
      <c r="W942" s="5">
        <f>'90.1 Data-IP'!W942*Convert!$B$6/$D942</f>
        <v>173.69702853295254</v>
      </c>
      <c r="X942" s="5">
        <f>'90.1 Data-IP'!X942*Convert!$B$7/$D942</f>
        <v>15.137237218568798</v>
      </c>
      <c r="Y942" s="5">
        <f t="shared" si="28"/>
        <v>188.83426575152134</v>
      </c>
      <c r="Z942" s="5">
        <f>'90.1 Data-IP'!Z942*Convert!$B$6/$D942</f>
        <v>371.03676255313974</v>
      </c>
      <c r="AA942" s="5">
        <f>'90.1 Data-IP'!AA942*Convert!$B$7/$D942</f>
        <v>26.096590942638198</v>
      </c>
      <c r="AB942" s="5">
        <f t="shared" si="29"/>
        <v>397.13335349577795</v>
      </c>
    </row>
    <row r="943" spans="1:28" x14ac:dyDescent="0.25">
      <c r="A943" s="95">
        <v>2007</v>
      </c>
      <c r="B943" s="95" t="s">
        <v>63</v>
      </c>
      <c r="C943" s="101" t="s">
        <v>2</v>
      </c>
      <c r="D943" s="5">
        <f>'90.1 Data-SI'!D943*Convert!$B$1</f>
        <v>40946.022865372172</v>
      </c>
      <c r="E943" s="5">
        <f>'90.1 Data-IP'!E943*Convert!$B$6/$D943</f>
        <v>43.501185389995634</v>
      </c>
      <c r="F943" s="5">
        <f>'90.1 Data-IP'!F943*Convert!$B$7/$D943</f>
        <v>9.3273444599118012</v>
      </c>
      <c r="G943" s="5">
        <f>'90.1 Data-IP'!G943*Convert!$B$6/$D943</f>
        <v>56.559824992145856</v>
      </c>
      <c r="H943" s="5">
        <f>'90.1 Data-IP'!H943*Convert!$B$6/$D943</f>
        <v>44.812694189650195</v>
      </c>
      <c r="I943" s="5">
        <f>'90.1 Data-IP'!I943*Convert!$B$6/$D943</f>
        <v>16.635415137932572</v>
      </c>
      <c r="J943" s="5">
        <f>'90.1 Data-IP'!J943*Convert!$B$6/$D943</f>
        <v>135.8874134224537</v>
      </c>
      <c r="K943" s="5">
        <f>'90.1 Data-IP'!K943*Convert!$B$7/$D943</f>
        <v>4.7266541372903959</v>
      </c>
      <c r="L943" s="5">
        <f>'90.1 Data-IP'!L943*Convert!$B$6/$D943</f>
        <v>0</v>
      </c>
      <c r="M943" s="5">
        <f>'90.1 Data-IP'!M943*Convert!$B$6/$D943</f>
        <v>41.106893752392615</v>
      </c>
      <c r="N943" s="5">
        <f>'90.1 Data-IP'!N943*Convert!$B$6/$D943</f>
        <v>0.22359428948834104</v>
      </c>
      <c r="O943" s="5">
        <f>'90.1 Data-IP'!O943*Convert!$B$6/$D943</f>
        <v>1.6673902679565814E-2</v>
      </c>
      <c r="P943" s="5">
        <f>'90.1 Data-IP'!P943*Convert!$B$6/$D943</f>
        <v>0.20692038680877523</v>
      </c>
      <c r="Q943" s="5">
        <f>'90.1 Data-IP'!Q943*Convert!$B$6/$D943</f>
        <v>0</v>
      </c>
      <c r="R943" s="5">
        <f>'90.1 Data-IP'!R943*Convert!$B$6/$D943</f>
        <v>21.231927252987973</v>
      </c>
      <c r="S943" s="5">
        <f>'90.1 Data-IP'!S943*Convert!$B$6/$D943</f>
        <v>0</v>
      </c>
      <c r="T943" s="5">
        <f>'90.1 Data-IP'!T943*Convert!$B$6/$D943</f>
        <v>0</v>
      </c>
      <c r="U943" s="5">
        <f>'90.1 Data-IP'!U943*Convert!$B$7/$D943</f>
        <v>6.1920499095352284</v>
      </c>
      <c r="V943" s="5">
        <f>'90.1 Data-IP'!V943*Convert!$B$6/$D943</f>
        <v>0</v>
      </c>
      <c r="W943" s="5">
        <f>'90.1 Data-IP'!W943*Convert!$B$6/$D943</f>
        <v>162.60675177433083</v>
      </c>
      <c r="X943" s="5">
        <f>'90.1 Data-IP'!X943*Convert!$B$7/$D943</f>
        <v>9.3273444599118012</v>
      </c>
      <c r="Y943" s="5">
        <f t="shared" si="28"/>
        <v>171.93409623424265</v>
      </c>
      <c r="Z943" s="5">
        <f>'90.1 Data-IP'!Z943*Convert!$B$6/$D943</f>
        <v>359.95894842704689</v>
      </c>
      <c r="AA943" s="5">
        <f>'90.1 Data-IP'!AA943*Convert!$B$7/$D943</f>
        <v>20.246048506737427</v>
      </c>
      <c r="AB943" s="5">
        <f t="shared" si="29"/>
        <v>380.20499693378434</v>
      </c>
    </row>
    <row r="944" spans="1:28" x14ac:dyDescent="0.25">
      <c r="A944" s="95">
        <v>2007</v>
      </c>
      <c r="B944" s="95" t="s">
        <v>63</v>
      </c>
      <c r="C944" s="101" t="s">
        <v>18</v>
      </c>
      <c r="D944" s="5">
        <f>'90.1 Data-SI'!D944*Convert!$B$1</f>
        <v>40946.022865372172</v>
      </c>
      <c r="E944" s="5">
        <f>'90.1 Data-IP'!E944*Convert!$B$6/$D944</f>
        <v>47.364601473941725</v>
      </c>
      <c r="F944" s="5">
        <f>'90.1 Data-IP'!F944*Convert!$B$7/$D944</f>
        <v>11.084313843003979</v>
      </c>
      <c r="G944" s="5">
        <f>'90.1 Data-IP'!G944*Convert!$B$6/$D944</f>
        <v>41.911100098519526</v>
      </c>
      <c r="H944" s="5">
        <f>'90.1 Data-IP'!H944*Convert!$B$6/$D944</f>
        <v>44.812694189650195</v>
      </c>
      <c r="I944" s="5">
        <f>'90.1 Data-IP'!I944*Convert!$B$6/$D944</f>
        <v>16.603892008594872</v>
      </c>
      <c r="J944" s="5">
        <f>'90.1 Data-IP'!J944*Convert!$B$6/$D944</f>
        <v>135.8874134224537</v>
      </c>
      <c r="K944" s="5">
        <f>'90.1 Data-IP'!K944*Convert!$B$7/$D944</f>
        <v>4.7266541372903959</v>
      </c>
      <c r="L944" s="5">
        <f>'90.1 Data-IP'!L944*Convert!$B$6/$D944</f>
        <v>0</v>
      </c>
      <c r="M944" s="5">
        <f>'90.1 Data-IP'!M944*Convert!$B$6/$D944</f>
        <v>36.684125396710108</v>
      </c>
      <c r="N944" s="5">
        <f>'90.1 Data-IP'!N944*Convert!$B$6/$D944</f>
        <v>0.2433878823282925</v>
      </c>
      <c r="O944" s="5">
        <f>'90.1 Data-IP'!O944*Convert!$B$6/$D944</f>
        <v>1.6673902679565814E-2</v>
      </c>
      <c r="P944" s="5">
        <f>'90.1 Data-IP'!P944*Convert!$B$6/$D944</f>
        <v>0.22671397964872672</v>
      </c>
      <c r="Q944" s="5">
        <f>'90.1 Data-IP'!Q944*Convert!$B$6/$D944</f>
        <v>0</v>
      </c>
      <c r="R944" s="5">
        <f>'90.1 Data-IP'!R944*Convert!$B$6/$D944</f>
        <v>1.4896511352141277</v>
      </c>
      <c r="S944" s="5">
        <f>'90.1 Data-IP'!S944*Convert!$B$6/$D944</f>
        <v>0</v>
      </c>
      <c r="T944" s="5">
        <f>'90.1 Data-IP'!T944*Convert!$B$6/$D944</f>
        <v>0</v>
      </c>
      <c r="U944" s="5">
        <f>'90.1 Data-IP'!U944*Convert!$B$7/$D944</f>
        <v>6.2550318168697228</v>
      </c>
      <c r="V944" s="5">
        <f>'90.1 Data-IP'!V944*Convert!$B$6/$D944</f>
        <v>0</v>
      </c>
      <c r="W944" s="5">
        <f>'90.1 Data-IP'!W944*Convert!$B$6/$D944</f>
        <v>127.6761920840342</v>
      </c>
      <c r="X944" s="5">
        <f>'90.1 Data-IP'!X944*Convert!$B$7/$D944</f>
        <v>11.084313843003979</v>
      </c>
      <c r="Y944" s="5">
        <f t="shared" si="28"/>
        <v>138.76050592703817</v>
      </c>
      <c r="Z944" s="5">
        <f>'90.1 Data-IP'!Z944*Convert!$B$6/$D944</f>
        <v>324.99686560741253</v>
      </c>
      <c r="AA944" s="5">
        <f>'90.1 Data-IP'!AA944*Convert!$B$7/$D944</f>
        <v>22.0659997971641</v>
      </c>
      <c r="AB944" s="5">
        <f t="shared" si="29"/>
        <v>347.06286540457666</v>
      </c>
    </row>
    <row r="945" spans="1:28" x14ac:dyDescent="0.25">
      <c r="A945" s="95">
        <v>2007</v>
      </c>
      <c r="B945" s="95" t="s">
        <v>63</v>
      </c>
      <c r="C945" s="101" t="s">
        <v>4</v>
      </c>
      <c r="D945" s="5">
        <f>'90.1 Data-SI'!D945*Convert!$B$1</f>
        <v>40946.022865372172</v>
      </c>
      <c r="E945" s="5">
        <f>'90.1 Data-IP'!E945*Convert!$B$6/$D945</f>
        <v>57.793625612502844</v>
      </c>
      <c r="F945" s="5">
        <f>'90.1 Data-IP'!F945*Convert!$B$7/$D945</f>
        <v>18.323218403533289</v>
      </c>
      <c r="G945" s="5">
        <f>'90.1 Data-IP'!G945*Convert!$B$6/$D945</f>
        <v>45.784779526901147</v>
      </c>
      <c r="H945" s="5">
        <f>'90.1 Data-IP'!H945*Convert!$B$6/$D945</f>
        <v>44.812694189650195</v>
      </c>
      <c r="I945" s="5">
        <f>'90.1 Data-IP'!I945*Convert!$B$6/$D945</f>
        <v>16.628084177621478</v>
      </c>
      <c r="J945" s="5">
        <f>'90.1 Data-IP'!J945*Convert!$B$6/$D945</f>
        <v>135.8874134224537</v>
      </c>
      <c r="K945" s="5">
        <f>'90.1 Data-IP'!K945*Convert!$B$7/$D945</f>
        <v>4.7266541372903959</v>
      </c>
      <c r="L945" s="5">
        <f>'90.1 Data-IP'!L945*Convert!$B$6/$D945</f>
        <v>0</v>
      </c>
      <c r="M945" s="5">
        <f>'90.1 Data-IP'!M945*Convert!$B$6/$D945</f>
        <v>36.41287986519967</v>
      </c>
      <c r="N945" s="5">
        <f>'90.1 Data-IP'!N945*Convert!$B$6/$D945</f>
        <v>0.36508182349243884</v>
      </c>
      <c r="O945" s="5">
        <f>'90.1 Data-IP'!O945*Convert!$B$6/$D945</f>
        <v>1.6673902679565814E-2</v>
      </c>
      <c r="P945" s="5">
        <f>'90.1 Data-IP'!P945*Convert!$B$6/$D945</f>
        <v>0.34840792081287297</v>
      </c>
      <c r="Q945" s="5">
        <f>'90.1 Data-IP'!Q945*Convert!$B$6/$D945</f>
        <v>0</v>
      </c>
      <c r="R945" s="5">
        <f>'90.1 Data-IP'!R945*Convert!$B$6/$D945</f>
        <v>12.706753507217757</v>
      </c>
      <c r="S945" s="5">
        <f>'90.1 Data-IP'!S945*Convert!$B$6/$D945</f>
        <v>0</v>
      </c>
      <c r="T945" s="5">
        <f>'90.1 Data-IP'!T945*Convert!$B$6/$D945</f>
        <v>0</v>
      </c>
      <c r="U945" s="5">
        <f>'90.1 Data-IP'!U945*Convert!$B$7/$D945</f>
        <v>6.3712095981281749</v>
      </c>
      <c r="V945" s="5">
        <f>'90.1 Data-IP'!V945*Convert!$B$6/$D945</f>
        <v>0</v>
      </c>
      <c r="W945" s="5">
        <f>'90.1 Data-IP'!W945*Convert!$B$6/$D945</f>
        <v>153.0464464326343</v>
      </c>
      <c r="X945" s="5">
        <f>'90.1 Data-IP'!X945*Convert!$B$7/$D945</f>
        <v>18.323218403533289</v>
      </c>
      <c r="Y945" s="5">
        <f t="shared" si="28"/>
        <v>171.3696648361676</v>
      </c>
      <c r="Z945" s="5">
        <f>'90.1 Data-IP'!Z945*Convert!$B$6/$D945</f>
        <v>350.39131212503924</v>
      </c>
      <c r="AA945" s="5">
        <f>'90.1 Data-IP'!AA945*Convert!$B$7/$D945</f>
        <v>29.421082138951864</v>
      </c>
      <c r="AB945" s="5">
        <f t="shared" si="29"/>
        <v>379.81239426399111</v>
      </c>
    </row>
    <row r="946" spans="1:28" x14ac:dyDescent="0.25">
      <c r="A946" s="95">
        <v>2007</v>
      </c>
      <c r="B946" s="95" t="s">
        <v>63</v>
      </c>
      <c r="C946" s="101" t="s">
        <v>5</v>
      </c>
      <c r="D946" s="5">
        <f>'90.1 Data-SI'!D946*Convert!$B$1</f>
        <v>40946.022865372172</v>
      </c>
      <c r="E946" s="5">
        <f>'90.1 Data-IP'!E946*Convert!$B$6/$D946</f>
        <v>51.186964180145694</v>
      </c>
      <c r="F946" s="5">
        <f>'90.1 Data-IP'!F946*Convert!$B$7/$D946</f>
        <v>12.846050780834624</v>
      </c>
      <c r="G946" s="5">
        <f>'90.1 Data-IP'!G946*Convert!$B$6/$D946</f>
        <v>46.008373816389486</v>
      </c>
      <c r="H946" s="5">
        <f>'90.1 Data-IP'!H946*Convert!$B$6/$D946</f>
        <v>44.812694189650195</v>
      </c>
      <c r="I946" s="5">
        <f>'90.1 Data-IP'!I946*Convert!$B$6/$D946</f>
        <v>16.628817273652587</v>
      </c>
      <c r="J946" s="5">
        <f>'90.1 Data-IP'!J946*Convert!$B$6/$D946</f>
        <v>135.8874134224537</v>
      </c>
      <c r="K946" s="5">
        <f>'90.1 Data-IP'!K946*Convert!$B$7/$D946</f>
        <v>4.7266541372903959</v>
      </c>
      <c r="L946" s="5">
        <f>'90.1 Data-IP'!L946*Convert!$B$6/$D946</f>
        <v>0</v>
      </c>
      <c r="M946" s="5">
        <f>'90.1 Data-IP'!M946*Convert!$B$6/$D946</f>
        <v>40.662637557540364</v>
      </c>
      <c r="N946" s="5">
        <f>'90.1 Data-IP'!N946*Convert!$B$6/$D946</f>
        <v>0.29103912435039803</v>
      </c>
      <c r="O946" s="5">
        <f>'90.1 Data-IP'!O946*Convert!$B$6/$D946</f>
        <v>1.6673902679565814E-2</v>
      </c>
      <c r="P946" s="5">
        <f>'90.1 Data-IP'!P946*Convert!$B$6/$D946</f>
        <v>0.27436522167083222</v>
      </c>
      <c r="Q946" s="5">
        <f>'90.1 Data-IP'!Q946*Convert!$B$6/$D946</f>
        <v>0</v>
      </c>
      <c r="R946" s="5">
        <f>'90.1 Data-IP'!R946*Convert!$B$6/$D946</f>
        <v>20.628589219385013</v>
      </c>
      <c r="S946" s="5">
        <f>'90.1 Data-IP'!S946*Convert!$B$6/$D946</f>
        <v>0</v>
      </c>
      <c r="T946" s="5">
        <f>'90.1 Data-IP'!T946*Convert!$B$6/$D946</f>
        <v>0</v>
      </c>
      <c r="U946" s="5">
        <f>'90.1 Data-IP'!U946*Convert!$B$7/$D946</f>
        <v>6.3195192678058403</v>
      </c>
      <c r="V946" s="5">
        <f>'90.1 Data-IP'!V946*Convert!$B$6/$D946</f>
        <v>0</v>
      </c>
      <c r="W946" s="5">
        <f>'90.1 Data-IP'!W946*Convert!$B$6/$D946</f>
        <v>158.76092999513139</v>
      </c>
      <c r="X946" s="5">
        <f>'90.1 Data-IP'!X946*Convert!$B$7/$D946</f>
        <v>12.846050780834624</v>
      </c>
      <c r="Y946" s="5">
        <f t="shared" si="28"/>
        <v>171.60698077596601</v>
      </c>
      <c r="Z946" s="5">
        <f>'90.1 Data-IP'!Z946*Convert!$B$6/$D946</f>
        <v>356.10726187959858</v>
      </c>
      <c r="AA946" s="5">
        <f>'90.1 Data-IP'!AA946*Convert!$B$7/$D946</f>
        <v>23.892224185930861</v>
      </c>
      <c r="AB946" s="5">
        <f t="shared" si="29"/>
        <v>379.99948606552942</v>
      </c>
    </row>
    <row r="947" spans="1:28" x14ac:dyDescent="0.25">
      <c r="A947" s="95">
        <v>2007</v>
      </c>
      <c r="B947" s="95" t="s">
        <v>63</v>
      </c>
      <c r="C947" s="101" t="s">
        <v>15</v>
      </c>
      <c r="D947" s="5">
        <f>'90.1 Data-SI'!D947*Convert!$B$1</f>
        <v>40946.022865372172</v>
      </c>
      <c r="E947" s="5">
        <f>'90.1 Data-IP'!E947*Convert!$B$6/$D947</f>
        <v>47.308886175577413</v>
      </c>
      <c r="F947" s="5">
        <f>'90.1 Data-IP'!F947*Convert!$B$7/$D947</f>
        <v>14.945782257229276</v>
      </c>
      <c r="G947" s="5">
        <f>'90.1 Data-IP'!G947*Convert!$B$6/$D947</f>
        <v>33.381527776562656</v>
      </c>
      <c r="H947" s="5">
        <f>'90.1 Data-IP'!H947*Convert!$B$6/$D947</f>
        <v>44.812694189650195</v>
      </c>
      <c r="I947" s="5">
        <f>'90.1 Data-IP'!I947*Convert!$B$6/$D947</f>
        <v>16.602425816532655</v>
      </c>
      <c r="J947" s="5">
        <f>'90.1 Data-IP'!J947*Convert!$B$6/$D947</f>
        <v>135.8874134224537</v>
      </c>
      <c r="K947" s="5">
        <f>'90.1 Data-IP'!K947*Convert!$B$7/$D947</f>
        <v>4.7266541372903959</v>
      </c>
      <c r="L947" s="5">
        <f>'90.1 Data-IP'!L947*Convert!$B$6/$D947</f>
        <v>0</v>
      </c>
      <c r="M947" s="5">
        <f>'90.1 Data-IP'!M947*Convert!$B$6/$D947</f>
        <v>36.755968807758826</v>
      </c>
      <c r="N947" s="5">
        <f>'90.1 Data-IP'!N947*Convert!$B$6/$D947</f>
        <v>0.33355869415473827</v>
      </c>
      <c r="O947" s="5">
        <f>'90.1 Data-IP'!O947*Convert!$B$6/$D947</f>
        <v>1.6673902679565814E-2</v>
      </c>
      <c r="P947" s="5">
        <f>'90.1 Data-IP'!P947*Convert!$B$6/$D947</f>
        <v>0.3168847914751724</v>
      </c>
      <c r="Q947" s="5">
        <f>'90.1 Data-IP'!Q947*Convert!$B$6/$D947</f>
        <v>0</v>
      </c>
      <c r="R947" s="5">
        <f>'90.1 Data-IP'!R947*Convert!$B$6/$D947</f>
        <v>0.9046405023888946</v>
      </c>
      <c r="S947" s="5">
        <f>'90.1 Data-IP'!S947*Convert!$B$6/$D947</f>
        <v>0</v>
      </c>
      <c r="T947" s="5">
        <f>'90.1 Data-IP'!T947*Convert!$B$6/$D947</f>
        <v>0</v>
      </c>
      <c r="U947" s="5">
        <f>'90.1 Data-IP'!U947*Convert!$B$7/$D947</f>
        <v>6.3526412270415102</v>
      </c>
      <c r="V947" s="5">
        <f>'90.1 Data-IP'!V947*Convert!$B$6/$D947</f>
        <v>0</v>
      </c>
      <c r="W947" s="5">
        <f>'90.1 Data-IP'!W947*Convert!$B$6/$D947</f>
        <v>118.66790805376296</v>
      </c>
      <c r="X947" s="5">
        <f>'90.1 Data-IP'!X947*Convert!$B$7/$D947</f>
        <v>14.945782257229276</v>
      </c>
      <c r="Y947" s="5">
        <f t="shared" si="28"/>
        <v>133.61369031099224</v>
      </c>
      <c r="Z947" s="5">
        <f>'90.1 Data-IP'!Z947*Convert!$B$6/$D947</f>
        <v>315.98638228904792</v>
      </c>
      <c r="AA947" s="5">
        <f>'90.1 Data-IP'!AA947*Convert!$B$7/$D947</f>
        <v>26.025328545494784</v>
      </c>
      <c r="AB947" s="5">
        <f t="shared" si="29"/>
        <v>342.01171083454273</v>
      </c>
    </row>
    <row r="948" spans="1:28" x14ac:dyDescent="0.25">
      <c r="A948" s="95">
        <v>2007</v>
      </c>
      <c r="B948" s="95" t="s">
        <v>63</v>
      </c>
      <c r="C948" s="101" t="s">
        <v>16</v>
      </c>
      <c r="D948" s="5">
        <f>'90.1 Data-SI'!D948*Convert!$B$1</f>
        <v>40946.022865372172</v>
      </c>
      <c r="E948" s="5">
        <f>'90.1 Data-IP'!E948*Convert!$B$6/$D948</f>
        <v>66.443425683561642</v>
      </c>
      <c r="F948" s="5">
        <f>'90.1 Data-IP'!F948*Convert!$B$7/$D948</f>
        <v>32.210854432756328</v>
      </c>
      <c r="G948" s="5">
        <f>'90.1 Data-IP'!G948*Convert!$B$6/$D948</f>
        <v>47.843313182256111</v>
      </c>
      <c r="H948" s="5">
        <f>'90.1 Data-IP'!H948*Convert!$B$6/$D948</f>
        <v>44.812694189650195</v>
      </c>
      <c r="I948" s="5">
        <f>'90.1 Data-IP'!I948*Convert!$B$6/$D948</f>
        <v>16.620753217310384</v>
      </c>
      <c r="J948" s="5">
        <f>'90.1 Data-IP'!J948*Convert!$B$6/$D948</f>
        <v>135.8874134224537</v>
      </c>
      <c r="K948" s="5">
        <f>'90.1 Data-IP'!K948*Convert!$B$7/$D948</f>
        <v>4.7266541372903959</v>
      </c>
      <c r="L948" s="5">
        <f>'90.1 Data-IP'!L948*Convert!$B$6/$D948</f>
        <v>0</v>
      </c>
      <c r="M948" s="5">
        <f>'90.1 Data-IP'!M948*Convert!$B$6/$D948</f>
        <v>38.519064762576726</v>
      </c>
      <c r="N948" s="5">
        <f>'90.1 Data-IP'!N948*Convert!$B$6/$D948</f>
        <v>0.53735939080312778</v>
      </c>
      <c r="O948" s="5">
        <f>'90.1 Data-IP'!O948*Convert!$B$6/$D948</f>
        <v>1.6673902679565814E-2</v>
      </c>
      <c r="P948" s="5">
        <f>'90.1 Data-IP'!P948*Convert!$B$6/$D948</f>
        <v>0.52068548812356197</v>
      </c>
      <c r="Q948" s="5">
        <f>'90.1 Data-IP'!Q948*Convert!$B$6/$D948</f>
        <v>0</v>
      </c>
      <c r="R948" s="5">
        <f>'90.1 Data-IP'!R948*Convert!$B$6/$D948</f>
        <v>21.30963543228556</v>
      </c>
      <c r="S948" s="5">
        <f>'90.1 Data-IP'!S948*Convert!$B$6/$D948</f>
        <v>0</v>
      </c>
      <c r="T948" s="5">
        <f>'90.1 Data-IP'!T948*Convert!$B$6/$D948</f>
        <v>0</v>
      </c>
      <c r="U948" s="5">
        <f>'90.1 Data-IP'!U948*Convert!$B$7/$D948</f>
        <v>6.5039483590044629</v>
      </c>
      <c r="V948" s="5">
        <f>'90.1 Data-IP'!V948*Convert!$B$6/$D948</f>
        <v>0</v>
      </c>
      <c r="W948" s="5">
        <f>'90.1 Data-IP'!W948*Convert!$B$6/$D948</f>
        <v>174.63612454880362</v>
      </c>
      <c r="X948" s="5">
        <f>'90.1 Data-IP'!X948*Convert!$B$7/$D948</f>
        <v>32.210854432756328</v>
      </c>
      <c r="Y948" s="5">
        <f t="shared" si="28"/>
        <v>206.84697898155994</v>
      </c>
      <c r="Z948" s="5">
        <f>'90.1 Data-IP'!Z948*Convert!$B$6/$D948</f>
        <v>371.97292618486637</v>
      </c>
      <c r="AA948" s="5">
        <f>'90.1 Data-IP'!AA948*Convert!$B$7/$D948</f>
        <v>43.441456929051178</v>
      </c>
      <c r="AB948" s="5">
        <f t="shared" si="29"/>
        <v>415.41438311391755</v>
      </c>
    </row>
    <row r="949" spans="1:28" x14ac:dyDescent="0.25">
      <c r="A949" s="95">
        <v>2007</v>
      </c>
      <c r="B949" s="95" t="s">
        <v>63</v>
      </c>
      <c r="C949" s="101" t="s">
        <v>9</v>
      </c>
      <c r="D949" s="5">
        <f>'90.1 Data-SI'!D949*Convert!$B$1</f>
        <v>40946.022865372172</v>
      </c>
      <c r="E949" s="5">
        <f>'90.1 Data-IP'!E949*Convert!$B$6/$D949</f>
        <v>63.139361871351966</v>
      </c>
      <c r="F949" s="5">
        <f>'90.1 Data-IP'!F949*Convert!$B$7/$D949</f>
        <v>26.661922565047036</v>
      </c>
      <c r="G949" s="5">
        <f>'90.1 Data-IP'!G949*Convert!$B$6/$D949</f>
        <v>39.008772911357752</v>
      </c>
      <c r="H949" s="5">
        <f>'90.1 Data-IP'!H949*Convert!$B$6/$D949</f>
        <v>44.812694189650195</v>
      </c>
      <c r="I949" s="5">
        <f>'90.1 Data-IP'!I949*Convert!$B$6/$D949</f>
        <v>16.608290584781528</v>
      </c>
      <c r="J949" s="5">
        <f>'90.1 Data-IP'!J949*Convert!$B$6/$D949</f>
        <v>135.8874134224537</v>
      </c>
      <c r="K949" s="5">
        <f>'90.1 Data-IP'!K949*Convert!$B$7/$D949</f>
        <v>4.7266541372903959</v>
      </c>
      <c r="L949" s="5">
        <f>'90.1 Data-IP'!L949*Convert!$B$6/$D949</f>
        <v>0</v>
      </c>
      <c r="M949" s="5">
        <f>'90.1 Data-IP'!M949*Convert!$B$6/$D949</f>
        <v>40.67876567022477</v>
      </c>
      <c r="N949" s="5">
        <f>'90.1 Data-IP'!N949*Convert!$B$6/$D949</f>
        <v>0.48237718846992916</v>
      </c>
      <c r="O949" s="5">
        <f>'90.1 Data-IP'!O949*Convert!$B$6/$D949</f>
        <v>1.6673902679565814E-2</v>
      </c>
      <c r="P949" s="5">
        <f>'90.1 Data-IP'!P949*Convert!$B$6/$D949</f>
        <v>0.46570328579036335</v>
      </c>
      <c r="Q949" s="5">
        <f>'90.1 Data-IP'!Q949*Convert!$B$6/$D949</f>
        <v>0</v>
      </c>
      <c r="R949" s="5">
        <f>'90.1 Data-IP'!R949*Convert!$B$6/$D949</f>
        <v>26.788795168796586</v>
      </c>
      <c r="S949" s="5">
        <f>'90.1 Data-IP'!S949*Convert!$B$6/$D949</f>
        <v>0</v>
      </c>
      <c r="T949" s="5">
        <f>'90.1 Data-IP'!T949*Convert!$B$6/$D949</f>
        <v>0</v>
      </c>
      <c r="U949" s="5">
        <f>'90.1 Data-IP'!U949*Convert!$B$7/$D949</f>
        <v>6.4703245519015855</v>
      </c>
      <c r="V949" s="5">
        <f>'90.1 Data-IP'!V949*Convert!$B$6/$D949</f>
        <v>0</v>
      </c>
      <c r="W949" s="5">
        <f>'90.1 Data-IP'!W949*Convert!$B$6/$D949</f>
        <v>170.08139890752142</v>
      </c>
      <c r="X949" s="5">
        <f>'90.1 Data-IP'!X949*Convert!$B$7/$D949</f>
        <v>26.661922565047036</v>
      </c>
      <c r="Y949" s="5">
        <f t="shared" si="28"/>
        <v>196.74332147256845</v>
      </c>
      <c r="Z949" s="5">
        <f>'90.1 Data-IP'!Z949*Convert!$B$6/$D949</f>
        <v>367.40647100708645</v>
      </c>
      <c r="AA949" s="5">
        <f>'90.1 Data-IP'!AA949*Convert!$B$7/$D949</f>
        <v>37.859152178172614</v>
      </c>
      <c r="AB949" s="5">
        <f t="shared" si="29"/>
        <v>405.26562318525907</v>
      </c>
    </row>
    <row r="950" spans="1:28" x14ac:dyDescent="0.25">
      <c r="A950" s="95">
        <v>2007</v>
      </c>
      <c r="B950" s="95" t="s">
        <v>63</v>
      </c>
      <c r="C950" s="101" t="s">
        <v>12</v>
      </c>
      <c r="D950" s="5">
        <f>'90.1 Data-SI'!D950*Convert!$B$1</f>
        <v>40946.022865372172</v>
      </c>
      <c r="E950" s="5">
        <f>'90.1 Data-IP'!E950*Convert!$B$6/$D950</f>
        <v>72.26200888247628</v>
      </c>
      <c r="F950" s="5">
        <f>'90.1 Data-IP'!F950*Convert!$B$7/$D950</f>
        <v>38.379568416466412</v>
      </c>
      <c r="G950" s="5">
        <f>'90.1 Data-IP'!G950*Convert!$B$6/$D950</f>
        <v>40.038039739035227</v>
      </c>
      <c r="H950" s="5">
        <f>'90.1 Data-IP'!H950*Convert!$B$6/$D950</f>
        <v>44.812694189650195</v>
      </c>
      <c r="I950" s="5">
        <f>'90.1 Data-IP'!I950*Convert!$B$6/$D950</f>
        <v>16.598027240345996</v>
      </c>
      <c r="J950" s="5">
        <f>'90.1 Data-IP'!J950*Convert!$B$6/$D950</f>
        <v>135.8874134224537</v>
      </c>
      <c r="K950" s="5">
        <f>'90.1 Data-IP'!K950*Convert!$B$7/$D950</f>
        <v>4.7266541372903959</v>
      </c>
      <c r="L950" s="5">
        <f>'90.1 Data-IP'!L950*Convert!$B$6/$D950</f>
        <v>0</v>
      </c>
      <c r="M950" s="5">
        <f>'90.1 Data-IP'!M950*Convert!$B$6/$D950</f>
        <v>39.132666140615221</v>
      </c>
      <c r="N950" s="5">
        <f>'90.1 Data-IP'!N950*Convert!$B$6/$D950</f>
        <v>0.58501063282523325</v>
      </c>
      <c r="O950" s="5">
        <f>'90.1 Data-IP'!O950*Convert!$B$6/$D950</f>
        <v>1.6673902679565814E-2</v>
      </c>
      <c r="P950" s="5">
        <f>'90.1 Data-IP'!P950*Convert!$B$6/$D950</f>
        <v>0.56833673014566743</v>
      </c>
      <c r="Q950" s="5">
        <f>'90.1 Data-IP'!Q950*Convert!$B$6/$D950</f>
        <v>0</v>
      </c>
      <c r="R950" s="5">
        <f>'90.1 Data-IP'!R950*Convert!$B$6/$D950</f>
        <v>27.890638503553888</v>
      </c>
      <c r="S950" s="5">
        <f>'90.1 Data-IP'!S950*Convert!$B$6/$D950</f>
        <v>0</v>
      </c>
      <c r="T950" s="5">
        <f>'90.1 Data-IP'!T950*Convert!$B$6/$D950</f>
        <v>0</v>
      </c>
      <c r="U950" s="5">
        <f>'90.1 Data-IP'!U950*Convert!$B$7/$D950</f>
        <v>6.6735729381204729</v>
      </c>
      <c r="V950" s="5">
        <f>'90.1 Data-IP'!V950*Convert!$B$6/$D950</f>
        <v>0</v>
      </c>
      <c r="W950" s="5">
        <f>'90.1 Data-IP'!W950*Convert!$B$6/$D950</f>
        <v>179.89168999582628</v>
      </c>
      <c r="X950" s="5">
        <f>'90.1 Data-IP'!X950*Convert!$B$7/$D950</f>
        <v>38.379568416466412</v>
      </c>
      <c r="Y950" s="5">
        <f t="shared" si="28"/>
        <v>218.2712584122927</v>
      </c>
      <c r="Z950" s="5">
        <f>'90.1 Data-IP'!Z950*Convert!$B$6/$D950</f>
        <v>377.20723184698682</v>
      </c>
      <c r="AA950" s="5">
        <f>'90.1 Data-IP'!AA950*Convert!$B$7/$D950</f>
        <v>49.77979549187728</v>
      </c>
      <c r="AB950" s="5">
        <f t="shared" si="29"/>
        <v>426.9870273388641</v>
      </c>
    </row>
    <row r="951" spans="1:28" x14ac:dyDescent="0.25">
      <c r="A951" s="95">
        <v>2007</v>
      </c>
      <c r="B951" s="95" t="s">
        <v>63</v>
      </c>
      <c r="C951" s="101" t="s">
        <v>8</v>
      </c>
      <c r="D951" s="5">
        <f>'90.1 Data-SI'!D951*Convert!$B$1</f>
        <v>40946.022865372172</v>
      </c>
      <c r="E951" s="5">
        <f>'90.1 Data-IP'!E951*Convert!$B$6/$D951</f>
        <v>91.05859112011909</v>
      </c>
      <c r="F951" s="5">
        <f>'90.1 Data-IP'!F951*Convert!$B$7/$D951</f>
        <v>51.505399383269022</v>
      </c>
      <c r="G951" s="5">
        <f>'90.1 Data-IP'!G951*Convert!$B$6/$D951</f>
        <v>25.859229401349971</v>
      </c>
      <c r="H951" s="5">
        <f>'90.1 Data-IP'!H951*Convert!$B$6/$D951</f>
        <v>44.812694189650195</v>
      </c>
      <c r="I951" s="5">
        <f>'90.1 Data-IP'!I951*Convert!$B$6/$D951</f>
        <v>16.50712333248844</v>
      </c>
      <c r="J951" s="5">
        <f>'90.1 Data-IP'!J951*Convert!$B$6/$D951</f>
        <v>135.8874134224537</v>
      </c>
      <c r="K951" s="5">
        <f>'90.1 Data-IP'!K951*Convert!$B$7/$D951</f>
        <v>4.7266541372903959</v>
      </c>
      <c r="L951" s="5">
        <f>'90.1 Data-IP'!L951*Convert!$B$6/$D951</f>
        <v>0</v>
      </c>
      <c r="M951" s="5">
        <f>'90.1 Data-IP'!M951*Convert!$B$6/$D951</f>
        <v>39.57618923943636</v>
      </c>
      <c r="N951" s="5">
        <f>'90.1 Data-IP'!N951*Convert!$B$6/$D951</f>
        <v>0.71037005414492604</v>
      </c>
      <c r="O951" s="5">
        <f>'90.1 Data-IP'!O951*Convert!$B$6/$D951</f>
        <v>1.6673902679565814E-2</v>
      </c>
      <c r="P951" s="5">
        <f>'90.1 Data-IP'!P951*Convert!$B$6/$D951</f>
        <v>0.69369615146536023</v>
      </c>
      <c r="Q951" s="5">
        <f>'90.1 Data-IP'!Q951*Convert!$B$6/$D951</f>
        <v>0</v>
      </c>
      <c r="R951" s="5">
        <f>'90.1 Data-IP'!R951*Convert!$B$6/$D951</f>
        <v>36.2581966026356</v>
      </c>
      <c r="S951" s="5">
        <f>'90.1 Data-IP'!S951*Convert!$B$6/$D951</f>
        <v>0</v>
      </c>
      <c r="T951" s="5">
        <f>'90.1 Data-IP'!T951*Convert!$B$6/$D951</f>
        <v>0</v>
      </c>
      <c r="U951" s="5">
        <f>'90.1 Data-IP'!U951*Convert!$B$7/$D951</f>
        <v>6.896895239027649</v>
      </c>
      <c r="V951" s="5">
        <f>'90.1 Data-IP'!V951*Convert!$B$6/$D951</f>
        <v>0</v>
      </c>
      <c r="W951" s="5">
        <f>'90.1 Data-IP'!W951*Convert!$B$6/$D951</f>
        <v>193.4459025150064</v>
      </c>
      <c r="X951" s="5">
        <f>'90.1 Data-IP'!X951*Convert!$B$7/$D951</f>
        <v>51.505399383269022</v>
      </c>
      <c r="Y951" s="5">
        <f t="shared" si="28"/>
        <v>244.9513018982754</v>
      </c>
      <c r="Z951" s="5">
        <f>'90.1 Data-IP'!Z951*Convert!$B$6/$D951</f>
        <v>390.66980736227839</v>
      </c>
      <c r="AA951" s="5">
        <f>'90.1 Data-IP'!AA951*Convert!$B$7/$D951</f>
        <v>63.12919968352066</v>
      </c>
      <c r="AB951" s="5">
        <f t="shared" si="29"/>
        <v>453.79900704579904</v>
      </c>
    </row>
    <row r="952" spans="1:28" x14ac:dyDescent="0.25">
      <c r="A952" s="95">
        <v>2010</v>
      </c>
      <c r="B952" s="95" t="s">
        <v>63</v>
      </c>
      <c r="C952" s="101" t="s">
        <v>10</v>
      </c>
      <c r="D952" s="5">
        <f>'90.1 Data-SI'!D952*Convert!$B$1</f>
        <v>40946.022865372172</v>
      </c>
      <c r="E952" s="5">
        <f>'90.1 Data-IP'!E952*Convert!$B$6/$D952</f>
        <v>7.8873801987051184</v>
      </c>
      <c r="F952" s="5">
        <f>'90.1 Data-IP'!F952*Convert!$B$7/$D952</f>
        <v>9.4924524082229471</v>
      </c>
      <c r="G952" s="5">
        <f>'90.1 Data-IP'!G952*Convert!$B$6/$D952</f>
        <v>165.283098077875</v>
      </c>
      <c r="H952" s="5">
        <f>'90.1 Data-IP'!H952*Convert!$B$6/$D952</f>
        <v>39.660495283013937</v>
      </c>
      <c r="I952" s="5">
        <f>'90.1 Data-IP'!I952*Convert!$B$6/$D952</f>
        <v>8.2370670055442616</v>
      </c>
      <c r="J952" s="5">
        <f>'90.1 Data-IP'!J952*Convert!$B$6/$D952</f>
        <v>134.43148470467062</v>
      </c>
      <c r="K952" s="5">
        <f>'90.1 Data-IP'!K952*Convert!$B$7/$D952</f>
        <v>4.7266541372903959</v>
      </c>
      <c r="L952" s="5">
        <f>'90.1 Data-IP'!L952*Convert!$B$6/$D952</f>
        <v>0</v>
      </c>
      <c r="M952" s="5">
        <f>'90.1 Data-IP'!M952*Convert!$B$6/$D952</f>
        <v>34.01565584347221</v>
      </c>
      <c r="N952" s="5">
        <f>'90.1 Data-IP'!N952*Convert!$B$6/$D952</f>
        <v>0.23825621011052731</v>
      </c>
      <c r="O952" s="5">
        <f>'90.1 Data-IP'!O952*Convert!$B$6/$D952</f>
        <v>1.6673902679565814E-2</v>
      </c>
      <c r="P952" s="5">
        <f>'90.1 Data-IP'!P952*Convert!$B$6/$D952</f>
        <v>0.22158230743096152</v>
      </c>
      <c r="Q952" s="5">
        <f>'90.1 Data-IP'!Q952*Convert!$B$6/$D952</f>
        <v>0</v>
      </c>
      <c r="R952" s="5">
        <f>'90.1 Data-IP'!R952*Convert!$B$6/$D952</f>
        <v>0</v>
      </c>
      <c r="S952" s="5">
        <f>'90.1 Data-IP'!S952*Convert!$B$6/$D952</f>
        <v>0</v>
      </c>
      <c r="T952" s="5">
        <f>'90.1 Data-IP'!T952*Convert!$B$6/$D952</f>
        <v>0</v>
      </c>
      <c r="U952" s="5">
        <f>'90.1 Data-IP'!U952*Convert!$B$7/$D952</f>
        <v>5.9463953785373365</v>
      </c>
      <c r="V952" s="5">
        <f>'90.1 Data-IP'!V952*Convert!$B$6/$D952</f>
        <v>0</v>
      </c>
      <c r="W952" s="5">
        <f>'90.1 Data-IP'!W952*Convert!$B$6/$D952</f>
        <v>207.40771642748331</v>
      </c>
      <c r="X952" s="5">
        <f>'90.1 Data-IP'!X952*Convert!$B$7/$D952</f>
        <v>9.4924524082229471</v>
      </c>
      <c r="Y952" s="5">
        <f t="shared" si="28"/>
        <v>216.90016883570627</v>
      </c>
      <c r="Z952" s="5">
        <f>'90.1 Data-IP'!Z952*Convert!$B$6/$D952</f>
        <v>389.75343732339161</v>
      </c>
      <c r="AA952" s="5">
        <f>'90.1 Data-IP'!AA952*Convert!$B$7/$D952</f>
        <v>20.165752847984283</v>
      </c>
      <c r="AB952" s="5">
        <f t="shared" si="29"/>
        <v>409.91919017137587</v>
      </c>
    </row>
    <row r="953" spans="1:28" x14ac:dyDescent="0.25">
      <c r="A953" s="95">
        <v>2010</v>
      </c>
      <c r="B953" s="95" t="s">
        <v>63</v>
      </c>
      <c r="C953" s="101" t="s">
        <v>6</v>
      </c>
      <c r="D953" s="5">
        <f>'90.1 Data-SI'!D953*Convert!$B$1</f>
        <v>40946.022865372172</v>
      </c>
      <c r="E953" s="5">
        <f>'90.1 Data-IP'!E953*Convert!$B$6/$D953</f>
        <v>12.826248160288573</v>
      </c>
      <c r="F953" s="5">
        <f>'90.1 Data-IP'!F953*Convert!$B$7/$D953</f>
        <v>9.2475506490258663</v>
      </c>
      <c r="G953" s="5">
        <f>'90.1 Data-IP'!G953*Convert!$B$6/$D953</f>
        <v>145.35095008804385</v>
      </c>
      <c r="H953" s="5">
        <f>'90.1 Data-IP'!H953*Convert!$B$6/$D953</f>
        <v>39.666360051262814</v>
      </c>
      <c r="I953" s="5">
        <f>'90.1 Data-IP'!I953*Convert!$B$6/$D953</f>
        <v>8.2356008134820442</v>
      </c>
      <c r="J953" s="5">
        <f>'90.1 Data-IP'!J953*Convert!$B$6/$D953</f>
        <v>134.43148470467062</v>
      </c>
      <c r="K953" s="5">
        <f>'90.1 Data-IP'!K953*Convert!$B$7/$D953</f>
        <v>4.7266541372903959</v>
      </c>
      <c r="L953" s="5">
        <f>'90.1 Data-IP'!L953*Convert!$B$6/$D953</f>
        <v>0</v>
      </c>
      <c r="M953" s="5">
        <f>'90.1 Data-IP'!M953*Convert!$B$6/$D953</f>
        <v>32.008438910294906</v>
      </c>
      <c r="N953" s="5">
        <f>'90.1 Data-IP'!N953*Convert!$B$6/$D953</f>
        <v>0.21772952123946654</v>
      </c>
      <c r="O953" s="5">
        <f>'90.1 Data-IP'!O953*Convert!$B$6/$D953</f>
        <v>1.6673902679565814E-2</v>
      </c>
      <c r="P953" s="5">
        <f>'90.1 Data-IP'!P953*Convert!$B$6/$D953</f>
        <v>0.20105561855990073</v>
      </c>
      <c r="Q953" s="5">
        <f>'90.1 Data-IP'!Q953*Convert!$B$6/$D953</f>
        <v>0</v>
      </c>
      <c r="R953" s="5">
        <f>'90.1 Data-IP'!R953*Convert!$B$6/$D953</f>
        <v>7.1110315017603537E-2</v>
      </c>
      <c r="S953" s="5">
        <f>'90.1 Data-IP'!S953*Convert!$B$6/$D953</f>
        <v>0</v>
      </c>
      <c r="T953" s="5">
        <f>'90.1 Data-IP'!T953*Convert!$B$6/$D953</f>
        <v>0</v>
      </c>
      <c r="U953" s="5">
        <f>'90.1 Data-IP'!U953*Convert!$B$7/$D953</f>
        <v>5.9463953785373365</v>
      </c>
      <c r="V953" s="5">
        <f>'90.1 Data-IP'!V953*Convert!$B$6/$D953</f>
        <v>0</v>
      </c>
      <c r="W953" s="5">
        <f>'90.1 Data-IP'!W953*Convert!$B$6/$D953</f>
        <v>190.45780309220484</v>
      </c>
      <c r="X953" s="5">
        <f>'90.1 Data-IP'!X953*Convert!$B$7/$D953</f>
        <v>9.2475506490258663</v>
      </c>
      <c r="Y953" s="5">
        <f t="shared" si="28"/>
        <v>199.70535374123071</v>
      </c>
      <c r="Z953" s="5">
        <f>'90.1 Data-IP'!Z953*Convert!$B$6/$D953</f>
        <v>372.80792256429982</v>
      </c>
      <c r="AA953" s="5">
        <f>'90.1 Data-IP'!AA953*Convert!$B$7/$D953</f>
        <v>19.9206001648536</v>
      </c>
      <c r="AB953" s="5">
        <f t="shared" si="29"/>
        <v>392.72852272915344</v>
      </c>
    </row>
    <row r="954" spans="1:28" x14ac:dyDescent="0.25">
      <c r="A954" s="95">
        <v>2010</v>
      </c>
      <c r="B954" s="95" t="s">
        <v>63</v>
      </c>
      <c r="C954" s="101" t="s">
        <v>11</v>
      </c>
      <c r="D954" s="5">
        <f>'90.1 Data-SI'!D954*Convert!$B$1</f>
        <v>40946.022865372172</v>
      </c>
      <c r="E954" s="5">
        <f>'90.1 Data-IP'!E954*Convert!$B$6/$D954</f>
        <v>10.328589982299135</v>
      </c>
      <c r="F954" s="5">
        <f>'90.1 Data-IP'!F954*Convert!$B$7/$D954</f>
        <v>9.5067550724383523</v>
      </c>
      <c r="G954" s="5">
        <f>'90.1 Data-IP'!G954*Convert!$B$6/$D954</f>
        <v>117.95735069358209</v>
      </c>
      <c r="H954" s="5">
        <f>'90.1 Data-IP'!H954*Convert!$B$6/$D954</f>
        <v>39.668559339356136</v>
      </c>
      <c r="I954" s="5">
        <f>'90.1 Data-IP'!I954*Convert!$B$6/$D954</f>
        <v>8.2370670055442616</v>
      </c>
      <c r="J954" s="5">
        <f>'90.1 Data-IP'!J954*Convert!$B$6/$D954</f>
        <v>134.43148470467062</v>
      </c>
      <c r="K954" s="5">
        <f>'90.1 Data-IP'!K954*Convert!$B$7/$D954</f>
        <v>4.7266541372903959</v>
      </c>
      <c r="L954" s="5">
        <f>'90.1 Data-IP'!L954*Convert!$B$6/$D954</f>
        <v>0</v>
      </c>
      <c r="M954" s="5">
        <f>'90.1 Data-IP'!M954*Convert!$B$6/$D954</f>
        <v>31.468880231398447</v>
      </c>
      <c r="N954" s="5">
        <f>'90.1 Data-IP'!N954*Convert!$B$6/$D954</f>
        <v>0.25511741882604155</v>
      </c>
      <c r="O954" s="5">
        <f>'90.1 Data-IP'!O954*Convert!$B$6/$D954</f>
        <v>1.6673902679565814E-2</v>
      </c>
      <c r="P954" s="5">
        <f>'90.1 Data-IP'!P954*Convert!$B$6/$D954</f>
        <v>0.23844351614647574</v>
      </c>
      <c r="Q954" s="5">
        <f>'90.1 Data-IP'!Q954*Convert!$B$6/$D954</f>
        <v>0</v>
      </c>
      <c r="R954" s="5">
        <f>'90.1 Data-IP'!R954*Convert!$B$6/$D954</f>
        <v>0</v>
      </c>
      <c r="S954" s="5">
        <f>'90.1 Data-IP'!S954*Convert!$B$6/$D954</f>
        <v>2.2146831099812405</v>
      </c>
      <c r="T954" s="5">
        <f>'90.1 Data-IP'!T954*Convert!$B$6/$D954</f>
        <v>0</v>
      </c>
      <c r="U954" s="5">
        <f>'90.1 Data-IP'!U954*Convert!$B$7/$D954</f>
        <v>5.9463953785373365</v>
      </c>
      <c r="V954" s="5">
        <f>'90.1 Data-IP'!V954*Convert!$B$6/$D954</f>
        <v>0</v>
      </c>
      <c r="W954" s="5">
        <f>'90.1 Data-IP'!W954*Convert!$B$6/$D954</f>
        <v>162.20794753340741</v>
      </c>
      <c r="X954" s="5">
        <f>'90.1 Data-IP'!X954*Convert!$B$7/$D954</f>
        <v>9.5067550724383523</v>
      </c>
      <c r="Y954" s="5">
        <f t="shared" si="28"/>
        <v>171.71470260584576</v>
      </c>
      <c r="Z954" s="5">
        <f>'90.1 Data-IP'!Z954*Convert!$B$6/$D954</f>
        <v>344.56173248565796</v>
      </c>
      <c r="AA954" s="5">
        <f>'90.1 Data-IP'!AA954*Convert!$B$7/$D954</f>
        <v>20.180055512199687</v>
      </c>
      <c r="AB954" s="5">
        <f t="shared" si="29"/>
        <v>364.74178799785761</v>
      </c>
    </row>
    <row r="955" spans="1:28" x14ac:dyDescent="0.25">
      <c r="A955" s="95">
        <v>2010</v>
      </c>
      <c r="B955" s="95" t="s">
        <v>63</v>
      </c>
      <c r="C955" s="101" t="s">
        <v>13</v>
      </c>
      <c r="D955" s="5">
        <f>'90.1 Data-SI'!D955*Convert!$B$1</f>
        <v>40946.022865372172</v>
      </c>
      <c r="E955" s="5">
        <f>'90.1 Data-IP'!E955*Convert!$B$6/$D955</f>
        <v>12.206782014001199</v>
      </c>
      <c r="F955" s="5">
        <f>'90.1 Data-IP'!F955*Convert!$B$7/$D955</f>
        <v>8.4423357460920183</v>
      </c>
      <c r="G955" s="5">
        <f>'90.1 Data-IP'!G955*Convert!$B$6/$D955</f>
        <v>124.21872389528674</v>
      </c>
      <c r="H955" s="5">
        <f>'90.1 Data-IP'!H955*Convert!$B$6/$D955</f>
        <v>39.671491723480571</v>
      </c>
      <c r="I955" s="5">
        <f>'90.1 Data-IP'!I955*Convert!$B$6/$D955</f>
        <v>8.2246043730154028</v>
      </c>
      <c r="J955" s="5">
        <f>'90.1 Data-IP'!J955*Convert!$B$6/$D955</f>
        <v>134.43148470467062</v>
      </c>
      <c r="K955" s="5">
        <f>'90.1 Data-IP'!K955*Convert!$B$7/$D955</f>
        <v>4.7266541372903959</v>
      </c>
      <c r="L955" s="5">
        <f>'90.1 Data-IP'!L955*Convert!$B$6/$D955</f>
        <v>0</v>
      </c>
      <c r="M955" s="5">
        <f>'90.1 Data-IP'!M955*Convert!$B$6/$D955</f>
        <v>31.04075214923061</v>
      </c>
      <c r="N955" s="5">
        <f>'90.1 Data-IP'!N955*Convert!$B$6/$D955</f>
        <v>0.17227756731068899</v>
      </c>
      <c r="O955" s="5">
        <f>'90.1 Data-IP'!O955*Convert!$B$6/$D955</f>
        <v>1.6673902679565814E-2</v>
      </c>
      <c r="P955" s="5">
        <f>'90.1 Data-IP'!P955*Convert!$B$6/$D955</f>
        <v>0.15560366463112316</v>
      </c>
      <c r="Q955" s="5">
        <f>'90.1 Data-IP'!Q955*Convert!$B$6/$D955</f>
        <v>0</v>
      </c>
      <c r="R955" s="5">
        <f>'90.1 Data-IP'!R955*Convert!$B$6/$D955</f>
        <v>0.13488966972411393</v>
      </c>
      <c r="S955" s="5">
        <f>'90.1 Data-IP'!S955*Convert!$B$6/$D955</f>
        <v>0</v>
      </c>
      <c r="T955" s="5">
        <f>'90.1 Data-IP'!T955*Convert!$B$6/$D955</f>
        <v>0</v>
      </c>
      <c r="U955" s="5">
        <f>'90.1 Data-IP'!U955*Convert!$B$7/$D955</f>
        <v>5.9463953785373365</v>
      </c>
      <c r="V955" s="5">
        <f>'90.1 Data-IP'!V955*Convert!$B$6/$D955</f>
        <v>0</v>
      </c>
      <c r="W955" s="5">
        <f>'90.1 Data-IP'!W955*Convert!$B$6/$D955</f>
        <v>167.75675139287381</v>
      </c>
      <c r="X955" s="5">
        <f>'90.1 Data-IP'!X955*Convert!$B$7/$D955</f>
        <v>8.4423357460920183</v>
      </c>
      <c r="Y955" s="5">
        <f t="shared" si="28"/>
        <v>176.19908713896584</v>
      </c>
      <c r="Z955" s="5">
        <f>'90.1 Data-IP'!Z955*Convert!$B$6/$D955</f>
        <v>350.10100609671997</v>
      </c>
      <c r="AA955" s="5">
        <f>'90.1 Data-IP'!AA955*Convert!$B$7/$D955</f>
        <v>19.115385261919752</v>
      </c>
      <c r="AB955" s="5">
        <f t="shared" si="29"/>
        <v>369.21639135863973</v>
      </c>
    </row>
    <row r="956" spans="1:28" x14ac:dyDescent="0.25">
      <c r="A956" s="95">
        <v>2010</v>
      </c>
      <c r="B956" s="95" t="s">
        <v>63</v>
      </c>
      <c r="C956" s="101" t="s">
        <v>19</v>
      </c>
      <c r="D956" s="5">
        <f>'90.1 Data-SI'!D956*Convert!$B$1</f>
        <v>40946.022865372172</v>
      </c>
      <c r="E956" s="5">
        <f>'90.1 Data-IP'!E956*Convert!$B$6/$D956</f>
        <v>18.946133827989133</v>
      </c>
      <c r="F956" s="5">
        <f>'90.1 Data-IP'!F956*Convert!$B$7/$D956</f>
        <v>9.0448041106741837</v>
      </c>
      <c r="G956" s="5">
        <f>'90.1 Data-IP'!G956*Convert!$B$6/$D956</f>
        <v>104.29097448164224</v>
      </c>
      <c r="H956" s="5">
        <f>'90.1 Data-IP'!H956*Convert!$B$6/$D956</f>
        <v>39.670758627449459</v>
      </c>
      <c r="I956" s="5">
        <f>'90.1 Data-IP'!I956*Convert!$B$6/$D956</f>
        <v>8.2216719888909662</v>
      </c>
      <c r="J956" s="5">
        <f>'90.1 Data-IP'!J956*Convert!$B$6/$D956</f>
        <v>134.43148470467062</v>
      </c>
      <c r="K956" s="5">
        <f>'90.1 Data-IP'!K956*Convert!$B$7/$D956</f>
        <v>4.7266541372903959</v>
      </c>
      <c r="L956" s="5">
        <f>'90.1 Data-IP'!L956*Convert!$B$6/$D956</f>
        <v>0</v>
      </c>
      <c r="M956" s="5">
        <f>'90.1 Data-IP'!M956*Convert!$B$6/$D956</f>
        <v>29.698453316269458</v>
      </c>
      <c r="N956" s="5">
        <f>'90.1 Data-IP'!N956*Convert!$B$6/$D956</f>
        <v>0.20233450458617089</v>
      </c>
      <c r="O956" s="5">
        <f>'90.1 Data-IP'!O956*Convert!$B$6/$D956</f>
        <v>1.6673902679565814E-2</v>
      </c>
      <c r="P956" s="5">
        <f>'90.1 Data-IP'!P956*Convert!$B$6/$D956</f>
        <v>0.18566060190660508</v>
      </c>
      <c r="Q956" s="5">
        <f>'90.1 Data-IP'!Q956*Convert!$B$6/$D956</f>
        <v>0</v>
      </c>
      <c r="R956" s="5">
        <f>'90.1 Data-IP'!R956*Convert!$B$6/$D956</f>
        <v>1.4456653733475688</v>
      </c>
      <c r="S956" s="5">
        <f>'90.1 Data-IP'!S956*Convert!$B$6/$D956</f>
        <v>1.7997507563733679</v>
      </c>
      <c r="T956" s="5">
        <f>'90.1 Data-IP'!T956*Convert!$B$6/$D956</f>
        <v>0</v>
      </c>
      <c r="U956" s="5">
        <f>'90.1 Data-IP'!U956*Convert!$B$7/$D956</f>
        <v>5.9463953785373365</v>
      </c>
      <c r="V956" s="5">
        <f>'90.1 Data-IP'!V956*Convert!$B$6/$D956</f>
        <v>0</v>
      </c>
      <c r="W956" s="5">
        <f>'90.1 Data-IP'!W956*Convert!$B$6/$D956</f>
        <v>156.36663835752836</v>
      </c>
      <c r="X956" s="5">
        <f>'90.1 Data-IP'!X956*Convert!$B$7/$D956</f>
        <v>9.0448041106741837</v>
      </c>
      <c r="Y956" s="5">
        <f t="shared" si="28"/>
        <v>165.41144246820255</v>
      </c>
      <c r="Z956" s="5">
        <f>'90.1 Data-IP'!Z956*Convert!$B$6/$D956</f>
        <v>338.70796067725007</v>
      </c>
      <c r="AA956" s="5">
        <f>'90.1 Data-IP'!AA956*Convert!$B$7/$D956</f>
        <v>19.71810455043552</v>
      </c>
      <c r="AB956" s="5">
        <f t="shared" si="29"/>
        <v>358.42606522768557</v>
      </c>
    </row>
    <row r="957" spans="1:28" x14ac:dyDescent="0.25">
      <c r="A957" s="95">
        <v>2010</v>
      </c>
      <c r="B957" s="95" t="s">
        <v>63</v>
      </c>
      <c r="C957" s="101" t="s">
        <v>20</v>
      </c>
      <c r="D957" s="5">
        <f>'90.1 Data-SI'!D957*Convert!$B$1</f>
        <v>40946.022865372172</v>
      </c>
      <c r="E957" s="5">
        <f>'90.1 Data-IP'!E957*Convert!$B$6/$D957</f>
        <v>20.006190688973202</v>
      </c>
      <c r="F957" s="5">
        <f>'90.1 Data-IP'!F957*Convert!$B$7/$D957</f>
        <v>6.9734270387767356</v>
      </c>
      <c r="G957" s="5">
        <f>'90.1 Data-IP'!G957*Convert!$B$6/$D957</f>
        <v>78.477930130252147</v>
      </c>
      <c r="H957" s="5">
        <f>'90.1 Data-IP'!H957*Convert!$B$6/$D957</f>
        <v>39.677356491729455</v>
      </c>
      <c r="I957" s="5">
        <f>'90.1 Data-IP'!I957*Convert!$B$6/$D957</f>
        <v>8.2282698531709499</v>
      </c>
      <c r="J957" s="5">
        <f>'90.1 Data-IP'!J957*Convert!$B$6/$D957</f>
        <v>134.43148470467062</v>
      </c>
      <c r="K957" s="5">
        <f>'90.1 Data-IP'!K957*Convert!$B$7/$D957</f>
        <v>4.7266541372903959</v>
      </c>
      <c r="L957" s="5">
        <f>'90.1 Data-IP'!L957*Convert!$B$6/$D957</f>
        <v>0</v>
      </c>
      <c r="M957" s="5">
        <f>'90.1 Data-IP'!M957*Convert!$B$6/$D957</f>
        <v>31.448353542527389</v>
      </c>
      <c r="N957" s="5">
        <f>'90.1 Data-IP'!N957*Convert!$B$6/$D957</f>
        <v>0.16494660699959582</v>
      </c>
      <c r="O957" s="5">
        <f>'90.1 Data-IP'!O957*Convert!$B$6/$D957</f>
        <v>1.6673902679565814E-2</v>
      </c>
      <c r="P957" s="5">
        <f>'90.1 Data-IP'!P957*Convert!$B$6/$D957</f>
        <v>0.14827270432003004</v>
      </c>
      <c r="Q957" s="5">
        <f>'90.1 Data-IP'!Q957*Convert!$B$6/$D957</f>
        <v>0</v>
      </c>
      <c r="R957" s="5">
        <f>'90.1 Data-IP'!R957*Convert!$B$6/$D957</f>
        <v>21.46285250278741</v>
      </c>
      <c r="S957" s="5">
        <f>'90.1 Data-IP'!S957*Convert!$B$6/$D957</f>
        <v>0</v>
      </c>
      <c r="T957" s="5">
        <f>'90.1 Data-IP'!T957*Convert!$B$6/$D957</f>
        <v>0</v>
      </c>
      <c r="U957" s="5">
        <f>'90.1 Data-IP'!U957*Convert!$B$7/$D957</f>
        <v>5.9499083136077866</v>
      </c>
      <c r="V957" s="5">
        <f>'90.1 Data-IP'!V957*Convert!$B$6/$D957</f>
        <v>0</v>
      </c>
      <c r="W957" s="5">
        <f>'90.1 Data-IP'!W957*Convert!$B$6/$D957</f>
        <v>151.54359956886017</v>
      </c>
      <c r="X957" s="5">
        <f>'90.1 Data-IP'!X957*Convert!$B$7/$D957</f>
        <v>6.9734270387767356</v>
      </c>
      <c r="Y957" s="5">
        <f t="shared" si="28"/>
        <v>158.51702660763692</v>
      </c>
      <c r="Z957" s="5">
        <f>'90.1 Data-IP'!Z957*Convert!$B$6/$D957</f>
        <v>333.89885071317298</v>
      </c>
      <c r="AA957" s="5">
        <f>'90.1 Data-IP'!AA957*Convert!$B$7/$D957</f>
        <v>17.649989489674915</v>
      </c>
      <c r="AB957" s="5">
        <f t="shared" si="29"/>
        <v>351.54884020284788</v>
      </c>
    </row>
    <row r="958" spans="1:28" x14ac:dyDescent="0.25">
      <c r="A958" s="95">
        <v>2010</v>
      </c>
      <c r="B958" s="95" t="s">
        <v>63</v>
      </c>
      <c r="C958" s="101" t="s">
        <v>3</v>
      </c>
      <c r="D958" s="5">
        <f>'90.1 Data-SI'!D958*Convert!$B$1</f>
        <v>40946.022865372172</v>
      </c>
      <c r="E958" s="5">
        <f>'90.1 Data-IP'!E958*Convert!$B$6/$D958</f>
        <v>30.160303815868325</v>
      </c>
      <c r="F958" s="5">
        <f>'90.1 Data-IP'!F958*Convert!$B$7/$D958</f>
        <v>10.578702116792789</v>
      </c>
      <c r="G958" s="5">
        <f>'90.1 Data-IP'!G958*Convert!$B$6/$D958</f>
        <v>67.197048403542013</v>
      </c>
      <c r="H958" s="5">
        <f>'90.1 Data-IP'!H958*Convert!$B$6/$D958</f>
        <v>39.67808958776056</v>
      </c>
      <c r="I958" s="5">
        <f>'90.1 Data-IP'!I958*Convert!$B$6/$D958</f>
        <v>8.2268036611087325</v>
      </c>
      <c r="J958" s="5">
        <f>'90.1 Data-IP'!J958*Convert!$B$6/$D958</f>
        <v>134.43148470467062</v>
      </c>
      <c r="K958" s="5">
        <f>'90.1 Data-IP'!K958*Convert!$B$7/$D958</f>
        <v>4.7266541372903959</v>
      </c>
      <c r="L958" s="5">
        <f>'90.1 Data-IP'!L958*Convert!$B$6/$D958</f>
        <v>0</v>
      </c>
      <c r="M958" s="5">
        <f>'90.1 Data-IP'!M958*Convert!$B$6/$D958</f>
        <v>28.283577976228479</v>
      </c>
      <c r="N958" s="5">
        <f>'90.1 Data-IP'!N958*Convert!$B$6/$D958</f>
        <v>0.24485407439051113</v>
      </c>
      <c r="O958" s="5">
        <f>'90.1 Data-IP'!O958*Convert!$B$6/$D958</f>
        <v>1.6673902679565814E-2</v>
      </c>
      <c r="P958" s="5">
        <f>'90.1 Data-IP'!P958*Convert!$B$6/$D958</f>
        <v>0.22818017171094537</v>
      </c>
      <c r="Q958" s="5">
        <f>'90.1 Data-IP'!Q958*Convert!$B$6/$D958</f>
        <v>0</v>
      </c>
      <c r="R958" s="5">
        <f>'90.1 Data-IP'!R958*Convert!$B$6/$D958</f>
        <v>8.7802911645962638</v>
      </c>
      <c r="S958" s="5">
        <f>'90.1 Data-IP'!S958*Convert!$B$6/$D958</f>
        <v>1.4346689328809292</v>
      </c>
      <c r="T958" s="5">
        <f>'90.1 Data-IP'!T958*Convert!$B$6/$D958</f>
        <v>0</v>
      </c>
      <c r="U958" s="5">
        <f>'90.1 Data-IP'!U958*Convert!$B$7/$D958</f>
        <v>6.0322113638297568</v>
      </c>
      <c r="V958" s="5">
        <f>'90.1 Data-IP'!V958*Convert!$B$6/$D958</f>
        <v>0</v>
      </c>
      <c r="W958" s="5">
        <f>'90.1 Data-IP'!W958*Convert!$B$6/$D958</f>
        <v>136.08407046482694</v>
      </c>
      <c r="X958" s="5">
        <f>'90.1 Data-IP'!X958*Convert!$B$7/$D958</f>
        <v>10.578702116792789</v>
      </c>
      <c r="Y958" s="5">
        <f t="shared" si="28"/>
        <v>146.66277258161972</v>
      </c>
      <c r="Z958" s="5">
        <f>'90.1 Data-IP'!Z958*Convert!$B$6/$D958</f>
        <v>318.43638922501532</v>
      </c>
      <c r="AA958" s="5">
        <f>'90.1 Data-IP'!AA958*Convert!$B$7/$D958</f>
        <v>21.337818541846545</v>
      </c>
      <c r="AB958" s="5">
        <f t="shared" si="29"/>
        <v>339.77420776686188</v>
      </c>
    </row>
    <row r="959" spans="1:28" x14ac:dyDescent="0.25">
      <c r="A959" s="95">
        <v>2010</v>
      </c>
      <c r="B959" s="95" t="s">
        <v>63</v>
      </c>
      <c r="C959" s="101" t="s">
        <v>7</v>
      </c>
      <c r="D959" s="5">
        <f>'90.1 Data-SI'!D959*Convert!$B$1</f>
        <v>40946.022865372172</v>
      </c>
      <c r="E959" s="5">
        <f>'90.1 Data-IP'!E959*Convert!$B$6/$D959</f>
        <v>18.239429253999752</v>
      </c>
      <c r="F959" s="5">
        <f>'90.1 Data-IP'!F959*Convert!$B$7/$D959</f>
        <v>7.5189356704308912</v>
      </c>
      <c r="G959" s="5">
        <f>'90.1 Data-IP'!G959*Convert!$B$6/$D959</f>
        <v>59.156451134335065</v>
      </c>
      <c r="H959" s="5">
        <f>'90.1 Data-IP'!H959*Convert!$B$6/$D959</f>
        <v>39.670758627449459</v>
      </c>
      <c r="I959" s="5">
        <f>'90.1 Data-IP'!I959*Convert!$B$6/$D959</f>
        <v>8.226070565077622</v>
      </c>
      <c r="J959" s="5">
        <f>'90.1 Data-IP'!J959*Convert!$B$6/$D959</f>
        <v>134.43148470467062</v>
      </c>
      <c r="K959" s="5">
        <f>'90.1 Data-IP'!K959*Convert!$B$7/$D959</f>
        <v>4.7266541372903959</v>
      </c>
      <c r="L959" s="5">
        <f>'90.1 Data-IP'!L959*Convert!$B$6/$D959</f>
        <v>0</v>
      </c>
      <c r="M959" s="5">
        <f>'90.1 Data-IP'!M959*Convert!$B$6/$D959</f>
        <v>30.547378520294043</v>
      </c>
      <c r="N959" s="5">
        <f>'90.1 Data-IP'!N959*Convert!$B$6/$D959</f>
        <v>0.17667614349734492</v>
      </c>
      <c r="O959" s="5">
        <f>'90.1 Data-IP'!O959*Convert!$B$6/$D959</f>
        <v>1.6673902679565814E-2</v>
      </c>
      <c r="P959" s="5">
        <f>'90.1 Data-IP'!P959*Convert!$B$6/$D959</f>
        <v>0.16000224081777908</v>
      </c>
      <c r="Q959" s="5">
        <f>'90.1 Data-IP'!Q959*Convert!$B$6/$D959</f>
        <v>0</v>
      </c>
      <c r="R959" s="5">
        <f>'90.1 Data-IP'!R959*Convert!$B$6/$D959</f>
        <v>20.128617726168457</v>
      </c>
      <c r="S959" s="5">
        <f>'90.1 Data-IP'!S959*Convert!$B$6/$D959</f>
        <v>0</v>
      </c>
      <c r="T959" s="5">
        <f>'90.1 Data-IP'!T959*Convert!$B$6/$D959</f>
        <v>0</v>
      </c>
      <c r="U959" s="5">
        <f>'90.1 Data-IP'!U959*Convert!$B$7/$D959</f>
        <v>6.0010967960629138</v>
      </c>
      <c r="V959" s="5">
        <f>'90.1 Data-IP'!V959*Convert!$B$6/$D959</f>
        <v>0</v>
      </c>
      <c r="W959" s="5">
        <f>'90.1 Data-IP'!W959*Convert!$B$6/$D959</f>
        <v>128.23187887561508</v>
      </c>
      <c r="X959" s="5">
        <f>'90.1 Data-IP'!X959*Convert!$B$7/$D959</f>
        <v>7.5189356704308912</v>
      </c>
      <c r="Y959" s="5">
        <f t="shared" si="28"/>
        <v>135.75081454604597</v>
      </c>
      <c r="Z959" s="5">
        <f>'90.1 Data-IP'!Z959*Convert!$B$6/$D959</f>
        <v>310.57613357946121</v>
      </c>
      <c r="AA959" s="5">
        <f>'90.1 Data-IP'!AA959*Convert!$B$7/$D959</f>
        <v>18.246937527717805</v>
      </c>
      <c r="AB959" s="5">
        <f t="shared" si="29"/>
        <v>328.82307110717903</v>
      </c>
    </row>
    <row r="960" spans="1:28" x14ac:dyDescent="0.25">
      <c r="A960" s="95">
        <v>2010</v>
      </c>
      <c r="B960" s="95" t="s">
        <v>63</v>
      </c>
      <c r="C960" s="101" t="s">
        <v>17</v>
      </c>
      <c r="D960" s="5">
        <f>'90.1 Data-SI'!D960*Convert!$B$1</f>
        <v>40946.022865372172</v>
      </c>
      <c r="E960" s="5">
        <f>'90.1 Data-IP'!E960*Convert!$B$6/$D960</f>
        <v>12.958938541919361</v>
      </c>
      <c r="F960" s="5">
        <f>'90.1 Data-IP'!F960*Convert!$B$7/$D960</f>
        <v>8.3126080724189748</v>
      </c>
      <c r="G960" s="5">
        <f>'90.1 Data-IP'!G960*Convert!$B$6/$D960</f>
        <v>52.151718557085545</v>
      </c>
      <c r="H960" s="5">
        <f>'90.1 Data-IP'!H960*Convert!$B$6/$D960</f>
        <v>39.672224819511676</v>
      </c>
      <c r="I960" s="5">
        <f>'90.1 Data-IP'!I960*Convert!$B$6/$D960</f>
        <v>8.2392662936375896</v>
      </c>
      <c r="J960" s="5">
        <f>'90.1 Data-IP'!J960*Convert!$B$6/$D960</f>
        <v>134.43148470467062</v>
      </c>
      <c r="K960" s="5">
        <f>'90.1 Data-IP'!K960*Convert!$B$7/$D960</f>
        <v>4.7266541372903959</v>
      </c>
      <c r="L960" s="5">
        <f>'90.1 Data-IP'!L960*Convert!$B$6/$D960</f>
        <v>0</v>
      </c>
      <c r="M960" s="5">
        <f>'90.1 Data-IP'!M960*Convert!$B$6/$D960</f>
        <v>29.574560087011978</v>
      </c>
      <c r="N960" s="5">
        <f>'90.1 Data-IP'!N960*Convert!$B$6/$D960</f>
        <v>0.20599998474171746</v>
      </c>
      <c r="O960" s="5">
        <f>'90.1 Data-IP'!O960*Convert!$B$6/$D960</f>
        <v>1.6673902679565814E-2</v>
      </c>
      <c r="P960" s="5">
        <f>'90.1 Data-IP'!P960*Convert!$B$6/$D960</f>
        <v>0.18932608206215165</v>
      </c>
      <c r="Q960" s="5">
        <f>'90.1 Data-IP'!Q960*Convert!$B$6/$D960</f>
        <v>0</v>
      </c>
      <c r="R960" s="5">
        <f>'90.1 Data-IP'!R960*Convert!$B$6/$D960</f>
        <v>3.2094944241965799</v>
      </c>
      <c r="S960" s="5">
        <f>'90.1 Data-IP'!S960*Convert!$B$6/$D960</f>
        <v>0</v>
      </c>
      <c r="T960" s="5">
        <f>'90.1 Data-IP'!T960*Convert!$B$6/$D960</f>
        <v>0</v>
      </c>
      <c r="U960" s="5">
        <f>'90.1 Data-IP'!U960*Convert!$B$7/$D960</f>
        <v>5.9757534787689535</v>
      </c>
      <c r="V960" s="5">
        <f>'90.1 Data-IP'!V960*Convert!$B$6/$D960</f>
        <v>0</v>
      </c>
      <c r="W960" s="5">
        <f>'90.1 Data-IP'!W960*Convert!$B$6/$D960</f>
        <v>98.084037692275601</v>
      </c>
      <c r="X960" s="5">
        <f>'90.1 Data-IP'!X960*Convert!$B$7/$D960</f>
        <v>8.3126080724189748</v>
      </c>
      <c r="Y960" s="5">
        <f t="shared" si="28"/>
        <v>106.39664576469457</v>
      </c>
      <c r="Z960" s="5">
        <f>'90.1 Data-IP'!Z960*Convert!$B$6/$D960</f>
        <v>280.44442050880622</v>
      </c>
      <c r="AA960" s="5">
        <f>'90.1 Data-IP'!AA960*Convert!$B$7/$D960</f>
        <v>19.015015688478321</v>
      </c>
      <c r="AB960" s="5">
        <f t="shared" si="29"/>
        <v>299.45943619728456</v>
      </c>
    </row>
    <row r="961" spans="1:28" x14ac:dyDescent="0.25">
      <c r="A961" s="95">
        <v>2010</v>
      </c>
      <c r="B961" s="95" t="s">
        <v>63</v>
      </c>
      <c r="C961" s="101" t="s">
        <v>14</v>
      </c>
      <c r="D961" s="5">
        <f>'90.1 Data-SI'!D961*Convert!$B$1</f>
        <v>40946.022865372172</v>
      </c>
      <c r="E961" s="5">
        <f>'90.1 Data-IP'!E961*Convert!$B$6/$D961</f>
        <v>22.728176252482086</v>
      </c>
      <c r="F961" s="5">
        <f>'90.1 Data-IP'!F961*Convert!$B$7/$D961</f>
        <v>13.046288079850269</v>
      </c>
      <c r="G961" s="5">
        <f>'90.1 Data-IP'!G961*Convert!$B$6/$D961</f>
        <v>48.858651185342502</v>
      </c>
      <c r="H961" s="5">
        <f>'90.1 Data-IP'!H961*Convert!$B$6/$D961</f>
        <v>39.664893859200582</v>
      </c>
      <c r="I961" s="5">
        <f>'90.1 Data-IP'!I961*Convert!$B$6/$D961</f>
        <v>8.2407324856998088</v>
      </c>
      <c r="J961" s="5">
        <f>'90.1 Data-IP'!J961*Convert!$B$6/$D961</f>
        <v>134.43148470467062</v>
      </c>
      <c r="K961" s="5">
        <f>'90.1 Data-IP'!K961*Convert!$B$7/$D961</f>
        <v>4.7266541372903959</v>
      </c>
      <c r="L961" s="5">
        <f>'90.1 Data-IP'!L961*Convert!$B$6/$D961</f>
        <v>0</v>
      </c>
      <c r="M961" s="5">
        <f>'90.1 Data-IP'!M961*Convert!$B$6/$D961</f>
        <v>29.12150673978643</v>
      </c>
      <c r="N961" s="5">
        <f>'90.1 Data-IP'!N961*Convert!$B$6/$D961</f>
        <v>0.2917722203815073</v>
      </c>
      <c r="O961" s="5">
        <f>'90.1 Data-IP'!O961*Convert!$B$6/$D961</f>
        <v>1.6673902679565814E-2</v>
      </c>
      <c r="P961" s="5">
        <f>'90.1 Data-IP'!P961*Convert!$B$6/$D961</f>
        <v>0.27509831770194154</v>
      </c>
      <c r="Q961" s="5">
        <f>'90.1 Data-IP'!Q961*Convert!$B$6/$D961</f>
        <v>0</v>
      </c>
      <c r="R961" s="5">
        <f>'90.1 Data-IP'!R961*Convert!$B$6/$D961</f>
        <v>12.334340723414222</v>
      </c>
      <c r="S961" s="5">
        <f>'90.1 Data-IP'!S961*Convert!$B$6/$D961</f>
        <v>1.5658931224494963</v>
      </c>
      <c r="T961" s="5">
        <f>'90.1 Data-IP'!T961*Convert!$B$6/$D961</f>
        <v>0</v>
      </c>
      <c r="U961" s="5">
        <f>'90.1 Data-IP'!U961*Convert!$B$7/$D961</f>
        <v>6.1481382211546043</v>
      </c>
      <c r="V961" s="5">
        <f>'90.1 Data-IP'!V961*Convert!$B$6/$D961</f>
        <v>0</v>
      </c>
      <c r="W961" s="5">
        <f>'90.1 Data-IP'!W961*Convert!$B$6/$D961</f>
        <v>114.88366634117666</v>
      </c>
      <c r="X961" s="5">
        <f>'90.1 Data-IP'!X961*Convert!$B$7/$D961</f>
        <v>13.046288079850269</v>
      </c>
      <c r="Y961" s="5">
        <f t="shared" si="28"/>
        <v>127.92995442102693</v>
      </c>
      <c r="Z961" s="5">
        <f>'90.1 Data-IP'!Z961*Convert!$B$6/$D961</f>
        <v>297.23891748548948</v>
      </c>
      <c r="AA961" s="5">
        <f>'90.1 Data-IP'!AA961*Convert!$B$7/$D961</f>
        <v>23.921331362228877</v>
      </c>
      <c r="AB961" s="5">
        <f t="shared" si="29"/>
        <v>321.16024884771838</v>
      </c>
    </row>
    <row r="962" spans="1:28" x14ac:dyDescent="0.25">
      <c r="A962" s="95">
        <v>2010</v>
      </c>
      <c r="B962" s="95" t="s">
        <v>63</v>
      </c>
      <c r="C962" s="101" t="s">
        <v>2</v>
      </c>
      <c r="D962" s="5">
        <f>'90.1 Data-SI'!D962*Convert!$B$1</f>
        <v>40946.022865372172</v>
      </c>
      <c r="E962" s="5">
        <f>'90.1 Data-IP'!E962*Convert!$B$6/$D962</f>
        <v>19.60005548773864</v>
      </c>
      <c r="F962" s="5">
        <f>'90.1 Data-IP'!F962*Convert!$B$7/$D962</f>
        <v>8.2579066548933984</v>
      </c>
      <c r="G962" s="5">
        <f>'90.1 Data-IP'!G962*Convert!$B$6/$D962</f>
        <v>43.779028785786068</v>
      </c>
      <c r="H962" s="5">
        <f>'90.1 Data-IP'!H962*Convert!$B$6/$D962</f>
        <v>39.661228379045042</v>
      </c>
      <c r="I962" s="5">
        <f>'90.1 Data-IP'!I962*Convert!$B$6/$D962</f>
        <v>8.2231381809531854</v>
      </c>
      <c r="J962" s="5">
        <f>'90.1 Data-IP'!J962*Convert!$B$6/$D962</f>
        <v>134.43148470467062</v>
      </c>
      <c r="K962" s="5">
        <f>'90.1 Data-IP'!K962*Convert!$B$7/$D962</f>
        <v>4.7266541372903959</v>
      </c>
      <c r="L962" s="5">
        <f>'90.1 Data-IP'!L962*Convert!$B$6/$D962</f>
        <v>0</v>
      </c>
      <c r="M962" s="5">
        <f>'90.1 Data-IP'!M962*Convert!$B$6/$D962</f>
        <v>32.785520703270784</v>
      </c>
      <c r="N962" s="5">
        <f>'90.1 Data-IP'!N962*Convert!$B$6/$D962</f>
        <v>0.18693948793287526</v>
      </c>
      <c r="O962" s="5">
        <f>'90.1 Data-IP'!O962*Convert!$B$6/$D962</f>
        <v>1.6673902679565814E-2</v>
      </c>
      <c r="P962" s="5">
        <f>'90.1 Data-IP'!P962*Convert!$B$6/$D962</f>
        <v>0.17026558525330945</v>
      </c>
      <c r="Q962" s="5">
        <f>'90.1 Data-IP'!Q962*Convert!$B$6/$D962</f>
        <v>0</v>
      </c>
      <c r="R962" s="5">
        <f>'90.1 Data-IP'!R962*Convert!$B$6/$D962</f>
        <v>26.999926825756067</v>
      </c>
      <c r="S962" s="5">
        <f>'90.1 Data-IP'!S962*Convert!$B$6/$D962</f>
        <v>0</v>
      </c>
      <c r="T962" s="5">
        <f>'90.1 Data-IP'!T962*Convert!$B$6/$D962</f>
        <v>0</v>
      </c>
      <c r="U962" s="5">
        <f>'90.1 Data-IP'!U962*Convert!$B$7/$D962</f>
        <v>6.107237619977222</v>
      </c>
      <c r="V962" s="5">
        <f>'90.1 Data-IP'!V962*Convert!$B$6/$D962</f>
        <v>0</v>
      </c>
      <c r="W962" s="5">
        <f>'90.1 Data-IP'!W962*Convert!$B$6/$D962</f>
        <v>123.33479738780485</v>
      </c>
      <c r="X962" s="5">
        <f>'90.1 Data-IP'!X962*Convert!$B$7/$D962</f>
        <v>8.2579066548933984</v>
      </c>
      <c r="Y962" s="5">
        <f t="shared" si="28"/>
        <v>131.59270404269824</v>
      </c>
      <c r="Z962" s="5">
        <f>'90.1 Data-IP'!Z962*Convert!$B$6/$D962</f>
        <v>305.66805565118443</v>
      </c>
      <c r="AA962" s="5">
        <f>'90.1 Data-IP'!AA962*Convert!$B$7/$D962</f>
        <v>19.092049336094622</v>
      </c>
      <c r="AB962" s="5">
        <f t="shared" si="29"/>
        <v>324.76010498727908</v>
      </c>
    </row>
    <row r="963" spans="1:28" x14ac:dyDescent="0.25">
      <c r="A963" s="95">
        <v>2010</v>
      </c>
      <c r="B963" s="95" t="s">
        <v>63</v>
      </c>
      <c r="C963" s="101" t="s">
        <v>18</v>
      </c>
      <c r="D963" s="5">
        <f>'90.1 Data-SI'!D963*Convert!$B$1</f>
        <v>40946.022865372172</v>
      </c>
      <c r="E963" s="5">
        <f>'90.1 Data-IP'!E963*Convert!$B$6/$D963</f>
        <v>15.500582481775352</v>
      </c>
      <c r="F963" s="5">
        <f>'90.1 Data-IP'!F963*Convert!$B$7/$D963</f>
        <v>12.616204457653756</v>
      </c>
      <c r="G963" s="5">
        <f>'90.1 Data-IP'!G963*Convert!$B$6/$D963</f>
        <v>28.81140711862718</v>
      </c>
      <c r="H963" s="5">
        <f>'90.1 Data-IP'!H963*Convert!$B$6/$D963</f>
        <v>39.673691011573887</v>
      </c>
      <c r="I963" s="5">
        <f>'90.1 Data-IP'!I963*Convert!$B$6/$D963</f>
        <v>8.2385331976064791</v>
      </c>
      <c r="J963" s="5">
        <f>'90.1 Data-IP'!J963*Convert!$B$6/$D963</f>
        <v>134.43148470467062</v>
      </c>
      <c r="K963" s="5">
        <f>'90.1 Data-IP'!K963*Convert!$B$7/$D963</f>
        <v>4.7266541372903959</v>
      </c>
      <c r="L963" s="5">
        <f>'90.1 Data-IP'!L963*Convert!$B$6/$D963</f>
        <v>0</v>
      </c>
      <c r="M963" s="5">
        <f>'90.1 Data-IP'!M963*Convert!$B$6/$D963</f>
        <v>29.370026294332483</v>
      </c>
      <c r="N963" s="5">
        <f>'90.1 Data-IP'!N963*Convert!$B$6/$D963</f>
        <v>0.27784339579043033</v>
      </c>
      <c r="O963" s="5">
        <f>'90.1 Data-IP'!O963*Convert!$B$6/$D963</f>
        <v>1.6673902679565814E-2</v>
      </c>
      <c r="P963" s="5">
        <f>'90.1 Data-IP'!P963*Convert!$B$6/$D963</f>
        <v>0.26116949311086451</v>
      </c>
      <c r="Q963" s="5">
        <f>'90.1 Data-IP'!Q963*Convert!$B$6/$D963</f>
        <v>0</v>
      </c>
      <c r="R963" s="5">
        <f>'90.1 Data-IP'!R963*Convert!$B$6/$D963</f>
        <v>2.7337151000066351</v>
      </c>
      <c r="S963" s="5">
        <f>'90.1 Data-IP'!S963*Convert!$B$6/$D963</f>
        <v>0</v>
      </c>
      <c r="T963" s="5">
        <f>'90.1 Data-IP'!T963*Convert!$B$6/$D963</f>
        <v>0</v>
      </c>
      <c r="U963" s="5">
        <f>'90.1 Data-IP'!U963*Convert!$B$7/$D963</f>
        <v>6.1810092564566714</v>
      </c>
      <c r="V963" s="5">
        <f>'90.1 Data-IP'!V963*Convert!$B$6/$D963</f>
        <v>0</v>
      </c>
      <c r="W963" s="5">
        <f>'90.1 Data-IP'!W963*Convert!$B$6/$D963</f>
        <v>76.676900487852507</v>
      </c>
      <c r="X963" s="5">
        <f>'90.1 Data-IP'!X963*Convert!$B$7/$D963</f>
        <v>12.616204457653756</v>
      </c>
      <c r="Y963" s="5">
        <f t="shared" ref="Y963:Y1026" si="30">SUM(W963:X963)</f>
        <v>89.293104945506258</v>
      </c>
      <c r="Z963" s="5">
        <f>'90.1 Data-IP'!Z963*Convert!$B$6/$D963</f>
        <v>259.03801640041416</v>
      </c>
      <c r="AA963" s="5">
        <f>'90.1 Data-IP'!AA963*Convert!$B$7/$D963</f>
        <v>23.524118775334429</v>
      </c>
      <c r="AB963" s="5">
        <f t="shared" ref="AB963:AB1026" si="31">SUM(Z963:AA963)</f>
        <v>282.56213517574861</v>
      </c>
    </row>
    <row r="964" spans="1:28" x14ac:dyDescent="0.25">
      <c r="A964" s="95">
        <v>2010</v>
      </c>
      <c r="B964" s="95" t="s">
        <v>63</v>
      </c>
      <c r="C964" s="101" t="s">
        <v>4</v>
      </c>
      <c r="D964" s="5">
        <f>'90.1 Data-SI'!D964*Convert!$B$1</f>
        <v>40946.022865372172</v>
      </c>
      <c r="E964" s="5">
        <f>'90.1 Data-IP'!E964*Convert!$B$6/$D964</f>
        <v>25.8145105434523</v>
      </c>
      <c r="F964" s="5">
        <f>'90.1 Data-IP'!F964*Convert!$B$7/$D964</f>
        <v>16.30252796622376</v>
      </c>
      <c r="G964" s="5">
        <f>'90.1 Data-IP'!G964*Convert!$B$6/$D964</f>
        <v>34.360944074124696</v>
      </c>
      <c r="H964" s="5">
        <f>'90.1 Data-IP'!H964*Convert!$B$6/$D964</f>
        <v>39.667093147293919</v>
      </c>
      <c r="I964" s="5">
        <f>'90.1 Data-IP'!I964*Convert!$B$6/$D964</f>
        <v>8.2282698531709499</v>
      </c>
      <c r="J964" s="5">
        <f>'90.1 Data-IP'!J964*Convert!$B$6/$D964</f>
        <v>134.43148470467062</v>
      </c>
      <c r="K964" s="5">
        <f>'90.1 Data-IP'!K964*Convert!$B$7/$D964</f>
        <v>4.7266541372903959</v>
      </c>
      <c r="L964" s="5">
        <f>'90.1 Data-IP'!L964*Convert!$B$6/$D964</f>
        <v>0</v>
      </c>
      <c r="M964" s="5">
        <f>'90.1 Data-IP'!M964*Convert!$B$6/$D964</f>
        <v>28.861257648742615</v>
      </c>
      <c r="N964" s="5">
        <f>'90.1 Data-IP'!N964*Convert!$B$6/$D964</f>
        <v>0.33502488621695697</v>
      </c>
      <c r="O964" s="5">
        <f>'90.1 Data-IP'!O964*Convert!$B$6/$D964</f>
        <v>1.6673902679565814E-2</v>
      </c>
      <c r="P964" s="5">
        <f>'90.1 Data-IP'!P964*Convert!$B$6/$D964</f>
        <v>0.31835098353739111</v>
      </c>
      <c r="Q964" s="5">
        <f>'90.1 Data-IP'!Q964*Convert!$B$6/$D964</f>
        <v>0</v>
      </c>
      <c r="R964" s="5">
        <f>'90.1 Data-IP'!R964*Convert!$B$6/$D964</f>
        <v>15.18241880427391</v>
      </c>
      <c r="S964" s="5">
        <f>'90.1 Data-IP'!S964*Convert!$B$6/$D964</f>
        <v>1.4815870788719254</v>
      </c>
      <c r="T964" s="5">
        <f>'90.1 Data-IP'!T964*Convert!$B$6/$D964</f>
        <v>0</v>
      </c>
      <c r="U964" s="5">
        <f>'90.1 Data-IP'!U964*Convert!$B$7/$D964</f>
        <v>6.2996962770511589</v>
      </c>
      <c r="V964" s="5">
        <f>'90.1 Data-IP'!V964*Convert!$B$6/$D964</f>
        <v>0</v>
      </c>
      <c r="W964" s="5">
        <f>'90.1 Data-IP'!W964*Convert!$B$6/$D964</f>
        <v>106.01906913300284</v>
      </c>
      <c r="X964" s="5">
        <f>'90.1 Data-IP'!X964*Convert!$B$7/$D964</f>
        <v>16.30252796622376</v>
      </c>
      <c r="Y964" s="5">
        <f t="shared" si="30"/>
        <v>122.32159709922661</v>
      </c>
      <c r="Z964" s="5">
        <f>'90.1 Data-IP'!Z964*Convert!$B$6/$D964</f>
        <v>288.36332383684902</v>
      </c>
      <c r="AA964" s="5">
        <f>'90.1 Data-IP'!AA964*Convert!$B$7/$D964</f>
        <v>27.328878380565317</v>
      </c>
      <c r="AB964" s="5">
        <f t="shared" si="31"/>
        <v>315.69220221741432</v>
      </c>
    </row>
    <row r="965" spans="1:28" x14ac:dyDescent="0.25">
      <c r="A965" s="95">
        <v>2010</v>
      </c>
      <c r="B965" s="95" t="s">
        <v>63</v>
      </c>
      <c r="C965" s="101" t="s">
        <v>5</v>
      </c>
      <c r="D965" s="5">
        <f>'90.1 Data-SI'!D965*Convert!$B$1</f>
        <v>40946.022865372172</v>
      </c>
      <c r="E965" s="5">
        <f>'90.1 Data-IP'!E965*Convert!$B$6/$D965</f>
        <v>24.088069390189865</v>
      </c>
      <c r="F965" s="5">
        <f>'90.1 Data-IP'!F965*Convert!$B$7/$D965</f>
        <v>11.77711482368343</v>
      </c>
      <c r="G965" s="5">
        <f>'90.1 Data-IP'!G965*Convert!$B$6/$D965</f>
        <v>34.761947603141493</v>
      </c>
      <c r="H965" s="5">
        <f>'90.1 Data-IP'!H965*Convert!$B$6/$D965</f>
        <v>39.662694571107259</v>
      </c>
      <c r="I965" s="5">
        <f>'90.1 Data-IP'!I965*Convert!$B$6/$D965</f>
        <v>8.2363339095131511</v>
      </c>
      <c r="J965" s="5">
        <f>'90.1 Data-IP'!J965*Convert!$B$6/$D965</f>
        <v>134.43148470467062</v>
      </c>
      <c r="K965" s="5">
        <f>'90.1 Data-IP'!K965*Convert!$B$7/$D965</f>
        <v>4.7266541372903959</v>
      </c>
      <c r="L965" s="5">
        <f>'90.1 Data-IP'!L965*Convert!$B$6/$D965</f>
        <v>0</v>
      </c>
      <c r="M965" s="5">
        <f>'90.1 Data-IP'!M965*Convert!$B$6/$D965</f>
        <v>32.273086577525369</v>
      </c>
      <c r="N965" s="5">
        <f>'90.1 Data-IP'!N965*Convert!$B$6/$D965</f>
        <v>0.24118859423496458</v>
      </c>
      <c r="O965" s="5">
        <f>'90.1 Data-IP'!O965*Convert!$B$6/$D965</f>
        <v>1.6673902679565814E-2</v>
      </c>
      <c r="P965" s="5">
        <f>'90.1 Data-IP'!P965*Convert!$B$6/$D965</f>
        <v>0.2245146915553988</v>
      </c>
      <c r="Q965" s="5">
        <f>'90.1 Data-IP'!Q965*Convert!$B$6/$D965</f>
        <v>0</v>
      </c>
      <c r="R965" s="5">
        <f>'90.1 Data-IP'!R965*Convert!$B$6/$D965</f>
        <v>26.790994456889912</v>
      </c>
      <c r="S965" s="5">
        <f>'90.1 Data-IP'!S965*Convert!$B$6/$D965</f>
        <v>0</v>
      </c>
      <c r="T965" s="5">
        <f>'90.1 Data-IP'!T965*Convert!$B$6/$D965</f>
        <v>0</v>
      </c>
      <c r="U965" s="5">
        <f>'90.1 Data-IP'!U965*Convert!$B$7/$D965</f>
        <v>6.2485077945960308</v>
      </c>
      <c r="V965" s="5">
        <f>'90.1 Data-IP'!V965*Convert!$B$6/$D965</f>
        <v>0</v>
      </c>
      <c r="W965" s="5">
        <f>'90.1 Data-IP'!W965*Convert!$B$6/$D965</f>
        <v>118.13861271930205</v>
      </c>
      <c r="X965" s="5">
        <f>'90.1 Data-IP'!X965*Convert!$B$7/$D965</f>
        <v>11.77711482368343</v>
      </c>
      <c r="Y965" s="5">
        <f t="shared" si="30"/>
        <v>129.91572754298548</v>
      </c>
      <c r="Z965" s="5">
        <f>'90.1 Data-IP'!Z965*Convert!$B$6/$D965</f>
        <v>300.48653290330373</v>
      </c>
      <c r="AA965" s="5">
        <f>'90.1 Data-IP'!AA965*Convert!$B$7/$D965</f>
        <v>22.752527679503459</v>
      </c>
      <c r="AB965" s="5">
        <f t="shared" si="31"/>
        <v>323.23906058280716</v>
      </c>
    </row>
    <row r="966" spans="1:28" x14ac:dyDescent="0.25">
      <c r="A966" s="95">
        <v>2010</v>
      </c>
      <c r="B966" s="95" t="s">
        <v>63</v>
      </c>
      <c r="C966" s="101" t="s">
        <v>15</v>
      </c>
      <c r="D966" s="5">
        <f>'90.1 Data-SI'!D966*Convert!$B$1</f>
        <v>40946.022865372172</v>
      </c>
      <c r="E966" s="5">
        <f>'90.1 Data-IP'!E966*Convert!$B$6/$D966</f>
        <v>14.53876048895993</v>
      </c>
      <c r="F966" s="5">
        <f>'90.1 Data-IP'!F966*Convert!$B$7/$D966</f>
        <v>13.440991427408683</v>
      </c>
      <c r="G966" s="5">
        <f>'90.1 Data-IP'!G966*Convert!$B$6/$D966</f>
        <v>21.313300912441115</v>
      </c>
      <c r="H966" s="5">
        <f>'90.1 Data-IP'!H966*Convert!$B$6/$D966</f>
        <v>39.675157203636125</v>
      </c>
      <c r="I966" s="5">
        <f>'90.1 Data-IP'!I966*Convert!$B$6/$D966</f>
        <v>8.2348677174509337</v>
      </c>
      <c r="J966" s="5">
        <f>'90.1 Data-IP'!J966*Convert!$B$6/$D966</f>
        <v>134.43148470467062</v>
      </c>
      <c r="K966" s="5">
        <f>'90.1 Data-IP'!K966*Convert!$B$7/$D966</f>
        <v>4.7266541372903959</v>
      </c>
      <c r="L966" s="5">
        <f>'90.1 Data-IP'!L966*Convert!$B$6/$D966</f>
        <v>0</v>
      </c>
      <c r="M966" s="5">
        <f>'90.1 Data-IP'!M966*Convert!$B$6/$D966</f>
        <v>29.835542274086901</v>
      </c>
      <c r="N966" s="5">
        <f>'90.1 Data-IP'!N966*Convert!$B$6/$D966</f>
        <v>0.30056937275481904</v>
      </c>
      <c r="O966" s="5">
        <f>'90.1 Data-IP'!O966*Convert!$B$6/$D966</f>
        <v>1.6673902679565814E-2</v>
      </c>
      <c r="P966" s="5">
        <f>'90.1 Data-IP'!P966*Convert!$B$6/$D966</f>
        <v>0.28389547007525329</v>
      </c>
      <c r="Q966" s="5">
        <f>'90.1 Data-IP'!Q966*Convert!$B$6/$D966</f>
        <v>0</v>
      </c>
      <c r="R966" s="5">
        <f>'90.1 Data-IP'!R966*Convert!$B$6/$D966</f>
        <v>1.8459358063332549</v>
      </c>
      <c r="S966" s="5">
        <f>'90.1 Data-IP'!S966*Convert!$B$6/$D966</f>
        <v>0</v>
      </c>
      <c r="T966" s="5">
        <f>'90.1 Data-IP'!T966*Convert!$B$6/$D966</f>
        <v>0</v>
      </c>
      <c r="U966" s="5">
        <f>'90.1 Data-IP'!U966*Convert!$B$7/$D966</f>
        <v>6.287651928238188</v>
      </c>
      <c r="V966" s="5">
        <f>'90.1 Data-IP'!V966*Convert!$B$6/$D966</f>
        <v>0</v>
      </c>
      <c r="W966" s="5">
        <f>'90.1 Data-IP'!W966*Convert!$B$6/$D966</f>
        <v>67.817434951896445</v>
      </c>
      <c r="X966" s="5">
        <f>'90.1 Data-IP'!X966*Convert!$B$7/$D966</f>
        <v>13.440991427408683</v>
      </c>
      <c r="Y966" s="5">
        <f t="shared" si="30"/>
        <v>81.258426379305121</v>
      </c>
      <c r="Z966" s="5">
        <f>'90.1 Data-IP'!Z966*Convert!$B$6/$D966</f>
        <v>250.1756184803337</v>
      </c>
      <c r="AA966" s="5">
        <f>'90.1 Data-IP'!AA966*Convert!$B$7/$D966</f>
        <v>24.455548416870869</v>
      </c>
      <c r="AB966" s="5">
        <f t="shared" si="31"/>
        <v>274.63116689720459</v>
      </c>
    </row>
    <row r="967" spans="1:28" x14ac:dyDescent="0.25">
      <c r="A967" s="95">
        <v>2010</v>
      </c>
      <c r="B967" s="95" t="s">
        <v>63</v>
      </c>
      <c r="C967" s="101" t="s">
        <v>16</v>
      </c>
      <c r="D967" s="5">
        <f>'90.1 Data-SI'!D967*Convert!$B$1</f>
        <v>40946.022865372172</v>
      </c>
      <c r="E967" s="5">
        <f>'90.1 Data-IP'!E967*Convert!$B$6/$D967</f>
        <v>33.446773323331385</v>
      </c>
      <c r="F967" s="5">
        <f>'90.1 Data-IP'!F967*Convert!$B$7/$D967</f>
        <v>26.731177570721616</v>
      </c>
      <c r="G967" s="5">
        <f>'90.1 Data-IP'!G967*Convert!$B$6/$D967</f>
        <v>36.409214385044116</v>
      </c>
      <c r="H967" s="5">
        <f>'90.1 Data-IP'!H967*Convert!$B$6/$D967</f>
        <v>39.666360051262814</v>
      </c>
      <c r="I967" s="5">
        <f>'90.1 Data-IP'!I967*Convert!$B$6/$D967</f>
        <v>8.2326684293576058</v>
      </c>
      <c r="J967" s="5">
        <f>'90.1 Data-IP'!J967*Convert!$B$6/$D967</f>
        <v>134.43148470467062</v>
      </c>
      <c r="K967" s="5">
        <f>'90.1 Data-IP'!K967*Convert!$B$7/$D967</f>
        <v>4.7266541372903959</v>
      </c>
      <c r="L967" s="5">
        <f>'90.1 Data-IP'!L967*Convert!$B$6/$D967</f>
        <v>0</v>
      </c>
      <c r="M967" s="5">
        <f>'90.1 Data-IP'!M967*Convert!$B$6/$D967</f>
        <v>30.769506617720161</v>
      </c>
      <c r="N967" s="5">
        <f>'90.1 Data-IP'!N967*Convert!$B$6/$D967</f>
        <v>0.53882558286534643</v>
      </c>
      <c r="O967" s="5">
        <f>'90.1 Data-IP'!O967*Convert!$B$6/$D967</f>
        <v>1.6673902679565814E-2</v>
      </c>
      <c r="P967" s="5">
        <f>'90.1 Data-IP'!P967*Convert!$B$6/$D967</f>
        <v>0.52215168018578051</v>
      </c>
      <c r="Q967" s="5">
        <f>'90.1 Data-IP'!Q967*Convert!$B$6/$D967</f>
        <v>0</v>
      </c>
      <c r="R967" s="5">
        <f>'90.1 Data-IP'!R967*Convert!$B$6/$D967</f>
        <v>25.849699152945547</v>
      </c>
      <c r="S967" s="5">
        <f>'90.1 Data-IP'!S967*Convert!$B$6/$D967</f>
        <v>1.5548966819828569</v>
      </c>
      <c r="T967" s="5">
        <f>'90.1 Data-IP'!T967*Convert!$B$6/$D967</f>
        <v>0</v>
      </c>
      <c r="U967" s="5">
        <f>'90.1 Data-IP'!U967*Convert!$B$7/$D967</f>
        <v>6.4377044405331203</v>
      </c>
      <c r="V967" s="5">
        <f>'90.1 Data-IP'!V967*Convert!$B$6/$D967</f>
        <v>0</v>
      </c>
      <c r="W967" s="5">
        <f>'90.1 Data-IP'!W967*Convert!$B$6/$D967</f>
        <v>128.55224184120985</v>
      </c>
      <c r="X967" s="5">
        <f>'90.1 Data-IP'!X967*Convert!$B$7/$D967</f>
        <v>26.731177570721616</v>
      </c>
      <c r="Y967" s="5">
        <f t="shared" si="30"/>
        <v>155.28341941193148</v>
      </c>
      <c r="Z967" s="5">
        <f>'90.1 Data-IP'!Z967*Convert!$B$6/$D967</f>
        <v>310.89942892918037</v>
      </c>
      <c r="AA967" s="5">
        <f>'90.1 Data-IP'!AA967*Convert!$B$7/$D967</f>
        <v>37.89578707247874</v>
      </c>
      <c r="AB967" s="5">
        <f t="shared" si="31"/>
        <v>348.79521600165913</v>
      </c>
    </row>
    <row r="968" spans="1:28" x14ac:dyDescent="0.25">
      <c r="A968" s="95">
        <v>2010</v>
      </c>
      <c r="B968" s="95" t="s">
        <v>63</v>
      </c>
      <c r="C968" s="101" t="s">
        <v>9</v>
      </c>
      <c r="D968" s="5">
        <f>'90.1 Data-SI'!D968*Convert!$B$1</f>
        <v>40946.022865372172</v>
      </c>
      <c r="E968" s="5">
        <f>'90.1 Data-IP'!E968*Convert!$B$6/$D968</f>
        <v>30.932253936626431</v>
      </c>
      <c r="F968" s="5">
        <f>'90.1 Data-IP'!F968*Convert!$B$7/$D968</f>
        <v>23.764754827660248</v>
      </c>
      <c r="G968" s="5">
        <f>'90.1 Data-IP'!G968*Convert!$B$6/$D968</f>
        <v>28.52549966649455</v>
      </c>
      <c r="H968" s="5">
        <f>'90.1 Data-IP'!H968*Convert!$B$6/$D968</f>
        <v>39.670025531418354</v>
      </c>
      <c r="I968" s="5">
        <f>'90.1 Data-IP'!I968*Convert!$B$6/$D968</f>
        <v>8.2224050849220731</v>
      </c>
      <c r="J968" s="5">
        <f>'90.1 Data-IP'!J968*Convert!$B$6/$D968</f>
        <v>134.43148470467062</v>
      </c>
      <c r="K968" s="5">
        <f>'90.1 Data-IP'!K968*Convert!$B$7/$D968</f>
        <v>4.7266541372903959</v>
      </c>
      <c r="L968" s="5">
        <f>'90.1 Data-IP'!L968*Convert!$B$6/$D968</f>
        <v>0</v>
      </c>
      <c r="M968" s="5">
        <f>'90.1 Data-IP'!M968*Convert!$B$6/$D968</f>
        <v>32.649164841484442</v>
      </c>
      <c r="N968" s="5">
        <f>'90.1 Data-IP'!N968*Convert!$B$6/$D968</f>
        <v>0.51170102971430176</v>
      </c>
      <c r="O968" s="5">
        <f>'90.1 Data-IP'!O968*Convert!$B$6/$D968</f>
        <v>1.6673902679565814E-2</v>
      </c>
      <c r="P968" s="5">
        <f>'90.1 Data-IP'!P968*Convert!$B$6/$D968</f>
        <v>0.49502712703473595</v>
      </c>
      <c r="Q968" s="5">
        <f>'90.1 Data-IP'!Q968*Convert!$B$6/$D968</f>
        <v>0</v>
      </c>
      <c r="R968" s="5">
        <f>'90.1 Data-IP'!R968*Convert!$B$6/$D968</f>
        <v>34.160075761600744</v>
      </c>
      <c r="S968" s="5">
        <f>'90.1 Data-IP'!S968*Convert!$B$6/$D968</f>
        <v>0</v>
      </c>
      <c r="T968" s="5">
        <f>'90.1 Data-IP'!T968*Convert!$B$6/$D968</f>
        <v>0</v>
      </c>
      <c r="U968" s="5">
        <f>'90.1 Data-IP'!U968*Convert!$B$7/$D968</f>
        <v>6.4025750898286207</v>
      </c>
      <c r="V968" s="5">
        <f>'90.1 Data-IP'!V968*Convert!$B$6/$D968</f>
        <v>0</v>
      </c>
      <c r="W968" s="5">
        <f>'90.1 Data-IP'!W968*Convert!$B$6/$D968</f>
        <v>126.76202133324091</v>
      </c>
      <c r="X968" s="5">
        <f>'90.1 Data-IP'!X968*Convert!$B$7/$D968</f>
        <v>23.764754827660248</v>
      </c>
      <c r="Y968" s="5">
        <f t="shared" si="30"/>
        <v>150.52677616090116</v>
      </c>
      <c r="Z968" s="5">
        <f>'90.1 Data-IP'!Z968*Convert!$B$6/$D968</f>
        <v>309.10334365296262</v>
      </c>
      <c r="AA968" s="5">
        <f>'90.1 Data-IP'!AA968*Convert!$B$7/$D968</f>
        <v>34.893984054779253</v>
      </c>
      <c r="AB968" s="5">
        <f t="shared" si="31"/>
        <v>343.99732770774187</v>
      </c>
    </row>
    <row r="969" spans="1:28" x14ac:dyDescent="0.25">
      <c r="A969" s="95">
        <v>2010</v>
      </c>
      <c r="B969" s="95" t="s">
        <v>63</v>
      </c>
      <c r="C969" s="101" t="s">
        <v>12</v>
      </c>
      <c r="D969" s="5">
        <f>'90.1 Data-SI'!D969*Convert!$B$1</f>
        <v>40946.022865372172</v>
      </c>
      <c r="E969" s="5">
        <f>'90.1 Data-IP'!E969*Convert!$B$6/$D969</f>
        <v>37.293328198561952</v>
      </c>
      <c r="F969" s="5">
        <f>'90.1 Data-IP'!F969*Convert!$B$7/$D969</f>
        <v>32.709189364893007</v>
      </c>
      <c r="G969" s="5">
        <f>'90.1 Data-IP'!G969*Convert!$B$6/$D969</f>
        <v>30.224816266605938</v>
      </c>
      <c r="H969" s="5">
        <f>'90.1 Data-IP'!H969*Convert!$B$6/$D969</f>
        <v>39.666360051262814</v>
      </c>
      <c r="I969" s="5">
        <f>'90.1 Data-IP'!I969*Convert!$B$6/$D969</f>
        <v>8.2348677174509337</v>
      </c>
      <c r="J969" s="5">
        <f>'90.1 Data-IP'!J969*Convert!$B$6/$D969</f>
        <v>134.43148470467062</v>
      </c>
      <c r="K969" s="5">
        <f>'90.1 Data-IP'!K969*Convert!$B$7/$D969</f>
        <v>4.7266541372903959</v>
      </c>
      <c r="L969" s="5">
        <f>'90.1 Data-IP'!L969*Convert!$B$6/$D969</f>
        <v>0</v>
      </c>
      <c r="M969" s="5">
        <f>'90.1 Data-IP'!M969*Convert!$B$6/$D969</f>
        <v>31.388972764007534</v>
      </c>
      <c r="N969" s="5">
        <f>'90.1 Data-IP'!N969*Convert!$B$6/$D969</f>
        <v>0.60920280185184061</v>
      </c>
      <c r="O969" s="5">
        <f>'90.1 Data-IP'!O969*Convert!$B$6/$D969</f>
        <v>1.6673902679565814E-2</v>
      </c>
      <c r="P969" s="5">
        <f>'90.1 Data-IP'!P969*Convert!$B$6/$D969</f>
        <v>0.59252889917227469</v>
      </c>
      <c r="Q969" s="5">
        <f>'90.1 Data-IP'!Q969*Convert!$B$6/$D969</f>
        <v>0</v>
      </c>
      <c r="R969" s="5">
        <f>'90.1 Data-IP'!R969*Convert!$B$6/$D969</f>
        <v>33.232709282247455</v>
      </c>
      <c r="S969" s="5">
        <f>'90.1 Data-IP'!S969*Convert!$B$6/$D969</f>
        <v>1.5739571787916988</v>
      </c>
      <c r="T969" s="5">
        <f>'90.1 Data-IP'!T969*Convert!$B$6/$D969</f>
        <v>0</v>
      </c>
      <c r="U969" s="5">
        <f>'90.1 Data-IP'!U969*Convert!$B$7/$D969</f>
        <v>6.6033142367114754</v>
      </c>
      <c r="V969" s="5">
        <f>'90.1 Data-IP'!V969*Convert!$B$6/$D969</f>
        <v>0</v>
      </c>
      <c r="W969" s="5">
        <f>'90.1 Data-IP'!W969*Convert!$B$6/$D969</f>
        <v>134.30631258938686</v>
      </c>
      <c r="X969" s="5">
        <f>'90.1 Data-IP'!X969*Convert!$B$7/$D969</f>
        <v>32.709189364893007</v>
      </c>
      <c r="Y969" s="5">
        <f t="shared" si="30"/>
        <v>167.01550195427987</v>
      </c>
      <c r="Z969" s="5">
        <f>'90.1 Data-IP'!Z969*Convert!$B$6/$D969</f>
        <v>316.65569896545077</v>
      </c>
      <c r="AA969" s="5">
        <f>'90.1 Data-IP'!AA969*Convert!$B$7/$D969</f>
        <v>44.039157738894872</v>
      </c>
      <c r="AB969" s="5">
        <f t="shared" si="31"/>
        <v>360.69485670434563</v>
      </c>
    </row>
    <row r="970" spans="1:28" x14ac:dyDescent="0.25">
      <c r="A970" s="95">
        <v>2010</v>
      </c>
      <c r="B970" s="95" t="s">
        <v>63</v>
      </c>
      <c r="C970" s="101" t="s">
        <v>8</v>
      </c>
      <c r="D970" s="5">
        <f>'90.1 Data-SI'!D970*Convert!$B$1</f>
        <v>40946.022865372172</v>
      </c>
      <c r="E970" s="5">
        <f>'90.1 Data-IP'!E970*Convert!$B$6/$D970</f>
        <v>48.738423436240581</v>
      </c>
      <c r="F970" s="5">
        <f>'90.1 Data-IP'!F970*Convert!$B$7/$D970</f>
        <v>49.999855781647618</v>
      </c>
      <c r="G970" s="5">
        <f>'90.1 Data-IP'!G970*Convert!$B$6/$D970</f>
        <v>17.656617909267847</v>
      </c>
      <c r="H970" s="5">
        <f>'90.1 Data-IP'!H970*Convert!$B$6/$D970</f>
        <v>39.699349372662724</v>
      </c>
      <c r="I970" s="5">
        <f>'90.1 Data-IP'!I970*Convert!$B$6/$D970</f>
        <v>8.2825189594730393</v>
      </c>
      <c r="J970" s="5">
        <f>'90.1 Data-IP'!J970*Convert!$B$6/$D970</f>
        <v>134.43148470467062</v>
      </c>
      <c r="K970" s="5">
        <f>'90.1 Data-IP'!K970*Convert!$B$7/$D970</f>
        <v>4.7266541372903959</v>
      </c>
      <c r="L970" s="5">
        <f>'90.1 Data-IP'!L970*Convert!$B$6/$D970</f>
        <v>0</v>
      </c>
      <c r="M970" s="5">
        <f>'90.1 Data-IP'!M970*Convert!$B$6/$D970</f>
        <v>31.493072400425053</v>
      </c>
      <c r="N970" s="5">
        <f>'90.1 Data-IP'!N970*Convert!$B$6/$D970</f>
        <v>0.77781488900698292</v>
      </c>
      <c r="O970" s="5">
        <f>'90.1 Data-IP'!O970*Convert!$B$6/$D970</f>
        <v>1.6673902679565814E-2</v>
      </c>
      <c r="P970" s="5">
        <f>'90.1 Data-IP'!P970*Convert!$B$6/$D970</f>
        <v>0.76114098632741711</v>
      </c>
      <c r="Q970" s="5">
        <f>'90.1 Data-IP'!Q970*Convert!$B$6/$D970</f>
        <v>0</v>
      </c>
      <c r="R970" s="5">
        <f>'90.1 Data-IP'!R970*Convert!$B$6/$D970</f>
        <v>41.649384815413498</v>
      </c>
      <c r="S970" s="5">
        <f>'90.1 Data-IP'!S970*Convert!$B$6/$D970</f>
        <v>0</v>
      </c>
      <c r="T970" s="5">
        <f>'90.1 Data-IP'!T970*Convert!$B$6/$D970</f>
        <v>0</v>
      </c>
      <c r="U970" s="5">
        <f>'90.1 Data-IP'!U970*Convert!$B$7/$D970</f>
        <v>6.8331605598923435</v>
      </c>
      <c r="V970" s="5">
        <f>'90.1 Data-IP'!V970*Convert!$B$6/$D970</f>
        <v>0</v>
      </c>
      <c r="W970" s="5">
        <f>'90.1 Data-IP'!W970*Convert!$B$6/$D970</f>
        <v>140.29863954767438</v>
      </c>
      <c r="X970" s="5">
        <f>'90.1 Data-IP'!X970*Convert!$B$7/$D970</f>
        <v>49.999855781647618</v>
      </c>
      <c r="Y970" s="5">
        <f t="shared" si="30"/>
        <v>190.29849532932201</v>
      </c>
      <c r="Z970" s="5">
        <f>'90.1 Data-IP'!Z970*Convert!$B$6/$D970</f>
        <v>322.72793339112923</v>
      </c>
      <c r="AA970" s="5">
        <f>'90.1 Data-IP'!AA970*Convert!$B$7/$D970</f>
        <v>61.559670478830348</v>
      </c>
      <c r="AB970" s="5">
        <f t="shared" si="31"/>
        <v>384.28760386995958</v>
      </c>
    </row>
    <row r="971" spans="1:28" x14ac:dyDescent="0.25">
      <c r="A971" s="95">
        <v>2013</v>
      </c>
      <c r="B971" s="95" t="s">
        <v>63</v>
      </c>
      <c r="C971" s="101" t="s">
        <v>10</v>
      </c>
      <c r="D971" s="5">
        <f>'90.1 Data-SI'!D971*Convert!$B$1</f>
        <v>40946.022865372172</v>
      </c>
      <c r="E971" s="5">
        <f>'90.1 Data-IP'!E971*Convert!$B$6/$D971</f>
        <v>8.7194441940141907</v>
      </c>
      <c r="F971" s="5">
        <f>'90.1 Data-IP'!F971*Convert!$B$7/$D971</f>
        <v>8.8987663813169089</v>
      </c>
      <c r="G971" s="5">
        <f>'90.1 Data-IP'!G971*Convert!$B$6/$D971</f>
        <v>152.11082859090283</v>
      </c>
      <c r="H971" s="5">
        <f>'90.1 Data-IP'!H971*Convert!$B$6/$D971</f>
        <v>36.678260628461238</v>
      </c>
      <c r="I971" s="5">
        <f>'90.1 Data-IP'!I971*Convert!$B$6/$D971</f>
        <v>8.2370670055442616</v>
      </c>
      <c r="J971" s="5">
        <f>'90.1 Data-IP'!J971*Convert!$B$6/$D971</f>
        <v>134.11258793113805</v>
      </c>
      <c r="K971" s="5">
        <f>'90.1 Data-IP'!K971*Convert!$B$7/$D971</f>
        <v>4.7266541372903959</v>
      </c>
      <c r="L971" s="5">
        <f>'90.1 Data-IP'!L971*Convert!$B$6/$D971</f>
        <v>0</v>
      </c>
      <c r="M971" s="5">
        <f>'90.1 Data-IP'!M971*Convert!$B$6/$D971</f>
        <v>29.891990668482318</v>
      </c>
      <c r="N971" s="5">
        <f>'90.1 Data-IP'!N971*Convert!$B$6/$D971</f>
        <v>0.23092524979943416</v>
      </c>
      <c r="O971" s="5">
        <f>'90.1 Data-IP'!O971*Convert!$B$6/$D971</f>
        <v>1.6673902679565814E-2</v>
      </c>
      <c r="P971" s="5">
        <f>'90.1 Data-IP'!P971*Convert!$B$6/$D971</f>
        <v>0.2142513471198684</v>
      </c>
      <c r="Q971" s="5">
        <f>'90.1 Data-IP'!Q971*Convert!$B$6/$D971</f>
        <v>0</v>
      </c>
      <c r="R971" s="5">
        <f>'90.1 Data-IP'!R971*Convert!$B$6/$D971</f>
        <v>0</v>
      </c>
      <c r="S971" s="5">
        <f>'90.1 Data-IP'!S971*Convert!$B$6/$D971</f>
        <v>2.2146831099812405</v>
      </c>
      <c r="T971" s="5">
        <f>'90.1 Data-IP'!T971*Convert!$B$6/$D971</f>
        <v>0</v>
      </c>
      <c r="U971" s="5">
        <f>'90.1 Data-IP'!U971*Convert!$B$7/$D971</f>
        <v>5.9463953785373365</v>
      </c>
      <c r="V971" s="5">
        <f>'90.1 Data-IP'!V971*Convert!$B$6/$D971</f>
        <v>0</v>
      </c>
      <c r="W971" s="5">
        <f>'90.1 Data-IP'!W971*Convert!$B$6/$D971</f>
        <v>193.15119791050046</v>
      </c>
      <c r="X971" s="5">
        <f>'90.1 Data-IP'!X971*Convert!$B$7/$D971</f>
        <v>8.8987663813169089</v>
      </c>
      <c r="Y971" s="5">
        <f t="shared" si="30"/>
        <v>202.04996429181736</v>
      </c>
      <c r="Z971" s="5">
        <f>'90.1 Data-IP'!Z971*Convert!$B$6/$D971</f>
        <v>372.19578737832359</v>
      </c>
      <c r="AA971" s="5">
        <f>'90.1 Data-IP'!AA971*Convert!$B$7/$D971</f>
        <v>19.572066821078245</v>
      </c>
      <c r="AB971" s="5">
        <f t="shared" si="31"/>
        <v>391.76785419940182</v>
      </c>
    </row>
    <row r="972" spans="1:28" x14ac:dyDescent="0.25">
      <c r="A972" s="95">
        <v>2013</v>
      </c>
      <c r="B972" s="95" t="s">
        <v>63</v>
      </c>
      <c r="C972" s="101" t="s">
        <v>6</v>
      </c>
      <c r="D972" s="5">
        <f>'90.1 Data-SI'!D972*Convert!$B$1</f>
        <v>40946.022865372172</v>
      </c>
      <c r="E972" s="5">
        <f>'90.1 Data-IP'!E972*Convert!$B$6/$D972</f>
        <v>11.114468927648323</v>
      </c>
      <c r="F972" s="5">
        <f>'90.1 Data-IP'!F972*Convert!$B$7/$D972</f>
        <v>9.3541933208073829</v>
      </c>
      <c r="G972" s="5">
        <f>'90.1 Data-IP'!G972*Convert!$B$6/$D972</f>
        <v>139.64526367792007</v>
      </c>
      <c r="H972" s="5">
        <f>'90.1 Data-IP'!H972*Convert!$B$6/$D972</f>
        <v>36.779427880754326</v>
      </c>
      <c r="I972" s="5">
        <f>'90.1 Data-IP'!I972*Convert!$B$6/$D972</f>
        <v>8.2356008134820442</v>
      </c>
      <c r="J972" s="5">
        <f>'90.1 Data-IP'!J972*Convert!$B$6/$D972</f>
        <v>134.11258793113805</v>
      </c>
      <c r="K972" s="5">
        <f>'90.1 Data-IP'!K972*Convert!$B$7/$D972</f>
        <v>4.7266541372903959</v>
      </c>
      <c r="L972" s="5">
        <f>'90.1 Data-IP'!L972*Convert!$B$6/$D972</f>
        <v>0</v>
      </c>
      <c r="M972" s="5">
        <f>'90.1 Data-IP'!M972*Convert!$B$6/$D972</f>
        <v>28.82313665512493</v>
      </c>
      <c r="N972" s="5">
        <f>'90.1 Data-IP'!N972*Convert!$B$6/$D972</f>
        <v>0.23752311407941806</v>
      </c>
      <c r="O972" s="5">
        <f>'90.1 Data-IP'!O972*Convert!$B$6/$D972</f>
        <v>1.6673902679565814E-2</v>
      </c>
      <c r="P972" s="5">
        <f>'90.1 Data-IP'!P972*Convert!$B$6/$D972</f>
        <v>0.22084921139985222</v>
      </c>
      <c r="Q972" s="5">
        <f>'90.1 Data-IP'!Q972*Convert!$B$6/$D972</f>
        <v>0</v>
      </c>
      <c r="R972" s="5">
        <f>'90.1 Data-IP'!R972*Convert!$B$6/$D972</f>
        <v>3.6654801555465744E-2</v>
      </c>
      <c r="S972" s="5">
        <f>'90.1 Data-IP'!S972*Convert!$B$6/$D972</f>
        <v>0</v>
      </c>
      <c r="T972" s="5">
        <f>'90.1 Data-IP'!T972*Convert!$B$6/$D972</f>
        <v>0</v>
      </c>
      <c r="U972" s="5">
        <f>'90.1 Data-IP'!U972*Convert!$B$7/$D972</f>
        <v>5.9463953785373365</v>
      </c>
      <c r="V972" s="5">
        <f>'90.1 Data-IP'!V972*Convert!$B$6/$D972</f>
        <v>0</v>
      </c>
      <c r="W972" s="5">
        <f>'90.1 Data-IP'!W972*Convert!$B$6/$D972</f>
        <v>179.84037327364859</v>
      </c>
      <c r="X972" s="5">
        <f>'90.1 Data-IP'!X972*Convert!$B$7/$D972</f>
        <v>9.3541933208073829</v>
      </c>
      <c r="Y972" s="5">
        <f t="shared" si="30"/>
        <v>189.19456659445598</v>
      </c>
      <c r="Z972" s="5">
        <f>'90.1 Data-IP'!Z972*Convert!$B$6/$D972</f>
        <v>358.98539689773372</v>
      </c>
      <c r="AA972" s="5">
        <f>'90.1 Data-IP'!AA972*Convert!$B$7/$D972</f>
        <v>20.027242836635114</v>
      </c>
      <c r="AB972" s="5">
        <f t="shared" si="31"/>
        <v>379.01263973436886</v>
      </c>
    </row>
    <row r="973" spans="1:28" x14ac:dyDescent="0.25">
      <c r="A973" s="95">
        <v>2013</v>
      </c>
      <c r="B973" s="95" t="s">
        <v>63</v>
      </c>
      <c r="C973" s="101" t="s">
        <v>11</v>
      </c>
      <c r="D973" s="5">
        <f>'90.1 Data-SI'!D973*Convert!$B$1</f>
        <v>40946.022865372172</v>
      </c>
      <c r="E973" s="5">
        <f>'90.1 Data-IP'!E973*Convert!$B$6/$D973</f>
        <v>10.160710991175105</v>
      </c>
      <c r="F973" s="5">
        <f>'90.1 Data-IP'!F973*Convert!$B$7/$D973</f>
        <v>9.0284940549899524</v>
      </c>
      <c r="G973" s="5">
        <f>'90.1 Data-IP'!G973*Convert!$B$6/$D973</f>
        <v>114.04921575173832</v>
      </c>
      <c r="H973" s="5">
        <f>'90.1 Data-IP'!H973*Convert!$B$6/$D973</f>
        <v>36.953904736158343</v>
      </c>
      <c r="I973" s="5">
        <f>'90.1 Data-IP'!I973*Convert!$B$6/$D973</f>
        <v>8.2370670055442616</v>
      </c>
      <c r="J973" s="5">
        <f>'90.1 Data-IP'!J973*Convert!$B$6/$D973</f>
        <v>134.11258793113805</v>
      </c>
      <c r="K973" s="5">
        <f>'90.1 Data-IP'!K973*Convert!$B$7/$D973</f>
        <v>4.7266541372903959</v>
      </c>
      <c r="L973" s="5">
        <f>'90.1 Data-IP'!L973*Convert!$B$6/$D973</f>
        <v>0</v>
      </c>
      <c r="M973" s="5">
        <f>'90.1 Data-IP'!M973*Convert!$B$6/$D973</f>
        <v>28.118631369228883</v>
      </c>
      <c r="N973" s="5">
        <f>'90.1 Data-IP'!N973*Convert!$B$6/$D973</f>
        <v>0.24925265057716706</v>
      </c>
      <c r="O973" s="5">
        <f>'90.1 Data-IP'!O973*Convert!$B$6/$D973</f>
        <v>1.6673902679565814E-2</v>
      </c>
      <c r="P973" s="5">
        <f>'90.1 Data-IP'!P973*Convert!$B$6/$D973</f>
        <v>0.23257874789760125</v>
      </c>
      <c r="Q973" s="5">
        <f>'90.1 Data-IP'!Q973*Convert!$B$6/$D973</f>
        <v>0</v>
      </c>
      <c r="R973" s="5">
        <f>'90.1 Data-IP'!R973*Convert!$B$6/$D973</f>
        <v>0</v>
      </c>
      <c r="S973" s="5">
        <f>'90.1 Data-IP'!S973*Convert!$B$6/$D973</f>
        <v>2.2146831099812405</v>
      </c>
      <c r="T973" s="5">
        <f>'90.1 Data-IP'!T973*Convert!$B$6/$D973</f>
        <v>0</v>
      </c>
      <c r="U973" s="5">
        <f>'90.1 Data-IP'!U973*Convert!$B$7/$D973</f>
        <v>5.9463953785373365</v>
      </c>
      <c r="V973" s="5">
        <f>'90.1 Data-IP'!V973*Convert!$B$6/$D973</f>
        <v>0</v>
      </c>
      <c r="W973" s="5">
        <f>'90.1 Data-IP'!W973*Convert!$B$6/$D973</f>
        <v>154.77581997002113</v>
      </c>
      <c r="X973" s="5">
        <f>'90.1 Data-IP'!X973*Convert!$B$7/$D973</f>
        <v>9.0284940549899524</v>
      </c>
      <c r="Y973" s="5">
        <f t="shared" si="30"/>
        <v>163.80431402501108</v>
      </c>
      <c r="Z973" s="5">
        <f>'90.1 Data-IP'!Z973*Convert!$B$6/$D973</f>
        <v>334.09458735347914</v>
      </c>
      <c r="AA973" s="5">
        <f>'90.1 Data-IP'!AA973*Convert!$B$7/$D973</f>
        <v>19.701794494751287</v>
      </c>
      <c r="AB973" s="5">
        <f t="shared" si="31"/>
        <v>353.79638184823045</v>
      </c>
    </row>
    <row r="974" spans="1:28" x14ac:dyDescent="0.25">
      <c r="A974" s="95">
        <v>2013</v>
      </c>
      <c r="B974" s="95" t="s">
        <v>63</v>
      </c>
      <c r="C974" s="101" t="s">
        <v>13</v>
      </c>
      <c r="D974" s="5">
        <f>'90.1 Data-SI'!D974*Convert!$B$1</f>
        <v>40946.022865372172</v>
      </c>
      <c r="E974" s="5">
        <f>'90.1 Data-IP'!E974*Convert!$B$6/$D974</f>
        <v>11.566789178842772</v>
      </c>
      <c r="F974" s="5">
        <f>'90.1 Data-IP'!F974*Convert!$B$7/$D974</f>
        <v>8.7181011491223401</v>
      </c>
      <c r="G974" s="5">
        <f>'90.1 Data-IP'!G974*Convert!$B$6/$D974</f>
        <v>119.71971355236887</v>
      </c>
      <c r="H974" s="5">
        <f>'90.1 Data-IP'!H974*Convert!$B$6/$D974</f>
        <v>36.923114702851755</v>
      </c>
      <c r="I974" s="5">
        <f>'90.1 Data-IP'!I974*Convert!$B$6/$D974</f>
        <v>8.2246043730154028</v>
      </c>
      <c r="J974" s="5">
        <f>'90.1 Data-IP'!J974*Convert!$B$6/$D974</f>
        <v>134.11258793113805</v>
      </c>
      <c r="K974" s="5">
        <f>'90.1 Data-IP'!K974*Convert!$B$7/$D974</f>
        <v>4.7266541372903959</v>
      </c>
      <c r="L974" s="5">
        <f>'90.1 Data-IP'!L974*Convert!$B$6/$D974</f>
        <v>0</v>
      </c>
      <c r="M974" s="5">
        <f>'90.1 Data-IP'!M974*Convert!$B$6/$D974</f>
        <v>27.891371599584993</v>
      </c>
      <c r="N974" s="5">
        <f>'90.1 Data-IP'!N974*Convert!$B$6/$D974</f>
        <v>0.20453379267949887</v>
      </c>
      <c r="O974" s="5">
        <f>'90.1 Data-IP'!O974*Convert!$B$6/$D974</f>
        <v>1.6673902679565814E-2</v>
      </c>
      <c r="P974" s="5">
        <f>'90.1 Data-IP'!P974*Convert!$B$6/$D974</f>
        <v>0.18785988999993306</v>
      </c>
      <c r="Q974" s="5">
        <f>'90.1 Data-IP'!Q974*Convert!$B$6/$D974</f>
        <v>0</v>
      </c>
      <c r="R974" s="5">
        <f>'90.1 Data-IP'!R974*Convert!$B$6/$D974</f>
        <v>7.8441275328696672E-2</v>
      </c>
      <c r="S974" s="5">
        <f>'90.1 Data-IP'!S974*Convert!$B$6/$D974</f>
        <v>0</v>
      </c>
      <c r="T974" s="5">
        <f>'90.1 Data-IP'!T974*Convert!$B$6/$D974</f>
        <v>0</v>
      </c>
      <c r="U974" s="5">
        <f>'90.1 Data-IP'!U974*Convert!$B$7/$D974</f>
        <v>5.9463953785373365</v>
      </c>
      <c r="V974" s="5">
        <f>'90.1 Data-IP'!V974*Convert!$B$6/$D974</f>
        <v>0</v>
      </c>
      <c r="W974" s="5">
        <f>'90.1 Data-IP'!W974*Convert!$B$6/$D974</f>
        <v>159.44417549612527</v>
      </c>
      <c r="X974" s="5">
        <f>'90.1 Data-IP'!X974*Convert!$B$7/$D974</f>
        <v>8.7181011491223401</v>
      </c>
      <c r="Y974" s="5">
        <f t="shared" si="30"/>
        <v>168.1622766452476</v>
      </c>
      <c r="Z974" s="5">
        <f>'90.1 Data-IP'!Z974*Convert!$B$6/$D974</f>
        <v>338.72115640581001</v>
      </c>
      <c r="AA974" s="5">
        <f>'90.1 Data-IP'!AA974*Convert!$B$7/$D974</f>
        <v>19.391401588883674</v>
      </c>
      <c r="AB974" s="5">
        <f t="shared" si="31"/>
        <v>358.1125579946937</v>
      </c>
    </row>
    <row r="975" spans="1:28" x14ac:dyDescent="0.25">
      <c r="A975" s="95">
        <v>2013</v>
      </c>
      <c r="B975" s="95" t="s">
        <v>63</v>
      </c>
      <c r="C975" s="101" t="s">
        <v>19</v>
      </c>
      <c r="D975" s="5">
        <f>'90.1 Data-SI'!D975*Convert!$B$1</f>
        <v>40946.022865372172</v>
      </c>
      <c r="E975" s="5">
        <f>'90.1 Data-IP'!E975*Convert!$B$6/$D975</f>
        <v>17.062077028038196</v>
      </c>
      <c r="F975" s="5">
        <f>'90.1 Data-IP'!F975*Convert!$B$7/$D975</f>
        <v>9.3228278291069362</v>
      </c>
      <c r="G975" s="5">
        <f>'90.1 Data-IP'!G975*Convert!$B$6/$D975</f>
        <v>100.92166512266384</v>
      </c>
      <c r="H975" s="5">
        <f>'90.1 Data-IP'!H975*Convert!$B$6/$D975</f>
        <v>36.983228577402713</v>
      </c>
      <c r="I975" s="5">
        <f>'90.1 Data-IP'!I975*Convert!$B$6/$D975</f>
        <v>8.2216719888909662</v>
      </c>
      <c r="J975" s="5">
        <f>'90.1 Data-IP'!J975*Convert!$B$6/$D975</f>
        <v>134.11258793113805</v>
      </c>
      <c r="K975" s="5">
        <f>'90.1 Data-IP'!K975*Convert!$B$7/$D975</f>
        <v>4.7266541372903959</v>
      </c>
      <c r="L975" s="5">
        <f>'90.1 Data-IP'!L975*Convert!$B$6/$D975</f>
        <v>0</v>
      </c>
      <c r="M975" s="5">
        <f>'90.1 Data-IP'!M975*Convert!$B$6/$D975</f>
        <v>26.783663496578821</v>
      </c>
      <c r="N975" s="5">
        <f>'90.1 Data-IP'!N975*Convert!$B$6/$D975</f>
        <v>0.22432738551945036</v>
      </c>
      <c r="O975" s="5">
        <f>'90.1 Data-IP'!O975*Convert!$B$6/$D975</f>
        <v>1.6673902679565814E-2</v>
      </c>
      <c r="P975" s="5">
        <f>'90.1 Data-IP'!P975*Convert!$B$6/$D975</f>
        <v>0.20765348283988455</v>
      </c>
      <c r="Q975" s="5">
        <f>'90.1 Data-IP'!Q975*Convert!$B$6/$D975</f>
        <v>0</v>
      </c>
      <c r="R975" s="5">
        <f>'90.1 Data-IP'!R975*Convert!$B$6/$D975</f>
        <v>1.4786546947474883</v>
      </c>
      <c r="S975" s="5">
        <f>'90.1 Data-IP'!S975*Convert!$B$6/$D975</f>
        <v>1.802683140497805</v>
      </c>
      <c r="T975" s="5">
        <f>'90.1 Data-IP'!T975*Convert!$B$6/$D975</f>
        <v>0</v>
      </c>
      <c r="U975" s="5">
        <f>'90.1 Data-IP'!U975*Convert!$B$7/$D975</f>
        <v>5.9463953785373365</v>
      </c>
      <c r="V975" s="5">
        <f>'90.1 Data-IP'!V975*Convert!$B$6/$D975</f>
        <v>0</v>
      </c>
      <c r="W975" s="5">
        <f>'90.1 Data-IP'!W975*Convert!$B$6/$D975</f>
        <v>148.25639696536604</v>
      </c>
      <c r="X975" s="5">
        <f>'90.1 Data-IP'!X975*Convert!$B$7/$D975</f>
        <v>9.3228278291069362</v>
      </c>
      <c r="Y975" s="5">
        <f t="shared" si="30"/>
        <v>157.57922479447296</v>
      </c>
      <c r="Z975" s="5">
        <f>'90.1 Data-IP'!Z975*Convert!$B$6/$D975</f>
        <v>327.59055936547736</v>
      </c>
      <c r="AA975" s="5">
        <f>'90.1 Data-IP'!AA975*Convert!$B$7/$D975</f>
        <v>19.996128268868272</v>
      </c>
      <c r="AB975" s="5">
        <f t="shared" si="31"/>
        <v>347.58668763434565</v>
      </c>
    </row>
    <row r="976" spans="1:28" x14ac:dyDescent="0.25">
      <c r="A976" s="95">
        <v>2013</v>
      </c>
      <c r="B976" s="95" t="s">
        <v>63</v>
      </c>
      <c r="C976" s="101" t="s">
        <v>20</v>
      </c>
      <c r="D976" s="5">
        <f>'90.1 Data-SI'!D976*Convert!$B$1</f>
        <v>40946.022865372172</v>
      </c>
      <c r="E976" s="5">
        <f>'90.1 Data-IP'!E976*Convert!$B$6/$D976</f>
        <v>11.351258945696634</v>
      </c>
      <c r="F976" s="5">
        <f>'90.1 Data-IP'!F976*Convert!$B$7/$D976</f>
        <v>7.8195425428879659</v>
      </c>
      <c r="G976" s="5">
        <f>'90.1 Data-IP'!G976*Convert!$B$6/$D976</f>
        <v>74.20471336491596</v>
      </c>
      <c r="H976" s="5">
        <f>'90.1 Data-IP'!H976*Convert!$B$6/$D976</f>
        <v>37.117385151095725</v>
      </c>
      <c r="I976" s="5">
        <f>'90.1 Data-IP'!I976*Convert!$B$6/$D976</f>
        <v>8.2282698531709499</v>
      </c>
      <c r="J976" s="5">
        <f>'90.1 Data-IP'!J976*Convert!$B$6/$D976</f>
        <v>134.11258793113805</v>
      </c>
      <c r="K976" s="5">
        <f>'90.1 Data-IP'!K976*Convert!$B$7/$D976</f>
        <v>4.7266541372903959</v>
      </c>
      <c r="L976" s="5">
        <f>'90.1 Data-IP'!L976*Convert!$B$6/$D976</f>
        <v>0</v>
      </c>
      <c r="M976" s="5">
        <f>'90.1 Data-IP'!M976*Convert!$B$6/$D976</f>
        <v>28.072446319268995</v>
      </c>
      <c r="N976" s="5">
        <f>'90.1 Data-IP'!N976*Convert!$B$6/$D976</f>
        <v>0.19793592839951504</v>
      </c>
      <c r="O976" s="5">
        <f>'90.1 Data-IP'!O976*Convert!$B$6/$D976</f>
        <v>1.6673902679565814E-2</v>
      </c>
      <c r="P976" s="5">
        <f>'90.1 Data-IP'!P976*Convert!$B$6/$D976</f>
        <v>0.18126202571994926</v>
      </c>
      <c r="Q976" s="5">
        <f>'90.1 Data-IP'!Q976*Convert!$B$6/$D976</f>
        <v>0</v>
      </c>
      <c r="R976" s="5">
        <f>'90.1 Data-IP'!R976*Convert!$B$6/$D976</f>
        <v>12.214112974312297</v>
      </c>
      <c r="S976" s="5">
        <f>'90.1 Data-IP'!S976*Convert!$B$6/$D976</f>
        <v>0</v>
      </c>
      <c r="T976" s="5">
        <f>'90.1 Data-IP'!T976*Convert!$B$6/$D976</f>
        <v>0</v>
      </c>
      <c r="U976" s="5">
        <f>'90.1 Data-IP'!U976*Convert!$B$7/$D976</f>
        <v>5.9499083136077866</v>
      </c>
      <c r="V976" s="5">
        <f>'90.1 Data-IP'!V976*Convert!$B$6/$D976</f>
        <v>0</v>
      </c>
      <c r="W976" s="5">
        <f>'90.1 Data-IP'!W976*Convert!$B$6/$D976</f>
        <v>126.02379362991384</v>
      </c>
      <c r="X976" s="5">
        <f>'90.1 Data-IP'!X976*Convert!$B$7/$D976</f>
        <v>7.8195425428879659</v>
      </c>
      <c r="Y976" s="5">
        <f t="shared" si="30"/>
        <v>133.8433361728018</v>
      </c>
      <c r="Z976" s="5">
        <f>'90.1 Data-IP'!Z976*Convert!$B$6/$D976</f>
        <v>305.49871046799814</v>
      </c>
      <c r="AA976" s="5">
        <f>'90.1 Data-IP'!AA976*Convert!$B$7/$D976</f>
        <v>18.49635591771975</v>
      </c>
      <c r="AB976" s="5">
        <f t="shared" si="31"/>
        <v>323.99506638571791</v>
      </c>
    </row>
    <row r="977" spans="1:28" x14ac:dyDescent="0.25">
      <c r="A977" s="95">
        <v>2013</v>
      </c>
      <c r="B977" s="95" t="s">
        <v>63</v>
      </c>
      <c r="C977" s="101" t="s">
        <v>3</v>
      </c>
      <c r="D977" s="5">
        <f>'90.1 Data-SI'!D977*Convert!$B$1</f>
        <v>40946.022865372172</v>
      </c>
      <c r="E977" s="5">
        <f>'90.1 Data-IP'!E977*Convert!$B$6/$D977</f>
        <v>24.168709953611895</v>
      </c>
      <c r="F977" s="5">
        <f>'90.1 Data-IP'!F977*Convert!$B$7/$D977</f>
        <v>10.402302591469484</v>
      </c>
      <c r="G977" s="5">
        <f>'90.1 Data-IP'!G977*Convert!$B$6/$D977</f>
        <v>65.598165959692594</v>
      </c>
      <c r="H977" s="5">
        <f>'90.1 Data-IP'!H977*Convert!$B$6/$D977</f>
        <v>37.040410067829235</v>
      </c>
      <c r="I977" s="5">
        <f>'90.1 Data-IP'!I977*Convert!$B$6/$D977</f>
        <v>8.2268036611087325</v>
      </c>
      <c r="J977" s="5">
        <f>'90.1 Data-IP'!J977*Convert!$B$6/$D977</f>
        <v>134.11258793113805</v>
      </c>
      <c r="K977" s="5">
        <f>'90.1 Data-IP'!K977*Convert!$B$7/$D977</f>
        <v>4.7266541372903959</v>
      </c>
      <c r="L977" s="5">
        <f>'90.1 Data-IP'!L977*Convert!$B$6/$D977</f>
        <v>0</v>
      </c>
      <c r="M977" s="5">
        <f>'90.1 Data-IP'!M977*Convert!$B$6/$D977</f>
        <v>27.194930370031138</v>
      </c>
      <c r="N977" s="5">
        <f>'90.1 Data-IP'!N977*Convert!$B$6/$D977</f>
        <v>0.2477864585149484</v>
      </c>
      <c r="O977" s="5">
        <f>'90.1 Data-IP'!O977*Convert!$B$6/$D977</f>
        <v>1.6673902679565814E-2</v>
      </c>
      <c r="P977" s="5">
        <f>'90.1 Data-IP'!P977*Convert!$B$6/$D977</f>
        <v>0.23111255583538259</v>
      </c>
      <c r="Q977" s="5">
        <f>'90.1 Data-IP'!Q977*Convert!$B$6/$D977</f>
        <v>0</v>
      </c>
      <c r="R977" s="5">
        <f>'90.1 Data-IP'!R977*Convert!$B$6/$D977</f>
        <v>6.8911026924275598</v>
      </c>
      <c r="S977" s="5">
        <f>'90.1 Data-IP'!S977*Convert!$B$6/$D977</f>
        <v>1.4419998931920224</v>
      </c>
      <c r="T977" s="5">
        <f>'90.1 Data-IP'!T977*Convert!$B$6/$D977</f>
        <v>0</v>
      </c>
      <c r="U977" s="5">
        <f>'90.1 Data-IP'!U977*Convert!$B$7/$D977</f>
        <v>6.0322113638297568</v>
      </c>
      <c r="V977" s="5">
        <f>'90.1 Data-IP'!V977*Convert!$B$6/$D977</f>
        <v>0</v>
      </c>
      <c r="W977" s="5">
        <f>'90.1 Data-IP'!W977*Convert!$B$6/$D977</f>
        <v>125.52602142479057</v>
      </c>
      <c r="X977" s="5">
        <f>'90.1 Data-IP'!X977*Convert!$B$7/$D977</f>
        <v>10.402302591469484</v>
      </c>
      <c r="Y977" s="5">
        <f t="shared" si="30"/>
        <v>135.92832401626006</v>
      </c>
      <c r="Z977" s="5">
        <f>'90.1 Data-IP'!Z977*Convert!$B$6/$D977</f>
        <v>304.92176389151507</v>
      </c>
      <c r="AA977" s="5">
        <f>'90.1 Data-IP'!AA977*Convert!$B$7/$D977</f>
        <v>21.161419016523237</v>
      </c>
      <c r="AB977" s="5">
        <f t="shared" si="31"/>
        <v>326.08318290803828</v>
      </c>
    </row>
    <row r="978" spans="1:28" x14ac:dyDescent="0.25">
      <c r="A978" s="95">
        <v>2013</v>
      </c>
      <c r="B978" s="95" t="s">
        <v>63</v>
      </c>
      <c r="C978" s="101" t="s">
        <v>7</v>
      </c>
      <c r="D978" s="5">
        <f>'90.1 Data-SI'!D978*Convert!$B$1</f>
        <v>40946.022865372172</v>
      </c>
      <c r="E978" s="5">
        <f>'90.1 Data-IP'!E978*Convert!$B$6/$D978</f>
        <v>10.950988512710945</v>
      </c>
      <c r="F978" s="5">
        <f>'90.1 Data-IP'!F978*Convert!$B$7/$D978</f>
        <v>8.527649883517233</v>
      </c>
      <c r="G978" s="5">
        <f>'90.1 Data-IP'!G978*Convert!$B$6/$D978</f>
        <v>56.247526082893295</v>
      </c>
      <c r="H978" s="5">
        <f>'90.1 Data-IP'!H978*Convert!$B$6/$D978</f>
        <v>37.050673412264771</v>
      </c>
      <c r="I978" s="5">
        <f>'90.1 Data-IP'!I978*Convert!$B$6/$D978</f>
        <v>8.226070565077622</v>
      </c>
      <c r="J978" s="5">
        <f>'90.1 Data-IP'!J978*Convert!$B$6/$D978</f>
        <v>134.11258793113805</v>
      </c>
      <c r="K978" s="5">
        <f>'90.1 Data-IP'!K978*Convert!$B$7/$D978</f>
        <v>4.7266541372903959</v>
      </c>
      <c r="L978" s="5">
        <f>'90.1 Data-IP'!L978*Convert!$B$6/$D978</f>
        <v>0</v>
      </c>
      <c r="M978" s="5">
        <f>'90.1 Data-IP'!M978*Convert!$B$6/$D978</f>
        <v>27.825392956785151</v>
      </c>
      <c r="N978" s="5">
        <f>'90.1 Data-IP'!N978*Convert!$B$6/$D978</f>
        <v>0.20599998474171746</v>
      </c>
      <c r="O978" s="5">
        <f>'90.1 Data-IP'!O978*Convert!$B$6/$D978</f>
        <v>1.6673902679565814E-2</v>
      </c>
      <c r="P978" s="5">
        <f>'90.1 Data-IP'!P978*Convert!$B$6/$D978</f>
        <v>0.18932608206215165</v>
      </c>
      <c r="Q978" s="5">
        <f>'90.1 Data-IP'!Q978*Convert!$B$6/$D978</f>
        <v>0</v>
      </c>
      <c r="R978" s="5">
        <f>'90.1 Data-IP'!R978*Convert!$B$6/$D978</f>
        <v>10.486938725018751</v>
      </c>
      <c r="S978" s="5">
        <f>'90.1 Data-IP'!S978*Convert!$B$6/$D978</f>
        <v>0</v>
      </c>
      <c r="T978" s="5">
        <f>'90.1 Data-IP'!T978*Convert!$B$6/$D978</f>
        <v>0</v>
      </c>
      <c r="U978" s="5">
        <f>'90.1 Data-IP'!U978*Convert!$B$7/$D978</f>
        <v>6.0010967960629138</v>
      </c>
      <c r="V978" s="5">
        <f>'90.1 Data-IP'!V978*Convert!$B$6/$D978</f>
        <v>0</v>
      </c>
      <c r="W978" s="5">
        <f>'90.1 Data-IP'!W978*Convert!$B$6/$D978</f>
        <v>105.70017235947029</v>
      </c>
      <c r="X978" s="5">
        <f>'90.1 Data-IP'!X978*Convert!$B$7/$D978</f>
        <v>8.527649883517233</v>
      </c>
      <c r="Y978" s="5">
        <f t="shared" si="30"/>
        <v>114.22782224298751</v>
      </c>
      <c r="Z978" s="5">
        <f>'90.1 Data-IP'!Z978*Convert!$B$6/$D978</f>
        <v>285.10691126666143</v>
      </c>
      <c r="AA978" s="5">
        <f>'90.1 Data-IP'!AA978*Convert!$B$7/$D978</f>
        <v>19.255651740804144</v>
      </c>
      <c r="AB978" s="5">
        <f t="shared" si="31"/>
        <v>304.36256300746555</v>
      </c>
    </row>
    <row r="979" spans="1:28" x14ac:dyDescent="0.25">
      <c r="A979" s="95">
        <v>2013</v>
      </c>
      <c r="B979" s="95" t="s">
        <v>63</v>
      </c>
      <c r="C979" s="101" t="s">
        <v>17</v>
      </c>
      <c r="D979" s="5">
        <f>'90.1 Data-SI'!D979*Convert!$B$1</f>
        <v>40946.022865372172</v>
      </c>
      <c r="E979" s="5">
        <f>'90.1 Data-IP'!E979*Convert!$B$6/$D979</f>
        <v>11.211970699785862</v>
      </c>
      <c r="F979" s="5">
        <f>'90.1 Data-IP'!F979*Convert!$B$7/$D979</f>
        <v>9.9170157038801836</v>
      </c>
      <c r="G979" s="5">
        <f>'90.1 Data-IP'!G979*Convert!$B$6/$D979</f>
        <v>51.087996215945935</v>
      </c>
      <c r="H979" s="5">
        <f>'90.1 Data-IP'!H979*Convert!$B$6/$D979</f>
        <v>37.026481243238166</v>
      </c>
      <c r="I979" s="5">
        <f>'90.1 Data-IP'!I979*Convert!$B$6/$D979</f>
        <v>8.2392662936375896</v>
      </c>
      <c r="J979" s="5">
        <f>'90.1 Data-IP'!J979*Convert!$B$6/$D979</f>
        <v>134.11258793113805</v>
      </c>
      <c r="K979" s="5">
        <f>'90.1 Data-IP'!K979*Convert!$B$7/$D979</f>
        <v>4.7266541372903959</v>
      </c>
      <c r="L979" s="5">
        <f>'90.1 Data-IP'!L979*Convert!$B$6/$D979</f>
        <v>0</v>
      </c>
      <c r="M979" s="5">
        <f>'90.1 Data-IP'!M979*Convert!$B$6/$D979</f>
        <v>26.200852151846913</v>
      </c>
      <c r="N979" s="5">
        <f>'90.1 Data-IP'!N979*Convert!$B$6/$D979</f>
        <v>0.24192169026607391</v>
      </c>
      <c r="O979" s="5">
        <f>'90.1 Data-IP'!O979*Convert!$B$6/$D979</f>
        <v>1.6673902679565814E-2</v>
      </c>
      <c r="P979" s="5">
        <f>'90.1 Data-IP'!P979*Convert!$B$6/$D979</f>
        <v>0.2252477875865081</v>
      </c>
      <c r="Q979" s="5">
        <f>'90.1 Data-IP'!Q979*Convert!$B$6/$D979</f>
        <v>0</v>
      </c>
      <c r="R979" s="5">
        <f>'90.1 Data-IP'!R979*Convert!$B$6/$D979</f>
        <v>2.6882631460778574</v>
      </c>
      <c r="S979" s="5">
        <f>'90.1 Data-IP'!S979*Convert!$B$6/$D979</f>
        <v>0</v>
      </c>
      <c r="T979" s="5">
        <f>'90.1 Data-IP'!T979*Convert!$B$6/$D979</f>
        <v>0</v>
      </c>
      <c r="U979" s="5">
        <f>'90.1 Data-IP'!U979*Convert!$B$7/$D979</f>
        <v>5.9757534787689535</v>
      </c>
      <c r="V979" s="5">
        <f>'90.1 Data-IP'!V979*Convert!$B$6/$D979</f>
        <v>0</v>
      </c>
      <c r="W979" s="5">
        <f>'90.1 Data-IP'!W979*Convert!$B$6/$D979</f>
        <v>91.414330001243073</v>
      </c>
      <c r="X979" s="5">
        <f>'90.1 Data-IP'!X979*Convert!$B$7/$D979</f>
        <v>9.9170157038801836</v>
      </c>
      <c r="Y979" s="5">
        <f t="shared" si="30"/>
        <v>101.33134570512325</v>
      </c>
      <c r="Z979" s="5">
        <f>'90.1 Data-IP'!Z979*Convert!$B$6/$D979</f>
        <v>270.80933937193646</v>
      </c>
      <c r="AA979" s="5">
        <f>'90.1 Data-IP'!AA979*Convert!$B$7/$D979</f>
        <v>20.619674243873138</v>
      </c>
      <c r="AB979" s="5">
        <f t="shared" si="31"/>
        <v>291.42901361580959</v>
      </c>
    </row>
    <row r="980" spans="1:28" x14ac:dyDescent="0.25">
      <c r="A980" s="95">
        <v>2013</v>
      </c>
      <c r="B980" s="95" t="s">
        <v>63</v>
      </c>
      <c r="C980" s="101" t="s">
        <v>14</v>
      </c>
      <c r="D980" s="5">
        <f>'90.1 Data-SI'!D980*Convert!$B$1</f>
        <v>40946.022865372172</v>
      </c>
      <c r="E980" s="5">
        <f>'90.1 Data-IP'!E980*Convert!$B$6/$D980</f>
        <v>15.433870742944405</v>
      </c>
      <c r="F980" s="5">
        <f>'90.1 Data-IP'!F980*Convert!$B$7/$D980</f>
        <v>13.249285542135555</v>
      </c>
      <c r="G980" s="5">
        <f>'90.1 Data-IP'!G980*Convert!$B$6/$D980</f>
        <v>47.735548065683034</v>
      </c>
      <c r="H980" s="5">
        <f>'90.1 Data-IP'!H980*Convert!$B$6/$D980</f>
        <v>36.706851373674503</v>
      </c>
      <c r="I980" s="5">
        <f>'90.1 Data-IP'!I980*Convert!$B$6/$D980</f>
        <v>8.2407324856998088</v>
      </c>
      <c r="J980" s="5">
        <f>'90.1 Data-IP'!J980*Convert!$B$6/$D980</f>
        <v>134.11258793113805</v>
      </c>
      <c r="K980" s="5">
        <f>'90.1 Data-IP'!K980*Convert!$B$7/$D980</f>
        <v>4.7266541372903959</v>
      </c>
      <c r="L980" s="5">
        <f>'90.1 Data-IP'!L980*Convert!$B$6/$D980</f>
        <v>0</v>
      </c>
      <c r="M980" s="5">
        <f>'90.1 Data-IP'!M980*Convert!$B$6/$D980</f>
        <v>28.156019266815452</v>
      </c>
      <c r="N980" s="5">
        <f>'90.1 Data-IP'!N980*Convert!$B$6/$D980</f>
        <v>0.30130246878592842</v>
      </c>
      <c r="O980" s="5">
        <f>'90.1 Data-IP'!O980*Convert!$B$6/$D980</f>
        <v>1.6673902679565814E-2</v>
      </c>
      <c r="P980" s="5">
        <f>'90.1 Data-IP'!P980*Convert!$B$6/$D980</f>
        <v>0.28462856610636267</v>
      </c>
      <c r="Q980" s="5">
        <f>'90.1 Data-IP'!Q980*Convert!$B$6/$D980</f>
        <v>0</v>
      </c>
      <c r="R980" s="5">
        <f>'90.1 Data-IP'!R980*Convert!$B$6/$D980</f>
        <v>11.225166428345828</v>
      </c>
      <c r="S980" s="5">
        <f>'90.1 Data-IP'!S980*Convert!$B$6/$D980</f>
        <v>1.5439002415162171</v>
      </c>
      <c r="T980" s="5">
        <f>'90.1 Data-IP'!T980*Convert!$B$6/$D980</f>
        <v>0</v>
      </c>
      <c r="U980" s="5">
        <f>'90.1 Data-IP'!U980*Convert!$B$7/$D980</f>
        <v>6.1481382211546043</v>
      </c>
      <c r="V980" s="5">
        <f>'90.1 Data-IP'!V980*Convert!$B$6/$D980</f>
        <v>0</v>
      </c>
      <c r="W980" s="5">
        <f>'90.1 Data-IP'!W980*Convert!$B$6/$D980</f>
        <v>104.37913331141128</v>
      </c>
      <c r="X980" s="5">
        <f>'90.1 Data-IP'!X980*Convert!$B$7/$D980</f>
        <v>13.249285542135555</v>
      </c>
      <c r="Y980" s="5">
        <f t="shared" si="30"/>
        <v>117.62841885354683</v>
      </c>
      <c r="Z980" s="5">
        <f>'90.1 Data-IP'!Z980*Convert!$B$6/$D980</f>
        <v>283.45671210063438</v>
      </c>
      <c r="AA980" s="5">
        <f>'90.1 Data-IP'!AA980*Convert!$B$7/$D980</f>
        <v>24.124328824514158</v>
      </c>
      <c r="AB980" s="5">
        <f t="shared" si="31"/>
        <v>307.58104092514856</v>
      </c>
    </row>
    <row r="981" spans="1:28" x14ac:dyDescent="0.25">
      <c r="A981" s="95">
        <v>2013</v>
      </c>
      <c r="B981" s="95" t="s">
        <v>63</v>
      </c>
      <c r="C981" s="101" t="s">
        <v>2</v>
      </c>
      <c r="D981" s="5">
        <f>'90.1 Data-SI'!D981*Convert!$B$1</f>
        <v>40946.022865372172</v>
      </c>
      <c r="E981" s="5">
        <f>'90.1 Data-IP'!E981*Convert!$B$6/$D981</f>
        <v>9.8711380588869257</v>
      </c>
      <c r="F981" s="5">
        <f>'90.1 Data-IP'!F981*Convert!$B$7/$D981</f>
        <v>9.5579435548934804</v>
      </c>
      <c r="G981" s="5">
        <f>'90.1 Data-IP'!G981*Convert!$B$6/$D981</f>
        <v>41.963883012759396</v>
      </c>
      <c r="H981" s="5">
        <f>'90.1 Data-IP'!H981*Convert!$B$6/$D981</f>
        <v>36.727378062545561</v>
      </c>
      <c r="I981" s="5">
        <f>'90.1 Data-IP'!I981*Convert!$B$6/$D981</f>
        <v>8.2231381809531854</v>
      </c>
      <c r="J981" s="5">
        <f>'90.1 Data-IP'!J981*Convert!$B$6/$D981</f>
        <v>134.11258793113805</v>
      </c>
      <c r="K981" s="5">
        <f>'90.1 Data-IP'!K981*Convert!$B$7/$D981</f>
        <v>4.7266541372903959</v>
      </c>
      <c r="L981" s="5">
        <f>'90.1 Data-IP'!L981*Convert!$B$6/$D981</f>
        <v>0</v>
      </c>
      <c r="M981" s="5">
        <f>'90.1 Data-IP'!M981*Convert!$B$6/$D981</f>
        <v>30.158837623806097</v>
      </c>
      <c r="N981" s="5">
        <f>'90.1 Data-IP'!N981*Convert!$B$6/$D981</f>
        <v>0.21992880933279446</v>
      </c>
      <c r="O981" s="5">
        <f>'90.1 Data-IP'!O981*Convert!$B$6/$D981</f>
        <v>1.6673902679565814E-2</v>
      </c>
      <c r="P981" s="5">
        <f>'90.1 Data-IP'!P981*Convert!$B$6/$D981</f>
        <v>0.20325490665322865</v>
      </c>
      <c r="Q981" s="5">
        <f>'90.1 Data-IP'!Q981*Convert!$B$6/$D981</f>
        <v>0</v>
      </c>
      <c r="R981" s="5">
        <f>'90.1 Data-IP'!R981*Convert!$B$6/$D981</f>
        <v>13.785137768979558</v>
      </c>
      <c r="S981" s="5">
        <f>'90.1 Data-IP'!S981*Convert!$B$6/$D981</f>
        <v>0</v>
      </c>
      <c r="T981" s="5">
        <f>'90.1 Data-IP'!T981*Convert!$B$6/$D981</f>
        <v>0</v>
      </c>
      <c r="U981" s="5">
        <f>'90.1 Data-IP'!U981*Convert!$B$7/$D981</f>
        <v>6.107237619977222</v>
      </c>
      <c r="V981" s="5">
        <f>'90.1 Data-IP'!V981*Convert!$B$6/$D981</f>
        <v>0</v>
      </c>
      <c r="W981" s="5">
        <f>'90.1 Data-IP'!W981*Convert!$B$6/$D981</f>
        <v>95.982251371085212</v>
      </c>
      <c r="X981" s="5">
        <f>'90.1 Data-IP'!X981*Convert!$B$7/$D981</f>
        <v>9.5579435548934804</v>
      </c>
      <c r="Y981" s="5">
        <f t="shared" si="30"/>
        <v>105.5401949259787</v>
      </c>
      <c r="Z981" s="5">
        <f>'90.1 Data-IP'!Z981*Convert!$B$6/$D981</f>
        <v>275.0627625444327</v>
      </c>
      <c r="AA981" s="5">
        <f>'90.1 Data-IP'!AA981*Convert!$B$7/$D981</f>
        <v>20.392086236094698</v>
      </c>
      <c r="AB981" s="5">
        <f t="shared" si="31"/>
        <v>295.45484878052741</v>
      </c>
    </row>
    <row r="982" spans="1:28" x14ac:dyDescent="0.25">
      <c r="A982" s="95">
        <v>2013</v>
      </c>
      <c r="B982" s="95" t="s">
        <v>63</v>
      </c>
      <c r="C982" s="101" t="s">
        <v>18</v>
      </c>
      <c r="D982" s="5">
        <f>'90.1 Data-SI'!D982*Convert!$B$1</f>
        <v>40946.022865372172</v>
      </c>
      <c r="E982" s="5">
        <f>'90.1 Data-IP'!E982*Convert!$B$6/$D982</f>
        <v>12.6158495993602</v>
      </c>
      <c r="F982" s="5">
        <f>'90.1 Data-IP'!F982*Convert!$B$7/$D982</f>
        <v>12.298785681645244</v>
      </c>
      <c r="G982" s="5">
        <f>'90.1 Data-IP'!G982*Convert!$B$6/$D982</f>
        <v>28.40820430151706</v>
      </c>
      <c r="H982" s="5">
        <f>'90.1 Data-IP'!H982*Convert!$B$6/$D982</f>
        <v>36.883527517171849</v>
      </c>
      <c r="I982" s="5">
        <f>'90.1 Data-IP'!I982*Convert!$B$6/$D982</f>
        <v>8.2385331976064791</v>
      </c>
      <c r="J982" s="5">
        <f>'90.1 Data-IP'!J982*Convert!$B$6/$D982</f>
        <v>134.11258793113805</v>
      </c>
      <c r="K982" s="5">
        <f>'90.1 Data-IP'!K982*Convert!$B$7/$D982</f>
        <v>4.7266541372903959</v>
      </c>
      <c r="L982" s="5">
        <f>'90.1 Data-IP'!L982*Convert!$B$6/$D982</f>
        <v>0</v>
      </c>
      <c r="M982" s="5">
        <f>'90.1 Data-IP'!M982*Convert!$B$6/$D982</f>
        <v>27.527755968154771</v>
      </c>
      <c r="N982" s="5">
        <f>'90.1 Data-IP'!N982*Convert!$B$6/$D982</f>
        <v>0.28370816403930488</v>
      </c>
      <c r="O982" s="5">
        <f>'90.1 Data-IP'!O982*Convert!$B$6/$D982</f>
        <v>1.6673902679565814E-2</v>
      </c>
      <c r="P982" s="5">
        <f>'90.1 Data-IP'!P982*Convert!$B$6/$D982</f>
        <v>0.26703426135973907</v>
      </c>
      <c r="Q982" s="5">
        <f>'90.1 Data-IP'!Q982*Convert!$B$6/$D982</f>
        <v>0</v>
      </c>
      <c r="R982" s="5">
        <f>'90.1 Data-IP'!R982*Convert!$B$6/$D982</f>
        <v>3.5496509826313023</v>
      </c>
      <c r="S982" s="5">
        <f>'90.1 Data-IP'!S982*Convert!$B$6/$D982</f>
        <v>0</v>
      </c>
      <c r="T982" s="5">
        <f>'90.1 Data-IP'!T982*Convert!$B$6/$D982</f>
        <v>0</v>
      </c>
      <c r="U982" s="5">
        <f>'90.1 Data-IP'!U982*Convert!$B$7/$D982</f>
        <v>6.1807583325230677</v>
      </c>
      <c r="V982" s="5">
        <f>'90.1 Data-IP'!V982*Convert!$B$6/$D982</f>
        <v>0</v>
      </c>
      <c r="W982" s="5">
        <f>'90.1 Data-IP'!W982*Convert!$B$6/$D982</f>
        <v>72.368495113023087</v>
      </c>
      <c r="X982" s="5">
        <f>'90.1 Data-IP'!X982*Convert!$B$7/$D982</f>
        <v>12.298785681645244</v>
      </c>
      <c r="Y982" s="5">
        <f t="shared" si="30"/>
        <v>84.667280794668329</v>
      </c>
      <c r="Z982" s="5">
        <f>'90.1 Data-IP'!Z982*Convert!$B$6/$D982</f>
        <v>251.62055075765014</v>
      </c>
      <c r="AA982" s="5">
        <f>'90.1 Data-IP'!AA982*Convert!$B$7/$D982</f>
        <v>23.20644907539231</v>
      </c>
      <c r="AB982" s="5">
        <f t="shared" si="31"/>
        <v>274.82699983304246</v>
      </c>
    </row>
    <row r="983" spans="1:28" x14ac:dyDescent="0.25">
      <c r="A983" s="95">
        <v>2013</v>
      </c>
      <c r="B983" s="95" t="s">
        <v>63</v>
      </c>
      <c r="C983" s="101" t="s">
        <v>4</v>
      </c>
      <c r="D983" s="5">
        <f>'90.1 Data-SI'!D983*Convert!$B$1</f>
        <v>40946.022865372172</v>
      </c>
      <c r="E983" s="5">
        <f>'90.1 Data-IP'!E983*Convert!$B$6/$D983</f>
        <v>17.683742462418891</v>
      </c>
      <c r="F983" s="5">
        <f>'90.1 Data-IP'!F983*Convert!$B$7/$D983</f>
        <v>16.770250178460813</v>
      </c>
      <c r="G983" s="5">
        <f>'90.1 Data-IP'!G983*Convert!$B$6/$D983</f>
        <v>33.720218142935153</v>
      </c>
      <c r="H983" s="5">
        <f>'90.1 Data-IP'!H983*Convert!$B$6/$D983</f>
        <v>36.755235711727714</v>
      </c>
      <c r="I983" s="5">
        <f>'90.1 Data-IP'!I983*Convert!$B$6/$D983</f>
        <v>8.2282698531709499</v>
      </c>
      <c r="J983" s="5">
        <f>'90.1 Data-IP'!J983*Convert!$B$6/$D983</f>
        <v>134.11258793113805</v>
      </c>
      <c r="K983" s="5">
        <f>'90.1 Data-IP'!K983*Convert!$B$7/$D983</f>
        <v>4.7266541372903959</v>
      </c>
      <c r="L983" s="5">
        <f>'90.1 Data-IP'!L983*Convert!$B$6/$D983</f>
        <v>0</v>
      </c>
      <c r="M983" s="5">
        <f>'90.1 Data-IP'!M983*Convert!$B$6/$D983</f>
        <v>27.656047773598903</v>
      </c>
      <c r="N983" s="5">
        <f>'90.1 Data-IP'!N983*Convert!$B$6/$D983</f>
        <v>0.35188609493247108</v>
      </c>
      <c r="O983" s="5">
        <f>'90.1 Data-IP'!O983*Convert!$B$6/$D983</f>
        <v>1.6673902679565814E-2</v>
      </c>
      <c r="P983" s="5">
        <f>'90.1 Data-IP'!P983*Convert!$B$6/$D983</f>
        <v>0.33521219225290527</v>
      </c>
      <c r="Q983" s="5">
        <f>'90.1 Data-IP'!Q983*Convert!$B$6/$D983</f>
        <v>0</v>
      </c>
      <c r="R983" s="5">
        <f>'90.1 Data-IP'!R983*Convert!$B$6/$D983</f>
        <v>13.32915203762956</v>
      </c>
      <c r="S983" s="5">
        <f>'90.1 Data-IP'!S983*Convert!$B$6/$D983</f>
        <v>1.4669251582497391</v>
      </c>
      <c r="T983" s="5">
        <f>'90.1 Data-IP'!T983*Convert!$B$6/$D983</f>
        <v>0</v>
      </c>
      <c r="U983" s="5">
        <f>'90.1 Data-IP'!U983*Convert!$B$7/$D983</f>
        <v>6.2996962770511589</v>
      </c>
      <c r="V983" s="5">
        <f>'90.1 Data-IP'!V983*Convert!$B$6/$D983</f>
        <v>0</v>
      </c>
      <c r="W983" s="5">
        <f>'90.1 Data-IP'!W983*Convert!$B$6/$D983</f>
        <v>94.19129776708516</v>
      </c>
      <c r="X983" s="5">
        <f>'90.1 Data-IP'!X983*Convert!$B$7/$D983</f>
        <v>16.770250178460813</v>
      </c>
      <c r="Y983" s="5">
        <f t="shared" si="30"/>
        <v>110.96154794554597</v>
      </c>
      <c r="Z983" s="5">
        <f>'90.1 Data-IP'!Z983*Convert!$B$6/$D983</f>
        <v>273.30333206977036</v>
      </c>
      <c r="AA983" s="5">
        <f>'90.1 Data-IP'!AA983*Convert!$B$7/$D983</f>
        <v>27.796851516735966</v>
      </c>
      <c r="AB983" s="5">
        <f t="shared" si="31"/>
        <v>301.10018358650632</v>
      </c>
    </row>
    <row r="984" spans="1:28" x14ac:dyDescent="0.25">
      <c r="A984" s="95">
        <v>2013</v>
      </c>
      <c r="B984" s="95" t="s">
        <v>63</v>
      </c>
      <c r="C984" s="101" t="s">
        <v>5</v>
      </c>
      <c r="D984" s="5">
        <f>'90.1 Data-SI'!D984*Convert!$B$1</f>
        <v>40946.022865372172</v>
      </c>
      <c r="E984" s="5">
        <f>'90.1 Data-IP'!E984*Convert!$B$6/$D984</f>
        <v>12.033771350659404</v>
      </c>
      <c r="F984" s="5">
        <f>'90.1 Data-IP'!F984*Convert!$B$7/$D984</f>
        <v>11.802959988844595</v>
      </c>
      <c r="G984" s="5">
        <f>'90.1 Data-IP'!G984*Convert!$B$6/$D984</f>
        <v>32.762061630275284</v>
      </c>
      <c r="H984" s="5">
        <f>'90.1 Data-IP'!H984*Convert!$B$6/$D984</f>
        <v>36.736908310949985</v>
      </c>
      <c r="I984" s="5">
        <f>'90.1 Data-IP'!I984*Convert!$B$6/$D984</f>
        <v>8.2363339095131511</v>
      </c>
      <c r="J984" s="5">
        <f>'90.1 Data-IP'!J984*Convert!$B$6/$D984</f>
        <v>134.11258793113805</v>
      </c>
      <c r="K984" s="5">
        <f>'90.1 Data-IP'!K984*Convert!$B$7/$D984</f>
        <v>4.7266541372903959</v>
      </c>
      <c r="L984" s="5">
        <f>'90.1 Data-IP'!L984*Convert!$B$6/$D984</f>
        <v>0</v>
      </c>
      <c r="M984" s="5">
        <f>'90.1 Data-IP'!M984*Convert!$B$6/$D984</f>
        <v>30.163236199992756</v>
      </c>
      <c r="N984" s="5">
        <f>'90.1 Data-IP'!N984*Convert!$B$6/$D984</f>
        <v>0.23972240217274593</v>
      </c>
      <c r="O984" s="5">
        <f>'90.1 Data-IP'!O984*Convert!$B$6/$D984</f>
        <v>1.6673902679565814E-2</v>
      </c>
      <c r="P984" s="5">
        <f>'90.1 Data-IP'!P984*Convert!$B$6/$D984</f>
        <v>0.22304849949318012</v>
      </c>
      <c r="Q984" s="5">
        <f>'90.1 Data-IP'!Q984*Convert!$B$6/$D984</f>
        <v>0</v>
      </c>
      <c r="R984" s="5">
        <f>'90.1 Data-IP'!R984*Convert!$B$6/$D984</f>
        <v>11.984653916575079</v>
      </c>
      <c r="S984" s="5">
        <f>'90.1 Data-IP'!S984*Convert!$B$6/$D984</f>
        <v>0</v>
      </c>
      <c r="T984" s="5">
        <f>'90.1 Data-IP'!T984*Convert!$B$6/$D984</f>
        <v>0</v>
      </c>
      <c r="U984" s="5">
        <f>'90.1 Data-IP'!U984*Convert!$B$7/$D984</f>
        <v>6.2480059467288234</v>
      </c>
      <c r="V984" s="5">
        <f>'90.1 Data-IP'!V984*Convert!$B$6/$D984</f>
        <v>0</v>
      </c>
      <c r="W984" s="5">
        <f>'90.1 Data-IP'!W984*Convert!$B$6/$D984</f>
        <v>87.166771596995687</v>
      </c>
      <c r="X984" s="5">
        <f>'90.1 Data-IP'!X984*Convert!$B$7/$D984</f>
        <v>11.802959988844595</v>
      </c>
      <c r="Y984" s="5">
        <f t="shared" si="30"/>
        <v>98.969731585840279</v>
      </c>
      <c r="Z984" s="5">
        <f>'90.1 Data-IP'!Z984*Convert!$B$6/$D984</f>
        <v>266.27000874730754</v>
      </c>
      <c r="AA984" s="5">
        <f>'90.1 Data-IP'!AA984*Convert!$B$7/$D984</f>
        <v>22.777870996797418</v>
      </c>
      <c r="AB984" s="5">
        <f t="shared" si="31"/>
        <v>289.04787974410499</v>
      </c>
    </row>
    <row r="985" spans="1:28" x14ac:dyDescent="0.25">
      <c r="A985" s="95">
        <v>2013</v>
      </c>
      <c r="B985" s="95" t="s">
        <v>63</v>
      </c>
      <c r="C985" s="101" t="s">
        <v>15</v>
      </c>
      <c r="D985" s="5">
        <f>'90.1 Data-SI'!D985*Convert!$B$1</f>
        <v>40946.022865372172</v>
      </c>
      <c r="E985" s="5">
        <f>'90.1 Data-IP'!E985*Convert!$B$6/$D985</f>
        <v>11.605643268491564</v>
      </c>
      <c r="F985" s="5">
        <f>'90.1 Data-IP'!F985*Convert!$B$7/$D985</f>
        <v>11.79066471609802</v>
      </c>
      <c r="G985" s="5">
        <f>'90.1 Data-IP'!G985*Convert!$B$6/$D985</f>
        <v>20.811130131131229</v>
      </c>
      <c r="H985" s="5">
        <f>'90.1 Data-IP'!H985*Convert!$B$6/$D985</f>
        <v>36.819748162465338</v>
      </c>
      <c r="I985" s="5">
        <f>'90.1 Data-IP'!I985*Convert!$B$6/$D985</f>
        <v>8.2348677174509337</v>
      </c>
      <c r="J985" s="5">
        <f>'90.1 Data-IP'!J985*Convert!$B$6/$D985</f>
        <v>134.11258793113805</v>
      </c>
      <c r="K985" s="5">
        <f>'90.1 Data-IP'!K985*Convert!$B$7/$D985</f>
        <v>4.7266541372903959</v>
      </c>
      <c r="L985" s="5">
        <f>'90.1 Data-IP'!L985*Convert!$B$6/$D985</f>
        <v>0</v>
      </c>
      <c r="M985" s="5">
        <f>'90.1 Data-IP'!M985*Convert!$B$6/$D985</f>
        <v>27.97934312331811</v>
      </c>
      <c r="N985" s="5">
        <f>'90.1 Data-IP'!N985*Convert!$B$6/$D985</f>
        <v>0.28883983625707005</v>
      </c>
      <c r="O985" s="5">
        <f>'90.1 Data-IP'!O985*Convert!$B$6/$D985</f>
        <v>1.6673902679565814E-2</v>
      </c>
      <c r="P985" s="5">
        <f>'90.1 Data-IP'!P985*Convert!$B$6/$D985</f>
        <v>0.27216593357750424</v>
      </c>
      <c r="Q985" s="5">
        <f>'90.1 Data-IP'!Q985*Convert!$B$6/$D985</f>
        <v>0</v>
      </c>
      <c r="R985" s="5">
        <f>'90.1 Data-IP'!R985*Convert!$B$6/$D985</f>
        <v>3.3289890772673987</v>
      </c>
      <c r="S985" s="5">
        <f>'90.1 Data-IP'!S985*Convert!$B$6/$D985</f>
        <v>0</v>
      </c>
      <c r="T985" s="5">
        <f>'90.1 Data-IP'!T985*Convert!$B$6/$D985</f>
        <v>0</v>
      </c>
      <c r="U985" s="5">
        <f>'90.1 Data-IP'!U985*Convert!$B$7/$D985</f>
        <v>6.287651928238188</v>
      </c>
      <c r="V985" s="5">
        <f>'90.1 Data-IP'!V985*Convert!$B$6/$D985</f>
        <v>0</v>
      </c>
      <c r="W985" s="5">
        <f>'90.1 Data-IP'!W985*Convert!$B$6/$D985</f>
        <v>63.997271533785806</v>
      </c>
      <c r="X985" s="5">
        <f>'90.1 Data-IP'!X985*Convert!$B$7/$D985</f>
        <v>11.79066471609802</v>
      </c>
      <c r="Y985" s="5">
        <f t="shared" si="30"/>
        <v>75.787936249883828</v>
      </c>
      <c r="Z985" s="5">
        <f>'90.1 Data-IP'!Z985*Convert!$B$6/$D985</f>
        <v>243.18114924751964</v>
      </c>
      <c r="AA985" s="5">
        <f>'90.1 Data-IP'!AA985*Convert!$B$7/$D985</f>
        <v>22.804719857693001</v>
      </c>
      <c r="AB985" s="5">
        <f t="shared" si="31"/>
        <v>265.98586910521266</v>
      </c>
    </row>
    <row r="986" spans="1:28" x14ac:dyDescent="0.25">
      <c r="A986" s="95">
        <v>2013</v>
      </c>
      <c r="B986" s="95" t="s">
        <v>63</v>
      </c>
      <c r="C986" s="101" t="s">
        <v>16</v>
      </c>
      <c r="D986" s="5">
        <f>'90.1 Data-SI'!D986*Convert!$B$1</f>
        <v>40946.022865372172</v>
      </c>
      <c r="E986" s="5">
        <f>'90.1 Data-IP'!E986*Convert!$B$6/$D986</f>
        <v>21.86825460799086</v>
      </c>
      <c r="F986" s="5">
        <f>'90.1 Data-IP'!F986*Convert!$B$7/$D986</f>
        <v>24.191074590852711</v>
      </c>
      <c r="G986" s="5">
        <f>'90.1 Data-IP'!G986*Convert!$B$6/$D986</f>
        <v>33.50615410185123</v>
      </c>
      <c r="H986" s="5">
        <f>'90.1 Data-IP'!H986*Convert!$B$6/$D986</f>
        <v>36.766232152194355</v>
      </c>
      <c r="I986" s="5">
        <f>'90.1 Data-IP'!I986*Convert!$B$6/$D986</f>
        <v>8.2326684293576058</v>
      </c>
      <c r="J986" s="5">
        <f>'90.1 Data-IP'!J986*Convert!$B$6/$D986</f>
        <v>134.11258793113805</v>
      </c>
      <c r="K986" s="5">
        <f>'90.1 Data-IP'!K986*Convert!$B$7/$D986</f>
        <v>4.7266541372903959</v>
      </c>
      <c r="L986" s="5">
        <f>'90.1 Data-IP'!L986*Convert!$B$6/$D986</f>
        <v>0</v>
      </c>
      <c r="M986" s="5">
        <f>'90.1 Data-IP'!M986*Convert!$B$6/$D986</f>
        <v>27.892837791647214</v>
      </c>
      <c r="N986" s="5">
        <f>'90.1 Data-IP'!N986*Convert!$B$6/$D986</f>
        <v>0.48750886068769433</v>
      </c>
      <c r="O986" s="5">
        <f>'90.1 Data-IP'!O986*Convert!$B$6/$D986</f>
        <v>1.6673902679565814E-2</v>
      </c>
      <c r="P986" s="5">
        <f>'90.1 Data-IP'!P986*Convert!$B$6/$D986</f>
        <v>0.47083495800812852</v>
      </c>
      <c r="Q986" s="5">
        <f>'90.1 Data-IP'!Q986*Convert!$B$6/$D986</f>
        <v>0</v>
      </c>
      <c r="R986" s="5">
        <f>'90.1 Data-IP'!R986*Convert!$B$6/$D986</f>
        <v>16.977037888429514</v>
      </c>
      <c r="S986" s="5">
        <f>'90.1 Data-IP'!S986*Convert!$B$6/$D986</f>
        <v>1.5424340494539981</v>
      </c>
      <c r="T986" s="5">
        <f>'90.1 Data-IP'!T986*Convert!$B$6/$D986</f>
        <v>0</v>
      </c>
      <c r="U986" s="5">
        <f>'90.1 Data-IP'!U986*Convert!$B$7/$D986</f>
        <v>6.437955364466724</v>
      </c>
      <c r="V986" s="5">
        <f>'90.1 Data-IP'!V986*Convert!$B$6/$D986</f>
        <v>0</v>
      </c>
      <c r="W986" s="5">
        <f>'90.1 Data-IP'!W986*Convert!$B$6/$D986</f>
        <v>102.25755339738093</v>
      </c>
      <c r="X986" s="5">
        <f>'90.1 Data-IP'!X986*Convert!$B$7/$D986</f>
        <v>24.191074590852711</v>
      </c>
      <c r="Y986" s="5">
        <f t="shared" si="30"/>
        <v>126.44862798823364</v>
      </c>
      <c r="Z986" s="5">
        <f>'90.1 Data-IP'!Z986*Convert!$B$6/$D986</f>
        <v>281.38571581275056</v>
      </c>
      <c r="AA986" s="5">
        <f>'90.1 Data-IP'!AA986*Convert!$B$7/$D986</f>
        <v>35.355684092609827</v>
      </c>
      <c r="AB986" s="5">
        <f t="shared" si="31"/>
        <v>316.74139990536037</v>
      </c>
    </row>
    <row r="987" spans="1:28" x14ac:dyDescent="0.25">
      <c r="A987" s="95">
        <v>2013</v>
      </c>
      <c r="B987" s="95" t="s">
        <v>63</v>
      </c>
      <c r="C987" s="101" t="s">
        <v>9</v>
      </c>
      <c r="D987" s="5">
        <f>'90.1 Data-SI'!D987*Convert!$B$1</f>
        <v>40946.022865372172</v>
      </c>
      <c r="E987" s="5">
        <f>'90.1 Data-IP'!E987*Convert!$B$6/$D987</f>
        <v>16.520319061048408</v>
      </c>
      <c r="F987" s="5">
        <f>'90.1 Data-IP'!F987*Convert!$B$7/$D987</f>
        <v>20.134638280217441</v>
      </c>
      <c r="G987" s="5">
        <f>'90.1 Data-IP'!G987*Convert!$B$6/$D987</f>
        <v>24.607834476246371</v>
      </c>
      <c r="H987" s="5">
        <f>'90.1 Data-IP'!H987*Convert!$B$6/$D987</f>
        <v>36.796289089469838</v>
      </c>
      <c r="I987" s="5">
        <f>'90.1 Data-IP'!I987*Convert!$B$6/$D987</f>
        <v>8.2224050849220731</v>
      </c>
      <c r="J987" s="5">
        <f>'90.1 Data-IP'!J987*Convert!$B$6/$D987</f>
        <v>134.11258793113805</v>
      </c>
      <c r="K987" s="5">
        <f>'90.1 Data-IP'!K987*Convert!$B$7/$D987</f>
        <v>4.7266541372903959</v>
      </c>
      <c r="L987" s="5">
        <f>'90.1 Data-IP'!L987*Convert!$B$6/$D987</f>
        <v>0</v>
      </c>
      <c r="M987" s="5">
        <f>'90.1 Data-IP'!M987*Convert!$B$6/$D987</f>
        <v>28.843663343995988</v>
      </c>
      <c r="N987" s="5">
        <f>'90.1 Data-IP'!N987*Convert!$B$6/$D987</f>
        <v>0.44059071469669825</v>
      </c>
      <c r="O987" s="5">
        <f>'90.1 Data-IP'!O987*Convert!$B$6/$D987</f>
        <v>1.6673902679565814E-2</v>
      </c>
      <c r="P987" s="5">
        <f>'90.1 Data-IP'!P987*Convert!$B$6/$D987</f>
        <v>0.42391681201713238</v>
      </c>
      <c r="Q987" s="5">
        <f>'90.1 Data-IP'!Q987*Convert!$B$6/$D987</f>
        <v>0</v>
      </c>
      <c r="R987" s="5">
        <f>'90.1 Data-IP'!R987*Convert!$B$6/$D987</f>
        <v>16.875870636136426</v>
      </c>
      <c r="S987" s="5">
        <f>'90.1 Data-IP'!S987*Convert!$B$6/$D987</f>
        <v>0</v>
      </c>
      <c r="T987" s="5">
        <f>'90.1 Data-IP'!T987*Convert!$B$6/$D987</f>
        <v>0</v>
      </c>
      <c r="U987" s="5">
        <f>'90.1 Data-IP'!U987*Convert!$B$7/$D987</f>
        <v>6.4023241658950187</v>
      </c>
      <c r="V987" s="5">
        <f>'90.1 Data-IP'!V987*Convert!$B$6/$D987</f>
        <v>0</v>
      </c>
      <c r="W987" s="5">
        <f>'90.1 Data-IP'!W987*Convert!$B$6/$D987</f>
        <v>87.27160432944433</v>
      </c>
      <c r="X987" s="5">
        <f>'90.1 Data-IP'!X987*Convert!$B$7/$D987</f>
        <v>20.134638280217441</v>
      </c>
      <c r="Y987" s="5">
        <f t="shared" si="30"/>
        <v>107.40624260966177</v>
      </c>
      <c r="Z987" s="5">
        <f>'90.1 Data-IP'!Z987*Convert!$B$6/$D987</f>
        <v>266.41956033765388</v>
      </c>
      <c r="AA987" s="5">
        <f>'90.1 Data-IP'!AA987*Convert!$B$7/$D987</f>
        <v>31.263616583402861</v>
      </c>
      <c r="AB987" s="5">
        <f t="shared" si="31"/>
        <v>297.68317692105671</v>
      </c>
    </row>
    <row r="988" spans="1:28" x14ac:dyDescent="0.25">
      <c r="A988" s="95">
        <v>2013</v>
      </c>
      <c r="B988" s="95" t="s">
        <v>63</v>
      </c>
      <c r="C988" s="101" t="s">
        <v>12</v>
      </c>
      <c r="D988" s="5">
        <f>'90.1 Data-SI'!D988*Convert!$B$1</f>
        <v>40946.022865372172</v>
      </c>
      <c r="E988" s="5">
        <f>'90.1 Data-IP'!E988*Convert!$B$6/$D988</f>
        <v>22.997222495899205</v>
      </c>
      <c r="F988" s="5">
        <f>'90.1 Data-IP'!F988*Convert!$B$7/$D988</f>
        <v>30.590889517411693</v>
      </c>
      <c r="G988" s="5">
        <f>'90.1 Data-IP'!G988*Convert!$B$6/$D988</f>
        <v>27.20152823431113</v>
      </c>
      <c r="H988" s="5">
        <f>'90.1 Data-IP'!H988*Convert!$B$6/$D988</f>
        <v>36.711983045892261</v>
      </c>
      <c r="I988" s="5">
        <f>'90.1 Data-IP'!I988*Convert!$B$6/$D988</f>
        <v>8.2348677174509337</v>
      </c>
      <c r="J988" s="5">
        <f>'90.1 Data-IP'!J988*Convert!$B$6/$D988</f>
        <v>134.11258793113805</v>
      </c>
      <c r="K988" s="5">
        <f>'90.1 Data-IP'!K988*Convert!$B$7/$D988</f>
        <v>4.7266541372903959</v>
      </c>
      <c r="L988" s="5">
        <f>'90.1 Data-IP'!L988*Convert!$B$6/$D988</f>
        <v>0</v>
      </c>
      <c r="M988" s="5">
        <f>'90.1 Data-IP'!M988*Convert!$B$6/$D988</f>
        <v>28.400140245174857</v>
      </c>
      <c r="N988" s="5">
        <f>'90.1 Data-IP'!N988*Convert!$B$6/$D988</f>
        <v>0.56741632807860976</v>
      </c>
      <c r="O988" s="5">
        <f>'90.1 Data-IP'!O988*Convert!$B$6/$D988</f>
        <v>1.6673902679565814E-2</v>
      </c>
      <c r="P988" s="5">
        <f>'90.1 Data-IP'!P988*Convert!$B$6/$D988</f>
        <v>0.55074242539904394</v>
      </c>
      <c r="Q988" s="5">
        <f>'90.1 Data-IP'!Q988*Convert!$B$6/$D988</f>
        <v>0</v>
      </c>
      <c r="R988" s="5">
        <f>'90.1 Data-IP'!R988*Convert!$B$6/$D988</f>
        <v>23.194425328267609</v>
      </c>
      <c r="S988" s="5">
        <f>'90.1 Data-IP'!S988*Convert!$B$6/$D988</f>
        <v>1.5578290661072942</v>
      </c>
      <c r="T988" s="5">
        <f>'90.1 Data-IP'!T988*Convert!$B$6/$D988</f>
        <v>0</v>
      </c>
      <c r="U988" s="5">
        <f>'90.1 Data-IP'!U988*Convert!$B$7/$D988</f>
        <v>6.6035651606450791</v>
      </c>
      <c r="V988" s="5">
        <f>'90.1 Data-IP'!V988*Convert!$B$6/$D988</f>
        <v>0</v>
      </c>
      <c r="W988" s="5">
        <f>'90.1 Data-IP'!W988*Convert!$B$6/$D988</f>
        <v>103.90188779515914</v>
      </c>
      <c r="X988" s="5">
        <f>'90.1 Data-IP'!X988*Convert!$B$7/$D988</f>
        <v>30.590889517411693</v>
      </c>
      <c r="Y988" s="5">
        <f t="shared" si="30"/>
        <v>134.49277731257084</v>
      </c>
      <c r="Z988" s="5">
        <f>'90.1 Data-IP'!Z988*Convert!$B$6/$D988</f>
        <v>282.97873348835111</v>
      </c>
      <c r="AA988" s="5">
        <f>'90.1 Data-IP'!AA988*Convert!$B$7/$D988</f>
        <v>41.921108815347168</v>
      </c>
      <c r="AB988" s="5">
        <f t="shared" si="31"/>
        <v>324.89984230369828</v>
      </c>
    </row>
    <row r="989" spans="1:28" x14ac:dyDescent="0.25">
      <c r="A989" s="95">
        <v>2013</v>
      </c>
      <c r="B989" s="95" t="s">
        <v>63</v>
      </c>
      <c r="C989" s="101" t="s">
        <v>8</v>
      </c>
      <c r="D989" s="5">
        <f>'90.1 Data-SI'!D989*Convert!$B$1</f>
        <v>40946.022865372172</v>
      </c>
      <c r="E989" s="5">
        <f>'90.1 Data-IP'!E989*Convert!$B$6/$D989</f>
        <v>28.962424901035703</v>
      </c>
      <c r="F989" s="5">
        <f>'90.1 Data-IP'!F989*Convert!$B$7/$D989</f>
        <v>43.281116535478496</v>
      </c>
      <c r="G989" s="5">
        <f>'90.1 Data-IP'!G989*Convert!$B$6/$D989</f>
        <v>15.206610973300517</v>
      </c>
      <c r="H989" s="5">
        <f>'90.1 Data-IP'!H989*Convert!$B$6/$D989</f>
        <v>36.995691209931572</v>
      </c>
      <c r="I989" s="5">
        <f>'90.1 Data-IP'!I989*Convert!$B$6/$D989</f>
        <v>8.2825189594730393</v>
      </c>
      <c r="J989" s="5">
        <f>'90.1 Data-IP'!J989*Convert!$B$6/$D989</f>
        <v>134.11258793113805</v>
      </c>
      <c r="K989" s="5">
        <f>'90.1 Data-IP'!K989*Convert!$B$7/$D989</f>
        <v>4.7266541372903959</v>
      </c>
      <c r="L989" s="5">
        <f>'90.1 Data-IP'!L989*Convert!$B$6/$D989</f>
        <v>0</v>
      </c>
      <c r="M989" s="5">
        <f>'90.1 Data-IP'!M989*Convert!$B$6/$D989</f>
        <v>28.620069054507653</v>
      </c>
      <c r="N989" s="5">
        <f>'90.1 Data-IP'!N989*Convert!$B$6/$D989</f>
        <v>0.71916720651823796</v>
      </c>
      <c r="O989" s="5">
        <f>'90.1 Data-IP'!O989*Convert!$B$6/$D989</f>
        <v>1.6673902679565814E-2</v>
      </c>
      <c r="P989" s="5">
        <f>'90.1 Data-IP'!P989*Convert!$B$6/$D989</f>
        <v>0.70249330383867203</v>
      </c>
      <c r="Q989" s="5">
        <f>'90.1 Data-IP'!Q989*Convert!$B$6/$D989</f>
        <v>0</v>
      </c>
      <c r="R989" s="5">
        <f>'90.1 Data-IP'!R989*Convert!$B$6/$D989</f>
        <v>32.138196907801252</v>
      </c>
      <c r="S989" s="5">
        <f>'90.1 Data-IP'!S989*Convert!$B$6/$D989</f>
        <v>1.5153094963029539</v>
      </c>
      <c r="T989" s="5">
        <f>'90.1 Data-IP'!T989*Convert!$B$6/$D989</f>
        <v>0</v>
      </c>
      <c r="U989" s="5">
        <f>'90.1 Data-IP'!U989*Convert!$B$7/$D989</f>
        <v>6.8331605598923435</v>
      </c>
      <c r="V989" s="5">
        <f>'90.1 Data-IP'!V989*Convert!$B$6/$D989</f>
        <v>0</v>
      </c>
      <c r="W989" s="5">
        <f>'90.1 Data-IP'!W989*Convert!$B$6/$D989</f>
        <v>107.14510463678674</v>
      </c>
      <c r="X989" s="5">
        <f>'90.1 Data-IP'!X989*Convert!$B$7/$D989</f>
        <v>43.281116535478496</v>
      </c>
      <c r="Y989" s="5">
        <f t="shared" si="30"/>
        <v>150.42622117226523</v>
      </c>
      <c r="Z989" s="5">
        <f>'90.1 Data-IP'!Z989*Convert!$B$6/$D989</f>
        <v>286.55111044794683</v>
      </c>
      <c r="AA989" s="5">
        <f>'90.1 Data-IP'!AA989*Convert!$B$7/$D989</f>
        <v>54.840931232661234</v>
      </c>
      <c r="AB989" s="5">
        <f t="shared" si="31"/>
        <v>341.39204168060803</v>
      </c>
    </row>
    <row r="990" spans="1:28" x14ac:dyDescent="0.25">
      <c r="A990" s="95">
        <v>2016</v>
      </c>
      <c r="B990" s="95" t="s">
        <v>63</v>
      </c>
      <c r="C990" s="101" t="s">
        <v>10</v>
      </c>
      <c r="D990" s="5">
        <f>'90.1 Data-SI'!D990*Convert!$B$1</f>
        <v>40946.022865372172</v>
      </c>
      <c r="E990" s="5">
        <f>'90.1 Data-IP'!E990*Convert!$B$6/$D990</f>
        <v>8.3257716253084872</v>
      </c>
      <c r="F990" s="5">
        <f>'90.1 Data-IP'!F990*Convert!$B$7/$D990</f>
        <v>6.5769672236831003</v>
      </c>
      <c r="G990" s="5">
        <f>'90.1 Data-IP'!G990*Convert!$B$6/$D990</f>
        <v>153.77862206167654</v>
      </c>
      <c r="H990" s="5">
        <f>'90.1 Data-IP'!H990*Convert!$B$6/$D990</f>
        <v>33.860239484877034</v>
      </c>
      <c r="I990" s="5">
        <f>'90.1 Data-IP'!I990*Convert!$B$6/$D990</f>
        <v>3.9103342299370856</v>
      </c>
      <c r="J990" s="5">
        <f>'90.1 Data-IP'!J990*Convert!$B$6/$D990</f>
        <v>134.11258793113805</v>
      </c>
      <c r="K990" s="5">
        <f>'90.1 Data-IP'!K990*Convert!$B$7/$D990</f>
        <v>4.7266541372903959</v>
      </c>
      <c r="L990" s="5">
        <f>'90.1 Data-IP'!L990*Convert!$B$6/$D990</f>
        <v>0</v>
      </c>
      <c r="M990" s="5">
        <f>'90.1 Data-IP'!M990*Convert!$B$6/$D990</f>
        <v>28.71317225045853</v>
      </c>
      <c r="N990" s="5">
        <f>'90.1 Data-IP'!N990*Convert!$B$6/$D990</f>
        <v>0.17594304746623554</v>
      </c>
      <c r="O990" s="5">
        <f>'90.1 Data-IP'!O990*Convert!$B$6/$D990</f>
        <v>1.6673902679565814E-2</v>
      </c>
      <c r="P990" s="5">
        <f>'90.1 Data-IP'!P990*Convert!$B$6/$D990</f>
        <v>0.15926914478666976</v>
      </c>
      <c r="Q990" s="5">
        <f>'90.1 Data-IP'!Q990*Convert!$B$6/$D990</f>
        <v>0</v>
      </c>
      <c r="R990" s="5">
        <f>'90.1 Data-IP'!R990*Convert!$B$6/$D990</f>
        <v>0</v>
      </c>
      <c r="S990" s="5">
        <f>'90.1 Data-IP'!S990*Convert!$B$6/$D990</f>
        <v>0</v>
      </c>
      <c r="T990" s="5">
        <f>'90.1 Data-IP'!T990*Convert!$B$6/$D990</f>
        <v>0</v>
      </c>
      <c r="U990" s="5">
        <f>'90.1 Data-IP'!U990*Convert!$B$7/$D990</f>
        <v>5.1406786277362819</v>
      </c>
      <c r="V990" s="5">
        <f>'90.1 Data-IP'!V990*Convert!$B$6/$D990</f>
        <v>0</v>
      </c>
      <c r="W990" s="5">
        <f>'90.1 Data-IP'!W990*Convert!$B$6/$D990</f>
        <v>190.97683508223022</v>
      </c>
      <c r="X990" s="5">
        <f>'90.1 Data-IP'!X990*Convert!$B$7/$D990</f>
        <v>6.5769672236831003</v>
      </c>
      <c r="Y990" s="5">
        <f t="shared" si="30"/>
        <v>197.55380230591334</v>
      </c>
      <c r="Z990" s="5">
        <f>'90.1 Data-IP'!Z990*Convert!$B$6/$D990</f>
        <v>362.87667063086201</v>
      </c>
      <c r="AA990" s="5">
        <f>'90.1 Data-IP'!AA990*Convert!$B$7/$D990</f>
        <v>16.44429998870978</v>
      </c>
      <c r="AB990" s="5">
        <f t="shared" si="31"/>
        <v>379.32097061957177</v>
      </c>
    </row>
    <row r="991" spans="1:28" x14ac:dyDescent="0.25">
      <c r="A991" s="95">
        <v>2016</v>
      </c>
      <c r="B991" s="95" t="s">
        <v>63</v>
      </c>
      <c r="C991" s="101" t="s">
        <v>6</v>
      </c>
      <c r="D991" s="5">
        <f>'90.1 Data-SI'!D991*Convert!$B$1</f>
        <v>40946.022865372172</v>
      </c>
      <c r="E991" s="5">
        <f>'90.1 Data-IP'!E991*Convert!$B$6/$D991</f>
        <v>10.482540148832095</v>
      </c>
      <c r="F991" s="5">
        <f>'90.1 Data-IP'!F991*Convert!$B$7/$D991</f>
        <v>7.3565878853893851</v>
      </c>
      <c r="G991" s="5">
        <f>'90.1 Data-IP'!G991*Convert!$B$6/$D991</f>
        <v>134.09499362639144</v>
      </c>
      <c r="H991" s="5">
        <f>'90.1 Data-IP'!H991*Convert!$B$6/$D991</f>
        <v>33.925485031645763</v>
      </c>
      <c r="I991" s="5">
        <f>'90.1 Data-IP'!I991*Convert!$B$6/$D991</f>
        <v>3.977779064799142</v>
      </c>
      <c r="J991" s="5">
        <f>'90.1 Data-IP'!J991*Convert!$B$6/$D991</f>
        <v>134.11258793113805</v>
      </c>
      <c r="K991" s="5">
        <f>'90.1 Data-IP'!K991*Convert!$B$7/$D991</f>
        <v>4.7266541372903959</v>
      </c>
      <c r="L991" s="5">
        <f>'90.1 Data-IP'!L991*Convert!$B$6/$D991</f>
        <v>0</v>
      </c>
      <c r="M991" s="5">
        <f>'90.1 Data-IP'!M991*Convert!$B$6/$D991</f>
        <v>26.966937504356146</v>
      </c>
      <c r="N991" s="5">
        <f>'90.1 Data-IP'!N991*Convert!$B$6/$D991</f>
        <v>0.19133806411953116</v>
      </c>
      <c r="O991" s="5">
        <f>'90.1 Data-IP'!O991*Convert!$B$6/$D991</f>
        <v>1.6673902679565814E-2</v>
      </c>
      <c r="P991" s="5">
        <f>'90.1 Data-IP'!P991*Convert!$B$6/$D991</f>
        <v>0.17466416143996535</v>
      </c>
      <c r="Q991" s="5">
        <f>'90.1 Data-IP'!Q991*Convert!$B$6/$D991</f>
        <v>0</v>
      </c>
      <c r="R991" s="5">
        <f>'90.1 Data-IP'!R991*Convert!$B$6/$D991</f>
        <v>3.8120993617684375E-2</v>
      </c>
      <c r="S991" s="5">
        <f>'90.1 Data-IP'!S991*Convert!$B$6/$D991</f>
        <v>0</v>
      </c>
      <c r="T991" s="5">
        <f>'90.1 Data-IP'!T991*Convert!$B$6/$D991</f>
        <v>0</v>
      </c>
      <c r="U991" s="5">
        <f>'90.1 Data-IP'!U991*Convert!$B$7/$D991</f>
        <v>5.1406786277362819</v>
      </c>
      <c r="V991" s="5">
        <f>'90.1 Data-IP'!V991*Convert!$B$6/$D991</f>
        <v>0</v>
      </c>
      <c r="W991" s="5">
        <f>'90.1 Data-IP'!W991*Convert!$B$6/$D991</f>
        <v>171.75725643463733</v>
      </c>
      <c r="X991" s="5">
        <f>'90.1 Data-IP'!X991*Convert!$B$7/$D991</f>
        <v>7.3565878853893851</v>
      </c>
      <c r="Y991" s="5">
        <f t="shared" si="30"/>
        <v>179.11384432002671</v>
      </c>
      <c r="Z991" s="5">
        <f>'90.1 Data-IP'!Z991*Convert!$B$6/$D991</f>
        <v>343.79051546093092</v>
      </c>
      <c r="AA991" s="5">
        <f>'90.1 Data-IP'!AA991*Convert!$B$7/$D991</f>
        <v>17.223920650416062</v>
      </c>
      <c r="AB991" s="5">
        <f t="shared" si="31"/>
        <v>361.01443611134698</v>
      </c>
    </row>
    <row r="992" spans="1:28" x14ac:dyDescent="0.25">
      <c r="A992" s="95">
        <v>2016</v>
      </c>
      <c r="B992" s="95" t="s">
        <v>63</v>
      </c>
      <c r="C992" s="101" t="s">
        <v>11</v>
      </c>
      <c r="D992" s="5">
        <f>'90.1 Data-SI'!D992*Convert!$B$1</f>
        <v>40946.022865372172</v>
      </c>
      <c r="E992" s="5">
        <f>'90.1 Data-IP'!E992*Convert!$B$6/$D992</f>
        <v>9.9378497977178739</v>
      </c>
      <c r="F992" s="5">
        <f>'90.1 Data-IP'!F992*Convert!$B$7/$D992</f>
        <v>7.0032869868755618</v>
      </c>
      <c r="G992" s="5">
        <f>'90.1 Data-IP'!G992*Convert!$B$6/$D992</f>
        <v>113.56977094739283</v>
      </c>
      <c r="H992" s="5">
        <f>'90.1 Data-IP'!H992*Convert!$B$6/$D992</f>
        <v>33.980467233978963</v>
      </c>
      <c r="I992" s="5">
        <f>'90.1 Data-IP'!I992*Convert!$B$6/$D992</f>
        <v>3.9953733695457663</v>
      </c>
      <c r="J992" s="5">
        <f>'90.1 Data-IP'!J992*Convert!$B$6/$D992</f>
        <v>134.11258793113805</v>
      </c>
      <c r="K992" s="5">
        <f>'90.1 Data-IP'!K992*Convert!$B$7/$D992</f>
        <v>4.7266541372903959</v>
      </c>
      <c r="L992" s="5">
        <f>'90.1 Data-IP'!L992*Convert!$B$6/$D992</f>
        <v>0</v>
      </c>
      <c r="M992" s="5">
        <f>'90.1 Data-IP'!M992*Convert!$B$6/$D992</f>
        <v>26.153934005855916</v>
      </c>
      <c r="N992" s="5">
        <f>'90.1 Data-IP'!N992*Convert!$B$6/$D992</f>
        <v>0.19427044824396844</v>
      </c>
      <c r="O992" s="5">
        <f>'90.1 Data-IP'!O992*Convert!$B$6/$D992</f>
        <v>1.6673902679565814E-2</v>
      </c>
      <c r="P992" s="5">
        <f>'90.1 Data-IP'!P992*Convert!$B$6/$D992</f>
        <v>0.17759654556440263</v>
      </c>
      <c r="Q992" s="5">
        <f>'90.1 Data-IP'!Q992*Convert!$B$6/$D992</f>
        <v>0</v>
      </c>
      <c r="R992" s="5">
        <f>'90.1 Data-IP'!R992*Convert!$B$6/$D992</f>
        <v>0</v>
      </c>
      <c r="S992" s="5">
        <f>'90.1 Data-IP'!S992*Convert!$B$6/$D992</f>
        <v>0</v>
      </c>
      <c r="T992" s="5">
        <f>'90.1 Data-IP'!T992*Convert!$B$6/$D992</f>
        <v>0</v>
      </c>
      <c r="U992" s="5">
        <f>'90.1 Data-IP'!U992*Convert!$B$7/$D992</f>
        <v>5.1406786277362819</v>
      </c>
      <c r="V992" s="5">
        <f>'90.1 Data-IP'!V992*Convert!$B$6/$D992</f>
        <v>0</v>
      </c>
      <c r="W992" s="5">
        <f>'90.1 Data-IP'!W992*Convert!$B$6/$D992</f>
        <v>149.83915129653104</v>
      </c>
      <c r="X992" s="5">
        <f>'90.1 Data-IP'!X992*Convert!$B$7/$D992</f>
        <v>7.0032869868755618</v>
      </c>
      <c r="Y992" s="5">
        <f t="shared" si="30"/>
        <v>156.84243828340661</v>
      </c>
      <c r="Z992" s="5">
        <f>'90.1 Data-IP'!Z992*Convert!$B$6/$D992</f>
        <v>321.94498682990445</v>
      </c>
      <c r="AA992" s="5">
        <f>'90.1 Data-IP'!AA992*Convert!$B$7/$D992</f>
        <v>16.87061975190224</v>
      </c>
      <c r="AB992" s="5">
        <f t="shared" si="31"/>
        <v>338.81560658180672</v>
      </c>
    </row>
    <row r="993" spans="1:28" x14ac:dyDescent="0.25">
      <c r="A993" s="95">
        <v>2016</v>
      </c>
      <c r="B993" s="95" t="s">
        <v>63</v>
      </c>
      <c r="C993" s="101" t="s">
        <v>13</v>
      </c>
      <c r="D993" s="5">
        <f>'90.1 Data-SI'!D993*Convert!$B$1</f>
        <v>40946.022865372172</v>
      </c>
      <c r="E993" s="5">
        <f>'90.1 Data-IP'!E993*Convert!$B$6/$D993</f>
        <v>9.992832000051072</v>
      </c>
      <c r="F993" s="5">
        <f>'90.1 Data-IP'!F993*Convert!$B$7/$D993</f>
        <v>6.8825925748122456</v>
      </c>
      <c r="G993" s="5">
        <f>'90.1 Data-IP'!G993*Convert!$B$6/$D993</f>
        <v>115.35925835933067</v>
      </c>
      <c r="H993" s="5">
        <f>'90.1 Data-IP'!H993*Convert!$B$6/$D993</f>
        <v>33.953342680827916</v>
      </c>
      <c r="I993" s="5">
        <f>'90.1 Data-IP'!I993*Convert!$B$6/$D993</f>
        <v>3.9821776409857987</v>
      </c>
      <c r="J993" s="5">
        <f>'90.1 Data-IP'!J993*Convert!$B$6/$D993</f>
        <v>134.11258793113805</v>
      </c>
      <c r="K993" s="5">
        <f>'90.1 Data-IP'!K993*Convert!$B$7/$D993</f>
        <v>4.7266541372903959</v>
      </c>
      <c r="L993" s="5">
        <f>'90.1 Data-IP'!L993*Convert!$B$6/$D993</f>
        <v>0</v>
      </c>
      <c r="M993" s="5">
        <f>'90.1 Data-IP'!M993*Convert!$B$6/$D993</f>
        <v>26.122410876518217</v>
      </c>
      <c r="N993" s="5">
        <f>'90.1 Data-IP'!N993*Convert!$B$6/$D993</f>
        <v>0.17007827921736104</v>
      </c>
      <c r="O993" s="5">
        <f>'90.1 Data-IP'!O993*Convert!$B$6/$D993</f>
        <v>1.6673902679565814E-2</v>
      </c>
      <c r="P993" s="5">
        <f>'90.1 Data-IP'!P993*Convert!$B$6/$D993</f>
        <v>0.15340437653779521</v>
      </c>
      <c r="Q993" s="5">
        <f>'90.1 Data-IP'!Q993*Convert!$B$6/$D993</f>
        <v>0</v>
      </c>
      <c r="R993" s="5">
        <f>'90.1 Data-IP'!R993*Convert!$B$6/$D993</f>
        <v>7.7708179297587388E-2</v>
      </c>
      <c r="S993" s="5">
        <f>'90.1 Data-IP'!S993*Convert!$B$6/$D993</f>
        <v>0</v>
      </c>
      <c r="T993" s="5">
        <f>'90.1 Data-IP'!T993*Convert!$B$6/$D993</f>
        <v>0</v>
      </c>
      <c r="U993" s="5">
        <f>'90.1 Data-IP'!U993*Convert!$B$7/$D993</f>
        <v>5.1632617817606032</v>
      </c>
      <c r="V993" s="5">
        <f>'90.1 Data-IP'!V993*Convert!$B$6/$D993</f>
        <v>0</v>
      </c>
      <c r="W993" s="5">
        <f>'90.1 Data-IP'!W993*Convert!$B$6/$D993</f>
        <v>151.70561379173535</v>
      </c>
      <c r="X993" s="5">
        <f>'90.1 Data-IP'!X993*Convert!$B$7/$D993</f>
        <v>6.8825925748122456</v>
      </c>
      <c r="Y993" s="5">
        <f t="shared" si="30"/>
        <v>158.58820636654758</v>
      </c>
      <c r="Z993" s="5">
        <f>'90.1 Data-IP'!Z993*Convert!$B$6/$D993</f>
        <v>323.77039594736669</v>
      </c>
      <c r="AA993" s="5">
        <f>'90.1 Data-IP'!AA993*Convert!$B$7/$D993</f>
        <v>16.772508493863242</v>
      </c>
      <c r="AB993" s="5">
        <f t="shared" si="31"/>
        <v>340.54290444122995</v>
      </c>
    </row>
    <row r="994" spans="1:28" x14ac:dyDescent="0.25">
      <c r="A994" s="95">
        <v>2016</v>
      </c>
      <c r="B994" s="95" t="s">
        <v>63</v>
      </c>
      <c r="C994" s="101" t="s">
        <v>19</v>
      </c>
      <c r="D994" s="5">
        <f>'90.1 Data-SI'!D994*Convert!$B$1</f>
        <v>40946.022865372172</v>
      </c>
      <c r="E994" s="5">
        <f>'90.1 Data-IP'!E994*Convert!$B$6/$D994</f>
        <v>14.601073651604223</v>
      </c>
      <c r="F994" s="5">
        <f>'90.1 Data-IP'!F994*Convert!$B$7/$D994</f>
        <v>7.2865801079139878</v>
      </c>
      <c r="G994" s="5">
        <f>'90.1 Data-IP'!G994*Convert!$B$6/$D994</f>
        <v>100.41289647707397</v>
      </c>
      <c r="H994" s="5">
        <f>'90.1 Data-IP'!H994*Convert!$B$6/$D994</f>
        <v>34.005392499036681</v>
      </c>
      <c r="I994" s="5">
        <f>'90.1 Data-IP'!I994*Convert!$B$6/$D994</f>
        <v>3.996106465576875</v>
      </c>
      <c r="J994" s="5">
        <f>'90.1 Data-IP'!J994*Convert!$B$6/$D994</f>
        <v>134.11258793113805</v>
      </c>
      <c r="K994" s="5">
        <f>'90.1 Data-IP'!K994*Convert!$B$7/$D994</f>
        <v>4.7266541372903959</v>
      </c>
      <c r="L994" s="5">
        <f>'90.1 Data-IP'!L994*Convert!$B$6/$D994</f>
        <v>0</v>
      </c>
      <c r="M994" s="5">
        <f>'90.1 Data-IP'!M994*Convert!$B$6/$D994</f>
        <v>24.788176099899264</v>
      </c>
      <c r="N994" s="5">
        <f>'90.1 Data-IP'!N994*Convert!$B$6/$D994</f>
        <v>0.18767258396398459</v>
      </c>
      <c r="O994" s="5">
        <f>'90.1 Data-IP'!O994*Convert!$B$6/$D994</f>
        <v>1.6673902679565814E-2</v>
      </c>
      <c r="P994" s="5">
        <f>'90.1 Data-IP'!P994*Convert!$B$6/$D994</f>
        <v>0.17099868128441881</v>
      </c>
      <c r="Q994" s="5">
        <f>'90.1 Data-IP'!Q994*Convert!$B$6/$D994</f>
        <v>0</v>
      </c>
      <c r="R994" s="5">
        <f>'90.1 Data-IP'!R994*Convert!$B$6/$D994</f>
        <v>1.4918504233074559</v>
      </c>
      <c r="S994" s="5">
        <f>'90.1 Data-IP'!S994*Convert!$B$6/$D994</f>
        <v>0</v>
      </c>
      <c r="T994" s="5">
        <f>'90.1 Data-IP'!T994*Convert!$B$6/$D994</f>
        <v>0</v>
      </c>
      <c r="U994" s="5">
        <f>'90.1 Data-IP'!U994*Convert!$B$7/$D994</f>
        <v>5.1785681417104197</v>
      </c>
      <c r="V994" s="5">
        <f>'90.1 Data-IP'!V994*Convert!$B$6/$D994</f>
        <v>0</v>
      </c>
      <c r="W994" s="5">
        <f>'90.1 Data-IP'!W994*Convert!$B$6/$D994</f>
        <v>141.46499533316933</v>
      </c>
      <c r="X994" s="5">
        <f>'90.1 Data-IP'!X994*Convert!$B$7/$D994</f>
        <v>7.2865801079139878</v>
      </c>
      <c r="Y994" s="5">
        <f t="shared" si="30"/>
        <v>148.7515754410833</v>
      </c>
      <c r="Z994" s="5">
        <f>'90.1 Data-IP'!Z994*Convert!$B$6/$D994</f>
        <v>313.5950230355694</v>
      </c>
      <c r="AA994" s="5">
        <f>'90.1 Data-IP'!AA994*Convert!$B$7/$D994</f>
        <v>17.192053310848408</v>
      </c>
      <c r="AB994" s="5">
        <f t="shared" si="31"/>
        <v>330.78707634641779</v>
      </c>
    </row>
    <row r="995" spans="1:28" x14ac:dyDescent="0.25">
      <c r="A995" s="95">
        <v>2016</v>
      </c>
      <c r="B995" s="95" t="s">
        <v>63</v>
      </c>
      <c r="C995" s="101" t="s">
        <v>20</v>
      </c>
      <c r="D995" s="5">
        <f>'90.1 Data-SI'!D995*Convert!$B$1</f>
        <v>40946.022865372172</v>
      </c>
      <c r="E995" s="5">
        <f>'90.1 Data-IP'!E995*Convert!$B$6/$D995</f>
        <v>9.6372804249630537</v>
      </c>
      <c r="F995" s="5">
        <f>'90.1 Data-IP'!F995*Convert!$B$7/$D995</f>
        <v>6.3840067187419569</v>
      </c>
      <c r="G995" s="5">
        <f>'90.1 Data-IP'!G995*Convert!$B$6/$D995</f>
        <v>71.009147765310459</v>
      </c>
      <c r="H995" s="5">
        <f>'90.1 Data-IP'!H995*Convert!$B$6/$D995</f>
        <v>34.119022383858621</v>
      </c>
      <c r="I995" s="5">
        <f>'90.1 Data-IP'!I995*Convert!$B$6/$D995</f>
        <v>3.9975726576390938</v>
      </c>
      <c r="J995" s="5">
        <f>'90.1 Data-IP'!J995*Convert!$B$6/$D995</f>
        <v>134.11258793113805</v>
      </c>
      <c r="K995" s="5">
        <f>'90.1 Data-IP'!K995*Convert!$B$7/$D995</f>
        <v>4.7266541372903959</v>
      </c>
      <c r="L995" s="5">
        <f>'90.1 Data-IP'!L995*Convert!$B$6/$D995</f>
        <v>0</v>
      </c>
      <c r="M995" s="5">
        <f>'90.1 Data-IP'!M995*Convert!$B$6/$D995</f>
        <v>26.221378840717971</v>
      </c>
      <c r="N995" s="5">
        <f>'90.1 Data-IP'!N995*Convert!$B$6/$D995</f>
        <v>0.16641279906181447</v>
      </c>
      <c r="O995" s="5">
        <f>'90.1 Data-IP'!O995*Convert!$B$6/$D995</f>
        <v>1.6673902679565814E-2</v>
      </c>
      <c r="P995" s="5">
        <f>'90.1 Data-IP'!P995*Convert!$B$6/$D995</f>
        <v>0.14973889638224866</v>
      </c>
      <c r="Q995" s="5">
        <f>'90.1 Data-IP'!Q995*Convert!$B$6/$D995</f>
        <v>0</v>
      </c>
      <c r="R995" s="5">
        <f>'90.1 Data-IP'!R995*Convert!$B$6/$D995</f>
        <v>12.285223289329897</v>
      </c>
      <c r="S995" s="5">
        <f>'90.1 Data-IP'!S995*Convert!$B$6/$D995</f>
        <v>0</v>
      </c>
      <c r="T995" s="5">
        <f>'90.1 Data-IP'!T995*Convert!$B$6/$D995</f>
        <v>0</v>
      </c>
      <c r="U995" s="5">
        <f>'90.1 Data-IP'!U995*Convert!$B$7/$D995</f>
        <v>5.2049151547387948</v>
      </c>
      <c r="V995" s="5">
        <f>'90.1 Data-IP'!V995*Convert!$B$6/$D995</f>
        <v>0</v>
      </c>
      <c r="W995" s="5">
        <f>'90.1 Data-IP'!W995*Convert!$B$6/$D995</f>
        <v>119.30276921670364</v>
      </c>
      <c r="X995" s="5">
        <f>'90.1 Data-IP'!X995*Convert!$B$7/$D995</f>
        <v>6.3840067187419569</v>
      </c>
      <c r="Y995" s="5">
        <f t="shared" si="30"/>
        <v>125.6867759354456</v>
      </c>
      <c r="Z995" s="5">
        <f>'90.1 Data-IP'!Z995*Convert!$B$6/$D995</f>
        <v>291.55009228408113</v>
      </c>
      <c r="AA995" s="5">
        <f>'90.1 Data-IP'!AA995*Convert!$B$7/$D995</f>
        <v>16.315576010771146</v>
      </c>
      <c r="AB995" s="5">
        <f t="shared" si="31"/>
        <v>307.8656682948523</v>
      </c>
    </row>
    <row r="996" spans="1:28" x14ac:dyDescent="0.25">
      <c r="A996" s="95">
        <v>2016</v>
      </c>
      <c r="B996" s="95" t="s">
        <v>63</v>
      </c>
      <c r="C996" s="101" t="s">
        <v>3</v>
      </c>
      <c r="D996" s="5">
        <f>'90.1 Data-SI'!D996*Convert!$B$1</f>
        <v>40946.022865372172</v>
      </c>
      <c r="E996" s="5">
        <f>'90.1 Data-IP'!E996*Convert!$B$6/$D996</f>
        <v>20.568475344834049</v>
      </c>
      <c r="F996" s="5">
        <f>'90.1 Data-IP'!F996*Convert!$B$7/$D996</f>
        <v>7.2690154325617389</v>
      </c>
      <c r="G996" s="5">
        <f>'90.1 Data-IP'!G996*Convert!$B$6/$D996</f>
        <v>63.421603843329045</v>
      </c>
      <c r="H996" s="5">
        <f>'90.1 Data-IP'!H996*Convert!$B$6/$D996</f>
        <v>34.056709221214327</v>
      </c>
      <c r="I996" s="5">
        <f>'90.1 Data-IP'!I996*Convert!$B$6/$D996</f>
        <v>4.0283626909456851</v>
      </c>
      <c r="J996" s="5">
        <f>'90.1 Data-IP'!J996*Convert!$B$6/$D996</f>
        <v>134.11258793113805</v>
      </c>
      <c r="K996" s="5">
        <f>'90.1 Data-IP'!K996*Convert!$B$7/$D996</f>
        <v>4.7266541372903959</v>
      </c>
      <c r="L996" s="5">
        <f>'90.1 Data-IP'!L996*Convert!$B$6/$D996</f>
        <v>0</v>
      </c>
      <c r="M996" s="5">
        <f>'90.1 Data-IP'!M996*Convert!$B$6/$D996</f>
        <v>24.791108484023702</v>
      </c>
      <c r="N996" s="5">
        <f>'90.1 Data-IP'!N996*Convert!$B$6/$D996</f>
        <v>0.16714589509292377</v>
      </c>
      <c r="O996" s="5">
        <f>'90.1 Data-IP'!O996*Convert!$B$6/$D996</f>
        <v>1.6673902679565814E-2</v>
      </c>
      <c r="P996" s="5">
        <f>'90.1 Data-IP'!P996*Convert!$B$6/$D996</f>
        <v>0.15047199241335793</v>
      </c>
      <c r="Q996" s="5">
        <f>'90.1 Data-IP'!Q996*Convert!$B$6/$D996</f>
        <v>0</v>
      </c>
      <c r="R996" s="5">
        <f>'90.1 Data-IP'!R996*Convert!$B$6/$D996</f>
        <v>6.9827396963162229</v>
      </c>
      <c r="S996" s="5">
        <f>'90.1 Data-IP'!S996*Convert!$B$6/$D996</f>
        <v>0</v>
      </c>
      <c r="T996" s="5">
        <f>'90.1 Data-IP'!T996*Convert!$B$6/$D996</f>
        <v>0</v>
      </c>
      <c r="U996" s="5">
        <f>'90.1 Data-IP'!U996*Convert!$B$7/$D996</f>
        <v>5.3479417968928278</v>
      </c>
      <c r="V996" s="5">
        <f>'90.1 Data-IP'!V996*Convert!$B$6/$D996</f>
        <v>0</v>
      </c>
      <c r="W996" s="5">
        <f>'90.1 Data-IP'!W996*Convert!$B$6/$D996</f>
        <v>115.91439936091635</v>
      </c>
      <c r="X996" s="5">
        <f>'90.1 Data-IP'!X996*Convert!$B$7/$D996</f>
        <v>7.2690154325617389</v>
      </c>
      <c r="Y996" s="5">
        <f t="shared" si="30"/>
        <v>123.18341479347809</v>
      </c>
      <c r="Z996" s="5">
        <f>'90.1 Data-IP'!Z996*Convert!$B$6/$D996</f>
        <v>288.12800001086293</v>
      </c>
      <c r="AA996" s="5">
        <f>'90.1 Data-IP'!AA996*Convert!$B$7/$D996</f>
        <v>17.343611366744963</v>
      </c>
      <c r="AB996" s="5">
        <f t="shared" si="31"/>
        <v>305.47161137760787</v>
      </c>
    </row>
    <row r="997" spans="1:28" x14ac:dyDescent="0.25">
      <c r="A997" s="95">
        <v>2016</v>
      </c>
      <c r="B997" s="95" t="s">
        <v>63</v>
      </c>
      <c r="C997" s="101" t="s">
        <v>7</v>
      </c>
      <c r="D997" s="5">
        <f>'90.1 Data-SI'!D997*Convert!$B$1</f>
        <v>40946.022865372172</v>
      </c>
      <c r="E997" s="5">
        <f>'90.1 Data-IP'!E997*Convert!$B$6/$D997</f>
        <v>8.7766256844407167</v>
      </c>
      <c r="F997" s="5">
        <f>'90.1 Data-IP'!F997*Convert!$B$7/$D997</f>
        <v>6.700923646883262</v>
      </c>
      <c r="G997" s="5">
        <f>'90.1 Data-IP'!G997*Convert!$B$6/$D997</f>
        <v>53.581255817748712</v>
      </c>
      <c r="H997" s="5">
        <f>'90.1 Data-IP'!H997*Convert!$B$6/$D997</f>
        <v>34.059641605338768</v>
      </c>
      <c r="I997" s="5">
        <f>'90.1 Data-IP'!I997*Convert!$B$6/$D997</f>
        <v>3.9645833362391745</v>
      </c>
      <c r="J997" s="5">
        <f>'90.1 Data-IP'!J997*Convert!$B$6/$D997</f>
        <v>134.11258793113805</v>
      </c>
      <c r="K997" s="5">
        <f>'90.1 Data-IP'!K997*Convert!$B$7/$D997</f>
        <v>4.7266541372903959</v>
      </c>
      <c r="L997" s="5">
        <f>'90.1 Data-IP'!L997*Convert!$B$6/$D997</f>
        <v>0</v>
      </c>
      <c r="M997" s="5">
        <f>'90.1 Data-IP'!M997*Convert!$B$6/$D997</f>
        <v>25.957464269518621</v>
      </c>
      <c r="N997" s="5">
        <f>'90.1 Data-IP'!N997*Convert!$B$6/$D997</f>
        <v>0.1715444712795797</v>
      </c>
      <c r="O997" s="5">
        <f>'90.1 Data-IP'!O997*Convert!$B$6/$D997</f>
        <v>1.6673902679565814E-2</v>
      </c>
      <c r="P997" s="5">
        <f>'90.1 Data-IP'!P997*Convert!$B$6/$D997</f>
        <v>0.15487056860001389</v>
      </c>
      <c r="Q997" s="5">
        <f>'90.1 Data-IP'!Q997*Convert!$B$6/$D997</f>
        <v>0</v>
      </c>
      <c r="R997" s="5">
        <f>'90.1 Data-IP'!R997*Convert!$B$6/$D997</f>
        <v>10.617429818556207</v>
      </c>
      <c r="S997" s="5">
        <f>'90.1 Data-IP'!S997*Convert!$B$6/$D997</f>
        <v>0</v>
      </c>
      <c r="T997" s="5">
        <f>'90.1 Data-IP'!T997*Convert!$B$6/$D997</f>
        <v>0</v>
      </c>
      <c r="U997" s="5">
        <f>'90.1 Data-IP'!U997*Convert!$B$7/$D997</f>
        <v>5.2997644016409433</v>
      </c>
      <c r="V997" s="5">
        <f>'90.1 Data-IP'!V997*Convert!$B$6/$D997</f>
        <v>0</v>
      </c>
      <c r="W997" s="5">
        <f>'90.1 Data-IP'!W997*Convert!$B$6/$D997</f>
        <v>99.087646158864274</v>
      </c>
      <c r="X997" s="5">
        <f>'90.1 Data-IP'!X997*Convert!$B$7/$D997</f>
        <v>6.700923646883262</v>
      </c>
      <c r="Y997" s="5">
        <f t="shared" si="30"/>
        <v>105.78856980574754</v>
      </c>
      <c r="Z997" s="5">
        <f>'90.1 Data-IP'!Z997*Convert!$B$6/$D997</f>
        <v>271.24039983822871</v>
      </c>
      <c r="AA997" s="5">
        <f>'90.1 Data-IP'!AA997*Convert!$B$7/$D997</f>
        <v>16.727342185814603</v>
      </c>
      <c r="AB997" s="5">
        <f t="shared" si="31"/>
        <v>287.96774202404333</v>
      </c>
    </row>
    <row r="998" spans="1:28" x14ac:dyDescent="0.25">
      <c r="A998" s="95">
        <v>2016</v>
      </c>
      <c r="B998" s="95" t="s">
        <v>63</v>
      </c>
      <c r="C998" s="101" t="s">
        <v>17</v>
      </c>
      <c r="D998" s="5">
        <f>'90.1 Data-SI'!D998*Convert!$B$1</f>
        <v>40946.022865372172</v>
      </c>
      <c r="E998" s="5">
        <f>'90.1 Data-IP'!E998*Convert!$B$6/$D998</f>
        <v>9.17909540551973</v>
      </c>
      <c r="F998" s="5">
        <f>'90.1 Data-IP'!F998*Convert!$B$7/$D998</f>
        <v>7.7979630845980594</v>
      </c>
      <c r="G998" s="5">
        <f>'90.1 Data-IP'!G998*Convert!$B$6/$D998</f>
        <v>48.143149458979813</v>
      </c>
      <c r="H998" s="5">
        <f>'90.1 Data-IP'!H998*Convert!$B$6/$D998</f>
        <v>34.039114916467703</v>
      </c>
      <c r="I998" s="5">
        <f>'90.1 Data-IP'!I998*Convert!$B$6/$D998</f>
        <v>3.9528537997414253</v>
      </c>
      <c r="J998" s="5">
        <f>'90.1 Data-IP'!J998*Convert!$B$6/$D998</f>
        <v>134.11258793113805</v>
      </c>
      <c r="K998" s="5">
        <f>'90.1 Data-IP'!K998*Convert!$B$7/$D998</f>
        <v>4.7266541372903959</v>
      </c>
      <c r="L998" s="5">
        <f>'90.1 Data-IP'!L998*Convert!$B$6/$D998</f>
        <v>0</v>
      </c>
      <c r="M998" s="5">
        <f>'90.1 Data-IP'!M998*Convert!$B$6/$D998</f>
        <v>24.217827387696218</v>
      </c>
      <c r="N998" s="5">
        <f>'90.1 Data-IP'!N998*Convert!$B$6/$D998</f>
        <v>0.20233450458617089</v>
      </c>
      <c r="O998" s="5">
        <f>'90.1 Data-IP'!O998*Convert!$B$6/$D998</f>
        <v>1.6673902679565814E-2</v>
      </c>
      <c r="P998" s="5">
        <f>'90.1 Data-IP'!P998*Convert!$B$6/$D998</f>
        <v>0.18566060190660508</v>
      </c>
      <c r="Q998" s="5">
        <f>'90.1 Data-IP'!Q998*Convert!$B$6/$D998</f>
        <v>0</v>
      </c>
      <c r="R998" s="5">
        <f>'90.1 Data-IP'!R998*Convert!$B$6/$D998</f>
        <v>2.7168538912911204</v>
      </c>
      <c r="S998" s="5">
        <f>'90.1 Data-IP'!S998*Convert!$B$6/$D998</f>
        <v>0</v>
      </c>
      <c r="T998" s="5">
        <f>'90.1 Data-IP'!T998*Convert!$B$6/$D998</f>
        <v>0</v>
      </c>
      <c r="U998" s="5">
        <f>'90.1 Data-IP'!U998*Convert!$B$7/$D998</f>
        <v>5.3424214703535498</v>
      </c>
      <c r="V998" s="5">
        <f>'90.1 Data-IP'!V998*Convert!$B$6/$D998</f>
        <v>0</v>
      </c>
      <c r="W998" s="5">
        <f>'90.1 Data-IP'!W998*Convert!$B$6/$D998</f>
        <v>84.442586745393484</v>
      </c>
      <c r="X998" s="5">
        <f>'90.1 Data-IP'!X998*Convert!$B$7/$D998</f>
        <v>7.7979630845980594</v>
      </c>
      <c r="Y998" s="5">
        <f t="shared" si="30"/>
        <v>92.240549829991551</v>
      </c>
      <c r="Z998" s="5">
        <f>'90.1 Data-IP'!Z998*Convert!$B$6/$D998</f>
        <v>256.56381729542022</v>
      </c>
      <c r="AA998" s="5">
        <f>'90.1 Data-IP'!AA998*Convert!$B$7/$D998</f>
        <v>17.867289616175608</v>
      </c>
      <c r="AB998" s="5">
        <f t="shared" si="31"/>
        <v>274.4311069115958</v>
      </c>
    </row>
    <row r="999" spans="1:28" x14ac:dyDescent="0.25">
      <c r="A999" s="95">
        <v>2016</v>
      </c>
      <c r="B999" s="95" t="s">
        <v>63</v>
      </c>
      <c r="C999" s="101" t="s">
        <v>14</v>
      </c>
      <c r="D999" s="5">
        <f>'90.1 Data-SI'!D999*Convert!$B$1</f>
        <v>40946.022865372172</v>
      </c>
      <c r="E999" s="5">
        <f>'90.1 Data-IP'!E999*Convert!$B$6/$D999</f>
        <v>12.821116488070805</v>
      </c>
      <c r="F999" s="5">
        <f>'90.1 Data-IP'!F999*Convert!$B$7/$D999</f>
        <v>12.886198610211192</v>
      </c>
      <c r="G999" s="5">
        <f>'90.1 Data-IP'!G999*Convert!$B$6/$D999</f>
        <v>46.068487690940451</v>
      </c>
      <c r="H999" s="5">
        <f>'90.1 Data-IP'!H999*Convert!$B$6/$D999</f>
        <v>33.852175428534835</v>
      </c>
      <c r="I999" s="5">
        <f>'90.1 Data-IP'!I999*Convert!$B$6/$D999</f>
        <v>3.9953733695457663</v>
      </c>
      <c r="J999" s="5">
        <f>'90.1 Data-IP'!J999*Convert!$B$6/$D999</f>
        <v>134.11258793113805</v>
      </c>
      <c r="K999" s="5">
        <f>'90.1 Data-IP'!K999*Convert!$B$7/$D999</f>
        <v>4.7266541372903959</v>
      </c>
      <c r="L999" s="5">
        <f>'90.1 Data-IP'!L999*Convert!$B$6/$D999</f>
        <v>0</v>
      </c>
      <c r="M999" s="5">
        <f>'90.1 Data-IP'!M999*Convert!$B$6/$D999</f>
        <v>25.819642215670065</v>
      </c>
      <c r="N999" s="5">
        <f>'90.1 Data-IP'!N999*Convert!$B$6/$D999</f>
        <v>0.27124553151044656</v>
      </c>
      <c r="O999" s="5">
        <f>'90.1 Data-IP'!O999*Convert!$B$6/$D999</f>
        <v>1.6673902679565814E-2</v>
      </c>
      <c r="P999" s="5">
        <f>'90.1 Data-IP'!P999*Convert!$B$6/$D999</f>
        <v>0.25457162883088075</v>
      </c>
      <c r="Q999" s="5">
        <f>'90.1 Data-IP'!Q999*Convert!$B$6/$D999</f>
        <v>0</v>
      </c>
      <c r="R999" s="5">
        <f>'90.1 Data-IP'!R999*Convert!$B$6/$D999</f>
        <v>11.338063217136664</v>
      </c>
      <c r="S999" s="5">
        <f>'90.1 Data-IP'!S999*Convert!$B$6/$D999</f>
        <v>0</v>
      </c>
      <c r="T999" s="5">
        <f>'90.1 Data-IP'!T999*Convert!$B$6/$D999</f>
        <v>0</v>
      </c>
      <c r="U999" s="5">
        <f>'90.1 Data-IP'!U999*Convert!$B$7/$D999</f>
        <v>5.5276033333529817</v>
      </c>
      <c r="V999" s="5">
        <f>'90.1 Data-IP'!V999*Convert!$B$6/$D999</f>
        <v>0</v>
      </c>
      <c r="W999" s="5">
        <f>'90.1 Data-IP'!W999*Convert!$B$6/$D999</f>
        <v>96.301881240648868</v>
      </c>
      <c r="X999" s="5">
        <f>'90.1 Data-IP'!X999*Convert!$B$7/$D999</f>
        <v>12.886198610211192</v>
      </c>
      <c r="Y999" s="5">
        <f t="shared" si="30"/>
        <v>109.18807985086006</v>
      </c>
      <c r="Z999" s="5">
        <f>'90.1 Data-IP'!Z999*Convert!$B$6/$D999</f>
        <v>268.27869187254709</v>
      </c>
      <c r="AA999" s="5">
        <f>'90.1 Data-IP'!AA999*Convert!$B$7/$D999</f>
        <v>23.140456080854577</v>
      </c>
      <c r="AB999" s="5">
        <f t="shared" si="31"/>
        <v>291.41914795340165</v>
      </c>
    </row>
    <row r="1000" spans="1:28" x14ac:dyDescent="0.25">
      <c r="A1000" s="95">
        <v>2016</v>
      </c>
      <c r="B1000" s="95" t="s">
        <v>63</v>
      </c>
      <c r="C1000" s="101" t="s">
        <v>2</v>
      </c>
      <c r="D1000" s="5">
        <f>'90.1 Data-SI'!D1000*Convert!$B$1</f>
        <v>40946.022865372172</v>
      </c>
      <c r="E1000" s="5">
        <f>'90.1 Data-IP'!E1000*Convert!$B$6/$D1000</f>
        <v>8.2473303499797908</v>
      </c>
      <c r="F1000" s="5">
        <f>'90.1 Data-IP'!F1000*Convert!$B$7/$D1000</f>
        <v>8.5128453714346222</v>
      </c>
      <c r="G1000" s="5">
        <f>'90.1 Data-IP'!G1000*Convert!$B$6/$D1000</f>
        <v>39.717676773440459</v>
      </c>
      <c r="H1000" s="5">
        <f>'90.1 Data-IP'!H1000*Convert!$B$6/$D1000</f>
        <v>33.864638061063687</v>
      </c>
      <c r="I1000" s="5">
        <f>'90.1 Data-IP'!I1000*Convert!$B$6/$D1000</f>
        <v>3.972647392581377</v>
      </c>
      <c r="J1000" s="5">
        <f>'90.1 Data-IP'!J1000*Convert!$B$6/$D1000</f>
        <v>134.11258793113805</v>
      </c>
      <c r="K1000" s="5">
        <f>'90.1 Data-IP'!K1000*Convert!$B$7/$D1000</f>
        <v>4.7266541372903959</v>
      </c>
      <c r="L1000" s="5">
        <f>'90.1 Data-IP'!L1000*Convert!$B$6/$D1000</f>
        <v>0</v>
      </c>
      <c r="M1000" s="5">
        <f>'90.1 Data-IP'!M1000*Convert!$B$6/$D1000</f>
        <v>27.924360920984917</v>
      </c>
      <c r="N1000" s="5">
        <f>'90.1 Data-IP'!N1000*Convert!$B$6/$D1000</f>
        <v>0.19573664030618704</v>
      </c>
      <c r="O1000" s="5">
        <f>'90.1 Data-IP'!O1000*Convert!$B$6/$D1000</f>
        <v>1.6673902679565814E-2</v>
      </c>
      <c r="P1000" s="5">
        <f>'90.1 Data-IP'!P1000*Convert!$B$6/$D1000</f>
        <v>0.17906273762662125</v>
      </c>
      <c r="Q1000" s="5">
        <f>'90.1 Data-IP'!Q1000*Convert!$B$6/$D1000</f>
        <v>0</v>
      </c>
      <c r="R1000" s="5">
        <f>'90.1 Data-IP'!R1000*Convert!$B$6/$D1000</f>
        <v>13.788803249135103</v>
      </c>
      <c r="S1000" s="5">
        <f>'90.1 Data-IP'!S1000*Convert!$B$6/$D1000</f>
        <v>0</v>
      </c>
      <c r="T1000" s="5">
        <f>'90.1 Data-IP'!T1000*Convert!$B$6/$D1000</f>
        <v>0</v>
      </c>
      <c r="U1000" s="5">
        <f>'90.1 Data-IP'!U1000*Convert!$B$7/$D1000</f>
        <v>5.4673815892881255</v>
      </c>
      <c r="V1000" s="5">
        <f>'90.1 Data-IP'!V1000*Convert!$B$6/$D1000</f>
        <v>0</v>
      </c>
      <c r="W1000" s="5">
        <f>'90.1 Data-IP'!W1000*Convert!$B$6/$D1000</f>
        <v>89.857234031166868</v>
      </c>
      <c r="X1000" s="5">
        <f>'90.1 Data-IP'!X1000*Convert!$B$7/$D1000</f>
        <v>8.5128453714346222</v>
      </c>
      <c r="Y1000" s="5">
        <f t="shared" si="30"/>
        <v>98.37007940260149</v>
      </c>
      <c r="Z1000" s="5">
        <f>'90.1 Data-IP'!Z1000*Convert!$B$6/$D1000</f>
        <v>261.82451441466071</v>
      </c>
      <c r="AA1000" s="5">
        <f>'90.1 Data-IP'!AA1000*Convert!$B$7/$D1000</f>
        <v>18.707132021946745</v>
      </c>
      <c r="AB1000" s="5">
        <f t="shared" si="31"/>
        <v>280.53164643660745</v>
      </c>
    </row>
    <row r="1001" spans="1:28" x14ac:dyDescent="0.25">
      <c r="A1001" s="95">
        <v>2016</v>
      </c>
      <c r="B1001" s="95" t="s">
        <v>63</v>
      </c>
      <c r="C1001" s="101" t="s">
        <v>18</v>
      </c>
      <c r="D1001" s="5">
        <f>'90.1 Data-SI'!D1001*Convert!$B$1</f>
        <v>40946.022865372172</v>
      </c>
      <c r="E1001" s="5">
        <f>'90.1 Data-IP'!E1001*Convert!$B$6/$D1001</f>
        <v>10.23988536253491</v>
      </c>
      <c r="F1001" s="5">
        <f>'90.1 Data-IP'!F1001*Convert!$B$7/$D1001</f>
        <v>10.674805983362956</v>
      </c>
      <c r="G1001" s="5">
        <f>'90.1 Data-IP'!G1001*Convert!$B$6/$D1001</f>
        <v>26.364332566784284</v>
      </c>
      <c r="H1001" s="5">
        <f>'90.1 Data-IP'!H1001*Convert!$B$6/$D1001</f>
        <v>34.003926306974456</v>
      </c>
      <c r="I1001" s="5">
        <f>'90.1 Data-IP'!I1001*Convert!$B$6/$D1001</f>
        <v>4.0474231877545277</v>
      </c>
      <c r="J1001" s="5">
        <f>'90.1 Data-IP'!J1001*Convert!$B$6/$D1001</f>
        <v>134.11258793113805</v>
      </c>
      <c r="K1001" s="5">
        <f>'90.1 Data-IP'!K1001*Convert!$B$7/$D1001</f>
        <v>4.7266541372903959</v>
      </c>
      <c r="L1001" s="5">
        <f>'90.1 Data-IP'!L1001*Convert!$B$6/$D1001</f>
        <v>0</v>
      </c>
      <c r="M1001" s="5">
        <f>'90.1 Data-IP'!M1001*Convert!$B$6/$D1001</f>
        <v>25.23903015903149</v>
      </c>
      <c r="N1001" s="5">
        <f>'90.1 Data-IP'!N1001*Convert!$B$6/$D1001</f>
        <v>0.2521850347016043</v>
      </c>
      <c r="O1001" s="5">
        <f>'90.1 Data-IP'!O1001*Convert!$B$6/$D1001</f>
        <v>1.6673902679565814E-2</v>
      </c>
      <c r="P1001" s="5">
        <f>'90.1 Data-IP'!P1001*Convert!$B$6/$D1001</f>
        <v>0.23551113202203849</v>
      </c>
      <c r="Q1001" s="5">
        <f>'90.1 Data-IP'!Q1001*Convert!$B$6/$D1001</f>
        <v>0</v>
      </c>
      <c r="R1001" s="5">
        <f>'90.1 Data-IP'!R1001*Convert!$B$6/$D1001</f>
        <v>3.5415869262891002</v>
      </c>
      <c r="S1001" s="5">
        <f>'90.1 Data-IP'!S1001*Convert!$B$6/$D1001</f>
        <v>0</v>
      </c>
      <c r="T1001" s="5">
        <f>'90.1 Data-IP'!T1001*Convert!$B$6/$D1001</f>
        <v>0</v>
      </c>
      <c r="U1001" s="5">
        <f>'90.1 Data-IP'!U1001*Convert!$B$7/$D1001</f>
        <v>5.5923417082227029</v>
      </c>
      <c r="V1001" s="5">
        <f>'90.1 Data-IP'!V1001*Convert!$B$6/$D1001</f>
        <v>0</v>
      </c>
      <c r="W1001" s="5">
        <f>'90.1 Data-IP'!W1001*Convert!$B$6/$D1001</f>
        <v>65.620346146661831</v>
      </c>
      <c r="X1001" s="5">
        <f>'90.1 Data-IP'!X1001*Convert!$B$7/$D1001</f>
        <v>10.674805983362956</v>
      </c>
      <c r="Y1001" s="5">
        <f t="shared" si="30"/>
        <v>76.295152130024789</v>
      </c>
      <c r="Z1001" s="5">
        <f>'90.1 Data-IP'!Z1001*Convert!$B$6/$D1001</f>
        <v>237.80095747520843</v>
      </c>
      <c r="AA1001" s="5">
        <f>'90.1 Data-IP'!AA1001*Convert!$B$7/$D1001</f>
        <v>20.993801828876055</v>
      </c>
      <c r="AB1001" s="5">
        <f t="shared" si="31"/>
        <v>258.79475930408449</v>
      </c>
    </row>
    <row r="1002" spans="1:28" x14ac:dyDescent="0.25">
      <c r="A1002" s="95">
        <v>2016</v>
      </c>
      <c r="B1002" s="95" t="s">
        <v>63</v>
      </c>
      <c r="C1002" s="101" t="s">
        <v>4</v>
      </c>
      <c r="D1002" s="5">
        <f>'90.1 Data-SI'!D1002*Convert!$B$1</f>
        <v>40946.022865372172</v>
      </c>
      <c r="E1002" s="5">
        <f>'90.1 Data-IP'!E1002*Convert!$B$6/$D1002</f>
        <v>14.661920622186297</v>
      </c>
      <c r="F1002" s="5">
        <f>'90.1 Data-IP'!F1002*Convert!$B$7/$D1002</f>
        <v>17.731539768096077</v>
      </c>
      <c r="G1002" s="5">
        <f>'90.1 Data-IP'!G1002*Convert!$B$6/$D1002</f>
        <v>32.104474490370222</v>
      </c>
      <c r="H1002" s="5">
        <f>'90.1 Data-IP'!H1002*Convert!$B$6/$D1002</f>
        <v>33.850709236472611</v>
      </c>
      <c r="I1002" s="5">
        <f>'90.1 Data-IP'!I1002*Convert!$B$6/$D1002</f>
        <v>4.0217648266657013</v>
      </c>
      <c r="J1002" s="5">
        <f>'90.1 Data-IP'!J1002*Convert!$B$6/$D1002</f>
        <v>134.11258793113805</v>
      </c>
      <c r="K1002" s="5">
        <f>'90.1 Data-IP'!K1002*Convert!$B$7/$D1002</f>
        <v>4.7266541372903959</v>
      </c>
      <c r="L1002" s="5">
        <f>'90.1 Data-IP'!L1002*Convert!$B$6/$D1002</f>
        <v>0</v>
      </c>
      <c r="M1002" s="5">
        <f>'90.1 Data-IP'!M1002*Convert!$B$6/$D1002</f>
        <v>25.510275690541938</v>
      </c>
      <c r="N1002" s="5">
        <f>'90.1 Data-IP'!N1002*Convert!$B$6/$D1002</f>
        <v>0.33355869415473827</v>
      </c>
      <c r="O1002" s="5">
        <f>'90.1 Data-IP'!O1002*Convert!$B$6/$D1002</f>
        <v>1.6673902679565814E-2</v>
      </c>
      <c r="P1002" s="5">
        <f>'90.1 Data-IP'!P1002*Convert!$B$6/$D1002</f>
        <v>0.3168847914751724</v>
      </c>
      <c r="Q1002" s="5">
        <f>'90.1 Data-IP'!Q1002*Convert!$B$6/$D1002</f>
        <v>0</v>
      </c>
      <c r="R1002" s="5">
        <f>'90.1 Data-IP'!R1002*Convert!$B$6/$D1002</f>
        <v>13.466974091478114</v>
      </c>
      <c r="S1002" s="5">
        <f>'90.1 Data-IP'!S1002*Convert!$B$6/$D1002</f>
        <v>0</v>
      </c>
      <c r="T1002" s="5">
        <f>'90.1 Data-IP'!T1002*Convert!$B$6/$D1002</f>
        <v>0</v>
      </c>
      <c r="U1002" s="5">
        <f>'90.1 Data-IP'!U1002*Convert!$B$7/$D1002</f>
        <v>5.7147925878212433</v>
      </c>
      <c r="V1002" s="5">
        <f>'90.1 Data-IP'!V1002*Convert!$B$6/$D1002</f>
        <v>0</v>
      </c>
      <c r="W1002" s="5">
        <f>'90.1 Data-IP'!W1002*Convert!$B$6/$D1002</f>
        <v>86.060529686051737</v>
      </c>
      <c r="X1002" s="5">
        <f>'90.1 Data-IP'!X1002*Convert!$B$7/$D1002</f>
        <v>17.731539768096077</v>
      </c>
      <c r="Y1002" s="5">
        <f t="shared" si="30"/>
        <v>103.79206945414782</v>
      </c>
      <c r="Z1002" s="5">
        <f>'90.1 Data-IP'!Z1002*Convert!$B$6/$D1002</f>
        <v>258.0629986790388</v>
      </c>
      <c r="AA1002" s="5">
        <f>'90.1 Data-IP'!AA1002*Convert!$B$7/$D1002</f>
        <v>28.173237417141323</v>
      </c>
      <c r="AB1002" s="5">
        <f t="shared" si="31"/>
        <v>286.23623609618011</v>
      </c>
    </row>
    <row r="1003" spans="1:28" x14ac:dyDescent="0.25">
      <c r="A1003" s="95">
        <v>2016</v>
      </c>
      <c r="B1003" s="95" t="s">
        <v>63</v>
      </c>
      <c r="C1003" s="101" t="s">
        <v>5</v>
      </c>
      <c r="D1003" s="5">
        <f>'90.1 Data-SI'!D1003*Convert!$B$1</f>
        <v>40946.022865372172</v>
      </c>
      <c r="E1003" s="5">
        <f>'90.1 Data-IP'!E1003*Convert!$B$6/$D1003</f>
        <v>10.044148722228721</v>
      </c>
      <c r="F1003" s="5">
        <f>'90.1 Data-IP'!F1003*Convert!$B$7/$D1003</f>
        <v>10.750334087377629</v>
      </c>
      <c r="G1003" s="5">
        <f>'90.1 Data-IP'!G1003*Convert!$B$6/$D1003</f>
        <v>31.16977705070585</v>
      </c>
      <c r="H1003" s="5">
        <f>'90.1 Data-IP'!H1003*Convert!$B$6/$D1003</f>
        <v>33.831648739663777</v>
      </c>
      <c r="I1003" s="5">
        <f>'90.1 Data-IP'!I1003*Convert!$B$6/$D1003</f>
        <v>3.9917078893902191</v>
      </c>
      <c r="J1003" s="5">
        <f>'90.1 Data-IP'!J1003*Convert!$B$6/$D1003</f>
        <v>134.11258793113805</v>
      </c>
      <c r="K1003" s="5">
        <f>'90.1 Data-IP'!K1003*Convert!$B$7/$D1003</f>
        <v>4.7266541372903959</v>
      </c>
      <c r="L1003" s="5">
        <f>'90.1 Data-IP'!L1003*Convert!$B$6/$D1003</f>
        <v>0</v>
      </c>
      <c r="M1003" s="5">
        <f>'90.1 Data-IP'!M1003*Convert!$B$6/$D1003</f>
        <v>28.111300408917785</v>
      </c>
      <c r="N1003" s="5">
        <f>'90.1 Data-IP'!N1003*Convert!$B$6/$D1003</f>
        <v>0.21333094505281064</v>
      </c>
      <c r="O1003" s="5">
        <f>'90.1 Data-IP'!O1003*Convert!$B$6/$D1003</f>
        <v>1.6673902679565814E-2</v>
      </c>
      <c r="P1003" s="5">
        <f>'90.1 Data-IP'!P1003*Convert!$B$6/$D1003</f>
        <v>0.1966570423732448</v>
      </c>
      <c r="Q1003" s="5">
        <f>'90.1 Data-IP'!Q1003*Convert!$B$6/$D1003</f>
        <v>0</v>
      </c>
      <c r="R1003" s="5">
        <f>'90.1 Data-IP'!R1003*Convert!$B$6/$D1003</f>
        <v>12.017643237974999</v>
      </c>
      <c r="S1003" s="5">
        <f>'90.1 Data-IP'!S1003*Convert!$B$6/$D1003</f>
        <v>0</v>
      </c>
      <c r="T1003" s="5">
        <f>'90.1 Data-IP'!T1003*Convert!$B$6/$D1003</f>
        <v>0</v>
      </c>
      <c r="U1003" s="5">
        <f>'90.1 Data-IP'!U1003*Convert!$B$7/$D1003</f>
        <v>5.6595893224284595</v>
      </c>
      <c r="V1003" s="5">
        <f>'90.1 Data-IP'!V1003*Convert!$B$6/$D1003</f>
        <v>0</v>
      </c>
      <c r="W1003" s="5">
        <f>'90.1 Data-IP'!W1003*Convert!$B$6/$D1003</f>
        <v>81.539526462200612</v>
      </c>
      <c r="X1003" s="5">
        <f>'90.1 Data-IP'!X1003*Convert!$B$7/$D1003</f>
        <v>10.750334087377629</v>
      </c>
      <c r="Y1003" s="5">
        <f t="shared" si="30"/>
        <v>92.289860549578236</v>
      </c>
      <c r="Z1003" s="5">
        <f>'90.1 Data-IP'!Z1003*Convert!$B$6/$D1003</f>
        <v>253.49214492507221</v>
      </c>
      <c r="AA1003" s="5">
        <f>'90.1 Data-IP'!AA1003*Convert!$B$7/$D1003</f>
        <v>21.136577547096486</v>
      </c>
      <c r="AB1003" s="5">
        <f t="shared" si="31"/>
        <v>274.6287224721687</v>
      </c>
    </row>
    <row r="1004" spans="1:28" x14ac:dyDescent="0.25">
      <c r="A1004" s="95">
        <v>2016</v>
      </c>
      <c r="B1004" s="95" t="s">
        <v>63</v>
      </c>
      <c r="C1004" s="101" t="s">
        <v>15</v>
      </c>
      <c r="D1004" s="5">
        <f>'90.1 Data-SI'!D1004*Convert!$B$1</f>
        <v>40946.022865372172</v>
      </c>
      <c r="E1004" s="5">
        <f>'90.1 Data-IP'!E1004*Convert!$B$6/$D1004</f>
        <v>9.6108889678431169</v>
      </c>
      <c r="F1004" s="5">
        <f>'90.1 Data-IP'!F1004*Convert!$B$7/$D1004</f>
        <v>10.508443415383791</v>
      </c>
      <c r="G1004" s="5">
        <f>'90.1 Data-IP'!G1004*Convert!$B$6/$D1004</f>
        <v>19.732745869369428</v>
      </c>
      <c r="H1004" s="5">
        <f>'90.1 Data-IP'!H1004*Convert!$B$6/$D1004</f>
        <v>33.912289303085792</v>
      </c>
      <c r="I1004" s="5">
        <f>'90.1 Data-IP'!I1004*Convert!$B$6/$D1004</f>
        <v>4.0547541480656211</v>
      </c>
      <c r="J1004" s="5">
        <f>'90.1 Data-IP'!J1004*Convert!$B$6/$D1004</f>
        <v>134.11258793113805</v>
      </c>
      <c r="K1004" s="5">
        <f>'90.1 Data-IP'!K1004*Convert!$B$7/$D1004</f>
        <v>4.7266541372903959</v>
      </c>
      <c r="L1004" s="5">
        <f>'90.1 Data-IP'!L1004*Convert!$B$6/$D1004</f>
        <v>0</v>
      </c>
      <c r="M1004" s="5">
        <f>'90.1 Data-IP'!M1004*Convert!$B$6/$D1004</f>
        <v>26.777798728329941</v>
      </c>
      <c r="N1004" s="5">
        <f>'90.1 Data-IP'!N1004*Convert!$B$6/$D1004</f>
        <v>0.25438432279493223</v>
      </c>
      <c r="O1004" s="5">
        <f>'90.1 Data-IP'!O1004*Convert!$B$6/$D1004</f>
        <v>1.6673902679565814E-2</v>
      </c>
      <c r="P1004" s="5">
        <f>'90.1 Data-IP'!P1004*Convert!$B$6/$D1004</f>
        <v>0.23771042011536647</v>
      </c>
      <c r="Q1004" s="5">
        <f>'90.1 Data-IP'!Q1004*Convert!$B$6/$D1004</f>
        <v>0</v>
      </c>
      <c r="R1004" s="5">
        <f>'90.1 Data-IP'!R1004*Convert!$B$6/$D1004</f>
        <v>3.3729748391339571</v>
      </c>
      <c r="S1004" s="5">
        <f>'90.1 Data-IP'!S1004*Convert!$B$6/$D1004</f>
        <v>0</v>
      </c>
      <c r="T1004" s="5">
        <f>'90.1 Data-IP'!T1004*Convert!$B$6/$D1004</f>
        <v>0</v>
      </c>
      <c r="U1004" s="5">
        <f>'90.1 Data-IP'!U1004*Convert!$B$7/$D1004</f>
        <v>5.6939659013321462</v>
      </c>
      <c r="V1004" s="5">
        <f>'90.1 Data-IP'!V1004*Convert!$B$6/$D1004</f>
        <v>0</v>
      </c>
      <c r="W1004" s="5">
        <f>'90.1 Data-IP'!W1004*Convert!$B$6/$D1004</f>
        <v>59.732118824791804</v>
      </c>
      <c r="X1004" s="5">
        <f>'90.1 Data-IP'!X1004*Convert!$B$7/$D1004</f>
        <v>10.508443415383791</v>
      </c>
      <c r="Y1004" s="5">
        <f t="shared" si="30"/>
        <v>70.240562240175592</v>
      </c>
      <c r="Z1004" s="5">
        <f>'90.1 Data-IP'!Z1004*Convert!$B$6/$D1004</f>
        <v>231.82915720579194</v>
      </c>
      <c r="AA1004" s="5">
        <f>'90.1 Data-IP'!AA1004*Convert!$B$7/$D1004</f>
        <v>20.929314377939939</v>
      </c>
      <c r="AB1004" s="5">
        <f t="shared" si="31"/>
        <v>252.75847158373188</v>
      </c>
    </row>
    <row r="1005" spans="1:28" x14ac:dyDescent="0.25">
      <c r="A1005" s="95">
        <v>2016</v>
      </c>
      <c r="B1005" s="95" t="s">
        <v>63</v>
      </c>
      <c r="C1005" s="101" t="s">
        <v>16</v>
      </c>
      <c r="D1005" s="5">
        <f>'90.1 Data-SI'!D1005*Convert!$B$1</f>
        <v>40946.022865372172</v>
      </c>
      <c r="E1005" s="5">
        <f>'90.1 Data-IP'!E1005*Convert!$B$6/$D1005</f>
        <v>17.946923937587137</v>
      </c>
      <c r="F1005" s="5">
        <f>'90.1 Data-IP'!F1005*Convert!$B$7/$D1005</f>
        <v>26.020560990756316</v>
      </c>
      <c r="G1005" s="5">
        <f>'90.1 Data-IP'!G1005*Convert!$B$6/$D1005</f>
        <v>32.251826792623199</v>
      </c>
      <c r="H1005" s="5">
        <f>'90.1 Data-IP'!H1005*Convert!$B$6/$D1005</f>
        <v>33.815520626979364</v>
      </c>
      <c r="I1005" s="5">
        <f>'90.1 Data-IP'!I1005*Convert!$B$6/$D1005</f>
        <v>4.0232310187279205</v>
      </c>
      <c r="J1005" s="5">
        <f>'90.1 Data-IP'!J1005*Convert!$B$6/$D1005</f>
        <v>134.11258793113805</v>
      </c>
      <c r="K1005" s="5">
        <f>'90.1 Data-IP'!K1005*Convert!$B$7/$D1005</f>
        <v>4.7266541372903959</v>
      </c>
      <c r="L1005" s="5">
        <f>'90.1 Data-IP'!L1005*Convert!$B$6/$D1005</f>
        <v>0</v>
      </c>
      <c r="M1005" s="5">
        <f>'90.1 Data-IP'!M1005*Convert!$B$6/$D1005</f>
        <v>25.84016890454113</v>
      </c>
      <c r="N1005" s="5">
        <f>'90.1 Data-IP'!N1005*Convert!$B$6/$D1005</f>
        <v>0.48311028450103849</v>
      </c>
      <c r="O1005" s="5">
        <f>'90.1 Data-IP'!O1005*Convert!$B$6/$D1005</f>
        <v>1.6673902679565814E-2</v>
      </c>
      <c r="P1005" s="5">
        <f>'90.1 Data-IP'!P1005*Convert!$B$6/$D1005</f>
        <v>0.46643638182147268</v>
      </c>
      <c r="Q1005" s="5">
        <f>'90.1 Data-IP'!Q1005*Convert!$B$6/$D1005</f>
        <v>0</v>
      </c>
      <c r="R1005" s="5">
        <f>'90.1 Data-IP'!R1005*Convert!$B$6/$D1005</f>
        <v>17.13978520733578</v>
      </c>
      <c r="S1005" s="5">
        <f>'90.1 Data-IP'!S1005*Convert!$B$6/$D1005</f>
        <v>0</v>
      </c>
      <c r="T1005" s="5">
        <f>'90.1 Data-IP'!T1005*Convert!$B$6/$D1005</f>
        <v>0</v>
      </c>
      <c r="U1005" s="5">
        <f>'90.1 Data-IP'!U1005*Convert!$B$7/$D1005</f>
        <v>5.8545572188384307</v>
      </c>
      <c r="V1005" s="5">
        <f>'90.1 Data-IP'!V1005*Convert!$B$6/$D1005</f>
        <v>0</v>
      </c>
      <c r="W1005" s="5">
        <f>'90.1 Data-IP'!W1005*Convert!$B$6/$D1005</f>
        <v>93.645141223908709</v>
      </c>
      <c r="X1005" s="5">
        <f>'90.1 Data-IP'!X1005*Convert!$B$7/$D1005</f>
        <v>26.020560990756316</v>
      </c>
      <c r="Y1005" s="5">
        <f t="shared" si="30"/>
        <v>119.66570221466503</v>
      </c>
      <c r="Z1005" s="5">
        <f>'90.1 Data-IP'!Z1005*Convert!$B$6/$D1005</f>
        <v>265.61388779946475</v>
      </c>
      <c r="AA1005" s="5">
        <f>'90.1 Data-IP'!AA1005*Convert!$B$7/$D1005</f>
        <v>36.602023270818741</v>
      </c>
      <c r="AB1005" s="5">
        <f t="shared" si="31"/>
        <v>302.21591107028348</v>
      </c>
    </row>
    <row r="1006" spans="1:28" x14ac:dyDescent="0.25">
      <c r="A1006" s="95">
        <v>2016</v>
      </c>
      <c r="B1006" s="95" t="s">
        <v>63</v>
      </c>
      <c r="C1006" s="101" t="s">
        <v>9</v>
      </c>
      <c r="D1006" s="5">
        <f>'90.1 Data-SI'!D1006*Convert!$B$1</f>
        <v>40946.022865372172</v>
      </c>
      <c r="E1006" s="5">
        <f>'90.1 Data-IP'!E1006*Convert!$B$6/$D1006</f>
        <v>13.291764140042988</v>
      </c>
      <c r="F1006" s="5">
        <f>'90.1 Data-IP'!F1006*Convert!$B$7/$D1006</f>
        <v>18.957052259815899</v>
      </c>
      <c r="G1006" s="5">
        <f>'90.1 Data-IP'!G1006*Convert!$B$6/$D1006</f>
        <v>23.235478706009733</v>
      </c>
      <c r="H1006" s="5">
        <f>'90.1 Data-IP'!H1006*Convert!$B$6/$D1006</f>
        <v>33.838979699974864</v>
      </c>
      <c r="I1006" s="5">
        <f>'90.1 Data-IP'!I1006*Convert!$B$6/$D1006</f>
        <v>4.0569534361589481</v>
      </c>
      <c r="J1006" s="5">
        <f>'90.1 Data-IP'!J1006*Convert!$B$6/$D1006</f>
        <v>134.11258793113805</v>
      </c>
      <c r="K1006" s="5">
        <f>'90.1 Data-IP'!K1006*Convert!$B$7/$D1006</f>
        <v>4.7266541372903959</v>
      </c>
      <c r="L1006" s="5">
        <f>'90.1 Data-IP'!L1006*Convert!$B$6/$D1006</f>
        <v>0</v>
      </c>
      <c r="M1006" s="5">
        <f>'90.1 Data-IP'!M1006*Convert!$B$6/$D1006</f>
        <v>26.892161709182993</v>
      </c>
      <c r="N1006" s="5">
        <f>'90.1 Data-IP'!N1006*Convert!$B$6/$D1006</f>
        <v>0.4200640258256374</v>
      </c>
      <c r="O1006" s="5">
        <f>'90.1 Data-IP'!O1006*Convert!$B$6/$D1006</f>
        <v>1.6673902679565814E-2</v>
      </c>
      <c r="P1006" s="5">
        <f>'90.1 Data-IP'!P1006*Convert!$B$6/$D1006</f>
        <v>0.40339012314607153</v>
      </c>
      <c r="Q1006" s="5">
        <f>'90.1 Data-IP'!Q1006*Convert!$B$6/$D1006</f>
        <v>0</v>
      </c>
      <c r="R1006" s="5">
        <f>'90.1 Data-IP'!R1006*Convert!$B$6/$D1006</f>
        <v>17.099464925624769</v>
      </c>
      <c r="S1006" s="5">
        <f>'90.1 Data-IP'!S1006*Convert!$B$6/$D1006</f>
        <v>0</v>
      </c>
      <c r="T1006" s="5">
        <f>'90.1 Data-IP'!T1006*Convert!$B$6/$D1006</f>
        <v>0</v>
      </c>
      <c r="U1006" s="5">
        <f>'90.1 Data-IP'!U1006*Convert!$B$7/$D1006</f>
        <v>5.8181732484659126</v>
      </c>
      <c r="V1006" s="5">
        <f>'90.1 Data-IP'!V1006*Convert!$B$6/$D1006</f>
        <v>0</v>
      </c>
      <c r="W1006" s="5">
        <f>'90.1 Data-IP'!W1006*Convert!$B$6/$D1006</f>
        <v>80.922259604006541</v>
      </c>
      <c r="X1006" s="5">
        <f>'90.1 Data-IP'!X1006*Convert!$B$7/$D1006</f>
        <v>18.957052259815899</v>
      </c>
      <c r="Y1006" s="5">
        <f t="shared" si="30"/>
        <v>99.879311863822437</v>
      </c>
      <c r="Z1006" s="5">
        <f>'90.1 Data-IP'!Z1006*Convert!$B$6/$D1006</f>
        <v>252.9481876699891</v>
      </c>
      <c r="AA1006" s="5">
        <f>'90.1 Data-IP'!AA1006*Convert!$B$7/$D1006</f>
        <v>29.502130569505809</v>
      </c>
      <c r="AB1006" s="5">
        <f t="shared" si="31"/>
        <v>282.45031823949489</v>
      </c>
    </row>
    <row r="1007" spans="1:28" x14ac:dyDescent="0.25">
      <c r="A1007" s="95">
        <v>2016</v>
      </c>
      <c r="B1007" s="95" t="s">
        <v>63</v>
      </c>
      <c r="C1007" s="101" t="s">
        <v>12</v>
      </c>
      <c r="D1007" s="5">
        <f>'90.1 Data-SI'!D1007*Convert!$B$1</f>
        <v>40946.022865372172</v>
      </c>
      <c r="E1007" s="5">
        <f>'90.1 Data-IP'!E1007*Convert!$B$6/$D1007</f>
        <v>18.611108941772176</v>
      </c>
      <c r="F1007" s="5">
        <f>'90.1 Data-IP'!F1007*Convert!$B$7/$D1007</f>
        <v>33.491068342001725</v>
      </c>
      <c r="G1007" s="5">
        <f>'90.1 Data-IP'!G1007*Convert!$B$6/$D1007</f>
        <v>26.012446471851817</v>
      </c>
      <c r="H1007" s="5">
        <f>'90.1 Data-IP'!H1007*Convert!$B$6/$D1007</f>
        <v>33.767136288926153</v>
      </c>
      <c r="I1007" s="5">
        <f>'90.1 Data-IP'!I1007*Convert!$B$6/$D1007</f>
        <v>4.0569534361589481</v>
      </c>
      <c r="J1007" s="5">
        <f>'90.1 Data-IP'!J1007*Convert!$B$6/$D1007</f>
        <v>134.11258793113805</v>
      </c>
      <c r="K1007" s="5">
        <f>'90.1 Data-IP'!K1007*Convert!$B$7/$D1007</f>
        <v>4.7266541372903959</v>
      </c>
      <c r="L1007" s="5">
        <f>'90.1 Data-IP'!L1007*Convert!$B$6/$D1007</f>
        <v>0</v>
      </c>
      <c r="M1007" s="5">
        <f>'90.1 Data-IP'!M1007*Convert!$B$6/$D1007</f>
        <v>26.306417980326653</v>
      </c>
      <c r="N1007" s="5">
        <f>'90.1 Data-IP'!N1007*Convert!$B$6/$D1007</f>
        <v>0.58061205663857729</v>
      </c>
      <c r="O1007" s="5">
        <f>'90.1 Data-IP'!O1007*Convert!$B$6/$D1007</f>
        <v>1.6673902679565814E-2</v>
      </c>
      <c r="P1007" s="5">
        <f>'90.1 Data-IP'!P1007*Convert!$B$6/$D1007</f>
        <v>0.56393815395901148</v>
      </c>
      <c r="Q1007" s="5">
        <f>'90.1 Data-IP'!Q1007*Convert!$B$6/$D1007</f>
        <v>0</v>
      </c>
      <c r="R1007" s="5">
        <f>'90.1 Data-IP'!R1007*Convert!$B$6/$D1007</f>
        <v>23.369635279702734</v>
      </c>
      <c r="S1007" s="5">
        <f>'90.1 Data-IP'!S1007*Convert!$B$6/$D1007</f>
        <v>0</v>
      </c>
      <c r="T1007" s="5">
        <f>'90.1 Data-IP'!T1007*Convert!$B$6/$D1007</f>
        <v>0</v>
      </c>
      <c r="U1007" s="5">
        <f>'90.1 Data-IP'!U1007*Convert!$B$7/$D1007</f>
        <v>6.0236799500872351</v>
      </c>
      <c r="V1007" s="5">
        <f>'90.1 Data-IP'!V1007*Convert!$B$6/$D1007</f>
        <v>0</v>
      </c>
      <c r="W1007" s="5">
        <f>'90.1 Data-IP'!W1007*Convert!$B$6/$D1007</f>
        <v>94.863546827612382</v>
      </c>
      <c r="X1007" s="5">
        <f>'90.1 Data-IP'!X1007*Convert!$B$7/$D1007</f>
        <v>33.491068342001725</v>
      </c>
      <c r="Y1007" s="5">
        <f t="shared" si="30"/>
        <v>128.35461516961411</v>
      </c>
      <c r="Z1007" s="5">
        <f>'90.1 Data-IP'!Z1007*Convert!$B$6/$D1007</f>
        <v>266.8183645785773</v>
      </c>
      <c r="AA1007" s="5">
        <f>'90.1 Data-IP'!AA1007*Convert!$B$7/$D1007</f>
        <v>44.241653353312955</v>
      </c>
      <c r="AB1007" s="5">
        <f t="shared" si="31"/>
        <v>311.06001793189023</v>
      </c>
    </row>
    <row r="1008" spans="1:28" x14ac:dyDescent="0.25">
      <c r="A1008" s="95">
        <v>2016</v>
      </c>
      <c r="B1008" s="95" t="s">
        <v>63</v>
      </c>
      <c r="C1008" s="101" t="s">
        <v>8</v>
      </c>
      <c r="D1008" s="5">
        <f>'90.1 Data-SI'!D1008*Convert!$B$1</f>
        <v>40946.022865372172</v>
      </c>
      <c r="E1008" s="5">
        <f>'90.1 Data-IP'!E1008*Convert!$B$6/$D1008</f>
        <v>22.407080190856206</v>
      </c>
      <c r="F1008" s="5">
        <f>'90.1 Data-IP'!F1008*Convert!$B$7/$D1008</f>
        <v>47.377449751556725</v>
      </c>
      <c r="G1008" s="5">
        <f>'90.1 Data-IP'!G1008*Convert!$B$6/$D1008</f>
        <v>14.279977589978344</v>
      </c>
      <c r="H1008" s="5">
        <f>'90.1 Data-IP'!H1008*Convert!$B$6/$D1008</f>
        <v>34.020787515689975</v>
      </c>
      <c r="I1008" s="5">
        <f>'90.1 Data-IP'!I1008*Convert!$B$6/$D1008</f>
        <v>4.3325975438560507</v>
      </c>
      <c r="J1008" s="5">
        <f>'90.1 Data-IP'!J1008*Convert!$B$6/$D1008</f>
        <v>134.11258793113805</v>
      </c>
      <c r="K1008" s="5">
        <f>'90.1 Data-IP'!K1008*Convert!$B$7/$D1008</f>
        <v>4.7266541372903959</v>
      </c>
      <c r="L1008" s="5">
        <f>'90.1 Data-IP'!L1008*Convert!$B$6/$D1008</f>
        <v>0</v>
      </c>
      <c r="M1008" s="5">
        <f>'90.1 Data-IP'!M1008*Convert!$B$6/$D1008</f>
        <v>26.735279158525604</v>
      </c>
      <c r="N1008" s="5">
        <f>'90.1 Data-IP'!N1008*Convert!$B$6/$D1008</f>
        <v>0.73602841523375206</v>
      </c>
      <c r="O1008" s="5">
        <f>'90.1 Data-IP'!O1008*Convert!$B$6/$D1008</f>
        <v>1.6673902679565814E-2</v>
      </c>
      <c r="P1008" s="5">
        <f>'90.1 Data-IP'!P1008*Convert!$B$6/$D1008</f>
        <v>0.71935451255418614</v>
      </c>
      <c r="Q1008" s="5">
        <f>'90.1 Data-IP'!Q1008*Convert!$B$6/$D1008</f>
        <v>0</v>
      </c>
      <c r="R1008" s="5">
        <f>'90.1 Data-IP'!R1008*Convert!$B$6/$D1008</f>
        <v>32.396979806782845</v>
      </c>
      <c r="S1008" s="5">
        <f>'90.1 Data-IP'!S1008*Convert!$B$6/$D1008</f>
        <v>0</v>
      </c>
      <c r="T1008" s="5">
        <f>'90.1 Data-IP'!T1008*Convert!$B$6/$D1008</f>
        <v>0</v>
      </c>
      <c r="U1008" s="5">
        <f>'90.1 Data-IP'!U1008*Convert!$B$7/$D1008</f>
        <v>6.2490096424632382</v>
      </c>
      <c r="V1008" s="5">
        <f>'90.1 Data-IP'!V1008*Convert!$B$6/$D1008</f>
        <v>0</v>
      </c>
      <c r="W1008" s="5">
        <f>'90.1 Data-IP'!W1008*Convert!$B$6/$D1008</f>
        <v>96.538671258697178</v>
      </c>
      <c r="X1008" s="5">
        <f>'90.1 Data-IP'!X1008*Convert!$B$7/$D1008</f>
        <v>47.377449751556725</v>
      </c>
      <c r="Y1008" s="5">
        <f t="shared" si="30"/>
        <v>143.9161210102539</v>
      </c>
      <c r="Z1008" s="5">
        <f>'90.1 Data-IP'!Z1008*Convert!$B$6/$D1008</f>
        <v>269.02205124809194</v>
      </c>
      <c r="AA1008" s="5">
        <f>'90.1 Data-IP'!AA1008*Convert!$B$7/$D1008</f>
        <v>58.353113531310377</v>
      </c>
      <c r="AB1008" s="5">
        <f t="shared" si="31"/>
        <v>327.37516477940233</v>
      </c>
    </row>
    <row r="1009" spans="1:28" x14ac:dyDescent="0.25">
      <c r="A1009" s="95">
        <v>2019</v>
      </c>
      <c r="B1009" s="95" t="s">
        <v>63</v>
      </c>
      <c r="C1009" s="101" t="s">
        <v>10</v>
      </c>
      <c r="D1009" s="5">
        <f>'90.1 Data-SI'!D1009*Convert!$B$1</f>
        <v>40946.022865372172</v>
      </c>
      <c r="E1009" s="5">
        <f>'90.1 Data-IP'!E1009*Convert!$B$6/$D1009</f>
        <v>8.6050812131611369</v>
      </c>
      <c r="F1009" s="5">
        <f>'90.1 Data-IP'!F1009*Convert!$B$7/$D1009</f>
        <v>6.3162572566689947</v>
      </c>
      <c r="G1009" s="5">
        <f>'90.1 Data-IP'!G1009*Convert!$B$6/$D1009</f>
        <v>149.45262238210049</v>
      </c>
      <c r="H1009" s="5">
        <f>'90.1 Data-IP'!H1009*Convert!$B$6/$D1009</f>
        <v>27.862047758340619</v>
      </c>
      <c r="I1009" s="5">
        <f>'90.1 Data-IP'!I1009*Convert!$B$6/$D1009</f>
        <v>3.9103342299370856</v>
      </c>
      <c r="J1009" s="5">
        <f>'90.1 Data-IP'!J1009*Convert!$B$6/$D1009</f>
        <v>134.11258793113805</v>
      </c>
      <c r="K1009" s="5">
        <f>'90.1 Data-IP'!K1009*Convert!$B$7/$D1009</f>
        <v>4.7266541372903959</v>
      </c>
      <c r="L1009" s="5">
        <f>'90.1 Data-IP'!L1009*Convert!$B$6/$D1009</f>
        <v>0</v>
      </c>
      <c r="M1009" s="5">
        <f>'90.1 Data-IP'!M1009*Convert!$B$6/$D1009</f>
        <v>27.931691881296008</v>
      </c>
      <c r="N1009" s="5">
        <f>'90.1 Data-IP'!N1009*Convert!$B$6/$D1009</f>
        <v>0.17227756731068899</v>
      </c>
      <c r="O1009" s="5">
        <f>'90.1 Data-IP'!O1009*Convert!$B$6/$D1009</f>
        <v>1.6673902679565814E-2</v>
      </c>
      <c r="P1009" s="5">
        <f>'90.1 Data-IP'!P1009*Convert!$B$6/$D1009</f>
        <v>0.15560366463112316</v>
      </c>
      <c r="Q1009" s="5">
        <f>'90.1 Data-IP'!Q1009*Convert!$B$6/$D1009</f>
        <v>0</v>
      </c>
      <c r="R1009" s="5">
        <f>'90.1 Data-IP'!R1009*Convert!$B$6/$D1009</f>
        <v>0</v>
      </c>
      <c r="S1009" s="5">
        <f>'90.1 Data-IP'!S1009*Convert!$B$6/$D1009</f>
        <v>0</v>
      </c>
      <c r="T1009" s="5">
        <f>'90.1 Data-IP'!T1009*Convert!$B$6/$D1009</f>
        <v>0</v>
      </c>
      <c r="U1009" s="5">
        <f>'90.1 Data-IP'!U1009*Convert!$B$7/$D1009</f>
        <v>5.1406786277362819</v>
      </c>
      <c r="V1009" s="5">
        <f>'90.1 Data-IP'!V1009*Convert!$B$6/$D1009</f>
        <v>0</v>
      </c>
      <c r="W1009" s="5">
        <f>'90.1 Data-IP'!W1009*Convert!$B$6/$D1009</f>
        <v>186.14499914118875</v>
      </c>
      <c r="X1009" s="5">
        <f>'90.1 Data-IP'!X1009*Convert!$B$7/$D1009</f>
        <v>6.3162572566689947</v>
      </c>
      <c r="Y1009" s="5">
        <f t="shared" si="30"/>
        <v>192.46125639785774</v>
      </c>
      <c r="Z1009" s="5">
        <f>'90.1 Data-IP'!Z1009*Convert!$B$6/$D1009</f>
        <v>352.04664296328406</v>
      </c>
      <c r="AA1009" s="5">
        <f>'90.1 Data-IP'!AA1009*Convert!$B$7/$D1009</f>
        <v>16.183590021695675</v>
      </c>
      <c r="AB1009" s="5">
        <f t="shared" si="31"/>
        <v>368.23023298497975</v>
      </c>
    </row>
    <row r="1010" spans="1:28" x14ac:dyDescent="0.25">
      <c r="A1010" s="95">
        <v>2019</v>
      </c>
      <c r="B1010" s="95" t="s">
        <v>63</v>
      </c>
      <c r="C1010" s="101" t="s">
        <v>6</v>
      </c>
      <c r="D1010" s="5">
        <f>'90.1 Data-SI'!D1010*Convert!$B$1</f>
        <v>40946.022865372172</v>
      </c>
      <c r="E1010" s="5">
        <f>'90.1 Data-IP'!E1010*Convert!$B$6/$D1010</f>
        <v>10.070540179348658</v>
      </c>
      <c r="F1010" s="5">
        <f>'90.1 Data-IP'!F1010*Convert!$B$7/$D1010</f>
        <v>7.0961288423088815</v>
      </c>
      <c r="G1010" s="5">
        <f>'90.1 Data-IP'!G1010*Convert!$B$6/$D1010</f>
        <v>130.4016558216627</v>
      </c>
      <c r="H1010" s="5">
        <f>'90.1 Data-IP'!H1010*Convert!$B$6/$D1010</f>
        <v>27.913364480518272</v>
      </c>
      <c r="I1010" s="5">
        <f>'90.1 Data-IP'!I1010*Convert!$B$6/$D1010</f>
        <v>3.977779064799142</v>
      </c>
      <c r="J1010" s="5">
        <f>'90.1 Data-IP'!J1010*Convert!$B$6/$D1010</f>
        <v>134.11258793113805</v>
      </c>
      <c r="K1010" s="5">
        <f>'90.1 Data-IP'!K1010*Convert!$B$7/$D1010</f>
        <v>4.7266541372903959</v>
      </c>
      <c r="L1010" s="5">
        <f>'90.1 Data-IP'!L1010*Convert!$B$6/$D1010</f>
        <v>0</v>
      </c>
      <c r="M1010" s="5">
        <f>'90.1 Data-IP'!M1010*Convert!$B$6/$D1010</f>
        <v>26.175926886789195</v>
      </c>
      <c r="N1010" s="5">
        <f>'90.1 Data-IP'!N1010*Convert!$B$6/$D1010</f>
        <v>0.18767258396398459</v>
      </c>
      <c r="O1010" s="5">
        <f>'90.1 Data-IP'!O1010*Convert!$B$6/$D1010</f>
        <v>1.6673902679565814E-2</v>
      </c>
      <c r="P1010" s="5">
        <f>'90.1 Data-IP'!P1010*Convert!$B$6/$D1010</f>
        <v>0.17099868128441881</v>
      </c>
      <c r="Q1010" s="5">
        <f>'90.1 Data-IP'!Q1010*Convert!$B$6/$D1010</f>
        <v>0</v>
      </c>
      <c r="R1010" s="5">
        <f>'90.1 Data-IP'!R1010*Convert!$B$6/$D1010</f>
        <v>3.8120993617684375E-2</v>
      </c>
      <c r="S1010" s="5">
        <f>'90.1 Data-IP'!S1010*Convert!$B$6/$D1010</f>
        <v>0</v>
      </c>
      <c r="T1010" s="5">
        <f>'90.1 Data-IP'!T1010*Convert!$B$6/$D1010</f>
        <v>0</v>
      </c>
      <c r="U1010" s="5">
        <f>'90.1 Data-IP'!U1010*Convert!$B$7/$D1010</f>
        <v>5.1406786277362819</v>
      </c>
      <c r="V1010" s="5">
        <f>'90.1 Data-IP'!V1010*Convert!$B$6/$D1010</f>
        <v>0</v>
      </c>
      <c r="W1010" s="5">
        <f>'90.1 Data-IP'!W1010*Convert!$B$6/$D1010</f>
        <v>166.85724256270265</v>
      </c>
      <c r="X1010" s="5">
        <f>'90.1 Data-IP'!X1010*Convert!$B$7/$D1010</f>
        <v>7.0961288423088815</v>
      </c>
      <c r="Y1010" s="5">
        <f t="shared" si="30"/>
        <v>173.95337140501152</v>
      </c>
      <c r="Z1010" s="5">
        <f>'90.1 Data-IP'!Z1010*Convert!$B$6/$D1010</f>
        <v>332.87838103786885</v>
      </c>
      <c r="AA1010" s="5">
        <f>'90.1 Data-IP'!AA1010*Convert!$B$7/$D1010</f>
        <v>16.963461607335557</v>
      </c>
      <c r="AB1010" s="5">
        <f t="shared" si="31"/>
        <v>349.84184264520439</v>
      </c>
    </row>
    <row r="1011" spans="1:28" x14ac:dyDescent="0.25">
      <c r="A1011" s="95">
        <v>2019</v>
      </c>
      <c r="B1011" s="95" t="s">
        <v>63</v>
      </c>
      <c r="C1011" s="101" t="s">
        <v>11</v>
      </c>
      <c r="D1011" s="5">
        <f>'90.1 Data-SI'!D1011*Convert!$B$1</f>
        <v>40946.022865372172</v>
      </c>
      <c r="E1011" s="5">
        <f>'90.1 Data-IP'!E1011*Convert!$B$6/$D1011</f>
        <v>10.014091784953239</v>
      </c>
      <c r="F1011" s="5">
        <f>'90.1 Data-IP'!F1011*Convert!$B$7/$D1011</f>
        <v>6.7626509345497396</v>
      </c>
      <c r="G1011" s="5">
        <f>'90.1 Data-IP'!G1011*Convert!$B$6/$D1011</f>
        <v>110.04797761394367</v>
      </c>
      <c r="H1011" s="5">
        <f>'90.1 Data-IP'!H1011*Convert!$B$6/$D1011</f>
        <v>27.996937428064733</v>
      </c>
      <c r="I1011" s="5">
        <f>'90.1 Data-IP'!I1011*Convert!$B$6/$D1011</f>
        <v>3.9953733695457663</v>
      </c>
      <c r="J1011" s="5">
        <f>'90.1 Data-IP'!J1011*Convert!$B$6/$D1011</f>
        <v>134.11258793113805</v>
      </c>
      <c r="K1011" s="5">
        <f>'90.1 Data-IP'!K1011*Convert!$B$7/$D1011</f>
        <v>4.7266541372903959</v>
      </c>
      <c r="L1011" s="5">
        <f>'90.1 Data-IP'!L1011*Convert!$B$6/$D1011</f>
        <v>0</v>
      </c>
      <c r="M1011" s="5">
        <f>'90.1 Data-IP'!M1011*Convert!$B$6/$D1011</f>
        <v>25.702346850692582</v>
      </c>
      <c r="N1011" s="5">
        <f>'90.1 Data-IP'!N1011*Convert!$B$6/$D1011</f>
        <v>0.19133806411953116</v>
      </c>
      <c r="O1011" s="5">
        <f>'90.1 Data-IP'!O1011*Convert!$B$6/$D1011</f>
        <v>1.6673902679565814E-2</v>
      </c>
      <c r="P1011" s="5">
        <f>'90.1 Data-IP'!P1011*Convert!$B$6/$D1011</f>
        <v>0.17466416143996535</v>
      </c>
      <c r="Q1011" s="5">
        <f>'90.1 Data-IP'!Q1011*Convert!$B$6/$D1011</f>
        <v>0</v>
      </c>
      <c r="R1011" s="5">
        <f>'90.1 Data-IP'!R1011*Convert!$B$6/$D1011</f>
        <v>0</v>
      </c>
      <c r="S1011" s="5">
        <f>'90.1 Data-IP'!S1011*Convert!$B$6/$D1011</f>
        <v>0</v>
      </c>
      <c r="T1011" s="5">
        <f>'90.1 Data-IP'!T1011*Convert!$B$6/$D1011</f>
        <v>0</v>
      </c>
      <c r="U1011" s="5">
        <f>'90.1 Data-IP'!U1011*Convert!$B$7/$D1011</f>
        <v>5.1406786277362819</v>
      </c>
      <c r="V1011" s="5">
        <f>'90.1 Data-IP'!V1011*Convert!$B$6/$D1011</f>
        <v>0</v>
      </c>
      <c r="W1011" s="5">
        <f>'90.1 Data-IP'!W1011*Convert!$B$6/$D1011</f>
        <v>145.93908041102947</v>
      </c>
      <c r="X1011" s="5">
        <f>'90.1 Data-IP'!X1011*Convert!$B$7/$D1011</f>
        <v>6.7626509345497396</v>
      </c>
      <c r="Y1011" s="5">
        <f t="shared" si="30"/>
        <v>152.70173134557922</v>
      </c>
      <c r="Z1011" s="5">
        <f>'90.1 Data-IP'!Z1011*Convert!$B$6/$D1011</f>
        <v>312.0606530424576</v>
      </c>
      <c r="AA1011" s="5">
        <f>'90.1 Data-IP'!AA1011*Convert!$B$7/$D1011</f>
        <v>16.629983699576417</v>
      </c>
      <c r="AB1011" s="5">
        <f t="shared" si="31"/>
        <v>328.69063674203403</v>
      </c>
    </row>
    <row r="1012" spans="1:28" x14ac:dyDescent="0.25">
      <c r="A1012" s="95">
        <v>2019</v>
      </c>
      <c r="B1012" s="95" t="s">
        <v>63</v>
      </c>
      <c r="C1012" s="101" t="s">
        <v>13</v>
      </c>
      <c r="D1012" s="5">
        <f>'90.1 Data-SI'!D1012*Convert!$B$1</f>
        <v>40946.022865372172</v>
      </c>
      <c r="E1012" s="5">
        <f>'90.1 Data-IP'!E1012*Convert!$B$6/$D1012</f>
        <v>9.4701345298701298</v>
      </c>
      <c r="F1012" s="5">
        <f>'90.1 Data-IP'!F1012*Convert!$B$7/$D1012</f>
        <v>6.6226353795989494</v>
      </c>
      <c r="G1012" s="5">
        <f>'90.1 Data-IP'!G1012*Convert!$B$6/$D1012</f>
        <v>111.15202023679433</v>
      </c>
      <c r="H1012" s="5">
        <f>'90.1 Data-IP'!H1012*Convert!$B$6/$D1012</f>
        <v>27.983741699504769</v>
      </c>
      <c r="I1012" s="5">
        <f>'90.1 Data-IP'!I1012*Convert!$B$6/$D1012</f>
        <v>3.9821776409857987</v>
      </c>
      <c r="J1012" s="5">
        <f>'90.1 Data-IP'!J1012*Convert!$B$6/$D1012</f>
        <v>134.11258793113805</v>
      </c>
      <c r="K1012" s="5">
        <f>'90.1 Data-IP'!K1012*Convert!$B$7/$D1012</f>
        <v>4.7266541372903959</v>
      </c>
      <c r="L1012" s="5">
        <f>'90.1 Data-IP'!L1012*Convert!$B$6/$D1012</f>
        <v>0</v>
      </c>
      <c r="M1012" s="5">
        <f>'90.1 Data-IP'!M1012*Convert!$B$6/$D1012</f>
        <v>25.333599547044592</v>
      </c>
      <c r="N1012" s="5">
        <f>'90.1 Data-IP'!N1012*Convert!$B$6/$D1012</f>
        <v>0.16421351096848655</v>
      </c>
      <c r="O1012" s="5">
        <f>'90.1 Data-IP'!O1012*Convert!$B$6/$D1012</f>
        <v>1.6673902679565814E-2</v>
      </c>
      <c r="P1012" s="5">
        <f>'90.1 Data-IP'!P1012*Convert!$B$6/$D1012</f>
        <v>0.14753960828892076</v>
      </c>
      <c r="Q1012" s="5">
        <f>'90.1 Data-IP'!Q1012*Convert!$B$6/$D1012</f>
        <v>0</v>
      </c>
      <c r="R1012" s="5">
        <f>'90.1 Data-IP'!R1012*Convert!$B$6/$D1012</f>
        <v>7.6975083266478048E-2</v>
      </c>
      <c r="S1012" s="5">
        <f>'90.1 Data-IP'!S1012*Convert!$B$6/$D1012</f>
        <v>0</v>
      </c>
      <c r="T1012" s="5">
        <f>'90.1 Data-IP'!T1012*Convert!$B$6/$D1012</f>
        <v>0</v>
      </c>
      <c r="U1012" s="5">
        <f>'90.1 Data-IP'!U1012*Convert!$B$7/$D1012</f>
        <v>5.1632617817606032</v>
      </c>
      <c r="V1012" s="5">
        <f>'90.1 Data-IP'!V1012*Convert!$B$6/$D1012</f>
        <v>0</v>
      </c>
      <c r="W1012" s="5">
        <f>'90.1 Data-IP'!W1012*Convert!$B$6/$D1012</f>
        <v>146.18026900526442</v>
      </c>
      <c r="X1012" s="5">
        <f>'90.1 Data-IP'!X1012*Convert!$B$7/$D1012</f>
        <v>6.6226353795989494</v>
      </c>
      <c r="Y1012" s="5">
        <f t="shared" si="30"/>
        <v>152.80290438486338</v>
      </c>
      <c r="Z1012" s="5">
        <f>'90.1 Data-IP'!Z1012*Convert!$B$6/$D1012</f>
        <v>312.27545017957266</v>
      </c>
      <c r="AA1012" s="5">
        <f>'90.1 Data-IP'!AA1012*Convert!$B$7/$D1012</f>
        <v>16.512551298649949</v>
      </c>
      <c r="AB1012" s="5">
        <f t="shared" si="31"/>
        <v>328.78800147822261</v>
      </c>
    </row>
    <row r="1013" spans="1:28" x14ac:dyDescent="0.25">
      <c r="A1013" s="95">
        <v>2019</v>
      </c>
      <c r="B1013" s="95" t="s">
        <v>63</v>
      </c>
      <c r="C1013" s="101" t="s">
        <v>19</v>
      </c>
      <c r="D1013" s="5">
        <f>'90.1 Data-SI'!D1013*Convert!$B$1</f>
        <v>40946.022865372172</v>
      </c>
      <c r="E1013" s="5">
        <f>'90.1 Data-IP'!E1013*Convert!$B$6/$D1013</f>
        <v>14.235991828111784</v>
      </c>
      <c r="F1013" s="5">
        <f>'90.1 Data-IP'!F1013*Convert!$B$7/$D1013</f>
        <v>7.1736643377923821</v>
      </c>
      <c r="G1013" s="5">
        <f>'90.1 Data-IP'!G1013*Convert!$B$6/$D1013</f>
        <v>97.790611973795947</v>
      </c>
      <c r="H1013" s="5">
        <f>'90.1 Data-IP'!H1013*Convert!$B$6/$D1013</f>
        <v>27.962481914602595</v>
      </c>
      <c r="I1013" s="5">
        <f>'90.1 Data-IP'!I1013*Convert!$B$6/$D1013</f>
        <v>3.996106465576875</v>
      </c>
      <c r="J1013" s="5">
        <f>'90.1 Data-IP'!J1013*Convert!$B$6/$D1013</f>
        <v>134.11258793113805</v>
      </c>
      <c r="K1013" s="5">
        <f>'90.1 Data-IP'!K1013*Convert!$B$7/$D1013</f>
        <v>4.7266541372903959</v>
      </c>
      <c r="L1013" s="5">
        <f>'90.1 Data-IP'!L1013*Convert!$B$6/$D1013</f>
        <v>0</v>
      </c>
      <c r="M1013" s="5">
        <f>'90.1 Data-IP'!M1013*Convert!$B$6/$D1013</f>
        <v>24.251549805127247</v>
      </c>
      <c r="N1013" s="5">
        <f>'90.1 Data-IP'!N1013*Convert!$B$6/$D1013</f>
        <v>0.18474019983954737</v>
      </c>
      <c r="O1013" s="5">
        <f>'90.1 Data-IP'!O1013*Convert!$B$6/$D1013</f>
        <v>1.6673902679565814E-2</v>
      </c>
      <c r="P1013" s="5">
        <f>'90.1 Data-IP'!P1013*Convert!$B$6/$D1013</f>
        <v>0.16806629715998156</v>
      </c>
      <c r="Q1013" s="5">
        <f>'90.1 Data-IP'!Q1013*Convert!$B$6/$D1013</f>
        <v>0</v>
      </c>
      <c r="R1013" s="5">
        <f>'90.1 Data-IP'!R1013*Convert!$B$6/$D1013</f>
        <v>1.4889180391830183</v>
      </c>
      <c r="S1013" s="5">
        <f>'90.1 Data-IP'!S1013*Convert!$B$6/$D1013</f>
        <v>0</v>
      </c>
      <c r="T1013" s="5">
        <f>'90.1 Data-IP'!T1013*Convert!$B$6/$D1013</f>
        <v>0</v>
      </c>
      <c r="U1013" s="5">
        <f>'90.1 Data-IP'!U1013*Convert!$B$7/$D1013</f>
        <v>5.1783172177768169</v>
      </c>
      <c r="V1013" s="5">
        <f>'90.1 Data-IP'!V1013*Convert!$B$6/$D1013</f>
        <v>0</v>
      </c>
      <c r="W1013" s="5">
        <f>'90.1 Data-IP'!W1013*Convert!$B$6/$D1013</f>
        <v>137.93513794337795</v>
      </c>
      <c r="X1013" s="5">
        <f>'90.1 Data-IP'!X1013*Convert!$B$7/$D1013</f>
        <v>7.1736643377923821</v>
      </c>
      <c r="Y1013" s="5">
        <f t="shared" si="30"/>
        <v>145.10880228117034</v>
      </c>
      <c r="Z1013" s="5">
        <f>'90.1 Data-IP'!Z1013*Convert!$B$6/$D1013</f>
        <v>304.02298815737504</v>
      </c>
      <c r="AA1013" s="5">
        <f>'90.1 Data-IP'!AA1013*Convert!$B$7/$D1013</f>
        <v>17.078886616793199</v>
      </c>
      <c r="AB1013" s="5">
        <f t="shared" si="31"/>
        <v>321.10187477416821</v>
      </c>
    </row>
    <row r="1014" spans="1:28" x14ac:dyDescent="0.25">
      <c r="A1014" s="95">
        <v>2019</v>
      </c>
      <c r="B1014" s="95" t="s">
        <v>63</v>
      </c>
      <c r="C1014" s="101" t="s">
        <v>20</v>
      </c>
      <c r="D1014" s="5">
        <f>'90.1 Data-SI'!D1014*Convert!$B$1</f>
        <v>40946.022865372172</v>
      </c>
      <c r="E1014" s="5">
        <f>'90.1 Data-IP'!E1014*Convert!$B$6/$D1014</f>
        <v>9.0412733516711796</v>
      </c>
      <c r="F1014" s="5">
        <f>'90.1 Data-IP'!F1014*Convert!$B$7/$D1014</f>
        <v>5.9958273934572386</v>
      </c>
      <c r="G1014" s="5">
        <f>'90.1 Data-IP'!G1014*Convert!$B$6/$D1014</f>
        <v>69.117760005048424</v>
      </c>
      <c r="H1014" s="5">
        <f>'90.1 Data-IP'!H1014*Convert!$B$6/$D1014</f>
        <v>28.016731020904686</v>
      </c>
      <c r="I1014" s="5">
        <f>'90.1 Data-IP'!I1014*Convert!$B$6/$D1014</f>
        <v>3.9975726576390938</v>
      </c>
      <c r="J1014" s="5">
        <f>'90.1 Data-IP'!J1014*Convert!$B$6/$D1014</f>
        <v>134.11258793113805</v>
      </c>
      <c r="K1014" s="5">
        <f>'90.1 Data-IP'!K1014*Convert!$B$7/$D1014</f>
        <v>4.7266541372903959</v>
      </c>
      <c r="L1014" s="5">
        <f>'90.1 Data-IP'!L1014*Convert!$B$6/$D1014</f>
        <v>0</v>
      </c>
      <c r="M1014" s="5">
        <f>'90.1 Data-IP'!M1014*Convert!$B$6/$D1014</f>
        <v>25.467023024706489</v>
      </c>
      <c r="N1014" s="5">
        <f>'90.1 Data-IP'!N1014*Convert!$B$6/$D1014</f>
        <v>0.15981493478183065</v>
      </c>
      <c r="O1014" s="5">
        <f>'90.1 Data-IP'!O1014*Convert!$B$6/$D1014</f>
        <v>1.6673902679565814E-2</v>
      </c>
      <c r="P1014" s="5">
        <f>'90.1 Data-IP'!P1014*Convert!$B$6/$D1014</f>
        <v>0.14314103210226484</v>
      </c>
      <c r="Q1014" s="5">
        <f>'90.1 Data-IP'!Q1014*Convert!$B$6/$D1014</f>
        <v>0</v>
      </c>
      <c r="R1014" s="5">
        <f>'90.1 Data-IP'!R1014*Convert!$B$6/$D1014</f>
        <v>12.258098736178853</v>
      </c>
      <c r="S1014" s="5">
        <f>'90.1 Data-IP'!S1014*Convert!$B$6/$D1014</f>
        <v>0</v>
      </c>
      <c r="T1014" s="5">
        <f>'90.1 Data-IP'!T1014*Convert!$B$6/$D1014</f>
        <v>0</v>
      </c>
      <c r="U1014" s="5">
        <f>'90.1 Data-IP'!U1014*Convert!$B$7/$D1014</f>
        <v>5.2049151547387948</v>
      </c>
      <c r="V1014" s="5">
        <f>'90.1 Data-IP'!V1014*Convert!$B$6/$D1014</f>
        <v>0</v>
      </c>
      <c r="W1014" s="5">
        <f>'90.1 Data-IP'!W1014*Convert!$B$6/$D1014</f>
        <v>116.02729614970718</v>
      </c>
      <c r="X1014" s="5">
        <f>'90.1 Data-IP'!X1014*Convert!$B$7/$D1014</f>
        <v>5.9958273934572386</v>
      </c>
      <c r="Y1014" s="5">
        <f t="shared" si="30"/>
        <v>122.02312354316442</v>
      </c>
      <c r="Z1014" s="5">
        <f>'90.1 Data-IP'!Z1014*Convert!$B$6/$D1014</f>
        <v>282.17159475809967</v>
      </c>
      <c r="AA1014" s="5">
        <f>'90.1 Data-IP'!AA1014*Convert!$B$7/$D1014</f>
        <v>15.927647609420033</v>
      </c>
      <c r="AB1014" s="5">
        <f t="shared" si="31"/>
        <v>298.09924236751971</v>
      </c>
    </row>
    <row r="1015" spans="1:28" x14ac:dyDescent="0.25">
      <c r="A1015" s="95">
        <v>2019</v>
      </c>
      <c r="B1015" s="95" t="s">
        <v>63</v>
      </c>
      <c r="C1015" s="101" t="s">
        <v>3</v>
      </c>
      <c r="D1015" s="5">
        <f>'90.1 Data-SI'!D1015*Convert!$B$1</f>
        <v>40946.022865372172</v>
      </c>
      <c r="E1015" s="5">
        <f>'90.1 Data-IP'!E1015*Convert!$B$6/$D1015</f>
        <v>11.55579273837613</v>
      </c>
      <c r="F1015" s="5">
        <f>'90.1 Data-IP'!F1015*Convert!$B$7/$D1015</f>
        <v>7.2898421190508342</v>
      </c>
      <c r="G1015" s="5">
        <f>'90.1 Data-IP'!G1015*Convert!$B$6/$D1015</f>
        <v>61.3168851380142</v>
      </c>
      <c r="H1015" s="5">
        <f>'90.1 Data-IP'!H1015*Convert!$B$6/$D1015</f>
        <v>28.011599348686925</v>
      </c>
      <c r="I1015" s="5">
        <f>'90.1 Data-IP'!I1015*Convert!$B$6/$D1015</f>
        <v>4.0283626909456851</v>
      </c>
      <c r="J1015" s="5">
        <f>'90.1 Data-IP'!J1015*Convert!$B$6/$D1015</f>
        <v>134.11258793113805</v>
      </c>
      <c r="K1015" s="5">
        <f>'90.1 Data-IP'!K1015*Convert!$B$7/$D1015</f>
        <v>4.7266541372903959</v>
      </c>
      <c r="L1015" s="5">
        <f>'90.1 Data-IP'!L1015*Convert!$B$6/$D1015</f>
        <v>0</v>
      </c>
      <c r="M1015" s="5">
        <f>'90.1 Data-IP'!M1015*Convert!$B$6/$D1015</f>
        <v>24.338788232829252</v>
      </c>
      <c r="N1015" s="5">
        <f>'90.1 Data-IP'!N1015*Convert!$B$6/$D1015</f>
        <v>0.16274731890626792</v>
      </c>
      <c r="O1015" s="5">
        <f>'90.1 Data-IP'!O1015*Convert!$B$6/$D1015</f>
        <v>1.6673902679565814E-2</v>
      </c>
      <c r="P1015" s="5">
        <f>'90.1 Data-IP'!P1015*Convert!$B$6/$D1015</f>
        <v>0.14607341622670211</v>
      </c>
      <c r="Q1015" s="5">
        <f>'90.1 Data-IP'!Q1015*Convert!$B$6/$D1015</f>
        <v>0</v>
      </c>
      <c r="R1015" s="5">
        <f>'90.1 Data-IP'!R1015*Convert!$B$6/$D1015</f>
        <v>6.9768749280673488</v>
      </c>
      <c r="S1015" s="5">
        <f>'90.1 Data-IP'!S1015*Convert!$B$6/$D1015</f>
        <v>0</v>
      </c>
      <c r="T1015" s="5">
        <f>'90.1 Data-IP'!T1015*Convert!$B$6/$D1015</f>
        <v>0</v>
      </c>
      <c r="U1015" s="5">
        <f>'90.1 Data-IP'!U1015*Convert!$B$7/$D1015</f>
        <v>5.3479417968928278</v>
      </c>
      <c r="V1015" s="5">
        <f>'90.1 Data-IP'!V1015*Convert!$B$6/$D1015</f>
        <v>0</v>
      </c>
      <c r="W1015" s="5">
        <f>'90.1 Data-IP'!W1015*Convert!$B$6/$D1015</f>
        <v>104.33441445351363</v>
      </c>
      <c r="X1015" s="5">
        <f>'90.1 Data-IP'!X1015*Convert!$B$7/$D1015</f>
        <v>7.2898421190508342</v>
      </c>
      <c r="Y1015" s="5">
        <f t="shared" si="30"/>
        <v>111.62425657256446</v>
      </c>
      <c r="Z1015" s="5">
        <f>'90.1 Data-IP'!Z1015*Convert!$B$6/$D1015</f>
        <v>270.50363832696382</v>
      </c>
      <c r="AA1015" s="5">
        <f>'90.1 Data-IP'!AA1015*Convert!$B$7/$D1015</f>
        <v>17.36468897716766</v>
      </c>
      <c r="AB1015" s="5">
        <f t="shared" si="31"/>
        <v>287.86832730413147</v>
      </c>
    </row>
    <row r="1016" spans="1:28" x14ac:dyDescent="0.25">
      <c r="A1016" s="95">
        <v>2019</v>
      </c>
      <c r="B1016" s="95" t="s">
        <v>63</v>
      </c>
      <c r="C1016" s="101" t="s">
        <v>7</v>
      </c>
      <c r="D1016" s="5">
        <f>'90.1 Data-SI'!D1016*Convert!$B$1</f>
        <v>40946.022865372172</v>
      </c>
      <c r="E1016" s="5">
        <f>'90.1 Data-IP'!E1016*Convert!$B$6/$D1016</f>
        <v>8.3668250030506108</v>
      </c>
      <c r="F1016" s="5">
        <f>'90.1 Data-IP'!F1016*Convert!$B$7/$D1016</f>
        <v>6.4344424293962748</v>
      </c>
      <c r="G1016" s="5">
        <f>'90.1 Data-IP'!G1016*Convert!$B$6/$D1016</f>
        <v>53.279953348962778</v>
      </c>
      <c r="H1016" s="5">
        <f>'90.1 Data-IP'!H1016*Convert!$B$6/$D1016</f>
        <v>27.992538851878077</v>
      </c>
      <c r="I1016" s="5">
        <f>'90.1 Data-IP'!I1016*Convert!$B$6/$D1016</f>
        <v>3.9645833362391745</v>
      </c>
      <c r="J1016" s="5">
        <f>'90.1 Data-IP'!J1016*Convert!$B$6/$D1016</f>
        <v>134.11258793113805</v>
      </c>
      <c r="K1016" s="5">
        <f>'90.1 Data-IP'!K1016*Convert!$B$7/$D1016</f>
        <v>4.7266541372903959</v>
      </c>
      <c r="L1016" s="5">
        <f>'90.1 Data-IP'!L1016*Convert!$B$6/$D1016</f>
        <v>0</v>
      </c>
      <c r="M1016" s="5">
        <f>'90.1 Data-IP'!M1016*Convert!$B$6/$D1016</f>
        <v>25.137129810707297</v>
      </c>
      <c r="N1016" s="5">
        <f>'90.1 Data-IP'!N1016*Convert!$B$6/$D1016</f>
        <v>0.16421351096848655</v>
      </c>
      <c r="O1016" s="5">
        <f>'90.1 Data-IP'!O1016*Convert!$B$6/$D1016</f>
        <v>1.6673902679565814E-2</v>
      </c>
      <c r="P1016" s="5">
        <f>'90.1 Data-IP'!P1016*Convert!$B$6/$D1016</f>
        <v>0.14753960828892076</v>
      </c>
      <c r="Q1016" s="5">
        <f>'90.1 Data-IP'!Q1016*Convert!$B$6/$D1016</f>
        <v>0</v>
      </c>
      <c r="R1016" s="5">
        <f>'90.1 Data-IP'!R1016*Convert!$B$6/$D1016</f>
        <v>10.628426259022845</v>
      </c>
      <c r="S1016" s="5">
        <f>'90.1 Data-IP'!S1016*Convert!$B$6/$D1016</f>
        <v>0</v>
      </c>
      <c r="T1016" s="5">
        <f>'90.1 Data-IP'!T1016*Convert!$B$6/$D1016</f>
        <v>0</v>
      </c>
      <c r="U1016" s="5">
        <f>'90.1 Data-IP'!U1016*Convert!$B$7/$D1016</f>
        <v>5.2997644016409433</v>
      </c>
      <c r="V1016" s="5">
        <f>'90.1 Data-IP'!V1016*Convert!$B$6/$D1016</f>
        <v>0</v>
      </c>
      <c r="W1016" s="5">
        <f>'90.1 Data-IP'!W1016*Convert!$B$6/$D1016</f>
        <v>97.559874030032461</v>
      </c>
      <c r="X1016" s="5">
        <f>'90.1 Data-IP'!X1016*Convert!$B$7/$D1016</f>
        <v>6.4344424293962748</v>
      </c>
      <c r="Y1016" s="5">
        <f t="shared" si="30"/>
        <v>103.99431645942873</v>
      </c>
      <c r="Z1016" s="5">
        <f>'90.1 Data-IP'!Z1016*Convert!$B$6/$D1016</f>
        <v>263.64772424402958</v>
      </c>
      <c r="AA1016" s="5">
        <f>'90.1 Data-IP'!AA1016*Convert!$B$7/$D1016</f>
        <v>16.461111892261219</v>
      </c>
      <c r="AB1016" s="5">
        <f t="shared" si="31"/>
        <v>280.10883613629079</v>
      </c>
    </row>
    <row r="1017" spans="1:28" x14ac:dyDescent="0.25">
      <c r="A1017" s="95">
        <v>2019</v>
      </c>
      <c r="B1017" s="95" t="s">
        <v>63</v>
      </c>
      <c r="C1017" s="101" t="s">
        <v>17</v>
      </c>
      <c r="D1017" s="5">
        <f>'90.1 Data-SI'!D1017*Convert!$B$1</f>
        <v>40946.022865372172</v>
      </c>
      <c r="E1017" s="5">
        <f>'90.1 Data-IP'!E1017*Convert!$B$6/$D1017</f>
        <v>9.0654655206977868</v>
      </c>
      <c r="F1017" s="5">
        <f>'90.1 Data-IP'!F1017*Convert!$B$7/$D1017</f>
        <v>7.4682490358429714</v>
      </c>
      <c r="G1017" s="5">
        <f>'90.1 Data-IP'!G1017*Convert!$B$6/$D1017</f>
        <v>47.484829223043647</v>
      </c>
      <c r="H1017" s="5">
        <f>'90.1 Data-IP'!H1017*Convert!$B$6/$D1017</f>
        <v>27.980076219349215</v>
      </c>
      <c r="I1017" s="5">
        <f>'90.1 Data-IP'!I1017*Convert!$B$6/$D1017</f>
        <v>3.9528537997414253</v>
      </c>
      <c r="J1017" s="5">
        <f>'90.1 Data-IP'!J1017*Convert!$B$6/$D1017</f>
        <v>134.11258793113805</v>
      </c>
      <c r="K1017" s="5">
        <f>'90.1 Data-IP'!K1017*Convert!$B$7/$D1017</f>
        <v>4.7266541372903959</v>
      </c>
      <c r="L1017" s="5">
        <f>'90.1 Data-IP'!L1017*Convert!$B$6/$D1017</f>
        <v>0</v>
      </c>
      <c r="M1017" s="5">
        <f>'90.1 Data-IP'!M1017*Convert!$B$6/$D1017</f>
        <v>23.602026721564389</v>
      </c>
      <c r="N1017" s="5">
        <f>'90.1 Data-IP'!N1017*Convert!$B$6/$D1017</f>
        <v>0.18913877602620324</v>
      </c>
      <c r="O1017" s="5">
        <f>'90.1 Data-IP'!O1017*Convert!$B$6/$D1017</f>
        <v>1.6673902679565814E-2</v>
      </c>
      <c r="P1017" s="5">
        <f>'90.1 Data-IP'!P1017*Convert!$B$6/$D1017</f>
        <v>0.17246487334663743</v>
      </c>
      <c r="Q1017" s="5">
        <f>'90.1 Data-IP'!Q1017*Convert!$B$6/$D1017</f>
        <v>0</v>
      </c>
      <c r="R1017" s="5">
        <f>'90.1 Data-IP'!R1017*Convert!$B$6/$D1017</f>
        <v>2.7117222190733554</v>
      </c>
      <c r="S1017" s="5">
        <f>'90.1 Data-IP'!S1017*Convert!$B$6/$D1017</f>
        <v>0</v>
      </c>
      <c r="T1017" s="5">
        <f>'90.1 Data-IP'!T1017*Convert!$B$6/$D1017</f>
        <v>0</v>
      </c>
      <c r="U1017" s="5">
        <f>'90.1 Data-IP'!U1017*Convert!$B$7/$D1017</f>
        <v>5.3424214703535498</v>
      </c>
      <c r="V1017" s="5">
        <f>'90.1 Data-IP'!V1017*Convert!$B$6/$D1017</f>
        <v>0</v>
      </c>
      <c r="W1017" s="5">
        <f>'90.1 Data-IP'!W1017*Convert!$B$6/$D1017</f>
        <v>83.036508557725824</v>
      </c>
      <c r="X1017" s="5">
        <f>'90.1 Data-IP'!X1017*Convert!$B$7/$D1017</f>
        <v>7.4682490358429714</v>
      </c>
      <c r="Y1017" s="5">
        <f t="shared" si="30"/>
        <v>90.504757593568797</v>
      </c>
      <c r="Z1017" s="5">
        <f>'90.1 Data-IP'!Z1017*Convert!$B$6/$D1017</f>
        <v>249.09870041063411</v>
      </c>
      <c r="AA1017" s="5">
        <f>'90.1 Data-IP'!AA1017*Convert!$B$7/$D1017</f>
        <v>17.537575567420518</v>
      </c>
      <c r="AB1017" s="5">
        <f t="shared" si="31"/>
        <v>266.63627597805464</v>
      </c>
    </row>
    <row r="1018" spans="1:28" x14ac:dyDescent="0.25">
      <c r="A1018" s="95">
        <v>2019</v>
      </c>
      <c r="B1018" s="95" t="s">
        <v>63</v>
      </c>
      <c r="C1018" s="101" t="s">
        <v>14</v>
      </c>
      <c r="D1018" s="5">
        <f>'90.1 Data-SI'!D1018*Convert!$B$1</f>
        <v>40946.022865372172</v>
      </c>
      <c r="E1018" s="5">
        <f>'90.1 Data-IP'!E1018*Convert!$B$6/$D1018</f>
        <v>12.940611141141627</v>
      </c>
      <c r="F1018" s="5">
        <f>'90.1 Data-IP'!F1018*Convert!$B$7/$D1018</f>
        <v>12.415716234704504</v>
      </c>
      <c r="G1018" s="5">
        <f>'90.1 Data-IP'!G1018*Convert!$B$6/$D1018</f>
        <v>45.122793810809441</v>
      </c>
      <c r="H1018" s="5">
        <f>'90.1 Data-IP'!H1018*Convert!$B$6/$D1018</f>
        <v>27.910432096393833</v>
      </c>
      <c r="I1018" s="5">
        <f>'90.1 Data-IP'!I1018*Convert!$B$6/$D1018</f>
        <v>3.9953733695457663</v>
      </c>
      <c r="J1018" s="5">
        <f>'90.1 Data-IP'!J1018*Convert!$B$6/$D1018</f>
        <v>134.11258793113805</v>
      </c>
      <c r="K1018" s="5">
        <f>'90.1 Data-IP'!K1018*Convert!$B$7/$D1018</f>
        <v>4.7266541372903959</v>
      </c>
      <c r="L1018" s="5">
        <f>'90.1 Data-IP'!L1018*Convert!$B$6/$D1018</f>
        <v>0</v>
      </c>
      <c r="M1018" s="5">
        <f>'90.1 Data-IP'!M1018*Convert!$B$6/$D1018</f>
        <v>25.131265042458423</v>
      </c>
      <c r="N1018" s="5">
        <f>'90.1 Data-IP'!N1018*Convert!$B$6/$D1018</f>
        <v>0.26171528310602538</v>
      </c>
      <c r="O1018" s="5">
        <f>'90.1 Data-IP'!O1018*Convert!$B$6/$D1018</f>
        <v>1.6673902679565814E-2</v>
      </c>
      <c r="P1018" s="5">
        <f>'90.1 Data-IP'!P1018*Convert!$B$6/$D1018</f>
        <v>0.24504138042645957</v>
      </c>
      <c r="Q1018" s="5">
        <f>'90.1 Data-IP'!Q1018*Convert!$B$6/$D1018</f>
        <v>0</v>
      </c>
      <c r="R1018" s="5">
        <f>'90.1 Data-IP'!R1018*Convert!$B$6/$D1018</f>
        <v>11.335130833012228</v>
      </c>
      <c r="S1018" s="5">
        <f>'90.1 Data-IP'!S1018*Convert!$B$6/$D1018</f>
        <v>0</v>
      </c>
      <c r="T1018" s="5">
        <f>'90.1 Data-IP'!T1018*Convert!$B$6/$D1018</f>
        <v>0</v>
      </c>
      <c r="U1018" s="5">
        <f>'90.1 Data-IP'!U1018*Convert!$B$7/$D1018</f>
        <v>5.5273524094193789</v>
      </c>
      <c r="V1018" s="5">
        <f>'90.1 Data-IP'!V1018*Convert!$B$6/$D1018</f>
        <v>0</v>
      </c>
      <c r="W1018" s="5">
        <f>'90.1 Data-IP'!W1018*Convert!$B$6/$D1018</f>
        <v>94.774842207848167</v>
      </c>
      <c r="X1018" s="5">
        <f>'90.1 Data-IP'!X1018*Convert!$B$7/$D1018</f>
        <v>12.415716234704504</v>
      </c>
      <c r="Y1018" s="5">
        <f t="shared" si="30"/>
        <v>107.19055844255267</v>
      </c>
      <c r="Z1018" s="5">
        <f>'90.1 Data-IP'!Z1018*Convert!$B$6/$D1018</f>
        <v>260.80990950760543</v>
      </c>
      <c r="AA1018" s="5">
        <f>'90.1 Data-IP'!AA1018*Convert!$B$7/$D1018</f>
        <v>22.669973705347886</v>
      </c>
      <c r="AB1018" s="5">
        <f t="shared" si="31"/>
        <v>283.47988321295333</v>
      </c>
    </row>
    <row r="1019" spans="1:28" x14ac:dyDescent="0.25">
      <c r="A1019" s="95">
        <v>2019</v>
      </c>
      <c r="B1019" s="95" t="s">
        <v>63</v>
      </c>
      <c r="C1019" s="101" t="s">
        <v>2</v>
      </c>
      <c r="D1019" s="5">
        <f>'90.1 Data-SI'!D1019*Convert!$B$1</f>
        <v>40946.022865372172</v>
      </c>
      <c r="E1019" s="5">
        <f>'90.1 Data-IP'!E1019*Convert!$B$6/$D1019</f>
        <v>7.7348962242343822</v>
      </c>
      <c r="F1019" s="5">
        <f>'90.1 Data-IP'!F1019*Convert!$B$7/$D1019</f>
        <v>8.2365781205370947</v>
      </c>
      <c r="G1019" s="5">
        <f>'90.1 Data-IP'!G1019*Convert!$B$6/$D1019</f>
        <v>40.510886679100743</v>
      </c>
      <c r="H1019" s="5">
        <f>'90.1 Data-IP'!H1019*Convert!$B$6/$D1019</f>
        <v>27.88917231149167</v>
      </c>
      <c r="I1019" s="5">
        <f>'90.1 Data-IP'!I1019*Convert!$B$6/$D1019</f>
        <v>3.972647392581377</v>
      </c>
      <c r="J1019" s="5">
        <f>'90.1 Data-IP'!J1019*Convert!$B$6/$D1019</f>
        <v>134.11258793113805</v>
      </c>
      <c r="K1019" s="5">
        <f>'90.1 Data-IP'!K1019*Convert!$B$7/$D1019</f>
        <v>4.7266541372903959</v>
      </c>
      <c r="L1019" s="5">
        <f>'90.1 Data-IP'!L1019*Convert!$B$6/$D1019</f>
        <v>0</v>
      </c>
      <c r="M1019" s="5">
        <f>'90.1 Data-IP'!M1019*Convert!$B$6/$D1019</f>
        <v>26.261699122428986</v>
      </c>
      <c r="N1019" s="5">
        <f>'90.1 Data-IP'!N1019*Convert!$B$6/$D1019</f>
        <v>0.18913877602620324</v>
      </c>
      <c r="O1019" s="5">
        <f>'90.1 Data-IP'!O1019*Convert!$B$6/$D1019</f>
        <v>1.6673902679565814E-2</v>
      </c>
      <c r="P1019" s="5">
        <f>'90.1 Data-IP'!P1019*Convert!$B$6/$D1019</f>
        <v>0.17246487334663743</v>
      </c>
      <c r="Q1019" s="5">
        <f>'90.1 Data-IP'!Q1019*Convert!$B$6/$D1019</f>
        <v>0</v>
      </c>
      <c r="R1019" s="5">
        <f>'90.1 Data-IP'!R1019*Convert!$B$6/$D1019</f>
        <v>13.794668017383978</v>
      </c>
      <c r="S1019" s="5">
        <f>'90.1 Data-IP'!S1019*Convert!$B$6/$D1019</f>
        <v>0</v>
      </c>
      <c r="T1019" s="5">
        <f>'90.1 Data-IP'!T1019*Convert!$B$6/$D1019</f>
        <v>0</v>
      </c>
      <c r="U1019" s="5">
        <f>'90.1 Data-IP'!U1019*Convert!$B$7/$D1019</f>
        <v>5.4673815892881255</v>
      </c>
      <c r="V1019" s="5">
        <f>'90.1 Data-IP'!V1019*Convert!$B$6/$D1019</f>
        <v>0</v>
      </c>
      <c r="W1019" s="5">
        <f>'90.1 Data-IP'!W1019*Convert!$B$6/$D1019</f>
        <v>88.474614916494716</v>
      </c>
      <c r="X1019" s="5">
        <f>'90.1 Data-IP'!X1019*Convert!$B$7/$D1019</f>
        <v>8.2365781205370947</v>
      </c>
      <c r="Y1019" s="5">
        <f t="shared" si="30"/>
        <v>96.711193037031805</v>
      </c>
      <c r="Z1019" s="5">
        <f>'90.1 Data-IP'!Z1019*Convert!$B$6/$D1019</f>
        <v>254.46569645438541</v>
      </c>
      <c r="AA1019" s="5">
        <f>'90.1 Data-IP'!AA1019*Convert!$B$7/$D1019</f>
        <v>18.430613847115616</v>
      </c>
      <c r="AB1019" s="5">
        <f t="shared" si="31"/>
        <v>272.89631030150105</v>
      </c>
    </row>
    <row r="1020" spans="1:28" x14ac:dyDescent="0.25">
      <c r="A1020" s="95">
        <v>2019</v>
      </c>
      <c r="B1020" s="95" t="s">
        <v>63</v>
      </c>
      <c r="C1020" s="101" t="s">
        <v>18</v>
      </c>
      <c r="D1020" s="5">
        <f>'90.1 Data-SI'!D1020*Convert!$B$1</f>
        <v>40946.022865372172</v>
      </c>
      <c r="E1020" s="5">
        <f>'90.1 Data-IP'!E1020*Convert!$B$6/$D1020</f>
        <v>10.064675411099781</v>
      </c>
      <c r="F1020" s="5">
        <f>'90.1 Data-IP'!F1020*Convert!$B$7/$D1020</f>
        <v>10.402302591469484</v>
      </c>
      <c r="G1020" s="5">
        <f>'90.1 Data-IP'!G1020*Convert!$B$6/$D1020</f>
        <v>26.911222205991837</v>
      </c>
      <c r="H1020" s="5">
        <f>'90.1 Data-IP'!H1020*Convert!$B$6/$D1020</f>
        <v>27.994738139971403</v>
      </c>
      <c r="I1020" s="5">
        <f>'90.1 Data-IP'!I1020*Convert!$B$6/$D1020</f>
        <v>4.0474231877545277</v>
      </c>
      <c r="J1020" s="5">
        <f>'90.1 Data-IP'!J1020*Convert!$B$6/$D1020</f>
        <v>134.11258793113805</v>
      </c>
      <c r="K1020" s="5">
        <f>'90.1 Data-IP'!K1020*Convert!$B$7/$D1020</f>
        <v>4.7266541372903959</v>
      </c>
      <c r="L1020" s="5">
        <f>'90.1 Data-IP'!L1020*Convert!$B$6/$D1020</f>
        <v>0</v>
      </c>
      <c r="M1020" s="5">
        <f>'90.1 Data-IP'!M1020*Convert!$B$6/$D1020</f>
        <v>24.464147654148945</v>
      </c>
      <c r="N1020" s="5">
        <f>'90.1 Data-IP'!N1020*Convert!$B$6/$D1020</f>
        <v>0.24485407439051113</v>
      </c>
      <c r="O1020" s="5">
        <f>'90.1 Data-IP'!O1020*Convert!$B$6/$D1020</f>
        <v>1.6673902679565814E-2</v>
      </c>
      <c r="P1020" s="5">
        <f>'90.1 Data-IP'!P1020*Convert!$B$6/$D1020</f>
        <v>0.22818017171094537</v>
      </c>
      <c r="Q1020" s="5">
        <f>'90.1 Data-IP'!Q1020*Convert!$B$6/$D1020</f>
        <v>0</v>
      </c>
      <c r="R1020" s="5">
        <f>'90.1 Data-IP'!R1020*Convert!$B$6/$D1020</f>
        <v>3.5393876381957718</v>
      </c>
      <c r="S1020" s="5">
        <f>'90.1 Data-IP'!S1020*Convert!$B$6/$D1020</f>
        <v>0</v>
      </c>
      <c r="T1020" s="5">
        <f>'90.1 Data-IP'!T1020*Convert!$B$6/$D1020</f>
        <v>0</v>
      </c>
      <c r="U1020" s="5">
        <f>'90.1 Data-IP'!U1020*Convert!$B$7/$D1020</f>
        <v>5.5915889364218918</v>
      </c>
      <c r="V1020" s="5">
        <f>'90.1 Data-IP'!V1020*Convert!$B$6/$D1020</f>
        <v>0</v>
      </c>
      <c r="W1020" s="5">
        <f>'90.1 Data-IP'!W1020*Convert!$B$6/$D1020</f>
        <v>65.207613081147272</v>
      </c>
      <c r="X1020" s="5">
        <f>'90.1 Data-IP'!X1020*Convert!$B$7/$D1020</f>
        <v>10.402302591469484</v>
      </c>
      <c r="Y1020" s="5">
        <f t="shared" si="30"/>
        <v>75.609915672616751</v>
      </c>
      <c r="Z1020" s="5">
        <f>'90.1 Data-IP'!Z1020*Convert!$B$6/$D1020</f>
        <v>231.3797693387219</v>
      </c>
      <c r="AA1020" s="5">
        <f>'90.1 Data-IP'!AA1020*Convert!$B$7/$D1020</f>
        <v>20.720796589115373</v>
      </c>
      <c r="AB1020" s="5">
        <f t="shared" si="31"/>
        <v>252.10056592783727</v>
      </c>
    </row>
    <row r="1021" spans="1:28" x14ac:dyDescent="0.25">
      <c r="A1021" s="95">
        <v>2019</v>
      </c>
      <c r="B1021" s="95" t="s">
        <v>63</v>
      </c>
      <c r="C1021" s="101" t="s">
        <v>4</v>
      </c>
      <c r="D1021" s="5">
        <f>'90.1 Data-SI'!D1021*Convert!$B$1</f>
        <v>40946.022865372172</v>
      </c>
      <c r="E1021" s="5">
        <f>'90.1 Data-IP'!E1021*Convert!$B$6/$D1021</f>
        <v>14.647991797595221</v>
      </c>
      <c r="F1021" s="5">
        <f>'90.1 Data-IP'!F1021*Convert!$B$7/$D1021</f>
        <v>17.036982319881403</v>
      </c>
      <c r="G1021" s="5">
        <f>'90.1 Data-IP'!G1021*Convert!$B$6/$D1021</f>
        <v>32.07661684118807</v>
      </c>
      <c r="H1021" s="5">
        <f>'90.1 Data-IP'!H1021*Convert!$B$6/$D1021</f>
        <v>27.904567328144957</v>
      </c>
      <c r="I1021" s="5">
        <f>'90.1 Data-IP'!I1021*Convert!$B$6/$D1021</f>
        <v>4.0217648266657013</v>
      </c>
      <c r="J1021" s="5">
        <f>'90.1 Data-IP'!J1021*Convert!$B$6/$D1021</f>
        <v>134.11258793113805</v>
      </c>
      <c r="K1021" s="5">
        <f>'90.1 Data-IP'!K1021*Convert!$B$7/$D1021</f>
        <v>4.7266541372903959</v>
      </c>
      <c r="L1021" s="5">
        <f>'90.1 Data-IP'!L1021*Convert!$B$6/$D1021</f>
        <v>0</v>
      </c>
      <c r="M1021" s="5">
        <f>'90.1 Data-IP'!M1021*Convert!$B$6/$D1021</f>
        <v>24.703870056321691</v>
      </c>
      <c r="N1021" s="5">
        <f>'90.1 Data-IP'!N1021*Convert!$B$6/$D1021</f>
        <v>0.32256225368809854</v>
      </c>
      <c r="O1021" s="5">
        <f>'90.1 Data-IP'!O1021*Convert!$B$6/$D1021</f>
        <v>1.6673902679565814E-2</v>
      </c>
      <c r="P1021" s="5">
        <f>'90.1 Data-IP'!P1021*Convert!$B$6/$D1021</f>
        <v>0.30588835100853273</v>
      </c>
      <c r="Q1021" s="5">
        <f>'90.1 Data-IP'!Q1021*Convert!$B$6/$D1021</f>
        <v>0</v>
      </c>
      <c r="R1021" s="5">
        <f>'90.1 Data-IP'!R1021*Convert!$B$6/$D1021</f>
        <v>13.464774803384785</v>
      </c>
      <c r="S1021" s="5">
        <f>'90.1 Data-IP'!S1021*Convert!$B$6/$D1021</f>
        <v>0</v>
      </c>
      <c r="T1021" s="5">
        <f>'90.1 Data-IP'!T1021*Convert!$B$6/$D1021</f>
        <v>0</v>
      </c>
      <c r="U1021" s="5">
        <f>'90.1 Data-IP'!U1021*Convert!$B$7/$D1021</f>
        <v>5.7150435117548462</v>
      </c>
      <c r="V1021" s="5">
        <f>'90.1 Data-IP'!V1021*Convert!$B$6/$D1021</f>
        <v>0</v>
      </c>
      <c r="W1021" s="5">
        <f>'90.1 Data-IP'!W1021*Convert!$B$6/$D1021</f>
        <v>85.19914184949829</v>
      </c>
      <c r="X1021" s="5">
        <f>'90.1 Data-IP'!X1021*Convert!$B$7/$D1021</f>
        <v>17.036982319881403</v>
      </c>
      <c r="Y1021" s="5">
        <f t="shared" si="30"/>
        <v>102.23612416937969</v>
      </c>
      <c r="Z1021" s="5">
        <f>'90.1 Data-IP'!Z1021*Convert!$B$6/$D1021</f>
        <v>251.25473583812658</v>
      </c>
      <c r="AA1021" s="5">
        <f>'90.1 Data-IP'!AA1021*Convert!$B$7/$D1021</f>
        <v>27.478679968926645</v>
      </c>
      <c r="AB1021" s="5">
        <f t="shared" si="31"/>
        <v>278.73341580705323</v>
      </c>
    </row>
    <row r="1022" spans="1:28" x14ac:dyDescent="0.25">
      <c r="A1022" s="95">
        <v>2019</v>
      </c>
      <c r="B1022" s="95" t="s">
        <v>63</v>
      </c>
      <c r="C1022" s="101" t="s">
        <v>5</v>
      </c>
      <c r="D1022" s="5">
        <f>'90.1 Data-SI'!D1022*Convert!$B$1</f>
        <v>40946.022865372172</v>
      </c>
      <c r="E1022" s="5">
        <f>'90.1 Data-IP'!E1022*Convert!$B$6/$D1022</f>
        <v>9.7076576439495472</v>
      </c>
      <c r="F1022" s="5">
        <f>'90.1 Data-IP'!F1022*Convert!$B$7/$D1022</f>
        <v>10.38373422038282</v>
      </c>
      <c r="G1022" s="5">
        <f>'90.1 Data-IP'!G1022*Convert!$B$6/$D1022</f>
        <v>32.046559903912595</v>
      </c>
      <c r="H1022" s="5">
        <f>'90.1 Data-IP'!H1022*Convert!$B$6/$D1022</f>
        <v>27.883307543242793</v>
      </c>
      <c r="I1022" s="5">
        <f>'90.1 Data-IP'!I1022*Convert!$B$6/$D1022</f>
        <v>3.9917078893902191</v>
      </c>
      <c r="J1022" s="5">
        <f>'90.1 Data-IP'!J1022*Convert!$B$6/$D1022</f>
        <v>134.11258793113805</v>
      </c>
      <c r="K1022" s="5">
        <f>'90.1 Data-IP'!K1022*Convert!$B$7/$D1022</f>
        <v>4.7266541372903959</v>
      </c>
      <c r="L1022" s="5">
        <f>'90.1 Data-IP'!L1022*Convert!$B$6/$D1022</f>
        <v>0</v>
      </c>
      <c r="M1022" s="5">
        <f>'90.1 Data-IP'!M1022*Convert!$B$6/$D1022</f>
        <v>27.089364541551404</v>
      </c>
      <c r="N1022" s="5">
        <f>'90.1 Data-IP'!N1022*Convert!$B$6/$D1022</f>
        <v>0.20673308077282679</v>
      </c>
      <c r="O1022" s="5">
        <f>'90.1 Data-IP'!O1022*Convert!$B$6/$D1022</f>
        <v>1.6673902679565814E-2</v>
      </c>
      <c r="P1022" s="5">
        <f>'90.1 Data-IP'!P1022*Convert!$B$6/$D1022</f>
        <v>0.19005917809326098</v>
      </c>
      <c r="Q1022" s="5">
        <f>'90.1 Data-IP'!Q1022*Convert!$B$6/$D1022</f>
        <v>0</v>
      </c>
      <c r="R1022" s="5">
        <f>'90.1 Data-IP'!R1022*Convert!$B$6/$D1022</f>
        <v>12.019109430037217</v>
      </c>
      <c r="S1022" s="5">
        <f>'90.1 Data-IP'!S1022*Convert!$B$6/$D1022</f>
        <v>0</v>
      </c>
      <c r="T1022" s="5">
        <f>'90.1 Data-IP'!T1022*Convert!$B$6/$D1022</f>
        <v>0</v>
      </c>
      <c r="U1022" s="5">
        <f>'90.1 Data-IP'!U1022*Convert!$B$7/$D1022</f>
        <v>5.6595893224284595</v>
      </c>
      <c r="V1022" s="5">
        <f>'90.1 Data-IP'!V1022*Convert!$B$6/$D1022</f>
        <v>0</v>
      </c>
      <c r="W1022" s="5">
        <f>'90.1 Data-IP'!W1022*Convert!$B$6/$D1022</f>
        <v>81.052750697543999</v>
      </c>
      <c r="X1022" s="5">
        <f>'90.1 Data-IP'!X1022*Convert!$B$7/$D1022</f>
        <v>10.38373422038282</v>
      </c>
      <c r="Y1022" s="5">
        <f t="shared" si="30"/>
        <v>91.436484917926819</v>
      </c>
      <c r="Z1022" s="5">
        <f>'90.1 Data-IP'!Z1022*Convert!$B$6/$D1022</f>
        <v>247.05776106002571</v>
      </c>
      <c r="AA1022" s="5">
        <f>'90.1 Data-IP'!AA1022*Convert!$B$7/$D1022</f>
        <v>20.769977680101672</v>
      </c>
      <c r="AB1022" s="5">
        <f t="shared" si="31"/>
        <v>267.82773874012736</v>
      </c>
    </row>
    <row r="1023" spans="1:28" x14ac:dyDescent="0.25">
      <c r="A1023" s="95">
        <v>2019</v>
      </c>
      <c r="B1023" s="95" t="s">
        <v>63</v>
      </c>
      <c r="C1023" s="101" t="s">
        <v>15</v>
      </c>
      <c r="D1023" s="5">
        <f>'90.1 Data-SI'!D1023*Convert!$B$1</f>
        <v>40946.022865372172</v>
      </c>
      <c r="E1023" s="5">
        <f>'90.1 Data-IP'!E1023*Convert!$B$6/$D1023</f>
        <v>9.5317145964833117</v>
      </c>
      <c r="F1023" s="5">
        <f>'90.1 Data-IP'!F1023*Convert!$B$7/$D1023</f>
        <v>10.274080461398059</v>
      </c>
      <c r="G1023" s="5">
        <f>'90.1 Data-IP'!G1023*Convert!$B$6/$D1023</f>
        <v>20.931357880233158</v>
      </c>
      <c r="H1023" s="5">
        <f>'90.1 Data-IP'!H1023*Convert!$B$6/$D1023</f>
        <v>27.952951666198178</v>
      </c>
      <c r="I1023" s="5">
        <f>'90.1 Data-IP'!I1023*Convert!$B$6/$D1023</f>
        <v>4.0547541480656211</v>
      </c>
      <c r="J1023" s="5">
        <f>'90.1 Data-IP'!J1023*Convert!$B$6/$D1023</f>
        <v>134.11258793113805</v>
      </c>
      <c r="K1023" s="5">
        <f>'90.1 Data-IP'!K1023*Convert!$B$7/$D1023</f>
        <v>4.7266541372903959</v>
      </c>
      <c r="L1023" s="5">
        <f>'90.1 Data-IP'!L1023*Convert!$B$6/$D1023</f>
        <v>0</v>
      </c>
      <c r="M1023" s="5">
        <f>'90.1 Data-IP'!M1023*Convert!$B$6/$D1023</f>
        <v>25.342396699417904</v>
      </c>
      <c r="N1023" s="5">
        <f>'90.1 Data-IP'!N1023*Convert!$B$6/$D1023</f>
        <v>0.24925265057716706</v>
      </c>
      <c r="O1023" s="5">
        <f>'90.1 Data-IP'!O1023*Convert!$B$6/$D1023</f>
        <v>1.6673902679565814E-2</v>
      </c>
      <c r="P1023" s="5">
        <f>'90.1 Data-IP'!P1023*Convert!$B$6/$D1023</f>
        <v>0.23257874789760125</v>
      </c>
      <c r="Q1023" s="5">
        <f>'90.1 Data-IP'!Q1023*Convert!$B$6/$D1023</f>
        <v>0</v>
      </c>
      <c r="R1023" s="5">
        <f>'90.1 Data-IP'!R1023*Convert!$B$6/$D1023</f>
        <v>3.3627114946984271</v>
      </c>
      <c r="S1023" s="5">
        <f>'90.1 Data-IP'!S1023*Convert!$B$6/$D1023</f>
        <v>0</v>
      </c>
      <c r="T1023" s="5">
        <f>'90.1 Data-IP'!T1023*Convert!$B$6/$D1023</f>
        <v>0</v>
      </c>
      <c r="U1023" s="5">
        <f>'90.1 Data-IP'!U1023*Convert!$B$7/$D1023</f>
        <v>5.6942168252657517</v>
      </c>
      <c r="V1023" s="5">
        <f>'90.1 Data-IP'!V1023*Convert!$B$6/$D1023</f>
        <v>0</v>
      </c>
      <c r="W1023" s="5">
        <f>'90.1 Data-IP'!W1023*Convert!$B$6/$D1023</f>
        <v>59.400759418730395</v>
      </c>
      <c r="X1023" s="5">
        <f>'90.1 Data-IP'!X1023*Convert!$B$7/$D1023</f>
        <v>10.274080461398059</v>
      </c>
      <c r="Y1023" s="5">
        <f t="shared" si="30"/>
        <v>69.674839880128459</v>
      </c>
      <c r="Z1023" s="5">
        <f>'90.1 Data-IP'!Z1023*Convert!$B$6/$D1023</f>
        <v>225.53772706681181</v>
      </c>
      <c r="AA1023" s="5">
        <f>'90.1 Data-IP'!AA1023*Convert!$B$7/$D1023</f>
        <v>20.695202347887811</v>
      </c>
      <c r="AB1023" s="5">
        <f t="shared" si="31"/>
        <v>246.23292941469961</v>
      </c>
    </row>
    <row r="1024" spans="1:28" x14ac:dyDescent="0.25">
      <c r="A1024" s="95">
        <v>2019</v>
      </c>
      <c r="B1024" s="95" t="s">
        <v>63</v>
      </c>
      <c r="C1024" s="101" t="s">
        <v>16</v>
      </c>
      <c r="D1024" s="5">
        <f>'90.1 Data-SI'!D1024*Convert!$B$1</f>
        <v>40946.022865372172</v>
      </c>
      <c r="E1024" s="5">
        <f>'90.1 Data-IP'!E1024*Convert!$B$6/$D1024</f>
        <v>18.160987978671056</v>
      </c>
      <c r="F1024" s="5">
        <f>'90.1 Data-IP'!F1024*Convert!$B$7/$D1024</f>
        <v>24.348152973288546</v>
      </c>
      <c r="G1024" s="5">
        <f>'90.1 Data-IP'!G1024*Convert!$B$6/$D1024</f>
        <v>32.026766311072642</v>
      </c>
      <c r="H1024" s="5">
        <f>'90.1 Data-IP'!H1024*Convert!$B$6/$D1024</f>
        <v>27.908965904331616</v>
      </c>
      <c r="I1024" s="5">
        <f>'90.1 Data-IP'!I1024*Convert!$B$6/$D1024</f>
        <v>4.0232310187279205</v>
      </c>
      <c r="J1024" s="5">
        <f>'90.1 Data-IP'!J1024*Convert!$B$6/$D1024</f>
        <v>134.11258793113805</v>
      </c>
      <c r="K1024" s="5">
        <f>'90.1 Data-IP'!K1024*Convert!$B$7/$D1024</f>
        <v>4.7266541372903959</v>
      </c>
      <c r="L1024" s="5">
        <f>'90.1 Data-IP'!L1024*Convert!$B$6/$D1024</f>
        <v>0</v>
      </c>
      <c r="M1024" s="5">
        <f>'90.1 Data-IP'!M1024*Convert!$B$6/$D1024</f>
        <v>24.864418087134631</v>
      </c>
      <c r="N1024" s="5">
        <f>'90.1 Data-IP'!N1024*Convert!$B$6/$D1024</f>
        <v>0.45965121150554034</v>
      </c>
      <c r="O1024" s="5">
        <f>'90.1 Data-IP'!O1024*Convert!$B$6/$D1024</f>
        <v>1.6673902679565814E-2</v>
      </c>
      <c r="P1024" s="5">
        <f>'90.1 Data-IP'!P1024*Convert!$B$6/$D1024</f>
        <v>0.44297730882597453</v>
      </c>
      <c r="Q1024" s="5">
        <f>'90.1 Data-IP'!Q1024*Convert!$B$6/$D1024</f>
        <v>0</v>
      </c>
      <c r="R1024" s="5">
        <f>'90.1 Data-IP'!R1024*Convert!$B$6/$D1024</f>
        <v>17.122923998620269</v>
      </c>
      <c r="S1024" s="5">
        <f>'90.1 Data-IP'!S1024*Convert!$B$6/$D1024</f>
        <v>0</v>
      </c>
      <c r="T1024" s="5">
        <f>'90.1 Data-IP'!T1024*Convert!$B$6/$D1024</f>
        <v>0</v>
      </c>
      <c r="U1024" s="5">
        <f>'90.1 Data-IP'!U1024*Convert!$B$7/$D1024</f>
        <v>5.8545572188384307</v>
      </c>
      <c r="V1024" s="5">
        <f>'90.1 Data-IP'!V1024*Convert!$B$6/$D1024</f>
        <v>0</v>
      </c>
      <c r="W1024" s="5">
        <f>'90.1 Data-IP'!W1024*Convert!$B$6/$D1024</f>
        <v>92.618073684324571</v>
      </c>
      <c r="X1024" s="5">
        <f>'90.1 Data-IP'!X1024*Convert!$B$7/$D1024</f>
        <v>24.348152973288546</v>
      </c>
      <c r="Y1024" s="5">
        <f t="shared" si="30"/>
        <v>116.96622665761312</v>
      </c>
      <c r="Z1024" s="5">
        <f>'90.1 Data-IP'!Z1024*Convert!$B$6/$D1024</f>
        <v>258.6787993451706</v>
      </c>
      <c r="AA1024" s="5">
        <f>'90.1 Data-IP'!AA1024*Convert!$B$7/$D1024</f>
        <v>34.929364329417368</v>
      </c>
      <c r="AB1024" s="5">
        <f t="shared" si="31"/>
        <v>293.60816367458796</v>
      </c>
    </row>
    <row r="1025" spans="1:28" x14ac:dyDescent="0.25">
      <c r="A1025" s="95">
        <v>2019</v>
      </c>
      <c r="B1025" s="95" t="s">
        <v>63</v>
      </c>
      <c r="C1025" s="101" t="s">
        <v>9</v>
      </c>
      <c r="D1025" s="5">
        <f>'90.1 Data-SI'!D1025*Convert!$B$1</f>
        <v>40946.022865372172</v>
      </c>
      <c r="E1025" s="5">
        <f>'90.1 Data-IP'!E1025*Convert!$B$6/$D1025</f>
        <v>13.27856841148302</v>
      </c>
      <c r="F1025" s="5">
        <f>'90.1 Data-IP'!F1025*Convert!$B$7/$D1025</f>
        <v>18.193992577727453</v>
      </c>
      <c r="G1025" s="5">
        <f>'90.1 Data-IP'!G1025*Convert!$B$6/$D1025</f>
        <v>23.966375449025723</v>
      </c>
      <c r="H1025" s="5">
        <f>'90.1 Data-IP'!H1025*Convert!$B$6/$D1025</f>
        <v>27.922161632891584</v>
      </c>
      <c r="I1025" s="5">
        <f>'90.1 Data-IP'!I1025*Convert!$B$6/$D1025</f>
        <v>4.0569534361589481</v>
      </c>
      <c r="J1025" s="5">
        <f>'90.1 Data-IP'!J1025*Convert!$B$6/$D1025</f>
        <v>134.11258793113805</v>
      </c>
      <c r="K1025" s="5">
        <f>'90.1 Data-IP'!K1025*Convert!$B$7/$D1025</f>
        <v>4.7266541372903959</v>
      </c>
      <c r="L1025" s="5">
        <f>'90.1 Data-IP'!L1025*Convert!$B$6/$D1025</f>
        <v>0</v>
      </c>
      <c r="M1025" s="5">
        <f>'90.1 Data-IP'!M1025*Convert!$B$6/$D1025</f>
        <v>25.788119086332362</v>
      </c>
      <c r="N1025" s="5">
        <f>'90.1 Data-IP'!N1025*Convert!$B$6/$D1025</f>
        <v>0.39807114489235795</v>
      </c>
      <c r="O1025" s="5">
        <f>'90.1 Data-IP'!O1025*Convert!$B$6/$D1025</f>
        <v>1.6673902679565814E-2</v>
      </c>
      <c r="P1025" s="5">
        <f>'90.1 Data-IP'!P1025*Convert!$B$6/$D1025</f>
        <v>0.38139724221279214</v>
      </c>
      <c r="Q1025" s="5">
        <f>'90.1 Data-IP'!Q1025*Convert!$B$6/$D1025</f>
        <v>0</v>
      </c>
      <c r="R1025" s="5">
        <f>'90.1 Data-IP'!R1025*Convert!$B$6/$D1025</f>
        <v>17.089934677220349</v>
      </c>
      <c r="S1025" s="5">
        <f>'90.1 Data-IP'!S1025*Convert!$B$6/$D1025</f>
        <v>0</v>
      </c>
      <c r="T1025" s="5">
        <f>'90.1 Data-IP'!T1025*Convert!$B$6/$D1025</f>
        <v>0</v>
      </c>
      <c r="U1025" s="5">
        <f>'90.1 Data-IP'!U1025*Convert!$B$7/$D1025</f>
        <v>5.8184241723995163</v>
      </c>
      <c r="V1025" s="5">
        <f>'90.1 Data-IP'!V1025*Convert!$B$6/$D1025</f>
        <v>0</v>
      </c>
      <c r="W1025" s="5">
        <f>'90.1 Data-IP'!W1025*Convert!$B$6/$D1025</f>
        <v>80.504394866274254</v>
      </c>
      <c r="X1025" s="5">
        <f>'90.1 Data-IP'!X1025*Convert!$B$7/$D1025</f>
        <v>18.193992577727453</v>
      </c>
      <c r="Y1025" s="5">
        <f t="shared" si="30"/>
        <v>98.69838744400171</v>
      </c>
      <c r="Z1025" s="5">
        <f>'90.1 Data-IP'!Z1025*Convert!$B$6/$D1025</f>
        <v>246.61203867311127</v>
      </c>
      <c r="AA1025" s="5">
        <f>'90.1 Data-IP'!AA1025*Convert!$B$7/$D1025</f>
        <v>28.739070887417363</v>
      </c>
      <c r="AB1025" s="5">
        <f t="shared" si="31"/>
        <v>275.35110956052864</v>
      </c>
    </row>
    <row r="1026" spans="1:28" x14ac:dyDescent="0.25">
      <c r="A1026" s="95">
        <v>2019</v>
      </c>
      <c r="B1026" s="95" t="s">
        <v>63</v>
      </c>
      <c r="C1026" s="101" t="s">
        <v>12</v>
      </c>
      <c r="D1026" s="5">
        <f>'90.1 Data-SI'!D1026*Convert!$B$1</f>
        <v>40946.022865372172</v>
      </c>
      <c r="E1026" s="5">
        <f>'90.1 Data-IP'!E1026*Convert!$B$6/$D1026</f>
        <v>18.549528875158991</v>
      </c>
      <c r="F1026" s="5">
        <f>'90.1 Data-IP'!F1026*Convert!$B$7/$D1026</f>
        <v>32.676820177458147</v>
      </c>
      <c r="G1026" s="5">
        <f>'90.1 Data-IP'!G1026*Convert!$B$6/$D1026</f>
        <v>25.443563951710988</v>
      </c>
      <c r="H1026" s="5">
        <f>'90.1 Data-IP'!H1026*Convert!$B$6/$D1026</f>
        <v>27.917763056704931</v>
      </c>
      <c r="I1026" s="5">
        <f>'90.1 Data-IP'!I1026*Convert!$B$6/$D1026</f>
        <v>4.0569534361589481</v>
      </c>
      <c r="J1026" s="5">
        <f>'90.1 Data-IP'!J1026*Convert!$B$6/$D1026</f>
        <v>134.11258793113805</v>
      </c>
      <c r="K1026" s="5">
        <f>'90.1 Data-IP'!K1026*Convert!$B$7/$D1026</f>
        <v>4.7266541372903959</v>
      </c>
      <c r="L1026" s="5">
        <f>'90.1 Data-IP'!L1026*Convert!$B$6/$D1026</f>
        <v>0</v>
      </c>
      <c r="M1026" s="5">
        <f>'90.1 Data-IP'!M1026*Convert!$B$6/$D1026</f>
        <v>25.324802394671281</v>
      </c>
      <c r="N1026" s="5">
        <f>'90.1 Data-IP'!N1026*Convert!$B$6/$D1026</f>
        <v>0.54762273523865823</v>
      </c>
      <c r="O1026" s="5">
        <f>'90.1 Data-IP'!O1026*Convert!$B$6/$D1026</f>
        <v>1.6673902679565814E-2</v>
      </c>
      <c r="P1026" s="5">
        <f>'90.1 Data-IP'!P1026*Convert!$B$6/$D1026</f>
        <v>0.53094883255909242</v>
      </c>
      <c r="Q1026" s="5">
        <f>'90.1 Data-IP'!Q1026*Convert!$B$6/$D1026</f>
        <v>0</v>
      </c>
      <c r="R1026" s="5">
        <f>'90.1 Data-IP'!R1026*Convert!$B$6/$D1026</f>
        <v>23.360838127329426</v>
      </c>
      <c r="S1026" s="5">
        <f>'90.1 Data-IP'!S1026*Convert!$B$6/$D1026</f>
        <v>0</v>
      </c>
      <c r="T1026" s="5">
        <f>'90.1 Data-IP'!T1026*Convert!$B$6/$D1026</f>
        <v>0</v>
      </c>
      <c r="U1026" s="5">
        <f>'90.1 Data-IP'!U1026*Convert!$B$7/$D1026</f>
        <v>6.0236799500872351</v>
      </c>
      <c r="V1026" s="5">
        <f>'90.1 Data-IP'!V1026*Convert!$B$6/$D1026</f>
        <v>0</v>
      </c>
      <c r="W1026" s="5">
        <f>'90.1 Data-IP'!W1026*Convert!$B$6/$D1026</f>
        <v>93.209682181429784</v>
      </c>
      <c r="X1026" s="5">
        <f>'90.1 Data-IP'!X1026*Convert!$B$7/$D1026</f>
        <v>32.676820177458147</v>
      </c>
      <c r="Y1026" s="5">
        <f t="shared" si="30"/>
        <v>125.88650235888792</v>
      </c>
      <c r="Z1026" s="5">
        <f>'90.1 Data-IP'!Z1026*Convert!$B$6/$D1026</f>
        <v>259.3136605081113</v>
      </c>
      <c r="AA1026" s="5">
        <f>'90.1 Data-IP'!AA1026*Convert!$B$7/$D1026</f>
        <v>43.427154264835778</v>
      </c>
      <c r="AB1026" s="5">
        <f t="shared" si="31"/>
        <v>302.74081477294709</v>
      </c>
    </row>
    <row r="1027" spans="1:28" x14ac:dyDescent="0.25">
      <c r="A1027" s="95">
        <v>2019</v>
      </c>
      <c r="B1027" s="95" t="s">
        <v>63</v>
      </c>
      <c r="C1027" s="101" t="s">
        <v>8</v>
      </c>
      <c r="D1027" s="5">
        <f>'90.1 Data-SI'!D1027*Convert!$B$1</f>
        <v>40946.022865372172</v>
      </c>
      <c r="E1027" s="5">
        <f>'90.1 Data-IP'!E1027*Convert!$B$6/$D1027</f>
        <v>22.052994807830409</v>
      </c>
      <c r="F1027" s="5">
        <f>'90.1 Data-IP'!F1027*Convert!$B$7/$D1027</f>
        <v>46.611629906198644</v>
      </c>
      <c r="G1027" s="5">
        <f>'90.1 Data-IP'!G1027*Convert!$B$6/$D1027</f>
        <v>14.667785390435171</v>
      </c>
      <c r="H1027" s="5">
        <f>'90.1 Data-IP'!H1027*Convert!$B$6/$D1027</f>
        <v>28.142090442224379</v>
      </c>
      <c r="I1027" s="5">
        <f>'90.1 Data-IP'!I1027*Convert!$B$6/$D1027</f>
        <v>4.3325975438560507</v>
      </c>
      <c r="J1027" s="5">
        <f>'90.1 Data-IP'!J1027*Convert!$B$6/$D1027</f>
        <v>134.11258793113805</v>
      </c>
      <c r="K1027" s="5">
        <f>'90.1 Data-IP'!K1027*Convert!$B$7/$D1027</f>
        <v>4.7266541372903959</v>
      </c>
      <c r="L1027" s="5">
        <f>'90.1 Data-IP'!L1027*Convert!$B$6/$D1027</f>
        <v>0</v>
      </c>
      <c r="M1027" s="5">
        <f>'90.1 Data-IP'!M1027*Convert!$B$6/$D1027</f>
        <v>25.724339731625854</v>
      </c>
      <c r="N1027" s="5">
        <f>'90.1 Data-IP'!N1027*Convert!$B$6/$D1027</f>
        <v>0.70670457398937969</v>
      </c>
      <c r="O1027" s="5">
        <f>'90.1 Data-IP'!O1027*Convert!$B$6/$D1027</f>
        <v>1.6673902679565814E-2</v>
      </c>
      <c r="P1027" s="5">
        <f>'90.1 Data-IP'!P1027*Convert!$B$6/$D1027</f>
        <v>0.69003067130981377</v>
      </c>
      <c r="Q1027" s="5">
        <f>'90.1 Data-IP'!Q1027*Convert!$B$6/$D1027</f>
        <v>0</v>
      </c>
      <c r="R1027" s="5">
        <f>'90.1 Data-IP'!R1027*Convert!$B$6/$D1027</f>
        <v>32.377919309974004</v>
      </c>
      <c r="S1027" s="5">
        <f>'90.1 Data-IP'!S1027*Convert!$B$6/$D1027</f>
        <v>0</v>
      </c>
      <c r="T1027" s="5">
        <f>'90.1 Data-IP'!T1027*Convert!$B$6/$D1027</f>
        <v>0</v>
      </c>
      <c r="U1027" s="5">
        <f>'90.1 Data-IP'!U1027*Convert!$B$7/$D1027</f>
        <v>6.2502642621312559</v>
      </c>
      <c r="V1027" s="5">
        <f>'90.1 Data-IP'!V1027*Convert!$B$6/$D1027</f>
        <v>0</v>
      </c>
      <c r="W1027" s="5">
        <f>'90.1 Data-IP'!W1027*Convert!$B$6/$D1027</f>
        <v>95.513069911175265</v>
      </c>
      <c r="X1027" s="5">
        <f>'90.1 Data-IP'!X1027*Convert!$B$7/$D1027</f>
        <v>46.611629906198644</v>
      </c>
      <c r="Y1027" s="5">
        <f t="shared" ref="Y1027:Y1090" si="32">SUM(W1027:X1027)</f>
        <v>142.12469981737391</v>
      </c>
      <c r="Z1027" s="5">
        <f>'90.1 Data-IP'!Z1027*Convert!$B$6/$D1027</f>
        <v>262.11775282710437</v>
      </c>
      <c r="AA1027" s="5">
        <f>'90.1 Data-IP'!AA1027*Convert!$B$7/$D1027</f>
        <v>57.588548305620293</v>
      </c>
      <c r="AB1027" s="5">
        <f t="shared" ref="AB1027:AB1090" si="33">SUM(Z1027:AA1027)</f>
        <v>319.70630113272466</v>
      </c>
    </row>
    <row r="1028" spans="1:28" x14ac:dyDescent="0.25">
      <c r="A1028" s="95">
        <v>2004</v>
      </c>
      <c r="B1028" s="95" t="s">
        <v>65</v>
      </c>
      <c r="C1028" s="101" t="s">
        <v>10</v>
      </c>
      <c r="D1028" s="5">
        <f>'90.1 Data-SI'!D1028*Convert!$B$1</f>
        <v>2500.8869462857801</v>
      </c>
      <c r="E1028" s="5">
        <f>'90.1 Data-IP'!E1028*Convert!$B$6/$D1028</f>
        <v>0</v>
      </c>
      <c r="F1028" s="5">
        <f>'90.1 Data-IP'!F1028*Convert!$B$7/$D1028</f>
        <v>0</v>
      </c>
      <c r="G1028" s="5">
        <f>'90.1 Data-IP'!G1028*Convert!$B$6/$D1028</f>
        <v>632.92576707920819</v>
      </c>
      <c r="H1028" s="5">
        <f>'90.1 Data-IP'!H1028*Convert!$B$6/$D1028</f>
        <v>90.116184844699518</v>
      </c>
      <c r="I1028" s="5">
        <f>'90.1 Data-IP'!I1028*Convert!$B$6/$D1028</f>
        <v>32.911371716058348</v>
      </c>
      <c r="J1028" s="5">
        <f>'90.1 Data-IP'!J1028*Convert!$B$6/$D1028</f>
        <v>332.33043766383059</v>
      </c>
      <c r="K1028" s="5">
        <f>'90.1 Data-IP'!K1028*Convert!$B$7/$D1028</f>
        <v>196.03056062956512</v>
      </c>
      <c r="L1028" s="5">
        <f>'90.1 Data-IP'!L1028*Convert!$B$6/$D1028</f>
        <v>0</v>
      </c>
      <c r="M1028" s="5">
        <f>'90.1 Data-IP'!M1028*Convert!$B$6/$D1028</f>
        <v>183.76116009221491</v>
      </c>
      <c r="N1028" s="5">
        <f>'90.1 Data-IP'!N1028*Convert!$B$6/$D1028</f>
        <v>0</v>
      </c>
      <c r="O1028" s="5">
        <f>'90.1 Data-IP'!O1028*Convert!$B$6/$D1028</f>
        <v>0</v>
      </c>
      <c r="P1028" s="5">
        <f>'90.1 Data-IP'!P1028*Convert!$B$6/$D1028</f>
        <v>0</v>
      </c>
      <c r="Q1028" s="5">
        <f>'90.1 Data-IP'!Q1028*Convert!$B$6/$D1028</f>
        <v>0</v>
      </c>
      <c r="R1028" s="5">
        <f>'90.1 Data-IP'!R1028*Convert!$B$6/$D1028</f>
        <v>0</v>
      </c>
      <c r="S1028" s="5">
        <f>'90.1 Data-IP'!S1028*Convert!$B$6/$D1028</f>
        <v>0</v>
      </c>
      <c r="T1028" s="5">
        <f>'90.1 Data-IP'!T1028*Convert!$B$6/$D1028</f>
        <v>0</v>
      </c>
      <c r="U1028" s="5">
        <f>'90.1 Data-IP'!U1028*Convert!$B$7/$D1028</f>
        <v>51.250759574436763</v>
      </c>
      <c r="V1028" s="5">
        <f>'90.1 Data-IP'!V1028*Convert!$B$6/$D1028</f>
        <v>83.322663184856694</v>
      </c>
      <c r="W1028" s="5">
        <f>'90.1 Data-IP'!W1028*Convert!$B$6/$D1028</f>
        <v>816.68692717142301</v>
      </c>
      <c r="X1028" s="5">
        <f>'90.1 Data-IP'!X1028*Convert!$B$7/$D1028</f>
        <v>0</v>
      </c>
      <c r="Y1028" s="5">
        <f t="shared" si="32"/>
        <v>816.68692717142301</v>
      </c>
      <c r="Z1028" s="5">
        <f>'90.1 Data-IP'!Z1028*Convert!$B$6/$D1028</f>
        <v>1355.3675845808682</v>
      </c>
      <c r="AA1028" s="5">
        <f>'90.1 Data-IP'!AA1028*Convert!$B$7/$D1028</f>
        <v>247.28132020400182</v>
      </c>
      <c r="AB1028" s="5">
        <f t="shared" si="33"/>
        <v>1602.64890478487</v>
      </c>
    </row>
    <row r="1029" spans="1:28" x14ac:dyDescent="0.25">
      <c r="A1029" s="95">
        <v>2004</v>
      </c>
      <c r="B1029" s="95" t="s">
        <v>65</v>
      </c>
      <c r="C1029" s="101" t="s">
        <v>6</v>
      </c>
      <c r="D1029" s="5">
        <f>'90.1 Data-SI'!D1029*Convert!$B$1</f>
        <v>2500.8869462857801</v>
      </c>
      <c r="E1029" s="5">
        <f>'90.1 Data-IP'!E1029*Convert!$B$6/$D1029</f>
        <v>0</v>
      </c>
      <c r="F1029" s="5">
        <f>'90.1 Data-IP'!F1029*Convert!$B$7/$D1029</f>
        <v>0.1437897062208647</v>
      </c>
      <c r="G1029" s="5">
        <f>'90.1 Data-IP'!G1029*Convert!$B$6/$D1029</f>
        <v>552.05165233712171</v>
      </c>
      <c r="H1029" s="5">
        <f>'90.1 Data-IP'!H1029*Convert!$B$6/$D1029</f>
        <v>90.116184844699518</v>
      </c>
      <c r="I1029" s="5">
        <f>'90.1 Data-IP'!I1029*Convert!$B$6/$D1029</f>
        <v>32.923374404503306</v>
      </c>
      <c r="J1029" s="5">
        <f>'90.1 Data-IP'!J1029*Convert!$B$6/$D1029</f>
        <v>332.33043766383059</v>
      </c>
      <c r="K1029" s="5">
        <f>'90.1 Data-IP'!K1029*Convert!$B$7/$D1029</f>
        <v>196.03056062956512</v>
      </c>
      <c r="L1029" s="5">
        <f>'90.1 Data-IP'!L1029*Convert!$B$6/$D1029</f>
        <v>0</v>
      </c>
      <c r="M1029" s="5">
        <f>'90.1 Data-IP'!M1029*Convert!$B$6/$D1029</f>
        <v>210.63517952046246</v>
      </c>
      <c r="N1029" s="5">
        <f>'90.1 Data-IP'!N1029*Convert!$B$6/$D1029</f>
        <v>0</v>
      </c>
      <c r="O1029" s="5">
        <f>'90.1 Data-IP'!O1029*Convert!$B$6/$D1029</f>
        <v>0</v>
      </c>
      <c r="P1029" s="5">
        <f>'90.1 Data-IP'!P1029*Convert!$B$6/$D1029</f>
        <v>0</v>
      </c>
      <c r="Q1029" s="5">
        <f>'90.1 Data-IP'!Q1029*Convert!$B$6/$D1029</f>
        <v>0</v>
      </c>
      <c r="R1029" s="5">
        <f>'90.1 Data-IP'!R1029*Convert!$B$6/$D1029</f>
        <v>0</v>
      </c>
      <c r="S1029" s="5">
        <f>'90.1 Data-IP'!S1029*Convert!$B$6/$D1029</f>
        <v>0</v>
      </c>
      <c r="T1029" s="5">
        <f>'90.1 Data-IP'!T1029*Convert!$B$6/$D1029</f>
        <v>0</v>
      </c>
      <c r="U1029" s="5">
        <f>'90.1 Data-IP'!U1029*Convert!$B$7/$D1029</f>
        <v>50.954963607353847</v>
      </c>
      <c r="V1029" s="5">
        <f>'90.1 Data-IP'!V1029*Convert!$B$6/$D1029</f>
        <v>83.346668561746597</v>
      </c>
      <c r="W1029" s="5">
        <f>'90.1 Data-IP'!W1029*Convert!$B$6/$D1029</f>
        <v>762.68683185758414</v>
      </c>
      <c r="X1029" s="5">
        <f>'90.1 Data-IP'!X1029*Convert!$B$7/$D1029</f>
        <v>0.1437897062208647</v>
      </c>
      <c r="Y1029" s="5">
        <f t="shared" si="32"/>
        <v>762.83062156380504</v>
      </c>
      <c r="Z1029" s="5">
        <f>'90.1 Data-IP'!Z1029*Convert!$B$6/$D1029</f>
        <v>1301.3914946439193</v>
      </c>
      <c r="AA1029" s="5">
        <f>'90.1 Data-IP'!AA1029*Convert!$B$7/$D1029</f>
        <v>247.12520566581924</v>
      </c>
      <c r="AB1029" s="5">
        <f t="shared" si="33"/>
        <v>1548.5167003097386</v>
      </c>
    </row>
    <row r="1030" spans="1:28" x14ac:dyDescent="0.25">
      <c r="A1030" s="95">
        <v>2004</v>
      </c>
      <c r="B1030" s="95" t="s">
        <v>65</v>
      </c>
      <c r="C1030" s="101" t="s">
        <v>11</v>
      </c>
      <c r="D1030" s="5">
        <f>'90.1 Data-SI'!D1030*Convert!$B$1</f>
        <v>2500.8869462857801</v>
      </c>
      <c r="E1030" s="5">
        <f>'90.1 Data-IP'!E1030*Convert!$B$6/$D1030</f>
        <v>0</v>
      </c>
      <c r="F1030" s="5">
        <f>'90.1 Data-IP'!F1030*Convert!$B$7/$D1030</f>
        <v>8.2165546411922669E-3</v>
      </c>
      <c r="G1030" s="5">
        <f>'90.1 Data-IP'!G1030*Convert!$B$6/$D1030</f>
        <v>401.44191772986409</v>
      </c>
      <c r="H1030" s="5">
        <f>'90.1 Data-IP'!H1030*Convert!$B$6/$D1030</f>
        <v>90.116184844699518</v>
      </c>
      <c r="I1030" s="5">
        <f>'90.1 Data-IP'!I1030*Convert!$B$6/$D1030</f>
        <v>32.923374404503306</v>
      </c>
      <c r="J1030" s="5">
        <f>'90.1 Data-IP'!J1030*Convert!$B$6/$D1030</f>
        <v>332.33043766383059</v>
      </c>
      <c r="K1030" s="5">
        <f>'90.1 Data-IP'!K1030*Convert!$B$7/$D1030</f>
        <v>196.03056062956512</v>
      </c>
      <c r="L1030" s="5">
        <f>'90.1 Data-IP'!L1030*Convert!$B$6/$D1030</f>
        <v>0</v>
      </c>
      <c r="M1030" s="5">
        <f>'90.1 Data-IP'!M1030*Convert!$B$6/$D1030</f>
        <v>167.94161672176818</v>
      </c>
      <c r="N1030" s="5">
        <f>'90.1 Data-IP'!N1030*Convert!$B$6/$D1030</f>
        <v>0</v>
      </c>
      <c r="O1030" s="5">
        <f>'90.1 Data-IP'!O1030*Convert!$B$6/$D1030</f>
        <v>0</v>
      </c>
      <c r="P1030" s="5">
        <f>'90.1 Data-IP'!P1030*Convert!$B$6/$D1030</f>
        <v>0</v>
      </c>
      <c r="Q1030" s="5">
        <f>'90.1 Data-IP'!Q1030*Convert!$B$6/$D1030</f>
        <v>0</v>
      </c>
      <c r="R1030" s="5">
        <f>'90.1 Data-IP'!R1030*Convert!$B$6/$D1030</f>
        <v>0</v>
      </c>
      <c r="S1030" s="5">
        <f>'90.1 Data-IP'!S1030*Convert!$B$6/$D1030</f>
        <v>0</v>
      </c>
      <c r="T1030" s="5">
        <f>'90.1 Data-IP'!T1030*Convert!$B$6/$D1030</f>
        <v>0</v>
      </c>
      <c r="U1030" s="5">
        <f>'90.1 Data-IP'!U1030*Convert!$B$7/$D1030</f>
        <v>55.827380509580856</v>
      </c>
      <c r="V1030" s="5">
        <f>'90.1 Data-IP'!V1030*Convert!$B$6/$D1030</f>
        <v>82.15840240569635</v>
      </c>
      <c r="W1030" s="5">
        <f>'90.1 Data-IP'!W1030*Convert!$B$6/$D1030</f>
        <v>569.38353445163227</v>
      </c>
      <c r="X1030" s="5">
        <f>'90.1 Data-IP'!X1030*Convert!$B$7/$D1030</f>
        <v>8.2165546411922669E-3</v>
      </c>
      <c r="Y1030" s="5">
        <f t="shared" si="32"/>
        <v>569.39175100627347</v>
      </c>
      <c r="Z1030" s="5">
        <f>'90.1 Data-IP'!Z1030*Convert!$B$6/$D1030</f>
        <v>1106.9119337703623</v>
      </c>
      <c r="AA1030" s="5">
        <f>'90.1 Data-IP'!AA1030*Convert!$B$7/$D1030</f>
        <v>251.86204941646659</v>
      </c>
      <c r="AB1030" s="5">
        <f t="shared" si="33"/>
        <v>1358.7739831868289</v>
      </c>
    </row>
    <row r="1031" spans="1:28" x14ac:dyDescent="0.25">
      <c r="A1031" s="95">
        <v>2004</v>
      </c>
      <c r="B1031" s="95" t="s">
        <v>65</v>
      </c>
      <c r="C1031" s="101" t="s">
        <v>13</v>
      </c>
      <c r="D1031" s="5">
        <f>'90.1 Data-SI'!D1031*Convert!$B$1</f>
        <v>2500.8869462857801</v>
      </c>
      <c r="E1031" s="5">
        <f>'90.1 Data-IP'!E1031*Convert!$B$6/$D1031</f>
        <v>0</v>
      </c>
      <c r="F1031" s="5">
        <f>'90.1 Data-IP'!F1031*Convert!$B$7/$D1031</f>
        <v>6.137766316970624</v>
      </c>
      <c r="G1031" s="5">
        <f>'90.1 Data-IP'!G1031*Convert!$B$6/$D1031</f>
        <v>446.53601821754876</v>
      </c>
      <c r="H1031" s="5">
        <f>'90.1 Data-IP'!H1031*Convert!$B$6/$D1031</f>
        <v>90.116184844699518</v>
      </c>
      <c r="I1031" s="5">
        <f>'90.1 Data-IP'!I1031*Convert!$B$6/$D1031</f>
        <v>32.887366339168445</v>
      </c>
      <c r="J1031" s="5">
        <f>'90.1 Data-IP'!J1031*Convert!$B$6/$D1031</f>
        <v>332.33043766383059</v>
      </c>
      <c r="K1031" s="5">
        <f>'90.1 Data-IP'!K1031*Convert!$B$7/$D1031</f>
        <v>196.03056062956512</v>
      </c>
      <c r="L1031" s="5">
        <f>'90.1 Data-IP'!L1031*Convert!$B$6/$D1031</f>
        <v>0</v>
      </c>
      <c r="M1031" s="5">
        <f>'90.1 Data-IP'!M1031*Convert!$B$6/$D1031</f>
        <v>205.72607994647706</v>
      </c>
      <c r="N1031" s="5">
        <f>'90.1 Data-IP'!N1031*Convert!$B$6/$D1031</f>
        <v>0</v>
      </c>
      <c r="O1031" s="5">
        <f>'90.1 Data-IP'!O1031*Convert!$B$6/$D1031</f>
        <v>0</v>
      </c>
      <c r="P1031" s="5">
        <f>'90.1 Data-IP'!P1031*Convert!$B$6/$D1031</f>
        <v>0</v>
      </c>
      <c r="Q1031" s="5">
        <f>'90.1 Data-IP'!Q1031*Convert!$B$6/$D1031</f>
        <v>0</v>
      </c>
      <c r="R1031" s="5">
        <f>'90.1 Data-IP'!R1031*Convert!$B$6/$D1031</f>
        <v>0</v>
      </c>
      <c r="S1031" s="5">
        <f>'90.1 Data-IP'!S1031*Convert!$B$6/$D1031</f>
        <v>0</v>
      </c>
      <c r="T1031" s="5">
        <f>'90.1 Data-IP'!T1031*Convert!$B$6/$D1031</f>
        <v>0</v>
      </c>
      <c r="U1031" s="5">
        <f>'90.1 Data-IP'!U1031*Convert!$B$7/$D1031</f>
        <v>55.901329501351597</v>
      </c>
      <c r="V1031" s="5">
        <f>'90.1 Data-IP'!V1031*Convert!$B$6/$D1031</f>
        <v>82.530485747489863</v>
      </c>
      <c r="W1031" s="5">
        <f>'90.1 Data-IP'!W1031*Convert!$B$6/$D1031</f>
        <v>652.26209816402582</v>
      </c>
      <c r="X1031" s="5">
        <f>'90.1 Data-IP'!X1031*Convert!$B$7/$D1031</f>
        <v>6.137766316970624</v>
      </c>
      <c r="Y1031" s="5">
        <f t="shared" si="32"/>
        <v>658.39986448099648</v>
      </c>
      <c r="Z1031" s="5">
        <f>'90.1 Data-IP'!Z1031*Convert!$B$6/$D1031</f>
        <v>1190.1145700707691</v>
      </c>
      <c r="AA1031" s="5">
        <f>'90.1 Data-IP'!AA1031*Convert!$B$7/$D1031</f>
        <v>258.06965644788733</v>
      </c>
      <c r="AB1031" s="5">
        <f t="shared" si="33"/>
        <v>1448.1842265186565</v>
      </c>
    </row>
    <row r="1032" spans="1:28" x14ac:dyDescent="0.25">
      <c r="A1032" s="95">
        <v>2004</v>
      </c>
      <c r="B1032" s="95" t="s">
        <v>65</v>
      </c>
      <c r="C1032" s="101" t="s">
        <v>19</v>
      </c>
      <c r="D1032" s="5">
        <f>'90.1 Data-SI'!D1032*Convert!$B$1</f>
        <v>2500.8869462857801</v>
      </c>
      <c r="E1032" s="5">
        <f>'90.1 Data-IP'!E1032*Convert!$B$6/$D1032</f>
        <v>0</v>
      </c>
      <c r="F1032" s="5">
        <f>'90.1 Data-IP'!F1032*Convert!$B$7/$D1032</f>
        <v>15.566262767738749</v>
      </c>
      <c r="G1032" s="5">
        <f>'90.1 Data-IP'!G1032*Convert!$B$6/$D1032</f>
        <v>347.17776327023626</v>
      </c>
      <c r="H1032" s="5">
        <f>'90.1 Data-IP'!H1032*Convert!$B$6/$D1032</f>
        <v>90.116184844699518</v>
      </c>
      <c r="I1032" s="5">
        <f>'90.1 Data-IP'!I1032*Convert!$B$6/$D1032</f>
        <v>32.875363650723493</v>
      </c>
      <c r="J1032" s="5">
        <f>'90.1 Data-IP'!J1032*Convert!$B$6/$D1032</f>
        <v>332.33043766383059</v>
      </c>
      <c r="K1032" s="5">
        <f>'90.1 Data-IP'!K1032*Convert!$B$7/$D1032</f>
        <v>196.03056062956512</v>
      </c>
      <c r="L1032" s="5">
        <f>'90.1 Data-IP'!L1032*Convert!$B$6/$D1032</f>
        <v>0</v>
      </c>
      <c r="M1032" s="5">
        <f>'90.1 Data-IP'!M1032*Convert!$B$6/$D1032</f>
        <v>175.68335076876224</v>
      </c>
      <c r="N1032" s="5">
        <f>'90.1 Data-IP'!N1032*Convert!$B$6/$D1032</f>
        <v>0</v>
      </c>
      <c r="O1032" s="5">
        <f>'90.1 Data-IP'!O1032*Convert!$B$6/$D1032</f>
        <v>0</v>
      </c>
      <c r="P1032" s="5">
        <f>'90.1 Data-IP'!P1032*Convert!$B$6/$D1032</f>
        <v>0</v>
      </c>
      <c r="Q1032" s="5">
        <f>'90.1 Data-IP'!Q1032*Convert!$B$6/$D1032</f>
        <v>0</v>
      </c>
      <c r="R1032" s="5">
        <f>'90.1 Data-IP'!R1032*Convert!$B$6/$D1032</f>
        <v>0</v>
      </c>
      <c r="S1032" s="5">
        <f>'90.1 Data-IP'!S1032*Convert!$B$6/$D1032</f>
        <v>0</v>
      </c>
      <c r="T1032" s="5">
        <f>'90.1 Data-IP'!T1032*Convert!$B$6/$D1032</f>
        <v>0</v>
      </c>
      <c r="U1032" s="5">
        <f>'90.1 Data-IP'!U1032*Convert!$B$7/$D1032</f>
        <v>61.020243042814364</v>
      </c>
      <c r="V1032" s="5">
        <f>'90.1 Data-IP'!V1032*Convert!$B$6/$D1032</f>
        <v>81.666292179453336</v>
      </c>
      <c r="W1032" s="5">
        <f>'90.1 Data-IP'!W1032*Convert!$B$6/$D1032</f>
        <v>522.86111403899849</v>
      </c>
      <c r="X1032" s="5">
        <f>'90.1 Data-IP'!X1032*Convert!$B$7/$D1032</f>
        <v>15.566262767738749</v>
      </c>
      <c r="Y1032" s="5">
        <f t="shared" si="32"/>
        <v>538.42737680673724</v>
      </c>
      <c r="Z1032" s="5">
        <f>'90.1 Data-IP'!Z1032*Convert!$B$6/$D1032</f>
        <v>1059.8253870008157</v>
      </c>
      <c r="AA1032" s="5">
        <f>'90.1 Data-IP'!AA1032*Convert!$B$7/$D1032</f>
        <v>272.61295816279772</v>
      </c>
      <c r="AB1032" s="5">
        <f t="shared" si="33"/>
        <v>1332.4383451636133</v>
      </c>
    </row>
    <row r="1033" spans="1:28" x14ac:dyDescent="0.25">
      <c r="A1033" s="95">
        <v>2004</v>
      </c>
      <c r="B1033" s="95" t="s">
        <v>65</v>
      </c>
      <c r="C1033" s="101" t="s">
        <v>20</v>
      </c>
      <c r="D1033" s="5">
        <f>'90.1 Data-SI'!D1033*Convert!$B$1</f>
        <v>2500.8869462857801</v>
      </c>
      <c r="E1033" s="5">
        <f>'90.1 Data-IP'!E1033*Convert!$B$6/$D1033</f>
        <v>0</v>
      </c>
      <c r="F1033" s="5">
        <f>'90.1 Data-IP'!F1033*Convert!$B$7/$D1033</f>
        <v>12.706901752603843</v>
      </c>
      <c r="G1033" s="5">
        <f>'90.1 Data-IP'!G1033*Convert!$B$6/$D1033</f>
        <v>252.10446809777153</v>
      </c>
      <c r="H1033" s="5">
        <f>'90.1 Data-IP'!H1033*Convert!$B$6/$D1033</f>
        <v>90.116184844699518</v>
      </c>
      <c r="I1033" s="5">
        <f>'90.1 Data-IP'!I1033*Convert!$B$6/$D1033</f>
        <v>32.899369027613396</v>
      </c>
      <c r="J1033" s="5">
        <f>'90.1 Data-IP'!J1033*Convert!$B$6/$D1033</f>
        <v>332.33043766383059</v>
      </c>
      <c r="K1033" s="5">
        <f>'90.1 Data-IP'!K1033*Convert!$B$7/$D1033</f>
        <v>196.03056062956512</v>
      </c>
      <c r="L1033" s="5">
        <f>'90.1 Data-IP'!L1033*Convert!$B$6/$D1033</f>
        <v>0</v>
      </c>
      <c r="M1033" s="5">
        <f>'90.1 Data-IP'!M1033*Convert!$B$6/$D1033</f>
        <v>203.62560946861049</v>
      </c>
      <c r="N1033" s="5">
        <f>'90.1 Data-IP'!N1033*Convert!$B$6/$D1033</f>
        <v>0</v>
      </c>
      <c r="O1033" s="5">
        <f>'90.1 Data-IP'!O1033*Convert!$B$6/$D1033</f>
        <v>0</v>
      </c>
      <c r="P1033" s="5">
        <f>'90.1 Data-IP'!P1033*Convert!$B$6/$D1033</f>
        <v>0</v>
      </c>
      <c r="Q1033" s="5">
        <f>'90.1 Data-IP'!Q1033*Convert!$B$6/$D1033</f>
        <v>0</v>
      </c>
      <c r="R1033" s="5">
        <f>'90.1 Data-IP'!R1033*Convert!$B$6/$D1033</f>
        <v>0</v>
      </c>
      <c r="S1033" s="5">
        <f>'90.1 Data-IP'!S1033*Convert!$B$6/$D1033</f>
        <v>0</v>
      </c>
      <c r="T1033" s="5">
        <f>'90.1 Data-IP'!T1033*Convert!$B$6/$D1033</f>
        <v>0</v>
      </c>
      <c r="U1033" s="5">
        <f>'90.1 Data-IP'!U1033*Convert!$B$7/$D1033</f>
        <v>61.311930732576705</v>
      </c>
      <c r="V1033" s="5">
        <f>'90.1 Data-IP'!V1033*Convert!$B$6/$D1033</f>
        <v>80.874114742086476</v>
      </c>
      <c r="W1033" s="5">
        <f>'90.1 Data-IP'!W1033*Convert!$B$6/$D1033</f>
        <v>455.73007756638208</v>
      </c>
      <c r="X1033" s="5">
        <f>'90.1 Data-IP'!X1033*Convert!$B$7/$D1033</f>
        <v>12.706901752603843</v>
      </c>
      <c r="Y1033" s="5">
        <f t="shared" si="32"/>
        <v>468.43697931898595</v>
      </c>
      <c r="Z1033" s="5">
        <f>'90.1 Data-IP'!Z1033*Convert!$B$6/$D1033</f>
        <v>991.93818115616682</v>
      </c>
      <c r="AA1033" s="5">
        <f>'90.1 Data-IP'!AA1033*Convert!$B$7/$D1033</f>
        <v>270.04939311474561</v>
      </c>
      <c r="AB1033" s="5">
        <f t="shared" si="33"/>
        <v>1261.9875742709123</v>
      </c>
    </row>
    <row r="1034" spans="1:28" x14ac:dyDescent="0.25">
      <c r="A1034" s="95">
        <v>2004</v>
      </c>
      <c r="B1034" s="95" t="s">
        <v>65</v>
      </c>
      <c r="C1034" s="101" t="s">
        <v>3</v>
      </c>
      <c r="D1034" s="5">
        <f>'90.1 Data-SI'!D1034*Convert!$B$1</f>
        <v>2500.8869462857801</v>
      </c>
      <c r="E1034" s="5">
        <f>'90.1 Data-IP'!E1034*Convert!$B$6/$D1034</f>
        <v>0</v>
      </c>
      <c r="F1034" s="5">
        <f>'90.1 Data-IP'!F1034*Convert!$B$7/$D1034</f>
        <v>64.393138723023796</v>
      </c>
      <c r="G1034" s="5">
        <f>'90.1 Data-IP'!G1034*Convert!$B$6/$D1034</f>
        <v>194.0234587126489</v>
      </c>
      <c r="H1034" s="5">
        <f>'90.1 Data-IP'!H1034*Convert!$B$6/$D1034</f>
        <v>90.116184844699518</v>
      </c>
      <c r="I1034" s="5">
        <f>'90.1 Data-IP'!I1034*Convert!$B$6/$D1034</f>
        <v>32.887366339168445</v>
      </c>
      <c r="J1034" s="5">
        <f>'90.1 Data-IP'!J1034*Convert!$B$6/$D1034</f>
        <v>332.33043766383059</v>
      </c>
      <c r="K1034" s="5">
        <f>'90.1 Data-IP'!K1034*Convert!$B$7/$D1034</f>
        <v>196.03056062956512</v>
      </c>
      <c r="L1034" s="5">
        <f>'90.1 Data-IP'!L1034*Convert!$B$6/$D1034</f>
        <v>0</v>
      </c>
      <c r="M1034" s="5">
        <f>'90.1 Data-IP'!M1034*Convert!$B$6/$D1034</f>
        <v>173.7989286829048</v>
      </c>
      <c r="N1034" s="5">
        <f>'90.1 Data-IP'!N1034*Convert!$B$6/$D1034</f>
        <v>0</v>
      </c>
      <c r="O1034" s="5">
        <f>'90.1 Data-IP'!O1034*Convert!$B$6/$D1034</f>
        <v>0</v>
      </c>
      <c r="P1034" s="5">
        <f>'90.1 Data-IP'!P1034*Convert!$B$6/$D1034</f>
        <v>0</v>
      </c>
      <c r="Q1034" s="5">
        <f>'90.1 Data-IP'!Q1034*Convert!$B$6/$D1034</f>
        <v>0</v>
      </c>
      <c r="R1034" s="5">
        <f>'90.1 Data-IP'!R1034*Convert!$B$6/$D1034</f>
        <v>0</v>
      </c>
      <c r="S1034" s="5">
        <f>'90.1 Data-IP'!S1034*Convert!$B$6/$D1034</f>
        <v>0</v>
      </c>
      <c r="T1034" s="5">
        <f>'90.1 Data-IP'!T1034*Convert!$B$6/$D1034</f>
        <v>0</v>
      </c>
      <c r="U1034" s="5">
        <f>'90.1 Data-IP'!U1034*Convert!$B$7/$D1034</f>
        <v>69.976287601713949</v>
      </c>
      <c r="V1034" s="5">
        <f>'90.1 Data-IP'!V1034*Convert!$B$6/$D1034</f>
        <v>79.685848586036244</v>
      </c>
      <c r="W1034" s="5">
        <f>'90.1 Data-IP'!W1034*Convert!$B$6/$D1034</f>
        <v>367.82238739555368</v>
      </c>
      <c r="X1034" s="5">
        <f>'90.1 Data-IP'!X1034*Convert!$B$7/$D1034</f>
        <v>64.393138723023796</v>
      </c>
      <c r="Y1034" s="5">
        <f t="shared" si="32"/>
        <v>432.21552611857749</v>
      </c>
      <c r="Z1034" s="5">
        <f>'90.1 Data-IP'!Z1034*Convert!$B$6/$D1034</f>
        <v>902.84222482928851</v>
      </c>
      <c r="AA1034" s="5">
        <f>'90.1 Data-IP'!AA1034*Convert!$B$7/$D1034</f>
        <v>330.39587867698231</v>
      </c>
      <c r="AB1034" s="5">
        <f t="shared" si="33"/>
        <v>1233.2381035062708</v>
      </c>
    </row>
    <row r="1035" spans="1:28" x14ac:dyDescent="0.25">
      <c r="A1035" s="95">
        <v>2004</v>
      </c>
      <c r="B1035" s="95" t="s">
        <v>65</v>
      </c>
      <c r="C1035" s="101" t="s">
        <v>7</v>
      </c>
      <c r="D1035" s="5">
        <f>'90.1 Data-SI'!D1035*Convert!$B$1</f>
        <v>2500.8869462857801</v>
      </c>
      <c r="E1035" s="5">
        <f>'90.1 Data-IP'!E1035*Convert!$B$6/$D1035</f>
        <v>0</v>
      </c>
      <c r="F1035" s="5">
        <f>'90.1 Data-IP'!F1035*Convert!$B$7/$D1035</f>
        <v>33.252396632905111</v>
      </c>
      <c r="G1035" s="5">
        <f>'90.1 Data-IP'!G1035*Convert!$B$6/$D1035</f>
        <v>158.32746327736166</v>
      </c>
      <c r="H1035" s="5">
        <f>'90.1 Data-IP'!H1035*Convert!$B$6/$D1035</f>
        <v>90.116184844699518</v>
      </c>
      <c r="I1035" s="5">
        <f>'90.1 Data-IP'!I1035*Convert!$B$6/$D1035</f>
        <v>32.887366339168445</v>
      </c>
      <c r="J1035" s="5">
        <f>'90.1 Data-IP'!J1035*Convert!$B$6/$D1035</f>
        <v>332.33043766383059</v>
      </c>
      <c r="K1035" s="5">
        <f>'90.1 Data-IP'!K1035*Convert!$B$7/$D1035</f>
        <v>196.03056062956512</v>
      </c>
      <c r="L1035" s="5">
        <f>'90.1 Data-IP'!L1035*Convert!$B$6/$D1035</f>
        <v>0</v>
      </c>
      <c r="M1035" s="5">
        <f>'90.1 Data-IP'!M1035*Convert!$B$6/$D1035</f>
        <v>196.18394263274018</v>
      </c>
      <c r="N1035" s="5">
        <f>'90.1 Data-IP'!N1035*Convert!$B$6/$D1035</f>
        <v>0</v>
      </c>
      <c r="O1035" s="5">
        <f>'90.1 Data-IP'!O1035*Convert!$B$6/$D1035</f>
        <v>0</v>
      </c>
      <c r="P1035" s="5">
        <f>'90.1 Data-IP'!P1035*Convert!$B$6/$D1035</f>
        <v>0</v>
      </c>
      <c r="Q1035" s="5">
        <f>'90.1 Data-IP'!Q1035*Convert!$B$6/$D1035</f>
        <v>0</v>
      </c>
      <c r="R1035" s="5">
        <f>'90.1 Data-IP'!R1035*Convert!$B$6/$D1035</f>
        <v>0</v>
      </c>
      <c r="S1035" s="5">
        <f>'90.1 Data-IP'!S1035*Convert!$B$6/$D1035</f>
        <v>0</v>
      </c>
      <c r="T1035" s="5">
        <f>'90.1 Data-IP'!T1035*Convert!$B$6/$D1035</f>
        <v>0</v>
      </c>
      <c r="U1035" s="5">
        <f>'90.1 Data-IP'!U1035*Convert!$B$7/$D1035</f>
        <v>67.630461251653557</v>
      </c>
      <c r="V1035" s="5">
        <f>'90.1 Data-IP'!V1035*Convert!$B$6/$D1035</f>
        <v>80.16595612383432</v>
      </c>
      <c r="W1035" s="5">
        <f>'90.1 Data-IP'!W1035*Convert!$B$6/$D1035</f>
        <v>354.51140591010187</v>
      </c>
      <c r="X1035" s="5">
        <f>'90.1 Data-IP'!X1035*Convert!$B$7/$D1035</f>
        <v>33.252396632905111</v>
      </c>
      <c r="Y1035" s="5">
        <f t="shared" si="32"/>
        <v>387.76380254300699</v>
      </c>
      <c r="Z1035" s="5">
        <f>'90.1 Data-IP'!Z1035*Convert!$B$6/$D1035</f>
        <v>889.99934819318992</v>
      </c>
      <c r="AA1035" s="5">
        <f>'90.1 Data-IP'!AA1035*Convert!$B$7/$D1035</f>
        <v>296.9134185141238</v>
      </c>
      <c r="AB1035" s="5">
        <f t="shared" si="33"/>
        <v>1186.9127667073137</v>
      </c>
    </row>
    <row r="1036" spans="1:28" x14ac:dyDescent="0.25">
      <c r="A1036" s="95">
        <v>2004</v>
      </c>
      <c r="B1036" s="95" t="s">
        <v>65</v>
      </c>
      <c r="C1036" s="101" t="s">
        <v>17</v>
      </c>
      <c r="D1036" s="5">
        <f>'90.1 Data-SI'!D1036*Convert!$B$1</f>
        <v>2500.8869462857801</v>
      </c>
      <c r="E1036" s="5">
        <f>'90.1 Data-IP'!E1036*Convert!$B$6/$D1036</f>
        <v>0</v>
      </c>
      <c r="F1036" s="5">
        <f>'90.1 Data-IP'!F1036*Convert!$B$7/$D1036</f>
        <v>21.248010302123205</v>
      </c>
      <c r="G1036" s="5">
        <f>'90.1 Data-IP'!G1036*Convert!$B$6/$D1036</f>
        <v>53.327944760921682</v>
      </c>
      <c r="H1036" s="5">
        <f>'90.1 Data-IP'!H1036*Convert!$B$6/$D1036</f>
        <v>90.116184844699518</v>
      </c>
      <c r="I1036" s="5">
        <f>'90.1 Data-IP'!I1036*Convert!$B$6/$D1036</f>
        <v>32.887366339168445</v>
      </c>
      <c r="J1036" s="5">
        <f>'90.1 Data-IP'!J1036*Convert!$B$6/$D1036</f>
        <v>332.33043766383059</v>
      </c>
      <c r="K1036" s="5">
        <f>'90.1 Data-IP'!K1036*Convert!$B$7/$D1036</f>
        <v>196.03056062956512</v>
      </c>
      <c r="L1036" s="5">
        <f>'90.1 Data-IP'!L1036*Convert!$B$6/$D1036</f>
        <v>0</v>
      </c>
      <c r="M1036" s="5">
        <f>'90.1 Data-IP'!M1036*Convert!$B$6/$D1036</f>
        <v>165.51707365588791</v>
      </c>
      <c r="N1036" s="5">
        <f>'90.1 Data-IP'!N1036*Convert!$B$6/$D1036</f>
        <v>0</v>
      </c>
      <c r="O1036" s="5">
        <f>'90.1 Data-IP'!O1036*Convert!$B$6/$D1036</f>
        <v>0</v>
      </c>
      <c r="P1036" s="5">
        <f>'90.1 Data-IP'!P1036*Convert!$B$6/$D1036</f>
        <v>0</v>
      </c>
      <c r="Q1036" s="5">
        <f>'90.1 Data-IP'!Q1036*Convert!$B$6/$D1036</f>
        <v>0</v>
      </c>
      <c r="R1036" s="5">
        <f>'90.1 Data-IP'!R1036*Convert!$B$6/$D1036</f>
        <v>0</v>
      </c>
      <c r="S1036" s="5">
        <f>'90.1 Data-IP'!S1036*Convert!$B$6/$D1036</f>
        <v>0</v>
      </c>
      <c r="T1036" s="5">
        <f>'90.1 Data-IP'!T1036*Convert!$B$6/$D1036</f>
        <v>0</v>
      </c>
      <c r="U1036" s="5">
        <f>'90.1 Data-IP'!U1036*Convert!$B$7/$D1036</f>
        <v>70.896541721527484</v>
      </c>
      <c r="V1036" s="5">
        <f>'90.1 Data-IP'!V1036*Convert!$B$6/$D1036</f>
        <v>80.910122807421331</v>
      </c>
      <c r="W1036" s="5">
        <f>'90.1 Data-IP'!W1036*Convert!$B$6/$D1036</f>
        <v>218.84501841680958</v>
      </c>
      <c r="X1036" s="5">
        <f>'90.1 Data-IP'!X1036*Convert!$B$7/$D1036</f>
        <v>21.248010302123205</v>
      </c>
      <c r="Y1036" s="5">
        <f t="shared" si="32"/>
        <v>240.09302871893277</v>
      </c>
      <c r="Z1036" s="5">
        <f>'90.1 Data-IP'!Z1036*Convert!$B$6/$D1036</f>
        <v>755.0891300719295</v>
      </c>
      <c r="AA1036" s="5">
        <f>'90.1 Data-IP'!AA1036*Convert!$B$7/$D1036</f>
        <v>288.17100437589522</v>
      </c>
      <c r="AB1036" s="5">
        <f t="shared" si="33"/>
        <v>1043.2601344478248</v>
      </c>
    </row>
    <row r="1037" spans="1:28" x14ac:dyDescent="0.25">
      <c r="A1037" s="95">
        <v>2004</v>
      </c>
      <c r="B1037" s="95" t="s">
        <v>65</v>
      </c>
      <c r="C1037" s="101" t="s">
        <v>14</v>
      </c>
      <c r="D1037" s="5">
        <f>'90.1 Data-SI'!D1037*Convert!$B$1</f>
        <v>2500.8869462857801</v>
      </c>
      <c r="E1037" s="5">
        <f>'90.1 Data-IP'!E1037*Convert!$B$6/$D1037</f>
        <v>0</v>
      </c>
      <c r="F1037" s="5">
        <f>'90.1 Data-IP'!F1037*Convert!$B$7/$D1037</f>
        <v>139.06518730217914</v>
      </c>
      <c r="G1037" s="5">
        <f>'90.1 Data-IP'!G1037*Convert!$B$6/$D1037</f>
        <v>120.56700542954272</v>
      </c>
      <c r="H1037" s="5">
        <f>'90.1 Data-IP'!H1037*Convert!$B$6/$D1037</f>
        <v>90.116184844699518</v>
      </c>
      <c r="I1037" s="5">
        <f>'90.1 Data-IP'!I1037*Convert!$B$6/$D1037</f>
        <v>32.839355585388631</v>
      </c>
      <c r="J1037" s="5">
        <f>'90.1 Data-IP'!J1037*Convert!$B$6/$D1037</f>
        <v>332.33043766383059</v>
      </c>
      <c r="K1037" s="5">
        <f>'90.1 Data-IP'!K1037*Convert!$B$7/$D1037</f>
        <v>196.03056062956512</v>
      </c>
      <c r="L1037" s="5">
        <f>'90.1 Data-IP'!L1037*Convert!$B$6/$D1037</f>
        <v>0</v>
      </c>
      <c r="M1037" s="5">
        <f>'90.1 Data-IP'!M1037*Convert!$B$6/$D1037</f>
        <v>161.20810850415015</v>
      </c>
      <c r="N1037" s="5">
        <f>'90.1 Data-IP'!N1037*Convert!$B$6/$D1037</f>
        <v>0</v>
      </c>
      <c r="O1037" s="5">
        <f>'90.1 Data-IP'!O1037*Convert!$B$6/$D1037</f>
        <v>0</v>
      </c>
      <c r="P1037" s="5">
        <f>'90.1 Data-IP'!P1037*Convert!$B$6/$D1037</f>
        <v>0</v>
      </c>
      <c r="Q1037" s="5">
        <f>'90.1 Data-IP'!Q1037*Convert!$B$6/$D1037</f>
        <v>0</v>
      </c>
      <c r="R1037" s="5">
        <f>'90.1 Data-IP'!R1037*Convert!$B$6/$D1037</f>
        <v>0</v>
      </c>
      <c r="S1037" s="5">
        <f>'90.1 Data-IP'!S1037*Convert!$B$6/$D1037</f>
        <v>0</v>
      </c>
      <c r="T1037" s="5">
        <f>'90.1 Data-IP'!T1037*Convert!$B$6/$D1037</f>
        <v>0</v>
      </c>
      <c r="U1037" s="5">
        <f>'90.1 Data-IP'!U1037*Convert!$B$7/$D1037</f>
        <v>77.083607366345262</v>
      </c>
      <c r="V1037" s="5">
        <f>'90.1 Data-IP'!V1037*Convert!$B$6/$D1037</f>
        <v>77.777421123288875</v>
      </c>
      <c r="W1037" s="5">
        <f>'90.1 Data-IP'!W1037*Convert!$B$6/$D1037</f>
        <v>281.77511393369286</v>
      </c>
      <c r="X1037" s="5">
        <f>'90.1 Data-IP'!X1037*Convert!$B$7/$D1037</f>
        <v>139.06518730217914</v>
      </c>
      <c r="Y1037" s="5">
        <f t="shared" si="32"/>
        <v>420.840301235872</v>
      </c>
      <c r="Z1037" s="5">
        <f>'90.1 Data-IP'!Z1037*Convert!$B$6/$D1037</f>
        <v>814.83851315090044</v>
      </c>
      <c r="AA1037" s="5">
        <f>'90.1 Data-IP'!AA1037*Convert!$B$7/$D1037</f>
        <v>412.18346357541009</v>
      </c>
      <c r="AB1037" s="5">
        <f t="shared" si="33"/>
        <v>1227.0219767263106</v>
      </c>
    </row>
    <row r="1038" spans="1:28" x14ac:dyDescent="0.25">
      <c r="A1038" s="95">
        <v>2004</v>
      </c>
      <c r="B1038" s="95" t="s">
        <v>65</v>
      </c>
      <c r="C1038" s="101" t="s">
        <v>2</v>
      </c>
      <c r="D1038" s="5">
        <f>'90.1 Data-SI'!D1038*Convert!$B$1</f>
        <v>2500.8869462857801</v>
      </c>
      <c r="E1038" s="5">
        <f>'90.1 Data-IP'!E1038*Convert!$B$6/$D1038</f>
        <v>0</v>
      </c>
      <c r="F1038" s="5">
        <f>'90.1 Data-IP'!F1038*Convert!$B$7/$D1038</f>
        <v>70.53501331731502</v>
      </c>
      <c r="G1038" s="5">
        <f>'90.1 Data-IP'!G1038*Convert!$B$6/$D1038</f>
        <v>91.124410674075463</v>
      </c>
      <c r="H1038" s="5">
        <f>'90.1 Data-IP'!H1038*Convert!$B$6/$D1038</f>
        <v>90.116184844699518</v>
      </c>
      <c r="I1038" s="5">
        <f>'90.1 Data-IP'!I1038*Convert!$B$6/$D1038</f>
        <v>32.863360962278541</v>
      </c>
      <c r="J1038" s="5">
        <f>'90.1 Data-IP'!J1038*Convert!$B$6/$D1038</f>
        <v>332.33043766383059</v>
      </c>
      <c r="K1038" s="5">
        <f>'90.1 Data-IP'!K1038*Convert!$B$7/$D1038</f>
        <v>196.03056062956512</v>
      </c>
      <c r="L1038" s="5">
        <f>'90.1 Data-IP'!L1038*Convert!$B$6/$D1038</f>
        <v>0</v>
      </c>
      <c r="M1038" s="5">
        <f>'90.1 Data-IP'!M1038*Convert!$B$6/$D1038</f>
        <v>191.31085112408968</v>
      </c>
      <c r="N1038" s="5">
        <f>'90.1 Data-IP'!N1038*Convert!$B$6/$D1038</f>
        <v>0</v>
      </c>
      <c r="O1038" s="5">
        <f>'90.1 Data-IP'!O1038*Convert!$B$6/$D1038</f>
        <v>0</v>
      </c>
      <c r="P1038" s="5">
        <f>'90.1 Data-IP'!P1038*Convert!$B$6/$D1038</f>
        <v>0</v>
      </c>
      <c r="Q1038" s="5">
        <f>'90.1 Data-IP'!Q1038*Convert!$B$6/$D1038</f>
        <v>0</v>
      </c>
      <c r="R1038" s="5">
        <f>'90.1 Data-IP'!R1038*Convert!$B$6/$D1038</f>
        <v>0</v>
      </c>
      <c r="S1038" s="5">
        <f>'90.1 Data-IP'!S1038*Convert!$B$6/$D1038</f>
        <v>0</v>
      </c>
      <c r="T1038" s="5">
        <f>'90.1 Data-IP'!T1038*Convert!$B$6/$D1038</f>
        <v>0</v>
      </c>
      <c r="U1038" s="5">
        <f>'90.1 Data-IP'!U1038*Convert!$B$7/$D1038</f>
        <v>75.008927319444211</v>
      </c>
      <c r="V1038" s="5">
        <f>'90.1 Data-IP'!V1038*Convert!$B$6/$D1038</f>
        <v>78.461574364651142</v>
      </c>
      <c r="W1038" s="5">
        <f>'90.1 Data-IP'!W1038*Convert!$B$6/$D1038</f>
        <v>282.43526179816513</v>
      </c>
      <c r="X1038" s="5">
        <f>'90.1 Data-IP'!X1038*Convert!$B$7/$D1038</f>
        <v>70.53501331731502</v>
      </c>
      <c r="Y1038" s="5">
        <f t="shared" si="32"/>
        <v>352.97027511548015</v>
      </c>
      <c r="Z1038" s="5">
        <f>'90.1 Data-IP'!Z1038*Convert!$B$6/$D1038</f>
        <v>816.20681963362495</v>
      </c>
      <c r="AA1038" s="5">
        <f>'90.1 Data-IP'!AA1038*Convert!$B$7/$D1038</f>
        <v>341.57450126632432</v>
      </c>
      <c r="AB1038" s="5">
        <f t="shared" si="33"/>
        <v>1157.7813208999492</v>
      </c>
    </row>
    <row r="1039" spans="1:28" x14ac:dyDescent="0.25">
      <c r="A1039" s="95">
        <v>2004</v>
      </c>
      <c r="B1039" s="95" t="s">
        <v>65</v>
      </c>
      <c r="C1039" s="101" t="s">
        <v>18</v>
      </c>
      <c r="D1039" s="5">
        <f>'90.1 Data-SI'!D1039*Convert!$B$1</f>
        <v>2500.8869462857801</v>
      </c>
      <c r="E1039" s="5">
        <f>'90.1 Data-IP'!E1039*Convert!$B$6/$D1039</f>
        <v>0</v>
      </c>
      <c r="F1039" s="5">
        <f>'90.1 Data-IP'!F1039*Convert!$B$7/$D1039</f>
        <v>110.91937937877499</v>
      </c>
      <c r="G1039" s="5">
        <f>'90.1 Data-IP'!G1039*Convert!$B$6/$D1039</f>
        <v>21.328777366679681</v>
      </c>
      <c r="H1039" s="5">
        <f>'90.1 Data-IP'!H1039*Convert!$B$6/$D1039</f>
        <v>90.116184844699518</v>
      </c>
      <c r="I1039" s="5">
        <f>'90.1 Data-IP'!I1039*Convert!$B$6/$D1039</f>
        <v>32.803347520053777</v>
      </c>
      <c r="J1039" s="5">
        <f>'90.1 Data-IP'!J1039*Convert!$B$6/$D1039</f>
        <v>332.33043766383059</v>
      </c>
      <c r="K1039" s="5">
        <f>'90.1 Data-IP'!K1039*Convert!$B$7/$D1039</f>
        <v>196.03056062956512</v>
      </c>
      <c r="L1039" s="5">
        <f>'90.1 Data-IP'!L1039*Convert!$B$6/$D1039</f>
        <v>0</v>
      </c>
      <c r="M1039" s="5">
        <f>'90.1 Data-IP'!M1039*Convert!$B$6/$D1039</f>
        <v>152.91425078868832</v>
      </c>
      <c r="N1039" s="5">
        <f>'90.1 Data-IP'!N1039*Convert!$B$6/$D1039</f>
        <v>0</v>
      </c>
      <c r="O1039" s="5">
        <f>'90.1 Data-IP'!O1039*Convert!$B$6/$D1039</f>
        <v>0</v>
      </c>
      <c r="P1039" s="5">
        <f>'90.1 Data-IP'!P1039*Convert!$B$6/$D1039</f>
        <v>0</v>
      </c>
      <c r="Q1039" s="5">
        <f>'90.1 Data-IP'!Q1039*Convert!$B$6/$D1039</f>
        <v>0</v>
      </c>
      <c r="R1039" s="5">
        <f>'90.1 Data-IP'!R1039*Convert!$B$6/$D1039</f>
        <v>0</v>
      </c>
      <c r="S1039" s="5">
        <f>'90.1 Data-IP'!S1039*Convert!$B$6/$D1039</f>
        <v>0</v>
      </c>
      <c r="T1039" s="5">
        <f>'90.1 Data-IP'!T1039*Convert!$B$6/$D1039</f>
        <v>0</v>
      </c>
      <c r="U1039" s="5">
        <f>'90.1 Data-IP'!U1039*Convert!$B$7/$D1039</f>
        <v>79.170612245208105</v>
      </c>
      <c r="V1039" s="5">
        <f>'90.1 Data-IP'!V1039*Convert!$B$6/$D1039</f>
        <v>77.957461449963162</v>
      </c>
      <c r="W1039" s="5">
        <f>'90.1 Data-IP'!W1039*Convert!$B$6/$D1039</f>
        <v>174.24302815536802</v>
      </c>
      <c r="X1039" s="5">
        <f>'90.1 Data-IP'!X1039*Convert!$B$7/$D1039</f>
        <v>110.91937937877499</v>
      </c>
      <c r="Y1039" s="5">
        <f t="shared" si="32"/>
        <v>285.16240753414303</v>
      </c>
      <c r="Z1039" s="5">
        <f>'90.1 Data-IP'!Z1039*Convert!$B$6/$D1039</f>
        <v>707.43845694547019</v>
      </c>
      <c r="AA1039" s="5">
        <f>'90.1 Data-IP'!AA1039*Convert!$B$7/$D1039</f>
        <v>386.12466053086882</v>
      </c>
      <c r="AB1039" s="5">
        <f t="shared" si="33"/>
        <v>1093.5631174763389</v>
      </c>
    </row>
    <row r="1040" spans="1:28" x14ac:dyDescent="0.25">
      <c r="A1040" s="95">
        <v>2004</v>
      </c>
      <c r="B1040" s="95" t="s">
        <v>65</v>
      </c>
      <c r="C1040" s="101" t="s">
        <v>4</v>
      </c>
      <c r="D1040" s="5">
        <f>'90.1 Data-SI'!D1040*Convert!$B$1</f>
        <v>2500.8869462857801</v>
      </c>
      <c r="E1040" s="5">
        <f>'90.1 Data-IP'!E1040*Convert!$B$6/$D1040</f>
        <v>0</v>
      </c>
      <c r="F1040" s="5">
        <f>'90.1 Data-IP'!F1040*Convert!$B$7/$D1040</f>
        <v>210.22465877222476</v>
      </c>
      <c r="G1040" s="5">
        <f>'90.1 Data-IP'!G1040*Convert!$B$6/$D1040</f>
        <v>69.327528458042678</v>
      </c>
      <c r="H1040" s="5">
        <f>'90.1 Data-IP'!H1040*Convert!$B$6/$D1040</f>
        <v>90.116184844699518</v>
      </c>
      <c r="I1040" s="5">
        <f>'90.1 Data-IP'!I1040*Convert!$B$6/$D1040</f>
        <v>32.851358273833583</v>
      </c>
      <c r="J1040" s="5">
        <f>'90.1 Data-IP'!J1040*Convert!$B$6/$D1040</f>
        <v>332.33043766383059</v>
      </c>
      <c r="K1040" s="5">
        <f>'90.1 Data-IP'!K1040*Convert!$B$7/$D1040</f>
        <v>196.03056062956512</v>
      </c>
      <c r="L1040" s="5">
        <f>'90.1 Data-IP'!L1040*Convert!$B$6/$D1040</f>
        <v>0</v>
      </c>
      <c r="M1040" s="5">
        <f>'90.1 Data-IP'!M1040*Convert!$B$6/$D1040</f>
        <v>154.07851156784866</v>
      </c>
      <c r="N1040" s="5">
        <f>'90.1 Data-IP'!N1040*Convert!$B$6/$D1040</f>
        <v>0</v>
      </c>
      <c r="O1040" s="5">
        <f>'90.1 Data-IP'!O1040*Convert!$B$6/$D1040</f>
        <v>0</v>
      </c>
      <c r="P1040" s="5">
        <f>'90.1 Data-IP'!P1040*Convert!$B$6/$D1040</f>
        <v>0</v>
      </c>
      <c r="Q1040" s="5">
        <f>'90.1 Data-IP'!Q1040*Convert!$B$6/$D1040</f>
        <v>0</v>
      </c>
      <c r="R1040" s="5">
        <f>'90.1 Data-IP'!R1040*Convert!$B$6/$D1040</f>
        <v>0</v>
      </c>
      <c r="S1040" s="5">
        <f>'90.1 Data-IP'!S1040*Convert!$B$6/$D1040</f>
        <v>0</v>
      </c>
      <c r="T1040" s="5">
        <f>'90.1 Data-IP'!T1040*Convert!$B$6/$D1040</f>
        <v>0</v>
      </c>
      <c r="U1040" s="5">
        <f>'90.1 Data-IP'!U1040*Convert!$B$7/$D1040</f>
        <v>83.052934313171448</v>
      </c>
      <c r="V1040" s="5">
        <f>'90.1 Data-IP'!V1040*Convert!$B$6/$D1040</f>
        <v>76.721184540133109</v>
      </c>
      <c r="W1040" s="5">
        <f>'90.1 Data-IP'!W1040*Convert!$B$6/$D1040</f>
        <v>223.40604002589134</v>
      </c>
      <c r="X1040" s="5">
        <f>'90.1 Data-IP'!X1040*Convert!$B$7/$D1040</f>
        <v>210.22465877222476</v>
      </c>
      <c r="Y1040" s="5">
        <f t="shared" si="32"/>
        <v>433.6306987981161</v>
      </c>
      <c r="Z1040" s="5">
        <f>'90.1 Data-IP'!Z1040*Convert!$B$6/$D1040</f>
        <v>755.42520534838809</v>
      </c>
      <c r="AA1040" s="5">
        <f>'90.1 Data-IP'!AA1040*Convert!$B$7/$D1040</f>
        <v>489.3040454376407</v>
      </c>
      <c r="AB1040" s="5">
        <f t="shared" si="33"/>
        <v>1244.7292507860288</v>
      </c>
    </row>
    <row r="1041" spans="1:28" x14ac:dyDescent="0.25">
      <c r="A1041" s="95">
        <v>2004</v>
      </c>
      <c r="B1041" s="95" t="s">
        <v>65</v>
      </c>
      <c r="C1041" s="101" t="s">
        <v>5</v>
      </c>
      <c r="D1041" s="5">
        <f>'90.1 Data-SI'!D1041*Convert!$B$1</f>
        <v>2500.8869462857801</v>
      </c>
      <c r="E1041" s="5">
        <f>'90.1 Data-IP'!E1041*Convert!$B$6/$D1041</f>
        <v>0</v>
      </c>
      <c r="F1041" s="5">
        <f>'90.1 Data-IP'!F1041*Convert!$B$7/$D1041</f>
        <v>133.88054132358678</v>
      </c>
      <c r="G1041" s="5">
        <f>'90.1 Data-IP'!G1041*Convert!$B$6/$D1041</f>
        <v>78.593603937545623</v>
      </c>
      <c r="H1041" s="5">
        <f>'90.1 Data-IP'!H1041*Convert!$B$6/$D1041</f>
        <v>90.116184844699518</v>
      </c>
      <c r="I1041" s="5">
        <f>'90.1 Data-IP'!I1041*Convert!$B$6/$D1041</f>
        <v>32.851358273833583</v>
      </c>
      <c r="J1041" s="5">
        <f>'90.1 Data-IP'!J1041*Convert!$B$6/$D1041</f>
        <v>332.33043766383059</v>
      </c>
      <c r="K1041" s="5">
        <f>'90.1 Data-IP'!K1041*Convert!$B$7/$D1041</f>
        <v>196.03056062956512</v>
      </c>
      <c r="L1041" s="5">
        <f>'90.1 Data-IP'!L1041*Convert!$B$6/$D1041</f>
        <v>0</v>
      </c>
      <c r="M1041" s="5">
        <f>'90.1 Data-IP'!M1041*Convert!$B$6/$D1041</f>
        <v>183.1130149161875</v>
      </c>
      <c r="N1041" s="5">
        <f>'90.1 Data-IP'!N1041*Convert!$B$6/$D1041</f>
        <v>0</v>
      </c>
      <c r="O1041" s="5">
        <f>'90.1 Data-IP'!O1041*Convert!$B$6/$D1041</f>
        <v>0</v>
      </c>
      <c r="P1041" s="5">
        <f>'90.1 Data-IP'!P1041*Convert!$B$6/$D1041</f>
        <v>0</v>
      </c>
      <c r="Q1041" s="5">
        <f>'90.1 Data-IP'!Q1041*Convert!$B$6/$D1041</f>
        <v>0</v>
      </c>
      <c r="R1041" s="5">
        <f>'90.1 Data-IP'!R1041*Convert!$B$6/$D1041</f>
        <v>0</v>
      </c>
      <c r="S1041" s="5">
        <f>'90.1 Data-IP'!S1041*Convert!$B$6/$D1041</f>
        <v>0</v>
      </c>
      <c r="T1041" s="5">
        <f>'90.1 Data-IP'!T1041*Convert!$B$6/$D1041</f>
        <v>0</v>
      </c>
      <c r="U1041" s="5">
        <f>'90.1 Data-IP'!U1041*Convert!$B$7/$D1041</f>
        <v>81.306916451918084</v>
      </c>
      <c r="V1041" s="5">
        <f>'90.1 Data-IP'!V1041*Convert!$B$6/$D1041</f>
        <v>77.30931627393575</v>
      </c>
      <c r="W1041" s="5">
        <f>'90.1 Data-IP'!W1041*Convert!$B$6/$D1041</f>
        <v>261.70661885373312</v>
      </c>
      <c r="X1041" s="5">
        <f>'90.1 Data-IP'!X1041*Convert!$B$7/$D1041</f>
        <v>133.88054132358678</v>
      </c>
      <c r="Y1041" s="5">
        <f t="shared" si="32"/>
        <v>395.5871601773199</v>
      </c>
      <c r="Z1041" s="5">
        <f>'90.1 Data-IP'!Z1041*Convert!$B$6/$D1041</f>
        <v>794.31391591003262</v>
      </c>
      <c r="AA1041" s="5">
        <f>'90.1 Data-IP'!AA1041*Convert!$B$7/$D1041</f>
        <v>411.21801840506998</v>
      </c>
      <c r="AB1041" s="5">
        <f t="shared" si="33"/>
        <v>1205.5319343151027</v>
      </c>
    </row>
    <row r="1042" spans="1:28" x14ac:dyDescent="0.25">
      <c r="A1042" s="95">
        <v>2004</v>
      </c>
      <c r="B1042" s="95" t="s">
        <v>65</v>
      </c>
      <c r="C1042" s="101" t="s">
        <v>15</v>
      </c>
      <c r="D1042" s="5">
        <f>'90.1 Data-SI'!D1042*Convert!$B$1</f>
        <v>2500.8869462857801</v>
      </c>
      <c r="E1042" s="5">
        <f>'90.1 Data-IP'!E1042*Convert!$B$6/$D1042</f>
        <v>0</v>
      </c>
      <c r="F1042" s="5">
        <f>'90.1 Data-IP'!F1042*Convert!$B$7/$D1042</f>
        <v>145.42890887178254</v>
      </c>
      <c r="G1042" s="5">
        <f>'90.1 Data-IP'!G1042*Convert!$B$6/$D1042</f>
        <v>6.4334410064942658</v>
      </c>
      <c r="H1042" s="5">
        <f>'90.1 Data-IP'!H1042*Convert!$B$6/$D1042</f>
        <v>90.116184844699518</v>
      </c>
      <c r="I1042" s="5">
        <f>'90.1 Data-IP'!I1042*Convert!$B$6/$D1042</f>
        <v>32.803347520053777</v>
      </c>
      <c r="J1042" s="5">
        <f>'90.1 Data-IP'!J1042*Convert!$B$6/$D1042</f>
        <v>332.33043766383059</v>
      </c>
      <c r="K1042" s="5">
        <f>'90.1 Data-IP'!K1042*Convert!$B$7/$D1042</f>
        <v>196.03056062956512</v>
      </c>
      <c r="L1042" s="5">
        <f>'90.1 Data-IP'!L1042*Convert!$B$6/$D1042</f>
        <v>0</v>
      </c>
      <c r="M1042" s="5">
        <f>'90.1 Data-IP'!M1042*Convert!$B$6/$D1042</f>
        <v>139.8193176952457</v>
      </c>
      <c r="N1042" s="5">
        <f>'90.1 Data-IP'!N1042*Convert!$B$6/$D1042</f>
        <v>0</v>
      </c>
      <c r="O1042" s="5">
        <f>'90.1 Data-IP'!O1042*Convert!$B$6/$D1042</f>
        <v>0</v>
      </c>
      <c r="P1042" s="5">
        <f>'90.1 Data-IP'!P1042*Convert!$B$6/$D1042</f>
        <v>0</v>
      </c>
      <c r="Q1042" s="5">
        <f>'90.1 Data-IP'!Q1042*Convert!$B$6/$D1042</f>
        <v>0</v>
      </c>
      <c r="R1042" s="5">
        <f>'90.1 Data-IP'!R1042*Convert!$B$6/$D1042</f>
        <v>0</v>
      </c>
      <c r="S1042" s="5">
        <f>'90.1 Data-IP'!S1042*Convert!$B$6/$D1042</f>
        <v>0</v>
      </c>
      <c r="T1042" s="5">
        <f>'90.1 Data-IP'!T1042*Convert!$B$6/$D1042</f>
        <v>0</v>
      </c>
      <c r="U1042" s="5">
        <f>'90.1 Data-IP'!U1042*Convert!$B$7/$D1042</f>
        <v>82.596915530585278</v>
      </c>
      <c r="V1042" s="5">
        <f>'90.1 Data-IP'!V1042*Convert!$B$6/$D1042</f>
        <v>77.057259816591767</v>
      </c>
      <c r="W1042" s="5">
        <f>'90.1 Data-IP'!W1042*Convert!$B$6/$D1042</f>
        <v>146.25275870173996</v>
      </c>
      <c r="X1042" s="5">
        <f>'90.1 Data-IP'!X1042*Convert!$B$7/$D1042</f>
        <v>145.42890887178254</v>
      </c>
      <c r="Y1042" s="5">
        <f t="shared" si="32"/>
        <v>291.68166757352253</v>
      </c>
      <c r="Z1042" s="5">
        <f>'90.1 Data-IP'!Z1042*Convert!$B$6/$D1042</f>
        <v>678.55998854691575</v>
      </c>
      <c r="AA1042" s="5">
        <f>'90.1 Data-IP'!AA1042*Convert!$B$7/$D1042</f>
        <v>424.05227675461236</v>
      </c>
      <c r="AB1042" s="5">
        <f t="shared" si="33"/>
        <v>1102.6122653015282</v>
      </c>
    </row>
    <row r="1043" spans="1:28" x14ac:dyDescent="0.25">
      <c r="A1043" s="95">
        <v>2004</v>
      </c>
      <c r="B1043" s="95" t="s">
        <v>65</v>
      </c>
      <c r="C1043" s="101" t="s">
        <v>16</v>
      </c>
      <c r="D1043" s="5">
        <f>'90.1 Data-SI'!D1043*Convert!$B$1</f>
        <v>2500.8869462857801</v>
      </c>
      <c r="E1043" s="5">
        <f>'90.1 Data-IP'!E1043*Convert!$B$6/$D1043</f>
        <v>0</v>
      </c>
      <c r="F1043" s="5">
        <f>'90.1 Data-IP'!F1043*Convert!$B$7/$D1043</f>
        <v>291.89310362835533</v>
      </c>
      <c r="G1043" s="5">
        <f>'90.1 Data-IP'!G1043*Convert!$B$6/$D1043</f>
        <v>74.824759765830677</v>
      </c>
      <c r="H1043" s="5">
        <f>'90.1 Data-IP'!H1043*Convert!$B$6/$D1043</f>
        <v>90.116184844699518</v>
      </c>
      <c r="I1043" s="5">
        <f>'90.1 Data-IP'!I1043*Convert!$B$6/$D1043</f>
        <v>32.827352896943687</v>
      </c>
      <c r="J1043" s="5">
        <f>'90.1 Data-IP'!J1043*Convert!$B$6/$D1043</f>
        <v>332.33043766383059</v>
      </c>
      <c r="K1043" s="5">
        <f>'90.1 Data-IP'!K1043*Convert!$B$7/$D1043</f>
        <v>196.03056062956512</v>
      </c>
      <c r="L1043" s="5">
        <f>'90.1 Data-IP'!L1043*Convert!$B$6/$D1043</f>
        <v>0</v>
      </c>
      <c r="M1043" s="5">
        <f>'90.1 Data-IP'!M1043*Convert!$B$6/$D1043</f>
        <v>158.68754393071023</v>
      </c>
      <c r="N1043" s="5">
        <f>'90.1 Data-IP'!N1043*Convert!$B$6/$D1043</f>
        <v>0</v>
      </c>
      <c r="O1043" s="5">
        <f>'90.1 Data-IP'!O1043*Convert!$B$6/$D1043</f>
        <v>0</v>
      </c>
      <c r="P1043" s="5">
        <f>'90.1 Data-IP'!P1043*Convert!$B$6/$D1043</f>
        <v>0</v>
      </c>
      <c r="Q1043" s="5">
        <f>'90.1 Data-IP'!Q1043*Convert!$B$6/$D1043</f>
        <v>0</v>
      </c>
      <c r="R1043" s="5">
        <f>'90.1 Data-IP'!R1043*Convert!$B$6/$D1043</f>
        <v>0</v>
      </c>
      <c r="S1043" s="5">
        <f>'90.1 Data-IP'!S1043*Convert!$B$6/$D1043</f>
        <v>0</v>
      </c>
      <c r="T1043" s="5">
        <f>'90.1 Data-IP'!T1043*Convert!$B$6/$D1043</f>
        <v>0</v>
      </c>
      <c r="U1043" s="5">
        <f>'90.1 Data-IP'!U1043*Convert!$B$7/$D1043</f>
        <v>87.448791046209308</v>
      </c>
      <c r="V1043" s="5">
        <f>'90.1 Data-IP'!V1043*Convert!$B$6/$D1043</f>
        <v>76.241077002335032</v>
      </c>
      <c r="W1043" s="5">
        <f>'90.1 Data-IP'!W1043*Convert!$B$6/$D1043</f>
        <v>233.51230369654095</v>
      </c>
      <c r="X1043" s="5">
        <f>'90.1 Data-IP'!X1043*Convert!$B$7/$D1043</f>
        <v>291.89310362835533</v>
      </c>
      <c r="Y1043" s="5">
        <f t="shared" si="32"/>
        <v>525.40540732489626</v>
      </c>
      <c r="Z1043" s="5">
        <f>'90.1 Data-IP'!Z1043*Convert!$B$6/$D1043</f>
        <v>765.0393587927947</v>
      </c>
      <c r="AA1043" s="5">
        <f>'90.1 Data-IP'!AA1043*Convert!$B$7/$D1043</f>
        <v>575.37245530412974</v>
      </c>
      <c r="AB1043" s="5">
        <f t="shared" si="33"/>
        <v>1340.4118140969244</v>
      </c>
    </row>
    <row r="1044" spans="1:28" x14ac:dyDescent="0.25">
      <c r="A1044" s="95">
        <v>2004</v>
      </c>
      <c r="B1044" s="95" t="s">
        <v>65</v>
      </c>
      <c r="C1044" s="101" t="s">
        <v>9</v>
      </c>
      <c r="D1044" s="5">
        <f>'90.1 Data-SI'!D1044*Convert!$B$1</f>
        <v>2500.8869462857801</v>
      </c>
      <c r="E1044" s="5">
        <f>'90.1 Data-IP'!E1044*Convert!$B$6/$D1044</f>
        <v>0</v>
      </c>
      <c r="F1044" s="5">
        <f>'90.1 Data-IP'!F1044*Convert!$B$7/$D1044</f>
        <v>214.0658980669821</v>
      </c>
      <c r="G1044" s="5">
        <f>'90.1 Data-IP'!G1044*Convert!$B$6/$D1044</f>
        <v>51.107447398605551</v>
      </c>
      <c r="H1044" s="5">
        <f>'90.1 Data-IP'!H1044*Convert!$B$6/$D1044</f>
        <v>90.116184844699518</v>
      </c>
      <c r="I1044" s="5">
        <f>'90.1 Data-IP'!I1044*Convert!$B$6/$D1044</f>
        <v>32.803347520053777</v>
      </c>
      <c r="J1044" s="5">
        <f>'90.1 Data-IP'!J1044*Convert!$B$6/$D1044</f>
        <v>332.33043766383059</v>
      </c>
      <c r="K1044" s="5">
        <f>'90.1 Data-IP'!K1044*Convert!$B$7/$D1044</f>
        <v>196.03056062956512</v>
      </c>
      <c r="L1044" s="5">
        <f>'90.1 Data-IP'!L1044*Convert!$B$6/$D1044</f>
        <v>0</v>
      </c>
      <c r="M1044" s="5">
        <f>'90.1 Data-IP'!M1044*Convert!$B$6/$D1044</f>
        <v>172.07054154683172</v>
      </c>
      <c r="N1044" s="5">
        <f>'90.1 Data-IP'!N1044*Convert!$B$6/$D1044</f>
        <v>0</v>
      </c>
      <c r="O1044" s="5">
        <f>'90.1 Data-IP'!O1044*Convert!$B$6/$D1044</f>
        <v>0</v>
      </c>
      <c r="P1044" s="5">
        <f>'90.1 Data-IP'!P1044*Convert!$B$6/$D1044</f>
        <v>0</v>
      </c>
      <c r="Q1044" s="5">
        <f>'90.1 Data-IP'!Q1044*Convert!$B$6/$D1044</f>
        <v>0</v>
      </c>
      <c r="R1044" s="5">
        <f>'90.1 Data-IP'!R1044*Convert!$B$6/$D1044</f>
        <v>0</v>
      </c>
      <c r="S1044" s="5">
        <f>'90.1 Data-IP'!S1044*Convert!$B$6/$D1044</f>
        <v>0</v>
      </c>
      <c r="T1044" s="5">
        <f>'90.1 Data-IP'!T1044*Convert!$B$6/$D1044</f>
        <v>0</v>
      </c>
      <c r="U1044" s="5">
        <f>'90.1 Data-IP'!U1044*Convert!$B$7/$D1044</f>
        <v>86.306689951083598</v>
      </c>
      <c r="V1044" s="5">
        <f>'90.1 Data-IP'!V1044*Convert!$B$6/$D1044</f>
        <v>76.193066248555212</v>
      </c>
      <c r="W1044" s="5">
        <f>'90.1 Data-IP'!W1044*Convert!$B$6/$D1044</f>
        <v>223.17798894543731</v>
      </c>
      <c r="X1044" s="5">
        <f>'90.1 Data-IP'!X1044*Convert!$B$7/$D1044</f>
        <v>214.0658980669821</v>
      </c>
      <c r="Y1044" s="5">
        <f t="shared" si="32"/>
        <v>437.24388701241941</v>
      </c>
      <c r="Z1044" s="5">
        <f>'90.1 Data-IP'!Z1044*Convert!$B$6/$D1044</f>
        <v>754.63302791102137</v>
      </c>
      <c r="AA1044" s="5">
        <f>'90.1 Data-IP'!AA1044*Convert!$B$7/$D1044</f>
        <v>496.39904037031027</v>
      </c>
      <c r="AB1044" s="5">
        <f t="shared" si="33"/>
        <v>1251.0320682813317</v>
      </c>
    </row>
    <row r="1045" spans="1:28" x14ac:dyDescent="0.25">
      <c r="A1045" s="95">
        <v>2004</v>
      </c>
      <c r="B1045" s="95" t="s">
        <v>65</v>
      </c>
      <c r="C1045" s="101" t="s">
        <v>12</v>
      </c>
      <c r="D1045" s="5">
        <f>'90.1 Data-SI'!D1045*Convert!$B$1</f>
        <v>2500.8869462857801</v>
      </c>
      <c r="E1045" s="5">
        <f>'90.1 Data-IP'!E1045*Convert!$B$6/$D1045</f>
        <v>0</v>
      </c>
      <c r="F1045" s="5">
        <f>'90.1 Data-IP'!F1045*Convert!$B$7/$D1045</f>
        <v>373.21234491223521</v>
      </c>
      <c r="G1045" s="5">
        <f>'90.1 Data-IP'!G1045*Convert!$B$6/$D1045</f>
        <v>53.880068429389475</v>
      </c>
      <c r="H1045" s="5">
        <f>'90.1 Data-IP'!H1045*Convert!$B$6/$D1045</f>
        <v>90.116184844699518</v>
      </c>
      <c r="I1045" s="5">
        <f>'90.1 Data-IP'!I1045*Convert!$B$6/$D1045</f>
        <v>32.791344831608825</v>
      </c>
      <c r="J1045" s="5">
        <f>'90.1 Data-IP'!J1045*Convert!$B$6/$D1045</f>
        <v>332.33043766383059</v>
      </c>
      <c r="K1045" s="5">
        <f>'90.1 Data-IP'!K1045*Convert!$B$7/$D1045</f>
        <v>196.03056062956512</v>
      </c>
      <c r="L1045" s="5">
        <f>'90.1 Data-IP'!L1045*Convert!$B$6/$D1045</f>
        <v>0</v>
      </c>
      <c r="M1045" s="5">
        <f>'90.1 Data-IP'!M1045*Convert!$B$6/$D1045</f>
        <v>155.48282611590804</v>
      </c>
      <c r="N1045" s="5">
        <f>'90.1 Data-IP'!N1045*Convert!$B$6/$D1045</f>
        <v>0</v>
      </c>
      <c r="O1045" s="5">
        <f>'90.1 Data-IP'!O1045*Convert!$B$6/$D1045</f>
        <v>0</v>
      </c>
      <c r="P1045" s="5">
        <f>'90.1 Data-IP'!P1045*Convert!$B$6/$D1045</f>
        <v>0</v>
      </c>
      <c r="Q1045" s="5">
        <f>'90.1 Data-IP'!Q1045*Convert!$B$6/$D1045</f>
        <v>0</v>
      </c>
      <c r="R1045" s="5">
        <f>'90.1 Data-IP'!R1045*Convert!$B$6/$D1045</f>
        <v>0</v>
      </c>
      <c r="S1045" s="5">
        <f>'90.1 Data-IP'!S1045*Convert!$B$6/$D1045</f>
        <v>0</v>
      </c>
      <c r="T1045" s="5">
        <f>'90.1 Data-IP'!T1045*Convert!$B$6/$D1045</f>
        <v>0</v>
      </c>
      <c r="U1045" s="5">
        <f>'90.1 Data-IP'!U1045*Convert!$B$7/$D1045</f>
        <v>92.686844629969386</v>
      </c>
      <c r="V1045" s="5">
        <f>'90.1 Data-IP'!V1045*Convert!$B$6/$D1045</f>
        <v>75.484907630303056</v>
      </c>
      <c r="W1045" s="5">
        <f>'90.1 Data-IP'!W1045*Convert!$B$6/$D1045</f>
        <v>209.36289454529748</v>
      </c>
      <c r="X1045" s="5">
        <f>'90.1 Data-IP'!X1045*Convert!$B$7/$D1045</f>
        <v>373.21234491223521</v>
      </c>
      <c r="Y1045" s="5">
        <f t="shared" si="32"/>
        <v>582.57523945753269</v>
      </c>
      <c r="Z1045" s="5">
        <f>'90.1 Data-IP'!Z1045*Convert!$B$6/$D1045</f>
        <v>740.07376682729455</v>
      </c>
      <c r="AA1045" s="5">
        <f>'90.1 Data-IP'!AA1045*Convert!$B$7/$D1045</f>
        <v>661.92975017176968</v>
      </c>
      <c r="AB1045" s="5">
        <f t="shared" si="33"/>
        <v>1402.0035169990642</v>
      </c>
    </row>
    <row r="1046" spans="1:28" x14ac:dyDescent="0.25">
      <c r="A1046" s="95">
        <v>2004</v>
      </c>
      <c r="B1046" s="95" t="s">
        <v>65</v>
      </c>
      <c r="C1046" s="101" t="s">
        <v>8</v>
      </c>
      <c r="D1046" s="5">
        <f>'90.1 Data-SI'!D1046*Convert!$B$1</f>
        <v>2500.8869462857801</v>
      </c>
      <c r="E1046" s="5">
        <f>'90.1 Data-IP'!E1046*Convert!$B$6/$D1046</f>
        <v>0</v>
      </c>
      <c r="F1046" s="5">
        <f>'90.1 Data-IP'!F1046*Convert!$B$7/$D1046</f>
        <v>507.79950993496442</v>
      </c>
      <c r="G1046" s="5">
        <f>'90.1 Data-IP'!G1046*Convert!$B$6/$D1046</f>
        <v>19.900457441730392</v>
      </c>
      <c r="H1046" s="5">
        <f>'90.1 Data-IP'!H1046*Convert!$B$6/$D1046</f>
        <v>90.116184844699518</v>
      </c>
      <c r="I1046" s="5">
        <f>'90.1 Data-IP'!I1046*Convert!$B$6/$D1046</f>
        <v>32.611304504934559</v>
      </c>
      <c r="J1046" s="5">
        <f>'90.1 Data-IP'!J1046*Convert!$B$6/$D1046</f>
        <v>332.33043766383059</v>
      </c>
      <c r="K1046" s="5">
        <f>'90.1 Data-IP'!K1046*Convert!$B$7/$D1046</f>
        <v>196.03056062956512</v>
      </c>
      <c r="L1046" s="5">
        <f>'90.1 Data-IP'!L1046*Convert!$B$6/$D1046</f>
        <v>0</v>
      </c>
      <c r="M1046" s="5">
        <f>'90.1 Data-IP'!M1046*Convert!$B$6/$D1046</f>
        <v>144.95646834968514</v>
      </c>
      <c r="N1046" s="5">
        <f>'90.1 Data-IP'!N1046*Convert!$B$6/$D1046</f>
        <v>0</v>
      </c>
      <c r="O1046" s="5">
        <f>'90.1 Data-IP'!O1046*Convert!$B$6/$D1046</f>
        <v>0</v>
      </c>
      <c r="P1046" s="5">
        <f>'90.1 Data-IP'!P1046*Convert!$B$6/$D1046</f>
        <v>0</v>
      </c>
      <c r="Q1046" s="5">
        <f>'90.1 Data-IP'!Q1046*Convert!$B$6/$D1046</f>
        <v>0</v>
      </c>
      <c r="R1046" s="5">
        <f>'90.1 Data-IP'!R1046*Convert!$B$6/$D1046</f>
        <v>0</v>
      </c>
      <c r="S1046" s="5">
        <f>'90.1 Data-IP'!S1046*Convert!$B$6/$D1046</f>
        <v>0</v>
      </c>
      <c r="T1046" s="5">
        <f>'90.1 Data-IP'!T1046*Convert!$B$6/$D1046</f>
        <v>0</v>
      </c>
      <c r="U1046" s="5">
        <f>'90.1 Data-IP'!U1046*Convert!$B$7/$D1046</f>
        <v>99.736648512112353</v>
      </c>
      <c r="V1046" s="5">
        <f>'90.1 Data-IP'!V1046*Convert!$B$6/$D1046</f>
        <v>74.500687177816985</v>
      </c>
      <c r="W1046" s="5">
        <f>'90.1 Data-IP'!W1046*Convert!$B$6/$D1046</f>
        <v>164.85692579141553</v>
      </c>
      <c r="X1046" s="5">
        <f>'90.1 Data-IP'!X1046*Convert!$B$7/$D1046</f>
        <v>507.79950993496442</v>
      </c>
      <c r="Y1046" s="5">
        <f t="shared" si="32"/>
        <v>672.65643572637998</v>
      </c>
      <c r="Z1046" s="5">
        <f>'90.1 Data-IP'!Z1046*Convert!$B$6/$D1046</f>
        <v>694.41553998269706</v>
      </c>
      <c r="AA1046" s="5">
        <f>'90.1 Data-IP'!AA1046*Convert!$B$7/$D1046</f>
        <v>803.56671907664202</v>
      </c>
      <c r="AB1046" s="5">
        <f t="shared" si="33"/>
        <v>1497.982259059339</v>
      </c>
    </row>
    <row r="1047" spans="1:28" x14ac:dyDescent="0.25">
      <c r="A1047" s="95">
        <v>2007</v>
      </c>
      <c r="B1047" s="95" t="s">
        <v>65</v>
      </c>
      <c r="C1047" s="101" t="s">
        <v>10</v>
      </c>
      <c r="D1047" s="5">
        <f>'90.1 Data-SI'!D1047*Convert!$B$1</f>
        <v>2500.8869462857801</v>
      </c>
      <c r="E1047" s="5">
        <f>'90.1 Data-IP'!E1047*Convert!$B$6/$D1047</f>
        <v>0</v>
      </c>
      <c r="F1047" s="5">
        <f>'90.1 Data-IP'!F1047*Convert!$B$7/$D1047</f>
        <v>0</v>
      </c>
      <c r="G1047" s="5">
        <f>'90.1 Data-IP'!G1047*Convert!$B$6/$D1047</f>
        <v>593.54494629132068</v>
      </c>
      <c r="H1047" s="5">
        <f>'90.1 Data-IP'!H1047*Convert!$B$6/$D1047</f>
        <v>90.116184844699518</v>
      </c>
      <c r="I1047" s="5">
        <f>'90.1 Data-IP'!I1047*Convert!$B$6/$D1047</f>
        <v>32.911371716058348</v>
      </c>
      <c r="J1047" s="5">
        <f>'90.1 Data-IP'!J1047*Convert!$B$6/$D1047</f>
        <v>332.33043766383059</v>
      </c>
      <c r="K1047" s="5">
        <f>'90.1 Data-IP'!K1047*Convert!$B$7/$D1047</f>
        <v>196.03056062956512</v>
      </c>
      <c r="L1047" s="5">
        <f>'90.1 Data-IP'!L1047*Convert!$B$6/$D1047</f>
        <v>0</v>
      </c>
      <c r="M1047" s="5">
        <f>'90.1 Data-IP'!M1047*Convert!$B$6/$D1047</f>
        <v>183.61712783087549</v>
      </c>
      <c r="N1047" s="5">
        <f>'90.1 Data-IP'!N1047*Convert!$B$6/$D1047</f>
        <v>0</v>
      </c>
      <c r="O1047" s="5">
        <f>'90.1 Data-IP'!O1047*Convert!$B$6/$D1047</f>
        <v>0</v>
      </c>
      <c r="P1047" s="5">
        <f>'90.1 Data-IP'!P1047*Convert!$B$6/$D1047</f>
        <v>0</v>
      </c>
      <c r="Q1047" s="5">
        <f>'90.1 Data-IP'!Q1047*Convert!$B$6/$D1047</f>
        <v>0</v>
      </c>
      <c r="R1047" s="5">
        <f>'90.1 Data-IP'!R1047*Convert!$B$6/$D1047</f>
        <v>0</v>
      </c>
      <c r="S1047" s="5">
        <f>'90.1 Data-IP'!S1047*Convert!$B$6/$D1047</f>
        <v>0</v>
      </c>
      <c r="T1047" s="5">
        <f>'90.1 Data-IP'!T1047*Convert!$B$6/$D1047</f>
        <v>0</v>
      </c>
      <c r="U1047" s="5">
        <f>'90.1 Data-IP'!U1047*Convert!$B$7/$D1047</f>
        <v>51.176810582666036</v>
      </c>
      <c r="V1047" s="5">
        <f>'90.1 Data-IP'!V1047*Convert!$B$6/$D1047</f>
        <v>84.330889014232667</v>
      </c>
      <c r="W1047" s="5">
        <f>'90.1 Data-IP'!W1047*Convert!$B$6/$D1047</f>
        <v>777.16207412219603</v>
      </c>
      <c r="X1047" s="5">
        <f>'90.1 Data-IP'!X1047*Convert!$B$7/$D1047</f>
        <v>0</v>
      </c>
      <c r="Y1047" s="5">
        <f t="shared" si="32"/>
        <v>777.16207412219603</v>
      </c>
      <c r="Z1047" s="5">
        <f>'90.1 Data-IP'!Z1047*Convert!$B$6/$D1047</f>
        <v>1316.8509573610177</v>
      </c>
      <c r="AA1047" s="5">
        <f>'90.1 Data-IP'!AA1047*Convert!$B$7/$D1047</f>
        <v>247.20737121223115</v>
      </c>
      <c r="AB1047" s="5">
        <f t="shared" si="33"/>
        <v>1564.0583285732489</v>
      </c>
    </row>
    <row r="1048" spans="1:28" x14ac:dyDescent="0.25">
      <c r="A1048" s="95">
        <v>2007</v>
      </c>
      <c r="B1048" s="95" t="s">
        <v>65</v>
      </c>
      <c r="C1048" s="101" t="s">
        <v>6</v>
      </c>
      <c r="D1048" s="5">
        <f>'90.1 Data-SI'!D1048*Convert!$B$1</f>
        <v>2500.8869462857801</v>
      </c>
      <c r="E1048" s="5">
        <f>'90.1 Data-IP'!E1048*Convert!$B$6/$D1048</f>
        <v>0</v>
      </c>
      <c r="F1048" s="5">
        <f>'90.1 Data-IP'!F1048*Convert!$B$7/$D1048</f>
        <v>0</v>
      </c>
      <c r="G1048" s="5">
        <f>'90.1 Data-IP'!G1048*Convert!$B$6/$D1048</f>
        <v>507.94177230192309</v>
      </c>
      <c r="H1048" s="5">
        <f>'90.1 Data-IP'!H1048*Convert!$B$6/$D1048</f>
        <v>90.116184844699518</v>
      </c>
      <c r="I1048" s="5">
        <f>'90.1 Data-IP'!I1048*Convert!$B$6/$D1048</f>
        <v>32.923374404503306</v>
      </c>
      <c r="J1048" s="5">
        <f>'90.1 Data-IP'!J1048*Convert!$B$6/$D1048</f>
        <v>332.33043766383059</v>
      </c>
      <c r="K1048" s="5">
        <f>'90.1 Data-IP'!K1048*Convert!$B$7/$D1048</f>
        <v>196.03056062956512</v>
      </c>
      <c r="L1048" s="5">
        <f>'90.1 Data-IP'!L1048*Convert!$B$6/$D1048</f>
        <v>0</v>
      </c>
      <c r="M1048" s="5">
        <f>'90.1 Data-IP'!M1048*Convert!$B$6/$D1048</f>
        <v>210.17907735955424</v>
      </c>
      <c r="N1048" s="5">
        <f>'90.1 Data-IP'!N1048*Convert!$B$6/$D1048</f>
        <v>0</v>
      </c>
      <c r="O1048" s="5">
        <f>'90.1 Data-IP'!O1048*Convert!$B$6/$D1048</f>
        <v>0</v>
      </c>
      <c r="P1048" s="5">
        <f>'90.1 Data-IP'!P1048*Convert!$B$6/$D1048</f>
        <v>0</v>
      </c>
      <c r="Q1048" s="5">
        <f>'90.1 Data-IP'!Q1048*Convert!$B$6/$D1048</f>
        <v>0</v>
      </c>
      <c r="R1048" s="5">
        <f>'90.1 Data-IP'!R1048*Convert!$B$6/$D1048</f>
        <v>0</v>
      </c>
      <c r="S1048" s="5">
        <f>'90.1 Data-IP'!S1048*Convert!$B$6/$D1048</f>
        <v>0</v>
      </c>
      <c r="T1048" s="5">
        <f>'90.1 Data-IP'!T1048*Convert!$B$6/$D1048</f>
        <v>0</v>
      </c>
      <c r="U1048" s="5">
        <f>'90.1 Data-IP'!U1048*Convert!$B$7/$D1048</f>
        <v>50.922097388789076</v>
      </c>
      <c r="V1048" s="5">
        <f>'90.1 Data-IP'!V1048*Convert!$B$6/$D1048</f>
        <v>83.80277072265477</v>
      </c>
      <c r="W1048" s="5">
        <f>'90.1 Data-IP'!W1048*Convert!$B$6/$D1048</f>
        <v>718.12084966147734</v>
      </c>
      <c r="X1048" s="5">
        <f>'90.1 Data-IP'!X1048*Convert!$B$7/$D1048</f>
        <v>0</v>
      </c>
      <c r="Y1048" s="5">
        <f t="shared" si="32"/>
        <v>718.12084966147734</v>
      </c>
      <c r="Z1048" s="5">
        <f>'90.1 Data-IP'!Z1048*Convert!$B$6/$D1048</f>
        <v>1257.2816146087205</v>
      </c>
      <c r="AA1048" s="5">
        <f>'90.1 Data-IP'!AA1048*Convert!$B$7/$D1048</f>
        <v>246.95265801835424</v>
      </c>
      <c r="AB1048" s="5">
        <f t="shared" si="33"/>
        <v>1504.2342726270747</v>
      </c>
    </row>
    <row r="1049" spans="1:28" x14ac:dyDescent="0.25">
      <c r="A1049" s="95">
        <v>2007</v>
      </c>
      <c r="B1049" s="95" t="s">
        <v>65</v>
      </c>
      <c r="C1049" s="101" t="s">
        <v>11</v>
      </c>
      <c r="D1049" s="5">
        <f>'90.1 Data-SI'!D1049*Convert!$B$1</f>
        <v>2500.8869462857801</v>
      </c>
      <c r="E1049" s="5">
        <f>'90.1 Data-IP'!E1049*Convert!$B$6/$D1049</f>
        <v>0</v>
      </c>
      <c r="F1049" s="5">
        <f>'90.1 Data-IP'!F1049*Convert!$B$7/$D1049</f>
        <v>0</v>
      </c>
      <c r="G1049" s="5">
        <f>'90.1 Data-IP'!G1049*Convert!$B$6/$D1049</f>
        <v>385.70639317853204</v>
      </c>
      <c r="H1049" s="5">
        <f>'90.1 Data-IP'!H1049*Convert!$B$6/$D1049</f>
        <v>90.116184844699518</v>
      </c>
      <c r="I1049" s="5">
        <f>'90.1 Data-IP'!I1049*Convert!$B$6/$D1049</f>
        <v>32.923374404503306</v>
      </c>
      <c r="J1049" s="5">
        <f>'90.1 Data-IP'!J1049*Convert!$B$6/$D1049</f>
        <v>332.33043766383059</v>
      </c>
      <c r="K1049" s="5">
        <f>'90.1 Data-IP'!K1049*Convert!$B$7/$D1049</f>
        <v>196.03056062956512</v>
      </c>
      <c r="L1049" s="5">
        <f>'90.1 Data-IP'!L1049*Convert!$B$6/$D1049</f>
        <v>0</v>
      </c>
      <c r="M1049" s="5">
        <f>'90.1 Data-IP'!M1049*Convert!$B$6/$D1049</f>
        <v>167.92961403332325</v>
      </c>
      <c r="N1049" s="5">
        <f>'90.1 Data-IP'!N1049*Convert!$B$6/$D1049</f>
        <v>0</v>
      </c>
      <c r="O1049" s="5">
        <f>'90.1 Data-IP'!O1049*Convert!$B$6/$D1049</f>
        <v>0</v>
      </c>
      <c r="P1049" s="5">
        <f>'90.1 Data-IP'!P1049*Convert!$B$6/$D1049</f>
        <v>0</v>
      </c>
      <c r="Q1049" s="5">
        <f>'90.1 Data-IP'!Q1049*Convert!$B$6/$D1049</f>
        <v>0</v>
      </c>
      <c r="R1049" s="5">
        <f>'90.1 Data-IP'!R1049*Convert!$B$6/$D1049</f>
        <v>0</v>
      </c>
      <c r="S1049" s="5">
        <f>'90.1 Data-IP'!S1049*Convert!$B$6/$D1049</f>
        <v>0</v>
      </c>
      <c r="T1049" s="5">
        <f>'90.1 Data-IP'!T1049*Convert!$B$6/$D1049</f>
        <v>0</v>
      </c>
      <c r="U1049" s="5">
        <f>'90.1 Data-IP'!U1049*Convert!$B$7/$D1049</f>
        <v>55.823272232260273</v>
      </c>
      <c r="V1049" s="5">
        <f>'90.1 Data-IP'!V1049*Convert!$B$6/$D1049</f>
        <v>82.278429290145866</v>
      </c>
      <c r="W1049" s="5">
        <f>'90.1 Data-IP'!W1049*Convert!$B$6/$D1049</f>
        <v>553.63600721185537</v>
      </c>
      <c r="X1049" s="5">
        <f>'90.1 Data-IP'!X1049*Convert!$B$7/$D1049</f>
        <v>0</v>
      </c>
      <c r="Y1049" s="5">
        <f t="shared" si="32"/>
        <v>553.63600721185537</v>
      </c>
      <c r="Z1049" s="5">
        <f>'90.1 Data-IP'!Z1049*Convert!$B$6/$D1049</f>
        <v>1091.2724307265898</v>
      </c>
      <c r="AA1049" s="5">
        <f>'90.1 Data-IP'!AA1049*Convert!$B$7/$D1049</f>
        <v>251.85383286182534</v>
      </c>
      <c r="AB1049" s="5">
        <f t="shared" si="33"/>
        <v>1343.1262635884152</v>
      </c>
    </row>
    <row r="1050" spans="1:28" x14ac:dyDescent="0.25">
      <c r="A1050" s="95">
        <v>2007</v>
      </c>
      <c r="B1050" s="95" t="s">
        <v>65</v>
      </c>
      <c r="C1050" s="101" t="s">
        <v>13</v>
      </c>
      <c r="D1050" s="5">
        <f>'90.1 Data-SI'!D1050*Convert!$B$1</f>
        <v>2500.8869462857801</v>
      </c>
      <c r="E1050" s="5">
        <f>'90.1 Data-IP'!E1050*Convert!$B$6/$D1050</f>
        <v>0</v>
      </c>
      <c r="F1050" s="5">
        <f>'90.1 Data-IP'!F1050*Convert!$B$7/$D1050</f>
        <v>1.6597440375208381</v>
      </c>
      <c r="G1050" s="5">
        <f>'90.1 Data-IP'!G1050*Convert!$B$6/$D1050</f>
        <v>406.74710602253299</v>
      </c>
      <c r="H1050" s="5">
        <f>'90.1 Data-IP'!H1050*Convert!$B$6/$D1050</f>
        <v>90.116184844699518</v>
      </c>
      <c r="I1050" s="5">
        <f>'90.1 Data-IP'!I1050*Convert!$B$6/$D1050</f>
        <v>32.887366339168445</v>
      </c>
      <c r="J1050" s="5">
        <f>'90.1 Data-IP'!J1050*Convert!$B$6/$D1050</f>
        <v>332.33043766383059</v>
      </c>
      <c r="K1050" s="5">
        <f>'90.1 Data-IP'!K1050*Convert!$B$7/$D1050</f>
        <v>196.03056062956512</v>
      </c>
      <c r="L1050" s="5">
        <f>'90.1 Data-IP'!L1050*Convert!$B$6/$D1050</f>
        <v>0</v>
      </c>
      <c r="M1050" s="5">
        <f>'90.1 Data-IP'!M1050*Convert!$B$6/$D1050</f>
        <v>205.19796165489916</v>
      </c>
      <c r="N1050" s="5">
        <f>'90.1 Data-IP'!N1050*Convert!$B$6/$D1050</f>
        <v>0</v>
      </c>
      <c r="O1050" s="5">
        <f>'90.1 Data-IP'!O1050*Convert!$B$6/$D1050</f>
        <v>0</v>
      </c>
      <c r="P1050" s="5">
        <f>'90.1 Data-IP'!P1050*Convert!$B$6/$D1050</f>
        <v>0</v>
      </c>
      <c r="Q1050" s="5">
        <f>'90.1 Data-IP'!Q1050*Convert!$B$6/$D1050</f>
        <v>0</v>
      </c>
      <c r="R1050" s="5">
        <f>'90.1 Data-IP'!R1050*Convert!$B$6/$D1050</f>
        <v>0</v>
      </c>
      <c r="S1050" s="5">
        <f>'90.1 Data-IP'!S1050*Convert!$B$6/$D1050</f>
        <v>0</v>
      </c>
      <c r="T1050" s="5">
        <f>'90.1 Data-IP'!T1050*Convert!$B$6/$D1050</f>
        <v>0</v>
      </c>
      <c r="U1050" s="5">
        <f>'90.1 Data-IP'!U1050*Convert!$B$7/$D1050</f>
        <v>55.909546055992784</v>
      </c>
      <c r="V1050" s="5">
        <f>'90.1 Data-IP'!V1050*Convert!$B$6/$D1050</f>
        <v>82.518483059044911</v>
      </c>
      <c r="W1050" s="5">
        <f>'90.1 Data-IP'!W1050*Convert!$B$6/$D1050</f>
        <v>611.94506767743212</v>
      </c>
      <c r="X1050" s="5">
        <f>'90.1 Data-IP'!X1050*Convert!$B$7/$D1050</f>
        <v>1.6597440375208381</v>
      </c>
      <c r="Y1050" s="5">
        <f t="shared" si="32"/>
        <v>613.60481171495292</v>
      </c>
      <c r="Z1050" s="5">
        <f>'90.1 Data-IP'!Z1050*Convert!$B$6/$D1050</f>
        <v>1149.7975395841756</v>
      </c>
      <c r="AA1050" s="5">
        <f>'90.1 Data-IP'!AA1050*Convert!$B$7/$D1050</f>
        <v>253.59574244575816</v>
      </c>
      <c r="AB1050" s="5">
        <f t="shared" si="33"/>
        <v>1403.3932820299337</v>
      </c>
    </row>
    <row r="1051" spans="1:28" x14ac:dyDescent="0.25">
      <c r="A1051" s="95">
        <v>2007</v>
      </c>
      <c r="B1051" s="95" t="s">
        <v>65</v>
      </c>
      <c r="C1051" s="101" t="s">
        <v>19</v>
      </c>
      <c r="D1051" s="5">
        <f>'90.1 Data-SI'!D1051*Convert!$B$1</f>
        <v>2500.8869462857801</v>
      </c>
      <c r="E1051" s="5">
        <f>'90.1 Data-IP'!E1051*Convert!$B$6/$D1051</f>
        <v>0</v>
      </c>
      <c r="F1051" s="5">
        <f>'90.1 Data-IP'!F1051*Convert!$B$7/$D1051</f>
        <v>7.9988159432006709</v>
      </c>
      <c r="G1051" s="5">
        <f>'90.1 Data-IP'!G1051*Convert!$B$6/$D1051</f>
        <v>326.17305849157026</v>
      </c>
      <c r="H1051" s="5">
        <f>'90.1 Data-IP'!H1051*Convert!$B$6/$D1051</f>
        <v>90.116184844699518</v>
      </c>
      <c r="I1051" s="5">
        <f>'90.1 Data-IP'!I1051*Convert!$B$6/$D1051</f>
        <v>32.875363650723493</v>
      </c>
      <c r="J1051" s="5">
        <f>'90.1 Data-IP'!J1051*Convert!$B$6/$D1051</f>
        <v>332.33043766383059</v>
      </c>
      <c r="K1051" s="5">
        <f>'90.1 Data-IP'!K1051*Convert!$B$7/$D1051</f>
        <v>196.03056062956512</v>
      </c>
      <c r="L1051" s="5">
        <f>'90.1 Data-IP'!L1051*Convert!$B$6/$D1051</f>
        <v>0</v>
      </c>
      <c r="M1051" s="5">
        <f>'90.1 Data-IP'!M1051*Convert!$B$6/$D1051</f>
        <v>173.70290717534516</v>
      </c>
      <c r="N1051" s="5">
        <f>'90.1 Data-IP'!N1051*Convert!$B$6/$D1051</f>
        <v>0</v>
      </c>
      <c r="O1051" s="5">
        <f>'90.1 Data-IP'!O1051*Convert!$B$6/$D1051</f>
        <v>0</v>
      </c>
      <c r="P1051" s="5">
        <f>'90.1 Data-IP'!P1051*Convert!$B$6/$D1051</f>
        <v>0</v>
      </c>
      <c r="Q1051" s="5">
        <f>'90.1 Data-IP'!Q1051*Convert!$B$6/$D1051</f>
        <v>0</v>
      </c>
      <c r="R1051" s="5">
        <f>'90.1 Data-IP'!R1051*Convert!$B$6/$D1051</f>
        <v>0</v>
      </c>
      <c r="S1051" s="5">
        <f>'90.1 Data-IP'!S1051*Convert!$B$6/$D1051</f>
        <v>0</v>
      </c>
      <c r="T1051" s="5">
        <f>'90.1 Data-IP'!T1051*Convert!$B$6/$D1051</f>
        <v>0</v>
      </c>
      <c r="U1051" s="5">
        <f>'90.1 Data-IP'!U1051*Convert!$B$7/$D1051</f>
        <v>61.057217538699732</v>
      </c>
      <c r="V1051" s="5">
        <f>'90.1 Data-IP'!V1051*Convert!$B$6/$D1051</f>
        <v>81.306211526104747</v>
      </c>
      <c r="W1051" s="5">
        <f>'90.1 Data-IP'!W1051*Convert!$B$6/$D1051</f>
        <v>499.87596566691542</v>
      </c>
      <c r="X1051" s="5">
        <f>'90.1 Data-IP'!X1051*Convert!$B$7/$D1051</f>
        <v>7.9988159432006709</v>
      </c>
      <c r="Y1051" s="5">
        <f t="shared" si="32"/>
        <v>507.87478161011609</v>
      </c>
      <c r="Z1051" s="5">
        <f>'90.1 Data-IP'!Z1051*Convert!$B$6/$D1051</f>
        <v>1036.5041633522737</v>
      </c>
      <c r="AA1051" s="5">
        <f>'90.1 Data-IP'!AA1051*Convert!$B$7/$D1051</f>
        <v>265.0865941114655</v>
      </c>
      <c r="AB1051" s="5">
        <f t="shared" si="33"/>
        <v>1301.5907574637392</v>
      </c>
    </row>
    <row r="1052" spans="1:28" x14ac:dyDescent="0.25">
      <c r="A1052" s="95">
        <v>2007</v>
      </c>
      <c r="B1052" s="95" t="s">
        <v>65</v>
      </c>
      <c r="C1052" s="101" t="s">
        <v>20</v>
      </c>
      <c r="D1052" s="5">
        <f>'90.1 Data-SI'!D1052*Convert!$B$1</f>
        <v>2500.8869462857801</v>
      </c>
      <c r="E1052" s="5">
        <f>'90.1 Data-IP'!E1052*Convert!$B$6/$D1052</f>
        <v>0</v>
      </c>
      <c r="F1052" s="5">
        <f>'90.1 Data-IP'!F1052*Convert!$B$7/$D1052</f>
        <v>4.2109842536110369</v>
      </c>
      <c r="G1052" s="5">
        <f>'90.1 Data-IP'!G1052*Convert!$B$6/$D1052</f>
        <v>231.98796226403198</v>
      </c>
      <c r="H1052" s="5">
        <f>'90.1 Data-IP'!H1052*Convert!$B$6/$D1052</f>
        <v>90.116184844699518</v>
      </c>
      <c r="I1052" s="5">
        <f>'90.1 Data-IP'!I1052*Convert!$B$6/$D1052</f>
        <v>32.899369027613396</v>
      </c>
      <c r="J1052" s="5">
        <f>'90.1 Data-IP'!J1052*Convert!$B$6/$D1052</f>
        <v>332.33043766383059</v>
      </c>
      <c r="K1052" s="5">
        <f>'90.1 Data-IP'!K1052*Convert!$B$7/$D1052</f>
        <v>196.03056062956512</v>
      </c>
      <c r="L1052" s="5">
        <f>'90.1 Data-IP'!L1052*Convert!$B$6/$D1052</f>
        <v>0</v>
      </c>
      <c r="M1052" s="5">
        <f>'90.1 Data-IP'!M1052*Convert!$B$6/$D1052</f>
        <v>200.74496424182198</v>
      </c>
      <c r="N1052" s="5">
        <f>'90.1 Data-IP'!N1052*Convert!$B$6/$D1052</f>
        <v>0</v>
      </c>
      <c r="O1052" s="5">
        <f>'90.1 Data-IP'!O1052*Convert!$B$6/$D1052</f>
        <v>0</v>
      </c>
      <c r="P1052" s="5">
        <f>'90.1 Data-IP'!P1052*Convert!$B$6/$D1052</f>
        <v>0</v>
      </c>
      <c r="Q1052" s="5">
        <f>'90.1 Data-IP'!Q1052*Convert!$B$6/$D1052</f>
        <v>0</v>
      </c>
      <c r="R1052" s="5">
        <f>'90.1 Data-IP'!R1052*Convert!$B$6/$D1052</f>
        <v>0</v>
      </c>
      <c r="S1052" s="5">
        <f>'90.1 Data-IP'!S1052*Convert!$B$6/$D1052</f>
        <v>0</v>
      </c>
      <c r="T1052" s="5">
        <f>'90.1 Data-IP'!T1052*Convert!$B$6/$D1052</f>
        <v>0</v>
      </c>
      <c r="U1052" s="5">
        <f>'90.1 Data-IP'!U1052*Convert!$B$7/$D1052</f>
        <v>61.38998800166803</v>
      </c>
      <c r="V1052" s="5">
        <f>'90.1 Data-IP'!V1052*Convert!$B$6/$D1052</f>
        <v>79.913899666490323</v>
      </c>
      <c r="W1052" s="5">
        <f>'90.1 Data-IP'!W1052*Convert!$B$6/$D1052</f>
        <v>432.73292650585392</v>
      </c>
      <c r="X1052" s="5">
        <f>'90.1 Data-IP'!X1052*Convert!$B$7/$D1052</f>
        <v>4.2109842536110369</v>
      </c>
      <c r="Y1052" s="5">
        <f t="shared" si="32"/>
        <v>436.94391075946498</v>
      </c>
      <c r="Z1052" s="5">
        <f>'90.1 Data-IP'!Z1052*Convert!$B$6/$D1052</f>
        <v>967.99281770848779</v>
      </c>
      <c r="AA1052" s="5">
        <f>'90.1 Data-IP'!AA1052*Convert!$B$7/$D1052</f>
        <v>261.63153288484415</v>
      </c>
      <c r="AB1052" s="5">
        <f t="shared" si="33"/>
        <v>1229.6243505933319</v>
      </c>
    </row>
    <row r="1053" spans="1:28" x14ac:dyDescent="0.25">
      <c r="A1053" s="95">
        <v>2007</v>
      </c>
      <c r="B1053" s="95" t="s">
        <v>65</v>
      </c>
      <c r="C1053" s="101" t="s">
        <v>3</v>
      </c>
      <c r="D1053" s="5">
        <f>'90.1 Data-SI'!D1053*Convert!$B$1</f>
        <v>2500.8869462857801</v>
      </c>
      <c r="E1053" s="5">
        <f>'90.1 Data-IP'!E1053*Convert!$B$6/$D1053</f>
        <v>0</v>
      </c>
      <c r="F1053" s="5">
        <f>'90.1 Data-IP'!F1053*Convert!$B$7/$D1053</f>
        <v>52.261395795303415</v>
      </c>
      <c r="G1053" s="5">
        <f>'90.1 Data-IP'!G1053*Convert!$B$6/$D1053</f>
        <v>181.02454712676587</v>
      </c>
      <c r="H1053" s="5">
        <f>'90.1 Data-IP'!H1053*Convert!$B$6/$D1053</f>
        <v>90.116184844699518</v>
      </c>
      <c r="I1053" s="5">
        <f>'90.1 Data-IP'!I1053*Convert!$B$6/$D1053</f>
        <v>32.887366339168445</v>
      </c>
      <c r="J1053" s="5">
        <f>'90.1 Data-IP'!J1053*Convert!$B$6/$D1053</f>
        <v>332.33043766383059</v>
      </c>
      <c r="K1053" s="5">
        <f>'90.1 Data-IP'!K1053*Convert!$B$7/$D1053</f>
        <v>196.03056062956512</v>
      </c>
      <c r="L1053" s="5">
        <f>'90.1 Data-IP'!L1053*Convert!$B$6/$D1053</f>
        <v>0</v>
      </c>
      <c r="M1053" s="5">
        <f>'90.1 Data-IP'!M1053*Convert!$B$6/$D1053</f>
        <v>173.18679157221217</v>
      </c>
      <c r="N1053" s="5">
        <f>'90.1 Data-IP'!N1053*Convert!$B$6/$D1053</f>
        <v>0</v>
      </c>
      <c r="O1053" s="5">
        <f>'90.1 Data-IP'!O1053*Convert!$B$6/$D1053</f>
        <v>0</v>
      </c>
      <c r="P1053" s="5">
        <f>'90.1 Data-IP'!P1053*Convert!$B$6/$D1053</f>
        <v>0</v>
      </c>
      <c r="Q1053" s="5">
        <f>'90.1 Data-IP'!Q1053*Convert!$B$6/$D1053</f>
        <v>0</v>
      </c>
      <c r="R1053" s="5">
        <f>'90.1 Data-IP'!R1053*Convert!$B$6/$D1053</f>
        <v>0</v>
      </c>
      <c r="S1053" s="5">
        <f>'90.1 Data-IP'!S1053*Convert!$B$6/$D1053</f>
        <v>0</v>
      </c>
      <c r="T1053" s="5">
        <f>'90.1 Data-IP'!T1053*Convert!$B$6/$D1053</f>
        <v>0</v>
      </c>
      <c r="U1053" s="5">
        <f>'90.1 Data-IP'!U1053*Convert!$B$7/$D1053</f>
        <v>70.066669702767058</v>
      </c>
      <c r="V1053" s="5">
        <f>'90.1 Data-IP'!V1053*Convert!$B$6/$D1053</f>
        <v>78.641614691325415</v>
      </c>
      <c r="W1053" s="5">
        <f>'90.1 Data-IP'!W1053*Convert!$B$6/$D1053</f>
        <v>354.21133869897801</v>
      </c>
      <c r="X1053" s="5">
        <f>'90.1 Data-IP'!X1053*Convert!$B$7/$D1053</f>
        <v>52.261395795303415</v>
      </c>
      <c r="Y1053" s="5">
        <f t="shared" si="32"/>
        <v>406.47273449428144</v>
      </c>
      <c r="Z1053" s="5">
        <f>'90.1 Data-IP'!Z1053*Convert!$B$6/$D1053</f>
        <v>888.18694223800208</v>
      </c>
      <c r="AA1053" s="5">
        <f>'90.1 Data-IP'!AA1053*Convert!$B$7/$D1053</f>
        <v>318.35862612763555</v>
      </c>
      <c r="AB1053" s="5">
        <f t="shared" si="33"/>
        <v>1206.5455683656376</v>
      </c>
    </row>
    <row r="1054" spans="1:28" x14ac:dyDescent="0.25">
      <c r="A1054" s="95">
        <v>2007</v>
      </c>
      <c r="B1054" s="95" t="s">
        <v>65</v>
      </c>
      <c r="C1054" s="101" t="s">
        <v>7</v>
      </c>
      <c r="D1054" s="5">
        <f>'90.1 Data-SI'!D1054*Convert!$B$1</f>
        <v>2500.8869462857801</v>
      </c>
      <c r="E1054" s="5">
        <f>'90.1 Data-IP'!E1054*Convert!$B$6/$D1054</f>
        <v>0</v>
      </c>
      <c r="F1054" s="5">
        <f>'90.1 Data-IP'!F1054*Convert!$B$7/$D1054</f>
        <v>20.611227317430803</v>
      </c>
      <c r="G1054" s="5">
        <f>'90.1 Data-IP'!G1054*Convert!$B$6/$D1054</f>
        <v>151.4139147330693</v>
      </c>
      <c r="H1054" s="5">
        <f>'90.1 Data-IP'!H1054*Convert!$B$6/$D1054</f>
        <v>90.116184844699518</v>
      </c>
      <c r="I1054" s="5">
        <f>'90.1 Data-IP'!I1054*Convert!$B$6/$D1054</f>
        <v>32.887366339168445</v>
      </c>
      <c r="J1054" s="5">
        <f>'90.1 Data-IP'!J1054*Convert!$B$6/$D1054</f>
        <v>332.33043766383059</v>
      </c>
      <c r="K1054" s="5">
        <f>'90.1 Data-IP'!K1054*Convert!$B$7/$D1054</f>
        <v>196.03056062956512</v>
      </c>
      <c r="L1054" s="5">
        <f>'90.1 Data-IP'!L1054*Convert!$B$6/$D1054</f>
        <v>0</v>
      </c>
      <c r="M1054" s="5">
        <f>'90.1 Data-IP'!M1054*Convert!$B$6/$D1054</f>
        <v>195.57180552204767</v>
      </c>
      <c r="N1054" s="5">
        <f>'90.1 Data-IP'!N1054*Convert!$B$6/$D1054</f>
        <v>0</v>
      </c>
      <c r="O1054" s="5">
        <f>'90.1 Data-IP'!O1054*Convert!$B$6/$D1054</f>
        <v>0</v>
      </c>
      <c r="P1054" s="5">
        <f>'90.1 Data-IP'!P1054*Convert!$B$6/$D1054</f>
        <v>0</v>
      </c>
      <c r="Q1054" s="5">
        <f>'90.1 Data-IP'!Q1054*Convert!$B$6/$D1054</f>
        <v>0</v>
      </c>
      <c r="R1054" s="5">
        <f>'90.1 Data-IP'!R1054*Convert!$B$6/$D1054</f>
        <v>0</v>
      </c>
      <c r="S1054" s="5">
        <f>'90.1 Data-IP'!S1054*Convert!$B$6/$D1054</f>
        <v>0</v>
      </c>
      <c r="T1054" s="5">
        <f>'90.1 Data-IP'!T1054*Convert!$B$6/$D1054</f>
        <v>0</v>
      </c>
      <c r="U1054" s="5">
        <f>'90.1 Data-IP'!U1054*Convert!$B$7/$D1054</f>
        <v>67.745493016630249</v>
      </c>
      <c r="V1054" s="5">
        <f>'90.1 Data-IP'!V1054*Convert!$B$6/$D1054</f>
        <v>78.773644264219897</v>
      </c>
      <c r="W1054" s="5">
        <f>'90.1 Data-IP'!W1054*Convert!$B$6/$D1054</f>
        <v>346.98572025511703</v>
      </c>
      <c r="X1054" s="5">
        <f>'90.1 Data-IP'!X1054*Convert!$B$7/$D1054</f>
        <v>20.611227317430803</v>
      </c>
      <c r="Y1054" s="5">
        <f t="shared" si="32"/>
        <v>367.59694757254783</v>
      </c>
      <c r="Z1054" s="5">
        <f>'90.1 Data-IP'!Z1054*Convert!$B$6/$D1054</f>
        <v>881.09335336703555</v>
      </c>
      <c r="AA1054" s="5">
        <f>'90.1 Data-IP'!AA1054*Convert!$B$7/$D1054</f>
        <v>284.38728096362615</v>
      </c>
      <c r="AB1054" s="5">
        <f t="shared" si="33"/>
        <v>1165.4806343306618</v>
      </c>
    </row>
    <row r="1055" spans="1:28" x14ac:dyDescent="0.25">
      <c r="A1055" s="95">
        <v>2007</v>
      </c>
      <c r="B1055" s="95" t="s">
        <v>65</v>
      </c>
      <c r="C1055" s="101" t="s">
        <v>17</v>
      </c>
      <c r="D1055" s="5">
        <f>'90.1 Data-SI'!D1055*Convert!$B$1</f>
        <v>2500.8869462857801</v>
      </c>
      <c r="E1055" s="5">
        <f>'90.1 Data-IP'!E1055*Convert!$B$6/$D1055</f>
        <v>0</v>
      </c>
      <c r="F1055" s="5">
        <f>'90.1 Data-IP'!F1055*Convert!$B$7/$D1055</f>
        <v>6.5896768222361981</v>
      </c>
      <c r="G1055" s="5">
        <f>'90.1 Data-IP'!G1055*Convert!$B$6/$D1055</f>
        <v>46.85849568909255</v>
      </c>
      <c r="H1055" s="5">
        <f>'90.1 Data-IP'!H1055*Convert!$B$6/$D1055</f>
        <v>90.116184844699518</v>
      </c>
      <c r="I1055" s="5">
        <f>'90.1 Data-IP'!I1055*Convert!$B$6/$D1055</f>
        <v>32.887366339168445</v>
      </c>
      <c r="J1055" s="5">
        <f>'90.1 Data-IP'!J1055*Convert!$B$6/$D1055</f>
        <v>332.33043766383059</v>
      </c>
      <c r="K1055" s="5">
        <f>'90.1 Data-IP'!K1055*Convert!$B$7/$D1055</f>
        <v>196.03056062956512</v>
      </c>
      <c r="L1055" s="5">
        <f>'90.1 Data-IP'!L1055*Convert!$B$6/$D1055</f>
        <v>0</v>
      </c>
      <c r="M1055" s="5">
        <f>'90.1 Data-IP'!M1055*Convert!$B$6/$D1055</f>
        <v>160.77601172013183</v>
      </c>
      <c r="N1055" s="5">
        <f>'90.1 Data-IP'!N1055*Convert!$B$6/$D1055</f>
        <v>0</v>
      </c>
      <c r="O1055" s="5">
        <f>'90.1 Data-IP'!O1055*Convert!$B$6/$D1055</f>
        <v>0</v>
      </c>
      <c r="P1055" s="5">
        <f>'90.1 Data-IP'!P1055*Convert!$B$6/$D1055</f>
        <v>0</v>
      </c>
      <c r="Q1055" s="5">
        <f>'90.1 Data-IP'!Q1055*Convert!$B$6/$D1055</f>
        <v>0</v>
      </c>
      <c r="R1055" s="5">
        <f>'90.1 Data-IP'!R1055*Convert!$B$6/$D1055</f>
        <v>0</v>
      </c>
      <c r="S1055" s="5">
        <f>'90.1 Data-IP'!S1055*Convert!$B$6/$D1055</f>
        <v>0</v>
      </c>
      <c r="T1055" s="5">
        <f>'90.1 Data-IP'!T1055*Convert!$B$6/$D1055</f>
        <v>0</v>
      </c>
      <c r="U1055" s="5">
        <f>'90.1 Data-IP'!U1055*Convert!$B$7/$D1055</f>
        <v>71.036223150427745</v>
      </c>
      <c r="V1055" s="5">
        <f>'90.1 Data-IP'!V1055*Convert!$B$6/$D1055</f>
        <v>79.337770621132634</v>
      </c>
      <c r="W1055" s="5">
        <f>'90.1 Data-IP'!W1055*Convert!$B$6/$D1055</f>
        <v>207.6345074092244</v>
      </c>
      <c r="X1055" s="5">
        <f>'90.1 Data-IP'!X1055*Convert!$B$7/$D1055</f>
        <v>6.5896768222361981</v>
      </c>
      <c r="Y1055" s="5">
        <f t="shared" si="32"/>
        <v>214.22418423146058</v>
      </c>
      <c r="Z1055" s="5">
        <f>'90.1 Data-IP'!Z1055*Convert!$B$6/$D1055</f>
        <v>742.29426418961089</v>
      </c>
      <c r="AA1055" s="5">
        <f>'90.1 Data-IP'!AA1055*Convert!$B$7/$D1055</f>
        <v>273.65646060222906</v>
      </c>
      <c r="AB1055" s="5">
        <f t="shared" si="33"/>
        <v>1015.95072479184</v>
      </c>
    </row>
    <row r="1056" spans="1:28" x14ac:dyDescent="0.25">
      <c r="A1056" s="95">
        <v>2007</v>
      </c>
      <c r="B1056" s="95" t="s">
        <v>65</v>
      </c>
      <c r="C1056" s="101" t="s">
        <v>14</v>
      </c>
      <c r="D1056" s="5">
        <f>'90.1 Data-SI'!D1056*Convert!$B$1</f>
        <v>2500.8869462857801</v>
      </c>
      <c r="E1056" s="5">
        <f>'90.1 Data-IP'!E1056*Convert!$B$6/$D1056</f>
        <v>0</v>
      </c>
      <c r="F1056" s="5">
        <f>'90.1 Data-IP'!F1056*Convert!$B$7/$D1056</f>
        <v>121.72004045462222</v>
      </c>
      <c r="G1056" s="5">
        <f>'90.1 Data-IP'!G1056*Convert!$B$6/$D1056</f>
        <v>112.33316115630566</v>
      </c>
      <c r="H1056" s="5">
        <f>'90.1 Data-IP'!H1056*Convert!$B$6/$D1056</f>
        <v>90.116184844699518</v>
      </c>
      <c r="I1056" s="5">
        <f>'90.1 Data-IP'!I1056*Convert!$B$6/$D1056</f>
        <v>32.839355585388631</v>
      </c>
      <c r="J1056" s="5">
        <f>'90.1 Data-IP'!J1056*Convert!$B$6/$D1056</f>
        <v>332.33043766383059</v>
      </c>
      <c r="K1056" s="5">
        <f>'90.1 Data-IP'!K1056*Convert!$B$7/$D1056</f>
        <v>196.03056062956512</v>
      </c>
      <c r="L1056" s="5">
        <f>'90.1 Data-IP'!L1056*Convert!$B$6/$D1056</f>
        <v>0</v>
      </c>
      <c r="M1056" s="5">
        <f>'90.1 Data-IP'!M1056*Convert!$B$6/$D1056</f>
        <v>160.60797408190254</v>
      </c>
      <c r="N1056" s="5">
        <f>'90.1 Data-IP'!N1056*Convert!$B$6/$D1056</f>
        <v>0</v>
      </c>
      <c r="O1056" s="5">
        <f>'90.1 Data-IP'!O1056*Convert!$B$6/$D1056</f>
        <v>0</v>
      </c>
      <c r="P1056" s="5">
        <f>'90.1 Data-IP'!P1056*Convert!$B$6/$D1056</f>
        <v>0</v>
      </c>
      <c r="Q1056" s="5">
        <f>'90.1 Data-IP'!Q1056*Convert!$B$6/$D1056</f>
        <v>0</v>
      </c>
      <c r="R1056" s="5">
        <f>'90.1 Data-IP'!R1056*Convert!$B$6/$D1056</f>
        <v>0</v>
      </c>
      <c r="S1056" s="5">
        <f>'90.1 Data-IP'!S1056*Convert!$B$6/$D1056</f>
        <v>0</v>
      </c>
      <c r="T1056" s="5">
        <f>'90.1 Data-IP'!T1056*Convert!$B$6/$D1056</f>
        <v>0</v>
      </c>
      <c r="U1056" s="5">
        <f>'90.1 Data-IP'!U1056*Convert!$B$7/$D1056</f>
        <v>77.178097744718983</v>
      </c>
      <c r="V1056" s="5">
        <f>'90.1 Data-IP'!V1056*Convert!$B$6/$D1056</f>
        <v>76.673173786353303</v>
      </c>
      <c r="W1056" s="5">
        <f>'90.1 Data-IP'!W1056*Convert!$B$6/$D1056</f>
        <v>272.94113523820823</v>
      </c>
      <c r="X1056" s="5">
        <f>'90.1 Data-IP'!X1056*Convert!$B$7/$D1056</f>
        <v>121.72004045462222</v>
      </c>
      <c r="Y1056" s="5">
        <f t="shared" si="32"/>
        <v>394.66117569283045</v>
      </c>
      <c r="Z1056" s="5">
        <f>'90.1 Data-IP'!Z1056*Convert!$B$6/$D1056</f>
        <v>804.90028711848026</v>
      </c>
      <c r="AA1056" s="5">
        <f>'90.1 Data-IP'!AA1056*Convert!$B$7/$D1056</f>
        <v>394.92869882890631</v>
      </c>
      <c r="AB1056" s="5">
        <f t="shared" si="33"/>
        <v>1199.8289859473866</v>
      </c>
    </row>
    <row r="1057" spans="1:28" x14ac:dyDescent="0.25">
      <c r="A1057" s="95">
        <v>2007</v>
      </c>
      <c r="B1057" s="95" t="s">
        <v>65</v>
      </c>
      <c r="C1057" s="101" t="s">
        <v>2</v>
      </c>
      <c r="D1057" s="5">
        <f>'90.1 Data-SI'!D1057*Convert!$B$1</f>
        <v>2500.8869462857801</v>
      </c>
      <c r="E1057" s="5">
        <f>'90.1 Data-IP'!E1057*Convert!$B$6/$D1057</f>
        <v>0</v>
      </c>
      <c r="F1057" s="5">
        <f>'90.1 Data-IP'!F1057*Convert!$B$7/$D1057</f>
        <v>55.769864627092517</v>
      </c>
      <c r="G1057" s="5">
        <f>'90.1 Data-IP'!G1057*Convert!$B$6/$D1057</f>
        <v>89.372018161112479</v>
      </c>
      <c r="H1057" s="5">
        <f>'90.1 Data-IP'!H1057*Convert!$B$6/$D1057</f>
        <v>90.116184844699518</v>
      </c>
      <c r="I1057" s="5">
        <f>'90.1 Data-IP'!I1057*Convert!$B$6/$D1057</f>
        <v>32.863360962278541</v>
      </c>
      <c r="J1057" s="5">
        <f>'90.1 Data-IP'!J1057*Convert!$B$6/$D1057</f>
        <v>332.33043766383059</v>
      </c>
      <c r="K1057" s="5">
        <f>'90.1 Data-IP'!K1057*Convert!$B$7/$D1057</f>
        <v>196.03056062956512</v>
      </c>
      <c r="L1057" s="5">
        <f>'90.1 Data-IP'!L1057*Convert!$B$6/$D1057</f>
        <v>0</v>
      </c>
      <c r="M1057" s="5">
        <f>'90.1 Data-IP'!M1057*Convert!$B$6/$D1057</f>
        <v>190.66270594806232</v>
      </c>
      <c r="N1057" s="5">
        <f>'90.1 Data-IP'!N1057*Convert!$B$6/$D1057</f>
        <v>0</v>
      </c>
      <c r="O1057" s="5">
        <f>'90.1 Data-IP'!O1057*Convert!$B$6/$D1057</f>
        <v>0</v>
      </c>
      <c r="P1057" s="5">
        <f>'90.1 Data-IP'!P1057*Convert!$B$6/$D1057</f>
        <v>0</v>
      </c>
      <c r="Q1057" s="5">
        <f>'90.1 Data-IP'!Q1057*Convert!$B$6/$D1057</f>
        <v>0</v>
      </c>
      <c r="R1057" s="5">
        <f>'90.1 Data-IP'!R1057*Convert!$B$6/$D1057</f>
        <v>0</v>
      </c>
      <c r="S1057" s="5">
        <f>'90.1 Data-IP'!S1057*Convert!$B$6/$D1057</f>
        <v>0</v>
      </c>
      <c r="T1057" s="5">
        <f>'90.1 Data-IP'!T1057*Convert!$B$6/$D1057</f>
        <v>0</v>
      </c>
      <c r="U1057" s="5">
        <f>'90.1 Data-IP'!U1057*Convert!$B$7/$D1057</f>
        <v>75.136283916382681</v>
      </c>
      <c r="V1057" s="5">
        <f>'90.1 Data-IP'!V1057*Convert!$B$6/$D1057</f>
        <v>76.925230243697285</v>
      </c>
      <c r="W1057" s="5">
        <f>'90.1 Data-IP'!W1057*Convert!$B$6/$D1057</f>
        <v>280.03472410917482</v>
      </c>
      <c r="X1057" s="5">
        <f>'90.1 Data-IP'!X1057*Convert!$B$7/$D1057</f>
        <v>55.769864627092517</v>
      </c>
      <c r="Y1057" s="5">
        <f t="shared" si="32"/>
        <v>335.80458873626731</v>
      </c>
      <c r="Z1057" s="5">
        <f>'90.1 Data-IP'!Z1057*Convert!$B$6/$D1057</f>
        <v>812.28194051212563</v>
      </c>
      <c r="AA1057" s="5">
        <f>'90.1 Data-IP'!AA1057*Convert!$B$7/$D1057</f>
        <v>326.9367091730403</v>
      </c>
      <c r="AB1057" s="5">
        <f t="shared" si="33"/>
        <v>1139.2186496851659</v>
      </c>
    </row>
    <row r="1058" spans="1:28" x14ac:dyDescent="0.25">
      <c r="A1058" s="95">
        <v>2007</v>
      </c>
      <c r="B1058" s="95" t="s">
        <v>65</v>
      </c>
      <c r="C1058" s="101" t="s">
        <v>18</v>
      </c>
      <c r="D1058" s="5">
        <f>'90.1 Data-SI'!D1058*Convert!$B$1</f>
        <v>2500.8869462857801</v>
      </c>
      <c r="E1058" s="5">
        <f>'90.1 Data-IP'!E1058*Convert!$B$6/$D1058</f>
        <v>0</v>
      </c>
      <c r="F1058" s="5">
        <f>'90.1 Data-IP'!F1058*Convert!$B$7/$D1058</f>
        <v>80.744082458996402</v>
      </c>
      <c r="G1058" s="5">
        <f>'90.1 Data-IP'!G1058*Convert!$B$6/$D1058</f>
        <v>19.876452064840493</v>
      </c>
      <c r="H1058" s="5">
        <f>'90.1 Data-IP'!H1058*Convert!$B$6/$D1058</f>
        <v>90.116184844699518</v>
      </c>
      <c r="I1058" s="5">
        <f>'90.1 Data-IP'!I1058*Convert!$B$6/$D1058</f>
        <v>32.803347520053777</v>
      </c>
      <c r="J1058" s="5">
        <f>'90.1 Data-IP'!J1058*Convert!$B$6/$D1058</f>
        <v>332.33043766383059</v>
      </c>
      <c r="K1058" s="5">
        <f>'90.1 Data-IP'!K1058*Convert!$B$7/$D1058</f>
        <v>196.03056062956512</v>
      </c>
      <c r="L1058" s="5">
        <f>'90.1 Data-IP'!L1058*Convert!$B$6/$D1058</f>
        <v>0</v>
      </c>
      <c r="M1058" s="5">
        <f>'90.1 Data-IP'!M1058*Convert!$B$6/$D1058</f>
        <v>151.77399538641788</v>
      </c>
      <c r="N1058" s="5">
        <f>'90.1 Data-IP'!N1058*Convert!$B$6/$D1058</f>
        <v>0</v>
      </c>
      <c r="O1058" s="5">
        <f>'90.1 Data-IP'!O1058*Convert!$B$6/$D1058</f>
        <v>0</v>
      </c>
      <c r="P1058" s="5">
        <f>'90.1 Data-IP'!P1058*Convert!$B$6/$D1058</f>
        <v>0</v>
      </c>
      <c r="Q1058" s="5">
        <f>'90.1 Data-IP'!Q1058*Convert!$B$6/$D1058</f>
        <v>0</v>
      </c>
      <c r="R1058" s="5">
        <f>'90.1 Data-IP'!R1058*Convert!$B$6/$D1058</f>
        <v>0</v>
      </c>
      <c r="S1058" s="5">
        <f>'90.1 Data-IP'!S1058*Convert!$B$6/$D1058</f>
        <v>0</v>
      </c>
      <c r="T1058" s="5">
        <f>'90.1 Data-IP'!T1058*Convert!$B$6/$D1058</f>
        <v>0</v>
      </c>
      <c r="U1058" s="5">
        <f>'90.1 Data-IP'!U1058*Convert!$B$7/$D1058</f>
        <v>79.35548472463492</v>
      </c>
      <c r="V1058" s="5">
        <f>'90.1 Data-IP'!V1058*Convert!$B$6/$D1058</f>
        <v>75.868993660541506</v>
      </c>
      <c r="W1058" s="5">
        <f>'90.1 Data-IP'!W1058*Convert!$B$6/$D1058</f>
        <v>171.65044745125837</v>
      </c>
      <c r="X1058" s="5">
        <f>'90.1 Data-IP'!X1058*Convert!$B$7/$D1058</f>
        <v>80.744082458996402</v>
      </c>
      <c r="Y1058" s="5">
        <f t="shared" si="32"/>
        <v>252.39452991025479</v>
      </c>
      <c r="Z1058" s="5">
        <f>'90.1 Data-IP'!Z1058*Convert!$B$6/$D1058</f>
        <v>702.76941114038391</v>
      </c>
      <c r="AA1058" s="5">
        <f>'90.1 Data-IP'!AA1058*Convert!$B$7/$D1058</f>
        <v>356.13012781319651</v>
      </c>
      <c r="AB1058" s="5">
        <f t="shared" si="33"/>
        <v>1058.8995389535803</v>
      </c>
    </row>
    <row r="1059" spans="1:28" x14ac:dyDescent="0.25">
      <c r="A1059" s="95">
        <v>2007</v>
      </c>
      <c r="B1059" s="95" t="s">
        <v>65</v>
      </c>
      <c r="C1059" s="101" t="s">
        <v>4</v>
      </c>
      <c r="D1059" s="5">
        <f>'90.1 Data-SI'!D1059*Convert!$B$1</f>
        <v>2500.8869462857801</v>
      </c>
      <c r="E1059" s="5">
        <f>'90.1 Data-IP'!E1059*Convert!$B$6/$D1059</f>
        <v>0</v>
      </c>
      <c r="F1059" s="5">
        <f>'90.1 Data-IP'!F1059*Convert!$B$7/$D1059</f>
        <v>162.51523424814184</v>
      </c>
      <c r="G1059" s="5">
        <f>'90.1 Data-IP'!G1059*Convert!$B$6/$D1059</f>
        <v>61.69381860705321</v>
      </c>
      <c r="H1059" s="5">
        <f>'90.1 Data-IP'!H1059*Convert!$B$6/$D1059</f>
        <v>90.116184844699518</v>
      </c>
      <c r="I1059" s="5">
        <f>'90.1 Data-IP'!I1059*Convert!$B$6/$D1059</f>
        <v>32.851358273833583</v>
      </c>
      <c r="J1059" s="5">
        <f>'90.1 Data-IP'!J1059*Convert!$B$6/$D1059</f>
        <v>332.33043766383059</v>
      </c>
      <c r="K1059" s="5">
        <f>'90.1 Data-IP'!K1059*Convert!$B$7/$D1059</f>
        <v>196.03056062956512</v>
      </c>
      <c r="L1059" s="5">
        <f>'90.1 Data-IP'!L1059*Convert!$B$6/$D1059</f>
        <v>0</v>
      </c>
      <c r="M1059" s="5">
        <f>'90.1 Data-IP'!M1059*Convert!$B$6/$D1059</f>
        <v>146.46880709374909</v>
      </c>
      <c r="N1059" s="5">
        <f>'90.1 Data-IP'!N1059*Convert!$B$6/$D1059</f>
        <v>0</v>
      </c>
      <c r="O1059" s="5">
        <f>'90.1 Data-IP'!O1059*Convert!$B$6/$D1059</f>
        <v>0</v>
      </c>
      <c r="P1059" s="5">
        <f>'90.1 Data-IP'!P1059*Convert!$B$6/$D1059</f>
        <v>0</v>
      </c>
      <c r="Q1059" s="5">
        <f>'90.1 Data-IP'!Q1059*Convert!$B$6/$D1059</f>
        <v>0</v>
      </c>
      <c r="R1059" s="5">
        <f>'90.1 Data-IP'!R1059*Convert!$B$6/$D1059</f>
        <v>0</v>
      </c>
      <c r="S1059" s="5">
        <f>'90.1 Data-IP'!S1059*Convert!$B$6/$D1059</f>
        <v>0</v>
      </c>
      <c r="T1059" s="5">
        <f>'90.1 Data-IP'!T1059*Convert!$B$6/$D1059</f>
        <v>0</v>
      </c>
      <c r="U1059" s="5">
        <f>'90.1 Data-IP'!U1059*Convert!$B$7/$D1059</f>
        <v>83.143316414224557</v>
      </c>
      <c r="V1059" s="5">
        <f>'90.1 Data-IP'!V1059*Convert!$B$6/$D1059</f>
        <v>75.604934514752571</v>
      </c>
      <c r="W1059" s="5">
        <f>'90.1 Data-IP'!W1059*Convert!$B$6/$D1059</f>
        <v>208.16262570080232</v>
      </c>
      <c r="X1059" s="5">
        <f>'90.1 Data-IP'!X1059*Convert!$B$7/$D1059</f>
        <v>162.51523424814184</v>
      </c>
      <c r="Y1059" s="5">
        <f t="shared" si="32"/>
        <v>370.67785994894416</v>
      </c>
      <c r="Z1059" s="5">
        <f>'90.1 Data-IP'!Z1059*Convert!$B$6/$D1059</f>
        <v>739.06554099791856</v>
      </c>
      <c r="AA1059" s="5">
        <f>'90.1 Data-IP'!AA1059*Convert!$B$7/$D1059</f>
        <v>441.68911129193145</v>
      </c>
      <c r="AB1059" s="5">
        <f t="shared" si="33"/>
        <v>1180.7546522898501</v>
      </c>
    </row>
    <row r="1060" spans="1:28" x14ac:dyDescent="0.25">
      <c r="A1060" s="95">
        <v>2007</v>
      </c>
      <c r="B1060" s="95" t="s">
        <v>65</v>
      </c>
      <c r="C1060" s="101" t="s">
        <v>5</v>
      </c>
      <c r="D1060" s="5">
        <f>'90.1 Data-SI'!D1060*Convert!$B$1</f>
        <v>2500.8869462857801</v>
      </c>
      <c r="E1060" s="5">
        <f>'90.1 Data-IP'!E1060*Convert!$B$6/$D1060</f>
        <v>0</v>
      </c>
      <c r="F1060" s="5">
        <f>'90.1 Data-IP'!F1060*Convert!$B$7/$D1060</f>
        <v>96.240504512285014</v>
      </c>
      <c r="G1060" s="5">
        <f>'90.1 Data-IP'!G1060*Convert!$B$6/$D1060</f>
        <v>71.211950543900144</v>
      </c>
      <c r="H1060" s="5">
        <f>'90.1 Data-IP'!H1060*Convert!$B$6/$D1060</f>
        <v>90.116184844699518</v>
      </c>
      <c r="I1060" s="5">
        <f>'90.1 Data-IP'!I1060*Convert!$B$6/$D1060</f>
        <v>32.851358273833583</v>
      </c>
      <c r="J1060" s="5">
        <f>'90.1 Data-IP'!J1060*Convert!$B$6/$D1060</f>
        <v>332.33043766383059</v>
      </c>
      <c r="K1060" s="5">
        <f>'90.1 Data-IP'!K1060*Convert!$B$7/$D1060</f>
        <v>196.03056062956512</v>
      </c>
      <c r="L1060" s="5">
        <f>'90.1 Data-IP'!L1060*Convert!$B$6/$D1060</f>
        <v>0</v>
      </c>
      <c r="M1060" s="5">
        <f>'90.1 Data-IP'!M1060*Convert!$B$6/$D1060</f>
        <v>171.12232915968048</v>
      </c>
      <c r="N1060" s="5">
        <f>'90.1 Data-IP'!N1060*Convert!$B$6/$D1060</f>
        <v>0</v>
      </c>
      <c r="O1060" s="5">
        <f>'90.1 Data-IP'!O1060*Convert!$B$6/$D1060</f>
        <v>0</v>
      </c>
      <c r="P1060" s="5">
        <f>'90.1 Data-IP'!P1060*Convert!$B$6/$D1060</f>
        <v>0</v>
      </c>
      <c r="Q1060" s="5">
        <f>'90.1 Data-IP'!Q1060*Convert!$B$6/$D1060</f>
        <v>0</v>
      </c>
      <c r="R1060" s="5">
        <f>'90.1 Data-IP'!R1060*Convert!$B$6/$D1060</f>
        <v>0</v>
      </c>
      <c r="S1060" s="5">
        <f>'90.1 Data-IP'!S1060*Convert!$B$6/$D1060</f>
        <v>0</v>
      </c>
      <c r="T1060" s="5">
        <f>'90.1 Data-IP'!T1060*Convert!$B$6/$D1060</f>
        <v>0</v>
      </c>
      <c r="U1060" s="5">
        <f>'90.1 Data-IP'!U1060*Convert!$B$7/$D1060</f>
        <v>81.417839939574179</v>
      </c>
      <c r="V1060" s="5">
        <f>'90.1 Data-IP'!V1060*Convert!$B$6/$D1060</f>
        <v>75.929007102766263</v>
      </c>
      <c r="W1060" s="5">
        <f>'90.1 Data-IP'!W1060*Convert!$B$6/$D1060</f>
        <v>242.33427970358062</v>
      </c>
      <c r="X1060" s="5">
        <f>'90.1 Data-IP'!X1060*Convert!$B$7/$D1060</f>
        <v>96.240504512285014</v>
      </c>
      <c r="Y1060" s="5">
        <f t="shared" si="32"/>
        <v>338.57478421586563</v>
      </c>
      <c r="Z1060" s="5">
        <f>'90.1 Data-IP'!Z1060*Convert!$B$6/$D1060</f>
        <v>773.54926490026571</v>
      </c>
      <c r="AA1060" s="5">
        <f>'90.1 Data-IP'!AA1060*Convert!$B$7/$D1060</f>
        <v>373.68479680410377</v>
      </c>
      <c r="AB1060" s="5">
        <f t="shared" si="33"/>
        <v>1147.2340617043694</v>
      </c>
    </row>
    <row r="1061" spans="1:28" x14ac:dyDescent="0.25">
      <c r="A1061" s="95">
        <v>2007</v>
      </c>
      <c r="B1061" s="95" t="s">
        <v>65</v>
      </c>
      <c r="C1061" s="101" t="s">
        <v>15</v>
      </c>
      <c r="D1061" s="5">
        <f>'90.1 Data-SI'!D1061*Convert!$B$1</f>
        <v>2500.8869462857801</v>
      </c>
      <c r="E1061" s="5">
        <f>'90.1 Data-IP'!E1061*Convert!$B$6/$D1061</f>
        <v>0</v>
      </c>
      <c r="F1061" s="5">
        <f>'90.1 Data-IP'!F1061*Convert!$B$7/$D1061</f>
        <v>85.01669087241639</v>
      </c>
      <c r="G1061" s="5">
        <f>'90.1 Data-IP'!G1061*Convert!$B$6/$D1061</f>
        <v>6.1933872375952257</v>
      </c>
      <c r="H1061" s="5">
        <f>'90.1 Data-IP'!H1061*Convert!$B$6/$D1061</f>
        <v>90.116184844699518</v>
      </c>
      <c r="I1061" s="5">
        <f>'90.1 Data-IP'!I1061*Convert!$B$6/$D1061</f>
        <v>32.803347520053777</v>
      </c>
      <c r="J1061" s="5">
        <f>'90.1 Data-IP'!J1061*Convert!$B$6/$D1061</f>
        <v>332.33043766383059</v>
      </c>
      <c r="K1061" s="5">
        <f>'90.1 Data-IP'!K1061*Convert!$B$7/$D1061</f>
        <v>196.03056062956512</v>
      </c>
      <c r="L1061" s="5">
        <f>'90.1 Data-IP'!L1061*Convert!$B$6/$D1061</f>
        <v>0</v>
      </c>
      <c r="M1061" s="5">
        <f>'90.1 Data-IP'!M1061*Convert!$B$6/$D1061</f>
        <v>136.32653535776467</v>
      </c>
      <c r="N1061" s="5">
        <f>'90.1 Data-IP'!N1061*Convert!$B$6/$D1061</f>
        <v>0</v>
      </c>
      <c r="O1061" s="5">
        <f>'90.1 Data-IP'!O1061*Convert!$B$6/$D1061</f>
        <v>0</v>
      </c>
      <c r="P1061" s="5">
        <f>'90.1 Data-IP'!P1061*Convert!$B$6/$D1061</f>
        <v>0</v>
      </c>
      <c r="Q1061" s="5">
        <f>'90.1 Data-IP'!Q1061*Convert!$B$6/$D1061</f>
        <v>0</v>
      </c>
      <c r="R1061" s="5">
        <f>'90.1 Data-IP'!R1061*Convert!$B$6/$D1061</f>
        <v>0</v>
      </c>
      <c r="S1061" s="5">
        <f>'90.1 Data-IP'!S1061*Convert!$B$6/$D1061</f>
        <v>0</v>
      </c>
      <c r="T1061" s="5">
        <f>'90.1 Data-IP'!T1061*Convert!$B$6/$D1061</f>
        <v>0</v>
      </c>
      <c r="U1061" s="5">
        <f>'90.1 Data-IP'!U1061*Convert!$B$7/$D1061</f>
        <v>82.781788010012093</v>
      </c>
      <c r="V1061" s="5">
        <f>'90.1 Data-IP'!V1061*Convert!$B$6/$D1061</f>
        <v>74.920781273390304</v>
      </c>
      <c r="W1061" s="5">
        <f>'90.1 Data-IP'!W1061*Convert!$B$6/$D1061</f>
        <v>142.5199225953599</v>
      </c>
      <c r="X1061" s="5">
        <f>'90.1 Data-IP'!X1061*Convert!$B$7/$D1061</f>
        <v>85.01669087241639</v>
      </c>
      <c r="Y1061" s="5">
        <f t="shared" si="32"/>
        <v>227.53661346777631</v>
      </c>
      <c r="Z1061" s="5">
        <f>'90.1 Data-IP'!Z1061*Convert!$B$6/$D1061</f>
        <v>672.69067389733425</v>
      </c>
      <c r="AA1061" s="5">
        <f>'90.1 Data-IP'!AA1061*Convert!$B$7/$D1061</f>
        <v>363.82493123467304</v>
      </c>
      <c r="AB1061" s="5">
        <f t="shared" si="33"/>
        <v>1036.5156051320073</v>
      </c>
    </row>
    <row r="1062" spans="1:28" x14ac:dyDescent="0.25">
      <c r="A1062" s="95">
        <v>2007</v>
      </c>
      <c r="B1062" s="95" t="s">
        <v>65</v>
      </c>
      <c r="C1062" s="101" t="s">
        <v>16</v>
      </c>
      <c r="D1062" s="5">
        <f>'90.1 Data-SI'!D1062*Convert!$B$1</f>
        <v>2500.8869462857801</v>
      </c>
      <c r="E1062" s="5">
        <f>'90.1 Data-IP'!E1062*Convert!$B$6/$D1062</f>
        <v>0</v>
      </c>
      <c r="F1062" s="5">
        <f>'90.1 Data-IP'!F1062*Convert!$B$7/$D1062</f>
        <v>229.04056890055503</v>
      </c>
      <c r="G1062" s="5">
        <f>'90.1 Data-IP'!G1062*Convert!$B$6/$D1062</f>
        <v>68.979450493139069</v>
      </c>
      <c r="H1062" s="5">
        <f>'90.1 Data-IP'!H1062*Convert!$B$6/$D1062</f>
        <v>90.116184844699518</v>
      </c>
      <c r="I1062" s="5">
        <f>'90.1 Data-IP'!I1062*Convert!$B$6/$D1062</f>
        <v>32.827352896943687</v>
      </c>
      <c r="J1062" s="5">
        <f>'90.1 Data-IP'!J1062*Convert!$B$6/$D1062</f>
        <v>332.33043766383059</v>
      </c>
      <c r="K1062" s="5">
        <f>'90.1 Data-IP'!K1062*Convert!$B$7/$D1062</f>
        <v>196.03056062956512</v>
      </c>
      <c r="L1062" s="5">
        <f>'90.1 Data-IP'!L1062*Convert!$B$6/$D1062</f>
        <v>0</v>
      </c>
      <c r="M1062" s="5">
        <f>'90.1 Data-IP'!M1062*Convert!$B$6/$D1062</f>
        <v>151.65396850196836</v>
      </c>
      <c r="N1062" s="5">
        <f>'90.1 Data-IP'!N1062*Convert!$B$6/$D1062</f>
        <v>0</v>
      </c>
      <c r="O1062" s="5">
        <f>'90.1 Data-IP'!O1062*Convert!$B$6/$D1062</f>
        <v>0</v>
      </c>
      <c r="P1062" s="5">
        <f>'90.1 Data-IP'!P1062*Convert!$B$6/$D1062</f>
        <v>0</v>
      </c>
      <c r="Q1062" s="5">
        <f>'90.1 Data-IP'!Q1062*Convert!$B$6/$D1062</f>
        <v>0</v>
      </c>
      <c r="R1062" s="5">
        <f>'90.1 Data-IP'!R1062*Convert!$B$6/$D1062</f>
        <v>0</v>
      </c>
      <c r="S1062" s="5">
        <f>'90.1 Data-IP'!S1062*Convert!$B$6/$D1062</f>
        <v>0</v>
      </c>
      <c r="T1062" s="5">
        <f>'90.1 Data-IP'!T1062*Convert!$B$6/$D1062</f>
        <v>0</v>
      </c>
      <c r="U1062" s="5">
        <f>'90.1 Data-IP'!U1062*Convert!$B$7/$D1062</f>
        <v>87.518631760659446</v>
      </c>
      <c r="V1062" s="5">
        <f>'90.1 Data-IP'!V1062*Convert!$B$6/$D1062</f>
        <v>75.340875368963623</v>
      </c>
      <c r="W1062" s="5">
        <f>'90.1 Data-IP'!W1062*Convert!$B$6/$D1062</f>
        <v>220.63341899510741</v>
      </c>
      <c r="X1062" s="5">
        <f>'90.1 Data-IP'!X1062*Convert!$B$7/$D1062</f>
        <v>229.04056890055503</v>
      </c>
      <c r="Y1062" s="5">
        <f t="shared" si="32"/>
        <v>449.67398789566244</v>
      </c>
      <c r="Z1062" s="5">
        <f>'90.1 Data-IP'!Z1062*Convert!$B$6/$D1062</f>
        <v>751.248269769545</v>
      </c>
      <c r="AA1062" s="5">
        <f>'90.1 Data-IP'!AA1062*Convert!$B$7/$D1062</f>
        <v>512.58976129077962</v>
      </c>
      <c r="AB1062" s="5">
        <f t="shared" si="33"/>
        <v>1263.8380310603247</v>
      </c>
    </row>
    <row r="1063" spans="1:28" x14ac:dyDescent="0.25">
      <c r="A1063" s="95">
        <v>2007</v>
      </c>
      <c r="B1063" s="95" t="s">
        <v>65</v>
      </c>
      <c r="C1063" s="101" t="s">
        <v>9</v>
      </c>
      <c r="D1063" s="5">
        <f>'90.1 Data-SI'!D1063*Convert!$B$1</f>
        <v>2500.8869462857801</v>
      </c>
      <c r="E1063" s="5">
        <f>'90.1 Data-IP'!E1063*Convert!$B$6/$D1063</f>
        <v>0</v>
      </c>
      <c r="F1063" s="5">
        <f>'90.1 Data-IP'!F1063*Convert!$B$7/$D1063</f>
        <v>157.86877259854762</v>
      </c>
      <c r="G1063" s="5">
        <f>'90.1 Data-IP'!G1063*Convert!$B$6/$D1063</f>
        <v>46.450404281964204</v>
      </c>
      <c r="H1063" s="5">
        <f>'90.1 Data-IP'!H1063*Convert!$B$6/$D1063</f>
        <v>90.116184844699518</v>
      </c>
      <c r="I1063" s="5">
        <f>'90.1 Data-IP'!I1063*Convert!$B$6/$D1063</f>
        <v>32.803347520053777</v>
      </c>
      <c r="J1063" s="5">
        <f>'90.1 Data-IP'!J1063*Convert!$B$6/$D1063</f>
        <v>332.33043766383059</v>
      </c>
      <c r="K1063" s="5">
        <f>'90.1 Data-IP'!K1063*Convert!$B$7/$D1063</f>
        <v>196.03056062956512</v>
      </c>
      <c r="L1063" s="5">
        <f>'90.1 Data-IP'!L1063*Convert!$B$6/$D1063</f>
        <v>0</v>
      </c>
      <c r="M1063" s="5">
        <f>'90.1 Data-IP'!M1063*Convert!$B$6/$D1063</f>
        <v>162.68443918287923</v>
      </c>
      <c r="N1063" s="5">
        <f>'90.1 Data-IP'!N1063*Convert!$B$6/$D1063</f>
        <v>0</v>
      </c>
      <c r="O1063" s="5">
        <f>'90.1 Data-IP'!O1063*Convert!$B$6/$D1063</f>
        <v>0</v>
      </c>
      <c r="P1063" s="5">
        <f>'90.1 Data-IP'!P1063*Convert!$B$6/$D1063</f>
        <v>0</v>
      </c>
      <c r="Q1063" s="5">
        <f>'90.1 Data-IP'!Q1063*Convert!$B$6/$D1063</f>
        <v>0</v>
      </c>
      <c r="R1063" s="5">
        <f>'90.1 Data-IP'!R1063*Convert!$B$6/$D1063</f>
        <v>0</v>
      </c>
      <c r="S1063" s="5">
        <f>'90.1 Data-IP'!S1063*Convert!$B$6/$D1063</f>
        <v>0</v>
      </c>
      <c r="T1063" s="5">
        <f>'90.1 Data-IP'!T1063*Convert!$B$6/$D1063</f>
        <v>0</v>
      </c>
      <c r="U1063" s="5">
        <f>'90.1 Data-IP'!U1063*Convert!$B$7/$D1063</f>
        <v>86.413505161419081</v>
      </c>
      <c r="V1063" s="5">
        <f>'90.1 Data-IP'!V1063*Convert!$B$6/$D1063</f>
        <v>74.860767831165532</v>
      </c>
      <c r="W1063" s="5">
        <f>'90.1 Data-IP'!W1063*Convert!$B$6/$D1063</f>
        <v>209.13484346484341</v>
      </c>
      <c r="X1063" s="5">
        <f>'90.1 Data-IP'!X1063*Convert!$B$7/$D1063</f>
        <v>157.86877259854762</v>
      </c>
      <c r="Y1063" s="5">
        <f t="shared" si="32"/>
        <v>367.00361606339106</v>
      </c>
      <c r="Z1063" s="5">
        <f>'90.1 Data-IP'!Z1063*Convert!$B$6/$D1063</f>
        <v>739.25758401303779</v>
      </c>
      <c r="AA1063" s="5">
        <f>'90.1 Data-IP'!AA1063*Convert!$B$7/$D1063</f>
        <v>440.30873011221121</v>
      </c>
      <c r="AB1063" s="5">
        <f t="shared" si="33"/>
        <v>1179.5663141252489</v>
      </c>
    </row>
    <row r="1064" spans="1:28" x14ac:dyDescent="0.25">
      <c r="A1064" s="95">
        <v>2007</v>
      </c>
      <c r="B1064" s="95" t="s">
        <v>65</v>
      </c>
      <c r="C1064" s="101" t="s">
        <v>12</v>
      </c>
      <c r="D1064" s="5">
        <f>'90.1 Data-SI'!D1064*Convert!$B$1</f>
        <v>2500.8869462857801</v>
      </c>
      <c r="E1064" s="5">
        <f>'90.1 Data-IP'!E1064*Convert!$B$6/$D1064</f>
        <v>0</v>
      </c>
      <c r="F1064" s="5">
        <f>'90.1 Data-IP'!F1064*Convert!$B$7/$D1064</f>
        <v>296.5066990593848</v>
      </c>
      <c r="G1064" s="5">
        <f>'90.1 Data-IP'!G1064*Convert!$B$6/$D1064</f>
        <v>49.271036066527905</v>
      </c>
      <c r="H1064" s="5">
        <f>'90.1 Data-IP'!H1064*Convert!$B$6/$D1064</f>
        <v>90.116184844699518</v>
      </c>
      <c r="I1064" s="5">
        <f>'90.1 Data-IP'!I1064*Convert!$B$6/$D1064</f>
        <v>32.791344831608825</v>
      </c>
      <c r="J1064" s="5">
        <f>'90.1 Data-IP'!J1064*Convert!$B$6/$D1064</f>
        <v>332.33043766383059</v>
      </c>
      <c r="K1064" s="5">
        <f>'90.1 Data-IP'!K1064*Convert!$B$7/$D1064</f>
        <v>196.03056062956512</v>
      </c>
      <c r="L1064" s="5">
        <f>'90.1 Data-IP'!L1064*Convert!$B$6/$D1064</f>
        <v>0</v>
      </c>
      <c r="M1064" s="5">
        <f>'90.1 Data-IP'!M1064*Convert!$B$6/$D1064</f>
        <v>149.00137435563397</v>
      </c>
      <c r="N1064" s="5">
        <f>'90.1 Data-IP'!N1064*Convert!$B$6/$D1064</f>
        <v>0</v>
      </c>
      <c r="O1064" s="5">
        <f>'90.1 Data-IP'!O1064*Convert!$B$6/$D1064</f>
        <v>0</v>
      </c>
      <c r="P1064" s="5">
        <f>'90.1 Data-IP'!P1064*Convert!$B$6/$D1064</f>
        <v>0</v>
      </c>
      <c r="Q1064" s="5">
        <f>'90.1 Data-IP'!Q1064*Convert!$B$6/$D1064</f>
        <v>0</v>
      </c>
      <c r="R1064" s="5">
        <f>'90.1 Data-IP'!R1064*Convert!$B$6/$D1064</f>
        <v>0</v>
      </c>
      <c r="S1064" s="5">
        <f>'90.1 Data-IP'!S1064*Convert!$B$6/$D1064</f>
        <v>0</v>
      </c>
      <c r="T1064" s="5">
        <f>'90.1 Data-IP'!T1064*Convert!$B$6/$D1064</f>
        <v>0</v>
      </c>
      <c r="U1064" s="5">
        <f>'90.1 Data-IP'!U1064*Convert!$B$7/$D1064</f>
        <v>92.756685344419509</v>
      </c>
      <c r="V1064" s="5">
        <f>'90.1 Data-IP'!V1064*Convert!$B$6/$D1064</f>
        <v>74.656722127601356</v>
      </c>
      <c r="W1064" s="5">
        <f>'90.1 Data-IP'!W1064*Convert!$B$6/$D1064</f>
        <v>198.2724104221619</v>
      </c>
      <c r="X1064" s="5">
        <f>'90.1 Data-IP'!X1064*Convert!$B$7/$D1064</f>
        <v>296.5066990593848</v>
      </c>
      <c r="Y1064" s="5">
        <f t="shared" si="32"/>
        <v>494.7791094815467</v>
      </c>
      <c r="Z1064" s="5">
        <f>'90.1 Data-IP'!Z1064*Convert!$B$6/$D1064</f>
        <v>728.15509720145712</v>
      </c>
      <c r="AA1064" s="5">
        <f>'90.1 Data-IP'!AA1064*Convert!$B$7/$D1064</f>
        <v>585.28983675604889</v>
      </c>
      <c r="AB1064" s="5">
        <f t="shared" si="33"/>
        <v>1313.444933957506</v>
      </c>
    </row>
    <row r="1065" spans="1:28" x14ac:dyDescent="0.25">
      <c r="A1065" s="95">
        <v>2007</v>
      </c>
      <c r="B1065" s="95" t="s">
        <v>65</v>
      </c>
      <c r="C1065" s="101" t="s">
        <v>8</v>
      </c>
      <c r="D1065" s="5">
        <f>'90.1 Data-SI'!D1065*Convert!$B$1</f>
        <v>2500.8869462857801</v>
      </c>
      <c r="E1065" s="5">
        <f>'90.1 Data-IP'!E1065*Convert!$B$6/$D1065</f>
        <v>0</v>
      </c>
      <c r="F1065" s="5">
        <f>'90.1 Data-IP'!F1065*Convert!$B$7/$D1065</f>
        <v>431.33625244402936</v>
      </c>
      <c r="G1065" s="5">
        <f>'90.1 Data-IP'!G1065*Convert!$B$6/$D1065</f>
        <v>17.091828345611631</v>
      </c>
      <c r="H1065" s="5">
        <f>'90.1 Data-IP'!H1065*Convert!$B$6/$D1065</f>
        <v>90.116184844699518</v>
      </c>
      <c r="I1065" s="5">
        <f>'90.1 Data-IP'!I1065*Convert!$B$6/$D1065</f>
        <v>32.611304504934559</v>
      </c>
      <c r="J1065" s="5">
        <f>'90.1 Data-IP'!J1065*Convert!$B$6/$D1065</f>
        <v>332.33043766383059</v>
      </c>
      <c r="K1065" s="5">
        <f>'90.1 Data-IP'!K1065*Convert!$B$7/$D1065</f>
        <v>196.03056062956512</v>
      </c>
      <c r="L1065" s="5">
        <f>'90.1 Data-IP'!L1065*Convert!$B$6/$D1065</f>
        <v>0</v>
      </c>
      <c r="M1065" s="5">
        <f>'90.1 Data-IP'!M1065*Convert!$B$6/$D1065</f>
        <v>141.72774515799307</v>
      </c>
      <c r="N1065" s="5">
        <f>'90.1 Data-IP'!N1065*Convert!$B$6/$D1065</f>
        <v>0</v>
      </c>
      <c r="O1065" s="5">
        <f>'90.1 Data-IP'!O1065*Convert!$B$6/$D1065</f>
        <v>0</v>
      </c>
      <c r="P1065" s="5">
        <f>'90.1 Data-IP'!P1065*Convert!$B$6/$D1065</f>
        <v>0</v>
      </c>
      <c r="Q1065" s="5">
        <f>'90.1 Data-IP'!Q1065*Convert!$B$6/$D1065</f>
        <v>0</v>
      </c>
      <c r="R1065" s="5">
        <f>'90.1 Data-IP'!R1065*Convert!$B$6/$D1065</f>
        <v>0</v>
      </c>
      <c r="S1065" s="5">
        <f>'90.1 Data-IP'!S1065*Convert!$B$6/$D1065</f>
        <v>0</v>
      </c>
      <c r="T1065" s="5">
        <f>'90.1 Data-IP'!T1065*Convert!$B$6/$D1065</f>
        <v>0</v>
      </c>
      <c r="U1065" s="5">
        <f>'90.1 Data-IP'!U1065*Convert!$B$7/$D1065</f>
        <v>99.814705781203671</v>
      </c>
      <c r="V1065" s="5">
        <f>'90.1 Data-IP'!V1065*Convert!$B$6/$D1065</f>
        <v>73.492461348441012</v>
      </c>
      <c r="W1065" s="5">
        <f>'90.1 Data-IP'!W1065*Convert!$B$6/$D1065</f>
        <v>158.81957350360469</v>
      </c>
      <c r="X1065" s="5">
        <f>'90.1 Data-IP'!X1065*Convert!$B$7/$D1065</f>
        <v>431.33625244402936</v>
      </c>
      <c r="Y1065" s="5">
        <f t="shared" si="32"/>
        <v>590.15582594763407</v>
      </c>
      <c r="Z1065" s="5">
        <f>'90.1 Data-IP'!Z1065*Convert!$B$6/$D1065</f>
        <v>687.36996186551039</v>
      </c>
      <c r="AA1065" s="5">
        <f>'90.1 Data-IP'!AA1065*Convert!$B$7/$D1065</f>
        <v>727.17741057747753</v>
      </c>
      <c r="AB1065" s="5">
        <f t="shared" si="33"/>
        <v>1414.547372442988</v>
      </c>
    </row>
    <row r="1066" spans="1:28" x14ac:dyDescent="0.25">
      <c r="A1066" s="95">
        <v>2010</v>
      </c>
      <c r="B1066" s="95" t="s">
        <v>65</v>
      </c>
      <c r="C1066" s="101" t="s">
        <v>10</v>
      </c>
      <c r="D1066" s="5">
        <f>'90.1 Data-SI'!D1066*Convert!$B$1</f>
        <v>2500.8869462857801</v>
      </c>
      <c r="E1066" s="5">
        <f>'90.1 Data-IP'!E1066*Convert!$B$6/$D1066</f>
        <v>0</v>
      </c>
      <c r="F1066" s="5">
        <f>'90.1 Data-IP'!F1066*Convert!$B$7/$D1066</f>
        <v>0</v>
      </c>
      <c r="G1066" s="5">
        <f>'90.1 Data-IP'!G1066*Convert!$B$6/$D1066</f>
        <v>471.24955372570491</v>
      </c>
      <c r="H1066" s="5">
        <f>'90.1 Data-IP'!H1066*Convert!$B$6/$D1066</f>
        <v>41.049194481735796</v>
      </c>
      <c r="I1066" s="5">
        <f>'90.1 Data-IP'!I1066*Convert!$B$6/$D1066</f>
        <v>18.4481321398912</v>
      </c>
      <c r="J1066" s="5">
        <f>'90.1 Data-IP'!J1066*Convert!$B$6/$D1066</f>
        <v>331.98235969892698</v>
      </c>
      <c r="K1066" s="5">
        <f>'90.1 Data-IP'!K1066*Convert!$B$7/$D1066</f>
        <v>196.03056062956512</v>
      </c>
      <c r="L1066" s="5">
        <f>'90.1 Data-IP'!L1066*Convert!$B$6/$D1066</f>
        <v>0</v>
      </c>
      <c r="M1066" s="5">
        <f>'90.1 Data-IP'!M1066*Convert!$B$6/$D1066</f>
        <v>126.05223404888577</v>
      </c>
      <c r="N1066" s="5">
        <f>'90.1 Data-IP'!N1066*Convert!$B$6/$D1066</f>
        <v>0</v>
      </c>
      <c r="O1066" s="5">
        <f>'90.1 Data-IP'!O1066*Convert!$B$6/$D1066</f>
        <v>0</v>
      </c>
      <c r="P1066" s="5">
        <f>'90.1 Data-IP'!P1066*Convert!$B$6/$D1066</f>
        <v>0</v>
      </c>
      <c r="Q1066" s="5">
        <f>'90.1 Data-IP'!Q1066*Convert!$B$6/$D1066</f>
        <v>0</v>
      </c>
      <c r="R1066" s="5">
        <f>'90.1 Data-IP'!R1066*Convert!$B$6/$D1066</f>
        <v>0</v>
      </c>
      <c r="S1066" s="5">
        <f>'90.1 Data-IP'!S1066*Convert!$B$6/$D1066</f>
        <v>0</v>
      </c>
      <c r="T1066" s="5">
        <f>'90.1 Data-IP'!T1066*Convert!$B$6/$D1066</f>
        <v>0</v>
      </c>
      <c r="U1066" s="5">
        <f>'90.1 Data-IP'!U1066*Convert!$B$7/$D1066</f>
        <v>51.172702305345446</v>
      </c>
      <c r="V1066" s="5">
        <f>'90.1 Data-IP'!V1066*Convert!$B$6/$D1066</f>
        <v>84.342891702677605</v>
      </c>
      <c r="W1066" s="5">
        <f>'90.1 Data-IP'!W1066*Convert!$B$6/$D1066</f>
        <v>597.30178777459071</v>
      </c>
      <c r="X1066" s="5">
        <f>'90.1 Data-IP'!X1066*Convert!$B$7/$D1066</f>
        <v>0</v>
      </c>
      <c r="Y1066" s="5">
        <f t="shared" si="32"/>
        <v>597.30178777459071</v>
      </c>
      <c r="Z1066" s="5">
        <f>'90.1 Data-IP'!Z1066*Convert!$B$6/$D1066</f>
        <v>1073.1243657978223</v>
      </c>
      <c r="AA1066" s="5">
        <f>'90.1 Data-IP'!AA1066*Convert!$B$7/$D1066</f>
        <v>247.19915465758996</v>
      </c>
      <c r="AB1066" s="5">
        <f t="shared" si="33"/>
        <v>1320.3235204554123</v>
      </c>
    </row>
    <row r="1067" spans="1:28" x14ac:dyDescent="0.25">
      <c r="A1067" s="95">
        <v>2010</v>
      </c>
      <c r="B1067" s="95" t="s">
        <v>65</v>
      </c>
      <c r="C1067" s="101" t="s">
        <v>6</v>
      </c>
      <c r="D1067" s="5">
        <f>'90.1 Data-SI'!D1067*Convert!$B$1</f>
        <v>2500.8869462857801</v>
      </c>
      <c r="E1067" s="5">
        <f>'90.1 Data-IP'!E1067*Convert!$B$6/$D1067</f>
        <v>0</v>
      </c>
      <c r="F1067" s="5">
        <f>'90.1 Data-IP'!F1067*Convert!$B$7/$D1067</f>
        <v>4.5191050526557475E-2</v>
      </c>
      <c r="G1067" s="5">
        <f>'90.1 Data-IP'!G1067*Convert!$B$6/$D1067</f>
        <v>404.68264361000121</v>
      </c>
      <c r="H1067" s="5">
        <f>'90.1 Data-IP'!H1067*Convert!$B$6/$D1067</f>
        <v>40.989181039511024</v>
      </c>
      <c r="I1067" s="5">
        <f>'90.1 Data-IP'!I1067*Convert!$B$6/$D1067</f>
        <v>18.436129451446249</v>
      </c>
      <c r="J1067" s="5">
        <f>'90.1 Data-IP'!J1067*Convert!$B$6/$D1067</f>
        <v>331.98235969892698</v>
      </c>
      <c r="K1067" s="5">
        <f>'90.1 Data-IP'!K1067*Convert!$B$7/$D1067</f>
        <v>196.03056062956512</v>
      </c>
      <c r="L1067" s="5">
        <f>'90.1 Data-IP'!L1067*Convert!$B$6/$D1067</f>
        <v>0</v>
      </c>
      <c r="M1067" s="5">
        <f>'90.1 Data-IP'!M1067*Convert!$B$6/$D1067</f>
        <v>124.02377970168888</v>
      </c>
      <c r="N1067" s="5">
        <f>'90.1 Data-IP'!N1067*Convert!$B$6/$D1067</f>
        <v>0</v>
      </c>
      <c r="O1067" s="5">
        <f>'90.1 Data-IP'!O1067*Convert!$B$6/$D1067</f>
        <v>0</v>
      </c>
      <c r="P1067" s="5">
        <f>'90.1 Data-IP'!P1067*Convert!$B$6/$D1067</f>
        <v>0</v>
      </c>
      <c r="Q1067" s="5">
        <f>'90.1 Data-IP'!Q1067*Convert!$B$6/$D1067</f>
        <v>0</v>
      </c>
      <c r="R1067" s="5">
        <f>'90.1 Data-IP'!R1067*Convert!$B$6/$D1067</f>
        <v>0</v>
      </c>
      <c r="S1067" s="5">
        <f>'90.1 Data-IP'!S1067*Convert!$B$6/$D1067</f>
        <v>0</v>
      </c>
      <c r="T1067" s="5">
        <f>'90.1 Data-IP'!T1067*Convert!$B$6/$D1067</f>
        <v>0</v>
      </c>
      <c r="U1067" s="5">
        <f>'90.1 Data-IP'!U1067*Convert!$B$7/$D1067</f>
        <v>50.913880834147889</v>
      </c>
      <c r="V1067" s="5">
        <f>'90.1 Data-IP'!V1067*Convert!$B$6/$D1067</f>
        <v>83.874786853324494</v>
      </c>
      <c r="W1067" s="5">
        <f>'90.1 Data-IP'!W1067*Convert!$B$6/$D1067</f>
        <v>528.70642331169017</v>
      </c>
      <c r="X1067" s="5">
        <f>'90.1 Data-IP'!X1067*Convert!$B$7/$D1067</f>
        <v>4.5191050526557475E-2</v>
      </c>
      <c r="Y1067" s="5">
        <f t="shared" si="32"/>
        <v>528.75161436221674</v>
      </c>
      <c r="Z1067" s="5">
        <f>'90.1 Data-IP'!Z1067*Convert!$B$6/$D1067</f>
        <v>1003.9888803548989</v>
      </c>
      <c r="AA1067" s="5">
        <f>'90.1 Data-IP'!AA1067*Convert!$B$7/$D1067</f>
        <v>246.98963251423959</v>
      </c>
      <c r="AB1067" s="5">
        <f t="shared" si="33"/>
        <v>1250.9785128691385</v>
      </c>
    </row>
    <row r="1068" spans="1:28" x14ac:dyDescent="0.25">
      <c r="A1068" s="95">
        <v>2010</v>
      </c>
      <c r="B1068" s="95" t="s">
        <v>65</v>
      </c>
      <c r="C1068" s="101" t="s">
        <v>11</v>
      </c>
      <c r="D1068" s="5">
        <f>'90.1 Data-SI'!D1068*Convert!$B$1</f>
        <v>2500.8869462857801</v>
      </c>
      <c r="E1068" s="5">
        <f>'90.1 Data-IP'!E1068*Convert!$B$6/$D1068</f>
        <v>0</v>
      </c>
      <c r="F1068" s="5">
        <f>'90.1 Data-IP'!F1068*Convert!$B$7/$D1068</f>
        <v>0</v>
      </c>
      <c r="G1068" s="5">
        <f>'90.1 Data-IP'!G1068*Convert!$B$6/$D1068</f>
        <v>285.5079500400729</v>
      </c>
      <c r="H1068" s="5">
        <f>'90.1 Data-IP'!H1068*Convert!$B$6/$D1068</f>
        <v>41.061197170180741</v>
      </c>
      <c r="I1068" s="5">
        <f>'90.1 Data-IP'!I1068*Convert!$B$6/$D1068</f>
        <v>18.4481321398912</v>
      </c>
      <c r="J1068" s="5">
        <f>'90.1 Data-IP'!J1068*Convert!$B$6/$D1068</f>
        <v>331.98235969892698</v>
      </c>
      <c r="K1068" s="5">
        <f>'90.1 Data-IP'!K1068*Convert!$B$7/$D1068</f>
        <v>196.03056062956512</v>
      </c>
      <c r="L1068" s="5">
        <f>'90.1 Data-IP'!L1068*Convert!$B$6/$D1068</f>
        <v>0</v>
      </c>
      <c r="M1068" s="5">
        <f>'90.1 Data-IP'!M1068*Convert!$B$6/$D1068</f>
        <v>120.30294628375377</v>
      </c>
      <c r="N1068" s="5">
        <f>'90.1 Data-IP'!N1068*Convert!$B$6/$D1068</f>
        <v>0</v>
      </c>
      <c r="O1068" s="5">
        <f>'90.1 Data-IP'!O1068*Convert!$B$6/$D1068</f>
        <v>0</v>
      </c>
      <c r="P1068" s="5">
        <f>'90.1 Data-IP'!P1068*Convert!$B$6/$D1068</f>
        <v>0</v>
      </c>
      <c r="Q1068" s="5">
        <f>'90.1 Data-IP'!Q1068*Convert!$B$6/$D1068</f>
        <v>0</v>
      </c>
      <c r="R1068" s="5">
        <f>'90.1 Data-IP'!R1068*Convert!$B$6/$D1068</f>
        <v>0</v>
      </c>
      <c r="S1068" s="5">
        <f>'90.1 Data-IP'!S1068*Convert!$B$6/$D1068</f>
        <v>0</v>
      </c>
      <c r="T1068" s="5">
        <f>'90.1 Data-IP'!T1068*Convert!$B$6/$D1068</f>
        <v>0</v>
      </c>
      <c r="U1068" s="5">
        <f>'90.1 Data-IP'!U1068*Convert!$B$7/$D1068</f>
        <v>55.819163954939675</v>
      </c>
      <c r="V1068" s="5">
        <f>'90.1 Data-IP'!V1068*Convert!$B$6/$D1068</f>
        <v>82.374450797705464</v>
      </c>
      <c r="W1068" s="5">
        <f>'90.1 Data-IP'!W1068*Convert!$B$6/$D1068</f>
        <v>405.81089632382668</v>
      </c>
      <c r="X1068" s="5">
        <f>'90.1 Data-IP'!X1068*Convert!$B$7/$D1068</f>
        <v>0</v>
      </c>
      <c r="Y1068" s="5">
        <f t="shared" si="32"/>
        <v>405.81089632382668</v>
      </c>
      <c r="Z1068" s="5">
        <f>'90.1 Data-IP'!Z1068*Convert!$B$6/$D1068</f>
        <v>879.67703613053106</v>
      </c>
      <c r="AA1068" s="5">
        <f>'90.1 Data-IP'!AA1068*Convert!$B$7/$D1068</f>
        <v>251.84972458450477</v>
      </c>
      <c r="AB1068" s="5">
        <f t="shared" si="33"/>
        <v>1131.5267607150358</v>
      </c>
    </row>
    <row r="1069" spans="1:28" x14ac:dyDescent="0.25">
      <c r="A1069" s="95">
        <v>2010</v>
      </c>
      <c r="B1069" s="95" t="s">
        <v>65</v>
      </c>
      <c r="C1069" s="101" t="s">
        <v>13</v>
      </c>
      <c r="D1069" s="5">
        <f>'90.1 Data-SI'!D1069*Convert!$B$1</f>
        <v>2500.8869462857801</v>
      </c>
      <c r="E1069" s="5">
        <f>'90.1 Data-IP'!E1069*Convert!$B$6/$D1069</f>
        <v>0</v>
      </c>
      <c r="F1069" s="5">
        <f>'90.1 Data-IP'!F1069*Convert!$B$7/$D1069</f>
        <v>3.8124813535132116</v>
      </c>
      <c r="G1069" s="5">
        <f>'90.1 Data-IP'!G1069*Convert!$B$6/$D1069</f>
        <v>308.80516831172469</v>
      </c>
      <c r="H1069" s="5">
        <f>'90.1 Data-IP'!H1069*Convert!$B$6/$D1069</f>
        <v>41.085202547070644</v>
      </c>
      <c r="I1069" s="5">
        <f>'90.1 Data-IP'!I1069*Convert!$B$6/$D1069</f>
        <v>18.412124074556349</v>
      </c>
      <c r="J1069" s="5">
        <f>'90.1 Data-IP'!J1069*Convert!$B$6/$D1069</f>
        <v>331.98235969892698</v>
      </c>
      <c r="K1069" s="5">
        <f>'90.1 Data-IP'!K1069*Convert!$B$7/$D1069</f>
        <v>196.03056062956512</v>
      </c>
      <c r="L1069" s="5">
        <f>'90.1 Data-IP'!L1069*Convert!$B$6/$D1069</f>
        <v>0</v>
      </c>
      <c r="M1069" s="5">
        <f>'90.1 Data-IP'!M1069*Convert!$B$6/$D1069</f>
        <v>119.07867206236864</v>
      </c>
      <c r="N1069" s="5">
        <f>'90.1 Data-IP'!N1069*Convert!$B$6/$D1069</f>
        <v>0</v>
      </c>
      <c r="O1069" s="5">
        <f>'90.1 Data-IP'!O1069*Convert!$B$6/$D1069</f>
        <v>0</v>
      </c>
      <c r="P1069" s="5">
        <f>'90.1 Data-IP'!P1069*Convert!$B$6/$D1069</f>
        <v>0</v>
      </c>
      <c r="Q1069" s="5">
        <f>'90.1 Data-IP'!Q1069*Convert!$B$6/$D1069</f>
        <v>0</v>
      </c>
      <c r="R1069" s="5">
        <f>'90.1 Data-IP'!R1069*Convert!$B$6/$D1069</f>
        <v>0</v>
      </c>
      <c r="S1069" s="5">
        <f>'90.1 Data-IP'!S1069*Convert!$B$6/$D1069</f>
        <v>0</v>
      </c>
      <c r="T1069" s="5">
        <f>'90.1 Data-IP'!T1069*Convert!$B$6/$D1069</f>
        <v>0</v>
      </c>
      <c r="U1069" s="5">
        <f>'90.1 Data-IP'!U1069*Convert!$B$7/$D1069</f>
        <v>55.889004669389806</v>
      </c>
      <c r="V1069" s="5">
        <f>'90.1 Data-IP'!V1069*Convert!$B$6/$D1069</f>
        <v>82.734531451054053</v>
      </c>
      <c r="W1069" s="5">
        <f>'90.1 Data-IP'!W1069*Convert!$B$6/$D1069</f>
        <v>427.88384037409332</v>
      </c>
      <c r="X1069" s="5">
        <f>'90.1 Data-IP'!X1069*Convert!$B$7/$D1069</f>
        <v>3.8124813535132116</v>
      </c>
      <c r="Y1069" s="5">
        <f t="shared" si="32"/>
        <v>431.69632172760652</v>
      </c>
      <c r="Z1069" s="5">
        <f>'90.1 Data-IP'!Z1069*Convert!$B$6/$D1069</f>
        <v>902.09805814570143</v>
      </c>
      <c r="AA1069" s="5">
        <f>'90.1 Data-IP'!AA1069*Convert!$B$7/$D1069</f>
        <v>255.72793837514757</v>
      </c>
      <c r="AB1069" s="5">
        <f t="shared" si="33"/>
        <v>1157.825996520849</v>
      </c>
    </row>
    <row r="1070" spans="1:28" x14ac:dyDescent="0.25">
      <c r="A1070" s="95">
        <v>2010</v>
      </c>
      <c r="B1070" s="95" t="s">
        <v>65</v>
      </c>
      <c r="C1070" s="101" t="s">
        <v>19</v>
      </c>
      <c r="D1070" s="5">
        <f>'90.1 Data-SI'!D1070*Convert!$B$1</f>
        <v>2500.8869462857801</v>
      </c>
      <c r="E1070" s="5">
        <f>'90.1 Data-IP'!E1070*Convert!$B$6/$D1070</f>
        <v>0</v>
      </c>
      <c r="F1070" s="5">
        <f>'90.1 Data-IP'!F1070*Convert!$B$7/$D1070</f>
        <v>12.053685658629057</v>
      </c>
      <c r="G1070" s="5">
        <f>'90.1 Data-IP'!G1070*Convert!$B$6/$D1070</f>
        <v>239.5136479190169</v>
      </c>
      <c r="H1070" s="5">
        <f>'90.1 Data-IP'!H1070*Convert!$B$6/$D1070</f>
        <v>40.929167597286273</v>
      </c>
      <c r="I1070" s="5">
        <f>'90.1 Data-IP'!I1070*Convert!$B$6/$D1070</f>
        <v>18.412124074556349</v>
      </c>
      <c r="J1070" s="5">
        <f>'90.1 Data-IP'!J1070*Convert!$B$6/$D1070</f>
        <v>331.98235969892698</v>
      </c>
      <c r="K1070" s="5">
        <f>'90.1 Data-IP'!K1070*Convert!$B$7/$D1070</f>
        <v>196.03056062956512</v>
      </c>
      <c r="L1070" s="5">
        <f>'90.1 Data-IP'!L1070*Convert!$B$6/$D1070</f>
        <v>0</v>
      </c>
      <c r="M1070" s="5">
        <f>'90.1 Data-IP'!M1070*Convert!$B$6/$D1070</f>
        <v>123.90375281723936</v>
      </c>
      <c r="N1070" s="5">
        <f>'90.1 Data-IP'!N1070*Convert!$B$6/$D1070</f>
        <v>0</v>
      </c>
      <c r="O1070" s="5">
        <f>'90.1 Data-IP'!O1070*Convert!$B$6/$D1070</f>
        <v>0</v>
      </c>
      <c r="P1070" s="5">
        <f>'90.1 Data-IP'!P1070*Convert!$B$6/$D1070</f>
        <v>0</v>
      </c>
      <c r="Q1070" s="5">
        <f>'90.1 Data-IP'!Q1070*Convert!$B$6/$D1070</f>
        <v>0</v>
      </c>
      <c r="R1070" s="5">
        <f>'90.1 Data-IP'!R1070*Convert!$B$6/$D1070</f>
        <v>0</v>
      </c>
      <c r="S1070" s="5">
        <f>'90.1 Data-IP'!S1070*Convert!$B$6/$D1070</f>
        <v>0</v>
      </c>
      <c r="T1070" s="5">
        <f>'90.1 Data-IP'!T1070*Convert!$B$6/$D1070</f>
        <v>0</v>
      </c>
      <c r="U1070" s="5">
        <f>'90.1 Data-IP'!U1070*Convert!$B$7/$D1070</f>
        <v>61.061325816020329</v>
      </c>
      <c r="V1070" s="5">
        <f>'90.1 Data-IP'!V1070*Convert!$B$6/$D1070</f>
        <v>81.366224968329533</v>
      </c>
      <c r="W1070" s="5">
        <f>'90.1 Data-IP'!W1070*Convert!$B$6/$D1070</f>
        <v>363.4174007362563</v>
      </c>
      <c r="X1070" s="5">
        <f>'90.1 Data-IP'!X1070*Convert!$B$7/$D1070</f>
        <v>12.053685658629057</v>
      </c>
      <c r="Y1070" s="5">
        <f t="shared" si="32"/>
        <v>375.47108639488533</v>
      </c>
      <c r="Z1070" s="5">
        <f>'90.1 Data-IP'!Z1070*Convert!$B$6/$D1070</f>
        <v>836.10727707535534</v>
      </c>
      <c r="AA1070" s="5">
        <f>'90.1 Data-IP'!AA1070*Convert!$B$7/$D1070</f>
        <v>269.14557210421447</v>
      </c>
      <c r="AB1070" s="5">
        <f t="shared" si="33"/>
        <v>1105.2528491795697</v>
      </c>
    </row>
    <row r="1071" spans="1:28" x14ac:dyDescent="0.25">
      <c r="A1071" s="95">
        <v>2010</v>
      </c>
      <c r="B1071" s="95" t="s">
        <v>65</v>
      </c>
      <c r="C1071" s="101" t="s">
        <v>20</v>
      </c>
      <c r="D1071" s="5">
        <f>'90.1 Data-SI'!D1071*Convert!$B$1</f>
        <v>2500.8869462857801</v>
      </c>
      <c r="E1071" s="5">
        <f>'90.1 Data-IP'!E1071*Convert!$B$6/$D1071</f>
        <v>0</v>
      </c>
      <c r="F1071" s="5">
        <f>'90.1 Data-IP'!F1071*Convert!$B$7/$D1071</f>
        <v>8.278178801001209</v>
      </c>
      <c r="G1071" s="5">
        <f>'90.1 Data-IP'!G1071*Convert!$B$6/$D1071</f>
        <v>164.34081018828257</v>
      </c>
      <c r="H1071" s="5">
        <f>'90.1 Data-IP'!H1071*Convert!$B$6/$D1071</f>
        <v>40.941170285731218</v>
      </c>
      <c r="I1071" s="5">
        <f>'90.1 Data-IP'!I1071*Convert!$B$6/$D1071</f>
        <v>18.424126763001297</v>
      </c>
      <c r="J1071" s="5">
        <f>'90.1 Data-IP'!J1071*Convert!$B$6/$D1071</f>
        <v>331.98235969892698</v>
      </c>
      <c r="K1071" s="5">
        <f>'90.1 Data-IP'!K1071*Convert!$B$7/$D1071</f>
        <v>196.03056062956512</v>
      </c>
      <c r="L1071" s="5">
        <f>'90.1 Data-IP'!L1071*Convert!$B$6/$D1071</f>
        <v>0</v>
      </c>
      <c r="M1071" s="5">
        <f>'90.1 Data-IP'!M1071*Convert!$B$6/$D1071</f>
        <v>106.9199486676323</v>
      </c>
      <c r="N1071" s="5">
        <f>'90.1 Data-IP'!N1071*Convert!$B$6/$D1071</f>
        <v>0</v>
      </c>
      <c r="O1071" s="5">
        <f>'90.1 Data-IP'!O1071*Convert!$B$6/$D1071</f>
        <v>0</v>
      </c>
      <c r="P1071" s="5">
        <f>'90.1 Data-IP'!P1071*Convert!$B$6/$D1071</f>
        <v>0</v>
      </c>
      <c r="Q1071" s="5">
        <f>'90.1 Data-IP'!Q1071*Convert!$B$6/$D1071</f>
        <v>0</v>
      </c>
      <c r="R1071" s="5">
        <f>'90.1 Data-IP'!R1071*Convert!$B$6/$D1071</f>
        <v>0</v>
      </c>
      <c r="S1071" s="5">
        <f>'90.1 Data-IP'!S1071*Convert!$B$6/$D1071</f>
        <v>0</v>
      </c>
      <c r="T1071" s="5">
        <f>'90.1 Data-IP'!T1071*Convert!$B$6/$D1071</f>
        <v>0</v>
      </c>
      <c r="U1071" s="5">
        <f>'90.1 Data-IP'!U1071*Convert!$B$7/$D1071</f>
        <v>61.377663169706246</v>
      </c>
      <c r="V1071" s="5">
        <f>'90.1 Data-IP'!V1071*Convert!$B$6/$D1071</f>
        <v>80.069934616274708</v>
      </c>
      <c r="W1071" s="5">
        <f>'90.1 Data-IP'!W1071*Convert!$B$6/$D1071</f>
        <v>271.26075885591484</v>
      </c>
      <c r="X1071" s="5">
        <f>'90.1 Data-IP'!X1071*Convert!$B$7/$D1071</f>
        <v>8.278178801001209</v>
      </c>
      <c r="Y1071" s="5">
        <f t="shared" si="32"/>
        <v>279.53893765691606</v>
      </c>
      <c r="Z1071" s="5">
        <f>'90.1 Data-IP'!Z1071*Convert!$B$6/$D1071</f>
        <v>742.67835021984922</v>
      </c>
      <c r="AA1071" s="5">
        <f>'90.1 Data-IP'!AA1071*Convert!$B$7/$D1071</f>
        <v>265.68640260027252</v>
      </c>
      <c r="AB1071" s="5">
        <f t="shared" si="33"/>
        <v>1008.3647528201218</v>
      </c>
    </row>
    <row r="1072" spans="1:28" x14ac:dyDescent="0.25">
      <c r="A1072" s="95">
        <v>2010</v>
      </c>
      <c r="B1072" s="95" t="s">
        <v>65</v>
      </c>
      <c r="C1072" s="101" t="s">
        <v>3</v>
      </c>
      <c r="D1072" s="5">
        <f>'90.1 Data-SI'!D1072*Convert!$B$1</f>
        <v>2500.8869462857801</v>
      </c>
      <c r="E1072" s="5">
        <f>'90.1 Data-IP'!E1072*Convert!$B$6/$D1072</f>
        <v>0</v>
      </c>
      <c r="F1072" s="5">
        <f>'90.1 Data-IP'!F1072*Convert!$B$7/$D1072</f>
        <v>53.715725966794444</v>
      </c>
      <c r="G1072" s="5">
        <f>'90.1 Data-IP'!G1072*Convert!$B$6/$D1072</f>
        <v>129.83308090904563</v>
      </c>
      <c r="H1072" s="5">
        <f>'90.1 Data-IP'!H1072*Convert!$B$6/$D1072</f>
        <v>40.965175662621128</v>
      </c>
      <c r="I1072" s="5">
        <f>'90.1 Data-IP'!I1072*Convert!$B$6/$D1072</f>
        <v>18.424126763001297</v>
      </c>
      <c r="J1072" s="5">
        <f>'90.1 Data-IP'!J1072*Convert!$B$6/$D1072</f>
        <v>331.98235969892698</v>
      </c>
      <c r="K1072" s="5">
        <f>'90.1 Data-IP'!K1072*Convert!$B$7/$D1072</f>
        <v>196.03056062956512</v>
      </c>
      <c r="L1072" s="5">
        <f>'90.1 Data-IP'!L1072*Convert!$B$6/$D1072</f>
        <v>0</v>
      </c>
      <c r="M1072" s="5">
        <f>'90.1 Data-IP'!M1072*Convert!$B$6/$D1072</f>
        <v>98.830136655734663</v>
      </c>
      <c r="N1072" s="5">
        <f>'90.1 Data-IP'!N1072*Convert!$B$6/$D1072</f>
        <v>0</v>
      </c>
      <c r="O1072" s="5">
        <f>'90.1 Data-IP'!O1072*Convert!$B$6/$D1072</f>
        <v>0</v>
      </c>
      <c r="P1072" s="5">
        <f>'90.1 Data-IP'!P1072*Convert!$B$6/$D1072</f>
        <v>0</v>
      </c>
      <c r="Q1072" s="5">
        <f>'90.1 Data-IP'!Q1072*Convert!$B$6/$D1072</f>
        <v>0</v>
      </c>
      <c r="R1072" s="5">
        <f>'90.1 Data-IP'!R1072*Convert!$B$6/$D1072</f>
        <v>0</v>
      </c>
      <c r="S1072" s="5">
        <f>'90.1 Data-IP'!S1072*Convert!$B$6/$D1072</f>
        <v>0</v>
      </c>
      <c r="T1072" s="5">
        <f>'90.1 Data-IP'!T1072*Convert!$B$6/$D1072</f>
        <v>0</v>
      </c>
      <c r="U1072" s="5">
        <f>'90.1 Data-IP'!U1072*Convert!$B$7/$D1072</f>
        <v>70.029695206881684</v>
      </c>
      <c r="V1072" s="5">
        <f>'90.1 Data-IP'!V1072*Convert!$B$6/$D1072</f>
        <v>79.109719540678526</v>
      </c>
      <c r="W1072" s="5">
        <f>'90.1 Data-IP'!W1072*Convert!$B$6/$D1072</f>
        <v>228.6632175647803</v>
      </c>
      <c r="X1072" s="5">
        <f>'90.1 Data-IP'!X1072*Convert!$B$7/$D1072</f>
        <v>53.715725966794444</v>
      </c>
      <c r="Y1072" s="5">
        <f t="shared" si="32"/>
        <v>282.37894353157475</v>
      </c>
      <c r="Z1072" s="5">
        <f>'90.1 Data-IP'!Z1072*Convert!$B$6/$D1072</f>
        <v>699.13259654156343</v>
      </c>
      <c r="AA1072" s="5">
        <f>'90.1 Data-IP'!AA1072*Convert!$B$7/$D1072</f>
        <v>319.77598180324128</v>
      </c>
      <c r="AB1072" s="5">
        <f t="shared" si="33"/>
        <v>1018.9085783448047</v>
      </c>
    </row>
    <row r="1073" spans="1:28" x14ac:dyDescent="0.25">
      <c r="A1073" s="95">
        <v>2010</v>
      </c>
      <c r="B1073" s="95" t="s">
        <v>65</v>
      </c>
      <c r="C1073" s="101" t="s">
        <v>7</v>
      </c>
      <c r="D1073" s="5">
        <f>'90.1 Data-SI'!D1073*Convert!$B$1</f>
        <v>2500.8869462857801</v>
      </c>
      <c r="E1073" s="5">
        <f>'90.1 Data-IP'!E1073*Convert!$B$6/$D1073</f>
        <v>0</v>
      </c>
      <c r="F1073" s="5">
        <f>'90.1 Data-IP'!F1073*Convert!$B$7/$D1073</f>
        <v>29.020870992691091</v>
      </c>
      <c r="G1073" s="5">
        <f>'90.1 Data-IP'!G1073*Convert!$B$6/$D1073</f>
        <v>114.86572841819054</v>
      </c>
      <c r="H1073" s="5">
        <f>'90.1 Data-IP'!H1073*Convert!$B$6/$D1073</f>
        <v>41.049194481735796</v>
      </c>
      <c r="I1073" s="5">
        <f>'90.1 Data-IP'!I1073*Convert!$B$6/$D1073</f>
        <v>18.424126763001297</v>
      </c>
      <c r="J1073" s="5">
        <f>'90.1 Data-IP'!J1073*Convert!$B$6/$D1073</f>
        <v>331.98235969892698</v>
      </c>
      <c r="K1073" s="5">
        <f>'90.1 Data-IP'!K1073*Convert!$B$7/$D1073</f>
        <v>196.03056062956512</v>
      </c>
      <c r="L1073" s="5">
        <f>'90.1 Data-IP'!L1073*Convert!$B$6/$D1073</f>
        <v>0</v>
      </c>
      <c r="M1073" s="5">
        <f>'90.1 Data-IP'!M1073*Convert!$B$6/$D1073</f>
        <v>102.93505610390825</v>
      </c>
      <c r="N1073" s="5">
        <f>'90.1 Data-IP'!N1073*Convert!$B$6/$D1073</f>
        <v>0</v>
      </c>
      <c r="O1073" s="5">
        <f>'90.1 Data-IP'!O1073*Convert!$B$6/$D1073</f>
        <v>0</v>
      </c>
      <c r="P1073" s="5">
        <f>'90.1 Data-IP'!P1073*Convert!$B$6/$D1073</f>
        <v>0</v>
      </c>
      <c r="Q1073" s="5">
        <f>'90.1 Data-IP'!Q1073*Convert!$B$6/$D1073</f>
        <v>0</v>
      </c>
      <c r="R1073" s="5">
        <f>'90.1 Data-IP'!R1073*Convert!$B$6/$D1073</f>
        <v>0</v>
      </c>
      <c r="S1073" s="5">
        <f>'90.1 Data-IP'!S1073*Convert!$B$6/$D1073</f>
        <v>0</v>
      </c>
      <c r="T1073" s="5">
        <f>'90.1 Data-IP'!T1073*Convert!$B$6/$D1073</f>
        <v>0</v>
      </c>
      <c r="U1073" s="5">
        <f>'90.1 Data-IP'!U1073*Convert!$B$7/$D1073</f>
        <v>67.729059907347875</v>
      </c>
      <c r="V1073" s="5">
        <f>'90.1 Data-IP'!V1073*Convert!$B$6/$D1073</f>
        <v>78.95368459089417</v>
      </c>
      <c r="W1073" s="5">
        <f>'90.1 Data-IP'!W1073*Convert!$B$6/$D1073</f>
        <v>217.80078452209875</v>
      </c>
      <c r="X1073" s="5">
        <f>'90.1 Data-IP'!X1073*Convert!$B$7/$D1073</f>
        <v>29.020870992691091</v>
      </c>
      <c r="Y1073" s="5">
        <f t="shared" si="32"/>
        <v>246.82165551478985</v>
      </c>
      <c r="Z1073" s="5">
        <f>'90.1 Data-IP'!Z1073*Convert!$B$6/$D1073</f>
        <v>688.21015005665697</v>
      </c>
      <c r="AA1073" s="5">
        <f>'90.1 Data-IP'!AA1073*Convert!$B$7/$D1073</f>
        <v>292.77638325228349</v>
      </c>
      <c r="AB1073" s="5">
        <f t="shared" si="33"/>
        <v>980.98653330894047</v>
      </c>
    </row>
    <row r="1074" spans="1:28" x14ac:dyDescent="0.25">
      <c r="A1074" s="95">
        <v>2010</v>
      </c>
      <c r="B1074" s="95" t="s">
        <v>65</v>
      </c>
      <c r="C1074" s="101" t="s">
        <v>17</v>
      </c>
      <c r="D1074" s="5">
        <f>'90.1 Data-SI'!D1074*Convert!$B$1</f>
        <v>2500.8869462857801</v>
      </c>
      <c r="E1074" s="5">
        <f>'90.1 Data-IP'!E1074*Convert!$B$6/$D1074</f>
        <v>0</v>
      </c>
      <c r="F1074" s="5">
        <f>'90.1 Data-IP'!F1074*Convert!$B$7/$D1074</f>
        <v>14.383078899407066</v>
      </c>
      <c r="G1074" s="5">
        <f>'90.1 Data-IP'!G1074*Convert!$B$6/$D1074</f>
        <v>33.955605610769169</v>
      </c>
      <c r="H1074" s="5">
        <f>'90.1 Data-IP'!H1074*Convert!$B$6/$D1074</f>
        <v>41.205229431520166</v>
      </c>
      <c r="I1074" s="5">
        <f>'90.1 Data-IP'!I1074*Convert!$B$6/$D1074</f>
        <v>18.460134828336159</v>
      </c>
      <c r="J1074" s="5">
        <f>'90.1 Data-IP'!J1074*Convert!$B$6/$D1074</f>
        <v>331.98235969892698</v>
      </c>
      <c r="K1074" s="5">
        <f>'90.1 Data-IP'!K1074*Convert!$B$7/$D1074</f>
        <v>196.03056062956512</v>
      </c>
      <c r="L1074" s="5">
        <f>'90.1 Data-IP'!L1074*Convert!$B$6/$D1074</f>
        <v>0</v>
      </c>
      <c r="M1074" s="5">
        <f>'90.1 Data-IP'!M1074*Convert!$B$6/$D1074</f>
        <v>114.80571497596577</v>
      </c>
      <c r="N1074" s="5">
        <f>'90.1 Data-IP'!N1074*Convert!$B$6/$D1074</f>
        <v>0</v>
      </c>
      <c r="O1074" s="5">
        <f>'90.1 Data-IP'!O1074*Convert!$B$6/$D1074</f>
        <v>0</v>
      </c>
      <c r="P1074" s="5">
        <f>'90.1 Data-IP'!P1074*Convert!$B$6/$D1074</f>
        <v>0</v>
      </c>
      <c r="Q1074" s="5">
        <f>'90.1 Data-IP'!Q1074*Convert!$B$6/$D1074</f>
        <v>0</v>
      </c>
      <c r="R1074" s="5">
        <f>'90.1 Data-IP'!R1074*Convert!$B$6/$D1074</f>
        <v>0</v>
      </c>
      <c r="S1074" s="5">
        <f>'90.1 Data-IP'!S1074*Convert!$B$6/$D1074</f>
        <v>0</v>
      </c>
      <c r="T1074" s="5">
        <f>'90.1 Data-IP'!T1074*Convert!$B$6/$D1074</f>
        <v>0</v>
      </c>
      <c r="U1074" s="5">
        <f>'90.1 Data-IP'!U1074*Convert!$B$7/$D1074</f>
        <v>71.044439705068939</v>
      </c>
      <c r="V1074" s="5">
        <f>'90.1 Data-IP'!V1074*Convert!$B$6/$D1074</f>
        <v>79.205741048238167</v>
      </c>
      <c r="W1074" s="5">
        <f>'90.1 Data-IP'!W1074*Convert!$B$6/$D1074</f>
        <v>148.76132058673491</v>
      </c>
      <c r="X1074" s="5">
        <f>'90.1 Data-IP'!X1074*Convert!$B$7/$D1074</f>
        <v>14.383078899407066</v>
      </c>
      <c r="Y1074" s="5">
        <f t="shared" si="32"/>
        <v>163.14439948614196</v>
      </c>
      <c r="Z1074" s="5">
        <f>'90.1 Data-IP'!Z1074*Convert!$B$6/$D1074</f>
        <v>619.60278290531153</v>
      </c>
      <c r="AA1074" s="5">
        <f>'90.1 Data-IP'!AA1074*Convert!$B$7/$D1074</f>
        <v>281.45807923404112</v>
      </c>
      <c r="AB1074" s="5">
        <f t="shared" si="33"/>
        <v>901.06086213935259</v>
      </c>
    </row>
    <row r="1075" spans="1:28" x14ac:dyDescent="0.25">
      <c r="A1075" s="95">
        <v>2010</v>
      </c>
      <c r="B1075" s="95" t="s">
        <v>65</v>
      </c>
      <c r="C1075" s="101" t="s">
        <v>14</v>
      </c>
      <c r="D1075" s="5">
        <f>'90.1 Data-SI'!D1075*Convert!$B$1</f>
        <v>2500.8869462857801</v>
      </c>
      <c r="E1075" s="5">
        <f>'90.1 Data-IP'!E1075*Convert!$B$6/$D1075</f>
        <v>0</v>
      </c>
      <c r="F1075" s="5">
        <f>'90.1 Data-IP'!F1075*Convert!$B$7/$D1075</f>
        <v>116.19029918109985</v>
      </c>
      <c r="G1075" s="5">
        <f>'90.1 Data-IP'!G1075*Convert!$B$6/$D1075</f>
        <v>73.888550067124427</v>
      </c>
      <c r="H1075" s="5">
        <f>'90.1 Data-IP'!H1075*Convert!$B$6/$D1075</f>
        <v>41.121210612405505</v>
      </c>
      <c r="I1075" s="5">
        <f>'90.1 Data-IP'!I1075*Convert!$B$6/$D1075</f>
        <v>18.460134828336159</v>
      </c>
      <c r="J1075" s="5">
        <f>'90.1 Data-IP'!J1075*Convert!$B$6/$D1075</f>
        <v>331.98235969892698</v>
      </c>
      <c r="K1075" s="5">
        <f>'90.1 Data-IP'!K1075*Convert!$B$7/$D1075</f>
        <v>196.03056062956512</v>
      </c>
      <c r="L1075" s="5">
        <f>'90.1 Data-IP'!L1075*Convert!$B$6/$D1075</f>
        <v>0</v>
      </c>
      <c r="M1075" s="5">
        <f>'90.1 Data-IP'!M1075*Convert!$B$6/$D1075</f>
        <v>112.40517728697537</v>
      </c>
      <c r="N1075" s="5">
        <f>'90.1 Data-IP'!N1075*Convert!$B$6/$D1075</f>
        <v>0</v>
      </c>
      <c r="O1075" s="5">
        <f>'90.1 Data-IP'!O1075*Convert!$B$6/$D1075</f>
        <v>0</v>
      </c>
      <c r="P1075" s="5">
        <f>'90.1 Data-IP'!P1075*Convert!$B$6/$D1075</f>
        <v>0</v>
      </c>
      <c r="Q1075" s="5">
        <f>'90.1 Data-IP'!Q1075*Convert!$B$6/$D1075</f>
        <v>0</v>
      </c>
      <c r="R1075" s="5">
        <f>'90.1 Data-IP'!R1075*Convert!$B$6/$D1075</f>
        <v>0</v>
      </c>
      <c r="S1075" s="5">
        <f>'90.1 Data-IP'!S1075*Convert!$B$6/$D1075</f>
        <v>0</v>
      </c>
      <c r="T1075" s="5">
        <f>'90.1 Data-IP'!T1075*Convert!$B$6/$D1075</f>
        <v>0</v>
      </c>
      <c r="U1075" s="5">
        <f>'90.1 Data-IP'!U1075*Convert!$B$7/$D1075</f>
        <v>77.182206022039566</v>
      </c>
      <c r="V1075" s="5">
        <f>'90.1 Data-IP'!V1075*Convert!$B$6/$D1075</f>
        <v>76.685176474798254</v>
      </c>
      <c r="W1075" s="5">
        <f>'90.1 Data-IP'!W1075*Convert!$B$6/$D1075</f>
        <v>186.29372735409981</v>
      </c>
      <c r="X1075" s="5">
        <f>'90.1 Data-IP'!X1075*Convert!$B$7/$D1075</f>
        <v>116.19029918109985</v>
      </c>
      <c r="Y1075" s="5">
        <f t="shared" si="32"/>
        <v>302.48402653519963</v>
      </c>
      <c r="Z1075" s="5">
        <f>'90.1 Data-IP'!Z1075*Convert!$B$6/$D1075</f>
        <v>654.55461165701172</v>
      </c>
      <c r="AA1075" s="5">
        <f>'90.1 Data-IP'!AA1075*Convert!$B$7/$D1075</f>
        <v>389.40306583270456</v>
      </c>
      <c r="AB1075" s="5">
        <f t="shared" si="33"/>
        <v>1043.9576774897164</v>
      </c>
    </row>
    <row r="1076" spans="1:28" x14ac:dyDescent="0.25">
      <c r="A1076" s="95">
        <v>2010</v>
      </c>
      <c r="B1076" s="95" t="s">
        <v>65</v>
      </c>
      <c r="C1076" s="101" t="s">
        <v>2</v>
      </c>
      <c r="D1076" s="5">
        <f>'90.1 Data-SI'!D1076*Convert!$B$1</f>
        <v>2500.8869462857801</v>
      </c>
      <c r="E1076" s="5">
        <f>'90.1 Data-IP'!E1076*Convert!$B$6/$D1076</f>
        <v>0</v>
      </c>
      <c r="F1076" s="5">
        <f>'90.1 Data-IP'!F1076*Convert!$B$7/$D1076</f>
        <v>58.041741985382181</v>
      </c>
      <c r="G1076" s="5">
        <f>'90.1 Data-IP'!G1076*Convert!$B$6/$D1076</f>
        <v>63.218160039562122</v>
      </c>
      <c r="H1076" s="5">
        <f>'90.1 Data-IP'!H1076*Convert!$B$6/$D1076</f>
        <v>40.953172974176169</v>
      </c>
      <c r="I1076" s="5">
        <f>'90.1 Data-IP'!I1076*Convert!$B$6/$D1076</f>
        <v>18.412124074556349</v>
      </c>
      <c r="J1076" s="5">
        <f>'90.1 Data-IP'!J1076*Convert!$B$6/$D1076</f>
        <v>331.98235969892698</v>
      </c>
      <c r="K1076" s="5">
        <f>'90.1 Data-IP'!K1076*Convert!$B$7/$D1076</f>
        <v>196.03056062956512</v>
      </c>
      <c r="L1076" s="5">
        <f>'90.1 Data-IP'!L1076*Convert!$B$6/$D1076</f>
        <v>0</v>
      </c>
      <c r="M1076" s="5">
        <f>'90.1 Data-IP'!M1076*Convert!$B$6/$D1076</f>
        <v>126.14825555644539</v>
      </c>
      <c r="N1076" s="5">
        <f>'90.1 Data-IP'!N1076*Convert!$B$6/$D1076</f>
        <v>0</v>
      </c>
      <c r="O1076" s="5">
        <f>'90.1 Data-IP'!O1076*Convert!$B$6/$D1076</f>
        <v>0</v>
      </c>
      <c r="P1076" s="5">
        <f>'90.1 Data-IP'!P1076*Convert!$B$6/$D1076</f>
        <v>0</v>
      </c>
      <c r="Q1076" s="5">
        <f>'90.1 Data-IP'!Q1076*Convert!$B$6/$D1076</f>
        <v>0</v>
      </c>
      <c r="R1076" s="5">
        <f>'90.1 Data-IP'!R1076*Convert!$B$6/$D1076</f>
        <v>0</v>
      </c>
      <c r="S1076" s="5">
        <f>'90.1 Data-IP'!S1076*Convert!$B$6/$D1076</f>
        <v>0</v>
      </c>
      <c r="T1076" s="5">
        <f>'90.1 Data-IP'!T1076*Convert!$B$6/$D1076</f>
        <v>0</v>
      </c>
      <c r="U1076" s="5">
        <f>'90.1 Data-IP'!U1076*Convert!$B$7/$D1076</f>
        <v>75.136283916382681</v>
      </c>
      <c r="V1076" s="5">
        <f>'90.1 Data-IP'!V1076*Convert!$B$6/$D1076</f>
        <v>76.853214113027576</v>
      </c>
      <c r="W1076" s="5">
        <f>'90.1 Data-IP'!W1076*Convert!$B$6/$D1076</f>
        <v>189.36641559600753</v>
      </c>
      <c r="X1076" s="5">
        <f>'90.1 Data-IP'!X1076*Convert!$B$7/$D1076</f>
        <v>58.041741985382181</v>
      </c>
      <c r="Y1076" s="5">
        <f t="shared" si="32"/>
        <v>247.4081575813897</v>
      </c>
      <c r="Z1076" s="5">
        <f>'90.1 Data-IP'!Z1076*Convert!$B$6/$D1076</f>
        <v>657.56728645669477</v>
      </c>
      <c r="AA1076" s="5">
        <f>'90.1 Data-IP'!AA1076*Convert!$B$7/$D1076</f>
        <v>329.20858653133001</v>
      </c>
      <c r="AB1076" s="5">
        <f t="shared" si="33"/>
        <v>986.77587298802473</v>
      </c>
    </row>
    <row r="1077" spans="1:28" x14ac:dyDescent="0.25">
      <c r="A1077" s="95">
        <v>2010</v>
      </c>
      <c r="B1077" s="95" t="s">
        <v>65</v>
      </c>
      <c r="C1077" s="101" t="s">
        <v>18</v>
      </c>
      <c r="D1077" s="5">
        <f>'90.1 Data-SI'!D1077*Convert!$B$1</f>
        <v>2500.8869462857801</v>
      </c>
      <c r="E1077" s="5">
        <f>'90.1 Data-IP'!E1077*Convert!$B$6/$D1077</f>
        <v>0</v>
      </c>
      <c r="F1077" s="5">
        <f>'90.1 Data-IP'!F1077*Convert!$B$7/$D1077</f>
        <v>73.455998492258871</v>
      </c>
      <c r="G1077" s="5">
        <f>'90.1 Data-IP'!G1077*Convert!$B$6/$D1077</f>
        <v>14.739301410401039</v>
      </c>
      <c r="H1077" s="5">
        <f>'90.1 Data-IP'!H1077*Convert!$B$6/$D1077</f>
        <v>41.145215989295416</v>
      </c>
      <c r="I1077" s="5">
        <f>'90.1 Data-IP'!I1077*Convert!$B$6/$D1077</f>
        <v>18.460134828336159</v>
      </c>
      <c r="J1077" s="5">
        <f>'90.1 Data-IP'!J1077*Convert!$B$6/$D1077</f>
        <v>331.98235969892698</v>
      </c>
      <c r="K1077" s="5">
        <f>'90.1 Data-IP'!K1077*Convert!$B$7/$D1077</f>
        <v>196.03056062956512</v>
      </c>
      <c r="L1077" s="5">
        <f>'90.1 Data-IP'!L1077*Convert!$B$6/$D1077</f>
        <v>0</v>
      </c>
      <c r="M1077" s="5">
        <f>'90.1 Data-IP'!M1077*Convert!$B$6/$D1077</f>
        <v>136.79464020711779</v>
      </c>
      <c r="N1077" s="5">
        <f>'90.1 Data-IP'!N1077*Convert!$B$6/$D1077</f>
        <v>0</v>
      </c>
      <c r="O1077" s="5">
        <f>'90.1 Data-IP'!O1077*Convert!$B$6/$D1077</f>
        <v>0</v>
      </c>
      <c r="P1077" s="5">
        <f>'90.1 Data-IP'!P1077*Convert!$B$6/$D1077</f>
        <v>0</v>
      </c>
      <c r="Q1077" s="5">
        <f>'90.1 Data-IP'!Q1077*Convert!$B$6/$D1077</f>
        <v>0</v>
      </c>
      <c r="R1077" s="5">
        <f>'90.1 Data-IP'!R1077*Convert!$B$6/$D1077</f>
        <v>0</v>
      </c>
      <c r="S1077" s="5">
        <f>'90.1 Data-IP'!S1077*Convert!$B$6/$D1077</f>
        <v>0</v>
      </c>
      <c r="T1077" s="5">
        <f>'90.1 Data-IP'!T1077*Convert!$B$6/$D1077</f>
        <v>0</v>
      </c>
      <c r="U1077" s="5">
        <f>'90.1 Data-IP'!U1077*Convert!$B$7/$D1077</f>
        <v>79.3637012792761</v>
      </c>
      <c r="V1077" s="5">
        <f>'90.1 Data-IP'!V1077*Convert!$B$6/$D1077</f>
        <v>75.772972152981893</v>
      </c>
      <c r="W1077" s="5">
        <f>'90.1 Data-IP'!W1077*Convert!$B$6/$D1077</f>
        <v>151.53394161751882</v>
      </c>
      <c r="X1077" s="5">
        <f>'90.1 Data-IP'!X1077*Convert!$B$7/$D1077</f>
        <v>73.455998492258871</v>
      </c>
      <c r="Y1077" s="5">
        <f t="shared" si="32"/>
        <v>224.98994010977771</v>
      </c>
      <c r="Z1077" s="5">
        <f>'90.1 Data-IP'!Z1077*Convert!$B$6/$D1077</f>
        <v>618.89462428705929</v>
      </c>
      <c r="AA1077" s="5">
        <f>'90.1 Data-IP'!AA1077*Convert!$B$7/$D1077</f>
        <v>348.85026040110012</v>
      </c>
      <c r="AB1077" s="5">
        <f t="shared" si="33"/>
        <v>967.74488468815935</v>
      </c>
    </row>
    <row r="1078" spans="1:28" x14ac:dyDescent="0.25">
      <c r="A1078" s="95">
        <v>2010</v>
      </c>
      <c r="B1078" s="95" t="s">
        <v>65</v>
      </c>
      <c r="C1078" s="101" t="s">
        <v>4</v>
      </c>
      <c r="D1078" s="5">
        <f>'90.1 Data-SI'!D1078*Convert!$B$1</f>
        <v>2500.8869462857801</v>
      </c>
      <c r="E1078" s="5">
        <f>'90.1 Data-IP'!E1078*Convert!$B$6/$D1078</f>
        <v>0</v>
      </c>
      <c r="F1078" s="5">
        <f>'90.1 Data-IP'!F1078*Convert!$B$7/$D1078</f>
        <v>177.18178428267004</v>
      </c>
      <c r="G1078" s="5">
        <f>'90.1 Data-IP'!G1078*Convert!$B$6/$D1078</f>
        <v>37.4483879482502</v>
      </c>
      <c r="H1078" s="5">
        <f>'90.1 Data-IP'!H1078*Convert!$B$6/$D1078</f>
        <v>41.001183727955976</v>
      </c>
      <c r="I1078" s="5">
        <f>'90.1 Data-IP'!I1078*Convert!$B$6/$D1078</f>
        <v>18.436129451446249</v>
      </c>
      <c r="J1078" s="5">
        <f>'90.1 Data-IP'!J1078*Convert!$B$6/$D1078</f>
        <v>331.98235969892698</v>
      </c>
      <c r="K1078" s="5">
        <f>'90.1 Data-IP'!K1078*Convert!$B$7/$D1078</f>
        <v>196.03056062956512</v>
      </c>
      <c r="L1078" s="5">
        <f>'90.1 Data-IP'!L1078*Convert!$B$6/$D1078</f>
        <v>0</v>
      </c>
      <c r="M1078" s="5">
        <f>'90.1 Data-IP'!M1078*Convert!$B$6/$D1078</f>
        <v>110.68879283934723</v>
      </c>
      <c r="N1078" s="5">
        <f>'90.1 Data-IP'!N1078*Convert!$B$6/$D1078</f>
        <v>0</v>
      </c>
      <c r="O1078" s="5">
        <f>'90.1 Data-IP'!O1078*Convert!$B$6/$D1078</f>
        <v>0</v>
      </c>
      <c r="P1078" s="5">
        <f>'90.1 Data-IP'!P1078*Convert!$B$6/$D1078</f>
        <v>0</v>
      </c>
      <c r="Q1078" s="5">
        <f>'90.1 Data-IP'!Q1078*Convert!$B$6/$D1078</f>
        <v>0</v>
      </c>
      <c r="R1078" s="5">
        <f>'90.1 Data-IP'!R1078*Convert!$B$6/$D1078</f>
        <v>0</v>
      </c>
      <c r="S1078" s="5">
        <f>'90.1 Data-IP'!S1078*Convert!$B$6/$D1078</f>
        <v>0</v>
      </c>
      <c r="T1078" s="5">
        <f>'90.1 Data-IP'!T1078*Convert!$B$6/$D1078</f>
        <v>0</v>
      </c>
      <c r="U1078" s="5">
        <f>'90.1 Data-IP'!U1078*Convert!$B$7/$D1078</f>
        <v>83.143316414224557</v>
      </c>
      <c r="V1078" s="5">
        <f>'90.1 Data-IP'!V1078*Convert!$B$6/$D1078</f>
        <v>75.604934514752571</v>
      </c>
      <c r="W1078" s="5">
        <f>'90.1 Data-IP'!W1078*Convert!$B$6/$D1078</f>
        <v>148.13718078759743</v>
      </c>
      <c r="X1078" s="5">
        <f>'90.1 Data-IP'!X1078*Convert!$B$7/$D1078</f>
        <v>177.18178428267004</v>
      </c>
      <c r="Y1078" s="5">
        <f t="shared" si="32"/>
        <v>325.3189650702675</v>
      </c>
      <c r="Z1078" s="5">
        <f>'90.1 Data-IP'!Z1078*Convert!$B$6/$D1078</f>
        <v>615.14978549223429</v>
      </c>
      <c r="AA1078" s="5">
        <f>'90.1 Data-IP'!AA1078*Convert!$B$7/$D1078</f>
        <v>456.35566132645977</v>
      </c>
      <c r="AB1078" s="5">
        <f t="shared" si="33"/>
        <v>1071.5054468186941</v>
      </c>
    </row>
    <row r="1079" spans="1:28" x14ac:dyDescent="0.25">
      <c r="A1079" s="95">
        <v>2010</v>
      </c>
      <c r="B1079" s="95" t="s">
        <v>65</v>
      </c>
      <c r="C1079" s="101" t="s">
        <v>5</v>
      </c>
      <c r="D1079" s="5">
        <f>'90.1 Data-SI'!D1079*Convert!$B$1</f>
        <v>2500.8869462857801</v>
      </c>
      <c r="E1079" s="5">
        <f>'90.1 Data-IP'!E1079*Convert!$B$6/$D1079</f>
        <v>0</v>
      </c>
      <c r="F1079" s="5">
        <f>'90.1 Data-IP'!F1079*Convert!$B$7/$D1079</f>
        <v>111.8971493810769</v>
      </c>
      <c r="G1079" s="5">
        <f>'90.1 Data-IP'!G1079*Convert!$B$6/$D1079</f>
        <v>42.05742031111177</v>
      </c>
      <c r="H1079" s="5">
        <f>'90.1 Data-IP'!H1079*Convert!$B$6/$D1079</f>
        <v>41.037191793290837</v>
      </c>
      <c r="I1079" s="5">
        <f>'90.1 Data-IP'!I1079*Convert!$B$6/$D1079</f>
        <v>18.4481321398912</v>
      </c>
      <c r="J1079" s="5">
        <f>'90.1 Data-IP'!J1079*Convert!$B$6/$D1079</f>
        <v>331.98235969892698</v>
      </c>
      <c r="K1079" s="5">
        <f>'90.1 Data-IP'!K1079*Convert!$B$7/$D1079</f>
        <v>196.03056062956512</v>
      </c>
      <c r="L1079" s="5">
        <f>'90.1 Data-IP'!L1079*Convert!$B$6/$D1079</f>
        <v>0</v>
      </c>
      <c r="M1079" s="5">
        <f>'90.1 Data-IP'!M1079*Convert!$B$6/$D1079</f>
        <v>123.96376625946414</v>
      </c>
      <c r="N1079" s="5">
        <f>'90.1 Data-IP'!N1079*Convert!$B$6/$D1079</f>
        <v>0</v>
      </c>
      <c r="O1079" s="5">
        <f>'90.1 Data-IP'!O1079*Convert!$B$6/$D1079</f>
        <v>0</v>
      </c>
      <c r="P1079" s="5">
        <f>'90.1 Data-IP'!P1079*Convert!$B$6/$D1079</f>
        <v>0</v>
      </c>
      <c r="Q1079" s="5">
        <f>'90.1 Data-IP'!Q1079*Convert!$B$6/$D1079</f>
        <v>0</v>
      </c>
      <c r="R1079" s="5">
        <f>'90.1 Data-IP'!R1079*Convert!$B$6/$D1079</f>
        <v>0</v>
      </c>
      <c r="S1079" s="5">
        <f>'90.1 Data-IP'!S1079*Convert!$B$6/$D1079</f>
        <v>0</v>
      </c>
      <c r="T1079" s="5">
        <f>'90.1 Data-IP'!T1079*Convert!$B$6/$D1079</f>
        <v>0</v>
      </c>
      <c r="U1079" s="5">
        <f>'90.1 Data-IP'!U1079*Convert!$B$7/$D1079</f>
        <v>81.417839939574179</v>
      </c>
      <c r="V1079" s="5">
        <f>'90.1 Data-IP'!V1079*Convert!$B$6/$D1079</f>
        <v>75.868993660541506</v>
      </c>
      <c r="W1079" s="5">
        <f>'90.1 Data-IP'!W1079*Convert!$B$6/$D1079</f>
        <v>166.02118657057588</v>
      </c>
      <c r="X1079" s="5">
        <f>'90.1 Data-IP'!X1079*Convert!$B$7/$D1079</f>
        <v>111.8971493810769</v>
      </c>
      <c r="Y1079" s="5">
        <f t="shared" si="32"/>
        <v>277.91833595165281</v>
      </c>
      <c r="Z1079" s="5">
        <f>'90.1 Data-IP'!Z1079*Convert!$B$6/$D1079</f>
        <v>633.34586117478136</v>
      </c>
      <c r="AA1079" s="5">
        <f>'90.1 Data-IP'!AA1079*Convert!$B$7/$D1079</f>
        <v>389.3455499502162</v>
      </c>
      <c r="AB1079" s="5">
        <f t="shared" si="33"/>
        <v>1022.6914111249976</v>
      </c>
    </row>
    <row r="1080" spans="1:28" x14ac:dyDescent="0.25">
      <c r="A1080" s="95">
        <v>2010</v>
      </c>
      <c r="B1080" s="95" t="s">
        <v>65</v>
      </c>
      <c r="C1080" s="101" t="s">
        <v>15</v>
      </c>
      <c r="D1080" s="5">
        <f>'90.1 Data-SI'!D1080*Convert!$B$1</f>
        <v>2500.8869462857801</v>
      </c>
      <c r="E1080" s="5">
        <f>'90.1 Data-IP'!E1080*Convert!$B$6/$D1080</f>
        <v>0</v>
      </c>
      <c r="F1080" s="5">
        <f>'90.1 Data-IP'!F1080*Convert!$B$7/$D1080</f>
        <v>98.146745189041638</v>
      </c>
      <c r="G1080" s="5">
        <f>'90.1 Data-IP'!G1080*Convert!$B$6/$D1080</f>
        <v>4.1649328903983394</v>
      </c>
      <c r="H1080" s="5">
        <f>'90.1 Data-IP'!H1080*Convert!$B$6/$D1080</f>
        <v>41.145215989295416</v>
      </c>
      <c r="I1080" s="5">
        <f>'90.1 Data-IP'!I1080*Convert!$B$6/$D1080</f>
        <v>18.4481321398912</v>
      </c>
      <c r="J1080" s="5">
        <f>'90.1 Data-IP'!J1080*Convert!$B$6/$D1080</f>
        <v>331.98235969892698</v>
      </c>
      <c r="K1080" s="5">
        <f>'90.1 Data-IP'!K1080*Convert!$B$7/$D1080</f>
        <v>196.03056062956512</v>
      </c>
      <c r="L1080" s="5">
        <f>'90.1 Data-IP'!L1080*Convert!$B$6/$D1080</f>
        <v>0</v>
      </c>
      <c r="M1080" s="5">
        <f>'90.1 Data-IP'!M1080*Convert!$B$6/$D1080</f>
        <v>128.83685776811464</v>
      </c>
      <c r="N1080" s="5">
        <f>'90.1 Data-IP'!N1080*Convert!$B$6/$D1080</f>
        <v>0</v>
      </c>
      <c r="O1080" s="5">
        <f>'90.1 Data-IP'!O1080*Convert!$B$6/$D1080</f>
        <v>0</v>
      </c>
      <c r="P1080" s="5">
        <f>'90.1 Data-IP'!P1080*Convert!$B$6/$D1080</f>
        <v>0</v>
      </c>
      <c r="Q1080" s="5">
        <f>'90.1 Data-IP'!Q1080*Convert!$B$6/$D1080</f>
        <v>0</v>
      </c>
      <c r="R1080" s="5">
        <f>'90.1 Data-IP'!R1080*Convert!$B$6/$D1080</f>
        <v>0</v>
      </c>
      <c r="S1080" s="5">
        <f>'90.1 Data-IP'!S1080*Convert!$B$6/$D1080</f>
        <v>0</v>
      </c>
      <c r="T1080" s="5">
        <f>'90.1 Data-IP'!T1080*Convert!$B$6/$D1080</f>
        <v>0</v>
      </c>
      <c r="U1080" s="5">
        <f>'90.1 Data-IP'!U1080*Convert!$B$7/$D1080</f>
        <v>82.790004564653302</v>
      </c>
      <c r="V1080" s="5">
        <f>'90.1 Data-IP'!V1080*Convert!$B$6/$D1080</f>
        <v>74.812757077385726</v>
      </c>
      <c r="W1080" s="5">
        <f>'90.1 Data-IP'!W1080*Convert!$B$6/$D1080</f>
        <v>133.00179065851299</v>
      </c>
      <c r="X1080" s="5">
        <f>'90.1 Data-IP'!X1080*Convert!$B$7/$D1080</f>
        <v>98.146745189041638</v>
      </c>
      <c r="Y1080" s="5">
        <f t="shared" si="32"/>
        <v>231.14853584755463</v>
      </c>
      <c r="Z1080" s="5">
        <f>'90.1 Data-IP'!Z1080*Convert!$B$6/$D1080</f>
        <v>599.39025556401225</v>
      </c>
      <c r="AA1080" s="5">
        <f>'90.1 Data-IP'!AA1080*Convert!$B$7/$D1080</f>
        <v>376.96731038326004</v>
      </c>
      <c r="AB1080" s="5">
        <f t="shared" si="33"/>
        <v>976.35756594727229</v>
      </c>
    </row>
    <row r="1081" spans="1:28" x14ac:dyDescent="0.25">
      <c r="A1081" s="95">
        <v>2010</v>
      </c>
      <c r="B1081" s="95" t="s">
        <v>65</v>
      </c>
      <c r="C1081" s="101" t="s">
        <v>16</v>
      </c>
      <c r="D1081" s="5">
        <f>'90.1 Data-SI'!D1081*Convert!$B$1</f>
        <v>2500.8869462857801</v>
      </c>
      <c r="E1081" s="5">
        <f>'90.1 Data-IP'!E1081*Convert!$B$6/$D1081</f>
        <v>0</v>
      </c>
      <c r="F1081" s="5">
        <f>'90.1 Data-IP'!F1081*Convert!$B$7/$D1081</f>
        <v>243.90431624647189</v>
      </c>
      <c r="G1081" s="5">
        <f>'90.1 Data-IP'!G1081*Convert!$B$6/$D1081</f>
        <v>43.209678401827148</v>
      </c>
      <c r="H1081" s="5">
        <f>'90.1 Data-IP'!H1081*Convert!$B$6/$D1081</f>
        <v>41.037191793290837</v>
      </c>
      <c r="I1081" s="5">
        <f>'90.1 Data-IP'!I1081*Convert!$B$6/$D1081</f>
        <v>18.4481321398912</v>
      </c>
      <c r="J1081" s="5">
        <f>'90.1 Data-IP'!J1081*Convert!$B$6/$D1081</f>
        <v>331.98235969892698</v>
      </c>
      <c r="K1081" s="5">
        <f>'90.1 Data-IP'!K1081*Convert!$B$7/$D1081</f>
        <v>196.03056062956512</v>
      </c>
      <c r="L1081" s="5">
        <f>'90.1 Data-IP'!L1081*Convert!$B$6/$D1081</f>
        <v>0</v>
      </c>
      <c r="M1081" s="5">
        <f>'90.1 Data-IP'!M1081*Convert!$B$6/$D1081</f>
        <v>114.56566120706671</v>
      </c>
      <c r="N1081" s="5">
        <f>'90.1 Data-IP'!N1081*Convert!$B$6/$D1081</f>
        <v>0</v>
      </c>
      <c r="O1081" s="5">
        <f>'90.1 Data-IP'!O1081*Convert!$B$6/$D1081</f>
        <v>0</v>
      </c>
      <c r="P1081" s="5">
        <f>'90.1 Data-IP'!P1081*Convert!$B$6/$D1081</f>
        <v>0</v>
      </c>
      <c r="Q1081" s="5">
        <f>'90.1 Data-IP'!Q1081*Convert!$B$6/$D1081</f>
        <v>0</v>
      </c>
      <c r="R1081" s="5">
        <f>'90.1 Data-IP'!R1081*Convert!$B$6/$D1081</f>
        <v>0</v>
      </c>
      <c r="S1081" s="5">
        <f>'90.1 Data-IP'!S1081*Convert!$B$6/$D1081</f>
        <v>0</v>
      </c>
      <c r="T1081" s="5">
        <f>'90.1 Data-IP'!T1081*Convert!$B$6/$D1081</f>
        <v>0</v>
      </c>
      <c r="U1081" s="5">
        <f>'90.1 Data-IP'!U1081*Convert!$B$7/$D1081</f>
        <v>87.518631760659446</v>
      </c>
      <c r="V1081" s="5">
        <f>'90.1 Data-IP'!V1081*Convert!$B$6/$D1081</f>
        <v>75.376883434298477</v>
      </c>
      <c r="W1081" s="5">
        <f>'90.1 Data-IP'!W1081*Convert!$B$6/$D1081</f>
        <v>157.77533960889389</v>
      </c>
      <c r="X1081" s="5">
        <f>'90.1 Data-IP'!X1081*Convert!$B$7/$D1081</f>
        <v>243.90431624647189</v>
      </c>
      <c r="Y1081" s="5">
        <f t="shared" si="32"/>
        <v>401.67965585536581</v>
      </c>
      <c r="Z1081" s="5">
        <f>'90.1 Data-IP'!Z1081*Convert!$B$6/$D1081</f>
        <v>624.6079039868564</v>
      </c>
      <c r="AA1081" s="5">
        <f>'90.1 Data-IP'!AA1081*Convert!$B$7/$D1081</f>
        <v>527.45350863669648</v>
      </c>
      <c r="AB1081" s="5">
        <f t="shared" si="33"/>
        <v>1152.0614126235528</v>
      </c>
    </row>
    <row r="1082" spans="1:28" x14ac:dyDescent="0.25">
      <c r="A1082" s="95">
        <v>2010</v>
      </c>
      <c r="B1082" s="95" t="s">
        <v>65</v>
      </c>
      <c r="C1082" s="101" t="s">
        <v>9</v>
      </c>
      <c r="D1082" s="5">
        <f>'90.1 Data-SI'!D1082*Convert!$B$1</f>
        <v>2500.8869462857801</v>
      </c>
      <c r="E1082" s="5">
        <f>'90.1 Data-IP'!E1082*Convert!$B$6/$D1082</f>
        <v>0</v>
      </c>
      <c r="F1082" s="5">
        <f>'90.1 Data-IP'!F1082*Convert!$B$7/$D1082</f>
        <v>175.31251810179879</v>
      </c>
      <c r="G1082" s="5">
        <f>'90.1 Data-IP'!G1082*Convert!$B$6/$D1082</f>
        <v>26.489933398009036</v>
      </c>
      <c r="H1082" s="5">
        <f>'90.1 Data-IP'!H1082*Convert!$B$6/$D1082</f>
        <v>40.965175662621128</v>
      </c>
      <c r="I1082" s="5">
        <f>'90.1 Data-IP'!I1082*Convert!$B$6/$D1082</f>
        <v>18.424126763001297</v>
      </c>
      <c r="J1082" s="5">
        <f>'90.1 Data-IP'!J1082*Convert!$B$6/$D1082</f>
        <v>331.98235969892698</v>
      </c>
      <c r="K1082" s="5">
        <f>'90.1 Data-IP'!K1082*Convert!$B$7/$D1082</f>
        <v>196.03056062956512</v>
      </c>
      <c r="L1082" s="5">
        <f>'90.1 Data-IP'!L1082*Convert!$B$6/$D1082</f>
        <v>0</v>
      </c>
      <c r="M1082" s="5">
        <f>'90.1 Data-IP'!M1082*Convert!$B$6/$D1082</f>
        <v>121.01110490200594</v>
      </c>
      <c r="N1082" s="5">
        <f>'90.1 Data-IP'!N1082*Convert!$B$6/$D1082</f>
        <v>0</v>
      </c>
      <c r="O1082" s="5">
        <f>'90.1 Data-IP'!O1082*Convert!$B$6/$D1082</f>
        <v>0</v>
      </c>
      <c r="P1082" s="5">
        <f>'90.1 Data-IP'!P1082*Convert!$B$6/$D1082</f>
        <v>0</v>
      </c>
      <c r="Q1082" s="5">
        <f>'90.1 Data-IP'!Q1082*Convert!$B$6/$D1082</f>
        <v>0</v>
      </c>
      <c r="R1082" s="5">
        <f>'90.1 Data-IP'!R1082*Convert!$B$6/$D1082</f>
        <v>0</v>
      </c>
      <c r="S1082" s="5">
        <f>'90.1 Data-IP'!S1082*Convert!$B$6/$D1082</f>
        <v>0</v>
      </c>
      <c r="T1082" s="5">
        <f>'90.1 Data-IP'!T1082*Convert!$B$6/$D1082</f>
        <v>0</v>
      </c>
      <c r="U1082" s="5">
        <f>'90.1 Data-IP'!U1082*Convert!$B$7/$D1082</f>
        <v>86.413505161419081</v>
      </c>
      <c r="V1082" s="5">
        <f>'90.1 Data-IP'!V1082*Convert!$B$6/$D1082</f>
        <v>74.824759765830677</v>
      </c>
      <c r="W1082" s="5">
        <f>'90.1 Data-IP'!W1082*Convert!$B$6/$D1082</f>
        <v>147.50103830001495</v>
      </c>
      <c r="X1082" s="5">
        <f>'90.1 Data-IP'!X1082*Convert!$B$7/$D1082</f>
        <v>175.31251810179879</v>
      </c>
      <c r="Y1082" s="5">
        <f t="shared" si="32"/>
        <v>322.81355640181374</v>
      </c>
      <c r="Z1082" s="5">
        <f>'90.1 Data-IP'!Z1082*Convert!$B$6/$D1082</f>
        <v>613.69746019039508</v>
      </c>
      <c r="AA1082" s="5">
        <f>'90.1 Data-IP'!AA1082*Convert!$B$7/$D1082</f>
        <v>457.756583892783</v>
      </c>
      <c r="AB1082" s="5">
        <f t="shared" si="33"/>
        <v>1071.4540440831781</v>
      </c>
    </row>
    <row r="1083" spans="1:28" x14ac:dyDescent="0.25">
      <c r="A1083" s="95">
        <v>2010</v>
      </c>
      <c r="B1083" s="95" t="s">
        <v>65</v>
      </c>
      <c r="C1083" s="101" t="s">
        <v>12</v>
      </c>
      <c r="D1083" s="5">
        <f>'90.1 Data-SI'!D1083*Convert!$B$1</f>
        <v>2500.8869462857801</v>
      </c>
      <c r="E1083" s="5">
        <f>'90.1 Data-IP'!E1083*Convert!$B$6/$D1083</f>
        <v>0</v>
      </c>
      <c r="F1083" s="5">
        <f>'90.1 Data-IP'!F1083*Convert!$B$7/$D1083</f>
        <v>313.28079535937871</v>
      </c>
      <c r="G1083" s="5">
        <f>'90.1 Data-IP'!G1083*Convert!$B$6/$D1083</f>
        <v>28.43436892609126</v>
      </c>
      <c r="H1083" s="5">
        <f>'90.1 Data-IP'!H1083*Convert!$B$6/$D1083</f>
        <v>40.97717835106608</v>
      </c>
      <c r="I1083" s="5">
        <f>'90.1 Data-IP'!I1083*Convert!$B$6/$D1083</f>
        <v>18.460134828336159</v>
      </c>
      <c r="J1083" s="5">
        <f>'90.1 Data-IP'!J1083*Convert!$B$6/$D1083</f>
        <v>331.98235969892698</v>
      </c>
      <c r="K1083" s="5">
        <f>'90.1 Data-IP'!K1083*Convert!$B$7/$D1083</f>
        <v>196.03056062956512</v>
      </c>
      <c r="L1083" s="5">
        <f>'90.1 Data-IP'!L1083*Convert!$B$6/$D1083</f>
        <v>0</v>
      </c>
      <c r="M1083" s="5">
        <f>'90.1 Data-IP'!M1083*Convert!$B$6/$D1083</f>
        <v>113.5694380661357</v>
      </c>
      <c r="N1083" s="5">
        <f>'90.1 Data-IP'!N1083*Convert!$B$6/$D1083</f>
        <v>0</v>
      </c>
      <c r="O1083" s="5">
        <f>'90.1 Data-IP'!O1083*Convert!$B$6/$D1083</f>
        <v>0</v>
      </c>
      <c r="P1083" s="5">
        <f>'90.1 Data-IP'!P1083*Convert!$B$6/$D1083</f>
        <v>0</v>
      </c>
      <c r="Q1083" s="5">
        <f>'90.1 Data-IP'!Q1083*Convert!$B$6/$D1083</f>
        <v>0</v>
      </c>
      <c r="R1083" s="5">
        <f>'90.1 Data-IP'!R1083*Convert!$B$6/$D1083</f>
        <v>0</v>
      </c>
      <c r="S1083" s="5">
        <f>'90.1 Data-IP'!S1083*Convert!$B$6/$D1083</f>
        <v>0</v>
      </c>
      <c r="T1083" s="5">
        <f>'90.1 Data-IP'!T1083*Convert!$B$6/$D1083</f>
        <v>0</v>
      </c>
      <c r="U1083" s="5">
        <f>'90.1 Data-IP'!U1083*Convert!$B$7/$D1083</f>
        <v>92.752577067098926</v>
      </c>
      <c r="V1083" s="5">
        <f>'90.1 Data-IP'!V1083*Convert!$B$6/$D1083</f>
        <v>74.668724816046321</v>
      </c>
      <c r="W1083" s="5">
        <f>'90.1 Data-IP'!W1083*Convert!$B$6/$D1083</f>
        <v>142.00380699222697</v>
      </c>
      <c r="X1083" s="5">
        <f>'90.1 Data-IP'!X1083*Convert!$B$7/$D1083</f>
        <v>313.28079535937871</v>
      </c>
      <c r="Y1083" s="5">
        <f t="shared" si="32"/>
        <v>455.28460235160571</v>
      </c>
      <c r="Z1083" s="5">
        <f>'90.1 Data-IP'!Z1083*Convert!$B$6/$D1083</f>
        <v>608.09220468660249</v>
      </c>
      <c r="AA1083" s="5">
        <f>'90.1 Data-IP'!AA1083*Convert!$B$7/$D1083</f>
        <v>602.06393305604286</v>
      </c>
      <c r="AB1083" s="5">
        <f t="shared" si="33"/>
        <v>1210.1561377426453</v>
      </c>
    </row>
    <row r="1084" spans="1:28" x14ac:dyDescent="0.25">
      <c r="A1084" s="95">
        <v>2010</v>
      </c>
      <c r="B1084" s="95" t="s">
        <v>65</v>
      </c>
      <c r="C1084" s="101" t="s">
        <v>8</v>
      </c>
      <c r="D1084" s="5">
        <f>'90.1 Data-SI'!D1084*Convert!$B$1</f>
        <v>2500.8869462857801</v>
      </c>
      <c r="E1084" s="5">
        <f>'90.1 Data-IP'!E1084*Convert!$B$6/$D1084</f>
        <v>0</v>
      </c>
      <c r="F1084" s="5">
        <f>'90.1 Data-IP'!F1084*Convert!$B$7/$D1084</f>
        <v>440.71955784427087</v>
      </c>
      <c r="G1084" s="5">
        <f>'90.1 Data-IP'!G1084*Convert!$B$6/$D1084</f>
        <v>7.4056587705353767</v>
      </c>
      <c r="H1084" s="5">
        <f>'90.1 Data-IP'!H1084*Convert!$B$6/$D1084</f>
        <v>41.577312773313686</v>
      </c>
      <c r="I1084" s="5">
        <f>'90.1 Data-IP'!I1084*Convert!$B$6/$D1084</f>
        <v>18.59216440123063</v>
      </c>
      <c r="J1084" s="5">
        <f>'90.1 Data-IP'!J1084*Convert!$B$6/$D1084</f>
        <v>331.98235969892698</v>
      </c>
      <c r="K1084" s="5">
        <f>'90.1 Data-IP'!K1084*Convert!$B$7/$D1084</f>
        <v>196.03056062956512</v>
      </c>
      <c r="L1084" s="5">
        <f>'90.1 Data-IP'!L1084*Convert!$B$6/$D1084</f>
        <v>0</v>
      </c>
      <c r="M1084" s="5">
        <f>'90.1 Data-IP'!M1084*Convert!$B$6/$D1084</f>
        <v>134.1420460607834</v>
      </c>
      <c r="N1084" s="5">
        <f>'90.1 Data-IP'!N1084*Convert!$B$6/$D1084</f>
        <v>0</v>
      </c>
      <c r="O1084" s="5">
        <f>'90.1 Data-IP'!O1084*Convert!$B$6/$D1084</f>
        <v>0</v>
      </c>
      <c r="P1084" s="5">
        <f>'90.1 Data-IP'!P1084*Convert!$B$6/$D1084</f>
        <v>0</v>
      </c>
      <c r="Q1084" s="5">
        <f>'90.1 Data-IP'!Q1084*Convert!$B$6/$D1084</f>
        <v>0</v>
      </c>
      <c r="R1084" s="5">
        <f>'90.1 Data-IP'!R1084*Convert!$B$6/$D1084</f>
        <v>0</v>
      </c>
      <c r="S1084" s="5">
        <f>'90.1 Data-IP'!S1084*Convert!$B$6/$D1084</f>
        <v>0</v>
      </c>
      <c r="T1084" s="5">
        <f>'90.1 Data-IP'!T1084*Convert!$B$6/$D1084</f>
        <v>0</v>
      </c>
      <c r="U1084" s="5">
        <f>'90.1 Data-IP'!U1084*Convert!$B$7/$D1084</f>
        <v>99.814705781203671</v>
      </c>
      <c r="V1084" s="5">
        <f>'90.1 Data-IP'!V1084*Convert!$B$6/$D1084</f>
        <v>73.468455971551109</v>
      </c>
      <c r="W1084" s="5">
        <f>'90.1 Data-IP'!W1084*Convert!$B$6/$D1084</f>
        <v>141.54770483131878</v>
      </c>
      <c r="X1084" s="5">
        <f>'90.1 Data-IP'!X1084*Convert!$B$7/$D1084</f>
        <v>440.71955784427087</v>
      </c>
      <c r="Y1084" s="5">
        <f t="shared" si="32"/>
        <v>582.26726267558968</v>
      </c>
      <c r="Z1084" s="5">
        <f>'90.1 Data-IP'!Z1084*Convert!$B$6/$D1084</f>
        <v>607.15599498789629</v>
      </c>
      <c r="AA1084" s="5">
        <f>'90.1 Data-IP'!AA1084*Convert!$B$7/$D1084</f>
        <v>736.56482425503975</v>
      </c>
      <c r="AB1084" s="5">
        <f t="shared" si="33"/>
        <v>1343.7208192429362</v>
      </c>
    </row>
    <row r="1085" spans="1:28" x14ac:dyDescent="0.25">
      <c r="A1085" s="95">
        <v>2013</v>
      </c>
      <c r="B1085" s="95" t="s">
        <v>65</v>
      </c>
      <c r="C1085" s="101" t="s">
        <v>10</v>
      </c>
      <c r="D1085" s="5">
        <f>'90.1 Data-SI'!D1085*Convert!$B$1</f>
        <v>2500.8869462857801</v>
      </c>
      <c r="E1085" s="5">
        <f>'90.1 Data-IP'!E1085*Convert!$B$6/$D1085</f>
        <v>0</v>
      </c>
      <c r="F1085" s="5">
        <f>'90.1 Data-IP'!F1085*Convert!$B$7/$D1085</f>
        <v>0</v>
      </c>
      <c r="G1085" s="5">
        <f>'90.1 Data-IP'!G1085*Convert!$B$6/$D1085</f>
        <v>437.76205296428896</v>
      </c>
      <c r="H1085" s="5">
        <f>'90.1 Data-IP'!H1085*Convert!$B$6/$D1085</f>
        <v>38.444611089181215</v>
      </c>
      <c r="I1085" s="5">
        <f>'90.1 Data-IP'!I1085*Convert!$B$6/$D1085</f>
        <v>18.4481321398912</v>
      </c>
      <c r="J1085" s="5">
        <f>'90.1 Data-IP'!J1085*Convert!$B$6/$D1085</f>
        <v>319.10347499749349</v>
      </c>
      <c r="K1085" s="5">
        <f>'90.1 Data-IP'!K1085*Convert!$B$7/$D1085</f>
        <v>196.03056062956512</v>
      </c>
      <c r="L1085" s="5">
        <f>'90.1 Data-IP'!L1085*Convert!$B$6/$D1085</f>
        <v>0</v>
      </c>
      <c r="M1085" s="5">
        <f>'90.1 Data-IP'!M1085*Convert!$B$6/$D1085</f>
        <v>95.91348336361132</v>
      </c>
      <c r="N1085" s="5">
        <f>'90.1 Data-IP'!N1085*Convert!$B$6/$D1085</f>
        <v>0</v>
      </c>
      <c r="O1085" s="5">
        <f>'90.1 Data-IP'!O1085*Convert!$B$6/$D1085</f>
        <v>0</v>
      </c>
      <c r="P1085" s="5">
        <f>'90.1 Data-IP'!P1085*Convert!$B$6/$D1085</f>
        <v>0</v>
      </c>
      <c r="Q1085" s="5">
        <f>'90.1 Data-IP'!Q1085*Convert!$B$6/$D1085</f>
        <v>0</v>
      </c>
      <c r="R1085" s="5">
        <f>'90.1 Data-IP'!R1085*Convert!$B$6/$D1085</f>
        <v>0</v>
      </c>
      <c r="S1085" s="5">
        <f>'90.1 Data-IP'!S1085*Convert!$B$6/$D1085</f>
        <v>0</v>
      </c>
      <c r="T1085" s="5">
        <f>'90.1 Data-IP'!T1085*Convert!$B$6/$D1085</f>
        <v>0</v>
      </c>
      <c r="U1085" s="5">
        <f>'90.1 Data-IP'!U1085*Convert!$B$7/$D1085</f>
        <v>51.131619532139482</v>
      </c>
      <c r="V1085" s="5">
        <f>'90.1 Data-IP'!V1085*Convert!$B$6/$D1085</f>
        <v>70.287743533638832</v>
      </c>
      <c r="W1085" s="5">
        <f>'90.1 Data-IP'!W1085*Convert!$B$6/$D1085</f>
        <v>533.67553632790032</v>
      </c>
      <c r="X1085" s="5">
        <f>'90.1 Data-IP'!X1085*Convert!$B$7/$D1085</f>
        <v>0</v>
      </c>
      <c r="Y1085" s="5">
        <f t="shared" si="32"/>
        <v>533.67553632790032</v>
      </c>
      <c r="Z1085" s="5">
        <f>'90.1 Data-IP'!Z1085*Convert!$B$6/$D1085</f>
        <v>979.95949808810519</v>
      </c>
      <c r="AA1085" s="5">
        <f>'90.1 Data-IP'!AA1085*Convert!$B$7/$D1085</f>
        <v>247.16218016170458</v>
      </c>
      <c r="AB1085" s="5">
        <f t="shared" si="33"/>
        <v>1227.1216782498097</v>
      </c>
    </row>
    <row r="1086" spans="1:28" x14ac:dyDescent="0.25">
      <c r="A1086" s="95">
        <v>2013</v>
      </c>
      <c r="B1086" s="95" t="s">
        <v>65</v>
      </c>
      <c r="C1086" s="101" t="s">
        <v>6</v>
      </c>
      <c r="D1086" s="5">
        <f>'90.1 Data-SI'!D1086*Convert!$B$1</f>
        <v>2500.8869462857801</v>
      </c>
      <c r="E1086" s="5">
        <f>'90.1 Data-IP'!E1086*Convert!$B$6/$D1086</f>
        <v>0</v>
      </c>
      <c r="F1086" s="5">
        <f>'90.1 Data-IP'!F1086*Convert!$B$7/$D1086</f>
        <v>3.6974495885365208E-2</v>
      </c>
      <c r="G1086" s="5">
        <f>'90.1 Data-IP'!G1086*Convert!$B$6/$D1086</f>
        <v>389.58326154625155</v>
      </c>
      <c r="H1086" s="5">
        <f>'90.1 Data-IP'!H1086*Convert!$B$6/$D1086</f>
        <v>38.372594958511506</v>
      </c>
      <c r="I1086" s="5">
        <f>'90.1 Data-IP'!I1086*Convert!$B$6/$D1086</f>
        <v>18.436129451446249</v>
      </c>
      <c r="J1086" s="5">
        <f>'90.1 Data-IP'!J1086*Convert!$B$6/$D1086</f>
        <v>319.10347499749349</v>
      </c>
      <c r="K1086" s="5">
        <f>'90.1 Data-IP'!K1086*Convert!$B$7/$D1086</f>
        <v>196.03056062956512</v>
      </c>
      <c r="L1086" s="5">
        <f>'90.1 Data-IP'!L1086*Convert!$B$6/$D1086</f>
        <v>0</v>
      </c>
      <c r="M1086" s="5">
        <f>'90.1 Data-IP'!M1086*Convert!$B$6/$D1086</f>
        <v>95.397367760478389</v>
      </c>
      <c r="N1086" s="5">
        <f>'90.1 Data-IP'!N1086*Convert!$B$6/$D1086</f>
        <v>0</v>
      </c>
      <c r="O1086" s="5">
        <f>'90.1 Data-IP'!O1086*Convert!$B$6/$D1086</f>
        <v>0</v>
      </c>
      <c r="P1086" s="5">
        <f>'90.1 Data-IP'!P1086*Convert!$B$6/$D1086</f>
        <v>0</v>
      </c>
      <c r="Q1086" s="5">
        <f>'90.1 Data-IP'!Q1086*Convert!$B$6/$D1086</f>
        <v>0</v>
      </c>
      <c r="R1086" s="5">
        <f>'90.1 Data-IP'!R1086*Convert!$B$6/$D1086</f>
        <v>0</v>
      </c>
      <c r="S1086" s="5">
        <f>'90.1 Data-IP'!S1086*Convert!$B$6/$D1086</f>
        <v>0</v>
      </c>
      <c r="T1086" s="5">
        <f>'90.1 Data-IP'!T1086*Convert!$B$6/$D1086</f>
        <v>0</v>
      </c>
      <c r="U1086" s="5">
        <f>'90.1 Data-IP'!U1086*Convert!$B$7/$D1086</f>
        <v>50.922097388789076</v>
      </c>
      <c r="V1086" s="5">
        <f>'90.1 Data-IP'!V1086*Convert!$B$6/$D1086</f>
        <v>69.411547277157339</v>
      </c>
      <c r="W1086" s="5">
        <f>'90.1 Data-IP'!W1086*Convert!$B$6/$D1086</f>
        <v>484.9806293067299</v>
      </c>
      <c r="X1086" s="5">
        <f>'90.1 Data-IP'!X1086*Convert!$B$7/$D1086</f>
        <v>3.6974495885365208E-2</v>
      </c>
      <c r="Y1086" s="5">
        <f t="shared" si="32"/>
        <v>485.01760380261527</v>
      </c>
      <c r="Z1086" s="5">
        <f>'90.1 Data-IP'!Z1086*Convert!$B$6/$D1086</f>
        <v>930.3163786797835</v>
      </c>
      <c r="AA1086" s="5">
        <f>'90.1 Data-IP'!AA1086*Convert!$B$7/$D1086</f>
        <v>246.98963251423959</v>
      </c>
      <c r="AB1086" s="5">
        <f t="shared" si="33"/>
        <v>1177.3060111940231</v>
      </c>
    </row>
    <row r="1087" spans="1:28" x14ac:dyDescent="0.25">
      <c r="A1087" s="95">
        <v>2013</v>
      </c>
      <c r="B1087" s="95" t="s">
        <v>65</v>
      </c>
      <c r="C1087" s="101" t="s">
        <v>11</v>
      </c>
      <c r="D1087" s="5">
        <f>'90.1 Data-SI'!D1087*Convert!$B$1</f>
        <v>2500.8869462857801</v>
      </c>
      <c r="E1087" s="5">
        <f>'90.1 Data-IP'!E1087*Convert!$B$6/$D1087</f>
        <v>0</v>
      </c>
      <c r="F1087" s="5">
        <f>'90.1 Data-IP'!F1087*Convert!$B$7/$D1087</f>
        <v>0</v>
      </c>
      <c r="G1087" s="5">
        <f>'90.1 Data-IP'!G1087*Convert!$B$6/$D1087</f>
        <v>271.63284219770838</v>
      </c>
      <c r="H1087" s="5">
        <f>'90.1 Data-IP'!H1087*Convert!$B$6/$D1087</f>
        <v>38.45661377762616</v>
      </c>
      <c r="I1087" s="5">
        <f>'90.1 Data-IP'!I1087*Convert!$B$6/$D1087</f>
        <v>18.4481321398912</v>
      </c>
      <c r="J1087" s="5">
        <f>'90.1 Data-IP'!J1087*Convert!$B$6/$D1087</f>
        <v>319.10347499749349</v>
      </c>
      <c r="K1087" s="5">
        <f>'90.1 Data-IP'!K1087*Convert!$B$7/$D1087</f>
        <v>196.03056062956512</v>
      </c>
      <c r="L1087" s="5">
        <f>'90.1 Data-IP'!L1087*Convert!$B$6/$D1087</f>
        <v>0</v>
      </c>
      <c r="M1087" s="5">
        <f>'90.1 Data-IP'!M1087*Convert!$B$6/$D1087</f>
        <v>72.184168307941249</v>
      </c>
      <c r="N1087" s="5">
        <f>'90.1 Data-IP'!N1087*Convert!$B$6/$D1087</f>
        <v>0</v>
      </c>
      <c r="O1087" s="5">
        <f>'90.1 Data-IP'!O1087*Convert!$B$6/$D1087</f>
        <v>0</v>
      </c>
      <c r="P1087" s="5">
        <f>'90.1 Data-IP'!P1087*Convert!$B$6/$D1087</f>
        <v>0</v>
      </c>
      <c r="Q1087" s="5">
        <f>'90.1 Data-IP'!Q1087*Convert!$B$6/$D1087</f>
        <v>0</v>
      </c>
      <c r="R1087" s="5">
        <f>'90.1 Data-IP'!R1087*Convert!$B$6/$D1087</f>
        <v>0</v>
      </c>
      <c r="S1087" s="5">
        <f>'90.1 Data-IP'!S1087*Convert!$B$6/$D1087</f>
        <v>0</v>
      </c>
      <c r="T1087" s="5">
        <f>'90.1 Data-IP'!T1087*Convert!$B$6/$D1087</f>
        <v>0</v>
      </c>
      <c r="U1087" s="5">
        <f>'90.1 Data-IP'!U1087*Convert!$B$7/$D1087</f>
        <v>55.782189459054308</v>
      </c>
      <c r="V1087" s="5">
        <f>'90.1 Data-IP'!V1087*Convert!$B$6/$D1087</f>
        <v>68.307299940221753</v>
      </c>
      <c r="W1087" s="5">
        <f>'90.1 Data-IP'!W1087*Convert!$B$6/$D1087</f>
        <v>343.81701050564965</v>
      </c>
      <c r="X1087" s="5">
        <f>'90.1 Data-IP'!X1087*Convert!$B$7/$D1087</f>
        <v>0</v>
      </c>
      <c r="Y1087" s="5">
        <f t="shared" si="32"/>
        <v>343.81701050564965</v>
      </c>
      <c r="Z1087" s="5">
        <f>'90.1 Data-IP'!Z1087*Convert!$B$6/$D1087</f>
        <v>788.13253136088224</v>
      </c>
      <c r="AA1087" s="5">
        <f>'90.1 Data-IP'!AA1087*Convert!$B$7/$D1087</f>
        <v>251.8127500886194</v>
      </c>
      <c r="AB1087" s="5">
        <f t="shared" si="33"/>
        <v>1039.9452814495016</v>
      </c>
    </row>
    <row r="1088" spans="1:28" x14ac:dyDescent="0.25">
      <c r="A1088" s="95">
        <v>2013</v>
      </c>
      <c r="B1088" s="95" t="s">
        <v>65</v>
      </c>
      <c r="C1088" s="101" t="s">
        <v>13</v>
      </c>
      <c r="D1088" s="5">
        <f>'90.1 Data-SI'!D1088*Convert!$B$1</f>
        <v>2500.8869462857801</v>
      </c>
      <c r="E1088" s="5">
        <f>'90.1 Data-IP'!E1088*Convert!$B$6/$D1088</f>
        <v>0</v>
      </c>
      <c r="F1088" s="5">
        <f>'90.1 Data-IP'!F1088*Convert!$B$7/$D1088</f>
        <v>3.6440419833687709</v>
      </c>
      <c r="G1088" s="5">
        <f>'90.1 Data-IP'!G1088*Convert!$B$6/$D1088</f>
        <v>296.86249330899756</v>
      </c>
      <c r="H1088" s="5">
        <f>'90.1 Data-IP'!H1088*Convert!$B$6/$D1088</f>
        <v>38.528629908295883</v>
      </c>
      <c r="I1088" s="5">
        <f>'90.1 Data-IP'!I1088*Convert!$B$6/$D1088</f>
        <v>18.412124074556349</v>
      </c>
      <c r="J1088" s="5">
        <f>'90.1 Data-IP'!J1088*Convert!$B$6/$D1088</f>
        <v>319.10347499749349</v>
      </c>
      <c r="K1088" s="5">
        <f>'90.1 Data-IP'!K1088*Convert!$B$7/$D1088</f>
        <v>196.03056062956512</v>
      </c>
      <c r="L1088" s="5">
        <f>'90.1 Data-IP'!L1088*Convert!$B$6/$D1088</f>
        <v>0</v>
      </c>
      <c r="M1088" s="5">
        <f>'90.1 Data-IP'!M1088*Convert!$B$6/$D1088</f>
        <v>90.776332709171882</v>
      </c>
      <c r="N1088" s="5">
        <f>'90.1 Data-IP'!N1088*Convert!$B$6/$D1088</f>
        <v>0</v>
      </c>
      <c r="O1088" s="5">
        <f>'90.1 Data-IP'!O1088*Convert!$B$6/$D1088</f>
        <v>0</v>
      </c>
      <c r="P1088" s="5">
        <f>'90.1 Data-IP'!P1088*Convert!$B$6/$D1088</f>
        <v>0</v>
      </c>
      <c r="Q1088" s="5">
        <f>'90.1 Data-IP'!Q1088*Convert!$B$6/$D1088</f>
        <v>0</v>
      </c>
      <c r="R1088" s="5">
        <f>'90.1 Data-IP'!R1088*Convert!$B$6/$D1088</f>
        <v>0</v>
      </c>
      <c r="S1088" s="5">
        <f>'90.1 Data-IP'!S1088*Convert!$B$6/$D1088</f>
        <v>0</v>
      </c>
      <c r="T1088" s="5">
        <f>'90.1 Data-IP'!T1088*Convert!$B$6/$D1088</f>
        <v>0</v>
      </c>
      <c r="U1088" s="5">
        <f>'90.1 Data-IP'!U1088*Convert!$B$7/$D1088</f>
        <v>55.897221224031</v>
      </c>
      <c r="V1088" s="5">
        <f>'90.1 Data-IP'!V1088*Convert!$B$6/$D1088</f>
        <v>68.211278432662141</v>
      </c>
      <c r="W1088" s="5">
        <f>'90.1 Data-IP'!W1088*Convert!$B$6/$D1088</f>
        <v>387.63882601816948</v>
      </c>
      <c r="X1088" s="5">
        <f>'90.1 Data-IP'!X1088*Convert!$B$7/$D1088</f>
        <v>3.6440419833687709</v>
      </c>
      <c r="Y1088" s="5">
        <f t="shared" si="32"/>
        <v>391.28286800153825</v>
      </c>
      <c r="Z1088" s="5">
        <f>'90.1 Data-IP'!Z1088*Convert!$B$6/$D1088</f>
        <v>831.90633611962221</v>
      </c>
      <c r="AA1088" s="5">
        <f>'90.1 Data-IP'!AA1088*Convert!$B$7/$D1088</f>
        <v>255.57182383696491</v>
      </c>
      <c r="AB1088" s="5">
        <f t="shared" si="33"/>
        <v>1087.4781599565872</v>
      </c>
    </row>
    <row r="1089" spans="1:28" x14ac:dyDescent="0.25">
      <c r="A1089" s="95">
        <v>2013</v>
      </c>
      <c r="B1089" s="95" t="s">
        <v>65</v>
      </c>
      <c r="C1089" s="101" t="s">
        <v>19</v>
      </c>
      <c r="D1089" s="5">
        <f>'90.1 Data-SI'!D1089*Convert!$B$1</f>
        <v>2500.8869462857801</v>
      </c>
      <c r="E1089" s="5">
        <f>'90.1 Data-IP'!E1089*Convert!$B$6/$D1089</f>
        <v>0</v>
      </c>
      <c r="F1089" s="5">
        <f>'90.1 Data-IP'!F1089*Convert!$B$7/$D1089</f>
        <v>10.356967125222853</v>
      </c>
      <c r="G1089" s="5">
        <f>'90.1 Data-IP'!G1089*Convert!$B$6/$D1089</f>
        <v>231.02774718843585</v>
      </c>
      <c r="H1089" s="5">
        <f>'90.1 Data-IP'!H1089*Convert!$B$6/$D1089</f>
        <v>38.3245842047317</v>
      </c>
      <c r="I1089" s="5">
        <f>'90.1 Data-IP'!I1089*Convert!$B$6/$D1089</f>
        <v>18.412124074556349</v>
      </c>
      <c r="J1089" s="5">
        <f>'90.1 Data-IP'!J1089*Convert!$B$6/$D1089</f>
        <v>319.10347499749349</v>
      </c>
      <c r="K1089" s="5">
        <f>'90.1 Data-IP'!K1089*Convert!$B$7/$D1089</f>
        <v>196.03056062956512</v>
      </c>
      <c r="L1089" s="5">
        <f>'90.1 Data-IP'!L1089*Convert!$B$6/$D1089</f>
        <v>0</v>
      </c>
      <c r="M1089" s="5">
        <f>'90.1 Data-IP'!M1089*Convert!$B$6/$D1089</f>
        <v>77.345324339270604</v>
      </c>
      <c r="N1089" s="5">
        <f>'90.1 Data-IP'!N1089*Convert!$B$6/$D1089</f>
        <v>0</v>
      </c>
      <c r="O1089" s="5">
        <f>'90.1 Data-IP'!O1089*Convert!$B$6/$D1089</f>
        <v>0</v>
      </c>
      <c r="P1089" s="5">
        <f>'90.1 Data-IP'!P1089*Convert!$B$6/$D1089</f>
        <v>0</v>
      </c>
      <c r="Q1089" s="5">
        <f>'90.1 Data-IP'!Q1089*Convert!$B$6/$D1089</f>
        <v>0</v>
      </c>
      <c r="R1089" s="5">
        <f>'90.1 Data-IP'!R1089*Convert!$B$6/$D1089</f>
        <v>0</v>
      </c>
      <c r="S1089" s="5">
        <f>'90.1 Data-IP'!S1089*Convert!$B$6/$D1089</f>
        <v>0</v>
      </c>
      <c r="T1089" s="5">
        <f>'90.1 Data-IP'!T1089*Convert!$B$6/$D1089</f>
        <v>0</v>
      </c>
      <c r="U1089" s="5">
        <f>'90.1 Data-IP'!U1089*Convert!$B$7/$D1089</f>
        <v>61.003809933531983</v>
      </c>
      <c r="V1089" s="5">
        <f>'90.1 Data-IP'!V1089*Convert!$B$6/$D1089</f>
        <v>67.515122502854922</v>
      </c>
      <c r="W1089" s="5">
        <f>'90.1 Data-IP'!W1089*Convert!$B$6/$D1089</f>
        <v>308.37307152770643</v>
      </c>
      <c r="X1089" s="5">
        <f>'90.1 Data-IP'!X1089*Convert!$B$7/$D1089</f>
        <v>10.356967125222853</v>
      </c>
      <c r="Y1089" s="5">
        <f t="shared" si="32"/>
        <v>318.7300386529293</v>
      </c>
      <c r="Z1089" s="5">
        <f>'90.1 Data-IP'!Z1089*Convert!$B$6/$D1089</f>
        <v>751.72837730734295</v>
      </c>
      <c r="AA1089" s="5">
        <f>'90.1 Data-IP'!AA1089*Convert!$B$7/$D1089</f>
        <v>267.39133768831994</v>
      </c>
      <c r="AB1089" s="5">
        <f t="shared" si="33"/>
        <v>1019.1197149956629</v>
      </c>
    </row>
    <row r="1090" spans="1:28" x14ac:dyDescent="0.25">
      <c r="A1090" s="95">
        <v>2013</v>
      </c>
      <c r="B1090" s="95" t="s">
        <v>65</v>
      </c>
      <c r="C1090" s="101" t="s">
        <v>20</v>
      </c>
      <c r="D1090" s="5">
        <f>'90.1 Data-SI'!D1090*Convert!$B$1</f>
        <v>2500.8869462857801</v>
      </c>
      <c r="E1090" s="5">
        <f>'90.1 Data-IP'!E1090*Convert!$B$6/$D1090</f>
        <v>0</v>
      </c>
      <c r="F1090" s="5">
        <f>'90.1 Data-IP'!F1090*Convert!$B$7/$D1090</f>
        <v>8.6807899784196305</v>
      </c>
      <c r="G1090" s="5">
        <f>'90.1 Data-IP'!G1090*Convert!$B$6/$D1090</f>
        <v>157.54728852843979</v>
      </c>
      <c r="H1090" s="5">
        <f>'90.1 Data-IP'!H1090*Convert!$B$6/$D1090</f>
        <v>38.288576139396838</v>
      </c>
      <c r="I1090" s="5">
        <f>'90.1 Data-IP'!I1090*Convert!$B$6/$D1090</f>
        <v>18.424126763001297</v>
      </c>
      <c r="J1090" s="5">
        <f>'90.1 Data-IP'!J1090*Convert!$B$6/$D1090</f>
        <v>319.10347499749349</v>
      </c>
      <c r="K1090" s="5">
        <f>'90.1 Data-IP'!K1090*Convert!$B$7/$D1090</f>
        <v>196.03056062956512</v>
      </c>
      <c r="L1090" s="5">
        <f>'90.1 Data-IP'!L1090*Convert!$B$6/$D1090</f>
        <v>0</v>
      </c>
      <c r="M1090" s="5">
        <f>'90.1 Data-IP'!M1090*Convert!$B$6/$D1090</f>
        <v>81.030149691870875</v>
      </c>
      <c r="N1090" s="5">
        <f>'90.1 Data-IP'!N1090*Convert!$B$6/$D1090</f>
        <v>0</v>
      </c>
      <c r="O1090" s="5">
        <f>'90.1 Data-IP'!O1090*Convert!$B$6/$D1090</f>
        <v>0</v>
      </c>
      <c r="P1090" s="5">
        <f>'90.1 Data-IP'!P1090*Convert!$B$6/$D1090</f>
        <v>0</v>
      </c>
      <c r="Q1090" s="5">
        <f>'90.1 Data-IP'!Q1090*Convert!$B$6/$D1090</f>
        <v>0</v>
      </c>
      <c r="R1090" s="5">
        <f>'90.1 Data-IP'!R1090*Convert!$B$6/$D1090</f>
        <v>0</v>
      </c>
      <c r="S1090" s="5">
        <f>'90.1 Data-IP'!S1090*Convert!$B$6/$D1090</f>
        <v>0</v>
      </c>
      <c r="T1090" s="5">
        <f>'90.1 Data-IP'!T1090*Convert!$B$6/$D1090</f>
        <v>0</v>
      </c>
      <c r="U1090" s="5">
        <f>'90.1 Data-IP'!U1090*Convert!$B$7/$D1090</f>
        <v>61.38998800166803</v>
      </c>
      <c r="V1090" s="5">
        <f>'90.1 Data-IP'!V1090*Convert!$B$6/$D1090</f>
        <v>65.414652024988342</v>
      </c>
      <c r="W1090" s="5">
        <f>'90.1 Data-IP'!W1090*Convert!$B$6/$D1090</f>
        <v>238.57743822031065</v>
      </c>
      <c r="X1090" s="5">
        <f>'90.1 Data-IP'!X1090*Convert!$B$7/$D1090</f>
        <v>8.6807899784196305</v>
      </c>
      <c r="Y1090" s="5">
        <f t="shared" si="32"/>
        <v>247.25822819873028</v>
      </c>
      <c r="Z1090" s="5">
        <f>'90.1 Data-IP'!Z1090*Convert!$B$6/$D1090</f>
        <v>679.82027083363562</v>
      </c>
      <c r="AA1090" s="5">
        <f>'90.1 Data-IP'!AA1090*Convert!$B$7/$D1090</f>
        <v>266.10133860965283</v>
      </c>
      <c r="AB1090" s="5">
        <f t="shared" si="33"/>
        <v>945.92160944328839</v>
      </c>
    </row>
    <row r="1091" spans="1:28" x14ac:dyDescent="0.25">
      <c r="A1091" s="95">
        <v>2013</v>
      </c>
      <c r="B1091" s="95" t="s">
        <v>65</v>
      </c>
      <c r="C1091" s="101" t="s">
        <v>3</v>
      </c>
      <c r="D1091" s="5">
        <f>'90.1 Data-SI'!D1091*Convert!$B$1</f>
        <v>2500.8869462857801</v>
      </c>
      <c r="E1091" s="5">
        <f>'90.1 Data-IP'!E1091*Convert!$B$6/$D1091</f>
        <v>0</v>
      </c>
      <c r="F1091" s="5">
        <f>'90.1 Data-IP'!F1091*Convert!$B$7/$D1091</f>
        <v>54.726362187661096</v>
      </c>
      <c r="G1091" s="5">
        <f>'90.1 Data-IP'!G1091*Convert!$B$6/$D1091</f>
        <v>121.91130653537734</v>
      </c>
      <c r="H1091" s="5">
        <f>'90.1 Data-IP'!H1091*Convert!$B$6/$D1091</f>
        <v>38.384597646956458</v>
      </c>
      <c r="I1091" s="5">
        <f>'90.1 Data-IP'!I1091*Convert!$B$6/$D1091</f>
        <v>18.424126763001297</v>
      </c>
      <c r="J1091" s="5">
        <f>'90.1 Data-IP'!J1091*Convert!$B$6/$D1091</f>
        <v>319.10347499749349</v>
      </c>
      <c r="K1091" s="5">
        <f>'90.1 Data-IP'!K1091*Convert!$B$7/$D1091</f>
        <v>196.03056062956512</v>
      </c>
      <c r="L1091" s="5">
        <f>'90.1 Data-IP'!L1091*Convert!$B$6/$D1091</f>
        <v>0</v>
      </c>
      <c r="M1091" s="5">
        <f>'90.1 Data-IP'!M1091*Convert!$B$6/$D1091</f>
        <v>71.860095719927543</v>
      </c>
      <c r="N1091" s="5">
        <f>'90.1 Data-IP'!N1091*Convert!$B$6/$D1091</f>
        <v>0</v>
      </c>
      <c r="O1091" s="5">
        <f>'90.1 Data-IP'!O1091*Convert!$B$6/$D1091</f>
        <v>0</v>
      </c>
      <c r="P1091" s="5">
        <f>'90.1 Data-IP'!P1091*Convert!$B$6/$D1091</f>
        <v>0</v>
      </c>
      <c r="Q1091" s="5">
        <f>'90.1 Data-IP'!Q1091*Convert!$B$6/$D1091</f>
        <v>0</v>
      </c>
      <c r="R1091" s="5">
        <f>'90.1 Data-IP'!R1091*Convert!$B$6/$D1091</f>
        <v>0</v>
      </c>
      <c r="S1091" s="5">
        <f>'90.1 Data-IP'!S1091*Convert!$B$6/$D1091</f>
        <v>0</v>
      </c>
      <c r="T1091" s="5">
        <f>'90.1 Data-IP'!T1091*Convert!$B$6/$D1091</f>
        <v>0</v>
      </c>
      <c r="U1091" s="5">
        <f>'90.1 Data-IP'!U1091*Convert!$B$7/$D1091</f>
        <v>70.017370374919906</v>
      </c>
      <c r="V1091" s="5">
        <f>'90.1 Data-IP'!V1091*Convert!$B$6/$D1091</f>
        <v>64.718496095181109</v>
      </c>
      <c r="W1091" s="5">
        <f>'90.1 Data-IP'!W1091*Convert!$B$6/$D1091</f>
        <v>193.77140225530488</v>
      </c>
      <c r="X1091" s="5">
        <f>'90.1 Data-IP'!X1091*Convert!$B$7/$D1091</f>
        <v>54.726362187661096</v>
      </c>
      <c r="Y1091" s="5">
        <f t="shared" ref="Y1091:Y1154" si="34">SUM(W1091:X1091)</f>
        <v>248.49776444296597</v>
      </c>
      <c r="Z1091" s="5">
        <f>'90.1 Data-IP'!Z1091*Convert!$B$6/$D1091</f>
        <v>634.41410044638212</v>
      </c>
      <c r="AA1091" s="5">
        <f>'90.1 Data-IP'!AA1091*Convert!$B$7/$D1091</f>
        <v>320.77018491482556</v>
      </c>
      <c r="AB1091" s="5">
        <f t="shared" ref="AB1091:AB1154" si="35">SUM(Z1091:AA1091)</f>
        <v>955.18428536120769</v>
      </c>
    </row>
    <row r="1092" spans="1:28" x14ac:dyDescent="0.25">
      <c r="A1092" s="95">
        <v>2013</v>
      </c>
      <c r="B1092" s="95" t="s">
        <v>65</v>
      </c>
      <c r="C1092" s="101" t="s">
        <v>7</v>
      </c>
      <c r="D1092" s="5">
        <f>'90.1 Data-SI'!D1092*Convert!$B$1</f>
        <v>2500.8869462857801</v>
      </c>
      <c r="E1092" s="5">
        <f>'90.1 Data-IP'!E1092*Convert!$B$6/$D1092</f>
        <v>0</v>
      </c>
      <c r="F1092" s="5">
        <f>'90.1 Data-IP'!F1092*Convert!$B$7/$D1092</f>
        <v>29.94934166714582</v>
      </c>
      <c r="G1092" s="5">
        <f>'90.1 Data-IP'!G1092*Convert!$B$6/$D1092</f>
        <v>109.51252937174191</v>
      </c>
      <c r="H1092" s="5">
        <f>'90.1 Data-IP'!H1092*Convert!$B$6/$D1092</f>
        <v>38.432608400736264</v>
      </c>
      <c r="I1092" s="5">
        <f>'90.1 Data-IP'!I1092*Convert!$B$6/$D1092</f>
        <v>18.424126763001297</v>
      </c>
      <c r="J1092" s="5">
        <f>'90.1 Data-IP'!J1092*Convert!$B$6/$D1092</f>
        <v>319.10347499749349</v>
      </c>
      <c r="K1092" s="5">
        <f>'90.1 Data-IP'!K1092*Convert!$B$7/$D1092</f>
        <v>196.03056062956512</v>
      </c>
      <c r="L1092" s="5">
        <f>'90.1 Data-IP'!L1092*Convert!$B$6/$D1092</f>
        <v>0</v>
      </c>
      <c r="M1092" s="5">
        <f>'90.1 Data-IP'!M1092*Convert!$B$6/$D1092</f>
        <v>76.637165721018448</v>
      </c>
      <c r="N1092" s="5">
        <f>'90.1 Data-IP'!N1092*Convert!$B$6/$D1092</f>
        <v>0</v>
      </c>
      <c r="O1092" s="5">
        <f>'90.1 Data-IP'!O1092*Convert!$B$6/$D1092</f>
        <v>0</v>
      </c>
      <c r="P1092" s="5">
        <f>'90.1 Data-IP'!P1092*Convert!$B$6/$D1092</f>
        <v>0</v>
      </c>
      <c r="Q1092" s="5">
        <f>'90.1 Data-IP'!Q1092*Convert!$B$6/$D1092</f>
        <v>0</v>
      </c>
      <c r="R1092" s="5">
        <f>'90.1 Data-IP'!R1092*Convert!$B$6/$D1092</f>
        <v>0</v>
      </c>
      <c r="S1092" s="5">
        <f>'90.1 Data-IP'!S1092*Convert!$B$6/$D1092</f>
        <v>0</v>
      </c>
      <c r="T1092" s="5">
        <f>'90.1 Data-IP'!T1092*Convert!$B$6/$D1092</f>
        <v>0</v>
      </c>
      <c r="U1092" s="5">
        <f>'90.1 Data-IP'!U1092*Convert!$B$7/$D1092</f>
        <v>67.741384739309652</v>
      </c>
      <c r="V1092" s="5">
        <f>'90.1 Data-IP'!V1092*Convert!$B$6/$D1092</f>
        <v>64.226385868938081</v>
      </c>
      <c r="W1092" s="5">
        <f>'90.1 Data-IP'!W1092*Convert!$B$6/$D1092</f>
        <v>186.14969509276037</v>
      </c>
      <c r="X1092" s="5">
        <f>'90.1 Data-IP'!X1092*Convert!$B$7/$D1092</f>
        <v>29.94934166714582</v>
      </c>
      <c r="Y1092" s="5">
        <f t="shared" si="34"/>
        <v>216.0990367599062</v>
      </c>
      <c r="Z1092" s="5">
        <f>'90.1 Data-IP'!Z1092*Convert!$B$6/$D1092</f>
        <v>626.32428843448463</v>
      </c>
      <c r="AA1092" s="5">
        <f>'90.1 Data-IP'!AA1092*Convert!$B$7/$D1092</f>
        <v>293.72128703602061</v>
      </c>
      <c r="AB1092" s="5">
        <f t="shared" si="35"/>
        <v>920.04557547050524</v>
      </c>
    </row>
    <row r="1093" spans="1:28" x14ac:dyDescent="0.25">
      <c r="A1093" s="95">
        <v>2013</v>
      </c>
      <c r="B1093" s="95" t="s">
        <v>65</v>
      </c>
      <c r="C1093" s="101" t="s">
        <v>17</v>
      </c>
      <c r="D1093" s="5">
        <f>'90.1 Data-SI'!D1093*Convert!$B$1</f>
        <v>2500.8869462857801</v>
      </c>
      <c r="E1093" s="5">
        <f>'90.1 Data-IP'!E1093*Convert!$B$6/$D1093</f>
        <v>0</v>
      </c>
      <c r="F1093" s="5">
        <f>'90.1 Data-IP'!F1093*Convert!$B$7/$D1093</f>
        <v>12.936965282557225</v>
      </c>
      <c r="G1093" s="5">
        <f>'90.1 Data-IP'!G1093*Convert!$B$6/$D1093</f>
        <v>43.58176174362066</v>
      </c>
      <c r="H1093" s="5">
        <f>'90.1 Data-IP'!H1093*Convert!$B$6/$D1093</f>
        <v>38.612648727410537</v>
      </c>
      <c r="I1093" s="5">
        <f>'90.1 Data-IP'!I1093*Convert!$B$6/$D1093</f>
        <v>18.460134828336159</v>
      </c>
      <c r="J1093" s="5">
        <f>'90.1 Data-IP'!J1093*Convert!$B$6/$D1093</f>
        <v>319.10347499749349</v>
      </c>
      <c r="K1093" s="5">
        <f>'90.1 Data-IP'!K1093*Convert!$B$7/$D1093</f>
        <v>196.03056062956512</v>
      </c>
      <c r="L1093" s="5">
        <f>'90.1 Data-IP'!L1093*Convert!$B$6/$D1093</f>
        <v>0</v>
      </c>
      <c r="M1093" s="5">
        <f>'90.1 Data-IP'!M1093*Convert!$B$6/$D1093</f>
        <v>61.021668054135915</v>
      </c>
      <c r="N1093" s="5">
        <f>'90.1 Data-IP'!N1093*Convert!$B$6/$D1093</f>
        <v>0</v>
      </c>
      <c r="O1093" s="5">
        <f>'90.1 Data-IP'!O1093*Convert!$B$6/$D1093</f>
        <v>0</v>
      </c>
      <c r="P1093" s="5">
        <f>'90.1 Data-IP'!P1093*Convert!$B$6/$D1093</f>
        <v>0</v>
      </c>
      <c r="Q1093" s="5">
        <f>'90.1 Data-IP'!Q1093*Convert!$B$6/$D1093</f>
        <v>0</v>
      </c>
      <c r="R1093" s="5">
        <f>'90.1 Data-IP'!R1093*Convert!$B$6/$D1093</f>
        <v>0</v>
      </c>
      <c r="S1093" s="5">
        <f>'90.1 Data-IP'!S1093*Convert!$B$6/$D1093</f>
        <v>0</v>
      </c>
      <c r="T1093" s="5">
        <f>'90.1 Data-IP'!T1093*Convert!$B$6/$D1093</f>
        <v>0</v>
      </c>
      <c r="U1093" s="5">
        <f>'90.1 Data-IP'!U1093*Convert!$B$7/$D1093</f>
        <v>70.945841049374636</v>
      </c>
      <c r="V1093" s="5">
        <f>'90.1 Data-IP'!V1093*Convert!$B$6/$D1093</f>
        <v>65.786735366781841</v>
      </c>
      <c r="W1093" s="5">
        <f>'90.1 Data-IP'!W1093*Convert!$B$6/$D1093</f>
        <v>104.60342979775658</v>
      </c>
      <c r="X1093" s="5">
        <f>'90.1 Data-IP'!X1093*Convert!$B$7/$D1093</f>
        <v>12.936965282557225</v>
      </c>
      <c r="Y1093" s="5">
        <f t="shared" si="34"/>
        <v>117.5403950803138</v>
      </c>
      <c r="Z1093" s="5">
        <f>'90.1 Data-IP'!Z1093*Convert!$B$6/$D1093</f>
        <v>546.56642371777866</v>
      </c>
      <c r="AA1093" s="5">
        <f>'90.1 Data-IP'!AA1093*Convert!$B$7/$D1093</f>
        <v>279.91336696149699</v>
      </c>
      <c r="AB1093" s="5">
        <f t="shared" si="35"/>
        <v>826.47979067927565</v>
      </c>
    </row>
    <row r="1094" spans="1:28" x14ac:dyDescent="0.25">
      <c r="A1094" s="95">
        <v>2013</v>
      </c>
      <c r="B1094" s="95" t="s">
        <v>65</v>
      </c>
      <c r="C1094" s="101" t="s">
        <v>14</v>
      </c>
      <c r="D1094" s="5">
        <f>'90.1 Data-SI'!D1094*Convert!$B$1</f>
        <v>2500.8869462857801</v>
      </c>
      <c r="E1094" s="5">
        <f>'90.1 Data-IP'!E1094*Convert!$B$6/$D1094</f>
        <v>0</v>
      </c>
      <c r="F1094" s="5">
        <f>'90.1 Data-IP'!F1094*Convert!$B$7/$D1094</f>
        <v>89.963056766414127</v>
      </c>
      <c r="G1094" s="5">
        <f>'90.1 Data-IP'!G1094*Convert!$B$6/$D1094</f>
        <v>76.757192605467964</v>
      </c>
      <c r="H1094" s="5">
        <f>'90.1 Data-IP'!H1094*Convert!$B$6/$D1094</f>
        <v>38.564637973630738</v>
      </c>
      <c r="I1094" s="5">
        <f>'90.1 Data-IP'!I1094*Convert!$B$6/$D1094</f>
        <v>18.460134828336159</v>
      </c>
      <c r="J1094" s="5">
        <f>'90.1 Data-IP'!J1094*Convert!$B$6/$D1094</f>
        <v>319.10347499749349</v>
      </c>
      <c r="K1094" s="5">
        <f>'90.1 Data-IP'!K1094*Convert!$B$7/$D1094</f>
        <v>196.03056062956512</v>
      </c>
      <c r="L1094" s="5">
        <f>'90.1 Data-IP'!L1094*Convert!$B$6/$D1094</f>
        <v>0</v>
      </c>
      <c r="M1094" s="5">
        <f>'90.1 Data-IP'!M1094*Convert!$B$6/$D1094</f>
        <v>62.930095516883277</v>
      </c>
      <c r="N1094" s="5">
        <f>'90.1 Data-IP'!N1094*Convert!$B$6/$D1094</f>
        <v>0</v>
      </c>
      <c r="O1094" s="5">
        <f>'90.1 Data-IP'!O1094*Convert!$B$6/$D1094</f>
        <v>0</v>
      </c>
      <c r="P1094" s="5">
        <f>'90.1 Data-IP'!P1094*Convert!$B$6/$D1094</f>
        <v>0</v>
      </c>
      <c r="Q1094" s="5">
        <f>'90.1 Data-IP'!Q1094*Convert!$B$6/$D1094</f>
        <v>0</v>
      </c>
      <c r="R1094" s="5">
        <f>'90.1 Data-IP'!R1094*Convert!$B$6/$D1094</f>
        <v>0</v>
      </c>
      <c r="S1094" s="5">
        <f>'90.1 Data-IP'!S1094*Convert!$B$6/$D1094</f>
        <v>0</v>
      </c>
      <c r="T1094" s="5">
        <f>'90.1 Data-IP'!T1094*Convert!$B$6/$D1094</f>
        <v>0</v>
      </c>
      <c r="U1094" s="5">
        <f>'90.1 Data-IP'!U1094*Convert!$B$7/$D1094</f>
        <v>77.11647358491004</v>
      </c>
      <c r="V1094" s="5">
        <f>'90.1 Data-IP'!V1094*Convert!$B$6/$D1094</f>
        <v>62.798065943988796</v>
      </c>
      <c r="W1094" s="5">
        <f>'90.1 Data-IP'!W1094*Convert!$B$6/$D1094</f>
        <v>139.68728812235122</v>
      </c>
      <c r="X1094" s="5">
        <f>'90.1 Data-IP'!X1094*Convert!$B$7/$D1094</f>
        <v>89.963056766414127</v>
      </c>
      <c r="Y1094" s="5">
        <f t="shared" si="34"/>
        <v>229.65034488876535</v>
      </c>
      <c r="Z1094" s="5">
        <f>'90.1 Data-IP'!Z1094*Convert!$B$6/$D1094</f>
        <v>578.61360186580043</v>
      </c>
      <c r="AA1094" s="5">
        <f>'90.1 Data-IP'!AA1094*Convert!$B$7/$D1094</f>
        <v>363.11009098088931</v>
      </c>
      <c r="AB1094" s="5">
        <f t="shared" si="35"/>
        <v>941.7236928466898</v>
      </c>
    </row>
    <row r="1095" spans="1:28" x14ac:dyDescent="0.25">
      <c r="A1095" s="95">
        <v>2013</v>
      </c>
      <c r="B1095" s="95" t="s">
        <v>65</v>
      </c>
      <c r="C1095" s="101" t="s">
        <v>2</v>
      </c>
      <c r="D1095" s="5">
        <f>'90.1 Data-SI'!D1095*Convert!$B$1</f>
        <v>2500.8869462857801</v>
      </c>
      <c r="E1095" s="5">
        <f>'90.1 Data-IP'!E1095*Convert!$B$6/$D1095</f>
        <v>0</v>
      </c>
      <c r="F1095" s="5">
        <f>'90.1 Data-IP'!F1095*Convert!$B$7/$D1095</f>
        <v>52.171013694250298</v>
      </c>
      <c r="G1095" s="5">
        <f>'90.1 Data-IP'!G1095*Convert!$B$6/$D1095</f>
        <v>64.250391245827984</v>
      </c>
      <c r="H1095" s="5">
        <f>'90.1 Data-IP'!H1095*Convert!$B$6/$D1095</f>
        <v>38.30057882784179</v>
      </c>
      <c r="I1095" s="5">
        <f>'90.1 Data-IP'!I1095*Convert!$B$6/$D1095</f>
        <v>18.412124074556349</v>
      </c>
      <c r="J1095" s="5">
        <f>'90.1 Data-IP'!J1095*Convert!$B$6/$D1095</f>
        <v>319.10347499749349</v>
      </c>
      <c r="K1095" s="5">
        <f>'90.1 Data-IP'!K1095*Convert!$B$7/$D1095</f>
        <v>196.03056062956512</v>
      </c>
      <c r="L1095" s="5">
        <f>'90.1 Data-IP'!L1095*Convert!$B$6/$D1095</f>
        <v>0</v>
      </c>
      <c r="M1095" s="5">
        <f>'90.1 Data-IP'!M1095*Convert!$B$6/$D1095</f>
        <v>69.375539211822485</v>
      </c>
      <c r="N1095" s="5">
        <f>'90.1 Data-IP'!N1095*Convert!$B$6/$D1095</f>
        <v>0</v>
      </c>
      <c r="O1095" s="5">
        <f>'90.1 Data-IP'!O1095*Convert!$B$6/$D1095</f>
        <v>0</v>
      </c>
      <c r="P1095" s="5">
        <f>'90.1 Data-IP'!P1095*Convert!$B$6/$D1095</f>
        <v>0</v>
      </c>
      <c r="Q1095" s="5">
        <f>'90.1 Data-IP'!Q1095*Convert!$B$6/$D1095</f>
        <v>0</v>
      </c>
      <c r="R1095" s="5">
        <f>'90.1 Data-IP'!R1095*Convert!$B$6/$D1095</f>
        <v>0</v>
      </c>
      <c r="S1095" s="5">
        <f>'90.1 Data-IP'!S1095*Convert!$B$6/$D1095</f>
        <v>0</v>
      </c>
      <c r="T1095" s="5">
        <f>'90.1 Data-IP'!T1095*Convert!$B$6/$D1095</f>
        <v>0</v>
      </c>
      <c r="U1095" s="5">
        <f>'90.1 Data-IP'!U1095*Convert!$B$7/$D1095</f>
        <v>75.107525975138515</v>
      </c>
      <c r="V1095" s="5">
        <f>'90.1 Data-IP'!V1095*Convert!$B$6/$D1095</f>
        <v>62.594020240424598</v>
      </c>
      <c r="W1095" s="5">
        <f>'90.1 Data-IP'!W1095*Convert!$B$6/$D1095</f>
        <v>133.62593045765047</v>
      </c>
      <c r="X1095" s="5">
        <f>'90.1 Data-IP'!X1095*Convert!$B$7/$D1095</f>
        <v>52.171013694250298</v>
      </c>
      <c r="Y1095" s="5">
        <f t="shared" si="34"/>
        <v>185.79694415190076</v>
      </c>
      <c r="Z1095" s="5">
        <f>'90.1 Data-IP'!Z1095*Convert!$B$6/$D1095</f>
        <v>572.02412590952179</v>
      </c>
      <c r="AA1095" s="5">
        <f>'90.1 Data-IP'!AA1095*Convert!$B$7/$D1095</f>
        <v>323.30910029895392</v>
      </c>
      <c r="AB1095" s="5">
        <f t="shared" si="35"/>
        <v>895.33322620847571</v>
      </c>
    </row>
    <row r="1096" spans="1:28" x14ac:dyDescent="0.25">
      <c r="A1096" s="95">
        <v>2013</v>
      </c>
      <c r="B1096" s="95" t="s">
        <v>65</v>
      </c>
      <c r="C1096" s="101" t="s">
        <v>18</v>
      </c>
      <c r="D1096" s="5">
        <f>'90.1 Data-SI'!D1096*Convert!$B$1</f>
        <v>2500.8869462857801</v>
      </c>
      <c r="E1096" s="5">
        <f>'90.1 Data-IP'!E1096*Convert!$B$6/$D1096</f>
        <v>0</v>
      </c>
      <c r="F1096" s="5">
        <f>'90.1 Data-IP'!F1096*Convert!$B$7/$D1096</f>
        <v>59.463205938308448</v>
      </c>
      <c r="G1096" s="5">
        <f>'90.1 Data-IP'!G1096*Convert!$B$6/$D1096</f>
        <v>19.540376788381835</v>
      </c>
      <c r="H1096" s="5">
        <f>'90.1 Data-IP'!H1096*Convert!$B$6/$D1096</f>
        <v>38.600646038965586</v>
      </c>
      <c r="I1096" s="5">
        <f>'90.1 Data-IP'!I1096*Convert!$B$6/$D1096</f>
        <v>18.460134828336159</v>
      </c>
      <c r="J1096" s="5">
        <f>'90.1 Data-IP'!J1096*Convert!$B$6/$D1096</f>
        <v>319.10347499749349</v>
      </c>
      <c r="K1096" s="5">
        <f>'90.1 Data-IP'!K1096*Convert!$B$7/$D1096</f>
        <v>196.03056062956512</v>
      </c>
      <c r="L1096" s="5">
        <f>'90.1 Data-IP'!L1096*Convert!$B$6/$D1096</f>
        <v>0</v>
      </c>
      <c r="M1096" s="5">
        <f>'90.1 Data-IP'!M1096*Convert!$B$6/$D1096</f>
        <v>57.372850766870485</v>
      </c>
      <c r="N1096" s="5">
        <f>'90.1 Data-IP'!N1096*Convert!$B$6/$D1096</f>
        <v>0</v>
      </c>
      <c r="O1096" s="5">
        <f>'90.1 Data-IP'!O1096*Convert!$B$6/$D1096</f>
        <v>0</v>
      </c>
      <c r="P1096" s="5">
        <f>'90.1 Data-IP'!P1096*Convert!$B$6/$D1096</f>
        <v>0</v>
      </c>
      <c r="Q1096" s="5">
        <f>'90.1 Data-IP'!Q1096*Convert!$B$6/$D1096</f>
        <v>0</v>
      </c>
      <c r="R1096" s="5">
        <f>'90.1 Data-IP'!R1096*Convert!$B$6/$D1096</f>
        <v>0</v>
      </c>
      <c r="S1096" s="5">
        <f>'90.1 Data-IP'!S1096*Convert!$B$6/$D1096</f>
        <v>0</v>
      </c>
      <c r="T1096" s="5">
        <f>'90.1 Data-IP'!T1096*Convert!$B$6/$D1096</f>
        <v>0</v>
      </c>
      <c r="U1096" s="5">
        <f>'90.1 Data-IP'!U1096*Convert!$B$7/$D1096</f>
        <v>79.256886068940602</v>
      </c>
      <c r="V1096" s="5">
        <f>'90.1 Data-IP'!V1096*Convert!$B$6/$D1096</f>
        <v>62.353966471525567</v>
      </c>
      <c r="W1096" s="5">
        <f>'90.1 Data-IP'!W1096*Convert!$B$6/$D1096</f>
        <v>76.91322755525232</v>
      </c>
      <c r="X1096" s="5">
        <f>'90.1 Data-IP'!X1096*Convert!$B$7/$D1096</f>
        <v>59.463205938308448</v>
      </c>
      <c r="Y1096" s="5">
        <f t="shared" si="34"/>
        <v>136.37643349356077</v>
      </c>
      <c r="Z1096" s="5">
        <f>'90.1 Data-IP'!Z1096*Convert!$B$6/$D1096</f>
        <v>515.44345258001817</v>
      </c>
      <c r="AA1096" s="5">
        <f>'90.1 Data-IP'!AA1096*Convert!$B$7/$D1096</f>
        <v>334.75065263681421</v>
      </c>
      <c r="AB1096" s="5">
        <f t="shared" si="35"/>
        <v>850.19410521683244</v>
      </c>
    </row>
    <row r="1097" spans="1:28" x14ac:dyDescent="0.25">
      <c r="A1097" s="95">
        <v>2013</v>
      </c>
      <c r="B1097" s="95" t="s">
        <v>65</v>
      </c>
      <c r="C1097" s="101" t="s">
        <v>4</v>
      </c>
      <c r="D1097" s="5">
        <f>'90.1 Data-SI'!D1097*Convert!$B$1</f>
        <v>2500.8869462857801</v>
      </c>
      <c r="E1097" s="5">
        <f>'90.1 Data-IP'!E1097*Convert!$B$6/$D1097</f>
        <v>0</v>
      </c>
      <c r="F1097" s="5">
        <f>'90.1 Data-IP'!F1097*Convert!$B$7/$D1097</f>
        <v>144.56617063445731</v>
      </c>
      <c r="G1097" s="5">
        <f>'90.1 Data-IP'!G1097*Convert!$B$6/$D1097</f>
        <v>42.069422999556714</v>
      </c>
      <c r="H1097" s="5">
        <f>'90.1 Data-IP'!H1097*Convert!$B$6/$D1097</f>
        <v>38.408603023846361</v>
      </c>
      <c r="I1097" s="5">
        <f>'90.1 Data-IP'!I1097*Convert!$B$6/$D1097</f>
        <v>18.436129451446249</v>
      </c>
      <c r="J1097" s="5">
        <f>'90.1 Data-IP'!J1097*Convert!$B$6/$D1097</f>
        <v>319.10347499749349</v>
      </c>
      <c r="K1097" s="5">
        <f>'90.1 Data-IP'!K1097*Convert!$B$7/$D1097</f>
        <v>196.03056062956512</v>
      </c>
      <c r="L1097" s="5">
        <f>'90.1 Data-IP'!L1097*Convert!$B$6/$D1097</f>
        <v>0</v>
      </c>
      <c r="M1097" s="5">
        <f>'90.1 Data-IP'!M1097*Convert!$B$6/$D1097</f>
        <v>61.00966536569095</v>
      </c>
      <c r="N1097" s="5">
        <f>'90.1 Data-IP'!N1097*Convert!$B$6/$D1097</f>
        <v>0</v>
      </c>
      <c r="O1097" s="5">
        <f>'90.1 Data-IP'!O1097*Convert!$B$6/$D1097</f>
        <v>0</v>
      </c>
      <c r="P1097" s="5">
        <f>'90.1 Data-IP'!P1097*Convert!$B$6/$D1097</f>
        <v>0</v>
      </c>
      <c r="Q1097" s="5">
        <f>'90.1 Data-IP'!Q1097*Convert!$B$6/$D1097</f>
        <v>0</v>
      </c>
      <c r="R1097" s="5">
        <f>'90.1 Data-IP'!R1097*Convert!$B$6/$D1097</f>
        <v>0</v>
      </c>
      <c r="S1097" s="5">
        <f>'90.1 Data-IP'!S1097*Convert!$B$6/$D1097</f>
        <v>0</v>
      </c>
      <c r="T1097" s="5">
        <f>'90.1 Data-IP'!T1097*Convert!$B$6/$D1097</f>
        <v>0</v>
      </c>
      <c r="U1097" s="5">
        <f>'90.1 Data-IP'!U1097*Convert!$B$7/$D1097</f>
        <v>83.081692254415614</v>
      </c>
      <c r="V1097" s="5">
        <f>'90.1 Data-IP'!V1097*Convert!$B$6/$D1097</f>
        <v>61.645807853273411</v>
      </c>
      <c r="W1097" s="5">
        <f>'90.1 Data-IP'!W1097*Convert!$B$6/$D1097</f>
        <v>103.07908836524767</v>
      </c>
      <c r="X1097" s="5">
        <f>'90.1 Data-IP'!X1097*Convert!$B$7/$D1097</f>
        <v>144.56617063445731</v>
      </c>
      <c r="Y1097" s="5">
        <f t="shared" si="34"/>
        <v>247.64525899970499</v>
      </c>
      <c r="Z1097" s="5">
        <f>'90.1 Data-IP'!Z1097*Convert!$B$6/$D1097</f>
        <v>540.68510637975214</v>
      </c>
      <c r="AA1097" s="5">
        <f>'90.1 Data-IP'!AA1097*Convert!$B$7/$D1097</f>
        <v>423.68253179575862</v>
      </c>
      <c r="AB1097" s="5">
        <f t="shared" si="35"/>
        <v>964.36763817551082</v>
      </c>
    </row>
    <row r="1098" spans="1:28" x14ac:dyDescent="0.25">
      <c r="A1098" s="95">
        <v>2013</v>
      </c>
      <c r="B1098" s="95" t="s">
        <v>65</v>
      </c>
      <c r="C1098" s="101" t="s">
        <v>5</v>
      </c>
      <c r="D1098" s="5">
        <f>'90.1 Data-SI'!D1098*Convert!$B$1</f>
        <v>2500.8869462857801</v>
      </c>
      <c r="E1098" s="5">
        <f>'90.1 Data-IP'!E1098*Convert!$B$6/$D1098</f>
        <v>0</v>
      </c>
      <c r="F1098" s="5">
        <f>'90.1 Data-IP'!F1098*Convert!$B$7/$D1098</f>
        <v>106.2564846198984</v>
      </c>
      <c r="G1098" s="5">
        <f>'90.1 Data-IP'!G1098*Convert!$B$6/$D1098</f>
        <v>43.917837020079332</v>
      </c>
      <c r="H1098" s="5">
        <f>'90.1 Data-IP'!H1098*Convert!$B$6/$D1098</f>
        <v>38.408603023846361</v>
      </c>
      <c r="I1098" s="5">
        <f>'90.1 Data-IP'!I1098*Convert!$B$6/$D1098</f>
        <v>18.4481321398912</v>
      </c>
      <c r="J1098" s="5">
        <f>'90.1 Data-IP'!J1098*Convert!$B$6/$D1098</f>
        <v>319.10347499749349</v>
      </c>
      <c r="K1098" s="5">
        <f>'90.1 Data-IP'!K1098*Convert!$B$7/$D1098</f>
        <v>196.03056062956512</v>
      </c>
      <c r="L1098" s="5">
        <f>'90.1 Data-IP'!L1098*Convert!$B$6/$D1098</f>
        <v>0</v>
      </c>
      <c r="M1098" s="5">
        <f>'90.1 Data-IP'!M1098*Convert!$B$6/$D1098</f>
        <v>69.399544588712388</v>
      </c>
      <c r="N1098" s="5">
        <f>'90.1 Data-IP'!N1098*Convert!$B$6/$D1098</f>
        <v>0</v>
      </c>
      <c r="O1098" s="5">
        <f>'90.1 Data-IP'!O1098*Convert!$B$6/$D1098</f>
        <v>0</v>
      </c>
      <c r="P1098" s="5">
        <f>'90.1 Data-IP'!P1098*Convert!$B$6/$D1098</f>
        <v>0</v>
      </c>
      <c r="Q1098" s="5">
        <f>'90.1 Data-IP'!Q1098*Convert!$B$6/$D1098</f>
        <v>0</v>
      </c>
      <c r="R1098" s="5">
        <f>'90.1 Data-IP'!R1098*Convert!$B$6/$D1098</f>
        <v>0</v>
      </c>
      <c r="S1098" s="5">
        <f>'90.1 Data-IP'!S1098*Convert!$B$6/$D1098</f>
        <v>0</v>
      </c>
      <c r="T1098" s="5">
        <f>'90.1 Data-IP'!T1098*Convert!$B$6/$D1098</f>
        <v>0</v>
      </c>
      <c r="U1098" s="5">
        <f>'90.1 Data-IP'!U1098*Convert!$B$7/$D1098</f>
        <v>81.397298552971193</v>
      </c>
      <c r="V1098" s="5">
        <f>'90.1 Data-IP'!V1098*Convert!$B$6/$D1098</f>
        <v>61.477770215044067</v>
      </c>
      <c r="W1098" s="5">
        <f>'90.1 Data-IP'!W1098*Convert!$B$6/$D1098</f>
        <v>113.31738160879172</v>
      </c>
      <c r="X1098" s="5">
        <f>'90.1 Data-IP'!X1098*Convert!$B$7/$D1098</f>
        <v>106.2564846198984</v>
      </c>
      <c r="Y1098" s="5">
        <f t="shared" si="34"/>
        <v>219.57386622869012</v>
      </c>
      <c r="Z1098" s="5">
        <f>'90.1 Data-IP'!Z1098*Convert!$B$6/$D1098</f>
        <v>550.7793673619567</v>
      </c>
      <c r="AA1098" s="5">
        <f>'90.1 Data-IP'!AA1098*Convert!$B$7/$D1098</f>
        <v>383.68023552511414</v>
      </c>
      <c r="AB1098" s="5">
        <f t="shared" si="35"/>
        <v>934.45960288707079</v>
      </c>
    </row>
    <row r="1099" spans="1:28" x14ac:dyDescent="0.25">
      <c r="A1099" s="95">
        <v>2013</v>
      </c>
      <c r="B1099" s="95" t="s">
        <v>65</v>
      </c>
      <c r="C1099" s="101" t="s">
        <v>15</v>
      </c>
      <c r="D1099" s="5">
        <f>'90.1 Data-SI'!D1099*Convert!$B$1</f>
        <v>2500.8869462857801</v>
      </c>
      <c r="E1099" s="5">
        <f>'90.1 Data-IP'!E1099*Convert!$B$6/$D1099</f>
        <v>0</v>
      </c>
      <c r="F1099" s="5">
        <f>'90.1 Data-IP'!F1099*Convert!$B$7/$D1099</f>
        <v>77.843638670655537</v>
      </c>
      <c r="G1099" s="5">
        <f>'90.1 Data-IP'!G1099*Convert!$B$6/$D1099</f>
        <v>8.0177958812279275</v>
      </c>
      <c r="H1099" s="5">
        <f>'90.1 Data-IP'!H1099*Convert!$B$6/$D1099</f>
        <v>38.600646038965586</v>
      </c>
      <c r="I1099" s="5">
        <f>'90.1 Data-IP'!I1099*Convert!$B$6/$D1099</f>
        <v>18.4481321398912</v>
      </c>
      <c r="J1099" s="5">
        <f>'90.1 Data-IP'!J1099*Convert!$B$6/$D1099</f>
        <v>319.10347499749349</v>
      </c>
      <c r="K1099" s="5">
        <f>'90.1 Data-IP'!K1099*Convert!$B$7/$D1099</f>
        <v>196.03056062956512</v>
      </c>
      <c r="L1099" s="5">
        <f>'90.1 Data-IP'!L1099*Convert!$B$6/$D1099</f>
        <v>0</v>
      </c>
      <c r="M1099" s="5">
        <f>'90.1 Data-IP'!M1099*Convert!$B$6/$D1099</f>
        <v>55.03232652010486</v>
      </c>
      <c r="N1099" s="5">
        <f>'90.1 Data-IP'!N1099*Convert!$B$6/$D1099</f>
        <v>0</v>
      </c>
      <c r="O1099" s="5">
        <f>'90.1 Data-IP'!O1099*Convert!$B$6/$D1099</f>
        <v>0</v>
      </c>
      <c r="P1099" s="5">
        <f>'90.1 Data-IP'!P1099*Convert!$B$6/$D1099</f>
        <v>0</v>
      </c>
      <c r="Q1099" s="5">
        <f>'90.1 Data-IP'!Q1099*Convert!$B$6/$D1099</f>
        <v>0</v>
      </c>
      <c r="R1099" s="5">
        <f>'90.1 Data-IP'!R1099*Convert!$B$6/$D1099</f>
        <v>0</v>
      </c>
      <c r="S1099" s="5">
        <f>'90.1 Data-IP'!S1099*Convert!$B$6/$D1099</f>
        <v>0</v>
      </c>
      <c r="T1099" s="5">
        <f>'90.1 Data-IP'!T1099*Convert!$B$6/$D1099</f>
        <v>0</v>
      </c>
      <c r="U1099" s="5">
        <f>'90.1 Data-IP'!U1099*Convert!$B$7/$D1099</f>
        <v>82.679081076997193</v>
      </c>
      <c r="V1099" s="5">
        <f>'90.1 Data-IP'!V1099*Convert!$B$6/$D1099</f>
        <v>61.393751395929414</v>
      </c>
      <c r="W1099" s="5">
        <f>'90.1 Data-IP'!W1099*Convert!$B$6/$D1099</f>
        <v>63.050122401332786</v>
      </c>
      <c r="X1099" s="5">
        <f>'90.1 Data-IP'!X1099*Convert!$B$7/$D1099</f>
        <v>77.843638670655537</v>
      </c>
      <c r="Y1099" s="5">
        <f t="shared" si="34"/>
        <v>140.89376107198831</v>
      </c>
      <c r="Z1099" s="5">
        <f>'90.1 Data-IP'!Z1099*Convert!$B$6/$D1099</f>
        <v>500.59612697361257</v>
      </c>
      <c r="AA1099" s="5">
        <f>'90.1 Data-IP'!AA1099*Convert!$B$7/$D1099</f>
        <v>356.54917209989731</v>
      </c>
      <c r="AB1099" s="5">
        <f t="shared" si="35"/>
        <v>857.14529907350993</v>
      </c>
    </row>
    <row r="1100" spans="1:28" x14ac:dyDescent="0.25">
      <c r="A1100" s="95">
        <v>2013</v>
      </c>
      <c r="B1100" s="95" t="s">
        <v>65</v>
      </c>
      <c r="C1100" s="101" t="s">
        <v>16</v>
      </c>
      <c r="D1100" s="5">
        <f>'90.1 Data-SI'!D1100*Convert!$B$1</f>
        <v>2500.8869462857801</v>
      </c>
      <c r="E1100" s="5">
        <f>'90.1 Data-IP'!E1100*Convert!$B$6/$D1100</f>
        <v>0</v>
      </c>
      <c r="F1100" s="5">
        <f>'90.1 Data-IP'!F1100*Convert!$B$7/$D1100</f>
        <v>213.49895579673989</v>
      </c>
      <c r="G1100" s="5">
        <f>'90.1 Data-IP'!G1100*Convert!$B$6/$D1100</f>
        <v>45.778253729046874</v>
      </c>
      <c r="H1100" s="5">
        <f>'90.1 Data-IP'!H1100*Convert!$B$6/$D1100</f>
        <v>38.444611089181215</v>
      </c>
      <c r="I1100" s="5">
        <f>'90.1 Data-IP'!I1100*Convert!$B$6/$D1100</f>
        <v>18.4481321398912</v>
      </c>
      <c r="J1100" s="5">
        <f>'90.1 Data-IP'!J1100*Convert!$B$6/$D1100</f>
        <v>319.10347499749349</v>
      </c>
      <c r="K1100" s="5">
        <f>'90.1 Data-IP'!K1100*Convert!$B$7/$D1100</f>
        <v>196.03056062956512</v>
      </c>
      <c r="L1100" s="5">
        <f>'90.1 Data-IP'!L1100*Convert!$B$6/$D1100</f>
        <v>0</v>
      </c>
      <c r="M1100" s="5">
        <f>'90.1 Data-IP'!M1100*Convert!$B$6/$D1100</f>
        <v>64.49044501472703</v>
      </c>
      <c r="N1100" s="5">
        <f>'90.1 Data-IP'!N1100*Convert!$B$6/$D1100</f>
        <v>0</v>
      </c>
      <c r="O1100" s="5">
        <f>'90.1 Data-IP'!O1100*Convert!$B$6/$D1100</f>
        <v>0</v>
      </c>
      <c r="P1100" s="5">
        <f>'90.1 Data-IP'!P1100*Convert!$B$6/$D1100</f>
        <v>0</v>
      </c>
      <c r="Q1100" s="5">
        <f>'90.1 Data-IP'!Q1100*Convert!$B$6/$D1100</f>
        <v>0</v>
      </c>
      <c r="R1100" s="5">
        <f>'90.1 Data-IP'!R1100*Convert!$B$6/$D1100</f>
        <v>0</v>
      </c>
      <c r="S1100" s="5">
        <f>'90.1 Data-IP'!S1100*Convert!$B$6/$D1100</f>
        <v>0</v>
      </c>
      <c r="T1100" s="5">
        <f>'90.1 Data-IP'!T1100*Convert!$B$6/$D1100</f>
        <v>0</v>
      </c>
      <c r="U1100" s="5">
        <f>'90.1 Data-IP'!U1100*Convert!$B$7/$D1100</f>
        <v>87.473440710132877</v>
      </c>
      <c r="V1100" s="5">
        <f>'90.1 Data-IP'!V1100*Convert!$B$6/$D1100</f>
        <v>61.189705692365223</v>
      </c>
      <c r="W1100" s="5">
        <f>'90.1 Data-IP'!W1100*Convert!$B$6/$D1100</f>
        <v>110.26869874377388</v>
      </c>
      <c r="X1100" s="5">
        <f>'90.1 Data-IP'!X1100*Convert!$B$7/$D1100</f>
        <v>213.49895579673989</v>
      </c>
      <c r="Y1100" s="5">
        <f t="shared" si="34"/>
        <v>323.76765454051377</v>
      </c>
      <c r="Z1100" s="5">
        <f>'90.1 Data-IP'!Z1100*Convert!$B$6/$D1100</f>
        <v>547.45462266270511</v>
      </c>
      <c r="AA1100" s="5">
        <f>'90.1 Data-IP'!AA1100*Convert!$B$7/$D1100</f>
        <v>497.00295713643794</v>
      </c>
      <c r="AB1100" s="5">
        <f t="shared" si="35"/>
        <v>1044.4575797991431</v>
      </c>
    </row>
    <row r="1101" spans="1:28" x14ac:dyDescent="0.25">
      <c r="A1101" s="95">
        <v>2013</v>
      </c>
      <c r="B1101" s="95" t="s">
        <v>65</v>
      </c>
      <c r="C1101" s="101" t="s">
        <v>9</v>
      </c>
      <c r="D1101" s="5">
        <f>'90.1 Data-SI'!D1101*Convert!$B$1</f>
        <v>2500.8869462857801</v>
      </c>
      <c r="E1101" s="5">
        <f>'90.1 Data-IP'!E1101*Convert!$B$6/$D1101</f>
        <v>0</v>
      </c>
      <c r="F1101" s="5">
        <f>'90.1 Data-IP'!F1101*Convert!$B$7/$D1101</f>
        <v>161.92364231397599</v>
      </c>
      <c r="G1101" s="5">
        <f>'90.1 Data-IP'!G1101*Convert!$B$6/$D1101</f>
        <v>27.894247946068418</v>
      </c>
      <c r="H1101" s="5">
        <f>'90.1 Data-IP'!H1101*Convert!$B$6/$D1101</f>
        <v>38.336586893176651</v>
      </c>
      <c r="I1101" s="5">
        <f>'90.1 Data-IP'!I1101*Convert!$B$6/$D1101</f>
        <v>18.424126763001297</v>
      </c>
      <c r="J1101" s="5">
        <f>'90.1 Data-IP'!J1101*Convert!$B$6/$D1101</f>
        <v>319.10347499749349</v>
      </c>
      <c r="K1101" s="5">
        <f>'90.1 Data-IP'!K1101*Convert!$B$7/$D1101</f>
        <v>196.03056062956512</v>
      </c>
      <c r="L1101" s="5">
        <f>'90.1 Data-IP'!L1101*Convert!$B$6/$D1101</f>
        <v>0</v>
      </c>
      <c r="M1101" s="5">
        <f>'90.1 Data-IP'!M1101*Convert!$B$6/$D1101</f>
        <v>67.383092929960455</v>
      </c>
      <c r="N1101" s="5">
        <f>'90.1 Data-IP'!N1101*Convert!$B$6/$D1101</f>
        <v>0</v>
      </c>
      <c r="O1101" s="5">
        <f>'90.1 Data-IP'!O1101*Convert!$B$6/$D1101</f>
        <v>0</v>
      </c>
      <c r="P1101" s="5">
        <f>'90.1 Data-IP'!P1101*Convert!$B$6/$D1101</f>
        <v>0</v>
      </c>
      <c r="Q1101" s="5">
        <f>'90.1 Data-IP'!Q1101*Convert!$B$6/$D1101</f>
        <v>0</v>
      </c>
      <c r="R1101" s="5">
        <f>'90.1 Data-IP'!R1101*Convert!$B$6/$D1101</f>
        <v>0</v>
      </c>
      <c r="S1101" s="5">
        <f>'90.1 Data-IP'!S1101*Convert!$B$6/$D1101</f>
        <v>0</v>
      </c>
      <c r="T1101" s="5">
        <f>'90.1 Data-IP'!T1101*Convert!$B$6/$D1101</f>
        <v>0</v>
      </c>
      <c r="U1101" s="5">
        <f>'90.1 Data-IP'!U1101*Convert!$B$7/$D1101</f>
        <v>86.380638942854304</v>
      </c>
      <c r="V1101" s="5">
        <f>'90.1 Data-IP'!V1101*Convert!$B$6/$D1101</f>
        <v>60.517555139447921</v>
      </c>
      <c r="W1101" s="5">
        <f>'90.1 Data-IP'!W1101*Convert!$B$6/$D1101</f>
        <v>95.277340876028873</v>
      </c>
      <c r="X1101" s="5">
        <f>'90.1 Data-IP'!X1101*Convert!$B$7/$D1101</f>
        <v>161.92364231397599</v>
      </c>
      <c r="Y1101" s="5">
        <f t="shared" si="34"/>
        <v>257.20098319000488</v>
      </c>
      <c r="Z1101" s="5">
        <f>'90.1 Data-IP'!Z1101*Convert!$B$6/$D1101</f>
        <v>531.65908466914823</v>
      </c>
      <c r="AA1101" s="5">
        <f>'90.1 Data-IP'!AA1101*Convert!$B$7/$D1101</f>
        <v>444.33484188639534</v>
      </c>
      <c r="AB1101" s="5">
        <f t="shared" si="35"/>
        <v>975.99392655554357</v>
      </c>
    </row>
    <row r="1102" spans="1:28" x14ac:dyDescent="0.25">
      <c r="A1102" s="95">
        <v>2013</v>
      </c>
      <c r="B1102" s="95" t="s">
        <v>65</v>
      </c>
      <c r="C1102" s="101" t="s">
        <v>12</v>
      </c>
      <c r="D1102" s="5">
        <f>'90.1 Data-SI'!D1102*Convert!$B$1</f>
        <v>2500.8869462857801</v>
      </c>
      <c r="E1102" s="5">
        <f>'90.1 Data-IP'!E1102*Convert!$B$6/$D1102</f>
        <v>0</v>
      </c>
      <c r="F1102" s="5">
        <f>'90.1 Data-IP'!F1102*Convert!$B$7/$D1102</f>
        <v>272.09942349772319</v>
      </c>
      <c r="G1102" s="5">
        <f>'90.1 Data-IP'!G1102*Convert!$B$6/$D1102</f>
        <v>31.879140509792474</v>
      </c>
      <c r="H1102" s="5">
        <f>'90.1 Data-IP'!H1102*Convert!$B$6/$D1102</f>
        <v>38.372594958511506</v>
      </c>
      <c r="I1102" s="5">
        <f>'90.1 Data-IP'!I1102*Convert!$B$6/$D1102</f>
        <v>18.460134828336159</v>
      </c>
      <c r="J1102" s="5">
        <f>'90.1 Data-IP'!J1102*Convert!$B$6/$D1102</f>
        <v>319.10347499749349</v>
      </c>
      <c r="K1102" s="5">
        <f>'90.1 Data-IP'!K1102*Convert!$B$7/$D1102</f>
        <v>196.03056062956512</v>
      </c>
      <c r="L1102" s="5">
        <f>'90.1 Data-IP'!L1102*Convert!$B$6/$D1102</f>
        <v>0</v>
      </c>
      <c r="M1102" s="5">
        <f>'90.1 Data-IP'!M1102*Convert!$B$6/$D1102</f>
        <v>63.96232672314914</v>
      </c>
      <c r="N1102" s="5">
        <f>'90.1 Data-IP'!N1102*Convert!$B$6/$D1102</f>
        <v>0</v>
      </c>
      <c r="O1102" s="5">
        <f>'90.1 Data-IP'!O1102*Convert!$B$6/$D1102</f>
        <v>0</v>
      </c>
      <c r="P1102" s="5">
        <f>'90.1 Data-IP'!P1102*Convert!$B$6/$D1102</f>
        <v>0</v>
      </c>
      <c r="Q1102" s="5">
        <f>'90.1 Data-IP'!Q1102*Convert!$B$6/$D1102</f>
        <v>0</v>
      </c>
      <c r="R1102" s="5">
        <f>'90.1 Data-IP'!R1102*Convert!$B$6/$D1102</f>
        <v>0</v>
      </c>
      <c r="S1102" s="5">
        <f>'90.1 Data-IP'!S1102*Convert!$B$6/$D1102</f>
        <v>0</v>
      </c>
      <c r="T1102" s="5">
        <f>'90.1 Data-IP'!T1102*Convert!$B$6/$D1102</f>
        <v>0</v>
      </c>
      <c r="U1102" s="5">
        <f>'90.1 Data-IP'!U1102*Convert!$B$7/$D1102</f>
        <v>92.711494293892954</v>
      </c>
      <c r="V1102" s="5">
        <f>'90.1 Data-IP'!V1102*Convert!$B$6/$D1102</f>
        <v>60.445539008778212</v>
      </c>
      <c r="W1102" s="5">
        <f>'90.1 Data-IP'!W1102*Convert!$B$6/$D1102</f>
        <v>95.841467232941611</v>
      </c>
      <c r="X1102" s="5">
        <f>'90.1 Data-IP'!X1102*Convert!$B$7/$D1102</f>
        <v>272.09942349772319</v>
      </c>
      <c r="Y1102" s="5">
        <f t="shared" si="34"/>
        <v>367.94089073066482</v>
      </c>
      <c r="Z1102" s="5">
        <f>'90.1 Data-IP'!Z1102*Convert!$B$6/$D1102</f>
        <v>532.2352137145059</v>
      </c>
      <c r="AA1102" s="5">
        <f>'90.1 Data-IP'!AA1102*Convert!$B$7/$D1102</f>
        <v>560.83737014386077</v>
      </c>
      <c r="AB1102" s="5">
        <f t="shared" si="35"/>
        <v>1093.0725838583667</v>
      </c>
    </row>
    <row r="1103" spans="1:28" x14ac:dyDescent="0.25">
      <c r="A1103" s="95">
        <v>2013</v>
      </c>
      <c r="B1103" s="95" t="s">
        <v>65</v>
      </c>
      <c r="C1103" s="101" t="s">
        <v>8</v>
      </c>
      <c r="D1103" s="5">
        <f>'90.1 Data-SI'!D1103*Convert!$B$1</f>
        <v>2500.8869462857801</v>
      </c>
      <c r="E1103" s="5">
        <f>'90.1 Data-IP'!E1103*Convert!$B$6/$D1103</f>
        <v>0</v>
      </c>
      <c r="F1103" s="5">
        <f>'90.1 Data-IP'!F1103*Convert!$B$7/$D1103</f>
        <v>380.36485572739304</v>
      </c>
      <c r="G1103" s="5">
        <f>'90.1 Data-IP'!G1103*Convert!$B$6/$D1103</f>
        <v>10.370322816438517</v>
      </c>
      <c r="H1103" s="5">
        <f>'90.1 Data-IP'!H1103*Convert!$B$6/$D1103</f>
        <v>39.128764330543483</v>
      </c>
      <c r="I1103" s="5">
        <f>'90.1 Data-IP'!I1103*Convert!$B$6/$D1103</f>
        <v>18.59216440123063</v>
      </c>
      <c r="J1103" s="5">
        <f>'90.1 Data-IP'!J1103*Convert!$B$6/$D1103</f>
        <v>319.10347499749349</v>
      </c>
      <c r="K1103" s="5">
        <f>'90.1 Data-IP'!K1103*Convert!$B$7/$D1103</f>
        <v>196.03056062956512</v>
      </c>
      <c r="L1103" s="5">
        <f>'90.1 Data-IP'!L1103*Convert!$B$6/$D1103</f>
        <v>0</v>
      </c>
      <c r="M1103" s="5">
        <f>'90.1 Data-IP'!M1103*Convert!$B$6/$D1103</f>
        <v>63.458213808461153</v>
      </c>
      <c r="N1103" s="5">
        <f>'90.1 Data-IP'!N1103*Convert!$B$6/$D1103</f>
        <v>0</v>
      </c>
      <c r="O1103" s="5">
        <f>'90.1 Data-IP'!O1103*Convert!$B$6/$D1103</f>
        <v>0</v>
      </c>
      <c r="P1103" s="5">
        <f>'90.1 Data-IP'!P1103*Convert!$B$6/$D1103</f>
        <v>0</v>
      </c>
      <c r="Q1103" s="5">
        <f>'90.1 Data-IP'!Q1103*Convert!$B$6/$D1103</f>
        <v>0</v>
      </c>
      <c r="R1103" s="5">
        <f>'90.1 Data-IP'!R1103*Convert!$B$6/$D1103</f>
        <v>0</v>
      </c>
      <c r="S1103" s="5">
        <f>'90.1 Data-IP'!S1103*Convert!$B$6/$D1103</f>
        <v>0</v>
      </c>
      <c r="T1103" s="5">
        <f>'90.1 Data-IP'!T1103*Convert!$B$6/$D1103</f>
        <v>0</v>
      </c>
      <c r="U1103" s="5">
        <f>'90.1 Data-IP'!U1103*Convert!$B$7/$D1103</f>
        <v>99.761298176035936</v>
      </c>
      <c r="V1103" s="5">
        <f>'90.1 Data-IP'!V1103*Convert!$B$6/$D1103</f>
        <v>59.341291671842619</v>
      </c>
      <c r="W1103" s="5">
        <f>'90.1 Data-IP'!W1103*Convert!$B$6/$D1103</f>
        <v>73.82853662489967</v>
      </c>
      <c r="X1103" s="5">
        <f>'90.1 Data-IP'!X1103*Convert!$B$7/$D1103</f>
        <v>380.36485572739304</v>
      </c>
      <c r="Y1103" s="5">
        <f t="shared" si="34"/>
        <v>454.19339235229268</v>
      </c>
      <c r="Z1103" s="5">
        <f>'90.1 Data-IP'!Z1103*Convert!$B$6/$D1103</f>
        <v>510.00623471445499</v>
      </c>
      <c r="AA1103" s="5">
        <f>'90.1 Data-IP'!AA1103*Convert!$B$7/$D1103</f>
        <v>676.1567145329941</v>
      </c>
      <c r="AB1103" s="5">
        <f t="shared" si="35"/>
        <v>1186.162949247449</v>
      </c>
    </row>
    <row r="1104" spans="1:28" x14ac:dyDescent="0.25">
      <c r="A1104" s="95">
        <v>2016</v>
      </c>
      <c r="B1104" s="95" t="s">
        <v>65</v>
      </c>
      <c r="C1104" s="101" t="s">
        <v>10</v>
      </c>
      <c r="D1104" s="5">
        <f>'90.1 Data-SI'!D1104*Convert!$B$1</f>
        <v>2500.8869462857801</v>
      </c>
      <c r="E1104" s="5">
        <f>'90.1 Data-IP'!E1104*Convert!$B$6/$D1104</f>
        <v>0</v>
      </c>
      <c r="F1104" s="5">
        <f>'90.1 Data-IP'!F1104*Convert!$B$7/$D1104</f>
        <v>0</v>
      </c>
      <c r="G1104" s="5">
        <f>'90.1 Data-IP'!G1104*Convert!$B$6/$D1104</f>
        <v>433.63312813922539</v>
      </c>
      <c r="H1104" s="5">
        <f>'90.1 Data-IP'!H1104*Convert!$B$6/$D1104</f>
        <v>32.719328700939123</v>
      </c>
      <c r="I1104" s="5">
        <f>'90.1 Data-IP'!I1104*Convert!$B$6/$D1104</f>
        <v>10.550363143112795</v>
      </c>
      <c r="J1104" s="5">
        <f>'90.1 Data-IP'!J1104*Convert!$B$6/$D1104</f>
        <v>319.10347499749349</v>
      </c>
      <c r="K1104" s="5">
        <f>'90.1 Data-IP'!K1104*Convert!$B$7/$D1104</f>
        <v>196.03056062956512</v>
      </c>
      <c r="L1104" s="5">
        <f>'90.1 Data-IP'!L1104*Convert!$B$6/$D1104</f>
        <v>0</v>
      </c>
      <c r="M1104" s="5">
        <f>'90.1 Data-IP'!M1104*Convert!$B$6/$D1104</f>
        <v>95.145311303134406</v>
      </c>
      <c r="N1104" s="5">
        <f>'90.1 Data-IP'!N1104*Convert!$B$6/$D1104</f>
        <v>0</v>
      </c>
      <c r="O1104" s="5">
        <f>'90.1 Data-IP'!O1104*Convert!$B$6/$D1104</f>
        <v>0</v>
      </c>
      <c r="P1104" s="5">
        <f>'90.1 Data-IP'!P1104*Convert!$B$6/$D1104</f>
        <v>0</v>
      </c>
      <c r="Q1104" s="5">
        <f>'90.1 Data-IP'!Q1104*Convert!$B$6/$D1104</f>
        <v>0</v>
      </c>
      <c r="R1104" s="5">
        <f>'90.1 Data-IP'!R1104*Convert!$B$6/$D1104</f>
        <v>0</v>
      </c>
      <c r="S1104" s="5">
        <f>'90.1 Data-IP'!S1104*Convert!$B$6/$D1104</f>
        <v>0</v>
      </c>
      <c r="T1104" s="5">
        <f>'90.1 Data-IP'!T1104*Convert!$B$6/$D1104</f>
        <v>0</v>
      </c>
      <c r="U1104" s="5">
        <f>'90.1 Data-IP'!U1104*Convert!$B$7/$D1104</f>
        <v>51.131619532139482</v>
      </c>
      <c r="V1104" s="5">
        <f>'90.1 Data-IP'!V1104*Convert!$B$6/$D1104</f>
        <v>70.287743533638832</v>
      </c>
      <c r="W1104" s="5">
        <f>'90.1 Data-IP'!W1104*Convert!$B$6/$D1104</f>
        <v>528.77843944235985</v>
      </c>
      <c r="X1104" s="5">
        <f>'90.1 Data-IP'!X1104*Convert!$B$7/$D1104</f>
        <v>0</v>
      </c>
      <c r="Y1104" s="5">
        <f t="shared" si="34"/>
        <v>528.77843944235985</v>
      </c>
      <c r="Z1104" s="5">
        <f>'90.1 Data-IP'!Z1104*Convert!$B$6/$D1104</f>
        <v>961.45135250598901</v>
      </c>
      <c r="AA1104" s="5">
        <f>'90.1 Data-IP'!AA1104*Convert!$B$7/$D1104</f>
        <v>247.16218016170458</v>
      </c>
      <c r="AB1104" s="5">
        <f t="shared" si="35"/>
        <v>1208.6135326676936</v>
      </c>
    </row>
    <row r="1105" spans="1:28" x14ac:dyDescent="0.25">
      <c r="A1105" s="95">
        <v>2016</v>
      </c>
      <c r="B1105" s="95" t="s">
        <v>65</v>
      </c>
      <c r="C1105" s="101" t="s">
        <v>6</v>
      </c>
      <c r="D1105" s="5">
        <f>'90.1 Data-SI'!D1105*Convert!$B$1</f>
        <v>2500.8869462857801</v>
      </c>
      <c r="E1105" s="5">
        <f>'90.1 Data-IP'!E1105*Convert!$B$6/$D1105</f>
        <v>0</v>
      </c>
      <c r="F1105" s="5">
        <f>'90.1 Data-IP'!F1105*Convert!$B$7/$D1105</f>
        <v>3.6974495885365208E-2</v>
      </c>
      <c r="G1105" s="5">
        <f>'90.1 Data-IP'!G1105*Convert!$B$6/$D1105</f>
        <v>385.88643350520636</v>
      </c>
      <c r="H1105" s="5">
        <f>'90.1 Data-IP'!H1105*Convert!$B$6/$D1105</f>
        <v>32.647312570269406</v>
      </c>
      <c r="I1105" s="5">
        <f>'90.1 Data-IP'!I1105*Convert!$B$6/$D1105</f>
        <v>10.550363143112795</v>
      </c>
      <c r="J1105" s="5">
        <f>'90.1 Data-IP'!J1105*Convert!$B$6/$D1105</f>
        <v>319.10347499749349</v>
      </c>
      <c r="K1105" s="5">
        <f>'90.1 Data-IP'!K1105*Convert!$B$7/$D1105</f>
        <v>196.03056062956512</v>
      </c>
      <c r="L1105" s="5">
        <f>'90.1 Data-IP'!L1105*Convert!$B$6/$D1105</f>
        <v>0</v>
      </c>
      <c r="M1105" s="5">
        <f>'90.1 Data-IP'!M1105*Convert!$B$6/$D1105</f>
        <v>94.701211830671198</v>
      </c>
      <c r="N1105" s="5">
        <f>'90.1 Data-IP'!N1105*Convert!$B$6/$D1105</f>
        <v>0</v>
      </c>
      <c r="O1105" s="5">
        <f>'90.1 Data-IP'!O1105*Convert!$B$6/$D1105</f>
        <v>0</v>
      </c>
      <c r="P1105" s="5">
        <f>'90.1 Data-IP'!P1105*Convert!$B$6/$D1105</f>
        <v>0</v>
      </c>
      <c r="Q1105" s="5">
        <f>'90.1 Data-IP'!Q1105*Convert!$B$6/$D1105</f>
        <v>0</v>
      </c>
      <c r="R1105" s="5">
        <f>'90.1 Data-IP'!R1105*Convert!$B$6/$D1105</f>
        <v>0</v>
      </c>
      <c r="S1105" s="5">
        <f>'90.1 Data-IP'!S1105*Convert!$B$6/$D1105</f>
        <v>0</v>
      </c>
      <c r="T1105" s="5">
        <f>'90.1 Data-IP'!T1105*Convert!$B$6/$D1105</f>
        <v>0</v>
      </c>
      <c r="U1105" s="5">
        <f>'90.1 Data-IP'!U1105*Convert!$B$7/$D1105</f>
        <v>50.922097388789076</v>
      </c>
      <c r="V1105" s="5">
        <f>'90.1 Data-IP'!V1105*Convert!$B$6/$D1105</f>
        <v>69.423549965602291</v>
      </c>
      <c r="W1105" s="5">
        <f>'90.1 Data-IP'!W1105*Convert!$B$6/$D1105</f>
        <v>480.5876453358776</v>
      </c>
      <c r="X1105" s="5">
        <f>'90.1 Data-IP'!X1105*Convert!$B$7/$D1105</f>
        <v>3.6974495885365208E-2</v>
      </c>
      <c r="Y1105" s="5">
        <f t="shared" si="34"/>
        <v>480.62461983176297</v>
      </c>
      <c r="Z1105" s="5">
        <f>'90.1 Data-IP'!Z1105*Convert!$B$6/$D1105</f>
        <v>912.31234601235565</v>
      </c>
      <c r="AA1105" s="5">
        <f>'90.1 Data-IP'!AA1105*Convert!$B$7/$D1105</f>
        <v>246.98963251423959</v>
      </c>
      <c r="AB1105" s="5">
        <f t="shared" si="35"/>
        <v>1159.3019785265951</v>
      </c>
    </row>
    <row r="1106" spans="1:28" x14ac:dyDescent="0.25">
      <c r="A1106" s="95">
        <v>2016</v>
      </c>
      <c r="B1106" s="95" t="s">
        <v>65</v>
      </c>
      <c r="C1106" s="101" t="s">
        <v>11</v>
      </c>
      <c r="D1106" s="5">
        <f>'90.1 Data-SI'!D1106*Convert!$B$1</f>
        <v>2500.8869462857801</v>
      </c>
      <c r="E1106" s="5">
        <f>'90.1 Data-IP'!E1106*Convert!$B$6/$D1106</f>
        <v>0</v>
      </c>
      <c r="F1106" s="5">
        <f>'90.1 Data-IP'!F1106*Convert!$B$7/$D1106</f>
        <v>0</v>
      </c>
      <c r="G1106" s="5">
        <f>'90.1 Data-IP'!G1106*Convert!$B$6/$D1106</f>
        <v>269.50836634295189</v>
      </c>
      <c r="H1106" s="5">
        <f>'90.1 Data-IP'!H1106*Convert!$B$6/$D1106</f>
        <v>32.671317947159309</v>
      </c>
      <c r="I1106" s="5">
        <f>'90.1 Data-IP'!I1106*Convert!$B$6/$D1106</f>
        <v>10.550363143112795</v>
      </c>
      <c r="J1106" s="5">
        <f>'90.1 Data-IP'!J1106*Convert!$B$6/$D1106</f>
        <v>319.10347499749349</v>
      </c>
      <c r="K1106" s="5">
        <f>'90.1 Data-IP'!K1106*Convert!$B$7/$D1106</f>
        <v>196.03056062956512</v>
      </c>
      <c r="L1106" s="5">
        <f>'90.1 Data-IP'!L1106*Convert!$B$6/$D1106</f>
        <v>0</v>
      </c>
      <c r="M1106" s="5">
        <f>'90.1 Data-IP'!M1106*Convert!$B$6/$D1106</f>
        <v>71.896103785262412</v>
      </c>
      <c r="N1106" s="5">
        <f>'90.1 Data-IP'!N1106*Convert!$B$6/$D1106</f>
        <v>0</v>
      </c>
      <c r="O1106" s="5">
        <f>'90.1 Data-IP'!O1106*Convert!$B$6/$D1106</f>
        <v>0</v>
      </c>
      <c r="P1106" s="5">
        <f>'90.1 Data-IP'!P1106*Convert!$B$6/$D1106</f>
        <v>0</v>
      </c>
      <c r="Q1106" s="5">
        <f>'90.1 Data-IP'!Q1106*Convert!$B$6/$D1106</f>
        <v>0</v>
      </c>
      <c r="R1106" s="5">
        <f>'90.1 Data-IP'!R1106*Convert!$B$6/$D1106</f>
        <v>0</v>
      </c>
      <c r="S1106" s="5">
        <f>'90.1 Data-IP'!S1106*Convert!$B$6/$D1106</f>
        <v>0</v>
      </c>
      <c r="T1106" s="5">
        <f>'90.1 Data-IP'!T1106*Convert!$B$6/$D1106</f>
        <v>0</v>
      </c>
      <c r="U1106" s="5">
        <f>'90.1 Data-IP'!U1106*Convert!$B$7/$D1106</f>
        <v>55.782189459054308</v>
      </c>
      <c r="V1106" s="5">
        <f>'90.1 Data-IP'!V1106*Convert!$B$6/$D1106</f>
        <v>68.307299940221753</v>
      </c>
      <c r="W1106" s="5">
        <f>'90.1 Data-IP'!W1106*Convert!$B$6/$D1106</f>
        <v>341.40447012821431</v>
      </c>
      <c r="X1106" s="5">
        <f>'90.1 Data-IP'!X1106*Convert!$B$7/$D1106</f>
        <v>0</v>
      </c>
      <c r="Y1106" s="5">
        <f t="shared" si="34"/>
        <v>341.40447012821431</v>
      </c>
      <c r="Z1106" s="5">
        <f>'90.1 Data-IP'!Z1106*Convert!$B$6/$D1106</f>
        <v>772.04892884464664</v>
      </c>
      <c r="AA1106" s="5">
        <f>'90.1 Data-IP'!AA1106*Convert!$B$7/$D1106</f>
        <v>251.8127500886194</v>
      </c>
      <c r="AB1106" s="5">
        <f t="shared" si="35"/>
        <v>1023.861678933266</v>
      </c>
    </row>
    <row r="1107" spans="1:28" x14ac:dyDescent="0.25">
      <c r="A1107" s="95">
        <v>2016</v>
      </c>
      <c r="B1107" s="95" t="s">
        <v>65</v>
      </c>
      <c r="C1107" s="101" t="s">
        <v>13</v>
      </c>
      <c r="D1107" s="5">
        <f>'90.1 Data-SI'!D1107*Convert!$B$1</f>
        <v>2500.8869462857801</v>
      </c>
      <c r="E1107" s="5">
        <f>'90.1 Data-IP'!E1107*Convert!$B$6/$D1107</f>
        <v>0</v>
      </c>
      <c r="F1107" s="5">
        <f>'90.1 Data-IP'!F1107*Convert!$B$7/$D1107</f>
        <v>3.6851247565747327</v>
      </c>
      <c r="G1107" s="5">
        <f>'90.1 Data-IP'!G1107*Convert!$B$6/$D1107</f>
        <v>294.87004702713546</v>
      </c>
      <c r="H1107" s="5">
        <f>'90.1 Data-IP'!H1107*Convert!$B$6/$D1107</f>
        <v>32.743334077829026</v>
      </c>
      <c r="I1107" s="5">
        <f>'90.1 Data-IP'!I1107*Convert!$B$6/$D1107</f>
        <v>10.52635776622289</v>
      </c>
      <c r="J1107" s="5">
        <f>'90.1 Data-IP'!J1107*Convert!$B$6/$D1107</f>
        <v>319.10347499749349</v>
      </c>
      <c r="K1107" s="5">
        <f>'90.1 Data-IP'!K1107*Convert!$B$7/$D1107</f>
        <v>196.03056062956512</v>
      </c>
      <c r="L1107" s="5">
        <f>'90.1 Data-IP'!L1107*Convert!$B$6/$D1107</f>
        <v>0</v>
      </c>
      <c r="M1107" s="5">
        <f>'90.1 Data-IP'!M1107*Convert!$B$6/$D1107</f>
        <v>90.368241302043529</v>
      </c>
      <c r="N1107" s="5">
        <f>'90.1 Data-IP'!N1107*Convert!$B$6/$D1107</f>
        <v>0</v>
      </c>
      <c r="O1107" s="5">
        <f>'90.1 Data-IP'!O1107*Convert!$B$6/$D1107</f>
        <v>0</v>
      </c>
      <c r="P1107" s="5">
        <f>'90.1 Data-IP'!P1107*Convert!$B$6/$D1107</f>
        <v>0</v>
      </c>
      <c r="Q1107" s="5">
        <f>'90.1 Data-IP'!Q1107*Convert!$B$6/$D1107</f>
        <v>0</v>
      </c>
      <c r="R1107" s="5">
        <f>'90.1 Data-IP'!R1107*Convert!$B$6/$D1107</f>
        <v>0</v>
      </c>
      <c r="S1107" s="5">
        <f>'90.1 Data-IP'!S1107*Convert!$B$6/$D1107</f>
        <v>0</v>
      </c>
      <c r="T1107" s="5">
        <f>'90.1 Data-IP'!T1107*Convert!$B$6/$D1107</f>
        <v>0</v>
      </c>
      <c r="U1107" s="5">
        <f>'90.1 Data-IP'!U1107*Convert!$B$7/$D1107</f>
        <v>55.897221224031</v>
      </c>
      <c r="V1107" s="5">
        <f>'90.1 Data-IP'!V1107*Convert!$B$6/$D1107</f>
        <v>68.223281121107092</v>
      </c>
      <c r="W1107" s="5">
        <f>'90.1 Data-IP'!W1107*Convert!$B$6/$D1107</f>
        <v>385.23828832917894</v>
      </c>
      <c r="X1107" s="5">
        <f>'90.1 Data-IP'!X1107*Convert!$B$7/$D1107</f>
        <v>3.6851247565747327</v>
      </c>
      <c r="Y1107" s="5">
        <f t="shared" si="34"/>
        <v>388.92341308575368</v>
      </c>
      <c r="Z1107" s="5">
        <f>'90.1 Data-IP'!Z1107*Convert!$B$6/$D1107</f>
        <v>815.84673898027654</v>
      </c>
      <c r="AA1107" s="5">
        <f>'90.1 Data-IP'!AA1107*Convert!$B$7/$D1107</f>
        <v>255.61290661017085</v>
      </c>
      <c r="AB1107" s="5">
        <f t="shared" si="35"/>
        <v>1071.4596455904475</v>
      </c>
    </row>
    <row r="1108" spans="1:28" x14ac:dyDescent="0.25">
      <c r="A1108" s="95">
        <v>2016</v>
      </c>
      <c r="B1108" s="95" t="s">
        <v>65</v>
      </c>
      <c r="C1108" s="101" t="s">
        <v>19</v>
      </c>
      <c r="D1108" s="5">
        <f>'90.1 Data-SI'!D1108*Convert!$B$1</f>
        <v>2500.8869462857801</v>
      </c>
      <c r="E1108" s="5">
        <f>'90.1 Data-IP'!E1108*Convert!$B$6/$D1108</f>
        <v>0</v>
      </c>
      <c r="F1108" s="5">
        <f>'90.1 Data-IP'!F1108*Convert!$B$7/$D1108</f>
        <v>10.336425738619871</v>
      </c>
      <c r="G1108" s="5">
        <f>'90.1 Data-IP'!G1108*Convert!$B$6/$D1108</f>
        <v>229.31136274080777</v>
      </c>
      <c r="H1108" s="5">
        <f>'90.1 Data-IP'!H1108*Convert!$B$6/$D1108</f>
        <v>32.551291062709794</v>
      </c>
      <c r="I1108" s="5">
        <f>'90.1 Data-IP'!I1108*Convert!$B$6/$D1108</f>
        <v>10.52635776622289</v>
      </c>
      <c r="J1108" s="5">
        <f>'90.1 Data-IP'!J1108*Convert!$B$6/$D1108</f>
        <v>319.10347499749349</v>
      </c>
      <c r="K1108" s="5">
        <f>'90.1 Data-IP'!K1108*Convert!$B$7/$D1108</f>
        <v>196.03056062956512</v>
      </c>
      <c r="L1108" s="5">
        <f>'90.1 Data-IP'!L1108*Convert!$B$6/$D1108</f>
        <v>0</v>
      </c>
      <c r="M1108" s="5">
        <f>'90.1 Data-IP'!M1108*Convert!$B$6/$D1108</f>
        <v>76.949235620587189</v>
      </c>
      <c r="N1108" s="5">
        <f>'90.1 Data-IP'!N1108*Convert!$B$6/$D1108</f>
        <v>0</v>
      </c>
      <c r="O1108" s="5">
        <f>'90.1 Data-IP'!O1108*Convert!$B$6/$D1108</f>
        <v>0</v>
      </c>
      <c r="P1108" s="5">
        <f>'90.1 Data-IP'!P1108*Convert!$B$6/$D1108</f>
        <v>0</v>
      </c>
      <c r="Q1108" s="5">
        <f>'90.1 Data-IP'!Q1108*Convert!$B$6/$D1108</f>
        <v>0</v>
      </c>
      <c r="R1108" s="5">
        <f>'90.1 Data-IP'!R1108*Convert!$B$6/$D1108</f>
        <v>0</v>
      </c>
      <c r="S1108" s="5">
        <f>'90.1 Data-IP'!S1108*Convert!$B$6/$D1108</f>
        <v>0</v>
      </c>
      <c r="T1108" s="5">
        <f>'90.1 Data-IP'!T1108*Convert!$B$6/$D1108</f>
        <v>0</v>
      </c>
      <c r="U1108" s="5">
        <f>'90.1 Data-IP'!U1108*Convert!$B$7/$D1108</f>
        <v>60.999701656211386</v>
      </c>
      <c r="V1108" s="5">
        <f>'90.1 Data-IP'!V1108*Convert!$B$6/$D1108</f>
        <v>67.527125191299874</v>
      </c>
      <c r="W1108" s="5">
        <f>'90.1 Data-IP'!W1108*Convert!$B$6/$D1108</f>
        <v>306.26059836139495</v>
      </c>
      <c r="X1108" s="5">
        <f>'90.1 Data-IP'!X1108*Convert!$B$7/$D1108</f>
        <v>10.336425738619871</v>
      </c>
      <c r="Y1108" s="5">
        <f t="shared" si="34"/>
        <v>316.59702410001483</v>
      </c>
      <c r="Z1108" s="5">
        <f>'90.1 Data-IP'!Z1108*Convert!$B$6/$D1108</f>
        <v>735.98085006756583</v>
      </c>
      <c r="AA1108" s="5">
        <f>'90.1 Data-IP'!AA1108*Convert!$B$7/$D1108</f>
        <v>267.36668802439635</v>
      </c>
      <c r="AB1108" s="5">
        <f t="shared" si="35"/>
        <v>1003.3475380919622</v>
      </c>
    </row>
    <row r="1109" spans="1:28" x14ac:dyDescent="0.25">
      <c r="A1109" s="95">
        <v>2016</v>
      </c>
      <c r="B1109" s="95" t="s">
        <v>65</v>
      </c>
      <c r="C1109" s="101" t="s">
        <v>20</v>
      </c>
      <c r="D1109" s="5">
        <f>'90.1 Data-SI'!D1109*Convert!$B$1</f>
        <v>2500.8869462857801</v>
      </c>
      <c r="E1109" s="5">
        <f>'90.1 Data-IP'!E1109*Convert!$B$6/$D1109</f>
        <v>0</v>
      </c>
      <c r="F1109" s="5">
        <f>'90.1 Data-IP'!F1109*Convert!$B$7/$D1109</f>
        <v>8.6561403144960547</v>
      </c>
      <c r="G1109" s="5">
        <f>'90.1 Data-IP'!G1109*Convert!$B$6/$D1109</f>
        <v>156.40703312616932</v>
      </c>
      <c r="H1109" s="5">
        <f>'90.1 Data-IP'!H1109*Convert!$B$6/$D1109</f>
        <v>32.515282997374939</v>
      </c>
      <c r="I1109" s="5">
        <f>'90.1 Data-IP'!I1109*Convert!$B$6/$D1109</f>
        <v>10.538360454667844</v>
      </c>
      <c r="J1109" s="5">
        <f>'90.1 Data-IP'!J1109*Convert!$B$6/$D1109</f>
        <v>319.10347499749349</v>
      </c>
      <c r="K1109" s="5">
        <f>'90.1 Data-IP'!K1109*Convert!$B$7/$D1109</f>
        <v>196.03056062956512</v>
      </c>
      <c r="L1109" s="5">
        <f>'90.1 Data-IP'!L1109*Convert!$B$6/$D1109</f>
        <v>0</v>
      </c>
      <c r="M1109" s="5">
        <f>'90.1 Data-IP'!M1109*Convert!$B$6/$D1109</f>
        <v>80.682071726967251</v>
      </c>
      <c r="N1109" s="5">
        <f>'90.1 Data-IP'!N1109*Convert!$B$6/$D1109</f>
        <v>0</v>
      </c>
      <c r="O1109" s="5">
        <f>'90.1 Data-IP'!O1109*Convert!$B$6/$D1109</f>
        <v>0</v>
      </c>
      <c r="P1109" s="5">
        <f>'90.1 Data-IP'!P1109*Convert!$B$6/$D1109</f>
        <v>0</v>
      </c>
      <c r="Q1109" s="5">
        <f>'90.1 Data-IP'!Q1109*Convert!$B$6/$D1109</f>
        <v>0</v>
      </c>
      <c r="R1109" s="5">
        <f>'90.1 Data-IP'!R1109*Convert!$B$6/$D1109</f>
        <v>0</v>
      </c>
      <c r="S1109" s="5">
        <f>'90.1 Data-IP'!S1109*Convert!$B$6/$D1109</f>
        <v>0</v>
      </c>
      <c r="T1109" s="5">
        <f>'90.1 Data-IP'!T1109*Convert!$B$6/$D1109</f>
        <v>0</v>
      </c>
      <c r="U1109" s="5">
        <f>'90.1 Data-IP'!U1109*Convert!$B$7/$D1109</f>
        <v>61.38998800166803</v>
      </c>
      <c r="V1109" s="5">
        <f>'90.1 Data-IP'!V1109*Convert!$B$6/$D1109</f>
        <v>65.414652024988342</v>
      </c>
      <c r="W1109" s="5">
        <f>'90.1 Data-IP'!W1109*Convert!$B$6/$D1109</f>
        <v>237.08910485313655</v>
      </c>
      <c r="X1109" s="5">
        <f>'90.1 Data-IP'!X1109*Convert!$B$7/$D1109</f>
        <v>8.6561403144960547</v>
      </c>
      <c r="Y1109" s="5">
        <f t="shared" si="34"/>
        <v>245.74524516763259</v>
      </c>
      <c r="Z1109" s="5">
        <f>'90.1 Data-IP'!Z1109*Convert!$B$6/$D1109</f>
        <v>664.66087532766119</v>
      </c>
      <c r="AA1109" s="5">
        <f>'90.1 Data-IP'!AA1109*Convert!$B$7/$D1109</f>
        <v>266.07668894572913</v>
      </c>
      <c r="AB1109" s="5">
        <f t="shared" si="35"/>
        <v>930.73756427339026</v>
      </c>
    </row>
    <row r="1110" spans="1:28" x14ac:dyDescent="0.25">
      <c r="A1110" s="95">
        <v>2016</v>
      </c>
      <c r="B1110" s="95" t="s">
        <v>65</v>
      </c>
      <c r="C1110" s="101" t="s">
        <v>3</v>
      </c>
      <c r="D1110" s="5">
        <f>'90.1 Data-SI'!D1110*Convert!$B$1</f>
        <v>2500.8869462857801</v>
      </c>
      <c r="E1110" s="5">
        <f>'90.1 Data-IP'!E1110*Convert!$B$6/$D1110</f>
        <v>0</v>
      </c>
      <c r="F1110" s="5">
        <f>'90.1 Data-IP'!F1110*Convert!$B$7/$D1110</f>
        <v>54.294993068998508</v>
      </c>
      <c r="G1110" s="5">
        <f>'90.1 Data-IP'!G1110*Convert!$B$6/$D1110</f>
        <v>120.9750968366711</v>
      </c>
      <c r="H1110" s="5">
        <f>'90.1 Data-IP'!H1110*Convert!$B$6/$D1110</f>
        <v>32.5993018164896</v>
      </c>
      <c r="I1110" s="5">
        <f>'90.1 Data-IP'!I1110*Convert!$B$6/$D1110</f>
        <v>10.538360454667844</v>
      </c>
      <c r="J1110" s="5">
        <f>'90.1 Data-IP'!J1110*Convert!$B$6/$D1110</f>
        <v>319.10347499749349</v>
      </c>
      <c r="K1110" s="5">
        <f>'90.1 Data-IP'!K1110*Convert!$B$7/$D1110</f>
        <v>196.03056062956512</v>
      </c>
      <c r="L1110" s="5">
        <f>'90.1 Data-IP'!L1110*Convert!$B$6/$D1110</f>
        <v>0</v>
      </c>
      <c r="M1110" s="5">
        <f>'90.1 Data-IP'!M1110*Convert!$B$6/$D1110</f>
        <v>71.48801237813403</v>
      </c>
      <c r="N1110" s="5">
        <f>'90.1 Data-IP'!N1110*Convert!$B$6/$D1110</f>
        <v>0</v>
      </c>
      <c r="O1110" s="5">
        <f>'90.1 Data-IP'!O1110*Convert!$B$6/$D1110</f>
        <v>0</v>
      </c>
      <c r="P1110" s="5">
        <f>'90.1 Data-IP'!P1110*Convert!$B$6/$D1110</f>
        <v>0</v>
      </c>
      <c r="Q1110" s="5">
        <f>'90.1 Data-IP'!Q1110*Convert!$B$6/$D1110</f>
        <v>0</v>
      </c>
      <c r="R1110" s="5">
        <f>'90.1 Data-IP'!R1110*Convert!$B$6/$D1110</f>
        <v>0</v>
      </c>
      <c r="S1110" s="5">
        <f>'90.1 Data-IP'!S1110*Convert!$B$6/$D1110</f>
        <v>0</v>
      </c>
      <c r="T1110" s="5">
        <f>'90.1 Data-IP'!T1110*Convert!$B$6/$D1110</f>
        <v>0</v>
      </c>
      <c r="U1110" s="5">
        <f>'90.1 Data-IP'!U1110*Convert!$B$7/$D1110</f>
        <v>70.017370374919906</v>
      </c>
      <c r="V1110" s="5">
        <f>'90.1 Data-IP'!V1110*Convert!$B$6/$D1110</f>
        <v>64.718496095181109</v>
      </c>
      <c r="W1110" s="5">
        <f>'90.1 Data-IP'!W1110*Convert!$B$6/$D1110</f>
        <v>192.46310921480512</v>
      </c>
      <c r="X1110" s="5">
        <f>'90.1 Data-IP'!X1110*Convert!$B$7/$D1110</f>
        <v>54.294993068998508</v>
      </c>
      <c r="Y1110" s="5">
        <f t="shared" si="34"/>
        <v>246.75810228380362</v>
      </c>
      <c r="Z1110" s="5">
        <f>'90.1 Data-IP'!Z1110*Convert!$B$6/$D1110</f>
        <v>619.42274257863721</v>
      </c>
      <c r="AA1110" s="5">
        <f>'90.1 Data-IP'!AA1110*Convert!$B$7/$D1110</f>
        <v>320.34292407348352</v>
      </c>
      <c r="AB1110" s="5">
        <f t="shared" si="35"/>
        <v>939.76566665212067</v>
      </c>
    </row>
    <row r="1111" spans="1:28" x14ac:dyDescent="0.25">
      <c r="A1111" s="95">
        <v>2016</v>
      </c>
      <c r="B1111" s="95" t="s">
        <v>65</v>
      </c>
      <c r="C1111" s="101" t="s">
        <v>7</v>
      </c>
      <c r="D1111" s="5">
        <f>'90.1 Data-SI'!D1111*Convert!$B$1</f>
        <v>2500.8869462857801</v>
      </c>
      <c r="E1111" s="5">
        <f>'90.1 Data-IP'!E1111*Convert!$B$6/$D1111</f>
        <v>0</v>
      </c>
      <c r="F1111" s="5">
        <f>'90.1 Data-IP'!F1111*Convert!$B$7/$D1111</f>
        <v>29.628896036139317</v>
      </c>
      <c r="G1111" s="5">
        <f>'90.1 Data-IP'!G1111*Convert!$B$6/$D1111</f>
        <v>108.66033849215034</v>
      </c>
      <c r="H1111" s="5">
        <f>'90.1 Data-IP'!H1111*Convert!$B$6/$D1111</f>
        <v>32.647312570269406</v>
      </c>
      <c r="I1111" s="5">
        <f>'90.1 Data-IP'!I1111*Convert!$B$6/$D1111</f>
        <v>10.538360454667844</v>
      </c>
      <c r="J1111" s="5">
        <f>'90.1 Data-IP'!J1111*Convert!$B$6/$D1111</f>
        <v>319.10347499749349</v>
      </c>
      <c r="K1111" s="5">
        <f>'90.1 Data-IP'!K1111*Convert!$B$7/$D1111</f>
        <v>196.03056062956512</v>
      </c>
      <c r="L1111" s="5">
        <f>'90.1 Data-IP'!L1111*Convert!$B$6/$D1111</f>
        <v>0</v>
      </c>
      <c r="M1111" s="5">
        <f>'90.1 Data-IP'!M1111*Convert!$B$6/$D1111</f>
        <v>76.253079690779984</v>
      </c>
      <c r="N1111" s="5">
        <f>'90.1 Data-IP'!N1111*Convert!$B$6/$D1111</f>
        <v>0</v>
      </c>
      <c r="O1111" s="5">
        <f>'90.1 Data-IP'!O1111*Convert!$B$6/$D1111</f>
        <v>0</v>
      </c>
      <c r="P1111" s="5">
        <f>'90.1 Data-IP'!P1111*Convert!$B$6/$D1111</f>
        <v>0</v>
      </c>
      <c r="Q1111" s="5">
        <f>'90.1 Data-IP'!Q1111*Convert!$B$6/$D1111</f>
        <v>0</v>
      </c>
      <c r="R1111" s="5">
        <f>'90.1 Data-IP'!R1111*Convert!$B$6/$D1111</f>
        <v>0</v>
      </c>
      <c r="S1111" s="5">
        <f>'90.1 Data-IP'!S1111*Convert!$B$6/$D1111</f>
        <v>0</v>
      </c>
      <c r="T1111" s="5">
        <f>'90.1 Data-IP'!T1111*Convert!$B$6/$D1111</f>
        <v>0</v>
      </c>
      <c r="U1111" s="5">
        <f>'90.1 Data-IP'!U1111*Convert!$B$7/$D1111</f>
        <v>67.741384739309652</v>
      </c>
      <c r="V1111" s="5">
        <f>'90.1 Data-IP'!V1111*Convert!$B$6/$D1111</f>
        <v>64.226385868938081</v>
      </c>
      <c r="W1111" s="5">
        <f>'90.1 Data-IP'!W1111*Convert!$B$6/$D1111</f>
        <v>184.91341818293029</v>
      </c>
      <c r="X1111" s="5">
        <f>'90.1 Data-IP'!X1111*Convert!$B$7/$D1111</f>
        <v>29.628896036139317</v>
      </c>
      <c r="Y1111" s="5">
        <f t="shared" si="34"/>
        <v>214.5423142190696</v>
      </c>
      <c r="Z1111" s="5">
        <f>'90.1 Data-IP'!Z1111*Convert!$B$6/$D1111</f>
        <v>611.42895207429922</v>
      </c>
      <c r="AA1111" s="5">
        <f>'90.1 Data-IP'!AA1111*Convert!$B$7/$D1111</f>
        <v>293.40084140501409</v>
      </c>
      <c r="AB1111" s="5">
        <f t="shared" si="35"/>
        <v>904.82979347931337</v>
      </c>
    </row>
    <row r="1112" spans="1:28" x14ac:dyDescent="0.25">
      <c r="A1112" s="95">
        <v>2016</v>
      </c>
      <c r="B1112" s="95" t="s">
        <v>65</v>
      </c>
      <c r="C1112" s="101" t="s">
        <v>17</v>
      </c>
      <c r="D1112" s="5">
        <f>'90.1 Data-SI'!D1112*Convert!$B$1</f>
        <v>2500.8869462857801</v>
      </c>
      <c r="E1112" s="5">
        <f>'90.1 Data-IP'!E1112*Convert!$B$6/$D1112</f>
        <v>0</v>
      </c>
      <c r="F1112" s="5">
        <f>'90.1 Data-IP'!F1112*Convert!$B$7/$D1112</f>
        <v>12.854799736145303</v>
      </c>
      <c r="G1112" s="5">
        <f>'90.1 Data-IP'!G1112*Convert!$B$6/$D1112</f>
        <v>43.209678401827148</v>
      </c>
      <c r="H1112" s="5">
        <f>'90.1 Data-IP'!H1112*Convert!$B$6/$D1112</f>
        <v>32.827352896943687</v>
      </c>
      <c r="I1112" s="5">
        <f>'90.1 Data-IP'!I1112*Convert!$B$6/$D1112</f>
        <v>10.5743685200027</v>
      </c>
      <c r="J1112" s="5">
        <f>'90.1 Data-IP'!J1112*Convert!$B$6/$D1112</f>
        <v>319.10347499749349</v>
      </c>
      <c r="K1112" s="5">
        <f>'90.1 Data-IP'!K1112*Convert!$B$7/$D1112</f>
        <v>196.03056062956512</v>
      </c>
      <c r="L1112" s="5">
        <f>'90.1 Data-IP'!L1112*Convert!$B$6/$D1112</f>
        <v>0</v>
      </c>
      <c r="M1112" s="5">
        <f>'90.1 Data-IP'!M1112*Convert!$B$6/$D1112</f>
        <v>60.733603531457057</v>
      </c>
      <c r="N1112" s="5">
        <f>'90.1 Data-IP'!N1112*Convert!$B$6/$D1112</f>
        <v>0</v>
      </c>
      <c r="O1112" s="5">
        <f>'90.1 Data-IP'!O1112*Convert!$B$6/$D1112</f>
        <v>0</v>
      </c>
      <c r="P1112" s="5">
        <f>'90.1 Data-IP'!P1112*Convert!$B$6/$D1112</f>
        <v>0</v>
      </c>
      <c r="Q1112" s="5">
        <f>'90.1 Data-IP'!Q1112*Convert!$B$6/$D1112</f>
        <v>0</v>
      </c>
      <c r="R1112" s="5">
        <f>'90.1 Data-IP'!R1112*Convert!$B$6/$D1112</f>
        <v>0</v>
      </c>
      <c r="S1112" s="5">
        <f>'90.1 Data-IP'!S1112*Convert!$B$6/$D1112</f>
        <v>0</v>
      </c>
      <c r="T1112" s="5">
        <f>'90.1 Data-IP'!T1112*Convert!$B$6/$D1112</f>
        <v>0</v>
      </c>
      <c r="U1112" s="5">
        <f>'90.1 Data-IP'!U1112*Convert!$B$7/$D1112</f>
        <v>70.945841049374636</v>
      </c>
      <c r="V1112" s="5">
        <f>'90.1 Data-IP'!V1112*Convert!$B$6/$D1112</f>
        <v>65.786735366781841</v>
      </c>
      <c r="W1112" s="5">
        <f>'90.1 Data-IP'!W1112*Convert!$B$6/$D1112</f>
        <v>103.94328193328421</v>
      </c>
      <c r="X1112" s="5">
        <f>'90.1 Data-IP'!X1112*Convert!$B$7/$D1112</f>
        <v>12.854799736145303</v>
      </c>
      <c r="Y1112" s="5">
        <f t="shared" si="34"/>
        <v>116.79808166942951</v>
      </c>
      <c r="Z1112" s="5">
        <f>'90.1 Data-IP'!Z1112*Convert!$B$6/$D1112</f>
        <v>532.2352137145059</v>
      </c>
      <c r="AA1112" s="5">
        <f>'90.1 Data-IP'!AA1112*Convert!$B$7/$D1112</f>
        <v>279.83120141508505</v>
      </c>
      <c r="AB1112" s="5">
        <f t="shared" si="35"/>
        <v>812.06641512959095</v>
      </c>
    </row>
    <row r="1113" spans="1:28" x14ac:dyDescent="0.25">
      <c r="A1113" s="95">
        <v>2016</v>
      </c>
      <c r="B1113" s="95" t="s">
        <v>65</v>
      </c>
      <c r="C1113" s="101" t="s">
        <v>14</v>
      </c>
      <c r="D1113" s="5">
        <f>'90.1 Data-SI'!D1113*Convert!$B$1</f>
        <v>2500.8869462857801</v>
      </c>
      <c r="E1113" s="5">
        <f>'90.1 Data-IP'!E1113*Convert!$B$6/$D1113</f>
        <v>0</v>
      </c>
      <c r="F1113" s="5">
        <f>'90.1 Data-IP'!F1113*Convert!$B$7/$D1113</f>
        <v>89.942515379811155</v>
      </c>
      <c r="G1113" s="5">
        <f>'90.1 Data-IP'!G1113*Convert!$B$6/$D1113</f>
        <v>75.040808157839834</v>
      </c>
      <c r="H1113" s="5">
        <f>'90.1 Data-IP'!H1113*Convert!$B$6/$D1113</f>
        <v>32.827352896943687</v>
      </c>
      <c r="I1113" s="5">
        <f>'90.1 Data-IP'!I1113*Convert!$B$6/$D1113</f>
        <v>10.598373896892603</v>
      </c>
      <c r="J1113" s="5">
        <f>'90.1 Data-IP'!J1113*Convert!$B$6/$D1113</f>
        <v>319.10347499749349</v>
      </c>
      <c r="K1113" s="5">
        <f>'90.1 Data-IP'!K1113*Convert!$B$7/$D1113</f>
        <v>196.03056062956512</v>
      </c>
      <c r="L1113" s="5">
        <f>'90.1 Data-IP'!L1113*Convert!$B$6/$D1113</f>
        <v>0</v>
      </c>
      <c r="M1113" s="5">
        <f>'90.1 Data-IP'!M1113*Convert!$B$6/$D1113</f>
        <v>62.413979913750325</v>
      </c>
      <c r="N1113" s="5">
        <f>'90.1 Data-IP'!N1113*Convert!$B$6/$D1113</f>
        <v>0</v>
      </c>
      <c r="O1113" s="5">
        <f>'90.1 Data-IP'!O1113*Convert!$B$6/$D1113</f>
        <v>0</v>
      </c>
      <c r="P1113" s="5">
        <f>'90.1 Data-IP'!P1113*Convert!$B$6/$D1113</f>
        <v>0</v>
      </c>
      <c r="Q1113" s="5">
        <f>'90.1 Data-IP'!Q1113*Convert!$B$6/$D1113</f>
        <v>0</v>
      </c>
      <c r="R1113" s="5">
        <f>'90.1 Data-IP'!R1113*Convert!$B$6/$D1113</f>
        <v>0</v>
      </c>
      <c r="S1113" s="5">
        <f>'90.1 Data-IP'!S1113*Convert!$B$6/$D1113</f>
        <v>0</v>
      </c>
      <c r="T1113" s="5">
        <f>'90.1 Data-IP'!T1113*Convert!$B$6/$D1113</f>
        <v>0</v>
      </c>
      <c r="U1113" s="5">
        <f>'90.1 Data-IP'!U1113*Convert!$B$7/$D1113</f>
        <v>77.11647358491004</v>
      </c>
      <c r="V1113" s="5">
        <f>'90.1 Data-IP'!V1113*Convert!$B$6/$D1113</f>
        <v>62.786063255543837</v>
      </c>
      <c r="W1113" s="5">
        <f>'90.1 Data-IP'!W1113*Convert!$B$6/$D1113</f>
        <v>137.45478807159014</v>
      </c>
      <c r="X1113" s="5">
        <f>'90.1 Data-IP'!X1113*Convert!$B$7/$D1113</f>
        <v>89.942515379811155</v>
      </c>
      <c r="Y1113" s="5">
        <f t="shared" si="34"/>
        <v>227.39730345140129</v>
      </c>
      <c r="Z1113" s="5">
        <f>'90.1 Data-IP'!Z1113*Convert!$B$6/$D1113</f>
        <v>562.77005311846381</v>
      </c>
      <c r="AA1113" s="5">
        <f>'90.1 Data-IP'!AA1113*Convert!$B$7/$D1113</f>
        <v>363.08954959428627</v>
      </c>
      <c r="AB1113" s="5">
        <f t="shared" si="35"/>
        <v>925.85960271275007</v>
      </c>
    </row>
    <row r="1114" spans="1:28" x14ac:dyDescent="0.25">
      <c r="A1114" s="95">
        <v>2016</v>
      </c>
      <c r="B1114" s="95" t="s">
        <v>65</v>
      </c>
      <c r="C1114" s="101" t="s">
        <v>2</v>
      </c>
      <c r="D1114" s="5">
        <f>'90.1 Data-SI'!D1114*Convert!$B$1</f>
        <v>2500.8869462857801</v>
      </c>
      <c r="E1114" s="5">
        <f>'90.1 Data-IP'!E1114*Convert!$B$6/$D1114</f>
        <v>0</v>
      </c>
      <c r="F1114" s="5">
        <f>'90.1 Data-IP'!F1114*Convert!$B$7/$D1114</f>
        <v>53.707509412153257</v>
      </c>
      <c r="G1114" s="5">
        <f>'90.1 Data-IP'!G1114*Convert!$B$6/$D1114</f>
        <v>63.254168104896983</v>
      </c>
      <c r="H1114" s="5">
        <f>'90.1 Data-IP'!H1114*Convert!$B$6/$D1114</f>
        <v>32.551291062709794</v>
      </c>
      <c r="I1114" s="5">
        <f>'90.1 Data-IP'!I1114*Convert!$B$6/$D1114</f>
        <v>10.538360454667844</v>
      </c>
      <c r="J1114" s="5">
        <f>'90.1 Data-IP'!J1114*Convert!$B$6/$D1114</f>
        <v>319.10347499749349</v>
      </c>
      <c r="K1114" s="5">
        <f>'90.1 Data-IP'!K1114*Convert!$B$7/$D1114</f>
        <v>196.03056062956512</v>
      </c>
      <c r="L1114" s="5">
        <f>'90.1 Data-IP'!L1114*Convert!$B$6/$D1114</f>
        <v>0</v>
      </c>
      <c r="M1114" s="5">
        <f>'90.1 Data-IP'!M1114*Convert!$B$6/$D1114</f>
        <v>68.991453181584021</v>
      </c>
      <c r="N1114" s="5">
        <f>'90.1 Data-IP'!N1114*Convert!$B$6/$D1114</f>
        <v>0</v>
      </c>
      <c r="O1114" s="5">
        <f>'90.1 Data-IP'!O1114*Convert!$B$6/$D1114</f>
        <v>0</v>
      </c>
      <c r="P1114" s="5">
        <f>'90.1 Data-IP'!P1114*Convert!$B$6/$D1114</f>
        <v>0</v>
      </c>
      <c r="Q1114" s="5">
        <f>'90.1 Data-IP'!Q1114*Convert!$B$6/$D1114</f>
        <v>0</v>
      </c>
      <c r="R1114" s="5">
        <f>'90.1 Data-IP'!R1114*Convert!$B$6/$D1114</f>
        <v>0</v>
      </c>
      <c r="S1114" s="5">
        <f>'90.1 Data-IP'!S1114*Convert!$B$6/$D1114</f>
        <v>0</v>
      </c>
      <c r="T1114" s="5">
        <f>'90.1 Data-IP'!T1114*Convert!$B$6/$D1114</f>
        <v>0</v>
      </c>
      <c r="U1114" s="5">
        <f>'90.1 Data-IP'!U1114*Convert!$B$7/$D1114</f>
        <v>75.107525975138515</v>
      </c>
      <c r="V1114" s="5">
        <f>'90.1 Data-IP'!V1114*Convert!$B$6/$D1114</f>
        <v>62.582017551979661</v>
      </c>
      <c r="W1114" s="5">
        <f>'90.1 Data-IP'!W1114*Convert!$B$6/$D1114</f>
        <v>132.245621286481</v>
      </c>
      <c r="X1114" s="5">
        <f>'90.1 Data-IP'!X1114*Convert!$B$7/$D1114</f>
        <v>53.707509412153257</v>
      </c>
      <c r="Y1114" s="5">
        <f t="shared" si="34"/>
        <v>185.95313069863425</v>
      </c>
      <c r="Z1114" s="5">
        <f>'90.1 Data-IP'!Z1114*Convert!$B$6/$D1114</f>
        <v>557.02076535333185</v>
      </c>
      <c r="AA1114" s="5">
        <f>'90.1 Data-IP'!AA1114*Convert!$B$7/$D1114</f>
        <v>324.84559601685692</v>
      </c>
      <c r="AB1114" s="5">
        <f t="shared" si="35"/>
        <v>881.86636137018877</v>
      </c>
    </row>
    <row r="1115" spans="1:28" x14ac:dyDescent="0.25">
      <c r="A1115" s="95">
        <v>2016</v>
      </c>
      <c r="B1115" s="95" t="s">
        <v>65</v>
      </c>
      <c r="C1115" s="101" t="s">
        <v>18</v>
      </c>
      <c r="D1115" s="5">
        <f>'90.1 Data-SI'!D1115*Convert!$B$1</f>
        <v>2500.8869462857801</v>
      </c>
      <c r="E1115" s="5">
        <f>'90.1 Data-IP'!E1115*Convert!$B$6/$D1115</f>
        <v>0</v>
      </c>
      <c r="F1115" s="5">
        <f>'90.1 Data-IP'!F1115*Convert!$B$7/$D1115</f>
        <v>59.668619804338242</v>
      </c>
      <c r="G1115" s="5">
        <f>'90.1 Data-IP'!G1115*Convert!$B$6/$D1115</f>
        <v>19.3243283963727</v>
      </c>
      <c r="H1115" s="5">
        <f>'90.1 Data-IP'!H1115*Convert!$B$6/$D1115</f>
        <v>32.875363650723493</v>
      </c>
      <c r="I1115" s="5">
        <f>'90.1 Data-IP'!I1115*Convert!$B$6/$D1115</f>
        <v>10.598373896892603</v>
      </c>
      <c r="J1115" s="5">
        <f>'90.1 Data-IP'!J1115*Convert!$B$6/$D1115</f>
        <v>319.10347499749349</v>
      </c>
      <c r="K1115" s="5">
        <f>'90.1 Data-IP'!K1115*Convert!$B$7/$D1115</f>
        <v>196.03056062956512</v>
      </c>
      <c r="L1115" s="5">
        <f>'90.1 Data-IP'!L1115*Convert!$B$6/$D1115</f>
        <v>0</v>
      </c>
      <c r="M1115" s="5">
        <f>'90.1 Data-IP'!M1115*Convert!$B$6/$D1115</f>
        <v>56.74871096773299</v>
      </c>
      <c r="N1115" s="5">
        <f>'90.1 Data-IP'!N1115*Convert!$B$6/$D1115</f>
        <v>0</v>
      </c>
      <c r="O1115" s="5">
        <f>'90.1 Data-IP'!O1115*Convert!$B$6/$D1115</f>
        <v>0</v>
      </c>
      <c r="P1115" s="5">
        <f>'90.1 Data-IP'!P1115*Convert!$B$6/$D1115</f>
        <v>0</v>
      </c>
      <c r="Q1115" s="5">
        <f>'90.1 Data-IP'!Q1115*Convert!$B$6/$D1115</f>
        <v>0</v>
      </c>
      <c r="R1115" s="5">
        <f>'90.1 Data-IP'!R1115*Convert!$B$6/$D1115</f>
        <v>0</v>
      </c>
      <c r="S1115" s="5">
        <f>'90.1 Data-IP'!S1115*Convert!$B$6/$D1115</f>
        <v>0</v>
      </c>
      <c r="T1115" s="5">
        <f>'90.1 Data-IP'!T1115*Convert!$B$6/$D1115</f>
        <v>0</v>
      </c>
      <c r="U1115" s="5">
        <f>'90.1 Data-IP'!U1115*Convert!$B$7/$D1115</f>
        <v>79.256886068940602</v>
      </c>
      <c r="V1115" s="5">
        <f>'90.1 Data-IP'!V1115*Convert!$B$6/$D1115</f>
        <v>62.341963783080615</v>
      </c>
      <c r="W1115" s="5">
        <f>'90.1 Data-IP'!W1115*Convert!$B$6/$D1115</f>
        <v>76.073039364105696</v>
      </c>
      <c r="X1115" s="5">
        <f>'90.1 Data-IP'!X1115*Convert!$B$7/$D1115</f>
        <v>59.668619804338242</v>
      </c>
      <c r="Y1115" s="5">
        <f t="shared" si="34"/>
        <v>135.74165916844393</v>
      </c>
      <c r="Z1115" s="5">
        <f>'90.1 Data-IP'!Z1115*Convert!$B$6/$D1115</f>
        <v>500.99221569229587</v>
      </c>
      <c r="AA1115" s="5">
        <f>'90.1 Data-IP'!AA1115*Convert!$B$7/$D1115</f>
        <v>334.95606650284401</v>
      </c>
      <c r="AB1115" s="5">
        <f t="shared" si="35"/>
        <v>835.94828219513988</v>
      </c>
    </row>
    <row r="1116" spans="1:28" x14ac:dyDescent="0.25">
      <c r="A1116" s="95">
        <v>2016</v>
      </c>
      <c r="B1116" s="95" t="s">
        <v>65</v>
      </c>
      <c r="C1116" s="101" t="s">
        <v>4</v>
      </c>
      <c r="D1116" s="5">
        <f>'90.1 Data-SI'!D1116*Convert!$B$1</f>
        <v>2500.8869462857801</v>
      </c>
      <c r="E1116" s="5">
        <f>'90.1 Data-IP'!E1116*Convert!$B$6/$D1116</f>
        <v>0</v>
      </c>
      <c r="F1116" s="5">
        <f>'90.1 Data-IP'!F1116*Convert!$B$7/$D1116</f>
        <v>142.84069415980696</v>
      </c>
      <c r="G1116" s="5">
        <f>'90.1 Data-IP'!G1116*Convert!$B$6/$D1116</f>
        <v>41.517299331088928</v>
      </c>
      <c r="H1116" s="5">
        <f>'90.1 Data-IP'!H1116*Convert!$B$6/$D1116</f>
        <v>32.659315258714358</v>
      </c>
      <c r="I1116" s="5">
        <f>'90.1 Data-IP'!I1116*Convert!$B$6/$D1116</f>
        <v>10.550363143112795</v>
      </c>
      <c r="J1116" s="5">
        <f>'90.1 Data-IP'!J1116*Convert!$B$6/$D1116</f>
        <v>319.10347499749349</v>
      </c>
      <c r="K1116" s="5">
        <f>'90.1 Data-IP'!K1116*Convert!$B$7/$D1116</f>
        <v>196.03056062956512</v>
      </c>
      <c r="L1116" s="5">
        <f>'90.1 Data-IP'!L1116*Convert!$B$6/$D1116</f>
        <v>0</v>
      </c>
      <c r="M1116" s="5">
        <f>'90.1 Data-IP'!M1116*Convert!$B$6/$D1116</f>
        <v>60.241493305214014</v>
      </c>
      <c r="N1116" s="5">
        <f>'90.1 Data-IP'!N1116*Convert!$B$6/$D1116</f>
        <v>0</v>
      </c>
      <c r="O1116" s="5">
        <f>'90.1 Data-IP'!O1116*Convert!$B$6/$D1116</f>
        <v>0</v>
      </c>
      <c r="P1116" s="5">
        <f>'90.1 Data-IP'!P1116*Convert!$B$6/$D1116</f>
        <v>0</v>
      </c>
      <c r="Q1116" s="5">
        <f>'90.1 Data-IP'!Q1116*Convert!$B$6/$D1116</f>
        <v>0</v>
      </c>
      <c r="R1116" s="5">
        <f>'90.1 Data-IP'!R1116*Convert!$B$6/$D1116</f>
        <v>0</v>
      </c>
      <c r="S1116" s="5">
        <f>'90.1 Data-IP'!S1116*Convert!$B$6/$D1116</f>
        <v>0</v>
      </c>
      <c r="T1116" s="5">
        <f>'90.1 Data-IP'!T1116*Convert!$B$6/$D1116</f>
        <v>0</v>
      </c>
      <c r="U1116" s="5">
        <f>'90.1 Data-IP'!U1116*Convert!$B$7/$D1116</f>
        <v>83.085800531736211</v>
      </c>
      <c r="V1116" s="5">
        <f>'90.1 Data-IP'!V1116*Convert!$B$6/$D1116</f>
        <v>61.633805164828452</v>
      </c>
      <c r="W1116" s="5">
        <f>'90.1 Data-IP'!W1116*Convert!$B$6/$D1116</f>
        <v>101.75879263630296</v>
      </c>
      <c r="X1116" s="5">
        <f>'90.1 Data-IP'!X1116*Convert!$B$7/$D1116</f>
        <v>142.84069415980696</v>
      </c>
      <c r="Y1116" s="5">
        <f t="shared" si="34"/>
        <v>244.59948679610991</v>
      </c>
      <c r="Z1116" s="5">
        <f>'90.1 Data-IP'!Z1116*Convert!$B$6/$D1116</f>
        <v>525.71775388889705</v>
      </c>
      <c r="AA1116" s="5">
        <f>'90.1 Data-IP'!AA1116*Convert!$B$7/$D1116</f>
        <v>421.95294704378762</v>
      </c>
      <c r="AB1116" s="5">
        <f t="shared" si="35"/>
        <v>947.67070093268467</v>
      </c>
    </row>
    <row r="1117" spans="1:28" x14ac:dyDescent="0.25">
      <c r="A1117" s="95">
        <v>2016</v>
      </c>
      <c r="B1117" s="95" t="s">
        <v>65</v>
      </c>
      <c r="C1117" s="101" t="s">
        <v>5</v>
      </c>
      <c r="D1117" s="5">
        <f>'90.1 Data-SI'!D1117*Convert!$B$1</f>
        <v>2500.8869462857801</v>
      </c>
      <c r="E1117" s="5">
        <f>'90.1 Data-IP'!E1117*Convert!$B$6/$D1117</f>
        <v>0</v>
      </c>
      <c r="F1117" s="5">
        <f>'90.1 Data-IP'!F1117*Convert!$B$7/$D1117</f>
        <v>105.79224928267104</v>
      </c>
      <c r="G1117" s="5">
        <f>'90.1 Data-IP'!G1117*Convert!$B$6/$D1117</f>
        <v>43.413724105391331</v>
      </c>
      <c r="H1117" s="5">
        <f>'90.1 Data-IP'!H1117*Convert!$B$6/$D1117</f>
        <v>32.647312570269406</v>
      </c>
      <c r="I1117" s="5">
        <f>'90.1 Data-IP'!I1117*Convert!$B$6/$D1117</f>
        <v>10.5743685200027</v>
      </c>
      <c r="J1117" s="5">
        <f>'90.1 Data-IP'!J1117*Convert!$B$6/$D1117</f>
        <v>319.10347499749349</v>
      </c>
      <c r="K1117" s="5">
        <f>'90.1 Data-IP'!K1117*Convert!$B$7/$D1117</f>
        <v>196.03056062956512</v>
      </c>
      <c r="L1117" s="5">
        <f>'90.1 Data-IP'!L1117*Convert!$B$6/$D1117</f>
        <v>0</v>
      </c>
      <c r="M1117" s="5">
        <f>'90.1 Data-IP'!M1117*Convert!$B$6/$D1117</f>
        <v>68.895431674024408</v>
      </c>
      <c r="N1117" s="5">
        <f>'90.1 Data-IP'!N1117*Convert!$B$6/$D1117</f>
        <v>0</v>
      </c>
      <c r="O1117" s="5">
        <f>'90.1 Data-IP'!O1117*Convert!$B$6/$D1117</f>
        <v>0</v>
      </c>
      <c r="P1117" s="5">
        <f>'90.1 Data-IP'!P1117*Convert!$B$6/$D1117</f>
        <v>0</v>
      </c>
      <c r="Q1117" s="5">
        <f>'90.1 Data-IP'!Q1117*Convert!$B$6/$D1117</f>
        <v>0</v>
      </c>
      <c r="R1117" s="5">
        <f>'90.1 Data-IP'!R1117*Convert!$B$6/$D1117</f>
        <v>0</v>
      </c>
      <c r="S1117" s="5">
        <f>'90.1 Data-IP'!S1117*Convert!$B$6/$D1117</f>
        <v>0</v>
      </c>
      <c r="T1117" s="5">
        <f>'90.1 Data-IP'!T1117*Convert!$B$6/$D1117</f>
        <v>0</v>
      </c>
      <c r="U1117" s="5">
        <f>'90.1 Data-IP'!U1117*Convert!$B$7/$D1117</f>
        <v>81.397298552971193</v>
      </c>
      <c r="V1117" s="5">
        <f>'90.1 Data-IP'!V1117*Convert!$B$6/$D1117</f>
        <v>61.465767526599123</v>
      </c>
      <c r="W1117" s="5">
        <f>'90.1 Data-IP'!W1117*Convert!$B$6/$D1117</f>
        <v>112.30915577941575</v>
      </c>
      <c r="X1117" s="5">
        <f>'90.1 Data-IP'!X1117*Convert!$B$7/$D1117</f>
        <v>105.79224928267104</v>
      </c>
      <c r="Y1117" s="5">
        <f t="shared" si="34"/>
        <v>218.10140506208677</v>
      </c>
      <c r="Z1117" s="5">
        <f>'90.1 Data-IP'!Z1117*Convert!$B$6/$D1117</f>
        <v>536.11208208222547</v>
      </c>
      <c r="AA1117" s="5">
        <f>'90.1 Data-IP'!AA1117*Convert!$B$7/$D1117</f>
        <v>383.22010846520737</v>
      </c>
      <c r="AB1117" s="5">
        <f t="shared" si="35"/>
        <v>919.3321905474329</v>
      </c>
    </row>
    <row r="1118" spans="1:28" x14ac:dyDescent="0.25">
      <c r="A1118" s="95">
        <v>2016</v>
      </c>
      <c r="B1118" s="95" t="s">
        <v>65</v>
      </c>
      <c r="C1118" s="101" t="s">
        <v>15</v>
      </c>
      <c r="D1118" s="5">
        <f>'90.1 Data-SI'!D1118*Convert!$B$1</f>
        <v>2500.8869462857801</v>
      </c>
      <c r="E1118" s="5">
        <f>'90.1 Data-IP'!E1118*Convert!$B$6/$D1118</f>
        <v>0</v>
      </c>
      <c r="F1118" s="5">
        <f>'90.1 Data-IP'!F1118*Convert!$B$7/$D1118</f>
        <v>77.757364846923025</v>
      </c>
      <c r="G1118" s="5">
        <f>'90.1 Data-IP'!G1118*Convert!$B$6/$D1118</f>
        <v>7.9697851274481186</v>
      </c>
      <c r="H1118" s="5">
        <f>'90.1 Data-IP'!H1118*Convert!$B$6/$D1118</f>
        <v>32.839355585388631</v>
      </c>
      <c r="I1118" s="5">
        <f>'90.1 Data-IP'!I1118*Convert!$B$6/$D1118</f>
        <v>10.586371208447654</v>
      </c>
      <c r="J1118" s="5">
        <f>'90.1 Data-IP'!J1118*Convert!$B$6/$D1118</f>
        <v>319.10347499749349</v>
      </c>
      <c r="K1118" s="5">
        <f>'90.1 Data-IP'!K1118*Convert!$B$7/$D1118</f>
        <v>196.03056062956512</v>
      </c>
      <c r="L1118" s="5">
        <f>'90.1 Data-IP'!L1118*Convert!$B$6/$D1118</f>
        <v>0</v>
      </c>
      <c r="M1118" s="5">
        <f>'90.1 Data-IP'!M1118*Convert!$B$6/$D1118</f>
        <v>54.576224359196679</v>
      </c>
      <c r="N1118" s="5">
        <f>'90.1 Data-IP'!N1118*Convert!$B$6/$D1118</f>
        <v>0</v>
      </c>
      <c r="O1118" s="5">
        <f>'90.1 Data-IP'!O1118*Convert!$B$6/$D1118</f>
        <v>0</v>
      </c>
      <c r="P1118" s="5">
        <f>'90.1 Data-IP'!P1118*Convert!$B$6/$D1118</f>
        <v>0</v>
      </c>
      <c r="Q1118" s="5">
        <f>'90.1 Data-IP'!Q1118*Convert!$B$6/$D1118</f>
        <v>0</v>
      </c>
      <c r="R1118" s="5">
        <f>'90.1 Data-IP'!R1118*Convert!$B$6/$D1118</f>
        <v>0</v>
      </c>
      <c r="S1118" s="5">
        <f>'90.1 Data-IP'!S1118*Convert!$B$6/$D1118</f>
        <v>0</v>
      </c>
      <c r="T1118" s="5">
        <f>'90.1 Data-IP'!T1118*Convert!$B$6/$D1118</f>
        <v>0</v>
      </c>
      <c r="U1118" s="5">
        <f>'90.1 Data-IP'!U1118*Convert!$B$7/$D1118</f>
        <v>82.679081076997193</v>
      </c>
      <c r="V1118" s="5">
        <f>'90.1 Data-IP'!V1118*Convert!$B$6/$D1118</f>
        <v>61.381748707484462</v>
      </c>
      <c r="W1118" s="5">
        <f>'90.1 Data-IP'!W1118*Convert!$B$6/$D1118</f>
        <v>62.546009486644799</v>
      </c>
      <c r="X1118" s="5">
        <f>'90.1 Data-IP'!X1118*Convert!$B$7/$D1118</f>
        <v>77.757364846923025</v>
      </c>
      <c r="Y1118" s="5">
        <f t="shared" si="34"/>
        <v>140.30337433356783</v>
      </c>
      <c r="Z1118" s="5">
        <f>'90.1 Data-IP'!Z1118*Convert!$B$6/$D1118</f>
        <v>486.46896267390412</v>
      </c>
      <c r="AA1118" s="5">
        <f>'90.1 Data-IP'!AA1118*Convert!$B$7/$D1118</f>
        <v>356.46289827616471</v>
      </c>
      <c r="AB1118" s="5">
        <f t="shared" si="35"/>
        <v>842.93186095006877</v>
      </c>
    </row>
    <row r="1119" spans="1:28" x14ac:dyDescent="0.25">
      <c r="A1119" s="95">
        <v>2016</v>
      </c>
      <c r="B1119" s="95" t="s">
        <v>65</v>
      </c>
      <c r="C1119" s="101" t="s">
        <v>16</v>
      </c>
      <c r="D1119" s="5">
        <f>'90.1 Data-SI'!D1119*Convert!$B$1</f>
        <v>2500.8869462857801</v>
      </c>
      <c r="E1119" s="5">
        <f>'90.1 Data-IP'!E1119*Convert!$B$6/$D1119</f>
        <v>0</v>
      </c>
      <c r="F1119" s="5">
        <f>'90.1 Data-IP'!F1119*Convert!$B$7/$D1119</f>
        <v>211.22297016112958</v>
      </c>
      <c r="G1119" s="5">
        <f>'90.1 Data-IP'!G1119*Convert!$B$6/$D1119</f>
        <v>45.430175764143272</v>
      </c>
      <c r="H1119" s="5">
        <f>'90.1 Data-IP'!H1119*Convert!$B$6/$D1119</f>
        <v>32.659315258714358</v>
      </c>
      <c r="I1119" s="5">
        <f>'90.1 Data-IP'!I1119*Convert!$B$6/$D1119</f>
        <v>10.5743685200027</v>
      </c>
      <c r="J1119" s="5">
        <f>'90.1 Data-IP'!J1119*Convert!$B$6/$D1119</f>
        <v>319.10347499749349</v>
      </c>
      <c r="K1119" s="5">
        <f>'90.1 Data-IP'!K1119*Convert!$B$7/$D1119</f>
        <v>196.03056062956512</v>
      </c>
      <c r="L1119" s="5">
        <f>'90.1 Data-IP'!L1119*Convert!$B$6/$D1119</f>
        <v>0</v>
      </c>
      <c r="M1119" s="5">
        <f>'90.1 Data-IP'!M1119*Convert!$B$6/$D1119</f>
        <v>64.130364361378469</v>
      </c>
      <c r="N1119" s="5">
        <f>'90.1 Data-IP'!N1119*Convert!$B$6/$D1119</f>
        <v>0</v>
      </c>
      <c r="O1119" s="5">
        <f>'90.1 Data-IP'!O1119*Convert!$B$6/$D1119</f>
        <v>0</v>
      </c>
      <c r="P1119" s="5">
        <f>'90.1 Data-IP'!P1119*Convert!$B$6/$D1119</f>
        <v>0</v>
      </c>
      <c r="Q1119" s="5">
        <f>'90.1 Data-IP'!Q1119*Convert!$B$6/$D1119</f>
        <v>0</v>
      </c>
      <c r="R1119" s="5">
        <f>'90.1 Data-IP'!R1119*Convert!$B$6/$D1119</f>
        <v>0</v>
      </c>
      <c r="S1119" s="5">
        <f>'90.1 Data-IP'!S1119*Convert!$B$6/$D1119</f>
        <v>0</v>
      </c>
      <c r="T1119" s="5">
        <f>'90.1 Data-IP'!T1119*Convert!$B$6/$D1119</f>
        <v>0</v>
      </c>
      <c r="U1119" s="5">
        <f>'90.1 Data-IP'!U1119*Convert!$B$7/$D1119</f>
        <v>87.473440710132877</v>
      </c>
      <c r="V1119" s="5">
        <f>'90.1 Data-IP'!V1119*Convert!$B$6/$D1119</f>
        <v>61.177703003920278</v>
      </c>
      <c r="W1119" s="5">
        <f>'90.1 Data-IP'!W1119*Convert!$B$6/$D1119</f>
        <v>109.56054012552175</v>
      </c>
      <c r="X1119" s="5">
        <f>'90.1 Data-IP'!X1119*Convert!$B$7/$D1119</f>
        <v>211.22297016112958</v>
      </c>
      <c r="Y1119" s="5">
        <f t="shared" si="34"/>
        <v>320.78351028665134</v>
      </c>
      <c r="Z1119" s="5">
        <f>'90.1 Data-IP'!Z1119*Convert!$B$6/$D1119</f>
        <v>533.07540190565248</v>
      </c>
      <c r="AA1119" s="5">
        <f>'90.1 Data-IP'!AA1119*Convert!$B$7/$D1119</f>
        <v>494.72697150082763</v>
      </c>
      <c r="AB1119" s="5">
        <f t="shared" si="35"/>
        <v>1027.80237340648</v>
      </c>
    </row>
    <row r="1120" spans="1:28" x14ac:dyDescent="0.25">
      <c r="A1120" s="95">
        <v>2016</v>
      </c>
      <c r="B1120" s="95" t="s">
        <v>65</v>
      </c>
      <c r="C1120" s="101" t="s">
        <v>9</v>
      </c>
      <c r="D1120" s="5">
        <f>'90.1 Data-SI'!D1120*Convert!$B$1</f>
        <v>2500.8869462857801</v>
      </c>
      <c r="E1120" s="5">
        <f>'90.1 Data-IP'!E1120*Convert!$B$6/$D1120</f>
        <v>0</v>
      </c>
      <c r="F1120" s="5">
        <f>'90.1 Data-IP'!F1120*Convert!$B$7/$D1120</f>
        <v>160.07080924238716</v>
      </c>
      <c r="G1120" s="5">
        <f>'90.1 Data-IP'!G1120*Convert!$B$6/$D1120</f>
        <v>27.702204930949186</v>
      </c>
      <c r="H1120" s="5">
        <f>'90.1 Data-IP'!H1120*Convert!$B$6/$D1120</f>
        <v>32.551291062709794</v>
      </c>
      <c r="I1120" s="5">
        <f>'90.1 Data-IP'!I1120*Convert!$B$6/$D1120</f>
        <v>10.550363143112795</v>
      </c>
      <c r="J1120" s="5">
        <f>'90.1 Data-IP'!J1120*Convert!$B$6/$D1120</f>
        <v>319.10347499749349</v>
      </c>
      <c r="K1120" s="5">
        <f>'90.1 Data-IP'!K1120*Convert!$B$7/$D1120</f>
        <v>196.03056062956512</v>
      </c>
      <c r="L1120" s="5">
        <f>'90.1 Data-IP'!L1120*Convert!$B$6/$D1120</f>
        <v>0</v>
      </c>
      <c r="M1120" s="5">
        <f>'90.1 Data-IP'!M1120*Convert!$B$6/$D1120</f>
        <v>66.999006899721991</v>
      </c>
      <c r="N1120" s="5">
        <f>'90.1 Data-IP'!N1120*Convert!$B$6/$D1120</f>
        <v>0</v>
      </c>
      <c r="O1120" s="5">
        <f>'90.1 Data-IP'!O1120*Convert!$B$6/$D1120</f>
        <v>0</v>
      </c>
      <c r="P1120" s="5">
        <f>'90.1 Data-IP'!P1120*Convert!$B$6/$D1120</f>
        <v>0</v>
      </c>
      <c r="Q1120" s="5">
        <f>'90.1 Data-IP'!Q1120*Convert!$B$6/$D1120</f>
        <v>0</v>
      </c>
      <c r="R1120" s="5">
        <f>'90.1 Data-IP'!R1120*Convert!$B$6/$D1120</f>
        <v>0</v>
      </c>
      <c r="S1120" s="5">
        <f>'90.1 Data-IP'!S1120*Convert!$B$6/$D1120</f>
        <v>0</v>
      </c>
      <c r="T1120" s="5">
        <f>'90.1 Data-IP'!T1120*Convert!$B$6/$D1120</f>
        <v>0</v>
      </c>
      <c r="U1120" s="5">
        <f>'90.1 Data-IP'!U1120*Convert!$B$7/$D1120</f>
        <v>86.384747220174901</v>
      </c>
      <c r="V1120" s="5">
        <f>'90.1 Data-IP'!V1120*Convert!$B$6/$D1120</f>
        <v>60.517555139447921</v>
      </c>
      <c r="W1120" s="5">
        <f>'90.1 Data-IP'!W1120*Convert!$B$6/$D1120</f>
        <v>94.701211830671184</v>
      </c>
      <c r="X1120" s="5">
        <f>'90.1 Data-IP'!X1120*Convert!$B$7/$D1120</f>
        <v>160.07080924238716</v>
      </c>
      <c r="Y1120" s="5">
        <f t="shared" si="34"/>
        <v>254.77202107305834</v>
      </c>
      <c r="Z1120" s="5">
        <f>'90.1 Data-IP'!Z1120*Convert!$B$6/$D1120</f>
        <v>517.43589886188022</v>
      </c>
      <c r="AA1120" s="5">
        <f>'90.1 Data-IP'!AA1120*Convert!$B$7/$D1120</f>
        <v>442.48611709212713</v>
      </c>
      <c r="AB1120" s="5">
        <f t="shared" si="35"/>
        <v>959.92201595400729</v>
      </c>
    </row>
    <row r="1121" spans="1:28" x14ac:dyDescent="0.25">
      <c r="A1121" s="95">
        <v>2016</v>
      </c>
      <c r="B1121" s="95" t="s">
        <v>65</v>
      </c>
      <c r="C1121" s="101" t="s">
        <v>12</v>
      </c>
      <c r="D1121" s="5">
        <f>'90.1 Data-SI'!D1121*Convert!$B$1</f>
        <v>2500.8869462857801</v>
      </c>
      <c r="E1121" s="5">
        <f>'90.1 Data-IP'!E1121*Convert!$B$6/$D1121</f>
        <v>0</v>
      </c>
      <c r="F1121" s="5">
        <f>'90.1 Data-IP'!F1121*Convert!$B$7/$D1121</f>
        <v>269.55229155895353</v>
      </c>
      <c r="G1121" s="5">
        <f>'90.1 Data-IP'!G1121*Convert!$B$6/$D1121</f>
        <v>31.61508136400353</v>
      </c>
      <c r="H1121" s="5">
        <f>'90.1 Data-IP'!H1121*Convert!$B$6/$D1121</f>
        <v>32.5993018164896</v>
      </c>
      <c r="I1121" s="5">
        <f>'90.1 Data-IP'!I1121*Convert!$B$6/$D1121</f>
        <v>10.598373896892603</v>
      </c>
      <c r="J1121" s="5">
        <f>'90.1 Data-IP'!J1121*Convert!$B$6/$D1121</f>
        <v>319.10347499749349</v>
      </c>
      <c r="K1121" s="5">
        <f>'90.1 Data-IP'!K1121*Convert!$B$7/$D1121</f>
        <v>196.03056062956512</v>
      </c>
      <c r="L1121" s="5">
        <f>'90.1 Data-IP'!L1121*Convert!$B$6/$D1121</f>
        <v>0</v>
      </c>
      <c r="M1121" s="5">
        <f>'90.1 Data-IP'!M1121*Convert!$B$6/$D1121</f>
        <v>63.602246069800572</v>
      </c>
      <c r="N1121" s="5">
        <f>'90.1 Data-IP'!N1121*Convert!$B$6/$D1121</f>
        <v>0</v>
      </c>
      <c r="O1121" s="5">
        <f>'90.1 Data-IP'!O1121*Convert!$B$6/$D1121</f>
        <v>0</v>
      </c>
      <c r="P1121" s="5">
        <f>'90.1 Data-IP'!P1121*Convert!$B$6/$D1121</f>
        <v>0</v>
      </c>
      <c r="Q1121" s="5">
        <f>'90.1 Data-IP'!Q1121*Convert!$B$6/$D1121</f>
        <v>0</v>
      </c>
      <c r="R1121" s="5">
        <f>'90.1 Data-IP'!R1121*Convert!$B$6/$D1121</f>
        <v>0</v>
      </c>
      <c r="S1121" s="5">
        <f>'90.1 Data-IP'!S1121*Convert!$B$6/$D1121</f>
        <v>0</v>
      </c>
      <c r="T1121" s="5">
        <f>'90.1 Data-IP'!T1121*Convert!$B$6/$D1121</f>
        <v>0</v>
      </c>
      <c r="U1121" s="5">
        <f>'90.1 Data-IP'!U1121*Convert!$B$7/$D1121</f>
        <v>92.711494293892954</v>
      </c>
      <c r="V1121" s="5">
        <f>'90.1 Data-IP'!V1121*Convert!$B$6/$D1121</f>
        <v>60.433536320333253</v>
      </c>
      <c r="W1121" s="5">
        <f>'90.1 Data-IP'!W1121*Convert!$B$6/$D1121</f>
        <v>95.217327433804101</v>
      </c>
      <c r="X1121" s="5">
        <f>'90.1 Data-IP'!X1121*Convert!$B$7/$D1121</f>
        <v>269.55229155895353</v>
      </c>
      <c r="Y1121" s="5">
        <f t="shared" si="34"/>
        <v>364.76961899275761</v>
      </c>
      <c r="Z1121" s="5">
        <f>'90.1 Data-IP'!Z1121*Convert!$B$6/$D1121</f>
        <v>517.96401715345803</v>
      </c>
      <c r="AA1121" s="5">
        <f>'90.1 Data-IP'!AA1121*Convert!$B$7/$D1121</f>
        <v>558.29434648241158</v>
      </c>
      <c r="AB1121" s="5">
        <f t="shared" si="35"/>
        <v>1076.2583636358695</v>
      </c>
    </row>
    <row r="1122" spans="1:28" x14ac:dyDescent="0.25">
      <c r="A1122" s="95">
        <v>2016</v>
      </c>
      <c r="B1122" s="95" t="s">
        <v>65</v>
      </c>
      <c r="C1122" s="101" t="s">
        <v>8</v>
      </c>
      <c r="D1122" s="5">
        <f>'90.1 Data-SI'!D1122*Convert!$B$1</f>
        <v>2500.8869462857801</v>
      </c>
      <c r="E1122" s="5">
        <f>'90.1 Data-IP'!E1122*Convert!$B$6/$D1122</f>
        <v>0</v>
      </c>
      <c r="F1122" s="5">
        <f>'90.1 Data-IP'!F1122*Convert!$B$7/$D1122</f>
        <v>375.43903121999824</v>
      </c>
      <c r="G1122" s="5">
        <f>'90.1 Data-IP'!G1122*Convert!$B$6/$D1122</f>
        <v>10.298306685768804</v>
      </c>
      <c r="H1122" s="5">
        <f>'90.1 Data-IP'!H1122*Convert!$B$6/$D1122</f>
        <v>33.355471188521577</v>
      </c>
      <c r="I1122" s="5">
        <f>'90.1 Data-IP'!I1122*Convert!$B$6/$D1122</f>
        <v>10.790416912011837</v>
      </c>
      <c r="J1122" s="5">
        <f>'90.1 Data-IP'!J1122*Convert!$B$6/$D1122</f>
        <v>319.10347499749349</v>
      </c>
      <c r="K1122" s="5">
        <f>'90.1 Data-IP'!K1122*Convert!$B$7/$D1122</f>
        <v>196.03056062956512</v>
      </c>
      <c r="L1122" s="5">
        <f>'90.1 Data-IP'!L1122*Convert!$B$6/$D1122</f>
        <v>0</v>
      </c>
      <c r="M1122" s="5">
        <f>'90.1 Data-IP'!M1122*Convert!$B$6/$D1122</f>
        <v>62.990108959108021</v>
      </c>
      <c r="N1122" s="5">
        <f>'90.1 Data-IP'!N1122*Convert!$B$6/$D1122</f>
        <v>0</v>
      </c>
      <c r="O1122" s="5">
        <f>'90.1 Data-IP'!O1122*Convert!$B$6/$D1122</f>
        <v>0</v>
      </c>
      <c r="P1122" s="5">
        <f>'90.1 Data-IP'!P1122*Convert!$B$6/$D1122</f>
        <v>0</v>
      </c>
      <c r="Q1122" s="5">
        <f>'90.1 Data-IP'!Q1122*Convert!$B$6/$D1122</f>
        <v>0</v>
      </c>
      <c r="R1122" s="5">
        <f>'90.1 Data-IP'!R1122*Convert!$B$6/$D1122</f>
        <v>0</v>
      </c>
      <c r="S1122" s="5">
        <f>'90.1 Data-IP'!S1122*Convert!$B$6/$D1122</f>
        <v>0</v>
      </c>
      <c r="T1122" s="5">
        <f>'90.1 Data-IP'!T1122*Convert!$B$6/$D1122</f>
        <v>0</v>
      </c>
      <c r="U1122" s="5">
        <f>'90.1 Data-IP'!U1122*Convert!$B$7/$D1122</f>
        <v>99.765406453356519</v>
      </c>
      <c r="V1122" s="5">
        <f>'90.1 Data-IP'!V1122*Convert!$B$6/$D1122</f>
        <v>59.329288983397667</v>
      </c>
      <c r="W1122" s="5">
        <f>'90.1 Data-IP'!W1122*Convert!$B$6/$D1122</f>
        <v>73.288415644876835</v>
      </c>
      <c r="X1122" s="5">
        <f>'90.1 Data-IP'!X1122*Convert!$B$7/$D1122</f>
        <v>375.43903121999824</v>
      </c>
      <c r="Y1122" s="5">
        <f t="shared" si="34"/>
        <v>448.72744686487511</v>
      </c>
      <c r="Z1122" s="5">
        <f>'90.1 Data-IP'!Z1122*Convert!$B$6/$D1122</f>
        <v>495.86706772630146</v>
      </c>
      <c r="AA1122" s="5">
        <f>'90.1 Data-IP'!AA1122*Convert!$B$7/$D1122</f>
        <v>671.23089002559925</v>
      </c>
      <c r="AB1122" s="5">
        <f t="shared" si="35"/>
        <v>1167.0979577519006</v>
      </c>
    </row>
    <row r="1123" spans="1:28" x14ac:dyDescent="0.25">
      <c r="A1123" s="95">
        <v>2019</v>
      </c>
      <c r="B1123" s="95" t="s">
        <v>65</v>
      </c>
      <c r="C1123" s="101" t="s">
        <v>10</v>
      </c>
      <c r="D1123" s="5">
        <f>'90.1 Data-SI'!D1123*Convert!$B$1</f>
        <v>2500.8869462857801</v>
      </c>
      <c r="E1123" s="5">
        <f>'90.1 Data-IP'!E1123*Convert!$B$6/$D1123</f>
        <v>0</v>
      </c>
      <c r="F1123" s="5">
        <f>'90.1 Data-IP'!F1123*Convert!$B$7/$D1123</f>
        <v>0</v>
      </c>
      <c r="G1123" s="5">
        <f>'90.1 Data-IP'!G1123*Convert!$B$6/$D1123</f>
        <v>413.80468682816473</v>
      </c>
      <c r="H1123" s="5">
        <f>'90.1 Data-IP'!H1123*Convert!$B$6/$D1123</f>
        <v>30.450820584843193</v>
      </c>
      <c r="I1123" s="5">
        <f>'90.1 Data-IP'!I1123*Convert!$B$6/$D1123</f>
        <v>10.550363143112795</v>
      </c>
      <c r="J1123" s="5">
        <f>'90.1 Data-IP'!J1123*Convert!$B$6/$D1123</f>
        <v>302.57577300879467</v>
      </c>
      <c r="K1123" s="5">
        <f>'90.1 Data-IP'!K1123*Convert!$B$7/$D1123</f>
        <v>196.03056062956512</v>
      </c>
      <c r="L1123" s="5">
        <f>'90.1 Data-IP'!L1123*Convert!$B$6/$D1123</f>
        <v>0</v>
      </c>
      <c r="M1123" s="5">
        <f>'90.1 Data-IP'!M1123*Convert!$B$6/$D1123</f>
        <v>91.700539719433195</v>
      </c>
      <c r="N1123" s="5">
        <f>'90.1 Data-IP'!N1123*Convert!$B$6/$D1123</f>
        <v>0</v>
      </c>
      <c r="O1123" s="5">
        <f>'90.1 Data-IP'!O1123*Convert!$B$6/$D1123</f>
        <v>0</v>
      </c>
      <c r="P1123" s="5">
        <f>'90.1 Data-IP'!P1123*Convert!$B$6/$D1123</f>
        <v>0</v>
      </c>
      <c r="Q1123" s="5">
        <f>'90.1 Data-IP'!Q1123*Convert!$B$6/$D1123</f>
        <v>0</v>
      </c>
      <c r="R1123" s="5">
        <f>'90.1 Data-IP'!R1123*Convert!$B$6/$D1123</f>
        <v>0</v>
      </c>
      <c r="S1123" s="5">
        <f>'90.1 Data-IP'!S1123*Convert!$B$6/$D1123</f>
        <v>0</v>
      </c>
      <c r="T1123" s="5">
        <f>'90.1 Data-IP'!T1123*Convert!$B$6/$D1123</f>
        <v>0</v>
      </c>
      <c r="U1123" s="5">
        <f>'90.1 Data-IP'!U1123*Convert!$B$7/$D1123</f>
        <v>51.127511254818891</v>
      </c>
      <c r="V1123" s="5">
        <f>'90.1 Data-IP'!V1123*Convert!$B$6/$D1123</f>
        <v>49.499087146981999</v>
      </c>
      <c r="W1123" s="5">
        <f>'90.1 Data-IP'!W1123*Convert!$B$6/$D1123</f>
        <v>505.50522654759789</v>
      </c>
      <c r="X1123" s="5">
        <f>'90.1 Data-IP'!X1123*Convert!$B$7/$D1123</f>
        <v>0</v>
      </c>
      <c r="Y1123" s="5">
        <f t="shared" si="34"/>
        <v>505.50522654759789</v>
      </c>
      <c r="Z1123" s="5">
        <f>'90.1 Data-IP'!Z1123*Convert!$B$6/$D1123</f>
        <v>898.59327311977529</v>
      </c>
      <c r="AA1123" s="5">
        <f>'90.1 Data-IP'!AA1123*Convert!$B$7/$D1123</f>
        <v>247.15396360706342</v>
      </c>
      <c r="AB1123" s="5">
        <f t="shared" si="35"/>
        <v>1145.7472367268388</v>
      </c>
    </row>
    <row r="1124" spans="1:28" x14ac:dyDescent="0.25">
      <c r="A1124" s="95">
        <v>2019</v>
      </c>
      <c r="B1124" s="95" t="s">
        <v>65</v>
      </c>
      <c r="C1124" s="101" t="s">
        <v>6</v>
      </c>
      <c r="D1124" s="5">
        <f>'90.1 Data-SI'!D1124*Convert!$B$1</f>
        <v>2500.8869462857801</v>
      </c>
      <c r="E1124" s="5">
        <f>'90.1 Data-IP'!E1124*Convert!$B$6/$D1124</f>
        <v>0</v>
      </c>
      <c r="F1124" s="5">
        <f>'90.1 Data-IP'!F1124*Convert!$B$7/$D1124</f>
        <v>4.1082773205961334E-2</v>
      </c>
      <c r="G1124" s="5">
        <f>'90.1 Data-IP'!G1124*Convert!$B$6/$D1124</f>
        <v>370.34295196899359</v>
      </c>
      <c r="H1124" s="5">
        <f>'90.1 Data-IP'!H1124*Convert!$B$6/$D1124</f>
        <v>30.390807142618431</v>
      </c>
      <c r="I1124" s="5">
        <f>'90.1 Data-IP'!I1124*Convert!$B$6/$D1124</f>
        <v>10.550363143112795</v>
      </c>
      <c r="J1124" s="5">
        <f>'90.1 Data-IP'!J1124*Convert!$B$6/$D1124</f>
        <v>302.57577300879467</v>
      </c>
      <c r="K1124" s="5">
        <f>'90.1 Data-IP'!K1124*Convert!$B$7/$D1124</f>
        <v>196.03056062956512</v>
      </c>
      <c r="L1124" s="5">
        <f>'90.1 Data-IP'!L1124*Convert!$B$6/$D1124</f>
        <v>0</v>
      </c>
      <c r="M1124" s="5">
        <f>'90.1 Data-IP'!M1124*Convert!$B$6/$D1124</f>
        <v>92.084625749671645</v>
      </c>
      <c r="N1124" s="5">
        <f>'90.1 Data-IP'!N1124*Convert!$B$6/$D1124</f>
        <v>0</v>
      </c>
      <c r="O1124" s="5">
        <f>'90.1 Data-IP'!O1124*Convert!$B$6/$D1124</f>
        <v>0</v>
      </c>
      <c r="P1124" s="5">
        <f>'90.1 Data-IP'!P1124*Convert!$B$6/$D1124</f>
        <v>0</v>
      </c>
      <c r="Q1124" s="5">
        <f>'90.1 Data-IP'!Q1124*Convert!$B$6/$D1124</f>
        <v>0</v>
      </c>
      <c r="R1124" s="5">
        <f>'90.1 Data-IP'!R1124*Convert!$B$6/$D1124</f>
        <v>0</v>
      </c>
      <c r="S1124" s="5">
        <f>'90.1 Data-IP'!S1124*Convert!$B$6/$D1124</f>
        <v>0</v>
      </c>
      <c r="T1124" s="5">
        <f>'90.1 Data-IP'!T1124*Convert!$B$6/$D1124</f>
        <v>0</v>
      </c>
      <c r="U1124" s="5">
        <f>'90.1 Data-IP'!U1124*Convert!$B$7/$D1124</f>
        <v>50.926205666109674</v>
      </c>
      <c r="V1124" s="5">
        <f>'90.1 Data-IP'!V1124*Convert!$B$6/$D1124</f>
        <v>49.018979609183916</v>
      </c>
      <c r="W1124" s="5">
        <f>'90.1 Data-IP'!W1124*Convert!$B$6/$D1124</f>
        <v>462.42757771866525</v>
      </c>
      <c r="X1124" s="5">
        <f>'90.1 Data-IP'!X1124*Convert!$B$7/$D1124</f>
        <v>4.1082773205961334E-2</v>
      </c>
      <c r="Y1124" s="5">
        <f t="shared" si="34"/>
        <v>462.46866049187122</v>
      </c>
      <c r="Z1124" s="5">
        <f>'90.1 Data-IP'!Z1124*Convert!$B$6/$D1124</f>
        <v>854.96350062237502</v>
      </c>
      <c r="AA1124" s="5">
        <f>'90.1 Data-IP'!AA1124*Convert!$B$7/$D1124</f>
        <v>246.99784906888078</v>
      </c>
      <c r="AB1124" s="5">
        <f t="shared" si="35"/>
        <v>1101.9613496912557</v>
      </c>
    </row>
    <row r="1125" spans="1:28" x14ac:dyDescent="0.25">
      <c r="A1125" s="95">
        <v>2019</v>
      </c>
      <c r="B1125" s="95" t="s">
        <v>65</v>
      </c>
      <c r="C1125" s="101" t="s">
        <v>11</v>
      </c>
      <c r="D1125" s="5">
        <f>'90.1 Data-SI'!D1125*Convert!$B$1</f>
        <v>2500.8869462857801</v>
      </c>
      <c r="E1125" s="5">
        <f>'90.1 Data-IP'!E1125*Convert!$B$6/$D1125</f>
        <v>0</v>
      </c>
      <c r="F1125" s="5">
        <f>'90.1 Data-IP'!F1125*Convert!$B$7/$D1125</f>
        <v>0</v>
      </c>
      <c r="G1125" s="5">
        <f>'90.1 Data-IP'!G1125*Convert!$B$6/$D1125</f>
        <v>253.86886329917945</v>
      </c>
      <c r="H1125" s="5">
        <f>'90.1 Data-IP'!H1125*Convert!$B$6/$D1125</f>
        <v>30.450820584843193</v>
      </c>
      <c r="I1125" s="5">
        <f>'90.1 Data-IP'!I1125*Convert!$B$6/$D1125</f>
        <v>10.550363143112795</v>
      </c>
      <c r="J1125" s="5">
        <f>'90.1 Data-IP'!J1125*Convert!$B$6/$D1125</f>
        <v>302.57577300879467</v>
      </c>
      <c r="K1125" s="5">
        <f>'90.1 Data-IP'!K1125*Convert!$B$7/$D1125</f>
        <v>196.03056062956512</v>
      </c>
      <c r="L1125" s="5">
        <f>'90.1 Data-IP'!L1125*Convert!$B$6/$D1125</f>
        <v>0</v>
      </c>
      <c r="M1125" s="5">
        <f>'90.1 Data-IP'!M1125*Convert!$B$6/$D1125</f>
        <v>69.315525769597727</v>
      </c>
      <c r="N1125" s="5">
        <f>'90.1 Data-IP'!N1125*Convert!$B$6/$D1125</f>
        <v>0</v>
      </c>
      <c r="O1125" s="5">
        <f>'90.1 Data-IP'!O1125*Convert!$B$6/$D1125</f>
        <v>0</v>
      </c>
      <c r="P1125" s="5">
        <f>'90.1 Data-IP'!P1125*Convert!$B$6/$D1125</f>
        <v>0</v>
      </c>
      <c r="Q1125" s="5">
        <f>'90.1 Data-IP'!Q1125*Convert!$B$6/$D1125</f>
        <v>0</v>
      </c>
      <c r="R1125" s="5">
        <f>'90.1 Data-IP'!R1125*Convert!$B$6/$D1125</f>
        <v>0</v>
      </c>
      <c r="S1125" s="5">
        <f>'90.1 Data-IP'!S1125*Convert!$B$6/$D1125</f>
        <v>0</v>
      </c>
      <c r="T1125" s="5">
        <f>'90.1 Data-IP'!T1125*Convert!$B$6/$D1125</f>
        <v>0</v>
      </c>
      <c r="U1125" s="5">
        <f>'90.1 Data-IP'!U1125*Convert!$B$7/$D1125</f>
        <v>55.786297736374898</v>
      </c>
      <c r="V1125" s="5">
        <f>'90.1 Data-IP'!V1125*Convert!$B$6/$D1125</f>
        <v>48.370834433156503</v>
      </c>
      <c r="W1125" s="5">
        <f>'90.1 Data-IP'!W1125*Convert!$B$6/$D1125</f>
        <v>323.18438906877719</v>
      </c>
      <c r="X1125" s="5">
        <f>'90.1 Data-IP'!X1125*Convert!$B$7/$D1125</f>
        <v>0</v>
      </c>
      <c r="Y1125" s="5">
        <f t="shared" si="34"/>
        <v>323.18438906877719</v>
      </c>
      <c r="Z1125" s="5">
        <f>'90.1 Data-IP'!Z1125*Convert!$B$6/$D1125</f>
        <v>715.13218023868421</v>
      </c>
      <c r="AA1125" s="5">
        <f>'90.1 Data-IP'!AA1125*Convert!$B$7/$D1125</f>
        <v>251.81685836594005</v>
      </c>
      <c r="AB1125" s="5">
        <f t="shared" si="35"/>
        <v>966.94903860462432</v>
      </c>
    </row>
    <row r="1126" spans="1:28" x14ac:dyDescent="0.25">
      <c r="A1126" s="95">
        <v>2019</v>
      </c>
      <c r="B1126" s="95" t="s">
        <v>65</v>
      </c>
      <c r="C1126" s="101" t="s">
        <v>13</v>
      </c>
      <c r="D1126" s="5">
        <f>'90.1 Data-SI'!D1126*Convert!$B$1</f>
        <v>2500.8869462857801</v>
      </c>
      <c r="E1126" s="5">
        <f>'90.1 Data-IP'!E1126*Convert!$B$6/$D1126</f>
        <v>0</v>
      </c>
      <c r="F1126" s="5">
        <f>'90.1 Data-IP'!F1126*Convert!$B$7/$D1126</f>
        <v>3.8165896308338079</v>
      </c>
      <c r="G1126" s="5">
        <f>'90.1 Data-IP'!G1126*Convert!$B$6/$D1126</f>
        <v>280.68286928520223</v>
      </c>
      <c r="H1126" s="5">
        <f>'90.1 Data-IP'!H1126*Convert!$B$6/$D1126</f>
        <v>30.474825961733099</v>
      </c>
      <c r="I1126" s="5">
        <f>'90.1 Data-IP'!I1126*Convert!$B$6/$D1126</f>
        <v>10.52635776622289</v>
      </c>
      <c r="J1126" s="5">
        <f>'90.1 Data-IP'!J1126*Convert!$B$6/$D1126</f>
        <v>302.57577300879467</v>
      </c>
      <c r="K1126" s="5">
        <f>'90.1 Data-IP'!K1126*Convert!$B$7/$D1126</f>
        <v>196.03056062956512</v>
      </c>
      <c r="L1126" s="5">
        <f>'90.1 Data-IP'!L1126*Convert!$B$6/$D1126</f>
        <v>0</v>
      </c>
      <c r="M1126" s="5">
        <f>'90.1 Data-IP'!M1126*Convert!$B$6/$D1126</f>
        <v>87.523604140589896</v>
      </c>
      <c r="N1126" s="5">
        <f>'90.1 Data-IP'!N1126*Convert!$B$6/$D1126</f>
        <v>0</v>
      </c>
      <c r="O1126" s="5">
        <f>'90.1 Data-IP'!O1126*Convert!$B$6/$D1126</f>
        <v>0</v>
      </c>
      <c r="P1126" s="5">
        <f>'90.1 Data-IP'!P1126*Convert!$B$6/$D1126</f>
        <v>0</v>
      </c>
      <c r="Q1126" s="5">
        <f>'90.1 Data-IP'!Q1126*Convert!$B$6/$D1126</f>
        <v>0</v>
      </c>
      <c r="R1126" s="5">
        <f>'90.1 Data-IP'!R1126*Convert!$B$6/$D1126</f>
        <v>0</v>
      </c>
      <c r="S1126" s="5">
        <f>'90.1 Data-IP'!S1126*Convert!$B$6/$D1126</f>
        <v>0</v>
      </c>
      <c r="T1126" s="5">
        <f>'90.1 Data-IP'!T1126*Convert!$B$6/$D1126</f>
        <v>0</v>
      </c>
      <c r="U1126" s="5">
        <f>'90.1 Data-IP'!U1126*Convert!$B$7/$D1126</f>
        <v>55.901329501351597</v>
      </c>
      <c r="V1126" s="5">
        <f>'90.1 Data-IP'!V1126*Convert!$B$6/$D1126</f>
        <v>48.346829056266607</v>
      </c>
      <c r="W1126" s="5">
        <f>'90.1 Data-IP'!W1126*Convert!$B$6/$D1126</f>
        <v>368.20647342579207</v>
      </c>
      <c r="X1126" s="5">
        <f>'90.1 Data-IP'!X1126*Convert!$B$7/$D1126</f>
        <v>3.8165896308338079</v>
      </c>
      <c r="Y1126" s="5">
        <f t="shared" si="34"/>
        <v>372.02306305662586</v>
      </c>
      <c r="Z1126" s="5">
        <f>'90.1 Data-IP'!Z1126*Convert!$B$6/$D1126</f>
        <v>760.13025921880933</v>
      </c>
      <c r="AA1126" s="5">
        <f>'90.1 Data-IP'!AA1126*Convert!$B$7/$D1126</f>
        <v>255.74847976175047</v>
      </c>
      <c r="AB1126" s="5">
        <f t="shared" si="35"/>
        <v>1015.8787389805598</v>
      </c>
    </row>
    <row r="1127" spans="1:28" x14ac:dyDescent="0.25">
      <c r="A1127" s="95">
        <v>2019</v>
      </c>
      <c r="B1127" s="95" t="s">
        <v>65</v>
      </c>
      <c r="C1127" s="101" t="s">
        <v>19</v>
      </c>
      <c r="D1127" s="5">
        <f>'90.1 Data-SI'!D1127*Convert!$B$1</f>
        <v>2500.8869462857801</v>
      </c>
      <c r="E1127" s="5">
        <f>'90.1 Data-IP'!E1127*Convert!$B$6/$D1127</f>
        <v>0</v>
      </c>
      <c r="F1127" s="5">
        <f>'90.1 Data-IP'!F1127*Convert!$B$7/$D1127</f>
        <v>10.196744309719604</v>
      </c>
      <c r="G1127" s="5">
        <f>'90.1 Data-IP'!G1127*Convert!$B$6/$D1127</f>
        <v>216.30044846647974</v>
      </c>
      <c r="H1127" s="5">
        <f>'90.1 Data-IP'!H1127*Convert!$B$6/$D1127</f>
        <v>30.342796388838625</v>
      </c>
      <c r="I1127" s="5">
        <f>'90.1 Data-IP'!I1127*Convert!$B$6/$D1127</f>
        <v>10.52635776622289</v>
      </c>
      <c r="J1127" s="5">
        <f>'90.1 Data-IP'!J1127*Convert!$B$6/$D1127</f>
        <v>302.57577300879467</v>
      </c>
      <c r="K1127" s="5">
        <f>'90.1 Data-IP'!K1127*Convert!$B$7/$D1127</f>
        <v>196.03056062956512</v>
      </c>
      <c r="L1127" s="5">
        <f>'90.1 Data-IP'!L1127*Convert!$B$6/$D1127</f>
        <v>0</v>
      </c>
      <c r="M1127" s="5">
        <f>'90.1 Data-IP'!M1127*Convert!$B$6/$D1127</f>
        <v>74.224625343583099</v>
      </c>
      <c r="N1127" s="5">
        <f>'90.1 Data-IP'!N1127*Convert!$B$6/$D1127</f>
        <v>0</v>
      </c>
      <c r="O1127" s="5">
        <f>'90.1 Data-IP'!O1127*Convert!$B$6/$D1127</f>
        <v>0</v>
      </c>
      <c r="P1127" s="5">
        <f>'90.1 Data-IP'!P1127*Convert!$B$6/$D1127</f>
        <v>0</v>
      </c>
      <c r="Q1127" s="5">
        <f>'90.1 Data-IP'!Q1127*Convert!$B$6/$D1127</f>
        <v>0</v>
      </c>
      <c r="R1127" s="5">
        <f>'90.1 Data-IP'!R1127*Convert!$B$6/$D1127</f>
        <v>0</v>
      </c>
      <c r="S1127" s="5">
        <f>'90.1 Data-IP'!S1127*Convert!$B$6/$D1127</f>
        <v>0</v>
      </c>
      <c r="T1127" s="5">
        <f>'90.1 Data-IP'!T1127*Convert!$B$6/$D1127</f>
        <v>0</v>
      </c>
      <c r="U1127" s="5">
        <f>'90.1 Data-IP'!U1127*Convert!$B$7/$D1127</f>
        <v>61.007918210852587</v>
      </c>
      <c r="V1127" s="5">
        <f>'90.1 Data-IP'!V1127*Convert!$B$6/$D1127</f>
        <v>47.902729583803371</v>
      </c>
      <c r="W1127" s="5">
        <f>'90.1 Data-IP'!W1127*Convert!$B$6/$D1127</f>
        <v>290.52507381006291</v>
      </c>
      <c r="X1127" s="5">
        <f>'90.1 Data-IP'!X1127*Convert!$B$7/$D1127</f>
        <v>10.196744309719604</v>
      </c>
      <c r="Y1127" s="5">
        <f t="shared" si="34"/>
        <v>300.72181811978248</v>
      </c>
      <c r="Z1127" s="5">
        <f>'90.1 Data-IP'!Z1127*Convert!$B$6/$D1127</f>
        <v>681.87273055772232</v>
      </c>
      <c r="AA1127" s="5">
        <f>'90.1 Data-IP'!AA1127*Convert!$B$7/$D1127</f>
        <v>267.2352231501373</v>
      </c>
      <c r="AB1127" s="5">
        <f t="shared" si="35"/>
        <v>949.10795370785968</v>
      </c>
    </row>
    <row r="1128" spans="1:28" x14ac:dyDescent="0.25">
      <c r="A1128" s="95">
        <v>2019</v>
      </c>
      <c r="B1128" s="95" t="s">
        <v>65</v>
      </c>
      <c r="C1128" s="101" t="s">
        <v>20</v>
      </c>
      <c r="D1128" s="5">
        <f>'90.1 Data-SI'!D1128*Convert!$B$1</f>
        <v>2500.8869462857801</v>
      </c>
      <c r="E1128" s="5">
        <f>'90.1 Data-IP'!E1128*Convert!$B$6/$D1128</f>
        <v>0</v>
      </c>
      <c r="F1128" s="5">
        <f>'90.1 Data-IP'!F1128*Convert!$B$7/$D1128</f>
        <v>8.6561403144960547</v>
      </c>
      <c r="G1128" s="5">
        <f>'90.1 Data-IP'!G1128*Convert!$B$6/$D1128</f>
        <v>148.19719422982217</v>
      </c>
      <c r="H1128" s="5">
        <f>'90.1 Data-IP'!H1128*Convert!$B$6/$D1128</f>
        <v>30.342796388838625</v>
      </c>
      <c r="I1128" s="5">
        <f>'90.1 Data-IP'!I1128*Convert!$B$6/$D1128</f>
        <v>10.538360454667844</v>
      </c>
      <c r="J1128" s="5">
        <f>'90.1 Data-IP'!J1128*Convert!$B$6/$D1128</f>
        <v>302.57577300879467</v>
      </c>
      <c r="K1128" s="5">
        <f>'90.1 Data-IP'!K1128*Convert!$B$7/$D1128</f>
        <v>196.03056062956512</v>
      </c>
      <c r="L1128" s="5">
        <f>'90.1 Data-IP'!L1128*Convert!$B$6/$D1128</f>
        <v>0</v>
      </c>
      <c r="M1128" s="5">
        <f>'90.1 Data-IP'!M1128*Convert!$B$6/$D1128</f>
        <v>78.569598560655706</v>
      </c>
      <c r="N1128" s="5">
        <f>'90.1 Data-IP'!N1128*Convert!$B$6/$D1128</f>
        <v>0</v>
      </c>
      <c r="O1128" s="5">
        <f>'90.1 Data-IP'!O1128*Convert!$B$6/$D1128</f>
        <v>0</v>
      </c>
      <c r="P1128" s="5">
        <f>'90.1 Data-IP'!P1128*Convert!$B$6/$D1128</f>
        <v>0</v>
      </c>
      <c r="Q1128" s="5">
        <f>'90.1 Data-IP'!Q1128*Convert!$B$6/$D1128</f>
        <v>0</v>
      </c>
      <c r="R1128" s="5">
        <f>'90.1 Data-IP'!R1128*Convert!$B$6/$D1128</f>
        <v>0</v>
      </c>
      <c r="S1128" s="5">
        <f>'90.1 Data-IP'!S1128*Convert!$B$6/$D1128</f>
        <v>0</v>
      </c>
      <c r="T1128" s="5">
        <f>'90.1 Data-IP'!T1128*Convert!$B$6/$D1128</f>
        <v>0</v>
      </c>
      <c r="U1128" s="5">
        <f>'90.1 Data-IP'!U1128*Convert!$B$7/$D1128</f>
        <v>61.402312833629814</v>
      </c>
      <c r="V1128" s="5">
        <f>'90.1 Data-IP'!V1128*Convert!$B$6/$D1128</f>
        <v>46.846493000647598</v>
      </c>
      <c r="W1128" s="5">
        <f>'90.1 Data-IP'!W1128*Convert!$B$6/$D1128</f>
        <v>226.76679279047792</v>
      </c>
      <c r="X1128" s="5">
        <f>'90.1 Data-IP'!X1128*Convert!$B$7/$D1128</f>
        <v>8.6561403144960547</v>
      </c>
      <c r="Y1128" s="5">
        <f t="shared" si="34"/>
        <v>235.42293310497396</v>
      </c>
      <c r="Z1128" s="5">
        <f>'90.1 Data-IP'!Z1128*Convert!$B$6/$D1128</f>
        <v>617.07021564342676</v>
      </c>
      <c r="AA1128" s="5">
        <f>'90.1 Data-IP'!AA1128*Convert!$B$7/$D1128</f>
        <v>266.08901377769104</v>
      </c>
      <c r="AB1128" s="5">
        <f t="shared" si="35"/>
        <v>883.15922942111774</v>
      </c>
    </row>
    <row r="1129" spans="1:28" x14ac:dyDescent="0.25">
      <c r="A1129" s="95">
        <v>2019</v>
      </c>
      <c r="B1129" s="95" t="s">
        <v>65</v>
      </c>
      <c r="C1129" s="101" t="s">
        <v>3</v>
      </c>
      <c r="D1129" s="5">
        <f>'90.1 Data-SI'!D1129*Convert!$B$1</f>
        <v>2500.8869462857801</v>
      </c>
      <c r="E1129" s="5">
        <f>'90.1 Data-IP'!E1129*Convert!$B$6/$D1129</f>
        <v>0</v>
      </c>
      <c r="F1129" s="5">
        <f>'90.1 Data-IP'!F1129*Convert!$B$7/$D1129</f>
        <v>53.374738949184973</v>
      </c>
      <c r="G1129" s="5">
        <f>'90.1 Data-IP'!G1129*Convert!$B$6/$D1129</f>
        <v>113.43740849324122</v>
      </c>
      <c r="H1129" s="5">
        <f>'90.1 Data-IP'!H1129*Convert!$B$6/$D1129</f>
        <v>30.354799077283573</v>
      </c>
      <c r="I1129" s="5">
        <f>'90.1 Data-IP'!I1129*Convert!$B$6/$D1129</f>
        <v>10.538360454667844</v>
      </c>
      <c r="J1129" s="5">
        <f>'90.1 Data-IP'!J1129*Convert!$B$6/$D1129</f>
        <v>302.57577300879467</v>
      </c>
      <c r="K1129" s="5">
        <f>'90.1 Data-IP'!K1129*Convert!$B$7/$D1129</f>
        <v>196.03056062956512</v>
      </c>
      <c r="L1129" s="5">
        <f>'90.1 Data-IP'!L1129*Convert!$B$6/$D1129</f>
        <v>0</v>
      </c>
      <c r="M1129" s="5">
        <f>'90.1 Data-IP'!M1129*Convert!$B$6/$D1129</f>
        <v>69.315525769597727</v>
      </c>
      <c r="N1129" s="5">
        <f>'90.1 Data-IP'!N1129*Convert!$B$6/$D1129</f>
        <v>0</v>
      </c>
      <c r="O1129" s="5">
        <f>'90.1 Data-IP'!O1129*Convert!$B$6/$D1129</f>
        <v>0</v>
      </c>
      <c r="P1129" s="5">
        <f>'90.1 Data-IP'!P1129*Convert!$B$6/$D1129</f>
        <v>0</v>
      </c>
      <c r="Q1129" s="5">
        <f>'90.1 Data-IP'!Q1129*Convert!$B$6/$D1129</f>
        <v>0</v>
      </c>
      <c r="R1129" s="5">
        <f>'90.1 Data-IP'!R1129*Convert!$B$6/$D1129</f>
        <v>0</v>
      </c>
      <c r="S1129" s="5">
        <f>'90.1 Data-IP'!S1129*Convert!$B$6/$D1129</f>
        <v>0</v>
      </c>
      <c r="T1129" s="5">
        <f>'90.1 Data-IP'!T1129*Convert!$B$6/$D1129</f>
        <v>0</v>
      </c>
      <c r="U1129" s="5">
        <f>'90.1 Data-IP'!U1129*Convert!$B$7/$D1129</f>
        <v>70.029695206881684</v>
      </c>
      <c r="V1129" s="5">
        <f>'90.1 Data-IP'!V1129*Convert!$B$6/$D1129</f>
        <v>46.330377397514674</v>
      </c>
      <c r="W1129" s="5">
        <f>'90.1 Data-IP'!W1129*Convert!$B$6/$D1129</f>
        <v>182.75293426283892</v>
      </c>
      <c r="X1129" s="5">
        <f>'90.1 Data-IP'!X1129*Convert!$B$7/$D1129</f>
        <v>53.374738949184973</v>
      </c>
      <c r="Y1129" s="5">
        <f t="shared" si="34"/>
        <v>236.12767321202389</v>
      </c>
      <c r="Z1129" s="5">
        <f>'90.1 Data-IP'!Z1129*Convert!$B$6/$D1129</f>
        <v>572.5522442010996</v>
      </c>
      <c r="AA1129" s="5">
        <f>'90.1 Data-IP'!AA1129*Convert!$B$7/$D1129</f>
        <v>319.43088650831118</v>
      </c>
      <c r="AB1129" s="5">
        <f t="shared" si="35"/>
        <v>891.98313070941072</v>
      </c>
    </row>
    <row r="1130" spans="1:28" x14ac:dyDescent="0.25">
      <c r="A1130" s="95">
        <v>2019</v>
      </c>
      <c r="B1130" s="95" t="s">
        <v>65</v>
      </c>
      <c r="C1130" s="101" t="s">
        <v>7</v>
      </c>
      <c r="D1130" s="5">
        <f>'90.1 Data-SI'!D1130*Convert!$B$1</f>
        <v>2500.8869462857801</v>
      </c>
      <c r="E1130" s="5">
        <f>'90.1 Data-IP'!E1130*Convert!$B$6/$D1130</f>
        <v>0</v>
      </c>
      <c r="F1130" s="5">
        <f>'90.1 Data-IP'!F1130*Convert!$B$7/$D1130</f>
        <v>29.398832506185936</v>
      </c>
      <c r="G1130" s="5">
        <f>'90.1 Data-IP'!G1130*Convert!$B$6/$D1130</f>
        <v>102.15488135498634</v>
      </c>
      <c r="H1130" s="5">
        <f>'90.1 Data-IP'!H1130*Convert!$B$6/$D1130</f>
        <v>30.42681520795329</v>
      </c>
      <c r="I1130" s="5">
        <f>'90.1 Data-IP'!I1130*Convert!$B$6/$D1130</f>
        <v>10.538360454667844</v>
      </c>
      <c r="J1130" s="5">
        <f>'90.1 Data-IP'!J1130*Convert!$B$6/$D1130</f>
        <v>302.57577300879467</v>
      </c>
      <c r="K1130" s="5">
        <f>'90.1 Data-IP'!K1130*Convert!$B$7/$D1130</f>
        <v>196.03056062956512</v>
      </c>
      <c r="L1130" s="5">
        <f>'90.1 Data-IP'!L1130*Convert!$B$6/$D1130</f>
        <v>0</v>
      </c>
      <c r="M1130" s="5">
        <f>'90.1 Data-IP'!M1130*Convert!$B$6/$D1130</f>
        <v>74.944786650280207</v>
      </c>
      <c r="N1130" s="5">
        <f>'90.1 Data-IP'!N1130*Convert!$B$6/$D1130</f>
        <v>0</v>
      </c>
      <c r="O1130" s="5">
        <f>'90.1 Data-IP'!O1130*Convert!$B$6/$D1130</f>
        <v>0</v>
      </c>
      <c r="P1130" s="5">
        <f>'90.1 Data-IP'!P1130*Convert!$B$6/$D1130</f>
        <v>0</v>
      </c>
      <c r="Q1130" s="5">
        <f>'90.1 Data-IP'!Q1130*Convert!$B$6/$D1130</f>
        <v>0</v>
      </c>
      <c r="R1130" s="5">
        <f>'90.1 Data-IP'!R1130*Convert!$B$6/$D1130</f>
        <v>0</v>
      </c>
      <c r="S1130" s="5">
        <f>'90.1 Data-IP'!S1130*Convert!$B$6/$D1130</f>
        <v>0</v>
      </c>
      <c r="T1130" s="5">
        <f>'90.1 Data-IP'!T1130*Convert!$B$6/$D1130</f>
        <v>0</v>
      </c>
      <c r="U1130" s="5">
        <f>'90.1 Data-IP'!U1130*Convert!$B$7/$D1130</f>
        <v>67.753709571271443</v>
      </c>
      <c r="V1130" s="5">
        <f>'90.1 Data-IP'!V1130*Convert!$B$6/$D1130</f>
        <v>46.150337070840393</v>
      </c>
      <c r="W1130" s="5">
        <f>'90.1 Data-IP'!W1130*Convert!$B$6/$D1130</f>
        <v>177.09966800526658</v>
      </c>
      <c r="X1130" s="5">
        <f>'90.1 Data-IP'!X1130*Convert!$B$7/$D1130</f>
        <v>29.398832506185936</v>
      </c>
      <c r="Y1130" s="5">
        <f t="shared" si="34"/>
        <v>206.49850051145251</v>
      </c>
      <c r="Z1130" s="5">
        <f>'90.1 Data-IP'!Z1130*Convert!$B$6/$D1130</f>
        <v>566.77895105907771</v>
      </c>
      <c r="AA1130" s="5">
        <f>'90.1 Data-IP'!AA1130*Convert!$B$7/$D1130</f>
        <v>293.1789944297019</v>
      </c>
      <c r="AB1130" s="5">
        <f t="shared" si="35"/>
        <v>859.95794548877961</v>
      </c>
    </row>
    <row r="1131" spans="1:28" x14ac:dyDescent="0.25">
      <c r="A1131" s="95">
        <v>2019</v>
      </c>
      <c r="B1131" s="95" t="s">
        <v>65</v>
      </c>
      <c r="C1131" s="101" t="s">
        <v>17</v>
      </c>
      <c r="D1131" s="5">
        <f>'90.1 Data-SI'!D1131*Convert!$B$1</f>
        <v>2500.8869462857801</v>
      </c>
      <c r="E1131" s="5">
        <f>'90.1 Data-IP'!E1131*Convert!$B$6/$D1131</f>
        <v>0</v>
      </c>
      <c r="F1131" s="5">
        <f>'90.1 Data-IP'!F1131*Convert!$B$7/$D1131</f>
        <v>13.125946039304647</v>
      </c>
      <c r="G1131" s="5">
        <f>'90.1 Data-IP'!G1131*Convert!$B$6/$D1131</f>
        <v>39.272796591882901</v>
      </c>
      <c r="H1131" s="5">
        <f>'90.1 Data-IP'!H1131*Convert!$B$6/$D1131</f>
        <v>30.534839403957857</v>
      </c>
      <c r="I1131" s="5">
        <f>'90.1 Data-IP'!I1131*Convert!$B$6/$D1131</f>
        <v>10.5743685200027</v>
      </c>
      <c r="J1131" s="5">
        <f>'90.1 Data-IP'!J1131*Convert!$B$6/$D1131</f>
        <v>302.57577300879467</v>
      </c>
      <c r="K1131" s="5">
        <f>'90.1 Data-IP'!K1131*Convert!$B$7/$D1131</f>
        <v>196.03056062956512</v>
      </c>
      <c r="L1131" s="5">
        <f>'90.1 Data-IP'!L1131*Convert!$B$6/$D1131</f>
        <v>0</v>
      </c>
      <c r="M1131" s="5">
        <f>'90.1 Data-IP'!M1131*Convert!$B$6/$D1131</f>
        <v>58.753159938039985</v>
      </c>
      <c r="N1131" s="5">
        <f>'90.1 Data-IP'!N1131*Convert!$B$6/$D1131</f>
        <v>0</v>
      </c>
      <c r="O1131" s="5">
        <f>'90.1 Data-IP'!O1131*Convert!$B$6/$D1131</f>
        <v>0</v>
      </c>
      <c r="P1131" s="5">
        <f>'90.1 Data-IP'!P1131*Convert!$B$6/$D1131</f>
        <v>0</v>
      </c>
      <c r="Q1131" s="5">
        <f>'90.1 Data-IP'!Q1131*Convert!$B$6/$D1131</f>
        <v>0</v>
      </c>
      <c r="R1131" s="5">
        <f>'90.1 Data-IP'!R1131*Convert!$B$6/$D1131</f>
        <v>0</v>
      </c>
      <c r="S1131" s="5">
        <f>'90.1 Data-IP'!S1131*Convert!$B$6/$D1131</f>
        <v>0</v>
      </c>
      <c r="T1131" s="5">
        <f>'90.1 Data-IP'!T1131*Convert!$B$6/$D1131</f>
        <v>0</v>
      </c>
      <c r="U1131" s="5">
        <f>'90.1 Data-IP'!U1131*Convert!$B$7/$D1131</f>
        <v>70.96227415865701</v>
      </c>
      <c r="V1131" s="5">
        <f>'90.1 Data-IP'!V1131*Convert!$B$6/$D1131</f>
        <v>46.894503754427411</v>
      </c>
      <c r="W1131" s="5">
        <f>'90.1 Data-IP'!W1131*Convert!$B$6/$D1131</f>
        <v>98.025956529922894</v>
      </c>
      <c r="X1131" s="5">
        <f>'90.1 Data-IP'!X1131*Convert!$B$7/$D1131</f>
        <v>13.125946039304647</v>
      </c>
      <c r="Y1131" s="5">
        <f t="shared" si="34"/>
        <v>111.15190256922754</v>
      </c>
      <c r="Z1131" s="5">
        <f>'90.1 Data-IP'!Z1131*Convert!$B$6/$D1131</f>
        <v>488.60544121710547</v>
      </c>
      <c r="AA1131" s="5">
        <f>'90.1 Data-IP'!AA1131*Convert!$B$7/$D1131</f>
        <v>280.11467255020619</v>
      </c>
      <c r="AB1131" s="5">
        <f t="shared" si="35"/>
        <v>768.72011376731166</v>
      </c>
    </row>
    <row r="1132" spans="1:28" x14ac:dyDescent="0.25">
      <c r="A1132" s="95">
        <v>2019</v>
      </c>
      <c r="B1132" s="95" t="s">
        <v>65</v>
      </c>
      <c r="C1132" s="101" t="s">
        <v>14</v>
      </c>
      <c r="D1132" s="5">
        <f>'90.1 Data-SI'!D1132*Convert!$B$1</f>
        <v>2500.8869462857801</v>
      </c>
      <c r="E1132" s="5">
        <f>'90.1 Data-IP'!E1132*Convert!$B$6/$D1132</f>
        <v>0</v>
      </c>
      <c r="F1132" s="5">
        <f>'90.1 Data-IP'!F1132*Convert!$B$7/$D1132</f>
        <v>89.112643361050743</v>
      </c>
      <c r="G1132" s="5">
        <f>'90.1 Data-IP'!G1132*Convert!$B$6/$D1132</f>
        <v>69.675606422946288</v>
      </c>
      <c r="H1132" s="5">
        <f>'90.1 Data-IP'!H1132*Convert!$B$6/$D1132</f>
        <v>30.510834027067958</v>
      </c>
      <c r="I1132" s="5">
        <f>'90.1 Data-IP'!I1132*Convert!$B$6/$D1132</f>
        <v>10.598373896892603</v>
      </c>
      <c r="J1132" s="5">
        <f>'90.1 Data-IP'!J1132*Convert!$B$6/$D1132</f>
        <v>302.57577300879467</v>
      </c>
      <c r="K1132" s="5">
        <f>'90.1 Data-IP'!K1132*Convert!$B$7/$D1132</f>
        <v>196.03056062956512</v>
      </c>
      <c r="L1132" s="5">
        <f>'90.1 Data-IP'!L1132*Convert!$B$6/$D1132</f>
        <v>0</v>
      </c>
      <c r="M1132" s="5">
        <f>'90.1 Data-IP'!M1132*Convert!$B$6/$D1132</f>
        <v>60.577568581672679</v>
      </c>
      <c r="N1132" s="5">
        <f>'90.1 Data-IP'!N1132*Convert!$B$6/$D1132</f>
        <v>0</v>
      </c>
      <c r="O1132" s="5">
        <f>'90.1 Data-IP'!O1132*Convert!$B$6/$D1132</f>
        <v>0</v>
      </c>
      <c r="P1132" s="5">
        <f>'90.1 Data-IP'!P1132*Convert!$B$6/$D1132</f>
        <v>0</v>
      </c>
      <c r="Q1132" s="5">
        <f>'90.1 Data-IP'!Q1132*Convert!$B$6/$D1132</f>
        <v>0</v>
      </c>
      <c r="R1132" s="5">
        <f>'90.1 Data-IP'!R1132*Convert!$B$6/$D1132</f>
        <v>0</v>
      </c>
      <c r="S1132" s="5">
        <f>'90.1 Data-IP'!S1132*Convert!$B$6/$D1132</f>
        <v>0</v>
      </c>
      <c r="T1132" s="5">
        <f>'90.1 Data-IP'!T1132*Convert!$B$6/$D1132</f>
        <v>0</v>
      </c>
      <c r="U1132" s="5">
        <f>'90.1 Data-IP'!U1132*Convert!$B$7/$D1132</f>
        <v>77.132906694192414</v>
      </c>
      <c r="V1132" s="5">
        <f>'90.1 Data-IP'!V1132*Convert!$B$6/$D1132</f>
        <v>45.202124683689185</v>
      </c>
      <c r="W1132" s="5">
        <f>'90.1 Data-IP'!W1132*Convert!$B$6/$D1132</f>
        <v>130.25317500461895</v>
      </c>
      <c r="X1132" s="5">
        <f>'90.1 Data-IP'!X1132*Convert!$B$7/$D1132</f>
        <v>89.112643361050743</v>
      </c>
      <c r="Y1132" s="5">
        <f t="shared" si="34"/>
        <v>219.3658183656697</v>
      </c>
      <c r="Z1132" s="5">
        <f>'90.1 Data-IP'!Z1132*Convert!$B$6/$D1132</f>
        <v>519.14028062106331</v>
      </c>
      <c r="AA1132" s="5">
        <f>'90.1 Data-IP'!AA1132*Convert!$B$7/$D1132</f>
        <v>362.27611068480832</v>
      </c>
      <c r="AB1132" s="5">
        <f t="shared" si="35"/>
        <v>881.41639130587168</v>
      </c>
    </row>
    <row r="1133" spans="1:28" x14ac:dyDescent="0.25">
      <c r="A1133" s="95">
        <v>2019</v>
      </c>
      <c r="B1133" s="95" t="s">
        <v>65</v>
      </c>
      <c r="C1133" s="101" t="s">
        <v>2</v>
      </c>
      <c r="D1133" s="5">
        <f>'90.1 Data-SI'!D1133*Convert!$B$1</f>
        <v>2500.8869462857801</v>
      </c>
      <c r="E1133" s="5">
        <f>'90.1 Data-IP'!E1133*Convert!$B$6/$D1133</f>
        <v>0</v>
      </c>
      <c r="F1133" s="5">
        <f>'90.1 Data-IP'!F1133*Convert!$B$7/$D1133</f>
        <v>51.501364490993133</v>
      </c>
      <c r="G1133" s="5">
        <f>'90.1 Data-IP'!G1133*Convert!$B$6/$D1133</f>
        <v>59.293280918062813</v>
      </c>
      <c r="H1133" s="5">
        <f>'90.1 Data-IP'!H1133*Convert!$B$6/$D1133</f>
        <v>30.366801765728528</v>
      </c>
      <c r="I1133" s="5">
        <f>'90.1 Data-IP'!I1133*Convert!$B$6/$D1133</f>
        <v>10.538360454667844</v>
      </c>
      <c r="J1133" s="5">
        <f>'90.1 Data-IP'!J1133*Convert!$B$6/$D1133</f>
        <v>302.57577300879467</v>
      </c>
      <c r="K1133" s="5">
        <f>'90.1 Data-IP'!K1133*Convert!$B$7/$D1133</f>
        <v>196.03056062956512</v>
      </c>
      <c r="L1133" s="5">
        <f>'90.1 Data-IP'!L1133*Convert!$B$6/$D1133</f>
        <v>0</v>
      </c>
      <c r="M1133" s="5">
        <f>'90.1 Data-IP'!M1133*Convert!$B$6/$D1133</f>
        <v>67.359087553070552</v>
      </c>
      <c r="N1133" s="5">
        <f>'90.1 Data-IP'!N1133*Convert!$B$6/$D1133</f>
        <v>0</v>
      </c>
      <c r="O1133" s="5">
        <f>'90.1 Data-IP'!O1133*Convert!$B$6/$D1133</f>
        <v>0</v>
      </c>
      <c r="P1133" s="5">
        <f>'90.1 Data-IP'!P1133*Convert!$B$6/$D1133</f>
        <v>0</v>
      </c>
      <c r="Q1133" s="5">
        <f>'90.1 Data-IP'!Q1133*Convert!$B$6/$D1133</f>
        <v>0</v>
      </c>
      <c r="R1133" s="5">
        <f>'90.1 Data-IP'!R1133*Convert!$B$6/$D1133</f>
        <v>0</v>
      </c>
      <c r="S1133" s="5">
        <f>'90.1 Data-IP'!S1133*Convert!$B$6/$D1133</f>
        <v>0</v>
      </c>
      <c r="T1133" s="5">
        <f>'90.1 Data-IP'!T1133*Convert!$B$6/$D1133</f>
        <v>0</v>
      </c>
      <c r="U1133" s="5">
        <f>'90.1 Data-IP'!U1133*Convert!$B$7/$D1133</f>
        <v>75.119850807100306</v>
      </c>
      <c r="V1133" s="5">
        <f>'90.1 Data-IP'!V1133*Convert!$B$6/$D1133</f>
        <v>45.214127372134143</v>
      </c>
      <c r="W1133" s="5">
        <f>'90.1 Data-IP'!W1133*Convert!$B$6/$D1133</f>
        <v>126.65236847113336</v>
      </c>
      <c r="X1133" s="5">
        <f>'90.1 Data-IP'!X1133*Convert!$B$7/$D1133</f>
        <v>51.501364490993133</v>
      </c>
      <c r="Y1133" s="5">
        <f t="shared" si="34"/>
        <v>178.1537329621265</v>
      </c>
      <c r="Z1133" s="5">
        <f>'90.1 Data-IP'!Z1133*Convert!$B$6/$D1133</f>
        <v>515.34743107245856</v>
      </c>
      <c r="AA1133" s="5">
        <f>'90.1 Data-IP'!AA1133*Convert!$B$7/$D1133</f>
        <v>322.6517759276586</v>
      </c>
      <c r="AB1133" s="5">
        <f t="shared" si="35"/>
        <v>837.99920700011717</v>
      </c>
    </row>
    <row r="1134" spans="1:28" x14ac:dyDescent="0.25">
      <c r="A1134" s="95">
        <v>2019</v>
      </c>
      <c r="B1134" s="95" t="s">
        <v>65</v>
      </c>
      <c r="C1134" s="101" t="s">
        <v>18</v>
      </c>
      <c r="D1134" s="5">
        <f>'90.1 Data-SI'!D1134*Convert!$B$1</f>
        <v>2500.8869462857801</v>
      </c>
      <c r="E1134" s="5">
        <f>'90.1 Data-IP'!E1134*Convert!$B$6/$D1134</f>
        <v>0</v>
      </c>
      <c r="F1134" s="5">
        <f>'90.1 Data-IP'!F1134*Convert!$B$7/$D1134</f>
        <v>59.989065435344749</v>
      </c>
      <c r="G1134" s="5">
        <f>'90.1 Data-IP'!G1134*Convert!$B$6/$D1134</f>
        <v>17.283871360730863</v>
      </c>
      <c r="H1134" s="5">
        <f>'90.1 Data-IP'!H1134*Convert!$B$6/$D1134</f>
        <v>30.522836715512906</v>
      </c>
      <c r="I1134" s="5">
        <f>'90.1 Data-IP'!I1134*Convert!$B$6/$D1134</f>
        <v>10.598373896892603</v>
      </c>
      <c r="J1134" s="5">
        <f>'90.1 Data-IP'!J1134*Convert!$B$6/$D1134</f>
        <v>302.57577300879467</v>
      </c>
      <c r="K1134" s="5">
        <f>'90.1 Data-IP'!K1134*Convert!$B$7/$D1134</f>
        <v>196.03056062956512</v>
      </c>
      <c r="L1134" s="5">
        <f>'90.1 Data-IP'!L1134*Convert!$B$6/$D1134</f>
        <v>0</v>
      </c>
      <c r="M1134" s="5">
        <f>'90.1 Data-IP'!M1134*Convert!$B$6/$D1134</f>
        <v>55.116345339219528</v>
      </c>
      <c r="N1134" s="5">
        <f>'90.1 Data-IP'!N1134*Convert!$B$6/$D1134</f>
        <v>0</v>
      </c>
      <c r="O1134" s="5">
        <f>'90.1 Data-IP'!O1134*Convert!$B$6/$D1134</f>
        <v>0</v>
      </c>
      <c r="P1134" s="5">
        <f>'90.1 Data-IP'!P1134*Convert!$B$6/$D1134</f>
        <v>0</v>
      </c>
      <c r="Q1134" s="5">
        <f>'90.1 Data-IP'!Q1134*Convert!$B$6/$D1134</f>
        <v>0</v>
      </c>
      <c r="R1134" s="5">
        <f>'90.1 Data-IP'!R1134*Convert!$B$6/$D1134</f>
        <v>0</v>
      </c>
      <c r="S1134" s="5">
        <f>'90.1 Data-IP'!S1134*Convert!$B$6/$D1134</f>
        <v>0</v>
      </c>
      <c r="T1134" s="5">
        <f>'90.1 Data-IP'!T1134*Convert!$B$6/$D1134</f>
        <v>0</v>
      </c>
      <c r="U1134" s="5">
        <f>'90.1 Data-IP'!U1134*Convert!$B$7/$D1134</f>
        <v>79.281535732864185</v>
      </c>
      <c r="V1134" s="5">
        <f>'90.1 Data-IP'!V1134*Convert!$B$6/$D1134</f>
        <v>44.89005478412043</v>
      </c>
      <c r="W1134" s="5">
        <f>'90.1 Data-IP'!W1134*Convert!$B$6/$D1134</f>
        <v>72.400216699950391</v>
      </c>
      <c r="X1134" s="5">
        <f>'90.1 Data-IP'!X1134*Convert!$B$7/$D1134</f>
        <v>59.989065435344749</v>
      </c>
      <c r="Y1134" s="5">
        <f t="shared" si="34"/>
        <v>132.38928213529513</v>
      </c>
      <c r="Z1134" s="5">
        <f>'90.1 Data-IP'!Z1134*Convert!$B$6/$D1134</f>
        <v>461.01126048216088</v>
      </c>
      <c r="AA1134" s="5">
        <f>'90.1 Data-IP'!AA1134*Convert!$B$7/$D1134</f>
        <v>335.301161797774</v>
      </c>
      <c r="AB1134" s="5">
        <f t="shared" si="35"/>
        <v>796.31242227993494</v>
      </c>
    </row>
    <row r="1135" spans="1:28" x14ac:dyDescent="0.25">
      <c r="A1135" s="95">
        <v>2019</v>
      </c>
      <c r="B1135" s="95" t="s">
        <v>65</v>
      </c>
      <c r="C1135" s="101" t="s">
        <v>4</v>
      </c>
      <c r="D1135" s="5">
        <f>'90.1 Data-SI'!D1135*Convert!$B$1</f>
        <v>2500.8869462857801</v>
      </c>
      <c r="E1135" s="5">
        <f>'90.1 Data-IP'!E1135*Convert!$B$6/$D1135</f>
        <v>0</v>
      </c>
      <c r="F1135" s="5">
        <f>'90.1 Data-IP'!F1135*Convert!$B$7/$D1135</f>
        <v>139.25827633624715</v>
      </c>
      <c r="G1135" s="5">
        <f>'90.1 Data-IP'!G1135*Convert!$B$6/$D1135</f>
        <v>38.108535812722558</v>
      </c>
      <c r="H1135" s="5">
        <f>'90.1 Data-IP'!H1135*Convert!$B$6/$D1135</f>
        <v>30.402809831063383</v>
      </c>
      <c r="I1135" s="5">
        <f>'90.1 Data-IP'!I1135*Convert!$B$6/$D1135</f>
        <v>10.550363143112795</v>
      </c>
      <c r="J1135" s="5">
        <f>'90.1 Data-IP'!J1135*Convert!$B$6/$D1135</f>
        <v>302.57577300879467</v>
      </c>
      <c r="K1135" s="5">
        <f>'90.1 Data-IP'!K1135*Convert!$B$7/$D1135</f>
        <v>196.03056062956512</v>
      </c>
      <c r="L1135" s="5">
        <f>'90.1 Data-IP'!L1135*Convert!$B$6/$D1135</f>
        <v>0</v>
      </c>
      <c r="M1135" s="5">
        <f>'90.1 Data-IP'!M1135*Convert!$B$6/$D1135</f>
        <v>58.345068530911611</v>
      </c>
      <c r="N1135" s="5">
        <f>'90.1 Data-IP'!N1135*Convert!$B$6/$D1135</f>
        <v>0</v>
      </c>
      <c r="O1135" s="5">
        <f>'90.1 Data-IP'!O1135*Convert!$B$6/$D1135</f>
        <v>0</v>
      </c>
      <c r="P1135" s="5">
        <f>'90.1 Data-IP'!P1135*Convert!$B$6/$D1135</f>
        <v>0</v>
      </c>
      <c r="Q1135" s="5">
        <f>'90.1 Data-IP'!Q1135*Convert!$B$6/$D1135</f>
        <v>0</v>
      </c>
      <c r="R1135" s="5">
        <f>'90.1 Data-IP'!R1135*Convert!$B$6/$D1135</f>
        <v>0</v>
      </c>
      <c r="S1135" s="5">
        <f>'90.1 Data-IP'!S1135*Convert!$B$6/$D1135</f>
        <v>0</v>
      </c>
      <c r="T1135" s="5">
        <f>'90.1 Data-IP'!T1135*Convert!$B$6/$D1135</f>
        <v>0</v>
      </c>
      <c r="U1135" s="5">
        <f>'90.1 Data-IP'!U1135*Convert!$B$7/$D1135</f>
        <v>83.098125363698003</v>
      </c>
      <c r="V1135" s="5">
        <f>'90.1 Data-IP'!V1135*Convert!$B$6/$D1135</f>
        <v>44.577984884551682</v>
      </c>
      <c r="W1135" s="5">
        <f>'90.1 Data-IP'!W1135*Convert!$B$6/$D1135</f>
        <v>96.453604343634183</v>
      </c>
      <c r="X1135" s="5">
        <f>'90.1 Data-IP'!X1135*Convert!$B$7/$D1135</f>
        <v>139.25827633624715</v>
      </c>
      <c r="Y1135" s="5">
        <f t="shared" si="34"/>
        <v>235.71188067988135</v>
      </c>
      <c r="Z1135" s="5">
        <f>'90.1 Data-IP'!Z1135*Convert!$B$6/$D1135</f>
        <v>484.56053521115672</v>
      </c>
      <c r="AA1135" s="5">
        <f>'90.1 Data-IP'!AA1135*Convert!$B$7/$D1135</f>
        <v>418.38696232951031</v>
      </c>
      <c r="AB1135" s="5">
        <f t="shared" si="35"/>
        <v>902.94749754066697</v>
      </c>
    </row>
    <row r="1136" spans="1:28" x14ac:dyDescent="0.25">
      <c r="A1136" s="95">
        <v>2019</v>
      </c>
      <c r="B1136" s="95" t="s">
        <v>65</v>
      </c>
      <c r="C1136" s="101" t="s">
        <v>5</v>
      </c>
      <c r="D1136" s="5">
        <f>'90.1 Data-SI'!D1136*Convert!$B$1</f>
        <v>2500.8869462857801</v>
      </c>
      <c r="E1136" s="5">
        <f>'90.1 Data-IP'!E1136*Convert!$B$6/$D1136</f>
        <v>0</v>
      </c>
      <c r="F1136" s="5">
        <f>'90.1 Data-IP'!F1136*Convert!$B$7/$D1136</f>
        <v>102.9780793180627</v>
      </c>
      <c r="G1136" s="5">
        <f>'90.1 Data-IP'!G1136*Convert!$B$6/$D1136</f>
        <v>40.557084255492761</v>
      </c>
      <c r="H1136" s="5">
        <f>'90.1 Data-IP'!H1136*Convert!$B$6/$D1136</f>
        <v>30.42681520795329</v>
      </c>
      <c r="I1136" s="5">
        <f>'90.1 Data-IP'!I1136*Convert!$B$6/$D1136</f>
        <v>10.5743685200027</v>
      </c>
      <c r="J1136" s="5">
        <f>'90.1 Data-IP'!J1136*Convert!$B$6/$D1136</f>
        <v>302.57577300879467</v>
      </c>
      <c r="K1136" s="5">
        <f>'90.1 Data-IP'!K1136*Convert!$B$7/$D1136</f>
        <v>196.03056062956512</v>
      </c>
      <c r="L1136" s="5">
        <f>'90.1 Data-IP'!L1136*Convert!$B$6/$D1136</f>
        <v>0</v>
      </c>
      <c r="M1136" s="5">
        <f>'90.1 Data-IP'!M1136*Convert!$B$6/$D1136</f>
        <v>67.443106372185213</v>
      </c>
      <c r="N1136" s="5">
        <f>'90.1 Data-IP'!N1136*Convert!$B$6/$D1136</f>
        <v>0</v>
      </c>
      <c r="O1136" s="5">
        <f>'90.1 Data-IP'!O1136*Convert!$B$6/$D1136</f>
        <v>0</v>
      </c>
      <c r="P1136" s="5">
        <f>'90.1 Data-IP'!P1136*Convert!$B$6/$D1136</f>
        <v>0</v>
      </c>
      <c r="Q1136" s="5">
        <f>'90.1 Data-IP'!Q1136*Convert!$B$6/$D1136</f>
        <v>0</v>
      </c>
      <c r="R1136" s="5">
        <f>'90.1 Data-IP'!R1136*Convert!$B$6/$D1136</f>
        <v>0</v>
      </c>
      <c r="S1136" s="5">
        <f>'90.1 Data-IP'!S1136*Convert!$B$6/$D1136</f>
        <v>0</v>
      </c>
      <c r="T1136" s="5">
        <f>'90.1 Data-IP'!T1136*Convert!$B$6/$D1136</f>
        <v>0</v>
      </c>
      <c r="U1136" s="5">
        <f>'90.1 Data-IP'!U1136*Convert!$B$7/$D1136</f>
        <v>81.409623384932985</v>
      </c>
      <c r="V1136" s="5">
        <f>'90.1 Data-IP'!V1136*Convert!$B$6/$D1136</f>
        <v>44.565982196106731</v>
      </c>
      <c r="W1136" s="5">
        <f>'90.1 Data-IP'!W1136*Convert!$B$6/$D1136</f>
        <v>108.00019062767798</v>
      </c>
      <c r="X1136" s="5">
        <f>'90.1 Data-IP'!X1136*Convert!$B$7/$D1136</f>
        <v>102.9780793180627</v>
      </c>
      <c r="Y1136" s="5">
        <f t="shared" si="34"/>
        <v>210.97826994574069</v>
      </c>
      <c r="Z1136" s="5">
        <f>'90.1 Data-IP'!Z1136*Convert!$B$6/$D1136</f>
        <v>496.15513224898024</v>
      </c>
      <c r="AA1136" s="5">
        <f>'90.1 Data-IP'!AA1136*Convert!$B$7/$D1136</f>
        <v>380.41826333256085</v>
      </c>
      <c r="AB1136" s="5">
        <f t="shared" si="35"/>
        <v>876.57339558154104</v>
      </c>
    </row>
    <row r="1137" spans="1:28" x14ac:dyDescent="0.25">
      <c r="A1137" s="95">
        <v>2019</v>
      </c>
      <c r="B1137" s="95" t="s">
        <v>65</v>
      </c>
      <c r="C1137" s="101" t="s">
        <v>15</v>
      </c>
      <c r="D1137" s="5">
        <f>'90.1 Data-SI'!D1137*Convert!$B$1</f>
        <v>2500.8869462857801</v>
      </c>
      <c r="E1137" s="5">
        <f>'90.1 Data-IP'!E1137*Convert!$B$6/$D1137</f>
        <v>0</v>
      </c>
      <c r="F1137" s="5">
        <f>'90.1 Data-IP'!F1137*Convert!$B$7/$D1137</f>
        <v>79.006281152384247</v>
      </c>
      <c r="G1137" s="5">
        <f>'90.1 Data-IP'!G1137*Convert!$B$6/$D1137</f>
        <v>6.6014786447235929</v>
      </c>
      <c r="H1137" s="5">
        <f>'90.1 Data-IP'!H1137*Convert!$B$6/$D1137</f>
        <v>30.510834027067958</v>
      </c>
      <c r="I1137" s="5">
        <f>'90.1 Data-IP'!I1137*Convert!$B$6/$D1137</f>
        <v>10.586371208447654</v>
      </c>
      <c r="J1137" s="5">
        <f>'90.1 Data-IP'!J1137*Convert!$B$6/$D1137</f>
        <v>302.57577300879467</v>
      </c>
      <c r="K1137" s="5">
        <f>'90.1 Data-IP'!K1137*Convert!$B$7/$D1137</f>
        <v>196.03056062956512</v>
      </c>
      <c r="L1137" s="5">
        <f>'90.1 Data-IP'!L1137*Convert!$B$6/$D1137</f>
        <v>0</v>
      </c>
      <c r="M1137" s="5">
        <f>'90.1 Data-IP'!M1137*Convert!$B$6/$D1137</f>
        <v>53.219920564917118</v>
      </c>
      <c r="N1137" s="5">
        <f>'90.1 Data-IP'!N1137*Convert!$B$6/$D1137</f>
        <v>0</v>
      </c>
      <c r="O1137" s="5">
        <f>'90.1 Data-IP'!O1137*Convert!$B$6/$D1137</f>
        <v>0</v>
      </c>
      <c r="P1137" s="5">
        <f>'90.1 Data-IP'!P1137*Convert!$B$6/$D1137</f>
        <v>0</v>
      </c>
      <c r="Q1137" s="5">
        <f>'90.1 Data-IP'!Q1137*Convert!$B$6/$D1137</f>
        <v>0</v>
      </c>
      <c r="R1137" s="5">
        <f>'90.1 Data-IP'!R1137*Convert!$B$6/$D1137</f>
        <v>0</v>
      </c>
      <c r="S1137" s="5">
        <f>'90.1 Data-IP'!S1137*Convert!$B$6/$D1137</f>
        <v>0</v>
      </c>
      <c r="T1137" s="5">
        <f>'90.1 Data-IP'!T1137*Convert!$B$6/$D1137</f>
        <v>0</v>
      </c>
      <c r="U1137" s="5">
        <f>'90.1 Data-IP'!U1137*Convert!$B$7/$D1137</f>
        <v>82.71194729556197</v>
      </c>
      <c r="V1137" s="5">
        <f>'90.1 Data-IP'!V1137*Convert!$B$6/$D1137</f>
        <v>44.289920361872838</v>
      </c>
      <c r="W1137" s="5">
        <f>'90.1 Data-IP'!W1137*Convert!$B$6/$D1137</f>
        <v>59.821399209640717</v>
      </c>
      <c r="X1137" s="5">
        <f>'90.1 Data-IP'!X1137*Convert!$B$7/$D1137</f>
        <v>79.006281152384247</v>
      </c>
      <c r="Y1137" s="5">
        <f t="shared" si="34"/>
        <v>138.82768036202498</v>
      </c>
      <c r="Z1137" s="5">
        <f>'90.1 Data-IP'!Z1137*Convert!$B$6/$D1137</f>
        <v>447.79630050426869</v>
      </c>
      <c r="AA1137" s="5">
        <f>'90.1 Data-IP'!AA1137*Convert!$B$7/$D1137</f>
        <v>357.74878907751133</v>
      </c>
      <c r="AB1137" s="5">
        <f t="shared" si="35"/>
        <v>805.54508958178008</v>
      </c>
    </row>
    <row r="1138" spans="1:28" x14ac:dyDescent="0.25">
      <c r="A1138" s="95">
        <v>2019</v>
      </c>
      <c r="B1138" s="95" t="s">
        <v>65</v>
      </c>
      <c r="C1138" s="101" t="s">
        <v>16</v>
      </c>
      <c r="D1138" s="5">
        <f>'90.1 Data-SI'!D1138*Convert!$B$1</f>
        <v>2500.8869462857801</v>
      </c>
      <c r="E1138" s="5">
        <f>'90.1 Data-IP'!E1138*Convert!$B$6/$D1138</f>
        <v>0</v>
      </c>
      <c r="F1138" s="5">
        <f>'90.1 Data-IP'!F1138*Convert!$B$7/$D1138</f>
        <v>204.67848438941996</v>
      </c>
      <c r="G1138" s="5">
        <f>'90.1 Data-IP'!G1138*Convert!$B$6/$D1138</f>
        <v>41.781358476877877</v>
      </c>
      <c r="H1138" s="5">
        <f>'90.1 Data-IP'!H1138*Convert!$B$6/$D1138</f>
        <v>30.42681520795329</v>
      </c>
      <c r="I1138" s="5">
        <f>'90.1 Data-IP'!I1138*Convert!$B$6/$D1138</f>
        <v>10.5743685200027</v>
      </c>
      <c r="J1138" s="5">
        <f>'90.1 Data-IP'!J1138*Convert!$B$6/$D1138</f>
        <v>302.57577300879467</v>
      </c>
      <c r="K1138" s="5">
        <f>'90.1 Data-IP'!K1138*Convert!$B$7/$D1138</f>
        <v>196.03056062956512</v>
      </c>
      <c r="L1138" s="5">
        <f>'90.1 Data-IP'!L1138*Convert!$B$6/$D1138</f>
        <v>0</v>
      </c>
      <c r="M1138" s="5">
        <f>'90.1 Data-IP'!M1138*Convert!$B$6/$D1138</f>
        <v>61.981883129732068</v>
      </c>
      <c r="N1138" s="5">
        <f>'90.1 Data-IP'!N1138*Convert!$B$6/$D1138</f>
        <v>0</v>
      </c>
      <c r="O1138" s="5">
        <f>'90.1 Data-IP'!O1138*Convert!$B$6/$D1138</f>
        <v>0</v>
      </c>
      <c r="P1138" s="5">
        <f>'90.1 Data-IP'!P1138*Convert!$B$6/$D1138</f>
        <v>0</v>
      </c>
      <c r="Q1138" s="5">
        <f>'90.1 Data-IP'!Q1138*Convert!$B$6/$D1138</f>
        <v>0</v>
      </c>
      <c r="R1138" s="5">
        <f>'90.1 Data-IP'!R1138*Convert!$B$6/$D1138</f>
        <v>0</v>
      </c>
      <c r="S1138" s="5">
        <f>'90.1 Data-IP'!S1138*Convert!$B$6/$D1138</f>
        <v>0</v>
      </c>
      <c r="T1138" s="5">
        <f>'90.1 Data-IP'!T1138*Convert!$B$6/$D1138</f>
        <v>0</v>
      </c>
      <c r="U1138" s="5">
        <f>'90.1 Data-IP'!U1138*Convert!$B$7/$D1138</f>
        <v>87.493982096735863</v>
      </c>
      <c r="V1138" s="5">
        <f>'90.1 Data-IP'!V1138*Convert!$B$6/$D1138</f>
        <v>44.313925738762734</v>
      </c>
      <c r="W1138" s="5">
        <f>'90.1 Data-IP'!W1138*Convert!$B$6/$D1138</f>
        <v>103.76324160660995</v>
      </c>
      <c r="X1138" s="5">
        <f>'90.1 Data-IP'!X1138*Convert!$B$7/$D1138</f>
        <v>204.67848438941996</v>
      </c>
      <c r="Y1138" s="5">
        <f t="shared" si="34"/>
        <v>308.4417259960299</v>
      </c>
      <c r="Z1138" s="5">
        <f>'90.1 Data-IP'!Z1138*Convert!$B$6/$D1138</f>
        <v>491.6541240821233</v>
      </c>
      <c r="AA1138" s="5">
        <f>'90.1 Data-IP'!AA1138*Convert!$B$7/$D1138</f>
        <v>488.20302711572094</v>
      </c>
      <c r="AB1138" s="5">
        <f t="shared" si="35"/>
        <v>979.85715119784425</v>
      </c>
    </row>
    <row r="1139" spans="1:28" x14ac:dyDescent="0.25">
      <c r="A1139" s="95">
        <v>2019</v>
      </c>
      <c r="B1139" s="95" t="s">
        <v>65</v>
      </c>
      <c r="C1139" s="101" t="s">
        <v>9</v>
      </c>
      <c r="D1139" s="5">
        <f>'90.1 Data-SI'!D1139*Convert!$B$1</f>
        <v>2500.8869462857801</v>
      </c>
      <c r="E1139" s="5">
        <f>'90.1 Data-IP'!E1139*Convert!$B$6/$D1139</f>
        <v>0</v>
      </c>
      <c r="F1139" s="5">
        <f>'90.1 Data-IP'!F1139*Convert!$B$7/$D1139</f>
        <v>155.84750015681436</v>
      </c>
      <c r="G1139" s="5">
        <f>'90.1 Data-IP'!G1139*Convert!$B$6/$D1139</f>
        <v>25.949812417986198</v>
      </c>
      <c r="H1139" s="5">
        <f>'90.1 Data-IP'!H1139*Convert!$B$6/$D1139</f>
        <v>30.366801765728528</v>
      </c>
      <c r="I1139" s="5">
        <f>'90.1 Data-IP'!I1139*Convert!$B$6/$D1139</f>
        <v>10.550363143112795</v>
      </c>
      <c r="J1139" s="5">
        <f>'90.1 Data-IP'!J1139*Convert!$B$6/$D1139</f>
        <v>302.57577300879467</v>
      </c>
      <c r="K1139" s="5">
        <f>'90.1 Data-IP'!K1139*Convert!$B$7/$D1139</f>
        <v>196.03056062956512</v>
      </c>
      <c r="L1139" s="5">
        <f>'90.1 Data-IP'!L1139*Convert!$B$6/$D1139</f>
        <v>0</v>
      </c>
      <c r="M1139" s="5">
        <f>'90.1 Data-IP'!M1139*Convert!$B$6/$D1139</f>
        <v>64.706493406736158</v>
      </c>
      <c r="N1139" s="5">
        <f>'90.1 Data-IP'!N1139*Convert!$B$6/$D1139</f>
        <v>0</v>
      </c>
      <c r="O1139" s="5">
        <f>'90.1 Data-IP'!O1139*Convert!$B$6/$D1139</f>
        <v>0</v>
      </c>
      <c r="P1139" s="5">
        <f>'90.1 Data-IP'!P1139*Convert!$B$6/$D1139</f>
        <v>0</v>
      </c>
      <c r="Q1139" s="5">
        <f>'90.1 Data-IP'!Q1139*Convert!$B$6/$D1139</f>
        <v>0</v>
      </c>
      <c r="R1139" s="5">
        <f>'90.1 Data-IP'!R1139*Convert!$B$6/$D1139</f>
        <v>0</v>
      </c>
      <c r="S1139" s="5">
        <f>'90.1 Data-IP'!S1139*Convert!$B$6/$D1139</f>
        <v>0</v>
      </c>
      <c r="T1139" s="5">
        <f>'90.1 Data-IP'!T1139*Convert!$B$6/$D1139</f>
        <v>0</v>
      </c>
      <c r="U1139" s="5">
        <f>'90.1 Data-IP'!U1139*Convert!$B$7/$D1139</f>
        <v>86.40118032945729</v>
      </c>
      <c r="V1139" s="5">
        <f>'90.1 Data-IP'!V1139*Convert!$B$6/$D1139</f>
        <v>44.001855839193986</v>
      </c>
      <c r="W1139" s="5">
        <f>'90.1 Data-IP'!W1139*Convert!$B$6/$D1139</f>
        <v>90.656305824722338</v>
      </c>
      <c r="X1139" s="5">
        <f>'90.1 Data-IP'!X1139*Convert!$B$7/$D1139</f>
        <v>155.84750015681436</v>
      </c>
      <c r="Y1139" s="5">
        <f t="shared" si="34"/>
        <v>246.50380598153669</v>
      </c>
      <c r="Z1139" s="5">
        <f>'90.1 Data-IP'!Z1139*Convert!$B$6/$D1139</f>
        <v>478.15109958155233</v>
      </c>
      <c r="AA1139" s="5">
        <f>'90.1 Data-IP'!AA1139*Convert!$B$7/$D1139</f>
        <v>438.27513283851619</v>
      </c>
      <c r="AB1139" s="5">
        <f t="shared" si="35"/>
        <v>916.42623242006857</v>
      </c>
    </row>
    <row r="1140" spans="1:28" x14ac:dyDescent="0.25">
      <c r="A1140" s="95">
        <v>2019</v>
      </c>
      <c r="B1140" s="95" t="s">
        <v>65</v>
      </c>
      <c r="C1140" s="101" t="s">
        <v>12</v>
      </c>
      <c r="D1140" s="5">
        <f>'90.1 Data-SI'!D1140*Convert!$B$1</f>
        <v>2500.8869462857801</v>
      </c>
      <c r="E1140" s="5">
        <f>'90.1 Data-IP'!E1140*Convert!$B$6/$D1140</f>
        <v>0</v>
      </c>
      <c r="F1140" s="5">
        <f>'90.1 Data-IP'!F1140*Convert!$B$7/$D1140</f>
        <v>260.13201166282659</v>
      </c>
      <c r="G1140" s="5">
        <f>'90.1 Data-IP'!G1140*Convert!$B$6/$D1140</f>
        <v>28.61440925276554</v>
      </c>
      <c r="H1140" s="5">
        <f>'90.1 Data-IP'!H1140*Convert!$B$6/$D1140</f>
        <v>30.402809831063383</v>
      </c>
      <c r="I1140" s="5">
        <f>'90.1 Data-IP'!I1140*Convert!$B$6/$D1140</f>
        <v>10.598373896892603</v>
      </c>
      <c r="J1140" s="5">
        <f>'90.1 Data-IP'!J1140*Convert!$B$6/$D1140</f>
        <v>302.57577300879467</v>
      </c>
      <c r="K1140" s="5">
        <f>'90.1 Data-IP'!K1140*Convert!$B$7/$D1140</f>
        <v>196.03056062956512</v>
      </c>
      <c r="L1140" s="5">
        <f>'90.1 Data-IP'!L1140*Convert!$B$6/$D1140</f>
        <v>0</v>
      </c>
      <c r="M1140" s="5">
        <f>'90.1 Data-IP'!M1140*Convert!$B$6/$D1140</f>
        <v>61.093684184805625</v>
      </c>
      <c r="N1140" s="5">
        <f>'90.1 Data-IP'!N1140*Convert!$B$6/$D1140</f>
        <v>0</v>
      </c>
      <c r="O1140" s="5">
        <f>'90.1 Data-IP'!O1140*Convert!$B$6/$D1140</f>
        <v>0</v>
      </c>
      <c r="P1140" s="5">
        <f>'90.1 Data-IP'!P1140*Convert!$B$6/$D1140</f>
        <v>0</v>
      </c>
      <c r="Q1140" s="5">
        <f>'90.1 Data-IP'!Q1140*Convert!$B$6/$D1140</f>
        <v>0</v>
      </c>
      <c r="R1140" s="5">
        <f>'90.1 Data-IP'!R1140*Convert!$B$6/$D1140</f>
        <v>0</v>
      </c>
      <c r="S1140" s="5">
        <f>'90.1 Data-IP'!S1140*Convert!$B$6/$D1140</f>
        <v>0</v>
      </c>
      <c r="T1140" s="5">
        <f>'90.1 Data-IP'!T1140*Convert!$B$6/$D1140</f>
        <v>0</v>
      </c>
      <c r="U1140" s="5">
        <f>'90.1 Data-IP'!U1140*Convert!$B$7/$D1140</f>
        <v>92.727927403175343</v>
      </c>
      <c r="V1140" s="5">
        <f>'90.1 Data-IP'!V1140*Convert!$B$6/$D1140</f>
        <v>43.917837020079332</v>
      </c>
      <c r="W1140" s="5">
        <f>'90.1 Data-IP'!W1140*Convert!$B$6/$D1140</f>
        <v>89.708093437571151</v>
      </c>
      <c r="X1140" s="5">
        <f>'90.1 Data-IP'!X1140*Convert!$B$7/$D1140</f>
        <v>260.13201166282659</v>
      </c>
      <c r="Y1140" s="5">
        <f t="shared" si="34"/>
        <v>349.84010510039775</v>
      </c>
      <c r="Z1140" s="5">
        <f>'90.1 Data-IP'!Z1140*Convert!$B$6/$D1140</f>
        <v>477.20288719440111</v>
      </c>
      <c r="AA1140" s="5">
        <f>'90.1 Data-IP'!AA1140*Convert!$B$7/$D1140</f>
        <v>548.88639141824638</v>
      </c>
      <c r="AB1140" s="5">
        <f t="shared" si="35"/>
        <v>1026.0892786126474</v>
      </c>
    </row>
    <row r="1141" spans="1:28" x14ac:dyDescent="0.25">
      <c r="A1141" s="95">
        <v>2019</v>
      </c>
      <c r="B1141" s="95" t="s">
        <v>65</v>
      </c>
      <c r="C1141" s="101" t="s">
        <v>8</v>
      </c>
      <c r="D1141" s="5">
        <f>'90.1 Data-SI'!D1141*Convert!$B$1</f>
        <v>2500.8869462857801</v>
      </c>
      <c r="E1141" s="5">
        <f>'90.1 Data-IP'!E1141*Convert!$B$6/$D1141</f>
        <v>0</v>
      </c>
      <c r="F1141" s="5">
        <f>'90.1 Data-IP'!F1141*Convert!$B$7/$D1141</f>
        <v>368.36046939661111</v>
      </c>
      <c r="G1141" s="5">
        <f>'90.1 Data-IP'!G1141*Convert!$B$6/$D1141</f>
        <v>8.8579840723745669</v>
      </c>
      <c r="H1141" s="5">
        <f>'90.1 Data-IP'!H1141*Convert!$B$6/$D1141</f>
        <v>30.85891199197156</v>
      </c>
      <c r="I1141" s="5">
        <f>'90.1 Data-IP'!I1141*Convert!$B$6/$D1141</f>
        <v>10.790416912011837</v>
      </c>
      <c r="J1141" s="5">
        <f>'90.1 Data-IP'!J1141*Convert!$B$6/$D1141</f>
        <v>302.57577300879467</v>
      </c>
      <c r="K1141" s="5">
        <f>'90.1 Data-IP'!K1141*Convert!$B$7/$D1141</f>
        <v>196.03056062956512</v>
      </c>
      <c r="L1141" s="5">
        <f>'90.1 Data-IP'!L1141*Convert!$B$6/$D1141</f>
        <v>0</v>
      </c>
      <c r="M1141" s="5">
        <f>'90.1 Data-IP'!M1141*Convert!$B$6/$D1141</f>
        <v>61.081681496360659</v>
      </c>
      <c r="N1141" s="5">
        <f>'90.1 Data-IP'!N1141*Convert!$B$6/$D1141</f>
        <v>0</v>
      </c>
      <c r="O1141" s="5">
        <f>'90.1 Data-IP'!O1141*Convert!$B$6/$D1141</f>
        <v>0</v>
      </c>
      <c r="P1141" s="5">
        <f>'90.1 Data-IP'!P1141*Convert!$B$6/$D1141</f>
        <v>0</v>
      </c>
      <c r="Q1141" s="5">
        <f>'90.1 Data-IP'!Q1141*Convert!$B$6/$D1141</f>
        <v>0</v>
      </c>
      <c r="R1141" s="5">
        <f>'90.1 Data-IP'!R1141*Convert!$B$6/$D1141</f>
        <v>0</v>
      </c>
      <c r="S1141" s="5">
        <f>'90.1 Data-IP'!S1141*Convert!$B$6/$D1141</f>
        <v>0</v>
      </c>
      <c r="T1141" s="5">
        <f>'90.1 Data-IP'!T1141*Convert!$B$6/$D1141</f>
        <v>0</v>
      </c>
      <c r="U1141" s="5">
        <f>'90.1 Data-IP'!U1141*Convert!$B$7/$D1141</f>
        <v>99.785947839959491</v>
      </c>
      <c r="V1141" s="5">
        <f>'90.1 Data-IP'!V1141*Convert!$B$6/$D1141</f>
        <v>43.269691844051906</v>
      </c>
      <c r="W1141" s="5">
        <f>'90.1 Data-IP'!W1141*Convert!$B$6/$D1141</f>
        <v>69.939665568735236</v>
      </c>
      <c r="X1141" s="5">
        <f>'90.1 Data-IP'!X1141*Convert!$B$7/$D1141</f>
        <v>368.36046939661111</v>
      </c>
      <c r="Y1141" s="5">
        <f t="shared" si="34"/>
        <v>438.30013496534633</v>
      </c>
      <c r="Z1141" s="5">
        <f>'90.1 Data-IP'!Z1141*Convert!$B$6/$D1141</f>
        <v>457.43445932556523</v>
      </c>
      <c r="AA1141" s="5">
        <f>'90.1 Data-IP'!AA1141*Convert!$B$7/$D1141</f>
        <v>664.17697786613576</v>
      </c>
      <c r="AB1141" s="5">
        <f t="shared" si="35"/>
        <v>1121.611437191701</v>
      </c>
    </row>
    <row r="1142" spans="1:28" x14ac:dyDescent="0.25">
      <c r="A1142" s="95">
        <v>2004</v>
      </c>
      <c r="B1142" s="95" t="s">
        <v>64</v>
      </c>
      <c r="C1142" s="101" t="s">
        <v>10</v>
      </c>
      <c r="D1142" s="5">
        <f>'90.1 Data-SI'!D1142*Convert!$B$1</f>
        <v>5501.9728096495501</v>
      </c>
      <c r="E1142" s="5">
        <f>'90.1 Data-IP'!E1142*Convert!$B$6/$D1142</f>
        <v>0</v>
      </c>
      <c r="F1142" s="5">
        <f>'90.1 Data-IP'!F1142*Convert!$B$7/$D1142</f>
        <v>0</v>
      </c>
      <c r="G1142" s="5">
        <f>'90.1 Data-IP'!G1142*Convert!$B$6/$D1142</f>
        <v>537.99658142298858</v>
      </c>
      <c r="H1142" s="5">
        <f>'90.1 Data-IP'!H1142*Convert!$B$6/$D1142</f>
        <v>101.28592686533734</v>
      </c>
      <c r="I1142" s="5">
        <f>'90.1 Data-IP'!I1142*Convert!$B$6/$D1142</f>
        <v>31.725163734012213</v>
      </c>
      <c r="J1142" s="5">
        <f>'90.1 Data-IP'!J1142*Convert!$B$6/$D1142</f>
        <v>251.3571356067774</v>
      </c>
      <c r="K1142" s="5">
        <f>'90.1 Data-IP'!K1142*Convert!$B$7/$D1142</f>
        <v>87.728184124341894</v>
      </c>
      <c r="L1142" s="5">
        <f>'90.1 Data-IP'!L1142*Convert!$B$6/$D1142</f>
        <v>0</v>
      </c>
      <c r="M1142" s="5">
        <f>'90.1 Data-IP'!M1142*Convert!$B$6/$D1142</f>
        <v>190.95657022427542</v>
      </c>
      <c r="N1142" s="5">
        <f>'90.1 Data-IP'!N1142*Convert!$B$6/$D1142</f>
        <v>0.24550857575761817</v>
      </c>
      <c r="O1142" s="5">
        <f>'90.1 Data-IP'!O1142*Convert!$B$6/$D1142</f>
        <v>0.24550857575761817</v>
      </c>
      <c r="P1142" s="5">
        <f>'90.1 Data-IP'!P1142*Convert!$B$6/$D1142</f>
        <v>0</v>
      </c>
      <c r="Q1142" s="5">
        <f>'90.1 Data-IP'!Q1142*Convert!$B$6/$D1142</f>
        <v>0</v>
      </c>
      <c r="R1142" s="5">
        <f>'90.1 Data-IP'!R1142*Convert!$B$6/$D1142</f>
        <v>0</v>
      </c>
      <c r="S1142" s="5">
        <f>'90.1 Data-IP'!S1142*Convert!$B$6/$D1142</f>
        <v>0</v>
      </c>
      <c r="T1142" s="5">
        <f>'90.1 Data-IP'!T1142*Convert!$B$6/$D1142</f>
        <v>42.276576745461846</v>
      </c>
      <c r="U1142" s="5">
        <f>'90.1 Data-IP'!U1142*Convert!$B$7/$D1142</f>
        <v>40.328186303439566</v>
      </c>
      <c r="V1142" s="5">
        <f>'90.1 Data-IP'!V1142*Convert!$B$6/$D1142</f>
        <v>36.400738165662851</v>
      </c>
      <c r="W1142" s="5">
        <f>'90.1 Data-IP'!W1142*Convert!$B$6/$D1142</f>
        <v>728.95315164726401</v>
      </c>
      <c r="X1142" s="5">
        <f>'90.1 Data-IP'!X1142*Convert!$B$7/$D1142</f>
        <v>0</v>
      </c>
      <c r="Y1142" s="5">
        <f t="shared" si="34"/>
        <v>728.95315164726401</v>
      </c>
      <c r="Z1142" s="5">
        <f>'90.1 Data-IP'!Z1142*Convert!$B$6/$D1142</f>
        <v>1192.2387455941453</v>
      </c>
      <c r="AA1142" s="5">
        <f>'90.1 Data-IP'!AA1142*Convert!$B$7/$D1142</f>
        <v>128.05637042778147</v>
      </c>
      <c r="AB1142" s="5">
        <f t="shared" si="35"/>
        <v>1320.2951160219268</v>
      </c>
    </row>
    <row r="1143" spans="1:28" x14ac:dyDescent="0.25">
      <c r="A1143" s="95">
        <v>2004</v>
      </c>
      <c r="B1143" s="95" t="s">
        <v>64</v>
      </c>
      <c r="C1143" s="101" t="s">
        <v>6</v>
      </c>
      <c r="D1143" s="5">
        <f>'90.1 Data-SI'!D1143*Convert!$B$1</f>
        <v>5501.9728096495501</v>
      </c>
      <c r="E1143" s="5">
        <f>'90.1 Data-IP'!E1143*Convert!$B$6/$D1143</f>
        <v>0</v>
      </c>
      <c r="F1143" s="5">
        <f>'90.1 Data-IP'!F1143*Convert!$B$7/$D1143</f>
        <v>9.1502182296190906E-2</v>
      </c>
      <c r="G1143" s="5">
        <f>'90.1 Data-IP'!G1143*Convert!$B$6/$D1143</f>
        <v>454.56731163442191</v>
      </c>
      <c r="H1143" s="5">
        <f>'90.1 Data-IP'!H1143*Convert!$B$6/$D1143</f>
        <v>101.28592686533734</v>
      </c>
      <c r="I1143" s="5">
        <f>'90.1 Data-IP'!I1143*Convert!$B$6/$D1143</f>
        <v>31.730619480140156</v>
      </c>
      <c r="J1143" s="5">
        <f>'90.1 Data-IP'!J1143*Convert!$B$6/$D1143</f>
        <v>251.3571356067774</v>
      </c>
      <c r="K1143" s="5">
        <f>'90.1 Data-IP'!K1143*Convert!$B$7/$D1143</f>
        <v>87.728184124341894</v>
      </c>
      <c r="L1143" s="5">
        <f>'90.1 Data-IP'!L1143*Convert!$B$6/$D1143</f>
        <v>0</v>
      </c>
      <c r="M1143" s="5">
        <f>'90.1 Data-IP'!M1143*Convert!$B$6/$D1143</f>
        <v>205.46885492461459</v>
      </c>
      <c r="N1143" s="5">
        <f>'90.1 Data-IP'!N1143*Convert!$B$6/$D1143</f>
        <v>0.24550857575761817</v>
      </c>
      <c r="O1143" s="5">
        <f>'90.1 Data-IP'!O1143*Convert!$B$6/$D1143</f>
        <v>0.24550857575761817</v>
      </c>
      <c r="P1143" s="5">
        <f>'90.1 Data-IP'!P1143*Convert!$B$6/$D1143</f>
        <v>0</v>
      </c>
      <c r="Q1143" s="5">
        <f>'90.1 Data-IP'!Q1143*Convert!$B$6/$D1143</f>
        <v>0</v>
      </c>
      <c r="R1143" s="5">
        <f>'90.1 Data-IP'!R1143*Convert!$B$6/$D1143</f>
        <v>0</v>
      </c>
      <c r="S1143" s="5">
        <f>'90.1 Data-IP'!S1143*Convert!$B$6/$D1143</f>
        <v>0</v>
      </c>
      <c r="T1143" s="5">
        <f>'90.1 Data-IP'!T1143*Convert!$B$6/$D1143</f>
        <v>42.260209507078002</v>
      </c>
      <c r="U1143" s="5">
        <f>'90.1 Data-IP'!U1143*Convert!$B$7/$D1143</f>
        <v>40.087292803108774</v>
      </c>
      <c r="V1143" s="5">
        <f>'90.1 Data-IP'!V1143*Convert!$B$6/$D1143</f>
        <v>36.542587564989475</v>
      </c>
      <c r="W1143" s="5">
        <f>'90.1 Data-IP'!W1143*Convert!$B$6/$D1143</f>
        <v>660.03616655903647</v>
      </c>
      <c r="X1143" s="5">
        <f>'90.1 Data-IP'!X1143*Convert!$B$7/$D1143</f>
        <v>9.1502182296190906E-2</v>
      </c>
      <c r="Y1143" s="5">
        <f t="shared" si="34"/>
        <v>660.12766874133263</v>
      </c>
      <c r="Z1143" s="5">
        <f>'90.1 Data-IP'!Z1143*Convert!$B$6/$D1143</f>
        <v>1123.4526984129886</v>
      </c>
      <c r="AA1143" s="5">
        <f>'90.1 Data-IP'!AA1143*Convert!$B$7/$D1143</f>
        <v>127.90697910974687</v>
      </c>
      <c r="AB1143" s="5">
        <f t="shared" si="35"/>
        <v>1251.3596775227354</v>
      </c>
    </row>
    <row r="1144" spans="1:28" x14ac:dyDescent="0.25">
      <c r="A1144" s="95">
        <v>2004</v>
      </c>
      <c r="B1144" s="95" t="s">
        <v>64</v>
      </c>
      <c r="C1144" s="101" t="s">
        <v>11</v>
      </c>
      <c r="D1144" s="5">
        <f>'90.1 Data-SI'!D1144*Convert!$B$1</f>
        <v>5501.9728096495501</v>
      </c>
      <c r="E1144" s="5">
        <f>'90.1 Data-IP'!E1144*Convert!$B$6/$D1144</f>
        <v>0</v>
      </c>
      <c r="F1144" s="5">
        <f>'90.1 Data-IP'!F1144*Convert!$B$7/$D1144</f>
        <v>3.7347829508649348E-3</v>
      </c>
      <c r="G1144" s="5">
        <f>'90.1 Data-IP'!G1144*Convert!$B$6/$D1144</f>
        <v>360.85941614080303</v>
      </c>
      <c r="H1144" s="5">
        <f>'90.1 Data-IP'!H1144*Convert!$B$6/$D1144</f>
        <v>101.28592686533734</v>
      </c>
      <c r="I1144" s="5">
        <f>'90.1 Data-IP'!I1144*Convert!$B$6/$D1144</f>
        <v>31.73607522626811</v>
      </c>
      <c r="J1144" s="5">
        <f>'90.1 Data-IP'!J1144*Convert!$B$6/$D1144</f>
        <v>251.3571356067774</v>
      </c>
      <c r="K1144" s="5">
        <f>'90.1 Data-IP'!K1144*Convert!$B$7/$D1144</f>
        <v>87.728184124341894</v>
      </c>
      <c r="L1144" s="5">
        <f>'90.1 Data-IP'!L1144*Convert!$B$6/$D1144</f>
        <v>0</v>
      </c>
      <c r="M1144" s="5">
        <f>'90.1 Data-IP'!M1144*Convert!$B$6/$D1144</f>
        <v>176.5806791771349</v>
      </c>
      <c r="N1144" s="5">
        <f>'90.1 Data-IP'!N1144*Convert!$B$6/$D1144</f>
        <v>0.24550857575761817</v>
      </c>
      <c r="O1144" s="5">
        <f>'90.1 Data-IP'!O1144*Convert!$B$6/$D1144</f>
        <v>0.24550857575761817</v>
      </c>
      <c r="P1144" s="5">
        <f>'90.1 Data-IP'!P1144*Convert!$B$6/$D1144</f>
        <v>0</v>
      </c>
      <c r="Q1144" s="5">
        <f>'90.1 Data-IP'!Q1144*Convert!$B$6/$D1144</f>
        <v>0</v>
      </c>
      <c r="R1144" s="5">
        <f>'90.1 Data-IP'!R1144*Convert!$B$6/$D1144</f>
        <v>0</v>
      </c>
      <c r="S1144" s="5">
        <f>'90.1 Data-IP'!S1144*Convert!$B$6/$D1144</f>
        <v>0</v>
      </c>
      <c r="T1144" s="5">
        <f>'90.1 Data-IP'!T1144*Convert!$B$6/$D1144</f>
        <v>42.276576745461846</v>
      </c>
      <c r="U1144" s="5">
        <f>'90.1 Data-IP'!U1144*Convert!$B$7/$D1144</f>
        <v>43.963997506106587</v>
      </c>
      <c r="V1144" s="5">
        <f>'90.1 Data-IP'!V1144*Convert!$B$6/$D1144</f>
        <v>36.26980025859212</v>
      </c>
      <c r="W1144" s="5">
        <f>'90.1 Data-IP'!W1144*Convert!$B$6/$D1144</f>
        <v>537.4400953179379</v>
      </c>
      <c r="X1144" s="5">
        <f>'90.1 Data-IP'!X1144*Convert!$B$7/$D1144</f>
        <v>3.7347829508649348E-3</v>
      </c>
      <c r="Y1144" s="5">
        <f t="shared" si="34"/>
        <v>537.44383010088882</v>
      </c>
      <c r="Z1144" s="5">
        <f>'90.1 Data-IP'!Z1144*Convert!$B$6/$D1144</f>
        <v>1000.6111185961323</v>
      </c>
      <c r="AA1144" s="5">
        <f>'90.1 Data-IP'!AA1144*Convert!$B$7/$D1144</f>
        <v>131.69404902192392</v>
      </c>
      <c r="AB1144" s="5">
        <f t="shared" si="35"/>
        <v>1132.3051676180562</v>
      </c>
    </row>
    <row r="1145" spans="1:28" x14ac:dyDescent="0.25">
      <c r="A1145" s="95">
        <v>2004</v>
      </c>
      <c r="B1145" s="95" t="s">
        <v>64</v>
      </c>
      <c r="C1145" s="101" t="s">
        <v>13</v>
      </c>
      <c r="D1145" s="5">
        <f>'90.1 Data-SI'!D1145*Convert!$B$1</f>
        <v>5501.9728096495501</v>
      </c>
      <c r="E1145" s="5">
        <f>'90.1 Data-IP'!E1145*Convert!$B$6/$D1145</f>
        <v>0</v>
      </c>
      <c r="F1145" s="5">
        <f>'90.1 Data-IP'!F1145*Convert!$B$7/$D1145</f>
        <v>5.1969504761285563</v>
      </c>
      <c r="G1145" s="5">
        <f>'90.1 Data-IP'!G1145*Convert!$B$6/$D1145</f>
        <v>385.22477834821467</v>
      </c>
      <c r="H1145" s="5">
        <f>'90.1 Data-IP'!H1145*Convert!$B$6/$D1145</f>
        <v>101.28592686533734</v>
      </c>
      <c r="I1145" s="5">
        <f>'90.1 Data-IP'!I1145*Convert!$B$6/$D1145</f>
        <v>31.692429257244537</v>
      </c>
      <c r="J1145" s="5">
        <f>'90.1 Data-IP'!J1145*Convert!$B$6/$D1145</f>
        <v>251.3571356067774</v>
      </c>
      <c r="K1145" s="5">
        <f>'90.1 Data-IP'!K1145*Convert!$B$7/$D1145</f>
        <v>87.728184124341894</v>
      </c>
      <c r="L1145" s="5">
        <f>'90.1 Data-IP'!L1145*Convert!$B$6/$D1145</f>
        <v>0</v>
      </c>
      <c r="M1145" s="5">
        <f>'90.1 Data-IP'!M1145*Convert!$B$6/$D1145</f>
        <v>202.8500967832</v>
      </c>
      <c r="N1145" s="5">
        <f>'90.1 Data-IP'!N1145*Convert!$B$6/$D1145</f>
        <v>0.24550857575761817</v>
      </c>
      <c r="O1145" s="5">
        <f>'90.1 Data-IP'!O1145*Convert!$B$6/$D1145</f>
        <v>0.24550857575761817</v>
      </c>
      <c r="P1145" s="5">
        <f>'90.1 Data-IP'!P1145*Convert!$B$6/$D1145</f>
        <v>0</v>
      </c>
      <c r="Q1145" s="5">
        <f>'90.1 Data-IP'!Q1145*Convert!$B$6/$D1145</f>
        <v>0</v>
      </c>
      <c r="R1145" s="5">
        <f>'90.1 Data-IP'!R1145*Convert!$B$6/$D1145</f>
        <v>0</v>
      </c>
      <c r="S1145" s="5">
        <f>'90.1 Data-IP'!S1145*Convert!$B$6/$D1145</f>
        <v>0</v>
      </c>
      <c r="T1145" s="5">
        <f>'90.1 Data-IP'!T1145*Convert!$B$6/$D1145</f>
        <v>42.260209507078002</v>
      </c>
      <c r="U1145" s="5">
        <f>'90.1 Data-IP'!U1145*Convert!$B$7/$D1145</f>
        <v>44.027488816271294</v>
      </c>
      <c r="V1145" s="5">
        <f>'90.1 Data-IP'!V1145*Convert!$B$6/$D1145</f>
        <v>36.488030103710003</v>
      </c>
      <c r="W1145" s="5">
        <f>'90.1 Data-IP'!W1145*Convert!$B$6/$D1145</f>
        <v>588.07487513141461</v>
      </c>
      <c r="X1145" s="5">
        <f>'90.1 Data-IP'!X1145*Convert!$B$7/$D1145</f>
        <v>5.1969504761285563</v>
      </c>
      <c r="Y1145" s="5">
        <f t="shared" si="34"/>
        <v>593.27182560754318</v>
      </c>
      <c r="Z1145" s="5">
        <f>'90.1 Data-IP'!Z1145*Convert!$B$6/$D1145</f>
        <v>1051.4095707934475</v>
      </c>
      <c r="AA1145" s="5">
        <f>'90.1 Data-IP'!AA1145*Convert!$B$7/$D1145</f>
        <v>136.95075602526632</v>
      </c>
      <c r="AB1145" s="5">
        <f t="shared" si="35"/>
        <v>1188.3603268187139</v>
      </c>
    </row>
    <row r="1146" spans="1:28" x14ac:dyDescent="0.25">
      <c r="A1146" s="95">
        <v>2004</v>
      </c>
      <c r="B1146" s="95" t="s">
        <v>64</v>
      </c>
      <c r="C1146" s="101" t="s">
        <v>19</v>
      </c>
      <c r="D1146" s="5">
        <f>'90.1 Data-SI'!D1146*Convert!$B$1</f>
        <v>5501.9728096495501</v>
      </c>
      <c r="E1146" s="5">
        <f>'90.1 Data-IP'!E1146*Convert!$B$6/$D1146</f>
        <v>0</v>
      </c>
      <c r="F1146" s="5">
        <f>'90.1 Data-IP'!F1146*Convert!$B$7/$D1146</f>
        <v>12.171657636868824</v>
      </c>
      <c r="G1146" s="5">
        <f>'90.1 Data-IP'!G1146*Convert!$B$6/$D1146</f>
        <v>323.88582463170576</v>
      </c>
      <c r="H1146" s="5">
        <f>'90.1 Data-IP'!H1146*Convert!$B$6/$D1146</f>
        <v>101.28592686533734</v>
      </c>
      <c r="I1146" s="5">
        <f>'90.1 Data-IP'!I1146*Convert!$B$6/$D1146</f>
        <v>31.681517764988634</v>
      </c>
      <c r="J1146" s="5">
        <f>'90.1 Data-IP'!J1146*Convert!$B$6/$D1146</f>
        <v>251.3571356067774</v>
      </c>
      <c r="K1146" s="5">
        <f>'90.1 Data-IP'!K1146*Convert!$B$7/$D1146</f>
        <v>87.728184124341894</v>
      </c>
      <c r="L1146" s="5">
        <f>'90.1 Data-IP'!L1146*Convert!$B$6/$D1146</f>
        <v>0</v>
      </c>
      <c r="M1146" s="5">
        <f>'90.1 Data-IP'!M1146*Convert!$B$6/$D1146</f>
        <v>183.73316235087344</v>
      </c>
      <c r="N1146" s="5">
        <f>'90.1 Data-IP'!N1146*Convert!$B$6/$D1146</f>
        <v>0.24550857575761817</v>
      </c>
      <c r="O1146" s="5">
        <f>'90.1 Data-IP'!O1146*Convert!$B$6/$D1146</f>
        <v>0.24550857575761817</v>
      </c>
      <c r="P1146" s="5">
        <f>'90.1 Data-IP'!P1146*Convert!$B$6/$D1146</f>
        <v>0</v>
      </c>
      <c r="Q1146" s="5">
        <f>'90.1 Data-IP'!Q1146*Convert!$B$6/$D1146</f>
        <v>0</v>
      </c>
      <c r="R1146" s="5">
        <f>'90.1 Data-IP'!R1146*Convert!$B$6/$D1146</f>
        <v>0</v>
      </c>
      <c r="S1146" s="5">
        <f>'90.1 Data-IP'!S1146*Convert!$B$6/$D1146</f>
        <v>0</v>
      </c>
      <c r="T1146" s="5">
        <f>'90.1 Data-IP'!T1146*Convert!$B$6/$D1146</f>
        <v>42.276576745461846</v>
      </c>
      <c r="U1146" s="5">
        <f>'90.1 Data-IP'!U1146*Convert!$B$7/$D1146</f>
        <v>48.113341364517517</v>
      </c>
      <c r="V1146" s="5">
        <f>'90.1 Data-IP'!V1146*Convert!$B$6/$D1146</f>
        <v>36.25888876633622</v>
      </c>
      <c r="W1146" s="5">
        <f>'90.1 Data-IP'!W1146*Convert!$B$6/$D1146</f>
        <v>507.61898698257926</v>
      </c>
      <c r="X1146" s="5">
        <f>'90.1 Data-IP'!X1146*Convert!$B$7/$D1146</f>
        <v>12.171657636868824</v>
      </c>
      <c r="Y1146" s="5">
        <f t="shared" si="34"/>
        <v>519.79064461944813</v>
      </c>
      <c r="Z1146" s="5">
        <f>'90.1 Data-IP'!Z1146*Convert!$B$6/$D1146</f>
        <v>970.72999705336611</v>
      </c>
      <c r="AA1146" s="5">
        <f>'90.1 Data-IP'!AA1146*Convert!$B$7/$D1146</f>
        <v>148.01318312572823</v>
      </c>
      <c r="AB1146" s="5">
        <f t="shared" si="35"/>
        <v>1118.7431801790945</v>
      </c>
    </row>
    <row r="1147" spans="1:28" x14ac:dyDescent="0.25">
      <c r="A1147" s="95">
        <v>2004</v>
      </c>
      <c r="B1147" s="95" t="s">
        <v>64</v>
      </c>
      <c r="C1147" s="101" t="s">
        <v>20</v>
      </c>
      <c r="D1147" s="5">
        <f>'90.1 Data-SI'!D1147*Convert!$B$1</f>
        <v>5501.9728096495501</v>
      </c>
      <c r="E1147" s="5">
        <f>'90.1 Data-IP'!E1147*Convert!$B$6/$D1147</f>
        <v>0</v>
      </c>
      <c r="F1147" s="5">
        <f>'90.1 Data-IP'!F1147*Convert!$B$7/$D1147</f>
        <v>10.504077049307631</v>
      </c>
      <c r="G1147" s="5">
        <f>'90.1 Data-IP'!G1147*Convert!$B$6/$D1147</f>
        <v>251.82632977378083</v>
      </c>
      <c r="H1147" s="5">
        <f>'90.1 Data-IP'!H1147*Convert!$B$6/$D1147</f>
        <v>101.28592686533734</v>
      </c>
      <c r="I1147" s="5">
        <f>'90.1 Data-IP'!I1147*Convert!$B$6/$D1147</f>
        <v>31.70879649562837</v>
      </c>
      <c r="J1147" s="5">
        <f>'90.1 Data-IP'!J1147*Convert!$B$6/$D1147</f>
        <v>251.3571356067774</v>
      </c>
      <c r="K1147" s="5">
        <f>'90.1 Data-IP'!K1147*Convert!$B$7/$D1147</f>
        <v>87.728184124341894</v>
      </c>
      <c r="L1147" s="5">
        <f>'90.1 Data-IP'!L1147*Convert!$B$6/$D1147</f>
        <v>0</v>
      </c>
      <c r="M1147" s="5">
        <f>'90.1 Data-IP'!M1147*Convert!$B$6/$D1147</f>
        <v>207.43837927680352</v>
      </c>
      <c r="N1147" s="5">
        <f>'90.1 Data-IP'!N1147*Convert!$B$6/$D1147</f>
        <v>0.24550857575761817</v>
      </c>
      <c r="O1147" s="5">
        <f>'90.1 Data-IP'!O1147*Convert!$B$6/$D1147</f>
        <v>0.24550857575761817</v>
      </c>
      <c r="P1147" s="5">
        <f>'90.1 Data-IP'!P1147*Convert!$B$6/$D1147</f>
        <v>0</v>
      </c>
      <c r="Q1147" s="5">
        <f>'90.1 Data-IP'!Q1147*Convert!$B$6/$D1147</f>
        <v>0</v>
      </c>
      <c r="R1147" s="5">
        <f>'90.1 Data-IP'!R1147*Convert!$B$6/$D1147</f>
        <v>0</v>
      </c>
      <c r="S1147" s="5">
        <f>'90.1 Data-IP'!S1147*Convert!$B$6/$D1147</f>
        <v>0</v>
      </c>
      <c r="T1147" s="5">
        <f>'90.1 Data-IP'!T1147*Convert!$B$6/$D1147</f>
        <v>42.260209507078002</v>
      </c>
      <c r="U1147" s="5">
        <f>'90.1 Data-IP'!U1147*Convert!$B$7/$D1147</f>
        <v>48.343030515995714</v>
      </c>
      <c r="V1147" s="5">
        <f>'90.1 Data-IP'!V1147*Convert!$B$6/$D1147</f>
        <v>36.318901973743635</v>
      </c>
      <c r="W1147" s="5">
        <f>'90.1 Data-IP'!W1147*Convert!$B$6/$D1147</f>
        <v>459.26470905058432</v>
      </c>
      <c r="X1147" s="5">
        <f>'90.1 Data-IP'!X1147*Convert!$B$7/$D1147</f>
        <v>10.504077049307631</v>
      </c>
      <c r="Y1147" s="5">
        <f t="shared" si="34"/>
        <v>469.76878609989194</v>
      </c>
      <c r="Z1147" s="5">
        <f>'90.1 Data-IP'!Z1147*Convert!$B$6/$D1147</f>
        <v>922.43573232877884</v>
      </c>
      <c r="AA1147" s="5">
        <f>'90.1 Data-IP'!AA1147*Convert!$B$7/$D1147</f>
        <v>146.57529168964524</v>
      </c>
      <c r="AB1147" s="5">
        <f t="shared" si="35"/>
        <v>1069.011024018424</v>
      </c>
    </row>
    <row r="1148" spans="1:28" x14ac:dyDescent="0.25">
      <c r="A1148" s="95">
        <v>2004</v>
      </c>
      <c r="B1148" s="95" t="s">
        <v>64</v>
      </c>
      <c r="C1148" s="101" t="s">
        <v>3</v>
      </c>
      <c r="D1148" s="5">
        <f>'90.1 Data-SI'!D1148*Convert!$B$1</f>
        <v>5501.9728096495501</v>
      </c>
      <c r="E1148" s="5">
        <f>'90.1 Data-IP'!E1148*Convert!$B$6/$D1148</f>
        <v>0</v>
      </c>
      <c r="F1148" s="5">
        <f>'90.1 Data-IP'!F1148*Convert!$B$7/$D1148</f>
        <v>51.807041702922945</v>
      </c>
      <c r="G1148" s="5">
        <f>'90.1 Data-IP'!G1148*Convert!$B$6/$D1148</f>
        <v>205.31063828690412</v>
      </c>
      <c r="H1148" s="5">
        <f>'90.1 Data-IP'!H1148*Convert!$B$6/$D1148</f>
        <v>101.28592686533734</v>
      </c>
      <c r="I1148" s="5">
        <f>'90.1 Data-IP'!I1148*Convert!$B$6/$D1148</f>
        <v>31.69788500337248</v>
      </c>
      <c r="J1148" s="5">
        <f>'90.1 Data-IP'!J1148*Convert!$B$6/$D1148</f>
        <v>251.3571356067774</v>
      </c>
      <c r="K1148" s="5">
        <f>'90.1 Data-IP'!K1148*Convert!$B$7/$D1148</f>
        <v>87.728184124341894</v>
      </c>
      <c r="L1148" s="5">
        <f>'90.1 Data-IP'!L1148*Convert!$B$6/$D1148</f>
        <v>0</v>
      </c>
      <c r="M1148" s="5">
        <f>'90.1 Data-IP'!M1148*Convert!$B$6/$D1148</f>
        <v>181.20169614750603</v>
      </c>
      <c r="N1148" s="5">
        <f>'90.1 Data-IP'!N1148*Convert!$B$6/$D1148</f>
        <v>0.24550857575761817</v>
      </c>
      <c r="O1148" s="5">
        <f>'90.1 Data-IP'!O1148*Convert!$B$6/$D1148</f>
        <v>0.24550857575761817</v>
      </c>
      <c r="P1148" s="5">
        <f>'90.1 Data-IP'!P1148*Convert!$B$6/$D1148</f>
        <v>0</v>
      </c>
      <c r="Q1148" s="5">
        <f>'90.1 Data-IP'!Q1148*Convert!$B$6/$D1148</f>
        <v>0</v>
      </c>
      <c r="R1148" s="5">
        <f>'90.1 Data-IP'!R1148*Convert!$B$6/$D1148</f>
        <v>0</v>
      </c>
      <c r="S1148" s="5">
        <f>'90.1 Data-IP'!S1148*Convert!$B$6/$D1148</f>
        <v>0</v>
      </c>
      <c r="T1148" s="5">
        <f>'90.1 Data-IP'!T1148*Convert!$B$6/$D1148</f>
        <v>42.282032491589796</v>
      </c>
      <c r="U1148" s="5">
        <f>'90.1 Data-IP'!U1148*Convert!$B$7/$D1148</f>
        <v>55.229970277390649</v>
      </c>
      <c r="V1148" s="5">
        <f>'90.1 Data-IP'!V1148*Convert!$B$6/$D1148</f>
        <v>36.11703936700961</v>
      </c>
      <c r="W1148" s="5">
        <f>'90.1 Data-IP'!W1148*Convert!$B$6/$D1148</f>
        <v>386.51233443441015</v>
      </c>
      <c r="X1148" s="5">
        <f>'90.1 Data-IP'!X1148*Convert!$B$7/$D1148</f>
        <v>51.807041702922945</v>
      </c>
      <c r="Y1148" s="5">
        <f t="shared" si="34"/>
        <v>438.31937613733311</v>
      </c>
      <c r="Z1148" s="5">
        <f>'90.1 Data-IP'!Z1148*Convert!$B$6/$D1148</f>
        <v>849.49786234425426</v>
      </c>
      <c r="AA1148" s="5">
        <f>'90.1 Data-IP'!AA1148*Convert!$B$7/$D1148</f>
        <v>194.76332871318004</v>
      </c>
      <c r="AB1148" s="5">
        <f t="shared" si="35"/>
        <v>1044.2611910574342</v>
      </c>
    </row>
    <row r="1149" spans="1:28" x14ac:dyDescent="0.25">
      <c r="A1149" s="95">
        <v>2004</v>
      </c>
      <c r="B1149" s="95" t="s">
        <v>64</v>
      </c>
      <c r="C1149" s="101" t="s">
        <v>7</v>
      </c>
      <c r="D1149" s="5">
        <f>'90.1 Data-SI'!D1149*Convert!$B$1</f>
        <v>5501.9728096495501</v>
      </c>
      <c r="E1149" s="5">
        <f>'90.1 Data-IP'!E1149*Convert!$B$6/$D1149</f>
        <v>0</v>
      </c>
      <c r="F1149" s="5">
        <f>'90.1 Data-IP'!F1149*Convert!$B$7/$D1149</f>
        <v>26.862426374096049</v>
      </c>
      <c r="G1149" s="5">
        <f>'90.1 Data-IP'!G1149*Convert!$B$6/$D1149</f>
        <v>153.03367888891529</v>
      </c>
      <c r="H1149" s="5">
        <f>'90.1 Data-IP'!H1149*Convert!$B$6/$D1149</f>
        <v>101.28592686533734</v>
      </c>
      <c r="I1149" s="5">
        <f>'90.1 Data-IP'!I1149*Convert!$B$6/$D1149</f>
        <v>31.69788500337248</v>
      </c>
      <c r="J1149" s="5">
        <f>'90.1 Data-IP'!J1149*Convert!$B$6/$D1149</f>
        <v>251.3571356067774</v>
      </c>
      <c r="K1149" s="5">
        <f>'90.1 Data-IP'!K1149*Convert!$B$7/$D1149</f>
        <v>87.728184124341894</v>
      </c>
      <c r="L1149" s="5">
        <f>'90.1 Data-IP'!L1149*Convert!$B$6/$D1149</f>
        <v>0</v>
      </c>
      <c r="M1149" s="5">
        <f>'90.1 Data-IP'!M1149*Convert!$B$6/$D1149</f>
        <v>203.85395407074228</v>
      </c>
      <c r="N1149" s="5">
        <f>'90.1 Data-IP'!N1149*Convert!$B$6/$D1149</f>
        <v>0.24550857575761817</v>
      </c>
      <c r="O1149" s="5">
        <f>'90.1 Data-IP'!O1149*Convert!$B$6/$D1149</f>
        <v>0.24550857575761817</v>
      </c>
      <c r="P1149" s="5">
        <f>'90.1 Data-IP'!P1149*Convert!$B$6/$D1149</f>
        <v>0</v>
      </c>
      <c r="Q1149" s="5">
        <f>'90.1 Data-IP'!Q1149*Convert!$B$6/$D1149</f>
        <v>0</v>
      </c>
      <c r="R1149" s="5">
        <f>'90.1 Data-IP'!R1149*Convert!$B$6/$D1149</f>
        <v>0</v>
      </c>
      <c r="S1149" s="5">
        <f>'90.1 Data-IP'!S1149*Convert!$B$6/$D1149</f>
        <v>0</v>
      </c>
      <c r="T1149" s="5">
        <f>'90.1 Data-IP'!T1149*Convert!$B$6/$D1149</f>
        <v>42.260209507078002</v>
      </c>
      <c r="U1149" s="5">
        <f>'90.1 Data-IP'!U1149*Convert!$B$7/$D1149</f>
        <v>53.383120108187953</v>
      </c>
      <c r="V1149" s="5">
        <f>'90.1 Data-IP'!V1149*Convert!$B$6/$D1149</f>
        <v>36.122495113137553</v>
      </c>
      <c r="W1149" s="5">
        <f>'90.1 Data-IP'!W1149*Convert!$B$6/$D1149</f>
        <v>356.88763295965759</v>
      </c>
      <c r="X1149" s="5">
        <f>'90.1 Data-IP'!X1149*Convert!$B$7/$D1149</f>
        <v>26.862426374096049</v>
      </c>
      <c r="Y1149" s="5">
        <f t="shared" si="34"/>
        <v>383.75005933375365</v>
      </c>
      <c r="Z1149" s="5">
        <f>'90.1 Data-IP'!Z1149*Convert!$B$6/$D1149</f>
        <v>819.85679363111808</v>
      </c>
      <c r="AA1149" s="5">
        <f>'90.1 Data-IP'!AA1149*Convert!$B$7/$D1149</f>
        <v>167.97373060662588</v>
      </c>
      <c r="AB1149" s="5">
        <f t="shared" si="35"/>
        <v>987.83052423774393</v>
      </c>
    </row>
    <row r="1150" spans="1:28" x14ac:dyDescent="0.25">
      <c r="A1150" s="95">
        <v>2004</v>
      </c>
      <c r="B1150" s="95" t="s">
        <v>64</v>
      </c>
      <c r="C1150" s="101" t="s">
        <v>17</v>
      </c>
      <c r="D1150" s="5">
        <f>'90.1 Data-SI'!D1150*Convert!$B$1</f>
        <v>5501.9728096495501</v>
      </c>
      <c r="E1150" s="5">
        <f>'90.1 Data-IP'!E1150*Convert!$B$6/$D1150</f>
        <v>0</v>
      </c>
      <c r="F1150" s="5">
        <f>'90.1 Data-IP'!F1150*Convert!$B$7/$D1150</f>
        <v>14.384516535256299</v>
      </c>
      <c r="G1150" s="5">
        <f>'90.1 Data-IP'!G1150*Convert!$B$6/$D1150</f>
        <v>60.984330218192348</v>
      </c>
      <c r="H1150" s="5">
        <f>'90.1 Data-IP'!H1150*Convert!$B$6/$D1150</f>
        <v>101.28592686533734</v>
      </c>
      <c r="I1150" s="5">
        <f>'90.1 Data-IP'!I1150*Convert!$B$6/$D1150</f>
        <v>31.692429257244537</v>
      </c>
      <c r="J1150" s="5">
        <f>'90.1 Data-IP'!J1150*Convert!$B$6/$D1150</f>
        <v>251.3571356067774</v>
      </c>
      <c r="K1150" s="5">
        <f>'90.1 Data-IP'!K1150*Convert!$B$7/$D1150</f>
        <v>87.728184124341894</v>
      </c>
      <c r="L1150" s="5">
        <f>'90.1 Data-IP'!L1150*Convert!$B$6/$D1150</f>
        <v>0</v>
      </c>
      <c r="M1150" s="5">
        <f>'90.1 Data-IP'!M1150*Convert!$B$6/$D1150</f>
        <v>178.23377025390283</v>
      </c>
      <c r="N1150" s="5">
        <f>'90.1 Data-IP'!N1150*Convert!$B$6/$D1150</f>
        <v>0.24550857575761817</v>
      </c>
      <c r="O1150" s="5">
        <f>'90.1 Data-IP'!O1150*Convert!$B$6/$D1150</f>
        <v>0.24550857575761817</v>
      </c>
      <c r="P1150" s="5">
        <f>'90.1 Data-IP'!P1150*Convert!$B$6/$D1150</f>
        <v>0</v>
      </c>
      <c r="Q1150" s="5">
        <f>'90.1 Data-IP'!Q1150*Convert!$B$6/$D1150</f>
        <v>0</v>
      </c>
      <c r="R1150" s="5">
        <f>'90.1 Data-IP'!R1150*Convert!$B$6/$D1150</f>
        <v>0</v>
      </c>
      <c r="S1150" s="5">
        <f>'90.1 Data-IP'!S1150*Convert!$B$6/$D1150</f>
        <v>0</v>
      </c>
      <c r="T1150" s="5">
        <f>'90.1 Data-IP'!T1150*Convert!$B$6/$D1150</f>
        <v>42.282032491589796</v>
      </c>
      <c r="U1150" s="5">
        <f>'90.1 Data-IP'!U1150*Convert!$B$7/$D1150</f>
        <v>56.047887743630071</v>
      </c>
      <c r="V1150" s="5">
        <f>'90.1 Data-IP'!V1150*Convert!$B$6/$D1150</f>
        <v>36.14977384377729</v>
      </c>
      <c r="W1150" s="5">
        <f>'90.1 Data-IP'!W1150*Convert!$B$6/$D1150</f>
        <v>239.21810047209519</v>
      </c>
      <c r="X1150" s="5">
        <f>'90.1 Data-IP'!X1150*Convert!$B$7/$D1150</f>
        <v>14.384516535256299</v>
      </c>
      <c r="Y1150" s="5">
        <f t="shared" si="34"/>
        <v>253.60261700735148</v>
      </c>
      <c r="Z1150" s="5">
        <f>'90.1 Data-IP'!Z1150*Convert!$B$6/$D1150</f>
        <v>702.2309071125793</v>
      </c>
      <c r="AA1150" s="5">
        <f>'90.1 Data-IP'!AA1150*Convert!$B$7/$D1150</f>
        <v>158.15872101175285</v>
      </c>
      <c r="AB1150" s="5">
        <f t="shared" si="35"/>
        <v>860.38962812433215</v>
      </c>
    </row>
    <row r="1151" spans="1:28" x14ac:dyDescent="0.25">
      <c r="A1151" s="95">
        <v>2004</v>
      </c>
      <c r="B1151" s="95" t="s">
        <v>64</v>
      </c>
      <c r="C1151" s="101" t="s">
        <v>14</v>
      </c>
      <c r="D1151" s="5">
        <f>'90.1 Data-SI'!D1151*Convert!$B$1</f>
        <v>5501.9728096495501</v>
      </c>
      <c r="E1151" s="5">
        <f>'90.1 Data-IP'!E1151*Convert!$B$6/$D1151</f>
        <v>0</v>
      </c>
      <c r="F1151" s="5">
        <f>'90.1 Data-IP'!F1151*Convert!$B$7/$D1151</f>
        <v>110.63174057052112</v>
      </c>
      <c r="G1151" s="5">
        <f>'90.1 Data-IP'!G1151*Convert!$B$6/$D1151</f>
        <v>143.71526450238173</v>
      </c>
      <c r="H1151" s="5">
        <f>'90.1 Data-IP'!H1151*Convert!$B$6/$D1151</f>
        <v>101.28592686533734</v>
      </c>
      <c r="I1151" s="5">
        <f>'90.1 Data-IP'!I1151*Convert!$B$6/$D1151</f>
        <v>31.654239034348901</v>
      </c>
      <c r="J1151" s="5">
        <f>'90.1 Data-IP'!J1151*Convert!$B$6/$D1151</f>
        <v>251.3571356067774</v>
      </c>
      <c r="K1151" s="5">
        <f>'90.1 Data-IP'!K1151*Convert!$B$7/$D1151</f>
        <v>87.728184124341894</v>
      </c>
      <c r="L1151" s="5">
        <f>'90.1 Data-IP'!L1151*Convert!$B$6/$D1151</f>
        <v>0</v>
      </c>
      <c r="M1151" s="5">
        <f>'90.1 Data-IP'!M1151*Convert!$B$6/$D1151</f>
        <v>172.28700697444054</v>
      </c>
      <c r="N1151" s="5">
        <f>'90.1 Data-IP'!N1151*Convert!$B$6/$D1151</f>
        <v>0.24550857575761817</v>
      </c>
      <c r="O1151" s="5">
        <f>'90.1 Data-IP'!O1151*Convert!$B$6/$D1151</f>
        <v>0.24550857575761817</v>
      </c>
      <c r="P1151" s="5">
        <f>'90.1 Data-IP'!P1151*Convert!$B$6/$D1151</f>
        <v>0</v>
      </c>
      <c r="Q1151" s="5">
        <f>'90.1 Data-IP'!Q1151*Convert!$B$6/$D1151</f>
        <v>0</v>
      </c>
      <c r="R1151" s="5">
        <f>'90.1 Data-IP'!R1151*Convert!$B$6/$D1151</f>
        <v>0</v>
      </c>
      <c r="S1151" s="5">
        <f>'90.1 Data-IP'!S1151*Convert!$B$6/$D1151</f>
        <v>0</v>
      </c>
      <c r="T1151" s="5">
        <f>'90.1 Data-IP'!T1151*Convert!$B$6/$D1151</f>
        <v>42.282032491589796</v>
      </c>
      <c r="U1151" s="5">
        <f>'90.1 Data-IP'!U1151*Convert!$B$7/$D1151</f>
        <v>60.830277312212637</v>
      </c>
      <c r="V1151" s="5">
        <f>'90.1 Data-IP'!V1151*Convert!$B$6/$D1151</f>
        <v>36.084304890241924</v>
      </c>
      <c r="W1151" s="5">
        <f>'90.1 Data-IP'!W1151*Convert!$B$6/$D1151</f>
        <v>316.00227147682227</v>
      </c>
      <c r="X1151" s="5">
        <f>'90.1 Data-IP'!X1151*Convert!$B$7/$D1151</f>
        <v>110.63174057052112</v>
      </c>
      <c r="Y1151" s="5">
        <f t="shared" si="34"/>
        <v>426.63401204734339</v>
      </c>
      <c r="Z1151" s="5">
        <f>'90.1 Data-IP'!Z1151*Convert!$B$6/$D1151</f>
        <v>778.9059631947473</v>
      </c>
      <c r="AA1151" s="5">
        <f>'90.1 Data-IP'!AA1151*Convert!$B$7/$D1151</f>
        <v>259.19020200707558</v>
      </c>
      <c r="AB1151" s="5">
        <f t="shared" si="35"/>
        <v>1038.0961652018229</v>
      </c>
    </row>
    <row r="1152" spans="1:28" x14ac:dyDescent="0.25">
      <c r="A1152" s="95">
        <v>2004</v>
      </c>
      <c r="B1152" s="95" t="s">
        <v>64</v>
      </c>
      <c r="C1152" s="101" t="s">
        <v>2</v>
      </c>
      <c r="D1152" s="5">
        <f>'90.1 Data-SI'!D1152*Convert!$B$1</f>
        <v>5501.9728096495501</v>
      </c>
      <c r="E1152" s="5">
        <f>'90.1 Data-IP'!E1152*Convert!$B$6/$D1152</f>
        <v>0</v>
      </c>
      <c r="F1152" s="5">
        <f>'90.1 Data-IP'!F1152*Convert!$B$7/$D1152</f>
        <v>55.678144231494457</v>
      </c>
      <c r="G1152" s="5">
        <f>'90.1 Data-IP'!G1152*Convert!$B$6/$D1152</f>
        <v>91.983879717187605</v>
      </c>
      <c r="H1152" s="5">
        <f>'90.1 Data-IP'!H1152*Convert!$B$6/$D1152</f>
        <v>101.28592686533734</v>
      </c>
      <c r="I1152" s="5">
        <f>'90.1 Data-IP'!I1152*Convert!$B$6/$D1152</f>
        <v>31.676062018860687</v>
      </c>
      <c r="J1152" s="5">
        <f>'90.1 Data-IP'!J1152*Convert!$B$6/$D1152</f>
        <v>251.3571356067774</v>
      </c>
      <c r="K1152" s="5">
        <f>'90.1 Data-IP'!K1152*Convert!$B$7/$D1152</f>
        <v>87.728184124341894</v>
      </c>
      <c r="L1152" s="5">
        <f>'90.1 Data-IP'!L1152*Convert!$B$6/$D1152</f>
        <v>0</v>
      </c>
      <c r="M1152" s="5">
        <f>'90.1 Data-IP'!M1152*Convert!$B$6/$D1152</f>
        <v>206.81642421821749</v>
      </c>
      <c r="N1152" s="5">
        <f>'90.1 Data-IP'!N1152*Convert!$B$6/$D1152</f>
        <v>0.24550857575761817</v>
      </c>
      <c r="O1152" s="5">
        <f>'90.1 Data-IP'!O1152*Convert!$B$6/$D1152</f>
        <v>0.24550857575761817</v>
      </c>
      <c r="P1152" s="5">
        <f>'90.1 Data-IP'!P1152*Convert!$B$6/$D1152</f>
        <v>0</v>
      </c>
      <c r="Q1152" s="5">
        <f>'90.1 Data-IP'!Q1152*Convert!$B$6/$D1152</f>
        <v>0</v>
      </c>
      <c r="R1152" s="5">
        <f>'90.1 Data-IP'!R1152*Convert!$B$6/$D1152</f>
        <v>0</v>
      </c>
      <c r="S1152" s="5">
        <f>'90.1 Data-IP'!S1152*Convert!$B$6/$D1152</f>
        <v>0</v>
      </c>
      <c r="T1152" s="5">
        <f>'90.1 Data-IP'!T1152*Convert!$B$6/$D1152</f>
        <v>42.282032491589796</v>
      </c>
      <c r="U1152" s="5">
        <f>'90.1 Data-IP'!U1152*Convert!$B$7/$D1152</f>
        <v>59.252331515472193</v>
      </c>
      <c r="V1152" s="5">
        <f>'90.1 Data-IP'!V1152*Convert!$B$6/$D1152</f>
        <v>35.773327360948933</v>
      </c>
      <c r="W1152" s="5">
        <f>'90.1 Data-IP'!W1152*Convert!$B$6/$D1152</f>
        <v>298.80030393540511</v>
      </c>
      <c r="X1152" s="5">
        <f>'90.1 Data-IP'!X1152*Convert!$B$7/$D1152</f>
        <v>55.678144231494457</v>
      </c>
      <c r="Y1152" s="5">
        <f t="shared" si="34"/>
        <v>354.47844816689957</v>
      </c>
      <c r="Z1152" s="5">
        <f>'90.1 Data-IP'!Z1152*Convert!$B$6/$D1152</f>
        <v>761.41484110854901</v>
      </c>
      <c r="AA1152" s="5">
        <f>'90.1 Data-IP'!AA1152*Convert!$B$7/$D1152</f>
        <v>202.65679247983309</v>
      </c>
      <c r="AB1152" s="5">
        <f t="shared" si="35"/>
        <v>964.07163358838216</v>
      </c>
    </row>
    <row r="1153" spans="1:28" x14ac:dyDescent="0.25">
      <c r="A1153" s="95">
        <v>2004</v>
      </c>
      <c r="B1153" s="95" t="s">
        <v>64</v>
      </c>
      <c r="C1153" s="101" t="s">
        <v>18</v>
      </c>
      <c r="D1153" s="5">
        <f>'90.1 Data-SI'!D1153*Convert!$B$1</f>
        <v>5501.9728096495501</v>
      </c>
      <c r="E1153" s="5">
        <f>'90.1 Data-IP'!E1153*Convert!$B$6/$D1153</f>
        <v>0</v>
      </c>
      <c r="F1153" s="5">
        <f>'90.1 Data-IP'!F1153*Convert!$B$7/$D1153</f>
        <v>88.43405810205536</v>
      </c>
      <c r="G1153" s="5">
        <f>'90.1 Data-IP'!G1153*Convert!$B$6/$D1153</f>
        <v>25.101887934684466</v>
      </c>
      <c r="H1153" s="5">
        <f>'90.1 Data-IP'!H1153*Convert!$B$6/$D1153</f>
        <v>101.28592686533734</v>
      </c>
      <c r="I1153" s="5">
        <f>'90.1 Data-IP'!I1153*Convert!$B$6/$D1153</f>
        <v>31.616048811453272</v>
      </c>
      <c r="J1153" s="5">
        <f>'90.1 Data-IP'!J1153*Convert!$B$6/$D1153</f>
        <v>251.3571356067774</v>
      </c>
      <c r="K1153" s="5">
        <f>'90.1 Data-IP'!K1153*Convert!$B$7/$D1153</f>
        <v>87.728184124341894</v>
      </c>
      <c r="L1153" s="5">
        <f>'90.1 Data-IP'!L1153*Convert!$B$6/$D1153</f>
        <v>0</v>
      </c>
      <c r="M1153" s="5">
        <f>'90.1 Data-IP'!M1153*Convert!$B$6/$D1153</f>
        <v>170.28474814548395</v>
      </c>
      <c r="N1153" s="5">
        <f>'90.1 Data-IP'!N1153*Convert!$B$6/$D1153</f>
        <v>0.24550857575761817</v>
      </c>
      <c r="O1153" s="5">
        <f>'90.1 Data-IP'!O1153*Convert!$B$6/$D1153</f>
        <v>0.24550857575761817</v>
      </c>
      <c r="P1153" s="5">
        <f>'90.1 Data-IP'!P1153*Convert!$B$6/$D1153</f>
        <v>0</v>
      </c>
      <c r="Q1153" s="5">
        <f>'90.1 Data-IP'!Q1153*Convert!$B$6/$D1153</f>
        <v>0</v>
      </c>
      <c r="R1153" s="5">
        <f>'90.1 Data-IP'!R1153*Convert!$B$6/$D1153</f>
        <v>0</v>
      </c>
      <c r="S1153" s="5">
        <f>'90.1 Data-IP'!S1153*Convert!$B$6/$D1153</f>
        <v>0</v>
      </c>
      <c r="T1153" s="5">
        <f>'90.1 Data-IP'!T1153*Convert!$B$6/$D1153</f>
        <v>42.282032491589796</v>
      </c>
      <c r="U1153" s="5">
        <f>'90.1 Data-IP'!U1153*Convert!$B$7/$D1153</f>
        <v>62.525868771905309</v>
      </c>
      <c r="V1153" s="5">
        <f>'90.1 Data-IP'!V1153*Convert!$B$6/$D1153</f>
        <v>36.007924444450666</v>
      </c>
      <c r="W1153" s="5">
        <f>'90.1 Data-IP'!W1153*Convert!$B$6/$D1153</f>
        <v>195.38663608016842</v>
      </c>
      <c r="X1153" s="5">
        <f>'90.1 Data-IP'!X1153*Convert!$B$7/$D1153</f>
        <v>88.43405810205536</v>
      </c>
      <c r="Y1153" s="5">
        <f t="shared" si="34"/>
        <v>283.82069418222375</v>
      </c>
      <c r="Z1153" s="5">
        <f>'90.1 Data-IP'!Z1153*Convert!$B$6/$D1153</f>
        <v>658.17575712940652</v>
      </c>
      <c r="AA1153" s="5">
        <f>'90.1 Data-IP'!AA1153*Convert!$B$7/$D1153</f>
        <v>238.68811099830259</v>
      </c>
      <c r="AB1153" s="5">
        <f t="shared" si="35"/>
        <v>896.86386812770911</v>
      </c>
    </row>
    <row r="1154" spans="1:28" x14ac:dyDescent="0.25">
      <c r="A1154" s="95">
        <v>2004</v>
      </c>
      <c r="B1154" s="95" t="s">
        <v>64</v>
      </c>
      <c r="C1154" s="101" t="s">
        <v>4</v>
      </c>
      <c r="D1154" s="5">
        <f>'90.1 Data-SI'!D1154*Convert!$B$1</f>
        <v>5501.9728096495501</v>
      </c>
      <c r="E1154" s="5">
        <f>'90.1 Data-IP'!E1154*Convert!$B$6/$D1154</f>
        <v>0</v>
      </c>
      <c r="F1154" s="5">
        <f>'90.1 Data-IP'!F1154*Convert!$B$7/$D1154</f>
        <v>158.44069712454314</v>
      </c>
      <c r="G1154" s="5">
        <f>'90.1 Data-IP'!G1154*Convert!$B$6/$D1154</f>
        <v>103.90468500675193</v>
      </c>
      <c r="H1154" s="5">
        <f>'90.1 Data-IP'!H1154*Convert!$B$6/$D1154</f>
        <v>101.28592686533734</v>
      </c>
      <c r="I1154" s="5">
        <f>'90.1 Data-IP'!I1154*Convert!$B$6/$D1154</f>
        <v>31.659694780476848</v>
      </c>
      <c r="J1154" s="5">
        <f>'90.1 Data-IP'!J1154*Convert!$B$6/$D1154</f>
        <v>251.3571356067774</v>
      </c>
      <c r="K1154" s="5">
        <f>'90.1 Data-IP'!K1154*Convert!$B$7/$D1154</f>
        <v>87.728184124341894</v>
      </c>
      <c r="L1154" s="5">
        <f>'90.1 Data-IP'!L1154*Convert!$B$6/$D1154</f>
        <v>0</v>
      </c>
      <c r="M1154" s="5">
        <f>'90.1 Data-IP'!M1154*Convert!$B$6/$D1154</f>
        <v>170.02287233134248</v>
      </c>
      <c r="N1154" s="5">
        <f>'90.1 Data-IP'!N1154*Convert!$B$6/$D1154</f>
        <v>0.24550857575761817</v>
      </c>
      <c r="O1154" s="5">
        <f>'90.1 Data-IP'!O1154*Convert!$B$6/$D1154</f>
        <v>0.24550857575761817</v>
      </c>
      <c r="P1154" s="5">
        <f>'90.1 Data-IP'!P1154*Convert!$B$6/$D1154</f>
        <v>0</v>
      </c>
      <c r="Q1154" s="5">
        <f>'90.1 Data-IP'!Q1154*Convert!$B$6/$D1154</f>
        <v>0</v>
      </c>
      <c r="R1154" s="5">
        <f>'90.1 Data-IP'!R1154*Convert!$B$6/$D1154</f>
        <v>0</v>
      </c>
      <c r="S1154" s="5">
        <f>'90.1 Data-IP'!S1154*Convert!$B$6/$D1154</f>
        <v>0</v>
      </c>
      <c r="T1154" s="5">
        <f>'90.1 Data-IP'!T1154*Convert!$B$6/$D1154</f>
        <v>42.282032491589796</v>
      </c>
      <c r="U1154" s="5">
        <f>'90.1 Data-IP'!U1154*Convert!$B$7/$D1154</f>
        <v>65.575319051286527</v>
      </c>
      <c r="V1154" s="5">
        <f>'90.1 Data-IP'!V1154*Convert!$B$6/$D1154</f>
        <v>36.035203175090395</v>
      </c>
      <c r="W1154" s="5">
        <f>'90.1 Data-IP'!W1154*Convert!$B$6/$D1154</f>
        <v>273.9275573380944</v>
      </c>
      <c r="X1154" s="5">
        <f>'90.1 Data-IP'!X1154*Convert!$B$7/$D1154</f>
        <v>158.44069712454314</v>
      </c>
      <c r="Y1154" s="5">
        <f t="shared" si="34"/>
        <v>432.36825446263754</v>
      </c>
      <c r="Z1154" s="5">
        <f>'90.1 Data-IP'!Z1154*Convert!$B$6/$D1154</f>
        <v>736.79305883312384</v>
      </c>
      <c r="AA1154" s="5">
        <f>'90.1 Data-IP'!AA1154*Convert!$B$7/$D1154</f>
        <v>311.74420030017154</v>
      </c>
      <c r="AB1154" s="5">
        <f t="shared" si="35"/>
        <v>1048.5372591332953</v>
      </c>
    </row>
    <row r="1155" spans="1:28" x14ac:dyDescent="0.25">
      <c r="A1155" s="95">
        <v>2004</v>
      </c>
      <c r="B1155" s="95" t="s">
        <v>64</v>
      </c>
      <c r="C1155" s="101" t="s">
        <v>5</v>
      </c>
      <c r="D1155" s="5">
        <f>'90.1 Data-SI'!D1155*Convert!$B$1</f>
        <v>5501.9728096495501</v>
      </c>
      <c r="E1155" s="5">
        <f>'90.1 Data-IP'!E1155*Convert!$B$6/$D1155</f>
        <v>0</v>
      </c>
      <c r="F1155" s="5">
        <f>'90.1 Data-IP'!F1155*Convert!$B$7/$D1155</f>
        <v>100.85594619663213</v>
      </c>
      <c r="G1155" s="5">
        <f>'90.1 Data-IP'!G1155*Convert!$B$6/$D1155</f>
        <v>115.61817194345429</v>
      </c>
      <c r="H1155" s="5">
        <f>'90.1 Data-IP'!H1155*Convert!$B$6/$D1155</f>
        <v>101.28592686533734</v>
      </c>
      <c r="I1155" s="5">
        <f>'90.1 Data-IP'!I1155*Convert!$B$6/$D1155</f>
        <v>31.665150526604791</v>
      </c>
      <c r="J1155" s="5">
        <f>'90.1 Data-IP'!J1155*Convert!$B$6/$D1155</f>
        <v>251.3571356067774</v>
      </c>
      <c r="K1155" s="5">
        <f>'90.1 Data-IP'!K1155*Convert!$B$7/$D1155</f>
        <v>87.728184124341894</v>
      </c>
      <c r="L1155" s="5">
        <f>'90.1 Data-IP'!L1155*Convert!$B$6/$D1155</f>
        <v>0</v>
      </c>
      <c r="M1155" s="5">
        <f>'90.1 Data-IP'!M1155*Convert!$B$6/$D1155</f>
        <v>201.08243503774514</v>
      </c>
      <c r="N1155" s="5">
        <f>'90.1 Data-IP'!N1155*Convert!$B$6/$D1155</f>
        <v>0.24550857575761817</v>
      </c>
      <c r="O1155" s="5">
        <f>'90.1 Data-IP'!O1155*Convert!$B$6/$D1155</f>
        <v>0.24550857575761817</v>
      </c>
      <c r="P1155" s="5">
        <f>'90.1 Data-IP'!P1155*Convert!$B$6/$D1155</f>
        <v>0</v>
      </c>
      <c r="Q1155" s="5">
        <f>'90.1 Data-IP'!Q1155*Convert!$B$6/$D1155</f>
        <v>0</v>
      </c>
      <c r="R1155" s="5">
        <f>'90.1 Data-IP'!R1155*Convert!$B$6/$D1155</f>
        <v>0</v>
      </c>
      <c r="S1155" s="5">
        <f>'90.1 Data-IP'!S1155*Convert!$B$6/$D1155</f>
        <v>0</v>
      </c>
      <c r="T1155" s="5">
        <f>'90.1 Data-IP'!T1155*Convert!$B$6/$D1155</f>
        <v>42.282032491589796</v>
      </c>
      <c r="U1155" s="5">
        <f>'90.1 Data-IP'!U1155*Convert!$B$7/$D1155</f>
        <v>64.243868929303162</v>
      </c>
      <c r="V1155" s="5">
        <f>'90.1 Data-IP'!V1155*Convert!$B$6/$D1155</f>
        <v>35.980645713810929</v>
      </c>
      <c r="W1155" s="5">
        <f>'90.1 Data-IP'!W1155*Convert!$B$6/$D1155</f>
        <v>316.70060698119943</v>
      </c>
      <c r="X1155" s="5">
        <f>'90.1 Data-IP'!X1155*Convert!$B$7/$D1155</f>
        <v>100.85594619663213</v>
      </c>
      <c r="Y1155" s="5">
        <f t="shared" ref="Y1155:Y1218" si="36">SUM(W1155:X1155)</f>
        <v>417.55655317783157</v>
      </c>
      <c r="Z1155" s="5">
        <f>'90.1 Data-IP'!Z1155*Convert!$B$6/$D1155</f>
        <v>779.50609526882147</v>
      </c>
      <c r="AA1155" s="5">
        <f>'90.1 Data-IP'!AA1155*Convert!$B$7/$D1155</f>
        <v>252.82613185880177</v>
      </c>
      <c r="AB1155" s="5">
        <f t="shared" ref="AB1155:AB1218" si="37">SUM(Z1155:AA1155)</f>
        <v>1032.3322271276234</v>
      </c>
    </row>
    <row r="1156" spans="1:28" x14ac:dyDescent="0.25">
      <c r="A1156" s="95">
        <v>2004</v>
      </c>
      <c r="B1156" s="95" t="s">
        <v>64</v>
      </c>
      <c r="C1156" s="101" t="s">
        <v>15</v>
      </c>
      <c r="D1156" s="5">
        <f>'90.1 Data-SI'!D1156*Convert!$B$1</f>
        <v>5501.9728096495501</v>
      </c>
      <c r="E1156" s="5">
        <f>'90.1 Data-IP'!E1156*Convert!$B$6/$D1156</f>
        <v>0</v>
      </c>
      <c r="F1156" s="5">
        <f>'90.1 Data-IP'!F1156*Convert!$B$7/$D1156</f>
        <v>113.60649519088503</v>
      </c>
      <c r="G1156" s="5">
        <f>'90.1 Data-IP'!G1156*Convert!$B$6/$D1156</f>
        <v>9.0019811111126664</v>
      </c>
      <c r="H1156" s="5">
        <f>'90.1 Data-IP'!H1156*Convert!$B$6/$D1156</f>
        <v>101.28592686533734</v>
      </c>
      <c r="I1156" s="5">
        <f>'90.1 Data-IP'!I1156*Convert!$B$6/$D1156</f>
        <v>31.616048811453272</v>
      </c>
      <c r="J1156" s="5">
        <f>'90.1 Data-IP'!J1156*Convert!$B$6/$D1156</f>
        <v>251.3571356067774</v>
      </c>
      <c r="K1156" s="5">
        <f>'90.1 Data-IP'!K1156*Convert!$B$7/$D1156</f>
        <v>87.728184124341894</v>
      </c>
      <c r="L1156" s="5">
        <f>'90.1 Data-IP'!L1156*Convert!$B$6/$D1156</f>
        <v>0</v>
      </c>
      <c r="M1156" s="5">
        <f>'90.1 Data-IP'!M1156*Convert!$B$6/$D1156</f>
        <v>161.69740374009524</v>
      </c>
      <c r="N1156" s="5">
        <f>'90.1 Data-IP'!N1156*Convert!$B$6/$D1156</f>
        <v>0.24550857575761817</v>
      </c>
      <c r="O1156" s="5">
        <f>'90.1 Data-IP'!O1156*Convert!$B$6/$D1156</f>
        <v>0.24550857575761817</v>
      </c>
      <c r="P1156" s="5">
        <f>'90.1 Data-IP'!P1156*Convert!$B$6/$D1156</f>
        <v>0</v>
      </c>
      <c r="Q1156" s="5">
        <f>'90.1 Data-IP'!Q1156*Convert!$B$6/$D1156</f>
        <v>0</v>
      </c>
      <c r="R1156" s="5">
        <f>'90.1 Data-IP'!R1156*Convert!$B$6/$D1156</f>
        <v>0</v>
      </c>
      <c r="S1156" s="5">
        <f>'90.1 Data-IP'!S1156*Convert!$B$6/$D1156</f>
        <v>0</v>
      </c>
      <c r="T1156" s="5">
        <f>'90.1 Data-IP'!T1156*Convert!$B$6/$D1156</f>
        <v>42.282032491589796</v>
      </c>
      <c r="U1156" s="5">
        <f>'90.1 Data-IP'!U1156*Convert!$B$7/$D1156</f>
        <v>65.214912496528072</v>
      </c>
      <c r="V1156" s="5">
        <f>'90.1 Data-IP'!V1156*Convert!$B$6/$D1156</f>
        <v>36.024291682834509</v>
      </c>
      <c r="W1156" s="5">
        <f>'90.1 Data-IP'!W1156*Convert!$B$6/$D1156</f>
        <v>170.69938485120792</v>
      </c>
      <c r="X1156" s="5">
        <f>'90.1 Data-IP'!X1156*Convert!$B$7/$D1156</f>
        <v>113.60649519088503</v>
      </c>
      <c r="Y1156" s="5">
        <f t="shared" si="36"/>
        <v>284.30588004209295</v>
      </c>
      <c r="Z1156" s="5">
        <f>'90.1 Data-IP'!Z1156*Convert!$B$6/$D1156</f>
        <v>633.50487313882991</v>
      </c>
      <c r="AA1156" s="5">
        <f>'90.1 Data-IP'!AA1156*Convert!$B$7/$D1156</f>
        <v>266.54959181175496</v>
      </c>
      <c r="AB1156" s="5">
        <f t="shared" si="37"/>
        <v>900.05446495058482</v>
      </c>
    </row>
    <row r="1157" spans="1:28" x14ac:dyDescent="0.25">
      <c r="A1157" s="95">
        <v>2004</v>
      </c>
      <c r="B1157" s="95" t="s">
        <v>64</v>
      </c>
      <c r="C1157" s="101" t="s">
        <v>16</v>
      </c>
      <c r="D1157" s="5">
        <f>'90.1 Data-SI'!D1157*Convert!$B$1</f>
        <v>5501.9728096495501</v>
      </c>
      <c r="E1157" s="5">
        <f>'90.1 Data-IP'!E1157*Convert!$B$6/$D1157</f>
        <v>0</v>
      </c>
      <c r="F1157" s="5">
        <f>'90.1 Data-IP'!F1157*Convert!$B$7/$D1157</f>
        <v>211.27106935600307</v>
      </c>
      <c r="G1157" s="5">
        <f>'90.1 Data-IP'!G1157*Convert!$B$6/$D1157</f>
        <v>105.31226750776229</v>
      </c>
      <c r="H1157" s="5">
        <f>'90.1 Data-IP'!H1157*Convert!$B$6/$D1157</f>
        <v>101.28592686533734</v>
      </c>
      <c r="I1157" s="5">
        <f>'90.1 Data-IP'!I1157*Convert!$B$6/$D1157</f>
        <v>31.648783288220955</v>
      </c>
      <c r="J1157" s="5">
        <f>'90.1 Data-IP'!J1157*Convert!$B$6/$D1157</f>
        <v>251.3571356067774</v>
      </c>
      <c r="K1157" s="5">
        <f>'90.1 Data-IP'!K1157*Convert!$B$7/$D1157</f>
        <v>87.728184124341894</v>
      </c>
      <c r="L1157" s="5">
        <f>'90.1 Data-IP'!L1157*Convert!$B$6/$D1157</f>
        <v>0</v>
      </c>
      <c r="M1157" s="5">
        <f>'90.1 Data-IP'!M1157*Convert!$B$6/$D1157</f>
        <v>171.92147198386806</v>
      </c>
      <c r="N1157" s="5">
        <f>'90.1 Data-IP'!N1157*Convert!$B$6/$D1157</f>
        <v>0.24550857575761817</v>
      </c>
      <c r="O1157" s="5">
        <f>'90.1 Data-IP'!O1157*Convert!$B$6/$D1157</f>
        <v>0.24550857575761817</v>
      </c>
      <c r="P1157" s="5">
        <f>'90.1 Data-IP'!P1157*Convert!$B$6/$D1157</f>
        <v>0</v>
      </c>
      <c r="Q1157" s="5">
        <f>'90.1 Data-IP'!Q1157*Convert!$B$6/$D1157</f>
        <v>0</v>
      </c>
      <c r="R1157" s="5">
        <f>'90.1 Data-IP'!R1157*Convert!$B$6/$D1157</f>
        <v>0</v>
      </c>
      <c r="S1157" s="5">
        <f>'90.1 Data-IP'!S1157*Convert!$B$6/$D1157</f>
        <v>0</v>
      </c>
      <c r="T1157" s="5">
        <f>'90.1 Data-IP'!T1157*Convert!$B$6/$D1157</f>
        <v>42.282032491589796</v>
      </c>
      <c r="U1157" s="5">
        <f>'90.1 Data-IP'!U1157*Convert!$B$7/$D1157</f>
        <v>69.091617199525857</v>
      </c>
      <c r="V1157" s="5">
        <f>'90.1 Data-IP'!V1157*Convert!$B$6/$D1157</f>
        <v>35.986101459938872</v>
      </c>
      <c r="W1157" s="5">
        <f>'90.1 Data-IP'!W1157*Convert!$B$6/$D1157</f>
        <v>277.23373949163033</v>
      </c>
      <c r="X1157" s="5">
        <f>'90.1 Data-IP'!X1157*Convert!$B$7/$D1157</f>
        <v>211.27106935600307</v>
      </c>
      <c r="Y1157" s="5">
        <f t="shared" si="36"/>
        <v>488.5048088476334</v>
      </c>
      <c r="Z1157" s="5">
        <f>'90.1 Data-IP'!Z1157*Convert!$B$6/$D1157</f>
        <v>740.03377203312448</v>
      </c>
      <c r="AA1157" s="5">
        <f>'90.1 Data-IP'!AA1157*Convert!$B$7/$D1157</f>
        <v>368.09087067987087</v>
      </c>
      <c r="AB1157" s="5">
        <f t="shared" si="37"/>
        <v>1108.1246427129954</v>
      </c>
    </row>
    <row r="1158" spans="1:28" x14ac:dyDescent="0.25">
      <c r="A1158" s="95">
        <v>2004</v>
      </c>
      <c r="B1158" s="95" t="s">
        <v>64</v>
      </c>
      <c r="C1158" s="101" t="s">
        <v>9</v>
      </c>
      <c r="D1158" s="5">
        <f>'90.1 Data-SI'!D1158*Convert!$B$1</f>
        <v>5501.9728096495501</v>
      </c>
      <c r="E1158" s="5">
        <f>'90.1 Data-IP'!E1158*Convert!$B$6/$D1158</f>
        <v>0</v>
      </c>
      <c r="F1158" s="5">
        <f>'90.1 Data-IP'!F1158*Convert!$B$7/$D1158</f>
        <v>158.029870999948</v>
      </c>
      <c r="G1158" s="5">
        <f>'90.1 Data-IP'!G1158*Convert!$B$6/$D1158</f>
        <v>89.17417046129485</v>
      </c>
      <c r="H1158" s="5">
        <f>'90.1 Data-IP'!H1158*Convert!$B$6/$D1158</f>
        <v>101.28592686533734</v>
      </c>
      <c r="I1158" s="5">
        <f>'90.1 Data-IP'!I1158*Convert!$B$6/$D1158</f>
        <v>31.626960303709165</v>
      </c>
      <c r="J1158" s="5">
        <f>'90.1 Data-IP'!J1158*Convert!$B$6/$D1158</f>
        <v>251.3571356067774</v>
      </c>
      <c r="K1158" s="5">
        <f>'90.1 Data-IP'!K1158*Convert!$B$7/$D1158</f>
        <v>87.728184124341894</v>
      </c>
      <c r="L1158" s="5">
        <f>'90.1 Data-IP'!L1158*Convert!$B$6/$D1158</f>
        <v>0</v>
      </c>
      <c r="M1158" s="5">
        <f>'90.1 Data-IP'!M1158*Convert!$B$6/$D1158</f>
        <v>188.03774604582372</v>
      </c>
      <c r="N1158" s="5">
        <f>'90.1 Data-IP'!N1158*Convert!$B$6/$D1158</f>
        <v>0.24550857575761817</v>
      </c>
      <c r="O1158" s="5">
        <f>'90.1 Data-IP'!O1158*Convert!$B$6/$D1158</f>
        <v>0.24550857575761817</v>
      </c>
      <c r="P1158" s="5">
        <f>'90.1 Data-IP'!P1158*Convert!$B$6/$D1158</f>
        <v>0</v>
      </c>
      <c r="Q1158" s="5">
        <f>'90.1 Data-IP'!Q1158*Convert!$B$6/$D1158</f>
        <v>0</v>
      </c>
      <c r="R1158" s="5">
        <f>'90.1 Data-IP'!R1158*Convert!$B$6/$D1158</f>
        <v>0</v>
      </c>
      <c r="S1158" s="5">
        <f>'90.1 Data-IP'!S1158*Convert!$B$6/$D1158</f>
        <v>0</v>
      </c>
      <c r="T1158" s="5">
        <f>'90.1 Data-IP'!T1158*Convert!$B$6/$D1158</f>
        <v>42.282032491589796</v>
      </c>
      <c r="U1158" s="5">
        <f>'90.1 Data-IP'!U1158*Convert!$B$7/$D1158</f>
        <v>68.197136682793712</v>
      </c>
      <c r="V1158" s="5">
        <f>'90.1 Data-IP'!V1158*Convert!$B$6/$D1158</f>
        <v>35.953366983171193</v>
      </c>
      <c r="W1158" s="5">
        <f>'90.1 Data-IP'!W1158*Convert!$B$6/$D1158</f>
        <v>277.21191650711859</v>
      </c>
      <c r="X1158" s="5">
        <f>'90.1 Data-IP'!X1158*Convert!$B$7/$D1158</f>
        <v>158.029870999948</v>
      </c>
      <c r="Y1158" s="5">
        <f t="shared" si="36"/>
        <v>435.24178750706659</v>
      </c>
      <c r="Z1158" s="5">
        <f>'90.1 Data-IP'!Z1158*Convert!$B$6/$D1158</f>
        <v>739.96284733346101</v>
      </c>
      <c r="AA1158" s="5">
        <f>'90.1 Data-IP'!AA1158*Convert!$B$7/$D1158</f>
        <v>313.95519180708362</v>
      </c>
      <c r="AB1158" s="5">
        <f t="shared" si="37"/>
        <v>1053.9180391405446</v>
      </c>
    </row>
    <row r="1159" spans="1:28" x14ac:dyDescent="0.25">
      <c r="A1159" s="95">
        <v>2004</v>
      </c>
      <c r="B1159" s="95" t="s">
        <v>64</v>
      </c>
      <c r="C1159" s="101" t="s">
        <v>12</v>
      </c>
      <c r="D1159" s="5">
        <f>'90.1 Data-SI'!D1159*Convert!$B$1</f>
        <v>5501.9728096495501</v>
      </c>
      <c r="E1159" s="5">
        <f>'90.1 Data-IP'!E1159*Convert!$B$6/$D1159</f>
        <v>0</v>
      </c>
      <c r="F1159" s="5">
        <f>'90.1 Data-IP'!F1159*Convert!$B$7/$D1159</f>
        <v>262.54777187990322</v>
      </c>
      <c r="G1159" s="5">
        <f>'90.1 Data-IP'!G1159*Convert!$B$6/$D1159</f>
        <v>87.531990876782785</v>
      </c>
      <c r="H1159" s="5">
        <f>'90.1 Data-IP'!H1159*Convert!$B$6/$D1159</f>
        <v>101.28592686533734</v>
      </c>
      <c r="I1159" s="5">
        <f>'90.1 Data-IP'!I1159*Convert!$B$6/$D1159</f>
        <v>31.605137319197375</v>
      </c>
      <c r="J1159" s="5">
        <f>'90.1 Data-IP'!J1159*Convert!$B$6/$D1159</f>
        <v>251.3571356067774</v>
      </c>
      <c r="K1159" s="5">
        <f>'90.1 Data-IP'!K1159*Convert!$B$7/$D1159</f>
        <v>87.728184124341894</v>
      </c>
      <c r="L1159" s="5">
        <f>'90.1 Data-IP'!L1159*Convert!$B$6/$D1159</f>
        <v>0</v>
      </c>
      <c r="M1159" s="5">
        <f>'90.1 Data-IP'!M1159*Convert!$B$6/$D1159</f>
        <v>171.60503870844713</v>
      </c>
      <c r="N1159" s="5">
        <f>'90.1 Data-IP'!N1159*Convert!$B$6/$D1159</f>
        <v>0.24550857575761817</v>
      </c>
      <c r="O1159" s="5">
        <f>'90.1 Data-IP'!O1159*Convert!$B$6/$D1159</f>
        <v>0.24550857575761817</v>
      </c>
      <c r="P1159" s="5">
        <f>'90.1 Data-IP'!P1159*Convert!$B$6/$D1159</f>
        <v>0</v>
      </c>
      <c r="Q1159" s="5">
        <f>'90.1 Data-IP'!Q1159*Convert!$B$6/$D1159</f>
        <v>0</v>
      </c>
      <c r="R1159" s="5">
        <f>'90.1 Data-IP'!R1159*Convert!$B$6/$D1159</f>
        <v>0</v>
      </c>
      <c r="S1159" s="5">
        <f>'90.1 Data-IP'!S1159*Convert!$B$6/$D1159</f>
        <v>0</v>
      </c>
      <c r="T1159" s="5">
        <f>'90.1 Data-IP'!T1159*Convert!$B$6/$D1159</f>
        <v>42.282032491589796</v>
      </c>
      <c r="U1159" s="5">
        <f>'90.1 Data-IP'!U1159*Convert!$B$7/$D1159</f>
        <v>73.270839321543733</v>
      </c>
      <c r="V1159" s="5">
        <f>'90.1 Data-IP'!V1159*Convert!$B$6/$D1159</f>
        <v>35.980645713810929</v>
      </c>
      <c r="W1159" s="5">
        <f>'90.1 Data-IP'!W1159*Convert!$B$6/$D1159</f>
        <v>259.13702958522993</v>
      </c>
      <c r="X1159" s="5">
        <f>'90.1 Data-IP'!X1159*Convert!$B$7/$D1159</f>
        <v>262.54777187990322</v>
      </c>
      <c r="Y1159" s="5">
        <f t="shared" si="36"/>
        <v>521.68480146513321</v>
      </c>
      <c r="Z1159" s="5">
        <f>'90.1 Data-IP'!Z1159*Convert!$B$6/$D1159</f>
        <v>721.88796041157252</v>
      </c>
      <c r="AA1159" s="5">
        <f>'90.1 Data-IP'!AA1159*Convert!$B$7/$D1159</f>
        <v>423.54866271726422</v>
      </c>
      <c r="AB1159" s="5">
        <f t="shared" si="37"/>
        <v>1145.4366231288368</v>
      </c>
    </row>
    <row r="1160" spans="1:28" x14ac:dyDescent="0.25">
      <c r="A1160" s="95">
        <v>2004</v>
      </c>
      <c r="B1160" s="95" t="s">
        <v>64</v>
      </c>
      <c r="C1160" s="101" t="s">
        <v>8</v>
      </c>
      <c r="D1160" s="5">
        <f>'90.1 Data-SI'!D1160*Convert!$B$1</f>
        <v>5501.9728096495501</v>
      </c>
      <c r="E1160" s="5">
        <f>'90.1 Data-IP'!E1160*Convert!$B$6/$D1160</f>
        <v>0</v>
      </c>
      <c r="F1160" s="5">
        <f>'90.1 Data-IP'!F1160*Convert!$B$7/$D1160</f>
        <v>363.17402892505714</v>
      </c>
      <c r="G1160" s="5">
        <f>'90.1 Data-IP'!G1160*Convert!$B$6/$D1160</f>
        <v>56.750671222905417</v>
      </c>
      <c r="H1160" s="5">
        <f>'90.1 Data-IP'!H1160*Convert!$B$6/$D1160</f>
        <v>101.28592686533734</v>
      </c>
      <c r="I1160" s="5">
        <f>'90.1 Data-IP'!I1160*Convert!$B$6/$D1160</f>
        <v>31.430553443103069</v>
      </c>
      <c r="J1160" s="5">
        <f>'90.1 Data-IP'!J1160*Convert!$B$6/$D1160</f>
        <v>251.3571356067774</v>
      </c>
      <c r="K1160" s="5">
        <f>'90.1 Data-IP'!K1160*Convert!$B$7/$D1160</f>
        <v>87.728184124341894</v>
      </c>
      <c r="L1160" s="5">
        <f>'90.1 Data-IP'!L1160*Convert!$B$6/$D1160</f>
        <v>0</v>
      </c>
      <c r="M1160" s="5">
        <f>'90.1 Data-IP'!M1160*Convert!$B$6/$D1160</f>
        <v>167.71509171922088</v>
      </c>
      <c r="N1160" s="5">
        <f>'90.1 Data-IP'!N1160*Convert!$B$6/$D1160</f>
        <v>0.24550857575761817</v>
      </c>
      <c r="O1160" s="5">
        <f>'90.1 Data-IP'!O1160*Convert!$B$6/$D1160</f>
        <v>0.24550857575761817</v>
      </c>
      <c r="P1160" s="5">
        <f>'90.1 Data-IP'!P1160*Convert!$B$6/$D1160</f>
        <v>0</v>
      </c>
      <c r="Q1160" s="5">
        <f>'90.1 Data-IP'!Q1160*Convert!$B$6/$D1160</f>
        <v>0</v>
      </c>
      <c r="R1160" s="5">
        <f>'90.1 Data-IP'!R1160*Convert!$B$6/$D1160</f>
        <v>0</v>
      </c>
      <c r="S1160" s="5">
        <f>'90.1 Data-IP'!S1160*Convert!$B$6/$D1160</f>
        <v>0</v>
      </c>
      <c r="T1160" s="5">
        <f>'90.1 Data-IP'!T1160*Convert!$B$6/$D1160</f>
        <v>42.287488237717753</v>
      </c>
      <c r="U1160" s="5">
        <f>'90.1 Data-IP'!U1160*Convert!$B$7/$D1160</f>
        <v>78.897289837021745</v>
      </c>
      <c r="V1160" s="5">
        <f>'90.1 Data-IP'!V1160*Convert!$B$6/$D1160</f>
        <v>35.9315439986594</v>
      </c>
      <c r="W1160" s="5">
        <f>'90.1 Data-IP'!W1160*Convert!$B$6/$D1160</f>
        <v>224.46576294212628</v>
      </c>
      <c r="X1160" s="5">
        <f>'90.1 Data-IP'!X1160*Convert!$B$7/$D1160</f>
        <v>363.17402892505714</v>
      </c>
      <c r="Y1160" s="5">
        <f t="shared" si="36"/>
        <v>587.63979186718348</v>
      </c>
      <c r="Z1160" s="5">
        <f>'90.1 Data-IP'!Z1160*Convert!$B$6/$D1160</f>
        <v>686.99846392335087</v>
      </c>
      <c r="AA1160" s="5">
        <f>'90.1 Data-IP'!AA1160*Convert!$B$7/$D1160</f>
        <v>529.79950288642078</v>
      </c>
      <c r="AB1160" s="5">
        <f t="shared" si="37"/>
        <v>1216.7979668097717</v>
      </c>
    </row>
    <row r="1161" spans="1:28" x14ac:dyDescent="0.25">
      <c r="A1161" s="95">
        <v>2007</v>
      </c>
      <c r="B1161" s="95" t="s">
        <v>64</v>
      </c>
      <c r="C1161" s="101" t="s">
        <v>10</v>
      </c>
      <c r="D1161" s="5">
        <f>'90.1 Data-SI'!D1161*Convert!$B$1</f>
        <v>5501.9728096495501</v>
      </c>
      <c r="E1161" s="5">
        <f>'90.1 Data-IP'!E1161*Convert!$B$6/$D1161</f>
        <v>0</v>
      </c>
      <c r="F1161" s="5">
        <f>'90.1 Data-IP'!F1161*Convert!$B$7/$D1161</f>
        <v>0</v>
      </c>
      <c r="G1161" s="5">
        <f>'90.1 Data-IP'!G1161*Convert!$B$6/$D1161</f>
        <v>506.70242163308416</v>
      </c>
      <c r="H1161" s="5">
        <f>'90.1 Data-IP'!H1161*Convert!$B$6/$D1161</f>
        <v>101.28592686533734</v>
      </c>
      <c r="I1161" s="5">
        <f>'90.1 Data-IP'!I1161*Convert!$B$6/$D1161</f>
        <v>31.725163734012213</v>
      </c>
      <c r="J1161" s="5">
        <f>'90.1 Data-IP'!J1161*Convert!$B$6/$D1161</f>
        <v>251.3571356067774</v>
      </c>
      <c r="K1161" s="5">
        <f>'90.1 Data-IP'!K1161*Convert!$B$7/$D1161</f>
        <v>87.728184124341894</v>
      </c>
      <c r="L1161" s="5">
        <f>'90.1 Data-IP'!L1161*Convert!$B$6/$D1161</f>
        <v>0</v>
      </c>
      <c r="M1161" s="5">
        <f>'90.1 Data-IP'!M1161*Convert!$B$6/$D1161</f>
        <v>180.07781244514894</v>
      </c>
      <c r="N1161" s="5">
        <f>'90.1 Data-IP'!N1161*Convert!$B$6/$D1161</f>
        <v>0.24550857575761817</v>
      </c>
      <c r="O1161" s="5">
        <f>'90.1 Data-IP'!O1161*Convert!$B$6/$D1161</f>
        <v>0.24550857575761817</v>
      </c>
      <c r="P1161" s="5">
        <f>'90.1 Data-IP'!P1161*Convert!$B$6/$D1161</f>
        <v>0</v>
      </c>
      <c r="Q1161" s="5">
        <f>'90.1 Data-IP'!Q1161*Convert!$B$6/$D1161</f>
        <v>0</v>
      </c>
      <c r="R1161" s="5">
        <f>'90.1 Data-IP'!R1161*Convert!$B$6/$D1161</f>
        <v>0</v>
      </c>
      <c r="S1161" s="5">
        <f>'90.1 Data-IP'!S1161*Convert!$B$6/$D1161</f>
        <v>0</v>
      </c>
      <c r="T1161" s="5">
        <f>'90.1 Data-IP'!T1161*Convert!$B$6/$D1161</f>
        <v>42.22201928418238</v>
      </c>
      <c r="U1161" s="5">
        <f>'90.1 Data-IP'!U1161*Convert!$B$7/$D1161</f>
        <v>40.227347163766211</v>
      </c>
      <c r="V1161" s="5">
        <f>'90.1 Data-IP'!V1161*Convert!$B$6/$D1161</f>
        <v>37.491887391252263</v>
      </c>
      <c r="W1161" s="5">
        <f>'90.1 Data-IP'!W1161*Convert!$B$6/$D1161</f>
        <v>686.78023407823309</v>
      </c>
      <c r="X1161" s="5">
        <f>'90.1 Data-IP'!X1161*Convert!$B$7/$D1161</f>
        <v>0</v>
      </c>
      <c r="Y1161" s="5">
        <f t="shared" si="36"/>
        <v>686.78023407823309</v>
      </c>
      <c r="Z1161" s="5">
        <f>'90.1 Data-IP'!Z1161*Convert!$B$6/$D1161</f>
        <v>1151.1078755355522</v>
      </c>
      <c r="AA1161" s="5">
        <f>'90.1 Data-IP'!AA1161*Convert!$B$7/$D1161</f>
        <v>127.95553128810811</v>
      </c>
      <c r="AB1161" s="5">
        <f t="shared" si="37"/>
        <v>1279.0634068236604</v>
      </c>
    </row>
    <row r="1162" spans="1:28" x14ac:dyDescent="0.25">
      <c r="A1162" s="95">
        <v>2007</v>
      </c>
      <c r="B1162" s="95" t="s">
        <v>64</v>
      </c>
      <c r="C1162" s="101" t="s">
        <v>6</v>
      </c>
      <c r="D1162" s="5">
        <f>'90.1 Data-SI'!D1162*Convert!$B$1</f>
        <v>5501.9728096495501</v>
      </c>
      <c r="E1162" s="5">
        <f>'90.1 Data-IP'!E1162*Convert!$B$6/$D1162</f>
        <v>0</v>
      </c>
      <c r="F1162" s="5">
        <f>'90.1 Data-IP'!F1162*Convert!$B$7/$D1162</f>
        <v>0</v>
      </c>
      <c r="G1162" s="5">
        <f>'90.1 Data-IP'!G1162*Convert!$B$6/$D1162</f>
        <v>421.58187054485398</v>
      </c>
      <c r="H1162" s="5">
        <f>'90.1 Data-IP'!H1162*Convert!$B$6/$D1162</f>
        <v>101.28592686533734</v>
      </c>
      <c r="I1162" s="5">
        <f>'90.1 Data-IP'!I1162*Convert!$B$6/$D1162</f>
        <v>31.730619480140156</v>
      </c>
      <c r="J1162" s="5">
        <f>'90.1 Data-IP'!J1162*Convert!$B$6/$D1162</f>
        <v>251.3571356067774</v>
      </c>
      <c r="K1162" s="5">
        <f>'90.1 Data-IP'!K1162*Convert!$B$7/$D1162</f>
        <v>87.728184124341894</v>
      </c>
      <c r="L1162" s="5">
        <f>'90.1 Data-IP'!L1162*Convert!$B$6/$D1162</f>
        <v>0</v>
      </c>
      <c r="M1162" s="5">
        <f>'90.1 Data-IP'!M1162*Convert!$B$6/$D1162</f>
        <v>193.69535478050483</v>
      </c>
      <c r="N1162" s="5">
        <f>'90.1 Data-IP'!N1162*Convert!$B$6/$D1162</f>
        <v>0.24550857575761817</v>
      </c>
      <c r="O1162" s="5">
        <f>'90.1 Data-IP'!O1162*Convert!$B$6/$D1162</f>
        <v>0.24550857575761817</v>
      </c>
      <c r="P1162" s="5">
        <f>'90.1 Data-IP'!P1162*Convert!$B$6/$D1162</f>
        <v>0</v>
      </c>
      <c r="Q1162" s="5">
        <f>'90.1 Data-IP'!Q1162*Convert!$B$6/$D1162</f>
        <v>0</v>
      </c>
      <c r="R1162" s="5">
        <f>'90.1 Data-IP'!R1162*Convert!$B$6/$D1162</f>
        <v>0</v>
      </c>
      <c r="S1162" s="5">
        <f>'90.1 Data-IP'!S1162*Convert!$B$6/$D1162</f>
        <v>0</v>
      </c>
      <c r="T1162" s="5">
        <f>'90.1 Data-IP'!T1162*Convert!$B$6/$D1162</f>
        <v>42.22747503031033</v>
      </c>
      <c r="U1162" s="5">
        <f>'90.1 Data-IP'!U1162*Convert!$B$7/$D1162</f>
        <v>40.021934101468645</v>
      </c>
      <c r="V1162" s="5">
        <f>'90.1 Data-IP'!V1162*Convert!$B$6/$D1162</f>
        <v>37.219100084854908</v>
      </c>
      <c r="W1162" s="5">
        <f>'90.1 Data-IP'!W1162*Convert!$B$6/$D1162</f>
        <v>615.27722532535881</v>
      </c>
      <c r="X1162" s="5">
        <f>'90.1 Data-IP'!X1162*Convert!$B$7/$D1162</f>
        <v>0</v>
      </c>
      <c r="Y1162" s="5">
        <f t="shared" si="36"/>
        <v>615.27722532535881</v>
      </c>
      <c r="Z1162" s="5">
        <f>'90.1 Data-IP'!Z1162*Convert!$B$6/$D1162</f>
        <v>1079.3375352224086</v>
      </c>
      <c r="AA1162" s="5">
        <f>'90.1 Data-IP'!AA1162*Convert!$B$7/$D1162</f>
        <v>127.75011822581055</v>
      </c>
      <c r="AB1162" s="5">
        <f t="shared" si="37"/>
        <v>1207.0876534482193</v>
      </c>
    </row>
    <row r="1163" spans="1:28" x14ac:dyDescent="0.25">
      <c r="A1163" s="95">
        <v>2007</v>
      </c>
      <c r="B1163" s="95" t="s">
        <v>64</v>
      </c>
      <c r="C1163" s="101" t="s">
        <v>11</v>
      </c>
      <c r="D1163" s="5">
        <f>'90.1 Data-SI'!D1163*Convert!$B$1</f>
        <v>5501.9728096495501</v>
      </c>
      <c r="E1163" s="5">
        <f>'90.1 Data-IP'!E1163*Convert!$B$6/$D1163</f>
        <v>0</v>
      </c>
      <c r="F1163" s="5">
        <f>'90.1 Data-IP'!F1163*Convert!$B$7/$D1163</f>
        <v>0</v>
      </c>
      <c r="G1163" s="5">
        <f>'90.1 Data-IP'!G1163*Convert!$B$6/$D1163</f>
        <v>343.06277227143966</v>
      </c>
      <c r="H1163" s="5">
        <f>'90.1 Data-IP'!H1163*Convert!$B$6/$D1163</f>
        <v>101.28592686533734</v>
      </c>
      <c r="I1163" s="5">
        <f>'90.1 Data-IP'!I1163*Convert!$B$6/$D1163</f>
        <v>31.73607522626811</v>
      </c>
      <c r="J1163" s="5">
        <f>'90.1 Data-IP'!J1163*Convert!$B$6/$D1163</f>
        <v>251.3571356067774</v>
      </c>
      <c r="K1163" s="5">
        <f>'90.1 Data-IP'!K1163*Convert!$B$7/$D1163</f>
        <v>87.728184124341894</v>
      </c>
      <c r="L1163" s="5">
        <f>'90.1 Data-IP'!L1163*Convert!$B$6/$D1163</f>
        <v>0</v>
      </c>
      <c r="M1163" s="5">
        <f>'90.1 Data-IP'!M1163*Convert!$B$6/$D1163</f>
        <v>168.88262139060154</v>
      </c>
      <c r="N1163" s="5">
        <f>'90.1 Data-IP'!N1163*Convert!$B$6/$D1163</f>
        <v>0.24550857575761817</v>
      </c>
      <c r="O1163" s="5">
        <f>'90.1 Data-IP'!O1163*Convert!$B$6/$D1163</f>
        <v>0.24550857575761817</v>
      </c>
      <c r="P1163" s="5">
        <f>'90.1 Data-IP'!P1163*Convert!$B$6/$D1163</f>
        <v>0</v>
      </c>
      <c r="Q1163" s="5">
        <f>'90.1 Data-IP'!Q1163*Convert!$B$6/$D1163</f>
        <v>0</v>
      </c>
      <c r="R1163" s="5">
        <f>'90.1 Data-IP'!R1163*Convert!$B$6/$D1163</f>
        <v>0</v>
      </c>
      <c r="S1163" s="5">
        <f>'90.1 Data-IP'!S1163*Convert!$B$6/$D1163</f>
        <v>0</v>
      </c>
      <c r="T1163" s="5">
        <f>'90.1 Data-IP'!T1163*Convert!$B$6/$D1163</f>
        <v>42.276576745461846</v>
      </c>
      <c r="U1163" s="5">
        <f>'90.1 Data-IP'!U1163*Convert!$B$7/$D1163</f>
        <v>43.960262723155715</v>
      </c>
      <c r="V1163" s="5">
        <f>'90.1 Data-IP'!V1163*Convert!$B$6/$D1163</f>
        <v>36.444384134686423</v>
      </c>
      <c r="W1163" s="5">
        <f>'90.1 Data-IP'!W1163*Convert!$B$6/$D1163</f>
        <v>511.94539366204117</v>
      </c>
      <c r="X1163" s="5">
        <f>'90.1 Data-IP'!X1163*Convert!$B$7/$D1163</f>
        <v>0</v>
      </c>
      <c r="Y1163" s="5">
        <f t="shared" si="36"/>
        <v>511.94539366204117</v>
      </c>
      <c r="Z1163" s="5">
        <f>'90.1 Data-IP'!Z1163*Convert!$B$6/$D1163</f>
        <v>975.28554507020203</v>
      </c>
      <c r="AA1163" s="5">
        <f>'90.1 Data-IP'!AA1163*Convert!$B$7/$D1163</f>
        <v>131.6884468474976</v>
      </c>
      <c r="AB1163" s="5">
        <f t="shared" si="37"/>
        <v>1106.9739919176995</v>
      </c>
    </row>
    <row r="1164" spans="1:28" x14ac:dyDescent="0.25">
      <c r="A1164" s="95">
        <v>2007</v>
      </c>
      <c r="B1164" s="95" t="s">
        <v>64</v>
      </c>
      <c r="C1164" s="101" t="s">
        <v>13</v>
      </c>
      <c r="D1164" s="5">
        <f>'90.1 Data-SI'!D1164*Convert!$B$1</f>
        <v>5501.9728096495501</v>
      </c>
      <c r="E1164" s="5">
        <f>'90.1 Data-IP'!E1164*Convert!$B$6/$D1164</f>
        <v>0</v>
      </c>
      <c r="F1164" s="5">
        <f>'90.1 Data-IP'!F1164*Convert!$B$7/$D1164</f>
        <v>0.73948702427125712</v>
      </c>
      <c r="G1164" s="5">
        <f>'90.1 Data-IP'!G1164*Convert!$B$6/$D1164</f>
        <v>347.70015648019466</v>
      </c>
      <c r="H1164" s="5">
        <f>'90.1 Data-IP'!H1164*Convert!$B$6/$D1164</f>
        <v>101.28592686533734</v>
      </c>
      <c r="I1164" s="5">
        <f>'90.1 Data-IP'!I1164*Convert!$B$6/$D1164</f>
        <v>31.692429257244537</v>
      </c>
      <c r="J1164" s="5">
        <f>'90.1 Data-IP'!J1164*Convert!$B$6/$D1164</f>
        <v>251.3571356067774</v>
      </c>
      <c r="K1164" s="5">
        <f>'90.1 Data-IP'!K1164*Convert!$B$7/$D1164</f>
        <v>87.728184124341894</v>
      </c>
      <c r="L1164" s="5">
        <f>'90.1 Data-IP'!L1164*Convert!$B$6/$D1164</f>
        <v>0</v>
      </c>
      <c r="M1164" s="5">
        <f>'90.1 Data-IP'!M1164*Convert!$B$6/$D1164</f>
        <v>190.70560590238983</v>
      </c>
      <c r="N1164" s="5">
        <f>'90.1 Data-IP'!N1164*Convert!$B$6/$D1164</f>
        <v>0.24550857575761817</v>
      </c>
      <c r="O1164" s="5">
        <f>'90.1 Data-IP'!O1164*Convert!$B$6/$D1164</f>
        <v>0.24550857575761817</v>
      </c>
      <c r="P1164" s="5">
        <f>'90.1 Data-IP'!P1164*Convert!$B$6/$D1164</f>
        <v>0</v>
      </c>
      <c r="Q1164" s="5">
        <f>'90.1 Data-IP'!Q1164*Convert!$B$6/$D1164</f>
        <v>0</v>
      </c>
      <c r="R1164" s="5">
        <f>'90.1 Data-IP'!R1164*Convert!$B$6/$D1164</f>
        <v>0</v>
      </c>
      <c r="S1164" s="5">
        <f>'90.1 Data-IP'!S1164*Convert!$B$6/$D1164</f>
        <v>0</v>
      </c>
      <c r="T1164" s="5">
        <f>'90.1 Data-IP'!T1164*Convert!$B$6/$D1164</f>
        <v>42.254753760950059</v>
      </c>
      <c r="U1164" s="5">
        <f>'90.1 Data-IP'!U1164*Convert!$B$7/$D1164</f>
        <v>44.016284467418693</v>
      </c>
      <c r="V1164" s="5">
        <f>'90.1 Data-IP'!V1164*Convert!$B$6/$D1164</f>
        <v>36.678981218188149</v>
      </c>
      <c r="W1164" s="5">
        <f>'90.1 Data-IP'!W1164*Convert!$B$6/$D1164</f>
        <v>538.4057623825845</v>
      </c>
      <c r="X1164" s="5">
        <f>'90.1 Data-IP'!X1164*Convert!$B$7/$D1164</f>
        <v>0.73948702427125712</v>
      </c>
      <c r="Y1164" s="5">
        <f t="shared" si="36"/>
        <v>539.14524940685578</v>
      </c>
      <c r="Z1164" s="5">
        <f>'90.1 Data-IP'!Z1164*Convert!$B$6/$D1164</f>
        <v>1001.9204976668397</v>
      </c>
      <c r="AA1164" s="5">
        <f>'90.1 Data-IP'!AA1164*Convert!$B$7/$D1164</f>
        <v>132.48395561603184</v>
      </c>
      <c r="AB1164" s="5">
        <f t="shared" si="37"/>
        <v>1134.4044532828716</v>
      </c>
    </row>
    <row r="1165" spans="1:28" x14ac:dyDescent="0.25">
      <c r="A1165" s="95">
        <v>2007</v>
      </c>
      <c r="B1165" s="95" t="s">
        <v>64</v>
      </c>
      <c r="C1165" s="101" t="s">
        <v>19</v>
      </c>
      <c r="D1165" s="5">
        <f>'90.1 Data-SI'!D1165*Convert!$B$1</f>
        <v>5501.9728096495501</v>
      </c>
      <c r="E1165" s="5">
        <f>'90.1 Data-IP'!E1165*Convert!$B$6/$D1165</f>
        <v>0</v>
      </c>
      <c r="F1165" s="5">
        <f>'90.1 Data-IP'!F1165*Convert!$B$7/$D1165</f>
        <v>3.4247959659431455</v>
      </c>
      <c r="G1165" s="5">
        <f>'90.1 Data-IP'!G1165*Convert!$B$6/$D1165</f>
        <v>292.44435969634679</v>
      </c>
      <c r="H1165" s="5">
        <f>'90.1 Data-IP'!H1165*Convert!$B$6/$D1165</f>
        <v>101.28592686533734</v>
      </c>
      <c r="I1165" s="5">
        <f>'90.1 Data-IP'!I1165*Convert!$B$6/$D1165</f>
        <v>31.681517764988634</v>
      </c>
      <c r="J1165" s="5">
        <f>'90.1 Data-IP'!J1165*Convert!$B$6/$D1165</f>
        <v>251.3571356067774</v>
      </c>
      <c r="K1165" s="5">
        <f>'90.1 Data-IP'!K1165*Convert!$B$7/$D1165</f>
        <v>87.728184124341894</v>
      </c>
      <c r="L1165" s="5">
        <f>'90.1 Data-IP'!L1165*Convert!$B$6/$D1165</f>
        <v>0</v>
      </c>
      <c r="M1165" s="5">
        <f>'90.1 Data-IP'!M1165*Convert!$B$6/$D1165</f>
        <v>172.88713904851471</v>
      </c>
      <c r="N1165" s="5">
        <f>'90.1 Data-IP'!N1165*Convert!$B$6/$D1165</f>
        <v>0.24550857575761817</v>
      </c>
      <c r="O1165" s="5">
        <f>'90.1 Data-IP'!O1165*Convert!$B$6/$D1165</f>
        <v>0.24550857575761817</v>
      </c>
      <c r="P1165" s="5">
        <f>'90.1 Data-IP'!P1165*Convert!$B$6/$D1165</f>
        <v>0</v>
      </c>
      <c r="Q1165" s="5">
        <f>'90.1 Data-IP'!Q1165*Convert!$B$6/$D1165</f>
        <v>0</v>
      </c>
      <c r="R1165" s="5">
        <f>'90.1 Data-IP'!R1165*Convert!$B$6/$D1165</f>
        <v>0</v>
      </c>
      <c r="S1165" s="5">
        <f>'90.1 Data-IP'!S1165*Convert!$B$6/$D1165</f>
        <v>0</v>
      </c>
      <c r="T1165" s="5">
        <f>'90.1 Data-IP'!T1165*Convert!$B$6/$D1165</f>
        <v>42.298399729973639</v>
      </c>
      <c r="U1165" s="5">
        <f>'90.1 Data-IP'!U1165*Convert!$B$7/$D1165</f>
        <v>48.148821802550742</v>
      </c>
      <c r="V1165" s="5">
        <f>'90.1 Data-IP'!V1165*Convert!$B$6/$D1165</f>
        <v>36.084304890241924</v>
      </c>
      <c r="W1165" s="5">
        <f>'90.1 Data-IP'!W1165*Convert!$B$6/$D1165</f>
        <v>465.33149874486151</v>
      </c>
      <c r="X1165" s="5">
        <f>'90.1 Data-IP'!X1165*Convert!$B$7/$D1165</f>
        <v>3.4247959659431455</v>
      </c>
      <c r="Y1165" s="5">
        <f t="shared" si="36"/>
        <v>468.75629471080464</v>
      </c>
      <c r="Z1165" s="5">
        <f>'90.1 Data-IP'!Z1165*Convert!$B$6/$D1165</f>
        <v>928.28429217793803</v>
      </c>
      <c r="AA1165" s="5">
        <f>'90.1 Data-IP'!AA1165*Convert!$B$7/$D1165</f>
        <v>139.29993450136035</v>
      </c>
      <c r="AB1165" s="5">
        <f t="shared" si="37"/>
        <v>1067.5842266792984</v>
      </c>
    </row>
    <row r="1166" spans="1:28" x14ac:dyDescent="0.25">
      <c r="A1166" s="95">
        <v>2007</v>
      </c>
      <c r="B1166" s="95" t="s">
        <v>64</v>
      </c>
      <c r="C1166" s="101" t="s">
        <v>20</v>
      </c>
      <c r="D1166" s="5">
        <f>'90.1 Data-SI'!D1166*Convert!$B$1</f>
        <v>5501.9728096495501</v>
      </c>
      <c r="E1166" s="5">
        <f>'90.1 Data-IP'!E1166*Convert!$B$6/$D1166</f>
        <v>0</v>
      </c>
      <c r="F1166" s="5">
        <f>'90.1 Data-IP'!F1166*Convert!$B$7/$D1166</f>
        <v>2.00557844461447</v>
      </c>
      <c r="G1166" s="5">
        <f>'90.1 Data-IP'!G1166*Convert!$B$6/$D1166</f>
        <v>209.53884153606307</v>
      </c>
      <c r="H1166" s="5">
        <f>'90.1 Data-IP'!H1166*Convert!$B$6/$D1166</f>
        <v>101.28592686533734</v>
      </c>
      <c r="I1166" s="5">
        <f>'90.1 Data-IP'!I1166*Convert!$B$6/$D1166</f>
        <v>31.70879649562837</v>
      </c>
      <c r="J1166" s="5">
        <f>'90.1 Data-IP'!J1166*Convert!$B$6/$D1166</f>
        <v>251.3571356067774</v>
      </c>
      <c r="K1166" s="5">
        <f>'90.1 Data-IP'!K1166*Convert!$B$7/$D1166</f>
        <v>87.728184124341894</v>
      </c>
      <c r="L1166" s="5">
        <f>'90.1 Data-IP'!L1166*Convert!$B$6/$D1166</f>
        <v>0</v>
      </c>
      <c r="M1166" s="5">
        <f>'90.1 Data-IP'!M1166*Convert!$B$6/$D1166</f>
        <v>191.52396782158192</v>
      </c>
      <c r="N1166" s="5">
        <f>'90.1 Data-IP'!N1166*Convert!$B$6/$D1166</f>
        <v>0.24550857575761817</v>
      </c>
      <c r="O1166" s="5">
        <f>'90.1 Data-IP'!O1166*Convert!$B$6/$D1166</f>
        <v>0.24550857575761817</v>
      </c>
      <c r="P1166" s="5">
        <f>'90.1 Data-IP'!P1166*Convert!$B$6/$D1166</f>
        <v>0</v>
      </c>
      <c r="Q1166" s="5">
        <f>'90.1 Data-IP'!Q1166*Convert!$B$6/$D1166</f>
        <v>0</v>
      </c>
      <c r="R1166" s="5">
        <f>'90.1 Data-IP'!R1166*Convert!$B$6/$D1166</f>
        <v>0</v>
      </c>
      <c r="S1166" s="5">
        <f>'90.1 Data-IP'!S1166*Convert!$B$6/$D1166</f>
        <v>0</v>
      </c>
      <c r="T1166" s="5">
        <f>'90.1 Data-IP'!T1166*Convert!$B$6/$D1166</f>
        <v>42.298399729973639</v>
      </c>
      <c r="U1166" s="5">
        <f>'90.1 Data-IP'!U1166*Convert!$B$7/$D1166</f>
        <v>48.410256609111286</v>
      </c>
      <c r="V1166" s="5">
        <f>'90.1 Data-IP'!V1166*Convert!$B$6/$D1166</f>
        <v>35.473261323911849</v>
      </c>
      <c r="W1166" s="5">
        <f>'90.1 Data-IP'!W1166*Convert!$B$6/$D1166</f>
        <v>401.06280935764505</v>
      </c>
      <c r="X1166" s="5">
        <f>'90.1 Data-IP'!X1166*Convert!$B$7/$D1166</f>
        <v>2.00557844461447</v>
      </c>
      <c r="Y1166" s="5">
        <f t="shared" si="36"/>
        <v>403.06838780225951</v>
      </c>
      <c r="Z1166" s="5">
        <f>'90.1 Data-IP'!Z1166*Convert!$B$6/$D1166</f>
        <v>863.42092646277524</v>
      </c>
      <c r="AA1166" s="5">
        <f>'90.1 Data-IP'!AA1166*Convert!$B$7/$D1166</f>
        <v>138.14215178659225</v>
      </c>
      <c r="AB1166" s="5">
        <f t="shared" si="37"/>
        <v>1001.5630782493674</v>
      </c>
    </row>
    <row r="1167" spans="1:28" x14ac:dyDescent="0.25">
      <c r="A1167" s="95">
        <v>2007</v>
      </c>
      <c r="B1167" s="95" t="s">
        <v>64</v>
      </c>
      <c r="C1167" s="101" t="s">
        <v>3</v>
      </c>
      <c r="D1167" s="5">
        <f>'90.1 Data-SI'!D1167*Convert!$B$1</f>
        <v>5501.9728096495501</v>
      </c>
      <c r="E1167" s="5">
        <f>'90.1 Data-IP'!E1167*Convert!$B$6/$D1167</f>
        <v>0</v>
      </c>
      <c r="F1167" s="5">
        <f>'90.1 Data-IP'!F1167*Convert!$B$7/$D1167</f>
        <v>26.983806819999153</v>
      </c>
      <c r="G1167" s="5">
        <f>'90.1 Data-IP'!G1167*Convert!$B$6/$D1167</f>
        <v>169.51548794144338</v>
      </c>
      <c r="H1167" s="5">
        <f>'90.1 Data-IP'!H1167*Convert!$B$6/$D1167</f>
        <v>101.28592686533734</v>
      </c>
      <c r="I1167" s="5">
        <f>'90.1 Data-IP'!I1167*Convert!$B$6/$D1167</f>
        <v>31.69788500337248</v>
      </c>
      <c r="J1167" s="5">
        <f>'90.1 Data-IP'!J1167*Convert!$B$6/$D1167</f>
        <v>251.3571356067774</v>
      </c>
      <c r="K1167" s="5">
        <f>'90.1 Data-IP'!K1167*Convert!$B$7/$D1167</f>
        <v>87.728184124341894</v>
      </c>
      <c r="L1167" s="5">
        <f>'90.1 Data-IP'!L1167*Convert!$B$6/$D1167</f>
        <v>0</v>
      </c>
      <c r="M1167" s="5">
        <f>'90.1 Data-IP'!M1167*Convert!$B$6/$D1167</f>
        <v>170.93398193470966</v>
      </c>
      <c r="N1167" s="5">
        <f>'90.1 Data-IP'!N1167*Convert!$B$6/$D1167</f>
        <v>0.24550857575761817</v>
      </c>
      <c r="O1167" s="5">
        <f>'90.1 Data-IP'!O1167*Convert!$B$6/$D1167</f>
        <v>0.24550857575761817</v>
      </c>
      <c r="P1167" s="5">
        <f>'90.1 Data-IP'!P1167*Convert!$B$6/$D1167</f>
        <v>0</v>
      </c>
      <c r="Q1167" s="5">
        <f>'90.1 Data-IP'!Q1167*Convert!$B$6/$D1167</f>
        <v>0</v>
      </c>
      <c r="R1167" s="5">
        <f>'90.1 Data-IP'!R1167*Convert!$B$6/$D1167</f>
        <v>0</v>
      </c>
      <c r="S1167" s="5">
        <f>'90.1 Data-IP'!S1167*Convert!$B$6/$D1167</f>
        <v>0</v>
      </c>
      <c r="T1167" s="5">
        <f>'90.1 Data-IP'!T1167*Convert!$B$6/$D1167</f>
        <v>42.352957191253097</v>
      </c>
      <c r="U1167" s="5">
        <f>'90.1 Data-IP'!U1167*Convert!$B$7/$D1167</f>
        <v>55.360687680670921</v>
      </c>
      <c r="V1167" s="5">
        <f>'90.1 Data-IP'!V1167*Convert!$B$6/$D1167</f>
        <v>34.905863726605354</v>
      </c>
      <c r="W1167" s="5">
        <f>'90.1 Data-IP'!W1167*Convert!$B$6/$D1167</f>
        <v>340.44946987615305</v>
      </c>
      <c r="X1167" s="5">
        <f>'90.1 Data-IP'!X1167*Convert!$B$7/$D1167</f>
        <v>26.983806819999153</v>
      </c>
      <c r="Y1167" s="5">
        <f t="shared" si="36"/>
        <v>367.43327669615218</v>
      </c>
      <c r="Z1167" s="5">
        <f>'90.1 Data-IP'!Z1167*Convert!$B$6/$D1167</f>
        <v>802.30020259138428</v>
      </c>
      <c r="AA1167" s="5">
        <f>'90.1 Data-IP'!AA1167*Convert!$B$7/$D1167</f>
        <v>170.07267862501197</v>
      </c>
      <c r="AB1167" s="5">
        <f t="shared" si="37"/>
        <v>972.37288121639631</v>
      </c>
    </row>
    <row r="1168" spans="1:28" x14ac:dyDescent="0.25">
      <c r="A1168" s="95">
        <v>2007</v>
      </c>
      <c r="B1168" s="95" t="s">
        <v>64</v>
      </c>
      <c r="C1168" s="101" t="s">
        <v>7</v>
      </c>
      <c r="D1168" s="5">
        <f>'90.1 Data-SI'!D1168*Convert!$B$1</f>
        <v>5501.9728096495501</v>
      </c>
      <c r="E1168" s="5">
        <f>'90.1 Data-IP'!E1168*Convert!$B$6/$D1168</f>
        <v>0</v>
      </c>
      <c r="F1168" s="5">
        <f>'90.1 Data-IP'!F1168*Convert!$B$7/$D1168</f>
        <v>8.9373356014197896</v>
      </c>
      <c r="G1168" s="5">
        <f>'90.1 Data-IP'!G1168*Convert!$B$6/$D1168</f>
        <v>141.12378509160686</v>
      </c>
      <c r="H1168" s="5">
        <f>'90.1 Data-IP'!H1168*Convert!$B$6/$D1168</f>
        <v>101.28592686533734</v>
      </c>
      <c r="I1168" s="5">
        <f>'90.1 Data-IP'!I1168*Convert!$B$6/$D1168</f>
        <v>31.69788500337248</v>
      </c>
      <c r="J1168" s="5">
        <f>'90.1 Data-IP'!J1168*Convert!$B$6/$D1168</f>
        <v>251.3571356067774</v>
      </c>
      <c r="K1168" s="5">
        <f>'90.1 Data-IP'!K1168*Convert!$B$7/$D1168</f>
        <v>87.728184124341894</v>
      </c>
      <c r="L1168" s="5">
        <f>'90.1 Data-IP'!L1168*Convert!$B$6/$D1168</f>
        <v>0</v>
      </c>
      <c r="M1168" s="5">
        <f>'90.1 Data-IP'!M1168*Convert!$B$6/$D1168</f>
        <v>189.57081070777687</v>
      </c>
      <c r="N1168" s="5">
        <f>'90.1 Data-IP'!N1168*Convert!$B$6/$D1168</f>
        <v>0.24550857575761817</v>
      </c>
      <c r="O1168" s="5">
        <f>'90.1 Data-IP'!O1168*Convert!$B$6/$D1168</f>
        <v>0.24550857575761817</v>
      </c>
      <c r="P1168" s="5">
        <f>'90.1 Data-IP'!P1168*Convert!$B$6/$D1168</f>
        <v>0</v>
      </c>
      <c r="Q1168" s="5">
        <f>'90.1 Data-IP'!Q1168*Convert!$B$6/$D1168</f>
        <v>0</v>
      </c>
      <c r="R1168" s="5">
        <f>'90.1 Data-IP'!R1168*Convert!$B$6/$D1168</f>
        <v>0</v>
      </c>
      <c r="S1168" s="5">
        <f>'90.1 Data-IP'!S1168*Convert!$B$6/$D1168</f>
        <v>0</v>
      </c>
      <c r="T1168" s="5">
        <f>'90.1 Data-IP'!T1168*Convert!$B$6/$D1168</f>
        <v>42.325678460613361</v>
      </c>
      <c r="U1168" s="5">
        <f>'90.1 Data-IP'!U1168*Convert!$B$7/$D1168</f>
        <v>53.497030988189337</v>
      </c>
      <c r="V1168" s="5">
        <f>'90.1 Data-IP'!V1168*Convert!$B$6/$D1168</f>
        <v>35.031345887548134</v>
      </c>
      <c r="W1168" s="5">
        <f>'90.1 Data-IP'!W1168*Convert!$B$6/$D1168</f>
        <v>330.69459579938371</v>
      </c>
      <c r="X1168" s="5">
        <f>'90.1 Data-IP'!X1168*Convert!$B$7/$D1168</f>
        <v>8.9373356014197896</v>
      </c>
      <c r="Y1168" s="5">
        <f t="shared" si="36"/>
        <v>339.63193140080352</v>
      </c>
      <c r="Z1168" s="5">
        <f>'90.1 Data-IP'!Z1168*Convert!$B$6/$D1168</f>
        <v>792.63807619879015</v>
      </c>
      <c r="AA1168" s="5">
        <f>'90.1 Data-IP'!AA1168*Convert!$B$7/$D1168</f>
        <v>150.16255071395102</v>
      </c>
      <c r="AB1168" s="5">
        <f t="shared" si="37"/>
        <v>942.80062691274111</v>
      </c>
    </row>
    <row r="1169" spans="1:28" x14ac:dyDescent="0.25">
      <c r="A1169" s="95">
        <v>2007</v>
      </c>
      <c r="B1169" s="95" t="s">
        <v>64</v>
      </c>
      <c r="C1169" s="101" t="s">
        <v>17</v>
      </c>
      <c r="D1169" s="5">
        <f>'90.1 Data-SI'!D1169*Convert!$B$1</f>
        <v>5501.9728096495501</v>
      </c>
      <c r="E1169" s="5">
        <f>'90.1 Data-IP'!E1169*Convert!$B$6/$D1169</f>
        <v>0</v>
      </c>
      <c r="F1169" s="5">
        <f>'90.1 Data-IP'!F1169*Convert!$B$7/$D1169</f>
        <v>1.9420871344497661</v>
      </c>
      <c r="G1169" s="5">
        <f>'90.1 Data-IP'!G1169*Convert!$B$6/$D1169</f>
        <v>56.494251154891906</v>
      </c>
      <c r="H1169" s="5">
        <f>'90.1 Data-IP'!H1169*Convert!$B$6/$D1169</f>
        <v>101.28592686533734</v>
      </c>
      <c r="I1169" s="5">
        <f>'90.1 Data-IP'!I1169*Convert!$B$6/$D1169</f>
        <v>31.692429257244537</v>
      </c>
      <c r="J1169" s="5">
        <f>'90.1 Data-IP'!J1169*Convert!$B$6/$D1169</f>
        <v>251.3571356067774</v>
      </c>
      <c r="K1169" s="5">
        <f>'90.1 Data-IP'!K1169*Convert!$B$7/$D1169</f>
        <v>87.728184124341894</v>
      </c>
      <c r="L1169" s="5">
        <f>'90.1 Data-IP'!L1169*Convert!$B$6/$D1169</f>
        <v>0</v>
      </c>
      <c r="M1169" s="5">
        <f>'90.1 Data-IP'!M1169*Convert!$B$6/$D1169</f>
        <v>163.79786599935488</v>
      </c>
      <c r="N1169" s="5">
        <f>'90.1 Data-IP'!N1169*Convert!$B$6/$D1169</f>
        <v>0.24550857575761817</v>
      </c>
      <c r="O1169" s="5">
        <f>'90.1 Data-IP'!O1169*Convert!$B$6/$D1169</f>
        <v>0.24550857575761817</v>
      </c>
      <c r="P1169" s="5">
        <f>'90.1 Data-IP'!P1169*Convert!$B$6/$D1169</f>
        <v>0</v>
      </c>
      <c r="Q1169" s="5">
        <f>'90.1 Data-IP'!Q1169*Convert!$B$6/$D1169</f>
        <v>0</v>
      </c>
      <c r="R1169" s="5">
        <f>'90.1 Data-IP'!R1169*Convert!$B$6/$D1169</f>
        <v>0</v>
      </c>
      <c r="S1169" s="5">
        <f>'90.1 Data-IP'!S1169*Convert!$B$6/$D1169</f>
        <v>0</v>
      </c>
      <c r="T1169" s="5">
        <f>'90.1 Data-IP'!T1169*Convert!$B$6/$D1169</f>
        <v>42.342045698997204</v>
      </c>
      <c r="U1169" s="5">
        <f>'90.1 Data-IP'!U1169*Convert!$B$7/$D1169</f>
        <v>56.156196449205162</v>
      </c>
      <c r="V1169" s="5">
        <f>'90.1 Data-IP'!V1169*Convert!$B$6/$D1169</f>
        <v>35.211385509770395</v>
      </c>
      <c r="W1169" s="5">
        <f>'90.1 Data-IP'!W1169*Convert!$B$6/$D1169</f>
        <v>220.29211715424677</v>
      </c>
      <c r="X1169" s="5">
        <f>'90.1 Data-IP'!X1169*Convert!$B$7/$D1169</f>
        <v>1.9420871344497661</v>
      </c>
      <c r="Y1169" s="5">
        <f t="shared" si="36"/>
        <v>222.23420428869653</v>
      </c>
      <c r="Z1169" s="5">
        <f>'90.1 Data-IP'!Z1169*Convert!$B$6/$D1169</f>
        <v>682.4265486681312</v>
      </c>
      <c r="AA1169" s="5">
        <f>'90.1 Data-IP'!AA1169*Convert!$B$7/$D1169</f>
        <v>145.82646770799681</v>
      </c>
      <c r="AB1169" s="5">
        <f t="shared" si="37"/>
        <v>828.25301637612802</v>
      </c>
    </row>
    <row r="1170" spans="1:28" x14ac:dyDescent="0.25">
      <c r="A1170" s="95">
        <v>2007</v>
      </c>
      <c r="B1170" s="95" t="s">
        <v>64</v>
      </c>
      <c r="C1170" s="101" t="s">
        <v>14</v>
      </c>
      <c r="D1170" s="5">
        <f>'90.1 Data-SI'!D1170*Convert!$B$1</f>
        <v>5501.9728096495501</v>
      </c>
      <c r="E1170" s="5">
        <f>'90.1 Data-IP'!E1170*Convert!$B$6/$D1170</f>
        <v>0</v>
      </c>
      <c r="F1170" s="5">
        <f>'90.1 Data-IP'!F1170*Convert!$B$7/$D1170</f>
        <v>67.000138747041504</v>
      </c>
      <c r="G1170" s="5">
        <f>'90.1 Data-IP'!G1170*Convert!$B$6/$D1170</f>
        <v>109.43135583436232</v>
      </c>
      <c r="H1170" s="5">
        <f>'90.1 Data-IP'!H1170*Convert!$B$6/$D1170</f>
        <v>101.28592686533734</v>
      </c>
      <c r="I1170" s="5">
        <f>'90.1 Data-IP'!I1170*Convert!$B$6/$D1170</f>
        <v>31.654239034348901</v>
      </c>
      <c r="J1170" s="5">
        <f>'90.1 Data-IP'!J1170*Convert!$B$6/$D1170</f>
        <v>251.3571356067774</v>
      </c>
      <c r="K1170" s="5">
        <f>'90.1 Data-IP'!K1170*Convert!$B$7/$D1170</f>
        <v>87.728184124341894</v>
      </c>
      <c r="L1170" s="5">
        <f>'90.1 Data-IP'!L1170*Convert!$B$6/$D1170</f>
        <v>0</v>
      </c>
      <c r="M1170" s="5">
        <f>'90.1 Data-IP'!M1170*Convert!$B$6/$D1170</f>
        <v>161.68103650171142</v>
      </c>
      <c r="N1170" s="5">
        <f>'90.1 Data-IP'!N1170*Convert!$B$6/$D1170</f>
        <v>0.24550857575761817</v>
      </c>
      <c r="O1170" s="5">
        <f>'90.1 Data-IP'!O1170*Convert!$B$6/$D1170</f>
        <v>0.24550857575761817</v>
      </c>
      <c r="P1170" s="5">
        <f>'90.1 Data-IP'!P1170*Convert!$B$6/$D1170</f>
        <v>0</v>
      </c>
      <c r="Q1170" s="5">
        <f>'90.1 Data-IP'!Q1170*Convert!$B$6/$D1170</f>
        <v>0</v>
      </c>
      <c r="R1170" s="5">
        <f>'90.1 Data-IP'!R1170*Convert!$B$6/$D1170</f>
        <v>0</v>
      </c>
      <c r="S1170" s="5">
        <f>'90.1 Data-IP'!S1170*Convert!$B$6/$D1170</f>
        <v>0</v>
      </c>
      <c r="T1170" s="5">
        <f>'90.1 Data-IP'!T1170*Convert!$B$6/$D1170</f>
        <v>42.402058906404619</v>
      </c>
      <c r="U1170" s="5">
        <f>'90.1 Data-IP'!U1170*Convert!$B$7/$D1170</f>
        <v>61.046894723362797</v>
      </c>
      <c r="V1170" s="5">
        <f>'90.1 Data-IP'!V1170*Convert!$B$6/$D1170</f>
        <v>34.076590315157404</v>
      </c>
      <c r="W1170" s="5">
        <f>'90.1 Data-IP'!W1170*Convert!$B$6/$D1170</f>
        <v>271.11239233607375</v>
      </c>
      <c r="X1170" s="5">
        <f>'90.1 Data-IP'!X1170*Convert!$B$7/$D1170</f>
        <v>67.000138747041504</v>
      </c>
      <c r="Y1170" s="5">
        <f t="shared" si="36"/>
        <v>338.11253108311524</v>
      </c>
      <c r="Z1170" s="5">
        <f>'90.1 Data-IP'!Z1170*Convert!$B$6/$D1170</f>
        <v>732.12294014760118</v>
      </c>
      <c r="AA1170" s="5">
        <f>'90.1 Data-IP'!AA1170*Convert!$B$7/$D1170</f>
        <v>215.77521759474615</v>
      </c>
      <c r="AB1170" s="5">
        <f t="shared" si="37"/>
        <v>947.89815774234739</v>
      </c>
    </row>
    <row r="1171" spans="1:28" x14ac:dyDescent="0.25">
      <c r="A1171" s="95">
        <v>2007</v>
      </c>
      <c r="B1171" s="95" t="s">
        <v>64</v>
      </c>
      <c r="C1171" s="101" t="s">
        <v>2</v>
      </c>
      <c r="D1171" s="5">
        <f>'90.1 Data-SI'!D1171*Convert!$B$1</f>
        <v>5501.9728096495501</v>
      </c>
      <c r="E1171" s="5">
        <f>'90.1 Data-IP'!E1171*Convert!$B$6/$D1171</f>
        <v>0</v>
      </c>
      <c r="F1171" s="5">
        <f>'90.1 Data-IP'!F1171*Convert!$B$7/$D1171</f>
        <v>24.55059572751065</v>
      </c>
      <c r="G1171" s="5">
        <f>'90.1 Data-IP'!G1171*Convert!$B$6/$D1171</f>
        <v>87.657473037725566</v>
      </c>
      <c r="H1171" s="5">
        <f>'90.1 Data-IP'!H1171*Convert!$B$6/$D1171</f>
        <v>101.28592686533734</v>
      </c>
      <c r="I1171" s="5">
        <f>'90.1 Data-IP'!I1171*Convert!$B$6/$D1171</f>
        <v>31.676062018860687</v>
      </c>
      <c r="J1171" s="5">
        <f>'90.1 Data-IP'!J1171*Convert!$B$6/$D1171</f>
        <v>251.3571356067774</v>
      </c>
      <c r="K1171" s="5">
        <f>'90.1 Data-IP'!K1171*Convert!$B$7/$D1171</f>
        <v>87.728184124341894</v>
      </c>
      <c r="L1171" s="5">
        <f>'90.1 Data-IP'!L1171*Convert!$B$6/$D1171</f>
        <v>0</v>
      </c>
      <c r="M1171" s="5">
        <f>'90.1 Data-IP'!M1171*Convert!$B$6/$D1171</f>
        <v>192.55510383976386</v>
      </c>
      <c r="N1171" s="5">
        <f>'90.1 Data-IP'!N1171*Convert!$B$6/$D1171</f>
        <v>0.24550857575761817</v>
      </c>
      <c r="O1171" s="5">
        <f>'90.1 Data-IP'!O1171*Convert!$B$6/$D1171</f>
        <v>0.24550857575761817</v>
      </c>
      <c r="P1171" s="5">
        <f>'90.1 Data-IP'!P1171*Convert!$B$6/$D1171</f>
        <v>0</v>
      </c>
      <c r="Q1171" s="5">
        <f>'90.1 Data-IP'!Q1171*Convert!$B$6/$D1171</f>
        <v>0</v>
      </c>
      <c r="R1171" s="5">
        <f>'90.1 Data-IP'!R1171*Convert!$B$6/$D1171</f>
        <v>0</v>
      </c>
      <c r="S1171" s="5">
        <f>'90.1 Data-IP'!S1171*Convert!$B$6/$D1171</f>
        <v>0</v>
      </c>
      <c r="T1171" s="5">
        <f>'90.1 Data-IP'!T1171*Convert!$B$6/$D1171</f>
        <v>42.374780175764883</v>
      </c>
      <c r="U1171" s="5">
        <f>'90.1 Data-IP'!U1171*Convert!$B$7/$D1171</f>
        <v>59.422264139736548</v>
      </c>
      <c r="V1171" s="5">
        <f>'90.1 Data-IP'!V1171*Convert!$B$6/$D1171</f>
        <v>34.180249491588391</v>
      </c>
      <c r="W1171" s="5">
        <f>'90.1 Data-IP'!W1171*Convert!$B$6/$D1171</f>
        <v>280.21257687748943</v>
      </c>
      <c r="X1171" s="5">
        <f>'90.1 Data-IP'!X1171*Convert!$B$7/$D1171</f>
        <v>24.55059572751065</v>
      </c>
      <c r="Y1171" s="5">
        <f t="shared" si="36"/>
        <v>304.76317260500008</v>
      </c>
      <c r="Z1171" s="5">
        <f>'90.1 Data-IP'!Z1171*Convert!$B$6/$D1171</f>
        <v>741.32678386544785</v>
      </c>
      <c r="AA1171" s="5">
        <f>'90.1 Data-IP'!AA1171*Convert!$B$7/$D1171</f>
        <v>171.70104399158907</v>
      </c>
      <c r="AB1171" s="5">
        <f t="shared" si="37"/>
        <v>913.02782785703698</v>
      </c>
    </row>
    <row r="1172" spans="1:28" x14ac:dyDescent="0.25">
      <c r="A1172" s="95">
        <v>2007</v>
      </c>
      <c r="B1172" s="95" t="s">
        <v>64</v>
      </c>
      <c r="C1172" s="101" t="s">
        <v>18</v>
      </c>
      <c r="D1172" s="5">
        <f>'90.1 Data-SI'!D1172*Convert!$B$1</f>
        <v>5501.9728096495501</v>
      </c>
      <c r="E1172" s="5">
        <f>'90.1 Data-IP'!E1172*Convert!$B$6/$D1172</f>
        <v>0</v>
      </c>
      <c r="F1172" s="5">
        <f>'90.1 Data-IP'!F1172*Convert!$B$7/$D1172</f>
        <v>37.954731738164909</v>
      </c>
      <c r="G1172" s="5">
        <f>'90.1 Data-IP'!G1172*Convert!$B$6/$D1172</f>
        <v>24.223512808084987</v>
      </c>
      <c r="H1172" s="5">
        <f>'90.1 Data-IP'!H1172*Convert!$B$6/$D1172</f>
        <v>101.28592686533734</v>
      </c>
      <c r="I1172" s="5">
        <f>'90.1 Data-IP'!I1172*Convert!$B$6/$D1172</f>
        <v>31.616048811453272</v>
      </c>
      <c r="J1172" s="5">
        <f>'90.1 Data-IP'!J1172*Convert!$B$6/$D1172</f>
        <v>251.3571356067774</v>
      </c>
      <c r="K1172" s="5">
        <f>'90.1 Data-IP'!K1172*Convert!$B$7/$D1172</f>
        <v>87.728184124341894</v>
      </c>
      <c r="L1172" s="5">
        <f>'90.1 Data-IP'!L1172*Convert!$B$6/$D1172</f>
        <v>0</v>
      </c>
      <c r="M1172" s="5">
        <f>'90.1 Data-IP'!M1172*Convert!$B$6/$D1172</f>
        <v>158.79494680002742</v>
      </c>
      <c r="N1172" s="5">
        <f>'90.1 Data-IP'!N1172*Convert!$B$6/$D1172</f>
        <v>0.24550857575761817</v>
      </c>
      <c r="O1172" s="5">
        <f>'90.1 Data-IP'!O1172*Convert!$B$6/$D1172</f>
        <v>0.24550857575761817</v>
      </c>
      <c r="P1172" s="5">
        <f>'90.1 Data-IP'!P1172*Convert!$B$6/$D1172</f>
        <v>0</v>
      </c>
      <c r="Q1172" s="5">
        <f>'90.1 Data-IP'!Q1172*Convert!$B$6/$D1172</f>
        <v>0</v>
      </c>
      <c r="R1172" s="5">
        <f>'90.1 Data-IP'!R1172*Convert!$B$6/$D1172</f>
        <v>0</v>
      </c>
      <c r="S1172" s="5">
        <f>'90.1 Data-IP'!S1172*Convert!$B$6/$D1172</f>
        <v>0</v>
      </c>
      <c r="T1172" s="5">
        <f>'90.1 Data-IP'!T1172*Convert!$B$6/$D1172</f>
        <v>42.423881890916419</v>
      </c>
      <c r="U1172" s="5">
        <f>'90.1 Data-IP'!U1172*Convert!$B$7/$D1172</f>
        <v>62.785436186990431</v>
      </c>
      <c r="V1172" s="5">
        <f>'90.1 Data-IP'!V1172*Convert!$B$6/$D1172</f>
        <v>33.738334055224684</v>
      </c>
      <c r="W1172" s="5">
        <f>'90.1 Data-IP'!W1172*Convert!$B$6/$D1172</f>
        <v>183.01845960811238</v>
      </c>
      <c r="X1172" s="5">
        <f>'90.1 Data-IP'!X1172*Convert!$B$7/$D1172</f>
        <v>37.954731738164909</v>
      </c>
      <c r="Y1172" s="5">
        <f t="shared" si="36"/>
        <v>220.9731913462773</v>
      </c>
      <c r="Z1172" s="5">
        <f>'90.1 Data-IP'!Z1172*Convert!$B$6/$D1172</f>
        <v>643.68529541357918</v>
      </c>
      <c r="AA1172" s="5">
        <f>'90.1 Data-IP'!AA1172*Convert!$B$7/$D1172</f>
        <v>188.46835204949721</v>
      </c>
      <c r="AB1172" s="5">
        <f t="shared" si="37"/>
        <v>832.15364746307637</v>
      </c>
    </row>
    <row r="1173" spans="1:28" x14ac:dyDescent="0.25">
      <c r="A1173" s="95">
        <v>2007</v>
      </c>
      <c r="B1173" s="95" t="s">
        <v>64</v>
      </c>
      <c r="C1173" s="101" t="s">
        <v>4</v>
      </c>
      <c r="D1173" s="5">
        <f>'90.1 Data-SI'!D1173*Convert!$B$1</f>
        <v>5501.9728096495501</v>
      </c>
      <c r="E1173" s="5">
        <f>'90.1 Data-IP'!E1173*Convert!$B$6/$D1173</f>
        <v>0</v>
      </c>
      <c r="F1173" s="5">
        <f>'90.1 Data-IP'!F1173*Convert!$B$7/$D1173</f>
        <v>104.47495087602024</v>
      </c>
      <c r="G1173" s="5">
        <f>'90.1 Data-IP'!G1173*Convert!$B$6/$D1173</f>
        <v>65.76356382627398</v>
      </c>
      <c r="H1173" s="5">
        <f>'90.1 Data-IP'!H1173*Convert!$B$6/$D1173</f>
        <v>101.28592686533734</v>
      </c>
      <c r="I1173" s="5">
        <f>'90.1 Data-IP'!I1173*Convert!$B$6/$D1173</f>
        <v>31.659694780476848</v>
      </c>
      <c r="J1173" s="5">
        <f>'90.1 Data-IP'!J1173*Convert!$B$6/$D1173</f>
        <v>251.3571356067774</v>
      </c>
      <c r="K1173" s="5">
        <f>'90.1 Data-IP'!K1173*Convert!$B$7/$D1173</f>
        <v>87.728184124341894</v>
      </c>
      <c r="L1173" s="5">
        <f>'90.1 Data-IP'!L1173*Convert!$B$6/$D1173</f>
        <v>0</v>
      </c>
      <c r="M1173" s="5">
        <f>'90.1 Data-IP'!M1173*Convert!$B$6/$D1173</f>
        <v>155.15050838655878</v>
      </c>
      <c r="N1173" s="5">
        <f>'90.1 Data-IP'!N1173*Convert!$B$6/$D1173</f>
        <v>0.24550857575761817</v>
      </c>
      <c r="O1173" s="5">
        <f>'90.1 Data-IP'!O1173*Convert!$B$6/$D1173</f>
        <v>0.24550857575761817</v>
      </c>
      <c r="P1173" s="5">
        <f>'90.1 Data-IP'!P1173*Convert!$B$6/$D1173</f>
        <v>0</v>
      </c>
      <c r="Q1173" s="5">
        <f>'90.1 Data-IP'!Q1173*Convert!$B$6/$D1173</f>
        <v>0</v>
      </c>
      <c r="R1173" s="5">
        <f>'90.1 Data-IP'!R1173*Convert!$B$6/$D1173</f>
        <v>0</v>
      </c>
      <c r="S1173" s="5">
        <f>'90.1 Data-IP'!S1173*Convert!$B$6/$D1173</f>
        <v>0</v>
      </c>
      <c r="T1173" s="5">
        <f>'90.1 Data-IP'!T1173*Convert!$B$6/$D1173</f>
        <v>42.423881890916419</v>
      </c>
      <c r="U1173" s="5">
        <f>'90.1 Data-IP'!U1173*Convert!$B$7/$D1173</f>
        <v>65.833019074896214</v>
      </c>
      <c r="V1173" s="5">
        <f>'90.1 Data-IP'!V1173*Convert!$B$6/$D1173</f>
        <v>33.596484655898053</v>
      </c>
      <c r="W1173" s="5">
        <f>'90.1 Data-IP'!W1173*Convert!$B$6/$D1173</f>
        <v>220.91407221283276</v>
      </c>
      <c r="X1173" s="5">
        <f>'90.1 Data-IP'!X1173*Convert!$B$7/$D1173</f>
        <v>104.47495087602024</v>
      </c>
      <c r="Y1173" s="5">
        <f t="shared" si="36"/>
        <v>325.38902308885304</v>
      </c>
      <c r="Z1173" s="5">
        <f>'90.1 Data-IP'!Z1173*Convert!$B$6/$D1173</f>
        <v>681.47724884186835</v>
      </c>
      <c r="AA1173" s="5">
        <f>'90.1 Data-IP'!AA1173*Convert!$B$7/$D1173</f>
        <v>258.03428668378291</v>
      </c>
      <c r="AB1173" s="5">
        <f t="shared" si="37"/>
        <v>939.5115355256512</v>
      </c>
    </row>
    <row r="1174" spans="1:28" x14ac:dyDescent="0.25">
      <c r="A1174" s="95">
        <v>2007</v>
      </c>
      <c r="B1174" s="95" t="s">
        <v>64</v>
      </c>
      <c r="C1174" s="101" t="s">
        <v>5</v>
      </c>
      <c r="D1174" s="5">
        <f>'90.1 Data-SI'!D1174*Convert!$B$1</f>
        <v>5501.9728096495501</v>
      </c>
      <c r="E1174" s="5">
        <f>'90.1 Data-IP'!E1174*Convert!$B$6/$D1174</f>
        <v>0</v>
      </c>
      <c r="F1174" s="5">
        <f>'90.1 Data-IP'!F1174*Convert!$B$7/$D1174</f>
        <v>56.012407305596859</v>
      </c>
      <c r="G1174" s="5">
        <f>'90.1 Data-IP'!G1174*Convert!$B$6/$D1174</f>
        <v>76.800538243110907</v>
      </c>
      <c r="H1174" s="5">
        <f>'90.1 Data-IP'!H1174*Convert!$B$6/$D1174</f>
        <v>101.28592686533734</v>
      </c>
      <c r="I1174" s="5">
        <f>'90.1 Data-IP'!I1174*Convert!$B$6/$D1174</f>
        <v>31.665150526604791</v>
      </c>
      <c r="J1174" s="5">
        <f>'90.1 Data-IP'!J1174*Convert!$B$6/$D1174</f>
        <v>251.3571356067774</v>
      </c>
      <c r="K1174" s="5">
        <f>'90.1 Data-IP'!K1174*Convert!$B$7/$D1174</f>
        <v>87.728184124341894</v>
      </c>
      <c r="L1174" s="5">
        <f>'90.1 Data-IP'!L1174*Convert!$B$6/$D1174</f>
        <v>0</v>
      </c>
      <c r="M1174" s="5">
        <f>'90.1 Data-IP'!M1174*Convert!$B$6/$D1174</f>
        <v>181.78546098319634</v>
      </c>
      <c r="N1174" s="5">
        <f>'90.1 Data-IP'!N1174*Convert!$B$6/$D1174</f>
        <v>0.24550857575761817</v>
      </c>
      <c r="O1174" s="5">
        <f>'90.1 Data-IP'!O1174*Convert!$B$6/$D1174</f>
        <v>0.24550857575761817</v>
      </c>
      <c r="P1174" s="5">
        <f>'90.1 Data-IP'!P1174*Convert!$B$6/$D1174</f>
        <v>0</v>
      </c>
      <c r="Q1174" s="5">
        <f>'90.1 Data-IP'!Q1174*Convert!$B$6/$D1174</f>
        <v>0</v>
      </c>
      <c r="R1174" s="5">
        <f>'90.1 Data-IP'!R1174*Convert!$B$6/$D1174</f>
        <v>0</v>
      </c>
      <c r="S1174" s="5">
        <f>'90.1 Data-IP'!S1174*Convert!$B$6/$D1174</f>
        <v>0</v>
      </c>
      <c r="T1174" s="5">
        <f>'90.1 Data-IP'!T1174*Convert!$B$6/$D1174</f>
        <v>42.402058906404619</v>
      </c>
      <c r="U1174" s="5">
        <f>'90.1 Data-IP'!U1174*Convert!$B$7/$D1174</f>
        <v>64.462353731928772</v>
      </c>
      <c r="V1174" s="5">
        <f>'90.1 Data-IP'!V1174*Convert!$B$6/$D1174</f>
        <v>33.738334055224684</v>
      </c>
      <c r="W1174" s="5">
        <f>'90.1 Data-IP'!W1174*Convert!$B$6/$D1174</f>
        <v>258.58599922630725</v>
      </c>
      <c r="X1174" s="5">
        <f>'90.1 Data-IP'!X1174*Convert!$B$7/$D1174</f>
        <v>56.012407305596859</v>
      </c>
      <c r="Y1174" s="5">
        <f t="shared" si="36"/>
        <v>314.59840653190412</v>
      </c>
      <c r="Z1174" s="5">
        <f>'90.1 Data-IP'!Z1174*Convert!$B$6/$D1174</f>
        <v>719.27465801628591</v>
      </c>
      <c r="AA1174" s="5">
        <f>'90.1 Data-IP'!AA1174*Convert!$B$7/$D1174</f>
        <v>208.20294516186752</v>
      </c>
      <c r="AB1174" s="5">
        <f t="shared" si="37"/>
        <v>927.47760317815346</v>
      </c>
    </row>
    <row r="1175" spans="1:28" x14ac:dyDescent="0.25">
      <c r="A1175" s="95">
        <v>2007</v>
      </c>
      <c r="B1175" s="95" t="s">
        <v>64</v>
      </c>
      <c r="C1175" s="101" t="s">
        <v>15</v>
      </c>
      <c r="D1175" s="5">
        <f>'90.1 Data-SI'!D1175*Convert!$B$1</f>
        <v>5501.9728096495501</v>
      </c>
      <c r="E1175" s="5">
        <f>'90.1 Data-IP'!E1175*Convert!$B$6/$D1175</f>
        <v>0</v>
      </c>
      <c r="F1175" s="5">
        <f>'90.1 Data-IP'!F1175*Convert!$B$7/$D1175</f>
        <v>48.057319620254553</v>
      </c>
      <c r="G1175" s="5">
        <f>'90.1 Data-IP'!G1175*Convert!$B$6/$D1175</f>
        <v>9.5966574390588946</v>
      </c>
      <c r="H1175" s="5">
        <f>'90.1 Data-IP'!H1175*Convert!$B$6/$D1175</f>
        <v>101.28592686533734</v>
      </c>
      <c r="I1175" s="5">
        <f>'90.1 Data-IP'!I1175*Convert!$B$6/$D1175</f>
        <v>31.616048811453272</v>
      </c>
      <c r="J1175" s="5">
        <f>'90.1 Data-IP'!J1175*Convert!$B$6/$D1175</f>
        <v>251.3571356067774</v>
      </c>
      <c r="K1175" s="5">
        <f>'90.1 Data-IP'!K1175*Convert!$B$7/$D1175</f>
        <v>87.728184124341894</v>
      </c>
      <c r="L1175" s="5">
        <f>'90.1 Data-IP'!L1175*Convert!$B$6/$D1175</f>
        <v>0</v>
      </c>
      <c r="M1175" s="5">
        <f>'90.1 Data-IP'!M1175*Convert!$B$6/$D1175</f>
        <v>150.00573978790467</v>
      </c>
      <c r="N1175" s="5">
        <f>'90.1 Data-IP'!N1175*Convert!$B$6/$D1175</f>
        <v>0.24550857575761817</v>
      </c>
      <c r="O1175" s="5">
        <f>'90.1 Data-IP'!O1175*Convert!$B$6/$D1175</f>
        <v>0.24550857575761817</v>
      </c>
      <c r="P1175" s="5">
        <f>'90.1 Data-IP'!P1175*Convert!$B$6/$D1175</f>
        <v>0</v>
      </c>
      <c r="Q1175" s="5">
        <f>'90.1 Data-IP'!Q1175*Convert!$B$6/$D1175</f>
        <v>0</v>
      </c>
      <c r="R1175" s="5">
        <f>'90.1 Data-IP'!R1175*Convert!$B$6/$D1175</f>
        <v>0</v>
      </c>
      <c r="S1175" s="5">
        <f>'90.1 Data-IP'!S1175*Convert!$B$6/$D1175</f>
        <v>0</v>
      </c>
      <c r="T1175" s="5">
        <f>'90.1 Data-IP'!T1175*Convert!$B$6/$D1175</f>
        <v>42.445704875428206</v>
      </c>
      <c r="U1175" s="5">
        <f>'90.1 Data-IP'!U1175*Convert!$B$7/$D1175</f>
        <v>65.523032089974421</v>
      </c>
      <c r="V1175" s="5">
        <f>'90.1 Data-IP'!V1175*Convert!$B$6/$D1175</f>
        <v>33.329153095628655</v>
      </c>
      <c r="W1175" s="5">
        <f>'90.1 Data-IP'!W1175*Convert!$B$6/$D1175</f>
        <v>159.6023972269636</v>
      </c>
      <c r="X1175" s="5">
        <f>'90.1 Data-IP'!X1175*Convert!$B$7/$D1175</f>
        <v>48.057319620254553</v>
      </c>
      <c r="Y1175" s="5">
        <f t="shared" si="36"/>
        <v>207.65971684721816</v>
      </c>
      <c r="Z1175" s="5">
        <f>'90.1 Data-IP'!Z1175*Convert!$B$6/$D1175</f>
        <v>619.88187505734606</v>
      </c>
      <c r="AA1175" s="5">
        <f>'90.1 Data-IP'!AA1175*Convert!$B$7/$D1175</f>
        <v>201.30853583457085</v>
      </c>
      <c r="AB1175" s="5">
        <f t="shared" si="37"/>
        <v>821.19041089191694</v>
      </c>
    </row>
    <row r="1176" spans="1:28" x14ac:dyDescent="0.25">
      <c r="A1176" s="95">
        <v>2007</v>
      </c>
      <c r="B1176" s="95" t="s">
        <v>64</v>
      </c>
      <c r="C1176" s="101" t="s">
        <v>16</v>
      </c>
      <c r="D1176" s="5">
        <f>'90.1 Data-SI'!D1176*Convert!$B$1</f>
        <v>5501.9728096495501</v>
      </c>
      <c r="E1176" s="5">
        <f>'90.1 Data-IP'!E1176*Convert!$B$6/$D1176</f>
        <v>0</v>
      </c>
      <c r="F1176" s="5">
        <f>'90.1 Data-IP'!F1176*Convert!$B$7/$D1176</f>
        <v>155.41365554286713</v>
      </c>
      <c r="G1176" s="5">
        <f>'90.1 Data-IP'!G1176*Convert!$B$6/$D1176</f>
        <v>70.96288988620752</v>
      </c>
      <c r="H1176" s="5">
        <f>'90.1 Data-IP'!H1176*Convert!$B$6/$D1176</f>
        <v>101.28592686533734</v>
      </c>
      <c r="I1176" s="5">
        <f>'90.1 Data-IP'!I1176*Convert!$B$6/$D1176</f>
        <v>31.648783288220955</v>
      </c>
      <c r="J1176" s="5">
        <f>'90.1 Data-IP'!J1176*Convert!$B$6/$D1176</f>
        <v>251.3571356067774</v>
      </c>
      <c r="K1176" s="5">
        <f>'90.1 Data-IP'!K1176*Convert!$B$7/$D1176</f>
        <v>87.728184124341894</v>
      </c>
      <c r="L1176" s="5">
        <f>'90.1 Data-IP'!L1176*Convert!$B$6/$D1176</f>
        <v>0</v>
      </c>
      <c r="M1176" s="5">
        <f>'90.1 Data-IP'!M1176*Convert!$B$6/$D1176</f>
        <v>160.04976840945525</v>
      </c>
      <c r="N1176" s="5">
        <f>'90.1 Data-IP'!N1176*Convert!$B$6/$D1176</f>
        <v>0.24550857575761817</v>
      </c>
      <c r="O1176" s="5">
        <f>'90.1 Data-IP'!O1176*Convert!$B$6/$D1176</f>
        <v>0.24550857575761817</v>
      </c>
      <c r="P1176" s="5">
        <f>'90.1 Data-IP'!P1176*Convert!$B$6/$D1176</f>
        <v>0</v>
      </c>
      <c r="Q1176" s="5">
        <f>'90.1 Data-IP'!Q1176*Convert!$B$6/$D1176</f>
        <v>0</v>
      </c>
      <c r="R1176" s="5">
        <f>'90.1 Data-IP'!R1176*Convert!$B$6/$D1176</f>
        <v>0</v>
      </c>
      <c r="S1176" s="5">
        <f>'90.1 Data-IP'!S1176*Convert!$B$6/$D1176</f>
        <v>0</v>
      </c>
      <c r="T1176" s="5">
        <f>'90.1 Data-IP'!T1176*Convert!$B$6/$D1176</f>
        <v>42.429337637044355</v>
      </c>
      <c r="U1176" s="5">
        <f>'90.1 Data-IP'!U1176*Convert!$B$7/$D1176</f>
        <v>69.354919397561844</v>
      </c>
      <c r="V1176" s="5">
        <f>'90.1 Data-IP'!V1176*Convert!$B$6/$D1176</f>
        <v>33.471002494955272</v>
      </c>
      <c r="W1176" s="5">
        <f>'90.1 Data-IP'!W1176*Convert!$B$6/$D1176</f>
        <v>231.01265829566279</v>
      </c>
      <c r="X1176" s="5">
        <f>'90.1 Data-IP'!X1176*Convert!$B$7/$D1176</f>
        <v>155.41365554286713</v>
      </c>
      <c r="Y1176" s="5">
        <f t="shared" si="36"/>
        <v>386.42631383852995</v>
      </c>
      <c r="Z1176" s="5">
        <f>'90.1 Data-IP'!Z1176*Convert!$B$6/$D1176</f>
        <v>691.45035276375586</v>
      </c>
      <c r="AA1176" s="5">
        <f>'90.1 Data-IP'!AA1176*Convert!$B$7/$D1176</f>
        <v>312.4948916732954</v>
      </c>
      <c r="AB1176" s="5">
        <f t="shared" si="37"/>
        <v>1003.9452444370513</v>
      </c>
    </row>
    <row r="1177" spans="1:28" x14ac:dyDescent="0.25">
      <c r="A1177" s="95">
        <v>2007</v>
      </c>
      <c r="B1177" s="95" t="s">
        <v>64</v>
      </c>
      <c r="C1177" s="101" t="s">
        <v>9</v>
      </c>
      <c r="D1177" s="5">
        <f>'90.1 Data-SI'!D1177*Convert!$B$1</f>
        <v>5501.9728096495501</v>
      </c>
      <c r="E1177" s="5">
        <f>'90.1 Data-IP'!E1177*Convert!$B$6/$D1177</f>
        <v>0</v>
      </c>
      <c r="F1177" s="5">
        <f>'90.1 Data-IP'!F1177*Convert!$B$7/$D1177</f>
        <v>101.71494627533109</v>
      </c>
      <c r="G1177" s="5">
        <f>'90.1 Data-IP'!G1177*Convert!$B$6/$D1177</f>
        <v>51.862322692264847</v>
      </c>
      <c r="H1177" s="5">
        <f>'90.1 Data-IP'!H1177*Convert!$B$6/$D1177</f>
        <v>101.28592686533734</v>
      </c>
      <c r="I1177" s="5">
        <f>'90.1 Data-IP'!I1177*Convert!$B$6/$D1177</f>
        <v>31.626960303709165</v>
      </c>
      <c r="J1177" s="5">
        <f>'90.1 Data-IP'!J1177*Convert!$B$6/$D1177</f>
        <v>251.3571356067774</v>
      </c>
      <c r="K1177" s="5">
        <f>'90.1 Data-IP'!K1177*Convert!$B$7/$D1177</f>
        <v>87.728184124341894</v>
      </c>
      <c r="L1177" s="5">
        <f>'90.1 Data-IP'!L1177*Convert!$B$6/$D1177</f>
        <v>0</v>
      </c>
      <c r="M1177" s="5">
        <f>'90.1 Data-IP'!M1177*Convert!$B$6/$D1177</f>
        <v>171.91601623774011</v>
      </c>
      <c r="N1177" s="5">
        <f>'90.1 Data-IP'!N1177*Convert!$B$6/$D1177</f>
        <v>0.24550857575761817</v>
      </c>
      <c r="O1177" s="5">
        <f>'90.1 Data-IP'!O1177*Convert!$B$6/$D1177</f>
        <v>0.24550857575761817</v>
      </c>
      <c r="P1177" s="5">
        <f>'90.1 Data-IP'!P1177*Convert!$B$6/$D1177</f>
        <v>0</v>
      </c>
      <c r="Q1177" s="5">
        <f>'90.1 Data-IP'!Q1177*Convert!$B$6/$D1177</f>
        <v>0</v>
      </c>
      <c r="R1177" s="5">
        <f>'90.1 Data-IP'!R1177*Convert!$B$6/$D1177</f>
        <v>0</v>
      </c>
      <c r="S1177" s="5">
        <f>'90.1 Data-IP'!S1177*Convert!$B$6/$D1177</f>
        <v>0</v>
      </c>
      <c r="T1177" s="5">
        <f>'90.1 Data-IP'!T1177*Convert!$B$6/$D1177</f>
        <v>42.429337637044355</v>
      </c>
      <c r="U1177" s="5">
        <f>'90.1 Data-IP'!U1177*Convert!$B$7/$D1177</f>
        <v>68.464173663780556</v>
      </c>
      <c r="V1177" s="5">
        <f>'90.1 Data-IP'!V1177*Convert!$B$6/$D1177</f>
        <v>33.269139888221233</v>
      </c>
      <c r="W1177" s="5">
        <f>'90.1 Data-IP'!W1177*Convert!$B$6/$D1177</f>
        <v>223.77833893000496</v>
      </c>
      <c r="X1177" s="5">
        <f>'90.1 Data-IP'!X1177*Convert!$B$7/$D1177</f>
        <v>101.71494627533109</v>
      </c>
      <c r="Y1177" s="5">
        <f t="shared" si="36"/>
        <v>325.49328520533606</v>
      </c>
      <c r="Z1177" s="5">
        <f>'90.1 Data-IP'!Z1177*Convert!$B$6/$D1177</f>
        <v>683.98143631459618</v>
      </c>
      <c r="AA1177" s="5">
        <f>'90.1 Data-IP'!AA1177*Convert!$B$7/$D1177</f>
        <v>257.90543667197807</v>
      </c>
      <c r="AB1177" s="5">
        <f t="shared" si="37"/>
        <v>941.88687298657419</v>
      </c>
    </row>
    <row r="1178" spans="1:28" x14ac:dyDescent="0.25">
      <c r="A1178" s="95">
        <v>2007</v>
      </c>
      <c r="B1178" s="95" t="s">
        <v>64</v>
      </c>
      <c r="C1178" s="101" t="s">
        <v>12</v>
      </c>
      <c r="D1178" s="5">
        <f>'90.1 Data-SI'!D1178*Convert!$B$1</f>
        <v>5501.9728096495501</v>
      </c>
      <c r="E1178" s="5">
        <f>'90.1 Data-IP'!E1178*Convert!$B$6/$D1178</f>
        <v>0</v>
      </c>
      <c r="F1178" s="5">
        <f>'90.1 Data-IP'!F1178*Convert!$B$7/$D1178</f>
        <v>204.42334481559223</v>
      </c>
      <c r="G1178" s="5">
        <f>'90.1 Data-IP'!G1178*Convert!$B$6/$D1178</f>
        <v>53.297183923914929</v>
      </c>
      <c r="H1178" s="5">
        <f>'90.1 Data-IP'!H1178*Convert!$B$6/$D1178</f>
        <v>101.28592686533734</v>
      </c>
      <c r="I1178" s="5">
        <f>'90.1 Data-IP'!I1178*Convert!$B$6/$D1178</f>
        <v>31.605137319197375</v>
      </c>
      <c r="J1178" s="5">
        <f>'90.1 Data-IP'!J1178*Convert!$B$6/$D1178</f>
        <v>251.3571356067774</v>
      </c>
      <c r="K1178" s="5">
        <f>'90.1 Data-IP'!K1178*Convert!$B$7/$D1178</f>
        <v>87.728184124341894</v>
      </c>
      <c r="L1178" s="5">
        <f>'90.1 Data-IP'!L1178*Convert!$B$6/$D1178</f>
        <v>0</v>
      </c>
      <c r="M1178" s="5">
        <f>'90.1 Data-IP'!M1178*Convert!$B$6/$D1178</f>
        <v>159.22595074413522</v>
      </c>
      <c r="N1178" s="5">
        <f>'90.1 Data-IP'!N1178*Convert!$B$6/$D1178</f>
        <v>0.24550857575761817</v>
      </c>
      <c r="O1178" s="5">
        <f>'90.1 Data-IP'!O1178*Convert!$B$6/$D1178</f>
        <v>0.24550857575761817</v>
      </c>
      <c r="P1178" s="5">
        <f>'90.1 Data-IP'!P1178*Convert!$B$6/$D1178</f>
        <v>0</v>
      </c>
      <c r="Q1178" s="5">
        <f>'90.1 Data-IP'!Q1178*Convert!$B$6/$D1178</f>
        <v>0</v>
      </c>
      <c r="R1178" s="5">
        <f>'90.1 Data-IP'!R1178*Convert!$B$6/$D1178</f>
        <v>0</v>
      </c>
      <c r="S1178" s="5">
        <f>'90.1 Data-IP'!S1178*Convert!$B$6/$D1178</f>
        <v>0</v>
      </c>
      <c r="T1178" s="5">
        <f>'90.1 Data-IP'!T1178*Convert!$B$6/$D1178</f>
        <v>42.440249129300263</v>
      </c>
      <c r="U1178" s="5">
        <f>'90.1 Data-IP'!U1178*Convert!$B$7/$D1178</f>
        <v>73.560285000235751</v>
      </c>
      <c r="V1178" s="5">
        <f>'90.1 Data-IP'!V1178*Convert!$B$6/$D1178</f>
        <v>33.176392204046138</v>
      </c>
      <c r="W1178" s="5">
        <f>'90.1 Data-IP'!W1178*Convert!$B$6/$D1178</f>
        <v>212.52313466805015</v>
      </c>
      <c r="X1178" s="5">
        <f>'90.1 Data-IP'!X1178*Convert!$B$7/$D1178</f>
        <v>204.42334481559223</v>
      </c>
      <c r="Y1178" s="5">
        <f t="shared" si="36"/>
        <v>416.94647948364241</v>
      </c>
      <c r="Z1178" s="5">
        <f>'90.1 Data-IP'!Z1178*Convert!$B$6/$D1178</f>
        <v>672.63348436846638</v>
      </c>
      <c r="AA1178" s="5">
        <f>'90.1 Data-IP'!AA1178*Convert!$B$7/$D1178</f>
        <v>365.71181394016986</v>
      </c>
      <c r="AB1178" s="5">
        <f t="shared" si="37"/>
        <v>1038.3452983086363</v>
      </c>
    </row>
    <row r="1179" spans="1:28" x14ac:dyDescent="0.25">
      <c r="A1179" s="95">
        <v>2007</v>
      </c>
      <c r="B1179" s="95" t="s">
        <v>64</v>
      </c>
      <c r="C1179" s="101" t="s">
        <v>8</v>
      </c>
      <c r="D1179" s="5">
        <f>'90.1 Data-SI'!D1179*Convert!$B$1</f>
        <v>5501.9728096495501</v>
      </c>
      <c r="E1179" s="5">
        <f>'90.1 Data-IP'!E1179*Convert!$B$6/$D1179</f>
        <v>0</v>
      </c>
      <c r="F1179" s="5">
        <f>'90.1 Data-IP'!F1179*Convert!$B$7/$D1179</f>
        <v>303.92543219253582</v>
      </c>
      <c r="G1179" s="5">
        <f>'90.1 Data-IP'!G1179*Convert!$B$6/$D1179</f>
        <v>22.237621217512256</v>
      </c>
      <c r="H1179" s="5">
        <f>'90.1 Data-IP'!H1179*Convert!$B$6/$D1179</f>
        <v>101.28592686533734</v>
      </c>
      <c r="I1179" s="5">
        <f>'90.1 Data-IP'!I1179*Convert!$B$6/$D1179</f>
        <v>31.430553443103069</v>
      </c>
      <c r="J1179" s="5">
        <f>'90.1 Data-IP'!J1179*Convert!$B$6/$D1179</f>
        <v>251.3571356067774</v>
      </c>
      <c r="K1179" s="5">
        <f>'90.1 Data-IP'!K1179*Convert!$B$7/$D1179</f>
        <v>87.728184124341894</v>
      </c>
      <c r="L1179" s="5">
        <f>'90.1 Data-IP'!L1179*Convert!$B$6/$D1179</f>
        <v>0</v>
      </c>
      <c r="M1179" s="5">
        <f>'90.1 Data-IP'!M1179*Convert!$B$6/$D1179</f>
        <v>154.96501301820859</v>
      </c>
      <c r="N1179" s="5">
        <f>'90.1 Data-IP'!N1179*Convert!$B$6/$D1179</f>
        <v>0.24550857575761817</v>
      </c>
      <c r="O1179" s="5">
        <f>'90.1 Data-IP'!O1179*Convert!$B$6/$D1179</f>
        <v>0.24550857575761817</v>
      </c>
      <c r="P1179" s="5">
        <f>'90.1 Data-IP'!P1179*Convert!$B$6/$D1179</f>
        <v>0</v>
      </c>
      <c r="Q1179" s="5">
        <f>'90.1 Data-IP'!Q1179*Convert!$B$6/$D1179</f>
        <v>0</v>
      </c>
      <c r="R1179" s="5">
        <f>'90.1 Data-IP'!R1179*Convert!$B$6/$D1179</f>
        <v>0</v>
      </c>
      <c r="S1179" s="5">
        <f>'90.1 Data-IP'!S1179*Convert!$B$6/$D1179</f>
        <v>0</v>
      </c>
      <c r="T1179" s="5">
        <f>'90.1 Data-IP'!T1179*Convert!$B$6/$D1179</f>
        <v>42.462072113812049</v>
      </c>
      <c r="U1179" s="5">
        <f>'90.1 Data-IP'!U1179*Convert!$B$7/$D1179</f>
        <v>79.224083345222439</v>
      </c>
      <c r="V1179" s="5">
        <f>'90.1 Data-IP'!V1179*Convert!$B$6/$D1179</f>
        <v>32.669007814147058</v>
      </c>
      <c r="W1179" s="5">
        <f>'90.1 Data-IP'!W1179*Convert!$B$6/$D1179</f>
        <v>177.20263423572086</v>
      </c>
      <c r="X1179" s="5">
        <f>'90.1 Data-IP'!X1179*Convert!$B$7/$D1179</f>
        <v>303.92543219253582</v>
      </c>
      <c r="Y1179" s="5">
        <f t="shared" si="36"/>
        <v>481.12806642825672</v>
      </c>
      <c r="Z1179" s="5">
        <f>'90.1 Data-IP'!Z1179*Convert!$B$6/$D1179</f>
        <v>636.64738290852745</v>
      </c>
      <c r="AA1179" s="5">
        <f>'90.1 Data-IP'!AA1179*Convert!$B$7/$D1179</f>
        <v>470.8776996621001</v>
      </c>
      <c r="AB1179" s="5">
        <f t="shared" si="37"/>
        <v>1107.5250825706275</v>
      </c>
    </row>
    <row r="1180" spans="1:28" x14ac:dyDescent="0.25">
      <c r="A1180" s="95">
        <v>2010</v>
      </c>
      <c r="B1180" s="95" t="s">
        <v>64</v>
      </c>
      <c r="C1180" s="101" t="s">
        <v>10</v>
      </c>
      <c r="D1180" s="5">
        <f>'90.1 Data-SI'!D1180*Convert!$B$1</f>
        <v>5501.9728096495501</v>
      </c>
      <c r="E1180" s="5">
        <f>'90.1 Data-IP'!E1180*Convert!$B$6/$D1180</f>
        <v>0</v>
      </c>
      <c r="F1180" s="5">
        <f>'90.1 Data-IP'!F1180*Convert!$B$7/$D1180</f>
        <v>0</v>
      </c>
      <c r="G1180" s="5">
        <f>'90.1 Data-IP'!G1180*Convert!$B$6/$D1180</f>
        <v>395.29608570040489</v>
      </c>
      <c r="H1180" s="5">
        <f>'90.1 Data-IP'!H1180*Convert!$B$6/$D1180</f>
        <v>40.934463197986865</v>
      </c>
      <c r="I1180" s="5">
        <f>'90.1 Data-IP'!I1180*Convert!$B$6/$D1180</f>
        <v>18.031240952865065</v>
      </c>
      <c r="J1180" s="5">
        <f>'90.1 Data-IP'!J1180*Convert!$B$6/$D1180</f>
        <v>251.13890576165952</v>
      </c>
      <c r="K1180" s="5">
        <f>'90.1 Data-IP'!K1180*Convert!$B$7/$D1180</f>
        <v>87.728184124341894</v>
      </c>
      <c r="L1180" s="5">
        <f>'90.1 Data-IP'!L1180*Convert!$B$6/$D1180</f>
        <v>0</v>
      </c>
      <c r="M1180" s="5">
        <f>'90.1 Data-IP'!M1180*Convert!$B$6/$D1180</f>
        <v>115.78730007342064</v>
      </c>
      <c r="N1180" s="5">
        <f>'90.1 Data-IP'!N1180*Convert!$B$6/$D1180</f>
        <v>0.24550857575761817</v>
      </c>
      <c r="O1180" s="5">
        <f>'90.1 Data-IP'!O1180*Convert!$B$6/$D1180</f>
        <v>0.24550857575761817</v>
      </c>
      <c r="P1180" s="5">
        <f>'90.1 Data-IP'!P1180*Convert!$B$6/$D1180</f>
        <v>0</v>
      </c>
      <c r="Q1180" s="5">
        <f>'90.1 Data-IP'!Q1180*Convert!$B$6/$D1180</f>
        <v>0</v>
      </c>
      <c r="R1180" s="5">
        <f>'90.1 Data-IP'!R1180*Convert!$B$6/$D1180</f>
        <v>0</v>
      </c>
      <c r="S1180" s="5">
        <f>'90.1 Data-IP'!S1180*Convert!$B$6/$D1180</f>
        <v>0</v>
      </c>
      <c r="T1180" s="5">
        <f>'90.1 Data-IP'!T1180*Convert!$B$6/$D1180</f>
        <v>41.114502820209118</v>
      </c>
      <c r="U1180" s="5">
        <f>'90.1 Data-IP'!U1180*Convert!$B$7/$D1180</f>
        <v>40.221744989339911</v>
      </c>
      <c r="V1180" s="5">
        <f>'90.1 Data-IP'!V1180*Convert!$B$6/$D1180</f>
        <v>37.300936276774117</v>
      </c>
      <c r="W1180" s="5">
        <f>'90.1 Data-IP'!W1180*Convert!$B$6/$D1180</f>
        <v>511.08338577382557</v>
      </c>
      <c r="X1180" s="5">
        <f>'90.1 Data-IP'!X1180*Convert!$B$7/$D1180</f>
        <v>0</v>
      </c>
      <c r="Y1180" s="5">
        <f t="shared" si="36"/>
        <v>511.08338577382557</v>
      </c>
      <c r="Z1180" s="5">
        <f>'90.1 Data-IP'!Z1180*Convert!$B$6/$D1180</f>
        <v>899.83803186682201</v>
      </c>
      <c r="AA1180" s="5">
        <f>'90.1 Data-IP'!AA1180*Convert!$B$7/$D1180</f>
        <v>127.9499291136818</v>
      </c>
      <c r="AB1180" s="5">
        <f t="shared" si="37"/>
        <v>1027.7879609805038</v>
      </c>
    </row>
    <row r="1181" spans="1:28" x14ac:dyDescent="0.25">
      <c r="A1181" s="95">
        <v>2010</v>
      </c>
      <c r="B1181" s="95" t="s">
        <v>64</v>
      </c>
      <c r="C1181" s="101" t="s">
        <v>6</v>
      </c>
      <c r="D1181" s="5">
        <f>'90.1 Data-SI'!D1181*Convert!$B$1</f>
        <v>5501.9728096495501</v>
      </c>
      <c r="E1181" s="5">
        <f>'90.1 Data-IP'!E1181*Convert!$B$6/$D1181</f>
        <v>0</v>
      </c>
      <c r="F1181" s="5">
        <f>'90.1 Data-IP'!F1181*Convert!$B$7/$D1181</f>
        <v>5.6021744262974016E-3</v>
      </c>
      <c r="G1181" s="5">
        <f>'90.1 Data-IP'!G1181*Convert!$B$6/$D1181</f>
        <v>318.69195431790013</v>
      </c>
      <c r="H1181" s="5">
        <f>'90.1 Data-IP'!H1181*Convert!$B$6/$D1181</f>
        <v>40.885361482835343</v>
      </c>
      <c r="I1181" s="5">
        <f>'90.1 Data-IP'!I1181*Convert!$B$6/$D1181</f>
        <v>18.025785206737119</v>
      </c>
      <c r="J1181" s="5">
        <f>'90.1 Data-IP'!J1181*Convert!$B$6/$D1181</f>
        <v>251.13890576165952</v>
      </c>
      <c r="K1181" s="5">
        <f>'90.1 Data-IP'!K1181*Convert!$B$7/$D1181</f>
        <v>87.728184124341894</v>
      </c>
      <c r="L1181" s="5">
        <f>'90.1 Data-IP'!L1181*Convert!$B$6/$D1181</f>
        <v>0</v>
      </c>
      <c r="M1181" s="5">
        <f>'90.1 Data-IP'!M1181*Convert!$B$6/$D1181</f>
        <v>108.67846286870562</v>
      </c>
      <c r="N1181" s="5">
        <f>'90.1 Data-IP'!N1181*Convert!$B$6/$D1181</f>
        <v>0.24550857575761817</v>
      </c>
      <c r="O1181" s="5">
        <f>'90.1 Data-IP'!O1181*Convert!$B$6/$D1181</f>
        <v>0.24550857575761817</v>
      </c>
      <c r="P1181" s="5">
        <f>'90.1 Data-IP'!P1181*Convert!$B$6/$D1181</f>
        <v>0</v>
      </c>
      <c r="Q1181" s="5">
        <f>'90.1 Data-IP'!Q1181*Convert!$B$6/$D1181</f>
        <v>0</v>
      </c>
      <c r="R1181" s="5">
        <f>'90.1 Data-IP'!R1181*Convert!$B$6/$D1181</f>
        <v>0</v>
      </c>
      <c r="S1181" s="5">
        <f>'90.1 Data-IP'!S1181*Convert!$B$6/$D1181</f>
        <v>0</v>
      </c>
      <c r="T1181" s="5">
        <f>'90.1 Data-IP'!T1181*Convert!$B$6/$D1181</f>
        <v>41.114502820209118</v>
      </c>
      <c r="U1181" s="5">
        <f>'90.1 Data-IP'!U1181*Convert!$B$7/$D1181</f>
        <v>40.001392795238885</v>
      </c>
      <c r="V1181" s="5">
        <f>'90.1 Data-IP'!V1181*Convert!$B$6/$D1181</f>
        <v>37.1372638929357</v>
      </c>
      <c r="W1181" s="5">
        <f>'90.1 Data-IP'!W1181*Convert!$B$6/$D1181</f>
        <v>427.37041718660572</v>
      </c>
      <c r="X1181" s="5">
        <f>'90.1 Data-IP'!X1181*Convert!$B$7/$D1181</f>
        <v>5.6021744262974016E-3</v>
      </c>
      <c r="Y1181" s="5">
        <f t="shared" si="36"/>
        <v>427.37601936103204</v>
      </c>
      <c r="Z1181" s="5">
        <f>'90.1 Data-IP'!Z1181*Convert!$B$6/$D1181</f>
        <v>815.91228918061222</v>
      </c>
      <c r="AA1181" s="5">
        <f>'90.1 Data-IP'!AA1181*Convert!$B$7/$D1181</f>
        <v>127.73331170253164</v>
      </c>
      <c r="AB1181" s="5">
        <f t="shared" si="37"/>
        <v>943.64560088314386</v>
      </c>
    </row>
    <row r="1182" spans="1:28" x14ac:dyDescent="0.25">
      <c r="A1182" s="95">
        <v>2010</v>
      </c>
      <c r="B1182" s="95" t="s">
        <v>64</v>
      </c>
      <c r="C1182" s="101" t="s">
        <v>11</v>
      </c>
      <c r="D1182" s="5">
        <f>'90.1 Data-SI'!D1182*Convert!$B$1</f>
        <v>5501.9728096495501</v>
      </c>
      <c r="E1182" s="5">
        <f>'90.1 Data-IP'!E1182*Convert!$B$6/$D1182</f>
        <v>0</v>
      </c>
      <c r="F1182" s="5">
        <f>'90.1 Data-IP'!F1182*Convert!$B$7/$D1182</f>
        <v>0</v>
      </c>
      <c r="G1182" s="5">
        <f>'90.1 Data-IP'!G1182*Convert!$B$6/$D1182</f>
        <v>246.6051807293355</v>
      </c>
      <c r="H1182" s="5">
        <f>'90.1 Data-IP'!H1182*Convert!$B$6/$D1182</f>
        <v>40.945374690242758</v>
      </c>
      <c r="I1182" s="5">
        <f>'90.1 Data-IP'!I1182*Convert!$B$6/$D1182</f>
        <v>18.025785206737119</v>
      </c>
      <c r="J1182" s="5">
        <f>'90.1 Data-IP'!J1182*Convert!$B$6/$D1182</f>
        <v>251.13890576165952</v>
      </c>
      <c r="K1182" s="5">
        <f>'90.1 Data-IP'!K1182*Convert!$B$7/$D1182</f>
        <v>87.728184124341894</v>
      </c>
      <c r="L1182" s="5">
        <f>'90.1 Data-IP'!L1182*Convert!$B$6/$D1182</f>
        <v>0</v>
      </c>
      <c r="M1182" s="5">
        <f>'90.1 Data-IP'!M1182*Convert!$B$6/$D1182</f>
        <v>89.261462399342008</v>
      </c>
      <c r="N1182" s="5">
        <f>'90.1 Data-IP'!N1182*Convert!$B$6/$D1182</f>
        <v>0.24550857575761817</v>
      </c>
      <c r="O1182" s="5">
        <f>'90.1 Data-IP'!O1182*Convert!$B$6/$D1182</f>
        <v>0.24550857575761817</v>
      </c>
      <c r="P1182" s="5">
        <f>'90.1 Data-IP'!P1182*Convert!$B$6/$D1182</f>
        <v>0</v>
      </c>
      <c r="Q1182" s="5">
        <f>'90.1 Data-IP'!Q1182*Convert!$B$6/$D1182</f>
        <v>0</v>
      </c>
      <c r="R1182" s="5">
        <f>'90.1 Data-IP'!R1182*Convert!$B$6/$D1182</f>
        <v>0</v>
      </c>
      <c r="S1182" s="5">
        <f>'90.1 Data-IP'!S1182*Convert!$B$6/$D1182</f>
        <v>0</v>
      </c>
      <c r="T1182" s="5">
        <f>'90.1 Data-IP'!T1182*Convert!$B$6/$D1182</f>
        <v>41.136325804720911</v>
      </c>
      <c r="U1182" s="5">
        <f>'90.1 Data-IP'!U1182*Convert!$B$7/$D1182</f>
        <v>43.928517068073369</v>
      </c>
      <c r="V1182" s="5">
        <f>'90.1 Data-IP'!V1182*Convert!$B$6/$D1182</f>
        <v>36.417105404046687</v>
      </c>
      <c r="W1182" s="5">
        <f>'90.1 Data-IP'!W1182*Convert!$B$6/$D1182</f>
        <v>335.86664312867754</v>
      </c>
      <c r="X1182" s="5">
        <f>'90.1 Data-IP'!X1182*Convert!$B$7/$D1182</f>
        <v>0</v>
      </c>
      <c r="Y1182" s="5">
        <f t="shared" si="36"/>
        <v>335.86664312867754</v>
      </c>
      <c r="Z1182" s="5">
        <f>'90.1 Data-IP'!Z1182*Convert!$B$6/$D1182</f>
        <v>723.77019282571405</v>
      </c>
      <c r="AA1182" s="5">
        <f>'90.1 Data-IP'!AA1182*Convert!$B$7/$D1182</f>
        <v>131.65483380093983</v>
      </c>
      <c r="AB1182" s="5">
        <f t="shared" si="37"/>
        <v>855.4250266266539</v>
      </c>
    </row>
    <row r="1183" spans="1:28" x14ac:dyDescent="0.25">
      <c r="A1183" s="95">
        <v>2010</v>
      </c>
      <c r="B1183" s="95" t="s">
        <v>64</v>
      </c>
      <c r="C1183" s="101" t="s">
        <v>13</v>
      </c>
      <c r="D1183" s="5">
        <f>'90.1 Data-SI'!D1183*Convert!$B$1</f>
        <v>5501.9728096495501</v>
      </c>
      <c r="E1183" s="5">
        <f>'90.1 Data-IP'!E1183*Convert!$B$6/$D1183</f>
        <v>0</v>
      </c>
      <c r="F1183" s="5">
        <f>'90.1 Data-IP'!F1183*Convert!$B$7/$D1183</f>
        <v>2.052263231500282</v>
      </c>
      <c r="G1183" s="5">
        <f>'90.1 Data-IP'!G1183*Convert!$B$6/$D1183</f>
        <v>257.90948670644184</v>
      </c>
      <c r="H1183" s="5">
        <f>'90.1 Data-IP'!H1183*Convert!$B$6/$D1183</f>
        <v>40.967197674754551</v>
      </c>
      <c r="I1183" s="5">
        <f>'90.1 Data-IP'!I1183*Convert!$B$6/$D1183</f>
        <v>18.003962222225333</v>
      </c>
      <c r="J1183" s="5">
        <f>'90.1 Data-IP'!J1183*Convert!$B$6/$D1183</f>
        <v>251.13890576165952</v>
      </c>
      <c r="K1183" s="5">
        <f>'90.1 Data-IP'!K1183*Convert!$B$7/$D1183</f>
        <v>87.728184124341894</v>
      </c>
      <c r="L1183" s="5">
        <f>'90.1 Data-IP'!L1183*Convert!$B$6/$D1183</f>
        <v>0</v>
      </c>
      <c r="M1183" s="5">
        <f>'90.1 Data-IP'!M1183*Convert!$B$6/$D1183</f>
        <v>102.7480668276272</v>
      </c>
      <c r="N1183" s="5">
        <f>'90.1 Data-IP'!N1183*Convert!$B$6/$D1183</f>
        <v>0.24550857575761817</v>
      </c>
      <c r="O1183" s="5">
        <f>'90.1 Data-IP'!O1183*Convert!$B$6/$D1183</f>
        <v>0.24550857575761817</v>
      </c>
      <c r="P1183" s="5">
        <f>'90.1 Data-IP'!P1183*Convert!$B$6/$D1183</f>
        <v>0</v>
      </c>
      <c r="Q1183" s="5">
        <f>'90.1 Data-IP'!Q1183*Convert!$B$6/$D1183</f>
        <v>0</v>
      </c>
      <c r="R1183" s="5">
        <f>'90.1 Data-IP'!R1183*Convert!$B$6/$D1183</f>
        <v>0</v>
      </c>
      <c r="S1183" s="5">
        <f>'90.1 Data-IP'!S1183*Convert!$B$6/$D1183</f>
        <v>0</v>
      </c>
      <c r="T1183" s="5">
        <f>'90.1 Data-IP'!T1183*Convert!$B$6/$D1183</f>
        <v>41.125414312465011</v>
      </c>
      <c r="U1183" s="5">
        <f>'90.1 Data-IP'!U1183*Convert!$B$7/$D1183</f>
        <v>43.984538812336339</v>
      </c>
      <c r="V1183" s="5">
        <f>'90.1 Data-IP'!V1183*Convert!$B$6/$D1183</f>
        <v>36.662613979804306</v>
      </c>
      <c r="W1183" s="5">
        <f>'90.1 Data-IP'!W1183*Convert!$B$6/$D1183</f>
        <v>360.657553534069</v>
      </c>
      <c r="X1183" s="5">
        <f>'90.1 Data-IP'!X1183*Convert!$B$7/$D1183</f>
        <v>2.052263231500282</v>
      </c>
      <c r="Y1183" s="5">
        <f t="shared" si="36"/>
        <v>362.70981676556926</v>
      </c>
      <c r="Z1183" s="5">
        <f>'90.1 Data-IP'!Z1183*Convert!$B$6/$D1183</f>
        <v>748.80115606073525</v>
      </c>
      <c r="AA1183" s="5">
        <f>'90.1 Data-IP'!AA1183*Convert!$B$7/$D1183</f>
        <v>133.76311877670307</v>
      </c>
      <c r="AB1183" s="5">
        <f t="shared" si="37"/>
        <v>882.56427483743835</v>
      </c>
    </row>
    <row r="1184" spans="1:28" x14ac:dyDescent="0.25">
      <c r="A1184" s="95">
        <v>2010</v>
      </c>
      <c r="B1184" s="95" t="s">
        <v>64</v>
      </c>
      <c r="C1184" s="101" t="s">
        <v>19</v>
      </c>
      <c r="D1184" s="5">
        <f>'90.1 Data-SI'!D1184*Convert!$B$1</f>
        <v>5501.9728096495501</v>
      </c>
      <c r="E1184" s="5">
        <f>'90.1 Data-IP'!E1184*Convert!$B$6/$D1184</f>
        <v>0</v>
      </c>
      <c r="F1184" s="5">
        <f>'90.1 Data-IP'!F1184*Convert!$B$7/$D1184</f>
        <v>5.2585743948178285</v>
      </c>
      <c r="G1184" s="5">
        <f>'90.1 Data-IP'!G1184*Convert!$B$6/$D1184</f>
        <v>210.25900002495212</v>
      </c>
      <c r="H1184" s="5">
        <f>'90.1 Data-IP'!H1184*Convert!$B$6/$D1184</f>
        <v>40.841715513811764</v>
      </c>
      <c r="I1184" s="5">
        <f>'90.1 Data-IP'!I1184*Convert!$B$6/$D1184</f>
        <v>17.993050729969436</v>
      </c>
      <c r="J1184" s="5">
        <f>'90.1 Data-IP'!J1184*Convert!$B$6/$D1184</f>
        <v>251.13890576165952</v>
      </c>
      <c r="K1184" s="5">
        <f>'90.1 Data-IP'!K1184*Convert!$B$7/$D1184</f>
        <v>87.728184124341894</v>
      </c>
      <c r="L1184" s="5">
        <f>'90.1 Data-IP'!L1184*Convert!$B$6/$D1184</f>
        <v>0</v>
      </c>
      <c r="M1184" s="5">
        <f>'90.1 Data-IP'!M1184*Convert!$B$6/$D1184</f>
        <v>93.293258787894885</v>
      </c>
      <c r="N1184" s="5">
        <f>'90.1 Data-IP'!N1184*Convert!$B$6/$D1184</f>
        <v>0.24550857575761817</v>
      </c>
      <c r="O1184" s="5">
        <f>'90.1 Data-IP'!O1184*Convert!$B$6/$D1184</f>
        <v>0.24550857575761817</v>
      </c>
      <c r="P1184" s="5">
        <f>'90.1 Data-IP'!P1184*Convert!$B$6/$D1184</f>
        <v>0</v>
      </c>
      <c r="Q1184" s="5">
        <f>'90.1 Data-IP'!Q1184*Convert!$B$6/$D1184</f>
        <v>0</v>
      </c>
      <c r="R1184" s="5">
        <f>'90.1 Data-IP'!R1184*Convert!$B$6/$D1184</f>
        <v>0</v>
      </c>
      <c r="S1184" s="5">
        <f>'90.1 Data-IP'!S1184*Convert!$B$6/$D1184</f>
        <v>0</v>
      </c>
      <c r="T1184" s="5">
        <f>'90.1 Data-IP'!T1184*Convert!$B$6/$D1184</f>
        <v>41.141781550848854</v>
      </c>
      <c r="U1184" s="5">
        <f>'90.1 Data-IP'!U1184*Convert!$B$7/$D1184</f>
        <v>48.102137015664923</v>
      </c>
      <c r="V1184" s="5">
        <f>'90.1 Data-IP'!V1184*Convert!$B$6/$D1184</f>
        <v>36.171596828289076</v>
      </c>
      <c r="W1184" s="5">
        <f>'90.1 Data-IP'!W1184*Convert!$B$6/$D1184</f>
        <v>303.55225881284701</v>
      </c>
      <c r="X1184" s="5">
        <f>'90.1 Data-IP'!X1184*Convert!$B$7/$D1184</f>
        <v>5.2585743948178285</v>
      </c>
      <c r="Y1184" s="5">
        <f t="shared" si="36"/>
        <v>308.81083320766487</v>
      </c>
      <c r="Z1184" s="5">
        <f>'90.1 Data-IP'!Z1184*Convert!$B$6/$D1184</f>
        <v>691.07936202705525</v>
      </c>
      <c r="AA1184" s="5">
        <f>'90.1 Data-IP'!AA1184*Convert!$B$7/$D1184</f>
        <v>141.08702814334922</v>
      </c>
      <c r="AB1184" s="5">
        <f t="shared" si="37"/>
        <v>832.1663901704045</v>
      </c>
    </row>
    <row r="1185" spans="1:28" x14ac:dyDescent="0.25">
      <c r="A1185" s="95">
        <v>2010</v>
      </c>
      <c r="B1185" s="95" t="s">
        <v>64</v>
      </c>
      <c r="C1185" s="101" t="s">
        <v>20</v>
      </c>
      <c r="D1185" s="5">
        <f>'90.1 Data-SI'!D1185*Convert!$B$1</f>
        <v>5501.9728096495501</v>
      </c>
      <c r="E1185" s="5">
        <f>'90.1 Data-IP'!E1185*Convert!$B$6/$D1185</f>
        <v>0</v>
      </c>
      <c r="F1185" s="5">
        <f>'90.1 Data-IP'!F1185*Convert!$B$7/$D1185</f>
        <v>4.4761373666116242</v>
      </c>
      <c r="G1185" s="5">
        <f>'90.1 Data-IP'!G1185*Convert!$B$6/$D1185</f>
        <v>138.30862008958616</v>
      </c>
      <c r="H1185" s="5">
        <f>'90.1 Data-IP'!H1185*Convert!$B$6/$D1185</f>
        <v>40.841715513811764</v>
      </c>
      <c r="I1185" s="5">
        <f>'90.1 Data-IP'!I1185*Convert!$B$6/$D1185</f>
        <v>18.009417968353279</v>
      </c>
      <c r="J1185" s="5">
        <f>'90.1 Data-IP'!J1185*Convert!$B$6/$D1185</f>
        <v>251.13890576165952</v>
      </c>
      <c r="K1185" s="5">
        <f>'90.1 Data-IP'!K1185*Convert!$B$7/$D1185</f>
        <v>87.728184124341894</v>
      </c>
      <c r="L1185" s="5">
        <f>'90.1 Data-IP'!L1185*Convert!$B$6/$D1185</f>
        <v>0</v>
      </c>
      <c r="M1185" s="5">
        <f>'90.1 Data-IP'!M1185*Convert!$B$6/$D1185</f>
        <v>91.771105618197666</v>
      </c>
      <c r="N1185" s="5">
        <f>'90.1 Data-IP'!N1185*Convert!$B$6/$D1185</f>
        <v>0.24550857575761817</v>
      </c>
      <c r="O1185" s="5">
        <f>'90.1 Data-IP'!O1185*Convert!$B$6/$D1185</f>
        <v>0.24550857575761817</v>
      </c>
      <c r="P1185" s="5">
        <f>'90.1 Data-IP'!P1185*Convert!$B$6/$D1185</f>
        <v>0</v>
      </c>
      <c r="Q1185" s="5">
        <f>'90.1 Data-IP'!Q1185*Convert!$B$6/$D1185</f>
        <v>0</v>
      </c>
      <c r="R1185" s="5">
        <f>'90.1 Data-IP'!R1185*Convert!$B$6/$D1185</f>
        <v>0</v>
      </c>
      <c r="S1185" s="5">
        <f>'90.1 Data-IP'!S1185*Convert!$B$6/$D1185</f>
        <v>0</v>
      </c>
      <c r="T1185" s="5">
        <f>'90.1 Data-IP'!T1185*Convert!$B$6/$D1185</f>
        <v>41.141781550848854</v>
      </c>
      <c r="U1185" s="5">
        <f>'90.1 Data-IP'!U1185*Convert!$B$7/$D1185</f>
        <v>48.363571822225474</v>
      </c>
      <c r="V1185" s="5">
        <f>'90.1 Data-IP'!V1185*Convert!$B$6/$D1185</f>
        <v>35.576920500342837</v>
      </c>
      <c r="W1185" s="5">
        <f>'90.1 Data-IP'!W1185*Convert!$B$6/$D1185</f>
        <v>230.07972570778384</v>
      </c>
      <c r="X1185" s="5">
        <f>'90.1 Data-IP'!X1185*Convert!$B$7/$D1185</f>
        <v>4.4761373666116242</v>
      </c>
      <c r="Y1185" s="5">
        <f t="shared" si="36"/>
        <v>234.55586307439546</v>
      </c>
      <c r="Z1185" s="5">
        <f>'90.1 Data-IP'!Z1185*Convert!$B$6/$D1185</f>
        <v>617.03397557855783</v>
      </c>
      <c r="AA1185" s="5">
        <f>'90.1 Data-IP'!AA1185*Convert!$B$7/$D1185</f>
        <v>140.56789331317896</v>
      </c>
      <c r="AB1185" s="5">
        <f t="shared" si="37"/>
        <v>757.60186889173679</v>
      </c>
    </row>
    <row r="1186" spans="1:28" x14ac:dyDescent="0.25">
      <c r="A1186" s="95">
        <v>2010</v>
      </c>
      <c r="B1186" s="95" t="s">
        <v>64</v>
      </c>
      <c r="C1186" s="101" t="s">
        <v>3</v>
      </c>
      <c r="D1186" s="5">
        <f>'90.1 Data-SI'!D1186*Convert!$B$1</f>
        <v>5501.9728096495501</v>
      </c>
      <c r="E1186" s="5">
        <f>'90.1 Data-IP'!E1186*Convert!$B$6/$D1186</f>
        <v>0</v>
      </c>
      <c r="F1186" s="5">
        <f>'90.1 Data-IP'!F1186*Convert!$B$7/$D1186</f>
        <v>31.659755074482057</v>
      </c>
      <c r="G1186" s="5">
        <f>'90.1 Data-IP'!G1186*Convert!$B$6/$D1186</f>
        <v>112.97213507139999</v>
      </c>
      <c r="H1186" s="5">
        <f>'90.1 Data-IP'!H1186*Convert!$B$6/$D1186</f>
        <v>40.87444999057945</v>
      </c>
      <c r="I1186" s="5">
        <f>'90.1 Data-IP'!I1186*Convert!$B$6/$D1186</f>
        <v>18.003962222225333</v>
      </c>
      <c r="J1186" s="5">
        <f>'90.1 Data-IP'!J1186*Convert!$B$6/$D1186</f>
        <v>251.13890576165952</v>
      </c>
      <c r="K1186" s="5">
        <f>'90.1 Data-IP'!K1186*Convert!$B$7/$D1186</f>
        <v>87.728184124341894</v>
      </c>
      <c r="L1186" s="5">
        <f>'90.1 Data-IP'!L1186*Convert!$B$6/$D1186</f>
        <v>0</v>
      </c>
      <c r="M1186" s="5">
        <f>'90.1 Data-IP'!M1186*Convert!$B$6/$D1186</f>
        <v>86.255346282843178</v>
      </c>
      <c r="N1186" s="5">
        <f>'90.1 Data-IP'!N1186*Convert!$B$6/$D1186</f>
        <v>0.24550857575761817</v>
      </c>
      <c r="O1186" s="5">
        <f>'90.1 Data-IP'!O1186*Convert!$B$6/$D1186</f>
        <v>0.24550857575761817</v>
      </c>
      <c r="P1186" s="5">
        <f>'90.1 Data-IP'!P1186*Convert!$B$6/$D1186</f>
        <v>0</v>
      </c>
      <c r="Q1186" s="5">
        <f>'90.1 Data-IP'!Q1186*Convert!$B$6/$D1186</f>
        <v>0</v>
      </c>
      <c r="R1186" s="5">
        <f>'90.1 Data-IP'!R1186*Convert!$B$6/$D1186</f>
        <v>0</v>
      </c>
      <c r="S1186" s="5">
        <f>'90.1 Data-IP'!S1186*Convert!$B$6/$D1186</f>
        <v>0</v>
      </c>
      <c r="T1186" s="5">
        <f>'90.1 Data-IP'!T1186*Convert!$B$6/$D1186</f>
        <v>41.163604535360648</v>
      </c>
      <c r="U1186" s="5">
        <f>'90.1 Data-IP'!U1186*Convert!$B$7/$D1186</f>
        <v>55.295328979030799</v>
      </c>
      <c r="V1186" s="5">
        <f>'90.1 Data-IP'!V1186*Convert!$B$6/$D1186</f>
        <v>35.129549317851186</v>
      </c>
      <c r="W1186" s="5">
        <f>'90.1 Data-IP'!W1186*Convert!$B$6/$D1186</f>
        <v>199.22748135424314</v>
      </c>
      <c r="X1186" s="5">
        <f>'90.1 Data-IP'!X1186*Convert!$B$7/$D1186</f>
        <v>31.659755074482057</v>
      </c>
      <c r="Y1186" s="5">
        <f t="shared" si="36"/>
        <v>230.8872364287252</v>
      </c>
      <c r="Z1186" s="5">
        <f>'90.1 Data-IP'!Z1186*Convert!$B$6/$D1186</f>
        <v>585.78346175767683</v>
      </c>
      <c r="AA1186" s="5">
        <f>'90.1 Data-IP'!AA1186*Convert!$B$7/$D1186</f>
        <v>174.68326817785476</v>
      </c>
      <c r="AB1186" s="5">
        <f t="shared" si="37"/>
        <v>760.46672993553159</v>
      </c>
    </row>
    <row r="1187" spans="1:28" x14ac:dyDescent="0.25">
      <c r="A1187" s="95">
        <v>2010</v>
      </c>
      <c r="B1187" s="95" t="s">
        <v>64</v>
      </c>
      <c r="C1187" s="101" t="s">
        <v>7</v>
      </c>
      <c r="D1187" s="5">
        <f>'90.1 Data-SI'!D1187*Convert!$B$1</f>
        <v>5501.9728096495501</v>
      </c>
      <c r="E1187" s="5">
        <f>'90.1 Data-IP'!E1187*Convert!$B$6/$D1187</f>
        <v>0</v>
      </c>
      <c r="F1187" s="5">
        <f>'90.1 Data-IP'!F1187*Convert!$B$7/$D1187</f>
        <v>14.651553516243141</v>
      </c>
      <c r="G1187" s="5">
        <f>'90.1 Data-IP'!G1187*Convert!$B$6/$D1187</f>
        <v>100.68033904513524</v>
      </c>
      <c r="H1187" s="5">
        <f>'90.1 Data-IP'!H1187*Convert!$B$6/$D1187</f>
        <v>40.945374690242758</v>
      </c>
      <c r="I1187" s="5">
        <f>'90.1 Data-IP'!I1187*Convert!$B$6/$D1187</f>
        <v>18.003962222225333</v>
      </c>
      <c r="J1187" s="5">
        <f>'90.1 Data-IP'!J1187*Convert!$B$6/$D1187</f>
        <v>251.13890576165952</v>
      </c>
      <c r="K1187" s="5">
        <f>'90.1 Data-IP'!K1187*Convert!$B$7/$D1187</f>
        <v>87.728184124341894</v>
      </c>
      <c r="L1187" s="5">
        <f>'90.1 Data-IP'!L1187*Convert!$B$6/$D1187</f>
        <v>0</v>
      </c>
      <c r="M1187" s="5">
        <f>'90.1 Data-IP'!M1187*Convert!$B$6/$D1187</f>
        <v>88.955940616176974</v>
      </c>
      <c r="N1187" s="5">
        <f>'90.1 Data-IP'!N1187*Convert!$B$6/$D1187</f>
        <v>0.24550857575761817</v>
      </c>
      <c r="O1187" s="5">
        <f>'90.1 Data-IP'!O1187*Convert!$B$6/$D1187</f>
        <v>0.24550857575761817</v>
      </c>
      <c r="P1187" s="5">
        <f>'90.1 Data-IP'!P1187*Convert!$B$6/$D1187</f>
        <v>0</v>
      </c>
      <c r="Q1187" s="5">
        <f>'90.1 Data-IP'!Q1187*Convert!$B$6/$D1187</f>
        <v>0</v>
      </c>
      <c r="R1187" s="5">
        <f>'90.1 Data-IP'!R1187*Convert!$B$6/$D1187</f>
        <v>0</v>
      </c>
      <c r="S1187" s="5">
        <f>'90.1 Data-IP'!S1187*Convert!$B$6/$D1187</f>
        <v>0</v>
      </c>
      <c r="T1187" s="5">
        <f>'90.1 Data-IP'!T1187*Convert!$B$6/$D1187</f>
        <v>41.152693043104755</v>
      </c>
      <c r="U1187" s="5">
        <f>'90.1 Data-IP'!U1187*Convert!$B$7/$D1187</f>
        <v>53.444744026877217</v>
      </c>
      <c r="V1187" s="5">
        <f>'90.1 Data-IP'!V1187*Convert!$B$6/$D1187</f>
        <v>35.167739540746808</v>
      </c>
      <c r="W1187" s="5">
        <f>'90.1 Data-IP'!W1187*Convert!$B$6/$D1187</f>
        <v>189.63627966131222</v>
      </c>
      <c r="X1187" s="5">
        <f>'90.1 Data-IP'!X1187*Convert!$B$7/$D1187</f>
        <v>14.651553516243141</v>
      </c>
      <c r="Y1187" s="5">
        <f t="shared" si="36"/>
        <v>204.28783317755534</v>
      </c>
      <c r="Z1187" s="5">
        <f>'90.1 Data-IP'!Z1187*Convert!$B$6/$D1187</f>
        <v>576.28500774892098</v>
      </c>
      <c r="AA1187" s="5">
        <f>'90.1 Data-IP'!AA1187*Convert!$B$7/$D1187</f>
        <v>155.82261427598681</v>
      </c>
      <c r="AB1187" s="5">
        <f t="shared" si="37"/>
        <v>732.10762202490776</v>
      </c>
    </row>
    <row r="1188" spans="1:28" x14ac:dyDescent="0.25">
      <c r="A1188" s="95">
        <v>2010</v>
      </c>
      <c r="B1188" s="95" t="s">
        <v>64</v>
      </c>
      <c r="C1188" s="101" t="s">
        <v>17</v>
      </c>
      <c r="D1188" s="5">
        <f>'90.1 Data-SI'!D1188*Convert!$B$1</f>
        <v>5501.9728096495501</v>
      </c>
      <c r="E1188" s="5">
        <f>'90.1 Data-IP'!E1188*Convert!$B$6/$D1188</f>
        <v>0</v>
      </c>
      <c r="F1188" s="5">
        <f>'90.1 Data-IP'!F1188*Convert!$B$7/$D1188</f>
        <v>5.8916201049894346</v>
      </c>
      <c r="G1188" s="5">
        <f>'90.1 Data-IP'!G1188*Convert!$B$6/$D1188</f>
        <v>45.653683598661082</v>
      </c>
      <c r="H1188" s="5">
        <f>'90.1 Data-IP'!H1188*Convert!$B$6/$D1188</f>
        <v>41.076312597313496</v>
      </c>
      <c r="I1188" s="5">
        <f>'90.1 Data-IP'!I1188*Convert!$B$6/$D1188</f>
        <v>18.036696698993016</v>
      </c>
      <c r="J1188" s="5">
        <f>'90.1 Data-IP'!J1188*Convert!$B$6/$D1188</f>
        <v>251.13890576165952</v>
      </c>
      <c r="K1188" s="5">
        <f>'90.1 Data-IP'!K1188*Convert!$B$7/$D1188</f>
        <v>87.728184124341894</v>
      </c>
      <c r="L1188" s="5">
        <f>'90.1 Data-IP'!L1188*Convert!$B$6/$D1188</f>
        <v>0</v>
      </c>
      <c r="M1188" s="5">
        <f>'90.1 Data-IP'!M1188*Convert!$B$6/$D1188</f>
        <v>65.163431752199813</v>
      </c>
      <c r="N1188" s="5">
        <f>'90.1 Data-IP'!N1188*Convert!$B$6/$D1188</f>
        <v>0.24550857575761817</v>
      </c>
      <c r="O1188" s="5">
        <f>'90.1 Data-IP'!O1188*Convert!$B$6/$D1188</f>
        <v>0.24550857575761817</v>
      </c>
      <c r="P1188" s="5">
        <f>'90.1 Data-IP'!P1188*Convert!$B$6/$D1188</f>
        <v>0</v>
      </c>
      <c r="Q1188" s="5">
        <f>'90.1 Data-IP'!Q1188*Convert!$B$6/$D1188</f>
        <v>0</v>
      </c>
      <c r="R1188" s="5">
        <f>'90.1 Data-IP'!R1188*Convert!$B$6/$D1188</f>
        <v>0</v>
      </c>
      <c r="S1188" s="5">
        <f>'90.1 Data-IP'!S1188*Convert!$B$6/$D1188</f>
        <v>0</v>
      </c>
      <c r="T1188" s="5">
        <f>'90.1 Data-IP'!T1188*Convert!$B$6/$D1188</f>
        <v>41.152693043104755</v>
      </c>
      <c r="U1188" s="5">
        <f>'90.1 Data-IP'!U1188*Convert!$B$7/$D1188</f>
        <v>56.066561658384408</v>
      </c>
      <c r="V1188" s="5">
        <f>'90.1 Data-IP'!V1188*Convert!$B$6/$D1188</f>
        <v>35.620566469366423</v>
      </c>
      <c r="W1188" s="5">
        <f>'90.1 Data-IP'!W1188*Convert!$B$6/$D1188</f>
        <v>110.81711535086089</v>
      </c>
      <c r="X1188" s="5">
        <f>'90.1 Data-IP'!X1188*Convert!$B$7/$D1188</f>
        <v>5.8916201049894346</v>
      </c>
      <c r="Y1188" s="5">
        <f t="shared" si="36"/>
        <v>116.70873545585032</v>
      </c>
      <c r="Z1188" s="5">
        <f>'90.1 Data-IP'!Z1188*Convert!$B$6/$D1188</f>
        <v>498.07688700479986</v>
      </c>
      <c r="AA1188" s="5">
        <f>'90.1 Data-IP'!AA1188*Convert!$B$7/$D1188</f>
        <v>149.68636588771574</v>
      </c>
      <c r="AB1188" s="5">
        <f t="shared" si="37"/>
        <v>647.76325289251554</v>
      </c>
    </row>
    <row r="1189" spans="1:28" x14ac:dyDescent="0.25">
      <c r="A1189" s="95">
        <v>2010</v>
      </c>
      <c r="B1189" s="95" t="s">
        <v>64</v>
      </c>
      <c r="C1189" s="101" t="s">
        <v>14</v>
      </c>
      <c r="D1189" s="5">
        <f>'90.1 Data-SI'!D1189*Convert!$B$1</f>
        <v>5501.9728096495501</v>
      </c>
      <c r="E1189" s="5">
        <f>'90.1 Data-IP'!E1189*Convert!$B$6/$D1189</f>
        <v>0</v>
      </c>
      <c r="F1189" s="5">
        <f>'90.1 Data-IP'!F1189*Convert!$B$7/$D1189</f>
        <v>67.059895274255339</v>
      </c>
      <c r="G1189" s="5">
        <f>'90.1 Data-IP'!G1189*Convert!$B$6/$D1189</f>
        <v>70.035413044456533</v>
      </c>
      <c r="H1189" s="5">
        <f>'90.1 Data-IP'!H1189*Convert!$B$6/$D1189</f>
        <v>40.989020659266338</v>
      </c>
      <c r="I1189" s="5">
        <f>'90.1 Data-IP'!I1189*Convert!$B$6/$D1189</f>
        <v>18.042152445120962</v>
      </c>
      <c r="J1189" s="5">
        <f>'90.1 Data-IP'!J1189*Convert!$B$6/$D1189</f>
        <v>251.13890576165952</v>
      </c>
      <c r="K1189" s="5">
        <f>'90.1 Data-IP'!K1189*Convert!$B$7/$D1189</f>
        <v>87.728184124341894</v>
      </c>
      <c r="L1189" s="5">
        <f>'90.1 Data-IP'!L1189*Convert!$B$6/$D1189</f>
        <v>0</v>
      </c>
      <c r="M1189" s="5">
        <f>'90.1 Data-IP'!M1189*Convert!$B$6/$D1189</f>
        <v>66.511001045802729</v>
      </c>
      <c r="N1189" s="5">
        <f>'90.1 Data-IP'!N1189*Convert!$B$6/$D1189</f>
        <v>0.24550857575761817</v>
      </c>
      <c r="O1189" s="5">
        <f>'90.1 Data-IP'!O1189*Convert!$B$6/$D1189</f>
        <v>0.24550857575761817</v>
      </c>
      <c r="P1189" s="5">
        <f>'90.1 Data-IP'!P1189*Convert!$B$6/$D1189</f>
        <v>0</v>
      </c>
      <c r="Q1189" s="5">
        <f>'90.1 Data-IP'!Q1189*Convert!$B$6/$D1189</f>
        <v>0</v>
      </c>
      <c r="R1189" s="5">
        <f>'90.1 Data-IP'!R1189*Convert!$B$6/$D1189</f>
        <v>0</v>
      </c>
      <c r="S1189" s="5">
        <f>'90.1 Data-IP'!S1189*Convert!$B$6/$D1189</f>
        <v>0</v>
      </c>
      <c r="T1189" s="5">
        <f>'90.1 Data-IP'!T1189*Convert!$B$6/$D1189</f>
        <v>41.185427519872427</v>
      </c>
      <c r="U1189" s="5">
        <f>'90.1 Data-IP'!U1189*Convert!$B$7/$D1189</f>
        <v>60.972199064345496</v>
      </c>
      <c r="V1189" s="5">
        <f>'90.1 Data-IP'!V1189*Convert!$B$6/$D1189</f>
        <v>34.371200606066544</v>
      </c>
      <c r="W1189" s="5">
        <f>'90.1 Data-IP'!W1189*Convert!$B$6/$D1189</f>
        <v>136.54641409025928</v>
      </c>
      <c r="X1189" s="5">
        <f>'90.1 Data-IP'!X1189*Convert!$B$7/$D1189</f>
        <v>67.059895274255339</v>
      </c>
      <c r="Y1189" s="5">
        <f t="shared" si="36"/>
        <v>203.60630936451463</v>
      </c>
      <c r="Z1189" s="5">
        <f>'90.1 Data-IP'!Z1189*Convert!$B$6/$D1189</f>
        <v>522.50771816574684</v>
      </c>
      <c r="AA1189" s="5">
        <f>'90.1 Data-IP'!AA1189*Convert!$B$7/$D1189</f>
        <v>215.76027846294275</v>
      </c>
      <c r="AB1189" s="5">
        <f t="shared" si="37"/>
        <v>738.26799662868962</v>
      </c>
    </row>
    <row r="1190" spans="1:28" x14ac:dyDescent="0.25">
      <c r="A1190" s="95">
        <v>2010</v>
      </c>
      <c r="B1190" s="95" t="s">
        <v>64</v>
      </c>
      <c r="C1190" s="101" t="s">
        <v>2</v>
      </c>
      <c r="D1190" s="5">
        <f>'90.1 Data-SI'!D1190*Convert!$B$1</f>
        <v>5501.9728096495501</v>
      </c>
      <c r="E1190" s="5">
        <f>'90.1 Data-IP'!E1190*Convert!$B$6/$D1190</f>
        <v>0</v>
      </c>
      <c r="F1190" s="5">
        <f>'90.1 Data-IP'!F1190*Convert!$B$7/$D1190</f>
        <v>30.726059336765818</v>
      </c>
      <c r="G1190" s="5">
        <f>'90.1 Data-IP'!G1190*Convert!$B$6/$D1190</f>
        <v>62.953854570381239</v>
      </c>
      <c r="H1190" s="5">
        <f>'90.1 Data-IP'!H1190*Convert!$B$6/$D1190</f>
        <v>40.847171259939714</v>
      </c>
      <c r="I1190" s="5">
        <f>'90.1 Data-IP'!I1190*Convert!$B$6/$D1190</f>
        <v>17.998506476097386</v>
      </c>
      <c r="J1190" s="5">
        <f>'90.1 Data-IP'!J1190*Convert!$B$6/$D1190</f>
        <v>251.13890576165952</v>
      </c>
      <c r="K1190" s="5">
        <f>'90.1 Data-IP'!K1190*Convert!$B$7/$D1190</f>
        <v>87.728184124341894</v>
      </c>
      <c r="L1190" s="5">
        <f>'90.1 Data-IP'!L1190*Convert!$B$6/$D1190</f>
        <v>0</v>
      </c>
      <c r="M1190" s="5">
        <f>'90.1 Data-IP'!M1190*Convert!$B$6/$D1190</f>
        <v>88.290339588567448</v>
      </c>
      <c r="N1190" s="5">
        <f>'90.1 Data-IP'!N1190*Convert!$B$6/$D1190</f>
        <v>0.24550857575761817</v>
      </c>
      <c r="O1190" s="5">
        <f>'90.1 Data-IP'!O1190*Convert!$B$6/$D1190</f>
        <v>0.24550857575761817</v>
      </c>
      <c r="P1190" s="5">
        <f>'90.1 Data-IP'!P1190*Convert!$B$6/$D1190</f>
        <v>0</v>
      </c>
      <c r="Q1190" s="5">
        <f>'90.1 Data-IP'!Q1190*Convert!$B$6/$D1190</f>
        <v>0</v>
      </c>
      <c r="R1190" s="5">
        <f>'90.1 Data-IP'!R1190*Convert!$B$6/$D1190</f>
        <v>0</v>
      </c>
      <c r="S1190" s="5">
        <f>'90.1 Data-IP'!S1190*Convert!$B$6/$D1190</f>
        <v>0</v>
      </c>
      <c r="T1190" s="5">
        <f>'90.1 Data-IP'!T1190*Convert!$B$6/$D1190</f>
        <v>41.174516027616541</v>
      </c>
      <c r="U1190" s="5">
        <f>'90.1 Data-IP'!U1190*Convert!$B$7/$D1190</f>
        <v>59.364375003998134</v>
      </c>
      <c r="V1190" s="5">
        <f>'90.1 Data-IP'!V1190*Convert!$B$6/$D1190</f>
        <v>34.333010383170915</v>
      </c>
      <c r="W1190" s="5">
        <f>'90.1 Data-IP'!W1190*Convert!$B$6/$D1190</f>
        <v>151.24419415894869</v>
      </c>
      <c r="X1190" s="5">
        <f>'90.1 Data-IP'!X1190*Convert!$B$7/$D1190</f>
        <v>30.726059336765818</v>
      </c>
      <c r="Y1190" s="5">
        <f t="shared" si="36"/>
        <v>181.9702534957145</v>
      </c>
      <c r="Z1190" s="5">
        <f>'90.1 Data-IP'!Z1190*Convert!$B$6/$D1190</f>
        <v>536.98181264319032</v>
      </c>
      <c r="AA1190" s="5">
        <f>'90.1 Data-IP'!AA1190*Convert!$B$7/$D1190</f>
        <v>177.81675107363043</v>
      </c>
      <c r="AB1190" s="5">
        <f t="shared" si="37"/>
        <v>714.79856371682081</v>
      </c>
    </row>
    <row r="1191" spans="1:28" x14ac:dyDescent="0.25">
      <c r="A1191" s="95">
        <v>2010</v>
      </c>
      <c r="B1191" s="95" t="s">
        <v>64</v>
      </c>
      <c r="C1191" s="101" t="s">
        <v>18</v>
      </c>
      <c r="D1191" s="5">
        <f>'90.1 Data-SI'!D1191*Convert!$B$1</f>
        <v>5501.9728096495501</v>
      </c>
      <c r="E1191" s="5">
        <f>'90.1 Data-IP'!E1191*Convert!$B$6/$D1191</f>
        <v>0</v>
      </c>
      <c r="F1191" s="5">
        <f>'90.1 Data-IP'!F1191*Convert!$B$7/$D1191</f>
        <v>44.449519289719021</v>
      </c>
      <c r="G1191" s="5">
        <f>'90.1 Data-IP'!G1191*Convert!$B$6/$D1191</f>
        <v>19.220593608757525</v>
      </c>
      <c r="H1191" s="5">
        <f>'90.1 Data-IP'!H1191*Convert!$B$6/$D1191</f>
        <v>41.027210882161967</v>
      </c>
      <c r="I1191" s="5">
        <f>'90.1 Data-IP'!I1191*Convert!$B$6/$D1191</f>
        <v>18.036696698993016</v>
      </c>
      <c r="J1191" s="5">
        <f>'90.1 Data-IP'!J1191*Convert!$B$6/$D1191</f>
        <v>251.13890576165952</v>
      </c>
      <c r="K1191" s="5">
        <f>'90.1 Data-IP'!K1191*Convert!$B$7/$D1191</f>
        <v>87.728184124341894</v>
      </c>
      <c r="L1191" s="5">
        <f>'90.1 Data-IP'!L1191*Convert!$B$6/$D1191</f>
        <v>0</v>
      </c>
      <c r="M1191" s="5">
        <f>'90.1 Data-IP'!M1191*Convert!$B$6/$D1191</f>
        <v>63.723114774421781</v>
      </c>
      <c r="N1191" s="5">
        <f>'90.1 Data-IP'!N1191*Convert!$B$6/$D1191</f>
        <v>0.24550857575761817</v>
      </c>
      <c r="O1191" s="5">
        <f>'90.1 Data-IP'!O1191*Convert!$B$6/$D1191</f>
        <v>0.24550857575761817</v>
      </c>
      <c r="P1191" s="5">
        <f>'90.1 Data-IP'!P1191*Convert!$B$6/$D1191</f>
        <v>0</v>
      </c>
      <c r="Q1191" s="5">
        <f>'90.1 Data-IP'!Q1191*Convert!$B$6/$D1191</f>
        <v>0</v>
      </c>
      <c r="R1191" s="5">
        <f>'90.1 Data-IP'!R1191*Convert!$B$6/$D1191</f>
        <v>0</v>
      </c>
      <c r="S1191" s="5">
        <f>'90.1 Data-IP'!S1191*Convert!$B$6/$D1191</f>
        <v>0</v>
      </c>
      <c r="T1191" s="5">
        <f>'90.1 Data-IP'!T1191*Convert!$B$6/$D1191</f>
        <v>41.185427519872427</v>
      </c>
      <c r="U1191" s="5">
        <f>'90.1 Data-IP'!U1191*Convert!$B$7/$D1191</f>
        <v>62.678994872890776</v>
      </c>
      <c r="V1191" s="5">
        <f>'90.1 Data-IP'!V1191*Convert!$B$6/$D1191</f>
        <v>34.26754142963555</v>
      </c>
      <c r="W1191" s="5">
        <f>'90.1 Data-IP'!W1191*Convert!$B$6/$D1191</f>
        <v>82.943708383179299</v>
      </c>
      <c r="X1191" s="5">
        <f>'90.1 Data-IP'!X1191*Convert!$B$7/$D1191</f>
        <v>44.449519289719021</v>
      </c>
      <c r="Y1191" s="5">
        <f t="shared" si="36"/>
        <v>127.39322767289832</v>
      </c>
      <c r="Z1191" s="5">
        <f>'90.1 Data-IP'!Z1191*Convert!$B$6/$D1191</f>
        <v>468.84499925125942</v>
      </c>
      <c r="AA1191" s="5">
        <f>'90.1 Data-IP'!AA1191*Convert!$B$7/$D1191</f>
        <v>194.85669828695171</v>
      </c>
      <c r="AB1191" s="5">
        <f t="shared" si="37"/>
        <v>663.70169753821119</v>
      </c>
    </row>
    <row r="1192" spans="1:28" x14ac:dyDescent="0.25">
      <c r="A1192" s="95">
        <v>2010</v>
      </c>
      <c r="B1192" s="95" t="s">
        <v>64</v>
      </c>
      <c r="C1192" s="101" t="s">
        <v>4</v>
      </c>
      <c r="D1192" s="5">
        <f>'90.1 Data-SI'!D1192*Convert!$B$1</f>
        <v>5501.9728096495501</v>
      </c>
      <c r="E1192" s="5">
        <f>'90.1 Data-IP'!E1192*Convert!$B$6/$D1192</f>
        <v>0</v>
      </c>
      <c r="F1192" s="5">
        <f>'90.1 Data-IP'!F1192*Convert!$B$7/$D1192</f>
        <v>107.02207284851013</v>
      </c>
      <c r="G1192" s="5">
        <f>'90.1 Data-IP'!G1192*Convert!$B$6/$D1192</f>
        <v>39.919694418188712</v>
      </c>
      <c r="H1192" s="5">
        <f>'90.1 Data-IP'!H1192*Convert!$B$6/$D1192</f>
        <v>40.896272975091236</v>
      </c>
      <c r="I1192" s="5">
        <f>'90.1 Data-IP'!I1192*Convert!$B$6/$D1192</f>
        <v>18.009417968353279</v>
      </c>
      <c r="J1192" s="5">
        <f>'90.1 Data-IP'!J1192*Convert!$B$6/$D1192</f>
        <v>251.13890576165952</v>
      </c>
      <c r="K1192" s="5">
        <f>'90.1 Data-IP'!K1192*Convert!$B$7/$D1192</f>
        <v>87.728184124341894</v>
      </c>
      <c r="L1192" s="5">
        <f>'90.1 Data-IP'!L1192*Convert!$B$6/$D1192</f>
        <v>0</v>
      </c>
      <c r="M1192" s="5">
        <f>'90.1 Data-IP'!M1192*Convert!$B$6/$D1192</f>
        <v>65.403484581829474</v>
      </c>
      <c r="N1192" s="5">
        <f>'90.1 Data-IP'!N1192*Convert!$B$6/$D1192</f>
        <v>0.24550857575761817</v>
      </c>
      <c r="O1192" s="5">
        <f>'90.1 Data-IP'!O1192*Convert!$B$6/$D1192</f>
        <v>0.24550857575761817</v>
      </c>
      <c r="P1192" s="5">
        <f>'90.1 Data-IP'!P1192*Convert!$B$6/$D1192</f>
        <v>0</v>
      </c>
      <c r="Q1192" s="5">
        <f>'90.1 Data-IP'!Q1192*Convert!$B$6/$D1192</f>
        <v>0</v>
      </c>
      <c r="R1192" s="5">
        <f>'90.1 Data-IP'!R1192*Convert!$B$6/$D1192</f>
        <v>0</v>
      </c>
      <c r="S1192" s="5">
        <f>'90.1 Data-IP'!S1192*Convert!$B$6/$D1192</f>
        <v>0</v>
      </c>
      <c r="T1192" s="5">
        <f>'90.1 Data-IP'!T1192*Convert!$B$6/$D1192</f>
        <v>41.196339012128327</v>
      </c>
      <c r="U1192" s="5">
        <f>'90.1 Data-IP'!U1192*Convert!$B$7/$D1192</f>
        <v>65.75085384997719</v>
      </c>
      <c r="V1192" s="5">
        <f>'90.1 Data-IP'!V1192*Convert!$B$6/$D1192</f>
        <v>33.907462185191036</v>
      </c>
      <c r="W1192" s="5">
        <f>'90.1 Data-IP'!W1192*Convert!$B$6/$D1192</f>
        <v>105.32317900001819</v>
      </c>
      <c r="X1192" s="5">
        <f>'90.1 Data-IP'!X1192*Convert!$B$7/$D1192</f>
        <v>107.02207284851013</v>
      </c>
      <c r="Y1192" s="5">
        <f t="shared" si="36"/>
        <v>212.34525184852833</v>
      </c>
      <c r="Z1192" s="5">
        <f>'90.1 Data-IP'!Z1192*Convert!$B$6/$D1192</f>
        <v>490.71708547819918</v>
      </c>
      <c r="AA1192" s="5">
        <f>'90.1 Data-IP'!AA1192*Convert!$B$7/$D1192</f>
        <v>260.50111082282928</v>
      </c>
      <c r="AB1192" s="5">
        <f t="shared" si="37"/>
        <v>751.21819630102846</v>
      </c>
    </row>
    <row r="1193" spans="1:28" x14ac:dyDescent="0.25">
      <c r="A1193" s="95">
        <v>2010</v>
      </c>
      <c r="B1193" s="95" t="s">
        <v>64</v>
      </c>
      <c r="C1193" s="101" t="s">
        <v>5</v>
      </c>
      <c r="D1193" s="5">
        <f>'90.1 Data-SI'!D1193*Convert!$B$1</f>
        <v>5501.9728096495501</v>
      </c>
      <c r="E1193" s="5">
        <f>'90.1 Data-IP'!E1193*Convert!$B$6/$D1193</f>
        <v>0</v>
      </c>
      <c r="F1193" s="5">
        <f>'90.1 Data-IP'!F1193*Convert!$B$7/$D1193</f>
        <v>65.664953842107295</v>
      </c>
      <c r="G1193" s="5">
        <f>'90.1 Data-IP'!G1193*Convert!$B$6/$D1193</f>
        <v>42.603921513138665</v>
      </c>
      <c r="H1193" s="5">
        <f>'90.1 Data-IP'!H1193*Convert!$B$6/$D1193</f>
        <v>40.929007451858922</v>
      </c>
      <c r="I1193" s="5">
        <f>'90.1 Data-IP'!I1193*Convert!$B$6/$D1193</f>
        <v>18.031240952865065</v>
      </c>
      <c r="J1193" s="5">
        <f>'90.1 Data-IP'!J1193*Convert!$B$6/$D1193</f>
        <v>251.13890576165952</v>
      </c>
      <c r="K1193" s="5">
        <f>'90.1 Data-IP'!K1193*Convert!$B$7/$D1193</f>
        <v>87.728184124341894</v>
      </c>
      <c r="L1193" s="5">
        <f>'90.1 Data-IP'!L1193*Convert!$B$6/$D1193</f>
        <v>0</v>
      </c>
      <c r="M1193" s="5">
        <f>'90.1 Data-IP'!M1193*Convert!$B$6/$D1193</f>
        <v>88.175768919880554</v>
      </c>
      <c r="N1193" s="5">
        <f>'90.1 Data-IP'!N1193*Convert!$B$6/$D1193</f>
        <v>0.24550857575761817</v>
      </c>
      <c r="O1193" s="5">
        <f>'90.1 Data-IP'!O1193*Convert!$B$6/$D1193</f>
        <v>0.24550857575761817</v>
      </c>
      <c r="P1193" s="5">
        <f>'90.1 Data-IP'!P1193*Convert!$B$6/$D1193</f>
        <v>0</v>
      </c>
      <c r="Q1193" s="5">
        <f>'90.1 Data-IP'!Q1193*Convert!$B$6/$D1193</f>
        <v>0</v>
      </c>
      <c r="R1193" s="5">
        <f>'90.1 Data-IP'!R1193*Convert!$B$6/$D1193</f>
        <v>0</v>
      </c>
      <c r="S1193" s="5">
        <f>'90.1 Data-IP'!S1193*Convert!$B$6/$D1193</f>
        <v>0</v>
      </c>
      <c r="T1193" s="5">
        <f>'90.1 Data-IP'!T1193*Convert!$B$6/$D1193</f>
        <v>41.190883266000377</v>
      </c>
      <c r="U1193" s="5">
        <f>'90.1 Data-IP'!U1193*Convert!$B$7/$D1193</f>
        <v>64.400729813239508</v>
      </c>
      <c r="V1193" s="5">
        <f>'90.1 Data-IP'!V1193*Convert!$B$6/$D1193</f>
        <v>33.880183454551307</v>
      </c>
      <c r="W1193" s="5">
        <f>'90.1 Data-IP'!W1193*Convert!$B$6/$D1193</f>
        <v>130.77969043301923</v>
      </c>
      <c r="X1193" s="5">
        <f>'90.1 Data-IP'!X1193*Convert!$B$7/$D1193</f>
        <v>65.664953842107295</v>
      </c>
      <c r="Y1193" s="5">
        <f t="shared" si="36"/>
        <v>196.44464427512651</v>
      </c>
      <c r="Z1193" s="5">
        <f>'90.1 Data-IP'!Z1193*Convert!$B$6/$D1193</f>
        <v>516.18996414958406</v>
      </c>
      <c r="AA1193" s="5">
        <f>'90.1 Data-IP'!AA1193*Convert!$B$7/$D1193</f>
        <v>217.79386777968867</v>
      </c>
      <c r="AB1193" s="5">
        <f t="shared" si="37"/>
        <v>733.9838319292727</v>
      </c>
    </row>
    <row r="1194" spans="1:28" x14ac:dyDescent="0.25">
      <c r="A1194" s="95">
        <v>2010</v>
      </c>
      <c r="B1194" s="95" t="s">
        <v>64</v>
      </c>
      <c r="C1194" s="101" t="s">
        <v>15</v>
      </c>
      <c r="D1194" s="5">
        <f>'90.1 Data-SI'!D1194*Convert!$B$1</f>
        <v>5501.9728096495501</v>
      </c>
      <c r="E1194" s="5">
        <f>'90.1 Data-IP'!E1194*Convert!$B$6/$D1194</f>
        <v>0</v>
      </c>
      <c r="F1194" s="5">
        <f>'90.1 Data-IP'!F1194*Convert!$B$7/$D1194</f>
        <v>63.476371032900452</v>
      </c>
      <c r="G1194" s="5">
        <f>'90.1 Data-IP'!G1194*Convert!$B$6/$D1194</f>
        <v>6.0722454404050898</v>
      </c>
      <c r="H1194" s="5">
        <f>'90.1 Data-IP'!H1194*Convert!$B$6/$D1194</f>
        <v>41.03266662828991</v>
      </c>
      <c r="I1194" s="5">
        <f>'90.1 Data-IP'!I1194*Convert!$B$6/$D1194</f>
        <v>18.031240952865065</v>
      </c>
      <c r="J1194" s="5">
        <f>'90.1 Data-IP'!J1194*Convert!$B$6/$D1194</f>
        <v>251.13890576165952</v>
      </c>
      <c r="K1194" s="5">
        <f>'90.1 Data-IP'!K1194*Convert!$B$7/$D1194</f>
        <v>87.728184124341894</v>
      </c>
      <c r="L1194" s="5">
        <f>'90.1 Data-IP'!L1194*Convert!$B$6/$D1194</f>
        <v>0</v>
      </c>
      <c r="M1194" s="5">
        <f>'90.1 Data-IP'!M1194*Convert!$B$6/$D1194</f>
        <v>76.462281983178187</v>
      </c>
      <c r="N1194" s="5">
        <f>'90.1 Data-IP'!N1194*Convert!$B$6/$D1194</f>
        <v>0.24550857575761817</v>
      </c>
      <c r="O1194" s="5">
        <f>'90.1 Data-IP'!O1194*Convert!$B$6/$D1194</f>
        <v>0.24550857575761817</v>
      </c>
      <c r="P1194" s="5">
        <f>'90.1 Data-IP'!P1194*Convert!$B$6/$D1194</f>
        <v>0</v>
      </c>
      <c r="Q1194" s="5">
        <f>'90.1 Data-IP'!Q1194*Convert!$B$6/$D1194</f>
        <v>0</v>
      </c>
      <c r="R1194" s="5">
        <f>'90.1 Data-IP'!R1194*Convert!$B$6/$D1194</f>
        <v>0</v>
      </c>
      <c r="S1194" s="5">
        <f>'90.1 Data-IP'!S1194*Convert!$B$6/$D1194</f>
        <v>0</v>
      </c>
      <c r="T1194" s="5">
        <f>'90.1 Data-IP'!T1194*Convert!$B$6/$D1194</f>
        <v>41.20725050438422</v>
      </c>
      <c r="U1194" s="5">
        <f>'90.1 Data-IP'!U1194*Convert!$B$7/$D1194</f>
        <v>65.437132082104526</v>
      </c>
      <c r="V1194" s="5">
        <f>'90.1 Data-IP'!V1194*Convert!$B$6/$D1194</f>
        <v>33.651042117177525</v>
      </c>
      <c r="W1194" s="5">
        <f>'90.1 Data-IP'!W1194*Convert!$B$6/$D1194</f>
        <v>82.53452742358327</v>
      </c>
      <c r="X1194" s="5">
        <f>'90.1 Data-IP'!X1194*Convert!$B$7/$D1194</f>
        <v>63.476371032900452</v>
      </c>
      <c r="Y1194" s="5">
        <f t="shared" si="36"/>
        <v>146.01089845648372</v>
      </c>
      <c r="Z1194" s="5">
        <f>'90.1 Data-IP'!Z1194*Convert!$B$6/$D1194</f>
        <v>467.83568621758917</v>
      </c>
      <c r="AA1194" s="5">
        <f>'90.1 Data-IP'!AA1194*Convert!$B$7/$D1194</f>
        <v>216.63981984787142</v>
      </c>
      <c r="AB1194" s="5">
        <f t="shared" si="37"/>
        <v>684.47550606546065</v>
      </c>
    </row>
    <row r="1195" spans="1:28" x14ac:dyDescent="0.25">
      <c r="A1195" s="95">
        <v>2010</v>
      </c>
      <c r="B1195" s="95" t="s">
        <v>64</v>
      </c>
      <c r="C1195" s="101" t="s">
        <v>16</v>
      </c>
      <c r="D1195" s="5">
        <f>'90.1 Data-SI'!D1195*Convert!$B$1</f>
        <v>5501.9728096495501</v>
      </c>
      <c r="E1195" s="5">
        <f>'90.1 Data-IP'!E1195*Convert!$B$6/$D1195</f>
        <v>0</v>
      </c>
      <c r="F1195" s="5">
        <f>'90.1 Data-IP'!F1195*Convert!$B$7/$D1195</f>
        <v>156.9094361146885</v>
      </c>
      <c r="G1195" s="5">
        <f>'90.1 Data-IP'!G1195*Convert!$B$6/$D1195</f>
        <v>43.978769537381332</v>
      </c>
      <c r="H1195" s="5">
        <f>'90.1 Data-IP'!H1195*Convert!$B$6/$D1195</f>
        <v>40.923551705730979</v>
      </c>
      <c r="I1195" s="5">
        <f>'90.1 Data-IP'!I1195*Convert!$B$6/$D1195</f>
        <v>18.020329460609176</v>
      </c>
      <c r="J1195" s="5">
        <f>'90.1 Data-IP'!J1195*Convert!$B$6/$D1195</f>
        <v>251.13890576165952</v>
      </c>
      <c r="K1195" s="5">
        <f>'90.1 Data-IP'!K1195*Convert!$B$7/$D1195</f>
        <v>87.728184124341894</v>
      </c>
      <c r="L1195" s="5">
        <f>'90.1 Data-IP'!L1195*Convert!$B$6/$D1195</f>
        <v>0</v>
      </c>
      <c r="M1195" s="5">
        <f>'90.1 Data-IP'!M1195*Convert!$B$6/$D1195</f>
        <v>68.011331230988162</v>
      </c>
      <c r="N1195" s="5">
        <f>'90.1 Data-IP'!N1195*Convert!$B$6/$D1195</f>
        <v>0.24550857575761817</v>
      </c>
      <c r="O1195" s="5">
        <f>'90.1 Data-IP'!O1195*Convert!$B$6/$D1195</f>
        <v>0.24550857575761817</v>
      </c>
      <c r="P1195" s="5">
        <f>'90.1 Data-IP'!P1195*Convert!$B$6/$D1195</f>
        <v>0</v>
      </c>
      <c r="Q1195" s="5">
        <f>'90.1 Data-IP'!Q1195*Convert!$B$6/$D1195</f>
        <v>0</v>
      </c>
      <c r="R1195" s="5">
        <f>'90.1 Data-IP'!R1195*Convert!$B$6/$D1195</f>
        <v>0</v>
      </c>
      <c r="S1195" s="5">
        <f>'90.1 Data-IP'!S1195*Convert!$B$6/$D1195</f>
        <v>0</v>
      </c>
      <c r="T1195" s="5">
        <f>'90.1 Data-IP'!T1195*Convert!$B$6/$D1195</f>
        <v>41.196339012128327</v>
      </c>
      <c r="U1195" s="5">
        <f>'90.1 Data-IP'!U1195*Convert!$B$7/$D1195</f>
        <v>69.278356347069121</v>
      </c>
      <c r="V1195" s="5">
        <f>'90.1 Data-IP'!V1195*Convert!$B$6/$D1195</f>
        <v>33.72196681684084</v>
      </c>
      <c r="W1195" s="5">
        <f>'90.1 Data-IP'!W1195*Convert!$B$6/$D1195</f>
        <v>111.9901007683695</v>
      </c>
      <c r="X1195" s="5">
        <f>'90.1 Data-IP'!X1195*Convert!$B$7/$D1195</f>
        <v>156.9094361146885</v>
      </c>
      <c r="Y1195" s="5">
        <f t="shared" si="36"/>
        <v>268.89953688305798</v>
      </c>
      <c r="Z1195" s="5">
        <f>'90.1 Data-IP'!Z1195*Convert!$B$6/$D1195</f>
        <v>497.24215784722384</v>
      </c>
      <c r="AA1195" s="5">
        <f>'90.1 Data-IP'!AA1195*Convert!$B$7/$D1195</f>
        <v>313.91597658609953</v>
      </c>
      <c r="AB1195" s="5">
        <f t="shared" si="37"/>
        <v>811.15813443332331</v>
      </c>
    </row>
    <row r="1196" spans="1:28" x14ac:dyDescent="0.25">
      <c r="A1196" s="95">
        <v>2010</v>
      </c>
      <c r="B1196" s="95" t="s">
        <v>64</v>
      </c>
      <c r="C1196" s="101" t="s">
        <v>9</v>
      </c>
      <c r="D1196" s="5">
        <f>'90.1 Data-SI'!D1196*Convert!$B$1</f>
        <v>5501.9728096495501</v>
      </c>
      <c r="E1196" s="5">
        <f>'90.1 Data-IP'!E1196*Convert!$B$6/$D1196</f>
        <v>0</v>
      </c>
      <c r="F1196" s="5">
        <f>'90.1 Data-IP'!F1196*Convert!$B$7/$D1196</f>
        <v>109.29655566558688</v>
      </c>
      <c r="G1196" s="5">
        <f>'90.1 Data-IP'!G1196*Convert!$B$6/$D1196</f>
        <v>28.326233896301183</v>
      </c>
      <c r="H1196" s="5">
        <f>'90.1 Data-IP'!H1196*Convert!$B$6/$D1196</f>
        <v>40.847171259939714</v>
      </c>
      <c r="I1196" s="5">
        <f>'90.1 Data-IP'!I1196*Convert!$B$6/$D1196</f>
        <v>17.998506476097386</v>
      </c>
      <c r="J1196" s="5">
        <f>'90.1 Data-IP'!J1196*Convert!$B$6/$D1196</f>
        <v>251.13890576165952</v>
      </c>
      <c r="K1196" s="5">
        <f>'90.1 Data-IP'!K1196*Convert!$B$7/$D1196</f>
        <v>87.728184124341894</v>
      </c>
      <c r="L1196" s="5">
        <f>'90.1 Data-IP'!L1196*Convert!$B$6/$D1196</f>
        <v>0</v>
      </c>
      <c r="M1196" s="5">
        <f>'90.1 Data-IP'!M1196*Convert!$B$6/$D1196</f>
        <v>85.546099286210065</v>
      </c>
      <c r="N1196" s="5">
        <f>'90.1 Data-IP'!N1196*Convert!$B$6/$D1196</f>
        <v>0.24550857575761817</v>
      </c>
      <c r="O1196" s="5">
        <f>'90.1 Data-IP'!O1196*Convert!$B$6/$D1196</f>
        <v>0.24550857575761817</v>
      </c>
      <c r="P1196" s="5">
        <f>'90.1 Data-IP'!P1196*Convert!$B$6/$D1196</f>
        <v>0</v>
      </c>
      <c r="Q1196" s="5">
        <f>'90.1 Data-IP'!Q1196*Convert!$B$6/$D1196</f>
        <v>0</v>
      </c>
      <c r="R1196" s="5">
        <f>'90.1 Data-IP'!R1196*Convert!$B$6/$D1196</f>
        <v>0</v>
      </c>
      <c r="S1196" s="5">
        <f>'90.1 Data-IP'!S1196*Convert!$B$6/$D1196</f>
        <v>0</v>
      </c>
      <c r="T1196" s="5">
        <f>'90.1 Data-IP'!T1196*Convert!$B$6/$D1196</f>
        <v>41.20179475825627</v>
      </c>
      <c r="U1196" s="5">
        <f>'90.1 Data-IP'!U1196*Convert!$B$7/$D1196</f>
        <v>68.39321278771412</v>
      </c>
      <c r="V1196" s="5">
        <f>'90.1 Data-IP'!V1196*Convert!$B$6/$D1196</f>
        <v>33.471002494955272</v>
      </c>
      <c r="W1196" s="5">
        <f>'90.1 Data-IP'!W1196*Convert!$B$6/$D1196</f>
        <v>113.87233318251126</v>
      </c>
      <c r="X1196" s="5">
        <f>'90.1 Data-IP'!X1196*Convert!$B$7/$D1196</f>
        <v>109.29655566558688</v>
      </c>
      <c r="Y1196" s="5">
        <f t="shared" si="36"/>
        <v>223.16888884809813</v>
      </c>
      <c r="Z1196" s="5">
        <f>'90.1 Data-IP'!Z1196*Convert!$B$6/$D1196</f>
        <v>498.76976676304912</v>
      </c>
      <c r="AA1196" s="5">
        <f>'90.1 Data-IP'!AA1196*Convert!$B$7/$D1196</f>
        <v>265.41795257764289</v>
      </c>
      <c r="AB1196" s="5">
        <f t="shared" si="37"/>
        <v>764.18771934069196</v>
      </c>
    </row>
    <row r="1197" spans="1:28" x14ac:dyDescent="0.25">
      <c r="A1197" s="95">
        <v>2010</v>
      </c>
      <c r="B1197" s="95" t="s">
        <v>64</v>
      </c>
      <c r="C1197" s="101" t="s">
        <v>12</v>
      </c>
      <c r="D1197" s="5">
        <f>'90.1 Data-SI'!D1197*Convert!$B$1</f>
        <v>5501.9728096495501</v>
      </c>
      <c r="E1197" s="5">
        <f>'90.1 Data-IP'!E1197*Convert!$B$6/$D1197</f>
        <v>0</v>
      </c>
      <c r="F1197" s="5">
        <f>'90.1 Data-IP'!F1197*Convert!$B$7/$D1197</f>
        <v>202.69787509229261</v>
      </c>
      <c r="G1197" s="5">
        <f>'90.1 Data-IP'!G1197*Convert!$B$6/$D1197</f>
        <v>31.714252241756324</v>
      </c>
      <c r="H1197" s="5">
        <f>'90.1 Data-IP'!H1197*Convert!$B$6/$D1197</f>
        <v>40.87444999057945</v>
      </c>
      <c r="I1197" s="5">
        <f>'90.1 Data-IP'!I1197*Convert!$B$6/$D1197</f>
        <v>18.031240952865065</v>
      </c>
      <c r="J1197" s="5">
        <f>'90.1 Data-IP'!J1197*Convert!$B$6/$D1197</f>
        <v>251.13890576165952</v>
      </c>
      <c r="K1197" s="5">
        <f>'90.1 Data-IP'!K1197*Convert!$B$7/$D1197</f>
        <v>87.728184124341894</v>
      </c>
      <c r="L1197" s="5">
        <f>'90.1 Data-IP'!L1197*Convert!$B$6/$D1197</f>
        <v>0</v>
      </c>
      <c r="M1197" s="5">
        <f>'90.1 Data-IP'!M1197*Convert!$B$6/$D1197</f>
        <v>68.120446153547121</v>
      </c>
      <c r="N1197" s="5">
        <f>'90.1 Data-IP'!N1197*Convert!$B$6/$D1197</f>
        <v>0.24550857575761817</v>
      </c>
      <c r="O1197" s="5">
        <f>'90.1 Data-IP'!O1197*Convert!$B$6/$D1197</f>
        <v>0.24550857575761817</v>
      </c>
      <c r="P1197" s="5">
        <f>'90.1 Data-IP'!P1197*Convert!$B$6/$D1197</f>
        <v>0</v>
      </c>
      <c r="Q1197" s="5">
        <f>'90.1 Data-IP'!Q1197*Convert!$B$6/$D1197</f>
        <v>0</v>
      </c>
      <c r="R1197" s="5">
        <f>'90.1 Data-IP'!R1197*Convert!$B$6/$D1197</f>
        <v>0</v>
      </c>
      <c r="S1197" s="5">
        <f>'90.1 Data-IP'!S1197*Convert!$B$6/$D1197</f>
        <v>0</v>
      </c>
      <c r="T1197" s="5">
        <f>'90.1 Data-IP'!T1197*Convert!$B$6/$D1197</f>
        <v>41.20725050438422</v>
      </c>
      <c r="U1197" s="5">
        <f>'90.1 Data-IP'!U1197*Convert!$B$7/$D1197</f>
        <v>73.479987166792171</v>
      </c>
      <c r="V1197" s="5">
        <f>'90.1 Data-IP'!V1197*Convert!$B$6/$D1197</f>
        <v>33.42190077980375</v>
      </c>
      <c r="W1197" s="5">
        <f>'90.1 Data-IP'!W1197*Convert!$B$6/$D1197</f>
        <v>99.83469839530342</v>
      </c>
      <c r="X1197" s="5">
        <f>'90.1 Data-IP'!X1197*Convert!$B$7/$D1197</f>
        <v>202.69787509229261</v>
      </c>
      <c r="Y1197" s="5">
        <f t="shared" si="36"/>
        <v>302.53257348759604</v>
      </c>
      <c r="Z1197" s="5">
        <f>'90.1 Data-IP'!Z1197*Convert!$B$6/$D1197</f>
        <v>484.7539549603531</v>
      </c>
      <c r="AA1197" s="5">
        <f>'90.1 Data-IP'!AA1197*Convert!$B$7/$D1197</f>
        <v>363.90604638342666</v>
      </c>
      <c r="AB1197" s="5">
        <f t="shared" si="37"/>
        <v>848.66000134377975</v>
      </c>
    </row>
    <row r="1198" spans="1:28" x14ac:dyDescent="0.25">
      <c r="A1198" s="95">
        <v>2010</v>
      </c>
      <c r="B1198" s="95" t="s">
        <v>64</v>
      </c>
      <c r="C1198" s="101" t="s">
        <v>8</v>
      </c>
      <c r="D1198" s="5">
        <f>'90.1 Data-SI'!D1198*Convert!$B$1</f>
        <v>5501.9728096495501</v>
      </c>
      <c r="E1198" s="5">
        <f>'90.1 Data-IP'!E1198*Convert!$B$6/$D1198</f>
        <v>0</v>
      </c>
      <c r="F1198" s="5">
        <f>'90.1 Data-IP'!F1198*Convert!$B$7/$D1198</f>
        <v>295.10014007964196</v>
      </c>
      <c r="G1198" s="5">
        <f>'90.1 Data-IP'!G1198*Convert!$B$6/$D1198</f>
        <v>8.4727737367018001</v>
      </c>
      <c r="H1198" s="5">
        <f>'90.1 Data-IP'!H1198*Convert!$B$6/$D1198</f>
        <v>41.420024603374145</v>
      </c>
      <c r="I1198" s="5">
        <f>'90.1 Data-IP'!I1198*Convert!$B$6/$D1198</f>
        <v>18.145811621551953</v>
      </c>
      <c r="J1198" s="5">
        <f>'90.1 Data-IP'!J1198*Convert!$B$6/$D1198</f>
        <v>251.13890576165952</v>
      </c>
      <c r="K1198" s="5">
        <f>'90.1 Data-IP'!K1198*Convert!$B$7/$D1198</f>
        <v>87.728184124341894</v>
      </c>
      <c r="L1198" s="5">
        <f>'90.1 Data-IP'!L1198*Convert!$B$6/$D1198</f>
        <v>0</v>
      </c>
      <c r="M1198" s="5">
        <f>'90.1 Data-IP'!M1198*Convert!$B$6/$D1198</f>
        <v>80.401330687555983</v>
      </c>
      <c r="N1198" s="5">
        <f>'90.1 Data-IP'!N1198*Convert!$B$6/$D1198</f>
        <v>0.24550857575761817</v>
      </c>
      <c r="O1198" s="5">
        <f>'90.1 Data-IP'!O1198*Convert!$B$6/$D1198</f>
        <v>0.24550857575761817</v>
      </c>
      <c r="P1198" s="5">
        <f>'90.1 Data-IP'!P1198*Convert!$B$6/$D1198</f>
        <v>0</v>
      </c>
      <c r="Q1198" s="5">
        <f>'90.1 Data-IP'!Q1198*Convert!$B$6/$D1198</f>
        <v>0</v>
      </c>
      <c r="R1198" s="5">
        <f>'90.1 Data-IP'!R1198*Convert!$B$6/$D1198</f>
        <v>0</v>
      </c>
      <c r="S1198" s="5">
        <f>'90.1 Data-IP'!S1198*Convert!$B$6/$D1198</f>
        <v>0</v>
      </c>
      <c r="T1198" s="5">
        <f>'90.1 Data-IP'!T1198*Convert!$B$6/$D1198</f>
        <v>41.218161996640113</v>
      </c>
      <c r="U1198" s="5">
        <f>'90.1 Data-IP'!U1198*Convert!$B$7/$D1198</f>
        <v>79.145652903254273</v>
      </c>
      <c r="V1198" s="5">
        <f>'90.1 Data-IP'!V1198*Convert!$B$6/$D1198</f>
        <v>32.838135944113411</v>
      </c>
      <c r="W1198" s="5">
        <f>'90.1 Data-IP'!W1198*Convert!$B$6/$D1198</f>
        <v>88.87410442425778</v>
      </c>
      <c r="X1198" s="5">
        <f>'90.1 Data-IP'!X1198*Convert!$B$7/$D1198</f>
        <v>295.10014007964196</v>
      </c>
      <c r="Y1198" s="5">
        <f t="shared" si="36"/>
        <v>383.97424450389974</v>
      </c>
      <c r="Z1198" s="5">
        <f>'90.1 Data-IP'!Z1198*Convert!$B$6/$D1198</f>
        <v>473.86974143509866</v>
      </c>
      <c r="AA1198" s="5">
        <f>'90.1 Data-IP'!AA1198*Convert!$B$7/$D1198</f>
        <v>461.97397710723823</v>
      </c>
      <c r="AB1198" s="5">
        <f t="shared" si="37"/>
        <v>935.84371854233689</v>
      </c>
    </row>
    <row r="1199" spans="1:28" x14ac:dyDescent="0.25">
      <c r="A1199" s="95">
        <v>2013</v>
      </c>
      <c r="B1199" s="95" t="s">
        <v>64</v>
      </c>
      <c r="C1199" s="101" t="s">
        <v>10</v>
      </c>
      <c r="D1199" s="5">
        <f>'90.1 Data-SI'!D1199*Convert!$B$1</f>
        <v>5501.9728096495501</v>
      </c>
      <c r="E1199" s="5">
        <f>'90.1 Data-IP'!E1199*Convert!$B$6/$D1199</f>
        <v>0</v>
      </c>
      <c r="F1199" s="5">
        <f>'90.1 Data-IP'!F1199*Convert!$B$7/$D1199</f>
        <v>0</v>
      </c>
      <c r="G1199" s="5">
        <f>'90.1 Data-IP'!G1199*Convert!$B$6/$D1199</f>
        <v>369.85594150578777</v>
      </c>
      <c r="H1199" s="5">
        <f>'90.1 Data-IP'!H1199*Convert!$B$6/$D1199</f>
        <v>38.152032672733867</v>
      </c>
      <c r="I1199" s="5">
        <f>'90.1 Data-IP'!I1199*Convert!$B$6/$D1199</f>
        <v>18.031240952865065</v>
      </c>
      <c r="J1199" s="5">
        <f>'90.1 Data-IP'!J1199*Convert!$B$6/$D1199</f>
        <v>245.2030539744531</v>
      </c>
      <c r="K1199" s="5">
        <f>'90.1 Data-IP'!K1199*Convert!$B$7/$D1199</f>
        <v>87.728184124341894</v>
      </c>
      <c r="L1199" s="5">
        <f>'90.1 Data-IP'!L1199*Convert!$B$6/$D1199</f>
        <v>0</v>
      </c>
      <c r="M1199" s="5">
        <f>'90.1 Data-IP'!M1199*Convert!$B$6/$D1199</f>
        <v>92.818608874763484</v>
      </c>
      <c r="N1199" s="5">
        <f>'90.1 Data-IP'!N1199*Convert!$B$6/$D1199</f>
        <v>0.24550857575761817</v>
      </c>
      <c r="O1199" s="5">
        <f>'90.1 Data-IP'!O1199*Convert!$B$6/$D1199</f>
        <v>0.24550857575761817</v>
      </c>
      <c r="P1199" s="5">
        <f>'90.1 Data-IP'!P1199*Convert!$B$6/$D1199</f>
        <v>0</v>
      </c>
      <c r="Q1199" s="5">
        <f>'90.1 Data-IP'!Q1199*Convert!$B$6/$D1199</f>
        <v>0</v>
      </c>
      <c r="R1199" s="5">
        <f>'90.1 Data-IP'!R1199*Convert!$B$6/$D1199</f>
        <v>0</v>
      </c>
      <c r="S1199" s="5">
        <f>'90.1 Data-IP'!S1199*Convert!$B$6/$D1199</f>
        <v>0</v>
      </c>
      <c r="T1199" s="5">
        <f>'90.1 Data-IP'!T1199*Convert!$B$6/$D1199</f>
        <v>41.109047074081175</v>
      </c>
      <c r="U1199" s="5">
        <f>'90.1 Data-IP'!U1199*Convert!$B$7/$D1199</f>
        <v>40.189999334257564</v>
      </c>
      <c r="V1199" s="5">
        <f>'90.1 Data-IP'!V1199*Convert!$B$6/$D1199</f>
        <v>30.977726514483461</v>
      </c>
      <c r="W1199" s="5">
        <f>'90.1 Data-IP'!W1199*Convert!$B$6/$D1199</f>
        <v>462.67455038055124</v>
      </c>
      <c r="X1199" s="5">
        <f>'90.1 Data-IP'!X1199*Convert!$B$7/$D1199</f>
        <v>0</v>
      </c>
      <c r="Y1199" s="5">
        <f t="shared" si="36"/>
        <v>462.67455038055124</v>
      </c>
      <c r="Z1199" s="5">
        <f>'90.1 Data-IP'!Z1199*Convert!$B$6/$D1199</f>
        <v>836.3877043987975</v>
      </c>
      <c r="AA1199" s="5">
        <f>'90.1 Data-IP'!AA1199*Convert!$B$7/$D1199</f>
        <v>127.91631606712403</v>
      </c>
      <c r="AB1199" s="5">
        <f t="shared" si="37"/>
        <v>964.30402046592155</v>
      </c>
    </row>
    <row r="1200" spans="1:28" x14ac:dyDescent="0.25">
      <c r="A1200" s="95">
        <v>2013</v>
      </c>
      <c r="B1200" s="95" t="s">
        <v>64</v>
      </c>
      <c r="C1200" s="101" t="s">
        <v>6</v>
      </c>
      <c r="D1200" s="5">
        <f>'90.1 Data-SI'!D1200*Convert!$B$1</f>
        <v>5501.9728096495501</v>
      </c>
      <c r="E1200" s="5">
        <f>'90.1 Data-IP'!E1200*Convert!$B$6/$D1200</f>
        <v>0</v>
      </c>
      <c r="F1200" s="5">
        <f>'90.1 Data-IP'!F1200*Convert!$B$7/$D1200</f>
        <v>1.8673914754324674E-3</v>
      </c>
      <c r="G1200" s="5">
        <f>'90.1 Data-IP'!G1200*Convert!$B$6/$D1200</f>
        <v>308.69702741150115</v>
      </c>
      <c r="H1200" s="5">
        <f>'90.1 Data-IP'!H1200*Convert!$B$6/$D1200</f>
        <v>38.070196480814651</v>
      </c>
      <c r="I1200" s="5">
        <f>'90.1 Data-IP'!I1200*Convert!$B$6/$D1200</f>
        <v>18.025785206737119</v>
      </c>
      <c r="J1200" s="5">
        <f>'90.1 Data-IP'!J1200*Convert!$B$6/$D1200</f>
        <v>245.2030539744531</v>
      </c>
      <c r="K1200" s="5">
        <f>'90.1 Data-IP'!K1200*Convert!$B$7/$D1200</f>
        <v>87.728184124341894</v>
      </c>
      <c r="L1200" s="5">
        <f>'90.1 Data-IP'!L1200*Convert!$B$6/$D1200</f>
        <v>0</v>
      </c>
      <c r="M1200" s="5">
        <f>'90.1 Data-IP'!M1200*Convert!$B$6/$D1200</f>
        <v>86.910035818196832</v>
      </c>
      <c r="N1200" s="5">
        <f>'90.1 Data-IP'!N1200*Convert!$B$6/$D1200</f>
        <v>0.24550857575761817</v>
      </c>
      <c r="O1200" s="5">
        <f>'90.1 Data-IP'!O1200*Convert!$B$6/$D1200</f>
        <v>0.24550857575761817</v>
      </c>
      <c r="P1200" s="5">
        <f>'90.1 Data-IP'!P1200*Convert!$B$6/$D1200</f>
        <v>0</v>
      </c>
      <c r="Q1200" s="5">
        <f>'90.1 Data-IP'!Q1200*Convert!$B$6/$D1200</f>
        <v>0</v>
      </c>
      <c r="R1200" s="5">
        <f>'90.1 Data-IP'!R1200*Convert!$B$6/$D1200</f>
        <v>0</v>
      </c>
      <c r="S1200" s="5">
        <f>'90.1 Data-IP'!S1200*Convert!$B$6/$D1200</f>
        <v>0</v>
      </c>
      <c r="T1200" s="5">
        <f>'90.1 Data-IP'!T1200*Convert!$B$6/$D1200</f>
        <v>41.114502820209118</v>
      </c>
      <c r="U1200" s="5">
        <f>'90.1 Data-IP'!U1200*Convert!$B$7/$D1200</f>
        <v>40.003260186714321</v>
      </c>
      <c r="V1200" s="5">
        <f>'90.1 Data-IP'!V1200*Convert!$B$6/$D1200</f>
        <v>30.568545554887436</v>
      </c>
      <c r="W1200" s="5">
        <f>'90.1 Data-IP'!W1200*Convert!$B$6/$D1200</f>
        <v>395.60706322969804</v>
      </c>
      <c r="X1200" s="5">
        <f>'90.1 Data-IP'!X1200*Convert!$B$7/$D1200</f>
        <v>1.8673914754324674E-3</v>
      </c>
      <c r="Y1200" s="5">
        <f t="shared" si="36"/>
        <v>395.6089306211735</v>
      </c>
      <c r="Z1200" s="5">
        <f>'90.1 Data-IP'!Z1200*Convert!$B$6/$D1200</f>
        <v>768.82920009642896</v>
      </c>
      <c r="AA1200" s="5">
        <f>'90.1 Data-IP'!AA1200*Convert!$B$7/$D1200</f>
        <v>127.73144431105621</v>
      </c>
      <c r="AB1200" s="5">
        <f t="shared" si="37"/>
        <v>896.56064440748514</v>
      </c>
    </row>
    <row r="1201" spans="1:28" x14ac:dyDescent="0.25">
      <c r="A1201" s="95">
        <v>2013</v>
      </c>
      <c r="B1201" s="95" t="s">
        <v>64</v>
      </c>
      <c r="C1201" s="101" t="s">
        <v>11</v>
      </c>
      <c r="D1201" s="5">
        <f>'90.1 Data-SI'!D1201*Convert!$B$1</f>
        <v>5501.9728096495501</v>
      </c>
      <c r="E1201" s="5">
        <f>'90.1 Data-IP'!E1201*Convert!$B$6/$D1201</f>
        <v>0</v>
      </c>
      <c r="F1201" s="5">
        <f>'90.1 Data-IP'!F1201*Convert!$B$7/$D1201</f>
        <v>0</v>
      </c>
      <c r="G1201" s="5">
        <f>'90.1 Data-IP'!G1201*Convert!$B$6/$D1201</f>
        <v>227.16635727546009</v>
      </c>
      <c r="H1201" s="5">
        <f>'90.1 Data-IP'!H1201*Convert!$B$6/$D1201</f>
        <v>38.152032672733867</v>
      </c>
      <c r="I1201" s="5">
        <f>'90.1 Data-IP'!I1201*Convert!$B$6/$D1201</f>
        <v>18.025785206737119</v>
      </c>
      <c r="J1201" s="5">
        <f>'90.1 Data-IP'!J1201*Convert!$B$6/$D1201</f>
        <v>245.2030539744531</v>
      </c>
      <c r="K1201" s="5">
        <f>'90.1 Data-IP'!K1201*Convert!$B$7/$D1201</f>
        <v>87.728184124341894</v>
      </c>
      <c r="L1201" s="5">
        <f>'90.1 Data-IP'!L1201*Convert!$B$6/$D1201</f>
        <v>0</v>
      </c>
      <c r="M1201" s="5">
        <f>'90.1 Data-IP'!M1201*Convert!$B$6/$D1201</f>
        <v>52.817078264655585</v>
      </c>
      <c r="N1201" s="5">
        <f>'90.1 Data-IP'!N1201*Convert!$B$6/$D1201</f>
        <v>0.24550857575761817</v>
      </c>
      <c r="O1201" s="5">
        <f>'90.1 Data-IP'!O1201*Convert!$B$6/$D1201</f>
        <v>0.24550857575761817</v>
      </c>
      <c r="P1201" s="5">
        <f>'90.1 Data-IP'!P1201*Convert!$B$6/$D1201</f>
        <v>0</v>
      </c>
      <c r="Q1201" s="5">
        <f>'90.1 Data-IP'!Q1201*Convert!$B$6/$D1201</f>
        <v>0</v>
      </c>
      <c r="R1201" s="5">
        <f>'90.1 Data-IP'!R1201*Convert!$B$6/$D1201</f>
        <v>0</v>
      </c>
      <c r="S1201" s="5">
        <f>'90.1 Data-IP'!S1201*Convert!$B$6/$D1201</f>
        <v>0</v>
      </c>
      <c r="T1201" s="5">
        <f>'90.1 Data-IP'!T1201*Convert!$B$6/$D1201</f>
        <v>41.125414312465011</v>
      </c>
      <c r="U1201" s="5">
        <f>'90.1 Data-IP'!U1201*Convert!$B$7/$D1201</f>
        <v>43.898638804466444</v>
      </c>
      <c r="V1201" s="5">
        <f>'90.1 Data-IP'!V1201*Convert!$B$6/$D1201</f>
        <v>30.082984149500142</v>
      </c>
      <c r="W1201" s="5">
        <f>'90.1 Data-IP'!W1201*Convert!$B$6/$D1201</f>
        <v>279.98343554011564</v>
      </c>
      <c r="X1201" s="5">
        <f>'90.1 Data-IP'!X1201*Convert!$B$7/$D1201</f>
        <v>0</v>
      </c>
      <c r="Y1201" s="5">
        <f t="shared" si="36"/>
        <v>279.98343554011564</v>
      </c>
      <c r="Z1201" s="5">
        <f>'90.1 Data-IP'!Z1201*Convert!$B$6/$D1201</f>
        <v>652.8182144317625</v>
      </c>
      <c r="AA1201" s="5">
        <f>'90.1 Data-IP'!AA1201*Convert!$B$7/$D1201</f>
        <v>131.62682292880834</v>
      </c>
      <c r="AB1201" s="5">
        <f t="shared" si="37"/>
        <v>784.44503736057084</v>
      </c>
    </row>
    <row r="1202" spans="1:28" x14ac:dyDescent="0.25">
      <c r="A1202" s="95">
        <v>2013</v>
      </c>
      <c r="B1202" s="95" t="s">
        <v>64</v>
      </c>
      <c r="C1202" s="101" t="s">
        <v>13</v>
      </c>
      <c r="D1202" s="5">
        <f>'90.1 Data-SI'!D1202*Convert!$B$1</f>
        <v>5501.9728096495501</v>
      </c>
      <c r="E1202" s="5">
        <f>'90.1 Data-IP'!E1202*Convert!$B$6/$D1202</f>
        <v>0</v>
      </c>
      <c r="F1202" s="5">
        <f>'90.1 Data-IP'!F1202*Convert!$B$7/$D1202</f>
        <v>1.8804632157604948</v>
      </c>
      <c r="G1202" s="5">
        <f>'90.1 Data-IP'!G1202*Convert!$B$6/$D1202</f>
        <v>249.5894738613226</v>
      </c>
      <c r="H1202" s="5">
        <f>'90.1 Data-IP'!H1202*Convert!$B$6/$D1202</f>
        <v>38.255691849164855</v>
      </c>
      <c r="I1202" s="5">
        <f>'90.1 Data-IP'!I1202*Convert!$B$6/$D1202</f>
        <v>18.003962222225333</v>
      </c>
      <c r="J1202" s="5">
        <f>'90.1 Data-IP'!J1202*Convert!$B$6/$D1202</f>
        <v>245.2030539744531</v>
      </c>
      <c r="K1202" s="5">
        <f>'90.1 Data-IP'!K1202*Convert!$B$7/$D1202</f>
        <v>87.728184124341894</v>
      </c>
      <c r="L1202" s="5">
        <f>'90.1 Data-IP'!L1202*Convert!$B$6/$D1202</f>
        <v>0</v>
      </c>
      <c r="M1202" s="5">
        <f>'90.1 Data-IP'!M1202*Convert!$B$6/$D1202</f>
        <v>81.492479913145374</v>
      </c>
      <c r="N1202" s="5">
        <f>'90.1 Data-IP'!N1202*Convert!$B$6/$D1202</f>
        <v>0.24550857575761817</v>
      </c>
      <c r="O1202" s="5">
        <f>'90.1 Data-IP'!O1202*Convert!$B$6/$D1202</f>
        <v>0.24550857575761817</v>
      </c>
      <c r="P1202" s="5">
        <f>'90.1 Data-IP'!P1202*Convert!$B$6/$D1202</f>
        <v>0</v>
      </c>
      <c r="Q1202" s="5">
        <f>'90.1 Data-IP'!Q1202*Convert!$B$6/$D1202</f>
        <v>0</v>
      </c>
      <c r="R1202" s="5">
        <f>'90.1 Data-IP'!R1202*Convert!$B$6/$D1202</f>
        <v>0</v>
      </c>
      <c r="S1202" s="5">
        <f>'90.1 Data-IP'!S1202*Convert!$B$6/$D1202</f>
        <v>0</v>
      </c>
      <c r="T1202" s="5">
        <f>'90.1 Data-IP'!T1202*Convert!$B$6/$D1202</f>
        <v>41.125414312465011</v>
      </c>
      <c r="U1202" s="5">
        <f>'90.1 Data-IP'!U1202*Convert!$B$7/$D1202</f>
        <v>43.988273595287204</v>
      </c>
      <c r="V1202" s="5">
        <f>'90.1 Data-IP'!V1202*Convert!$B$6/$D1202</f>
        <v>30.072072657244249</v>
      </c>
      <c r="W1202" s="5">
        <f>'90.1 Data-IP'!W1202*Convert!$B$6/$D1202</f>
        <v>331.08195377446799</v>
      </c>
      <c r="X1202" s="5">
        <f>'90.1 Data-IP'!X1202*Convert!$B$7/$D1202</f>
        <v>1.8804632157604948</v>
      </c>
      <c r="Y1202" s="5">
        <f t="shared" si="36"/>
        <v>332.96241699022846</v>
      </c>
      <c r="Z1202" s="5">
        <f>'90.1 Data-IP'!Z1202*Convert!$B$6/$D1202</f>
        <v>703.97674587352208</v>
      </c>
      <c r="AA1202" s="5">
        <f>'90.1 Data-IP'!AA1202*Convert!$B$7/$D1202</f>
        <v>133.59692093538959</v>
      </c>
      <c r="AB1202" s="5">
        <f t="shared" si="37"/>
        <v>837.57366680891164</v>
      </c>
    </row>
    <row r="1203" spans="1:28" x14ac:dyDescent="0.25">
      <c r="A1203" s="95">
        <v>2013</v>
      </c>
      <c r="B1203" s="95" t="s">
        <v>64</v>
      </c>
      <c r="C1203" s="101" t="s">
        <v>19</v>
      </c>
      <c r="D1203" s="5">
        <f>'90.1 Data-SI'!D1203*Convert!$B$1</f>
        <v>5501.9728096495501</v>
      </c>
      <c r="E1203" s="5">
        <f>'90.1 Data-IP'!E1203*Convert!$B$6/$D1203</f>
        <v>0</v>
      </c>
      <c r="F1203" s="5">
        <f>'90.1 Data-IP'!F1203*Convert!$B$7/$D1203</f>
        <v>5.0755700302254469</v>
      </c>
      <c r="G1203" s="5">
        <f>'90.1 Data-IP'!G1203*Convert!$B$6/$D1203</f>
        <v>199.66939679060684</v>
      </c>
      <c r="H1203" s="5">
        <f>'90.1 Data-IP'!H1203*Convert!$B$6/$D1203</f>
        <v>38.004727527279286</v>
      </c>
      <c r="I1203" s="5">
        <f>'90.1 Data-IP'!I1203*Convert!$B$6/$D1203</f>
        <v>17.993050729969436</v>
      </c>
      <c r="J1203" s="5">
        <f>'90.1 Data-IP'!J1203*Convert!$B$6/$D1203</f>
        <v>245.2030539744531</v>
      </c>
      <c r="K1203" s="5">
        <f>'90.1 Data-IP'!K1203*Convert!$B$7/$D1203</f>
        <v>87.728184124341894</v>
      </c>
      <c r="L1203" s="5">
        <f>'90.1 Data-IP'!L1203*Convert!$B$6/$D1203</f>
        <v>0</v>
      </c>
      <c r="M1203" s="5">
        <f>'90.1 Data-IP'!M1203*Convert!$B$6/$D1203</f>
        <v>71.644858152200925</v>
      </c>
      <c r="N1203" s="5">
        <f>'90.1 Data-IP'!N1203*Convert!$B$6/$D1203</f>
        <v>0.24550857575761817</v>
      </c>
      <c r="O1203" s="5">
        <f>'90.1 Data-IP'!O1203*Convert!$B$6/$D1203</f>
        <v>0.24550857575761817</v>
      </c>
      <c r="P1203" s="5">
        <f>'90.1 Data-IP'!P1203*Convert!$B$6/$D1203</f>
        <v>0</v>
      </c>
      <c r="Q1203" s="5">
        <f>'90.1 Data-IP'!Q1203*Convert!$B$6/$D1203</f>
        <v>0</v>
      </c>
      <c r="R1203" s="5">
        <f>'90.1 Data-IP'!R1203*Convert!$B$6/$D1203</f>
        <v>0</v>
      </c>
      <c r="S1203" s="5">
        <f>'90.1 Data-IP'!S1203*Convert!$B$6/$D1203</f>
        <v>0</v>
      </c>
      <c r="T1203" s="5">
        <f>'90.1 Data-IP'!T1203*Convert!$B$6/$D1203</f>
        <v>41.136325804720911</v>
      </c>
      <c r="U1203" s="5">
        <f>'90.1 Data-IP'!U1203*Convert!$B$7/$D1203</f>
        <v>48.074126143533441</v>
      </c>
      <c r="V1203" s="5">
        <f>'90.1 Data-IP'!V1203*Convert!$B$6/$D1203</f>
        <v>29.82110833535868</v>
      </c>
      <c r="W1203" s="5">
        <f>'90.1 Data-IP'!W1203*Convert!$B$6/$D1203</f>
        <v>271.31425494280779</v>
      </c>
      <c r="X1203" s="5">
        <f>'90.1 Data-IP'!X1203*Convert!$B$7/$D1203</f>
        <v>5.0755700302254469</v>
      </c>
      <c r="Y1203" s="5">
        <f t="shared" si="36"/>
        <v>276.38982497303323</v>
      </c>
      <c r="Z1203" s="5">
        <f>'90.1 Data-IP'!Z1203*Convert!$B$6/$D1203</f>
        <v>643.71257414421893</v>
      </c>
      <c r="AA1203" s="5">
        <f>'90.1 Data-IP'!AA1203*Convert!$B$7/$D1203</f>
        <v>140.87601290662536</v>
      </c>
      <c r="AB1203" s="5">
        <f t="shared" si="37"/>
        <v>784.58858705084435</v>
      </c>
    </row>
    <row r="1204" spans="1:28" x14ac:dyDescent="0.25">
      <c r="A1204" s="95">
        <v>2013</v>
      </c>
      <c r="B1204" s="95" t="s">
        <v>64</v>
      </c>
      <c r="C1204" s="101" t="s">
        <v>20</v>
      </c>
      <c r="D1204" s="5">
        <f>'90.1 Data-SI'!D1204*Convert!$B$1</f>
        <v>5501.9728096495501</v>
      </c>
      <c r="E1204" s="5">
        <f>'90.1 Data-IP'!E1204*Convert!$B$6/$D1204</f>
        <v>0</v>
      </c>
      <c r="F1204" s="5">
        <f>'90.1 Data-IP'!F1204*Convert!$B$7/$D1204</f>
        <v>4.3267460485770277</v>
      </c>
      <c r="G1204" s="5">
        <f>'90.1 Data-IP'!G1204*Convert!$B$6/$D1204</f>
        <v>133.72579334211062</v>
      </c>
      <c r="H1204" s="5">
        <f>'90.1 Data-IP'!H1204*Convert!$B$6/$D1204</f>
        <v>37.939258573743928</v>
      </c>
      <c r="I1204" s="5">
        <f>'90.1 Data-IP'!I1204*Convert!$B$6/$D1204</f>
        <v>18.009417968353279</v>
      </c>
      <c r="J1204" s="5">
        <f>'90.1 Data-IP'!J1204*Convert!$B$6/$D1204</f>
        <v>245.2030539744531</v>
      </c>
      <c r="K1204" s="5">
        <f>'90.1 Data-IP'!K1204*Convert!$B$7/$D1204</f>
        <v>87.728184124341894</v>
      </c>
      <c r="L1204" s="5">
        <f>'90.1 Data-IP'!L1204*Convert!$B$6/$D1204</f>
        <v>0</v>
      </c>
      <c r="M1204" s="5">
        <f>'90.1 Data-IP'!M1204*Convert!$B$6/$D1204</f>
        <v>71.21385420809311</v>
      </c>
      <c r="N1204" s="5">
        <f>'90.1 Data-IP'!N1204*Convert!$B$6/$D1204</f>
        <v>0.24550857575761817</v>
      </c>
      <c r="O1204" s="5">
        <f>'90.1 Data-IP'!O1204*Convert!$B$6/$D1204</f>
        <v>0.24550857575761817</v>
      </c>
      <c r="P1204" s="5">
        <f>'90.1 Data-IP'!P1204*Convert!$B$6/$D1204</f>
        <v>0</v>
      </c>
      <c r="Q1204" s="5">
        <f>'90.1 Data-IP'!Q1204*Convert!$B$6/$D1204</f>
        <v>0</v>
      </c>
      <c r="R1204" s="5">
        <f>'90.1 Data-IP'!R1204*Convert!$B$6/$D1204</f>
        <v>0</v>
      </c>
      <c r="S1204" s="5">
        <f>'90.1 Data-IP'!S1204*Convert!$B$6/$D1204</f>
        <v>0</v>
      </c>
      <c r="T1204" s="5">
        <f>'90.1 Data-IP'!T1204*Convert!$B$6/$D1204</f>
        <v>41.141781550848854</v>
      </c>
      <c r="U1204" s="5">
        <f>'90.1 Data-IP'!U1204*Convert!$B$7/$D1204</f>
        <v>48.36543921370091</v>
      </c>
      <c r="V1204" s="5">
        <f>'90.1 Data-IP'!V1204*Convert!$B$6/$D1204</f>
        <v>28.970011939398944</v>
      </c>
      <c r="W1204" s="5">
        <f>'90.1 Data-IP'!W1204*Convert!$B$6/$D1204</f>
        <v>204.93964755020377</v>
      </c>
      <c r="X1204" s="5">
        <f>'90.1 Data-IP'!X1204*Convert!$B$7/$D1204</f>
        <v>4.3267460485770277</v>
      </c>
      <c r="Y1204" s="5">
        <f t="shared" si="36"/>
        <v>209.26639359878081</v>
      </c>
      <c r="Z1204" s="5">
        <f>'90.1 Data-IP'!Z1204*Convert!$B$6/$D1204</f>
        <v>576.43776864050358</v>
      </c>
      <c r="AA1204" s="5">
        <f>'90.1 Data-IP'!AA1204*Convert!$B$7/$D1204</f>
        <v>140.4185019951444</v>
      </c>
      <c r="AB1204" s="5">
        <f t="shared" si="37"/>
        <v>716.856270635648</v>
      </c>
    </row>
    <row r="1205" spans="1:28" x14ac:dyDescent="0.25">
      <c r="A1205" s="95">
        <v>2013</v>
      </c>
      <c r="B1205" s="95" t="s">
        <v>64</v>
      </c>
      <c r="C1205" s="101" t="s">
        <v>3</v>
      </c>
      <c r="D1205" s="5">
        <f>'90.1 Data-SI'!D1205*Convert!$B$1</f>
        <v>5501.9728096495501</v>
      </c>
      <c r="E1205" s="5">
        <f>'90.1 Data-IP'!E1205*Convert!$B$6/$D1205</f>
        <v>0</v>
      </c>
      <c r="F1205" s="5">
        <f>'90.1 Data-IP'!F1205*Convert!$B$7/$D1205</f>
        <v>31.762461605630833</v>
      </c>
      <c r="G1205" s="5">
        <f>'90.1 Data-IP'!G1205*Convert!$B$6/$D1205</f>
        <v>108.46023302358776</v>
      </c>
      <c r="H1205" s="5">
        <f>'90.1 Data-IP'!H1205*Convert!$B$6/$D1205</f>
        <v>38.108386703710288</v>
      </c>
      <c r="I1205" s="5">
        <f>'90.1 Data-IP'!I1205*Convert!$B$6/$D1205</f>
        <v>18.003962222225333</v>
      </c>
      <c r="J1205" s="5">
        <f>'90.1 Data-IP'!J1205*Convert!$B$6/$D1205</f>
        <v>245.2030539744531</v>
      </c>
      <c r="K1205" s="5">
        <f>'90.1 Data-IP'!K1205*Convert!$B$7/$D1205</f>
        <v>87.728184124341894</v>
      </c>
      <c r="L1205" s="5">
        <f>'90.1 Data-IP'!L1205*Convert!$B$6/$D1205</f>
        <v>0</v>
      </c>
      <c r="M1205" s="5">
        <f>'90.1 Data-IP'!M1205*Convert!$B$6/$D1205</f>
        <v>65.65444890371505</v>
      </c>
      <c r="N1205" s="5">
        <f>'90.1 Data-IP'!N1205*Convert!$B$6/$D1205</f>
        <v>0.24550857575761817</v>
      </c>
      <c r="O1205" s="5">
        <f>'90.1 Data-IP'!O1205*Convert!$B$6/$D1205</f>
        <v>0.24550857575761817</v>
      </c>
      <c r="P1205" s="5">
        <f>'90.1 Data-IP'!P1205*Convert!$B$6/$D1205</f>
        <v>0</v>
      </c>
      <c r="Q1205" s="5">
        <f>'90.1 Data-IP'!Q1205*Convert!$B$6/$D1205</f>
        <v>0</v>
      </c>
      <c r="R1205" s="5">
        <f>'90.1 Data-IP'!R1205*Convert!$B$6/$D1205</f>
        <v>0</v>
      </c>
      <c r="S1205" s="5">
        <f>'90.1 Data-IP'!S1205*Convert!$B$6/$D1205</f>
        <v>0</v>
      </c>
      <c r="T1205" s="5">
        <f>'90.1 Data-IP'!T1205*Convert!$B$6/$D1205</f>
        <v>41.158148789232698</v>
      </c>
      <c r="U1205" s="5">
        <f>'90.1 Data-IP'!U1205*Convert!$B$7/$D1205</f>
        <v>55.278522455751897</v>
      </c>
      <c r="V1205" s="5">
        <f>'90.1 Data-IP'!V1205*Convert!$B$6/$D1205</f>
        <v>28.675401648489803</v>
      </c>
      <c r="W1205" s="5">
        <f>'90.1 Data-IP'!W1205*Convert!$B$6/$D1205</f>
        <v>174.11468192730283</v>
      </c>
      <c r="X1205" s="5">
        <f>'90.1 Data-IP'!X1205*Convert!$B$7/$D1205</f>
        <v>31.762461605630833</v>
      </c>
      <c r="Y1205" s="5">
        <f t="shared" si="36"/>
        <v>205.87714353293364</v>
      </c>
      <c r="Z1205" s="5">
        <f>'90.1 Data-IP'!Z1205*Convert!$B$6/$D1205</f>
        <v>545.50914384117164</v>
      </c>
      <c r="AA1205" s="5">
        <f>'90.1 Data-IP'!AA1205*Convert!$B$7/$D1205</f>
        <v>174.76916818572465</v>
      </c>
      <c r="AB1205" s="5">
        <f t="shared" si="37"/>
        <v>720.27831202689629</v>
      </c>
    </row>
    <row r="1206" spans="1:28" x14ac:dyDescent="0.25">
      <c r="A1206" s="95">
        <v>2013</v>
      </c>
      <c r="B1206" s="95" t="s">
        <v>64</v>
      </c>
      <c r="C1206" s="101" t="s">
        <v>7</v>
      </c>
      <c r="D1206" s="5">
        <f>'90.1 Data-SI'!D1206*Convert!$B$1</f>
        <v>5501.9728096495501</v>
      </c>
      <c r="E1206" s="5">
        <f>'90.1 Data-IP'!E1206*Convert!$B$6/$D1206</f>
        <v>0</v>
      </c>
      <c r="F1206" s="5">
        <f>'90.1 Data-IP'!F1206*Convert!$B$7/$D1206</f>
        <v>15.053042683461118</v>
      </c>
      <c r="G1206" s="5">
        <f>'90.1 Data-IP'!G1206*Convert!$B$6/$D1206</f>
        <v>97.728780389915869</v>
      </c>
      <c r="H1206" s="5">
        <f>'90.1 Data-IP'!H1206*Convert!$B$6/$D1206</f>
        <v>38.135665434350031</v>
      </c>
      <c r="I1206" s="5">
        <f>'90.1 Data-IP'!I1206*Convert!$B$6/$D1206</f>
        <v>18.003962222225333</v>
      </c>
      <c r="J1206" s="5">
        <f>'90.1 Data-IP'!J1206*Convert!$B$6/$D1206</f>
        <v>245.2030539744531</v>
      </c>
      <c r="K1206" s="5">
        <f>'90.1 Data-IP'!K1206*Convert!$B$7/$D1206</f>
        <v>87.728184124341894</v>
      </c>
      <c r="L1206" s="5">
        <f>'90.1 Data-IP'!L1206*Convert!$B$6/$D1206</f>
        <v>0</v>
      </c>
      <c r="M1206" s="5">
        <f>'90.1 Data-IP'!M1206*Convert!$B$6/$D1206</f>
        <v>69.418913731998501</v>
      </c>
      <c r="N1206" s="5">
        <f>'90.1 Data-IP'!N1206*Convert!$B$6/$D1206</f>
        <v>0.24550857575761817</v>
      </c>
      <c r="O1206" s="5">
        <f>'90.1 Data-IP'!O1206*Convert!$B$6/$D1206</f>
        <v>0.24550857575761817</v>
      </c>
      <c r="P1206" s="5">
        <f>'90.1 Data-IP'!P1206*Convert!$B$6/$D1206</f>
        <v>0</v>
      </c>
      <c r="Q1206" s="5">
        <f>'90.1 Data-IP'!Q1206*Convert!$B$6/$D1206</f>
        <v>0</v>
      </c>
      <c r="R1206" s="5">
        <f>'90.1 Data-IP'!R1206*Convert!$B$6/$D1206</f>
        <v>0</v>
      </c>
      <c r="S1206" s="5">
        <f>'90.1 Data-IP'!S1206*Convert!$B$6/$D1206</f>
        <v>0</v>
      </c>
      <c r="T1206" s="5">
        <f>'90.1 Data-IP'!T1206*Convert!$B$6/$D1206</f>
        <v>41.158148789232698</v>
      </c>
      <c r="U1206" s="5">
        <f>'90.1 Data-IP'!U1206*Convert!$B$7/$D1206</f>
        <v>53.450346201303518</v>
      </c>
      <c r="V1206" s="5">
        <f>'90.1 Data-IP'!V1206*Convert!$B$6/$D1206</f>
        <v>28.4899062801396</v>
      </c>
      <c r="W1206" s="5">
        <f>'90.1 Data-IP'!W1206*Convert!$B$6/$D1206</f>
        <v>167.14769412191438</v>
      </c>
      <c r="X1206" s="5">
        <f>'90.1 Data-IP'!X1206*Convert!$B$7/$D1206</f>
        <v>15.053042683461118</v>
      </c>
      <c r="Y1206" s="5">
        <f t="shared" si="36"/>
        <v>182.2007368053755</v>
      </c>
      <c r="Z1206" s="5">
        <f>'90.1 Data-IP'!Z1206*Convert!$B$6/$D1206</f>
        <v>538.38393939807281</v>
      </c>
      <c r="AA1206" s="5">
        <f>'90.1 Data-IP'!AA1206*Convert!$B$7/$D1206</f>
        <v>156.22970561763111</v>
      </c>
      <c r="AB1206" s="5">
        <f t="shared" si="37"/>
        <v>694.61364501570392</v>
      </c>
    </row>
    <row r="1207" spans="1:28" x14ac:dyDescent="0.25">
      <c r="A1207" s="95">
        <v>2013</v>
      </c>
      <c r="B1207" s="95" t="s">
        <v>64</v>
      </c>
      <c r="C1207" s="101" t="s">
        <v>17</v>
      </c>
      <c r="D1207" s="5">
        <f>'90.1 Data-SI'!D1207*Convert!$B$1</f>
        <v>5501.9728096495501</v>
      </c>
      <c r="E1207" s="5">
        <f>'90.1 Data-IP'!E1207*Convert!$B$6/$D1207</f>
        <v>0</v>
      </c>
      <c r="F1207" s="5">
        <f>'90.1 Data-IP'!F1207*Convert!$B$7/$D1207</f>
        <v>5.833730969251028</v>
      </c>
      <c r="G1207" s="5">
        <f>'90.1 Data-IP'!G1207*Convert!$B$6/$D1207</f>
        <v>44.213366620883065</v>
      </c>
      <c r="H1207" s="5">
        <f>'90.1 Data-IP'!H1207*Convert!$B$6/$D1207</f>
        <v>38.364806771723785</v>
      </c>
      <c r="I1207" s="5">
        <f>'90.1 Data-IP'!I1207*Convert!$B$6/$D1207</f>
        <v>18.036696698993016</v>
      </c>
      <c r="J1207" s="5">
        <f>'90.1 Data-IP'!J1207*Convert!$B$6/$D1207</f>
        <v>245.2030539744531</v>
      </c>
      <c r="K1207" s="5">
        <f>'90.1 Data-IP'!K1207*Convert!$B$7/$D1207</f>
        <v>87.728184124341894</v>
      </c>
      <c r="L1207" s="5">
        <f>'90.1 Data-IP'!L1207*Convert!$B$6/$D1207</f>
        <v>0</v>
      </c>
      <c r="M1207" s="5">
        <f>'90.1 Data-IP'!M1207*Convert!$B$6/$D1207</f>
        <v>44.584357357583457</v>
      </c>
      <c r="N1207" s="5">
        <f>'90.1 Data-IP'!N1207*Convert!$B$6/$D1207</f>
        <v>0.24550857575761817</v>
      </c>
      <c r="O1207" s="5">
        <f>'90.1 Data-IP'!O1207*Convert!$B$6/$D1207</f>
        <v>0.24550857575761817</v>
      </c>
      <c r="P1207" s="5">
        <f>'90.1 Data-IP'!P1207*Convert!$B$6/$D1207</f>
        <v>0</v>
      </c>
      <c r="Q1207" s="5">
        <f>'90.1 Data-IP'!Q1207*Convert!$B$6/$D1207</f>
        <v>0</v>
      </c>
      <c r="R1207" s="5">
        <f>'90.1 Data-IP'!R1207*Convert!$B$6/$D1207</f>
        <v>0</v>
      </c>
      <c r="S1207" s="5">
        <f>'90.1 Data-IP'!S1207*Convert!$B$6/$D1207</f>
        <v>0</v>
      </c>
      <c r="T1207" s="5">
        <f>'90.1 Data-IP'!T1207*Convert!$B$6/$D1207</f>
        <v>41.147237296976805</v>
      </c>
      <c r="U1207" s="5">
        <f>'90.1 Data-IP'!U1207*Convert!$B$7/$D1207</f>
        <v>56.044152960679213</v>
      </c>
      <c r="V1207" s="5">
        <f>'90.1 Data-IP'!V1207*Convert!$B$6/$D1207</f>
        <v>29.215520515156555</v>
      </c>
      <c r="W1207" s="5">
        <f>'90.1 Data-IP'!W1207*Convert!$B$6/$D1207</f>
        <v>88.797723978466522</v>
      </c>
      <c r="X1207" s="5">
        <f>'90.1 Data-IP'!X1207*Convert!$B$7/$D1207</f>
        <v>5.833730969251028</v>
      </c>
      <c r="Y1207" s="5">
        <f t="shared" si="36"/>
        <v>94.631454947717543</v>
      </c>
      <c r="Z1207" s="5">
        <f>'90.1 Data-IP'!Z1207*Convert!$B$6/$D1207</f>
        <v>460.99963631927147</v>
      </c>
      <c r="AA1207" s="5">
        <f>'90.1 Data-IP'!AA1207*Convert!$B$7/$D1207</f>
        <v>149.60606805427213</v>
      </c>
      <c r="AB1207" s="5">
        <f t="shared" si="37"/>
        <v>610.60570437354363</v>
      </c>
    </row>
    <row r="1208" spans="1:28" x14ac:dyDescent="0.25">
      <c r="A1208" s="95">
        <v>2013</v>
      </c>
      <c r="B1208" s="95" t="s">
        <v>64</v>
      </c>
      <c r="C1208" s="101" t="s">
        <v>14</v>
      </c>
      <c r="D1208" s="5">
        <f>'90.1 Data-SI'!D1208*Convert!$B$1</f>
        <v>5501.9728096495501</v>
      </c>
      <c r="E1208" s="5">
        <f>'90.1 Data-IP'!E1208*Convert!$B$6/$D1208</f>
        <v>0</v>
      </c>
      <c r="F1208" s="5">
        <f>'90.1 Data-IP'!F1208*Convert!$B$7/$D1208</f>
        <v>66.354021296541873</v>
      </c>
      <c r="G1208" s="5">
        <f>'90.1 Data-IP'!G1208*Convert!$B$6/$D1208</f>
        <v>68.365954729304732</v>
      </c>
      <c r="H1208" s="5">
        <f>'90.1 Data-IP'!H1208*Convert!$B$6/$D1208</f>
        <v>38.282970579804584</v>
      </c>
      <c r="I1208" s="5">
        <f>'90.1 Data-IP'!I1208*Convert!$B$6/$D1208</f>
        <v>18.042152445120962</v>
      </c>
      <c r="J1208" s="5">
        <f>'90.1 Data-IP'!J1208*Convert!$B$6/$D1208</f>
        <v>245.2030539744531</v>
      </c>
      <c r="K1208" s="5">
        <f>'90.1 Data-IP'!K1208*Convert!$B$7/$D1208</f>
        <v>87.728184124341894</v>
      </c>
      <c r="L1208" s="5">
        <f>'90.1 Data-IP'!L1208*Convert!$B$6/$D1208</f>
        <v>0</v>
      </c>
      <c r="M1208" s="5">
        <f>'90.1 Data-IP'!M1208*Convert!$B$6/$D1208</f>
        <v>47.181292514486266</v>
      </c>
      <c r="N1208" s="5">
        <f>'90.1 Data-IP'!N1208*Convert!$B$6/$D1208</f>
        <v>0.24550857575761817</v>
      </c>
      <c r="O1208" s="5">
        <f>'90.1 Data-IP'!O1208*Convert!$B$6/$D1208</f>
        <v>0.24550857575761817</v>
      </c>
      <c r="P1208" s="5">
        <f>'90.1 Data-IP'!P1208*Convert!$B$6/$D1208</f>
        <v>0</v>
      </c>
      <c r="Q1208" s="5">
        <f>'90.1 Data-IP'!Q1208*Convert!$B$6/$D1208</f>
        <v>0</v>
      </c>
      <c r="R1208" s="5">
        <f>'90.1 Data-IP'!R1208*Convert!$B$6/$D1208</f>
        <v>0</v>
      </c>
      <c r="S1208" s="5">
        <f>'90.1 Data-IP'!S1208*Convert!$B$6/$D1208</f>
        <v>0</v>
      </c>
      <c r="T1208" s="5">
        <f>'90.1 Data-IP'!T1208*Convert!$B$6/$D1208</f>
        <v>41.179971773744484</v>
      </c>
      <c r="U1208" s="5">
        <f>'90.1 Data-IP'!U1208*Convert!$B$7/$D1208</f>
        <v>60.959127324017466</v>
      </c>
      <c r="V1208" s="5">
        <f>'90.1 Data-IP'!V1208*Convert!$B$6/$D1208</f>
        <v>27.824305252530053</v>
      </c>
      <c r="W1208" s="5">
        <f>'90.1 Data-IP'!W1208*Convert!$B$6/$D1208</f>
        <v>115.54724724379101</v>
      </c>
      <c r="X1208" s="5">
        <f>'90.1 Data-IP'!X1208*Convert!$B$7/$D1208</f>
        <v>66.354021296541873</v>
      </c>
      <c r="Y1208" s="5">
        <f t="shared" si="36"/>
        <v>181.90126854033286</v>
      </c>
      <c r="Z1208" s="5">
        <f>'90.1 Data-IP'!Z1208*Convert!$B$6/$D1208</f>
        <v>486.32520984520181</v>
      </c>
      <c r="AA1208" s="5">
        <f>'90.1 Data-IP'!AA1208*Convert!$B$7/$D1208</f>
        <v>215.04133274490121</v>
      </c>
      <c r="AB1208" s="5">
        <f t="shared" si="37"/>
        <v>701.36654259010299</v>
      </c>
    </row>
    <row r="1209" spans="1:28" x14ac:dyDescent="0.25">
      <c r="A1209" s="95">
        <v>2013</v>
      </c>
      <c r="B1209" s="95" t="s">
        <v>64</v>
      </c>
      <c r="C1209" s="101" t="s">
        <v>2</v>
      </c>
      <c r="D1209" s="5">
        <f>'90.1 Data-SI'!D1209*Convert!$B$1</f>
        <v>5501.9728096495501</v>
      </c>
      <c r="E1209" s="5">
        <f>'90.1 Data-IP'!E1209*Convert!$B$6/$D1209</f>
        <v>0</v>
      </c>
      <c r="F1209" s="5">
        <f>'90.1 Data-IP'!F1209*Convert!$B$7/$D1209</f>
        <v>30.24800711905511</v>
      </c>
      <c r="G1209" s="5">
        <f>'90.1 Data-IP'!G1209*Convert!$B$6/$D1209</f>
        <v>61.20256006331023</v>
      </c>
      <c r="H1209" s="5">
        <f>'90.1 Data-IP'!H1209*Convert!$B$6/$D1209</f>
        <v>37.950170065999828</v>
      </c>
      <c r="I1209" s="5">
        <f>'90.1 Data-IP'!I1209*Convert!$B$6/$D1209</f>
        <v>17.998506476097386</v>
      </c>
      <c r="J1209" s="5">
        <f>'90.1 Data-IP'!J1209*Convert!$B$6/$D1209</f>
        <v>245.2030539744531</v>
      </c>
      <c r="K1209" s="5">
        <f>'90.1 Data-IP'!K1209*Convert!$B$7/$D1209</f>
        <v>87.728184124341894</v>
      </c>
      <c r="L1209" s="5">
        <f>'90.1 Data-IP'!L1209*Convert!$B$6/$D1209</f>
        <v>0</v>
      </c>
      <c r="M1209" s="5">
        <f>'90.1 Data-IP'!M1209*Convert!$B$6/$D1209</f>
        <v>67.804012878126173</v>
      </c>
      <c r="N1209" s="5">
        <f>'90.1 Data-IP'!N1209*Convert!$B$6/$D1209</f>
        <v>0.24550857575761817</v>
      </c>
      <c r="O1209" s="5">
        <f>'90.1 Data-IP'!O1209*Convert!$B$6/$D1209</f>
        <v>0.24550857575761817</v>
      </c>
      <c r="P1209" s="5">
        <f>'90.1 Data-IP'!P1209*Convert!$B$6/$D1209</f>
        <v>0</v>
      </c>
      <c r="Q1209" s="5">
        <f>'90.1 Data-IP'!Q1209*Convert!$B$6/$D1209</f>
        <v>0</v>
      </c>
      <c r="R1209" s="5">
        <f>'90.1 Data-IP'!R1209*Convert!$B$6/$D1209</f>
        <v>0</v>
      </c>
      <c r="S1209" s="5">
        <f>'90.1 Data-IP'!S1209*Convert!$B$6/$D1209</f>
        <v>0</v>
      </c>
      <c r="T1209" s="5">
        <f>'90.1 Data-IP'!T1209*Convert!$B$6/$D1209</f>
        <v>41.174516027616541</v>
      </c>
      <c r="U1209" s="5">
        <f>'90.1 Data-IP'!U1209*Convert!$B$7/$D1209</f>
        <v>59.347568480719254</v>
      </c>
      <c r="V1209" s="5">
        <f>'90.1 Data-IP'!V1209*Convert!$B$6/$D1209</f>
        <v>27.824305252530053</v>
      </c>
      <c r="W1209" s="5">
        <f>'90.1 Data-IP'!W1209*Convert!$B$6/$D1209</f>
        <v>129.00657294143642</v>
      </c>
      <c r="X1209" s="5">
        <f>'90.1 Data-IP'!X1209*Convert!$B$7/$D1209</f>
        <v>30.24800711905511</v>
      </c>
      <c r="Y1209" s="5">
        <f t="shared" si="36"/>
        <v>159.25458006049152</v>
      </c>
      <c r="Z1209" s="5">
        <f>'90.1 Data-IP'!Z1209*Convert!$B$6/$D1209</f>
        <v>499.39717756776298</v>
      </c>
      <c r="AA1209" s="5">
        <f>'90.1 Data-IP'!AA1209*Convert!$B$7/$D1209</f>
        <v>177.32375972411623</v>
      </c>
      <c r="AB1209" s="5">
        <f t="shared" si="37"/>
        <v>676.72093729187918</v>
      </c>
    </row>
    <row r="1210" spans="1:28" x14ac:dyDescent="0.25">
      <c r="A1210" s="95">
        <v>2013</v>
      </c>
      <c r="B1210" s="95" t="s">
        <v>64</v>
      </c>
      <c r="C1210" s="101" t="s">
        <v>18</v>
      </c>
      <c r="D1210" s="5">
        <f>'90.1 Data-SI'!D1210*Convert!$B$1</f>
        <v>5501.9728096495501</v>
      </c>
      <c r="E1210" s="5">
        <f>'90.1 Data-IP'!E1210*Convert!$B$6/$D1210</f>
        <v>0</v>
      </c>
      <c r="F1210" s="5">
        <f>'90.1 Data-IP'!F1210*Convert!$B$7/$D1210</f>
        <v>43.54009964118341</v>
      </c>
      <c r="G1210" s="5">
        <f>'90.1 Data-IP'!G1210*Convert!$B$6/$D1210</f>
        <v>18.925983317848385</v>
      </c>
      <c r="H1210" s="5">
        <f>'90.1 Data-IP'!H1210*Convert!$B$6/$D1210</f>
        <v>38.375718263979692</v>
      </c>
      <c r="I1210" s="5">
        <f>'90.1 Data-IP'!I1210*Convert!$B$6/$D1210</f>
        <v>18.036696698993016</v>
      </c>
      <c r="J1210" s="5">
        <f>'90.1 Data-IP'!J1210*Convert!$B$6/$D1210</f>
        <v>245.2030539744531</v>
      </c>
      <c r="K1210" s="5">
        <f>'90.1 Data-IP'!K1210*Convert!$B$7/$D1210</f>
        <v>87.728184124341894</v>
      </c>
      <c r="L1210" s="5">
        <f>'90.1 Data-IP'!L1210*Convert!$B$6/$D1210</f>
        <v>0</v>
      </c>
      <c r="M1210" s="5">
        <f>'90.1 Data-IP'!M1210*Convert!$B$6/$D1210</f>
        <v>44.120618936707956</v>
      </c>
      <c r="N1210" s="5">
        <f>'90.1 Data-IP'!N1210*Convert!$B$6/$D1210</f>
        <v>0.24550857575761817</v>
      </c>
      <c r="O1210" s="5">
        <f>'90.1 Data-IP'!O1210*Convert!$B$6/$D1210</f>
        <v>0.24550857575761817</v>
      </c>
      <c r="P1210" s="5">
        <f>'90.1 Data-IP'!P1210*Convert!$B$6/$D1210</f>
        <v>0</v>
      </c>
      <c r="Q1210" s="5">
        <f>'90.1 Data-IP'!Q1210*Convert!$B$6/$D1210</f>
        <v>0</v>
      </c>
      <c r="R1210" s="5">
        <f>'90.1 Data-IP'!R1210*Convert!$B$6/$D1210</f>
        <v>0</v>
      </c>
      <c r="S1210" s="5">
        <f>'90.1 Data-IP'!S1210*Convert!$B$6/$D1210</f>
        <v>0</v>
      </c>
      <c r="T1210" s="5">
        <f>'90.1 Data-IP'!T1210*Convert!$B$6/$D1210</f>
        <v>41.185427519872427</v>
      </c>
      <c r="U1210" s="5">
        <f>'90.1 Data-IP'!U1210*Convert!$B$7/$D1210</f>
        <v>62.665923132562739</v>
      </c>
      <c r="V1210" s="5">
        <f>'90.1 Data-IP'!V1210*Convert!$B$6/$D1210</f>
        <v>27.704278837715226</v>
      </c>
      <c r="W1210" s="5">
        <f>'90.1 Data-IP'!W1210*Convert!$B$6/$D1210</f>
        <v>63.04660225455634</v>
      </c>
      <c r="X1210" s="5">
        <f>'90.1 Data-IP'!X1210*Convert!$B$7/$D1210</f>
        <v>43.54009964118341</v>
      </c>
      <c r="Y1210" s="5">
        <f t="shared" si="36"/>
        <v>106.58670189573975</v>
      </c>
      <c r="Z1210" s="5">
        <f>'90.1 Data-IP'!Z1210*Convert!$B$6/$D1210</f>
        <v>433.79183037919955</v>
      </c>
      <c r="AA1210" s="5">
        <f>'90.1 Data-IP'!AA1210*Convert!$B$7/$D1210</f>
        <v>193.93607428956346</v>
      </c>
      <c r="AB1210" s="5">
        <f t="shared" si="37"/>
        <v>627.72790466876302</v>
      </c>
    </row>
    <row r="1211" spans="1:28" x14ac:dyDescent="0.25">
      <c r="A1211" s="95">
        <v>2013</v>
      </c>
      <c r="B1211" s="95" t="s">
        <v>64</v>
      </c>
      <c r="C1211" s="101" t="s">
        <v>4</v>
      </c>
      <c r="D1211" s="5">
        <f>'90.1 Data-SI'!D1211*Convert!$B$1</f>
        <v>5501.9728096495501</v>
      </c>
      <c r="E1211" s="5">
        <f>'90.1 Data-IP'!E1211*Convert!$B$6/$D1211</f>
        <v>0</v>
      </c>
      <c r="F1211" s="5">
        <f>'90.1 Data-IP'!F1211*Convert!$B$7/$D1211</f>
        <v>105.84561621898766</v>
      </c>
      <c r="G1211" s="5">
        <f>'90.1 Data-IP'!G1211*Convert!$B$6/$D1211</f>
        <v>39.619628381151621</v>
      </c>
      <c r="H1211" s="5">
        <f>'90.1 Data-IP'!H1211*Convert!$B$6/$D1211</f>
        <v>38.124753942094131</v>
      </c>
      <c r="I1211" s="5">
        <f>'90.1 Data-IP'!I1211*Convert!$B$6/$D1211</f>
        <v>18.009417968353279</v>
      </c>
      <c r="J1211" s="5">
        <f>'90.1 Data-IP'!J1211*Convert!$B$6/$D1211</f>
        <v>245.2030539744531</v>
      </c>
      <c r="K1211" s="5">
        <f>'90.1 Data-IP'!K1211*Convert!$B$7/$D1211</f>
        <v>87.728184124341894</v>
      </c>
      <c r="L1211" s="5">
        <f>'90.1 Data-IP'!L1211*Convert!$B$6/$D1211</f>
        <v>0</v>
      </c>
      <c r="M1211" s="5">
        <f>'90.1 Data-IP'!M1211*Convert!$B$6/$D1211</f>
        <v>46.412032310445717</v>
      </c>
      <c r="N1211" s="5">
        <f>'90.1 Data-IP'!N1211*Convert!$B$6/$D1211</f>
        <v>0.24550857575761817</v>
      </c>
      <c r="O1211" s="5">
        <f>'90.1 Data-IP'!O1211*Convert!$B$6/$D1211</f>
        <v>0.24550857575761817</v>
      </c>
      <c r="P1211" s="5">
        <f>'90.1 Data-IP'!P1211*Convert!$B$6/$D1211</f>
        <v>0</v>
      </c>
      <c r="Q1211" s="5">
        <f>'90.1 Data-IP'!Q1211*Convert!$B$6/$D1211</f>
        <v>0</v>
      </c>
      <c r="R1211" s="5">
        <f>'90.1 Data-IP'!R1211*Convert!$B$6/$D1211</f>
        <v>0</v>
      </c>
      <c r="S1211" s="5">
        <f>'90.1 Data-IP'!S1211*Convert!$B$6/$D1211</f>
        <v>0</v>
      </c>
      <c r="T1211" s="5">
        <f>'90.1 Data-IP'!T1211*Convert!$B$6/$D1211</f>
        <v>41.190883266000377</v>
      </c>
      <c r="U1211" s="5">
        <f>'90.1 Data-IP'!U1211*Convert!$B$7/$D1211</f>
        <v>65.739649501124589</v>
      </c>
      <c r="V1211" s="5">
        <f>'90.1 Data-IP'!V1211*Convert!$B$6/$D1211</f>
        <v>27.333288101014819</v>
      </c>
      <c r="W1211" s="5">
        <f>'90.1 Data-IP'!W1211*Convert!$B$6/$D1211</f>
        <v>86.031660691597324</v>
      </c>
      <c r="X1211" s="5">
        <f>'90.1 Data-IP'!X1211*Convert!$B$7/$D1211</f>
        <v>105.84561621898766</v>
      </c>
      <c r="Y1211" s="5">
        <f t="shared" si="36"/>
        <v>191.87727691058498</v>
      </c>
      <c r="Z1211" s="5">
        <f>'90.1 Data-IP'!Z1211*Convert!$B$6/$D1211</f>
        <v>456.13311077314279</v>
      </c>
      <c r="AA1211" s="5">
        <f>'90.1 Data-IP'!AA1211*Convert!$B$7/$D1211</f>
        <v>259.31158245297877</v>
      </c>
      <c r="AB1211" s="5">
        <f t="shared" si="37"/>
        <v>715.44469322612156</v>
      </c>
    </row>
    <row r="1212" spans="1:28" x14ac:dyDescent="0.25">
      <c r="A1212" s="95">
        <v>2013</v>
      </c>
      <c r="B1212" s="95" t="s">
        <v>64</v>
      </c>
      <c r="C1212" s="101" t="s">
        <v>5</v>
      </c>
      <c r="D1212" s="5">
        <f>'90.1 Data-SI'!D1212*Convert!$B$1</f>
        <v>5501.9728096495501</v>
      </c>
      <c r="E1212" s="5">
        <f>'90.1 Data-IP'!E1212*Convert!$B$6/$D1212</f>
        <v>0</v>
      </c>
      <c r="F1212" s="5">
        <f>'90.1 Data-IP'!F1212*Convert!$B$7/$D1212</f>
        <v>64.324166762746771</v>
      </c>
      <c r="G1212" s="5">
        <f>'90.1 Data-IP'!G1212*Convert!$B$6/$D1212</f>
        <v>42.091081377111649</v>
      </c>
      <c r="H1212" s="5">
        <f>'90.1 Data-IP'!H1212*Convert!$B$6/$D1212</f>
        <v>38.108386703710288</v>
      </c>
      <c r="I1212" s="5">
        <f>'90.1 Data-IP'!I1212*Convert!$B$6/$D1212</f>
        <v>18.031240952865065</v>
      </c>
      <c r="J1212" s="5">
        <f>'90.1 Data-IP'!J1212*Convert!$B$6/$D1212</f>
        <v>245.2030539744531</v>
      </c>
      <c r="K1212" s="5">
        <f>'90.1 Data-IP'!K1212*Convert!$B$7/$D1212</f>
        <v>87.728184124341894</v>
      </c>
      <c r="L1212" s="5">
        <f>'90.1 Data-IP'!L1212*Convert!$B$6/$D1212</f>
        <v>0</v>
      </c>
      <c r="M1212" s="5">
        <f>'90.1 Data-IP'!M1212*Convert!$B$6/$D1212</f>
        <v>68.355043237048847</v>
      </c>
      <c r="N1212" s="5">
        <f>'90.1 Data-IP'!N1212*Convert!$B$6/$D1212</f>
        <v>0.24550857575761817</v>
      </c>
      <c r="O1212" s="5">
        <f>'90.1 Data-IP'!O1212*Convert!$B$6/$D1212</f>
        <v>0.24550857575761817</v>
      </c>
      <c r="P1212" s="5">
        <f>'90.1 Data-IP'!P1212*Convert!$B$6/$D1212</f>
        <v>0</v>
      </c>
      <c r="Q1212" s="5">
        <f>'90.1 Data-IP'!Q1212*Convert!$B$6/$D1212</f>
        <v>0</v>
      </c>
      <c r="R1212" s="5">
        <f>'90.1 Data-IP'!R1212*Convert!$B$6/$D1212</f>
        <v>0</v>
      </c>
      <c r="S1212" s="5">
        <f>'90.1 Data-IP'!S1212*Convert!$B$6/$D1212</f>
        <v>0</v>
      </c>
      <c r="T1212" s="5">
        <f>'90.1 Data-IP'!T1212*Convert!$B$6/$D1212</f>
        <v>41.185427519872427</v>
      </c>
      <c r="U1212" s="5">
        <f>'90.1 Data-IP'!U1212*Convert!$B$7/$D1212</f>
        <v>64.389525464386907</v>
      </c>
      <c r="V1212" s="5">
        <f>'90.1 Data-IP'!V1212*Convert!$B$6/$D1212</f>
        <v>27.322376608758926</v>
      </c>
      <c r="W1212" s="5">
        <f>'90.1 Data-IP'!W1212*Convert!$B$6/$D1212</f>
        <v>110.4461246141605</v>
      </c>
      <c r="X1212" s="5">
        <f>'90.1 Data-IP'!X1212*Convert!$B$7/$D1212</f>
        <v>64.324166762746771</v>
      </c>
      <c r="Y1212" s="5">
        <f t="shared" si="36"/>
        <v>174.77029137690727</v>
      </c>
      <c r="Z1212" s="5">
        <f>'90.1 Data-IP'!Z1212*Convert!$B$6/$D1212</f>
        <v>480.54211894957785</v>
      </c>
      <c r="AA1212" s="5">
        <f>'90.1 Data-IP'!AA1212*Convert!$B$7/$D1212</f>
        <v>216.44187635147557</v>
      </c>
      <c r="AB1212" s="5">
        <f t="shared" si="37"/>
        <v>696.98399530105348</v>
      </c>
    </row>
    <row r="1213" spans="1:28" x14ac:dyDescent="0.25">
      <c r="A1213" s="95">
        <v>2013</v>
      </c>
      <c r="B1213" s="95" t="s">
        <v>64</v>
      </c>
      <c r="C1213" s="101" t="s">
        <v>15</v>
      </c>
      <c r="D1213" s="5">
        <f>'90.1 Data-SI'!D1213*Convert!$B$1</f>
        <v>5501.9728096495501</v>
      </c>
      <c r="E1213" s="5">
        <f>'90.1 Data-IP'!E1213*Convert!$B$6/$D1213</f>
        <v>0</v>
      </c>
      <c r="F1213" s="5">
        <f>'90.1 Data-IP'!F1213*Convert!$B$7/$D1213</f>
        <v>58.12255967283555</v>
      </c>
      <c r="G1213" s="5">
        <f>'90.1 Data-IP'!G1213*Convert!$B$6/$D1213</f>
        <v>8.6746363434358411</v>
      </c>
      <c r="H1213" s="5">
        <f>'90.1 Data-IP'!H1213*Convert!$B$6/$D1213</f>
        <v>38.381174010107635</v>
      </c>
      <c r="I1213" s="5">
        <f>'90.1 Data-IP'!I1213*Convert!$B$6/$D1213</f>
        <v>18.031240952865065</v>
      </c>
      <c r="J1213" s="5">
        <f>'90.1 Data-IP'!J1213*Convert!$B$6/$D1213</f>
        <v>245.2030539744531</v>
      </c>
      <c r="K1213" s="5">
        <f>'90.1 Data-IP'!K1213*Convert!$B$7/$D1213</f>
        <v>87.728184124341894</v>
      </c>
      <c r="L1213" s="5">
        <f>'90.1 Data-IP'!L1213*Convert!$B$6/$D1213</f>
        <v>0</v>
      </c>
      <c r="M1213" s="5">
        <f>'90.1 Data-IP'!M1213*Convert!$B$6/$D1213</f>
        <v>43.144040379805432</v>
      </c>
      <c r="N1213" s="5">
        <f>'90.1 Data-IP'!N1213*Convert!$B$6/$D1213</f>
        <v>0.24550857575761817</v>
      </c>
      <c r="O1213" s="5">
        <f>'90.1 Data-IP'!O1213*Convert!$B$6/$D1213</f>
        <v>0.24550857575761817</v>
      </c>
      <c r="P1213" s="5">
        <f>'90.1 Data-IP'!P1213*Convert!$B$6/$D1213</f>
        <v>0</v>
      </c>
      <c r="Q1213" s="5">
        <f>'90.1 Data-IP'!Q1213*Convert!$B$6/$D1213</f>
        <v>0</v>
      </c>
      <c r="R1213" s="5">
        <f>'90.1 Data-IP'!R1213*Convert!$B$6/$D1213</f>
        <v>0</v>
      </c>
      <c r="S1213" s="5">
        <f>'90.1 Data-IP'!S1213*Convert!$B$6/$D1213</f>
        <v>0</v>
      </c>
      <c r="T1213" s="5">
        <f>'90.1 Data-IP'!T1213*Convert!$B$6/$D1213</f>
        <v>41.196339012128327</v>
      </c>
      <c r="U1213" s="5">
        <f>'90.1 Data-IP'!U1213*Convert!$B$7/$D1213</f>
        <v>65.401651644071322</v>
      </c>
      <c r="V1213" s="5">
        <f>'90.1 Data-IP'!V1213*Convert!$B$6/$D1213</f>
        <v>27.284186385863293</v>
      </c>
      <c r="W1213" s="5">
        <f>'90.1 Data-IP'!W1213*Convert!$B$6/$D1213</f>
        <v>51.818676723241261</v>
      </c>
      <c r="X1213" s="5">
        <f>'90.1 Data-IP'!X1213*Convert!$B$7/$D1213</f>
        <v>58.12255967283555</v>
      </c>
      <c r="Y1213" s="5">
        <f t="shared" si="36"/>
        <v>109.94123639607682</v>
      </c>
      <c r="Z1213" s="5">
        <f>'90.1 Data-IP'!Z1213*Convert!$B$6/$D1213</f>
        <v>422.1547238882884</v>
      </c>
      <c r="AA1213" s="5">
        <f>'90.1 Data-IP'!AA1213*Convert!$B$7/$D1213</f>
        <v>211.25426283272415</v>
      </c>
      <c r="AB1213" s="5">
        <f t="shared" si="37"/>
        <v>633.40898672101252</v>
      </c>
    </row>
    <row r="1214" spans="1:28" x14ac:dyDescent="0.25">
      <c r="A1214" s="95">
        <v>2013</v>
      </c>
      <c r="B1214" s="95" t="s">
        <v>64</v>
      </c>
      <c r="C1214" s="101" t="s">
        <v>16</v>
      </c>
      <c r="D1214" s="5">
        <f>'90.1 Data-SI'!D1214*Convert!$B$1</f>
        <v>5501.9728096495501</v>
      </c>
      <c r="E1214" s="5">
        <f>'90.1 Data-IP'!E1214*Convert!$B$6/$D1214</f>
        <v>0</v>
      </c>
      <c r="F1214" s="5">
        <f>'90.1 Data-IP'!F1214*Convert!$B$7/$D1214</f>
        <v>155.29414248843943</v>
      </c>
      <c r="G1214" s="5">
        <f>'90.1 Data-IP'!G1214*Convert!$B$6/$D1214</f>
        <v>42.669390466674031</v>
      </c>
      <c r="H1214" s="5">
        <f>'90.1 Data-IP'!H1214*Convert!$B$6/$D1214</f>
        <v>38.15748841886181</v>
      </c>
      <c r="I1214" s="5">
        <f>'90.1 Data-IP'!I1214*Convert!$B$6/$D1214</f>
        <v>18.020329460609176</v>
      </c>
      <c r="J1214" s="5">
        <f>'90.1 Data-IP'!J1214*Convert!$B$6/$D1214</f>
        <v>245.2030539744531</v>
      </c>
      <c r="K1214" s="5">
        <f>'90.1 Data-IP'!K1214*Convert!$B$7/$D1214</f>
        <v>87.728184124341894</v>
      </c>
      <c r="L1214" s="5">
        <f>'90.1 Data-IP'!L1214*Convert!$B$6/$D1214</f>
        <v>0</v>
      </c>
      <c r="M1214" s="5">
        <f>'90.1 Data-IP'!M1214*Convert!$B$6/$D1214</f>
        <v>48.692534191927599</v>
      </c>
      <c r="N1214" s="5">
        <f>'90.1 Data-IP'!N1214*Convert!$B$6/$D1214</f>
        <v>0.24550857575761817</v>
      </c>
      <c r="O1214" s="5">
        <f>'90.1 Data-IP'!O1214*Convert!$B$6/$D1214</f>
        <v>0.24550857575761817</v>
      </c>
      <c r="P1214" s="5">
        <f>'90.1 Data-IP'!P1214*Convert!$B$6/$D1214</f>
        <v>0</v>
      </c>
      <c r="Q1214" s="5">
        <f>'90.1 Data-IP'!Q1214*Convert!$B$6/$D1214</f>
        <v>0</v>
      </c>
      <c r="R1214" s="5">
        <f>'90.1 Data-IP'!R1214*Convert!$B$6/$D1214</f>
        <v>0</v>
      </c>
      <c r="S1214" s="5">
        <f>'90.1 Data-IP'!S1214*Convert!$B$6/$D1214</f>
        <v>0</v>
      </c>
      <c r="T1214" s="5">
        <f>'90.1 Data-IP'!T1214*Convert!$B$6/$D1214</f>
        <v>41.196339012128327</v>
      </c>
      <c r="U1214" s="5">
        <f>'90.1 Data-IP'!U1214*Convert!$B$7/$D1214</f>
        <v>69.267151998216519</v>
      </c>
      <c r="V1214" s="5">
        <f>'90.1 Data-IP'!V1214*Convert!$B$6/$D1214</f>
        <v>27.13142549428078</v>
      </c>
      <c r="W1214" s="5">
        <f>'90.1 Data-IP'!W1214*Convert!$B$6/$D1214</f>
        <v>91.361924658601637</v>
      </c>
      <c r="X1214" s="5">
        <f>'90.1 Data-IP'!X1214*Convert!$B$7/$D1214</f>
        <v>155.29414248843943</v>
      </c>
      <c r="Y1214" s="5">
        <f t="shared" si="36"/>
        <v>246.65606714704109</v>
      </c>
      <c r="Z1214" s="5">
        <f>'90.1 Data-IP'!Z1214*Convert!$B$6/$D1214</f>
        <v>461.30515810243656</v>
      </c>
      <c r="AA1214" s="5">
        <f>'90.1 Data-IP'!AA1214*Convert!$B$7/$D1214</f>
        <v>312.28947861099789</v>
      </c>
      <c r="AB1214" s="5">
        <f t="shared" si="37"/>
        <v>773.59463671343451</v>
      </c>
    </row>
    <row r="1215" spans="1:28" x14ac:dyDescent="0.25">
      <c r="A1215" s="95">
        <v>2013</v>
      </c>
      <c r="B1215" s="95" t="s">
        <v>64</v>
      </c>
      <c r="C1215" s="101" t="s">
        <v>9</v>
      </c>
      <c r="D1215" s="5">
        <f>'90.1 Data-SI'!D1215*Convert!$B$1</f>
        <v>5501.9728096495501</v>
      </c>
      <c r="E1215" s="5">
        <f>'90.1 Data-IP'!E1215*Convert!$B$6/$D1215</f>
        <v>0</v>
      </c>
      <c r="F1215" s="5">
        <f>'90.1 Data-IP'!F1215*Convert!$B$7/$D1215</f>
        <v>108.28629687737791</v>
      </c>
      <c r="G1215" s="5">
        <f>'90.1 Data-IP'!G1215*Convert!$B$6/$D1215</f>
        <v>27.4587702619576</v>
      </c>
      <c r="H1215" s="5">
        <f>'90.1 Data-IP'!H1215*Convert!$B$6/$D1215</f>
        <v>37.98836028889545</v>
      </c>
      <c r="I1215" s="5">
        <f>'90.1 Data-IP'!I1215*Convert!$B$6/$D1215</f>
        <v>17.998506476097386</v>
      </c>
      <c r="J1215" s="5">
        <f>'90.1 Data-IP'!J1215*Convert!$B$6/$D1215</f>
        <v>245.2030539744531</v>
      </c>
      <c r="K1215" s="5">
        <f>'90.1 Data-IP'!K1215*Convert!$B$7/$D1215</f>
        <v>87.728184124341894</v>
      </c>
      <c r="L1215" s="5">
        <f>'90.1 Data-IP'!L1215*Convert!$B$6/$D1215</f>
        <v>0</v>
      </c>
      <c r="M1215" s="5">
        <f>'90.1 Data-IP'!M1215*Convert!$B$6/$D1215</f>
        <v>65.561701219539941</v>
      </c>
      <c r="N1215" s="5">
        <f>'90.1 Data-IP'!N1215*Convert!$B$6/$D1215</f>
        <v>0.24550857575761817</v>
      </c>
      <c r="O1215" s="5">
        <f>'90.1 Data-IP'!O1215*Convert!$B$6/$D1215</f>
        <v>0.24550857575761817</v>
      </c>
      <c r="P1215" s="5">
        <f>'90.1 Data-IP'!P1215*Convert!$B$6/$D1215</f>
        <v>0</v>
      </c>
      <c r="Q1215" s="5">
        <f>'90.1 Data-IP'!Q1215*Convert!$B$6/$D1215</f>
        <v>0</v>
      </c>
      <c r="R1215" s="5">
        <f>'90.1 Data-IP'!R1215*Convert!$B$6/$D1215</f>
        <v>0</v>
      </c>
      <c r="S1215" s="5">
        <f>'90.1 Data-IP'!S1215*Convert!$B$6/$D1215</f>
        <v>0</v>
      </c>
      <c r="T1215" s="5">
        <f>'90.1 Data-IP'!T1215*Convert!$B$6/$D1215</f>
        <v>41.196339012128327</v>
      </c>
      <c r="U1215" s="5">
        <f>'90.1 Data-IP'!U1215*Convert!$B$7/$D1215</f>
        <v>68.383875830336962</v>
      </c>
      <c r="V1215" s="5">
        <f>'90.1 Data-IP'!V1215*Convert!$B$6/$D1215</f>
        <v>26.875005426267265</v>
      </c>
      <c r="W1215" s="5">
        <f>'90.1 Data-IP'!W1215*Convert!$B$6/$D1215</f>
        <v>93.020471481497538</v>
      </c>
      <c r="X1215" s="5">
        <f>'90.1 Data-IP'!X1215*Convert!$B$7/$D1215</f>
        <v>108.28629687737791</v>
      </c>
      <c r="Y1215" s="5">
        <f t="shared" si="36"/>
        <v>201.30676835887544</v>
      </c>
      <c r="Z1215" s="5">
        <f>'90.1 Data-IP'!Z1215*Convert!$B$6/$D1215</f>
        <v>462.52178948896875</v>
      </c>
      <c r="AA1215" s="5">
        <f>'90.1 Data-IP'!AA1215*Convert!$B$7/$D1215</f>
        <v>264.39835683205672</v>
      </c>
      <c r="AB1215" s="5">
        <f t="shared" si="37"/>
        <v>726.92014632102541</v>
      </c>
    </row>
    <row r="1216" spans="1:28" x14ac:dyDescent="0.25">
      <c r="A1216" s="95">
        <v>2013</v>
      </c>
      <c r="B1216" s="95" t="s">
        <v>64</v>
      </c>
      <c r="C1216" s="101" t="s">
        <v>12</v>
      </c>
      <c r="D1216" s="5">
        <f>'90.1 Data-SI'!D1216*Convert!$B$1</f>
        <v>5501.9728096495501</v>
      </c>
      <c r="E1216" s="5">
        <f>'90.1 Data-IP'!E1216*Convert!$B$6/$D1216</f>
        <v>0</v>
      </c>
      <c r="F1216" s="5">
        <f>'90.1 Data-IP'!F1216*Convert!$B$7/$D1216</f>
        <v>199.81462265422485</v>
      </c>
      <c r="G1216" s="5">
        <f>'90.1 Data-IP'!G1216*Convert!$B$6/$D1216</f>
        <v>30.797686892261211</v>
      </c>
      <c r="H1216" s="5">
        <f>'90.1 Data-IP'!H1216*Convert!$B$6/$D1216</f>
        <v>38.064740734686708</v>
      </c>
      <c r="I1216" s="5">
        <f>'90.1 Data-IP'!I1216*Convert!$B$6/$D1216</f>
        <v>18.031240952865065</v>
      </c>
      <c r="J1216" s="5">
        <f>'90.1 Data-IP'!J1216*Convert!$B$6/$D1216</f>
        <v>245.2030539744531</v>
      </c>
      <c r="K1216" s="5">
        <f>'90.1 Data-IP'!K1216*Convert!$B$7/$D1216</f>
        <v>87.728184124341894</v>
      </c>
      <c r="L1216" s="5">
        <f>'90.1 Data-IP'!L1216*Convert!$B$6/$D1216</f>
        <v>0</v>
      </c>
      <c r="M1216" s="5">
        <f>'90.1 Data-IP'!M1216*Convert!$B$6/$D1216</f>
        <v>48.785281876102694</v>
      </c>
      <c r="N1216" s="5">
        <f>'90.1 Data-IP'!N1216*Convert!$B$6/$D1216</f>
        <v>0.24550857575761817</v>
      </c>
      <c r="O1216" s="5">
        <f>'90.1 Data-IP'!O1216*Convert!$B$6/$D1216</f>
        <v>0.24550857575761817</v>
      </c>
      <c r="P1216" s="5">
        <f>'90.1 Data-IP'!P1216*Convert!$B$6/$D1216</f>
        <v>0</v>
      </c>
      <c r="Q1216" s="5">
        <f>'90.1 Data-IP'!Q1216*Convert!$B$6/$D1216</f>
        <v>0</v>
      </c>
      <c r="R1216" s="5">
        <f>'90.1 Data-IP'!R1216*Convert!$B$6/$D1216</f>
        <v>0</v>
      </c>
      <c r="S1216" s="5">
        <f>'90.1 Data-IP'!S1216*Convert!$B$6/$D1216</f>
        <v>0</v>
      </c>
      <c r="T1216" s="5">
        <f>'90.1 Data-IP'!T1216*Convert!$B$6/$D1216</f>
        <v>41.20179475825627</v>
      </c>
      <c r="U1216" s="5">
        <f>'90.1 Data-IP'!U1216*Convert!$B$7/$D1216</f>
        <v>73.470650209414998</v>
      </c>
      <c r="V1216" s="5">
        <f>'90.1 Data-IP'!V1216*Convert!$B$6/$D1216</f>
        <v>26.81499221885985</v>
      </c>
      <c r="W1216" s="5">
        <f>'90.1 Data-IP'!W1216*Convert!$B$6/$D1216</f>
        <v>79.582968768363898</v>
      </c>
      <c r="X1216" s="5">
        <f>'90.1 Data-IP'!X1216*Convert!$B$7/$D1216</f>
        <v>199.81462265422485</v>
      </c>
      <c r="Y1216" s="5">
        <f t="shared" si="36"/>
        <v>279.39759142258873</v>
      </c>
      <c r="Z1216" s="5">
        <f>'90.1 Data-IP'!Z1216*Convert!$B$6/$D1216</f>
        <v>449.1388442371146</v>
      </c>
      <c r="AA1216" s="5">
        <f>'90.1 Data-IP'!AA1216*Convert!$B$7/$D1216</f>
        <v>361.01345698798173</v>
      </c>
      <c r="AB1216" s="5">
        <f t="shared" si="37"/>
        <v>810.15230122509638</v>
      </c>
    </row>
    <row r="1217" spans="1:28" x14ac:dyDescent="0.25">
      <c r="A1217" s="95">
        <v>2013</v>
      </c>
      <c r="B1217" s="95" t="s">
        <v>64</v>
      </c>
      <c r="C1217" s="101" t="s">
        <v>8</v>
      </c>
      <c r="D1217" s="5">
        <f>'90.1 Data-SI'!D1217*Convert!$B$1</f>
        <v>5501.9728096495501</v>
      </c>
      <c r="E1217" s="5">
        <f>'90.1 Data-IP'!E1217*Convert!$B$6/$D1217</f>
        <v>0</v>
      </c>
      <c r="F1217" s="5">
        <f>'90.1 Data-IP'!F1217*Convert!$B$7/$D1217</f>
        <v>286.81265671167267</v>
      </c>
      <c r="G1217" s="5">
        <f>'90.1 Data-IP'!G1217*Convert!$B$6/$D1217</f>
        <v>10.202245259261019</v>
      </c>
      <c r="H1217" s="5">
        <f>'90.1 Data-IP'!H1217*Convert!$B$6/$D1217</f>
        <v>39.057686529973076</v>
      </c>
      <c r="I1217" s="5">
        <f>'90.1 Data-IP'!I1217*Convert!$B$6/$D1217</f>
        <v>18.145811621551953</v>
      </c>
      <c r="J1217" s="5">
        <f>'90.1 Data-IP'!J1217*Convert!$B$6/$D1217</f>
        <v>245.2030539744531</v>
      </c>
      <c r="K1217" s="5">
        <f>'90.1 Data-IP'!K1217*Convert!$B$7/$D1217</f>
        <v>87.728184124341894</v>
      </c>
      <c r="L1217" s="5">
        <f>'90.1 Data-IP'!L1217*Convert!$B$6/$D1217</f>
        <v>0</v>
      </c>
      <c r="M1217" s="5">
        <f>'90.1 Data-IP'!M1217*Convert!$B$6/$D1217</f>
        <v>48.839839337382166</v>
      </c>
      <c r="N1217" s="5">
        <f>'90.1 Data-IP'!N1217*Convert!$B$6/$D1217</f>
        <v>0.24550857575761817</v>
      </c>
      <c r="O1217" s="5">
        <f>'90.1 Data-IP'!O1217*Convert!$B$6/$D1217</f>
        <v>0.24550857575761817</v>
      </c>
      <c r="P1217" s="5">
        <f>'90.1 Data-IP'!P1217*Convert!$B$6/$D1217</f>
        <v>0</v>
      </c>
      <c r="Q1217" s="5">
        <f>'90.1 Data-IP'!Q1217*Convert!$B$6/$D1217</f>
        <v>0</v>
      </c>
      <c r="R1217" s="5">
        <f>'90.1 Data-IP'!R1217*Convert!$B$6/$D1217</f>
        <v>0</v>
      </c>
      <c r="S1217" s="5">
        <f>'90.1 Data-IP'!S1217*Convert!$B$6/$D1217</f>
        <v>0</v>
      </c>
      <c r="T1217" s="5">
        <f>'90.1 Data-IP'!T1217*Convert!$B$6/$D1217</f>
        <v>41.21270625051217</v>
      </c>
      <c r="U1217" s="5">
        <f>'90.1 Data-IP'!U1217*Convert!$B$7/$D1217</f>
        <v>79.126978988499943</v>
      </c>
      <c r="V1217" s="5">
        <f>'90.1 Data-IP'!V1217*Convert!$B$6/$D1217</f>
        <v>26.302152082832823</v>
      </c>
      <c r="W1217" s="5">
        <f>'90.1 Data-IP'!W1217*Convert!$B$6/$D1217</f>
        <v>59.042084596643186</v>
      </c>
      <c r="X1217" s="5">
        <f>'90.1 Data-IP'!X1217*Convert!$B$7/$D1217</f>
        <v>286.81265671167267</v>
      </c>
      <c r="Y1217" s="5">
        <f t="shared" si="36"/>
        <v>345.85474130831585</v>
      </c>
      <c r="Z1217" s="5">
        <f>'90.1 Data-IP'!Z1217*Convert!$B$6/$D1217</f>
        <v>429.19809213946809</v>
      </c>
      <c r="AA1217" s="5">
        <f>'90.1 Data-IP'!AA1217*Convert!$B$7/$D1217</f>
        <v>453.66781982451459</v>
      </c>
      <c r="AB1217" s="5">
        <f t="shared" si="37"/>
        <v>882.86591196398263</v>
      </c>
    </row>
    <row r="1218" spans="1:28" x14ac:dyDescent="0.25">
      <c r="A1218" s="95">
        <v>2016</v>
      </c>
      <c r="B1218" s="95" t="s">
        <v>64</v>
      </c>
      <c r="C1218" s="101" t="s">
        <v>10</v>
      </c>
      <c r="D1218" s="5">
        <f>'90.1 Data-SI'!D1218*Convert!$B$1</f>
        <v>5501.9728096495501</v>
      </c>
      <c r="E1218" s="5">
        <f>'90.1 Data-IP'!E1218*Convert!$B$6/$D1218</f>
        <v>0</v>
      </c>
      <c r="F1218" s="5">
        <f>'90.1 Data-IP'!F1218*Convert!$B$7/$D1218</f>
        <v>0</v>
      </c>
      <c r="G1218" s="5">
        <f>'90.1 Data-IP'!G1218*Convert!$B$6/$D1218</f>
        <v>364.86938954484413</v>
      </c>
      <c r="H1218" s="5">
        <f>'90.1 Data-IP'!H1218*Convert!$B$6/$D1218</f>
        <v>29.930223257917628</v>
      </c>
      <c r="I1218" s="5">
        <f>'90.1 Data-IP'!I1218*Convert!$B$6/$D1218</f>
        <v>10.169510782493338</v>
      </c>
      <c r="J1218" s="5">
        <f>'90.1 Data-IP'!J1218*Convert!$B$6/$D1218</f>
        <v>245.2030539744531</v>
      </c>
      <c r="K1218" s="5">
        <f>'90.1 Data-IP'!K1218*Convert!$B$7/$D1218</f>
        <v>87.728184124341894</v>
      </c>
      <c r="L1218" s="5">
        <f>'90.1 Data-IP'!L1218*Convert!$B$6/$D1218</f>
        <v>0</v>
      </c>
      <c r="M1218" s="5">
        <f>'90.1 Data-IP'!M1218*Convert!$B$6/$D1218</f>
        <v>91.809295841093288</v>
      </c>
      <c r="N1218" s="5">
        <f>'90.1 Data-IP'!N1218*Convert!$B$6/$D1218</f>
        <v>0.24550857575761817</v>
      </c>
      <c r="O1218" s="5">
        <f>'90.1 Data-IP'!O1218*Convert!$B$6/$D1218</f>
        <v>0.24550857575761817</v>
      </c>
      <c r="P1218" s="5">
        <f>'90.1 Data-IP'!P1218*Convert!$B$6/$D1218</f>
        <v>0</v>
      </c>
      <c r="Q1218" s="5">
        <f>'90.1 Data-IP'!Q1218*Convert!$B$6/$D1218</f>
        <v>0</v>
      </c>
      <c r="R1218" s="5">
        <f>'90.1 Data-IP'!R1218*Convert!$B$6/$D1218</f>
        <v>0</v>
      </c>
      <c r="S1218" s="5">
        <f>'90.1 Data-IP'!S1218*Convert!$B$6/$D1218</f>
        <v>0</v>
      </c>
      <c r="T1218" s="5">
        <f>'90.1 Data-IP'!T1218*Convert!$B$6/$D1218</f>
        <v>41.109047074081175</v>
      </c>
      <c r="U1218" s="5">
        <f>'90.1 Data-IP'!U1218*Convert!$B$7/$D1218</f>
        <v>40.16572324507694</v>
      </c>
      <c r="V1218" s="5">
        <f>'90.1 Data-IP'!V1218*Convert!$B$6/$D1218</f>
        <v>30.983182260611407</v>
      </c>
      <c r="W1218" s="5">
        <f>'90.1 Data-IP'!W1218*Convert!$B$6/$D1218</f>
        <v>456.6786853859374</v>
      </c>
      <c r="X1218" s="5">
        <f>'90.1 Data-IP'!X1218*Convert!$B$7/$D1218</f>
        <v>0</v>
      </c>
      <c r="Y1218" s="5">
        <f t="shared" si="36"/>
        <v>456.6786853859374</v>
      </c>
      <c r="Z1218" s="5">
        <f>'90.1 Data-IP'!Z1218*Convert!$B$6/$D1218</f>
        <v>814.31375556512353</v>
      </c>
      <c r="AA1218" s="5">
        <f>'90.1 Data-IP'!AA1218*Convert!$B$7/$D1218</f>
        <v>127.89203997794338</v>
      </c>
      <c r="AB1218" s="5">
        <f t="shared" si="37"/>
        <v>942.20579554306687</v>
      </c>
    </row>
    <row r="1219" spans="1:28" x14ac:dyDescent="0.25">
      <c r="A1219" s="95">
        <v>2016</v>
      </c>
      <c r="B1219" s="95" t="s">
        <v>64</v>
      </c>
      <c r="C1219" s="101" t="s">
        <v>6</v>
      </c>
      <c r="D1219" s="5">
        <f>'90.1 Data-SI'!D1219*Convert!$B$1</f>
        <v>5501.9728096495501</v>
      </c>
      <c r="E1219" s="5">
        <f>'90.1 Data-IP'!E1219*Convert!$B$6/$D1219</f>
        <v>0</v>
      </c>
      <c r="F1219" s="5">
        <f>'90.1 Data-IP'!F1219*Convert!$B$7/$D1219</f>
        <v>3.7347829508649348E-3</v>
      </c>
      <c r="G1219" s="5">
        <f>'90.1 Data-IP'!G1219*Convert!$B$6/$D1219</f>
        <v>304.07601044112994</v>
      </c>
      <c r="H1219" s="5">
        <f>'90.1 Data-IP'!H1219*Convert!$B$6/$D1219</f>
        <v>29.859298558254309</v>
      </c>
      <c r="I1219" s="5">
        <f>'90.1 Data-IP'!I1219*Convert!$B$6/$D1219</f>
        <v>10.164055036365392</v>
      </c>
      <c r="J1219" s="5">
        <f>'90.1 Data-IP'!J1219*Convert!$B$6/$D1219</f>
        <v>245.2030539744531</v>
      </c>
      <c r="K1219" s="5">
        <f>'90.1 Data-IP'!K1219*Convert!$B$7/$D1219</f>
        <v>87.728184124341894</v>
      </c>
      <c r="L1219" s="5">
        <f>'90.1 Data-IP'!L1219*Convert!$B$6/$D1219</f>
        <v>0</v>
      </c>
      <c r="M1219" s="5">
        <f>'90.1 Data-IP'!M1219*Convert!$B$6/$D1219</f>
        <v>85.862532561630985</v>
      </c>
      <c r="N1219" s="5">
        <f>'90.1 Data-IP'!N1219*Convert!$B$6/$D1219</f>
        <v>0.24550857575761817</v>
      </c>
      <c r="O1219" s="5">
        <f>'90.1 Data-IP'!O1219*Convert!$B$6/$D1219</f>
        <v>0.24550857575761817</v>
      </c>
      <c r="P1219" s="5">
        <f>'90.1 Data-IP'!P1219*Convert!$B$6/$D1219</f>
        <v>0</v>
      </c>
      <c r="Q1219" s="5">
        <f>'90.1 Data-IP'!Q1219*Convert!$B$6/$D1219</f>
        <v>0</v>
      </c>
      <c r="R1219" s="5">
        <f>'90.1 Data-IP'!R1219*Convert!$B$6/$D1219</f>
        <v>0</v>
      </c>
      <c r="S1219" s="5">
        <f>'90.1 Data-IP'!S1219*Convert!$B$6/$D1219</f>
        <v>0</v>
      </c>
      <c r="T1219" s="5">
        <f>'90.1 Data-IP'!T1219*Convert!$B$6/$D1219</f>
        <v>41.114502820209118</v>
      </c>
      <c r="U1219" s="5">
        <f>'90.1 Data-IP'!U1219*Convert!$B$7/$D1219</f>
        <v>39.978984097533704</v>
      </c>
      <c r="V1219" s="5">
        <f>'90.1 Data-IP'!V1219*Convert!$B$6/$D1219</f>
        <v>30.574001301015375</v>
      </c>
      <c r="W1219" s="5">
        <f>'90.1 Data-IP'!W1219*Convert!$B$6/$D1219</f>
        <v>389.93854300276087</v>
      </c>
      <c r="X1219" s="5">
        <f>'90.1 Data-IP'!X1219*Convert!$B$7/$D1219</f>
        <v>3.7347829508649348E-3</v>
      </c>
      <c r="Y1219" s="5">
        <f t="shared" ref="Y1219:Y1282" si="38">SUM(W1219:X1219)</f>
        <v>389.94227778571172</v>
      </c>
      <c r="Z1219" s="5">
        <f>'90.1 Data-IP'!Z1219*Convert!$B$6/$D1219</f>
        <v>747.09896326881585</v>
      </c>
      <c r="AA1219" s="5">
        <f>'90.1 Data-IP'!AA1219*Convert!$B$7/$D1219</f>
        <v>127.71090300482645</v>
      </c>
      <c r="AB1219" s="5">
        <f t="shared" ref="AB1219:AB1282" si="39">SUM(Z1219:AA1219)</f>
        <v>874.80986627364234</v>
      </c>
    </row>
    <row r="1220" spans="1:28" x14ac:dyDescent="0.25">
      <c r="A1220" s="95">
        <v>2016</v>
      </c>
      <c r="B1220" s="95" t="s">
        <v>64</v>
      </c>
      <c r="C1220" s="101" t="s">
        <v>11</v>
      </c>
      <c r="D1220" s="5">
        <f>'90.1 Data-SI'!D1220*Convert!$B$1</f>
        <v>5501.9728096495501</v>
      </c>
      <c r="E1220" s="5">
        <f>'90.1 Data-IP'!E1220*Convert!$B$6/$D1220</f>
        <v>0</v>
      </c>
      <c r="F1220" s="5">
        <f>'90.1 Data-IP'!F1220*Convert!$B$7/$D1220</f>
        <v>0</v>
      </c>
      <c r="G1220" s="5">
        <f>'90.1 Data-IP'!G1220*Convert!$B$6/$D1220</f>
        <v>223.97474579061105</v>
      </c>
      <c r="H1220" s="5">
        <f>'90.1 Data-IP'!H1220*Convert!$B$6/$D1220</f>
        <v>29.864754304382259</v>
      </c>
      <c r="I1220" s="5">
        <f>'90.1 Data-IP'!I1220*Convert!$B$6/$D1220</f>
        <v>10.164055036365392</v>
      </c>
      <c r="J1220" s="5">
        <f>'90.1 Data-IP'!J1220*Convert!$B$6/$D1220</f>
        <v>245.2030539744531</v>
      </c>
      <c r="K1220" s="5">
        <f>'90.1 Data-IP'!K1220*Convert!$B$7/$D1220</f>
        <v>87.728184124341894</v>
      </c>
      <c r="L1220" s="5">
        <f>'90.1 Data-IP'!L1220*Convert!$B$6/$D1220</f>
        <v>0</v>
      </c>
      <c r="M1220" s="5">
        <f>'90.1 Data-IP'!M1220*Convert!$B$6/$D1220</f>
        <v>52.435176035699293</v>
      </c>
      <c r="N1220" s="5">
        <f>'90.1 Data-IP'!N1220*Convert!$B$6/$D1220</f>
        <v>0.24550857575761817</v>
      </c>
      <c r="O1220" s="5">
        <f>'90.1 Data-IP'!O1220*Convert!$B$6/$D1220</f>
        <v>0.24550857575761817</v>
      </c>
      <c r="P1220" s="5">
        <f>'90.1 Data-IP'!P1220*Convert!$B$6/$D1220</f>
        <v>0</v>
      </c>
      <c r="Q1220" s="5">
        <f>'90.1 Data-IP'!Q1220*Convert!$B$6/$D1220</f>
        <v>0</v>
      </c>
      <c r="R1220" s="5">
        <f>'90.1 Data-IP'!R1220*Convert!$B$6/$D1220</f>
        <v>0</v>
      </c>
      <c r="S1220" s="5">
        <f>'90.1 Data-IP'!S1220*Convert!$B$6/$D1220</f>
        <v>0</v>
      </c>
      <c r="T1220" s="5">
        <f>'90.1 Data-IP'!T1220*Convert!$B$6/$D1220</f>
        <v>41.125414312465011</v>
      </c>
      <c r="U1220" s="5">
        <f>'90.1 Data-IP'!U1220*Convert!$B$7/$D1220</f>
        <v>43.872495323810391</v>
      </c>
      <c r="V1220" s="5">
        <f>'90.1 Data-IP'!V1220*Convert!$B$6/$D1220</f>
        <v>30.088439895628092</v>
      </c>
      <c r="W1220" s="5">
        <f>'90.1 Data-IP'!W1220*Convert!$B$6/$D1220</f>
        <v>276.40992182631032</v>
      </c>
      <c r="X1220" s="5">
        <f>'90.1 Data-IP'!X1220*Convert!$B$7/$D1220</f>
        <v>0</v>
      </c>
      <c r="Y1220" s="5">
        <f t="shared" si="38"/>
        <v>276.40992182631032</v>
      </c>
      <c r="Z1220" s="5">
        <f>'90.1 Data-IP'!Z1220*Convert!$B$6/$D1220</f>
        <v>633.09569217923388</v>
      </c>
      <c r="AA1220" s="5">
        <f>'90.1 Data-IP'!AA1220*Convert!$B$7/$D1220</f>
        <v>131.60067944815225</v>
      </c>
      <c r="AB1220" s="5">
        <f t="shared" si="39"/>
        <v>764.69637162738616</v>
      </c>
    </row>
    <row r="1221" spans="1:28" x14ac:dyDescent="0.25">
      <c r="A1221" s="95">
        <v>2016</v>
      </c>
      <c r="B1221" s="95" t="s">
        <v>64</v>
      </c>
      <c r="C1221" s="101" t="s">
        <v>13</v>
      </c>
      <c r="D1221" s="5">
        <f>'90.1 Data-SI'!D1221*Convert!$B$1</f>
        <v>5501.9728096495501</v>
      </c>
      <c r="E1221" s="5">
        <f>'90.1 Data-IP'!E1221*Convert!$B$6/$D1221</f>
        <v>0</v>
      </c>
      <c r="F1221" s="5">
        <f>'90.1 Data-IP'!F1221*Convert!$B$7/$D1221</f>
        <v>2.0205175764179297</v>
      </c>
      <c r="G1221" s="5">
        <f>'90.1 Data-IP'!G1221*Convert!$B$6/$D1221</f>
        <v>246.82886632058134</v>
      </c>
      <c r="H1221" s="5">
        <f>'90.1 Data-IP'!H1221*Convert!$B$6/$D1221</f>
        <v>29.946590496301468</v>
      </c>
      <c r="I1221" s="5">
        <f>'90.1 Data-IP'!I1221*Convert!$B$6/$D1221</f>
        <v>10.147687797981551</v>
      </c>
      <c r="J1221" s="5">
        <f>'90.1 Data-IP'!J1221*Convert!$B$6/$D1221</f>
        <v>245.2030539744531</v>
      </c>
      <c r="K1221" s="5">
        <f>'90.1 Data-IP'!K1221*Convert!$B$7/$D1221</f>
        <v>87.728184124341894</v>
      </c>
      <c r="L1221" s="5">
        <f>'90.1 Data-IP'!L1221*Convert!$B$6/$D1221</f>
        <v>0</v>
      </c>
      <c r="M1221" s="5">
        <f>'90.1 Data-IP'!M1221*Convert!$B$6/$D1221</f>
        <v>81.236059845131877</v>
      </c>
      <c r="N1221" s="5">
        <f>'90.1 Data-IP'!N1221*Convert!$B$6/$D1221</f>
        <v>0.24550857575761817</v>
      </c>
      <c r="O1221" s="5">
        <f>'90.1 Data-IP'!O1221*Convert!$B$6/$D1221</f>
        <v>0.24550857575761817</v>
      </c>
      <c r="P1221" s="5">
        <f>'90.1 Data-IP'!P1221*Convert!$B$6/$D1221</f>
        <v>0</v>
      </c>
      <c r="Q1221" s="5">
        <f>'90.1 Data-IP'!Q1221*Convert!$B$6/$D1221</f>
        <v>0</v>
      </c>
      <c r="R1221" s="5">
        <f>'90.1 Data-IP'!R1221*Convert!$B$6/$D1221</f>
        <v>0</v>
      </c>
      <c r="S1221" s="5">
        <f>'90.1 Data-IP'!S1221*Convert!$B$6/$D1221</f>
        <v>0</v>
      </c>
      <c r="T1221" s="5">
        <f>'90.1 Data-IP'!T1221*Convert!$B$6/$D1221</f>
        <v>41.125414312465011</v>
      </c>
      <c r="U1221" s="5">
        <f>'90.1 Data-IP'!U1221*Convert!$B$7/$D1221</f>
        <v>43.960262723155715</v>
      </c>
      <c r="V1221" s="5">
        <f>'90.1 Data-IP'!V1221*Convert!$B$6/$D1221</f>
        <v>30.077528403372195</v>
      </c>
      <c r="W1221" s="5">
        <f>'90.1 Data-IP'!W1221*Convert!$B$6/$D1221</f>
        <v>328.06492616571319</v>
      </c>
      <c r="X1221" s="5">
        <f>'90.1 Data-IP'!X1221*Convert!$B$7/$D1221</f>
        <v>2.0205175764179297</v>
      </c>
      <c r="Y1221" s="5">
        <f t="shared" si="38"/>
        <v>330.08544374213113</v>
      </c>
      <c r="Z1221" s="5">
        <f>'90.1 Data-IP'!Z1221*Convert!$B$6/$D1221</f>
        <v>684.80525397991619</v>
      </c>
      <c r="AA1221" s="5">
        <f>'90.1 Data-IP'!AA1221*Convert!$B$7/$D1221</f>
        <v>133.70709703244009</v>
      </c>
      <c r="AB1221" s="5">
        <f t="shared" si="39"/>
        <v>818.51235101235625</v>
      </c>
    </row>
    <row r="1222" spans="1:28" x14ac:dyDescent="0.25">
      <c r="A1222" s="95">
        <v>2016</v>
      </c>
      <c r="B1222" s="95" t="s">
        <v>64</v>
      </c>
      <c r="C1222" s="101" t="s">
        <v>19</v>
      </c>
      <c r="D1222" s="5">
        <f>'90.1 Data-SI'!D1222*Convert!$B$1</f>
        <v>5501.9728096495501</v>
      </c>
      <c r="E1222" s="5">
        <f>'90.1 Data-IP'!E1222*Convert!$B$6/$D1222</f>
        <v>0</v>
      </c>
      <c r="F1222" s="5">
        <f>'90.1 Data-IP'!F1222*Convert!$B$7/$D1222</f>
        <v>5.2660439607195588</v>
      </c>
      <c r="G1222" s="5">
        <f>'90.1 Data-IP'!G1222*Convert!$B$6/$D1222</f>
        <v>195.69215786333348</v>
      </c>
      <c r="H1222" s="5">
        <f>'90.1 Data-IP'!H1222*Convert!$B$6/$D1222</f>
        <v>29.750183635695372</v>
      </c>
      <c r="I1222" s="5">
        <f>'90.1 Data-IP'!I1222*Convert!$B$6/$D1222</f>
        <v>10.142232051853602</v>
      </c>
      <c r="J1222" s="5">
        <f>'90.1 Data-IP'!J1222*Convert!$B$6/$D1222</f>
        <v>245.2030539744531</v>
      </c>
      <c r="K1222" s="5">
        <f>'90.1 Data-IP'!K1222*Convert!$B$7/$D1222</f>
        <v>87.728184124341894</v>
      </c>
      <c r="L1222" s="5">
        <f>'90.1 Data-IP'!L1222*Convert!$B$6/$D1222</f>
        <v>0</v>
      </c>
      <c r="M1222" s="5">
        <f>'90.1 Data-IP'!M1222*Convert!$B$6/$D1222</f>
        <v>71.017447347487007</v>
      </c>
      <c r="N1222" s="5">
        <f>'90.1 Data-IP'!N1222*Convert!$B$6/$D1222</f>
        <v>0.24550857575761817</v>
      </c>
      <c r="O1222" s="5">
        <f>'90.1 Data-IP'!O1222*Convert!$B$6/$D1222</f>
        <v>0.24550857575761817</v>
      </c>
      <c r="P1222" s="5">
        <f>'90.1 Data-IP'!P1222*Convert!$B$6/$D1222</f>
        <v>0</v>
      </c>
      <c r="Q1222" s="5">
        <f>'90.1 Data-IP'!Q1222*Convert!$B$6/$D1222</f>
        <v>0</v>
      </c>
      <c r="R1222" s="5">
        <f>'90.1 Data-IP'!R1222*Convert!$B$6/$D1222</f>
        <v>0</v>
      </c>
      <c r="S1222" s="5">
        <f>'90.1 Data-IP'!S1222*Convert!$B$6/$D1222</f>
        <v>0</v>
      </c>
      <c r="T1222" s="5">
        <f>'90.1 Data-IP'!T1222*Convert!$B$6/$D1222</f>
        <v>41.136325804720911</v>
      </c>
      <c r="U1222" s="5">
        <f>'90.1 Data-IP'!U1222*Convert!$B$7/$D1222</f>
        <v>48.046115271401959</v>
      </c>
      <c r="V1222" s="5">
        <f>'90.1 Data-IP'!V1222*Convert!$B$6/$D1222</f>
        <v>29.826564081486634</v>
      </c>
      <c r="W1222" s="5">
        <f>'90.1 Data-IP'!W1222*Convert!$B$6/$D1222</f>
        <v>266.70960521082048</v>
      </c>
      <c r="X1222" s="5">
        <f>'90.1 Data-IP'!X1222*Convert!$B$7/$D1222</f>
        <v>5.2660439607195588</v>
      </c>
      <c r="Y1222" s="5">
        <f t="shared" si="38"/>
        <v>271.97564917154006</v>
      </c>
      <c r="Z1222" s="5">
        <f>'90.1 Data-IP'!Z1222*Convert!$B$6/$D1222</f>
        <v>623.00801758865964</v>
      </c>
      <c r="AA1222" s="5">
        <f>'90.1 Data-IP'!AA1222*Convert!$B$7/$D1222</f>
        <v>141.04221074793884</v>
      </c>
      <c r="AB1222" s="5">
        <f t="shared" si="39"/>
        <v>764.05022833659848</v>
      </c>
    </row>
    <row r="1223" spans="1:28" x14ac:dyDescent="0.25">
      <c r="A1223" s="95">
        <v>2016</v>
      </c>
      <c r="B1223" s="95" t="s">
        <v>64</v>
      </c>
      <c r="C1223" s="101" t="s">
        <v>20</v>
      </c>
      <c r="D1223" s="5">
        <f>'90.1 Data-SI'!D1223*Convert!$B$1</f>
        <v>5501.9728096495501</v>
      </c>
      <c r="E1223" s="5">
        <f>'90.1 Data-IP'!E1223*Convert!$B$6/$D1223</f>
        <v>0</v>
      </c>
      <c r="F1223" s="5">
        <f>'90.1 Data-IP'!F1223*Convert!$B$7/$D1223</f>
        <v>4.5639047659569503</v>
      </c>
      <c r="G1223" s="5">
        <f>'90.1 Data-IP'!G1223*Convert!$B$6/$D1223</f>
        <v>132.06724651921471</v>
      </c>
      <c r="H1223" s="5">
        <f>'90.1 Data-IP'!H1223*Convert!$B$6/$D1223</f>
        <v>29.695626174415899</v>
      </c>
      <c r="I1223" s="5">
        <f>'90.1 Data-IP'!I1223*Convert!$B$6/$D1223</f>
        <v>10.153143544109495</v>
      </c>
      <c r="J1223" s="5">
        <f>'90.1 Data-IP'!J1223*Convert!$B$6/$D1223</f>
        <v>245.2030539744531</v>
      </c>
      <c r="K1223" s="5">
        <f>'90.1 Data-IP'!K1223*Convert!$B$7/$D1223</f>
        <v>87.728184124341894</v>
      </c>
      <c r="L1223" s="5">
        <f>'90.1 Data-IP'!L1223*Convert!$B$6/$D1223</f>
        <v>0</v>
      </c>
      <c r="M1223" s="5">
        <f>'90.1 Data-IP'!M1223*Convert!$B$6/$D1223</f>
        <v>70.55916467273947</v>
      </c>
      <c r="N1223" s="5">
        <f>'90.1 Data-IP'!N1223*Convert!$B$6/$D1223</f>
        <v>0.24550857575761817</v>
      </c>
      <c r="O1223" s="5">
        <f>'90.1 Data-IP'!O1223*Convert!$B$6/$D1223</f>
        <v>0.24550857575761817</v>
      </c>
      <c r="P1223" s="5">
        <f>'90.1 Data-IP'!P1223*Convert!$B$6/$D1223</f>
        <v>0</v>
      </c>
      <c r="Q1223" s="5">
        <f>'90.1 Data-IP'!Q1223*Convert!$B$6/$D1223</f>
        <v>0</v>
      </c>
      <c r="R1223" s="5">
        <f>'90.1 Data-IP'!R1223*Convert!$B$6/$D1223</f>
        <v>0</v>
      </c>
      <c r="S1223" s="5">
        <f>'90.1 Data-IP'!S1223*Convert!$B$6/$D1223</f>
        <v>0</v>
      </c>
      <c r="T1223" s="5">
        <f>'90.1 Data-IP'!T1223*Convert!$B$6/$D1223</f>
        <v>41.141781550848854</v>
      </c>
      <c r="U1223" s="5">
        <f>'90.1 Data-IP'!U1223*Convert!$B$7/$D1223</f>
        <v>48.335560950093985</v>
      </c>
      <c r="V1223" s="5">
        <f>'90.1 Data-IP'!V1223*Convert!$B$6/$D1223</f>
        <v>28.970011939398944</v>
      </c>
      <c r="W1223" s="5">
        <f>'90.1 Data-IP'!W1223*Convert!$B$6/$D1223</f>
        <v>202.62641119195419</v>
      </c>
      <c r="X1223" s="5">
        <f>'90.1 Data-IP'!X1223*Convert!$B$7/$D1223</f>
        <v>4.5639047659569503</v>
      </c>
      <c r="Y1223" s="5">
        <f t="shared" si="38"/>
        <v>207.19031595791114</v>
      </c>
      <c r="Z1223" s="5">
        <f>'90.1 Data-IP'!Z1223*Convert!$B$6/$D1223</f>
        <v>558.03008120481013</v>
      </c>
      <c r="AA1223" s="5">
        <f>'90.1 Data-IP'!AA1223*Convert!$B$7/$D1223</f>
        <v>140.62764984039285</v>
      </c>
      <c r="AB1223" s="5">
        <f t="shared" si="39"/>
        <v>698.65773104520304</v>
      </c>
    </row>
    <row r="1224" spans="1:28" x14ac:dyDescent="0.25">
      <c r="A1224" s="95">
        <v>2016</v>
      </c>
      <c r="B1224" s="95" t="s">
        <v>64</v>
      </c>
      <c r="C1224" s="101" t="s">
        <v>3</v>
      </c>
      <c r="D1224" s="5">
        <f>'90.1 Data-SI'!D1224*Convert!$B$1</f>
        <v>5501.9728096495501</v>
      </c>
      <c r="E1224" s="5">
        <f>'90.1 Data-IP'!E1224*Convert!$B$6/$D1224</f>
        <v>0</v>
      </c>
      <c r="F1224" s="5">
        <f>'90.1 Data-IP'!F1224*Convert!$B$7/$D1224</f>
        <v>32.137807292192768</v>
      </c>
      <c r="G1224" s="5">
        <f>'90.1 Data-IP'!G1224*Convert!$B$6/$D1224</f>
        <v>106.89988963099489</v>
      </c>
      <c r="H1224" s="5">
        <f>'90.1 Data-IP'!H1224*Convert!$B$6/$D1224</f>
        <v>29.832019827614577</v>
      </c>
      <c r="I1224" s="5">
        <f>'90.1 Data-IP'!I1224*Convert!$B$6/$D1224</f>
        <v>10.153143544109495</v>
      </c>
      <c r="J1224" s="5">
        <f>'90.1 Data-IP'!J1224*Convert!$B$6/$D1224</f>
        <v>245.2030539744531</v>
      </c>
      <c r="K1224" s="5">
        <f>'90.1 Data-IP'!K1224*Convert!$B$7/$D1224</f>
        <v>87.728184124341894</v>
      </c>
      <c r="L1224" s="5">
        <f>'90.1 Data-IP'!L1224*Convert!$B$6/$D1224</f>
        <v>0</v>
      </c>
      <c r="M1224" s="5">
        <f>'90.1 Data-IP'!M1224*Convert!$B$6/$D1224</f>
        <v>65.065228321896754</v>
      </c>
      <c r="N1224" s="5">
        <f>'90.1 Data-IP'!N1224*Convert!$B$6/$D1224</f>
        <v>0.24550857575761817</v>
      </c>
      <c r="O1224" s="5">
        <f>'90.1 Data-IP'!O1224*Convert!$B$6/$D1224</f>
        <v>0.24550857575761817</v>
      </c>
      <c r="P1224" s="5">
        <f>'90.1 Data-IP'!P1224*Convert!$B$6/$D1224</f>
        <v>0</v>
      </c>
      <c r="Q1224" s="5">
        <f>'90.1 Data-IP'!Q1224*Convert!$B$6/$D1224</f>
        <v>0</v>
      </c>
      <c r="R1224" s="5">
        <f>'90.1 Data-IP'!R1224*Convert!$B$6/$D1224</f>
        <v>0</v>
      </c>
      <c r="S1224" s="5">
        <f>'90.1 Data-IP'!S1224*Convert!$B$6/$D1224</f>
        <v>0</v>
      </c>
      <c r="T1224" s="5">
        <f>'90.1 Data-IP'!T1224*Convert!$B$6/$D1224</f>
        <v>41.158148789232698</v>
      </c>
      <c r="U1224" s="5">
        <f>'90.1 Data-IP'!U1224*Convert!$B$7/$D1224</f>
        <v>55.248644192144987</v>
      </c>
      <c r="V1224" s="5">
        <f>'90.1 Data-IP'!V1224*Convert!$B$6/$D1224</f>
        <v>28.675401648489803</v>
      </c>
      <c r="W1224" s="5">
        <f>'90.1 Data-IP'!W1224*Convert!$B$6/$D1224</f>
        <v>171.96511795289166</v>
      </c>
      <c r="X1224" s="5">
        <f>'90.1 Data-IP'!X1224*Convert!$B$7/$D1224</f>
        <v>32.137807292192768</v>
      </c>
      <c r="Y1224" s="5">
        <f t="shared" si="38"/>
        <v>204.10292524508444</v>
      </c>
      <c r="Z1224" s="5">
        <f>'90.1 Data-IP'!Z1224*Convert!$B$6/$D1224</f>
        <v>527.22148282029309</v>
      </c>
      <c r="AA1224" s="5">
        <f>'90.1 Data-IP'!AA1224*Convert!$B$7/$D1224</f>
        <v>175.11276821720421</v>
      </c>
      <c r="AB1224" s="5">
        <f t="shared" si="39"/>
        <v>702.33425103749732</v>
      </c>
    </row>
    <row r="1225" spans="1:28" x14ac:dyDescent="0.25">
      <c r="A1225" s="95">
        <v>2016</v>
      </c>
      <c r="B1225" s="95" t="s">
        <v>64</v>
      </c>
      <c r="C1225" s="101" t="s">
        <v>7</v>
      </c>
      <c r="D1225" s="5">
        <f>'90.1 Data-SI'!D1225*Convert!$B$1</f>
        <v>5501.9728096495501</v>
      </c>
      <c r="E1225" s="5">
        <f>'90.1 Data-IP'!E1225*Convert!$B$6/$D1225</f>
        <v>0</v>
      </c>
      <c r="F1225" s="5">
        <f>'90.1 Data-IP'!F1225*Convert!$B$7/$D1225</f>
        <v>15.4601340251054</v>
      </c>
      <c r="G1225" s="5">
        <f>'90.1 Data-IP'!G1225*Convert!$B$6/$D1225</f>
        <v>96.441224303720375</v>
      </c>
      <c r="H1225" s="5">
        <f>'90.1 Data-IP'!H1225*Convert!$B$6/$D1225</f>
        <v>29.84838706599842</v>
      </c>
      <c r="I1225" s="5">
        <f>'90.1 Data-IP'!I1225*Convert!$B$6/$D1225</f>
        <v>10.153143544109495</v>
      </c>
      <c r="J1225" s="5">
        <f>'90.1 Data-IP'!J1225*Convert!$B$6/$D1225</f>
        <v>245.2030539744531</v>
      </c>
      <c r="K1225" s="5">
        <f>'90.1 Data-IP'!K1225*Convert!$B$7/$D1225</f>
        <v>87.728184124341894</v>
      </c>
      <c r="L1225" s="5">
        <f>'90.1 Data-IP'!L1225*Convert!$B$6/$D1225</f>
        <v>0</v>
      </c>
      <c r="M1225" s="5">
        <f>'90.1 Data-IP'!M1225*Convert!$B$6/$D1225</f>
        <v>69.102480456577581</v>
      </c>
      <c r="N1225" s="5">
        <f>'90.1 Data-IP'!N1225*Convert!$B$6/$D1225</f>
        <v>0.24550857575761817</v>
      </c>
      <c r="O1225" s="5">
        <f>'90.1 Data-IP'!O1225*Convert!$B$6/$D1225</f>
        <v>0.24550857575761817</v>
      </c>
      <c r="P1225" s="5">
        <f>'90.1 Data-IP'!P1225*Convert!$B$6/$D1225</f>
        <v>0</v>
      </c>
      <c r="Q1225" s="5">
        <f>'90.1 Data-IP'!Q1225*Convert!$B$6/$D1225</f>
        <v>0</v>
      </c>
      <c r="R1225" s="5">
        <f>'90.1 Data-IP'!R1225*Convert!$B$6/$D1225</f>
        <v>0</v>
      </c>
      <c r="S1225" s="5">
        <f>'90.1 Data-IP'!S1225*Convert!$B$6/$D1225</f>
        <v>0</v>
      </c>
      <c r="T1225" s="5">
        <f>'90.1 Data-IP'!T1225*Convert!$B$6/$D1225</f>
        <v>41.158148789232698</v>
      </c>
      <c r="U1225" s="5">
        <f>'90.1 Data-IP'!U1225*Convert!$B$7/$D1225</f>
        <v>53.420467937696593</v>
      </c>
      <c r="V1225" s="5">
        <f>'90.1 Data-IP'!V1225*Convert!$B$6/$D1225</f>
        <v>28.4899062801396</v>
      </c>
      <c r="W1225" s="5">
        <f>'90.1 Data-IP'!W1225*Convert!$B$6/$D1225</f>
        <v>165.54370476029794</v>
      </c>
      <c r="X1225" s="5">
        <f>'90.1 Data-IP'!X1225*Convert!$B$7/$D1225</f>
        <v>15.4601340251054</v>
      </c>
      <c r="Y1225" s="5">
        <f t="shared" si="38"/>
        <v>181.00383878540333</v>
      </c>
      <c r="Z1225" s="5">
        <f>'90.1 Data-IP'!Z1225*Convert!$B$6/$D1225</f>
        <v>520.63639724386087</v>
      </c>
      <c r="AA1225" s="5">
        <f>'90.1 Data-IP'!AA1225*Convert!$B$7/$D1225</f>
        <v>156.60878608714387</v>
      </c>
      <c r="AB1225" s="5">
        <f t="shared" si="39"/>
        <v>677.24518333100468</v>
      </c>
    </row>
    <row r="1226" spans="1:28" x14ac:dyDescent="0.25">
      <c r="A1226" s="95">
        <v>2016</v>
      </c>
      <c r="B1226" s="95" t="s">
        <v>64</v>
      </c>
      <c r="C1226" s="101" t="s">
        <v>17</v>
      </c>
      <c r="D1226" s="5">
        <f>'90.1 Data-SI'!D1226*Convert!$B$1</f>
        <v>5501.9728096495501</v>
      </c>
      <c r="E1226" s="5">
        <f>'90.1 Data-IP'!E1226*Convert!$B$6/$D1226</f>
        <v>0</v>
      </c>
      <c r="F1226" s="5">
        <f>'90.1 Data-IP'!F1226*Convert!$B$7/$D1226</f>
        <v>6.188535349583197</v>
      </c>
      <c r="G1226" s="5">
        <f>'90.1 Data-IP'!G1226*Convert!$B$6/$D1226</f>
        <v>41.458214826269781</v>
      </c>
      <c r="H1226" s="5">
        <f>'90.1 Data-IP'!H1226*Convert!$B$6/$D1226</f>
        <v>30.033882434348616</v>
      </c>
      <c r="I1226" s="5">
        <f>'90.1 Data-IP'!I1226*Convert!$B$6/$D1226</f>
        <v>10.18587802087718</v>
      </c>
      <c r="J1226" s="5">
        <f>'90.1 Data-IP'!J1226*Convert!$B$6/$D1226</f>
        <v>245.2030539744531</v>
      </c>
      <c r="K1226" s="5">
        <f>'90.1 Data-IP'!K1226*Convert!$B$7/$D1226</f>
        <v>87.728184124341894</v>
      </c>
      <c r="L1226" s="5">
        <f>'90.1 Data-IP'!L1226*Convert!$B$6/$D1226</f>
        <v>0</v>
      </c>
      <c r="M1226" s="5">
        <f>'90.1 Data-IP'!M1226*Convert!$B$6/$D1226</f>
        <v>44.175176397987421</v>
      </c>
      <c r="N1226" s="5">
        <f>'90.1 Data-IP'!N1226*Convert!$B$6/$D1226</f>
        <v>0.24550857575761817</v>
      </c>
      <c r="O1226" s="5">
        <f>'90.1 Data-IP'!O1226*Convert!$B$6/$D1226</f>
        <v>0.24550857575761817</v>
      </c>
      <c r="P1226" s="5">
        <f>'90.1 Data-IP'!P1226*Convert!$B$6/$D1226</f>
        <v>0</v>
      </c>
      <c r="Q1226" s="5">
        <f>'90.1 Data-IP'!Q1226*Convert!$B$6/$D1226</f>
        <v>0</v>
      </c>
      <c r="R1226" s="5">
        <f>'90.1 Data-IP'!R1226*Convert!$B$6/$D1226</f>
        <v>0</v>
      </c>
      <c r="S1226" s="5">
        <f>'90.1 Data-IP'!S1226*Convert!$B$6/$D1226</f>
        <v>0</v>
      </c>
      <c r="T1226" s="5">
        <f>'90.1 Data-IP'!T1226*Convert!$B$6/$D1226</f>
        <v>41.147237296976805</v>
      </c>
      <c r="U1226" s="5">
        <f>'90.1 Data-IP'!U1226*Convert!$B$7/$D1226</f>
        <v>56.012407305596859</v>
      </c>
      <c r="V1226" s="5">
        <f>'90.1 Data-IP'!V1226*Convert!$B$6/$D1226</f>
        <v>29.215520515156555</v>
      </c>
      <c r="W1226" s="5">
        <f>'90.1 Data-IP'!W1226*Convert!$B$6/$D1226</f>
        <v>85.63339122425721</v>
      </c>
      <c r="X1226" s="5">
        <f>'90.1 Data-IP'!X1226*Convert!$B$7/$D1226</f>
        <v>6.188535349583197</v>
      </c>
      <c r="Y1226" s="5">
        <f t="shared" si="38"/>
        <v>91.8219265738404</v>
      </c>
      <c r="Z1226" s="5">
        <f>'90.1 Data-IP'!Z1226*Convert!$B$6/$D1226</f>
        <v>441.65356054957118</v>
      </c>
      <c r="AA1226" s="5">
        <f>'90.1 Data-IP'!AA1226*Convert!$B$7/$D1226</f>
        <v>149.92912677952197</v>
      </c>
      <c r="AB1226" s="5">
        <f t="shared" si="39"/>
        <v>591.58268732909312</v>
      </c>
    </row>
    <row r="1227" spans="1:28" x14ac:dyDescent="0.25">
      <c r="A1227" s="95">
        <v>2016</v>
      </c>
      <c r="B1227" s="95" t="s">
        <v>64</v>
      </c>
      <c r="C1227" s="101" t="s">
        <v>14</v>
      </c>
      <c r="D1227" s="5">
        <f>'90.1 Data-SI'!D1227*Convert!$B$1</f>
        <v>5501.9728096495501</v>
      </c>
      <c r="E1227" s="5">
        <f>'90.1 Data-IP'!E1227*Convert!$B$6/$D1227</f>
        <v>0</v>
      </c>
      <c r="F1227" s="5">
        <f>'90.1 Data-IP'!F1227*Convert!$B$7/$D1227</f>
        <v>67.384821390980591</v>
      </c>
      <c r="G1227" s="5">
        <f>'90.1 Data-IP'!G1227*Convert!$B$6/$D1227</f>
        <v>66.811067082839813</v>
      </c>
      <c r="H1227" s="5">
        <f>'90.1 Data-IP'!H1227*Convert!$B$6/$D1227</f>
        <v>30.033882434348616</v>
      </c>
      <c r="I1227" s="5">
        <f>'90.1 Data-IP'!I1227*Convert!$B$6/$D1227</f>
        <v>10.202245259261019</v>
      </c>
      <c r="J1227" s="5">
        <f>'90.1 Data-IP'!J1227*Convert!$B$6/$D1227</f>
        <v>245.2030539744531</v>
      </c>
      <c r="K1227" s="5">
        <f>'90.1 Data-IP'!K1227*Convert!$B$7/$D1227</f>
        <v>87.728184124341894</v>
      </c>
      <c r="L1227" s="5">
        <f>'90.1 Data-IP'!L1227*Convert!$B$6/$D1227</f>
        <v>0</v>
      </c>
      <c r="M1227" s="5">
        <f>'90.1 Data-IP'!M1227*Convert!$B$6/$D1227</f>
        <v>46.59752767879592</v>
      </c>
      <c r="N1227" s="5">
        <f>'90.1 Data-IP'!N1227*Convert!$B$6/$D1227</f>
        <v>0.24550857575761817</v>
      </c>
      <c r="O1227" s="5">
        <f>'90.1 Data-IP'!O1227*Convert!$B$6/$D1227</f>
        <v>0.24550857575761817</v>
      </c>
      <c r="P1227" s="5">
        <f>'90.1 Data-IP'!P1227*Convert!$B$6/$D1227</f>
        <v>0</v>
      </c>
      <c r="Q1227" s="5">
        <f>'90.1 Data-IP'!Q1227*Convert!$B$6/$D1227</f>
        <v>0</v>
      </c>
      <c r="R1227" s="5">
        <f>'90.1 Data-IP'!R1227*Convert!$B$6/$D1227</f>
        <v>0</v>
      </c>
      <c r="S1227" s="5">
        <f>'90.1 Data-IP'!S1227*Convert!$B$6/$D1227</f>
        <v>0</v>
      </c>
      <c r="T1227" s="5">
        <f>'90.1 Data-IP'!T1227*Convert!$B$6/$D1227</f>
        <v>41.179971773744484</v>
      </c>
      <c r="U1227" s="5">
        <f>'90.1 Data-IP'!U1227*Convert!$B$7/$D1227</f>
        <v>60.921779494508819</v>
      </c>
      <c r="V1227" s="5">
        <f>'90.1 Data-IP'!V1227*Convert!$B$6/$D1227</f>
        <v>27.81884950640211</v>
      </c>
      <c r="W1227" s="5">
        <f>'90.1 Data-IP'!W1227*Convert!$B$6/$D1227</f>
        <v>113.40859476163573</v>
      </c>
      <c r="X1227" s="5">
        <f>'90.1 Data-IP'!X1227*Convert!$B$7/$D1227</f>
        <v>67.384821390980591</v>
      </c>
      <c r="Y1227" s="5">
        <f t="shared" si="38"/>
        <v>180.79341615261632</v>
      </c>
      <c r="Z1227" s="5">
        <f>'90.1 Data-IP'!Z1227*Convert!$B$6/$D1227</f>
        <v>468.08119479334681</v>
      </c>
      <c r="AA1227" s="5">
        <f>'90.1 Data-IP'!AA1227*Convert!$B$7/$D1227</f>
        <v>216.03478500983132</v>
      </c>
      <c r="AB1227" s="5">
        <f t="shared" si="39"/>
        <v>684.11597980317811</v>
      </c>
    </row>
    <row r="1228" spans="1:28" x14ac:dyDescent="0.25">
      <c r="A1228" s="95">
        <v>2016</v>
      </c>
      <c r="B1228" s="95" t="s">
        <v>64</v>
      </c>
      <c r="C1228" s="101" t="s">
        <v>2</v>
      </c>
      <c r="D1228" s="5">
        <f>'90.1 Data-SI'!D1228*Convert!$B$1</f>
        <v>5501.9728096495501</v>
      </c>
      <c r="E1228" s="5">
        <f>'90.1 Data-IP'!E1228*Convert!$B$6/$D1228</f>
        <v>0</v>
      </c>
      <c r="F1228" s="5">
        <f>'90.1 Data-IP'!F1228*Convert!$B$7/$D1228</f>
        <v>31.669092031859222</v>
      </c>
      <c r="G1228" s="5">
        <f>'90.1 Data-IP'!G1228*Convert!$B$6/$D1228</f>
        <v>59.729508608764519</v>
      </c>
      <c r="H1228" s="5">
        <f>'90.1 Data-IP'!H1228*Convert!$B$6/$D1228</f>
        <v>29.739272143439479</v>
      </c>
      <c r="I1228" s="5">
        <f>'90.1 Data-IP'!I1228*Convert!$B$6/$D1228</f>
        <v>10.153143544109495</v>
      </c>
      <c r="J1228" s="5">
        <f>'90.1 Data-IP'!J1228*Convert!$B$6/$D1228</f>
        <v>245.2030539744531</v>
      </c>
      <c r="K1228" s="5">
        <f>'90.1 Data-IP'!K1228*Convert!$B$7/$D1228</f>
        <v>87.728184124341894</v>
      </c>
      <c r="L1228" s="5">
        <f>'90.1 Data-IP'!L1228*Convert!$B$6/$D1228</f>
        <v>0</v>
      </c>
      <c r="M1228" s="5">
        <f>'90.1 Data-IP'!M1228*Convert!$B$6/$D1228</f>
        <v>66.816522828967763</v>
      </c>
      <c r="N1228" s="5">
        <f>'90.1 Data-IP'!N1228*Convert!$B$6/$D1228</f>
        <v>0.24550857575761817</v>
      </c>
      <c r="O1228" s="5">
        <f>'90.1 Data-IP'!O1228*Convert!$B$6/$D1228</f>
        <v>0.24550857575761817</v>
      </c>
      <c r="P1228" s="5">
        <f>'90.1 Data-IP'!P1228*Convert!$B$6/$D1228</f>
        <v>0</v>
      </c>
      <c r="Q1228" s="5">
        <f>'90.1 Data-IP'!Q1228*Convert!$B$6/$D1228</f>
        <v>0</v>
      </c>
      <c r="R1228" s="5">
        <f>'90.1 Data-IP'!R1228*Convert!$B$6/$D1228</f>
        <v>0</v>
      </c>
      <c r="S1228" s="5">
        <f>'90.1 Data-IP'!S1228*Convert!$B$6/$D1228</f>
        <v>0</v>
      </c>
      <c r="T1228" s="5">
        <f>'90.1 Data-IP'!T1228*Convert!$B$6/$D1228</f>
        <v>41.174516027616541</v>
      </c>
      <c r="U1228" s="5">
        <f>'90.1 Data-IP'!U1228*Convert!$B$7/$D1228</f>
        <v>59.3158228256369</v>
      </c>
      <c r="V1228" s="5">
        <f>'90.1 Data-IP'!V1228*Convert!$B$6/$D1228</f>
        <v>27.802482268018267</v>
      </c>
      <c r="W1228" s="5">
        <f>'90.1 Data-IP'!W1228*Convert!$B$6/$D1228</f>
        <v>126.5460314377323</v>
      </c>
      <c r="X1228" s="5">
        <f>'90.1 Data-IP'!X1228*Convert!$B$7/$D1228</f>
        <v>31.669092031859222</v>
      </c>
      <c r="Y1228" s="5">
        <f t="shared" si="38"/>
        <v>158.2151234695915</v>
      </c>
      <c r="Z1228" s="5">
        <f>'90.1 Data-IP'!Z1228*Convert!$B$6/$D1228</f>
        <v>480.8585522249989</v>
      </c>
      <c r="AA1228" s="5">
        <f>'90.1 Data-IP'!AA1228*Convert!$B$7/$D1228</f>
        <v>178.71123159036256</v>
      </c>
      <c r="AB1228" s="5">
        <f t="shared" si="39"/>
        <v>659.56978381536146</v>
      </c>
    </row>
    <row r="1229" spans="1:28" x14ac:dyDescent="0.25">
      <c r="A1229" s="95">
        <v>2016</v>
      </c>
      <c r="B1229" s="95" t="s">
        <v>64</v>
      </c>
      <c r="C1229" s="101" t="s">
        <v>18</v>
      </c>
      <c r="D1229" s="5">
        <f>'90.1 Data-SI'!D1229*Convert!$B$1</f>
        <v>5501.9728096495501</v>
      </c>
      <c r="E1229" s="5">
        <f>'90.1 Data-IP'!E1229*Convert!$B$6/$D1229</f>
        <v>0</v>
      </c>
      <c r="F1229" s="5">
        <f>'90.1 Data-IP'!F1229*Convert!$B$7/$D1229</f>
        <v>44.832334542182679</v>
      </c>
      <c r="G1229" s="5">
        <f>'90.1 Data-IP'!G1229*Convert!$B$6/$D1229</f>
        <v>18.342218482158049</v>
      </c>
      <c r="H1229" s="5">
        <f>'90.1 Data-IP'!H1229*Convert!$B$6/$D1229</f>
        <v>30.121174372395775</v>
      </c>
      <c r="I1229" s="5">
        <f>'90.1 Data-IP'!I1229*Convert!$B$6/$D1229</f>
        <v>10.207701005388968</v>
      </c>
      <c r="J1229" s="5">
        <f>'90.1 Data-IP'!J1229*Convert!$B$6/$D1229</f>
        <v>245.2030539744531</v>
      </c>
      <c r="K1229" s="5">
        <f>'90.1 Data-IP'!K1229*Convert!$B$7/$D1229</f>
        <v>87.728184124341894</v>
      </c>
      <c r="L1229" s="5">
        <f>'90.1 Data-IP'!L1229*Convert!$B$6/$D1229</f>
        <v>0</v>
      </c>
      <c r="M1229" s="5">
        <f>'90.1 Data-IP'!M1229*Convert!$B$6/$D1229</f>
        <v>43.487752385866088</v>
      </c>
      <c r="N1229" s="5">
        <f>'90.1 Data-IP'!N1229*Convert!$B$6/$D1229</f>
        <v>0.24550857575761817</v>
      </c>
      <c r="O1229" s="5">
        <f>'90.1 Data-IP'!O1229*Convert!$B$6/$D1229</f>
        <v>0.24550857575761817</v>
      </c>
      <c r="P1229" s="5">
        <f>'90.1 Data-IP'!P1229*Convert!$B$6/$D1229</f>
        <v>0</v>
      </c>
      <c r="Q1229" s="5">
        <f>'90.1 Data-IP'!Q1229*Convert!$B$6/$D1229</f>
        <v>0</v>
      </c>
      <c r="R1229" s="5">
        <f>'90.1 Data-IP'!R1229*Convert!$B$6/$D1229</f>
        <v>0</v>
      </c>
      <c r="S1229" s="5">
        <f>'90.1 Data-IP'!S1229*Convert!$B$6/$D1229</f>
        <v>0</v>
      </c>
      <c r="T1229" s="5">
        <f>'90.1 Data-IP'!T1229*Convert!$B$6/$D1229</f>
        <v>41.185427519872427</v>
      </c>
      <c r="U1229" s="5">
        <f>'90.1 Data-IP'!U1229*Convert!$B$7/$D1229</f>
        <v>62.630442694529528</v>
      </c>
      <c r="V1229" s="5">
        <f>'90.1 Data-IP'!V1229*Convert!$B$6/$D1229</f>
        <v>27.698823091587279</v>
      </c>
      <c r="W1229" s="5">
        <f>'90.1 Data-IP'!W1229*Convert!$B$6/$D1229</f>
        <v>61.829970868024141</v>
      </c>
      <c r="X1229" s="5">
        <f>'90.1 Data-IP'!X1229*Convert!$B$7/$D1229</f>
        <v>44.832334542182679</v>
      </c>
      <c r="Y1229" s="5">
        <f t="shared" si="38"/>
        <v>106.66230541020681</v>
      </c>
      <c r="Z1229" s="5">
        <f>'90.1 Data-IP'!Z1229*Convert!$B$6/$D1229</f>
        <v>416.49165940747923</v>
      </c>
      <c r="AA1229" s="5">
        <f>'90.1 Data-IP'!AA1229*Convert!$B$7/$D1229</f>
        <v>195.19096136105412</v>
      </c>
      <c r="AB1229" s="5">
        <f t="shared" si="39"/>
        <v>611.6826207685333</v>
      </c>
    </row>
    <row r="1230" spans="1:28" x14ac:dyDescent="0.25">
      <c r="A1230" s="95">
        <v>2016</v>
      </c>
      <c r="B1230" s="95" t="s">
        <v>64</v>
      </c>
      <c r="C1230" s="101" t="s">
        <v>4</v>
      </c>
      <c r="D1230" s="5">
        <f>'90.1 Data-SI'!D1230*Convert!$B$1</f>
        <v>5501.9728096495501</v>
      </c>
      <c r="E1230" s="5">
        <f>'90.1 Data-IP'!E1230*Convert!$B$6/$D1230</f>
        <v>0</v>
      </c>
      <c r="F1230" s="5">
        <f>'90.1 Data-IP'!F1230*Convert!$B$7/$D1230</f>
        <v>106.49546845243816</v>
      </c>
      <c r="G1230" s="5">
        <f>'90.1 Data-IP'!G1230*Convert!$B$6/$D1230</f>
        <v>38.435731471387108</v>
      </c>
      <c r="H1230" s="5">
        <f>'90.1 Data-IP'!H1230*Convert!$B$6/$D1230</f>
        <v>29.875665796638152</v>
      </c>
      <c r="I1230" s="5">
        <f>'90.1 Data-IP'!I1230*Convert!$B$6/$D1230</f>
        <v>10.169510782493338</v>
      </c>
      <c r="J1230" s="5">
        <f>'90.1 Data-IP'!J1230*Convert!$B$6/$D1230</f>
        <v>245.2030539744531</v>
      </c>
      <c r="K1230" s="5">
        <f>'90.1 Data-IP'!K1230*Convert!$B$7/$D1230</f>
        <v>87.728184124341894</v>
      </c>
      <c r="L1230" s="5">
        <f>'90.1 Data-IP'!L1230*Convert!$B$6/$D1230</f>
        <v>0</v>
      </c>
      <c r="M1230" s="5">
        <f>'90.1 Data-IP'!M1230*Convert!$B$6/$D1230</f>
        <v>45.904647920546644</v>
      </c>
      <c r="N1230" s="5">
        <f>'90.1 Data-IP'!N1230*Convert!$B$6/$D1230</f>
        <v>0.24550857575761817</v>
      </c>
      <c r="O1230" s="5">
        <f>'90.1 Data-IP'!O1230*Convert!$B$6/$D1230</f>
        <v>0.24550857575761817</v>
      </c>
      <c r="P1230" s="5">
        <f>'90.1 Data-IP'!P1230*Convert!$B$6/$D1230</f>
        <v>0</v>
      </c>
      <c r="Q1230" s="5">
        <f>'90.1 Data-IP'!Q1230*Convert!$B$6/$D1230</f>
        <v>0</v>
      </c>
      <c r="R1230" s="5">
        <f>'90.1 Data-IP'!R1230*Convert!$B$6/$D1230</f>
        <v>0</v>
      </c>
      <c r="S1230" s="5">
        <f>'90.1 Data-IP'!S1230*Convert!$B$6/$D1230</f>
        <v>0</v>
      </c>
      <c r="T1230" s="5">
        <f>'90.1 Data-IP'!T1230*Convert!$B$6/$D1230</f>
        <v>41.190883266000377</v>
      </c>
      <c r="U1230" s="5">
        <f>'90.1 Data-IP'!U1230*Convert!$B$7/$D1230</f>
        <v>65.700434280140499</v>
      </c>
      <c r="V1230" s="5">
        <f>'90.1 Data-IP'!V1230*Convert!$B$6/$D1230</f>
        <v>27.327832354886873</v>
      </c>
      <c r="W1230" s="5">
        <f>'90.1 Data-IP'!W1230*Convert!$B$6/$D1230</f>
        <v>84.340379391933752</v>
      </c>
      <c r="X1230" s="5">
        <f>'90.1 Data-IP'!X1230*Convert!$B$7/$D1230</f>
        <v>106.49546845243816</v>
      </c>
      <c r="Y1230" s="5">
        <f t="shared" si="38"/>
        <v>190.83584784437193</v>
      </c>
      <c r="Z1230" s="5">
        <f>'90.1 Data-IP'!Z1230*Convert!$B$6/$D1230</f>
        <v>438.34737839603531</v>
      </c>
      <c r="AA1230" s="5">
        <f>'90.1 Data-IP'!AA1230*Convert!$B$7/$D1230</f>
        <v>259.92408685692055</v>
      </c>
      <c r="AB1230" s="5">
        <f t="shared" si="39"/>
        <v>698.27146525295586</v>
      </c>
    </row>
    <row r="1231" spans="1:28" x14ac:dyDescent="0.25">
      <c r="A1231" s="95">
        <v>2016</v>
      </c>
      <c r="B1231" s="95" t="s">
        <v>64</v>
      </c>
      <c r="C1231" s="101" t="s">
        <v>5</v>
      </c>
      <c r="D1231" s="5">
        <f>'90.1 Data-SI'!D1231*Convert!$B$1</f>
        <v>5501.9728096495501</v>
      </c>
      <c r="E1231" s="5">
        <f>'90.1 Data-IP'!E1231*Convert!$B$6/$D1231</f>
        <v>0</v>
      </c>
      <c r="F1231" s="5">
        <f>'90.1 Data-IP'!F1231*Convert!$B$7/$D1231</f>
        <v>65.730312543747431</v>
      </c>
      <c r="G1231" s="5">
        <f>'90.1 Data-IP'!G1231*Convert!$B$6/$D1231</f>
        <v>41.234529235023956</v>
      </c>
      <c r="H1231" s="5">
        <f>'90.1 Data-IP'!H1231*Convert!$B$6/$D1231</f>
        <v>29.853842812126363</v>
      </c>
      <c r="I1231" s="5">
        <f>'90.1 Data-IP'!I1231*Convert!$B$6/$D1231</f>
        <v>10.191333767005126</v>
      </c>
      <c r="J1231" s="5">
        <f>'90.1 Data-IP'!J1231*Convert!$B$6/$D1231</f>
        <v>245.2030539744531</v>
      </c>
      <c r="K1231" s="5">
        <f>'90.1 Data-IP'!K1231*Convert!$B$7/$D1231</f>
        <v>87.728184124341894</v>
      </c>
      <c r="L1231" s="5">
        <f>'90.1 Data-IP'!L1231*Convert!$B$6/$D1231</f>
        <v>0</v>
      </c>
      <c r="M1231" s="5">
        <f>'90.1 Data-IP'!M1231*Convert!$B$6/$D1231</f>
        <v>67.547592810112675</v>
      </c>
      <c r="N1231" s="5">
        <f>'90.1 Data-IP'!N1231*Convert!$B$6/$D1231</f>
        <v>0.24550857575761817</v>
      </c>
      <c r="O1231" s="5">
        <f>'90.1 Data-IP'!O1231*Convert!$B$6/$D1231</f>
        <v>0.24550857575761817</v>
      </c>
      <c r="P1231" s="5">
        <f>'90.1 Data-IP'!P1231*Convert!$B$6/$D1231</f>
        <v>0</v>
      </c>
      <c r="Q1231" s="5">
        <f>'90.1 Data-IP'!Q1231*Convert!$B$6/$D1231</f>
        <v>0</v>
      </c>
      <c r="R1231" s="5">
        <f>'90.1 Data-IP'!R1231*Convert!$B$6/$D1231</f>
        <v>0</v>
      </c>
      <c r="S1231" s="5">
        <f>'90.1 Data-IP'!S1231*Convert!$B$6/$D1231</f>
        <v>0</v>
      </c>
      <c r="T1231" s="5">
        <f>'90.1 Data-IP'!T1231*Convert!$B$6/$D1231</f>
        <v>41.185427519872427</v>
      </c>
      <c r="U1231" s="5">
        <f>'90.1 Data-IP'!U1231*Convert!$B$7/$D1231</f>
        <v>64.352177634878259</v>
      </c>
      <c r="V1231" s="5">
        <f>'90.1 Data-IP'!V1231*Convert!$B$6/$D1231</f>
        <v>27.30055362424714</v>
      </c>
      <c r="W1231" s="5">
        <f>'90.1 Data-IP'!W1231*Convert!$B$6/$D1231</f>
        <v>108.78212204513663</v>
      </c>
      <c r="X1231" s="5">
        <f>'90.1 Data-IP'!X1231*Convert!$B$7/$D1231</f>
        <v>65.730312543747431</v>
      </c>
      <c r="Y1231" s="5">
        <f t="shared" si="38"/>
        <v>174.51243458888405</v>
      </c>
      <c r="Z1231" s="5">
        <f>'90.1 Data-IP'!Z1231*Convert!$B$6/$D1231</f>
        <v>462.75638657247049</v>
      </c>
      <c r="AA1231" s="5">
        <f>'90.1 Data-IP'!AA1231*Convert!$B$7/$D1231</f>
        <v>217.81254169444304</v>
      </c>
      <c r="AB1231" s="5">
        <f t="shared" si="39"/>
        <v>680.56892826691353</v>
      </c>
    </row>
    <row r="1232" spans="1:28" x14ac:dyDescent="0.25">
      <c r="A1232" s="95">
        <v>2016</v>
      </c>
      <c r="B1232" s="95" t="s">
        <v>64</v>
      </c>
      <c r="C1232" s="101" t="s">
        <v>15</v>
      </c>
      <c r="D1232" s="5">
        <f>'90.1 Data-SI'!D1232*Convert!$B$1</f>
        <v>5501.9728096495501</v>
      </c>
      <c r="E1232" s="5">
        <f>'90.1 Data-IP'!E1232*Convert!$B$6/$D1232</f>
        <v>0</v>
      </c>
      <c r="F1232" s="5">
        <f>'90.1 Data-IP'!F1232*Convert!$B$7/$D1232</f>
        <v>59.418529356785676</v>
      </c>
      <c r="G1232" s="5">
        <f>'90.1 Data-IP'!G1232*Convert!$B$6/$D1232</f>
        <v>8.4018490370384864</v>
      </c>
      <c r="H1232" s="5">
        <f>'90.1 Data-IP'!H1232*Convert!$B$6/$D1232</f>
        <v>30.082984149500142</v>
      </c>
      <c r="I1232" s="5">
        <f>'90.1 Data-IP'!I1232*Convert!$B$6/$D1232</f>
        <v>10.202245259261019</v>
      </c>
      <c r="J1232" s="5">
        <f>'90.1 Data-IP'!J1232*Convert!$B$6/$D1232</f>
        <v>245.2030539744531</v>
      </c>
      <c r="K1232" s="5">
        <f>'90.1 Data-IP'!K1232*Convert!$B$7/$D1232</f>
        <v>87.728184124341894</v>
      </c>
      <c r="L1232" s="5">
        <f>'90.1 Data-IP'!L1232*Convert!$B$6/$D1232</f>
        <v>0</v>
      </c>
      <c r="M1232" s="5">
        <f>'90.1 Data-IP'!M1232*Convert!$B$6/$D1232</f>
        <v>42.658478974418138</v>
      </c>
      <c r="N1232" s="5">
        <f>'90.1 Data-IP'!N1232*Convert!$B$6/$D1232</f>
        <v>0.24550857575761817</v>
      </c>
      <c r="O1232" s="5">
        <f>'90.1 Data-IP'!O1232*Convert!$B$6/$D1232</f>
        <v>0.24550857575761817</v>
      </c>
      <c r="P1232" s="5">
        <f>'90.1 Data-IP'!P1232*Convert!$B$6/$D1232</f>
        <v>0</v>
      </c>
      <c r="Q1232" s="5">
        <f>'90.1 Data-IP'!Q1232*Convert!$B$6/$D1232</f>
        <v>0</v>
      </c>
      <c r="R1232" s="5">
        <f>'90.1 Data-IP'!R1232*Convert!$B$6/$D1232</f>
        <v>0</v>
      </c>
      <c r="S1232" s="5">
        <f>'90.1 Data-IP'!S1232*Convert!$B$6/$D1232</f>
        <v>0</v>
      </c>
      <c r="T1232" s="5">
        <f>'90.1 Data-IP'!T1232*Convert!$B$6/$D1232</f>
        <v>41.196339012128327</v>
      </c>
      <c r="U1232" s="5">
        <f>'90.1 Data-IP'!U1232*Convert!$B$7/$D1232</f>
        <v>65.362436423087217</v>
      </c>
      <c r="V1232" s="5">
        <f>'90.1 Data-IP'!V1232*Convert!$B$6/$D1232</f>
        <v>27.284186385863293</v>
      </c>
      <c r="W1232" s="5">
        <f>'90.1 Data-IP'!W1232*Convert!$B$6/$D1232</f>
        <v>51.060328011456626</v>
      </c>
      <c r="X1232" s="5">
        <f>'90.1 Data-IP'!X1232*Convert!$B$7/$D1232</f>
        <v>59.418529356785676</v>
      </c>
      <c r="Y1232" s="5">
        <f t="shared" si="38"/>
        <v>110.4788573682423</v>
      </c>
      <c r="Z1232" s="5">
        <f>'90.1 Data-IP'!Z1232*Convert!$B$6/$D1232</f>
        <v>405.27464536842012</v>
      </c>
      <c r="AA1232" s="5">
        <f>'90.1 Data-IP'!AA1232*Convert!$B$7/$D1232</f>
        <v>212.51101729569027</v>
      </c>
      <c r="AB1232" s="5">
        <f t="shared" si="39"/>
        <v>617.78566266411042</v>
      </c>
    </row>
    <row r="1233" spans="1:28" x14ac:dyDescent="0.25">
      <c r="A1233" s="95">
        <v>2016</v>
      </c>
      <c r="B1233" s="95" t="s">
        <v>64</v>
      </c>
      <c r="C1233" s="101" t="s">
        <v>16</v>
      </c>
      <c r="D1233" s="5">
        <f>'90.1 Data-SI'!D1233*Convert!$B$1</f>
        <v>5501.9728096495501</v>
      </c>
      <c r="E1233" s="5">
        <f>'90.1 Data-IP'!E1233*Convert!$B$6/$D1233</f>
        <v>0</v>
      </c>
      <c r="F1233" s="5">
        <f>'90.1 Data-IP'!F1233*Convert!$B$7/$D1233</f>
        <v>155.49021859335983</v>
      </c>
      <c r="G1233" s="5">
        <f>'90.1 Data-IP'!G1233*Convert!$B$6/$D1233</f>
        <v>42.036523915832177</v>
      </c>
      <c r="H1233" s="5">
        <f>'90.1 Data-IP'!H1233*Convert!$B$6/$D1233</f>
        <v>29.870210050510206</v>
      </c>
      <c r="I1233" s="5">
        <f>'90.1 Data-IP'!I1233*Convert!$B$6/$D1233</f>
        <v>10.18587802087718</v>
      </c>
      <c r="J1233" s="5">
        <f>'90.1 Data-IP'!J1233*Convert!$B$6/$D1233</f>
        <v>245.2030539744531</v>
      </c>
      <c r="K1233" s="5">
        <f>'90.1 Data-IP'!K1233*Convert!$B$7/$D1233</f>
        <v>87.728184124341894</v>
      </c>
      <c r="L1233" s="5">
        <f>'90.1 Data-IP'!L1233*Convert!$B$6/$D1233</f>
        <v>0</v>
      </c>
      <c r="M1233" s="5">
        <f>'90.1 Data-IP'!M1233*Convert!$B$6/$D1233</f>
        <v>48.326999201355157</v>
      </c>
      <c r="N1233" s="5">
        <f>'90.1 Data-IP'!N1233*Convert!$B$6/$D1233</f>
        <v>0.24550857575761817</v>
      </c>
      <c r="O1233" s="5">
        <f>'90.1 Data-IP'!O1233*Convert!$B$6/$D1233</f>
        <v>0.24550857575761817</v>
      </c>
      <c r="P1233" s="5">
        <f>'90.1 Data-IP'!P1233*Convert!$B$6/$D1233</f>
        <v>0</v>
      </c>
      <c r="Q1233" s="5">
        <f>'90.1 Data-IP'!Q1233*Convert!$B$6/$D1233</f>
        <v>0</v>
      </c>
      <c r="R1233" s="5">
        <f>'90.1 Data-IP'!R1233*Convert!$B$6/$D1233</f>
        <v>0</v>
      </c>
      <c r="S1233" s="5">
        <f>'90.1 Data-IP'!S1233*Convert!$B$6/$D1233</f>
        <v>0</v>
      </c>
      <c r="T1233" s="5">
        <f>'90.1 Data-IP'!T1233*Convert!$B$6/$D1233</f>
        <v>41.196339012128327</v>
      </c>
      <c r="U1233" s="5">
        <f>'90.1 Data-IP'!U1233*Convert!$B$7/$D1233</f>
        <v>69.226069385757</v>
      </c>
      <c r="V1233" s="5">
        <f>'90.1 Data-IP'!V1233*Convert!$B$6/$D1233</f>
        <v>27.12596974815283</v>
      </c>
      <c r="W1233" s="5">
        <f>'90.1 Data-IP'!W1233*Convert!$B$6/$D1233</f>
        <v>90.363523117187327</v>
      </c>
      <c r="X1233" s="5">
        <f>'90.1 Data-IP'!X1233*Convert!$B$7/$D1233</f>
        <v>155.49021859335983</v>
      </c>
      <c r="Y1233" s="5">
        <f t="shared" si="38"/>
        <v>245.85374171054715</v>
      </c>
      <c r="Z1233" s="5">
        <f>'90.1 Data-IP'!Z1233*Convert!$B$6/$D1233</f>
        <v>444.17957100681059</v>
      </c>
      <c r="AA1233" s="5">
        <f>'90.1 Data-IP'!AA1233*Convert!$B$7/$D1233</f>
        <v>312.44447210345874</v>
      </c>
      <c r="AB1233" s="5">
        <f t="shared" si="39"/>
        <v>756.62404311026933</v>
      </c>
    </row>
    <row r="1234" spans="1:28" x14ac:dyDescent="0.25">
      <c r="A1234" s="95">
        <v>2016</v>
      </c>
      <c r="B1234" s="95" t="s">
        <v>64</v>
      </c>
      <c r="C1234" s="101" t="s">
        <v>9</v>
      </c>
      <c r="D1234" s="5">
        <f>'90.1 Data-SI'!D1234*Convert!$B$1</f>
        <v>5501.9728096495501</v>
      </c>
      <c r="E1234" s="5">
        <f>'90.1 Data-IP'!E1234*Convert!$B$6/$D1234</f>
        <v>0</v>
      </c>
      <c r="F1234" s="5">
        <f>'90.1 Data-IP'!F1234*Convert!$B$7/$D1234</f>
        <v>108.77368605246581</v>
      </c>
      <c r="G1234" s="5">
        <f>'90.1 Data-IP'!G1234*Convert!$B$6/$D1234</f>
        <v>27.065956540745415</v>
      </c>
      <c r="H1234" s="5">
        <f>'90.1 Data-IP'!H1234*Convert!$B$6/$D1234</f>
        <v>29.733816397311536</v>
      </c>
      <c r="I1234" s="5">
        <f>'90.1 Data-IP'!I1234*Convert!$B$6/$D1234</f>
        <v>10.169510782493338</v>
      </c>
      <c r="J1234" s="5">
        <f>'90.1 Data-IP'!J1234*Convert!$B$6/$D1234</f>
        <v>245.2030539744531</v>
      </c>
      <c r="K1234" s="5">
        <f>'90.1 Data-IP'!K1234*Convert!$B$7/$D1234</f>
        <v>87.728184124341894</v>
      </c>
      <c r="L1234" s="5">
        <f>'90.1 Data-IP'!L1234*Convert!$B$6/$D1234</f>
        <v>0</v>
      </c>
      <c r="M1234" s="5">
        <f>'90.1 Data-IP'!M1234*Convert!$B$6/$D1234</f>
        <v>64.934290414826023</v>
      </c>
      <c r="N1234" s="5">
        <f>'90.1 Data-IP'!N1234*Convert!$B$6/$D1234</f>
        <v>0.24550857575761817</v>
      </c>
      <c r="O1234" s="5">
        <f>'90.1 Data-IP'!O1234*Convert!$B$6/$D1234</f>
        <v>0.24550857575761817</v>
      </c>
      <c r="P1234" s="5">
        <f>'90.1 Data-IP'!P1234*Convert!$B$6/$D1234</f>
        <v>0</v>
      </c>
      <c r="Q1234" s="5">
        <f>'90.1 Data-IP'!Q1234*Convert!$B$6/$D1234</f>
        <v>0</v>
      </c>
      <c r="R1234" s="5">
        <f>'90.1 Data-IP'!R1234*Convert!$B$6/$D1234</f>
        <v>0</v>
      </c>
      <c r="S1234" s="5">
        <f>'90.1 Data-IP'!S1234*Convert!$B$6/$D1234</f>
        <v>0</v>
      </c>
      <c r="T1234" s="5">
        <f>'90.1 Data-IP'!T1234*Convert!$B$6/$D1234</f>
        <v>41.196339012128327</v>
      </c>
      <c r="U1234" s="5">
        <f>'90.1 Data-IP'!U1234*Convert!$B$7/$D1234</f>
        <v>68.342793217877443</v>
      </c>
      <c r="V1234" s="5">
        <f>'90.1 Data-IP'!V1234*Convert!$B$6/$D1234</f>
        <v>26.869549680139315</v>
      </c>
      <c r="W1234" s="5">
        <f>'90.1 Data-IP'!W1234*Convert!$B$6/$D1234</f>
        <v>92.000246955571427</v>
      </c>
      <c r="X1234" s="5">
        <f>'90.1 Data-IP'!X1234*Convert!$B$7/$D1234</f>
        <v>108.77368605246581</v>
      </c>
      <c r="Y1234" s="5">
        <f t="shared" si="38"/>
        <v>200.77393300803723</v>
      </c>
      <c r="Z1234" s="5">
        <f>'90.1 Data-IP'!Z1234*Convert!$B$6/$D1234</f>
        <v>445.41256963172668</v>
      </c>
      <c r="AA1234" s="5">
        <f>'90.1 Data-IP'!AA1234*Convert!$B$7/$D1234</f>
        <v>264.8465307861606</v>
      </c>
      <c r="AB1234" s="5">
        <f t="shared" si="39"/>
        <v>710.25910041788734</v>
      </c>
    </row>
    <row r="1235" spans="1:28" x14ac:dyDescent="0.25">
      <c r="A1235" s="95">
        <v>2016</v>
      </c>
      <c r="B1235" s="95" t="s">
        <v>64</v>
      </c>
      <c r="C1235" s="101" t="s">
        <v>12</v>
      </c>
      <c r="D1235" s="5">
        <f>'90.1 Data-SI'!D1235*Convert!$B$1</f>
        <v>5501.9728096495501</v>
      </c>
      <c r="E1235" s="5">
        <f>'90.1 Data-IP'!E1235*Convert!$B$6/$D1235</f>
        <v>0</v>
      </c>
      <c r="F1235" s="5">
        <f>'90.1 Data-IP'!F1235*Convert!$B$7/$D1235</f>
        <v>199.94160527455429</v>
      </c>
      <c r="G1235" s="5">
        <f>'90.1 Data-IP'!G1235*Convert!$B$6/$D1235</f>
        <v>30.295758248490081</v>
      </c>
      <c r="H1235" s="5">
        <f>'90.1 Data-IP'!H1235*Convert!$B$6/$D1235</f>
        <v>29.793829604718951</v>
      </c>
      <c r="I1235" s="5">
        <f>'90.1 Data-IP'!I1235*Convert!$B$6/$D1235</f>
        <v>10.202245259261019</v>
      </c>
      <c r="J1235" s="5">
        <f>'90.1 Data-IP'!J1235*Convert!$B$6/$D1235</f>
        <v>245.2030539744531</v>
      </c>
      <c r="K1235" s="5">
        <f>'90.1 Data-IP'!K1235*Convert!$B$7/$D1235</f>
        <v>87.728184124341894</v>
      </c>
      <c r="L1235" s="5">
        <f>'90.1 Data-IP'!L1235*Convert!$B$6/$D1235</f>
        <v>0</v>
      </c>
      <c r="M1235" s="5">
        <f>'90.1 Data-IP'!M1235*Convert!$B$6/$D1235</f>
        <v>48.354277931994886</v>
      </c>
      <c r="N1235" s="5">
        <f>'90.1 Data-IP'!N1235*Convert!$B$6/$D1235</f>
        <v>0.24550857575761817</v>
      </c>
      <c r="O1235" s="5">
        <f>'90.1 Data-IP'!O1235*Convert!$B$6/$D1235</f>
        <v>0.24550857575761817</v>
      </c>
      <c r="P1235" s="5">
        <f>'90.1 Data-IP'!P1235*Convert!$B$6/$D1235</f>
        <v>0</v>
      </c>
      <c r="Q1235" s="5">
        <f>'90.1 Data-IP'!Q1235*Convert!$B$6/$D1235</f>
        <v>0</v>
      </c>
      <c r="R1235" s="5">
        <f>'90.1 Data-IP'!R1235*Convert!$B$6/$D1235</f>
        <v>0</v>
      </c>
      <c r="S1235" s="5">
        <f>'90.1 Data-IP'!S1235*Convert!$B$6/$D1235</f>
        <v>0</v>
      </c>
      <c r="T1235" s="5">
        <f>'90.1 Data-IP'!T1235*Convert!$B$6/$D1235</f>
        <v>41.20179475825627</v>
      </c>
      <c r="U1235" s="5">
        <f>'90.1 Data-IP'!U1235*Convert!$B$7/$D1235</f>
        <v>73.42770020548005</v>
      </c>
      <c r="V1235" s="5">
        <f>'90.1 Data-IP'!V1235*Convert!$B$6/$D1235</f>
        <v>26.809536472731899</v>
      </c>
      <c r="W1235" s="5">
        <f>'90.1 Data-IP'!W1235*Convert!$B$6/$D1235</f>
        <v>78.650036180484975</v>
      </c>
      <c r="X1235" s="5">
        <f>'90.1 Data-IP'!X1235*Convert!$B$7/$D1235</f>
        <v>199.94160527455429</v>
      </c>
      <c r="Y1235" s="5">
        <f t="shared" si="38"/>
        <v>278.59164145503928</v>
      </c>
      <c r="Z1235" s="5">
        <f>'90.1 Data-IP'!Z1235*Convert!$B$6/$D1235</f>
        <v>432.10054907953588</v>
      </c>
      <c r="AA1235" s="5">
        <f>'90.1 Data-IP'!AA1235*Convert!$B$7/$D1235</f>
        <v>361.09748960437628</v>
      </c>
      <c r="AB1235" s="5">
        <f t="shared" si="39"/>
        <v>793.19803868391216</v>
      </c>
    </row>
    <row r="1236" spans="1:28" x14ac:dyDescent="0.25">
      <c r="A1236" s="95">
        <v>2016</v>
      </c>
      <c r="B1236" s="95" t="s">
        <v>64</v>
      </c>
      <c r="C1236" s="101" t="s">
        <v>8</v>
      </c>
      <c r="D1236" s="5">
        <f>'90.1 Data-SI'!D1236*Convert!$B$1</f>
        <v>5501.9728096495501</v>
      </c>
      <c r="E1236" s="5">
        <f>'90.1 Data-IP'!E1236*Convert!$B$6/$D1236</f>
        <v>0</v>
      </c>
      <c r="F1236" s="5">
        <f>'90.1 Data-IP'!F1236*Convert!$B$7/$D1236</f>
        <v>285.24778265526027</v>
      </c>
      <c r="G1236" s="5">
        <f>'90.1 Data-IP'!G1236*Convert!$B$6/$D1236</f>
        <v>10.044028621550558</v>
      </c>
      <c r="H1236" s="5">
        <f>'90.1 Data-IP'!H1236*Convert!$B$6/$D1236</f>
        <v>30.617647270038955</v>
      </c>
      <c r="I1236" s="5">
        <f>'90.1 Data-IP'!I1236*Convert!$B$6/$D1236</f>
        <v>10.376829135355328</v>
      </c>
      <c r="J1236" s="5">
        <f>'90.1 Data-IP'!J1236*Convert!$B$6/$D1236</f>
        <v>245.2030539744531</v>
      </c>
      <c r="K1236" s="5">
        <f>'90.1 Data-IP'!K1236*Convert!$B$7/$D1236</f>
        <v>87.728184124341894</v>
      </c>
      <c r="L1236" s="5">
        <f>'90.1 Data-IP'!L1236*Convert!$B$6/$D1236</f>
        <v>0</v>
      </c>
      <c r="M1236" s="5">
        <f>'90.1 Data-IP'!M1236*Convert!$B$6/$D1236</f>
        <v>48.3324549474831</v>
      </c>
      <c r="N1236" s="5">
        <f>'90.1 Data-IP'!N1236*Convert!$B$6/$D1236</f>
        <v>0.24550857575761817</v>
      </c>
      <c r="O1236" s="5">
        <f>'90.1 Data-IP'!O1236*Convert!$B$6/$D1236</f>
        <v>0.24550857575761817</v>
      </c>
      <c r="P1236" s="5">
        <f>'90.1 Data-IP'!P1236*Convert!$B$6/$D1236</f>
        <v>0</v>
      </c>
      <c r="Q1236" s="5">
        <f>'90.1 Data-IP'!Q1236*Convert!$B$6/$D1236</f>
        <v>0</v>
      </c>
      <c r="R1236" s="5">
        <f>'90.1 Data-IP'!R1236*Convert!$B$6/$D1236</f>
        <v>0</v>
      </c>
      <c r="S1236" s="5">
        <f>'90.1 Data-IP'!S1236*Convert!$B$6/$D1236</f>
        <v>0</v>
      </c>
      <c r="T1236" s="5">
        <f>'90.1 Data-IP'!T1236*Convert!$B$6/$D1236</f>
        <v>41.21270625051217</v>
      </c>
      <c r="U1236" s="5">
        <f>'90.1 Data-IP'!U1236*Convert!$B$7/$D1236</f>
        <v>79.080294201614137</v>
      </c>
      <c r="V1236" s="5">
        <f>'90.1 Data-IP'!V1236*Convert!$B$6/$D1236</f>
        <v>26.296696336704876</v>
      </c>
      <c r="W1236" s="5">
        <f>'90.1 Data-IP'!W1236*Convert!$B$6/$D1236</f>
        <v>58.376483569033653</v>
      </c>
      <c r="X1236" s="5">
        <f>'90.1 Data-IP'!X1236*Convert!$B$7/$D1236</f>
        <v>285.24778265526027</v>
      </c>
      <c r="Y1236" s="5">
        <f t="shared" si="38"/>
        <v>343.62426622429393</v>
      </c>
      <c r="Z1236" s="5">
        <f>'90.1 Data-IP'!Z1236*Convert!$B$6/$D1236</f>
        <v>412.31801361959975</v>
      </c>
      <c r="AA1236" s="5">
        <f>'90.1 Data-IP'!AA1236*Convert!$B$7/$D1236</f>
        <v>452.05626098121627</v>
      </c>
      <c r="AB1236" s="5">
        <f t="shared" si="39"/>
        <v>864.37427460081608</v>
      </c>
    </row>
    <row r="1237" spans="1:28" x14ac:dyDescent="0.25">
      <c r="A1237" s="95">
        <v>2019</v>
      </c>
      <c r="B1237" s="95" t="s">
        <v>64</v>
      </c>
      <c r="C1237" s="101" t="s">
        <v>10</v>
      </c>
      <c r="D1237" s="5">
        <f>'90.1 Data-SI'!D1237*Convert!$B$1</f>
        <v>5501.9728096495501</v>
      </c>
      <c r="E1237" s="5">
        <f>'90.1 Data-IP'!E1237*Convert!$B$6/$D1237</f>
        <v>0</v>
      </c>
      <c r="F1237" s="5">
        <f>'90.1 Data-IP'!F1237*Convert!$B$7/$D1237</f>
        <v>0</v>
      </c>
      <c r="G1237" s="5">
        <f>'90.1 Data-IP'!G1237*Convert!$B$6/$D1237</f>
        <v>353.854238112519</v>
      </c>
      <c r="H1237" s="5">
        <f>'90.1 Data-IP'!H1237*Convert!$B$6/$D1237</f>
        <v>27.469681754213497</v>
      </c>
      <c r="I1237" s="5">
        <f>'90.1 Data-IP'!I1237*Convert!$B$6/$D1237</f>
        <v>10.169510782493338</v>
      </c>
      <c r="J1237" s="5">
        <f>'90.1 Data-IP'!J1237*Convert!$B$6/$D1237</f>
        <v>237.68503581014207</v>
      </c>
      <c r="K1237" s="5">
        <f>'90.1 Data-IP'!K1237*Convert!$B$7/$D1237</f>
        <v>87.728184124341894</v>
      </c>
      <c r="L1237" s="5">
        <f>'90.1 Data-IP'!L1237*Convert!$B$6/$D1237</f>
        <v>0</v>
      </c>
      <c r="M1237" s="5">
        <f>'90.1 Data-IP'!M1237*Convert!$B$6/$D1237</f>
        <v>90.308965655907855</v>
      </c>
      <c r="N1237" s="5">
        <f>'90.1 Data-IP'!N1237*Convert!$B$6/$D1237</f>
        <v>0.24550857575761817</v>
      </c>
      <c r="O1237" s="5">
        <f>'90.1 Data-IP'!O1237*Convert!$B$6/$D1237</f>
        <v>0.24550857575761817</v>
      </c>
      <c r="P1237" s="5">
        <f>'90.1 Data-IP'!P1237*Convert!$B$6/$D1237</f>
        <v>0</v>
      </c>
      <c r="Q1237" s="5">
        <f>'90.1 Data-IP'!Q1237*Convert!$B$6/$D1237</f>
        <v>0</v>
      </c>
      <c r="R1237" s="5">
        <f>'90.1 Data-IP'!R1237*Convert!$B$6/$D1237</f>
        <v>0</v>
      </c>
      <c r="S1237" s="5">
        <f>'90.1 Data-IP'!S1237*Convert!$B$6/$D1237</f>
        <v>0</v>
      </c>
      <c r="T1237" s="5">
        <f>'90.1 Data-IP'!T1237*Convert!$B$6/$D1237</f>
        <v>41.109047074081175</v>
      </c>
      <c r="U1237" s="5">
        <f>'90.1 Data-IP'!U1237*Convert!$B$7/$D1237</f>
        <v>40.163855853601518</v>
      </c>
      <c r="V1237" s="5">
        <f>'90.1 Data-IP'!V1237*Convert!$B$6/$D1237</f>
        <v>21.6975023508455</v>
      </c>
      <c r="W1237" s="5">
        <f>'90.1 Data-IP'!W1237*Convert!$B$6/$D1237</f>
        <v>444.16320376842685</v>
      </c>
      <c r="X1237" s="5">
        <f>'90.1 Data-IP'!X1237*Convert!$B$7/$D1237</f>
        <v>0</v>
      </c>
      <c r="Y1237" s="5">
        <f t="shared" si="38"/>
        <v>444.16320376842685</v>
      </c>
      <c r="Z1237" s="5">
        <f>'90.1 Data-IP'!Z1237*Convert!$B$6/$D1237</f>
        <v>782.53949011595989</v>
      </c>
      <c r="AA1237" s="5">
        <f>'90.1 Data-IP'!AA1237*Convert!$B$7/$D1237</f>
        <v>127.89203997794338</v>
      </c>
      <c r="AB1237" s="5">
        <f t="shared" si="39"/>
        <v>910.43153009390323</v>
      </c>
    </row>
    <row r="1238" spans="1:28" x14ac:dyDescent="0.25">
      <c r="A1238" s="95">
        <v>2019</v>
      </c>
      <c r="B1238" s="95" t="s">
        <v>64</v>
      </c>
      <c r="C1238" s="101" t="s">
        <v>6</v>
      </c>
      <c r="D1238" s="5">
        <f>'90.1 Data-SI'!D1238*Convert!$B$1</f>
        <v>5501.9728096495501</v>
      </c>
      <c r="E1238" s="5">
        <f>'90.1 Data-IP'!E1238*Convert!$B$6/$D1238</f>
        <v>0</v>
      </c>
      <c r="F1238" s="5">
        <f>'90.1 Data-IP'!F1238*Convert!$B$7/$D1238</f>
        <v>5.6021744262974016E-3</v>
      </c>
      <c r="G1238" s="5">
        <f>'90.1 Data-IP'!G1238*Convert!$B$6/$D1238</f>
        <v>295.25406895223944</v>
      </c>
      <c r="H1238" s="5">
        <f>'90.1 Data-IP'!H1238*Convert!$B$6/$D1238</f>
        <v>27.398757054550185</v>
      </c>
      <c r="I1238" s="5">
        <f>'90.1 Data-IP'!I1238*Convert!$B$6/$D1238</f>
        <v>10.164055036365392</v>
      </c>
      <c r="J1238" s="5">
        <f>'90.1 Data-IP'!J1238*Convert!$B$6/$D1238</f>
        <v>237.68503581014207</v>
      </c>
      <c r="K1238" s="5">
        <f>'90.1 Data-IP'!K1238*Convert!$B$7/$D1238</f>
        <v>87.728184124341894</v>
      </c>
      <c r="L1238" s="5">
        <f>'90.1 Data-IP'!L1238*Convert!$B$6/$D1238</f>
        <v>0</v>
      </c>
      <c r="M1238" s="5">
        <f>'90.1 Data-IP'!M1238*Convert!$B$6/$D1238</f>
        <v>85.104183849846351</v>
      </c>
      <c r="N1238" s="5">
        <f>'90.1 Data-IP'!N1238*Convert!$B$6/$D1238</f>
        <v>0.24550857575761817</v>
      </c>
      <c r="O1238" s="5">
        <f>'90.1 Data-IP'!O1238*Convert!$B$6/$D1238</f>
        <v>0.24550857575761817</v>
      </c>
      <c r="P1238" s="5">
        <f>'90.1 Data-IP'!P1238*Convert!$B$6/$D1238</f>
        <v>0</v>
      </c>
      <c r="Q1238" s="5">
        <f>'90.1 Data-IP'!Q1238*Convert!$B$6/$D1238</f>
        <v>0</v>
      </c>
      <c r="R1238" s="5">
        <f>'90.1 Data-IP'!R1238*Convert!$B$6/$D1238</f>
        <v>0</v>
      </c>
      <c r="S1238" s="5">
        <f>'90.1 Data-IP'!S1238*Convert!$B$6/$D1238</f>
        <v>0</v>
      </c>
      <c r="T1238" s="5">
        <f>'90.1 Data-IP'!T1238*Convert!$B$6/$D1238</f>
        <v>41.114502820209118</v>
      </c>
      <c r="U1238" s="5">
        <f>'90.1 Data-IP'!U1238*Convert!$B$7/$D1238</f>
        <v>39.978984097533704</v>
      </c>
      <c r="V1238" s="5">
        <f>'90.1 Data-IP'!V1238*Convert!$B$6/$D1238</f>
        <v>21.484728251855561</v>
      </c>
      <c r="W1238" s="5">
        <f>'90.1 Data-IP'!W1238*Convert!$B$6/$D1238</f>
        <v>380.35825280208576</v>
      </c>
      <c r="X1238" s="5">
        <f>'90.1 Data-IP'!X1238*Convert!$B$7/$D1238</f>
        <v>5.6021744262974016E-3</v>
      </c>
      <c r="Y1238" s="5">
        <f t="shared" si="38"/>
        <v>380.36385497651207</v>
      </c>
      <c r="Z1238" s="5">
        <f>'90.1 Data-IP'!Z1238*Convert!$B$6/$D1238</f>
        <v>718.44538460483795</v>
      </c>
      <c r="AA1238" s="5">
        <f>'90.1 Data-IP'!AA1238*Convert!$B$7/$D1238</f>
        <v>127.71090300482645</v>
      </c>
      <c r="AB1238" s="5">
        <f t="shared" si="39"/>
        <v>846.15628760966445</v>
      </c>
    </row>
    <row r="1239" spans="1:28" x14ac:dyDescent="0.25">
      <c r="A1239" s="95">
        <v>2019</v>
      </c>
      <c r="B1239" s="95" t="s">
        <v>64</v>
      </c>
      <c r="C1239" s="101" t="s">
        <v>11</v>
      </c>
      <c r="D1239" s="5">
        <f>'90.1 Data-SI'!D1239*Convert!$B$1</f>
        <v>5501.9728096495501</v>
      </c>
      <c r="E1239" s="5">
        <f>'90.1 Data-IP'!E1239*Convert!$B$6/$D1239</f>
        <v>0</v>
      </c>
      <c r="F1239" s="5">
        <f>'90.1 Data-IP'!F1239*Convert!$B$7/$D1239</f>
        <v>0</v>
      </c>
      <c r="G1239" s="5">
        <f>'90.1 Data-IP'!G1239*Convert!$B$6/$D1239</f>
        <v>216.58220978724282</v>
      </c>
      <c r="H1239" s="5">
        <f>'90.1 Data-IP'!H1239*Convert!$B$6/$D1239</f>
        <v>27.4587702619576</v>
      </c>
      <c r="I1239" s="5">
        <f>'90.1 Data-IP'!I1239*Convert!$B$6/$D1239</f>
        <v>10.164055036365392</v>
      </c>
      <c r="J1239" s="5">
        <f>'90.1 Data-IP'!J1239*Convert!$B$6/$D1239</f>
        <v>237.68503581014207</v>
      </c>
      <c r="K1239" s="5">
        <f>'90.1 Data-IP'!K1239*Convert!$B$7/$D1239</f>
        <v>87.728184124341894</v>
      </c>
      <c r="L1239" s="5">
        <f>'90.1 Data-IP'!L1239*Convert!$B$6/$D1239</f>
        <v>0</v>
      </c>
      <c r="M1239" s="5">
        <f>'90.1 Data-IP'!M1239*Convert!$B$6/$D1239</f>
        <v>51.169442934015578</v>
      </c>
      <c r="N1239" s="5">
        <f>'90.1 Data-IP'!N1239*Convert!$B$6/$D1239</f>
        <v>0.24550857575761817</v>
      </c>
      <c r="O1239" s="5">
        <f>'90.1 Data-IP'!O1239*Convert!$B$6/$D1239</f>
        <v>0.24550857575761817</v>
      </c>
      <c r="P1239" s="5">
        <f>'90.1 Data-IP'!P1239*Convert!$B$6/$D1239</f>
        <v>0</v>
      </c>
      <c r="Q1239" s="5">
        <f>'90.1 Data-IP'!Q1239*Convert!$B$6/$D1239</f>
        <v>0</v>
      </c>
      <c r="R1239" s="5">
        <f>'90.1 Data-IP'!R1239*Convert!$B$6/$D1239</f>
        <v>0</v>
      </c>
      <c r="S1239" s="5">
        <f>'90.1 Data-IP'!S1239*Convert!$B$6/$D1239</f>
        <v>0</v>
      </c>
      <c r="T1239" s="5">
        <f>'90.1 Data-IP'!T1239*Convert!$B$6/$D1239</f>
        <v>41.125414312465011</v>
      </c>
      <c r="U1239" s="5">
        <f>'90.1 Data-IP'!U1239*Convert!$B$7/$D1239</f>
        <v>43.872495323810391</v>
      </c>
      <c r="V1239" s="5">
        <f>'90.1 Data-IP'!V1239*Convert!$B$6/$D1239</f>
        <v>21.21194094545821</v>
      </c>
      <c r="W1239" s="5">
        <f>'90.1 Data-IP'!W1239*Convert!$B$6/$D1239</f>
        <v>267.75165272125838</v>
      </c>
      <c r="X1239" s="5">
        <f>'90.1 Data-IP'!X1239*Convert!$B$7/$D1239</f>
        <v>0</v>
      </c>
      <c r="Y1239" s="5">
        <f t="shared" si="38"/>
        <v>267.75165272125838</v>
      </c>
      <c r="Z1239" s="5">
        <f>'90.1 Data-IP'!Z1239*Convert!$B$6/$D1239</f>
        <v>605.64783340953215</v>
      </c>
      <c r="AA1239" s="5">
        <f>'90.1 Data-IP'!AA1239*Convert!$B$7/$D1239</f>
        <v>131.60067944815225</v>
      </c>
      <c r="AB1239" s="5">
        <f t="shared" si="39"/>
        <v>737.24851285768443</v>
      </c>
    </row>
    <row r="1240" spans="1:28" x14ac:dyDescent="0.25">
      <c r="A1240" s="95">
        <v>2019</v>
      </c>
      <c r="B1240" s="95" t="s">
        <v>64</v>
      </c>
      <c r="C1240" s="101" t="s">
        <v>13</v>
      </c>
      <c r="D1240" s="5">
        <f>'90.1 Data-SI'!D1240*Convert!$B$1</f>
        <v>5501.9728096495501</v>
      </c>
      <c r="E1240" s="5">
        <f>'90.1 Data-IP'!E1240*Convert!$B$6/$D1240</f>
        <v>0</v>
      </c>
      <c r="F1240" s="5">
        <f>'90.1 Data-IP'!F1240*Convert!$B$7/$D1240</f>
        <v>2.0952132354352289</v>
      </c>
      <c r="G1240" s="5">
        <f>'90.1 Data-IP'!G1240*Convert!$B$6/$D1240</f>
        <v>238.18150870778524</v>
      </c>
      <c r="H1240" s="5">
        <f>'90.1 Data-IP'!H1240*Convert!$B$6/$D1240</f>
        <v>27.496960484853233</v>
      </c>
      <c r="I1240" s="5">
        <f>'90.1 Data-IP'!I1240*Convert!$B$6/$D1240</f>
        <v>10.147687797981551</v>
      </c>
      <c r="J1240" s="5">
        <f>'90.1 Data-IP'!J1240*Convert!$B$6/$D1240</f>
        <v>237.68503581014207</v>
      </c>
      <c r="K1240" s="5">
        <f>'90.1 Data-IP'!K1240*Convert!$B$7/$D1240</f>
        <v>87.728184124341894</v>
      </c>
      <c r="L1240" s="5">
        <f>'90.1 Data-IP'!L1240*Convert!$B$6/$D1240</f>
        <v>0</v>
      </c>
      <c r="M1240" s="5">
        <f>'90.1 Data-IP'!M1240*Convert!$B$6/$D1240</f>
        <v>79.686627944794907</v>
      </c>
      <c r="N1240" s="5">
        <f>'90.1 Data-IP'!N1240*Convert!$B$6/$D1240</f>
        <v>0.24550857575761817</v>
      </c>
      <c r="O1240" s="5">
        <f>'90.1 Data-IP'!O1240*Convert!$B$6/$D1240</f>
        <v>0.24550857575761817</v>
      </c>
      <c r="P1240" s="5">
        <f>'90.1 Data-IP'!P1240*Convert!$B$6/$D1240</f>
        <v>0</v>
      </c>
      <c r="Q1240" s="5">
        <f>'90.1 Data-IP'!Q1240*Convert!$B$6/$D1240</f>
        <v>0</v>
      </c>
      <c r="R1240" s="5">
        <f>'90.1 Data-IP'!R1240*Convert!$B$6/$D1240</f>
        <v>0</v>
      </c>
      <c r="S1240" s="5">
        <f>'90.1 Data-IP'!S1240*Convert!$B$6/$D1240</f>
        <v>0</v>
      </c>
      <c r="T1240" s="5">
        <f>'90.1 Data-IP'!T1240*Convert!$B$6/$D1240</f>
        <v>41.125414312465011</v>
      </c>
      <c r="U1240" s="5">
        <f>'90.1 Data-IP'!U1240*Convert!$B$7/$D1240</f>
        <v>43.962130114631144</v>
      </c>
      <c r="V1240" s="5">
        <f>'90.1 Data-IP'!V1240*Convert!$B$6/$D1240</f>
        <v>21.195573707074363</v>
      </c>
      <c r="W1240" s="5">
        <f>'90.1 Data-IP'!W1240*Convert!$B$6/$D1240</f>
        <v>317.86813665258012</v>
      </c>
      <c r="X1240" s="5">
        <f>'90.1 Data-IP'!X1240*Convert!$B$7/$D1240</f>
        <v>2.0952132354352289</v>
      </c>
      <c r="Y1240" s="5">
        <f t="shared" si="38"/>
        <v>319.96334988801533</v>
      </c>
      <c r="Z1240" s="5">
        <f>'90.1 Data-IP'!Z1240*Convert!$B$6/$D1240</f>
        <v>655.76977308698201</v>
      </c>
      <c r="AA1240" s="5">
        <f>'90.1 Data-IP'!AA1240*Convert!$B$7/$D1240</f>
        <v>133.78366008293284</v>
      </c>
      <c r="AB1240" s="5">
        <f t="shared" si="39"/>
        <v>789.5534331699148</v>
      </c>
    </row>
    <row r="1241" spans="1:28" x14ac:dyDescent="0.25">
      <c r="A1241" s="95">
        <v>2019</v>
      </c>
      <c r="B1241" s="95" t="s">
        <v>64</v>
      </c>
      <c r="C1241" s="101" t="s">
        <v>19</v>
      </c>
      <c r="D1241" s="5">
        <f>'90.1 Data-SI'!D1241*Convert!$B$1</f>
        <v>5501.9728096495501</v>
      </c>
      <c r="E1241" s="5">
        <f>'90.1 Data-IP'!E1241*Convert!$B$6/$D1241</f>
        <v>0</v>
      </c>
      <c r="F1241" s="5">
        <f>'90.1 Data-IP'!F1241*Convert!$B$7/$D1241</f>
        <v>5.2679113521949912</v>
      </c>
      <c r="G1241" s="5">
        <f>'90.1 Data-IP'!G1241*Convert!$B$6/$D1241</f>
        <v>189.54898772326507</v>
      </c>
      <c r="H1241" s="5">
        <f>'90.1 Data-IP'!H1241*Convert!$B$6/$D1241</f>
        <v>27.311465116503033</v>
      </c>
      <c r="I1241" s="5">
        <f>'90.1 Data-IP'!I1241*Convert!$B$6/$D1241</f>
        <v>10.142232051853602</v>
      </c>
      <c r="J1241" s="5">
        <f>'90.1 Data-IP'!J1241*Convert!$B$6/$D1241</f>
        <v>237.68503581014207</v>
      </c>
      <c r="K1241" s="5">
        <f>'90.1 Data-IP'!K1241*Convert!$B$7/$D1241</f>
        <v>87.728184124341894</v>
      </c>
      <c r="L1241" s="5">
        <f>'90.1 Data-IP'!L1241*Convert!$B$6/$D1241</f>
        <v>0</v>
      </c>
      <c r="M1241" s="5">
        <f>'90.1 Data-IP'!M1241*Convert!$B$6/$D1241</f>
        <v>69.680789546139991</v>
      </c>
      <c r="N1241" s="5">
        <f>'90.1 Data-IP'!N1241*Convert!$B$6/$D1241</f>
        <v>0.24550857575761817</v>
      </c>
      <c r="O1241" s="5">
        <f>'90.1 Data-IP'!O1241*Convert!$B$6/$D1241</f>
        <v>0.24550857575761817</v>
      </c>
      <c r="P1241" s="5">
        <f>'90.1 Data-IP'!P1241*Convert!$B$6/$D1241</f>
        <v>0</v>
      </c>
      <c r="Q1241" s="5">
        <f>'90.1 Data-IP'!Q1241*Convert!$B$6/$D1241</f>
        <v>0</v>
      </c>
      <c r="R1241" s="5">
        <f>'90.1 Data-IP'!R1241*Convert!$B$6/$D1241</f>
        <v>0</v>
      </c>
      <c r="S1241" s="5">
        <f>'90.1 Data-IP'!S1241*Convert!$B$6/$D1241</f>
        <v>0</v>
      </c>
      <c r="T1241" s="5">
        <f>'90.1 Data-IP'!T1241*Convert!$B$6/$D1241</f>
        <v>41.136325804720911</v>
      </c>
      <c r="U1241" s="5">
        <f>'90.1 Data-IP'!U1241*Convert!$B$7/$D1241</f>
        <v>48.047982662877381</v>
      </c>
      <c r="V1241" s="5">
        <f>'90.1 Data-IP'!V1241*Convert!$B$6/$D1241</f>
        <v>21.042812815491853</v>
      </c>
      <c r="W1241" s="5">
        <f>'90.1 Data-IP'!W1241*Convert!$B$6/$D1241</f>
        <v>259.22977726940502</v>
      </c>
      <c r="X1241" s="5">
        <f>'90.1 Data-IP'!X1241*Convert!$B$7/$D1241</f>
        <v>5.2679113521949912</v>
      </c>
      <c r="Y1241" s="5">
        <f t="shared" si="38"/>
        <v>264.49768862159999</v>
      </c>
      <c r="Z1241" s="5">
        <f>'90.1 Data-IP'!Z1241*Convert!$B$6/$D1241</f>
        <v>596.79315744387418</v>
      </c>
      <c r="AA1241" s="5">
        <f>'90.1 Data-IP'!AA1241*Convert!$B$7/$D1241</f>
        <v>141.04407813941427</v>
      </c>
      <c r="AB1241" s="5">
        <f t="shared" si="39"/>
        <v>737.83723558328848</v>
      </c>
    </row>
    <row r="1242" spans="1:28" x14ac:dyDescent="0.25">
      <c r="A1242" s="95">
        <v>2019</v>
      </c>
      <c r="B1242" s="95" t="s">
        <v>64</v>
      </c>
      <c r="C1242" s="101" t="s">
        <v>20</v>
      </c>
      <c r="D1242" s="5">
        <f>'90.1 Data-SI'!D1242*Convert!$B$1</f>
        <v>5501.9728096495501</v>
      </c>
      <c r="E1242" s="5">
        <f>'90.1 Data-IP'!E1242*Convert!$B$6/$D1242</f>
        <v>0</v>
      </c>
      <c r="F1242" s="5">
        <f>'90.1 Data-IP'!F1242*Convert!$B$7/$D1242</f>
        <v>4.5657721574323826</v>
      </c>
      <c r="G1242" s="5">
        <f>'90.1 Data-IP'!G1242*Convert!$B$6/$D1242</f>
        <v>127.96452543099852</v>
      </c>
      <c r="H1242" s="5">
        <f>'90.1 Data-IP'!H1242*Convert!$B$6/$D1242</f>
        <v>27.311465116503033</v>
      </c>
      <c r="I1242" s="5">
        <f>'90.1 Data-IP'!I1242*Convert!$B$6/$D1242</f>
        <v>10.153143544109495</v>
      </c>
      <c r="J1242" s="5">
        <f>'90.1 Data-IP'!J1242*Convert!$B$6/$D1242</f>
        <v>237.68503581014207</v>
      </c>
      <c r="K1242" s="5">
        <f>'90.1 Data-IP'!K1242*Convert!$B$7/$D1242</f>
        <v>87.728184124341894</v>
      </c>
      <c r="L1242" s="5">
        <f>'90.1 Data-IP'!L1242*Convert!$B$6/$D1242</f>
        <v>0</v>
      </c>
      <c r="M1242" s="5">
        <f>'90.1 Data-IP'!M1242*Convert!$B$6/$D1242</f>
        <v>69.658966561628191</v>
      </c>
      <c r="N1242" s="5">
        <f>'90.1 Data-IP'!N1242*Convert!$B$6/$D1242</f>
        <v>0.24550857575761817</v>
      </c>
      <c r="O1242" s="5">
        <f>'90.1 Data-IP'!O1242*Convert!$B$6/$D1242</f>
        <v>0.24550857575761817</v>
      </c>
      <c r="P1242" s="5">
        <f>'90.1 Data-IP'!P1242*Convert!$B$6/$D1242</f>
        <v>0</v>
      </c>
      <c r="Q1242" s="5">
        <f>'90.1 Data-IP'!Q1242*Convert!$B$6/$D1242</f>
        <v>0</v>
      </c>
      <c r="R1242" s="5">
        <f>'90.1 Data-IP'!R1242*Convert!$B$6/$D1242</f>
        <v>0</v>
      </c>
      <c r="S1242" s="5">
        <f>'90.1 Data-IP'!S1242*Convert!$B$6/$D1242</f>
        <v>0</v>
      </c>
      <c r="T1242" s="5">
        <f>'90.1 Data-IP'!T1242*Convert!$B$6/$D1242</f>
        <v>41.147237296976805</v>
      </c>
      <c r="U1242" s="5">
        <f>'90.1 Data-IP'!U1242*Convert!$B$7/$D1242</f>
        <v>48.341163124520293</v>
      </c>
      <c r="V1242" s="5">
        <f>'90.1 Data-IP'!V1242*Convert!$B$6/$D1242</f>
        <v>20.611808871384032</v>
      </c>
      <c r="W1242" s="5">
        <f>'90.1 Data-IP'!W1242*Convert!$B$6/$D1242</f>
        <v>197.62349199262673</v>
      </c>
      <c r="X1242" s="5">
        <f>'90.1 Data-IP'!X1242*Convert!$B$7/$D1242</f>
        <v>4.5657721574323826</v>
      </c>
      <c r="Y1242" s="5">
        <f t="shared" si="38"/>
        <v>202.1892641500591</v>
      </c>
      <c r="Z1242" s="5">
        <f>'90.1 Data-IP'!Z1242*Convert!$B$6/$D1242</f>
        <v>534.77223546137179</v>
      </c>
      <c r="AA1242" s="5">
        <f>'90.1 Data-IP'!AA1242*Convert!$B$7/$D1242</f>
        <v>140.63511940629454</v>
      </c>
      <c r="AB1242" s="5">
        <f t="shared" si="39"/>
        <v>675.4073548676663</v>
      </c>
    </row>
    <row r="1243" spans="1:28" x14ac:dyDescent="0.25">
      <c r="A1243" s="95">
        <v>2019</v>
      </c>
      <c r="B1243" s="95" t="s">
        <v>64</v>
      </c>
      <c r="C1243" s="101" t="s">
        <v>3</v>
      </c>
      <c r="D1243" s="5">
        <f>'90.1 Data-SI'!D1243*Convert!$B$1</f>
        <v>5501.9728096495501</v>
      </c>
      <c r="E1243" s="5">
        <f>'90.1 Data-IP'!E1243*Convert!$B$6/$D1243</f>
        <v>0</v>
      </c>
      <c r="F1243" s="5">
        <f>'90.1 Data-IP'!F1243*Convert!$B$7/$D1243</f>
        <v>32.206900776783769</v>
      </c>
      <c r="G1243" s="5">
        <f>'90.1 Data-IP'!G1243*Convert!$B$6/$D1243</f>
        <v>102.19703646870451</v>
      </c>
      <c r="H1243" s="5">
        <f>'90.1 Data-IP'!H1243*Convert!$B$6/$D1243</f>
        <v>27.349655339398659</v>
      </c>
      <c r="I1243" s="5">
        <f>'90.1 Data-IP'!I1243*Convert!$B$6/$D1243</f>
        <v>10.153143544109495</v>
      </c>
      <c r="J1243" s="5">
        <f>'90.1 Data-IP'!J1243*Convert!$B$6/$D1243</f>
        <v>237.68503581014207</v>
      </c>
      <c r="K1243" s="5">
        <f>'90.1 Data-IP'!K1243*Convert!$B$7/$D1243</f>
        <v>87.728184124341894</v>
      </c>
      <c r="L1243" s="5">
        <f>'90.1 Data-IP'!L1243*Convert!$B$6/$D1243</f>
        <v>0</v>
      </c>
      <c r="M1243" s="5">
        <f>'90.1 Data-IP'!M1243*Convert!$B$6/$D1243</f>
        <v>63.914065888899927</v>
      </c>
      <c r="N1243" s="5">
        <f>'90.1 Data-IP'!N1243*Convert!$B$6/$D1243</f>
        <v>0.24550857575761817</v>
      </c>
      <c r="O1243" s="5">
        <f>'90.1 Data-IP'!O1243*Convert!$B$6/$D1243</f>
        <v>0.24550857575761817</v>
      </c>
      <c r="P1243" s="5">
        <f>'90.1 Data-IP'!P1243*Convert!$B$6/$D1243</f>
        <v>0</v>
      </c>
      <c r="Q1243" s="5">
        <f>'90.1 Data-IP'!Q1243*Convert!$B$6/$D1243</f>
        <v>0</v>
      </c>
      <c r="R1243" s="5">
        <f>'90.1 Data-IP'!R1243*Convert!$B$6/$D1243</f>
        <v>0</v>
      </c>
      <c r="S1243" s="5">
        <f>'90.1 Data-IP'!S1243*Convert!$B$6/$D1243</f>
        <v>0</v>
      </c>
      <c r="T1243" s="5">
        <f>'90.1 Data-IP'!T1243*Convert!$B$6/$D1243</f>
        <v>41.163604535360648</v>
      </c>
      <c r="U1243" s="5">
        <f>'90.1 Data-IP'!U1243*Convert!$B$7/$D1243</f>
        <v>55.25424636657128</v>
      </c>
      <c r="V1243" s="5">
        <f>'90.1 Data-IP'!V1243*Convert!$B$6/$D1243</f>
        <v>20.393579026266146</v>
      </c>
      <c r="W1243" s="5">
        <f>'90.1 Data-IP'!W1243*Convert!$B$6/$D1243</f>
        <v>166.11110235760444</v>
      </c>
      <c r="X1243" s="5">
        <f>'90.1 Data-IP'!X1243*Convert!$B$7/$D1243</f>
        <v>32.206900776783769</v>
      </c>
      <c r="Y1243" s="5">
        <f t="shared" si="38"/>
        <v>198.31800313438822</v>
      </c>
      <c r="Z1243" s="5">
        <f>'90.1 Data-IP'!Z1243*Convert!$B$6/$D1243</f>
        <v>503.09617344251109</v>
      </c>
      <c r="AA1243" s="5">
        <f>'90.1 Data-IP'!AA1243*Convert!$B$7/$D1243</f>
        <v>175.18933126769693</v>
      </c>
      <c r="AB1243" s="5">
        <f t="shared" si="39"/>
        <v>678.28550471020799</v>
      </c>
    </row>
    <row r="1244" spans="1:28" x14ac:dyDescent="0.25">
      <c r="A1244" s="95">
        <v>2019</v>
      </c>
      <c r="B1244" s="95" t="s">
        <v>64</v>
      </c>
      <c r="C1244" s="101" t="s">
        <v>7</v>
      </c>
      <c r="D1244" s="5">
        <f>'90.1 Data-SI'!D1244*Convert!$B$1</f>
        <v>5501.9728096495501</v>
      </c>
      <c r="E1244" s="5">
        <f>'90.1 Data-IP'!E1244*Convert!$B$6/$D1244</f>
        <v>0</v>
      </c>
      <c r="F1244" s="5">
        <f>'90.1 Data-IP'!F1244*Convert!$B$7/$D1244</f>
        <v>15.885899281503999</v>
      </c>
      <c r="G1244" s="5">
        <f>'90.1 Data-IP'!G1244*Convert!$B$6/$D1244</f>
        <v>92.905900812810643</v>
      </c>
      <c r="H1244" s="5">
        <f>'90.1 Data-IP'!H1244*Convert!$B$6/$D1244</f>
        <v>27.426035785189921</v>
      </c>
      <c r="I1244" s="5">
        <f>'90.1 Data-IP'!I1244*Convert!$B$6/$D1244</f>
        <v>10.153143544109495</v>
      </c>
      <c r="J1244" s="5">
        <f>'90.1 Data-IP'!J1244*Convert!$B$6/$D1244</f>
        <v>237.68503581014207</v>
      </c>
      <c r="K1244" s="5">
        <f>'90.1 Data-IP'!K1244*Convert!$B$7/$D1244</f>
        <v>87.728184124341894</v>
      </c>
      <c r="L1244" s="5">
        <f>'90.1 Data-IP'!L1244*Convert!$B$6/$D1244</f>
        <v>0</v>
      </c>
      <c r="M1244" s="5">
        <f>'90.1 Data-IP'!M1244*Convert!$B$6/$D1244</f>
        <v>67.97859675422049</v>
      </c>
      <c r="N1244" s="5">
        <f>'90.1 Data-IP'!N1244*Convert!$B$6/$D1244</f>
        <v>0.24550857575761817</v>
      </c>
      <c r="O1244" s="5">
        <f>'90.1 Data-IP'!O1244*Convert!$B$6/$D1244</f>
        <v>0.24550857575761817</v>
      </c>
      <c r="P1244" s="5">
        <f>'90.1 Data-IP'!P1244*Convert!$B$6/$D1244</f>
        <v>0</v>
      </c>
      <c r="Q1244" s="5">
        <f>'90.1 Data-IP'!Q1244*Convert!$B$6/$D1244</f>
        <v>0</v>
      </c>
      <c r="R1244" s="5">
        <f>'90.1 Data-IP'!R1244*Convert!$B$6/$D1244</f>
        <v>0</v>
      </c>
      <c r="S1244" s="5">
        <f>'90.1 Data-IP'!S1244*Convert!$B$6/$D1244</f>
        <v>0</v>
      </c>
      <c r="T1244" s="5">
        <f>'90.1 Data-IP'!T1244*Convert!$B$6/$D1244</f>
        <v>41.158148789232698</v>
      </c>
      <c r="U1244" s="5">
        <f>'90.1 Data-IP'!U1244*Convert!$B$7/$D1244</f>
        <v>53.42420272064745</v>
      </c>
      <c r="V1244" s="5">
        <f>'90.1 Data-IP'!V1244*Convert!$B$6/$D1244</f>
        <v>20.333565818858734</v>
      </c>
      <c r="W1244" s="5">
        <f>'90.1 Data-IP'!W1244*Convert!$B$6/$D1244</f>
        <v>160.8844975670311</v>
      </c>
      <c r="X1244" s="5">
        <f>'90.1 Data-IP'!X1244*Convert!$B$7/$D1244</f>
        <v>15.885899281503999</v>
      </c>
      <c r="Y1244" s="5">
        <f t="shared" si="38"/>
        <v>176.77039684853511</v>
      </c>
      <c r="Z1244" s="5">
        <f>'90.1 Data-IP'!Z1244*Convert!$B$6/$D1244</f>
        <v>497.88048014419365</v>
      </c>
      <c r="AA1244" s="5">
        <f>'90.1 Data-IP'!AA1244*Convert!$B$7/$D1244</f>
        <v>157.03828612649338</v>
      </c>
      <c r="AB1244" s="5">
        <f t="shared" si="39"/>
        <v>654.918766270687</v>
      </c>
    </row>
    <row r="1245" spans="1:28" x14ac:dyDescent="0.25">
      <c r="A1245" s="95">
        <v>2019</v>
      </c>
      <c r="B1245" s="95" t="s">
        <v>64</v>
      </c>
      <c r="C1245" s="101" t="s">
        <v>17</v>
      </c>
      <c r="D1245" s="5">
        <f>'90.1 Data-SI'!D1245*Convert!$B$1</f>
        <v>5501.9728096495501</v>
      </c>
      <c r="E1245" s="5">
        <f>'90.1 Data-IP'!E1245*Convert!$B$6/$D1245</f>
        <v>0</v>
      </c>
      <c r="F1245" s="5">
        <f>'90.1 Data-IP'!F1245*Convert!$B$7/$D1245</f>
        <v>6.4200918925368233</v>
      </c>
      <c r="G1245" s="5">
        <f>'90.1 Data-IP'!G1245*Convert!$B$6/$D1245</f>
        <v>38.15748841886181</v>
      </c>
      <c r="H1245" s="5">
        <f>'90.1 Data-IP'!H1245*Convert!$B$6/$D1245</f>
        <v>27.589708169028334</v>
      </c>
      <c r="I1245" s="5">
        <f>'90.1 Data-IP'!I1245*Convert!$B$6/$D1245</f>
        <v>10.18587802087718</v>
      </c>
      <c r="J1245" s="5">
        <f>'90.1 Data-IP'!J1245*Convert!$B$6/$D1245</f>
        <v>237.68503581014207</v>
      </c>
      <c r="K1245" s="5">
        <f>'90.1 Data-IP'!K1245*Convert!$B$7/$D1245</f>
        <v>87.728184124341894</v>
      </c>
      <c r="L1245" s="5">
        <f>'90.1 Data-IP'!L1245*Convert!$B$6/$D1245</f>
        <v>0</v>
      </c>
      <c r="M1245" s="5">
        <f>'90.1 Data-IP'!M1245*Convert!$B$6/$D1245</f>
        <v>43.187686348829004</v>
      </c>
      <c r="N1245" s="5">
        <f>'90.1 Data-IP'!N1245*Convert!$B$6/$D1245</f>
        <v>0.24550857575761817</v>
      </c>
      <c r="O1245" s="5">
        <f>'90.1 Data-IP'!O1245*Convert!$B$6/$D1245</f>
        <v>0.24550857575761817</v>
      </c>
      <c r="P1245" s="5">
        <f>'90.1 Data-IP'!P1245*Convert!$B$6/$D1245</f>
        <v>0</v>
      </c>
      <c r="Q1245" s="5">
        <f>'90.1 Data-IP'!Q1245*Convert!$B$6/$D1245</f>
        <v>0</v>
      </c>
      <c r="R1245" s="5">
        <f>'90.1 Data-IP'!R1245*Convert!$B$6/$D1245</f>
        <v>0</v>
      </c>
      <c r="S1245" s="5">
        <f>'90.1 Data-IP'!S1245*Convert!$B$6/$D1245</f>
        <v>0</v>
      </c>
      <c r="T1245" s="5">
        <f>'90.1 Data-IP'!T1245*Convert!$B$6/$D1245</f>
        <v>41.147237296976805</v>
      </c>
      <c r="U1245" s="5">
        <f>'90.1 Data-IP'!U1245*Convert!$B$7/$D1245</f>
        <v>56.021744262974032</v>
      </c>
      <c r="V1245" s="5">
        <f>'90.1 Data-IP'!V1245*Convert!$B$6/$D1245</f>
        <v>20.67727782491939</v>
      </c>
      <c r="W1245" s="5">
        <f>'90.1 Data-IP'!W1245*Convert!$B$6/$D1245</f>
        <v>81.345174767690821</v>
      </c>
      <c r="X1245" s="5">
        <f>'90.1 Data-IP'!X1245*Convert!$B$7/$D1245</f>
        <v>6.4200918925368233</v>
      </c>
      <c r="Y1245" s="5">
        <f t="shared" si="38"/>
        <v>87.765266660227638</v>
      </c>
      <c r="Z1245" s="5">
        <f>'90.1 Data-IP'!Z1245*Convert!$B$6/$D1245</f>
        <v>418.88127621152017</v>
      </c>
      <c r="AA1245" s="5">
        <f>'90.1 Data-IP'!AA1245*Convert!$B$7/$D1245</f>
        <v>150.16815288837728</v>
      </c>
      <c r="AB1245" s="5">
        <f t="shared" si="39"/>
        <v>569.04942909989745</v>
      </c>
    </row>
    <row r="1246" spans="1:28" x14ac:dyDescent="0.25">
      <c r="A1246" s="95">
        <v>2019</v>
      </c>
      <c r="B1246" s="95" t="s">
        <v>64</v>
      </c>
      <c r="C1246" s="101" t="s">
        <v>14</v>
      </c>
      <c r="D1246" s="5">
        <f>'90.1 Data-SI'!D1246*Convert!$B$1</f>
        <v>5501.9728096495501</v>
      </c>
      <c r="E1246" s="5">
        <f>'90.1 Data-IP'!E1246*Convert!$B$6/$D1246</f>
        <v>0</v>
      </c>
      <c r="F1246" s="5">
        <f>'90.1 Data-IP'!F1246*Convert!$B$7/$D1246</f>
        <v>67.523008360162592</v>
      </c>
      <c r="G1246" s="5">
        <f>'90.1 Data-IP'!G1246*Convert!$B$6/$D1246</f>
        <v>63.914065888899927</v>
      </c>
      <c r="H1246" s="5">
        <f>'90.1 Data-IP'!H1246*Convert!$B$6/$D1246</f>
        <v>27.546062200004759</v>
      </c>
      <c r="I1246" s="5">
        <f>'90.1 Data-IP'!I1246*Convert!$B$6/$D1246</f>
        <v>10.202245259261019</v>
      </c>
      <c r="J1246" s="5">
        <f>'90.1 Data-IP'!J1246*Convert!$B$6/$D1246</f>
        <v>237.68503581014207</v>
      </c>
      <c r="K1246" s="5">
        <f>'90.1 Data-IP'!K1246*Convert!$B$7/$D1246</f>
        <v>87.728184124341894</v>
      </c>
      <c r="L1246" s="5">
        <f>'90.1 Data-IP'!L1246*Convert!$B$6/$D1246</f>
        <v>0</v>
      </c>
      <c r="M1246" s="5">
        <f>'90.1 Data-IP'!M1246*Convert!$B$6/$D1246</f>
        <v>45.653683598661082</v>
      </c>
      <c r="N1246" s="5">
        <f>'90.1 Data-IP'!N1246*Convert!$B$6/$D1246</f>
        <v>0.24550857575761817</v>
      </c>
      <c r="O1246" s="5">
        <f>'90.1 Data-IP'!O1246*Convert!$B$6/$D1246</f>
        <v>0.24550857575761817</v>
      </c>
      <c r="P1246" s="5">
        <f>'90.1 Data-IP'!P1246*Convert!$B$6/$D1246</f>
        <v>0</v>
      </c>
      <c r="Q1246" s="5">
        <f>'90.1 Data-IP'!Q1246*Convert!$B$6/$D1246</f>
        <v>0</v>
      </c>
      <c r="R1246" s="5">
        <f>'90.1 Data-IP'!R1246*Convert!$B$6/$D1246</f>
        <v>0</v>
      </c>
      <c r="S1246" s="5">
        <f>'90.1 Data-IP'!S1246*Convert!$B$6/$D1246</f>
        <v>0</v>
      </c>
      <c r="T1246" s="5">
        <f>'90.1 Data-IP'!T1246*Convert!$B$6/$D1246</f>
        <v>41.185427519872427</v>
      </c>
      <c r="U1246" s="5">
        <f>'90.1 Data-IP'!U1246*Convert!$B$7/$D1246</f>
        <v>60.931116451885984</v>
      </c>
      <c r="V1246" s="5">
        <f>'90.1 Data-IP'!V1246*Convert!$B$6/$D1246</f>
        <v>19.902561874750909</v>
      </c>
      <c r="W1246" s="5">
        <f>'90.1 Data-IP'!W1246*Convert!$B$6/$D1246</f>
        <v>109.56774948756102</v>
      </c>
      <c r="X1246" s="5">
        <f>'90.1 Data-IP'!X1246*Convert!$B$7/$D1246</f>
        <v>67.523008360162592</v>
      </c>
      <c r="Y1246" s="5">
        <f t="shared" si="38"/>
        <v>177.09075784772361</v>
      </c>
      <c r="Z1246" s="5">
        <f>'90.1 Data-IP'!Z1246*Convert!$B$6/$D1246</f>
        <v>446.33459072734979</v>
      </c>
      <c r="AA1246" s="5">
        <f>'90.1 Data-IP'!AA1246*Convert!$B$7/$D1246</f>
        <v>216.18230893639048</v>
      </c>
      <c r="AB1246" s="5">
        <f t="shared" si="39"/>
        <v>662.51689966374033</v>
      </c>
    </row>
    <row r="1247" spans="1:28" x14ac:dyDescent="0.25">
      <c r="A1247" s="95">
        <v>2019</v>
      </c>
      <c r="B1247" s="95" t="s">
        <v>64</v>
      </c>
      <c r="C1247" s="101" t="s">
        <v>2</v>
      </c>
      <c r="D1247" s="5">
        <f>'90.1 Data-SI'!D1247*Convert!$B$1</f>
        <v>5501.9728096495501</v>
      </c>
      <c r="E1247" s="5">
        <f>'90.1 Data-IP'!E1247*Convert!$B$6/$D1247</f>
        <v>0</v>
      </c>
      <c r="F1247" s="5">
        <f>'90.1 Data-IP'!F1247*Convert!$B$7/$D1247</f>
        <v>33.263844351878546</v>
      </c>
      <c r="G1247" s="5">
        <f>'90.1 Data-IP'!G1247*Convert!$B$6/$D1247</f>
        <v>56.887064876104098</v>
      </c>
      <c r="H1247" s="5">
        <f>'90.1 Data-IP'!H1247*Convert!$B$6/$D1247</f>
        <v>27.349655339398659</v>
      </c>
      <c r="I1247" s="5">
        <f>'90.1 Data-IP'!I1247*Convert!$B$6/$D1247</f>
        <v>10.153143544109495</v>
      </c>
      <c r="J1247" s="5">
        <f>'90.1 Data-IP'!J1247*Convert!$B$6/$D1247</f>
        <v>237.68503581014207</v>
      </c>
      <c r="K1247" s="5">
        <f>'90.1 Data-IP'!K1247*Convert!$B$7/$D1247</f>
        <v>87.728184124341894</v>
      </c>
      <c r="L1247" s="5">
        <f>'90.1 Data-IP'!L1247*Convert!$B$6/$D1247</f>
        <v>0</v>
      </c>
      <c r="M1247" s="5">
        <f>'90.1 Data-IP'!M1247*Convert!$B$6/$D1247</f>
        <v>65.741740841762208</v>
      </c>
      <c r="N1247" s="5">
        <f>'90.1 Data-IP'!N1247*Convert!$B$6/$D1247</f>
        <v>0.24550857575761817</v>
      </c>
      <c r="O1247" s="5">
        <f>'90.1 Data-IP'!O1247*Convert!$B$6/$D1247</f>
        <v>0.24550857575761817</v>
      </c>
      <c r="P1247" s="5">
        <f>'90.1 Data-IP'!P1247*Convert!$B$6/$D1247</f>
        <v>0</v>
      </c>
      <c r="Q1247" s="5">
        <f>'90.1 Data-IP'!Q1247*Convert!$B$6/$D1247</f>
        <v>0</v>
      </c>
      <c r="R1247" s="5">
        <f>'90.1 Data-IP'!R1247*Convert!$B$6/$D1247</f>
        <v>0</v>
      </c>
      <c r="S1247" s="5">
        <f>'90.1 Data-IP'!S1247*Convert!$B$6/$D1247</f>
        <v>0</v>
      </c>
      <c r="T1247" s="5">
        <f>'90.1 Data-IP'!T1247*Convert!$B$6/$D1247</f>
        <v>41.174516027616541</v>
      </c>
      <c r="U1247" s="5">
        <f>'90.1 Data-IP'!U1247*Convert!$B$7/$D1247</f>
        <v>59.325159783014058</v>
      </c>
      <c r="V1247" s="5">
        <f>'90.1 Data-IP'!V1247*Convert!$B$6/$D1247</f>
        <v>19.924384859262702</v>
      </c>
      <c r="W1247" s="5">
        <f>'90.1 Data-IP'!W1247*Convert!$B$6/$D1247</f>
        <v>122.6288057178663</v>
      </c>
      <c r="X1247" s="5">
        <f>'90.1 Data-IP'!X1247*Convert!$B$7/$D1247</f>
        <v>33.263844351878546</v>
      </c>
      <c r="Y1247" s="5">
        <f t="shared" si="38"/>
        <v>155.89265006974483</v>
      </c>
      <c r="Z1247" s="5">
        <f>'90.1 Data-IP'!Z1247*Convert!$B$6/$D1247</f>
        <v>459.16104987415332</v>
      </c>
      <c r="AA1247" s="5">
        <f>'90.1 Data-IP'!AA1247*Convert!$B$7/$D1247</f>
        <v>180.31718825923451</v>
      </c>
      <c r="AB1247" s="5">
        <f t="shared" si="39"/>
        <v>639.47823813338778</v>
      </c>
    </row>
    <row r="1248" spans="1:28" x14ac:dyDescent="0.25">
      <c r="A1248" s="95">
        <v>2019</v>
      </c>
      <c r="B1248" s="95" t="s">
        <v>64</v>
      </c>
      <c r="C1248" s="101" t="s">
        <v>18</v>
      </c>
      <c r="D1248" s="5">
        <f>'90.1 Data-SI'!D1248*Convert!$B$1</f>
        <v>5501.9728096495501</v>
      </c>
      <c r="E1248" s="5">
        <f>'90.1 Data-IP'!E1248*Convert!$B$6/$D1248</f>
        <v>0</v>
      </c>
      <c r="F1248" s="5">
        <f>'90.1 Data-IP'!F1248*Convert!$B$7/$D1248</f>
        <v>45.59423026415913</v>
      </c>
      <c r="G1248" s="5">
        <f>'90.1 Data-IP'!G1248*Convert!$B$6/$D1248</f>
        <v>17.011016426938962</v>
      </c>
      <c r="H1248" s="5">
        <f>'90.1 Data-IP'!H1248*Convert!$B$6/$D1248</f>
        <v>27.589708169028334</v>
      </c>
      <c r="I1248" s="5">
        <f>'90.1 Data-IP'!I1248*Convert!$B$6/$D1248</f>
        <v>10.207701005388968</v>
      </c>
      <c r="J1248" s="5">
        <f>'90.1 Data-IP'!J1248*Convert!$B$6/$D1248</f>
        <v>237.68503581014207</v>
      </c>
      <c r="K1248" s="5">
        <f>'90.1 Data-IP'!K1248*Convert!$B$7/$D1248</f>
        <v>87.728184124341894</v>
      </c>
      <c r="L1248" s="5">
        <f>'90.1 Data-IP'!L1248*Convert!$B$6/$D1248</f>
        <v>0</v>
      </c>
      <c r="M1248" s="5">
        <f>'90.1 Data-IP'!M1248*Convert!$B$6/$D1248</f>
        <v>42.620288751522516</v>
      </c>
      <c r="N1248" s="5">
        <f>'90.1 Data-IP'!N1248*Convert!$B$6/$D1248</f>
        <v>0.24550857575761817</v>
      </c>
      <c r="O1248" s="5">
        <f>'90.1 Data-IP'!O1248*Convert!$B$6/$D1248</f>
        <v>0.24550857575761817</v>
      </c>
      <c r="P1248" s="5">
        <f>'90.1 Data-IP'!P1248*Convert!$B$6/$D1248</f>
        <v>0</v>
      </c>
      <c r="Q1248" s="5">
        <f>'90.1 Data-IP'!Q1248*Convert!$B$6/$D1248</f>
        <v>0</v>
      </c>
      <c r="R1248" s="5">
        <f>'90.1 Data-IP'!R1248*Convert!$B$6/$D1248</f>
        <v>0</v>
      </c>
      <c r="S1248" s="5">
        <f>'90.1 Data-IP'!S1248*Convert!$B$6/$D1248</f>
        <v>0</v>
      </c>
      <c r="T1248" s="5">
        <f>'90.1 Data-IP'!T1248*Convert!$B$6/$D1248</f>
        <v>41.185427519872427</v>
      </c>
      <c r="U1248" s="5">
        <f>'90.1 Data-IP'!U1248*Convert!$B$7/$D1248</f>
        <v>62.641647043382122</v>
      </c>
      <c r="V1248" s="5">
        <f>'90.1 Data-IP'!V1248*Convert!$B$6/$D1248</f>
        <v>19.80981419057581</v>
      </c>
      <c r="W1248" s="5">
        <f>'90.1 Data-IP'!W1248*Convert!$B$6/$D1248</f>
        <v>59.631305178461488</v>
      </c>
      <c r="X1248" s="5">
        <f>'90.1 Data-IP'!X1248*Convert!$B$7/$D1248</f>
        <v>45.59423026415913</v>
      </c>
      <c r="Y1248" s="5">
        <f t="shared" si="38"/>
        <v>105.22553544262061</v>
      </c>
      <c r="Z1248" s="5">
        <f>'90.1 Data-IP'!Z1248*Convert!$B$6/$D1248</f>
        <v>396.35450044922669</v>
      </c>
      <c r="AA1248" s="5">
        <f>'90.1 Data-IP'!AA1248*Convert!$B$7/$D1248</f>
        <v>195.96406143188318</v>
      </c>
      <c r="AB1248" s="5">
        <f t="shared" si="39"/>
        <v>592.31856188110987</v>
      </c>
    </row>
    <row r="1249" spans="1:28" x14ac:dyDescent="0.25">
      <c r="A1249" s="95">
        <v>2019</v>
      </c>
      <c r="B1249" s="95" t="s">
        <v>64</v>
      </c>
      <c r="C1249" s="101" t="s">
        <v>4</v>
      </c>
      <c r="D1249" s="5">
        <f>'90.1 Data-SI'!D1249*Convert!$B$1</f>
        <v>5501.9728096495501</v>
      </c>
      <c r="E1249" s="5">
        <f>'90.1 Data-IP'!E1249*Convert!$B$6/$D1249</f>
        <v>0</v>
      </c>
      <c r="F1249" s="5">
        <f>'90.1 Data-IP'!F1249*Convert!$B$7/$D1249</f>
        <v>106.67100325112885</v>
      </c>
      <c r="G1249" s="5">
        <f>'90.1 Data-IP'!G1249*Convert!$B$6/$D1249</f>
        <v>36.275256004720056</v>
      </c>
      <c r="H1249" s="5">
        <f>'90.1 Data-IP'!H1249*Convert!$B$6/$D1249</f>
        <v>27.415124292934024</v>
      </c>
      <c r="I1249" s="5">
        <f>'90.1 Data-IP'!I1249*Convert!$B$6/$D1249</f>
        <v>10.169510782493338</v>
      </c>
      <c r="J1249" s="5">
        <f>'90.1 Data-IP'!J1249*Convert!$B$6/$D1249</f>
        <v>237.68503581014207</v>
      </c>
      <c r="K1249" s="5">
        <f>'90.1 Data-IP'!K1249*Convert!$B$7/$D1249</f>
        <v>87.728184124341894</v>
      </c>
      <c r="L1249" s="5">
        <f>'90.1 Data-IP'!L1249*Convert!$B$6/$D1249</f>
        <v>0</v>
      </c>
      <c r="M1249" s="5">
        <f>'90.1 Data-IP'!M1249*Convert!$B$6/$D1249</f>
        <v>45.086286001354587</v>
      </c>
      <c r="N1249" s="5">
        <f>'90.1 Data-IP'!N1249*Convert!$B$6/$D1249</f>
        <v>0.24550857575761817</v>
      </c>
      <c r="O1249" s="5">
        <f>'90.1 Data-IP'!O1249*Convert!$B$6/$D1249</f>
        <v>0.24550857575761817</v>
      </c>
      <c r="P1249" s="5">
        <f>'90.1 Data-IP'!P1249*Convert!$B$6/$D1249</f>
        <v>0</v>
      </c>
      <c r="Q1249" s="5">
        <f>'90.1 Data-IP'!Q1249*Convert!$B$6/$D1249</f>
        <v>0</v>
      </c>
      <c r="R1249" s="5">
        <f>'90.1 Data-IP'!R1249*Convert!$B$6/$D1249</f>
        <v>0</v>
      </c>
      <c r="S1249" s="5">
        <f>'90.1 Data-IP'!S1249*Convert!$B$6/$D1249</f>
        <v>0</v>
      </c>
      <c r="T1249" s="5">
        <f>'90.1 Data-IP'!T1249*Convert!$B$6/$D1249</f>
        <v>41.196339012128327</v>
      </c>
      <c r="U1249" s="5">
        <f>'90.1 Data-IP'!U1249*Convert!$B$7/$D1249</f>
        <v>65.709771237517657</v>
      </c>
      <c r="V1249" s="5">
        <f>'90.1 Data-IP'!V1249*Convert!$B$6/$D1249</f>
        <v>19.624318822225611</v>
      </c>
      <c r="W1249" s="5">
        <f>'90.1 Data-IP'!W1249*Convert!$B$6/$D1249</f>
        <v>81.361542006074657</v>
      </c>
      <c r="X1249" s="5">
        <f>'90.1 Data-IP'!X1249*Convert!$B$7/$D1249</f>
        <v>106.67100325112885</v>
      </c>
      <c r="Y1249" s="5">
        <f t="shared" si="38"/>
        <v>188.03254525720351</v>
      </c>
      <c r="Z1249" s="5">
        <f>'90.1 Data-IP'!Z1249*Convert!$B$6/$D1249</f>
        <v>417.69192355562774</v>
      </c>
      <c r="AA1249" s="5">
        <f>'90.1 Data-IP'!AA1249*Convert!$B$7/$D1249</f>
        <v>260.10895861298843</v>
      </c>
      <c r="AB1249" s="5">
        <f t="shared" si="39"/>
        <v>677.80088216861623</v>
      </c>
    </row>
    <row r="1250" spans="1:28" x14ac:dyDescent="0.25">
      <c r="A1250" s="95">
        <v>2019</v>
      </c>
      <c r="B1250" s="95" t="s">
        <v>64</v>
      </c>
      <c r="C1250" s="101" t="s">
        <v>5</v>
      </c>
      <c r="D1250" s="5">
        <f>'90.1 Data-SI'!D1250*Convert!$B$1</f>
        <v>5501.9728096495501</v>
      </c>
      <c r="E1250" s="5">
        <f>'90.1 Data-IP'!E1250*Convert!$B$6/$D1250</f>
        <v>0</v>
      </c>
      <c r="F1250" s="5">
        <f>'90.1 Data-IP'!F1250*Convert!$B$7/$D1250</f>
        <v>68.105634500497516</v>
      </c>
      <c r="G1250" s="5">
        <f>'90.1 Data-IP'!G1250*Convert!$B$6/$D1250</f>
        <v>37.208188592599015</v>
      </c>
      <c r="H1250" s="5">
        <f>'90.1 Data-IP'!H1250*Convert!$B$6/$D1250</f>
        <v>27.436947277445814</v>
      </c>
      <c r="I1250" s="5">
        <f>'90.1 Data-IP'!I1250*Convert!$B$6/$D1250</f>
        <v>10.191333767005126</v>
      </c>
      <c r="J1250" s="5">
        <f>'90.1 Data-IP'!J1250*Convert!$B$6/$D1250</f>
        <v>237.68503581014207</v>
      </c>
      <c r="K1250" s="5">
        <f>'90.1 Data-IP'!K1250*Convert!$B$7/$D1250</f>
        <v>87.728184124341894</v>
      </c>
      <c r="L1250" s="5">
        <f>'90.1 Data-IP'!L1250*Convert!$B$6/$D1250</f>
        <v>0</v>
      </c>
      <c r="M1250" s="5">
        <f>'90.1 Data-IP'!M1250*Convert!$B$6/$D1250</f>
        <v>66.538279776442465</v>
      </c>
      <c r="N1250" s="5">
        <f>'90.1 Data-IP'!N1250*Convert!$B$6/$D1250</f>
        <v>0.24550857575761817</v>
      </c>
      <c r="O1250" s="5">
        <f>'90.1 Data-IP'!O1250*Convert!$B$6/$D1250</f>
        <v>0.24550857575761817</v>
      </c>
      <c r="P1250" s="5">
        <f>'90.1 Data-IP'!P1250*Convert!$B$6/$D1250</f>
        <v>0</v>
      </c>
      <c r="Q1250" s="5">
        <f>'90.1 Data-IP'!Q1250*Convert!$B$6/$D1250</f>
        <v>0</v>
      </c>
      <c r="R1250" s="5">
        <f>'90.1 Data-IP'!R1250*Convert!$B$6/$D1250</f>
        <v>0</v>
      </c>
      <c r="S1250" s="5">
        <f>'90.1 Data-IP'!S1250*Convert!$B$6/$D1250</f>
        <v>0</v>
      </c>
      <c r="T1250" s="5">
        <f>'90.1 Data-IP'!T1250*Convert!$B$6/$D1250</f>
        <v>41.190883266000377</v>
      </c>
      <c r="U1250" s="5">
        <f>'90.1 Data-IP'!U1250*Convert!$B$7/$D1250</f>
        <v>64.363381983730861</v>
      </c>
      <c r="V1250" s="5">
        <f>'90.1 Data-IP'!V1250*Convert!$B$6/$D1250</f>
        <v>19.629774568353557</v>
      </c>
      <c r="W1250" s="5">
        <f>'90.1 Data-IP'!W1250*Convert!$B$6/$D1250</f>
        <v>103.74646836904148</v>
      </c>
      <c r="X1250" s="5">
        <f>'90.1 Data-IP'!X1250*Convert!$B$7/$D1250</f>
        <v>68.105634500497516</v>
      </c>
      <c r="Y1250" s="5">
        <f t="shared" si="38"/>
        <v>171.85210286953901</v>
      </c>
      <c r="Z1250" s="5">
        <f>'90.1 Data-IP'!Z1250*Convert!$B$6/$D1250</f>
        <v>440.12595163374607</v>
      </c>
      <c r="AA1250" s="5">
        <f>'90.1 Data-IP'!AA1250*Convert!$B$7/$D1250</f>
        <v>220.19720060857031</v>
      </c>
      <c r="AB1250" s="5">
        <f t="shared" si="39"/>
        <v>660.32315224231638</v>
      </c>
    </row>
    <row r="1251" spans="1:28" x14ac:dyDescent="0.25">
      <c r="A1251" s="95">
        <v>2019</v>
      </c>
      <c r="B1251" s="95" t="s">
        <v>64</v>
      </c>
      <c r="C1251" s="101" t="s">
        <v>15</v>
      </c>
      <c r="D1251" s="5">
        <f>'90.1 Data-SI'!D1251*Convert!$B$1</f>
        <v>5501.9728096495501</v>
      </c>
      <c r="E1251" s="5">
        <f>'90.1 Data-IP'!E1251*Convert!$B$6/$D1251</f>
        <v>0</v>
      </c>
      <c r="F1251" s="5">
        <f>'90.1 Data-IP'!F1251*Convert!$B$7/$D1251</f>
        <v>60.294335958763511</v>
      </c>
      <c r="G1251" s="5">
        <f>'90.1 Data-IP'!G1251*Convert!$B$6/$D1251</f>
        <v>7.397991749496228</v>
      </c>
      <c r="H1251" s="5">
        <f>'90.1 Data-IP'!H1251*Convert!$B$6/$D1251</f>
        <v>27.578796676772441</v>
      </c>
      <c r="I1251" s="5">
        <f>'90.1 Data-IP'!I1251*Convert!$B$6/$D1251</f>
        <v>10.202245259261019</v>
      </c>
      <c r="J1251" s="5">
        <f>'90.1 Data-IP'!J1251*Convert!$B$6/$D1251</f>
        <v>237.68503581014207</v>
      </c>
      <c r="K1251" s="5">
        <f>'90.1 Data-IP'!K1251*Convert!$B$7/$D1251</f>
        <v>87.728184124341894</v>
      </c>
      <c r="L1251" s="5">
        <f>'90.1 Data-IP'!L1251*Convert!$B$6/$D1251</f>
        <v>0</v>
      </c>
      <c r="M1251" s="5">
        <f>'90.1 Data-IP'!M1251*Convert!$B$6/$D1251</f>
        <v>41.861940039737874</v>
      </c>
      <c r="N1251" s="5">
        <f>'90.1 Data-IP'!N1251*Convert!$B$6/$D1251</f>
        <v>0.24550857575761817</v>
      </c>
      <c r="O1251" s="5">
        <f>'90.1 Data-IP'!O1251*Convert!$B$6/$D1251</f>
        <v>0.24550857575761817</v>
      </c>
      <c r="P1251" s="5">
        <f>'90.1 Data-IP'!P1251*Convert!$B$6/$D1251</f>
        <v>0</v>
      </c>
      <c r="Q1251" s="5">
        <f>'90.1 Data-IP'!Q1251*Convert!$B$6/$D1251</f>
        <v>0</v>
      </c>
      <c r="R1251" s="5">
        <f>'90.1 Data-IP'!R1251*Convert!$B$6/$D1251</f>
        <v>0</v>
      </c>
      <c r="S1251" s="5">
        <f>'90.1 Data-IP'!S1251*Convert!$B$6/$D1251</f>
        <v>0</v>
      </c>
      <c r="T1251" s="5">
        <f>'90.1 Data-IP'!T1251*Convert!$B$6/$D1251</f>
        <v>41.20179475825627</v>
      </c>
      <c r="U1251" s="5">
        <f>'90.1 Data-IP'!U1251*Convert!$B$7/$D1251</f>
        <v>65.375508163415248</v>
      </c>
      <c r="V1251" s="5">
        <f>'90.1 Data-IP'!V1251*Convert!$B$6/$D1251</f>
        <v>19.564305614818196</v>
      </c>
      <c r="W1251" s="5">
        <f>'90.1 Data-IP'!W1251*Convert!$B$6/$D1251</f>
        <v>49.259931789234102</v>
      </c>
      <c r="X1251" s="5">
        <f>'90.1 Data-IP'!X1251*Convert!$B$7/$D1251</f>
        <v>60.294335958763511</v>
      </c>
      <c r="Y1251" s="5">
        <f t="shared" si="38"/>
        <v>109.55426774799761</v>
      </c>
      <c r="Z1251" s="5">
        <f>'90.1 Data-IP'!Z1251*Convert!$B$6/$D1251</f>
        <v>385.73216273811374</v>
      </c>
      <c r="AA1251" s="5">
        <f>'90.1 Data-IP'!AA1251*Convert!$B$7/$D1251</f>
        <v>213.39616085504525</v>
      </c>
      <c r="AB1251" s="5">
        <f t="shared" si="39"/>
        <v>599.12832359315894</v>
      </c>
    </row>
    <row r="1252" spans="1:28" x14ac:dyDescent="0.25">
      <c r="A1252" s="95">
        <v>2019</v>
      </c>
      <c r="B1252" s="95" t="s">
        <v>64</v>
      </c>
      <c r="C1252" s="101" t="s">
        <v>16</v>
      </c>
      <c r="D1252" s="5">
        <f>'90.1 Data-SI'!D1252*Convert!$B$1</f>
        <v>5501.9728096495501</v>
      </c>
      <c r="E1252" s="5">
        <f>'90.1 Data-IP'!E1252*Convert!$B$6/$D1252</f>
        <v>0</v>
      </c>
      <c r="F1252" s="5">
        <f>'90.1 Data-IP'!F1252*Convert!$B$7/$D1252</f>
        <v>155.88984036910239</v>
      </c>
      <c r="G1252" s="5">
        <f>'90.1 Data-IP'!G1252*Convert!$B$6/$D1252</f>
        <v>39.423221520545525</v>
      </c>
      <c r="H1252" s="5">
        <f>'90.1 Data-IP'!H1252*Convert!$B$6/$D1252</f>
        <v>27.442403023573757</v>
      </c>
      <c r="I1252" s="5">
        <f>'90.1 Data-IP'!I1252*Convert!$B$6/$D1252</f>
        <v>10.18587802087718</v>
      </c>
      <c r="J1252" s="5">
        <f>'90.1 Data-IP'!J1252*Convert!$B$6/$D1252</f>
        <v>237.68503581014207</v>
      </c>
      <c r="K1252" s="5">
        <f>'90.1 Data-IP'!K1252*Convert!$B$7/$D1252</f>
        <v>87.728184124341894</v>
      </c>
      <c r="L1252" s="5">
        <f>'90.1 Data-IP'!L1252*Convert!$B$6/$D1252</f>
        <v>0</v>
      </c>
      <c r="M1252" s="5">
        <f>'90.1 Data-IP'!M1252*Convert!$B$6/$D1252</f>
        <v>47.339509152196726</v>
      </c>
      <c r="N1252" s="5">
        <f>'90.1 Data-IP'!N1252*Convert!$B$6/$D1252</f>
        <v>0.24550857575761817</v>
      </c>
      <c r="O1252" s="5">
        <f>'90.1 Data-IP'!O1252*Convert!$B$6/$D1252</f>
        <v>0.24550857575761817</v>
      </c>
      <c r="P1252" s="5">
        <f>'90.1 Data-IP'!P1252*Convert!$B$6/$D1252</f>
        <v>0</v>
      </c>
      <c r="Q1252" s="5">
        <f>'90.1 Data-IP'!Q1252*Convert!$B$6/$D1252</f>
        <v>0</v>
      </c>
      <c r="R1252" s="5">
        <f>'90.1 Data-IP'!R1252*Convert!$B$6/$D1252</f>
        <v>0</v>
      </c>
      <c r="S1252" s="5">
        <f>'90.1 Data-IP'!S1252*Convert!$B$6/$D1252</f>
        <v>0</v>
      </c>
      <c r="T1252" s="5">
        <f>'90.1 Data-IP'!T1252*Convert!$B$6/$D1252</f>
        <v>41.196339012128327</v>
      </c>
      <c r="U1252" s="5">
        <f>'90.1 Data-IP'!U1252*Convert!$B$7/$D1252</f>
        <v>69.235406343134159</v>
      </c>
      <c r="V1252" s="5">
        <f>'90.1 Data-IP'!V1252*Convert!$B$6/$D1252</f>
        <v>19.509748153538723</v>
      </c>
      <c r="W1252" s="5">
        <f>'90.1 Data-IP'!W1252*Convert!$B$6/$D1252</f>
        <v>86.762730672742251</v>
      </c>
      <c r="X1252" s="5">
        <f>'90.1 Data-IP'!X1252*Convert!$B$7/$D1252</f>
        <v>155.88984036910239</v>
      </c>
      <c r="Y1252" s="5">
        <f t="shared" si="38"/>
        <v>242.65257104184462</v>
      </c>
      <c r="Z1252" s="5">
        <f>'90.1 Data-IP'!Z1252*Convert!$B$6/$D1252</f>
        <v>423.0276432687599</v>
      </c>
      <c r="AA1252" s="5">
        <f>'90.1 Data-IP'!AA1252*Convert!$B$7/$D1252</f>
        <v>312.85529822805387</v>
      </c>
      <c r="AB1252" s="5">
        <f t="shared" si="39"/>
        <v>735.88294149681383</v>
      </c>
    </row>
    <row r="1253" spans="1:28" x14ac:dyDescent="0.25">
      <c r="A1253" s="95">
        <v>2019</v>
      </c>
      <c r="B1253" s="95" t="s">
        <v>64</v>
      </c>
      <c r="C1253" s="101" t="s">
        <v>9</v>
      </c>
      <c r="D1253" s="5">
        <f>'90.1 Data-SI'!D1253*Convert!$B$1</f>
        <v>5501.9728096495501</v>
      </c>
      <c r="E1253" s="5">
        <f>'90.1 Data-IP'!E1253*Convert!$B$6/$D1253</f>
        <v>0</v>
      </c>
      <c r="F1253" s="5">
        <f>'90.1 Data-IP'!F1253*Convert!$B$7/$D1253</f>
        <v>110.46741012068301</v>
      </c>
      <c r="G1253" s="5">
        <f>'90.1 Data-IP'!G1253*Convert!$B$6/$D1253</f>
        <v>25.538347624920235</v>
      </c>
      <c r="H1253" s="5">
        <f>'90.1 Data-IP'!H1253*Convert!$B$6/$D1253</f>
        <v>27.344199593270712</v>
      </c>
      <c r="I1253" s="5">
        <f>'90.1 Data-IP'!I1253*Convert!$B$6/$D1253</f>
        <v>10.169510782493338</v>
      </c>
      <c r="J1253" s="5">
        <f>'90.1 Data-IP'!J1253*Convert!$B$6/$D1253</f>
        <v>237.68503581014207</v>
      </c>
      <c r="K1253" s="5">
        <f>'90.1 Data-IP'!K1253*Convert!$B$7/$D1253</f>
        <v>87.728184124341894</v>
      </c>
      <c r="L1253" s="5">
        <f>'90.1 Data-IP'!L1253*Convert!$B$6/$D1253</f>
        <v>0</v>
      </c>
      <c r="M1253" s="5">
        <f>'90.1 Data-IP'!M1253*Convert!$B$6/$D1253</f>
        <v>63.832229696980718</v>
      </c>
      <c r="N1253" s="5">
        <f>'90.1 Data-IP'!N1253*Convert!$B$6/$D1253</f>
        <v>0.24550857575761817</v>
      </c>
      <c r="O1253" s="5">
        <f>'90.1 Data-IP'!O1253*Convert!$B$6/$D1253</f>
        <v>0.24550857575761817</v>
      </c>
      <c r="P1253" s="5">
        <f>'90.1 Data-IP'!P1253*Convert!$B$6/$D1253</f>
        <v>0</v>
      </c>
      <c r="Q1253" s="5">
        <f>'90.1 Data-IP'!Q1253*Convert!$B$6/$D1253</f>
        <v>0</v>
      </c>
      <c r="R1253" s="5">
        <f>'90.1 Data-IP'!R1253*Convert!$B$6/$D1253</f>
        <v>0</v>
      </c>
      <c r="S1253" s="5">
        <f>'90.1 Data-IP'!S1253*Convert!$B$6/$D1253</f>
        <v>0</v>
      </c>
      <c r="T1253" s="5">
        <f>'90.1 Data-IP'!T1253*Convert!$B$6/$D1253</f>
        <v>41.20179475825627</v>
      </c>
      <c r="U1253" s="5">
        <f>'90.1 Data-IP'!U1253*Convert!$B$7/$D1253</f>
        <v>68.352130175254615</v>
      </c>
      <c r="V1253" s="5">
        <f>'90.1 Data-IP'!V1253*Convert!$B$6/$D1253</f>
        <v>19.395177484851832</v>
      </c>
      <c r="W1253" s="5">
        <f>'90.1 Data-IP'!W1253*Convert!$B$6/$D1253</f>
        <v>89.370577321900953</v>
      </c>
      <c r="X1253" s="5">
        <f>'90.1 Data-IP'!X1253*Convert!$B$7/$D1253</f>
        <v>110.46741012068301</v>
      </c>
      <c r="Y1253" s="5">
        <f t="shared" si="38"/>
        <v>199.83798744258397</v>
      </c>
      <c r="Z1253" s="5">
        <f>'90.1 Data-IP'!Z1253*Convert!$B$6/$D1253</f>
        <v>425.40634858054483</v>
      </c>
      <c r="AA1253" s="5">
        <f>'90.1 Data-IP'!AA1253*Convert!$B$7/$D1253</f>
        <v>266.54772442027956</v>
      </c>
      <c r="AB1253" s="5">
        <f t="shared" si="39"/>
        <v>691.95407300082434</v>
      </c>
    </row>
    <row r="1254" spans="1:28" x14ac:dyDescent="0.25">
      <c r="A1254" s="95">
        <v>2019</v>
      </c>
      <c r="B1254" s="95" t="s">
        <v>64</v>
      </c>
      <c r="C1254" s="101" t="s">
        <v>12</v>
      </c>
      <c r="D1254" s="5">
        <f>'90.1 Data-SI'!D1254*Convert!$B$1</f>
        <v>5501.9728096495501</v>
      </c>
      <c r="E1254" s="5">
        <f>'90.1 Data-IP'!E1254*Convert!$B$6/$D1254</f>
        <v>0</v>
      </c>
      <c r="F1254" s="5">
        <f>'90.1 Data-IP'!F1254*Convert!$B$7/$D1254</f>
        <v>200.23291834472172</v>
      </c>
      <c r="G1254" s="5">
        <f>'90.1 Data-IP'!G1254*Convert!$B$6/$D1254</f>
        <v>27.862495475425685</v>
      </c>
      <c r="H1254" s="5">
        <f>'90.1 Data-IP'!H1254*Convert!$B$6/$D1254</f>
        <v>27.409668546806081</v>
      </c>
      <c r="I1254" s="5">
        <f>'90.1 Data-IP'!I1254*Convert!$B$6/$D1254</f>
        <v>10.202245259261019</v>
      </c>
      <c r="J1254" s="5">
        <f>'90.1 Data-IP'!J1254*Convert!$B$6/$D1254</f>
        <v>237.68503581014207</v>
      </c>
      <c r="K1254" s="5">
        <f>'90.1 Data-IP'!K1254*Convert!$B$7/$D1254</f>
        <v>87.728184124341894</v>
      </c>
      <c r="L1254" s="5">
        <f>'90.1 Data-IP'!L1254*Convert!$B$6/$D1254</f>
        <v>0</v>
      </c>
      <c r="M1254" s="5">
        <f>'90.1 Data-IP'!M1254*Convert!$B$6/$D1254</f>
        <v>47.186748260614209</v>
      </c>
      <c r="N1254" s="5">
        <f>'90.1 Data-IP'!N1254*Convert!$B$6/$D1254</f>
        <v>0.24550857575761817</v>
      </c>
      <c r="O1254" s="5">
        <f>'90.1 Data-IP'!O1254*Convert!$B$6/$D1254</f>
        <v>0.24550857575761817</v>
      </c>
      <c r="P1254" s="5">
        <f>'90.1 Data-IP'!P1254*Convert!$B$6/$D1254</f>
        <v>0</v>
      </c>
      <c r="Q1254" s="5">
        <f>'90.1 Data-IP'!Q1254*Convert!$B$6/$D1254</f>
        <v>0</v>
      </c>
      <c r="R1254" s="5">
        <f>'90.1 Data-IP'!R1254*Convert!$B$6/$D1254</f>
        <v>0</v>
      </c>
      <c r="S1254" s="5">
        <f>'90.1 Data-IP'!S1254*Convert!$B$6/$D1254</f>
        <v>0</v>
      </c>
      <c r="T1254" s="5">
        <f>'90.1 Data-IP'!T1254*Convert!$B$6/$D1254</f>
        <v>41.20725050438422</v>
      </c>
      <c r="U1254" s="5">
        <f>'90.1 Data-IP'!U1254*Convert!$B$7/$D1254</f>
        <v>73.437037162857209</v>
      </c>
      <c r="V1254" s="5">
        <f>'90.1 Data-IP'!V1254*Convert!$B$6/$D1254</f>
        <v>19.340620023572363</v>
      </c>
      <c r="W1254" s="5">
        <f>'90.1 Data-IP'!W1254*Convert!$B$6/$D1254</f>
        <v>75.049243736039898</v>
      </c>
      <c r="X1254" s="5">
        <f>'90.1 Data-IP'!X1254*Convert!$B$7/$D1254</f>
        <v>200.23291834472172</v>
      </c>
      <c r="Y1254" s="5">
        <f t="shared" si="38"/>
        <v>275.28216208076162</v>
      </c>
      <c r="Z1254" s="5">
        <f>'90.1 Data-IP'!Z1254*Convert!$B$6/$D1254</f>
        <v>411.13957245596316</v>
      </c>
      <c r="AA1254" s="5">
        <f>'90.1 Data-IP'!AA1254*Convert!$B$7/$D1254</f>
        <v>361.39813963192086</v>
      </c>
      <c r="AB1254" s="5">
        <f t="shared" si="39"/>
        <v>772.53771208788407</v>
      </c>
    </row>
    <row r="1255" spans="1:28" x14ac:dyDescent="0.25">
      <c r="A1255" s="95">
        <v>2019</v>
      </c>
      <c r="B1255" s="95" t="s">
        <v>64</v>
      </c>
      <c r="C1255" s="101" t="s">
        <v>8</v>
      </c>
      <c r="D1255" s="5">
        <f>'90.1 Data-SI'!D1255*Convert!$B$1</f>
        <v>5501.9728096495501</v>
      </c>
      <c r="E1255" s="5">
        <f>'90.1 Data-IP'!E1255*Convert!$B$6/$D1255</f>
        <v>0</v>
      </c>
      <c r="F1255" s="5">
        <f>'90.1 Data-IP'!F1255*Convert!$B$7/$D1255</f>
        <v>283.93500644803129</v>
      </c>
      <c r="G1255" s="5">
        <f>'90.1 Data-IP'!G1255*Convert!$B$6/$D1255</f>
        <v>9.0783615569039249</v>
      </c>
      <c r="H1255" s="5">
        <f>'90.1 Data-IP'!H1255*Convert!$B$6/$D1255</f>
        <v>28.053446589903835</v>
      </c>
      <c r="I1255" s="5">
        <f>'90.1 Data-IP'!I1255*Convert!$B$6/$D1255</f>
        <v>10.376829135355328</v>
      </c>
      <c r="J1255" s="5">
        <f>'90.1 Data-IP'!J1255*Convert!$B$6/$D1255</f>
        <v>237.68503581014207</v>
      </c>
      <c r="K1255" s="5">
        <f>'90.1 Data-IP'!K1255*Convert!$B$7/$D1255</f>
        <v>87.728184124341894</v>
      </c>
      <c r="L1255" s="5">
        <f>'90.1 Data-IP'!L1255*Convert!$B$6/$D1255</f>
        <v>0</v>
      </c>
      <c r="M1255" s="5">
        <f>'90.1 Data-IP'!M1255*Convert!$B$6/$D1255</f>
        <v>47.186748260614209</v>
      </c>
      <c r="N1255" s="5">
        <f>'90.1 Data-IP'!N1255*Convert!$B$6/$D1255</f>
        <v>0.24550857575761817</v>
      </c>
      <c r="O1255" s="5">
        <f>'90.1 Data-IP'!O1255*Convert!$B$6/$D1255</f>
        <v>0.24550857575761817</v>
      </c>
      <c r="P1255" s="5">
        <f>'90.1 Data-IP'!P1255*Convert!$B$6/$D1255</f>
        <v>0</v>
      </c>
      <c r="Q1255" s="5">
        <f>'90.1 Data-IP'!Q1255*Convert!$B$6/$D1255</f>
        <v>0</v>
      </c>
      <c r="R1255" s="5">
        <f>'90.1 Data-IP'!R1255*Convert!$B$6/$D1255</f>
        <v>0</v>
      </c>
      <c r="S1255" s="5">
        <f>'90.1 Data-IP'!S1255*Convert!$B$6/$D1255</f>
        <v>0</v>
      </c>
      <c r="T1255" s="5">
        <f>'90.1 Data-IP'!T1255*Convert!$B$6/$D1255</f>
        <v>41.21270625051217</v>
      </c>
      <c r="U1255" s="5">
        <f>'90.1 Data-IP'!U1255*Convert!$B$7/$D1255</f>
        <v>79.091498550466724</v>
      </c>
      <c r="V1255" s="5">
        <f>'90.1 Data-IP'!V1255*Convert!$B$6/$D1255</f>
        <v>19.062376971047065</v>
      </c>
      <c r="W1255" s="5">
        <f>'90.1 Data-IP'!W1255*Convert!$B$6/$D1255</f>
        <v>56.26510981751813</v>
      </c>
      <c r="X1255" s="5">
        <f>'90.1 Data-IP'!X1255*Convert!$B$7/$D1255</f>
        <v>283.93500644803129</v>
      </c>
      <c r="Y1255" s="5">
        <f t="shared" si="38"/>
        <v>340.20011626554941</v>
      </c>
      <c r="Z1255" s="5">
        <f>'90.1 Data-IP'!Z1255*Convert!$B$6/$D1255</f>
        <v>392.90101315023622</v>
      </c>
      <c r="AA1255" s="5">
        <f>'90.1 Data-IP'!AA1255*Convert!$B$7/$D1255</f>
        <v>450.75282173136441</v>
      </c>
      <c r="AB1255" s="5">
        <f t="shared" si="39"/>
        <v>843.65383488160069</v>
      </c>
    </row>
    <row r="1256" spans="1:28" x14ac:dyDescent="0.25">
      <c r="A1256" s="95">
        <v>2004</v>
      </c>
      <c r="B1256" s="95" t="s">
        <v>71</v>
      </c>
      <c r="C1256" s="101" t="s">
        <v>10</v>
      </c>
      <c r="D1256" s="5">
        <f>'90.1 Data-SI'!D1256*Convert!$B$1</f>
        <v>24692.302857493829</v>
      </c>
      <c r="E1256" s="5">
        <f>'90.1 Data-IP'!E1256*Convert!$B$6/$D1256</f>
        <v>0</v>
      </c>
      <c r="F1256" s="5">
        <f>'90.1 Data-IP'!F1256*Convert!$B$7/$D1256</f>
        <v>0</v>
      </c>
      <c r="G1256" s="5">
        <f>'90.1 Data-IP'!G1256*Convert!$B$6/$D1256</f>
        <v>164.73001135340729</v>
      </c>
      <c r="H1256" s="5">
        <f>'90.1 Data-IP'!H1256*Convert!$B$6/$D1256</f>
        <v>59.816394788788813</v>
      </c>
      <c r="I1256" s="5">
        <f>'90.1 Data-IP'!I1256*Convert!$B$6/$D1256</f>
        <v>14.006798104997959</v>
      </c>
      <c r="J1256" s="5">
        <f>'90.1 Data-IP'!J1256*Convert!$B$6/$D1256</f>
        <v>23.724758880154504</v>
      </c>
      <c r="K1256" s="5">
        <f>'90.1 Data-IP'!K1256*Convert!$B$7/$D1256</f>
        <v>0</v>
      </c>
      <c r="L1256" s="5">
        <f>'90.1 Data-IP'!L1256*Convert!$B$6/$D1256</f>
        <v>0</v>
      </c>
      <c r="M1256" s="5">
        <f>'90.1 Data-IP'!M1256*Convert!$B$6/$D1256</f>
        <v>58.712578378500822</v>
      </c>
      <c r="N1256" s="5">
        <f>'90.1 Data-IP'!N1256*Convert!$B$6/$D1256</f>
        <v>0</v>
      </c>
      <c r="O1256" s="5">
        <f>'90.1 Data-IP'!O1256*Convert!$B$6/$D1256</f>
        <v>0</v>
      </c>
      <c r="P1256" s="5">
        <f>'90.1 Data-IP'!P1256*Convert!$B$6/$D1256</f>
        <v>0</v>
      </c>
      <c r="Q1256" s="5">
        <f>'90.1 Data-IP'!Q1256*Convert!$B$6/$D1256</f>
        <v>0</v>
      </c>
      <c r="R1256" s="5">
        <f>'90.1 Data-IP'!R1256*Convert!$B$6/$D1256</f>
        <v>0</v>
      </c>
      <c r="S1256" s="5">
        <f>'90.1 Data-IP'!S1256*Convert!$B$6/$D1256</f>
        <v>0</v>
      </c>
      <c r="T1256" s="5">
        <f>'90.1 Data-IP'!T1256*Convert!$B$6/$D1256</f>
        <v>0</v>
      </c>
      <c r="U1256" s="5">
        <f>'90.1 Data-IP'!U1256*Convert!$B$7/$D1256</f>
        <v>3.5546972895421489</v>
      </c>
      <c r="V1256" s="5">
        <f>'90.1 Data-IP'!V1256*Convert!$B$6/$D1256</f>
        <v>0</v>
      </c>
      <c r="W1256" s="5">
        <f>'90.1 Data-IP'!W1256*Convert!$B$6/$D1256</f>
        <v>223.44258973190807</v>
      </c>
      <c r="X1256" s="5">
        <f>'90.1 Data-IP'!X1256*Convert!$B$7/$D1256</f>
        <v>0</v>
      </c>
      <c r="Y1256" s="5">
        <f t="shared" si="38"/>
        <v>223.44258973190807</v>
      </c>
      <c r="Z1256" s="5">
        <f>'90.1 Data-IP'!Z1256*Convert!$B$6/$D1256</f>
        <v>320.98932584900984</v>
      </c>
      <c r="AA1256" s="5">
        <f>'90.1 Data-IP'!AA1256*Convert!$B$7/$D1256</f>
        <v>3.5546972895421489</v>
      </c>
      <c r="AB1256" s="5">
        <f t="shared" si="39"/>
        <v>324.54402313855201</v>
      </c>
    </row>
    <row r="1257" spans="1:28" x14ac:dyDescent="0.25">
      <c r="A1257" s="95">
        <v>2004</v>
      </c>
      <c r="B1257" s="95" t="s">
        <v>71</v>
      </c>
      <c r="C1257" s="101" t="s">
        <v>6</v>
      </c>
      <c r="D1257" s="5">
        <f>'90.1 Data-SI'!D1257*Convert!$B$1</f>
        <v>24692.302857493829</v>
      </c>
      <c r="E1257" s="5">
        <f>'90.1 Data-IP'!E1257*Convert!$B$6/$D1257</f>
        <v>0</v>
      </c>
      <c r="F1257" s="5">
        <f>'90.1 Data-IP'!F1257*Convert!$B$7/$D1257</f>
        <v>9.9862735513299265E-3</v>
      </c>
      <c r="G1257" s="5">
        <f>'90.1 Data-IP'!G1257*Convert!$B$6/$D1257</f>
        <v>142.13216636349173</v>
      </c>
      <c r="H1257" s="5">
        <f>'90.1 Data-IP'!H1257*Convert!$B$6/$D1257</f>
        <v>59.816394788788813</v>
      </c>
      <c r="I1257" s="5">
        <f>'90.1 Data-IP'!I1257*Convert!$B$6/$D1257</f>
        <v>14.009229418677007</v>
      </c>
      <c r="J1257" s="5">
        <f>'90.1 Data-IP'!J1257*Convert!$B$6/$D1257</f>
        <v>23.724758880154504</v>
      </c>
      <c r="K1257" s="5">
        <f>'90.1 Data-IP'!K1257*Convert!$B$7/$D1257</f>
        <v>0</v>
      </c>
      <c r="L1257" s="5">
        <f>'90.1 Data-IP'!L1257*Convert!$B$6/$D1257</f>
        <v>0</v>
      </c>
      <c r="M1257" s="5">
        <f>'90.1 Data-IP'!M1257*Convert!$B$6/$D1257</f>
        <v>57.199085613293178</v>
      </c>
      <c r="N1257" s="5">
        <f>'90.1 Data-IP'!N1257*Convert!$B$6/$D1257</f>
        <v>0</v>
      </c>
      <c r="O1257" s="5">
        <f>'90.1 Data-IP'!O1257*Convert!$B$6/$D1257</f>
        <v>0</v>
      </c>
      <c r="P1257" s="5">
        <f>'90.1 Data-IP'!P1257*Convert!$B$6/$D1257</f>
        <v>0</v>
      </c>
      <c r="Q1257" s="5">
        <f>'90.1 Data-IP'!Q1257*Convert!$B$6/$D1257</f>
        <v>0</v>
      </c>
      <c r="R1257" s="5">
        <f>'90.1 Data-IP'!R1257*Convert!$B$6/$D1257</f>
        <v>0</v>
      </c>
      <c r="S1257" s="5">
        <f>'90.1 Data-IP'!S1257*Convert!$B$6/$D1257</f>
        <v>0</v>
      </c>
      <c r="T1257" s="5">
        <f>'90.1 Data-IP'!T1257*Convert!$B$6/$D1257</f>
        <v>0</v>
      </c>
      <c r="U1257" s="5">
        <f>'90.1 Data-IP'!U1257*Convert!$B$7/$D1257</f>
        <v>3.5405500686777649</v>
      </c>
      <c r="V1257" s="5">
        <f>'90.1 Data-IP'!V1257*Convert!$B$6/$D1257</f>
        <v>0</v>
      </c>
      <c r="W1257" s="5">
        <f>'90.1 Data-IP'!W1257*Convert!$B$6/$D1257</f>
        <v>199.3312519767849</v>
      </c>
      <c r="X1257" s="5">
        <f>'90.1 Data-IP'!X1257*Convert!$B$7/$D1257</f>
        <v>9.9862735513299265E-3</v>
      </c>
      <c r="Y1257" s="5">
        <f t="shared" si="38"/>
        <v>199.34123825033623</v>
      </c>
      <c r="Z1257" s="5">
        <f>'90.1 Data-IP'!Z1257*Convert!$B$6/$D1257</f>
        <v>296.88041940756568</v>
      </c>
      <c r="AA1257" s="5">
        <f>'90.1 Data-IP'!AA1257*Convert!$B$7/$D1257</f>
        <v>3.5505363422290945</v>
      </c>
      <c r="AB1257" s="5">
        <f t="shared" si="39"/>
        <v>300.4309557497948</v>
      </c>
    </row>
    <row r="1258" spans="1:28" x14ac:dyDescent="0.25">
      <c r="A1258" s="95">
        <v>2004</v>
      </c>
      <c r="B1258" s="95" t="s">
        <v>71</v>
      </c>
      <c r="C1258" s="101" t="s">
        <v>11</v>
      </c>
      <c r="D1258" s="5">
        <f>'90.1 Data-SI'!D1258*Convert!$B$1</f>
        <v>24692.302857493829</v>
      </c>
      <c r="E1258" s="5">
        <f>'90.1 Data-IP'!E1258*Convert!$B$6/$D1258</f>
        <v>0</v>
      </c>
      <c r="F1258" s="5">
        <f>'90.1 Data-IP'!F1258*Convert!$B$7/$D1258</f>
        <v>4.1609473130541357E-4</v>
      </c>
      <c r="G1258" s="5">
        <f>'90.1 Data-IP'!G1258*Convert!$B$6/$D1258</f>
        <v>111.21558162071196</v>
      </c>
      <c r="H1258" s="5">
        <f>'90.1 Data-IP'!H1258*Convert!$B$6/$D1258</f>
        <v>59.816394788788813</v>
      </c>
      <c r="I1258" s="5">
        <f>'90.1 Data-IP'!I1258*Convert!$B$6/$D1258</f>
        <v>14.010445075516532</v>
      </c>
      <c r="J1258" s="5">
        <f>'90.1 Data-IP'!J1258*Convert!$B$6/$D1258</f>
        <v>23.724758880154504</v>
      </c>
      <c r="K1258" s="5">
        <f>'90.1 Data-IP'!K1258*Convert!$B$7/$D1258</f>
        <v>0</v>
      </c>
      <c r="L1258" s="5">
        <f>'90.1 Data-IP'!L1258*Convert!$B$6/$D1258</f>
        <v>0</v>
      </c>
      <c r="M1258" s="5">
        <f>'90.1 Data-IP'!M1258*Convert!$B$6/$D1258</f>
        <v>54.360526893004149</v>
      </c>
      <c r="N1258" s="5">
        <f>'90.1 Data-IP'!N1258*Convert!$B$6/$D1258</f>
        <v>0</v>
      </c>
      <c r="O1258" s="5">
        <f>'90.1 Data-IP'!O1258*Convert!$B$6/$D1258</f>
        <v>0</v>
      </c>
      <c r="P1258" s="5">
        <f>'90.1 Data-IP'!P1258*Convert!$B$6/$D1258</f>
        <v>0</v>
      </c>
      <c r="Q1258" s="5">
        <f>'90.1 Data-IP'!Q1258*Convert!$B$6/$D1258</f>
        <v>0</v>
      </c>
      <c r="R1258" s="5">
        <f>'90.1 Data-IP'!R1258*Convert!$B$6/$D1258</f>
        <v>0</v>
      </c>
      <c r="S1258" s="5">
        <f>'90.1 Data-IP'!S1258*Convert!$B$6/$D1258</f>
        <v>0</v>
      </c>
      <c r="T1258" s="5">
        <f>'90.1 Data-IP'!T1258*Convert!$B$6/$D1258</f>
        <v>0</v>
      </c>
      <c r="U1258" s="5">
        <f>'90.1 Data-IP'!U1258*Convert!$B$7/$D1258</f>
        <v>3.6316748148336497</v>
      </c>
      <c r="V1258" s="5">
        <f>'90.1 Data-IP'!V1258*Convert!$B$6/$D1258</f>
        <v>0</v>
      </c>
      <c r="W1258" s="5">
        <f>'90.1 Data-IP'!W1258*Convert!$B$6/$D1258</f>
        <v>165.57610851371612</v>
      </c>
      <c r="X1258" s="5">
        <f>'90.1 Data-IP'!X1258*Convert!$B$7/$D1258</f>
        <v>4.1609473130541357E-4</v>
      </c>
      <c r="Y1258" s="5">
        <f t="shared" si="38"/>
        <v>165.57652460844741</v>
      </c>
      <c r="Z1258" s="5">
        <f>'90.1 Data-IP'!Z1258*Convert!$B$6/$D1258</f>
        <v>263.12649160133645</v>
      </c>
      <c r="AA1258" s="5">
        <f>'90.1 Data-IP'!AA1258*Convert!$B$7/$D1258</f>
        <v>3.6320909095649561</v>
      </c>
      <c r="AB1258" s="5">
        <f t="shared" si="39"/>
        <v>266.75858251090142</v>
      </c>
    </row>
    <row r="1259" spans="1:28" x14ac:dyDescent="0.25">
      <c r="A1259" s="95">
        <v>2004</v>
      </c>
      <c r="B1259" s="95" t="s">
        <v>71</v>
      </c>
      <c r="C1259" s="101" t="s">
        <v>13</v>
      </c>
      <c r="D1259" s="5">
        <f>'90.1 Data-SI'!D1259*Convert!$B$1</f>
        <v>24692.302857493829</v>
      </c>
      <c r="E1259" s="5">
        <f>'90.1 Data-IP'!E1259*Convert!$B$6/$D1259</f>
        <v>0</v>
      </c>
      <c r="F1259" s="5">
        <f>'90.1 Data-IP'!F1259*Convert!$B$7/$D1259</f>
        <v>0.57920386597713569</v>
      </c>
      <c r="G1259" s="5">
        <f>'90.1 Data-IP'!G1259*Convert!$B$6/$D1259</f>
        <v>114.62549905557739</v>
      </c>
      <c r="H1259" s="5">
        <f>'90.1 Data-IP'!H1259*Convert!$B$6/$D1259</f>
        <v>59.816394788788813</v>
      </c>
      <c r="I1259" s="5">
        <f>'90.1 Data-IP'!I1259*Convert!$B$6/$D1259</f>
        <v>13.993425879763192</v>
      </c>
      <c r="J1259" s="5">
        <f>'90.1 Data-IP'!J1259*Convert!$B$6/$D1259</f>
        <v>23.724758880154504</v>
      </c>
      <c r="K1259" s="5">
        <f>'90.1 Data-IP'!K1259*Convert!$B$7/$D1259</f>
        <v>0</v>
      </c>
      <c r="L1259" s="5">
        <f>'90.1 Data-IP'!L1259*Convert!$B$6/$D1259</f>
        <v>0</v>
      </c>
      <c r="M1259" s="5">
        <f>'90.1 Data-IP'!M1259*Convert!$B$6/$D1259</f>
        <v>56.475769793776273</v>
      </c>
      <c r="N1259" s="5">
        <f>'90.1 Data-IP'!N1259*Convert!$B$6/$D1259</f>
        <v>0</v>
      </c>
      <c r="O1259" s="5">
        <f>'90.1 Data-IP'!O1259*Convert!$B$6/$D1259</f>
        <v>0</v>
      </c>
      <c r="P1259" s="5">
        <f>'90.1 Data-IP'!P1259*Convert!$B$6/$D1259</f>
        <v>0</v>
      </c>
      <c r="Q1259" s="5">
        <f>'90.1 Data-IP'!Q1259*Convert!$B$6/$D1259</f>
        <v>0</v>
      </c>
      <c r="R1259" s="5">
        <f>'90.1 Data-IP'!R1259*Convert!$B$6/$D1259</f>
        <v>0</v>
      </c>
      <c r="S1259" s="5">
        <f>'90.1 Data-IP'!S1259*Convert!$B$6/$D1259</f>
        <v>0</v>
      </c>
      <c r="T1259" s="5">
        <f>'90.1 Data-IP'!T1259*Convert!$B$6/$D1259</f>
        <v>0</v>
      </c>
      <c r="U1259" s="5">
        <f>'90.1 Data-IP'!U1259*Convert!$B$7/$D1259</f>
        <v>3.6291782464458175</v>
      </c>
      <c r="V1259" s="5">
        <f>'90.1 Data-IP'!V1259*Convert!$B$6/$D1259</f>
        <v>0</v>
      </c>
      <c r="W1259" s="5">
        <f>'90.1 Data-IP'!W1259*Convert!$B$6/$D1259</f>
        <v>171.10126884935366</v>
      </c>
      <c r="X1259" s="5">
        <f>'90.1 Data-IP'!X1259*Convert!$B$7/$D1259</f>
        <v>0.57920386597713569</v>
      </c>
      <c r="Y1259" s="5">
        <f t="shared" si="38"/>
        <v>171.68047271533081</v>
      </c>
      <c r="Z1259" s="5">
        <f>'90.1 Data-IP'!Z1259*Convert!$B$6/$D1259</f>
        <v>268.63463274122063</v>
      </c>
      <c r="AA1259" s="5">
        <f>'90.1 Data-IP'!AA1259*Convert!$B$7/$D1259</f>
        <v>4.2083821124229539</v>
      </c>
      <c r="AB1259" s="5">
        <f t="shared" si="39"/>
        <v>272.84301485364358</v>
      </c>
    </row>
    <row r="1260" spans="1:28" x14ac:dyDescent="0.25">
      <c r="A1260" s="95">
        <v>2004</v>
      </c>
      <c r="B1260" s="95" t="s">
        <v>71</v>
      </c>
      <c r="C1260" s="101" t="s">
        <v>19</v>
      </c>
      <c r="D1260" s="5">
        <f>'90.1 Data-SI'!D1260*Convert!$B$1</f>
        <v>24692.302857493829</v>
      </c>
      <c r="E1260" s="5">
        <f>'90.1 Data-IP'!E1260*Convert!$B$6/$D1260</f>
        <v>0</v>
      </c>
      <c r="F1260" s="5">
        <f>'90.1 Data-IP'!F1260*Convert!$B$7/$D1260</f>
        <v>2.086715077496649</v>
      </c>
      <c r="G1260" s="5">
        <f>'90.1 Data-IP'!G1260*Convert!$B$6/$D1260</f>
        <v>95.012091606693772</v>
      </c>
      <c r="H1260" s="5">
        <f>'90.1 Data-IP'!H1260*Convert!$B$6/$D1260</f>
        <v>59.816394788788813</v>
      </c>
      <c r="I1260" s="5">
        <f>'90.1 Data-IP'!I1260*Convert!$B$6/$D1260</f>
        <v>13.988563252405095</v>
      </c>
      <c r="J1260" s="5">
        <f>'90.1 Data-IP'!J1260*Convert!$B$6/$D1260</f>
        <v>23.724758880154504</v>
      </c>
      <c r="K1260" s="5">
        <f>'90.1 Data-IP'!K1260*Convert!$B$7/$D1260</f>
        <v>0</v>
      </c>
      <c r="L1260" s="5">
        <f>'90.1 Data-IP'!L1260*Convert!$B$6/$D1260</f>
        <v>0</v>
      </c>
      <c r="M1260" s="5">
        <f>'90.1 Data-IP'!M1260*Convert!$B$6/$D1260</f>
        <v>56.070956066214706</v>
      </c>
      <c r="N1260" s="5">
        <f>'90.1 Data-IP'!N1260*Convert!$B$6/$D1260</f>
        <v>0</v>
      </c>
      <c r="O1260" s="5">
        <f>'90.1 Data-IP'!O1260*Convert!$B$6/$D1260</f>
        <v>0</v>
      </c>
      <c r="P1260" s="5">
        <f>'90.1 Data-IP'!P1260*Convert!$B$6/$D1260</f>
        <v>0</v>
      </c>
      <c r="Q1260" s="5">
        <f>'90.1 Data-IP'!Q1260*Convert!$B$6/$D1260</f>
        <v>0</v>
      </c>
      <c r="R1260" s="5">
        <f>'90.1 Data-IP'!R1260*Convert!$B$6/$D1260</f>
        <v>0</v>
      </c>
      <c r="S1260" s="5">
        <f>'90.1 Data-IP'!S1260*Convert!$B$6/$D1260</f>
        <v>0</v>
      </c>
      <c r="T1260" s="5">
        <f>'90.1 Data-IP'!T1260*Convert!$B$6/$D1260</f>
        <v>0</v>
      </c>
      <c r="U1260" s="5">
        <f>'90.1 Data-IP'!U1260*Convert!$B$7/$D1260</f>
        <v>3.7248800346460627</v>
      </c>
      <c r="V1260" s="5">
        <f>'90.1 Data-IP'!V1260*Convert!$B$6/$D1260</f>
        <v>0</v>
      </c>
      <c r="W1260" s="5">
        <f>'90.1 Data-IP'!W1260*Convert!$B$6/$D1260</f>
        <v>151.08304767290849</v>
      </c>
      <c r="X1260" s="5">
        <f>'90.1 Data-IP'!X1260*Convert!$B$7/$D1260</f>
        <v>2.086715077496649</v>
      </c>
      <c r="Y1260" s="5">
        <f t="shared" si="38"/>
        <v>153.16976275040514</v>
      </c>
      <c r="Z1260" s="5">
        <f>'90.1 Data-IP'!Z1260*Convert!$B$6/$D1260</f>
        <v>248.61276459425687</v>
      </c>
      <c r="AA1260" s="5">
        <f>'90.1 Data-IP'!AA1260*Convert!$B$7/$D1260</f>
        <v>5.8115951121427116</v>
      </c>
      <c r="AB1260" s="5">
        <f t="shared" si="39"/>
        <v>254.42435970639957</v>
      </c>
    </row>
    <row r="1261" spans="1:28" x14ac:dyDescent="0.25">
      <c r="A1261" s="95">
        <v>2004</v>
      </c>
      <c r="B1261" s="95" t="s">
        <v>71</v>
      </c>
      <c r="C1261" s="101" t="s">
        <v>20</v>
      </c>
      <c r="D1261" s="5">
        <f>'90.1 Data-SI'!D1261*Convert!$B$1</f>
        <v>24692.302857493829</v>
      </c>
      <c r="E1261" s="5">
        <f>'90.1 Data-IP'!E1261*Convert!$B$6/$D1261</f>
        <v>0</v>
      </c>
      <c r="F1261" s="5">
        <f>'90.1 Data-IP'!F1261*Convert!$B$7/$D1261</f>
        <v>1.2249828889631378</v>
      </c>
      <c r="G1261" s="5">
        <f>'90.1 Data-IP'!G1261*Convert!$B$6/$D1261</f>
        <v>73.284656913877541</v>
      </c>
      <c r="H1261" s="5">
        <f>'90.1 Data-IP'!H1261*Convert!$B$6/$D1261</f>
        <v>59.816394788788813</v>
      </c>
      <c r="I1261" s="5">
        <f>'90.1 Data-IP'!I1261*Convert!$B$6/$D1261</f>
        <v>13.998288507121291</v>
      </c>
      <c r="J1261" s="5">
        <f>'90.1 Data-IP'!J1261*Convert!$B$6/$D1261</f>
        <v>23.724758880154504</v>
      </c>
      <c r="K1261" s="5">
        <f>'90.1 Data-IP'!K1261*Convert!$B$7/$D1261</f>
        <v>0</v>
      </c>
      <c r="L1261" s="5">
        <f>'90.1 Data-IP'!L1261*Convert!$B$6/$D1261</f>
        <v>0</v>
      </c>
      <c r="M1261" s="5">
        <f>'90.1 Data-IP'!M1261*Convert!$B$6/$D1261</f>
        <v>59.051746636728069</v>
      </c>
      <c r="N1261" s="5">
        <f>'90.1 Data-IP'!N1261*Convert!$B$6/$D1261</f>
        <v>0</v>
      </c>
      <c r="O1261" s="5">
        <f>'90.1 Data-IP'!O1261*Convert!$B$6/$D1261</f>
        <v>0</v>
      </c>
      <c r="P1261" s="5">
        <f>'90.1 Data-IP'!P1261*Convert!$B$6/$D1261</f>
        <v>0</v>
      </c>
      <c r="Q1261" s="5">
        <f>'90.1 Data-IP'!Q1261*Convert!$B$6/$D1261</f>
        <v>0</v>
      </c>
      <c r="R1261" s="5">
        <f>'90.1 Data-IP'!R1261*Convert!$B$6/$D1261</f>
        <v>0</v>
      </c>
      <c r="S1261" s="5">
        <f>'90.1 Data-IP'!S1261*Convert!$B$6/$D1261</f>
        <v>0</v>
      </c>
      <c r="T1261" s="5">
        <f>'90.1 Data-IP'!T1261*Convert!$B$6/$D1261</f>
        <v>0</v>
      </c>
      <c r="U1261" s="5">
        <f>'90.1 Data-IP'!U1261*Convert!$B$7/$D1261</f>
        <v>3.7261283188399785</v>
      </c>
      <c r="V1261" s="5">
        <f>'90.1 Data-IP'!V1261*Convert!$B$6/$D1261</f>
        <v>0</v>
      </c>
      <c r="W1261" s="5">
        <f>'90.1 Data-IP'!W1261*Convert!$B$6/$D1261</f>
        <v>132.33640355060564</v>
      </c>
      <c r="X1261" s="5">
        <f>'90.1 Data-IP'!X1261*Convert!$B$7/$D1261</f>
        <v>1.2249828889631378</v>
      </c>
      <c r="Y1261" s="5">
        <f t="shared" si="38"/>
        <v>133.56138643956876</v>
      </c>
      <c r="Z1261" s="5">
        <f>'90.1 Data-IP'!Z1261*Convert!$B$6/$D1261</f>
        <v>229.87584572667026</v>
      </c>
      <c r="AA1261" s="5">
        <f>'90.1 Data-IP'!AA1261*Convert!$B$7/$D1261</f>
        <v>4.951527302534422</v>
      </c>
      <c r="AB1261" s="5">
        <f t="shared" si="39"/>
        <v>234.82737302920469</v>
      </c>
    </row>
    <row r="1262" spans="1:28" x14ac:dyDescent="0.25">
      <c r="A1262" s="95">
        <v>2004</v>
      </c>
      <c r="B1262" s="95" t="s">
        <v>71</v>
      </c>
      <c r="C1262" s="101" t="s">
        <v>3</v>
      </c>
      <c r="D1262" s="5">
        <f>'90.1 Data-SI'!D1262*Convert!$B$1</f>
        <v>24692.302857493829</v>
      </c>
      <c r="E1262" s="5">
        <f>'90.1 Data-IP'!E1262*Convert!$B$6/$D1262</f>
        <v>0</v>
      </c>
      <c r="F1262" s="5">
        <f>'90.1 Data-IP'!F1262*Convert!$B$7/$D1262</f>
        <v>9.5897352723958669</v>
      </c>
      <c r="G1262" s="5">
        <f>'90.1 Data-IP'!G1262*Convert!$B$6/$D1262</f>
        <v>50.979785222287319</v>
      </c>
      <c r="H1262" s="5">
        <f>'90.1 Data-IP'!H1262*Convert!$B$6/$D1262</f>
        <v>59.816394788788813</v>
      </c>
      <c r="I1262" s="5">
        <f>'90.1 Data-IP'!I1262*Convert!$B$6/$D1262</f>
        <v>13.995857193442243</v>
      </c>
      <c r="J1262" s="5">
        <f>'90.1 Data-IP'!J1262*Convert!$B$6/$D1262</f>
        <v>23.724758880154504</v>
      </c>
      <c r="K1262" s="5">
        <f>'90.1 Data-IP'!K1262*Convert!$B$7/$D1262</f>
        <v>0</v>
      </c>
      <c r="L1262" s="5">
        <f>'90.1 Data-IP'!L1262*Convert!$B$6/$D1262</f>
        <v>0</v>
      </c>
      <c r="M1262" s="5">
        <f>'90.1 Data-IP'!M1262*Convert!$B$6/$D1262</f>
        <v>52.622137612484529</v>
      </c>
      <c r="N1262" s="5">
        <f>'90.1 Data-IP'!N1262*Convert!$B$6/$D1262</f>
        <v>0</v>
      </c>
      <c r="O1262" s="5">
        <f>'90.1 Data-IP'!O1262*Convert!$B$6/$D1262</f>
        <v>0</v>
      </c>
      <c r="P1262" s="5">
        <f>'90.1 Data-IP'!P1262*Convert!$B$6/$D1262</f>
        <v>0</v>
      </c>
      <c r="Q1262" s="5">
        <f>'90.1 Data-IP'!Q1262*Convert!$B$6/$D1262</f>
        <v>0</v>
      </c>
      <c r="R1262" s="5">
        <f>'90.1 Data-IP'!R1262*Convert!$B$6/$D1262</f>
        <v>0</v>
      </c>
      <c r="S1262" s="5">
        <f>'90.1 Data-IP'!S1262*Convert!$B$6/$D1262</f>
        <v>0</v>
      </c>
      <c r="T1262" s="5">
        <f>'90.1 Data-IP'!T1262*Convert!$B$6/$D1262</f>
        <v>0</v>
      </c>
      <c r="U1262" s="5">
        <f>'90.1 Data-IP'!U1262*Convert!$B$7/$D1262</f>
        <v>3.8809155588855928</v>
      </c>
      <c r="V1262" s="5">
        <f>'90.1 Data-IP'!V1262*Convert!$B$6/$D1262</f>
        <v>0</v>
      </c>
      <c r="W1262" s="5">
        <f>'90.1 Data-IP'!W1262*Convert!$B$6/$D1262</f>
        <v>103.60192283477184</v>
      </c>
      <c r="X1262" s="5">
        <f>'90.1 Data-IP'!X1262*Convert!$B$7/$D1262</f>
        <v>9.5897352723958669</v>
      </c>
      <c r="Y1262" s="5">
        <f t="shared" si="38"/>
        <v>113.19165810716771</v>
      </c>
      <c r="Z1262" s="5">
        <f>'90.1 Data-IP'!Z1262*Convert!$B$6/$D1262</f>
        <v>201.13771804031785</v>
      </c>
      <c r="AA1262" s="5">
        <f>'90.1 Data-IP'!AA1262*Convert!$B$7/$D1262</f>
        <v>13.470650831281462</v>
      </c>
      <c r="AB1262" s="5">
        <f t="shared" si="39"/>
        <v>214.60836887159931</v>
      </c>
    </row>
    <row r="1263" spans="1:28" x14ac:dyDescent="0.25">
      <c r="A1263" s="95">
        <v>2004</v>
      </c>
      <c r="B1263" s="95" t="s">
        <v>71</v>
      </c>
      <c r="C1263" s="101" t="s">
        <v>7</v>
      </c>
      <c r="D1263" s="5">
        <f>'90.1 Data-SI'!D1263*Convert!$B$1</f>
        <v>24692.302857493829</v>
      </c>
      <c r="E1263" s="5">
        <f>'90.1 Data-IP'!E1263*Convert!$B$6/$D1263</f>
        <v>0</v>
      </c>
      <c r="F1263" s="5">
        <f>'90.1 Data-IP'!F1263*Convert!$B$7/$D1263</f>
        <v>2.6417854490580712</v>
      </c>
      <c r="G1263" s="5">
        <f>'90.1 Data-IP'!G1263*Convert!$B$6/$D1263</f>
        <v>44.484530728709458</v>
      </c>
      <c r="H1263" s="5">
        <f>'90.1 Data-IP'!H1263*Convert!$B$6/$D1263</f>
        <v>59.816394788788813</v>
      </c>
      <c r="I1263" s="5">
        <f>'90.1 Data-IP'!I1263*Convert!$B$6/$D1263</f>
        <v>13.995857193442243</v>
      </c>
      <c r="J1263" s="5">
        <f>'90.1 Data-IP'!J1263*Convert!$B$6/$D1263</f>
        <v>23.724758880154504</v>
      </c>
      <c r="K1263" s="5">
        <f>'90.1 Data-IP'!K1263*Convert!$B$7/$D1263</f>
        <v>0</v>
      </c>
      <c r="L1263" s="5">
        <f>'90.1 Data-IP'!L1263*Convert!$B$6/$D1263</f>
        <v>0</v>
      </c>
      <c r="M1263" s="5">
        <f>'90.1 Data-IP'!M1263*Convert!$B$6/$D1263</f>
        <v>54.422525391819882</v>
      </c>
      <c r="N1263" s="5">
        <f>'90.1 Data-IP'!N1263*Convert!$B$6/$D1263</f>
        <v>0</v>
      </c>
      <c r="O1263" s="5">
        <f>'90.1 Data-IP'!O1263*Convert!$B$6/$D1263</f>
        <v>0</v>
      </c>
      <c r="P1263" s="5">
        <f>'90.1 Data-IP'!P1263*Convert!$B$6/$D1263</f>
        <v>0</v>
      </c>
      <c r="Q1263" s="5">
        <f>'90.1 Data-IP'!Q1263*Convert!$B$6/$D1263</f>
        <v>0</v>
      </c>
      <c r="R1263" s="5">
        <f>'90.1 Data-IP'!R1263*Convert!$B$6/$D1263</f>
        <v>0</v>
      </c>
      <c r="S1263" s="5">
        <f>'90.1 Data-IP'!S1263*Convert!$B$6/$D1263</f>
        <v>0</v>
      </c>
      <c r="T1263" s="5">
        <f>'90.1 Data-IP'!T1263*Convert!$B$6/$D1263</f>
        <v>0</v>
      </c>
      <c r="U1263" s="5">
        <f>'90.1 Data-IP'!U1263*Convert!$B$7/$D1263</f>
        <v>3.8372256120985249</v>
      </c>
      <c r="V1263" s="5">
        <f>'90.1 Data-IP'!V1263*Convert!$B$6/$D1263</f>
        <v>0</v>
      </c>
      <c r="W1263" s="5">
        <f>'90.1 Data-IP'!W1263*Convert!$B$6/$D1263</f>
        <v>98.907056120529333</v>
      </c>
      <c r="X1263" s="5">
        <f>'90.1 Data-IP'!X1263*Convert!$B$7/$D1263</f>
        <v>2.6417854490580712</v>
      </c>
      <c r="Y1263" s="5">
        <f t="shared" si="38"/>
        <v>101.54884156958741</v>
      </c>
      <c r="Z1263" s="5">
        <f>'90.1 Data-IP'!Z1263*Convert!$B$6/$D1263</f>
        <v>196.44163566923584</v>
      </c>
      <c r="AA1263" s="5">
        <f>'90.1 Data-IP'!AA1263*Convert!$B$7/$D1263</f>
        <v>6.4790110611565952</v>
      </c>
      <c r="AB1263" s="5">
        <f t="shared" si="39"/>
        <v>202.92064673039243</v>
      </c>
    </row>
    <row r="1264" spans="1:28" x14ac:dyDescent="0.25">
      <c r="A1264" s="95">
        <v>2004</v>
      </c>
      <c r="B1264" s="95" t="s">
        <v>71</v>
      </c>
      <c r="C1264" s="101" t="s">
        <v>17</v>
      </c>
      <c r="D1264" s="5">
        <f>'90.1 Data-SI'!D1264*Convert!$B$1</f>
        <v>24692.302857493829</v>
      </c>
      <c r="E1264" s="5">
        <f>'90.1 Data-IP'!E1264*Convert!$B$6/$D1264</f>
        <v>0</v>
      </c>
      <c r="F1264" s="5">
        <f>'90.1 Data-IP'!F1264*Convert!$B$7/$D1264</f>
        <v>1.1159660693611195</v>
      </c>
      <c r="G1264" s="5">
        <f>'90.1 Data-IP'!G1264*Convert!$B$6/$D1264</f>
        <v>22.652549547694147</v>
      </c>
      <c r="H1264" s="5">
        <f>'90.1 Data-IP'!H1264*Convert!$B$6/$D1264</f>
        <v>59.816394788788813</v>
      </c>
      <c r="I1264" s="5">
        <f>'90.1 Data-IP'!I1264*Convert!$B$6/$D1264</f>
        <v>13.993425879763192</v>
      </c>
      <c r="J1264" s="5">
        <f>'90.1 Data-IP'!J1264*Convert!$B$6/$D1264</f>
        <v>23.724758880154504</v>
      </c>
      <c r="K1264" s="5">
        <f>'90.1 Data-IP'!K1264*Convert!$B$7/$D1264</f>
        <v>0</v>
      </c>
      <c r="L1264" s="5">
        <f>'90.1 Data-IP'!L1264*Convert!$B$6/$D1264</f>
        <v>0</v>
      </c>
      <c r="M1264" s="5">
        <f>'90.1 Data-IP'!M1264*Convert!$B$6/$D1264</f>
        <v>51.068528171572581</v>
      </c>
      <c r="N1264" s="5">
        <f>'90.1 Data-IP'!N1264*Convert!$B$6/$D1264</f>
        <v>0</v>
      </c>
      <c r="O1264" s="5">
        <f>'90.1 Data-IP'!O1264*Convert!$B$6/$D1264</f>
        <v>0</v>
      </c>
      <c r="P1264" s="5">
        <f>'90.1 Data-IP'!P1264*Convert!$B$6/$D1264</f>
        <v>0</v>
      </c>
      <c r="Q1264" s="5">
        <f>'90.1 Data-IP'!Q1264*Convert!$B$6/$D1264</f>
        <v>0</v>
      </c>
      <c r="R1264" s="5">
        <f>'90.1 Data-IP'!R1264*Convert!$B$6/$D1264</f>
        <v>0</v>
      </c>
      <c r="S1264" s="5">
        <f>'90.1 Data-IP'!S1264*Convert!$B$6/$D1264</f>
        <v>0</v>
      </c>
      <c r="T1264" s="5">
        <f>'90.1 Data-IP'!T1264*Convert!$B$6/$D1264</f>
        <v>0</v>
      </c>
      <c r="U1264" s="5">
        <f>'90.1 Data-IP'!U1264*Convert!$B$7/$D1264</f>
        <v>3.8929823060934505</v>
      </c>
      <c r="V1264" s="5">
        <f>'90.1 Data-IP'!V1264*Convert!$B$6/$D1264</f>
        <v>0</v>
      </c>
      <c r="W1264" s="5">
        <f>'90.1 Data-IP'!W1264*Convert!$B$6/$D1264</f>
        <v>73.721077719266731</v>
      </c>
      <c r="X1264" s="5">
        <f>'90.1 Data-IP'!X1264*Convert!$B$7/$D1264</f>
        <v>1.1159660693611195</v>
      </c>
      <c r="Y1264" s="5">
        <f t="shared" si="38"/>
        <v>74.837043788627852</v>
      </c>
      <c r="Z1264" s="5">
        <f>'90.1 Data-IP'!Z1264*Convert!$B$6/$D1264</f>
        <v>171.2544416111337</v>
      </c>
      <c r="AA1264" s="5">
        <f>'90.1 Data-IP'!AA1264*Convert!$B$7/$D1264</f>
        <v>5.008532280723264</v>
      </c>
      <c r="AB1264" s="5">
        <f t="shared" si="39"/>
        <v>176.26297389185697</v>
      </c>
    </row>
    <row r="1265" spans="1:28" x14ac:dyDescent="0.25">
      <c r="A1265" s="95">
        <v>2004</v>
      </c>
      <c r="B1265" s="95" t="s">
        <v>71</v>
      </c>
      <c r="C1265" s="101" t="s">
        <v>14</v>
      </c>
      <c r="D1265" s="5">
        <f>'90.1 Data-SI'!D1265*Convert!$B$1</f>
        <v>24692.302857493829</v>
      </c>
      <c r="E1265" s="5">
        <f>'90.1 Data-IP'!E1265*Convert!$B$6/$D1265</f>
        <v>0</v>
      </c>
      <c r="F1265" s="5">
        <f>'90.1 Data-IP'!F1265*Convert!$B$7/$D1265</f>
        <v>26.283871987100369</v>
      </c>
      <c r="G1265" s="5">
        <f>'90.1 Data-IP'!G1265*Convert!$B$6/$D1265</f>
        <v>32.628229572829824</v>
      </c>
      <c r="H1265" s="5">
        <f>'90.1 Data-IP'!H1265*Convert!$B$6/$D1265</f>
        <v>59.816394788788813</v>
      </c>
      <c r="I1265" s="5">
        <f>'90.1 Data-IP'!I1265*Convert!$B$6/$D1265</f>
        <v>13.973975370330805</v>
      </c>
      <c r="J1265" s="5">
        <f>'90.1 Data-IP'!J1265*Convert!$B$6/$D1265</f>
        <v>23.724758880154504</v>
      </c>
      <c r="K1265" s="5">
        <f>'90.1 Data-IP'!K1265*Convert!$B$7/$D1265</f>
        <v>0</v>
      </c>
      <c r="L1265" s="5">
        <f>'90.1 Data-IP'!L1265*Convert!$B$6/$D1265</f>
        <v>0</v>
      </c>
      <c r="M1265" s="5">
        <f>'90.1 Data-IP'!M1265*Convert!$B$6/$D1265</f>
        <v>52.663469945028353</v>
      </c>
      <c r="N1265" s="5">
        <f>'90.1 Data-IP'!N1265*Convert!$B$6/$D1265</f>
        <v>0</v>
      </c>
      <c r="O1265" s="5">
        <f>'90.1 Data-IP'!O1265*Convert!$B$6/$D1265</f>
        <v>0</v>
      </c>
      <c r="P1265" s="5">
        <f>'90.1 Data-IP'!P1265*Convert!$B$6/$D1265</f>
        <v>0</v>
      </c>
      <c r="Q1265" s="5">
        <f>'90.1 Data-IP'!Q1265*Convert!$B$6/$D1265</f>
        <v>0</v>
      </c>
      <c r="R1265" s="5">
        <f>'90.1 Data-IP'!R1265*Convert!$B$6/$D1265</f>
        <v>0</v>
      </c>
      <c r="S1265" s="5">
        <f>'90.1 Data-IP'!S1265*Convert!$B$6/$D1265</f>
        <v>0</v>
      </c>
      <c r="T1265" s="5">
        <f>'90.1 Data-IP'!T1265*Convert!$B$6/$D1265</f>
        <v>0</v>
      </c>
      <c r="U1265" s="5">
        <f>'90.1 Data-IP'!U1265*Convert!$B$7/$D1265</f>
        <v>4.0074083572024382</v>
      </c>
      <c r="V1265" s="5">
        <f>'90.1 Data-IP'!V1265*Convert!$B$6/$D1265</f>
        <v>0</v>
      </c>
      <c r="W1265" s="5">
        <f>'90.1 Data-IP'!W1265*Convert!$B$6/$D1265</f>
        <v>85.291699517858163</v>
      </c>
      <c r="X1265" s="5">
        <f>'90.1 Data-IP'!X1265*Convert!$B$7/$D1265</f>
        <v>26.283871987100369</v>
      </c>
      <c r="Y1265" s="5">
        <f t="shared" si="38"/>
        <v>111.57557150495853</v>
      </c>
      <c r="Z1265" s="5">
        <f>'90.1 Data-IP'!Z1265*Convert!$B$6/$D1265</f>
        <v>182.80561290029274</v>
      </c>
      <c r="AA1265" s="5">
        <f>'90.1 Data-IP'!AA1265*Convert!$B$7/$D1265</f>
        <v>30.291280344302802</v>
      </c>
      <c r="AB1265" s="5">
        <f t="shared" si="39"/>
        <v>213.09689324459555</v>
      </c>
    </row>
    <row r="1266" spans="1:28" x14ac:dyDescent="0.25">
      <c r="A1266" s="95">
        <v>2004</v>
      </c>
      <c r="B1266" s="95" t="s">
        <v>71</v>
      </c>
      <c r="C1266" s="101" t="s">
        <v>2</v>
      </c>
      <c r="D1266" s="5">
        <f>'90.1 Data-SI'!D1266*Convert!$B$1</f>
        <v>24692.302857493829</v>
      </c>
      <c r="E1266" s="5">
        <f>'90.1 Data-IP'!E1266*Convert!$B$6/$D1266</f>
        <v>0</v>
      </c>
      <c r="F1266" s="5">
        <f>'90.1 Data-IP'!F1266*Convert!$B$7/$D1266</f>
        <v>8.7600423781728729</v>
      </c>
      <c r="G1266" s="5">
        <f>'90.1 Data-IP'!G1266*Convert!$B$6/$D1266</f>
        <v>28.742990313710447</v>
      </c>
      <c r="H1266" s="5">
        <f>'90.1 Data-IP'!H1266*Convert!$B$6/$D1266</f>
        <v>59.816394788788813</v>
      </c>
      <c r="I1266" s="5">
        <f>'90.1 Data-IP'!I1266*Convert!$B$6/$D1266</f>
        <v>13.984916281886525</v>
      </c>
      <c r="J1266" s="5">
        <f>'90.1 Data-IP'!J1266*Convert!$B$6/$D1266</f>
        <v>23.724758880154504</v>
      </c>
      <c r="K1266" s="5">
        <f>'90.1 Data-IP'!K1266*Convert!$B$7/$D1266</f>
        <v>0</v>
      </c>
      <c r="L1266" s="5">
        <f>'90.1 Data-IP'!L1266*Convert!$B$6/$D1266</f>
        <v>0</v>
      </c>
      <c r="M1266" s="5">
        <f>'90.1 Data-IP'!M1266*Convert!$B$6/$D1266</f>
        <v>57.499352852655655</v>
      </c>
      <c r="N1266" s="5">
        <f>'90.1 Data-IP'!N1266*Convert!$B$6/$D1266</f>
        <v>0</v>
      </c>
      <c r="O1266" s="5">
        <f>'90.1 Data-IP'!O1266*Convert!$B$6/$D1266</f>
        <v>0</v>
      </c>
      <c r="P1266" s="5">
        <f>'90.1 Data-IP'!P1266*Convert!$B$6/$D1266</f>
        <v>0</v>
      </c>
      <c r="Q1266" s="5">
        <f>'90.1 Data-IP'!Q1266*Convert!$B$6/$D1266</f>
        <v>0</v>
      </c>
      <c r="R1266" s="5">
        <f>'90.1 Data-IP'!R1266*Convert!$B$6/$D1266</f>
        <v>0</v>
      </c>
      <c r="S1266" s="5">
        <f>'90.1 Data-IP'!S1266*Convert!$B$6/$D1266</f>
        <v>0</v>
      </c>
      <c r="T1266" s="5">
        <f>'90.1 Data-IP'!T1266*Convert!$B$6/$D1266</f>
        <v>0</v>
      </c>
      <c r="U1266" s="5">
        <f>'90.1 Data-IP'!U1266*Convert!$B$7/$D1266</f>
        <v>3.9699598313849513</v>
      </c>
      <c r="V1266" s="5">
        <f>'90.1 Data-IP'!V1266*Convert!$B$6/$D1266</f>
        <v>0</v>
      </c>
      <c r="W1266" s="5">
        <f>'90.1 Data-IP'!W1266*Convert!$B$6/$D1266</f>
        <v>86.242343166366112</v>
      </c>
      <c r="X1266" s="5">
        <f>'90.1 Data-IP'!X1266*Convert!$B$7/$D1266</f>
        <v>8.7600423781728729</v>
      </c>
      <c r="Y1266" s="5">
        <f t="shared" si="38"/>
        <v>95.002385544538981</v>
      </c>
      <c r="Z1266" s="5">
        <f>'90.1 Data-IP'!Z1266*Convert!$B$6/$D1266</f>
        <v>183.76719746035644</v>
      </c>
      <c r="AA1266" s="5">
        <f>'90.1 Data-IP'!AA1266*Convert!$B$7/$D1266</f>
        <v>12.730418304289131</v>
      </c>
      <c r="AB1266" s="5">
        <f t="shared" si="39"/>
        <v>196.49761576464556</v>
      </c>
    </row>
    <row r="1267" spans="1:28" x14ac:dyDescent="0.25">
      <c r="A1267" s="95">
        <v>2004</v>
      </c>
      <c r="B1267" s="95" t="s">
        <v>71</v>
      </c>
      <c r="C1267" s="101" t="s">
        <v>18</v>
      </c>
      <c r="D1267" s="5">
        <f>'90.1 Data-SI'!D1267*Convert!$B$1</f>
        <v>24692.302857493829</v>
      </c>
      <c r="E1267" s="5">
        <f>'90.1 Data-IP'!E1267*Convert!$B$6/$D1267</f>
        <v>0</v>
      </c>
      <c r="F1267" s="5">
        <f>'90.1 Data-IP'!F1267*Convert!$B$7/$D1267</f>
        <v>16.871393070240607</v>
      </c>
      <c r="G1267" s="5">
        <f>'90.1 Data-IP'!G1267*Convert!$B$6/$D1267</f>
        <v>7.9698462399207282</v>
      </c>
      <c r="H1267" s="5">
        <f>'90.1 Data-IP'!H1267*Convert!$B$6/$D1267</f>
        <v>59.816394788788813</v>
      </c>
      <c r="I1267" s="5">
        <f>'90.1 Data-IP'!I1267*Convert!$B$6/$D1267</f>
        <v>13.958171831416992</v>
      </c>
      <c r="J1267" s="5">
        <f>'90.1 Data-IP'!J1267*Convert!$B$6/$D1267</f>
        <v>23.724758880154504</v>
      </c>
      <c r="K1267" s="5">
        <f>'90.1 Data-IP'!K1267*Convert!$B$7/$D1267</f>
        <v>0</v>
      </c>
      <c r="L1267" s="5">
        <f>'90.1 Data-IP'!L1267*Convert!$B$6/$D1267</f>
        <v>0</v>
      </c>
      <c r="M1267" s="5">
        <f>'90.1 Data-IP'!M1267*Convert!$B$6/$D1267</f>
        <v>49.882047096196956</v>
      </c>
      <c r="N1267" s="5">
        <f>'90.1 Data-IP'!N1267*Convert!$B$6/$D1267</f>
        <v>0</v>
      </c>
      <c r="O1267" s="5">
        <f>'90.1 Data-IP'!O1267*Convert!$B$6/$D1267</f>
        <v>0</v>
      </c>
      <c r="P1267" s="5">
        <f>'90.1 Data-IP'!P1267*Convert!$B$6/$D1267</f>
        <v>0</v>
      </c>
      <c r="Q1267" s="5">
        <f>'90.1 Data-IP'!Q1267*Convert!$B$6/$D1267</f>
        <v>0</v>
      </c>
      <c r="R1267" s="5">
        <f>'90.1 Data-IP'!R1267*Convert!$B$6/$D1267</f>
        <v>0</v>
      </c>
      <c r="S1267" s="5">
        <f>'90.1 Data-IP'!S1267*Convert!$B$6/$D1267</f>
        <v>0</v>
      </c>
      <c r="T1267" s="5">
        <f>'90.1 Data-IP'!T1267*Convert!$B$6/$D1267</f>
        <v>0</v>
      </c>
      <c r="U1267" s="5">
        <f>'90.1 Data-IP'!U1267*Convert!$B$7/$D1267</f>
        <v>4.0444407882886209</v>
      </c>
      <c r="V1267" s="5">
        <f>'90.1 Data-IP'!V1267*Convert!$B$6/$D1267</f>
        <v>0</v>
      </c>
      <c r="W1267" s="5">
        <f>'90.1 Data-IP'!W1267*Convert!$B$6/$D1267</f>
        <v>57.851893336117683</v>
      </c>
      <c r="X1267" s="5">
        <f>'90.1 Data-IP'!X1267*Convert!$B$7/$D1267</f>
        <v>16.871393070240607</v>
      </c>
      <c r="Y1267" s="5">
        <f t="shared" si="38"/>
        <v>74.723286406358284</v>
      </c>
      <c r="Z1267" s="5">
        <f>'90.1 Data-IP'!Z1267*Convert!$B$6/$D1267</f>
        <v>155.35000317963849</v>
      </c>
      <c r="AA1267" s="5">
        <f>'90.1 Data-IP'!AA1267*Convert!$B$7/$D1267</f>
        <v>20.916249953260536</v>
      </c>
      <c r="AB1267" s="5">
        <f t="shared" si="39"/>
        <v>176.26625313289904</v>
      </c>
    </row>
    <row r="1268" spans="1:28" x14ac:dyDescent="0.25">
      <c r="A1268" s="95">
        <v>2004</v>
      </c>
      <c r="B1268" s="95" t="s">
        <v>71</v>
      </c>
      <c r="C1268" s="101" t="s">
        <v>4</v>
      </c>
      <c r="D1268" s="5">
        <f>'90.1 Data-SI'!D1268*Convert!$B$1</f>
        <v>24692.302857493829</v>
      </c>
      <c r="E1268" s="5">
        <f>'90.1 Data-IP'!E1268*Convert!$B$6/$D1268</f>
        <v>0</v>
      </c>
      <c r="F1268" s="5">
        <f>'90.1 Data-IP'!F1268*Convert!$B$7/$D1268</f>
        <v>35.69218995664707</v>
      </c>
      <c r="G1268" s="5">
        <f>'90.1 Data-IP'!G1268*Convert!$B$6/$D1268</f>
        <v>19.987829755457078</v>
      </c>
      <c r="H1268" s="5">
        <f>'90.1 Data-IP'!H1268*Convert!$B$6/$D1268</f>
        <v>59.816394788788813</v>
      </c>
      <c r="I1268" s="5">
        <f>'90.1 Data-IP'!I1268*Convert!$B$6/$D1268</f>
        <v>13.978837997688901</v>
      </c>
      <c r="J1268" s="5">
        <f>'90.1 Data-IP'!J1268*Convert!$B$6/$D1268</f>
        <v>23.724758880154504</v>
      </c>
      <c r="K1268" s="5">
        <f>'90.1 Data-IP'!K1268*Convert!$B$7/$D1268</f>
        <v>0</v>
      </c>
      <c r="L1268" s="5">
        <f>'90.1 Data-IP'!L1268*Convert!$B$6/$D1268</f>
        <v>0</v>
      </c>
      <c r="M1268" s="5">
        <f>'90.1 Data-IP'!M1268*Convert!$B$6/$D1268</f>
        <v>57.019168401043594</v>
      </c>
      <c r="N1268" s="5">
        <f>'90.1 Data-IP'!N1268*Convert!$B$6/$D1268</f>
        <v>0</v>
      </c>
      <c r="O1268" s="5">
        <f>'90.1 Data-IP'!O1268*Convert!$B$6/$D1268</f>
        <v>0</v>
      </c>
      <c r="P1268" s="5">
        <f>'90.1 Data-IP'!P1268*Convert!$B$6/$D1268</f>
        <v>0</v>
      </c>
      <c r="Q1268" s="5">
        <f>'90.1 Data-IP'!Q1268*Convert!$B$6/$D1268</f>
        <v>0</v>
      </c>
      <c r="R1268" s="5">
        <f>'90.1 Data-IP'!R1268*Convert!$B$6/$D1268</f>
        <v>0</v>
      </c>
      <c r="S1268" s="5">
        <f>'90.1 Data-IP'!S1268*Convert!$B$6/$D1268</f>
        <v>0</v>
      </c>
      <c r="T1268" s="5">
        <f>'90.1 Data-IP'!T1268*Convert!$B$6/$D1268</f>
        <v>0</v>
      </c>
      <c r="U1268" s="5">
        <f>'90.1 Data-IP'!U1268*Convert!$B$7/$D1268</f>
        <v>4.1110159452974866</v>
      </c>
      <c r="V1268" s="5">
        <f>'90.1 Data-IP'!V1268*Convert!$B$6/$D1268</f>
        <v>0</v>
      </c>
      <c r="W1268" s="5">
        <f>'90.1 Data-IP'!W1268*Convert!$B$6/$D1268</f>
        <v>77.006998156500671</v>
      </c>
      <c r="X1268" s="5">
        <f>'90.1 Data-IP'!X1268*Convert!$B$7/$D1268</f>
        <v>35.69218995664707</v>
      </c>
      <c r="Y1268" s="5">
        <f t="shared" si="38"/>
        <v>112.69918811314774</v>
      </c>
      <c r="Z1268" s="5">
        <f>'90.1 Data-IP'!Z1268*Convert!$B$6/$D1268</f>
        <v>174.52577416629336</v>
      </c>
      <c r="AA1268" s="5">
        <f>'90.1 Data-IP'!AA1268*Convert!$B$7/$D1268</f>
        <v>39.803205901944565</v>
      </c>
      <c r="AB1268" s="5">
        <f t="shared" si="39"/>
        <v>214.32898006823791</v>
      </c>
    </row>
    <row r="1269" spans="1:28" x14ac:dyDescent="0.25">
      <c r="A1269" s="95">
        <v>2004</v>
      </c>
      <c r="B1269" s="95" t="s">
        <v>71</v>
      </c>
      <c r="C1269" s="101" t="s">
        <v>5</v>
      </c>
      <c r="D1269" s="5">
        <f>'90.1 Data-SI'!D1269*Convert!$B$1</f>
        <v>24692.302857493829</v>
      </c>
      <c r="E1269" s="5">
        <f>'90.1 Data-IP'!E1269*Convert!$B$6/$D1269</f>
        <v>0</v>
      </c>
      <c r="F1269" s="5">
        <f>'90.1 Data-IP'!F1269*Convert!$B$7/$D1269</f>
        <v>18.703042077447037</v>
      </c>
      <c r="G1269" s="5">
        <f>'90.1 Data-IP'!G1269*Convert!$B$6/$D1269</f>
        <v>24.951356631234432</v>
      </c>
      <c r="H1269" s="5">
        <f>'90.1 Data-IP'!H1269*Convert!$B$6/$D1269</f>
        <v>59.816394788788813</v>
      </c>
      <c r="I1269" s="5">
        <f>'90.1 Data-IP'!I1269*Convert!$B$6/$D1269</f>
        <v>13.978837997688901</v>
      </c>
      <c r="J1269" s="5">
        <f>'90.1 Data-IP'!J1269*Convert!$B$6/$D1269</f>
        <v>23.724758880154504</v>
      </c>
      <c r="K1269" s="5">
        <f>'90.1 Data-IP'!K1269*Convert!$B$7/$D1269</f>
        <v>0</v>
      </c>
      <c r="L1269" s="5">
        <f>'90.1 Data-IP'!L1269*Convert!$B$6/$D1269</f>
        <v>0</v>
      </c>
      <c r="M1269" s="5">
        <f>'90.1 Data-IP'!M1269*Convert!$B$6/$D1269</f>
        <v>60.978562727373955</v>
      </c>
      <c r="N1269" s="5">
        <f>'90.1 Data-IP'!N1269*Convert!$B$6/$D1269</f>
        <v>0</v>
      </c>
      <c r="O1269" s="5">
        <f>'90.1 Data-IP'!O1269*Convert!$B$6/$D1269</f>
        <v>0</v>
      </c>
      <c r="P1269" s="5">
        <f>'90.1 Data-IP'!P1269*Convert!$B$6/$D1269</f>
        <v>0</v>
      </c>
      <c r="Q1269" s="5">
        <f>'90.1 Data-IP'!Q1269*Convert!$B$6/$D1269</f>
        <v>0</v>
      </c>
      <c r="R1269" s="5">
        <f>'90.1 Data-IP'!R1269*Convert!$B$6/$D1269</f>
        <v>0</v>
      </c>
      <c r="S1269" s="5">
        <f>'90.1 Data-IP'!S1269*Convert!$B$6/$D1269</f>
        <v>0</v>
      </c>
      <c r="T1269" s="5">
        <f>'90.1 Data-IP'!T1269*Convert!$B$6/$D1269</f>
        <v>0</v>
      </c>
      <c r="U1269" s="5">
        <f>'90.1 Data-IP'!U1269*Convert!$B$7/$D1269</f>
        <v>4.0802249351808859</v>
      </c>
      <c r="V1269" s="5">
        <f>'90.1 Data-IP'!V1269*Convert!$B$6/$D1269</f>
        <v>0</v>
      </c>
      <c r="W1269" s="5">
        <f>'90.1 Data-IP'!W1269*Convert!$B$6/$D1269</f>
        <v>85.929919358608373</v>
      </c>
      <c r="X1269" s="5">
        <f>'90.1 Data-IP'!X1269*Convert!$B$7/$D1269</f>
        <v>18.703042077447037</v>
      </c>
      <c r="Y1269" s="5">
        <f t="shared" si="38"/>
        <v>104.63296143605541</v>
      </c>
      <c r="Z1269" s="5">
        <f>'90.1 Data-IP'!Z1269*Convert!$B$6/$D1269</f>
        <v>183.44869536840105</v>
      </c>
      <c r="AA1269" s="5">
        <f>'90.1 Data-IP'!AA1269*Convert!$B$7/$D1269</f>
        <v>22.783267012627924</v>
      </c>
      <c r="AB1269" s="5">
        <f t="shared" si="39"/>
        <v>206.23196238102898</v>
      </c>
    </row>
    <row r="1270" spans="1:28" x14ac:dyDescent="0.25">
      <c r="A1270" s="95">
        <v>2004</v>
      </c>
      <c r="B1270" s="95" t="s">
        <v>71</v>
      </c>
      <c r="C1270" s="101" t="s">
        <v>15</v>
      </c>
      <c r="D1270" s="5">
        <f>'90.1 Data-SI'!D1270*Convert!$B$1</f>
        <v>24692.302857493829</v>
      </c>
      <c r="E1270" s="5">
        <f>'90.1 Data-IP'!E1270*Convert!$B$6/$D1270</f>
        <v>0</v>
      </c>
      <c r="F1270" s="5">
        <f>'90.1 Data-IP'!F1270*Convert!$B$7/$D1270</f>
        <v>19.45284478325939</v>
      </c>
      <c r="G1270" s="5">
        <f>'90.1 Data-IP'!G1270*Convert!$B$6/$D1270</f>
        <v>3.3904669254330249</v>
      </c>
      <c r="H1270" s="5">
        <f>'90.1 Data-IP'!H1270*Convert!$B$6/$D1270</f>
        <v>59.816394788788813</v>
      </c>
      <c r="I1270" s="5">
        <f>'90.1 Data-IP'!I1270*Convert!$B$6/$D1270</f>
        <v>13.956956174577469</v>
      </c>
      <c r="J1270" s="5">
        <f>'90.1 Data-IP'!J1270*Convert!$B$6/$D1270</f>
        <v>23.724758880154504</v>
      </c>
      <c r="K1270" s="5">
        <f>'90.1 Data-IP'!K1270*Convert!$B$7/$D1270</f>
        <v>0</v>
      </c>
      <c r="L1270" s="5">
        <f>'90.1 Data-IP'!L1270*Convert!$B$6/$D1270</f>
        <v>0</v>
      </c>
      <c r="M1270" s="5">
        <f>'90.1 Data-IP'!M1270*Convert!$B$6/$D1270</f>
        <v>48.953285270800457</v>
      </c>
      <c r="N1270" s="5">
        <f>'90.1 Data-IP'!N1270*Convert!$B$6/$D1270</f>
        <v>0</v>
      </c>
      <c r="O1270" s="5">
        <f>'90.1 Data-IP'!O1270*Convert!$B$6/$D1270</f>
        <v>0</v>
      </c>
      <c r="P1270" s="5">
        <f>'90.1 Data-IP'!P1270*Convert!$B$6/$D1270</f>
        <v>0</v>
      </c>
      <c r="Q1270" s="5">
        <f>'90.1 Data-IP'!Q1270*Convert!$B$6/$D1270</f>
        <v>0</v>
      </c>
      <c r="R1270" s="5">
        <f>'90.1 Data-IP'!R1270*Convert!$B$6/$D1270</f>
        <v>0</v>
      </c>
      <c r="S1270" s="5">
        <f>'90.1 Data-IP'!S1270*Convert!$B$6/$D1270</f>
        <v>0</v>
      </c>
      <c r="T1270" s="5">
        <f>'90.1 Data-IP'!T1270*Convert!$B$6/$D1270</f>
        <v>0</v>
      </c>
      <c r="U1270" s="5">
        <f>'90.1 Data-IP'!U1270*Convert!$B$7/$D1270</f>
        <v>4.1035262401339896</v>
      </c>
      <c r="V1270" s="5">
        <f>'90.1 Data-IP'!V1270*Convert!$B$6/$D1270</f>
        <v>0</v>
      </c>
      <c r="W1270" s="5">
        <f>'90.1 Data-IP'!W1270*Convert!$B$6/$D1270</f>
        <v>52.343752196233496</v>
      </c>
      <c r="X1270" s="5">
        <f>'90.1 Data-IP'!X1270*Convert!$B$7/$D1270</f>
        <v>19.45284478325939</v>
      </c>
      <c r="Y1270" s="5">
        <f t="shared" si="38"/>
        <v>71.79659697949289</v>
      </c>
      <c r="Z1270" s="5">
        <f>'90.1 Data-IP'!Z1270*Convert!$B$6/$D1270</f>
        <v>149.84064638291474</v>
      </c>
      <c r="AA1270" s="5">
        <f>'90.1 Data-IP'!AA1270*Convert!$B$7/$D1270</f>
        <v>23.556371023393382</v>
      </c>
      <c r="AB1270" s="5">
        <f t="shared" si="39"/>
        <v>173.39701740630812</v>
      </c>
    </row>
    <row r="1271" spans="1:28" x14ac:dyDescent="0.25">
      <c r="A1271" s="95">
        <v>2004</v>
      </c>
      <c r="B1271" s="95" t="s">
        <v>71</v>
      </c>
      <c r="C1271" s="101" t="s">
        <v>16</v>
      </c>
      <c r="D1271" s="5">
        <f>'90.1 Data-SI'!D1271*Convert!$B$1</f>
        <v>24692.302857493829</v>
      </c>
      <c r="E1271" s="5">
        <f>'90.1 Data-IP'!E1271*Convert!$B$6/$D1271</f>
        <v>0</v>
      </c>
      <c r="F1271" s="5">
        <f>'90.1 Data-IP'!F1271*Convert!$B$7/$D1271</f>
        <v>50.468962149496242</v>
      </c>
      <c r="G1271" s="5">
        <f>'90.1 Data-IP'!G1271*Convert!$B$6/$D1271</f>
        <v>21.309248740019896</v>
      </c>
      <c r="H1271" s="5">
        <f>'90.1 Data-IP'!H1271*Convert!$B$6/$D1271</f>
        <v>59.816394788788813</v>
      </c>
      <c r="I1271" s="5">
        <f>'90.1 Data-IP'!I1271*Convert!$B$6/$D1271</f>
        <v>13.97275971349128</v>
      </c>
      <c r="J1271" s="5">
        <f>'90.1 Data-IP'!J1271*Convert!$B$6/$D1271</f>
        <v>23.724758880154504</v>
      </c>
      <c r="K1271" s="5">
        <f>'90.1 Data-IP'!K1271*Convert!$B$7/$D1271</f>
        <v>0</v>
      </c>
      <c r="L1271" s="5">
        <f>'90.1 Data-IP'!L1271*Convert!$B$6/$D1271</f>
        <v>0</v>
      </c>
      <c r="M1271" s="5">
        <f>'90.1 Data-IP'!M1271*Convert!$B$6/$D1271</f>
        <v>61.588822460815109</v>
      </c>
      <c r="N1271" s="5">
        <f>'90.1 Data-IP'!N1271*Convert!$B$6/$D1271</f>
        <v>0</v>
      </c>
      <c r="O1271" s="5">
        <f>'90.1 Data-IP'!O1271*Convert!$B$6/$D1271</f>
        <v>0</v>
      </c>
      <c r="P1271" s="5">
        <f>'90.1 Data-IP'!P1271*Convert!$B$6/$D1271</f>
        <v>0</v>
      </c>
      <c r="Q1271" s="5">
        <f>'90.1 Data-IP'!Q1271*Convert!$B$6/$D1271</f>
        <v>0</v>
      </c>
      <c r="R1271" s="5">
        <f>'90.1 Data-IP'!R1271*Convert!$B$6/$D1271</f>
        <v>0</v>
      </c>
      <c r="S1271" s="5">
        <f>'90.1 Data-IP'!S1271*Convert!$B$6/$D1271</f>
        <v>0</v>
      </c>
      <c r="T1271" s="5">
        <f>'90.1 Data-IP'!T1271*Convert!$B$6/$D1271</f>
        <v>0</v>
      </c>
      <c r="U1271" s="5">
        <f>'90.1 Data-IP'!U1271*Convert!$B$7/$D1271</f>
        <v>4.187161281126377</v>
      </c>
      <c r="V1271" s="5">
        <f>'90.1 Data-IP'!V1271*Convert!$B$6/$D1271</f>
        <v>0</v>
      </c>
      <c r="W1271" s="5">
        <f>'90.1 Data-IP'!W1271*Convert!$B$6/$D1271</f>
        <v>82.898071200835005</v>
      </c>
      <c r="X1271" s="5">
        <f>'90.1 Data-IP'!X1271*Convert!$B$7/$D1271</f>
        <v>50.468962149496242</v>
      </c>
      <c r="Y1271" s="5">
        <f t="shared" si="38"/>
        <v>133.36703335033124</v>
      </c>
      <c r="Z1271" s="5">
        <f>'90.1 Data-IP'!Z1271*Convert!$B$6/$D1271</f>
        <v>180.4095532695905</v>
      </c>
      <c r="AA1271" s="5">
        <f>'90.1 Data-IP'!AA1271*Convert!$B$7/$D1271</f>
        <v>54.656123430622607</v>
      </c>
      <c r="AB1271" s="5">
        <f t="shared" si="39"/>
        <v>235.06567670021312</v>
      </c>
    </row>
    <row r="1272" spans="1:28" x14ac:dyDescent="0.25">
      <c r="A1272" s="95">
        <v>2004</v>
      </c>
      <c r="B1272" s="95" t="s">
        <v>71</v>
      </c>
      <c r="C1272" s="101" t="s">
        <v>9</v>
      </c>
      <c r="D1272" s="5">
        <f>'90.1 Data-SI'!D1272*Convert!$B$1</f>
        <v>24692.302857493829</v>
      </c>
      <c r="E1272" s="5">
        <f>'90.1 Data-IP'!E1272*Convert!$B$6/$D1272</f>
        <v>0</v>
      </c>
      <c r="F1272" s="5">
        <f>'90.1 Data-IP'!F1272*Convert!$B$7/$D1272</f>
        <v>32.656362797042782</v>
      </c>
      <c r="G1272" s="5">
        <f>'90.1 Data-IP'!G1272*Convert!$B$6/$D1272</f>
        <v>16.475797146071635</v>
      </c>
      <c r="H1272" s="5">
        <f>'90.1 Data-IP'!H1272*Convert!$B$6/$D1272</f>
        <v>59.816394788788813</v>
      </c>
      <c r="I1272" s="5">
        <f>'90.1 Data-IP'!I1272*Convert!$B$6/$D1272</f>
        <v>13.961818801935566</v>
      </c>
      <c r="J1272" s="5">
        <f>'90.1 Data-IP'!J1272*Convert!$B$6/$D1272</f>
        <v>23.724758880154504</v>
      </c>
      <c r="K1272" s="5">
        <f>'90.1 Data-IP'!K1272*Convert!$B$7/$D1272</f>
        <v>0</v>
      </c>
      <c r="L1272" s="5">
        <f>'90.1 Data-IP'!L1272*Convert!$B$6/$D1272</f>
        <v>0</v>
      </c>
      <c r="M1272" s="5">
        <f>'90.1 Data-IP'!M1272*Convert!$B$6/$D1272</f>
        <v>65.136109118546742</v>
      </c>
      <c r="N1272" s="5">
        <f>'90.1 Data-IP'!N1272*Convert!$B$6/$D1272</f>
        <v>0</v>
      </c>
      <c r="O1272" s="5">
        <f>'90.1 Data-IP'!O1272*Convert!$B$6/$D1272</f>
        <v>0</v>
      </c>
      <c r="P1272" s="5">
        <f>'90.1 Data-IP'!P1272*Convert!$B$6/$D1272</f>
        <v>0</v>
      </c>
      <c r="Q1272" s="5">
        <f>'90.1 Data-IP'!Q1272*Convert!$B$6/$D1272</f>
        <v>0</v>
      </c>
      <c r="R1272" s="5">
        <f>'90.1 Data-IP'!R1272*Convert!$B$6/$D1272</f>
        <v>0</v>
      </c>
      <c r="S1272" s="5">
        <f>'90.1 Data-IP'!S1272*Convert!$B$6/$D1272</f>
        <v>0</v>
      </c>
      <c r="T1272" s="5">
        <f>'90.1 Data-IP'!T1272*Convert!$B$6/$D1272</f>
        <v>0</v>
      </c>
      <c r="U1272" s="5">
        <f>'90.1 Data-IP'!U1272*Convert!$B$7/$D1272</f>
        <v>4.1680209234863286</v>
      </c>
      <c r="V1272" s="5">
        <f>'90.1 Data-IP'!V1272*Convert!$B$6/$D1272</f>
        <v>0</v>
      </c>
      <c r="W1272" s="5">
        <f>'90.1 Data-IP'!W1272*Convert!$B$6/$D1272</f>
        <v>81.611906264618369</v>
      </c>
      <c r="X1272" s="5">
        <f>'90.1 Data-IP'!X1272*Convert!$B$7/$D1272</f>
        <v>32.656362797042782</v>
      </c>
      <c r="Y1272" s="5">
        <f t="shared" si="38"/>
        <v>114.26826906166116</v>
      </c>
      <c r="Z1272" s="5">
        <f>'90.1 Data-IP'!Z1272*Convert!$B$6/$D1272</f>
        <v>179.11366307865779</v>
      </c>
      <c r="AA1272" s="5">
        <f>'90.1 Data-IP'!AA1272*Convert!$B$7/$D1272</f>
        <v>36.824383720529113</v>
      </c>
      <c r="AB1272" s="5">
        <f t="shared" si="39"/>
        <v>215.93804679918691</v>
      </c>
    </row>
    <row r="1273" spans="1:28" x14ac:dyDescent="0.25">
      <c r="A1273" s="95">
        <v>2004</v>
      </c>
      <c r="B1273" s="95" t="s">
        <v>71</v>
      </c>
      <c r="C1273" s="101" t="s">
        <v>12</v>
      </c>
      <c r="D1273" s="5">
        <f>'90.1 Data-SI'!D1273*Convert!$B$1</f>
        <v>24692.302857493829</v>
      </c>
      <c r="E1273" s="5">
        <f>'90.1 Data-IP'!E1273*Convert!$B$6/$D1273</f>
        <v>0</v>
      </c>
      <c r="F1273" s="5">
        <f>'90.1 Data-IP'!F1273*Convert!$B$7/$D1273</f>
        <v>62.286468613301288</v>
      </c>
      <c r="G1273" s="5">
        <f>'90.1 Data-IP'!G1273*Convert!$B$6/$D1273</f>
        <v>15.654013122553266</v>
      </c>
      <c r="H1273" s="5">
        <f>'90.1 Data-IP'!H1273*Convert!$B$6/$D1273</f>
        <v>59.816394788788813</v>
      </c>
      <c r="I1273" s="5">
        <f>'90.1 Data-IP'!I1273*Convert!$B$6/$D1273</f>
        <v>13.953309204058897</v>
      </c>
      <c r="J1273" s="5">
        <f>'90.1 Data-IP'!J1273*Convert!$B$6/$D1273</f>
        <v>23.724758880154504</v>
      </c>
      <c r="K1273" s="5">
        <f>'90.1 Data-IP'!K1273*Convert!$B$7/$D1273</f>
        <v>0</v>
      </c>
      <c r="L1273" s="5">
        <f>'90.1 Data-IP'!L1273*Convert!$B$6/$D1273</f>
        <v>0</v>
      </c>
      <c r="M1273" s="5">
        <f>'90.1 Data-IP'!M1273*Convert!$B$6/$D1273</f>
        <v>63.757554262526298</v>
      </c>
      <c r="N1273" s="5">
        <f>'90.1 Data-IP'!N1273*Convert!$B$6/$D1273</f>
        <v>0</v>
      </c>
      <c r="O1273" s="5">
        <f>'90.1 Data-IP'!O1273*Convert!$B$6/$D1273</f>
        <v>0</v>
      </c>
      <c r="P1273" s="5">
        <f>'90.1 Data-IP'!P1273*Convert!$B$6/$D1273</f>
        <v>0</v>
      </c>
      <c r="Q1273" s="5">
        <f>'90.1 Data-IP'!Q1273*Convert!$B$6/$D1273</f>
        <v>0</v>
      </c>
      <c r="R1273" s="5">
        <f>'90.1 Data-IP'!R1273*Convert!$B$6/$D1273</f>
        <v>0</v>
      </c>
      <c r="S1273" s="5">
        <f>'90.1 Data-IP'!S1273*Convert!$B$6/$D1273</f>
        <v>0</v>
      </c>
      <c r="T1273" s="5">
        <f>'90.1 Data-IP'!T1273*Convert!$B$6/$D1273</f>
        <v>0</v>
      </c>
      <c r="U1273" s="5">
        <f>'90.1 Data-IP'!U1273*Convert!$B$7/$D1273</f>
        <v>4.2770377430883464</v>
      </c>
      <c r="V1273" s="5">
        <f>'90.1 Data-IP'!V1273*Convert!$B$6/$D1273</f>
        <v>0</v>
      </c>
      <c r="W1273" s="5">
        <f>'90.1 Data-IP'!W1273*Convert!$B$6/$D1273</f>
        <v>79.411567385079564</v>
      </c>
      <c r="X1273" s="5">
        <f>'90.1 Data-IP'!X1273*Convert!$B$7/$D1273</f>
        <v>62.286468613301288</v>
      </c>
      <c r="Y1273" s="5">
        <f t="shared" si="38"/>
        <v>141.69803599838085</v>
      </c>
      <c r="Z1273" s="5">
        <f>'90.1 Data-IP'!Z1273*Convert!$B$6/$D1273</f>
        <v>176.90603025808176</v>
      </c>
      <c r="AA1273" s="5">
        <f>'90.1 Data-IP'!AA1273*Convert!$B$7/$D1273</f>
        <v>66.563506356389638</v>
      </c>
      <c r="AB1273" s="5">
        <f t="shared" si="39"/>
        <v>243.46953661447139</v>
      </c>
    </row>
    <row r="1274" spans="1:28" x14ac:dyDescent="0.25">
      <c r="A1274" s="95">
        <v>2004</v>
      </c>
      <c r="B1274" s="95" t="s">
        <v>71</v>
      </c>
      <c r="C1274" s="101" t="s">
        <v>8</v>
      </c>
      <c r="D1274" s="5">
        <f>'90.1 Data-SI'!D1274*Convert!$B$1</f>
        <v>24692.302857493829</v>
      </c>
      <c r="E1274" s="5">
        <f>'90.1 Data-IP'!E1274*Convert!$B$6/$D1274</f>
        <v>0</v>
      </c>
      <c r="F1274" s="5">
        <f>'90.1 Data-IP'!F1274*Convert!$B$7/$D1274</f>
        <v>83.473180141910333</v>
      </c>
      <c r="G1274" s="5">
        <f>'90.1 Data-IP'!G1274*Convert!$B$6/$D1274</f>
        <v>7.9078477411049919</v>
      </c>
      <c r="H1274" s="5">
        <f>'90.1 Data-IP'!H1274*Convert!$B$6/$D1274</f>
        <v>59.816394788788813</v>
      </c>
      <c r="I1274" s="5">
        <f>'90.1 Data-IP'!I1274*Convert!$B$6/$D1274</f>
        <v>13.876722823168869</v>
      </c>
      <c r="J1274" s="5">
        <f>'90.1 Data-IP'!J1274*Convert!$B$6/$D1274</f>
        <v>23.724758880154504</v>
      </c>
      <c r="K1274" s="5">
        <f>'90.1 Data-IP'!K1274*Convert!$B$7/$D1274</f>
        <v>0</v>
      </c>
      <c r="L1274" s="5">
        <f>'90.1 Data-IP'!L1274*Convert!$B$6/$D1274</f>
        <v>0</v>
      </c>
      <c r="M1274" s="5">
        <f>'90.1 Data-IP'!M1274*Convert!$B$6/$D1274</f>
        <v>69.748311167701601</v>
      </c>
      <c r="N1274" s="5">
        <f>'90.1 Data-IP'!N1274*Convert!$B$6/$D1274</f>
        <v>0</v>
      </c>
      <c r="O1274" s="5">
        <f>'90.1 Data-IP'!O1274*Convert!$B$6/$D1274</f>
        <v>0</v>
      </c>
      <c r="P1274" s="5">
        <f>'90.1 Data-IP'!P1274*Convert!$B$6/$D1274</f>
        <v>0</v>
      </c>
      <c r="Q1274" s="5">
        <f>'90.1 Data-IP'!Q1274*Convert!$B$6/$D1274</f>
        <v>0</v>
      </c>
      <c r="R1274" s="5">
        <f>'90.1 Data-IP'!R1274*Convert!$B$6/$D1274</f>
        <v>0</v>
      </c>
      <c r="S1274" s="5">
        <f>'90.1 Data-IP'!S1274*Convert!$B$6/$D1274</f>
        <v>0</v>
      </c>
      <c r="T1274" s="5">
        <f>'90.1 Data-IP'!T1274*Convert!$B$6/$D1274</f>
        <v>0</v>
      </c>
      <c r="U1274" s="5">
        <f>'90.1 Data-IP'!U1274*Convert!$B$7/$D1274</f>
        <v>4.3981213098982224</v>
      </c>
      <c r="V1274" s="5">
        <f>'90.1 Data-IP'!V1274*Convert!$B$6/$D1274</f>
        <v>0</v>
      </c>
      <c r="W1274" s="5">
        <f>'90.1 Data-IP'!W1274*Convert!$B$6/$D1274</f>
        <v>77.656158908806603</v>
      </c>
      <c r="X1274" s="5">
        <f>'90.1 Data-IP'!X1274*Convert!$B$7/$D1274</f>
        <v>83.473180141910333</v>
      </c>
      <c r="Y1274" s="5">
        <f t="shared" si="38"/>
        <v>161.12933905071694</v>
      </c>
      <c r="Z1274" s="5">
        <f>'90.1 Data-IP'!Z1274*Convert!$B$6/$D1274</f>
        <v>175.0740354009188</v>
      </c>
      <c r="AA1274" s="5">
        <f>'90.1 Data-IP'!AA1274*Convert!$B$7/$D1274</f>
        <v>87.871301451808563</v>
      </c>
      <c r="AB1274" s="5">
        <f t="shared" si="39"/>
        <v>262.94533685272734</v>
      </c>
    </row>
    <row r="1275" spans="1:28" x14ac:dyDescent="0.25">
      <c r="A1275" s="95">
        <v>2007</v>
      </c>
      <c r="B1275" s="95" t="s">
        <v>71</v>
      </c>
      <c r="C1275" s="101" t="s">
        <v>10</v>
      </c>
      <c r="D1275" s="5">
        <f>'90.1 Data-SI'!D1275*Convert!$B$1</f>
        <v>24692.302857493829</v>
      </c>
      <c r="E1275" s="5">
        <f>'90.1 Data-IP'!E1275*Convert!$B$6/$D1275</f>
        <v>0</v>
      </c>
      <c r="F1275" s="5">
        <f>'90.1 Data-IP'!F1275*Convert!$B$7/$D1275</f>
        <v>0</v>
      </c>
      <c r="G1275" s="5">
        <f>'90.1 Data-IP'!G1275*Convert!$B$6/$D1275</f>
        <v>148.74898654102199</v>
      </c>
      <c r="H1275" s="5">
        <f>'90.1 Data-IP'!H1275*Convert!$B$6/$D1275</f>
        <v>59.816394788788813</v>
      </c>
      <c r="I1275" s="5">
        <f>'90.1 Data-IP'!I1275*Convert!$B$6/$D1275</f>
        <v>14.006798104997959</v>
      </c>
      <c r="J1275" s="5">
        <f>'90.1 Data-IP'!J1275*Convert!$B$6/$D1275</f>
        <v>23.724758880154504</v>
      </c>
      <c r="K1275" s="5">
        <f>'90.1 Data-IP'!K1275*Convert!$B$7/$D1275</f>
        <v>0</v>
      </c>
      <c r="L1275" s="5">
        <f>'90.1 Data-IP'!L1275*Convert!$B$6/$D1275</f>
        <v>0</v>
      </c>
      <c r="M1275" s="5">
        <f>'90.1 Data-IP'!M1275*Convert!$B$6/$D1275</f>
        <v>54.976864910642924</v>
      </c>
      <c r="N1275" s="5">
        <f>'90.1 Data-IP'!N1275*Convert!$B$6/$D1275</f>
        <v>0</v>
      </c>
      <c r="O1275" s="5">
        <f>'90.1 Data-IP'!O1275*Convert!$B$6/$D1275</f>
        <v>0</v>
      </c>
      <c r="P1275" s="5">
        <f>'90.1 Data-IP'!P1275*Convert!$B$6/$D1275</f>
        <v>0</v>
      </c>
      <c r="Q1275" s="5">
        <f>'90.1 Data-IP'!Q1275*Convert!$B$6/$D1275</f>
        <v>0</v>
      </c>
      <c r="R1275" s="5">
        <f>'90.1 Data-IP'!R1275*Convert!$B$6/$D1275</f>
        <v>0</v>
      </c>
      <c r="S1275" s="5">
        <f>'90.1 Data-IP'!S1275*Convert!$B$6/$D1275</f>
        <v>0</v>
      </c>
      <c r="T1275" s="5">
        <f>'90.1 Data-IP'!T1275*Convert!$B$6/$D1275</f>
        <v>0</v>
      </c>
      <c r="U1275" s="5">
        <f>'90.1 Data-IP'!U1275*Convert!$B$7/$D1275</f>
        <v>3.5546972895421489</v>
      </c>
      <c r="V1275" s="5">
        <f>'90.1 Data-IP'!V1275*Convert!$B$6/$D1275</f>
        <v>0</v>
      </c>
      <c r="W1275" s="5">
        <f>'90.1 Data-IP'!W1275*Convert!$B$6/$D1275</f>
        <v>203.72585145166491</v>
      </c>
      <c r="X1275" s="5">
        <f>'90.1 Data-IP'!X1275*Convert!$B$7/$D1275</f>
        <v>0</v>
      </c>
      <c r="Y1275" s="5">
        <f t="shared" si="38"/>
        <v>203.72585145166491</v>
      </c>
      <c r="Z1275" s="5">
        <f>'90.1 Data-IP'!Z1275*Convert!$B$6/$D1275</f>
        <v>301.27258756876665</v>
      </c>
      <c r="AA1275" s="5">
        <f>'90.1 Data-IP'!AA1275*Convert!$B$7/$D1275</f>
        <v>3.5546972895421489</v>
      </c>
      <c r="AB1275" s="5">
        <f t="shared" si="39"/>
        <v>304.82728485830881</v>
      </c>
    </row>
    <row r="1276" spans="1:28" x14ac:dyDescent="0.25">
      <c r="A1276" s="95">
        <v>2007</v>
      </c>
      <c r="B1276" s="95" t="s">
        <v>71</v>
      </c>
      <c r="C1276" s="101" t="s">
        <v>6</v>
      </c>
      <c r="D1276" s="5">
        <f>'90.1 Data-SI'!D1276*Convert!$B$1</f>
        <v>24692.302857493829</v>
      </c>
      <c r="E1276" s="5">
        <f>'90.1 Data-IP'!E1276*Convert!$B$6/$D1276</f>
        <v>0</v>
      </c>
      <c r="F1276" s="5">
        <f>'90.1 Data-IP'!F1276*Convert!$B$7/$D1276</f>
        <v>9.9862735513299265E-3</v>
      </c>
      <c r="G1276" s="5">
        <f>'90.1 Data-IP'!G1276*Convert!$B$6/$D1276</f>
        <v>134.64979851622022</v>
      </c>
      <c r="H1276" s="5">
        <f>'90.1 Data-IP'!H1276*Convert!$B$6/$D1276</f>
        <v>59.816394788788813</v>
      </c>
      <c r="I1276" s="5">
        <f>'90.1 Data-IP'!I1276*Convert!$B$6/$D1276</f>
        <v>14.009229418677007</v>
      </c>
      <c r="J1276" s="5">
        <f>'90.1 Data-IP'!J1276*Convert!$B$6/$D1276</f>
        <v>23.724758880154504</v>
      </c>
      <c r="K1276" s="5">
        <f>'90.1 Data-IP'!K1276*Convert!$B$7/$D1276</f>
        <v>0</v>
      </c>
      <c r="L1276" s="5">
        <f>'90.1 Data-IP'!L1276*Convert!$B$6/$D1276</f>
        <v>0</v>
      </c>
      <c r="M1276" s="5">
        <f>'90.1 Data-IP'!M1276*Convert!$B$6/$D1276</f>
        <v>57.199085613293178</v>
      </c>
      <c r="N1276" s="5">
        <f>'90.1 Data-IP'!N1276*Convert!$B$6/$D1276</f>
        <v>0</v>
      </c>
      <c r="O1276" s="5">
        <f>'90.1 Data-IP'!O1276*Convert!$B$6/$D1276</f>
        <v>0</v>
      </c>
      <c r="P1276" s="5">
        <f>'90.1 Data-IP'!P1276*Convert!$B$6/$D1276</f>
        <v>0</v>
      </c>
      <c r="Q1276" s="5">
        <f>'90.1 Data-IP'!Q1276*Convert!$B$6/$D1276</f>
        <v>0</v>
      </c>
      <c r="R1276" s="5">
        <f>'90.1 Data-IP'!R1276*Convert!$B$6/$D1276</f>
        <v>0</v>
      </c>
      <c r="S1276" s="5">
        <f>'90.1 Data-IP'!S1276*Convert!$B$6/$D1276</f>
        <v>0</v>
      </c>
      <c r="T1276" s="5">
        <f>'90.1 Data-IP'!T1276*Convert!$B$6/$D1276</f>
        <v>0</v>
      </c>
      <c r="U1276" s="5">
        <f>'90.1 Data-IP'!U1276*Convert!$B$7/$D1276</f>
        <v>3.5405500686777649</v>
      </c>
      <c r="V1276" s="5">
        <f>'90.1 Data-IP'!V1276*Convert!$B$6/$D1276</f>
        <v>0</v>
      </c>
      <c r="W1276" s="5">
        <f>'90.1 Data-IP'!W1276*Convert!$B$6/$D1276</f>
        <v>191.84888412951335</v>
      </c>
      <c r="X1276" s="5">
        <f>'90.1 Data-IP'!X1276*Convert!$B$7/$D1276</f>
        <v>9.9862735513299265E-3</v>
      </c>
      <c r="Y1276" s="5">
        <f t="shared" si="38"/>
        <v>191.85887040306469</v>
      </c>
      <c r="Z1276" s="5">
        <f>'90.1 Data-IP'!Z1276*Convert!$B$6/$D1276</f>
        <v>289.39805156029422</v>
      </c>
      <c r="AA1276" s="5">
        <f>'90.1 Data-IP'!AA1276*Convert!$B$7/$D1276</f>
        <v>3.5505363422290945</v>
      </c>
      <c r="AB1276" s="5">
        <f t="shared" si="39"/>
        <v>292.94858790252334</v>
      </c>
    </row>
    <row r="1277" spans="1:28" x14ac:dyDescent="0.25">
      <c r="A1277" s="95">
        <v>2007</v>
      </c>
      <c r="B1277" s="95" t="s">
        <v>71</v>
      </c>
      <c r="C1277" s="101" t="s">
        <v>11</v>
      </c>
      <c r="D1277" s="5">
        <f>'90.1 Data-SI'!D1277*Convert!$B$1</f>
        <v>24692.302857493829</v>
      </c>
      <c r="E1277" s="5">
        <f>'90.1 Data-IP'!E1277*Convert!$B$6/$D1277</f>
        <v>0</v>
      </c>
      <c r="F1277" s="5">
        <f>'90.1 Data-IP'!F1277*Convert!$B$7/$D1277</f>
        <v>4.1609473130541357E-4</v>
      </c>
      <c r="G1277" s="5">
        <f>'90.1 Data-IP'!G1277*Convert!$B$6/$D1277</f>
        <v>104.55499779695883</v>
      </c>
      <c r="H1277" s="5">
        <f>'90.1 Data-IP'!H1277*Convert!$B$6/$D1277</f>
        <v>59.816394788788813</v>
      </c>
      <c r="I1277" s="5">
        <f>'90.1 Data-IP'!I1277*Convert!$B$6/$D1277</f>
        <v>14.010445075516532</v>
      </c>
      <c r="J1277" s="5">
        <f>'90.1 Data-IP'!J1277*Convert!$B$6/$D1277</f>
        <v>23.724758880154504</v>
      </c>
      <c r="K1277" s="5">
        <f>'90.1 Data-IP'!K1277*Convert!$B$7/$D1277</f>
        <v>0</v>
      </c>
      <c r="L1277" s="5">
        <f>'90.1 Data-IP'!L1277*Convert!$B$6/$D1277</f>
        <v>0</v>
      </c>
      <c r="M1277" s="5">
        <f>'90.1 Data-IP'!M1277*Convert!$B$6/$D1277</f>
        <v>51.022333211670663</v>
      </c>
      <c r="N1277" s="5">
        <f>'90.1 Data-IP'!N1277*Convert!$B$6/$D1277</f>
        <v>0</v>
      </c>
      <c r="O1277" s="5">
        <f>'90.1 Data-IP'!O1277*Convert!$B$6/$D1277</f>
        <v>0</v>
      </c>
      <c r="P1277" s="5">
        <f>'90.1 Data-IP'!P1277*Convert!$B$6/$D1277</f>
        <v>0</v>
      </c>
      <c r="Q1277" s="5">
        <f>'90.1 Data-IP'!Q1277*Convert!$B$6/$D1277</f>
        <v>0</v>
      </c>
      <c r="R1277" s="5">
        <f>'90.1 Data-IP'!R1277*Convert!$B$6/$D1277</f>
        <v>0</v>
      </c>
      <c r="S1277" s="5">
        <f>'90.1 Data-IP'!S1277*Convert!$B$6/$D1277</f>
        <v>0</v>
      </c>
      <c r="T1277" s="5">
        <f>'90.1 Data-IP'!T1277*Convert!$B$6/$D1277</f>
        <v>0</v>
      </c>
      <c r="U1277" s="5">
        <f>'90.1 Data-IP'!U1277*Convert!$B$7/$D1277</f>
        <v>3.6316748148336497</v>
      </c>
      <c r="V1277" s="5">
        <f>'90.1 Data-IP'!V1277*Convert!$B$6/$D1277</f>
        <v>0</v>
      </c>
      <c r="W1277" s="5">
        <f>'90.1 Data-IP'!W1277*Convert!$B$6/$D1277</f>
        <v>155.57733100862947</v>
      </c>
      <c r="X1277" s="5">
        <f>'90.1 Data-IP'!X1277*Convert!$B$7/$D1277</f>
        <v>4.1609473130541357E-4</v>
      </c>
      <c r="Y1277" s="5">
        <f t="shared" si="38"/>
        <v>155.57774710336076</v>
      </c>
      <c r="Z1277" s="5">
        <f>'90.1 Data-IP'!Z1277*Convert!$B$6/$D1277</f>
        <v>253.1277140962498</v>
      </c>
      <c r="AA1277" s="5">
        <f>'90.1 Data-IP'!AA1277*Convert!$B$7/$D1277</f>
        <v>3.6320909095649561</v>
      </c>
      <c r="AB1277" s="5">
        <f t="shared" si="39"/>
        <v>256.75980500581477</v>
      </c>
    </row>
    <row r="1278" spans="1:28" x14ac:dyDescent="0.25">
      <c r="A1278" s="95">
        <v>2007</v>
      </c>
      <c r="B1278" s="95" t="s">
        <v>71</v>
      </c>
      <c r="C1278" s="101" t="s">
        <v>13</v>
      </c>
      <c r="D1278" s="5">
        <f>'90.1 Data-SI'!D1278*Convert!$B$1</f>
        <v>24692.302857493829</v>
      </c>
      <c r="E1278" s="5">
        <f>'90.1 Data-IP'!E1278*Convert!$B$6/$D1278</f>
        <v>0</v>
      </c>
      <c r="F1278" s="5">
        <f>'90.1 Data-IP'!F1278*Convert!$B$7/$D1278</f>
        <v>0.41359816291758111</v>
      </c>
      <c r="G1278" s="5">
        <f>'90.1 Data-IP'!G1278*Convert!$B$6/$D1278</f>
        <v>108.82924724472595</v>
      </c>
      <c r="H1278" s="5">
        <f>'90.1 Data-IP'!H1278*Convert!$B$6/$D1278</f>
        <v>59.816394788788813</v>
      </c>
      <c r="I1278" s="5">
        <f>'90.1 Data-IP'!I1278*Convert!$B$6/$D1278</f>
        <v>13.993425879763192</v>
      </c>
      <c r="J1278" s="5">
        <f>'90.1 Data-IP'!J1278*Convert!$B$6/$D1278</f>
        <v>23.724758880154504</v>
      </c>
      <c r="K1278" s="5">
        <f>'90.1 Data-IP'!K1278*Convert!$B$7/$D1278</f>
        <v>0</v>
      </c>
      <c r="L1278" s="5">
        <f>'90.1 Data-IP'!L1278*Convert!$B$6/$D1278</f>
        <v>0</v>
      </c>
      <c r="M1278" s="5">
        <f>'90.1 Data-IP'!M1278*Convert!$B$6/$D1278</f>
        <v>56.472122823257706</v>
      </c>
      <c r="N1278" s="5">
        <f>'90.1 Data-IP'!N1278*Convert!$B$6/$D1278</f>
        <v>0</v>
      </c>
      <c r="O1278" s="5">
        <f>'90.1 Data-IP'!O1278*Convert!$B$6/$D1278</f>
        <v>0</v>
      </c>
      <c r="P1278" s="5">
        <f>'90.1 Data-IP'!P1278*Convert!$B$6/$D1278</f>
        <v>0</v>
      </c>
      <c r="Q1278" s="5">
        <f>'90.1 Data-IP'!Q1278*Convert!$B$6/$D1278</f>
        <v>0</v>
      </c>
      <c r="R1278" s="5">
        <f>'90.1 Data-IP'!R1278*Convert!$B$6/$D1278</f>
        <v>0</v>
      </c>
      <c r="S1278" s="5">
        <f>'90.1 Data-IP'!S1278*Convert!$B$6/$D1278</f>
        <v>0</v>
      </c>
      <c r="T1278" s="5">
        <f>'90.1 Data-IP'!T1278*Convert!$B$6/$D1278</f>
        <v>0</v>
      </c>
      <c r="U1278" s="5">
        <f>'90.1 Data-IP'!U1278*Convert!$B$7/$D1278</f>
        <v>3.6287621517145121</v>
      </c>
      <c r="V1278" s="5">
        <f>'90.1 Data-IP'!V1278*Convert!$B$6/$D1278</f>
        <v>0</v>
      </c>
      <c r="W1278" s="5">
        <f>'90.1 Data-IP'!W1278*Convert!$B$6/$D1278</f>
        <v>165.30137006798364</v>
      </c>
      <c r="X1278" s="5">
        <f>'90.1 Data-IP'!X1278*Convert!$B$7/$D1278</f>
        <v>0.41359816291758111</v>
      </c>
      <c r="Y1278" s="5">
        <f t="shared" si="38"/>
        <v>165.71496823090123</v>
      </c>
      <c r="Z1278" s="5">
        <f>'90.1 Data-IP'!Z1278*Convert!$B$6/$D1278</f>
        <v>262.83473395985061</v>
      </c>
      <c r="AA1278" s="5">
        <f>'90.1 Data-IP'!AA1278*Convert!$B$7/$D1278</f>
        <v>4.0427764093633991</v>
      </c>
      <c r="AB1278" s="5">
        <f t="shared" si="39"/>
        <v>266.87751036921401</v>
      </c>
    </row>
    <row r="1279" spans="1:28" x14ac:dyDescent="0.25">
      <c r="A1279" s="95">
        <v>2007</v>
      </c>
      <c r="B1279" s="95" t="s">
        <v>71</v>
      </c>
      <c r="C1279" s="101" t="s">
        <v>19</v>
      </c>
      <c r="D1279" s="5">
        <f>'90.1 Data-SI'!D1279*Convert!$B$1</f>
        <v>24692.302857493829</v>
      </c>
      <c r="E1279" s="5">
        <f>'90.1 Data-IP'!E1279*Convert!$B$6/$D1279</f>
        <v>0</v>
      </c>
      <c r="F1279" s="5">
        <f>'90.1 Data-IP'!F1279*Convert!$B$7/$D1279</f>
        <v>0.87879207251703362</v>
      </c>
      <c r="G1279" s="5">
        <f>'90.1 Data-IP'!G1279*Convert!$B$6/$D1279</f>
        <v>79.749519986467305</v>
      </c>
      <c r="H1279" s="5">
        <f>'90.1 Data-IP'!H1279*Convert!$B$6/$D1279</f>
        <v>59.816394788788813</v>
      </c>
      <c r="I1279" s="5">
        <f>'90.1 Data-IP'!I1279*Convert!$B$6/$D1279</f>
        <v>13.988563252405095</v>
      </c>
      <c r="J1279" s="5">
        <f>'90.1 Data-IP'!J1279*Convert!$B$6/$D1279</f>
        <v>23.724758880154504</v>
      </c>
      <c r="K1279" s="5">
        <f>'90.1 Data-IP'!K1279*Convert!$B$7/$D1279</f>
        <v>0</v>
      </c>
      <c r="L1279" s="5">
        <f>'90.1 Data-IP'!L1279*Convert!$B$6/$D1279</f>
        <v>0</v>
      </c>
      <c r="M1279" s="5">
        <f>'90.1 Data-IP'!M1279*Convert!$B$6/$D1279</f>
        <v>47.430067250876625</v>
      </c>
      <c r="N1279" s="5">
        <f>'90.1 Data-IP'!N1279*Convert!$B$6/$D1279</f>
        <v>0</v>
      </c>
      <c r="O1279" s="5">
        <f>'90.1 Data-IP'!O1279*Convert!$B$6/$D1279</f>
        <v>0</v>
      </c>
      <c r="P1279" s="5">
        <f>'90.1 Data-IP'!P1279*Convert!$B$6/$D1279</f>
        <v>0</v>
      </c>
      <c r="Q1279" s="5">
        <f>'90.1 Data-IP'!Q1279*Convert!$B$6/$D1279</f>
        <v>0</v>
      </c>
      <c r="R1279" s="5">
        <f>'90.1 Data-IP'!R1279*Convert!$B$6/$D1279</f>
        <v>0</v>
      </c>
      <c r="S1279" s="5">
        <f>'90.1 Data-IP'!S1279*Convert!$B$6/$D1279</f>
        <v>0</v>
      </c>
      <c r="T1279" s="5">
        <f>'90.1 Data-IP'!T1279*Convert!$B$6/$D1279</f>
        <v>0</v>
      </c>
      <c r="U1279" s="5">
        <f>'90.1 Data-IP'!U1279*Convert!$B$7/$D1279</f>
        <v>3.721967371526925</v>
      </c>
      <c r="V1279" s="5">
        <f>'90.1 Data-IP'!V1279*Convert!$B$6/$D1279</f>
        <v>0</v>
      </c>
      <c r="W1279" s="5">
        <f>'90.1 Data-IP'!W1279*Convert!$B$6/$D1279</f>
        <v>127.17958723734392</v>
      </c>
      <c r="X1279" s="5">
        <f>'90.1 Data-IP'!X1279*Convert!$B$7/$D1279</f>
        <v>0.87879207251703362</v>
      </c>
      <c r="Y1279" s="5">
        <f t="shared" si="38"/>
        <v>128.05837930986095</v>
      </c>
      <c r="Z1279" s="5">
        <f>'90.1 Data-IP'!Z1279*Convert!$B$6/$D1279</f>
        <v>224.70808850185281</v>
      </c>
      <c r="AA1279" s="5">
        <f>'90.1 Data-IP'!AA1279*Convert!$B$7/$D1279</f>
        <v>4.6007594440439581</v>
      </c>
      <c r="AB1279" s="5">
        <f t="shared" si="39"/>
        <v>229.30884794589676</v>
      </c>
    </row>
    <row r="1280" spans="1:28" x14ac:dyDescent="0.25">
      <c r="A1280" s="95">
        <v>2007</v>
      </c>
      <c r="B1280" s="95" t="s">
        <v>71</v>
      </c>
      <c r="C1280" s="101" t="s">
        <v>20</v>
      </c>
      <c r="D1280" s="5">
        <f>'90.1 Data-SI'!D1280*Convert!$B$1</f>
        <v>24692.302857493829</v>
      </c>
      <c r="E1280" s="5">
        <f>'90.1 Data-IP'!E1280*Convert!$B$6/$D1280</f>
        <v>0</v>
      </c>
      <c r="F1280" s="5">
        <f>'90.1 Data-IP'!F1280*Convert!$B$7/$D1280</f>
        <v>0.42566491012543817</v>
      </c>
      <c r="G1280" s="5">
        <f>'90.1 Data-IP'!G1280*Convert!$B$6/$D1280</f>
        <v>63.093805628146086</v>
      </c>
      <c r="H1280" s="5">
        <f>'90.1 Data-IP'!H1280*Convert!$B$6/$D1280</f>
        <v>59.816394788788813</v>
      </c>
      <c r="I1280" s="5">
        <f>'90.1 Data-IP'!I1280*Convert!$B$6/$D1280</f>
        <v>13.998288507121291</v>
      </c>
      <c r="J1280" s="5">
        <f>'90.1 Data-IP'!J1280*Convert!$B$6/$D1280</f>
        <v>23.724758880154504</v>
      </c>
      <c r="K1280" s="5">
        <f>'90.1 Data-IP'!K1280*Convert!$B$7/$D1280</f>
        <v>0</v>
      </c>
      <c r="L1280" s="5">
        <f>'90.1 Data-IP'!L1280*Convert!$B$6/$D1280</f>
        <v>0</v>
      </c>
      <c r="M1280" s="5">
        <f>'90.1 Data-IP'!M1280*Convert!$B$6/$D1280</f>
        <v>51.079469083128302</v>
      </c>
      <c r="N1280" s="5">
        <f>'90.1 Data-IP'!N1280*Convert!$B$6/$D1280</f>
        <v>0</v>
      </c>
      <c r="O1280" s="5">
        <f>'90.1 Data-IP'!O1280*Convert!$B$6/$D1280</f>
        <v>0</v>
      </c>
      <c r="P1280" s="5">
        <f>'90.1 Data-IP'!P1280*Convert!$B$6/$D1280</f>
        <v>0</v>
      </c>
      <c r="Q1280" s="5">
        <f>'90.1 Data-IP'!Q1280*Convert!$B$6/$D1280</f>
        <v>0</v>
      </c>
      <c r="R1280" s="5">
        <f>'90.1 Data-IP'!R1280*Convert!$B$6/$D1280</f>
        <v>0</v>
      </c>
      <c r="S1280" s="5">
        <f>'90.1 Data-IP'!S1280*Convert!$B$6/$D1280</f>
        <v>0</v>
      </c>
      <c r="T1280" s="5">
        <f>'90.1 Data-IP'!T1280*Convert!$B$6/$D1280</f>
        <v>0</v>
      </c>
      <c r="U1280" s="5">
        <f>'90.1 Data-IP'!U1280*Convert!$B$7/$D1280</f>
        <v>3.7240478451834518</v>
      </c>
      <c r="V1280" s="5">
        <f>'90.1 Data-IP'!V1280*Convert!$B$6/$D1280</f>
        <v>0</v>
      </c>
      <c r="W1280" s="5">
        <f>'90.1 Data-IP'!W1280*Convert!$B$6/$D1280</f>
        <v>114.17327471127439</v>
      </c>
      <c r="X1280" s="5">
        <f>'90.1 Data-IP'!X1280*Convert!$B$7/$D1280</f>
        <v>0.42566491012543817</v>
      </c>
      <c r="Y1280" s="5">
        <f t="shared" si="38"/>
        <v>114.59893962139982</v>
      </c>
      <c r="Z1280" s="5">
        <f>'90.1 Data-IP'!Z1280*Convert!$B$6/$D1280</f>
        <v>211.71150123049944</v>
      </c>
      <c r="AA1280" s="5">
        <f>'90.1 Data-IP'!AA1280*Convert!$B$7/$D1280</f>
        <v>4.1497127553088902</v>
      </c>
      <c r="AB1280" s="5">
        <f t="shared" si="39"/>
        <v>215.86121398580832</v>
      </c>
    </row>
    <row r="1281" spans="1:28" x14ac:dyDescent="0.25">
      <c r="A1281" s="95">
        <v>2007</v>
      </c>
      <c r="B1281" s="95" t="s">
        <v>71</v>
      </c>
      <c r="C1281" s="101" t="s">
        <v>3</v>
      </c>
      <c r="D1281" s="5">
        <f>'90.1 Data-SI'!D1281*Convert!$B$1</f>
        <v>24692.302857493829</v>
      </c>
      <c r="E1281" s="5">
        <f>'90.1 Data-IP'!E1281*Convert!$B$6/$D1281</f>
        <v>0</v>
      </c>
      <c r="F1281" s="5">
        <f>'90.1 Data-IP'!F1281*Convert!$B$7/$D1281</f>
        <v>5.6767804191997584</v>
      </c>
      <c r="G1281" s="5">
        <f>'90.1 Data-IP'!G1281*Convert!$B$6/$D1281</f>
        <v>47.64888548199098</v>
      </c>
      <c r="H1281" s="5">
        <f>'90.1 Data-IP'!H1281*Convert!$B$6/$D1281</f>
        <v>59.816394788788813</v>
      </c>
      <c r="I1281" s="5">
        <f>'90.1 Data-IP'!I1281*Convert!$B$6/$D1281</f>
        <v>13.995857193442243</v>
      </c>
      <c r="J1281" s="5">
        <f>'90.1 Data-IP'!J1281*Convert!$B$6/$D1281</f>
        <v>23.724758880154504</v>
      </c>
      <c r="K1281" s="5">
        <f>'90.1 Data-IP'!K1281*Convert!$B$7/$D1281</f>
        <v>0</v>
      </c>
      <c r="L1281" s="5">
        <f>'90.1 Data-IP'!L1281*Convert!$B$6/$D1281</f>
        <v>0</v>
      </c>
      <c r="M1281" s="5">
        <f>'90.1 Data-IP'!M1281*Convert!$B$6/$D1281</f>
        <v>47.698727412411465</v>
      </c>
      <c r="N1281" s="5">
        <f>'90.1 Data-IP'!N1281*Convert!$B$6/$D1281</f>
        <v>0</v>
      </c>
      <c r="O1281" s="5">
        <f>'90.1 Data-IP'!O1281*Convert!$B$6/$D1281</f>
        <v>0</v>
      </c>
      <c r="P1281" s="5">
        <f>'90.1 Data-IP'!P1281*Convert!$B$6/$D1281</f>
        <v>0</v>
      </c>
      <c r="Q1281" s="5">
        <f>'90.1 Data-IP'!Q1281*Convert!$B$6/$D1281</f>
        <v>0</v>
      </c>
      <c r="R1281" s="5">
        <f>'90.1 Data-IP'!R1281*Convert!$B$6/$D1281</f>
        <v>0</v>
      </c>
      <c r="S1281" s="5">
        <f>'90.1 Data-IP'!S1281*Convert!$B$6/$D1281</f>
        <v>0</v>
      </c>
      <c r="T1281" s="5">
        <f>'90.1 Data-IP'!T1281*Convert!$B$6/$D1281</f>
        <v>0</v>
      </c>
      <c r="U1281" s="5">
        <f>'90.1 Data-IP'!U1281*Convert!$B$7/$D1281</f>
        <v>3.8796672746916769</v>
      </c>
      <c r="V1281" s="5">
        <f>'90.1 Data-IP'!V1281*Convert!$B$6/$D1281</f>
        <v>0</v>
      </c>
      <c r="W1281" s="5">
        <f>'90.1 Data-IP'!W1281*Convert!$B$6/$D1281</f>
        <v>95.347612894402459</v>
      </c>
      <c r="X1281" s="5">
        <f>'90.1 Data-IP'!X1281*Convert!$B$7/$D1281</f>
        <v>5.6767804191997584</v>
      </c>
      <c r="Y1281" s="5">
        <f t="shared" si="38"/>
        <v>101.02439331360222</v>
      </c>
      <c r="Z1281" s="5">
        <f>'90.1 Data-IP'!Z1281*Convert!$B$6/$D1281</f>
        <v>192.88340809994847</v>
      </c>
      <c r="AA1281" s="5">
        <f>'90.1 Data-IP'!AA1281*Convert!$B$7/$D1281</f>
        <v>9.5564476938914353</v>
      </c>
      <c r="AB1281" s="5">
        <f t="shared" si="39"/>
        <v>202.43985579383991</v>
      </c>
    </row>
    <row r="1282" spans="1:28" x14ac:dyDescent="0.25">
      <c r="A1282" s="95">
        <v>2007</v>
      </c>
      <c r="B1282" s="95" t="s">
        <v>71</v>
      </c>
      <c r="C1282" s="101" t="s">
        <v>7</v>
      </c>
      <c r="D1282" s="5">
        <f>'90.1 Data-SI'!D1282*Convert!$B$1</f>
        <v>24692.302857493829</v>
      </c>
      <c r="E1282" s="5">
        <f>'90.1 Data-IP'!E1282*Convert!$B$6/$D1282</f>
        <v>0</v>
      </c>
      <c r="F1282" s="5">
        <f>'90.1 Data-IP'!F1282*Convert!$B$7/$D1282</f>
        <v>1.2283116468135811</v>
      </c>
      <c r="G1282" s="5">
        <f>'90.1 Data-IP'!G1282*Convert!$B$6/$D1282</f>
        <v>41.113514312708816</v>
      </c>
      <c r="H1282" s="5">
        <f>'90.1 Data-IP'!H1282*Convert!$B$6/$D1282</f>
        <v>59.816394788788813</v>
      </c>
      <c r="I1282" s="5">
        <f>'90.1 Data-IP'!I1282*Convert!$B$6/$D1282</f>
        <v>13.995857193442243</v>
      </c>
      <c r="J1282" s="5">
        <f>'90.1 Data-IP'!J1282*Convert!$B$6/$D1282</f>
        <v>23.724758880154504</v>
      </c>
      <c r="K1282" s="5">
        <f>'90.1 Data-IP'!K1282*Convert!$B$7/$D1282</f>
        <v>0</v>
      </c>
      <c r="L1282" s="5">
        <f>'90.1 Data-IP'!L1282*Convert!$B$6/$D1282</f>
        <v>0</v>
      </c>
      <c r="M1282" s="5">
        <f>'90.1 Data-IP'!M1282*Convert!$B$6/$D1282</f>
        <v>51.981486458055272</v>
      </c>
      <c r="N1282" s="5">
        <f>'90.1 Data-IP'!N1282*Convert!$B$6/$D1282</f>
        <v>0</v>
      </c>
      <c r="O1282" s="5">
        <f>'90.1 Data-IP'!O1282*Convert!$B$6/$D1282</f>
        <v>0</v>
      </c>
      <c r="P1282" s="5">
        <f>'90.1 Data-IP'!P1282*Convert!$B$6/$D1282</f>
        <v>0</v>
      </c>
      <c r="Q1282" s="5">
        <f>'90.1 Data-IP'!Q1282*Convert!$B$6/$D1282</f>
        <v>0</v>
      </c>
      <c r="R1282" s="5">
        <f>'90.1 Data-IP'!R1282*Convert!$B$6/$D1282</f>
        <v>0</v>
      </c>
      <c r="S1282" s="5">
        <f>'90.1 Data-IP'!S1282*Convert!$B$6/$D1282</f>
        <v>0</v>
      </c>
      <c r="T1282" s="5">
        <f>'90.1 Data-IP'!T1282*Convert!$B$6/$D1282</f>
        <v>0</v>
      </c>
      <c r="U1282" s="5">
        <f>'90.1 Data-IP'!U1282*Convert!$B$7/$D1282</f>
        <v>3.8355612331733036</v>
      </c>
      <c r="V1282" s="5">
        <f>'90.1 Data-IP'!V1282*Convert!$B$6/$D1282</f>
        <v>0</v>
      </c>
      <c r="W1282" s="5">
        <f>'90.1 Data-IP'!W1282*Convert!$B$6/$D1282</f>
        <v>93.095000770764102</v>
      </c>
      <c r="X1282" s="5">
        <f>'90.1 Data-IP'!X1282*Convert!$B$7/$D1282</f>
        <v>1.2283116468135811</v>
      </c>
      <c r="Y1282" s="5">
        <f t="shared" si="38"/>
        <v>94.323312417577682</v>
      </c>
      <c r="Z1282" s="5">
        <f>'90.1 Data-IP'!Z1282*Convert!$B$6/$D1282</f>
        <v>190.63079597631014</v>
      </c>
      <c r="AA1282" s="5">
        <f>'90.1 Data-IP'!AA1282*Convert!$B$7/$D1282</f>
        <v>5.0638728799868842</v>
      </c>
      <c r="AB1282" s="5">
        <f t="shared" si="39"/>
        <v>195.69466885629703</v>
      </c>
    </row>
    <row r="1283" spans="1:28" x14ac:dyDescent="0.25">
      <c r="A1283" s="95">
        <v>2007</v>
      </c>
      <c r="B1283" s="95" t="s">
        <v>71</v>
      </c>
      <c r="C1283" s="101" t="s">
        <v>17</v>
      </c>
      <c r="D1283" s="5">
        <f>'90.1 Data-SI'!D1283*Convert!$B$1</f>
        <v>24692.302857493829</v>
      </c>
      <c r="E1283" s="5">
        <f>'90.1 Data-IP'!E1283*Convert!$B$6/$D1283</f>
        <v>0</v>
      </c>
      <c r="F1283" s="5">
        <f>'90.1 Data-IP'!F1283*Convert!$B$7/$D1283</f>
        <v>0.72067607462097638</v>
      </c>
      <c r="G1283" s="5">
        <f>'90.1 Data-IP'!G1283*Convert!$B$6/$D1283</f>
        <v>19.743482730712714</v>
      </c>
      <c r="H1283" s="5">
        <f>'90.1 Data-IP'!H1283*Convert!$B$6/$D1283</f>
        <v>59.816394788788813</v>
      </c>
      <c r="I1283" s="5">
        <f>'90.1 Data-IP'!I1283*Convert!$B$6/$D1283</f>
        <v>13.993425879763192</v>
      </c>
      <c r="J1283" s="5">
        <f>'90.1 Data-IP'!J1283*Convert!$B$6/$D1283</f>
        <v>23.724758880154504</v>
      </c>
      <c r="K1283" s="5">
        <f>'90.1 Data-IP'!K1283*Convert!$B$7/$D1283</f>
        <v>0</v>
      </c>
      <c r="L1283" s="5">
        <f>'90.1 Data-IP'!L1283*Convert!$B$6/$D1283</f>
        <v>0</v>
      </c>
      <c r="M1283" s="5">
        <f>'90.1 Data-IP'!M1283*Convert!$B$6/$D1283</f>
        <v>45.264982419684003</v>
      </c>
      <c r="N1283" s="5">
        <f>'90.1 Data-IP'!N1283*Convert!$B$6/$D1283</f>
        <v>0</v>
      </c>
      <c r="O1283" s="5">
        <f>'90.1 Data-IP'!O1283*Convert!$B$6/$D1283</f>
        <v>0</v>
      </c>
      <c r="P1283" s="5">
        <f>'90.1 Data-IP'!P1283*Convert!$B$6/$D1283</f>
        <v>0</v>
      </c>
      <c r="Q1283" s="5">
        <f>'90.1 Data-IP'!Q1283*Convert!$B$6/$D1283</f>
        <v>0</v>
      </c>
      <c r="R1283" s="5">
        <f>'90.1 Data-IP'!R1283*Convert!$B$6/$D1283</f>
        <v>0</v>
      </c>
      <c r="S1283" s="5">
        <f>'90.1 Data-IP'!S1283*Convert!$B$6/$D1283</f>
        <v>0</v>
      </c>
      <c r="T1283" s="5">
        <f>'90.1 Data-IP'!T1283*Convert!$B$6/$D1283</f>
        <v>0</v>
      </c>
      <c r="U1283" s="5">
        <f>'90.1 Data-IP'!U1283*Convert!$B$7/$D1283</f>
        <v>3.8913179271682279</v>
      </c>
      <c r="V1283" s="5">
        <f>'90.1 Data-IP'!V1283*Convert!$B$6/$D1283</f>
        <v>0</v>
      </c>
      <c r="W1283" s="5">
        <f>'90.1 Data-IP'!W1283*Convert!$B$6/$D1283</f>
        <v>65.008465150396717</v>
      </c>
      <c r="X1283" s="5">
        <f>'90.1 Data-IP'!X1283*Convert!$B$7/$D1283</f>
        <v>0.72067607462097638</v>
      </c>
      <c r="Y1283" s="5">
        <f t="shared" ref="Y1283:Y1346" si="40">SUM(W1283:X1283)</f>
        <v>65.729141225017699</v>
      </c>
      <c r="Z1283" s="5">
        <f>'90.1 Data-IP'!Z1283*Convert!$B$6/$D1283</f>
        <v>162.54182904226369</v>
      </c>
      <c r="AA1283" s="5">
        <f>'90.1 Data-IP'!AA1283*Convert!$B$7/$D1283</f>
        <v>4.6119940017892054</v>
      </c>
      <c r="AB1283" s="5">
        <f t="shared" ref="AB1283:AB1346" si="41">SUM(Z1283:AA1283)</f>
        <v>167.1538230440529</v>
      </c>
    </row>
    <row r="1284" spans="1:28" x14ac:dyDescent="0.25">
      <c r="A1284" s="95">
        <v>2007</v>
      </c>
      <c r="B1284" s="95" t="s">
        <v>71</v>
      </c>
      <c r="C1284" s="101" t="s">
        <v>14</v>
      </c>
      <c r="D1284" s="5">
        <f>'90.1 Data-SI'!D1284*Convert!$B$1</f>
        <v>24692.302857493829</v>
      </c>
      <c r="E1284" s="5">
        <f>'90.1 Data-IP'!E1284*Convert!$B$6/$D1284</f>
        <v>0</v>
      </c>
      <c r="F1284" s="5">
        <f>'90.1 Data-IP'!F1284*Convert!$B$7/$D1284</f>
        <v>15.380525647973309</v>
      </c>
      <c r="G1284" s="5">
        <f>'90.1 Data-IP'!G1284*Convert!$B$6/$D1284</f>
        <v>31.081914072955033</v>
      </c>
      <c r="H1284" s="5">
        <f>'90.1 Data-IP'!H1284*Convert!$B$6/$D1284</f>
        <v>59.816394788788813</v>
      </c>
      <c r="I1284" s="5">
        <f>'90.1 Data-IP'!I1284*Convert!$B$6/$D1284</f>
        <v>13.973975370330805</v>
      </c>
      <c r="J1284" s="5">
        <f>'90.1 Data-IP'!J1284*Convert!$B$6/$D1284</f>
        <v>23.724758880154504</v>
      </c>
      <c r="K1284" s="5">
        <f>'90.1 Data-IP'!K1284*Convert!$B$7/$D1284</f>
        <v>0</v>
      </c>
      <c r="L1284" s="5">
        <f>'90.1 Data-IP'!L1284*Convert!$B$6/$D1284</f>
        <v>0</v>
      </c>
      <c r="M1284" s="5">
        <f>'90.1 Data-IP'!M1284*Convert!$B$6/$D1284</f>
        <v>47.388734918332801</v>
      </c>
      <c r="N1284" s="5">
        <f>'90.1 Data-IP'!N1284*Convert!$B$6/$D1284</f>
        <v>0</v>
      </c>
      <c r="O1284" s="5">
        <f>'90.1 Data-IP'!O1284*Convert!$B$6/$D1284</f>
        <v>0</v>
      </c>
      <c r="P1284" s="5">
        <f>'90.1 Data-IP'!P1284*Convert!$B$6/$D1284</f>
        <v>0</v>
      </c>
      <c r="Q1284" s="5">
        <f>'90.1 Data-IP'!Q1284*Convert!$B$6/$D1284</f>
        <v>0</v>
      </c>
      <c r="R1284" s="5">
        <f>'90.1 Data-IP'!R1284*Convert!$B$6/$D1284</f>
        <v>0</v>
      </c>
      <c r="S1284" s="5">
        <f>'90.1 Data-IP'!S1284*Convert!$B$6/$D1284</f>
        <v>0</v>
      </c>
      <c r="T1284" s="5">
        <f>'90.1 Data-IP'!T1284*Convert!$B$6/$D1284</f>
        <v>0</v>
      </c>
      <c r="U1284" s="5">
        <f>'90.1 Data-IP'!U1284*Convert!$B$7/$D1284</f>
        <v>4.0053278835459114</v>
      </c>
      <c r="V1284" s="5">
        <f>'90.1 Data-IP'!V1284*Convert!$B$6/$D1284</f>
        <v>0</v>
      </c>
      <c r="W1284" s="5">
        <f>'90.1 Data-IP'!W1284*Convert!$B$6/$D1284</f>
        <v>78.470648991287831</v>
      </c>
      <c r="X1284" s="5">
        <f>'90.1 Data-IP'!X1284*Convert!$B$7/$D1284</f>
        <v>15.380525647973309</v>
      </c>
      <c r="Y1284" s="5">
        <f t="shared" si="40"/>
        <v>93.851174639261146</v>
      </c>
      <c r="Z1284" s="5">
        <f>'90.1 Data-IP'!Z1284*Convert!$B$6/$D1284</f>
        <v>175.98456237372241</v>
      </c>
      <c r="AA1284" s="5">
        <f>'90.1 Data-IP'!AA1284*Convert!$B$7/$D1284</f>
        <v>19.386269626250527</v>
      </c>
      <c r="AB1284" s="5">
        <f t="shared" si="41"/>
        <v>195.37083199997295</v>
      </c>
    </row>
    <row r="1285" spans="1:28" x14ac:dyDescent="0.25">
      <c r="A1285" s="95">
        <v>2007</v>
      </c>
      <c r="B1285" s="95" t="s">
        <v>71</v>
      </c>
      <c r="C1285" s="101" t="s">
        <v>2</v>
      </c>
      <c r="D1285" s="5">
        <f>'90.1 Data-SI'!D1285*Convert!$B$1</f>
        <v>24692.302857493829</v>
      </c>
      <c r="E1285" s="5">
        <f>'90.1 Data-IP'!E1285*Convert!$B$6/$D1285</f>
        <v>0</v>
      </c>
      <c r="F1285" s="5">
        <f>'90.1 Data-IP'!F1285*Convert!$B$7/$D1285</f>
        <v>3.962054031490148</v>
      </c>
      <c r="G1285" s="5">
        <f>'90.1 Data-IP'!G1285*Convert!$B$6/$D1285</f>
        <v>26.963268700647006</v>
      </c>
      <c r="H1285" s="5">
        <f>'90.1 Data-IP'!H1285*Convert!$B$6/$D1285</f>
        <v>59.816394788788813</v>
      </c>
      <c r="I1285" s="5">
        <f>'90.1 Data-IP'!I1285*Convert!$B$6/$D1285</f>
        <v>13.984916281886525</v>
      </c>
      <c r="J1285" s="5">
        <f>'90.1 Data-IP'!J1285*Convert!$B$6/$D1285</f>
        <v>23.724758880154504</v>
      </c>
      <c r="K1285" s="5">
        <f>'90.1 Data-IP'!K1285*Convert!$B$7/$D1285</f>
        <v>0</v>
      </c>
      <c r="L1285" s="5">
        <f>'90.1 Data-IP'!L1285*Convert!$B$6/$D1285</f>
        <v>0</v>
      </c>
      <c r="M1285" s="5">
        <f>'90.1 Data-IP'!M1285*Convert!$B$6/$D1285</f>
        <v>54.431034989696549</v>
      </c>
      <c r="N1285" s="5">
        <f>'90.1 Data-IP'!N1285*Convert!$B$6/$D1285</f>
        <v>0</v>
      </c>
      <c r="O1285" s="5">
        <f>'90.1 Data-IP'!O1285*Convert!$B$6/$D1285</f>
        <v>0</v>
      </c>
      <c r="P1285" s="5">
        <f>'90.1 Data-IP'!P1285*Convert!$B$6/$D1285</f>
        <v>0</v>
      </c>
      <c r="Q1285" s="5">
        <f>'90.1 Data-IP'!Q1285*Convert!$B$6/$D1285</f>
        <v>0</v>
      </c>
      <c r="R1285" s="5">
        <f>'90.1 Data-IP'!R1285*Convert!$B$6/$D1285</f>
        <v>0</v>
      </c>
      <c r="S1285" s="5">
        <f>'90.1 Data-IP'!S1285*Convert!$B$6/$D1285</f>
        <v>0</v>
      </c>
      <c r="T1285" s="5">
        <f>'90.1 Data-IP'!T1285*Convert!$B$6/$D1285</f>
        <v>0</v>
      </c>
      <c r="U1285" s="5">
        <f>'90.1 Data-IP'!U1285*Convert!$B$7/$D1285</f>
        <v>3.9674632629971192</v>
      </c>
      <c r="V1285" s="5">
        <f>'90.1 Data-IP'!V1285*Convert!$B$6/$D1285</f>
        <v>0</v>
      </c>
      <c r="W1285" s="5">
        <f>'90.1 Data-IP'!W1285*Convert!$B$6/$D1285</f>
        <v>81.394303690343548</v>
      </c>
      <c r="X1285" s="5">
        <f>'90.1 Data-IP'!X1285*Convert!$B$7/$D1285</f>
        <v>3.962054031490148</v>
      </c>
      <c r="Y1285" s="5">
        <f t="shared" si="40"/>
        <v>85.356357721833703</v>
      </c>
      <c r="Z1285" s="5">
        <f>'90.1 Data-IP'!Z1285*Convert!$B$6/$D1285</f>
        <v>178.91915798433385</v>
      </c>
      <c r="AA1285" s="5">
        <f>'90.1 Data-IP'!AA1285*Convert!$B$7/$D1285</f>
        <v>7.9295172944872672</v>
      </c>
      <c r="AB1285" s="5">
        <f t="shared" si="41"/>
        <v>186.8486752788211</v>
      </c>
    </row>
    <row r="1286" spans="1:28" x14ac:dyDescent="0.25">
      <c r="A1286" s="95">
        <v>2007</v>
      </c>
      <c r="B1286" s="95" t="s">
        <v>71</v>
      </c>
      <c r="C1286" s="101" t="s">
        <v>18</v>
      </c>
      <c r="D1286" s="5">
        <f>'90.1 Data-SI'!D1286*Convert!$B$1</f>
        <v>24692.302857493829</v>
      </c>
      <c r="E1286" s="5">
        <f>'90.1 Data-IP'!E1286*Convert!$B$6/$D1286</f>
        <v>0</v>
      </c>
      <c r="F1286" s="5">
        <f>'90.1 Data-IP'!F1286*Convert!$B$7/$D1286</f>
        <v>8.7346605995632416</v>
      </c>
      <c r="G1286" s="5">
        <f>'90.1 Data-IP'!G1286*Convert!$B$6/$D1286</f>
        <v>7.9503957304883413</v>
      </c>
      <c r="H1286" s="5">
        <f>'90.1 Data-IP'!H1286*Convert!$B$6/$D1286</f>
        <v>59.816394788788813</v>
      </c>
      <c r="I1286" s="5">
        <f>'90.1 Data-IP'!I1286*Convert!$B$6/$D1286</f>
        <v>13.958171831416992</v>
      </c>
      <c r="J1286" s="5">
        <f>'90.1 Data-IP'!J1286*Convert!$B$6/$D1286</f>
        <v>23.724758880154504</v>
      </c>
      <c r="K1286" s="5">
        <f>'90.1 Data-IP'!K1286*Convert!$B$7/$D1286</f>
        <v>0</v>
      </c>
      <c r="L1286" s="5">
        <f>'90.1 Data-IP'!L1286*Convert!$B$6/$D1286</f>
        <v>0</v>
      </c>
      <c r="M1286" s="5">
        <f>'90.1 Data-IP'!M1286*Convert!$B$6/$D1286</f>
        <v>45.181102097756828</v>
      </c>
      <c r="N1286" s="5">
        <f>'90.1 Data-IP'!N1286*Convert!$B$6/$D1286</f>
        <v>0</v>
      </c>
      <c r="O1286" s="5">
        <f>'90.1 Data-IP'!O1286*Convert!$B$6/$D1286</f>
        <v>0</v>
      </c>
      <c r="P1286" s="5">
        <f>'90.1 Data-IP'!P1286*Convert!$B$6/$D1286</f>
        <v>0</v>
      </c>
      <c r="Q1286" s="5">
        <f>'90.1 Data-IP'!Q1286*Convert!$B$6/$D1286</f>
        <v>0</v>
      </c>
      <c r="R1286" s="5">
        <f>'90.1 Data-IP'!R1286*Convert!$B$6/$D1286</f>
        <v>0</v>
      </c>
      <c r="S1286" s="5">
        <f>'90.1 Data-IP'!S1286*Convert!$B$6/$D1286</f>
        <v>0</v>
      </c>
      <c r="T1286" s="5">
        <f>'90.1 Data-IP'!T1286*Convert!$B$6/$D1286</f>
        <v>0</v>
      </c>
      <c r="U1286" s="5">
        <f>'90.1 Data-IP'!U1286*Convert!$B$7/$D1286</f>
        <v>4.0411120304381765</v>
      </c>
      <c r="V1286" s="5">
        <f>'90.1 Data-IP'!V1286*Convert!$B$6/$D1286</f>
        <v>0</v>
      </c>
      <c r="W1286" s="5">
        <f>'90.1 Data-IP'!W1286*Convert!$B$6/$D1286</f>
        <v>53.131497828245159</v>
      </c>
      <c r="X1286" s="5">
        <f>'90.1 Data-IP'!X1286*Convert!$B$7/$D1286</f>
        <v>8.7346605995632416</v>
      </c>
      <c r="Y1286" s="5">
        <f t="shared" si="40"/>
        <v>61.866158427808401</v>
      </c>
      <c r="Z1286" s="5">
        <f>'90.1 Data-IP'!Z1286*Convert!$B$6/$D1286</f>
        <v>150.63082332860546</v>
      </c>
      <c r="AA1286" s="5">
        <f>'90.1 Data-IP'!AA1286*Convert!$B$7/$D1286</f>
        <v>12.775772630001422</v>
      </c>
      <c r="AB1286" s="5">
        <f t="shared" si="41"/>
        <v>163.40659595860689</v>
      </c>
    </row>
    <row r="1287" spans="1:28" x14ac:dyDescent="0.25">
      <c r="A1287" s="95">
        <v>2007</v>
      </c>
      <c r="B1287" s="95" t="s">
        <v>71</v>
      </c>
      <c r="C1287" s="101" t="s">
        <v>4</v>
      </c>
      <c r="D1287" s="5">
        <f>'90.1 Data-SI'!D1287*Convert!$B$1</f>
        <v>24692.302857493829</v>
      </c>
      <c r="E1287" s="5">
        <f>'90.1 Data-IP'!E1287*Convert!$B$6/$D1287</f>
        <v>0</v>
      </c>
      <c r="F1287" s="5">
        <f>'90.1 Data-IP'!F1287*Convert!$B$7/$D1287</f>
        <v>23.694514474186779</v>
      </c>
      <c r="G1287" s="5">
        <f>'90.1 Data-IP'!G1287*Convert!$B$6/$D1287</f>
        <v>19.325296777916382</v>
      </c>
      <c r="H1287" s="5">
        <f>'90.1 Data-IP'!H1287*Convert!$B$6/$D1287</f>
        <v>59.816394788788813</v>
      </c>
      <c r="I1287" s="5">
        <f>'90.1 Data-IP'!I1287*Convert!$B$6/$D1287</f>
        <v>13.978837997688901</v>
      </c>
      <c r="J1287" s="5">
        <f>'90.1 Data-IP'!J1287*Convert!$B$6/$D1287</f>
        <v>23.724758880154504</v>
      </c>
      <c r="K1287" s="5">
        <f>'90.1 Data-IP'!K1287*Convert!$B$7/$D1287</f>
        <v>0</v>
      </c>
      <c r="L1287" s="5">
        <f>'90.1 Data-IP'!L1287*Convert!$B$6/$D1287</f>
        <v>0</v>
      </c>
      <c r="M1287" s="5">
        <f>'90.1 Data-IP'!M1287*Convert!$B$6/$D1287</f>
        <v>47.124937384156041</v>
      </c>
      <c r="N1287" s="5">
        <f>'90.1 Data-IP'!N1287*Convert!$B$6/$D1287</f>
        <v>0</v>
      </c>
      <c r="O1287" s="5">
        <f>'90.1 Data-IP'!O1287*Convert!$B$6/$D1287</f>
        <v>0</v>
      </c>
      <c r="P1287" s="5">
        <f>'90.1 Data-IP'!P1287*Convert!$B$6/$D1287</f>
        <v>0</v>
      </c>
      <c r="Q1287" s="5">
        <f>'90.1 Data-IP'!Q1287*Convert!$B$6/$D1287</f>
        <v>0</v>
      </c>
      <c r="R1287" s="5">
        <f>'90.1 Data-IP'!R1287*Convert!$B$6/$D1287</f>
        <v>0</v>
      </c>
      <c r="S1287" s="5">
        <f>'90.1 Data-IP'!S1287*Convert!$B$6/$D1287</f>
        <v>0</v>
      </c>
      <c r="T1287" s="5">
        <f>'90.1 Data-IP'!T1287*Convert!$B$6/$D1287</f>
        <v>0</v>
      </c>
      <c r="U1287" s="5">
        <f>'90.1 Data-IP'!U1287*Convert!$B$7/$D1287</f>
        <v>4.1089354716409598</v>
      </c>
      <c r="V1287" s="5">
        <f>'90.1 Data-IP'!V1287*Convert!$B$6/$D1287</f>
        <v>0</v>
      </c>
      <c r="W1287" s="5">
        <f>'90.1 Data-IP'!W1287*Convert!$B$6/$D1287</f>
        <v>66.45023416207242</v>
      </c>
      <c r="X1287" s="5">
        <f>'90.1 Data-IP'!X1287*Convert!$B$7/$D1287</f>
        <v>23.694514474186779</v>
      </c>
      <c r="Y1287" s="5">
        <f t="shared" si="40"/>
        <v>90.144748636259195</v>
      </c>
      <c r="Z1287" s="5">
        <f>'90.1 Data-IP'!Z1287*Convert!$B$6/$D1287</f>
        <v>163.96901017186511</v>
      </c>
      <c r="AA1287" s="5">
        <f>'90.1 Data-IP'!AA1287*Convert!$B$7/$D1287</f>
        <v>27.803449945827737</v>
      </c>
      <c r="AB1287" s="5">
        <f t="shared" si="41"/>
        <v>191.77246011769284</v>
      </c>
    </row>
    <row r="1288" spans="1:28" x14ac:dyDescent="0.25">
      <c r="A1288" s="95">
        <v>2007</v>
      </c>
      <c r="B1288" s="95" t="s">
        <v>71</v>
      </c>
      <c r="C1288" s="101" t="s">
        <v>5</v>
      </c>
      <c r="D1288" s="5">
        <f>'90.1 Data-SI'!D1288*Convert!$B$1</f>
        <v>24692.302857493829</v>
      </c>
      <c r="E1288" s="5">
        <f>'90.1 Data-IP'!E1288*Convert!$B$6/$D1288</f>
        <v>0</v>
      </c>
      <c r="F1288" s="5">
        <f>'90.1 Data-IP'!F1288*Convert!$B$7/$D1288</f>
        <v>11.03857712680132</v>
      </c>
      <c r="G1288" s="5">
        <f>'90.1 Data-IP'!G1288*Convert!$B$6/$D1288</f>
        <v>24.465093895424747</v>
      </c>
      <c r="H1288" s="5">
        <f>'90.1 Data-IP'!H1288*Convert!$B$6/$D1288</f>
        <v>59.816394788788813</v>
      </c>
      <c r="I1288" s="5">
        <f>'90.1 Data-IP'!I1288*Convert!$B$6/$D1288</f>
        <v>13.978837997688901</v>
      </c>
      <c r="J1288" s="5">
        <f>'90.1 Data-IP'!J1288*Convert!$B$6/$D1288</f>
        <v>23.724758880154504</v>
      </c>
      <c r="K1288" s="5">
        <f>'90.1 Data-IP'!K1288*Convert!$B$7/$D1288</f>
        <v>0</v>
      </c>
      <c r="L1288" s="5">
        <f>'90.1 Data-IP'!L1288*Convert!$B$6/$D1288</f>
        <v>0</v>
      </c>
      <c r="M1288" s="5">
        <f>'90.1 Data-IP'!M1288*Convert!$B$6/$D1288</f>
        <v>54.06998490835786</v>
      </c>
      <c r="N1288" s="5">
        <f>'90.1 Data-IP'!N1288*Convert!$B$6/$D1288</f>
        <v>0</v>
      </c>
      <c r="O1288" s="5">
        <f>'90.1 Data-IP'!O1288*Convert!$B$6/$D1288</f>
        <v>0</v>
      </c>
      <c r="P1288" s="5">
        <f>'90.1 Data-IP'!P1288*Convert!$B$6/$D1288</f>
        <v>0</v>
      </c>
      <c r="Q1288" s="5">
        <f>'90.1 Data-IP'!Q1288*Convert!$B$6/$D1288</f>
        <v>0</v>
      </c>
      <c r="R1288" s="5">
        <f>'90.1 Data-IP'!R1288*Convert!$B$6/$D1288</f>
        <v>0</v>
      </c>
      <c r="S1288" s="5">
        <f>'90.1 Data-IP'!S1288*Convert!$B$6/$D1288</f>
        <v>0</v>
      </c>
      <c r="T1288" s="5">
        <f>'90.1 Data-IP'!T1288*Convert!$B$6/$D1288</f>
        <v>0</v>
      </c>
      <c r="U1288" s="5">
        <f>'90.1 Data-IP'!U1288*Convert!$B$7/$D1288</f>
        <v>4.0781444615243592</v>
      </c>
      <c r="V1288" s="5">
        <f>'90.1 Data-IP'!V1288*Convert!$B$6/$D1288</f>
        <v>0</v>
      </c>
      <c r="W1288" s="5">
        <f>'90.1 Data-IP'!W1288*Convert!$B$6/$D1288</f>
        <v>78.535078803782611</v>
      </c>
      <c r="X1288" s="5">
        <f>'90.1 Data-IP'!X1288*Convert!$B$7/$D1288</f>
        <v>11.03857712680132</v>
      </c>
      <c r="Y1288" s="5">
        <f t="shared" si="40"/>
        <v>89.573655930583925</v>
      </c>
      <c r="Z1288" s="5">
        <f>'90.1 Data-IP'!Z1288*Convert!$B$6/$D1288</f>
        <v>176.05507047041485</v>
      </c>
      <c r="AA1288" s="5">
        <f>'90.1 Data-IP'!AA1288*Convert!$B$7/$D1288</f>
        <v>15.116721588325676</v>
      </c>
      <c r="AB1288" s="5">
        <f t="shared" si="41"/>
        <v>191.17179205874052</v>
      </c>
    </row>
    <row r="1289" spans="1:28" x14ac:dyDescent="0.25">
      <c r="A1289" s="95">
        <v>2007</v>
      </c>
      <c r="B1289" s="95" t="s">
        <v>71</v>
      </c>
      <c r="C1289" s="101" t="s">
        <v>15</v>
      </c>
      <c r="D1289" s="5">
        <f>'90.1 Data-SI'!D1289*Convert!$B$1</f>
        <v>24692.302857493829</v>
      </c>
      <c r="E1289" s="5">
        <f>'90.1 Data-IP'!E1289*Convert!$B$6/$D1289</f>
        <v>0</v>
      </c>
      <c r="F1289" s="5">
        <f>'90.1 Data-IP'!F1289*Convert!$B$7/$D1289</f>
        <v>10.175596654073891</v>
      </c>
      <c r="G1289" s="5">
        <f>'90.1 Data-IP'!G1289*Convert!$B$6/$D1289</f>
        <v>3.4573280516068561</v>
      </c>
      <c r="H1289" s="5">
        <f>'90.1 Data-IP'!H1289*Convert!$B$6/$D1289</f>
        <v>59.816394788788813</v>
      </c>
      <c r="I1289" s="5">
        <f>'90.1 Data-IP'!I1289*Convert!$B$6/$D1289</f>
        <v>13.956956174577469</v>
      </c>
      <c r="J1289" s="5">
        <f>'90.1 Data-IP'!J1289*Convert!$B$6/$D1289</f>
        <v>23.724758880154504</v>
      </c>
      <c r="K1289" s="5">
        <f>'90.1 Data-IP'!K1289*Convert!$B$7/$D1289</f>
        <v>0</v>
      </c>
      <c r="L1289" s="5">
        <f>'90.1 Data-IP'!L1289*Convert!$B$6/$D1289</f>
        <v>0</v>
      </c>
      <c r="M1289" s="5">
        <f>'90.1 Data-IP'!M1289*Convert!$B$6/$D1289</f>
        <v>43.824429064847806</v>
      </c>
      <c r="N1289" s="5">
        <f>'90.1 Data-IP'!N1289*Convert!$B$6/$D1289</f>
        <v>0</v>
      </c>
      <c r="O1289" s="5">
        <f>'90.1 Data-IP'!O1289*Convert!$B$6/$D1289</f>
        <v>0</v>
      </c>
      <c r="P1289" s="5">
        <f>'90.1 Data-IP'!P1289*Convert!$B$6/$D1289</f>
        <v>0</v>
      </c>
      <c r="Q1289" s="5">
        <f>'90.1 Data-IP'!Q1289*Convert!$B$6/$D1289</f>
        <v>0</v>
      </c>
      <c r="R1289" s="5">
        <f>'90.1 Data-IP'!R1289*Convert!$B$6/$D1289</f>
        <v>0</v>
      </c>
      <c r="S1289" s="5">
        <f>'90.1 Data-IP'!S1289*Convert!$B$6/$D1289</f>
        <v>0</v>
      </c>
      <c r="T1289" s="5">
        <f>'90.1 Data-IP'!T1289*Convert!$B$6/$D1289</f>
        <v>0</v>
      </c>
      <c r="U1289" s="5">
        <f>'90.1 Data-IP'!U1289*Convert!$B$7/$D1289</f>
        <v>4.0997813875522402</v>
      </c>
      <c r="V1289" s="5">
        <f>'90.1 Data-IP'!V1289*Convert!$B$6/$D1289</f>
        <v>0</v>
      </c>
      <c r="W1289" s="5">
        <f>'90.1 Data-IP'!W1289*Convert!$B$6/$D1289</f>
        <v>47.281757116454664</v>
      </c>
      <c r="X1289" s="5">
        <f>'90.1 Data-IP'!X1289*Convert!$B$7/$D1289</f>
        <v>10.175596654073891</v>
      </c>
      <c r="Y1289" s="5">
        <f t="shared" si="40"/>
        <v>57.457353770528556</v>
      </c>
      <c r="Z1289" s="5">
        <f>'90.1 Data-IP'!Z1289*Convert!$B$6/$D1289</f>
        <v>144.77986695997546</v>
      </c>
      <c r="AA1289" s="5">
        <f>'90.1 Data-IP'!AA1289*Convert!$B$7/$D1289</f>
        <v>14.27537804162613</v>
      </c>
      <c r="AB1289" s="5">
        <f t="shared" si="41"/>
        <v>159.05524500160161</v>
      </c>
    </row>
    <row r="1290" spans="1:28" x14ac:dyDescent="0.25">
      <c r="A1290" s="95">
        <v>2007</v>
      </c>
      <c r="B1290" s="95" t="s">
        <v>71</v>
      </c>
      <c r="C1290" s="101" t="s">
        <v>16</v>
      </c>
      <c r="D1290" s="5">
        <f>'90.1 Data-SI'!D1290*Convert!$B$1</f>
        <v>24692.302857493829</v>
      </c>
      <c r="E1290" s="5">
        <f>'90.1 Data-IP'!E1290*Convert!$B$6/$D1290</f>
        <v>0</v>
      </c>
      <c r="F1290" s="5">
        <f>'90.1 Data-IP'!F1290*Convert!$B$7/$D1290</f>
        <v>34.877476472751077</v>
      </c>
      <c r="G1290" s="5">
        <f>'90.1 Data-IP'!G1290*Convert!$B$6/$D1290</f>
        <v>20.925101178730245</v>
      </c>
      <c r="H1290" s="5">
        <f>'90.1 Data-IP'!H1290*Convert!$B$6/$D1290</f>
        <v>59.816394788788813</v>
      </c>
      <c r="I1290" s="5">
        <f>'90.1 Data-IP'!I1290*Convert!$B$6/$D1290</f>
        <v>13.97275971349128</v>
      </c>
      <c r="J1290" s="5">
        <f>'90.1 Data-IP'!J1290*Convert!$B$6/$D1290</f>
        <v>23.724758880154504</v>
      </c>
      <c r="K1290" s="5">
        <f>'90.1 Data-IP'!K1290*Convert!$B$7/$D1290</f>
        <v>0</v>
      </c>
      <c r="L1290" s="5">
        <f>'90.1 Data-IP'!L1290*Convert!$B$6/$D1290</f>
        <v>0</v>
      </c>
      <c r="M1290" s="5">
        <f>'90.1 Data-IP'!M1290*Convert!$B$6/$D1290</f>
        <v>50.380466400401879</v>
      </c>
      <c r="N1290" s="5">
        <f>'90.1 Data-IP'!N1290*Convert!$B$6/$D1290</f>
        <v>0</v>
      </c>
      <c r="O1290" s="5">
        <f>'90.1 Data-IP'!O1290*Convert!$B$6/$D1290</f>
        <v>0</v>
      </c>
      <c r="P1290" s="5">
        <f>'90.1 Data-IP'!P1290*Convert!$B$6/$D1290</f>
        <v>0</v>
      </c>
      <c r="Q1290" s="5">
        <f>'90.1 Data-IP'!Q1290*Convert!$B$6/$D1290</f>
        <v>0</v>
      </c>
      <c r="R1290" s="5">
        <f>'90.1 Data-IP'!R1290*Convert!$B$6/$D1290</f>
        <v>0</v>
      </c>
      <c r="S1290" s="5">
        <f>'90.1 Data-IP'!S1290*Convert!$B$6/$D1290</f>
        <v>0</v>
      </c>
      <c r="T1290" s="5">
        <f>'90.1 Data-IP'!T1290*Convert!$B$6/$D1290</f>
        <v>0</v>
      </c>
      <c r="U1290" s="5">
        <f>'90.1 Data-IP'!U1290*Convert!$B$7/$D1290</f>
        <v>4.1850808074698502</v>
      </c>
      <c r="V1290" s="5">
        <f>'90.1 Data-IP'!V1290*Convert!$B$6/$D1290</f>
        <v>0</v>
      </c>
      <c r="W1290" s="5">
        <f>'90.1 Data-IP'!W1290*Convert!$B$6/$D1290</f>
        <v>71.305567579132116</v>
      </c>
      <c r="X1290" s="5">
        <f>'90.1 Data-IP'!X1290*Convert!$B$7/$D1290</f>
        <v>34.877476472751077</v>
      </c>
      <c r="Y1290" s="5">
        <f t="shared" si="40"/>
        <v>106.1830440518832</v>
      </c>
      <c r="Z1290" s="5">
        <f>'90.1 Data-IP'!Z1290*Convert!$B$6/$D1290</f>
        <v>168.81948096156674</v>
      </c>
      <c r="AA1290" s="5">
        <f>'90.1 Data-IP'!AA1290*Convert!$B$7/$D1290</f>
        <v>39.062557280220929</v>
      </c>
      <c r="AB1290" s="5">
        <f t="shared" si="41"/>
        <v>207.88203824178765</v>
      </c>
    </row>
    <row r="1291" spans="1:28" x14ac:dyDescent="0.25">
      <c r="A1291" s="95">
        <v>2007</v>
      </c>
      <c r="B1291" s="95" t="s">
        <v>71</v>
      </c>
      <c r="C1291" s="101" t="s">
        <v>9</v>
      </c>
      <c r="D1291" s="5">
        <f>'90.1 Data-SI'!D1291*Convert!$B$1</f>
        <v>24692.302857493829</v>
      </c>
      <c r="E1291" s="5">
        <f>'90.1 Data-IP'!E1291*Convert!$B$6/$D1291</f>
        <v>0</v>
      </c>
      <c r="F1291" s="5">
        <f>'90.1 Data-IP'!F1291*Convert!$B$7/$D1291</f>
        <v>21.515010271609025</v>
      </c>
      <c r="G1291" s="5">
        <f>'90.1 Data-IP'!G1291*Convert!$B$6/$D1291</f>
        <v>16.66665526987693</v>
      </c>
      <c r="H1291" s="5">
        <f>'90.1 Data-IP'!H1291*Convert!$B$6/$D1291</f>
        <v>59.816394788788813</v>
      </c>
      <c r="I1291" s="5">
        <f>'90.1 Data-IP'!I1291*Convert!$B$6/$D1291</f>
        <v>13.961818801935566</v>
      </c>
      <c r="J1291" s="5">
        <f>'90.1 Data-IP'!J1291*Convert!$B$6/$D1291</f>
        <v>23.724758880154504</v>
      </c>
      <c r="K1291" s="5">
        <f>'90.1 Data-IP'!K1291*Convert!$B$7/$D1291</f>
        <v>0</v>
      </c>
      <c r="L1291" s="5">
        <f>'90.1 Data-IP'!L1291*Convert!$B$6/$D1291</f>
        <v>0</v>
      </c>
      <c r="M1291" s="5">
        <f>'90.1 Data-IP'!M1291*Convert!$B$6/$D1291</f>
        <v>52.719390159646458</v>
      </c>
      <c r="N1291" s="5">
        <f>'90.1 Data-IP'!N1291*Convert!$B$6/$D1291</f>
        <v>0</v>
      </c>
      <c r="O1291" s="5">
        <f>'90.1 Data-IP'!O1291*Convert!$B$6/$D1291</f>
        <v>0</v>
      </c>
      <c r="P1291" s="5">
        <f>'90.1 Data-IP'!P1291*Convert!$B$6/$D1291</f>
        <v>0</v>
      </c>
      <c r="Q1291" s="5">
        <f>'90.1 Data-IP'!Q1291*Convert!$B$6/$D1291</f>
        <v>0</v>
      </c>
      <c r="R1291" s="5">
        <f>'90.1 Data-IP'!R1291*Convert!$B$6/$D1291</f>
        <v>0</v>
      </c>
      <c r="S1291" s="5">
        <f>'90.1 Data-IP'!S1291*Convert!$B$6/$D1291</f>
        <v>0</v>
      </c>
      <c r="T1291" s="5">
        <f>'90.1 Data-IP'!T1291*Convert!$B$6/$D1291</f>
        <v>0</v>
      </c>
      <c r="U1291" s="5">
        <f>'90.1 Data-IP'!U1291*Convert!$B$7/$D1291</f>
        <v>4.1655243550984959</v>
      </c>
      <c r="V1291" s="5">
        <f>'90.1 Data-IP'!V1291*Convert!$B$6/$D1291</f>
        <v>0</v>
      </c>
      <c r="W1291" s="5">
        <f>'90.1 Data-IP'!W1291*Convert!$B$6/$D1291</f>
        <v>69.386045429523392</v>
      </c>
      <c r="X1291" s="5">
        <f>'90.1 Data-IP'!X1291*Convert!$B$7/$D1291</f>
        <v>21.515010271609025</v>
      </c>
      <c r="Y1291" s="5">
        <f t="shared" si="40"/>
        <v>90.901055701132421</v>
      </c>
      <c r="Z1291" s="5">
        <f>'90.1 Data-IP'!Z1291*Convert!$B$6/$D1291</f>
        <v>166.88901790040228</v>
      </c>
      <c r="AA1291" s="5">
        <f>'90.1 Data-IP'!AA1291*Convert!$B$7/$D1291</f>
        <v>25.680534626707516</v>
      </c>
      <c r="AB1291" s="5">
        <f t="shared" si="41"/>
        <v>192.56955252710981</v>
      </c>
    </row>
    <row r="1292" spans="1:28" x14ac:dyDescent="0.25">
      <c r="A1292" s="95">
        <v>2007</v>
      </c>
      <c r="B1292" s="95" t="s">
        <v>71</v>
      </c>
      <c r="C1292" s="101" t="s">
        <v>12</v>
      </c>
      <c r="D1292" s="5">
        <f>'90.1 Data-SI'!D1292*Convert!$B$1</f>
        <v>24692.302857493829</v>
      </c>
      <c r="E1292" s="5">
        <f>'90.1 Data-IP'!E1292*Convert!$B$6/$D1292</f>
        <v>0</v>
      </c>
      <c r="F1292" s="5">
        <f>'90.1 Data-IP'!F1292*Convert!$B$7/$D1292</f>
        <v>41.710168055517265</v>
      </c>
      <c r="G1292" s="5">
        <f>'90.1 Data-IP'!G1292*Convert!$B$6/$D1292</f>
        <v>16.428386529330187</v>
      </c>
      <c r="H1292" s="5">
        <f>'90.1 Data-IP'!H1292*Convert!$B$6/$D1292</f>
        <v>59.816394788788813</v>
      </c>
      <c r="I1292" s="5">
        <f>'90.1 Data-IP'!I1292*Convert!$B$6/$D1292</f>
        <v>13.953309204058897</v>
      </c>
      <c r="J1292" s="5">
        <f>'90.1 Data-IP'!J1292*Convert!$B$6/$D1292</f>
        <v>23.724758880154504</v>
      </c>
      <c r="K1292" s="5">
        <f>'90.1 Data-IP'!K1292*Convert!$B$7/$D1292</f>
        <v>0</v>
      </c>
      <c r="L1292" s="5">
        <f>'90.1 Data-IP'!L1292*Convert!$B$6/$D1292</f>
        <v>0</v>
      </c>
      <c r="M1292" s="5">
        <f>'90.1 Data-IP'!M1292*Convert!$B$6/$D1292</f>
        <v>53.913165176059238</v>
      </c>
      <c r="N1292" s="5">
        <f>'90.1 Data-IP'!N1292*Convert!$B$6/$D1292</f>
        <v>0</v>
      </c>
      <c r="O1292" s="5">
        <f>'90.1 Data-IP'!O1292*Convert!$B$6/$D1292</f>
        <v>0</v>
      </c>
      <c r="P1292" s="5">
        <f>'90.1 Data-IP'!P1292*Convert!$B$6/$D1292</f>
        <v>0</v>
      </c>
      <c r="Q1292" s="5">
        <f>'90.1 Data-IP'!Q1292*Convert!$B$6/$D1292</f>
        <v>0</v>
      </c>
      <c r="R1292" s="5">
        <f>'90.1 Data-IP'!R1292*Convert!$B$6/$D1292</f>
        <v>0</v>
      </c>
      <c r="S1292" s="5">
        <f>'90.1 Data-IP'!S1292*Convert!$B$6/$D1292</f>
        <v>0</v>
      </c>
      <c r="T1292" s="5">
        <f>'90.1 Data-IP'!T1292*Convert!$B$6/$D1292</f>
        <v>0</v>
      </c>
      <c r="U1292" s="5">
        <f>'90.1 Data-IP'!U1292*Convert!$B$7/$D1292</f>
        <v>4.2749572694318196</v>
      </c>
      <c r="V1292" s="5">
        <f>'90.1 Data-IP'!V1292*Convert!$B$6/$D1292</f>
        <v>0</v>
      </c>
      <c r="W1292" s="5">
        <f>'90.1 Data-IP'!W1292*Convert!$B$6/$D1292</f>
        <v>70.341551705389421</v>
      </c>
      <c r="X1292" s="5">
        <f>'90.1 Data-IP'!X1292*Convert!$B$7/$D1292</f>
        <v>41.710168055517265</v>
      </c>
      <c r="Y1292" s="5">
        <f t="shared" si="40"/>
        <v>112.05171976090668</v>
      </c>
      <c r="Z1292" s="5">
        <f>'90.1 Data-IP'!Z1292*Convert!$B$6/$D1292</f>
        <v>167.83479892155211</v>
      </c>
      <c r="AA1292" s="5">
        <f>'90.1 Data-IP'!AA1292*Convert!$B$7/$D1292</f>
        <v>45.984709230217788</v>
      </c>
      <c r="AB1292" s="5">
        <f t="shared" si="41"/>
        <v>213.8195081517699</v>
      </c>
    </row>
    <row r="1293" spans="1:28" x14ac:dyDescent="0.25">
      <c r="A1293" s="95">
        <v>2007</v>
      </c>
      <c r="B1293" s="95" t="s">
        <v>71</v>
      </c>
      <c r="C1293" s="101" t="s">
        <v>8</v>
      </c>
      <c r="D1293" s="5">
        <f>'90.1 Data-SI'!D1293*Convert!$B$1</f>
        <v>24692.302857493829</v>
      </c>
      <c r="E1293" s="5">
        <f>'90.1 Data-IP'!E1293*Convert!$B$6/$D1293</f>
        <v>0</v>
      </c>
      <c r="F1293" s="5">
        <f>'90.1 Data-IP'!F1293*Convert!$B$7/$D1293</f>
        <v>63.655836374027402</v>
      </c>
      <c r="G1293" s="5">
        <f>'90.1 Data-IP'!G1293*Convert!$B$6/$D1293</f>
        <v>8.9885666714420154</v>
      </c>
      <c r="H1293" s="5">
        <f>'90.1 Data-IP'!H1293*Convert!$B$6/$D1293</f>
        <v>59.816394788788813</v>
      </c>
      <c r="I1293" s="5">
        <f>'90.1 Data-IP'!I1293*Convert!$B$6/$D1293</f>
        <v>13.876722823168869</v>
      </c>
      <c r="J1293" s="5">
        <f>'90.1 Data-IP'!J1293*Convert!$B$6/$D1293</f>
        <v>23.724758880154504</v>
      </c>
      <c r="K1293" s="5">
        <f>'90.1 Data-IP'!K1293*Convert!$B$7/$D1293</f>
        <v>0</v>
      </c>
      <c r="L1293" s="5">
        <f>'90.1 Data-IP'!L1293*Convert!$B$6/$D1293</f>
        <v>0</v>
      </c>
      <c r="M1293" s="5">
        <f>'90.1 Data-IP'!M1293*Convert!$B$6/$D1293</f>
        <v>57.289044219417967</v>
      </c>
      <c r="N1293" s="5">
        <f>'90.1 Data-IP'!N1293*Convert!$B$6/$D1293</f>
        <v>0</v>
      </c>
      <c r="O1293" s="5">
        <f>'90.1 Data-IP'!O1293*Convert!$B$6/$D1293</f>
        <v>0</v>
      </c>
      <c r="P1293" s="5">
        <f>'90.1 Data-IP'!P1293*Convert!$B$6/$D1293</f>
        <v>0</v>
      </c>
      <c r="Q1293" s="5">
        <f>'90.1 Data-IP'!Q1293*Convert!$B$6/$D1293</f>
        <v>0</v>
      </c>
      <c r="R1293" s="5">
        <f>'90.1 Data-IP'!R1293*Convert!$B$6/$D1293</f>
        <v>0</v>
      </c>
      <c r="S1293" s="5">
        <f>'90.1 Data-IP'!S1293*Convert!$B$6/$D1293</f>
        <v>0</v>
      </c>
      <c r="T1293" s="5">
        <f>'90.1 Data-IP'!T1293*Convert!$B$6/$D1293</f>
        <v>0</v>
      </c>
      <c r="U1293" s="5">
        <f>'90.1 Data-IP'!U1293*Convert!$B$7/$D1293</f>
        <v>4.3972891204356115</v>
      </c>
      <c r="V1293" s="5">
        <f>'90.1 Data-IP'!V1293*Convert!$B$6/$D1293</f>
        <v>0</v>
      </c>
      <c r="W1293" s="5">
        <f>'90.1 Data-IP'!W1293*Convert!$B$6/$D1293</f>
        <v>66.277610890859989</v>
      </c>
      <c r="X1293" s="5">
        <f>'90.1 Data-IP'!X1293*Convert!$B$7/$D1293</f>
        <v>63.655836374027402</v>
      </c>
      <c r="Y1293" s="5">
        <f t="shared" si="40"/>
        <v>129.93344726488738</v>
      </c>
      <c r="Z1293" s="5">
        <f>'90.1 Data-IP'!Z1293*Convert!$B$6/$D1293</f>
        <v>163.69548738297215</v>
      </c>
      <c r="AA1293" s="5">
        <f>'90.1 Data-IP'!AA1293*Convert!$B$7/$D1293</f>
        <v>68.05354158919431</v>
      </c>
      <c r="AB1293" s="5">
        <f t="shared" si="41"/>
        <v>231.74902897216646</v>
      </c>
    </row>
    <row r="1294" spans="1:28" x14ac:dyDescent="0.25">
      <c r="A1294" s="95">
        <v>2010</v>
      </c>
      <c r="B1294" s="95" t="s">
        <v>71</v>
      </c>
      <c r="C1294" s="101" t="s">
        <v>10</v>
      </c>
      <c r="D1294" s="5">
        <f>'90.1 Data-SI'!D1294*Convert!$B$1</f>
        <v>24692.302857493829</v>
      </c>
      <c r="E1294" s="5">
        <f>'90.1 Data-IP'!E1294*Convert!$B$6/$D1294</f>
        <v>0</v>
      </c>
      <c r="F1294" s="5">
        <f>'90.1 Data-IP'!F1294*Convert!$B$7/$D1294</f>
        <v>0</v>
      </c>
      <c r="G1294" s="5">
        <f>'90.1 Data-IP'!G1294*Convert!$B$6/$D1294</f>
        <v>113.27368865002646</v>
      </c>
      <c r="H1294" s="5">
        <f>'90.1 Data-IP'!H1294*Convert!$B$6/$D1294</f>
        <v>47.529751111717616</v>
      </c>
      <c r="I1294" s="5">
        <f>'90.1 Data-IP'!I1294*Convert!$B$6/$D1294</f>
        <v>7.3401359970471862</v>
      </c>
      <c r="J1294" s="5">
        <f>'90.1 Data-IP'!J1294*Convert!$B$6/$D1294</f>
        <v>23.66032906765972</v>
      </c>
      <c r="K1294" s="5">
        <f>'90.1 Data-IP'!K1294*Convert!$B$7/$D1294</f>
        <v>0</v>
      </c>
      <c r="L1294" s="5">
        <f>'90.1 Data-IP'!L1294*Convert!$B$6/$D1294</f>
        <v>0</v>
      </c>
      <c r="M1294" s="5">
        <f>'90.1 Data-IP'!M1294*Convert!$B$6/$D1294</f>
        <v>28.702873638006146</v>
      </c>
      <c r="N1294" s="5">
        <f>'90.1 Data-IP'!N1294*Convert!$B$6/$D1294</f>
        <v>0</v>
      </c>
      <c r="O1294" s="5">
        <f>'90.1 Data-IP'!O1294*Convert!$B$6/$D1294</f>
        <v>0</v>
      </c>
      <c r="P1294" s="5">
        <f>'90.1 Data-IP'!P1294*Convert!$B$6/$D1294</f>
        <v>0</v>
      </c>
      <c r="Q1294" s="5">
        <f>'90.1 Data-IP'!Q1294*Convert!$B$6/$D1294</f>
        <v>0</v>
      </c>
      <c r="R1294" s="5">
        <f>'90.1 Data-IP'!R1294*Convert!$B$6/$D1294</f>
        <v>0</v>
      </c>
      <c r="S1294" s="5">
        <f>'90.1 Data-IP'!S1294*Convert!$B$6/$D1294</f>
        <v>0</v>
      </c>
      <c r="T1294" s="5">
        <f>'90.1 Data-IP'!T1294*Convert!$B$6/$D1294</f>
        <v>0</v>
      </c>
      <c r="U1294" s="5">
        <f>'90.1 Data-IP'!U1294*Convert!$B$7/$D1294</f>
        <v>3.4752231958628146</v>
      </c>
      <c r="V1294" s="5">
        <f>'90.1 Data-IP'!V1294*Convert!$B$6/$D1294</f>
        <v>0</v>
      </c>
      <c r="W1294" s="5">
        <f>'90.1 Data-IP'!W1294*Convert!$B$6/$D1294</f>
        <v>141.97656228803262</v>
      </c>
      <c r="X1294" s="5">
        <f>'90.1 Data-IP'!X1294*Convert!$B$7/$D1294</f>
        <v>0</v>
      </c>
      <c r="Y1294" s="5">
        <f t="shared" si="40"/>
        <v>141.97656228803262</v>
      </c>
      <c r="Z1294" s="5">
        <f>'90.1 Data-IP'!Z1294*Convert!$B$6/$D1294</f>
        <v>220.50677846445711</v>
      </c>
      <c r="AA1294" s="5">
        <f>'90.1 Data-IP'!AA1294*Convert!$B$7/$D1294</f>
        <v>3.4752231958628146</v>
      </c>
      <c r="AB1294" s="5">
        <f t="shared" si="41"/>
        <v>223.98200166031992</v>
      </c>
    </row>
    <row r="1295" spans="1:28" x14ac:dyDescent="0.25">
      <c r="A1295" s="95">
        <v>2010</v>
      </c>
      <c r="B1295" s="95" t="s">
        <v>71</v>
      </c>
      <c r="C1295" s="101" t="s">
        <v>6</v>
      </c>
      <c r="D1295" s="5">
        <f>'90.1 Data-SI'!D1295*Convert!$B$1</f>
        <v>24692.302857493829</v>
      </c>
      <c r="E1295" s="5">
        <f>'90.1 Data-IP'!E1295*Convert!$B$6/$D1295</f>
        <v>0</v>
      </c>
      <c r="F1295" s="5">
        <f>'90.1 Data-IP'!F1295*Convert!$B$7/$D1295</f>
        <v>1.0818463013940753E-2</v>
      </c>
      <c r="G1295" s="5">
        <f>'90.1 Data-IP'!G1295*Convert!$B$6/$D1295</f>
        <v>98.10593826328288</v>
      </c>
      <c r="H1295" s="5">
        <f>'90.1 Data-IP'!H1295*Convert!$B$6/$D1295</f>
        <v>48.567922052671278</v>
      </c>
      <c r="I1295" s="5">
        <f>'90.1 Data-IP'!I1295*Convert!$B$6/$D1295</f>
        <v>7.338920340207661</v>
      </c>
      <c r="J1295" s="5">
        <f>'90.1 Data-IP'!J1295*Convert!$B$6/$D1295</f>
        <v>23.66032906765972</v>
      </c>
      <c r="K1295" s="5">
        <f>'90.1 Data-IP'!K1295*Convert!$B$7/$D1295</f>
        <v>0</v>
      </c>
      <c r="L1295" s="5">
        <f>'90.1 Data-IP'!L1295*Convert!$B$6/$D1295</f>
        <v>0</v>
      </c>
      <c r="M1295" s="5">
        <f>'90.1 Data-IP'!M1295*Convert!$B$6/$D1295</f>
        <v>24.147807460308929</v>
      </c>
      <c r="N1295" s="5">
        <f>'90.1 Data-IP'!N1295*Convert!$B$6/$D1295</f>
        <v>0</v>
      </c>
      <c r="O1295" s="5">
        <f>'90.1 Data-IP'!O1295*Convert!$B$6/$D1295</f>
        <v>0</v>
      </c>
      <c r="P1295" s="5">
        <f>'90.1 Data-IP'!P1295*Convert!$B$6/$D1295</f>
        <v>0</v>
      </c>
      <c r="Q1295" s="5">
        <f>'90.1 Data-IP'!Q1295*Convert!$B$6/$D1295</f>
        <v>0</v>
      </c>
      <c r="R1295" s="5">
        <f>'90.1 Data-IP'!R1295*Convert!$B$6/$D1295</f>
        <v>0</v>
      </c>
      <c r="S1295" s="5">
        <f>'90.1 Data-IP'!S1295*Convert!$B$6/$D1295</f>
        <v>0</v>
      </c>
      <c r="T1295" s="5">
        <f>'90.1 Data-IP'!T1295*Convert!$B$6/$D1295</f>
        <v>0</v>
      </c>
      <c r="U1295" s="5">
        <f>'90.1 Data-IP'!U1295*Convert!$B$7/$D1295</f>
        <v>3.4639886381175686</v>
      </c>
      <c r="V1295" s="5">
        <f>'90.1 Data-IP'!V1295*Convert!$B$6/$D1295</f>
        <v>0</v>
      </c>
      <c r="W1295" s="5">
        <f>'90.1 Data-IP'!W1295*Convert!$B$6/$D1295</f>
        <v>122.25374572359182</v>
      </c>
      <c r="X1295" s="5">
        <f>'90.1 Data-IP'!X1295*Convert!$B$7/$D1295</f>
        <v>1.0818463013940753E-2</v>
      </c>
      <c r="Y1295" s="5">
        <f t="shared" si="40"/>
        <v>122.26456418660577</v>
      </c>
      <c r="Z1295" s="5">
        <f>'90.1 Data-IP'!Z1295*Convert!$B$6/$D1295</f>
        <v>201.82213284097003</v>
      </c>
      <c r="AA1295" s="5">
        <f>'90.1 Data-IP'!AA1295*Convert!$B$7/$D1295</f>
        <v>3.4748071011315096</v>
      </c>
      <c r="AB1295" s="5">
        <f t="shared" si="41"/>
        <v>205.29693994210155</v>
      </c>
    </row>
    <row r="1296" spans="1:28" x14ac:dyDescent="0.25">
      <c r="A1296" s="95">
        <v>2010</v>
      </c>
      <c r="B1296" s="95" t="s">
        <v>71</v>
      </c>
      <c r="C1296" s="101" t="s">
        <v>11</v>
      </c>
      <c r="D1296" s="5">
        <f>'90.1 Data-SI'!D1296*Convert!$B$1</f>
        <v>24692.302857493829</v>
      </c>
      <c r="E1296" s="5">
        <f>'90.1 Data-IP'!E1296*Convert!$B$6/$D1296</f>
        <v>0</v>
      </c>
      <c r="F1296" s="5">
        <f>'90.1 Data-IP'!F1296*Convert!$B$7/$D1296</f>
        <v>4.1609473130541357E-4</v>
      </c>
      <c r="G1296" s="5">
        <f>'90.1 Data-IP'!G1296*Convert!$B$6/$D1296</f>
        <v>76.59002786054387</v>
      </c>
      <c r="H1296" s="5">
        <f>'90.1 Data-IP'!H1296*Convert!$B$6/$D1296</f>
        <v>50.903198841397291</v>
      </c>
      <c r="I1296" s="5">
        <f>'90.1 Data-IP'!I1296*Convert!$B$6/$D1296</f>
        <v>7.3401359970471862</v>
      </c>
      <c r="J1296" s="5">
        <f>'90.1 Data-IP'!J1296*Convert!$B$6/$D1296</f>
        <v>23.66032906765972</v>
      </c>
      <c r="K1296" s="5">
        <f>'90.1 Data-IP'!K1296*Convert!$B$7/$D1296</f>
        <v>0</v>
      </c>
      <c r="L1296" s="5">
        <f>'90.1 Data-IP'!L1296*Convert!$B$6/$D1296</f>
        <v>0</v>
      </c>
      <c r="M1296" s="5">
        <f>'90.1 Data-IP'!M1296*Convert!$B$6/$D1296</f>
        <v>24.906377328172031</v>
      </c>
      <c r="N1296" s="5">
        <f>'90.1 Data-IP'!N1296*Convert!$B$6/$D1296</f>
        <v>0</v>
      </c>
      <c r="O1296" s="5">
        <f>'90.1 Data-IP'!O1296*Convert!$B$6/$D1296</f>
        <v>0</v>
      </c>
      <c r="P1296" s="5">
        <f>'90.1 Data-IP'!P1296*Convert!$B$6/$D1296</f>
        <v>0</v>
      </c>
      <c r="Q1296" s="5">
        <f>'90.1 Data-IP'!Q1296*Convert!$B$6/$D1296</f>
        <v>0</v>
      </c>
      <c r="R1296" s="5">
        <f>'90.1 Data-IP'!R1296*Convert!$B$6/$D1296</f>
        <v>0</v>
      </c>
      <c r="S1296" s="5">
        <f>'90.1 Data-IP'!S1296*Convert!$B$6/$D1296</f>
        <v>0</v>
      </c>
      <c r="T1296" s="5">
        <f>'90.1 Data-IP'!T1296*Convert!$B$6/$D1296</f>
        <v>0</v>
      </c>
      <c r="U1296" s="5">
        <f>'90.1 Data-IP'!U1296*Convert!$B$7/$D1296</f>
        <v>3.5522007211543163</v>
      </c>
      <c r="V1296" s="5">
        <f>'90.1 Data-IP'!V1296*Convert!$B$6/$D1296</f>
        <v>0</v>
      </c>
      <c r="W1296" s="5">
        <f>'90.1 Data-IP'!W1296*Convert!$B$6/$D1296</f>
        <v>101.49640518871591</v>
      </c>
      <c r="X1296" s="5">
        <f>'90.1 Data-IP'!X1296*Convert!$B$7/$D1296</f>
        <v>4.1609473130541357E-4</v>
      </c>
      <c r="Y1296" s="5">
        <f t="shared" si="40"/>
        <v>101.49682128344722</v>
      </c>
      <c r="Z1296" s="5">
        <f>'90.1 Data-IP'!Z1296*Convert!$B$6/$D1296</f>
        <v>183.40006909482011</v>
      </c>
      <c r="AA1296" s="5">
        <f>'90.1 Data-IP'!AA1296*Convert!$B$7/$D1296</f>
        <v>3.5526168158856213</v>
      </c>
      <c r="AB1296" s="5">
        <f t="shared" si="41"/>
        <v>186.95268591070572</v>
      </c>
    </row>
    <row r="1297" spans="1:28" x14ac:dyDescent="0.25">
      <c r="A1297" s="95">
        <v>2010</v>
      </c>
      <c r="B1297" s="95" t="s">
        <v>71</v>
      </c>
      <c r="C1297" s="101" t="s">
        <v>13</v>
      </c>
      <c r="D1297" s="5">
        <f>'90.1 Data-SI'!D1297*Convert!$B$1</f>
        <v>24692.302857493829</v>
      </c>
      <c r="E1297" s="5">
        <f>'90.1 Data-IP'!E1297*Convert!$B$6/$D1297</f>
        <v>0</v>
      </c>
      <c r="F1297" s="5">
        <f>'90.1 Data-IP'!F1297*Convert!$B$7/$D1297</f>
        <v>0.88586568294922552</v>
      </c>
      <c r="G1297" s="5">
        <f>'90.1 Data-IP'!G1297*Convert!$B$6/$D1297</f>
        <v>79.057811244778023</v>
      </c>
      <c r="H1297" s="5">
        <f>'90.1 Data-IP'!H1297*Convert!$B$6/$D1297</f>
        <v>50.457052781291907</v>
      </c>
      <c r="I1297" s="5">
        <f>'90.1 Data-IP'!I1297*Convert!$B$6/$D1297</f>
        <v>7.3291950854914685</v>
      </c>
      <c r="J1297" s="5">
        <f>'90.1 Data-IP'!J1297*Convert!$B$6/$D1297</f>
        <v>23.66032906765972</v>
      </c>
      <c r="K1297" s="5">
        <f>'90.1 Data-IP'!K1297*Convert!$B$7/$D1297</f>
        <v>0</v>
      </c>
      <c r="L1297" s="5">
        <f>'90.1 Data-IP'!L1297*Convert!$B$6/$D1297</f>
        <v>0</v>
      </c>
      <c r="M1297" s="5">
        <f>'90.1 Data-IP'!M1297*Convert!$B$6/$D1297</f>
        <v>23.485274482768233</v>
      </c>
      <c r="N1297" s="5">
        <f>'90.1 Data-IP'!N1297*Convert!$B$6/$D1297</f>
        <v>0</v>
      </c>
      <c r="O1297" s="5">
        <f>'90.1 Data-IP'!O1297*Convert!$B$6/$D1297</f>
        <v>0</v>
      </c>
      <c r="P1297" s="5">
        <f>'90.1 Data-IP'!P1297*Convert!$B$6/$D1297</f>
        <v>0</v>
      </c>
      <c r="Q1297" s="5">
        <f>'90.1 Data-IP'!Q1297*Convert!$B$6/$D1297</f>
        <v>0</v>
      </c>
      <c r="R1297" s="5">
        <f>'90.1 Data-IP'!R1297*Convert!$B$6/$D1297</f>
        <v>0</v>
      </c>
      <c r="S1297" s="5">
        <f>'90.1 Data-IP'!S1297*Convert!$B$6/$D1297</f>
        <v>0</v>
      </c>
      <c r="T1297" s="5">
        <f>'90.1 Data-IP'!T1297*Convert!$B$6/$D1297</f>
        <v>0</v>
      </c>
      <c r="U1297" s="5">
        <f>'90.1 Data-IP'!U1297*Convert!$B$7/$D1297</f>
        <v>3.5517846264230104</v>
      </c>
      <c r="V1297" s="5">
        <f>'90.1 Data-IP'!V1297*Convert!$B$6/$D1297</f>
        <v>0</v>
      </c>
      <c r="W1297" s="5">
        <f>'90.1 Data-IP'!W1297*Convert!$B$6/$D1297</f>
        <v>102.54308572754626</v>
      </c>
      <c r="X1297" s="5">
        <f>'90.1 Data-IP'!X1297*Convert!$B$7/$D1297</f>
        <v>0.88586568294922552</v>
      </c>
      <c r="Y1297" s="5">
        <f t="shared" si="40"/>
        <v>103.42895141049549</v>
      </c>
      <c r="Z1297" s="5">
        <f>'90.1 Data-IP'!Z1297*Convert!$B$6/$D1297</f>
        <v>183.98966266198934</v>
      </c>
      <c r="AA1297" s="5">
        <f>'90.1 Data-IP'!AA1297*Convert!$B$7/$D1297</f>
        <v>4.4376503093722368</v>
      </c>
      <c r="AB1297" s="5">
        <f t="shared" si="41"/>
        <v>188.42731297136157</v>
      </c>
    </row>
    <row r="1298" spans="1:28" x14ac:dyDescent="0.25">
      <c r="A1298" s="95">
        <v>2010</v>
      </c>
      <c r="B1298" s="95" t="s">
        <v>71</v>
      </c>
      <c r="C1298" s="101" t="s">
        <v>19</v>
      </c>
      <c r="D1298" s="5">
        <f>'90.1 Data-SI'!D1298*Convert!$B$1</f>
        <v>24692.302857493829</v>
      </c>
      <c r="E1298" s="5">
        <f>'90.1 Data-IP'!E1298*Convert!$B$6/$D1298</f>
        <v>0</v>
      </c>
      <c r="F1298" s="5">
        <f>'90.1 Data-IP'!F1298*Convert!$B$7/$D1298</f>
        <v>1.0081975339530171</v>
      </c>
      <c r="G1298" s="5">
        <f>'90.1 Data-IP'!G1298*Convert!$B$6/$D1298</f>
        <v>53.43784335180527</v>
      </c>
      <c r="H1298" s="5">
        <f>'90.1 Data-IP'!H1298*Convert!$B$6/$D1298</f>
        <v>50.943315517101588</v>
      </c>
      <c r="I1298" s="5">
        <f>'90.1 Data-IP'!I1298*Convert!$B$6/$D1298</f>
        <v>7.3255481149728965</v>
      </c>
      <c r="J1298" s="5">
        <f>'90.1 Data-IP'!J1298*Convert!$B$6/$D1298</f>
        <v>23.66032906765972</v>
      </c>
      <c r="K1298" s="5">
        <f>'90.1 Data-IP'!K1298*Convert!$B$7/$D1298</f>
        <v>0</v>
      </c>
      <c r="L1298" s="5">
        <f>'90.1 Data-IP'!L1298*Convert!$B$6/$D1298</f>
        <v>0</v>
      </c>
      <c r="M1298" s="5">
        <f>'90.1 Data-IP'!M1298*Convert!$B$6/$D1298</f>
        <v>22.861642524092318</v>
      </c>
      <c r="N1298" s="5">
        <f>'90.1 Data-IP'!N1298*Convert!$B$6/$D1298</f>
        <v>0</v>
      </c>
      <c r="O1298" s="5">
        <f>'90.1 Data-IP'!O1298*Convert!$B$6/$D1298</f>
        <v>0</v>
      </c>
      <c r="P1298" s="5">
        <f>'90.1 Data-IP'!P1298*Convert!$B$6/$D1298</f>
        <v>0</v>
      </c>
      <c r="Q1298" s="5">
        <f>'90.1 Data-IP'!Q1298*Convert!$B$6/$D1298</f>
        <v>0</v>
      </c>
      <c r="R1298" s="5">
        <f>'90.1 Data-IP'!R1298*Convert!$B$6/$D1298</f>
        <v>0</v>
      </c>
      <c r="S1298" s="5">
        <f>'90.1 Data-IP'!S1298*Convert!$B$6/$D1298</f>
        <v>0</v>
      </c>
      <c r="T1298" s="5">
        <f>'90.1 Data-IP'!T1298*Convert!$B$6/$D1298</f>
        <v>0</v>
      </c>
      <c r="U1298" s="5">
        <f>'90.1 Data-IP'!U1298*Convert!$B$7/$D1298</f>
        <v>3.6424932778475911</v>
      </c>
      <c r="V1298" s="5">
        <f>'90.1 Data-IP'!V1298*Convert!$B$6/$D1298</f>
        <v>0</v>
      </c>
      <c r="W1298" s="5">
        <f>'90.1 Data-IP'!W1298*Convert!$B$6/$D1298</f>
        <v>76.299485875897588</v>
      </c>
      <c r="X1298" s="5">
        <f>'90.1 Data-IP'!X1298*Convert!$B$7/$D1298</f>
        <v>1.0081975339530171</v>
      </c>
      <c r="Y1298" s="5">
        <f t="shared" si="40"/>
        <v>77.307683409850611</v>
      </c>
      <c r="Z1298" s="5">
        <f>'90.1 Data-IP'!Z1298*Convert!$B$6/$D1298</f>
        <v>158.22867857563179</v>
      </c>
      <c r="AA1298" s="5">
        <f>'90.1 Data-IP'!AA1298*Convert!$B$7/$D1298</f>
        <v>4.6502747170693031</v>
      </c>
      <c r="AB1298" s="5">
        <f t="shared" si="41"/>
        <v>162.87895329270108</v>
      </c>
    </row>
    <row r="1299" spans="1:28" x14ac:dyDescent="0.25">
      <c r="A1299" s="95">
        <v>2010</v>
      </c>
      <c r="B1299" s="95" t="s">
        <v>71</v>
      </c>
      <c r="C1299" s="101" t="s">
        <v>20</v>
      </c>
      <c r="D1299" s="5">
        <f>'90.1 Data-SI'!D1299*Convert!$B$1</f>
        <v>24692.302857493829</v>
      </c>
      <c r="E1299" s="5">
        <f>'90.1 Data-IP'!E1299*Convert!$B$6/$D1299</f>
        <v>0</v>
      </c>
      <c r="F1299" s="5">
        <f>'90.1 Data-IP'!F1299*Convert!$B$7/$D1299</f>
        <v>0.57961996070844113</v>
      </c>
      <c r="G1299" s="5">
        <f>'90.1 Data-IP'!G1299*Convert!$B$6/$D1299</f>
        <v>40.669799566282485</v>
      </c>
      <c r="H1299" s="5">
        <f>'90.1 Data-IP'!H1299*Convert!$B$6/$D1299</f>
        <v>52.860406353031273</v>
      </c>
      <c r="I1299" s="5">
        <f>'90.1 Data-IP'!I1299*Convert!$B$6/$D1299</f>
        <v>7.3316263991705171</v>
      </c>
      <c r="J1299" s="5">
        <f>'90.1 Data-IP'!J1299*Convert!$B$6/$D1299</f>
        <v>23.66032906765972</v>
      </c>
      <c r="K1299" s="5">
        <f>'90.1 Data-IP'!K1299*Convert!$B$7/$D1299</f>
        <v>0</v>
      </c>
      <c r="L1299" s="5">
        <f>'90.1 Data-IP'!L1299*Convert!$B$6/$D1299</f>
        <v>0</v>
      </c>
      <c r="M1299" s="5">
        <f>'90.1 Data-IP'!M1299*Convert!$B$6/$D1299</f>
        <v>24.45658429754808</v>
      </c>
      <c r="N1299" s="5">
        <f>'90.1 Data-IP'!N1299*Convert!$B$6/$D1299</f>
        <v>0</v>
      </c>
      <c r="O1299" s="5">
        <f>'90.1 Data-IP'!O1299*Convert!$B$6/$D1299</f>
        <v>0</v>
      </c>
      <c r="P1299" s="5">
        <f>'90.1 Data-IP'!P1299*Convert!$B$6/$D1299</f>
        <v>0</v>
      </c>
      <c r="Q1299" s="5">
        <f>'90.1 Data-IP'!Q1299*Convert!$B$6/$D1299</f>
        <v>0</v>
      </c>
      <c r="R1299" s="5">
        <f>'90.1 Data-IP'!R1299*Convert!$B$6/$D1299</f>
        <v>0</v>
      </c>
      <c r="S1299" s="5">
        <f>'90.1 Data-IP'!S1299*Convert!$B$6/$D1299</f>
        <v>0</v>
      </c>
      <c r="T1299" s="5">
        <f>'90.1 Data-IP'!T1299*Convert!$B$6/$D1299</f>
        <v>0</v>
      </c>
      <c r="U1299" s="5">
        <f>'90.1 Data-IP'!U1299*Convert!$B$7/$D1299</f>
        <v>3.6458220356980342</v>
      </c>
      <c r="V1299" s="5">
        <f>'90.1 Data-IP'!V1299*Convert!$B$6/$D1299</f>
        <v>0</v>
      </c>
      <c r="W1299" s="5">
        <f>'90.1 Data-IP'!W1299*Convert!$B$6/$D1299</f>
        <v>65.126383863830569</v>
      </c>
      <c r="X1299" s="5">
        <f>'90.1 Data-IP'!X1299*Convert!$B$7/$D1299</f>
        <v>0.57961996070844113</v>
      </c>
      <c r="Y1299" s="5">
        <f t="shared" si="40"/>
        <v>65.70600382453901</v>
      </c>
      <c r="Z1299" s="5">
        <f>'90.1 Data-IP'!Z1299*Convert!$B$6/$D1299</f>
        <v>148.97996134053156</v>
      </c>
      <c r="AA1299" s="5">
        <f>'90.1 Data-IP'!AA1299*Convert!$B$7/$D1299</f>
        <v>4.2254419964064756</v>
      </c>
      <c r="AB1299" s="5">
        <f t="shared" si="41"/>
        <v>153.20540333693805</v>
      </c>
    </row>
    <row r="1300" spans="1:28" x14ac:dyDescent="0.25">
      <c r="A1300" s="95">
        <v>2010</v>
      </c>
      <c r="B1300" s="95" t="s">
        <v>71</v>
      </c>
      <c r="C1300" s="101" t="s">
        <v>3</v>
      </c>
      <c r="D1300" s="5">
        <f>'90.1 Data-SI'!D1300*Convert!$B$1</f>
        <v>24692.302857493829</v>
      </c>
      <c r="E1300" s="5">
        <f>'90.1 Data-IP'!E1300*Convert!$B$6/$D1300</f>
        <v>0</v>
      </c>
      <c r="F1300" s="5">
        <f>'90.1 Data-IP'!F1300*Convert!$B$7/$D1300</f>
        <v>6.7890016359791279</v>
      </c>
      <c r="G1300" s="5">
        <f>'90.1 Data-IP'!G1300*Convert!$B$6/$D1300</f>
        <v>30.069271925631362</v>
      </c>
      <c r="H1300" s="5">
        <f>'90.1 Data-IP'!H1300*Convert!$B$6/$D1300</f>
        <v>51.106213533597838</v>
      </c>
      <c r="I1300" s="5">
        <f>'90.1 Data-IP'!I1300*Convert!$B$6/$D1300</f>
        <v>7.3304107423309928</v>
      </c>
      <c r="J1300" s="5">
        <f>'90.1 Data-IP'!J1300*Convert!$B$6/$D1300</f>
        <v>23.66032906765972</v>
      </c>
      <c r="K1300" s="5">
        <f>'90.1 Data-IP'!K1300*Convert!$B$7/$D1300</f>
        <v>0</v>
      </c>
      <c r="L1300" s="5">
        <f>'90.1 Data-IP'!L1300*Convert!$B$6/$D1300</f>
        <v>0</v>
      </c>
      <c r="M1300" s="5">
        <f>'90.1 Data-IP'!M1300*Convert!$B$6/$D1300</f>
        <v>23.098695607799534</v>
      </c>
      <c r="N1300" s="5">
        <f>'90.1 Data-IP'!N1300*Convert!$B$6/$D1300</f>
        <v>0</v>
      </c>
      <c r="O1300" s="5">
        <f>'90.1 Data-IP'!O1300*Convert!$B$6/$D1300</f>
        <v>0</v>
      </c>
      <c r="P1300" s="5">
        <f>'90.1 Data-IP'!P1300*Convert!$B$6/$D1300</f>
        <v>0</v>
      </c>
      <c r="Q1300" s="5">
        <f>'90.1 Data-IP'!Q1300*Convert!$B$6/$D1300</f>
        <v>0</v>
      </c>
      <c r="R1300" s="5">
        <f>'90.1 Data-IP'!R1300*Convert!$B$6/$D1300</f>
        <v>0</v>
      </c>
      <c r="S1300" s="5">
        <f>'90.1 Data-IP'!S1300*Convert!$B$6/$D1300</f>
        <v>0</v>
      </c>
      <c r="T1300" s="5">
        <f>'90.1 Data-IP'!T1300*Convert!$B$6/$D1300</f>
        <v>0</v>
      </c>
      <c r="U1300" s="5">
        <f>'90.1 Data-IP'!U1300*Convert!$B$7/$D1300</f>
        <v>3.7981127073558154</v>
      </c>
      <c r="V1300" s="5">
        <f>'90.1 Data-IP'!V1300*Convert!$B$6/$D1300</f>
        <v>0</v>
      </c>
      <c r="W1300" s="5">
        <f>'90.1 Data-IP'!W1300*Convert!$B$6/$D1300</f>
        <v>53.167967533430897</v>
      </c>
      <c r="X1300" s="5">
        <f>'90.1 Data-IP'!X1300*Convert!$B$7/$D1300</f>
        <v>6.7890016359791279</v>
      </c>
      <c r="Y1300" s="5">
        <f t="shared" si="40"/>
        <v>59.956969169410023</v>
      </c>
      <c r="Z1300" s="5">
        <f>'90.1 Data-IP'!Z1300*Convert!$B$6/$D1300</f>
        <v>135.2637052201799</v>
      </c>
      <c r="AA1300" s="5">
        <f>'90.1 Data-IP'!AA1300*Convert!$B$7/$D1300</f>
        <v>10.587114343334944</v>
      </c>
      <c r="AB1300" s="5">
        <f t="shared" si="41"/>
        <v>145.85081956351485</v>
      </c>
    </row>
    <row r="1301" spans="1:28" x14ac:dyDescent="0.25">
      <c r="A1301" s="95">
        <v>2010</v>
      </c>
      <c r="B1301" s="95" t="s">
        <v>71</v>
      </c>
      <c r="C1301" s="101" t="s">
        <v>7</v>
      </c>
      <c r="D1301" s="5">
        <f>'90.1 Data-SI'!D1301*Convert!$B$1</f>
        <v>24692.302857493829</v>
      </c>
      <c r="E1301" s="5">
        <f>'90.1 Data-IP'!E1301*Convert!$B$6/$D1301</f>
        <v>0</v>
      </c>
      <c r="F1301" s="5">
        <f>'90.1 Data-IP'!F1301*Convert!$B$7/$D1301</f>
        <v>2.3043326219693805</v>
      </c>
      <c r="G1301" s="5">
        <f>'90.1 Data-IP'!G1301*Convert!$B$6/$D1301</f>
        <v>28.958161574306232</v>
      </c>
      <c r="H1301" s="5">
        <f>'90.1 Data-IP'!H1301*Convert!$B$6/$D1301</f>
        <v>52.547982545273548</v>
      </c>
      <c r="I1301" s="5">
        <f>'90.1 Data-IP'!I1301*Convert!$B$6/$D1301</f>
        <v>7.3304107423309928</v>
      </c>
      <c r="J1301" s="5">
        <f>'90.1 Data-IP'!J1301*Convert!$B$6/$D1301</f>
        <v>23.66032906765972</v>
      </c>
      <c r="K1301" s="5">
        <f>'90.1 Data-IP'!K1301*Convert!$B$7/$D1301</f>
        <v>0</v>
      </c>
      <c r="L1301" s="5">
        <f>'90.1 Data-IP'!L1301*Convert!$B$6/$D1301</f>
        <v>0</v>
      </c>
      <c r="M1301" s="5">
        <f>'90.1 Data-IP'!M1301*Convert!$B$6/$D1301</f>
        <v>24.371488318781381</v>
      </c>
      <c r="N1301" s="5">
        <f>'90.1 Data-IP'!N1301*Convert!$B$6/$D1301</f>
        <v>0</v>
      </c>
      <c r="O1301" s="5">
        <f>'90.1 Data-IP'!O1301*Convert!$B$6/$D1301</f>
        <v>0</v>
      </c>
      <c r="P1301" s="5">
        <f>'90.1 Data-IP'!P1301*Convert!$B$6/$D1301</f>
        <v>0</v>
      </c>
      <c r="Q1301" s="5">
        <f>'90.1 Data-IP'!Q1301*Convert!$B$6/$D1301</f>
        <v>0</v>
      </c>
      <c r="R1301" s="5">
        <f>'90.1 Data-IP'!R1301*Convert!$B$6/$D1301</f>
        <v>0</v>
      </c>
      <c r="S1301" s="5">
        <f>'90.1 Data-IP'!S1301*Convert!$B$6/$D1301</f>
        <v>0</v>
      </c>
      <c r="T1301" s="5">
        <f>'90.1 Data-IP'!T1301*Convert!$B$6/$D1301</f>
        <v>0</v>
      </c>
      <c r="U1301" s="5">
        <f>'90.1 Data-IP'!U1301*Convert!$B$7/$D1301</f>
        <v>3.7565032342252742</v>
      </c>
      <c r="V1301" s="5">
        <f>'90.1 Data-IP'!V1301*Convert!$B$6/$D1301</f>
        <v>0</v>
      </c>
      <c r="W1301" s="5">
        <f>'90.1 Data-IP'!W1301*Convert!$B$6/$D1301</f>
        <v>53.329649893087613</v>
      </c>
      <c r="X1301" s="5">
        <f>'90.1 Data-IP'!X1301*Convert!$B$7/$D1301</f>
        <v>2.3043326219693805</v>
      </c>
      <c r="Y1301" s="5">
        <f t="shared" si="40"/>
        <v>55.633982515056992</v>
      </c>
      <c r="Z1301" s="5">
        <f>'90.1 Data-IP'!Z1301*Convert!$B$6/$D1301</f>
        <v>136.8683722483519</v>
      </c>
      <c r="AA1301" s="5">
        <f>'90.1 Data-IP'!AA1301*Convert!$B$7/$D1301</f>
        <v>6.0612519509259588</v>
      </c>
      <c r="AB1301" s="5">
        <f t="shared" si="41"/>
        <v>142.92962419927787</v>
      </c>
    </row>
    <row r="1302" spans="1:28" x14ac:dyDescent="0.25">
      <c r="A1302" s="95">
        <v>2010</v>
      </c>
      <c r="B1302" s="95" t="s">
        <v>71</v>
      </c>
      <c r="C1302" s="101" t="s">
        <v>17</v>
      </c>
      <c r="D1302" s="5">
        <f>'90.1 Data-SI'!D1302*Convert!$B$1</f>
        <v>24692.302857493829</v>
      </c>
      <c r="E1302" s="5">
        <f>'90.1 Data-IP'!E1302*Convert!$B$6/$D1302</f>
        <v>0</v>
      </c>
      <c r="F1302" s="5">
        <f>'90.1 Data-IP'!F1302*Convert!$B$7/$D1302</f>
        <v>0.83177336787952183</v>
      </c>
      <c r="G1302" s="5">
        <f>'90.1 Data-IP'!G1302*Convert!$B$6/$D1302</f>
        <v>14.775093227577262</v>
      </c>
      <c r="H1302" s="5">
        <f>'90.1 Data-IP'!H1302*Convert!$B$6/$D1302</f>
        <v>52.600255789373094</v>
      </c>
      <c r="I1302" s="5">
        <f>'90.1 Data-IP'!I1302*Convert!$B$6/$D1302</f>
        <v>7.3425673107262339</v>
      </c>
      <c r="J1302" s="5">
        <f>'90.1 Data-IP'!J1302*Convert!$B$6/$D1302</f>
        <v>23.66032906765972</v>
      </c>
      <c r="K1302" s="5">
        <f>'90.1 Data-IP'!K1302*Convert!$B$7/$D1302</f>
        <v>0</v>
      </c>
      <c r="L1302" s="5">
        <f>'90.1 Data-IP'!L1302*Convert!$B$6/$D1302</f>
        <v>0</v>
      </c>
      <c r="M1302" s="5">
        <f>'90.1 Data-IP'!M1302*Convert!$B$6/$D1302</f>
        <v>23.507156305879672</v>
      </c>
      <c r="N1302" s="5">
        <f>'90.1 Data-IP'!N1302*Convert!$B$6/$D1302</f>
        <v>0</v>
      </c>
      <c r="O1302" s="5">
        <f>'90.1 Data-IP'!O1302*Convert!$B$6/$D1302</f>
        <v>0</v>
      </c>
      <c r="P1302" s="5">
        <f>'90.1 Data-IP'!P1302*Convert!$B$6/$D1302</f>
        <v>0</v>
      </c>
      <c r="Q1302" s="5">
        <f>'90.1 Data-IP'!Q1302*Convert!$B$6/$D1302</f>
        <v>0</v>
      </c>
      <c r="R1302" s="5">
        <f>'90.1 Data-IP'!R1302*Convert!$B$6/$D1302</f>
        <v>0</v>
      </c>
      <c r="S1302" s="5">
        <f>'90.1 Data-IP'!S1302*Convert!$B$6/$D1302</f>
        <v>0</v>
      </c>
      <c r="T1302" s="5">
        <f>'90.1 Data-IP'!T1302*Convert!$B$6/$D1302</f>
        <v>0</v>
      </c>
      <c r="U1302" s="5">
        <f>'90.1 Data-IP'!U1302*Convert!$B$7/$D1302</f>
        <v>3.8114277387575886</v>
      </c>
      <c r="V1302" s="5">
        <f>'90.1 Data-IP'!V1302*Convert!$B$6/$D1302</f>
        <v>0</v>
      </c>
      <c r="W1302" s="5">
        <f>'90.1 Data-IP'!W1302*Convert!$B$6/$D1302</f>
        <v>38.282249533456934</v>
      </c>
      <c r="X1302" s="5">
        <f>'90.1 Data-IP'!X1302*Convert!$B$7/$D1302</f>
        <v>0.83177336787952183</v>
      </c>
      <c r="Y1302" s="5">
        <f t="shared" si="40"/>
        <v>39.114022901336455</v>
      </c>
      <c r="Z1302" s="5">
        <f>'90.1 Data-IP'!Z1302*Convert!$B$6/$D1302</f>
        <v>121.88783301489501</v>
      </c>
      <c r="AA1302" s="5">
        <f>'90.1 Data-IP'!AA1302*Convert!$B$7/$D1302</f>
        <v>4.6432011066371111</v>
      </c>
      <c r="AB1302" s="5">
        <f t="shared" si="41"/>
        <v>126.53103412153212</v>
      </c>
    </row>
    <row r="1303" spans="1:28" x14ac:dyDescent="0.25">
      <c r="A1303" s="95">
        <v>2010</v>
      </c>
      <c r="B1303" s="95" t="s">
        <v>71</v>
      </c>
      <c r="C1303" s="101" t="s">
        <v>14</v>
      </c>
      <c r="D1303" s="5">
        <f>'90.1 Data-SI'!D1303*Convert!$B$1</f>
        <v>24692.302857493829</v>
      </c>
      <c r="E1303" s="5">
        <f>'90.1 Data-IP'!E1303*Convert!$B$6/$D1303</f>
        <v>0</v>
      </c>
      <c r="F1303" s="5">
        <f>'90.1 Data-IP'!F1303*Convert!$B$7/$D1303</f>
        <v>17.089842804175948</v>
      </c>
      <c r="G1303" s="5">
        <f>'90.1 Data-IP'!G1303*Convert!$B$6/$D1303</f>
        <v>19.868695385183706</v>
      </c>
      <c r="H1303" s="5">
        <f>'90.1 Data-IP'!H1303*Convert!$B$6/$D1303</f>
        <v>50.769476589049631</v>
      </c>
      <c r="I1303" s="5">
        <f>'90.1 Data-IP'!I1303*Convert!$B$6/$D1303</f>
        <v>7.3462142812448077</v>
      </c>
      <c r="J1303" s="5">
        <f>'90.1 Data-IP'!J1303*Convert!$B$6/$D1303</f>
        <v>23.66032906765972</v>
      </c>
      <c r="K1303" s="5">
        <f>'90.1 Data-IP'!K1303*Convert!$B$7/$D1303</f>
        <v>0</v>
      </c>
      <c r="L1303" s="5">
        <f>'90.1 Data-IP'!L1303*Convert!$B$6/$D1303</f>
        <v>0</v>
      </c>
      <c r="M1303" s="5">
        <f>'90.1 Data-IP'!M1303*Convert!$B$6/$D1303</f>
        <v>24.389723171374243</v>
      </c>
      <c r="N1303" s="5">
        <f>'90.1 Data-IP'!N1303*Convert!$B$6/$D1303</f>
        <v>0</v>
      </c>
      <c r="O1303" s="5">
        <f>'90.1 Data-IP'!O1303*Convert!$B$6/$D1303</f>
        <v>0</v>
      </c>
      <c r="P1303" s="5">
        <f>'90.1 Data-IP'!P1303*Convert!$B$6/$D1303</f>
        <v>0</v>
      </c>
      <c r="Q1303" s="5">
        <f>'90.1 Data-IP'!Q1303*Convert!$B$6/$D1303</f>
        <v>0</v>
      </c>
      <c r="R1303" s="5">
        <f>'90.1 Data-IP'!R1303*Convert!$B$6/$D1303</f>
        <v>0</v>
      </c>
      <c r="S1303" s="5">
        <f>'90.1 Data-IP'!S1303*Convert!$B$6/$D1303</f>
        <v>0</v>
      </c>
      <c r="T1303" s="5">
        <f>'90.1 Data-IP'!T1303*Convert!$B$6/$D1303</f>
        <v>0</v>
      </c>
      <c r="U1303" s="5">
        <f>'90.1 Data-IP'!U1303*Convert!$B$7/$D1303</f>
        <v>3.9216928425535236</v>
      </c>
      <c r="V1303" s="5">
        <f>'90.1 Data-IP'!V1303*Convert!$B$6/$D1303</f>
        <v>0</v>
      </c>
      <c r="W1303" s="5">
        <f>'90.1 Data-IP'!W1303*Convert!$B$6/$D1303</f>
        <v>44.258418556557956</v>
      </c>
      <c r="X1303" s="5">
        <f>'90.1 Data-IP'!X1303*Convert!$B$7/$D1303</f>
        <v>17.089842804175948</v>
      </c>
      <c r="Y1303" s="5">
        <f t="shared" si="40"/>
        <v>61.3482613607339</v>
      </c>
      <c r="Z1303" s="5">
        <f>'90.1 Data-IP'!Z1303*Convert!$B$6/$D1303</f>
        <v>126.0344384945121</v>
      </c>
      <c r="AA1303" s="5">
        <f>'90.1 Data-IP'!AA1303*Convert!$B$7/$D1303</f>
        <v>21.011535646729474</v>
      </c>
      <c r="AB1303" s="5">
        <f t="shared" si="41"/>
        <v>147.04597414124157</v>
      </c>
    </row>
    <row r="1304" spans="1:28" x14ac:dyDescent="0.25">
      <c r="A1304" s="95">
        <v>2010</v>
      </c>
      <c r="B1304" s="95" t="s">
        <v>71</v>
      </c>
      <c r="C1304" s="101" t="s">
        <v>2</v>
      </c>
      <c r="D1304" s="5">
        <f>'90.1 Data-SI'!D1304*Convert!$B$1</f>
        <v>24692.302857493829</v>
      </c>
      <c r="E1304" s="5">
        <f>'90.1 Data-IP'!E1304*Convert!$B$6/$D1304</f>
        <v>0</v>
      </c>
      <c r="F1304" s="5">
        <f>'90.1 Data-IP'!F1304*Convert!$B$7/$D1304</f>
        <v>6.250991148401229</v>
      </c>
      <c r="G1304" s="5">
        <f>'90.1 Data-IP'!G1304*Convert!$B$6/$D1304</f>
        <v>20.636990507763006</v>
      </c>
      <c r="H1304" s="5">
        <f>'90.1 Data-IP'!H1304*Convert!$B$6/$D1304</f>
        <v>51.000451388559213</v>
      </c>
      <c r="I1304" s="5">
        <f>'90.1 Data-IP'!I1304*Convert!$B$6/$D1304</f>
        <v>7.3279794286519433</v>
      </c>
      <c r="J1304" s="5">
        <f>'90.1 Data-IP'!J1304*Convert!$B$6/$D1304</f>
        <v>23.66032906765972</v>
      </c>
      <c r="K1304" s="5">
        <f>'90.1 Data-IP'!K1304*Convert!$B$7/$D1304</f>
        <v>0</v>
      </c>
      <c r="L1304" s="5">
        <f>'90.1 Data-IP'!L1304*Convert!$B$6/$D1304</f>
        <v>0</v>
      </c>
      <c r="M1304" s="5">
        <f>'90.1 Data-IP'!M1304*Convert!$B$6/$D1304</f>
        <v>26.921936368103182</v>
      </c>
      <c r="N1304" s="5">
        <f>'90.1 Data-IP'!N1304*Convert!$B$6/$D1304</f>
        <v>0</v>
      </c>
      <c r="O1304" s="5">
        <f>'90.1 Data-IP'!O1304*Convert!$B$6/$D1304</f>
        <v>0</v>
      </c>
      <c r="P1304" s="5">
        <f>'90.1 Data-IP'!P1304*Convert!$B$6/$D1304</f>
        <v>0</v>
      </c>
      <c r="Q1304" s="5">
        <f>'90.1 Data-IP'!Q1304*Convert!$B$6/$D1304</f>
        <v>0</v>
      </c>
      <c r="R1304" s="5">
        <f>'90.1 Data-IP'!R1304*Convert!$B$6/$D1304</f>
        <v>0</v>
      </c>
      <c r="S1304" s="5">
        <f>'90.1 Data-IP'!S1304*Convert!$B$6/$D1304</f>
        <v>0</v>
      </c>
      <c r="T1304" s="5">
        <f>'90.1 Data-IP'!T1304*Convert!$B$6/$D1304</f>
        <v>0</v>
      </c>
      <c r="U1304" s="5">
        <f>'90.1 Data-IP'!U1304*Convert!$B$7/$D1304</f>
        <v>3.8859086956612581</v>
      </c>
      <c r="V1304" s="5">
        <f>'90.1 Data-IP'!V1304*Convert!$B$6/$D1304</f>
        <v>0</v>
      </c>
      <c r="W1304" s="5">
        <f>'90.1 Data-IP'!W1304*Convert!$B$6/$D1304</f>
        <v>47.558926875866192</v>
      </c>
      <c r="X1304" s="5">
        <f>'90.1 Data-IP'!X1304*Convert!$B$7/$D1304</f>
        <v>6.250991148401229</v>
      </c>
      <c r="Y1304" s="5">
        <f t="shared" si="40"/>
        <v>53.809918024267418</v>
      </c>
      <c r="Z1304" s="5">
        <f>'90.1 Data-IP'!Z1304*Convert!$B$6/$D1304</f>
        <v>129.54647110389755</v>
      </c>
      <c r="AA1304" s="5">
        <f>'90.1 Data-IP'!AA1304*Convert!$B$7/$D1304</f>
        <v>10.136899844062487</v>
      </c>
      <c r="AB1304" s="5">
        <f t="shared" si="41"/>
        <v>139.68337094796004</v>
      </c>
    </row>
    <row r="1305" spans="1:28" x14ac:dyDescent="0.25">
      <c r="A1305" s="95">
        <v>2010</v>
      </c>
      <c r="B1305" s="95" t="s">
        <v>71</v>
      </c>
      <c r="C1305" s="101" t="s">
        <v>18</v>
      </c>
      <c r="D1305" s="5">
        <f>'90.1 Data-SI'!D1305*Convert!$B$1</f>
        <v>24692.302857493829</v>
      </c>
      <c r="E1305" s="5">
        <f>'90.1 Data-IP'!E1305*Convert!$B$6/$D1305</f>
        <v>0</v>
      </c>
      <c r="F1305" s="5">
        <f>'90.1 Data-IP'!F1305*Convert!$B$7/$D1305</f>
        <v>11.406404869275303</v>
      </c>
      <c r="G1305" s="5">
        <f>'90.1 Data-IP'!G1305*Convert!$B$6/$D1305</f>
        <v>6.0965190502139173</v>
      </c>
      <c r="H1305" s="5">
        <f>'90.1 Data-IP'!H1305*Convert!$B$6/$D1305</f>
        <v>51.790628334249959</v>
      </c>
      <c r="I1305" s="5">
        <f>'90.1 Data-IP'!I1305*Convert!$B$6/$D1305</f>
        <v>7.3449986244052843</v>
      </c>
      <c r="J1305" s="5">
        <f>'90.1 Data-IP'!J1305*Convert!$B$6/$D1305</f>
        <v>23.66032906765972</v>
      </c>
      <c r="K1305" s="5">
        <f>'90.1 Data-IP'!K1305*Convert!$B$7/$D1305</f>
        <v>0</v>
      </c>
      <c r="L1305" s="5">
        <f>'90.1 Data-IP'!L1305*Convert!$B$6/$D1305</f>
        <v>0</v>
      </c>
      <c r="M1305" s="5">
        <f>'90.1 Data-IP'!M1305*Convert!$B$6/$D1305</f>
        <v>25.8934906818657</v>
      </c>
      <c r="N1305" s="5">
        <f>'90.1 Data-IP'!N1305*Convert!$B$6/$D1305</f>
        <v>0</v>
      </c>
      <c r="O1305" s="5">
        <f>'90.1 Data-IP'!O1305*Convert!$B$6/$D1305</f>
        <v>0</v>
      </c>
      <c r="P1305" s="5">
        <f>'90.1 Data-IP'!P1305*Convert!$B$6/$D1305</f>
        <v>0</v>
      </c>
      <c r="Q1305" s="5">
        <f>'90.1 Data-IP'!Q1305*Convert!$B$6/$D1305</f>
        <v>0</v>
      </c>
      <c r="R1305" s="5">
        <f>'90.1 Data-IP'!R1305*Convert!$B$6/$D1305</f>
        <v>0</v>
      </c>
      <c r="S1305" s="5">
        <f>'90.1 Data-IP'!S1305*Convert!$B$6/$D1305</f>
        <v>0</v>
      </c>
      <c r="T1305" s="5">
        <f>'90.1 Data-IP'!T1305*Convert!$B$6/$D1305</f>
        <v>0</v>
      </c>
      <c r="U1305" s="5">
        <f>'90.1 Data-IP'!U1305*Convert!$B$7/$D1305</f>
        <v>3.957893084177095</v>
      </c>
      <c r="V1305" s="5">
        <f>'90.1 Data-IP'!V1305*Convert!$B$6/$D1305</f>
        <v>0</v>
      </c>
      <c r="W1305" s="5">
        <f>'90.1 Data-IP'!W1305*Convert!$B$6/$D1305</f>
        <v>31.990009732079617</v>
      </c>
      <c r="X1305" s="5">
        <f>'90.1 Data-IP'!X1305*Convert!$B$7/$D1305</f>
        <v>11.406404869275303</v>
      </c>
      <c r="Y1305" s="5">
        <f t="shared" si="40"/>
        <v>43.39641460135492</v>
      </c>
      <c r="Z1305" s="5">
        <f>'90.1 Data-IP'!Z1305*Convert!$B$6/$D1305</f>
        <v>114.78718141523412</v>
      </c>
      <c r="AA1305" s="5">
        <f>'90.1 Data-IP'!AA1305*Convert!$B$7/$D1305</f>
        <v>15.364297953452397</v>
      </c>
      <c r="AB1305" s="5">
        <f t="shared" si="41"/>
        <v>130.15147936868652</v>
      </c>
    </row>
    <row r="1306" spans="1:28" x14ac:dyDescent="0.25">
      <c r="A1306" s="95">
        <v>2010</v>
      </c>
      <c r="B1306" s="95" t="s">
        <v>71</v>
      </c>
      <c r="C1306" s="101" t="s">
        <v>4</v>
      </c>
      <c r="D1306" s="5">
        <f>'90.1 Data-SI'!D1306*Convert!$B$1</f>
        <v>24692.302857493829</v>
      </c>
      <c r="E1306" s="5">
        <f>'90.1 Data-IP'!E1306*Convert!$B$6/$D1306</f>
        <v>0</v>
      </c>
      <c r="F1306" s="5">
        <f>'90.1 Data-IP'!F1306*Convert!$B$7/$D1306</f>
        <v>26.567232499119353</v>
      </c>
      <c r="G1306" s="5">
        <f>'90.1 Data-IP'!G1306*Convert!$B$6/$D1306</f>
        <v>11.526858152368566</v>
      </c>
      <c r="H1306" s="5">
        <f>'90.1 Data-IP'!H1306*Convert!$B$6/$D1306</f>
        <v>50.775554873247245</v>
      </c>
      <c r="I1306" s="5">
        <f>'90.1 Data-IP'!I1306*Convert!$B$6/$D1306</f>
        <v>7.3328420560100414</v>
      </c>
      <c r="J1306" s="5">
        <f>'90.1 Data-IP'!J1306*Convert!$B$6/$D1306</f>
        <v>23.66032906765972</v>
      </c>
      <c r="K1306" s="5">
        <f>'90.1 Data-IP'!K1306*Convert!$B$7/$D1306</f>
        <v>0</v>
      </c>
      <c r="L1306" s="5">
        <f>'90.1 Data-IP'!L1306*Convert!$B$6/$D1306</f>
        <v>0</v>
      </c>
      <c r="M1306" s="5">
        <f>'90.1 Data-IP'!M1306*Convert!$B$6/$D1306</f>
        <v>25.134920814002587</v>
      </c>
      <c r="N1306" s="5">
        <f>'90.1 Data-IP'!N1306*Convert!$B$6/$D1306</f>
        <v>0</v>
      </c>
      <c r="O1306" s="5">
        <f>'90.1 Data-IP'!O1306*Convert!$B$6/$D1306</f>
        <v>0</v>
      </c>
      <c r="P1306" s="5">
        <f>'90.1 Data-IP'!P1306*Convert!$B$6/$D1306</f>
        <v>0</v>
      </c>
      <c r="Q1306" s="5">
        <f>'90.1 Data-IP'!Q1306*Convert!$B$6/$D1306</f>
        <v>0</v>
      </c>
      <c r="R1306" s="5">
        <f>'90.1 Data-IP'!R1306*Convert!$B$6/$D1306</f>
        <v>0</v>
      </c>
      <c r="S1306" s="5">
        <f>'90.1 Data-IP'!S1306*Convert!$B$6/$D1306</f>
        <v>0</v>
      </c>
      <c r="T1306" s="5">
        <f>'90.1 Data-IP'!T1306*Convert!$B$6/$D1306</f>
        <v>0</v>
      </c>
      <c r="U1306" s="5">
        <f>'90.1 Data-IP'!U1306*Convert!$B$7/$D1306</f>
        <v>4.0248843359172657</v>
      </c>
      <c r="V1306" s="5">
        <f>'90.1 Data-IP'!V1306*Convert!$B$6/$D1306</f>
        <v>0</v>
      </c>
      <c r="W1306" s="5">
        <f>'90.1 Data-IP'!W1306*Convert!$B$6/$D1306</f>
        <v>36.661778966371152</v>
      </c>
      <c r="X1306" s="5">
        <f>'90.1 Data-IP'!X1306*Convert!$B$7/$D1306</f>
        <v>26.567232499119353</v>
      </c>
      <c r="Y1306" s="5">
        <f t="shared" si="40"/>
        <v>63.229011465490501</v>
      </c>
      <c r="Z1306" s="5">
        <f>'90.1 Data-IP'!Z1306*Convert!$B$6/$D1306</f>
        <v>118.43050496328817</v>
      </c>
      <c r="AA1306" s="5">
        <f>'90.1 Data-IP'!AA1306*Convert!$B$7/$D1306</f>
        <v>30.59211683503662</v>
      </c>
      <c r="AB1306" s="5">
        <f t="shared" si="41"/>
        <v>149.02262179832479</v>
      </c>
    </row>
    <row r="1307" spans="1:28" x14ac:dyDescent="0.25">
      <c r="A1307" s="95">
        <v>2010</v>
      </c>
      <c r="B1307" s="95" t="s">
        <v>71</v>
      </c>
      <c r="C1307" s="101" t="s">
        <v>5</v>
      </c>
      <c r="D1307" s="5">
        <f>'90.1 Data-SI'!D1307*Convert!$B$1</f>
        <v>24692.302857493829</v>
      </c>
      <c r="E1307" s="5">
        <f>'90.1 Data-IP'!E1307*Convert!$B$6/$D1307</f>
        <v>0</v>
      </c>
      <c r="F1307" s="5">
        <f>'90.1 Data-IP'!F1307*Convert!$B$7/$D1307</f>
        <v>14.687727920349795</v>
      </c>
      <c r="G1307" s="5">
        <f>'90.1 Data-IP'!G1307*Convert!$B$6/$D1307</f>
        <v>14.088247113246082</v>
      </c>
      <c r="H1307" s="5">
        <f>'90.1 Data-IP'!H1307*Convert!$B$6/$D1307</f>
        <v>51.304365598440285</v>
      </c>
      <c r="I1307" s="5">
        <f>'90.1 Data-IP'!I1307*Convert!$B$6/$D1307</f>
        <v>7.3413516538867096</v>
      </c>
      <c r="J1307" s="5">
        <f>'90.1 Data-IP'!J1307*Convert!$B$6/$D1307</f>
        <v>23.66032906765972</v>
      </c>
      <c r="K1307" s="5">
        <f>'90.1 Data-IP'!K1307*Convert!$B$7/$D1307</f>
        <v>0</v>
      </c>
      <c r="L1307" s="5">
        <f>'90.1 Data-IP'!L1307*Convert!$B$6/$D1307</f>
        <v>0</v>
      </c>
      <c r="M1307" s="5">
        <f>'90.1 Data-IP'!M1307*Convert!$B$6/$D1307</f>
        <v>27.83732596826491</v>
      </c>
      <c r="N1307" s="5">
        <f>'90.1 Data-IP'!N1307*Convert!$B$6/$D1307</f>
        <v>0</v>
      </c>
      <c r="O1307" s="5">
        <f>'90.1 Data-IP'!O1307*Convert!$B$6/$D1307</f>
        <v>0</v>
      </c>
      <c r="P1307" s="5">
        <f>'90.1 Data-IP'!P1307*Convert!$B$6/$D1307</f>
        <v>0</v>
      </c>
      <c r="Q1307" s="5">
        <f>'90.1 Data-IP'!Q1307*Convert!$B$6/$D1307</f>
        <v>0</v>
      </c>
      <c r="R1307" s="5">
        <f>'90.1 Data-IP'!R1307*Convert!$B$6/$D1307</f>
        <v>0</v>
      </c>
      <c r="S1307" s="5">
        <f>'90.1 Data-IP'!S1307*Convert!$B$6/$D1307</f>
        <v>0</v>
      </c>
      <c r="T1307" s="5">
        <f>'90.1 Data-IP'!T1307*Convert!$B$6/$D1307</f>
        <v>0</v>
      </c>
      <c r="U1307" s="5">
        <f>'90.1 Data-IP'!U1307*Convert!$B$7/$D1307</f>
        <v>3.9949255152632763</v>
      </c>
      <c r="V1307" s="5">
        <f>'90.1 Data-IP'!V1307*Convert!$B$6/$D1307</f>
        <v>0</v>
      </c>
      <c r="W1307" s="5">
        <f>'90.1 Data-IP'!W1307*Convert!$B$6/$D1307</f>
        <v>41.92557308151099</v>
      </c>
      <c r="X1307" s="5">
        <f>'90.1 Data-IP'!X1307*Convert!$B$7/$D1307</f>
        <v>14.687727920349795</v>
      </c>
      <c r="Y1307" s="5">
        <f t="shared" si="40"/>
        <v>56.613301001860783</v>
      </c>
      <c r="Z1307" s="5">
        <f>'90.1 Data-IP'!Z1307*Convert!$B$6/$D1307</f>
        <v>124.2316194014977</v>
      </c>
      <c r="AA1307" s="5">
        <f>'90.1 Data-IP'!AA1307*Convert!$B$7/$D1307</f>
        <v>18.682653435613073</v>
      </c>
      <c r="AB1307" s="5">
        <f t="shared" si="41"/>
        <v>142.91427283711076</v>
      </c>
    </row>
    <row r="1308" spans="1:28" x14ac:dyDescent="0.25">
      <c r="A1308" s="95">
        <v>2010</v>
      </c>
      <c r="B1308" s="95" t="s">
        <v>71</v>
      </c>
      <c r="C1308" s="101" t="s">
        <v>15</v>
      </c>
      <c r="D1308" s="5">
        <f>'90.1 Data-SI'!D1308*Convert!$B$1</f>
        <v>24692.302857493829</v>
      </c>
      <c r="E1308" s="5">
        <f>'90.1 Data-IP'!E1308*Convert!$B$6/$D1308</f>
        <v>0</v>
      </c>
      <c r="F1308" s="5">
        <f>'90.1 Data-IP'!F1308*Convert!$B$7/$D1308</f>
        <v>13.897564025600815</v>
      </c>
      <c r="G1308" s="5">
        <f>'90.1 Data-IP'!G1308*Convert!$B$6/$D1308</f>
        <v>2.6428379691256345</v>
      </c>
      <c r="H1308" s="5">
        <f>'90.1 Data-IP'!H1308*Convert!$B$6/$D1308</f>
        <v>51.382167636169839</v>
      </c>
      <c r="I1308" s="5">
        <f>'90.1 Data-IP'!I1308*Convert!$B$6/$D1308</f>
        <v>7.3413516538867096</v>
      </c>
      <c r="J1308" s="5">
        <f>'90.1 Data-IP'!J1308*Convert!$B$6/$D1308</f>
        <v>23.66032906765972</v>
      </c>
      <c r="K1308" s="5">
        <f>'90.1 Data-IP'!K1308*Convert!$B$7/$D1308</f>
        <v>0</v>
      </c>
      <c r="L1308" s="5">
        <f>'90.1 Data-IP'!L1308*Convert!$B$6/$D1308</f>
        <v>0</v>
      </c>
      <c r="M1308" s="5">
        <f>'90.1 Data-IP'!M1308*Convert!$B$6/$D1308</f>
        <v>25.362248642993613</v>
      </c>
      <c r="N1308" s="5">
        <f>'90.1 Data-IP'!N1308*Convert!$B$6/$D1308</f>
        <v>0</v>
      </c>
      <c r="O1308" s="5">
        <f>'90.1 Data-IP'!O1308*Convert!$B$6/$D1308</f>
        <v>0</v>
      </c>
      <c r="P1308" s="5">
        <f>'90.1 Data-IP'!P1308*Convert!$B$6/$D1308</f>
        <v>0</v>
      </c>
      <c r="Q1308" s="5">
        <f>'90.1 Data-IP'!Q1308*Convert!$B$6/$D1308</f>
        <v>0</v>
      </c>
      <c r="R1308" s="5">
        <f>'90.1 Data-IP'!R1308*Convert!$B$6/$D1308</f>
        <v>0</v>
      </c>
      <c r="S1308" s="5">
        <f>'90.1 Data-IP'!S1308*Convert!$B$6/$D1308</f>
        <v>0</v>
      </c>
      <c r="T1308" s="5">
        <f>'90.1 Data-IP'!T1308*Convert!$B$6/$D1308</f>
        <v>0</v>
      </c>
      <c r="U1308" s="5">
        <f>'90.1 Data-IP'!U1308*Convert!$B$7/$D1308</f>
        <v>4.0165624412911578</v>
      </c>
      <c r="V1308" s="5">
        <f>'90.1 Data-IP'!V1308*Convert!$B$6/$D1308</f>
        <v>0</v>
      </c>
      <c r="W1308" s="5">
        <f>'90.1 Data-IP'!W1308*Convert!$B$6/$D1308</f>
        <v>28.00508661211925</v>
      </c>
      <c r="X1308" s="5">
        <f>'90.1 Data-IP'!X1308*Convert!$B$7/$D1308</f>
        <v>13.897564025600815</v>
      </c>
      <c r="Y1308" s="5">
        <f t="shared" si="40"/>
        <v>41.902650637720065</v>
      </c>
      <c r="Z1308" s="5">
        <f>'90.1 Data-IP'!Z1308*Convert!$B$6/$D1308</f>
        <v>110.3889349698355</v>
      </c>
      <c r="AA1308" s="5">
        <f>'90.1 Data-IP'!AA1308*Convert!$B$7/$D1308</f>
        <v>17.914126466891972</v>
      </c>
      <c r="AB1308" s="5">
        <f t="shared" si="41"/>
        <v>128.30306143672749</v>
      </c>
    </row>
    <row r="1309" spans="1:28" x14ac:dyDescent="0.25">
      <c r="A1309" s="95">
        <v>2010</v>
      </c>
      <c r="B1309" s="95" t="s">
        <v>71</v>
      </c>
      <c r="C1309" s="101" t="s">
        <v>16</v>
      </c>
      <c r="D1309" s="5">
        <f>'90.1 Data-SI'!D1309*Convert!$B$1</f>
        <v>24692.302857493829</v>
      </c>
      <c r="E1309" s="5">
        <f>'90.1 Data-IP'!E1309*Convert!$B$6/$D1309</f>
        <v>0</v>
      </c>
      <c r="F1309" s="5">
        <f>'90.1 Data-IP'!F1309*Convert!$B$7/$D1309</f>
        <v>35.61396414716166</v>
      </c>
      <c r="G1309" s="5">
        <f>'90.1 Data-IP'!G1309*Convert!$B$6/$D1309</f>
        <v>13.322383304345827</v>
      </c>
      <c r="H1309" s="5">
        <f>'90.1 Data-IP'!H1309*Convert!$B$6/$D1309</f>
        <v>56.107425771400443</v>
      </c>
      <c r="I1309" s="5">
        <f>'90.1 Data-IP'!I1309*Convert!$B$6/$D1309</f>
        <v>7.3377046833681376</v>
      </c>
      <c r="J1309" s="5">
        <f>'90.1 Data-IP'!J1309*Convert!$B$6/$D1309</f>
        <v>23.66032906765972</v>
      </c>
      <c r="K1309" s="5">
        <f>'90.1 Data-IP'!K1309*Convert!$B$7/$D1309</f>
        <v>0</v>
      </c>
      <c r="L1309" s="5">
        <f>'90.1 Data-IP'!L1309*Convert!$B$6/$D1309</f>
        <v>0</v>
      </c>
      <c r="M1309" s="5">
        <f>'90.1 Data-IP'!M1309*Convert!$B$6/$D1309</f>
        <v>27.918774976513035</v>
      </c>
      <c r="N1309" s="5">
        <f>'90.1 Data-IP'!N1309*Convert!$B$6/$D1309</f>
        <v>0</v>
      </c>
      <c r="O1309" s="5">
        <f>'90.1 Data-IP'!O1309*Convert!$B$6/$D1309</f>
        <v>0</v>
      </c>
      <c r="P1309" s="5">
        <f>'90.1 Data-IP'!P1309*Convert!$B$6/$D1309</f>
        <v>0</v>
      </c>
      <c r="Q1309" s="5">
        <f>'90.1 Data-IP'!Q1309*Convert!$B$6/$D1309</f>
        <v>0</v>
      </c>
      <c r="R1309" s="5">
        <f>'90.1 Data-IP'!R1309*Convert!$B$6/$D1309</f>
        <v>0</v>
      </c>
      <c r="S1309" s="5">
        <f>'90.1 Data-IP'!S1309*Convert!$B$6/$D1309</f>
        <v>0</v>
      </c>
      <c r="T1309" s="5">
        <f>'90.1 Data-IP'!T1309*Convert!$B$6/$D1309</f>
        <v>0</v>
      </c>
      <c r="U1309" s="5">
        <f>'90.1 Data-IP'!U1309*Convert!$B$7/$D1309</f>
        <v>4.1001974822835461</v>
      </c>
      <c r="V1309" s="5">
        <f>'90.1 Data-IP'!V1309*Convert!$B$6/$D1309</f>
        <v>0</v>
      </c>
      <c r="W1309" s="5">
        <f>'90.1 Data-IP'!W1309*Convert!$B$6/$D1309</f>
        <v>41.241158280858862</v>
      </c>
      <c r="X1309" s="5">
        <f>'90.1 Data-IP'!X1309*Convert!$B$7/$D1309</f>
        <v>35.61396414716166</v>
      </c>
      <c r="Y1309" s="5">
        <f t="shared" si="40"/>
        <v>76.855122428020522</v>
      </c>
      <c r="Z1309" s="5">
        <f>'90.1 Data-IP'!Z1309*Convert!$B$6/$D1309</f>
        <v>128.34661780328716</v>
      </c>
      <c r="AA1309" s="5">
        <f>'90.1 Data-IP'!AA1309*Convert!$B$7/$D1309</f>
        <v>39.714161629445201</v>
      </c>
      <c r="AB1309" s="5">
        <f t="shared" si="41"/>
        <v>168.06077943273237</v>
      </c>
    </row>
    <row r="1310" spans="1:28" x14ac:dyDescent="0.25">
      <c r="A1310" s="95">
        <v>2010</v>
      </c>
      <c r="B1310" s="95" t="s">
        <v>71</v>
      </c>
      <c r="C1310" s="101" t="s">
        <v>9</v>
      </c>
      <c r="D1310" s="5">
        <f>'90.1 Data-SI'!D1310*Convert!$B$1</f>
        <v>24692.302857493829</v>
      </c>
      <c r="E1310" s="5">
        <f>'90.1 Data-IP'!E1310*Convert!$B$6/$D1310</f>
        <v>0</v>
      </c>
      <c r="F1310" s="5">
        <f>'90.1 Data-IP'!F1310*Convert!$B$7/$D1310</f>
        <v>24.107696542373056</v>
      </c>
      <c r="G1310" s="5">
        <f>'90.1 Data-IP'!G1310*Convert!$B$6/$D1310</f>
        <v>9.1563273152963571</v>
      </c>
      <c r="H1310" s="5">
        <f>'90.1 Data-IP'!H1310*Convert!$B$6/$D1310</f>
        <v>56.359066737181941</v>
      </c>
      <c r="I1310" s="5">
        <f>'90.1 Data-IP'!I1310*Convert!$B$6/$D1310</f>
        <v>7.3291950854914685</v>
      </c>
      <c r="J1310" s="5">
        <f>'90.1 Data-IP'!J1310*Convert!$B$6/$D1310</f>
        <v>23.66032906765972</v>
      </c>
      <c r="K1310" s="5">
        <f>'90.1 Data-IP'!K1310*Convert!$B$7/$D1310</f>
        <v>0</v>
      </c>
      <c r="L1310" s="5">
        <f>'90.1 Data-IP'!L1310*Convert!$B$6/$D1310</f>
        <v>0</v>
      </c>
      <c r="M1310" s="5">
        <f>'90.1 Data-IP'!M1310*Convert!$B$6/$D1310</f>
        <v>29.065139376184362</v>
      </c>
      <c r="N1310" s="5">
        <f>'90.1 Data-IP'!N1310*Convert!$B$6/$D1310</f>
        <v>0</v>
      </c>
      <c r="O1310" s="5">
        <f>'90.1 Data-IP'!O1310*Convert!$B$6/$D1310</f>
        <v>0</v>
      </c>
      <c r="P1310" s="5">
        <f>'90.1 Data-IP'!P1310*Convert!$B$6/$D1310</f>
        <v>0</v>
      </c>
      <c r="Q1310" s="5">
        <f>'90.1 Data-IP'!Q1310*Convert!$B$6/$D1310</f>
        <v>0</v>
      </c>
      <c r="R1310" s="5">
        <f>'90.1 Data-IP'!R1310*Convert!$B$6/$D1310</f>
        <v>0</v>
      </c>
      <c r="S1310" s="5">
        <f>'90.1 Data-IP'!S1310*Convert!$B$6/$D1310</f>
        <v>0</v>
      </c>
      <c r="T1310" s="5">
        <f>'90.1 Data-IP'!T1310*Convert!$B$6/$D1310</f>
        <v>0</v>
      </c>
      <c r="U1310" s="5">
        <f>'90.1 Data-IP'!U1310*Convert!$B$7/$D1310</f>
        <v>4.0810571246434968</v>
      </c>
      <c r="V1310" s="5">
        <f>'90.1 Data-IP'!V1310*Convert!$B$6/$D1310</f>
        <v>0</v>
      </c>
      <c r="W1310" s="5">
        <f>'90.1 Data-IP'!W1310*Convert!$B$6/$D1310</f>
        <v>38.221466691480721</v>
      </c>
      <c r="X1310" s="5">
        <f>'90.1 Data-IP'!X1310*Convert!$B$7/$D1310</f>
        <v>24.107696542373056</v>
      </c>
      <c r="Y1310" s="5">
        <f t="shared" si="40"/>
        <v>62.329163233853777</v>
      </c>
      <c r="Z1310" s="5">
        <f>'90.1 Data-IP'!Z1310*Convert!$B$6/$D1310</f>
        <v>125.57005758181386</v>
      </c>
      <c r="AA1310" s="5">
        <f>'90.1 Data-IP'!AA1310*Convert!$B$7/$D1310</f>
        <v>28.188337572285249</v>
      </c>
      <c r="AB1310" s="5">
        <f t="shared" si="41"/>
        <v>153.75839515409911</v>
      </c>
    </row>
    <row r="1311" spans="1:28" x14ac:dyDescent="0.25">
      <c r="A1311" s="95">
        <v>2010</v>
      </c>
      <c r="B1311" s="95" t="s">
        <v>71</v>
      </c>
      <c r="C1311" s="101" t="s">
        <v>12</v>
      </c>
      <c r="D1311" s="5">
        <f>'90.1 Data-SI'!D1311*Convert!$B$1</f>
        <v>24692.302857493829</v>
      </c>
      <c r="E1311" s="5">
        <f>'90.1 Data-IP'!E1311*Convert!$B$6/$D1311</f>
        <v>0</v>
      </c>
      <c r="F1311" s="5">
        <f>'90.1 Data-IP'!F1311*Convert!$B$7/$D1311</f>
        <v>43.171076657130584</v>
      </c>
      <c r="G1311" s="5">
        <f>'90.1 Data-IP'!G1311*Convert!$B$6/$D1311</f>
        <v>9.3180096749530783</v>
      </c>
      <c r="H1311" s="5">
        <f>'90.1 Data-IP'!H1311*Convert!$B$6/$D1311</f>
        <v>55.511753920033577</v>
      </c>
      <c r="I1311" s="5">
        <f>'90.1 Data-IP'!I1311*Convert!$B$6/$D1311</f>
        <v>7.3413516538867096</v>
      </c>
      <c r="J1311" s="5">
        <f>'90.1 Data-IP'!J1311*Convert!$B$6/$D1311</f>
        <v>23.66032906765972</v>
      </c>
      <c r="K1311" s="5">
        <f>'90.1 Data-IP'!K1311*Convert!$B$7/$D1311</f>
        <v>0</v>
      </c>
      <c r="L1311" s="5">
        <f>'90.1 Data-IP'!L1311*Convert!$B$6/$D1311</f>
        <v>0</v>
      </c>
      <c r="M1311" s="5">
        <f>'90.1 Data-IP'!M1311*Convert!$B$6/$D1311</f>
        <v>32.236788070503032</v>
      </c>
      <c r="N1311" s="5">
        <f>'90.1 Data-IP'!N1311*Convert!$B$6/$D1311</f>
        <v>0</v>
      </c>
      <c r="O1311" s="5">
        <f>'90.1 Data-IP'!O1311*Convert!$B$6/$D1311</f>
        <v>0</v>
      </c>
      <c r="P1311" s="5">
        <f>'90.1 Data-IP'!P1311*Convert!$B$6/$D1311</f>
        <v>0</v>
      </c>
      <c r="Q1311" s="5">
        <f>'90.1 Data-IP'!Q1311*Convert!$B$6/$D1311</f>
        <v>0</v>
      </c>
      <c r="R1311" s="5">
        <f>'90.1 Data-IP'!R1311*Convert!$B$6/$D1311</f>
        <v>0</v>
      </c>
      <c r="S1311" s="5">
        <f>'90.1 Data-IP'!S1311*Convert!$B$6/$D1311</f>
        <v>0</v>
      </c>
      <c r="T1311" s="5">
        <f>'90.1 Data-IP'!T1311*Convert!$B$6/$D1311</f>
        <v>0</v>
      </c>
      <c r="U1311" s="5">
        <f>'90.1 Data-IP'!U1311*Convert!$B$7/$D1311</f>
        <v>4.1896578495142096</v>
      </c>
      <c r="V1311" s="5">
        <f>'90.1 Data-IP'!V1311*Convert!$B$6/$D1311</f>
        <v>0</v>
      </c>
      <c r="W1311" s="5">
        <f>'90.1 Data-IP'!W1311*Convert!$B$6/$D1311</f>
        <v>41.554797745456106</v>
      </c>
      <c r="X1311" s="5">
        <f>'90.1 Data-IP'!X1311*Convert!$B$7/$D1311</f>
        <v>43.171076657130584</v>
      </c>
      <c r="Y1311" s="5">
        <f t="shared" si="40"/>
        <v>84.725874402586697</v>
      </c>
      <c r="Z1311" s="5">
        <f>'90.1 Data-IP'!Z1311*Convert!$B$6/$D1311</f>
        <v>128.06944804387564</v>
      </c>
      <c r="AA1311" s="5">
        <f>'90.1 Data-IP'!AA1311*Convert!$B$7/$D1311</f>
        <v>47.360734506644796</v>
      </c>
      <c r="AB1311" s="5">
        <f t="shared" si="41"/>
        <v>175.43018255052044</v>
      </c>
    </row>
    <row r="1312" spans="1:28" x14ac:dyDescent="0.25">
      <c r="A1312" s="95">
        <v>2010</v>
      </c>
      <c r="B1312" s="95" t="s">
        <v>71</v>
      </c>
      <c r="C1312" s="101" t="s">
        <v>8</v>
      </c>
      <c r="D1312" s="5">
        <f>'90.1 Data-SI'!D1312*Convert!$B$1</f>
        <v>24692.302857493829</v>
      </c>
      <c r="E1312" s="5">
        <f>'90.1 Data-IP'!E1312*Convert!$B$6/$D1312</f>
        <v>0</v>
      </c>
      <c r="F1312" s="5">
        <f>'90.1 Data-IP'!F1312*Convert!$B$7/$D1312</f>
        <v>64.991500461517774</v>
      </c>
      <c r="G1312" s="5">
        <f>'90.1 Data-IP'!G1312*Convert!$B$6/$D1312</f>
        <v>3.5460710008921237</v>
      </c>
      <c r="H1312" s="5">
        <f>'90.1 Data-IP'!H1312*Convert!$B$6/$D1312</f>
        <v>56.901249687609756</v>
      </c>
      <c r="I1312" s="5">
        <f>'90.1 Data-IP'!I1312*Convert!$B$6/$D1312</f>
        <v>7.3948405548257758</v>
      </c>
      <c r="J1312" s="5">
        <f>'90.1 Data-IP'!J1312*Convert!$B$6/$D1312</f>
        <v>23.66032906765972</v>
      </c>
      <c r="K1312" s="5">
        <f>'90.1 Data-IP'!K1312*Convert!$B$7/$D1312</f>
        <v>0</v>
      </c>
      <c r="L1312" s="5">
        <f>'90.1 Data-IP'!L1312*Convert!$B$6/$D1312</f>
        <v>0</v>
      </c>
      <c r="M1312" s="5">
        <f>'90.1 Data-IP'!M1312*Convert!$B$6/$D1312</f>
        <v>39.657157418958818</v>
      </c>
      <c r="N1312" s="5">
        <f>'90.1 Data-IP'!N1312*Convert!$B$6/$D1312</f>
        <v>0</v>
      </c>
      <c r="O1312" s="5">
        <f>'90.1 Data-IP'!O1312*Convert!$B$6/$D1312</f>
        <v>0</v>
      </c>
      <c r="P1312" s="5">
        <f>'90.1 Data-IP'!P1312*Convert!$B$6/$D1312</f>
        <v>0</v>
      </c>
      <c r="Q1312" s="5">
        <f>'90.1 Data-IP'!Q1312*Convert!$B$6/$D1312</f>
        <v>0</v>
      </c>
      <c r="R1312" s="5">
        <f>'90.1 Data-IP'!R1312*Convert!$B$6/$D1312</f>
        <v>0</v>
      </c>
      <c r="S1312" s="5">
        <f>'90.1 Data-IP'!S1312*Convert!$B$6/$D1312</f>
        <v>0</v>
      </c>
      <c r="T1312" s="5">
        <f>'90.1 Data-IP'!T1312*Convert!$B$6/$D1312</f>
        <v>0</v>
      </c>
      <c r="U1312" s="5">
        <f>'90.1 Data-IP'!U1312*Convert!$B$7/$D1312</f>
        <v>4.3111575110553915</v>
      </c>
      <c r="V1312" s="5">
        <f>'90.1 Data-IP'!V1312*Convert!$B$6/$D1312</f>
        <v>0</v>
      </c>
      <c r="W1312" s="5">
        <f>'90.1 Data-IP'!W1312*Convert!$B$6/$D1312</f>
        <v>43.203228419850944</v>
      </c>
      <c r="X1312" s="5">
        <f>'90.1 Data-IP'!X1312*Convert!$B$7/$D1312</f>
        <v>64.991500461517774</v>
      </c>
      <c r="Y1312" s="5">
        <f t="shared" si="40"/>
        <v>108.19472888136872</v>
      </c>
      <c r="Z1312" s="5">
        <f>'90.1 Data-IP'!Z1312*Convert!$B$6/$D1312</f>
        <v>131.15964772994619</v>
      </c>
      <c r="AA1312" s="5">
        <f>'90.1 Data-IP'!AA1312*Convert!$B$7/$D1312</f>
        <v>69.302657972573158</v>
      </c>
      <c r="AB1312" s="5">
        <f t="shared" si="41"/>
        <v>200.46230570251936</v>
      </c>
    </row>
    <row r="1313" spans="1:28" x14ac:dyDescent="0.25">
      <c r="A1313" s="95">
        <v>2013</v>
      </c>
      <c r="B1313" s="95" t="s">
        <v>71</v>
      </c>
      <c r="C1313" s="101" t="s">
        <v>10</v>
      </c>
      <c r="D1313" s="5">
        <f>'90.1 Data-SI'!D1313*Convert!$B$1</f>
        <v>24692.302857493829</v>
      </c>
      <c r="E1313" s="5">
        <f>'90.1 Data-IP'!E1313*Convert!$B$6/$D1313</f>
        <v>0</v>
      </c>
      <c r="F1313" s="5">
        <f>'90.1 Data-IP'!F1313*Convert!$B$7/$D1313</f>
        <v>0</v>
      </c>
      <c r="G1313" s="5">
        <f>'90.1 Data-IP'!G1313*Convert!$B$6/$D1313</f>
        <v>87.861598076612353</v>
      </c>
      <c r="H1313" s="5">
        <f>'90.1 Data-IP'!H1313*Convert!$B$6/$D1313</f>
        <v>40.842422837494929</v>
      </c>
      <c r="I1313" s="5">
        <f>'90.1 Data-IP'!I1313*Convert!$B$6/$D1313</f>
        <v>7.3401359970471862</v>
      </c>
      <c r="J1313" s="5">
        <f>'90.1 Data-IP'!J1313*Convert!$B$6/$D1313</f>
        <v>23.620212391955423</v>
      </c>
      <c r="K1313" s="5">
        <f>'90.1 Data-IP'!K1313*Convert!$B$7/$D1313</f>
        <v>0</v>
      </c>
      <c r="L1313" s="5">
        <f>'90.1 Data-IP'!L1313*Convert!$B$6/$D1313</f>
        <v>0</v>
      </c>
      <c r="M1313" s="5">
        <f>'90.1 Data-IP'!M1313*Convert!$B$6/$D1313</f>
        <v>19.8784206398999</v>
      </c>
      <c r="N1313" s="5">
        <f>'90.1 Data-IP'!N1313*Convert!$B$6/$D1313</f>
        <v>0</v>
      </c>
      <c r="O1313" s="5">
        <f>'90.1 Data-IP'!O1313*Convert!$B$6/$D1313</f>
        <v>0</v>
      </c>
      <c r="P1313" s="5">
        <f>'90.1 Data-IP'!P1313*Convert!$B$6/$D1313</f>
        <v>0</v>
      </c>
      <c r="Q1313" s="5">
        <f>'90.1 Data-IP'!Q1313*Convert!$B$6/$D1313</f>
        <v>0</v>
      </c>
      <c r="R1313" s="5">
        <f>'90.1 Data-IP'!R1313*Convert!$B$6/$D1313</f>
        <v>0</v>
      </c>
      <c r="S1313" s="5">
        <f>'90.1 Data-IP'!S1313*Convert!$B$6/$D1313</f>
        <v>3.2482350752086919</v>
      </c>
      <c r="T1313" s="5">
        <f>'90.1 Data-IP'!T1313*Convert!$B$6/$D1313</f>
        <v>0</v>
      </c>
      <c r="U1313" s="5">
        <f>'90.1 Data-IP'!U1313*Convert!$B$7/$D1313</f>
        <v>3.4752231958628146</v>
      </c>
      <c r="V1313" s="5">
        <f>'90.1 Data-IP'!V1313*Convert!$B$6/$D1313</f>
        <v>0</v>
      </c>
      <c r="W1313" s="5">
        <f>'90.1 Data-IP'!W1313*Convert!$B$6/$D1313</f>
        <v>110.98825379172094</v>
      </c>
      <c r="X1313" s="5">
        <f>'90.1 Data-IP'!X1313*Convert!$B$7/$D1313</f>
        <v>0</v>
      </c>
      <c r="Y1313" s="5">
        <f t="shared" si="40"/>
        <v>110.98825379172094</v>
      </c>
      <c r="Z1313" s="5">
        <f>'90.1 Data-IP'!Z1313*Convert!$B$6/$D1313</f>
        <v>182.78980936137896</v>
      </c>
      <c r="AA1313" s="5">
        <f>'90.1 Data-IP'!AA1313*Convert!$B$7/$D1313</f>
        <v>3.4752231958628146</v>
      </c>
      <c r="AB1313" s="5">
        <f t="shared" si="41"/>
        <v>186.26503255724177</v>
      </c>
    </row>
    <row r="1314" spans="1:28" x14ac:dyDescent="0.25">
      <c r="A1314" s="95">
        <v>2013</v>
      </c>
      <c r="B1314" s="95" t="s">
        <v>71</v>
      </c>
      <c r="C1314" s="101" t="s">
        <v>6</v>
      </c>
      <c r="D1314" s="5">
        <f>'90.1 Data-SI'!D1314*Convert!$B$1</f>
        <v>24692.302857493829</v>
      </c>
      <c r="E1314" s="5">
        <f>'90.1 Data-IP'!E1314*Convert!$B$6/$D1314</f>
        <v>0</v>
      </c>
      <c r="F1314" s="5">
        <f>'90.1 Data-IP'!F1314*Convert!$B$7/$D1314</f>
        <v>0</v>
      </c>
      <c r="G1314" s="5">
        <f>'90.1 Data-IP'!G1314*Convert!$B$6/$D1314</f>
        <v>92.101809132872802</v>
      </c>
      <c r="H1314" s="5">
        <f>'90.1 Data-IP'!H1314*Convert!$B$6/$D1314</f>
        <v>41.716480105112829</v>
      </c>
      <c r="I1314" s="5">
        <f>'90.1 Data-IP'!I1314*Convert!$B$6/$D1314</f>
        <v>7.338920340207661</v>
      </c>
      <c r="J1314" s="5">
        <f>'90.1 Data-IP'!J1314*Convert!$B$6/$D1314</f>
        <v>23.620212391955423</v>
      </c>
      <c r="K1314" s="5">
        <f>'90.1 Data-IP'!K1314*Convert!$B$7/$D1314</f>
        <v>0</v>
      </c>
      <c r="L1314" s="5">
        <f>'90.1 Data-IP'!L1314*Convert!$B$6/$D1314</f>
        <v>0</v>
      </c>
      <c r="M1314" s="5">
        <f>'90.1 Data-IP'!M1314*Convert!$B$6/$D1314</f>
        <v>22.962542041772821</v>
      </c>
      <c r="N1314" s="5">
        <f>'90.1 Data-IP'!N1314*Convert!$B$6/$D1314</f>
        <v>0</v>
      </c>
      <c r="O1314" s="5">
        <f>'90.1 Data-IP'!O1314*Convert!$B$6/$D1314</f>
        <v>0</v>
      </c>
      <c r="P1314" s="5">
        <f>'90.1 Data-IP'!P1314*Convert!$B$6/$D1314</f>
        <v>0</v>
      </c>
      <c r="Q1314" s="5">
        <f>'90.1 Data-IP'!Q1314*Convert!$B$6/$D1314</f>
        <v>0</v>
      </c>
      <c r="R1314" s="5">
        <f>'90.1 Data-IP'!R1314*Convert!$B$6/$D1314</f>
        <v>0</v>
      </c>
      <c r="S1314" s="5">
        <f>'90.1 Data-IP'!S1314*Convert!$B$6/$D1314</f>
        <v>0</v>
      </c>
      <c r="T1314" s="5">
        <f>'90.1 Data-IP'!T1314*Convert!$B$6/$D1314</f>
        <v>0</v>
      </c>
      <c r="U1314" s="5">
        <f>'90.1 Data-IP'!U1314*Convert!$B$7/$D1314</f>
        <v>3.4639886381175686</v>
      </c>
      <c r="V1314" s="5">
        <f>'90.1 Data-IP'!V1314*Convert!$B$6/$D1314</f>
        <v>0</v>
      </c>
      <c r="W1314" s="5">
        <f>'90.1 Data-IP'!W1314*Convert!$B$6/$D1314</f>
        <v>115.06435117464561</v>
      </c>
      <c r="X1314" s="5">
        <f>'90.1 Data-IP'!X1314*Convert!$B$7/$D1314</f>
        <v>0</v>
      </c>
      <c r="Y1314" s="5">
        <f t="shared" si="40"/>
        <v>115.06435117464561</v>
      </c>
      <c r="Z1314" s="5">
        <f>'90.1 Data-IP'!Z1314*Convert!$B$6/$D1314</f>
        <v>187.73996401192153</v>
      </c>
      <c r="AA1314" s="5">
        <f>'90.1 Data-IP'!AA1314*Convert!$B$7/$D1314</f>
        <v>3.4639886381175686</v>
      </c>
      <c r="AB1314" s="5">
        <f t="shared" si="41"/>
        <v>191.2039526500391</v>
      </c>
    </row>
    <row r="1315" spans="1:28" x14ac:dyDescent="0.25">
      <c r="A1315" s="95">
        <v>2013</v>
      </c>
      <c r="B1315" s="95" t="s">
        <v>71</v>
      </c>
      <c r="C1315" s="101" t="s">
        <v>11</v>
      </c>
      <c r="D1315" s="5">
        <f>'90.1 Data-SI'!D1315*Convert!$B$1</f>
        <v>24692.302857493829</v>
      </c>
      <c r="E1315" s="5">
        <f>'90.1 Data-IP'!E1315*Convert!$B$6/$D1315</f>
        <v>0</v>
      </c>
      <c r="F1315" s="5">
        <f>'90.1 Data-IP'!F1315*Convert!$B$7/$D1315</f>
        <v>0</v>
      </c>
      <c r="G1315" s="5">
        <f>'90.1 Data-IP'!G1315*Convert!$B$6/$D1315</f>
        <v>63.66637999956199</v>
      </c>
      <c r="H1315" s="5">
        <f>'90.1 Data-IP'!H1315*Convert!$B$6/$D1315</f>
        <v>43.688275498821099</v>
      </c>
      <c r="I1315" s="5">
        <f>'90.1 Data-IP'!I1315*Convert!$B$6/$D1315</f>
        <v>7.3401359970471862</v>
      </c>
      <c r="J1315" s="5">
        <f>'90.1 Data-IP'!J1315*Convert!$B$6/$D1315</f>
        <v>23.620212391955423</v>
      </c>
      <c r="K1315" s="5">
        <f>'90.1 Data-IP'!K1315*Convert!$B$7/$D1315</f>
        <v>0</v>
      </c>
      <c r="L1315" s="5">
        <f>'90.1 Data-IP'!L1315*Convert!$B$6/$D1315</f>
        <v>0</v>
      </c>
      <c r="M1315" s="5">
        <f>'90.1 Data-IP'!M1315*Convert!$B$6/$D1315</f>
        <v>17.96740808816784</v>
      </c>
      <c r="N1315" s="5">
        <f>'90.1 Data-IP'!N1315*Convert!$B$6/$D1315</f>
        <v>0</v>
      </c>
      <c r="O1315" s="5">
        <f>'90.1 Data-IP'!O1315*Convert!$B$6/$D1315</f>
        <v>0</v>
      </c>
      <c r="P1315" s="5">
        <f>'90.1 Data-IP'!P1315*Convert!$B$6/$D1315</f>
        <v>0</v>
      </c>
      <c r="Q1315" s="5">
        <f>'90.1 Data-IP'!Q1315*Convert!$B$6/$D1315</f>
        <v>0</v>
      </c>
      <c r="R1315" s="5">
        <f>'90.1 Data-IP'!R1315*Convert!$B$6/$D1315</f>
        <v>0</v>
      </c>
      <c r="S1315" s="5">
        <f>'90.1 Data-IP'!S1315*Convert!$B$6/$D1315</f>
        <v>3.2482350752086919</v>
      </c>
      <c r="T1315" s="5">
        <f>'90.1 Data-IP'!T1315*Convert!$B$6/$D1315</f>
        <v>0</v>
      </c>
      <c r="U1315" s="5">
        <f>'90.1 Data-IP'!U1315*Convert!$B$7/$D1315</f>
        <v>3.5522007211543163</v>
      </c>
      <c r="V1315" s="5">
        <f>'90.1 Data-IP'!V1315*Convert!$B$6/$D1315</f>
        <v>0</v>
      </c>
      <c r="W1315" s="5">
        <f>'90.1 Data-IP'!W1315*Convert!$B$6/$D1315</f>
        <v>84.882023162938523</v>
      </c>
      <c r="X1315" s="5">
        <f>'90.1 Data-IP'!X1315*Convert!$B$7/$D1315</f>
        <v>0</v>
      </c>
      <c r="Y1315" s="5">
        <f t="shared" si="40"/>
        <v>84.882023162938523</v>
      </c>
      <c r="Z1315" s="5">
        <f>'90.1 Data-IP'!Z1315*Convert!$B$6/$D1315</f>
        <v>159.52943139392269</v>
      </c>
      <c r="AA1315" s="5">
        <f>'90.1 Data-IP'!AA1315*Convert!$B$7/$D1315</f>
        <v>3.5522007211543163</v>
      </c>
      <c r="AB1315" s="5">
        <f t="shared" si="41"/>
        <v>163.08163211507701</v>
      </c>
    </row>
    <row r="1316" spans="1:28" x14ac:dyDescent="0.25">
      <c r="A1316" s="95">
        <v>2013</v>
      </c>
      <c r="B1316" s="95" t="s">
        <v>71</v>
      </c>
      <c r="C1316" s="101" t="s">
        <v>13</v>
      </c>
      <c r="D1316" s="5">
        <f>'90.1 Data-SI'!D1316*Convert!$B$1</f>
        <v>24692.302857493829</v>
      </c>
      <c r="E1316" s="5">
        <f>'90.1 Data-IP'!E1316*Convert!$B$6/$D1316</f>
        <v>0</v>
      </c>
      <c r="F1316" s="5">
        <f>'90.1 Data-IP'!F1316*Convert!$B$7/$D1316</f>
        <v>0.56713711876927886</v>
      </c>
      <c r="G1316" s="5">
        <f>'90.1 Data-IP'!G1316*Convert!$B$6/$D1316</f>
        <v>74.349572305300754</v>
      </c>
      <c r="H1316" s="5">
        <f>'90.1 Data-IP'!H1316*Convert!$B$6/$D1316</f>
        <v>43.310206221729075</v>
      </c>
      <c r="I1316" s="5">
        <f>'90.1 Data-IP'!I1316*Convert!$B$6/$D1316</f>
        <v>7.3291950854914685</v>
      </c>
      <c r="J1316" s="5">
        <f>'90.1 Data-IP'!J1316*Convert!$B$6/$D1316</f>
        <v>23.620212391955423</v>
      </c>
      <c r="K1316" s="5">
        <f>'90.1 Data-IP'!K1316*Convert!$B$7/$D1316</f>
        <v>0</v>
      </c>
      <c r="L1316" s="5">
        <f>'90.1 Data-IP'!L1316*Convert!$B$6/$D1316</f>
        <v>0</v>
      </c>
      <c r="M1316" s="5">
        <f>'90.1 Data-IP'!M1316*Convert!$B$6/$D1316</f>
        <v>21.831981181015308</v>
      </c>
      <c r="N1316" s="5">
        <f>'90.1 Data-IP'!N1316*Convert!$B$6/$D1316</f>
        <v>0</v>
      </c>
      <c r="O1316" s="5">
        <f>'90.1 Data-IP'!O1316*Convert!$B$6/$D1316</f>
        <v>0</v>
      </c>
      <c r="P1316" s="5">
        <f>'90.1 Data-IP'!P1316*Convert!$B$6/$D1316</f>
        <v>0</v>
      </c>
      <c r="Q1316" s="5">
        <f>'90.1 Data-IP'!Q1316*Convert!$B$6/$D1316</f>
        <v>0</v>
      </c>
      <c r="R1316" s="5">
        <f>'90.1 Data-IP'!R1316*Convert!$B$6/$D1316</f>
        <v>0</v>
      </c>
      <c r="S1316" s="5">
        <f>'90.1 Data-IP'!S1316*Convert!$B$6/$D1316</f>
        <v>0</v>
      </c>
      <c r="T1316" s="5">
        <f>'90.1 Data-IP'!T1316*Convert!$B$6/$D1316</f>
        <v>0</v>
      </c>
      <c r="U1316" s="5">
        <f>'90.1 Data-IP'!U1316*Convert!$B$7/$D1316</f>
        <v>3.5513685316917054</v>
      </c>
      <c r="V1316" s="5">
        <f>'90.1 Data-IP'!V1316*Convert!$B$6/$D1316</f>
        <v>0</v>
      </c>
      <c r="W1316" s="5">
        <f>'90.1 Data-IP'!W1316*Convert!$B$6/$D1316</f>
        <v>96.181553486316062</v>
      </c>
      <c r="X1316" s="5">
        <f>'90.1 Data-IP'!X1316*Convert!$B$7/$D1316</f>
        <v>0.56713711876927886</v>
      </c>
      <c r="Y1316" s="5">
        <f t="shared" si="40"/>
        <v>96.748690605085343</v>
      </c>
      <c r="Z1316" s="5">
        <f>'90.1 Data-IP'!Z1316*Convert!$B$6/$D1316</f>
        <v>170.44116718549199</v>
      </c>
      <c r="AA1316" s="5">
        <f>'90.1 Data-IP'!AA1316*Convert!$B$7/$D1316</f>
        <v>4.1185056504609845</v>
      </c>
      <c r="AB1316" s="5">
        <f t="shared" si="41"/>
        <v>174.55967283595297</v>
      </c>
    </row>
    <row r="1317" spans="1:28" x14ac:dyDescent="0.25">
      <c r="A1317" s="95">
        <v>2013</v>
      </c>
      <c r="B1317" s="95" t="s">
        <v>71</v>
      </c>
      <c r="C1317" s="101" t="s">
        <v>19</v>
      </c>
      <c r="D1317" s="5">
        <f>'90.1 Data-SI'!D1317*Convert!$B$1</f>
        <v>24692.302857493829</v>
      </c>
      <c r="E1317" s="5">
        <f>'90.1 Data-IP'!E1317*Convert!$B$6/$D1317</f>
        <v>0</v>
      </c>
      <c r="F1317" s="5">
        <f>'90.1 Data-IP'!F1317*Convert!$B$7/$D1317</f>
        <v>0.13481469294295403</v>
      </c>
      <c r="G1317" s="5">
        <f>'90.1 Data-IP'!G1317*Convert!$B$6/$D1317</f>
        <v>45.046164188569641</v>
      </c>
      <c r="H1317" s="5">
        <f>'90.1 Data-IP'!H1317*Convert!$B$6/$D1317</f>
        <v>43.915603327812121</v>
      </c>
      <c r="I1317" s="5">
        <f>'90.1 Data-IP'!I1317*Convert!$B$6/$D1317</f>
        <v>7.3255481149728965</v>
      </c>
      <c r="J1317" s="5">
        <f>'90.1 Data-IP'!J1317*Convert!$B$6/$D1317</f>
        <v>23.620212391955423</v>
      </c>
      <c r="K1317" s="5">
        <f>'90.1 Data-IP'!K1317*Convert!$B$7/$D1317</f>
        <v>0</v>
      </c>
      <c r="L1317" s="5">
        <f>'90.1 Data-IP'!L1317*Convert!$B$6/$D1317</f>
        <v>0</v>
      </c>
      <c r="M1317" s="5">
        <f>'90.1 Data-IP'!M1317*Convert!$B$6/$D1317</f>
        <v>16.676380524593128</v>
      </c>
      <c r="N1317" s="5">
        <f>'90.1 Data-IP'!N1317*Convert!$B$6/$D1317</f>
        <v>0</v>
      </c>
      <c r="O1317" s="5">
        <f>'90.1 Data-IP'!O1317*Convert!$B$6/$D1317</f>
        <v>0</v>
      </c>
      <c r="P1317" s="5">
        <f>'90.1 Data-IP'!P1317*Convert!$B$6/$D1317</f>
        <v>0</v>
      </c>
      <c r="Q1317" s="5">
        <f>'90.1 Data-IP'!Q1317*Convert!$B$6/$D1317</f>
        <v>0</v>
      </c>
      <c r="R1317" s="5">
        <f>'90.1 Data-IP'!R1317*Convert!$B$6/$D1317</f>
        <v>0</v>
      </c>
      <c r="S1317" s="5">
        <f>'90.1 Data-IP'!S1317*Convert!$B$6/$D1317</f>
        <v>2.494527834703681</v>
      </c>
      <c r="T1317" s="5">
        <f>'90.1 Data-IP'!T1317*Convert!$B$6/$D1317</f>
        <v>0</v>
      </c>
      <c r="U1317" s="5">
        <f>'90.1 Data-IP'!U1317*Convert!$B$7/$D1317</f>
        <v>3.6420771831162857</v>
      </c>
      <c r="V1317" s="5">
        <f>'90.1 Data-IP'!V1317*Convert!$B$6/$D1317</f>
        <v>0</v>
      </c>
      <c r="W1317" s="5">
        <f>'90.1 Data-IP'!W1317*Convert!$B$6/$D1317</f>
        <v>64.217072547866465</v>
      </c>
      <c r="X1317" s="5">
        <f>'90.1 Data-IP'!X1317*Convert!$B$7/$D1317</f>
        <v>0.13481469294295403</v>
      </c>
      <c r="Y1317" s="5">
        <f t="shared" si="40"/>
        <v>64.351887240809418</v>
      </c>
      <c r="Z1317" s="5">
        <f>'90.1 Data-IP'!Z1317*Convert!$B$6/$D1317</f>
        <v>139.07843638260687</v>
      </c>
      <c r="AA1317" s="5">
        <f>'90.1 Data-IP'!AA1317*Convert!$B$7/$D1317</f>
        <v>3.7768918760592389</v>
      </c>
      <c r="AB1317" s="5">
        <f t="shared" si="41"/>
        <v>142.85532825866611</v>
      </c>
    </row>
    <row r="1318" spans="1:28" x14ac:dyDescent="0.25">
      <c r="A1318" s="95">
        <v>2013</v>
      </c>
      <c r="B1318" s="95" t="s">
        <v>71</v>
      </c>
      <c r="C1318" s="101" t="s">
        <v>20</v>
      </c>
      <c r="D1318" s="5">
        <f>'90.1 Data-SI'!D1318*Convert!$B$1</f>
        <v>24692.302857493829</v>
      </c>
      <c r="E1318" s="5">
        <f>'90.1 Data-IP'!E1318*Convert!$B$6/$D1318</f>
        <v>0</v>
      </c>
      <c r="F1318" s="5">
        <f>'90.1 Data-IP'!F1318*Convert!$B$7/$D1318</f>
        <v>0.18141730284916038</v>
      </c>
      <c r="G1318" s="5">
        <f>'90.1 Data-IP'!G1318*Convert!$B$6/$D1318</f>
        <v>38.453657147829844</v>
      </c>
      <c r="H1318" s="5">
        <f>'90.1 Data-IP'!H1318*Convert!$B$6/$D1318</f>
        <v>45.515407728625988</v>
      </c>
      <c r="I1318" s="5">
        <f>'90.1 Data-IP'!I1318*Convert!$B$6/$D1318</f>
        <v>7.3316263991705171</v>
      </c>
      <c r="J1318" s="5">
        <f>'90.1 Data-IP'!J1318*Convert!$B$6/$D1318</f>
        <v>23.620212391955423</v>
      </c>
      <c r="K1318" s="5">
        <f>'90.1 Data-IP'!K1318*Convert!$B$7/$D1318</f>
        <v>0</v>
      </c>
      <c r="L1318" s="5">
        <f>'90.1 Data-IP'!L1318*Convert!$B$6/$D1318</f>
        <v>0</v>
      </c>
      <c r="M1318" s="5">
        <f>'90.1 Data-IP'!M1318*Convert!$B$6/$D1318</f>
        <v>18.723546642351899</v>
      </c>
      <c r="N1318" s="5">
        <f>'90.1 Data-IP'!N1318*Convert!$B$6/$D1318</f>
        <v>0</v>
      </c>
      <c r="O1318" s="5">
        <f>'90.1 Data-IP'!O1318*Convert!$B$6/$D1318</f>
        <v>0</v>
      </c>
      <c r="P1318" s="5">
        <f>'90.1 Data-IP'!P1318*Convert!$B$6/$D1318</f>
        <v>0</v>
      </c>
      <c r="Q1318" s="5">
        <f>'90.1 Data-IP'!Q1318*Convert!$B$6/$D1318</f>
        <v>0</v>
      </c>
      <c r="R1318" s="5">
        <f>'90.1 Data-IP'!R1318*Convert!$B$6/$D1318</f>
        <v>0</v>
      </c>
      <c r="S1318" s="5">
        <f>'90.1 Data-IP'!S1318*Convert!$B$6/$D1318</f>
        <v>0</v>
      </c>
      <c r="T1318" s="5">
        <f>'90.1 Data-IP'!T1318*Convert!$B$6/$D1318</f>
        <v>0</v>
      </c>
      <c r="U1318" s="5">
        <f>'90.1 Data-IP'!U1318*Convert!$B$7/$D1318</f>
        <v>3.6458220356980342</v>
      </c>
      <c r="V1318" s="5">
        <f>'90.1 Data-IP'!V1318*Convert!$B$6/$D1318</f>
        <v>0</v>
      </c>
      <c r="W1318" s="5">
        <f>'90.1 Data-IP'!W1318*Convert!$B$6/$D1318</f>
        <v>57.177203790181743</v>
      </c>
      <c r="X1318" s="5">
        <f>'90.1 Data-IP'!X1318*Convert!$B$7/$D1318</f>
        <v>0.18141730284916038</v>
      </c>
      <c r="Y1318" s="5">
        <f t="shared" si="40"/>
        <v>57.358621093030905</v>
      </c>
      <c r="Z1318" s="5">
        <f>'90.1 Data-IP'!Z1318*Convert!$B$6/$D1318</f>
        <v>133.64445030993363</v>
      </c>
      <c r="AA1318" s="5">
        <f>'90.1 Data-IP'!AA1318*Convert!$B$7/$D1318</f>
        <v>3.8272393385471948</v>
      </c>
      <c r="AB1318" s="5">
        <f t="shared" si="41"/>
        <v>137.47168964848083</v>
      </c>
    </row>
    <row r="1319" spans="1:28" x14ac:dyDescent="0.25">
      <c r="A1319" s="95">
        <v>2013</v>
      </c>
      <c r="B1319" s="95" t="s">
        <v>71</v>
      </c>
      <c r="C1319" s="101" t="s">
        <v>3</v>
      </c>
      <c r="D1319" s="5">
        <f>'90.1 Data-SI'!D1319*Convert!$B$1</f>
        <v>24692.302857493829</v>
      </c>
      <c r="E1319" s="5">
        <f>'90.1 Data-IP'!E1319*Convert!$B$6/$D1319</f>
        <v>0</v>
      </c>
      <c r="F1319" s="5">
        <f>'90.1 Data-IP'!F1319*Convert!$B$7/$D1319</f>
        <v>2.5860287550631451</v>
      </c>
      <c r="G1319" s="5">
        <f>'90.1 Data-IP'!G1319*Convert!$B$6/$D1319</f>
        <v>26.789429772595039</v>
      </c>
      <c r="H1319" s="5">
        <f>'90.1 Data-IP'!H1319*Convert!$B$6/$D1319</f>
        <v>44.107677108456947</v>
      </c>
      <c r="I1319" s="5">
        <f>'90.1 Data-IP'!I1319*Convert!$B$6/$D1319</f>
        <v>7.3304107423309928</v>
      </c>
      <c r="J1319" s="5">
        <f>'90.1 Data-IP'!J1319*Convert!$B$6/$D1319</f>
        <v>23.620212391955423</v>
      </c>
      <c r="K1319" s="5">
        <f>'90.1 Data-IP'!K1319*Convert!$B$7/$D1319</f>
        <v>0</v>
      </c>
      <c r="L1319" s="5">
        <f>'90.1 Data-IP'!L1319*Convert!$B$6/$D1319</f>
        <v>0</v>
      </c>
      <c r="M1319" s="5">
        <f>'90.1 Data-IP'!M1319*Convert!$B$6/$D1319</f>
        <v>16.772417414915537</v>
      </c>
      <c r="N1319" s="5">
        <f>'90.1 Data-IP'!N1319*Convert!$B$6/$D1319</f>
        <v>0</v>
      </c>
      <c r="O1319" s="5">
        <f>'90.1 Data-IP'!O1319*Convert!$B$6/$D1319</f>
        <v>0</v>
      </c>
      <c r="P1319" s="5">
        <f>'90.1 Data-IP'!P1319*Convert!$B$6/$D1319</f>
        <v>0</v>
      </c>
      <c r="Q1319" s="5">
        <f>'90.1 Data-IP'!Q1319*Convert!$B$6/$D1319</f>
        <v>0</v>
      </c>
      <c r="R1319" s="5">
        <f>'90.1 Data-IP'!R1319*Convert!$B$6/$D1319</f>
        <v>0</v>
      </c>
      <c r="S1319" s="5">
        <f>'90.1 Data-IP'!S1319*Convert!$B$6/$D1319</f>
        <v>2.3413550729236308</v>
      </c>
      <c r="T1319" s="5">
        <f>'90.1 Data-IP'!T1319*Convert!$B$6/$D1319</f>
        <v>0</v>
      </c>
      <c r="U1319" s="5">
        <f>'90.1 Data-IP'!U1319*Convert!$B$7/$D1319</f>
        <v>3.79769661262451</v>
      </c>
      <c r="V1319" s="5">
        <f>'90.1 Data-IP'!V1319*Convert!$B$6/$D1319</f>
        <v>0</v>
      </c>
      <c r="W1319" s="5">
        <f>'90.1 Data-IP'!W1319*Convert!$B$6/$D1319</f>
        <v>45.903202260434206</v>
      </c>
      <c r="X1319" s="5">
        <f>'90.1 Data-IP'!X1319*Convert!$B$7/$D1319</f>
        <v>2.5860287550631451</v>
      </c>
      <c r="Y1319" s="5">
        <f t="shared" si="40"/>
        <v>48.489231015497353</v>
      </c>
      <c r="Z1319" s="5">
        <f>'90.1 Data-IP'!Z1319*Convert!$B$6/$D1319</f>
        <v>120.96271816001708</v>
      </c>
      <c r="AA1319" s="5">
        <f>'90.1 Data-IP'!AA1319*Convert!$B$7/$D1319</f>
        <v>6.3837253676876564</v>
      </c>
      <c r="AB1319" s="5">
        <f t="shared" si="41"/>
        <v>127.34644352770474</v>
      </c>
    </row>
    <row r="1320" spans="1:28" x14ac:dyDescent="0.25">
      <c r="A1320" s="95">
        <v>2013</v>
      </c>
      <c r="B1320" s="95" t="s">
        <v>71</v>
      </c>
      <c r="C1320" s="101" t="s">
        <v>7</v>
      </c>
      <c r="D1320" s="5">
        <f>'90.1 Data-SI'!D1320*Convert!$B$1</f>
        <v>24692.302857493829</v>
      </c>
      <c r="E1320" s="5">
        <f>'90.1 Data-IP'!E1320*Convert!$B$6/$D1320</f>
        <v>0</v>
      </c>
      <c r="F1320" s="5">
        <f>'90.1 Data-IP'!F1320*Convert!$B$7/$D1320</f>
        <v>1.625266020478946</v>
      </c>
      <c r="G1320" s="5">
        <f>'90.1 Data-IP'!G1320*Convert!$B$6/$D1320</f>
        <v>27.291496047318542</v>
      </c>
      <c r="H1320" s="5">
        <f>'90.1 Data-IP'!H1320*Convert!$B$6/$D1320</f>
        <v>45.320902634302115</v>
      </c>
      <c r="I1320" s="5">
        <f>'90.1 Data-IP'!I1320*Convert!$B$6/$D1320</f>
        <v>7.3304107423309928</v>
      </c>
      <c r="J1320" s="5">
        <f>'90.1 Data-IP'!J1320*Convert!$B$6/$D1320</f>
        <v>23.620212391955423</v>
      </c>
      <c r="K1320" s="5">
        <f>'90.1 Data-IP'!K1320*Convert!$B$7/$D1320</f>
        <v>0</v>
      </c>
      <c r="L1320" s="5">
        <f>'90.1 Data-IP'!L1320*Convert!$B$6/$D1320</f>
        <v>0</v>
      </c>
      <c r="M1320" s="5">
        <f>'90.1 Data-IP'!M1320*Convert!$B$6/$D1320</f>
        <v>18.415985461952271</v>
      </c>
      <c r="N1320" s="5">
        <f>'90.1 Data-IP'!N1320*Convert!$B$6/$D1320</f>
        <v>0</v>
      </c>
      <c r="O1320" s="5">
        <f>'90.1 Data-IP'!O1320*Convert!$B$6/$D1320</f>
        <v>0</v>
      </c>
      <c r="P1320" s="5">
        <f>'90.1 Data-IP'!P1320*Convert!$B$6/$D1320</f>
        <v>0</v>
      </c>
      <c r="Q1320" s="5">
        <f>'90.1 Data-IP'!Q1320*Convert!$B$6/$D1320</f>
        <v>0</v>
      </c>
      <c r="R1320" s="5">
        <f>'90.1 Data-IP'!R1320*Convert!$B$6/$D1320</f>
        <v>0</v>
      </c>
      <c r="S1320" s="5">
        <f>'90.1 Data-IP'!S1320*Convert!$B$6/$D1320</f>
        <v>0</v>
      </c>
      <c r="T1320" s="5">
        <f>'90.1 Data-IP'!T1320*Convert!$B$6/$D1320</f>
        <v>0</v>
      </c>
      <c r="U1320" s="5">
        <f>'90.1 Data-IP'!U1320*Convert!$B$7/$D1320</f>
        <v>3.7565032342252742</v>
      </c>
      <c r="V1320" s="5">
        <f>'90.1 Data-IP'!V1320*Convert!$B$6/$D1320</f>
        <v>0</v>
      </c>
      <c r="W1320" s="5">
        <f>'90.1 Data-IP'!W1320*Convert!$B$6/$D1320</f>
        <v>45.707481509270806</v>
      </c>
      <c r="X1320" s="5">
        <f>'90.1 Data-IP'!X1320*Convert!$B$7/$D1320</f>
        <v>1.625266020478946</v>
      </c>
      <c r="Y1320" s="5">
        <f t="shared" si="40"/>
        <v>47.332747529749753</v>
      </c>
      <c r="Z1320" s="5">
        <f>'90.1 Data-IP'!Z1320*Convert!$B$6/$D1320</f>
        <v>121.97779162101982</v>
      </c>
      <c r="AA1320" s="5">
        <f>'90.1 Data-IP'!AA1320*Convert!$B$7/$D1320</f>
        <v>5.3817692547042197</v>
      </c>
      <c r="AB1320" s="5">
        <f t="shared" si="41"/>
        <v>127.35956087572404</v>
      </c>
    </row>
    <row r="1321" spans="1:28" x14ac:dyDescent="0.25">
      <c r="A1321" s="95">
        <v>2013</v>
      </c>
      <c r="B1321" s="95" t="s">
        <v>71</v>
      </c>
      <c r="C1321" s="101" t="s">
        <v>17</v>
      </c>
      <c r="D1321" s="5">
        <f>'90.1 Data-SI'!D1321*Convert!$B$1</f>
        <v>24692.302857493829</v>
      </c>
      <c r="E1321" s="5">
        <f>'90.1 Data-IP'!E1321*Convert!$B$6/$D1321</f>
        <v>0</v>
      </c>
      <c r="F1321" s="5">
        <f>'90.1 Data-IP'!F1321*Convert!$B$7/$D1321</f>
        <v>0.15853209262736259</v>
      </c>
      <c r="G1321" s="5">
        <f>'90.1 Data-IP'!G1321*Convert!$B$6/$D1321</f>
        <v>13.665198533091656</v>
      </c>
      <c r="H1321" s="5">
        <f>'90.1 Data-IP'!H1321*Convert!$B$6/$D1321</f>
        <v>45.40842992674785</v>
      </c>
      <c r="I1321" s="5">
        <f>'90.1 Data-IP'!I1321*Convert!$B$6/$D1321</f>
        <v>7.3425673107262339</v>
      </c>
      <c r="J1321" s="5">
        <f>'90.1 Data-IP'!J1321*Convert!$B$6/$D1321</f>
        <v>23.620212391955423</v>
      </c>
      <c r="K1321" s="5">
        <f>'90.1 Data-IP'!K1321*Convert!$B$7/$D1321</f>
        <v>0</v>
      </c>
      <c r="L1321" s="5">
        <f>'90.1 Data-IP'!L1321*Convert!$B$6/$D1321</f>
        <v>0</v>
      </c>
      <c r="M1321" s="5">
        <f>'90.1 Data-IP'!M1321*Convert!$B$6/$D1321</f>
        <v>18.396534952519886</v>
      </c>
      <c r="N1321" s="5">
        <f>'90.1 Data-IP'!N1321*Convert!$B$6/$D1321</f>
        <v>0</v>
      </c>
      <c r="O1321" s="5">
        <f>'90.1 Data-IP'!O1321*Convert!$B$6/$D1321</f>
        <v>0</v>
      </c>
      <c r="P1321" s="5">
        <f>'90.1 Data-IP'!P1321*Convert!$B$6/$D1321</f>
        <v>0</v>
      </c>
      <c r="Q1321" s="5">
        <f>'90.1 Data-IP'!Q1321*Convert!$B$6/$D1321</f>
        <v>0</v>
      </c>
      <c r="R1321" s="5">
        <f>'90.1 Data-IP'!R1321*Convert!$B$6/$D1321</f>
        <v>0</v>
      </c>
      <c r="S1321" s="5">
        <f>'90.1 Data-IP'!S1321*Convert!$B$6/$D1321</f>
        <v>0</v>
      </c>
      <c r="T1321" s="5">
        <f>'90.1 Data-IP'!T1321*Convert!$B$6/$D1321</f>
        <v>0</v>
      </c>
      <c r="U1321" s="5">
        <f>'90.1 Data-IP'!U1321*Convert!$B$7/$D1321</f>
        <v>3.8118438334888944</v>
      </c>
      <c r="V1321" s="5">
        <f>'90.1 Data-IP'!V1321*Convert!$B$6/$D1321</f>
        <v>0</v>
      </c>
      <c r="W1321" s="5">
        <f>'90.1 Data-IP'!W1321*Convert!$B$6/$D1321</f>
        <v>32.061733485611541</v>
      </c>
      <c r="X1321" s="5">
        <f>'90.1 Data-IP'!X1321*Convert!$B$7/$D1321</f>
        <v>0.15853209262736259</v>
      </c>
      <c r="Y1321" s="5">
        <f t="shared" si="40"/>
        <v>32.220265578238902</v>
      </c>
      <c r="Z1321" s="5">
        <f>'90.1 Data-IP'!Z1321*Convert!$B$6/$D1321</f>
        <v>108.43172745820154</v>
      </c>
      <c r="AA1321" s="5">
        <f>'90.1 Data-IP'!AA1321*Convert!$B$7/$D1321</f>
        <v>3.9703759261162572</v>
      </c>
      <c r="AB1321" s="5">
        <f t="shared" si="41"/>
        <v>112.4021033843178</v>
      </c>
    </row>
    <row r="1322" spans="1:28" x14ac:dyDescent="0.25">
      <c r="A1322" s="95">
        <v>2013</v>
      </c>
      <c r="B1322" s="95" t="s">
        <v>71</v>
      </c>
      <c r="C1322" s="101" t="s">
        <v>14</v>
      </c>
      <c r="D1322" s="5">
        <f>'90.1 Data-SI'!D1322*Convert!$B$1</f>
        <v>24692.302857493829</v>
      </c>
      <c r="E1322" s="5">
        <f>'90.1 Data-IP'!E1322*Convert!$B$6/$D1322</f>
        <v>0</v>
      </c>
      <c r="F1322" s="5">
        <f>'90.1 Data-IP'!F1322*Convert!$B$7/$D1322</f>
        <v>6.1061901819069462</v>
      </c>
      <c r="G1322" s="5">
        <f>'90.1 Data-IP'!G1322*Convert!$B$6/$D1322</f>
        <v>18.406260207236077</v>
      </c>
      <c r="H1322" s="5">
        <f>'90.1 Data-IP'!H1322*Convert!$B$6/$D1322</f>
        <v>45.136122794694437</v>
      </c>
      <c r="I1322" s="5">
        <f>'90.1 Data-IP'!I1322*Convert!$B$6/$D1322</f>
        <v>7.3462142812448077</v>
      </c>
      <c r="J1322" s="5">
        <f>'90.1 Data-IP'!J1322*Convert!$B$6/$D1322</f>
        <v>23.620212391955423</v>
      </c>
      <c r="K1322" s="5">
        <f>'90.1 Data-IP'!K1322*Convert!$B$7/$D1322</f>
        <v>0</v>
      </c>
      <c r="L1322" s="5">
        <f>'90.1 Data-IP'!L1322*Convert!$B$6/$D1322</f>
        <v>0</v>
      </c>
      <c r="M1322" s="5">
        <f>'90.1 Data-IP'!M1322*Convert!$B$6/$D1322</f>
        <v>18.576452164769467</v>
      </c>
      <c r="N1322" s="5">
        <f>'90.1 Data-IP'!N1322*Convert!$B$6/$D1322</f>
        <v>0</v>
      </c>
      <c r="O1322" s="5">
        <f>'90.1 Data-IP'!O1322*Convert!$B$6/$D1322</f>
        <v>0</v>
      </c>
      <c r="P1322" s="5">
        <f>'90.1 Data-IP'!P1322*Convert!$B$6/$D1322</f>
        <v>0</v>
      </c>
      <c r="Q1322" s="5">
        <f>'90.1 Data-IP'!Q1322*Convert!$B$6/$D1322</f>
        <v>0</v>
      </c>
      <c r="R1322" s="5">
        <f>'90.1 Data-IP'!R1322*Convert!$B$6/$D1322</f>
        <v>0</v>
      </c>
      <c r="S1322" s="5">
        <f>'90.1 Data-IP'!S1322*Convert!$B$6/$D1322</f>
        <v>2.3778247781093569</v>
      </c>
      <c r="T1322" s="5">
        <f>'90.1 Data-IP'!T1322*Convert!$B$6/$D1322</f>
        <v>0</v>
      </c>
      <c r="U1322" s="5">
        <f>'90.1 Data-IP'!U1322*Convert!$B$7/$D1322</f>
        <v>3.9204445583596073</v>
      </c>
      <c r="V1322" s="5">
        <f>'90.1 Data-IP'!V1322*Convert!$B$6/$D1322</f>
        <v>0</v>
      </c>
      <c r="W1322" s="5">
        <f>'90.1 Data-IP'!W1322*Convert!$B$6/$D1322</f>
        <v>39.360537150114894</v>
      </c>
      <c r="X1322" s="5">
        <f>'90.1 Data-IP'!X1322*Convert!$B$7/$D1322</f>
        <v>6.1061901819069462</v>
      </c>
      <c r="Y1322" s="5">
        <f t="shared" si="40"/>
        <v>45.46672733202184</v>
      </c>
      <c r="Z1322" s="5">
        <f>'90.1 Data-IP'!Z1322*Convert!$B$6/$D1322</f>
        <v>115.46187096117004</v>
      </c>
      <c r="AA1322" s="5">
        <f>'90.1 Data-IP'!AA1322*Convert!$B$7/$D1322</f>
        <v>10.027050834997858</v>
      </c>
      <c r="AB1322" s="5">
        <f t="shared" si="41"/>
        <v>125.48892179616789</v>
      </c>
    </row>
    <row r="1323" spans="1:28" x14ac:dyDescent="0.25">
      <c r="A1323" s="95">
        <v>2013</v>
      </c>
      <c r="B1323" s="95" t="s">
        <v>71</v>
      </c>
      <c r="C1323" s="101" t="s">
        <v>2</v>
      </c>
      <c r="D1323" s="5">
        <f>'90.1 Data-SI'!D1323*Convert!$B$1</f>
        <v>24692.302857493829</v>
      </c>
      <c r="E1323" s="5">
        <f>'90.1 Data-IP'!E1323*Convert!$B$6/$D1323</f>
        <v>0</v>
      </c>
      <c r="F1323" s="5">
        <f>'90.1 Data-IP'!F1323*Convert!$B$7/$D1323</f>
        <v>4.3960408362416947</v>
      </c>
      <c r="G1323" s="5">
        <f>'90.1 Data-IP'!G1323*Convert!$B$6/$D1323</f>
        <v>18.796486052723353</v>
      </c>
      <c r="H1323" s="5">
        <f>'90.1 Data-IP'!H1323*Convert!$B$6/$D1323</f>
        <v>45.167729872522067</v>
      </c>
      <c r="I1323" s="5">
        <f>'90.1 Data-IP'!I1323*Convert!$B$6/$D1323</f>
        <v>7.3279794286519433</v>
      </c>
      <c r="J1323" s="5">
        <f>'90.1 Data-IP'!J1323*Convert!$B$6/$D1323</f>
        <v>23.620212391955423</v>
      </c>
      <c r="K1323" s="5">
        <f>'90.1 Data-IP'!K1323*Convert!$B$7/$D1323</f>
        <v>0</v>
      </c>
      <c r="L1323" s="5">
        <f>'90.1 Data-IP'!L1323*Convert!$B$6/$D1323</f>
        <v>0</v>
      </c>
      <c r="M1323" s="5">
        <f>'90.1 Data-IP'!M1323*Convert!$B$6/$D1323</f>
        <v>21.37854117987278</v>
      </c>
      <c r="N1323" s="5">
        <f>'90.1 Data-IP'!N1323*Convert!$B$6/$D1323</f>
        <v>0</v>
      </c>
      <c r="O1323" s="5">
        <f>'90.1 Data-IP'!O1323*Convert!$B$6/$D1323</f>
        <v>0</v>
      </c>
      <c r="P1323" s="5">
        <f>'90.1 Data-IP'!P1323*Convert!$B$6/$D1323</f>
        <v>0</v>
      </c>
      <c r="Q1323" s="5">
        <f>'90.1 Data-IP'!Q1323*Convert!$B$6/$D1323</f>
        <v>0</v>
      </c>
      <c r="R1323" s="5">
        <f>'90.1 Data-IP'!R1323*Convert!$B$6/$D1323</f>
        <v>0</v>
      </c>
      <c r="S1323" s="5">
        <f>'90.1 Data-IP'!S1323*Convert!$B$6/$D1323</f>
        <v>0</v>
      </c>
      <c r="T1323" s="5">
        <f>'90.1 Data-IP'!T1323*Convert!$B$6/$D1323</f>
        <v>0</v>
      </c>
      <c r="U1323" s="5">
        <f>'90.1 Data-IP'!U1323*Convert!$B$7/$D1323</f>
        <v>3.8850765061986472</v>
      </c>
      <c r="V1323" s="5">
        <f>'90.1 Data-IP'!V1323*Convert!$B$6/$D1323</f>
        <v>0</v>
      </c>
      <c r="W1323" s="5">
        <f>'90.1 Data-IP'!W1323*Convert!$B$6/$D1323</f>
        <v>40.175027232596129</v>
      </c>
      <c r="X1323" s="5">
        <f>'90.1 Data-IP'!X1323*Convert!$B$7/$D1323</f>
        <v>4.3960408362416947</v>
      </c>
      <c r="Y1323" s="5">
        <f t="shared" si="40"/>
        <v>44.571068068837825</v>
      </c>
      <c r="Z1323" s="5">
        <f>'90.1 Data-IP'!Z1323*Convert!$B$6/$D1323</f>
        <v>116.28973326888604</v>
      </c>
      <c r="AA1323" s="5">
        <f>'90.1 Data-IP'!AA1323*Convert!$B$7/$D1323</f>
        <v>8.2811173424403428</v>
      </c>
      <c r="AB1323" s="5">
        <f t="shared" si="41"/>
        <v>124.57085061132638</v>
      </c>
    </row>
    <row r="1324" spans="1:28" x14ac:dyDescent="0.25">
      <c r="A1324" s="95">
        <v>2013</v>
      </c>
      <c r="B1324" s="95" t="s">
        <v>71</v>
      </c>
      <c r="C1324" s="101" t="s">
        <v>18</v>
      </c>
      <c r="D1324" s="5">
        <f>'90.1 Data-SI'!D1324*Convert!$B$1</f>
        <v>24692.302857493829</v>
      </c>
      <c r="E1324" s="5">
        <f>'90.1 Data-IP'!E1324*Convert!$B$6/$D1324</f>
        <v>0</v>
      </c>
      <c r="F1324" s="5">
        <f>'90.1 Data-IP'!F1324*Convert!$B$7/$D1324</f>
        <v>8.6838970423439825</v>
      </c>
      <c r="G1324" s="5">
        <f>'90.1 Data-IP'!G1324*Convert!$B$6/$D1324</f>
        <v>5.8315058591976401</v>
      </c>
      <c r="H1324" s="5">
        <f>'90.1 Data-IP'!H1324*Convert!$B$6/$D1324</f>
        <v>45.777989605963214</v>
      </c>
      <c r="I1324" s="5">
        <f>'90.1 Data-IP'!I1324*Convert!$B$6/$D1324</f>
        <v>7.3449986244052843</v>
      </c>
      <c r="J1324" s="5">
        <f>'90.1 Data-IP'!J1324*Convert!$B$6/$D1324</f>
        <v>23.620212391955423</v>
      </c>
      <c r="K1324" s="5">
        <f>'90.1 Data-IP'!K1324*Convert!$B$7/$D1324</f>
        <v>0</v>
      </c>
      <c r="L1324" s="5">
        <f>'90.1 Data-IP'!L1324*Convert!$B$6/$D1324</f>
        <v>0</v>
      </c>
      <c r="M1324" s="5">
        <f>'90.1 Data-IP'!M1324*Convert!$B$6/$D1324</f>
        <v>18.059798007971679</v>
      </c>
      <c r="N1324" s="5">
        <f>'90.1 Data-IP'!N1324*Convert!$B$6/$D1324</f>
        <v>0</v>
      </c>
      <c r="O1324" s="5">
        <f>'90.1 Data-IP'!O1324*Convert!$B$6/$D1324</f>
        <v>0</v>
      </c>
      <c r="P1324" s="5">
        <f>'90.1 Data-IP'!P1324*Convert!$B$6/$D1324</f>
        <v>0</v>
      </c>
      <c r="Q1324" s="5">
        <f>'90.1 Data-IP'!Q1324*Convert!$B$6/$D1324</f>
        <v>0</v>
      </c>
      <c r="R1324" s="5">
        <f>'90.1 Data-IP'!R1324*Convert!$B$6/$D1324</f>
        <v>0</v>
      </c>
      <c r="S1324" s="5">
        <f>'90.1 Data-IP'!S1324*Convert!$B$6/$D1324</f>
        <v>0</v>
      </c>
      <c r="T1324" s="5">
        <f>'90.1 Data-IP'!T1324*Convert!$B$6/$D1324</f>
        <v>0</v>
      </c>
      <c r="U1324" s="5">
        <f>'90.1 Data-IP'!U1324*Convert!$B$7/$D1324</f>
        <v>3.9574769894457891</v>
      </c>
      <c r="V1324" s="5">
        <f>'90.1 Data-IP'!V1324*Convert!$B$6/$D1324</f>
        <v>0</v>
      </c>
      <c r="W1324" s="5">
        <f>'90.1 Data-IP'!W1324*Convert!$B$6/$D1324</f>
        <v>23.89130386716932</v>
      </c>
      <c r="X1324" s="5">
        <f>'90.1 Data-IP'!X1324*Convert!$B$7/$D1324</f>
        <v>8.6838970423439825</v>
      </c>
      <c r="Y1324" s="5">
        <f t="shared" si="40"/>
        <v>32.575200909513299</v>
      </c>
      <c r="Z1324" s="5">
        <f>'90.1 Data-IP'!Z1324*Convert!$B$6/$D1324</f>
        <v>100.63450448949324</v>
      </c>
      <c r="AA1324" s="5">
        <f>'90.1 Data-IP'!AA1324*Convert!$B$7/$D1324</f>
        <v>12.641374031789772</v>
      </c>
      <c r="AB1324" s="5">
        <f t="shared" si="41"/>
        <v>113.275878521283</v>
      </c>
    </row>
    <row r="1325" spans="1:28" x14ac:dyDescent="0.25">
      <c r="A1325" s="95">
        <v>2013</v>
      </c>
      <c r="B1325" s="95" t="s">
        <v>71</v>
      </c>
      <c r="C1325" s="101" t="s">
        <v>4</v>
      </c>
      <c r="D1325" s="5">
        <f>'90.1 Data-SI'!D1325*Convert!$B$1</f>
        <v>24692.302857493829</v>
      </c>
      <c r="E1325" s="5">
        <f>'90.1 Data-IP'!E1325*Convert!$B$6/$D1325</f>
        <v>0</v>
      </c>
      <c r="F1325" s="5">
        <f>'90.1 Data-IP'!F1325*Convert!$B$7/$D1325</f>
        <v>11.340661901729048</v>
      </c>
      <c r="G1325" s="5">
        <f>'90.1 Data-IP'!G1325*Convert!$B$6/$D1325</f>
        <v>11.790655686545321</v>
      </c>
      <c r="H1325" s="5">
        <f>'90.1 Data-IP'!H1325*Convert!$B$6/$D1325</f>
        <v>45.153141990447772</v>
      </c>
      <c r="I1325" s="5">
        <f>'90.1 Data-IP'!I1325*Convert!$B$6/$D1325</f>
        <v>7.3328420560100414</v>
      </c>
      <c r="J1325" s="5">
        <f>'90.1 Data-IP'!J1325*Convert!$B$6/$D1325</f>
        <v>23.620212391955423</v>
      </c>
      <c r="K1325" s="5">
        <f>'90.1 Data-IP'!K1325*Convert!$B$7/$D1325</f>
        <v>0</v>
      </c>
      <c r="L1325" s="5">
        <f>'90.1 Data-IP'!L1325*Convert!$B$6/$D1325</f>
        <v>0</v>
      </c>
      <c r="M1325" s="5">
        <f>'90.1 Data-IP'!M1325*Convert!$B$6/$D1325</f>
        <v>18.950874471342924</v>
      </c>
      <c r="N1325" s="5">
        <f>'90.1 Data-IP'!N1325*Convert!$B$6/$D1325</f>
        <v>0</v>
      </c>
      <c r="O1325" s="5">
        <f>'90.1 Data-IP'!O1325*Convert!$B$6/$D1325</f>
        <v>0</v>
      </c>
      <c r="P1325" s="5">
        <f>'90.1 Data-IP'!P1325*Convert!$B$6/$D1325</f>
        <v>0</v>
      </c>
      <c r="Q1325" s="5">
        <f>'90.1 Data-IP'!Q1325*Convert!$B$6/$D1325</f>
        <v>0</v>
      </c>
      <c r="R1325" s="5">
        <f>'90.1 Data-IP'!R1325*Convert!$B$6/$D1325</f>
        <v>0</v>
      </c>
      <c r="S1325" s="5">
        <f>'90.1 Data-IP'!S1325*Convert!$B$6/$D1325</f>
        <v>2.0848514797840219</v>
      </c>
      <c r="T1325" s="5">
        <f>'90.1 Data-IP'!T1325*Convert!$B$6/$D1325</f>
        <v>0</v>
      </c>
      <c r="U1325" s="5">
        <f>'90.1 Data-IP'!U1325*Convert!$B$7/$D1325</f>
        <v>4.0232199569920439</v>
      </c>
      <c r="V1325" s="5">
        <f>'90.1 Data-IP'!V1325*Convert!$B$6/$D1325</f>
        <v>0</v>
      </c>
      <c r="W1325" s="5">
        <f>'90.1 Data-IP'!W1325*Convert!$B$6/$D1325</f>
        <v>32.82638163767227</v>
      </c>
      <c r="X1325" s="5">
        <f>'90.1 Data-IP'!X1325*Convert!$B$7/$D1325</f>
        <v>11.340661901729048</v>
      </c>
      <c r="Y1325" s="5">
        <f t="shared" si="40"/>
        <v>44.16704353940132</v>
      </c>
      <c r="Z1325" s="5">
        <f>'90.1 Data-IP'!Z1325*Convert!$B$6/$D1325</f>
        <v>108.93379373292503</v>
      </c>
      <c r="AA1325" s="5">
        <f>'90.1 Data-IP'!AA1325*Convert!$B$7/$D1325</f>
        <v>15.363881858721093</v>
      </c>
      <c r="AB1325" s="5">
        <f t="shared" si="41"/>
        <v>124.29767559164611</v>
      </c>
    </row>
    <row r="1326" spans="1:28" x14ac:dyDescent="0.25">
      <c r="A1326" s="95">
        <v>2013</v>
      </c>
      <c r="B1326" s="95" t="s">
        <v>71</v>
      </c>
      <c r="C1326" s="101" t="s">
        <v>5</v>
      </c>
      <c r="D1326" s="5">
        <f>'90.1 Data-SI'!D1326*Convert!$B$1</f>
        <v>24692.302857493829</v>
      </c>
      <c r="E1326" s="5">
        <f>'90.1 Data-IP'!E1326*Convert!$B$6/$D1326</f>
        <v>0</v>
      </c>
      <c r="F1326" s="5">
        <f>'90.1 Data-IP'!F1326*Convert!$B$7/$D1326</f>
        <v>12.105860112599704</v>
      </c>
      <c r="G1326" s="5">
        <f>'90.1 Data-IP'!G1326*Convert!$B$6/$D1326</f>
        <v>13.2154055024677</v>
      </c>
      <c r="H1326" s="5">
        <f>'90.1 Data-IP'!H1326*Convert!$B$6/$D1326</f>
        <v>45.461918827686929</v>
      </c>
      <c r="I1326" s="5">
        <f>'90.1 Data-IP'!I1326*Convert!$B$6/$D1326</f>
        <v>7.3413516538867096</v>
      </c>
      <c r="J1326" s="5">
        <f>'90.1 Data-IP'!J1326*Convert!$B$6/$D1326</f>
        <v>23.620212391955423</v>
      </c>
      <c r="K1326" s="5">
        <f>'90.1 Data-IP'!K1326*Convert!$B$7/$D1326</f>
        <v>0</v>
      </c>
      <c r="L1326" s="5">
        <f>'90.1 Data-IP'!L1326*Convert!$B$6/$D1326</f>
        <v>0</v>
      </c>
      <c r="M1326" s="5">
        <f>'90.1 Data-IP'!M1326*Convert!$B$6/$D1326</f>
        <v>22.155345900328747</v>
      </c>
      <c r="N1326" s="5">
        <f>'90.1 Data-IP'!N1326*Convert!$B$6/$D1326</f>
        <v>0</v>
      </c>
      <c r="O1326" s="5">
        <f>'90.1 Data-IP'!O1326*Convert!$B$6/$D1326</f>
        <v>0</v>
      </c>
      <c r="P1326" s="5">
        <f>'90.1 Data-IP'!P1326*Convert!$B$6/$D1326</f>
        <v>0</v>
      </c>
      <c r="Q1326" s="5">
        <f>'90.1 Data-IP'!Q1326*Convert!$B$6/$D1326</f>
        <v>0</v>
      </c>
      <c r="R1326" s="5">
        <f>'90.1 Data-IP'!R1326*Convert!$B$6/$D1326</f>
        <v>0</v>
      </c>
      <c r="S1326" s="5">
        <f>'90.1 Data-IP'!S1326*Convert!$B$6/$D1326</f>
        <v>0</v>
      </c>
      <c r="T1326" s="5">
        <f>'90.1 Data-IP'!T1326*Convert!$B$6/$D1326</f>
        <v>0</v>
      </c>
      <c r="U1326" s="5">
        <f>'90.1 Data-IP'!U1326*Convert!$B$7/$D1326</f>
        <v>3.994093325800665</v>
      </c>
      <c r="V1326" s="5">
        <f>'90.1 Data-IP'!V1326*Convert!$B$6/$D1326</f>
        <v>0</v>
      </c>
      <c r="W1326" s="5">
        <f>'90.1 Data-IP'!W1326*Convert!$B$6/$D1326</f>
        <v>35.370751402796451</v>
      </c>
      <c r="X1326" s="5">
        <f>'90.1 Data-IP'!X1326*Convert!$B$7/$D1326</f>
        <v>12.105860112599704</v>
      </c>
      <c r="Y1326" s="5">
        <f t="shared" si="40"/>
        <v>47.476611515396158</v>
      </c>
      <c r="Z1326" s="5">
        <f>'90.1 Data-IP'!Z1326*Convert!$B$6/$D1326</f>
        <v>111.79301861948598</v>
      </c>
      <c r="AA1326" s="5">
        <f>'90.1 Data-IP'!AA1326*Convert!$B$7/$D1326</f>
        <v>16.09995343840037</v>
      </c>
      <c r="AB1326" s="5">
        <f t="shared" si="41"/>
        <v>127.89297205788634</v>
      </c>
    </row>
    <row r="1327" spans="1:28" x14ac:dyDescent="0.25">
      <c r="A1327" s="95">
        <v>2013</v>
      </c>
      <c r="B1327" s="95" t="s">
        <v>71</v>
      </c>
      <c r="C1327" s="101" t="s">
        <v>15</v>
      </c>
      <c r="D1327" s="5">
        <f>'90.1 Data-SI'!D1327*Convert!$B$1</f>
        <v>24692.302857493829</v>
      </c>
      <c r="E1327" s="5">
        <f>'90.1 Data-IP'!E1327*Convert!$B$6/$D1327</f>
        <v>0</v>
      </c>
      <c r="F1327" s="5">
        <f>'90.1 Data-IP'!F1327*Convert!$B$7/$D1327</f>
        <v>10.364503662086548</v>
      </c>
      <c r="G1327" s="5">
        <f>'90.1 Data-IP'!G1327*Convert!$B$6/$D1327</f>
        <v>2.6659354490765947</v>
      </c>
      <c r="H1327" s="5">
        <f>'90.1 Data-IP'!H1327*Convert!$B$6/$D1327</f>
        <v>45.503251160230739</v>
      </c>
      <c r="I1327" s="5">
        <f>'90.1 Data-IP'!I1327*Convert!$B$6/$D1327</f>
        <v>7.3413516538867096</v>
      </c>
      <c r="J1327" s="5">
        <f>'90.1 Data-IP'!J1327*Convert!$B$6/$D1327</f>
        <v>23.620212391955423</v>
      </c>
      <c r="K1327" s="5">
        <f>'90.1 Data-IP'!K1327*Convert!$B$7/$D1327</f>
        <v>0</v>
      </c>
      <c r="L1327" s="5">
        <f>'90.1 Data-IP'!L1327*Convert!$B$6/$D1327</f>
        <v>0</v>
      </c>
      <c r="M1327" s="5">
        <f>'90.1 Data-IP'!M1327*Convert!$B$6/$D1327</f>
        <v>17.723061063423472</v>
      </c>
      <c r="N1327" s="5">
        <f>'90.1 Data-IP'!N1327*Convert!$B$6/$D1327</f>
        <v>0</v>
      </c>
      <c r="O1327" s="5">
        <f>'90.1 Data-IP'!O1327*Convert!$B$6/$D1327</f>
        <v>0</v>
      </c>
      <c r="P1327" s="5">
        <f>'90.1 Data-IP'!P1327*Convert!$B$6/$D1327</f>
        <v>0</v>
      </c>
      <c r="Q1327" s="5">
        <f>'90.1 Data-IP'!Q1327*Convert!$B$6/$D1327</f>
        <v>0</v>
      </c>
      <c r="R1327" s="5">
        <f>'90.1 Data-IP'!R1327*Convert!$B$6/$D1327</f>
        <v>0</v>
      </c>
      <c r="S1327" s="5">
        <f>'90.1 Data-IP'!S1327*Convert!$B$6/$D1327</f>
        <v>0</v>
      </c>
      <c r="T1327" s="5">
        <f>'90.1 Data-IP'!T1327*Convert!$B$6/$D1327</f>
        <v>0</v>
      </c>
      <c r="U1327" s="5">
        <f>'90.1 Data-IP'!U1327*Convert!$B$7/$D1327</f>
        <v>4.0161463465598519</v>
      </c>
      <c r="V1327" s="5">
        <f>'90.1 Data-IP'!V1327*Convert!$B$6/$D1327</f>
        <v>0</v>
      </c>
      <c r="W1327" s="5">
        <f>'90.1 Data-IP'!W1327*Convert!$B$6/$D1327</f>
        <v>20.388996512500071</v>
      </c>
      <c r="X1327" s="5">
        <f>'90.1 Data-IP'!X1327*Convert!$B$7/$D1327</f>
        <v>10.364503662086548</v>
      </c>
      <c r="Y1327" s="5">
        <f t="shared" si="40"/>
        <v>30.75350017458662</v>
      </c>
      <c r="Z1327" s="5">
        <f>'90.1 Data-IP'!Z1327*Convert!$B$6/$D1327</f>
        <v>96.852596061733408</v>
      </c>
      <c r="AA1327" s="5">
        <f>'90.1 Data-IP'!AA1327*Convert!$B$7/$D1327</f>
        <v>14.380233913915097</v>
      </c>
      <c r="AB1327" s="5">
        <f t="shared" si="41"/>
        <v>111.2328299756485</v>
      </c>
    </row>
    <row r="1328" spans="1:28" x14ac:dyDescent="0.25">
      <c r="A1328" s="95">
        <v>2013</v>
      </c>
      <c r="B1328" s="95" t="s">
        <v>71</v>
      </c>
      <c r="C1328" s="101" t="s">
        <v>16</v>
      </c>
      <c r="D1328" s="5">
        <f>'90.1 Data-SI'!D1328*Convert!$B$1</f>
        <v>24692.302857493829</v>
      </c>
      <c r="E1328" s="5">
        <f>'90.1 Data-IP'!E1328*Convert!$B$6/$D1328</f>
        <v>0</v>
      </c>
      <c r="F1328" s="5">
        <f>'90.1 Data-IP'!F1328*Convert!$B$7/$D1328</f>
        <v>18.509141932658711</v>
      </c>
      <c r="G1328" s="5">
        <f>'90.1 Data-IP'!G1328*Convert!$B$6/$D1328</f>
        <v>12.851924107449959</v>
      </c>
      <c r="H1328" s="5">
        <f>'90.1 Data-IP'!H1328*Convert!$B$6/$D1328</f>
        <v>48.503492240176499</v>
      </c>
      <c r="I1328" s="5">
        <f>'90.1 Data-IP'!I1328*Convert!$B$6/$D1328</f>
        <v>7.3377046833681376</v>
      </c>
      <c r="J1328" s="5">
        <f>'90.1 Data-IP'!J1328*Convert!$B$6/$D1328</f>
        <v>23.620212391955423</v>
      </c>
      <c r="K1328" s="5">
        <f>'90.1 Data-IP'!K1328*Convert!$B$7/$D1328</f>
        <v>0</v>
      </c>
      <c r="L1328" s="5">
        <f>'90.1 Data-IP'!L1328*Convert!$B$6/$D1328</f>
        <v>0</v>
      </c>
      <c r="M1328" s="5">
        <f>'90.1 Data-IP'!M1328*Convert!$B$6/$D1328</f>
        <v>20.598089488898236</v>
      </c>
      <c r="N1328" s="5">
        <f>'90.1 Data-IP'!N1328*Convert!$B$6/$D1328</f>
        <v>0</v>
      </c>
      <c r="O1328" s="5">
        <f>'90.1 Data-IP'!O1328*Convert!$B$6/$D1328</f>
        <v>0</v>
      </c>
      <c r="P1328" s="5">
        <f>'90.1 Data-IP'!P1328*Convert!$B$6/$D1328</f>
        <v>0</v>
      </c>
      <c r="Q1328" s="5">
        <f>'90.1 Data-IP'!Q1328*Convert!$B$6/$D1328</f>
        <v>0</v>
      </c>
      <c r="R1328" s="5">
        <f>'90.1 Data-IP'!R1328*Convert!$B$6/$D1328</f>
        <v>0</v>
      </c>
      <c r="S1328" s="5">
        <f>'90.1 Data-IP'!S1328*Convert!$B$6/$D1328</f>
        <v>2.2076328205759674</v>
      </c>
      <c r="T1328" s="5">
        <f>'90.1 Data-IP'!T1328*Convert!$B$6/$D1328</f>
        <v>0</v>
      </c>
      <c r="U1328" s="5">
        <f>'90.1 Data-IP'!U1328*Convert!$B$7/$D1328</f>
        <v>4.0989491980896293</v>
      </c>
      <c r="V1328" s="5">
        <f>'90.1 Data-IP'!V1328*Convert!$B$6/$D1328</f>
        <v>0</v>
      </c>
      <c r="W1328" s="5">
        <f>'90.1 Data-IP'!W1328*Convert!$B$6/$D1328</f>
        <v>35.657646416924159</v>
      </c>
      <c r="X1328" s="5">
        <f>'90.1 Data-IP'!X1328*Convert!$B$7/$D1328</f>
        <v>18.509141932658711</v>
      </c>
      <c r="Y1328" s="5">
        <f t="shared" si="40"/>
        <v>54.166788349582873</v>
      </c>
      <c r="Z1328" s="5">
        <f>'90.1 Data-IP'!Z1328*Convert!$B$6/$D1328</f>
        <v>115.11784007558471</v>
      </c>
      <c r="AA1328" s="5">
        <f>'90.1 Data-IP'!AA1328*Convert!$B$7/$D1328</f>
        <v>22.608091130748349</v>
      </c>
      <c r="AB1328" s="5">
        <f t="shared" si="41"/>
        <v>137.72593120633306</v>
      </c>
    </row>
    <row r="1329" spans="1:28" x14ac:dyDescent="0.25">
      <c r="A1329" s="95">
        <v>2013</v>
      </c>
      <c r="B1329" s="95" t="s">
        <v>71</v>
      </c>
      <c r="C1329" s="101" t="s">
        <v>9</v>
      </c>
      <c r="D1329" s="5">
        <f>'90.1 Data-SI'!D1329*Convert!$B$1</f>
        <v>24692.302857493829</v>
      </c>
      <c r="E1329" s="5">
        <f>'90.1 Data-IP'!E1329*Convert!$B$6/$D1329</f>
        <v>0</v>
      </c>
      <c r="F1329" s="5">
        <f>'90.1 Data-IP'!F1329*Convert!$B$7/$D1329</f>
        <v>21.403912978350476</v>
      </c>
      <c r="G1329" s="5">
        <f>'90.1 Data-IP'!G1329*Convert!$B$6/$D1329</f>
        <v>8.3588564285684761</v>
      </c>
      <c r="H1329" s="5">
        <f>'90.1 Data-IP'!H1329*Convert!$B$6/$D1329</f>
        <v>48.659096315635594</v>
      </c>
      <c r="I1329" s="5">
        <f>'90.1 Data-IP'!I1329*Convert!$B$6/$D1329</f>
        <v>7.3291950854914685</v>
      </c>
      <c r="J1329" s="5">
        <f>'90.1 Data-IP'!J1329*Convert!$B$6/$D1329</f>
        <v>23.620212391955423</v>
      </c>
      <c r="K1329" s="5">
        <f>'90.1 Data-IP'!K1329*Convert!$B$7/$D1329</f>
        <v>0</v>
      </c>
      <c r="L1329" s="5">
        <f>'90.1 Data-IP'!L1329*Convert!$B$6/$D1329</f>
        <v>0</v>
      </c>
      <c r="M1329" s="5">
        <f>'90.1 Data-IP'!M1329*Convert!$B$6/$D1329</f>
        <v>22.173580752921609</v>
      </c>
      <c r="N1329" s="5">
        <f>'90.1 Data-IP'!N1329*Convert!$B$6/$D1329</f>
        <v>0</v>
      </c>
      <c r="O1329" s="5">
        <f>'90.1 Data-IP'!O1329*Convert!$B$6/$D1329</f>
        <v>0</v>
      </c>
      <c r="P1329" s="5">
        <f>'90.1 Data-IP'!P1329*Convert!$B$6/$D1329</f>
        <v>0</v>
      </c>
      <c r="Q1329" s="5">
        <f>'90.1 Data-IP'!Q1329*Convert!$B$6/$D1329</f>
        <v>0</v>
      </c>
      <c r="R1329" s="5">
        <f>'90.1 Data-IP'!R1329*Convert!$B$6/$D1329</f>
        <v>0</v>
      </c>
      <c r="S1329" s="5">
        <f>'90.1 Data-IP'!S1329*Convert!$B$6/$D1329</f>
        <v>0</v>
      </c>
      <c r="T1329" s="5">
        <f>'90.1 Data-IP'!T1329*Convert!$B$6/$D1329</f>
        <v>0</v>
      </c>
      <c r="U1329" s="5">
        <f>'90.1 Data-IP'!U1329*Convert!$B$7/$D1329</f>
        <v>4.0806410299121918</v>
      </c>
      <c r="V1329" s="5">
        <f>'90.1 Data-IP'!V1329*Convert!$B$6/$D1329</f>
        <v>0</v>
      </c>
      <c r="W1329" s="5">
        <f>'90.1 Data-IP'!W1329*Convert!$B$6/$D1329</f>
        <v>30.532437181490089</v>
      </c>
      <c r="X1329" s="5">
        <f>'90.1 Data-IP'!X1329*Convert!$B$7/$D1329</f>
        <v>21.403912978350476</v>
      </c>
      <c r="Y1329" s="5">
        <f t="shared" si="40"/>
        <v>51.936350159840565</v>
      </c>
      <c r="Z1329" s="5">
        <f>'90.1 Data-IP'!Z1329*Convert!$B$6/$D1329</f>
        <v>110.13972531773305</v>
      </c>
      <c r="AA1329" s="5">
        <f>'90.1 Data-IP'!AA1329*Convert!$B$7/$D1329</f>
        <v>25.48455400826267</v>
      </c>
      <c r="AB1329" s="5">
        <f t="shared" si="41"/>
        <v>135.62427932599573</v>
      </c>
    </row>
    <row r="1330" spans="1:28" x14ac:dyDescent="0.25">
      <c r="A1330" s="95">
        <v>2013</v>
      </c>
      <c r="B1330" s="95" t="s">
        <v>71</v>
      </c>
      <c r="C1330" s="101" t="s">
        <v>12</v>
      </c>
      <c r="D1330" s="5">
        <f>'90.1 Data-SI'!D1330*Convert!$B$1</f>
        <v>24692.302857493829</v>
      </c>
      <c r="E1330" s="5">
        <f>'90.1 Data-IP'!E1330*Convert!$B$6/$D1330</f>
        <v>0</v>
      </c>
      <c r="F1330" s="5">
        <f>'90.1 Data-IP'!F1330*Convert!$B$7/$D1330</f>
        <v>22.672585814100685</v>
      </c>
      <c r="G1330" s="5">
        <f>'90.1 Data-IP'!G1330*Convert!$B$6/$D1330</f>
        <v>9.4225561631521622</v>
      </c>
      <c r="H1330" s="5">
        <f>'90.1 Data-IP'!H1330*Convert!$B$6/$D1330</f>
        <v>48.045189611675873</v>
      </c>
      <c r="I1330" s="5">
        <f>'90.1 Data-IP'!I1330*Convert!$B$6/$D1330</f>
        <v>7.3413516538867096</v>
      </c>
      <c r="J1330" s="5">
        <f>'90.1 Data-IP'!J1330*Convert!$B$6/$D1330</f>
        <v>23.620212391955423</v>
      </c>
      <c r="K1330" s="5">
        <f>'90.1 Data-IP'!K1330*Convert!$B$7/$D1330</f>
        <v>0</v>
      </c>
      <c r="L1330" s="5">
        <f>'90.1 Data-IP'!L1330*Convert!$B$6/$D1330</f>
        <v>0</v>
      </c>
      <c r="M1330" s="5">
        <f>'90.1 Data-IP'!M1330*Convert!$B$6/$D1330</f>
        <v>21.28493560322941</v>
      </c>
      <c r="N1330" s="5">
        <f>'90.1 Data-IP'!N1330*Convert!$B$6/$D1330</f>
        <v>0</v>
      </c>
      <c r="O1330" s="5">
        <f>'90.1 Data-IP'!O1330*Convert!$B$6/$D1330</f>
        <v>0</v>
      </c>
      <c r="P1330" s="5">
        <f>'90.1 Data-IP'!P1330*Convert!$B$6/$D1330</f>
        <v>0</v>
      </c>
      <c r="Q1330" s="5">
        <f>'90.1 Data-IP'!Q1330*Convert!$B$6/$D1330</f>
        <v>0</v>
      </c>
      <c r="R1330" s="5">
        <f>'90.1 Data-IP'!R1330*Convert!$B$6/$D1330</f>
        <v>0</v>
      </c>
      <c r="S1330" s="5">
        <f>'90.1 Data-IP'!S1330*Convert!$B$6/$D1330</f>
        <v>2.1784570564273866</v>
      </c>
      <c r="T1330" s="5">
        <f>'90.1 Data-IP'!T1330*Convert!$B$6/$D1330</f>
        <v>0</v>
      </c>
      <c r="U1330" s="5">
        <f>'90.1 Data-IP'!U1330*Convert!$B$7/$D1330</f>
        <v>4.1884095653202928</v>
      </c>
      <c r="V1330" s="5">
        <f>'90.1 Data-IP'!V1330*Convert!$B$6/$D1330</f>
        <v>0</v>
      </c>
      <c r="W1330" s="5">
        <f>'90.1 Data-IP'!W1330*Convert!$B$6/$D1330</f>
        <v>32.885948822808963</v>
      </c>
      <c r="X1330" s="5">
        <f>'90.1 Data-IP'!X1330*Convert!$B$7/$D1330</f>
        <v>22.672585814100685</v>
      </c>
      <c r="Y1330" s="5">
        <f t="shared" si="40"/>
        <v>55.558534636909648</v>
      </c>
      <c r="Z1330" s="5">
        <f>'90.1 Data-IP'!Z1330*Convert!$B$6/$D1330</f>
        <v>111.89270248032696</v>
      </c>
      <c r="AA1330" s="5">
        <f>'90.1 Data-IP'!AA1330*Convert!$B$7/$D1330</f>
        <v>26.860995379420977</v>
      </c>
      <c r="AB1330" s="5">
        <f t="shared" si="41"/>
        <v>138.75369785974794</v>
      </c>
    </row>
    <row r="1331" spans="1:28" x14ac:dyDescent="0.25">
      <c r="A1331" s="95">
        <v>2013</v>
      </c>
      <c r="B1331" s="95" t="s">
        <v>71</v>
      </c>
      <c r="C1331" s="101" t="s">
        <v>8</v>
      </c>
      <c r="D1331" s="5">
        <f>'90.1 Data-SI'!D1331*Convert!$B$1</f>
        <v>24692.302857493829</v>
      </c>
      <c r="E1331" s="5">
        <f>'90.1 Data-IP'!E1331*Convert!$B$6/$D1331</f>
        <v>0</v>
      </c>
      <c r="F1331" s="5">
        <f>'90.1 Data-IP'!F1331*Convert!$B$7/$D1331</f>
        <v>35.035176375915832</v>
      </c>
      <c r="G1331" s="5">
        <f>'90.1 Data-IP'!G1331*Convert!$B$6/$D1331</f>
        <v>4.4821267673257656</v>
      </c>
      <c r="H1331" s="5">
        <f>'90.1 Data-IP'!H1331*Convert!$B$6/$D1331</f>
        <v>48.738114010204676</v>
      </c>
      <c r="I1331" s="5">
        <f>'90.1 Data-IP'!I1331*Convert!$B$6/$D1331</f>
        <v>7.3948405548257758</v>
      </c>
      <c r="J1331" s="5">
        <f>'90.1 Data-IP'!J1331*Convert!$B$6/$D1331</f>
        <v>23.620212391955423</v>
      </c>
      <c r="K1331" s="5">
        <f>'90.1 Data-IP'!K1331*Convert!$B$7/$D1331</f>
        <v>0</v>
      </c>
      <c r="L1331" s="5">
        <f>'90.1 Data-IP'!L1331*Convert!$B$6/$D1331</f>
        <v>0</v>
      </c>
      <c r="M1331" s="5">
        <f>'90.1 Data-IP'!M1331*Convert!$B$6/$D1331</f>
        <v>23.54970429526302</v>
      </c>
      <c r="N1331" s="5">
        <f>'90.1 Data-IP'!N1331*Convert!$B$6/$D1331</f>
        <v>0</v>
      </c>
      <c r="O1331" s="5">
        <f>'90.1 Data-IP'!O1331*Convert!$B$6/$D1331</f>
        <v>0</v>
      </c>
      <c r="P1331" s="5">
        <f>'90.1 Data-IP'!P1331*Convert!$B$6/$D1331</f>
        <v>0</v>
      </c>
      <c r="Q1331" s="5">
        <f>'90.1 Data-IP'!Q1331*Convert!$B$6/$D1331</f>
        <v>0</v>
      </c>
      <c r="R1331" s="5">
        <f>'90.1 Data-IP'!R1331*Convert!$B$6/$D1331</f>
        <v>0</v>
      </c>
      <c r="S1331" s="5">
        <f>'90.1 Data-IP'!S1331*Convert!$B$6/$D1331</f>
        <v>2.2355929278850244</v>
      </c>
      <c r="T1331" s="5">
        <f>'90.1 Data-IP'!T1331*Convert!$B$6/$D1331</f>
        <v>0</v>
      </c>
      <c r="U1331" s="5">
        <f>'90.1 Data-IP'!U1331*Convert!$B$7/$D1331</f>
        <v>4.3086609426675579</v>
      </c>
      <c r="V1331" s="5">
        <f>'90.1 Data-IP'!V1331*Convert!$B$6/$D1331</f>
        <v>0</v>
      </c>
      <c r="W1331" s="5">
        <f>'90.1 Data-IP'!W1331*Convert!$B$6/$D1331</f>
        <v>30.267423990473809</v>
      </c>
      <c r="X1331" s="5">
        <f>'90.1 Data-IP'!X1331*Convert!$B$7/$D1331</f>
        <v>35.035176375915832</v>
      </c>
      <c r="Y1331" s="5">
        <f t="shared" si="40"/>
        <v>65.30260036638964</v>
      </c>
      <c r="Z1331" s="5">
        <f>'90.1 Data-IP'!Z1331*Convert!$B$6/$D1331</f>
        <v>110.01815963378063</v>
      </c>
      <c r="AA1331" s="5">
        <f>'90.1 Data-IP'!AA1331*Convert!$B$7/$D1331</f>
        <v>39.34383731858339</v>
      </c>
      <c r="AB1331" s="5">
        <f t="shared" si="41"/>
        <v>149.36199695236402</v>
      </c>
    </row>
    <row r="1332" spans="1:28" x14ac:dyDescent="0.25">
      <c r="A1332" s="95">
        <v>2016</v>
      </c>
      <c r="B1332" s="95" t="s">
        <v>71</v>
      </c>
      <c r="C1332" s="101" t="s">
        <v>10</v>
      </c>
      <c r="D1332" s="5">
        <f>'90.1 Data-SI'!D1332*Convert!$B$1</f>
        <v>24692.302857493829</v>
      </c>
      <c r="E1332" s="5">
        <f>'90.1 Data-IP'!E1332*Convert!$B$6/$D1332</f>
        <v>0</v>
      </c>
      <c r="F1332" s="5">
        <f>'90.1 Data-IP'!F1332*Convert!$B$7/$D1332</f>
        <v>0</v>
      </c>
      <c r="G1332" s="5">
        <f>'90.1 Data-IP'!G1332*Convert!$B$6/$D1332</f>
        <v>84.801789811529929</v>
      </c>
      <c r="H1332" s="5">
        <f>'90.1 Data-IP'!H1332*Convert!$B$6/$D1332</f>
        <v>33.051278152984253</v>
      </c>
      <c r="I1332" s="5">
        <f>'90.1 Data-IP'!I1332*Convert!$B$6/$D1332</f>
        <v>4.6863571163658335</v>
      </c>
      <c r="J1332" s="5">
        <f>'90.1 Data-IP'!J1332*Convert!$B$6/$D1332</f>
        <v>23.620212391955423</v>
      </c>
      <c r="K1332" s="5">
        <f>'90.1 Data-IP'!K1332*Convert!$B$7/$D1332</f>
        <v>0</v>
      </c>
      <c r="L1332" s="5">
        <f>'90.1 Data-IP'!L1332*Convert!$B$6/$D1332</f>
        <v>0</v>
      </c>
      <c r="M1332" s="5">
        <f>'90.1 Data-IP'!M1332*Convert!$B$6/$D1332</f>
        <v>19.038401763788674</v>
      </c>
      <c r="N1332" s="5">
        <f>'90.1 Data-IP'!N1332*Convert!$B$6/$D1332</f>
        <v>0</v>
      </c>
      <c r="O1332" s="5">
        <f>'90.1 Data-IP'!O1332*Convert!$B$6/$D1332</f>
        <v>0</v>
      </c>
      <c r="P1332" s="5">
        <f>'90.1 Data-IP'!P1332*Convert!$B$6/$D1332</f>
        <v>0</v>
      </c>
      <c r="Q1332" s="5">
        <f>'90.1 Data-IP'!Q1332*Convert!$B$6/$D1332</f>
        <v>0</v>
      </c>
      <c r="R1332" s="5">
        <f>'90.1 Data-IP'!R1332*Convert!$B$6/$D1332</f>
        <v>0</v>
      </c>
      <c r="S1332" s="5">
        <f>'90.1 Data-IP'!S1332*Convert!$B$6/$D1332</f>
        <v>3.2482350752086919</v>
      </c>
      <c r="T1332" s="5">
        <f>'90.1 Data-IP'!T1332*Convert!$B$6/$D1332</f>
        <v>0</v>
      </c>
      <c r="U1332" s="5">
        <f>'90.1 Data-IP'!U1332*Convert!$B$7/$D1332</f>
        <v>3.4752231958628146</v>
      </c>
      <c r="V1332" s="5">
        <f>'90.1 Data-IP'!V1332*Convert!$B$6/$D1332</f>
        <v>0</v>
      </c>
      <c r="W1332" s="5">
        <f>'90.1 Data-IP'!W1332*Convert!$B$6/$D1332</f>
        <v>107.08842665052728</v>
      </c>
      <c r="X1332" s="5">
        <f>'90.1 Data-IP'!X1332*Convert!$B$7/$D1332</f>
        <v>0</v>
      </c>
      <c r="Y1332" s="5">
        <f t="shared" si="40"/>
        <v>107.08842665052728</v>
      </c>
      <c r="Z1332" s="5">
        <f>'90.1 Data-IP'!Z1332*Convert!$B$6/$D1332</f>
        <v>168.44505865499329</v>
      </c>
      <c r="AA1332" s="5">
        <f>'90.1 Data-IP'!AA1332*Convert!$B$7/$D1332</f>
        <v>3.4752231958628146</v>
      </c>
      <c r="AB1332" s="5">
        <f t="shared" si="41"/>
        <v>171.9202818508561</v>
      </c>
    </row>
    <row r="1333" spans="1:28" x14ac:dyDescent="0.25">
      <c r="A1333" s="95">
        <v>2016</v>
      </c>
      <c r="B1333" s="95" t="s">
        <v>71</v>
      </c>
      <c r="C1333" s="101" t="s">
        <v>6</v>
      </c>
      <c r="D1333" s="5">
        <f>'90.1 Data-SI'!D1333*Convert!$B$1</f>
        <v>24692.302857493829</v>
      </c>
      <c r="E1333" s="5">
        <f>'90.1 Data-IP'!E1333*Convert!$B$6/$D1333</f>
        <v>0</v>
      </c>
      <c r="F1333" s="5">
        <f>'90.1 Data-IP'!F1333*Convert!$B$7/$D1333</f>
        <v>0</v>
      </c>
      <c r="G1333" s="5">
        <f>'90.1 Data-IP'!G1333*Convert!$B$6/$D1333</f>
        <v>88.862083655540786</v>
      </c>
      <c r="H1333" s="5">
        <f>'90.1 Data-IP'!H1333*Convert!$B$6/$D1333</f>
        <v>33.787966197735926</v>
      </c>
      <c r="I1333" s="5">
        <f>'90.1 Data-IP'!I1333*Convert!$B$6/$D1333</f>
        <v>4.6839258026867858</v>
      </c>
      <c r="J1333" s="5">
        <f>'90.1 Data-IP'!J1333*Convert!$B$6/$D1333</f>
        <v>23.620212391955423</v>
      </c>
      <c r="K1333" s="5">
        <f>'90.1 Data-IP'!K1333*Convert!$B$7/$D1333</f>
        <v>0</v>
      </c>
      <c r="L1333" s="5">
        <f>'90.1 Data-IP'!L1333*Convert!$B$6/$D1333</f>
        <v>0</v>
      </c>
      <c r="M1333" s="5">
        <f>'90.1 Data-IP'!M1333*Convert!$B$6/$D1333</f>
        <v>22.353497965171194</v>
      </c>
      <c r="N1333" s="5">
        <f>'90.1 Data-IP'!N1333*Convert!$B$6/$D1333</f>
        <v>0</v>
      </c>
      <c r="O1333" s="5">
        <f>'90.1 Data-IP'!O1333*Convert!$B$6/$D1333</f>
        <v>0</v>
      </c>
      <c r="P1333" s="5">
        <f>'90.1 Data-IP'!P1333*Convert!$B$6/$D1333</f>
        <v>0</v>
      </c>
      <c r="Q1333" s="5">
        <f>'90.1 Data-IP'!Q1333*Convert!$B$6/$D1333</f>
        <v>0</v>
      </c>
      <c r="R1333" s="5">
        <f>'90.1 Data-IP'!R1333*Convert!$B$6/$D1333</f>
        <v>0</v>
      </c>
      <c r="S1333" s="5">
        <f>'90.1 Data-IP'!S1333*Convert!$B$6/$D1333</f>
        <v>0</v>
      </c>
      <c r="T1333" s="5">
        <f>'90.1 Data-IP'!T1333*Convert!$B$6/$D1333</f>
        <v>0</v>
      </c>
      <c r="U1333" s="5">
        <f>'90.1 Data-IP'!U1333*Convert!$B$7/$D1333</f>
        <v>3.4639886381175686</v>
      </c>
      <c r="V1333" s="5">
        <f>'90.1 Data-IP'!V1333*Convert!$B$6/$D1333</f>
        <v>0</v>
      </c>
      <c r="W1333" s="5">
        <f>'90.1 Data-IP'!W1333*Convert!$B$6/$D1333</f>
        <v>111.21558162071199</v>
      </c>
      <c r="X1333" s="5">
        <f>'90.1 Data-IP'!X1333*Convert!$B$7/$D1333</f>
        <v>0</v>
      </c>
      <c r="Y1333" s="5">
        <f t="shared" si="40"/>
        <v>111.21558162071199</v>
      </c>
      <c r="Z1333" s="5">
        <f>'90.1 Data-IP'!Z1333*Convert!$B$6/$D1333</f>
        <v>173.30647035625057</v>
      </c>
      <c r="AA1333" s="5">
        <f>'90.1 Data-IP'!AA1333*Convert!$B$7/$D1333</f>
        <v>3.4639886381175686</v>
      </c>
      <c r="AB1333" s="5">
        <f t="shared" si="41"/>
        <v>176.77045899436814</v>
      </c>
    </row>
    <row r="1334" spans="1:28" x14ac:dyDescent="0.25">
      <c r="A1334" s="95">
        <v>2016</v>
      </c>
      <c r="B1334" s="95" t="s">
        <v>71</v>
      </c>
      <c r="C1334" s="101" t="s">
        <v>11</v>
      </c>
      <c r="D1334" s="5">
        <f>'90.1 Data-SI'!D1334*Convert!$B$1</f>
        <v>24692.302857493829</v>
      </c>
      <c r="E1334" s="5">
        <f>'90.1 Data-IP'!E1334*Convert!$B$6/$D1334</f>
        <v>0</v>
      </c>
      <c r="F1334" s="5">
        <f>'90.1 Data-IP'!F1334*Convert!$B$7/$D1334</f>
        <v>0</v>
      </c>
      <c r="G1334" s="5">
        <f>'90.1 Data-IP'!G1334*Convert!$B$6/$D1334</f>
        <v>67.110335825934058</v>
      </c>
      <c r="H1334" s="5">
        <f>'90.1 Data-IP'!H1334*Convert!$B$6/$D1334</f>
        <v>35.458278695242193</v>
      </c>
      <c r="I1334" s="5">
        <f>'90.1 Data-IP'!I1334*Convert!$B$6/$D1334</f>
        <v>4.6839258026867858</v>
      </c>
      <c r="J1334" s="5">
        <f>'90.1 Data-IP'!J1334*Convert!$B$6/$D1334</f>
        <v>23.620212391955423</v>
      </c>
      <c r="K1334" s="5">
        <f>'90.1 Data-IP'!K1334*Convert!$B$7/$D1334</f>
        <v>0</v>
      </c>
      <c r="L1334" s="5">
        <f>'90.1 Data-IP'!L1334*Convert!$B$6/$D1334</f>
        <v>0</v>
      </c>
      <c r="M1334" s="5">
        <f>'90.1 Data-IP'!M1334*Convert!$B$6/$D1334</f>
        <v>17.83125452214113</v>
      </c>
      <c r="N1334" s="5">
        <f>'90.1 Data-IP'!N1334*Convert!$B$6/$D1334</f>
        <v>0</v>
      </c>
      <c r="O1334" s="5">
        <f>'90.1 Data-IP'!O1334*Convert!$B$6/$D1334</f>
        <v>0</v>
      </c>
      <c r="P1334" s="5">
        <f>'90.1 Data-IP'!P1334*Convert!$B$6/$D1334</f>
        <v>0</v>
      </c>
      <c r="Q1334" s="5">
        <f>'90.1 Data-IP'!Q1334*Convert!$B$6/$D1334</f>
        <v>0</v>
      </c>
      <c r="R1334" s="5">
        <f>'90.1 Data-IP'!R1334*Convert!$B$6/$D1334</f>
        <v>0</v>
      </c>
      <c r="S1334" s="5">
        <f>'90.1 Data-IP'!S1334*Convert!$B$6/$D1334</f>
        <v>0</v>
      </c>
      <c r="T1334" s="5">
        <f>'90.1 Data-IP'!T1334*Convert!$B$6/$D1334</f>
        <v>0</v>
      </c>
      <c r="U1334" s="5">
        <f>'90.1 Data-IP'!U1334*Convert!$B$7/$D1334</f>
        <v>3.5522007211543163</v>
      </c>
      <c r="V1334" s="5">
        <f>'90.1 Data-IP'!V1334*Convert!$B$6/$D1334</f>
        <v>0</v>
      </c>
      <c r="W1334" s="5">
        <f>'90.1 Data-IP'!W1334*Convert!$B$6/$D1334</f>
        <v>84.941590348075195</v>
      </c>
      <c r="X1334" s="5">
        <f>'90.1 Data-IP'!X1334*Convert!$B$7/$D1334</f>
        <v>0</v>
      </c>
      <c r="Y1334" s="5">
        <f t="shared" si="40"/>
        <v>84.941590348075195</v>
      </c>
      <c r="Z1334" s="5">
        <f>'90.1 Data-IP'!Z1334*Convert!$B$6/$D1334</f>
        <v>148.7027915811201</v>
      </c>
      <c r="AA1334" s="5">
        <f>'90.1 Data-IP'!AA1334*Convert!$B$7/$D1334</f>
        <v>3.5522007211543163</v>
      </c>
      <c r="AB1334" s="5">
        <f t="shared" si="41"/>
        <v>152.25499230227442</v>
      </c>
    </row>
    <row r="1335" spans="1:28" x14ac:dyDescent="0.25">
      <c r="A1335" s="95">
        <v>2016</v>
      </c>
      <c r="B1335" s="95" t="s">
        <v>71</v>
      </c>
      <c r="C1335" s="101" t="s">
        <v>13</v>
      </c>
      <c r="D1335" s="5">
        <f>'90.1 Data-SI'!D1335*Convert!$B$1</f>
        <v>24692.302857493829</v>
      </c>
      <c r="E1335" s="5">
        <f>'90.1 Data-IP'!E1335*Convert!$B$6/$D1335</f>
        <v>0</v>
      </c>
      <c r="F1335" s="5">
        <f>'90.1 Data-IP'!F1335*Convert!$B$7/$D1335</f>
        <v>0.64036979147903161</v>
      </c>
      <c r="G1335" s="5">
        <f>'90.1 Data-IP'!G1335*Convert!$B$6/$D1335</f>
        <v>71.733478786644653</v>
      </c>
      <c r="H1335" s="5">
        <f>'90.1 Data-IP'!H1335*Convert!$B$6/$D1335</f>
        <v>35.136129632768267</v>
      </c>
      <c r="I1335" s="5">
        <f>'90.1 Data-IP'!I1335*Convert!$B$6/$D1335</f>
        <v>4.6766318616496401</v>
      </c>
      <c r="J1335" s="5">
        <f>'90.1 Data-IP'!J1335*Convert!$B$6/$D1335</f>
        <v>23.620212391955423</v>
      </c>
      <c r="K1335" s="5">
        <f>'90.1 Data-IP'!K1335*Convert!$B$7/$D1335</f>
        <v>0</v>
      </c>
      <c r="L1335" s="5">
        <f>'90.1 Data-IP'!L1335*Convert!$B$6/$D1335</f>
        <v>0</v>
      </c>
      <c r="M1335" s="5">
        <f>'90.1 Data-IP'!M1335*Convert!$B$6/$D1335</f>
        <v>21.154860321400321</v>
      </c>
      <c r="N1335" s="5">
        <f>'90.1 Data-IP'!N1335*Convert!$B$6/$D1335</f>
        <v>0</v>
      </c>
      <c r="O1335" s="5">
        <f>'90.1 Data-IP'!O1335*Convert!$B$6/$D1335</f>
        <v>0</v>
      </c>
      <c r="P1335" s="5">
        <f>'90.1 Data-IP'!P1335*Convert!$B$6/$D1335</f>
        <v>0</v>
      </c>
      <c r="Q1335" s="5">
        <f>'90.1 Data-IP'!Q1335*Convert!$B$6/$D1335</f>
        <v>0</v>
      </c>
      <c r="R1335" s="5">
        <f>'90.1 Data-IP'!R1335*Convert!$B$6/$D1335</f>
        <v>0</v>
      </c>
      <c r="S1335" s="5">
        <f>'90.1 Data-IP'!S1335*Convert!$B$6/$D1335</f>
        <v>0</v>
      </c>
      <c r="T1335" s="5">
        <f>'90.1 Data-IP'!T1335*Convert!$B$6/$D1335</f>
        <v>0</v>
      </c>
      <c r="U1335" s="5">
        <f>'90.1 Data-IP'!U1335*Convert!$B$7/$D1335</f>
        <v>3.5513685316917054</v>
      </c>
      <c r="V1335" s="5">
        <f>'90.1 Data-IP'!V1335*Convert!$B$6/$D1335</f>
        <v>0</v>
      </c>
      <c r="W1335" s="5">
        <f>'90.1 Data-IP'!W1335*Convert!$B$6/$D1335</f>
        <v>92.888339108044988</v>
      </c>
      <c r="X1335" s="5">
        <f>'90.1 Data-IP'!X1335*Convert!$B$7/$D1335</f>
        <v>0.64036979147903161</v>
      </c>
      <c r="Y1335" s="5">
        <f t="shared" si="40"/>
        <v>93.52870889952402</v>
      </c>
      <c r="Z1335" s="5">
        <f>'90.1 Data-IP'!Z1335*Convert!$B$6/$D1335</f>
        <v>156.32009733757877</v>
      </c>
      <c r="AA1335" s="5">
        <f>'90.1 Data-IP'!AA1335*Convert!$B$7/$D1335</f>
        <v>4.1917383231707372</v>
      </c>
      <c r="AB1335" s="5">
        <f t="shared" si="41"/>
        <v>160.51183566074951</v>
      </c>
    </row>
    <row r="1336" spans="1:28" x14ac:dyDescent="0.25">
      <c r="A1336" s="95">
        <v>2016</v>
      </c>
      <c r="B1336" s="95" t="s">
        <v>71</v>
      </c>
      <c r="C1336" s="101" t="s">
        <v>19</v>
      </c>
      <c r="D1336" s="5">
        <f>'90.1 Data-SI'!D1336*Convert!$B$1</f>
        <v>24692.302857493829</v>
      </c>
      <c r="E1336" s="5">
        <f>'90.1 Data-IP'!E1336*Convert!$B$6/$D1336</f>
        <v>0</v>
      </c>
      <c r="F1336" s="5">
        <f>'90.1 Data-IP'!F1336*Convert!$B$7/$D1336</f>
        <v>0.42691319431935443</v>
      </c>
      <c r="G1336" s="5">
        <f>'90.1 Data-IP'!G1336*Convert!$B$6/$D1336</f>
        <v>47.459243015025201</v>
      </c>
      <c r="H1336" s="5">
        <f>'90.1 Data-IP'!H1336*Convert!$B$6/$D1336</f>
        <v>35.647921162207972</v>
      </c>
      <c r="I1336" s="5">
        <f>'90.1 Data-IP'!I1336*Convert!$B$6/$D1336</f>
        <v>4.6742005479705915</v>
      </c>
      <c r="J1336" s="5">
        <f>'90.1 Data-IP'!J1336*Convert!$B$6/$D1336</f>
        <v>23.620212391955423</v>
      </c>
      <c r="K1336" s="5">
        <f>'90.1 Data-IP'!K1336*Convert!$B$7/$D1336</f>
        <v>0</v>
      </c>
      <c r="L1336" s="5">
        <f>'90.1 Data-IP'!L1336*Convert!$B$6/$D1336</f>
        <v>0</v>
      </c>
      <c r="M1336" s="5">
        <f>'90.1 Data-IP'!M1336*Convert!$B$6/$D1336</f>
        <v>16.273998110710615</v>
      </c>
      <c r="N1336" s="5">
        <f>'90.1 Data-IP'!N1336*Convert!$B$6/$D1336</f>
        <v>0</v>
      </c>
      <c r="O1336" s="5">
        <f>'90.1 Data-IP'!O1336*Convert!$B$6/$D1336</f>
        <v>0</v>
      </c>
      <c r="P1336" s="5">
        <f>'90.1 Data-IP'!P1336*Convert!$B$6/$D1336</f>
        <v>0</v>
      </c>
      <c r="Q1336" s="5">
        <f>'90.1 Data-IP'!Q1336*Convert!$B$6/$D1336</f>
        <v>0</v>
      </c>
      <c r="R1336" s="5">
        <f>'90.1 Data-IP'!R1336*Convert!$B$6/$D1336</f>
        <v>0</v>
      </c>
      <c r="S1336" s="5">
        <f>'90.1 Data-IP'!S1336*Convert!$B$6/$D1336</f>
        <v>0</v>
      </c>
      <c r="T1336" s="5">
        <f>'90.1 Data-IP'!T1336*Convert!$B$6/$D1336</f>
        <v>0</v>
      </c>
      <c r="U1336" s="5">
        <f>'90.1 Data-IP'!U1336*Convert!$B$7/$D1336</f>
        <v>3.6424932778475911</v>
      </c>
      <c r="V1336" s="5">
        <f>'90.1 Data-IP'!V1336*Convert!$B$6/$D1336</f>
        <v>0</v>
      </c>
      <c r="W1336" s="5">
        <f>'90.1 Data-IP'!W1336*Convert!$B$6/$D1336</f>
        <v>63.733241125735816</v>
      </c>
      <c r="X1336" s="5">
        <f>'90.1 Data-IP'!X1336*Convert!$B$7/$D1336</f>
        <v>0.42691319431935443</v>
      </c>
      <c r="Y1336" s="5">
        <f t="shared" si="40"/>
        <v>64.16015432005517</v>
      </c>
      <c r="Z1336" s="5">
        <f>'90.1 Data-IP'!Z1336*Convert!$B$6/$D1336</f>
        <v>127.67314391419075</v>
      </c>
      <c r="AA1336" s="5">
        <f>'90.1 Data-IP'!AA1336*Convert!$B$7/$D1336</f>
        <v>4.0694064721669454</v>
      </c>
      <c r="AB1336" s="5">
        <f t="shared" si="41"/>
        <v>131.74255038635769</v>
      </c>
    </row>
    <row r="1337" spans="1:28" x14ac:dyDescent="0.25">
      <c r="A1337" s="95">
        <v>2016</v>
      </c>
      <c r="B1337" s="95" t="s">
        <v>71</v>
      </c>
      <c r="C1337" s="101" t="s">
        <v>20</v>
      </c>
      <c r="D1337" s="5">
        <f>'90.1 Data-SI'!D1337*Convert!$B$1</f>
        <v>24692.302857493829</v>
      </c>
      <c r="E1337" s="5">
        <f>'90.1 Data-IP'!E1337*Convert!$B$6/$D1337</f>
        <v>0</v>
      </c>
      <c r="F1337" s="5">
        <f>'90.1 Data-IP'!F1337*Convert!$B$7/$D1337</f>
        <v>0.24424760727627784</v>
      </c>
      <c r="G1337" s="5">
        <f>'90.1 Data-IP'!G1337*Convert!$B$6/$D1337</f>
        <v>36.587623899160185</v>
      </c>
      <c r="H1337" s="5">
        <f>'90.1 Data-IP'!H1337*Convert!$B$6/$D1337</f>
        <v>37.002162881437926</v>
      </c>
      <c r="I1337" s="5">
        <f>'90.1 Data-IP'!I1337*Convert!$B$6/$D1337</f>
        <v>4.6790631753286887</v>
      </c>
      <c r="J1337" s="5">
        <f>'90.1 Data-IP'!J1337*Convert!$B$6/$D1337</f>
        <v>23.620212391955423</v>
      </c>
      <c r="K1337" s="5">
        <f>'90.1 Data-IP'!K1337*Convert!$B$7/$D1337</f>
        <v>0</v>
      </c>
      <c r="L1337" s="5">
        <f>'90.1 Data-IP'!L1337*Convert!$B$6/$D1337</f>
        <v>0</v>
      </c>
      <c r="M1337" s="5">
        <f>'90.1 Data-IP'!M1337*Convert!$B$6/$D1337</f>
        <v>17.888390393598765</v>
      </c>
      <c r="N1337" s="5">
        <f>'90.1 Data-IP'!N1337*Convert!$B$6/$D1337</f>
        <v>0</v>
      </c>
      <c r="O1337" s="5">
        <f>'90.1 Data-IP'!O1337*Convert!$B$6/$D1337</f>
        <v>0</v>
      </c>
      <c r="P1337" s="5">
        <f>'90.1 Data-IP'!P1337*Convert!$B$6/$D1337</f>
        <v>0</v>
      </c>
      <c r="Q1337" s="5">
        <f>'90.1 Data-IP'!Q1337*Convert!$B$6/$D1337</f>
        <v>0</v>
      </c>
      <c r="R1337" s="5">
        <f>'90.1 Data-IP'!R1337*Convert!$B$6/$D1337</f>
        <v>0</v>
      </c>
      <c r="S1337" s="5">
        <f>'90.1 Data-IP'!S1337*Convert!$B$6/$D1337</f>
        <v>0</v>
      </c>
      <c r="T1337" s="5">
        <f>'90.1 Data-IP'!T1337*Convert!$B$6/$D1337</f>
        <v>0</v>
      </c>
      <c r="U1337" s="5">
        <f>'90.1 Data-IP'!U1337*Convert!$B$7/$D1337</f>
        <v>3.6458220356980342</v>
      </c>
      <c r="V1337" s="5">
        <f>'90.1 Data-IP'!V1337*Convert!$B$6/$D1337</f>
        <v>0</v>
      </c>
      <c r="W1337" s="5">
        <f>'90.1 Data-IP'!W1337*Convert!$B$6/$D1337</f>
        <v>54.476014292758954</v>
      </c>
      <c r="X1337" s="5">
        <f>'90.1 Data-IP'!X1337*Convert!$B$7/$D1337</f>
        <v>0.24424760727627784</v>
      </c>
      <c r="Y1337" s="5">
        <f t="shared" si="40"/>
        <v>54.720261900035233</v>
      </c>
      <c r="Z1337" s="5">
        <f>'90.1 Data-IP'!Z1337*Convert!$B$6/$D1337</f>
        <v>119.77623708464145</v>
      </c>
      <c r="AA1337" s="5">
        <f>'90.1 Data-IP'!AA1337*Convert!$B$7/$D1337</f>
        <v>3.8900696429743111</v>
      </c>
      <c r="AB1337" s="5">
        <f t="shared" si="41"/>
        <v>123.66630672761576</v>
      </c>
    </row>
    <row r="1338" spans="1:28" x14ac:dyDescent="0.25">
      <c r="A1338" s="95">
        <v>2016</v>
      </c>
      <c r="B1338" s="95" t="s">
        <v>71</v>
      </c>
      <c r="C1338" s="101" t="s">
        <v>3</v>
      </c>
      <c r="D1338" s="5">
        <f>'90.1 Data-SI'!D1338*Convert!$B$1</f>
        <v>24692.302857493829</v>
      </c>
      <c r="E1338" s="5">
        <f>'90.1 Data-IP'!E1338*Convert!$B$6/$D1338</f>
        <v>0</v>
      </c>
      <c r="F1338" s="5">
        <f>'90.1 Data-IP'!F1338*Convert!$B$7/$D1338</f>
        <v>6.4440591037269419</v>
      </c>
      <c r="G1338" s="5">
        <f>'90.1 Data-IP'!G1338*Convert!$B$6/$D1338</f>
        <v>26.350577653526798</v>
      </c>
      <c r="H1338" s="5">
        <f>'90.1 Data-IP'!H1338*Convert!$B$6/$D1338</f>
        <v>35.810819178704214</v>
      </c>
      <c r="I1338" s="5">
        <f>'90.1 Data-IP'!I1338*Convert!$B$6/$D1338</f>
        <v>4.6778475184891635</v>
      </c>
      <c r="J1338" s="5">
        <f>'90.1 Data-IP'!J1338*Convert!$B$6/$D1338</f>
        <v>23.620212391955423</v>
      </c>
      <c r="K1338" s="5">
        <f>'90.1 Data-IP'!K1338*Convert!$B$7/$D1338</f>
        <v>0</v>
      </c>
      <c r="L1338" s="5">
        <f>'90.1 Data-IP'!L1338*Convert!$B$6/$D1338</f>
        <v>0</v>
      </c>
      <c r="M1338" s="5">
        <f>'90.1 Data-IP'!M1338*Convert!$B$6/$D1338</f>
        <v>17.691453985595842</v>
      </c>
      <c r="N1338" s="5">
        <f>'90.1 Data-IP'!N1338*Convert!$B$6/$D1338</f>
        <v>0</v>
      </c>
      <c r="O1338" s="5">
        <f>'90.1 Data-IP'!O1338*Convert!$B$6/$D1338</f>
        <v>0</v>
      </c>
      <c r="P1338" s="5">
        <f>'90.1 Data-IP'!P1338*Convert!$B$6/$D1338</f>
        <v>0</v>
      </c>
      <c r="Q1338" s="5">
        <f>'90.1 Data-IP'!Q1338*Convert!$B$6/$D1338</f>
        <v>0</v>
      </c>
      <c r="R1338" s="5">
        <f>'90.1 Data-IP'!R1338*Convert!$B$6/$D1338</f>
        <v>0</v>
      </c>
      <c r="S1338" s="5">
        <f>'90.1 Data-IP'!S1338*Convert!$B$6/$D1338</f>
        <v>0</v>
      </c>
      <c r="T1338" s="5">
        <f>'90.1 Data-IP'!T1338*Convert!$B$6/$D1338</f>
        <v>0</v>
      </c>
      <c r="U1338" s="5">
        <f>'90.1 Data-IP'!U1338*Convert!$B$7/$D1338</f>
        <v>3.7981127073558154</v>
      </c>
      <c r="V1338" s="5">
        <f>'90.1 Data-IP'!V1338*Convert!$B$6/$D1338</f>
        <v>0</v>
      </c>
      <c r="W1338" s="5">
        <f>'90.1 Data-IP'!W1338*Convert!$B$6/$D1338</f>
        <v>44.042031639122641</v>
      </c>
      <c r="X1338" s="5">
        <f>'90.1 Data-IP'!X1338*Convert!$B$7/$D1338</f>
        <v>6.4440591037269419</v>
      </c>
      <c r="Y1338" s="5">
        <f t="shared" si="40"/>
        <v>50.486090742849584</v>
      </c>
      <c r="Z1338" s="5">
        <f>'90.1 Data-IP'!Z1338*Convert!$B$6/$D1338</f>
        <v>108.14969507143189</v>
      </c>
      <c r="AA1338" s="5">
        <f>'90.1 Data-IP'!AA1338*Convert!$B$7/$D1338</f>
        <v>10.242587905814061</v>
      </c>
      <c r="AB1338" s="5">
        <f t="shared" si="41"/>
        <v>118.39228297724596</v>
      </c>
    </row>
    <row r="1339" spans="1:28" x14ac:dyDescent="0.25">
      <c r="A1339" s="95">
        <v>2016</v>
      </c>
      <c r="B1339" s="95" t="s">
        <v>71</v>
      </c>
      <c r="C1339" s="101" t="s">
        <v>7</v>
      </c>
      <c r="D1339" s="5">
        <f>'90.1 Data-SI'!D1339*Convert!$B$1</f>
        <v>24692.302857493829</v>
      </c>
      <c r="E1339" s="5">
        <f>'90.1 Data-IP'!E1339*Convert!$B$6/$D1339</f>
        <v>0</v>
      </c>
      <c r="F1339" s="5">
        <f>'90.1 Data-IP'!F1339*Convert!$B$7/$D1339</f>
        <v>1.9302634585258136</v>
      </c>
      <c r="G1339" s="5">
        <f>'90.1 Data-IP'!G1339*Convert!$B$6/$D1339</f>
        <v>25.714789126455631</v>
      </c>
      <c r="H1339" s="5">
        <f>'90.1 Data-IP'!H1339*Convert!$B$6/$D1339</f>
        <v>36.838049208102163</v>
      </c>
      <c r="I1339" s="5">
        <f>'90.1 Data-IP'!I1339*Convert!$B$6/$D1339</f>
        <v>4.6766318616496401</v>
      </c>
      <c r="J1339" s="5">
        <f>'90.1 Data-IP'!J1339*Convert!$B$6/$D1339</f>
        <v>23.620212391955423</v>
      </c>
      <c r="K1339" s="5">
        <f>'90.1 Data-IP'!K1339*Convert!$B$7/$D1339</f>
        <v>0</v>
      </c>
      <c r="L1339" s="5">
        <f>'90.1 Data-IP'!L1339*Convert!$B$6/$D1339</f>
        <v>0</v>
      </c>
      <c r="M1339" s="5">
        <f>'90.1 Data-IP'!M1339*Convert!$B$6/$D1339</f>
        <v>19.094321978406782</v>
      </c>
      <c r="N1339" s="5">
        <f>'90.1 Data-IP'!N1339*Convert!$B$6/$D1339</f>
        <v>0</v>
      </c>
      <c r="O1339" s="5">
        <f>'90.1 Data-IP'!O1339*Convert!$B$6/$D1339</f>
        <v>0</v>
      </c>
      <c r="P1339" s="5">
        <f>'90.1 Data-IP'!P1339*Convert!$B$6/$D1339</f>
        <v>0</v>
      </c>
      <c r="Q1339" s="5">
        <f>'90.1 Data-IP'!Q1339*Convert!$B$6/$D1339</f>
        <v>0</v>
      </c>
      <c r="R1339" s="5">
        <f>'90.1 Data-IP'!R1339*Convert!$B$6/$D1339</f>
        <v>0</v>
      </c>
      <c r="S1339" s="5">
        <f>'90.1 Data-IP'!S1339*Convert!$B$6/$D1339</f>
        <v>0</v>
      </c>
      <c r="T1339" s="5">
        <f>'90.1 Data-IP'!T1339*Convert!$B$6/$D1339</f>
        <v>0</v>
      </c>
      <c r="U1339" s="5">
        <f>'90.1 Data-IP'!U1339*Convert!$B$7/$D1339</f>
        <v>3.7569193289565801</v>
      </c>
      <c r="V1339" s="5">
        <f>'90.1 Data-IP'!V1339*Convert!$B$6/$D1339</f>
        <v>0</v>
      </c>
      <c r="W1339" s="5">
        <f>'90.1 Data-IP'!W1339*Convert!$B$6/$D1339</f>
        <v>44.809111104862424</v>
      </c>
      <c r="X1339" s="5">
        <f>'90.1 Data-IP'!X1339*Convert!$B$7/$D1339</f>
        <v>1.9302634585258136</v>
      </c>
      <c r="Y1339" s="5">
        <f t="shared" si="40"/>
        <v>46.739374563388239</v>
      </c>
      <c r="Z1339" s="5">
        <f>'90.1 Data-IP'!Z1339*Convert!$B$6/$D1339</f>
        <v>109.94400456656965</v>
      </c>
      <c r="AA1339" s="5">
        <f>'90.1 Data-IP'!AA1339*Convert!$B$7/$D1339</f>
        <v>5.6871827874823939</v>
      </c>
      <c r="AB1339" s="5">
        <f t="shared" si="41"/>
        <v>115.63118735405205</v>
      </c>
    </row>
    <row r="1340" spans="1:28" x14ac:dyDescent="0.25">
      <c r="A1340" s="95">
        <v>2016</v>
      </c>
      <c r="B1340" s="95" t="s">
        <v>71</v>
      </c>
      <c r="C1340" s="101" t="s">
        <v>17</v>
      </c>
      <c r="D1340" s="5">
        <f>'90.1 Data-SI'!D1340*Convert!$B$1</f>
        <v>24692.302857493829</v>
      </c>
      <c r="E1340" s="5">
        <f>'90.1 Data-IP'!E1340*Convert!$B$6/$D1340</f>
        <v>0</v>
      </c>
      <c r="F1340" s="5">
        <f>'90.1 Data-IP'!F1340*Convert!$B$7/$D1340</f>
        <v>0.22469115490492339</v>
      </c>
      <c r="G1340" s="5">
        <f>'90.1 Data-IP'!G1340*Convert!$B$6/$D1340</f>
        <v>12.43373815465363</v>
      </c>
      <c r="H1340" s="5">
        <f>'90.1 Data-IP'!H1340*Convert!$B$6/$D1340</f>
        <v>36.913419932152671</v>
      </c>
      <c r="I1340" s="5">
        <f>'90.1 Data-IP'!I1340*Convert!$B$6/$D1340</f>
        <v>4.692435400563455</v>
      </c>
      <c r="J1340" s="5">
        <f>'90.1 Data-IP'!J1340*Convert!$B$6/$D1340</f>
        <v>23.620212391955423</v>
      </c>
      <c r="K1340" s="5">
        <f>'90.1 Data-IP'!K1340*Convert!$B$7/$D1340</f>
        <v>0</v>
      </c>
      <c r="L1340" s="5">
        <f>'90.1 Data-IP'!L1340*Convert!$B$6/$D1340</f>
        <v>0</v>
      </c>
      <c r="M1340" s="5">
        <f>'90.1 Data-IP'!M1340*Convert!$B$6/$D1340</f>
        <v>17.484792322876732</v>
      </c>
      <c r="N1340" s="5">
        <f>'90.1 Data-IP'!N1340*Convert!$B$6/$D1340</f>
        <v>0</v>
      </c>
      <c r="O1340" s="5">
        <f>'90.1 Data-IP'!O1340*Convert!$B$6/$D1340</f>
        <v>0</v>
      </c>
      <c r="P1340" s="5">
        <f>'90.1 Data-IP'!P1340*Convert!$B$6/$D1340</f>
        <v>0</v>
      </c>
      <c r="Q1340" s="5">
        <f>'90.1 Data-IP'!Q1340*Convert!$B$6/$D1340</f>
        <v>0</v>
      </c>
      <c r="R1340" s="5">
        <f>'90.1 Data-IP'!R1340*Convert!$B$6/$D1340</f>
        <v>0</v>
      </c>
      <c r="S1340" s="5">
        <f>'90.1 Data-IP'!S1340*Convert!$B$6/$D1340</f>
        <v>0</v>
      </c>
      <c r="T1340" s="5">
        <f>'90.1 Data-IP'!T1340*Convert!$B$6/$D1340</f>
        <v>0</v>
      </c>
      <c r="U1340" s="5">
        <f>'90.1 Data-IP'!U1340*Convert!$B$7/$D1340</f>
        <v>3.8122599282201999</v>
      </c>
      <c r="V1340" s="5">
        <f>'90.1 Data-IP'!V1340*Convert!$B$6/$D1340</f>
        <v>0</v>
      </c>
      <c r="W1340" s="5">
        <f>'90.1 Data-IP'!W1340*Convert!$B$6/$D1340</f>
        <v>29.918530477530364</v>
      </c>
      <c r="X1340" s="5">
        <f>'90.1 Data-IP'!X1340*Convert!$B$7/$D1340</f>
        <v>0.22469115490492339</v>
      </c>
      <c r="Y1340" s="5">
        <f t="shared" si="40"/>
        <v>30.143221632435289</v>
      </c>
      <c r="Z1340" s="5">
        <f>'90.1 Data-IP'!Z1340*Convert!$B$6/$D1340</f>
        <v>95.144598202201905</v>
      </c>
      <c r="AA1340" s="5">
        <f>'90.1 Data-IP'!AA1340*Convert!$B$7/$D1340</f>
        <v>4.036951083125123</v>
      </c>
      <c r="AB1340" s="5">
        <f t="shared" si="41"/>
        <v>99.181549285327023</v>
      </c>
    </row>
    <row r="1341" spans="1:28" x14ac:dyDescent="0.25">
      <c r="A1341" s="95">
        <v>2016</v>
      </c>
      <c r="B1341" s="95" t="s">
        <v>71</v>
      </c>
      <c r="C1341" s="101" t="s">
        <v>14</v>
      </c>
      <c r="D1341" s="5">
        <f>'90.1 Data-SI'!D1341*Convert!$B$1</f>
        <v>24692.302857493829</v>
      </c>
      <c r="E1341" s="5">
        <f>'90.1 Data-IP'!E1341*Convert!$B$6/$D1341</f>
        <v>0</v>
      </c>
      <c r="F1341" s="5">
        <f>'90.1 Data-IP'!F1341*Convert!$B$7/$D1341</f>
        <v>15.480388383486609</v>
      </c>
      <c r="G1341" s="5">
        <f>'90.1 Data-IP'!G1341*Convert!$B$6/$D1341</f>
        <v>17.425225137740046</v>
      </c>
      <c r="H1341" s="5">
        <f>'90.1 Data-IP'!H1341*Convert!$B$6/$D1341</f>
        <v>36.682445132643068</v>
      </c>
      <c r="I1341" s="5">
        <f>'90.1 Data-IP'!I1341*Convert!$B$6/$D1341</f>
        <v>4.7009449984401241</v>
      </c>
      <c r="J1341" s="5">
        <f>'90.1 Data-IP'!J1341*Convert!$B$6/$D1341</f>
        <v>23.620212391955423</v>
      </c>
      <c r="K1341" s="5">
        <f>'90.1 Data-IP'!K1341*Convert!$B$7/$D1341</f>
        <v>0</v>
      </c>
      <c r="L1341" s="5">
        <f>'90.1 Data-IP'!L1341*Convert!$B$6/$D1341</f>
        <v>0</v>
      </c>
      <c r="M1341" s="5">
        <f>'90.1 Data-IP'!M1341*Convert!$B$6/$D1341</f>
        <v>18.442729912421807</v>
      </c>
      <c r="N1341" s="5">
        <f>'90.1 Data-IP'!N1341*Convert!$B$6/$D1341</f>
        <v>0</v>
      </c>
      <c r="O1341" s="5">
        <f>'90.1 Data-IP'!O1341*Convert!$B$6/$D1341</f>
        <v>0</v>
      </c>
      <c r="P1341" s="5">
        <f>'90.1 Data-IP'!P1341*Convert!$B$6/$D1341</f>
        <v>0</v>
      </c>
      <c r="Q1341" s="5">
        <f>'90.1 Data-IP'!Q1341*Convert!$B$6/$D1341</f>
        <v>0</v>
      </c>
      <c r="R1341" s="5">
        <f>'90.1 Data-IP'!R1341*Convert!$B$6/$D1341</f>
        <v>0</v>
      </c>
      <c r="S1341" s="5">
        <f>'90.1 Data-IP'!S1341*Convert!$B$6/$D1341</f>
        <v>0</v>
      </c>
      <c r="T1341" s="5">
        <f>'90.1 Data-IP'!T1341*Convert!$B$6/$D1341</f>
        <v>0</v>
      </c>
      <c r="U1341" s="5">
        <f>'90.1 Data-IP'!U1341*Convert!$B$7/$D1341</f>
        <v>3.9212767478222181</v>
      </c>
      <c r="V1341" s="5">
        <f>'90.1 Data-IP'!V1341*Convert!$B$6/$D1341</f>
        <v>0</v>
      </c>
      <c r="W1341" s="5">
        <f>'90.1 Data-IP'!W1341*Convert!$B$6/$D1341</f>
        <v>35.867955050161846</v>
      </c>
      <c r="X1341" s="5">
        <f>'90.1 Data-IP'!X1341*Convert!$B$7/$D1341</f>
        <v>15.480388383486609</v>
      </c>
      <c r="Y1341" s="5">
        <f t="shared" si="40"/>
        <v>51.348343433648452</v>
      </c>
      <c r="Z1341" s="5">
        <f>'90.1 Data-IP'!Z1341*Convert!$B$6/$D1341</f>
        <v>100.87155757320046</v>
      </c>
      <c r="AA1341" s="5">
        <f>'90.1 Data-IP'!AA1341*Convert!$B$7/$D1341</f>
        <v>19.401665131308828</v>
      </c>
      <c r="AB1341" s="5">
        <f t="shared" si="41"/>
        <v>120.27322270450929</v>
      </c>
    </row>
    <row r="1342" spans="1:28" x14ac:dyDescent="0.25">
      <c r="A1342" s="95">
        <v>2016</v>
      </c>
      <c r="B1342" s="95" t="s">
        <v>71</v>
      </c>
      <c r="C1342" s="101" t="s">
        <v>2</v>
      </c>
      <c r="D1342" s="5">
        <f>'90.1 Data-SI'!D1342*Convert!$B$1</f>
        <v>24692.302857493829</v>
      </c>
      <c r="E1342" s="5">
        <f>'90.1 Data-IP'!E1342*Convert!$B$6/$D1342</f>
        <v>0</v>
      </c>
      <c r="F1342" s="5">
        <f>'90.1 Data-IP'!F1342*Convert!$B$7/$D1342</f>
        <v>5.1683126575445426</v>
      </c>
      <c r="G1342" s="5">
        <f>'90.1 Data-IP'!G1342*Convert!$B$6/$D1342</f>
        <v>17.628239829940583</v>
      </c>
      <c r="H1342" s="5">
        <f>'90.1 Data-IP'!H1342*Convert!$B$6/$D1342</f>
        <v>36.707973926273077</v>
      </c>
      <c r="I1342" s="5">
        <f>'90.1 Data-IP'!I1342*Convert!$B$6/$D1342</f>
        <v>4.6766318616496401</v>
      </c>
      <c r="J1342" s="5">
        <f>'90.1 Data-IP'!J1342*Convert!$B$6/$D1342</f>
        <v>23.620212391955423</v>
      </c>
      <c r="K1342" s="5">
        <f>'90.1 Data-IP'!K1342*Convert!$B$7/$D1342</f>
        <v>0</v>
      </c>
      <c r="L1342" s="5">
        <f>'90.1 Data-IP'!L1342*Convert!$B$6/$D1342</f>
        <v>0</v>
      </c>
      <c r="M1342" s="5">
        <f>'90.1 Data-IP'!M1342*Convert!$B$6/$D1342</f>
        <v>20.491111687020105</v>
      </c>
      <c r="N1342" s="5">
        <f>'90.1 Data-IP'!N1342*Convert!$B$6/$D1342</f>
        <v>0</v>
      </c>
      <c r="O1342" s="5">
        <f>'90.1 Data-IP'!O1342*Convert!$B$6/$D1342</f>
        <v>0</v>
      </c>
      <c r="P1342" s="5">
        <f>'90.1 Data-IP'!P1342*Convert!$B$6/$D1342</f>
        <v>0</v>
      </c>
      <c r="Q1342" s="5">
        <f>'90.1 Data-IP'!Q1342*Convert!$B$6/$D1342</f>
        <v>0</v>
      </c>
      <c r="R1342" s="5">
        <f>'90.1 Data-IP'!R1342*Convert!$B$6/$D1342</f>
        <v>0</v>
      </c>
      <c r="S1342" s="5">
        <f>'90.1 Data-IP'!S1342*Convert!$B$6/$D1342</f>
        <v>0</v>
      </c>
      <c r="T1342" s="5">
        <f>'90.1 Data-IP'!T1342*Convert!$B$6/$D1342</f>
        <v>0</v>
      </c>
      <c r="U1342" s="5">
        <f>'90.1 Data-IP'!U1342*Convert!$B$7/$D1342</f>
        <v>3.8850765061986472</v>
      </c>
      <c r="V1342" s="5">
        <f>'90.1 Data-IP'!V1342*Convert!$B$6/$D1342</f>
        <v>0</v>
      </c>
      <c r="W1342" s="5">
        <f>'90.1 Data-IP'!W1342*Convert!$B$6/$D1342</f>
        <v>38.119351516960684</v>
      </c>
      <c r="X1342" s="5">
        <f>'90.1 Data-IP'!X1342*Convert!$B$7/$D1342</f>
        <v>5.1683126575445426</v>
      </c>
      <c r="Y1342" s="5">
        <f t="shared" si="40"/>
        <v>43.287664174505224</v>
      </c>
      <c r="Z1342" s="5">
        <f>'90.1 Data-IP'!Z1342*Convert!$B$6/$D1342</f>
        <v>103.12416969683882</v>
      </c>
      <c r="AA1342" s="5">
        <f>'90.1 Data-IP'!AA1342*Convert!$B$7/$D1342</f>
        <v>9.0533891637431907</v>
      </c>
      <c r="AB1342" s="5">
        <f t="shared" si="41"/>
        <v>112.17755886058201</v>
      </c>
    </row>
    <row r="1343" spans="1:28" x14ac:dyDescent="0.25">
      <c r="A1343" s="95">
        <v>2016</v>
      </c>
      <c r="B1343" s="95" t="s">
        <v>71</v>
      </c>
      <c r="C1343" s="101" t="s">
        <v>18</v>
      </c>
      <c r="D1343" s="5">
        <f>'90.1 Data-SI'!D1343*Convert!$B$1</f>
        <v>24692.302857493829</v>
      </c>
      <c r="E1343" s="5">
        <f>'90.1 Data-IP'!E1343*Convert!$B$6/$D1343</f>
        <v>0</v>
      </c>
      <c r="F1343" s="5">
        <f>'90.1 Data-IP'!F1343*Convert!$B$7/$D1343</f>
        <v>9.9704619515403223</v>
      </c>
      <c r="G1343" s="5">
        <f>'90.1 Data-IP'!G1343*Convert!$B$6/$D1343</f>
        <v>5.2601471446212615</v>
      </c>
      <c r="H1343" s="5">
        <f>'90.1 Data-IP'!H1343*Convert!$B$6/$D1343</f>
        <v>37.225843739910403</v>
      </c>
      <c r="I1343" s="5">
        <f>'90.1 Data-IP'!I1343*Convert!$B$6/$D1343</f>
        <v>4.7045919689586979</v>
      </c>
      <c r="J1343" s="5">
        <f>'90.1 Data-IP'!J1343*Convert!$B$6/$D1343</f>
        <v>23.620212391955423</v>
      </c>
      <c r="K1343" s="5">
        <f>'90.1 Data-IP'!K1343*Convert!$B$7/$D1343</f>
        <v>0</v>
      </c>
      <c r="L1343" s="5">
        <f>'90.1 Data-IP'!L1343*Convert!$B$6/$D1343</f>
        <v>0</v>
      </c>
      <c r="M1343" s="5">
        <f>'90.1 Data-IP'!M1343*Convert!$B$6/$D1343</f>
        <v>17.143192750970424</v>
      </c>
      <c r="N1343" s="5">
        <f>'90.1 Data-IP'!N1343*Convert!$B$6/$D1343</f>
        <v>0</v>
      </c>
      <c r="O1343" s="5">
        <f>'90.1 Data-IP'!O1343*Convert!$B$6/$D1343</f>
        <v>0</v>
      </c>
      <c r="P1343" s="5">
        <f>'90.1 Data-IP'!P1343*Convert!$B$6/$D1343</f>
        <v>0</v>
      </c>
      <c r="Q1343" s="5">
        <f>'90.1 Data-IP'!Q1343*Convert!$B$6/$D1343</f>
        <v>0</v>
      </c>
      <c r="R1343" s="5">
        <f>'90.1 Data-IP'!R1343*Convert!$B$6/$D1343</f>
        <v>0</v>
      </c>
      <c r="S1343" s="5">
        <f>'90.1 Data-IP'!S1343*Convert!$B$6/$D1343</f>
        <v>0</v>
      </c>
      <c r="T1343" s="5">
        <f>'90.1 Data-IP'!T1343*Convert!$B$6/$D1343</f>
        <v>0</v>
      </c>
      <c r="U1343" s="5">
        <f>'90.1 Data-IP'!U1343*Convert!$B$7/$D1343</f>
        <v>3.957893084177095</v>
      </c>
      <c r="V1343" s="5">
        <f>'90.1 Data-IP'!V1343*Convert!$B$6/$D1343</f>
        <v>0</v>
      </c>
      <c r="W1343" s="5">
        <f>'90.1 Data-IP'!W1343*Convert!$B$6/$D1343</f>
        <v>22.403339895591685</v>
      </c>
      <c r="X1343" s="5">
        <f>'90.1 Data-IP'!X1343*Convert!$B$7/$D1343</f>
        <v>9.9704619515403223</v>
      </c>
      <c r="Y1343" s="5">
        <f t="shared" si="40"/>
        <v>32.373801847132007</v>
      </c>
      <c r="Z1343" s="5">
        <f>'90.1 Data-IP'!Z1343*Convert!$B$6/$D1343</f>
        <v>87.952772339576683</v>
      </c>
      <c r="AA1343" s="5">
        <f>'90.1 Data-IP'!AA1343*Convert!$B$7/$D1343</f>
        <v>13.928355035717416</v>
      </c>
      <c r="AB1343" s="5">
        <f t="shared" si="41"/>
        <v>101.8811273752941</v>
      </c>
    </row>
    <row r="1344" spans="1:28" x14ac:dyDescent="0.25">
      <c r="A1344" s="95">
        <v>2016</v>
      </c>
      <c r="B1344" s="95" t="s">
        <v>71</v>
      </c>
      <c r="C1344" s="101" t="s">
        <v>4</v>
      </c>
      <c r="D1344" s="5">
        <f>'90.1 Data-SI'!D1344*Convert!$B$1</f>
        <v>24692.302857493829</v>
      </c>
      <c r="E1344" s="5">
        <f>'90.1 Data-IP'!E1344*Convert!$B$6/$D1344</f>
        <v>0</v>
      </c>
      <c r="F1344" s="5">
        <f>'90.1 Data-IP'!F1344*Convert!$B$7/$D1344</f>
        <v>24.390224864929426</v>
      </c>
      <c r="G1344" s="5">
        <f>'90.1 Data-IP'!G1344*Convert!$B$6/$D1344</f>
        <v>10.128852786915724</v>
      </c>
      <c r="H1344" s="5">
        <f>'90.1 Data-IP'!H1344*Convert!$B$6/$D1344</f>
        <v>36.697033014717356</v>
      </c>
      <c r="I1344" s="5">
        <f>'90.1 Data-IP'!I1344*Convert!$B$6/$D1344</f>
        <v>4.6851414595263101</v>
      </c>
      <c r="J1344" s="5">
        <f>'90.1 Data-IP'!J1344*Convert!$B$6/$D1344</f>
        <v>23.620212391955423</v>
      </c>
      <c r="K1344" s="5">
        <f>'90.1 Data-IP'!K1344*Convert!$B$7/$D1344</f>
        <v>0</v>
      </c>
      <c r="L1344" s="5">
        <f>'90.1 Data-IP'!L1344*Convert!$B$6/$D1344</f>
        <v>0</v>
      </c>
      <c r="M1344" s="5">
        <f>'90.1 Data-IP'!M1344*Convert!$B$6/$D1344</f>
        <v>19.008010342800567</v>
      </c>
      <c r="N1344" s="5">
        <f>'90.1 Data-IP'!N1344*Convert!$B$6/$D1344</f>
        <v>0</v>
      </c>
      <c r="O1344" s="5">
        <f>'90.1 Data-IP'!O1344*Convert!$B$6/$D1344</f>
        <v>0</v>
      </c>
      <c r="P1344" s="5">
        <f>'90.1 Data-IP'!P1344*Convert!$B$6/$D1344</f>
        <v>0</v>
      </c>
      <c r="Q1344" s="5">
        <f>'90.1 Data-IP'!Q1344*Convert!$B$6/$D1344</f>
        <v>0</v>
      </c>
      <c r="R1344" s="5">
        <f>'90.1 Data-IP'!R1344*Convert!$B$6/$D1344</f>
        <v>0</v>
      </c>
      <c r="S1344" s="5">
        <f>'90.1 Data-IP'!S1344*Convert!$B$6/$D1344</f>
        <v>0</v>
      </c>
      <c r="T1344" s="5">
        <f>'90.1 Data-IP'!T1344*Convert!$B$6/$D1344</f>
        <v>0</v>
      </c>
      <c r="U1344" s="5">
        <f>'90.1 Data-IP'!U1344*Convert!$B$7/$D1344</f>
        <v>4.0240521464546548</v>
      </c>
      <c r="V1344" s="5">
        <f>'90.1 Data-IP'!V1344*Convert!$B$6/$D1344</f>
        <v>0</v>
      </c>
      <c r="W1344" s="5">
        <f>'90.1 Data-IP'!W1344*Convert!$B$6/$D1344</f>
        <v>29.136863129716293</v>
      </c>
      <c r="X1344" s="5">
        <f>'90.1 Data-IP'!X1344*Convert!$B$7/$D1344</f>
        <v>24.390224864929426</v>
      </c>
      <c r="Y1344" s="5">
        <f t="shared" si="40"/>
        <v>53.527087994645719</v>
      </c>
      <c r="Z1344" s="5">
        <f>'90.1 Data-IP'!Z1344*Convert!$B$6/$D1344</f>
        <v>94.138034339075844</v>
      </c>
      <c r="AA1344" s="5">
        <f>'90.1 Data-IP'!AA1344*Convert!$B$7/$D1344</f>
        <v>28.413860916652784</v>
      </c>
      <c r="AB1344" s="5">
        <f t="shared" si="41"/>
        <v>122.55189525572862</v>
      </c>
    </row>
    <row r="1345" spans="1:28" x14ac:dyDescent="0.25">
      <c r="A1345" s="95">
        <v>2016</v>
      </c>
      <c r="B1345" s="95" t="s">
        <v>71</v>
      </c>
      <c r="C1345" s="101" t="s">
        <v>5</v>
      </c>
      <c r="D1345" s="5">
        <f>'90.1 Data-SI'!D1345*Convert!$B$1</f>
        <v>24692.302857493829</v>
      </c>
      <c r="E1345" s="5">
        <f>'90.1 Data-IP'!E1345*Convert!$B$6/$D1345</f>
        <v>0</v>
      </c>
      <c r="F1345" s="5">
        <f>'90.1 Data-IP'!F1345*Convert!$B$7/$D1345</f>
        <v>13.192283456038139</v>
      </c>
      <c r="G1345" s="5">
        <f>'90.1 Data-IP'!G1345*Convert!$B$6/$D1345</f>
        <v>12.612439710063688</v>
      </c>
      <c r="H1345" s="5">
        <f>'90.1 Data-IP'!H1345*Convert!$B$6/$D1345</f>
        <v>36.958399235215062</v>
      </c>
      <c r="I1345" s="5">
        <f>'90.1 Data-IP'!I1345*Convert!$B$6/$D1345</f>
        <v>4.6948667142425027</v>
      </c>
      <c r="J1345" s="5">
        <f>'90.1 Data-IP'!J1345*Convert!$B$6/$D1345</f>
        <v>23.620212391955423</v>
      </c>
      <c r="K1345" s="5">
        <f>'90.1 Data-IP'!K1345*Convert!$B$7/$D1345</f>
        <v>0</v>
      </c>
      <c r="L1345" s="5">
        <f>'90.1 Data-IP'!L1345*Convert!$B$6/$D1345</f>
        <v>0</v>
      </c>
      <c r="M1345" s="5">
        <f>'90.1 Data-IP'!M1345*Convert!$B$6/$D1345</f>
        <v>21.360306327279915</v>
      </c>
      <c r="N1345" s="5">
        <f>'90.1 Data-IP'!N1345*Convert!$B$6/$D1345</f>
        <v>0</v>
      </c>
      <c r="O1345" s="5">
        <f>'90.1 Data-IP'!O1345*Convert!$B$6/$D1345</f>
        <v>0</v>
      </c>
      <c r="P1345" s="5">
        <f>'90.1 Data-IP'!P1345*Convert!$B$6/$D1345</f>
        <v>0</v>
      </c>
      <c r="Q1345" s="5">
        <f>'90.1 Data-IP'!Q1345*Convert!$B$6/$D1345</f>
        <v>0</v>
      </c>
      <c r="R1345" s="5">
        <f>'90.1 Data-IP'!R1345*Convert!$B$6/$D1345</f>
        <v>0</v>
      </c>
      <c r="S1345" s="5">
        <f>'90.1 Data-IP'!S1345*Convert!$B$6/$D1345</f>
        <v>0</v>
      </c>
      <c r="T1345" s="5">
        <f>'90.1 Data-IP'!T1345*Convert!$B$6/$D1345</f>
        <v>0</v>
      </c>
      <c r="U1345" s="5">
        <f>'90.1 Data-IP'!U1345*Convert!$B$7/$D1345</f>
        <v>3.994093325800665</v>
      </c>
      <c r="V1345" s="5">
        <f>'90.1 Data-IP'!V1345*Convert!$B$6/$D1345</f>
        <v>0</v>
      </c>
      <c r="W1345" s="5">
        <f>'90.1 Data-IP'!W1345*Convert!$B$6/$D1345</f>
        <v>33.972746037343605</v>
      </c>
      <c r="X1345" s="5">
        <f>'90.1 Data-IP'!X1345*Convert!$B$7/$D1345</f>
        <v>13.192283456038139</v>
      </c>
      <c r="Y1345" s="5">
        <f t="shared" si="40"/>
        <v>47.165029493381745</v>
      </c>
      <c r="Z1345" s="5">
        <f>'90.1 Data-IP'!Z1345*Convert!$B$6/$D1345</f>
        <v>99.24500872191706</v>
      </c>
      <c r="AA1345" s="5">
        <f>'90.1 Data-IP'!AA1345*Convert!$B$7/$D1345</f>
        <v>17.18637678183881</v>
      </c>
      <c r="AB1345" s="5">
        <f t="shared" si="41"/>
        <v>116.43138550375588</v>
      </c>
    </row>
    <row r="1346" spans="1:28" x14ac:dyDescent="0.25">
      <c r="A1346" s="95">
        <v>2016</v>
      </c>
      <c r="B1346" s="95" t="s">
        <v>71</v>
      </c>
      <c r="C1346" s="101" t="s">
        <v>15</v>
      </c>
      <c r="D1346" s="5">
        <f>'90.1 Data-SI'!D1346*Convert!$B$1</f>
        <v>24692.302857493829</v>
      </c>
      <c r="E1346" s="5">
        <f>'90.1 Data-IP'!E1346*Convert!$B$6/$D1346</f>
        <v>0</v>
      </c>
      <c r="F1346" s="5">
        <f>'90.1 Data-IP'!F1346*Convert!$B$7/$D1346</f>
        <v>11.607378624495819</v>
      </c>
      <c r="G1346" s="5">
        <f>'90.1 Data-IP'!G1346*Convert!$B$6/$D1346</f>
        <v>2.4629207568760521</v>
      </c>
      <c r="H1346" s="5">
        <f>'90.1 Data-IP'!H1346*Convert!$B$6/$D1346</f>
        <v>36.993653283561272</v>
      </c>
      <c r="I1346" s="5">
        <f>'90.1 Data-IP'!I1346*Convert!$B$6/$D1346</f>
        <v>4.699729341600599</v>
      </c>
      <c r="J1346" s="5">
        <f>'90.1 Data-IP'!J1346*Convert!$B$6/$D1346</f>
        <v>23.620212391955423</v>
      </c>
      <c r="K1346" s="5">
        <f>'90.1 Data-IP'!K1346*Convert!$B$7/$D1346</f>
        <v>0</v>
      </c>
      <c r="L1346" s="5">
        <f>'90.1 Data-IP'!L1346*Convert!$B$6/$D1346</f>
        <v>0</v>
      </c>
      <c r="M1346" s="5">
        <f>'90.1 Data-IP'!M1346*Convert!$B$6/$D1346</f>
        <v>18.626294095189962</v>
      </c>
      <c r="N1346" s="5">
        <f>'90.1 Data-IP'!N1346*Convert!$B$6/$D1346</f>
        <v>0</v>
      </c>
      <c r="O1346" s="5">
        <f>'90.1 Data-IP'!O1346*Convert!$B$6/$D1346</f>
        <v>0</v>
      </c>
      <c r="P1346" s="5">
        <f>'90.1 Data-IP'!P1346*Convert!$B$6/$D1346</f>
        <v>0</v>
      </c>
      <c r="Q1346" s="5">
        <f>'90.1 Data-IP'!Q1346*Convert!$B$6/$D1346</f>
        <v>0</v>
      </c>
      <c r="R1346" s="5">
        <f>'90.1 Data-IP'!R1346*Convert!$B$6/$D1346</f>
        <v>0</v>
      </c>
      <c r="S1346" s="5">
        <f>'90.1 Data-IP'!S1346*Convert!$B$6/$D1346</f>
        <v>0</v>
      </c>
      <c r="T1346" s="5">
        <f>'90.1 Data-IP'!T1346*Convert!$B$6/$D1346</f>
        <v>0</v>
      </c>
      <c r="U1346" s="5">
        <f>'90.1 Data-IP'!U1346*Convert!$B$7/$D1346</f>
        <v>4.0161463465598519</v>
      </c>
      <c r="V1346" s="5">
        <f>'90.1 Data-IP'!V1346*Convert!$B$6/$D1346</f>
        <v>0</v>
      </c>
      <c r="W1346" s="5">
        <f>'90.1 Data-IP'!W1346*Convert!$B$6/$D1346</f>
        <v>21.089214852066011</v>
      </c>
      <c r="X1346" s="5">
        <f>'90.1 Data-IP'!X1346*Convert!$B$7/$D1346</f>
        <v>11.607378624495819</v>
      </c>
      <c r="Y1346" s="5">
        <f t="shared" si="40"/>
        <v>32.69659347656183</v>
      </c>
      <c r="Z1346" s="5">
        <f>'90.1 Data-IP'!Z1346*Convert!$B$6/$D1346</f>
        <v>86.402809869183301</v>
      </c>
      <c r="AA1346" s="5">
        <f>'90.1 Data-IP'!AA1346*Convert!$B$7/$D1346</f>
        <v>15.623524971055671</v>
      </c>
      <c r="AB1346" s="5">
        <f t="shared" si="41"/>
        <v>102.02633484023897</v>
      </c>
    </row>
    <row r="1347" spans="1:28" x14ac:dyDescent="0.25">
      <c r="A1347" s="95">
        <v>2016</v>
      </c>
      <c r="B1347" s="95" t="s">
        <v>71</v>
      </c>
      <c r="C1347" s="101" t="s">
        <v>16</v>
      </c>
      <c r="D1347" s="5">
        <f>'90.1 Data-SI'!D1347*Convert!$B$1</f>
        <v>24692.302857493829</v>
      </c>
      <c r="E1347" s="5">
        <f>'90.1 Data-IP'!E1347*Convert!$B$6/$D1347</f>
        <v>0</v>
      </c>
      <c r="F1347" s="5">
        <f>'90.1 Data-IP'!F1347*Convert!$B$7/$D1347</f>
        <v>33.747363182525568</v>
      </c>
      <c r="G1347" s="5">
        <f>'90.1 Data-IP'!G1347*Convert!$B$6/$D1347</f>
        <v>11.399214184218526</v>
      </c>
      <c r="H1347" s="5">
        <f>'90.1 Data-IP'!H1347*Convert!$B$6/$D1347</f>
        <v>39.533160421327345</v>
      </c>
      <c r="I1347" s="5">
        <f>'90.1 Data-IP'!I1347*Convert!$B$6/$D1347</f>
        <v>4.692435400563455</v>
      </c>
      <c r="J1347" s="5">
        <f>'90.1 Data-IP'!J1347*Convert!$B$6/$D1347</f>
        <v>23.620212391955423</v>
      </c>
      <c r="K1347" s="5">
        <f>'90.1 Data-IP'!K1347*Convert!$B$7/$D1347</f>
        <v>0</v>
      </c>
      <c r="L1347" s="5">
        <f>'90.1 Data-IP'!L1347*Convert!$B$6/$D1347</f>
        <v>0</v>
      </c>
      <c r="M1347" s="5">
        <f>'90.1 Data-IP'!M1347*Convert!$B$6/$D1347</f>
        <v>20.729380427566845</v>
      </c>
      <c r="N1347" s="5">
        <f>'90.1 Data-IP'!N1347*Convert!$B$6/$D1347</f>
        <v>0</v>
      </c>
      <c r="O1347" s="5">
        <f>'90.1 Data-IP'!O1347*Convert!$B$6/$D1347</f>
        <v>0</v>
      </c>
      <c r="P1347" s="5">
        <f>'90.1 Data-IP'!P1347*Convert!$B$6/$D1347</f>
        <v>0</v>
      </c>
      <c r="Q1347" s="5">
        <f>'90.1 Data-IP'!Q1347*Convert!$B$6/$D1347</f>
        <v>0</v>
      </c>
      <c r="R1347" s="5">
        <f>'90.1 Data-IP'!R1347*Convert!$B$6/$D1347</f>
        <v>0</v>
      </c>
      <c r="S1347" s="5">
        <f>'90.1 Data-IP'!S1347*Convert!$B$6/$D1347</f>
        <v>0</v>
      </c>
      <c r="T1347" s="5">
        <f>'90.1 Data-IP'!T1347*Convert!$B$6/$D1347</f>
        <v>0</v>
      </c>
      <c r="U1347" s="5">
        <f>'90.1 Data-IP'!U1347*Convert!$B$7/$D1347</f>
        <v>4.0997813875522402</v>
      </c>
      <c r="V1347" s="5">
        <f>'90.1 Data-IP'!V1347*Convert!$B$6/$D1347</f>
        <v>0</v>
      </c>
      <c r="W1347" s="5">
        <f>'90.1 Data-IP'!W1347*Convert!$B$6/$D1347</f>
        <v>32.128594611785374</v>
      </c>
      <c r="X1347" s="5">
        <f>'90.1 Data-IP'!X1347*Convert!$B$7/$D1347</f>
        <v>33.747363182525568</v>
      </c>
      <c r="Y1347" s="5">
        <f t="shared" ref="Y1347:Y1410" si="42">SUM(W1347:X1347)</f>
        <v>65.875957794310949</v>
      </c>
      <c r="Z1347" s="5">
        <f>'90.1 Data-IP'!Z1347*Convert!$B$6/$D1347</f>
        <v>99.973187168792066</v>
      </c>
      <c r="AA1347" s="5">
        <f>'90.1 Data-IP'!AA1347*Convert!$B$7/$D1347</f>
        <v>37.847144570077816</v>
      </c>
      <c r="AB1347" s="5">
        <f t="shared" ref="AB1347:AB1410" si="43">SUM(Z1347:AA1347)</f>
        <v>137.82033173886987</v>
      </c>
    </row>
    <row r="1348" spans="1:28" x14ac:dyDescent="0.25">
      <c r="A1348" s="95">
        <v>2016</v>
      </c>
      <c r="B1348" s="95" t="s">
        <v>71</v>
      </c>
      <c r="C1348" s="101" t="s">
        <v>9</v>
      </c>
      <c r="D1348" s="5">
        <f>'90.1 Data-SI'!D1348*Convert!$B$1</f>
        <v>24692.302857493829</v>
      </c>
      <c r="E1348" s="5">
        <f>'90.1 Data-IP'!E1348*Convert!$B$6/$D1348</f>
        <v>0</v>
      </c>
      <c r="F1348" s="5">
        <f>'90.1 Data-IP'!F1348*Convert!$B$7/$D1348</f>
        <v>22.62847977258231</v>
      </c>
      <c r="G1348" s="5">
        <f>'90.1 Data-IP'!G1348*Convert!$B$6/$D1348</f>
        <v>7.7437340677692248</v>
      </c>
      <c r="H1348" s="5">
        <f>'90.1 Data-IP'!H1348*Convert!$B$6/$D1348</f>
        <v>39.664451359995951</v>
      </c>
      <c r="I1348" s="5">
        <f>'90.1 Data-IP'!I1348*Convert!$B$6/$D1348</f>
        <v>4.6839258026867858</v>
      </c>
      <c r="J1348" s="5">
        <f>'90.1 Data-IP'!J1348*Convert!$B$6/$D1348</f>
        <v>23.620212391955423</v>
      </c>
      <c r="K1348" s="5">
        <f>'90.1 Data-IP'!K1348*Convert!$B$7/$D1348</f>
        <v>0</v>
      </c>
      <c r="L1348" s="5">
        <f>'90.1 Data-IP'!L1348*Convert!$B$6/$D1348</f>
        <v>0</v>
      </c>
      <c r="M1348" s="5">
        <f>'90.1 Data-IP'!M1348*Convert!$B$6/$D1348</f>
        <v>21.289798230587504</v>
      </c>
      <c r="N1348" s="5">
        <f>'90.1 Data-IP'!N1348*Convert!$B$6/$D1348</f>
        <v>0</v>
      </c>
      <c r="O1348" s="5">
        <f>'90.1 Data-IP'!O1348*Convert!$B$6/$D1348</f>
        <v>0</v>
      </c>
      <c r="P1348" s="5">
        <f>'90.1 Data-IP'!P1348*Convert!$B$6/$D1348</f>
        <v>0</v>
      </c>
      <c r="Q1348" s="5">
        <f>'90.1 Data-IP'!Q1348*Convert!$B$6/$D1348</f>
        <v>0</v>
      </c>
      <c r="R1348" s="5">
        <f>'90.1 Data-IP'!R1348*Convert!$B$6/$D1348</f>
        <v>0</v>
      </c>
      <c r="S1348" s="5">
        <f>'90.1 Data-IP'!S1348*Convert!$B$6/$D1348</f>
        <v>0</v>
      </c>
      <c r="T1348" s="5">
        <f>'90.1 Data-IP'!T1348*Convert!$B$6/$D1348</f>
        <v>0</v>
      </c>
      <c r="U1348" s="5">
        <f>'90.1 Data-IP'!U1348*Convert!$B$7/$D1348</f>
        <v>4.0806410299121918</v>
      </c>
      <c r="V1348" s="5">
        <f>'90.1 Data-IP'!V1348*Convert!$B$6/$D1348</f>
        <v>0</v>
      </c>
      <c r="W1348" s="5">
        <f>'90.1 Data-IP'!W1348*Convert!$B$6/$D1348</f>
        <v>29.033532298356732</v>
      </c>
      <c r="X1348" s="5">
        <f>'90.1 Data-IP'!X1348*Convert!$B$7/$D1348</f>
        <v>22.62847977258231</v>
      </c>
      <c r="Y1348" s="5">
        <f t="shared" si="42"/>
        <v>51.662012070939042</v>
      </c>
      <c r="Z1348" s="5">
        <f>'90.1 Data-IP'!Z1348*Convert!$B$6/$D1348</f>
        <v>97.002121852994904</v>
      </c>
      <c r="AA1348" s="5">
        <f>'90.1 Data-IP'!AA1348*Convert!$B$7/$D1348</f>
        <v>26.708704707763193</v>
      </c>
      <c r="AB1348" s="5">
        <f t="shared" si="43"/>
        <v>123.71082656075809</v>
      </c>
    </row>
    <row r="1349" spans="1:28" x14ac:dyDescent="0.25">
      <c r="A1349" s="95">
        <v>2016</v>
      </c>
      <c r="B1349" s="95" t="s">
        <v>71</v>
      </c>
      <c r="C1349" s="101" t="s">
        <v>12</v>
      </c>
      <c r="D1349" s="5">
        <f>'90.1 Data-SI'!D1349*Convert!$B$1</f>
        <v>24692.302857493829</v>
      </c>
      <c r="E1349" s="5">
        <f>'90.1 Data-IP'!E1349*Convert!$B$6/$D1349</f>
        <v>0</v>
      </c>
      <c r="F1349" s="5">
        <f>'90.1 Data-IP'!F1349*Convert!$B$7/$D1349</f>
        <v>23.498533855741933</v>
      </c>
      <c r="G1349" s="5">
        <f>'90.1 Data-IP'!G1349*Convert!$B$6/$D1349</f>
        <v>8.702887314153827</v>
      </c>
      <c r="H1349" s="5">
        <f>'90.1 Data-IP'!H1349*Convert!$B$6/$D1349</f>
        <v>39.146581546358647</v>
      </c>
      <c r="I1349" s="5">
        <f>'90.1 Data-IP'!I1349*Convert!$B$6/$D1349</f>
        <v>4.7009449984401241</v>
      </c>
      <c r="J1349" s="5">
        <f>'90.1 Data-IP'!J1349*Convert!$B$6/$D1349</f>
        <v>23.620212391955423</v>
      </c>
      <c r="K1349" s="5">
        <f>'90.1 Data-IP'!K1349*Convert!$B$7/$D1349</f>
        <v>0</v>
      </c>
      <c r="L1349" s="5">
        <f>'90.1 Data-IP'!L1349*Convert!$B$6/$D1349</f>
        <v>0</v>
      </c>
      <c r="M1349" s="5">
        <f>'90.1 Data-IP'!M1349*Convert!$B$6/$D1349</f>
        <v>20.443701070278657</v>
      </c>
      <c r="N1349" s="5">
        <f>'90.1 Data-IP'!N1349*Convert!$B$6/$D1349</f>
        <v>0</v>
      </c>
      <c r="O1349" s="5">
        <f>'90.1 Data-IP'!O1349*Convert!$B$6/$D1349</f>
        <v>0</v>
      </c>
      <c r="P1349" s="5">
        <f>'90.1 Data-IP'!P1349*Convert!$B$6/$D1349</f>
        <v>0</v>
      </c>
      <c r="Q1349" s="5">
        <f>'90.1 Data-IP'!Q1349*Convert!$B$6/$D1349</f>
        <v>0</v>
      </c>
      <c r="R1349" s="5">
        <f>'90.1 Data-IP'!R1349*Convert!$B$6/$D1349</f>
        <v>0</v>
      </c>
      <c r="S1349" s="5">
        <f>'90.1 Data-IP'!S1349*Convert!$B$6/$D1349</f>
        <v>2.2416712120826454</v>
      </c>
      <c r="T1349" s="5">
        <f>'90.1 Data-IP'!T1349*Convert!$B$6/$D1349</f>
        <v>0</v>
      </c>
      <c r="U1349" s="5">
        <f>'90.1 Data-IP'!U1349*Convert!$B$7/$D1349</f>
        <v>4.1884095653202928</v>
      </c>
      <c r="V1349" s="5">
        <f>'90.1 Data-IP'!V1349*Convert!$B$6/$D1349</f>
        <v>0</v>
      </c>
      <c r="W1349" s="5">
        <f>'90.1 Data-IP'!W1349*Convert!$B$6/$D1349</f>
        <v>31.38825959651513</v>
      </c>
      <c r="X1349" s="5">
        <f>'90.1 Data-IP'!X1349*Convert!$B$7/$D1349</f>
        <v>23.498533855741933</v>
      </c>
      <c r="Y1349" s="5">
        <f t="shared" si="42"/>
        <v>54.886793452257066</v>
      </c>
      <c r="Z1349" s="5">
        <f>'90.1 Data-IP'!Z1349*Convert!$B$6/$D1349</f>
        <v>98.855998533269315</v>
      </c>
      <c r="AA1349" s="5">
        <f>'90.1 Data-IP'!AA1349*Convert!$B$7/$D1349</f>
        <v>27.686943421062217</v>
      </c>
      <c r="AB1349" s="5">
        <f t="shared" si="43"/>
        <v>126.54294195433152</v>
      </c>
    </row>
    <row r="1350" spans="1:28" x14ac:dyDescent="0.25">
      <c r="A1350" s="95">
        <v>2016</v>
      </c>
      <c r="B1350" s="95" t="s">
        <v>71</v>
      </c>
      <c r="C1350" s="101" t="s">
        <v>8</v>
      </c>
      <c r="D1350" s="5">
        <f>'90.1 Data-SI'!D1350*Convert!$B$1</f>
        <v>24692.302857493829</v>
      </c>
      <c r="E1350" s="5">
        <f>'90.1 Data-IP'!E1350*Convert!$B$6/$D1350</f>
        <v>0</v>
      </c>
      <c r="F1350" s="5">
        <f>'90.1 Data-IP'!F1350*Convert!$B$7/$D1350</f>
        <v>35.635184978458227</v>
      </c>
      <c r="G1350" s="5">
        <f>'90.1 Data-IP'!G1350*Convert!$B$6/$D1350</f>
        <v>4.1295862838637456</v>
      </c>
      <c r="H1350" s="5">
        <f>'90.1 Data-IP'!H1350*Convert!$B$6/$D1350</f>
        <v>39.732528143009311</v>
      </c>
      <c r="I1350" s="5">
        <f>'90.1 Data-IP'!I1350*Convert!$B$6/$D1350</f>
        <v>4.7823940066882464</v>
      </c>
      <c r="J1350" s="5">
        <f>'90.1 Data-IP'!J1350*Convert!$B$6/$D1350</f>
        <v>23.620212391955423</v>
      </c>
      <c r="K1350" s="5">
        <f>'90.1 Data-IP'!K1350*Convert!$B$7/$D1350</f>
        <v>0</v>
      </c>
      <c r="L1350" s="5">
        <f>'90.1 Data-IP'!L1350*Convert!$B$6/$D1350</f>
        <v>0</v>
      </c>
      <c r="M1350" s="5">
        <f>'90.1 Data-IP'!M1350*Convert!$B$6/$D1350</f>
        <v>22.613648528829376</v>
      </c>
      <c r="N1350" s="5">
        <f>'90.1 Data-IP'!N1350*Convert!$B$6/$D1350</f>
        <v>0</v>
      </c>
      <c r="O1350" s="5">
        <f>'90.1 Data-IP'!O1350*Convert!$B$6/$D1350</f>
        <v>0</v>
      </c>
      <c r="P1350" s="5">
        <f>'90.1 Data-IP'!P1350*Convert!$B$6/$D1350</f>
        <v>0</v>
      </c>
      <c r="Q1350" s="5">
        <f>'90.1 Data-IP'!Q1350*Convert!$B$6/$D1350</f>
        <v>0</v>
      </c>
      <c r="R1350" s="5">
        <f>'90.1 Data-IP'!R1350*Convert!$B$6/$D1350</f>
        <v>0</v>
      </c>
      <c r="S1350" s="5">
        <f>'90.1 Data-IP'!S1350*Convert!$B$6/$D1350</f>
        <v>2.3024540540588556</v>
      </c>
      <c r="T1350" s="5">
        <f>'90.1 Data-IP'!T1350*Convert!$B$6/$D1350</f>
        <v>0</v>
      </c>
      <c r="U1350" s="5">
        <f>'90.1 Data-IP'!U1350*Convert!$B$7/$D1350</f>
        <v>4.3086609426675579</v>
      </c>
      <c r="V1350" s="5">
        <f>'90.1 Data-IP'!V1350*Convert!$B$6/$D1350</f>
        <v>0</v>
      </c>
      <c r="W1350" s="5">
        <f>'90.1 Data-IP'!W1350*Convert!$B$6/$D1350</f>
        <v>29.045688866751977</v>
      </c>
      <c r="X1350" s="5">
        <f>'90.1 Data-IP'!X1350*Convert!$B$7/$D1350</f>
        <v>35.635184978458227</v>
      </c>
      <c r="Y1350" s="5">
        <f t="shared" si="42"/>
        <v>64.680873845210201</v>
      </c>
      <c r="Z1350" s="5">
        <f>'90.1 Data-IP'!Z1350*Convert!$B$6/$D1350</f>
        <v>97.180823408404962</v>
      </c>
      <c r="AA1350" s="5">
        <f>'90.1 Data-IP'!AA1350*Convert!$B$7/$D1350</f>
        <v>39.944262015857099</v>
      </c>
      <c r="AB1350" s="5">
        <f t="shared" si="43"/>
        <v>137.12508542426207</v>
      </c>
    </row>
    <row r="1351" spans="1:28" x14ac:dyDescent="0.25">
      <c r="A1351" s="95">
        <v>2019</v>
      </c>
      <c r="B1351" s="95" t="s">
        <v>71</v>
      </c>
      <c r="C1351" s="101" t="s">
        <v>10</v>
      </c>
      <c r="D1351" s="5">
        <f>'90.1 Data-SI'!D1351*Convert!$B$1</f>
        <v>24692.302857493829</v>
      </c>
      <c r="E1351" s="5">
        <f>'90.1 Data-IP'!E1351*Convert!$B$6/$D1351</f>
        <v>0</v>
      </c>
      <c r="F1351" s="5">
        <f>'90.1 Data-IP'!F1351*Convert!$B$7/$D1351</f>
        <v>0</v>
      </c>
      <c r="G1351" s="5">
        <f>'90.1 Data-IP'!G1351*Convert!$B$6/$D1351</f>
        <v>97.118824909589222</v>
      </c>
      <c r="H1351" s="5">
        <f>'90.1 Data-IP'!H1351*Convert!$B$6/$D1351</f>
        <v>25.909294220779508</v>
      </c>
      <c r="I1351" s="5">
        <f>'90.1 Data-IP'!I1351*Convert!$B$6/$D1351</f>
        <v>4.6863571163658335</v>
      </c>
      <c r="J1351" s="5">
        <f>'90.1 Data-IP'!J1351*Convert!$B$6/$D1351</f>
        <v>23.620212391955423</v>
      </c>
      <c r="K1351" s="5">
        <f>'90.1 Data-IP'!K1351*Convert!$B$7/$D1351</f>
        <v>0</v>
      </c>
      <c r="L1351" s="5">
        <f>'90.1 Data-IP'!L1351*Convert!$B$6/$D1351</f>
        <v>0</v>
      </c>
      <c r="M1351" s="5">
        <f>'90.1 Data-IP'!M1351*Convert!$B$6/$D1351</f>
        <v>20.671028899269686</v>
      </c>
      <c r="N1351" s="5">
        <f>'90.1 Data-IP'!N1351*Convert!$B$6/$D1351</f>
        <v>0</v>
      </c>
      <c r="O1351" s="5">
        <f>'90.1 Data-IP'!O1351*Convert!$B$6/$D1351</f>
        <v>0</v>
      </c>
      <c r="P1351" s="5">
        <f>'90.1 Data-IP'!P1351*Convert!$B$6/$D1351</f>
        <v>0</v>
      </c>
      <c r="Q1351" s="5">
        <f>'90.1 Data-IP'!Q1351*Convert!$B$6/$D1351</f>
        <v>0</v>
      </c>
      <c r="R1351" s="5">
        <f>'90.1 Data-IP'!R1351*Convert!$B$6/$D1351</f>
        <v>0</v>
      </c>
      <c r="S1351" s="5">
        <f>'90.1 Data-IP'!S1351*Convert!$B$6/$D1351</f>
        <v>0</v>
      </c>
      <c r="T1351" s="5">
        <f>'90.1 Data-IP'!T1351*Convert!$B$6/$D1351</f>
        <v>0</v>
      </c>
      <c r="U1351" s="5">
        <f>'90.1 Data-IP'!U1351*Convert!$B$7/$D1351</f>
        <v>3.4752231958628146</v>
      </c>
      <c r="V1351" s="5">
        <f>'90.1 Data-IP'!V1351*Convert!$B$6/$D1351</f>
        <v>0</v>
      </c>
      <c r="W1351" s="5">
        <f>'90.1 Data-IP'!W1351*Convert!$B$6/$D1351</f>
        <v>117.78985380885891</v>
      </c>
      <c r="X1351" s="5">
        <f>'90.1 Data-IP'!X1351*Convert!$B$7/$D1351</f>
        <v>0</v>
      </c>
      <c r="Y1351" s="5">
        <f t="shared" si="42"/>
        <v>117.78985380885891</v>
      </c>
      <c r="Z1351" s="5">
        <f>'90.1 Data-IP'!Z1351*Convert!$B$6/$D1351</f>
        <v>172.0057175379597</v>
      </c>
      <c r="AA1351" s="5">
        <f>'90.1 Data-IP'!AA1351*Convert!$B$7/$D1351</f>
        <v>3.4752231958628146</v>
      </c>
      <c r="AB1351" s="5">
        <f t="shared" si="43"/>
        <v>175.48094073382251</v>
      </c>
    </row>
    <row r="1352" spans="1:28" x14ac:dyDescent="0.25">
      <c r="A1352" s="95">
        <v>2019</v>
      </c>
      <c r="B1352" s="95" t="s">
        <v>71</v>
      </c>
      <c r="C1352" s="101" t="s">
        <v>6</v>
      </c>
      <c r="D1352" s="5">
        <f>'90.1 Data-SI'!D1352*Convert!$B$1</f>
        <v>24692.302857493829</v>
      </c>
      <c r="E1352" s="5">
        <f>'90.1 Data-IP'!E1352*Convert!$B$6/$D1352</f>
        <v>0</v>
      </c>
      <c r="F1352" s="5">
        <f>'90.1 Data-IP'!F1352*Convert!$B$7/$D1352</f>
        <v>4.1609473130541357E-4</v>
      </c>
      <c r="G1352" s="5">
        <f>'90.1 Data-IP'!G1352*Convert!$B$6/$D1352</f>
        <v>86.103758286660337</v>
      </c>
      <c r="H1352" s="5">
        <f>'90.1 Data-IP'!H1352*Convert!$B$6/$D1352</f>
        <v>26.384616045033475</v>
      </c>
      <c r="I1352" s="5">
        <f>'90.1 Data-IP'!I1352*Convert!$B$6/$D1352</f>
        <v>4.6839258026867858</v>
      </c>
      <c r="J1352" s="5">
        <f>'90.1 Data-IP'!J1352*Convert!$B$6/$D1352</f>
        <v>23.620212391955423</v>
      </c>
      <c r="K1352" s="5">
        <f>'90.1 Data-IP'!K1352*Convert!$B$7/$D1352</f>
        <v>0</v>
      </c>
      <c r="L1352" s="5">
        <f>'90.1 Data-IP'!L1352*Convert!$B$6/$D1352</f>
        <v>0</v>
      </c>
      <c r="M1352" s="5">
        <f>'90.1 Data-IP'!M1352*Convert!$B$6/$D1352</f>
        <v>21.678808419235256</v>
      </c>
      <c r="N1352" s="5">
        <f>'90.1 Data-IP'!N1352*Convert!$B$6/$D1352</f>
        <v>0</v>
      </c>
      <c r="O1352" s="5">
        <f>'90.1 Data-IP'!O1352*Convert!$B$6/$D1352</f>
        <v>0</v>
      </c>
      <c r="P1352" s="5">
        <f>'90.1 Data-IP'!P1352*Convert!$B$6/$D1352</f>
        <v>0</v>
      </c>
      <c r="Q1352" s="5">
        <f>'90.1 Data-IP'!Q1352*Convert!$B$6/$D1352</f>
        <v>0</v>
      </c>
      <c r="R1352" s="5">
        <f>'90.1 Data-IP'!R1352*Convert!$B$6/$D1352</f>
        <v>0</v>
      </c>
      <c r="S1352" s="5">
        <f>'90.1 Data-IP'!S1352*Convert!$B$6/$D1352</f>
        <v>0</v>
      </c>
      <c r="T1352" s="5">
        <f>'90.1 Data-IP'!T1352*Convert!$B$6/$D1352</f>
        <v>0</v>
      </c>
      <c r="U1352" s="5">
        <f>'90.1 Data-IP'!U1352*Convert!$B$7/$D1352</f>
        <v>3.4639886381175686</v>
      </c>
      <c r="V1352" s="5">
        <f>'90.1 Data-IP'!V1352*Convert!$B$6/$D1352</f>
        <v>0</v>
      </c>
      <c r="W1352" s="5">
        <f>'90.1 Data-IP'!W1352*Convert!$B$6/$D1352</f>
        <v>107.78256670589559</v>
      </c>
      <c r="X1352" s="5">
        <f>'90.1 Data-IP'!X1352*Convert!$B$7/$D1352</f>
        <v>4.1609473130541357E-4</v>
      </c>
      <c r="Y1352" s="5">
        <f t="shared" si="42"/>
        <v>107.7829828006269</v>
      </c>
      <c r="Z1352" s="5">
        <f>'90.1 Data-IP'!Z1352*Convert!$B$6/$D1352</f>
        <v>162.47132094557128</v>
      </c>
      <c r="AA1352" s="5">
        <f>'90.1 Data-IP'!AA1352*Convert!$B$7/$D1352</f>
        <v>3.4644047328488741</v>
      </c>
      <c r="AB1352" s="5">
        <f t="shared" si="43"/>
        <v>165.93572567842014</v>
      </c>
    </row>
    <row r="1353" spans="1:28" x14ac:dyDescent="0.25">
      <c r="A1353" s="95">
        <v>2019</v>
      </c>
      <c r="B1353" s="95" t="s">
        <v>71</v>
      </c>
      <c r="C1353" s="101" t="s">
        <v>11</v>
      </c>
      <c r="D1353" s="5">
        <f>'90.1 Data-SI'!D1353*Convert!$B$1</f>
        <v>24692.302857493829</v>
      </c>
      <c r="E1353" s="5">
        <f>'90.1 Data-IP'!E1353*Convert!$B$6/$D1353</f>
        <v>0</v>
      </c>
      <c r="F1353" s="5">
        <f>'90.1 Data-IP'!F1353*Convert!$B$7/$D1353</f>
        <v>0</v>
      </c>
      <c r="G1353" s="5">
        <f>'90.1 Data-IP'!G1353*Convert!$B$6/$D1353</f>
        <v>64.474791797845597</v>
      </c>
      <c r="H1353" s="5">
        <f>'90.1 Data-IP'!H1353*Convert!$B$6/$D1353</f>
        <v>27.972263877452093</v>
      </c>
      <c r="I1353" s="5">
        <f>'90.1 Data-IP'!I1353*Convert!$B$6/$D1353</f>
        <v>4.6839258026867858</v>
      </c>
      <c r="J1353" s="5">
        <f>'90.1 Data-IP'!J1353*Convert!$B$6/$D1353</f>
        <v>23.620212391955423</v>
      </c>
      <c r="K1353" s="5">
        <f>'90.1 Data-IP'!K1353*Convert!$B$7/$D1353</f>
        <v>0</v>
      </c>
      <c r="L1353" s="5">
        <f>'90.1 Data-IP'!L1353*Convert!$B$6/$D1353</f>
        <v>0</v>
      </c>
      <c r="M1353" s="5">
        <f>'90.1 Data-IP'!M1353*Convert!$B$6/$D1353</f>
        <v>16.917080578818922</v>
      </c>
      <c r="N1353" s="5">
        <f>'90.1 Data-IP'!N1353*Convert!$B$6/$D1353</f>
        <v>0</v>
      </c>
      <c r="O1353" s="5">
        <f>'90.1 Data-IP'!O1353*Convert!$B$6/$D1353</f>
        <v>0</v>
      </c>
      <c r="P1353" s="5">
        <f>'90.1 Data-IP'!P1353*Convert!$B$6/$D1353</f>
        <v>0</v>
      </c>
      <c r="Q1353" s="5">
        <f>'90.1 Data-IP'!Q1353*Convert!$B$6/$D1353</f>
        <v>0</v>
      </c>
      <c r="R1353" s="5">
        <f>'90.1 Data-IP'!R1353*Convert!$B$6/$D1353</f>
        <v>0</v>
      </c>
      <c r="S1353" s="5">
        <f>'90.1 Data-IP'!S1353*Convert!$B$6/$D1353</f>
        <v>0</v>
      </c>
      <c r="T1353" s="5">
        <f>'90.1 Data-IP'!T1353*Convert!$B$6/$D1353</f>
        <v>0</v>
      </c>
      <c r="U1353" s="5">
        <f>'90.1 Data-IP'!U1353*Convert!$B$7/$D1353</f>
        <v>3.5522007211543163</v>
      </c>
      <c r="V1353" s="5">
        <f>'90.1 Data-IP'!V1353*Convert!$B$6/$D1353</f>
        <v>0</v>
      </c>
      <c r="W1353" s="5">
        <f>'90.1 Data-IP'!W1353*Convert!$B$6/$D1353</f>
        <v>81.391872376664509</v>
      </c>
      <c r="X1353" s="5">
        <f>'90.1 Data-IP'!X1353*Convert!$B$7/$D1353</f>
        <v>0</v>
      </c>
      <c r="Y1353" s="5">
        <f t="shared" si="42"/>
        <v>81.391872376664509</v>
      </c>
      <c r="Z1353" s="5">
        <f>'90.1 Data-IP'!Z1353*Convert!$B$6/$D1353</f>
        <v>137.66705879191926</v>
      </c>
      <c r="AA1353" s="5">
        <f>'90.1 Data-IP'!AA1353*Convert!$B$7/$D1353</f>
        <v>3.5522007211543163</v>
      </c>
      <c r="AB1353" s="5">
        <f t="shared" si="43"/>
        <v>141.21925951307358</v>
      </c>
    </row>
    <row r="1354" spans="1:28" x14ac:dyDescent="0.25">
      <c r="A1354" s="95">
        <v>2019</v>
      </c>
      <c r="B1354" s="95" t="s">
        <v>71</v>
      </c>
      <c r="C1354" s="101" t="s">
        <v>13</v>
      </c>
      <c r="D1354" s="5">
        <f>'90.1 Data-SI'!D1354*Convert!$B$1</f>
        <v>24692.302857493829</v>
      </c>
      <c r="E1354" s="5">
        <f>'90.1 Data-IP'!E1354*Convert!$B$6/$D1354</f>
        <v>0</v>
      </c>
      <c r="F1354" s="5">
        <f>'90.1 Data-IP'!F1354*Convert!$B$7/$D1354</f>
        <v>0.76020507409499083</v>
      </c>
      <c r="G1354" s="5">
        <f>'90.1 Data-IP'!G1354*Convert!$B$6/$D1354</f>
        <v>69.03593625974041</v>
      </c>
      <c r="H1354" s="5">
        <f>'90.1 Data-IP'!H1354*Convert!$B$6/$D1354</f>
        <v>27.670780981250093</v>
      </c>
      <c r="I1354" s="5">
        <f>'90.1 Data-IP'!I1354*Convert!$B$6/$D1354</f>
        <v>4.6766318616496401</v>
      </c>
      <c r="J1354" s="5">
        <f>'90.1 Data-IP'!J1354*Convert!$B$6/$D1354</f>
        <v>23.620212391955423</v>
      </c>
      <c r="K1354" s="5">
        <f>'90.1 Data-IP'!K1354*Convert!$B$7/$D1354</f>
        <v>0</v>
      </c>
      <c r="L1354" s="5">
        <f>'90.1 Data-IP'!L1354*Convert!$B$6/$D1354</f>
        <v>0</v>
      </c>
      <c r="M1354" s="5">
        <f>'90.1 Data-IP'!M1354*Convert!$B$6/$D1354</f>
        <v>20.399937424055786</v>
      </c>
      <c r="N1354" s="5">
        <f>'90.1 Data-IP'!N1354*Convert!$B$6/$D1354</f>
        <v>0</v>
      </c>
      <c r="O1354" s="5">
        <f>'90.1 Data-IP'!O1354*Convert!$B$6/$D1354</f>
        <v>0</v>
      </c>
      <c r="P1354" s="5">
        <f>'90.1 Data-IP'!P1354*Convert!$B$6/$D1354</f>
        <v>0</v>
      </c>
      <c r="Q1354" s="5">
        <f>'90.1 Data-IP'!Q1354*Convert!$B$6/$D1354</f>
        <v>0</v>
      </c>
      <c r="R1354" s="5">
        <f>'90.1 Data-IP'!R1354*Convert!$B$6/$D1354</f>
        <v>0</v>
      </c>
      <c r="S1354" s="5">
        <f>'90.1 Data-IP'!S1354*Convert!$B$6/$D1354</f>
        <v>0</v>
      </c>
      <c r="T1354" s="5">
        <f>'90.1 Data-IP'!T1354*Convert!$B$6/$D1354</f>
        <v>0</v>
      </c>
      <c r="U1354" s="5">
        <f>'90.1 Data-IP'!U1354*Convert!$B$7/$D1354</f>
        <v>3.5517846264230104</v>
      </c>
      <c r="V1354" s="5">
        <f>'90.1 Data-IP'!V1354*Convert!$B$6/$D1354</f>
        <v>0</v>
      </c>
      <c r="W1354" s="5">
        <f>'90.1 Data-IP'!W1354*Convert!$B$6/$D1354</f>
        <v>89.435873683796189</v>
      </c>
      <c r="X1354" s="5">
        <f>'90.1 Data-IP'!X1354*Convert!$B$7/$D1354</f>
        <v>0.76020507409499083</v>
      </c>
      <c r="Y1354" s="5">
        <f t="shared" si="42"/>
        <v>90.196078757891186</v>
      </c>
      <c r="Z1354" s="5">
        <f>'90.1 Data-IP'!Z1354*Convert!$B$6/$D1354</f>
        <v>145.40228326181185</v>
      </c>
      <c r="AA1354" s="5">
        <f>'90.1 Data-IP'!AA1354*Convert!$B$7/$D1354</f>
        <v>4.3119897005180023</v>
      </c>
      <c r="AB1354" s="5">
        <f t="shared" si="43"/>
        <v>149.71427296232986</v>
      </c>
    </row>
    <row r="1355" spans="1:28" x14ac:dyDescent="0.25">
      <c r="A1355" s="95">
        <v>2019</v>
      </c>
      <c r="B1355" s="95" t="s">
        <v>71</v>
      </c>
      <c r="C1355" s="101" t="s">
        <v>19</v>
      </c>
      <c r="D1355" s="5">
        <f>'90.1 Data-SI'!D1355*Convert!$B$1</f>
        <v>24692.302857493829</v>
      </c>
      <c r="E1355" s="5">
        <f>'90.1 Data-IP'!E1355*Convert!$B$6/$D1355</f>
        <v>0</v>
      </c>
      <c r="F1355" s="5">
        <f>'90.1 Data-IP'!F1355*Convert!$B$7/$D1355</f>
        <v>0.54383581381617563</v>
      </c>
      <c r="G1355" s="5">
        <f>'90.1 Data-IP'!G1355*Convert!$B$6/$D1355</f>
        <v>44.840718182690054</v>
      </c>
      <c r="H1355" s="5">
        <f>'90.1 Data-IP'!H1355*Convert!$B$6/$D1355</f>
        <v>28.0026552984402</v>
      </c>
      <c r="I1355" s="5">
        <f>'90.1 Data-IP'!I1355*Convert!$B$6/$D1355</f>
        <v>4.6742005479705915</v>
      </c>
      <c r="J1355" s="5">
        <f>'90.1 Data-IP'!J1355*Convert!$B$6/$D1355</f>
        <v>23.620212391955423</v>
      </c>
      <c r="K1355" s="5">
        <f>'90.1 Data-IP'!K1355*Convert!$B$7/$D1355</f>
        <v>0</v>
      </c>
      <c r="L1355" s="5">
        <f>'90.1 Data-IP'!L1355*Convert!$B$6/$D1355</f>
        <v>0</v>
      </c>
      <c r="M1355" s="5">
        <f>'90.1 Data-IP'!M1355*Convert!$B$6/$D1355</f>
        <v>15.424253979883188</v>
      </c>
      <c r="N1355" s="5">
        <f>'90.1 Data-IP'!N1355*Convert!$B$6/$D1355</f>
        <v>0</v>
      </c>
      <c r="O1355" s="5">
        <f>'90.1 Data-IP'!O1355*Convert!$B$6/$D1355</f>
        <v>0</v>
      </c>
      <c r="P1355" s="5">
        <f>'90.1 Data-IP'!P1355*Convert!$B$6/$D1355</f>
        <v>0</v>
      </c>
      <c r="Q1355" s="5">
        <f>'90.1 Data-IP'!Q1355*Convert!$B$6/$D1355</f>
        <v>0</v>
      </c>
      <c r="R1355" s="5">
        <f>'90.1 Data-IP'!R1355*Convert!$B$6/$D1355</f>
        <v>0</v>
      </c>
      <c r="S1355" s="5">
        <f>'90.1 Data-IP'!S1355*Convert!$B$6/$D1355</f>
        <v>0</v>
      </c>
      <c r="T1355" s="5">
        <f>'90.1 Data-IP'!T1355*Convert!$B$6/$D1355</f>
        <v>0</v>
      </c>
      <c r="U1355" s="5">
        <f>'90.1 Data-IP'!U1355*Convert!$B$7/$D1355</f>
        <v>3.6424932778475911</v>
      </c>
      <c r="V1355" s="5">
        <f>'90.1 Data-IP'!V1355*Convert!$B$6/$D1355</f>
        <v>0</v>
      </c>
      <c r="W1355" s="5">
        <f>'90.1 Data-IP'!W1355*Convert!$B$6/$D1355</f>
        <v>60.264972162573237</v>
      </c>
      <c r="X1355" s="5">
        <f>'90.1 Data-IP'!X1355*Convert!$B$7/$D1355</f>
        <v>0.54383581381617563</v>
      </c>
      <c r="Y1355" s="5">
        <f t="shared" si="42"/>
        <v>60.80880797638941</v>
      </c>
      <c r="Z1355" s="5">
        <f>'90.1 Data-IP'!Z1355*Convert!$B$6/$D1355</f>
        <v>116.56204040093947</v>
      </c>
      <c r="AA1355" s="5">
        <f>'90.1 Data-IP'!AA1355*Convert!$B$7/$D1355</f>
        <v>4.186745186395072</v>
      </c>
      <c r="AB1355" s="5">
        <f t="shared" si="43"/>
        <v>120.74878558733454</v>
      </c>
    </row>
    <row r="1356" spans="1:28" x14ac:dyDescent="0.25">
      <c r="A1356" s="95">
        <v>2019</v>
      </c>
      <c r="B1356" s="95" t="s">
        <v>71</v>
      </c>
      <c r="C1356" s="101" t="s">
        <v>20</v>
      </c>
      <c r="D1356" s="5">
        <f>'90.1 Data-SI'!D1356*Convert!$B$1</f>
        <v>24692.302857493829</v>
      </c>
      <c r="E1356" s="5">
        <f>'90.1 Data-IP'!E1356*Convert!$B$6/$D1356</f>
        <v>0</v>
      </c>
      <c r="F1356" s="5">
        <f>'90.1 Data-IP'!F1356*Convert!$B$7/$D1356</f>
        <v>0.31581590106080892</v>
      </c>
      <c r="G1356" s="5">
        <f>'90.1 Data-IP'!G1356*Convert!$B$6/$D1356</f>
        <v>34.358109255472783</v>
      </c>
      <c r="H1356" s="5">
        <f>'90.1 Data-IP'!H1356*Convert!$B$6/$D1356</f>
        <v>29.229253049520135</v>
      </c>
      <c r="I1356" s="5">
        <f>'90.1 Data-IP'!I1356*Convert!$B$6/$D1356</f>
        <v>4.6790631753286887</v>
      </c>
      <c r="J1356" s="5">
        <f>'90.1 Data-IP'!J1356*Convert!$B$6/$D1356</f>
        <v>23.620212391955423</v>
      </c>
      <c r="K1356" s="5">
        <f>'90.1 Data-IP'!K1356*Convert!$B$7/$D1356</f>
        <v>0</v>
      </c>
      <c r="L1356" s="5">
        <f>'90.1 Data-IP'!L1356*Convert!$B$6/$D1356</f>
        <v>0</v>
      </c>
      <c r="M1356" s="5">
        <f>'90.1 Data-IP'!M1356*Convert!$B$6/$D1356</f>
        <v>18.405044550396557</v>
      </c>
      <c r="N1356" s="5">
        <f>'90.1 Data-IP'!N1356*Convert!$B$6/$D1356</f>
        <v>0</v>
      </c>
      <c r="O1356" s="5">
        <f>'90.1 Data-IP'!O1356*Convert!$B$6/$D1356</f>
        <v>0</v>
      </c>
      <c r="P1356" s="5">
        <f>'90.1 Data-IP'!P1356*Convert!$B$6/$D1356</f>
        <v>0</v>
      </c>
      <c r="Q1356" s="5">
        <f>'90.1 Data-IP'!Q1356*Convert!$B$6/$D1356</f>
        <v>0</v>
      </c>
      <c r="R1356" s="5">
        <f>'90.1 Data-IP'!R1356*Convert!$B$6/$D1356</f>
        <v>0</v>
      </c>
      <c r="S1356" s="5">
        <f>'90.1 Data-IP'!S1356*Convert!$B$6/$D1356</f>
        <v>0</v>
      </c>
      <c r="T1356" s="5">
        <f>'90.1 Data-IP'!T1356*Convert!$B$6/$D1356</f>
        <v>0</v>
      </c>
      <c r="U1356" s="5">
        <f>'90.1 Data-IP'!U1356*Convert!$B$7/$D1356</f>
        <v>3.6466542251606451</v>
      </c>
      <c r="V1356" s="5">
        <f>'90.1 Data-IP'!V1356*Convert!$B$6/$D1356</f>
        <v>0</v>
      </c>
      <c r="W1356" s="5">
        <f>'90.1 Data-IP'!W1356*Convert!$B$6/$D1356</f>
        <v>52.763153805869337</v>
      </c>
      <c r="X1356" s="5">
        <f>'90.1 Data-IP'!X1356*Convert!$B$7/$D1356</f>
        <v>0.31581590106080892</v>
      </c>
      <c r="Y1356" s="5">
        <f t="shared" si="42"/>
        <v>53.078969706930145</v>
      </c>
      <c r="Z1356" s="5">
        <f>'90.1 Data-IP'!Z1356*Convert!$B$6/$D1356</f>
        <v>110.29046676583405</v>
      </c>
      <c r="AA1356" s="5">
        <f>'90.1 Data-IP'!AA1356*Convert!$B$7/$D1356</f>
        <v>3.962054031490148</v>
      </c>
      <c r="AB1356" s="5">
        <f t="shared" si="43"/>
        <v>114.25252079732421</v>
      </c>
    </row>
    <row r="1357" spans="1:28" x14ac:dyDescent="0.25">
      <c r="A1357" s="95">
        <v>2019</v>
      </c>
      <c r="B1357" s="95" t="s">
        <v>71</v>
      </c>
      <c r="C1357" s="101" t="s">
        <v>3</v>
      </c>
      <c r="D1357" s="5">
        <f>'90.1 Data-SI'!D1357*Convert!$B$1</f>
        <v>24692.302857493829</v>
      </c>
      <c r="E1357" s="5">
        <f>'90.1 Data-IP'!E1357*Convert!$B$6/$D1357</f>
        <v>0</v>
      </c>
      <c r="F1357" s="5">
        <f>'90.1 Data-IP'!F1357*Convert!$B$7/$D1357</f>
        <v>7.1364407366191482</v>
      </c>
      <c r="G1357" s="5">
        <f>'90.1 Data-IP'!G1357*Convert!$B$6/$D1357</f>
        <v>24.709440920169111</v>
      </c>
      <c r="H1357" s="5">
        <f>'90.1 Data-IP'!H1357*Convert!$B$6/$D1357</f>
        <v>28.211748274838371</v>
      </c>
      <c r="I1357" s="5">
        <f>'90.1 Data-IP'!I1357*Convert!$B$6/$D1357</f>
        <v>4.6778475184891635</v>
      </c>
      <c r="J1357" s="5">
        <f>'90.1 Data-IP'!J1357*Convert!$B$6/$D1357</f>
        <v>23.620212391955423</v>
      </c>
      <c r="K1357" s="5">
        <f>'90.1 Data-IP'!K1357*Convert!$B$7/$D1357</f>
        <v>0</v>
      </c>
      <c r="L1357" s="5">
        <f>'90.1 Data-IP'!L1357*Convert!$B$6/$D1357</f>
        <v>0</v>
      </c>
      <c r="M1357" s="5">
        <f>'90.1 Data-IP'!M1357*Convert!$B$6/$D1357</f>
        <v>16.793083581187449</v>
      </c>
      <c r="N1357" s="5">
        <f>'90.1 Data-IP'!N1357*Convert!$B$6/$D1357</f>
        <v>0</v>
      </c>
      <c r="O1357" s="5">
        <f>'90.1 Data-IP'!O1357*Convert!$B$6/$D1357</f>
        <v>0</v>
      </c>
      <c r="P1357" s="5">
        <f>'90.1 Data-IP'!P1357*Convert!$B$6/$D1357</f>
        <v>0</v>
      </c>
      <c r="Q1357" s="5">
        <f>'90.1 Data-IP'!Q1357*Convert!$B$6/$D1357</f>
        <v>0</v>
      </c>
      <c r="R1357" s="5">
        <f>'90.1 Data-IP'!R1357*Convert!$B$6/$D1357</f>
        <v>0</v>
      </c>
      <c r="S1357" s="5">
        <f>'90.1 Data-IP'!S1357*Convert!$B$6/$D1357</f>
        <v>0</v>
      </c>
      <c r="T1357" s="5">
        <f>'90.1 Data-IP'!T1357*Convert!$B$6/$D1357</f>
        <v>0</v>
      </c>
      <c r="U1357" s="5">
        <f>'90.1 Data-IP'!U1357*Convert!$B$7/$D1357</f>
        <v>3.7985288020871213</v>
      </c>
      <c r="V1357" s="5">
        <f>'90.1 Data-IP'!V1357*Convert!$B$6/$D1357</f>
        <v>0</v>
      </c>
      <c r="W1357" s="5">
        <f>'90.1 Data-IP'!W1357*Convert!$B$6/$D1357</f>
        <v>41.502524501356568</v>
      </c>
      <c r="X1357" s="5">
        <f>'90.1 Data-IP'!X1357*Convert!$B$7/$D1357</f>
        <v>7.1364407366191482</v>
      </c>
      <c r="Y1357" s="5">
        <f t="shared" si="42"/>
        <v>48.638965237975718</v>
      </c>
      <c r="Z1357" s="5">
        <f>'90.1 Data-IP'!Z1357*Convert!$B$6/$D1357</f>
        <v>98.011117029800005</v>
      </c>
      <c r="AA1357" s="5">
        <f>'90.1 Data-IP'!AA1357*Convert!$B$7/$D1357</f>
        <v>10.935385633437575</v>
      </c>
      <c r="AB1357" s="5">
        <f t="shared" si="43"/>
        <v>108.94650266323758</v>
      </c>
    </row>
    <row r="1358" spans="1:28" x14ac:dyDescent="0.25">
      <c r="A1358" s="95">
        <v>2019</v>
      </c>
      <c r="B1358" s="95" t="s">
        <v>71</v>
      </c>
      <c r="C1358" s="101" t="s">
        <v>7</v>
      </c>
      <c r="D1358" s="5">
        <f>'90.1 Data-SI'!D1358*Convert!$B$1</f>
        <v>24692.302857493829</v>
      </c>
      <c r="E1358" s="5">
        <f>'90.1 Data-IP'!E1358*Convert!$B$6/$D1358</f>
        <v>0</v>
      </c>
      <c r="F1358" s="5">
        <f>'90.1 Data-IP'!F1358*Convert!$B$7/$D1358</f>
        <v>2.4345702728679748</v>
      </c>
      <c r="G1358" s="5">
        <f>'90.1 Data-IP'!G1358*Convert!$B$6/$D1358</f>
        <v>24.072436736258432</v>
      </c>
      <c r="H1358" s="5">
        <f>'90.1 Data-IP'!H1358*Convert!$B$6/$D1358</f>
        <v>29.110118679246757</v>
      </c>
      <c r="I1358" s="5">
        <f>'90.1 Data-IP'!I1358*Convert!$B$6/$D1358</f>
        <v>4.6766318616496401</v>
      </c>
      <c r="J1358" s="5">
        <f>'90.1 Data-IP'!J1358*Convert!$B$6/$D1358</f>
        <v>23.620212391955423</v>
      </c>
      <c r="K1358" s="5">
        <f>'90.1 Data-IP'!K1358*Convert!$B$7/$D1358</f>
        <v>0</v>
      </c>
      <c r="L1358" s="5">
        <f>'90.1 Data-IP'!L1358*Convert!$B$6/$D1358</f>
        <v>0</v>
      </c>
      <c r="M1358" s="5">
        <f>'90.1 Data-IP'!M1358*Convert!$B$6/$D1358</f>
        <v>18.144893986738374</v>
      </c>
      <c r="N1358" s="5">
        <f>'90.1 Data-IP'!N1358*Convert!$B$6/$D1358</f>
        <v>0</v>
      </c>
      <c r="O1358" s="5">
        <f>'90.1 Data-IP'!O1358*Convert!$B$6/$D1358</f>
        <v>0</v>
      </c>
      <c r="P1358" s="5">
        <f>'90.1 Data-IP'!P1358*Convert!$B$6/$D1358</f>
        <v>0</v>
      </c>
      <c r="Q1358" s="5">
        <f>'90.1 Data-IP'!Q1358*Convert!$B$6/$D1358</f>
        <v>0</v>
      </c>
      <c r="R1358" s="5">
        <f>'90.1 Data-IP'!R1358*Convert!$B$6/$D1358</f>
        <v>0</v>
      </c>
      <c r="S1358" s="5">
        <f>'90.1 Data-IP'!S1358*Convert!$B$6/$D1358</f>
        <v>0</v>
      </c>
      <c r="T1358" s="5">
        <f>'90.1 Data-IP'!T1358*Convert!$B$6/$D1358</f>
        <v>0</v>
      </c>
      <c r="U1358" s="5">
        <f>'90.1 Data-IP'!U1358*Convert!$B$7/$D1358</f>
        <v>3.7573354236878846</v>
      </c>
      <c r="V1358" s="5">
        <f>'90.1 Data-IP'!V1358*Convert!$B$6/$D1358</f>
        <v>0</v>
      </c>
      <c r="W1358" s="5">
        <f>'90.1 Data-IP'!W1358*Convert!$B$6/$D1358</f>
        <v>42.217330722996806</v>
      </c>
      <c r="X1358" s="5">
        <f>'90.1 Data-IP'!X1358*Convert!$B$7/$D1358</f>
        <v>2.4345702728679748</v>
      </c>
      <c r="Y1358" s="5">
        <f t="shared" si="42"/>
        <v>44.651900995864779</v>
      </c>
      <c r="Z1358" s="5">
        <f>'90.1 Data-IP'!Z1358*Convert!$B$6/$D1358</f>
        <v>99.624293655848604</v>
      </c>
      <c r="AA1358" s="5">
        <f>'90.1 Data-IP'!AA1358*Convert!$B$7/$D1358</f>
        <v>6.1919056965558603</v>
      </c>
      <c r="AB1358" s="5">
        <f t="shared" si="43"/>
        <v>105.81619935240447</v>
      </c>
    </row>
    <row r="1359" spans="1:28" x14ac:dyDescent="0.25">
      <c r="A1359" s="95">
        <v>2019</v>
      </c>
      <c r="B1359" s="95" t="s">
        <v>71</v>
      </c>
      <c r="C1359" s="101" t="s">
        <v>17</v>
      </c>
      <c r="D1359" s="5">
        <f>'90.1 Data-SI'!D1359*Convert!$B$1</f>
        <v>24692.302857493829</v>
      </c>
      <c r="E1359" s="5">
        <f>'90.1 Data-IP'!E1359*Convert!$B$6/$D1359</f>
        <v>0</v>
      </c>
      <c r="F1359" s="5">
        <f>'90.1 Data-IP'!F1359*Convert!$B$7/$D1359</f>
        <v>0.3511839532217691</v>
      </c>
      <c r="G1359" s="5">
        <f>'90.1 Data-IP'!G1359*Convert!$B$6/$D1359</f>
        <v>10.797464048654041</v>
      </c>
      <c r="H1359" s="5">
        <f>'90.1 Data-IP'!H1359*Convert!$B$6/$D1359</f>
        <v>29.090668169814371</v>
      </c>
      <c r="I1359" s="5">
        <f>'90.1 Data-IP'!I1359*Convert!$B$6/$D1359</f>
        <v>4.692435400563455</v>
      </c>
      <c r="J1359" s="5">
        <f>'90.1 Data-IP'!J1359*Convert!$B$6/$D1359</f>
        <v>23.620212391955423</v>
      </c>
      <c r="K1359" s="5">
        <f>'90.1 Data-IP'!K1359*Convert!$B$7/$D1359</f>
        <v>0</v>
      </c>
      <c r="L1359" s="5">
        <f>'90.1 Data-IP'!L1359*Convert!$B$6/$D1359</f>
        <v>0</v>
      </c>
      <c r="M1359" s="5">
        <f>'90.1 Data-IP'!M1359*Convert!$B$6/$D1359</f>
        <v>16.417445617774472</v>
      </c>
      <c r="N1359" s="5">
        <f>'90.1 Data-IP'!N1359*Convert!$B$6/$D1359</f>
        <v>0</v>
      </c>
      <c r="O1359" s="5">
        <f>'90.1 Data-IP'!O1359*Convert!$B$6/$D1359</f>
        <v>0</v>
      </c>
      <c r="P1359" s="5">
        <f>'90.1 Data-IP'!P1359*Convert!$B$6/$D1359</f>
        <v>0</v>
      </c>
      <c r="Q1359" s="5">
        <f>'90.1 Data-IP'!Q1359*Convert!$B$6/$D1359</f>
        <v>0</v>
      </c>
      <c r="R1359" s="5">
        <f>'90.1 Data-IP'!R1359*Convert!$B$6/$D1359</f>
        <v>0</v>
      </c>
      <c r="S1359" s="5">
        <f>'90.1 Data-IP'!S1359*Convert!$B$6/$D1359</f>
        <v>0</v>
      </c>
      <c r="T1359" s="5">
        <f>'90.1 Data-IP'!T1359*Convert!$B$6/$D1359</f>
        <v>0</v>
      </c>
      <c r="U1359" s="5">
        <f>'90.1 Data-IP'!U1359*Convert!$B$7/$D1359</f>
        <v>3.8130921176828103</v>
      </c>
      <c r="V1359" s="5">
        <f>'90.1 Data-IP'!V1359*Convert!$B$6/$D1359</f>
        <v>0</v>
      </c>
      <c r="W1359" s="5">
        <f>'90.1 Data-IP'!W1359*Convert!$B$6/$D1359</f>
        <v>27.214909666428511</v>
      </c>
      <c r="X1359" s="5">
        <f>'90.1 Data-IP'!X1359*Convert!$B$7/$D1359</f>
        <v>0.3511839532217691</v>
      </c>
      <c r="Y1359" s="5">
        <f t="shared" si="42"/>
        <v>27.566093619650282</v>
      </c>
      <c r="Z1359" s="5">
        <f>'90.1 Data-IP'!Z1359*Convert!$B$6/$D1359</f>
        <v>84.617009971922229</v>
      </c>
      <c r="AA1359" s="5">
        <f>'90.1 Data-IP'!AA1359*Convert!$B$7/$D1359</f>
        <v>4.1642760709045792</v>
      </c>
      <c r="AB1359" s="5">
        <f t="shared" si="43"/>
        <v>88.781286042826807</v>
      </c>
    </row>
    <row r="1360" spans="1:28" x14ac:dyDescent="0.25">
      <c r="A1360" s="95">
        <v>2019</v>
      </c>
      <c r="B1360" s="95" t="s">
        <v>71</v>
      </c>
      <c r="C1360" s="101" t="s">
        <v>14</v>
      </c>
      <c r="D1360" s="5">
        <f>'90.1 Data-SI'!D1360*Convert!$B$1</f>
        <v>24692.302857493829</v>
      </c>
      <c r="E1360" s="5">
        <f>'90.1 Data-IP'!E1360*Convert!$B$6/$D1360</f>
        <v>0</v>
      </c>
      <c r="F1360" s="5">
        <f>'90.1 Data-IP'!F1360*Convert!$B$7/$D1360</f>
        <v>16.652943336305267</v>
      </c>
      <c r="G1360" s="5">
        <f>'90.1 Data-IP'!G1360*Convert!$B$6/$D1360</f>
        <v>16.351800148440162</v>
      </c>
      <c r="H1360" s="5">
        <f>'90.1 Data-IP'!H1360*Convert!$B$6/$D1360</f>
        <v>29.07243331722151</v>
      </c>
      <c r="I1360" s="5">
        <f>'90.1 Data-IP'!I1360*Convert!$B$6/$D1360</f>
        <v>4.7009449984401241</v>
      </c>
      <c r="J1360" s="5">
        <f>'90.1 Data-IP'!J1360*Convert!$B$6/$D1360</f>
        <v>23.620212391955423</v>
      </c>
      <c r="K1360" s="5">
        <f>'90.1 Data-IP'!K1360*Convert!$B$7/$D1360</f>
        <v>0</v>
      </c>
      <c r="L1360" s="5">
        <f>'90.1 Data-IP'!L1360*Convert!$B$6/$D1360</f>
        <v>0</v>
      </c>
      <c r="M1360" s="5">
        <f>'90.1 Data-IP'!M1360*Convert!$B$6/$D1360</f>
        <v>17.672003476163457</v>
      </c>
      <c r="N1360" s="5">
        <f>'90.1 Data-IP'!N1360*Convert!$B$6/$D1360</f>
        <v>0</v>
      </c>
      <c r="O1360" s="5">
        <f>'90.1 Data-IP'!O1360*Convert!$B$6/$D1360</f>
        <v>0</v>
      </c>
      <c r="P1360" s="5">
        <f>'90.1 Data-IP'!P1360*Convert!$B$6/$D1360</f>
        <v>0</v>
      </c>
      <c r="Q1360" s="5">
        <f>'90.1 Data-IP'!Q1360*Convert!$B$6/$D1360</f>
        <v>0</v>
      </c>
      <c r="R1360" s="5">
        <f>'90.1 Data-IP'!R1360*Convert!$B$6/$D1360</f>
        <v>0</v>
      </c>
      <c r="S1360" s="5">
        <f>'90.1 Data-IP'!S1360*Convert!$B$6/$D1360</f>
        <v>0</v>
      </c>
      <c r="T1360" s="5">
        <f>'90.1 Data-IP'!T1360*Convert!$B$6/$D1360</f>
        <v>0</v>
      </c>
      <c r="U1360" s="5">
        <f>'90.1 Data-IP'!U1360*Convert!$B$7/$D1360</f>
        <v>3.9216928425535236</v>
      </c>
      <c r="V1360" s="5">
        <f>'90.1 Data-IP'!V1360*Convert!$B$6/$D1360</f>
        <v>0</v>
      </c>
      <c r="W1360" s="5">
        <f>'90.1 Data-IP'!W1360*Convert!$B$6/$D1360</f>
        <v>34.023803624603616</v>
      </c>
      <c r="X1360" s="5">
        <f>'90.1 Data-IP'!X1360*Convert!$B$7/$D1360</f>
        <v>16.652943336305267</v>
      </c>
      <c r="Y1360" s="5">
        <f t="shared" si="42"/>
        <v>50.676746960908886</v>
      </c>
      <c r="Z1360" s="5">
        <f>'90.1 Data-IP'!Z1360*Convert!$B$6/$D1360</f>
        <v>91.417394332220681</v>
      </c>
      <c r="AA1360" s="5">
        <f>'90.1 Data-IP'!AA1360*Convert!$B$7/$D1360</f>
        <v>20.574636178858789</v>
      </c>
      <c r="AB1360" s="5">
        <f t="shared" si="43"/>
        <v>111.99203051107946</v>
      </c>
    </row>
    <row r="1361" spans="1:28" x14ac:dyDescent="0.25">
      <c r="A1361" s="95">
        <v>2019</v>
      </c>
      <c r="B1361" s="95" t="s">
        <v>71</v>
      </c>
      <c r="C1361" s="101" t="s">
        <v>2</v>
      </c>
      <c r="D1361" s="5">
        <f>'90.1 Data-SI'!D1361*Convert!$B$1</f>
        <v>24692.302857493829</v>
      </c>
      <c r="E1361" s="5">
        <f>'90.1 Data-IP'!E1361*Convert!$B$6/$D1361</f>
        <v>0</v>
      </c>
      <c r="F1361" s="5">
        <f>'90.1 Data-IP'!F1361*Convert!$B$7/$D1361</f>
        <v>5.9418327630413073</v>
      </c>
      <c r="G1361" s="5">
        <f>'90.1 Data-IP'!G1361*Convert!$B$6/$D1361</f>
        <v>16.500110282862117</v>
      </c>
      <c r="H1361" s="5">
        <f>'90.1 Data-IP'!H1361*Convert!$B$6/$D1361</f>
        <v>29.162391923346298</v>
      </c>
      <c r="I1361" s="5">
        <f>'90.1 Data-IP'!I1361*Convert!$B$6/$D1361</f>
        <v>4.6766318616496401</v>
      </c>
      <c r="J1361" s="5">
        <f>'90.1 Data-IP'!J1361*Convert!$B$6/$D1361</f>
        <v>23.620212391955423</v>
      </c>
      <c r="K1361" s="5">
        <f>'90.1 Data-IP'!K1361*Convert!$B$7/$D1361</f>
        <v>0</v>
      </c>
      <c r="L1361" s="5">
        <f>'90.1 Data-IP'!L1361*Convert!$B$6/$D1361</f>
        <v>0</v>
      </c>
      <c r="M1361" s="5">
        <f>'90.1 Data-IP'!M1361*Convert!$B$6/$D1361</f>
        <v>19.60976047836505</v>
      </c>
      <c r="N1361" s="5">
        <f>'90.1 Data-IP'!N1361*Convert!$B$6/$D1361</f>
        <v>0</v>
      </c>
      <c r="O1361" s="5">
        <f>'90.1 Data-IP'!O1361*Convert!$B$6/$D1361</f>
        <v>0</v>
      </c>
      <c r="P1361" s="5">
        <f>'90.1 Data-IP'!P1361*Convert!$B$6/$D1361</f>
        <v>0</v>
      </c>
      <c r="Q1361" s="5">
        <f>'90.1 Data-IP'!Q1361*Convert!$B$6/$D1361</f>
        <v>0</v>
      </c>
      <c r="R1361" s="5">
        <f>'90.1 Data-IP'!R1361*Convert!$B$6/$D1361</f>
        <v>0</v>
      </c>
      <c r="S1361" s="5">
        <f>'90.1 Data-IP'!S1361*Convert!$B$6/$D1361</f>
        <v>0</v>
      </c>
      <c r="T1361" s="5">
        <f>'90.1 Data-IP'!T1361*Convert!$B$6/$D1361</f>
        <v>0</v>
      </c>
      <c r="U1361" s="5">
        <f>'90.1 Data-IP'!U1361*Convert!$B$7/$D1361</f>
        <v>3.8859086956612581</v>
      </c>
      <c r="V1361" s="5">
        <f>'90.1 Data-IP'!V1361*Convert!$B$6/$D1361</f>
        <v>0</v>
      </c>
      <c r="W1361" s="5">
        <f>'90.1 Data-IP'!W1361*Convert!$B$6/$D1361</f>
        <v>36.109870761227171</v>
      </c>
      <c r="X1361" s="5">
        <f>'90.1 Data-IP'!X1361*Convert!$B$7/$D1361</f>
        <v>5.9418327630413073</v>
      </c>
      <c r="Y1361" s="5">
        <f t="shared" si="42"/>
        <v>42.051703524268476</v>
      </c>
      <c r="Z1361" s="5">
        <f>'90.1 Data-IP'!Z1361*Convert!$B$6/$D1361</f>
        <v>93.569106938178535</v>
      </c>
      <c r="AA1361" s="5">
        <f>'90.1 Data-IP'!AA1361*Convert!$B$7/$D1361</f>
        <v>9.8277414587025635</v>
      </c>
      <c r="AB1361" s="5">
        <f t="shared" si="43"/>
        <v>103.3968483968811</v>
      </c>
    </row>
    <row r="1362" spans="1:28" x14ac:dyDescent="0.25">
      <c r="A1362" s="95">
        <v>2019</v>
      </c>
      <c r="B1362" s="95" t="s">
        <v>71</v>
      </c>
      <c r="C1362" s="101" t="s">
        <v>18</v>
      </c>
      <c r="D1362" s="5">
        <f>'90.1 Data-SI'!D1362*Convert!$B$1</f>
        <v>24692.302857493829</v>
      </c>
      <c r="E1362" s="5">
        <f>'90.1 Data-IP'!E1362*Convert!$B$6/$D1362</f>
        <v>0</v>
      </c>
      <c r="F1362" s="5">
        <f>'90.1 Data-IP'!F1362*Convert!$B$7/$D1362</f>
        <v>11.048979495083953</v>
      </c>
      <c r="G1362" s="5">
        <f>'90.1 Data-IP'!G1362*Convert!$B$6/$D1362</f>
        <v>4.7349833899468026</v>
      </c>
      <c r="H1362" s="5">
        <f>'90.1 Data-IP'!H1362*Convert!$B$6/$D1362</f>
        <v>29.572068278265959</v>
      </c>
      <c r="I1362" s="5">
        <f>'90.1 Data-IP'!I1362*Convert!$B$6/$D1362</f>
        <v>4.7045919689586979</v>
      </c>
      <c r="J1362" s="5">
        <f>'90.1 Data-IP'!J1362*Convert!$B$6/$D1362</f>
        <v>23.620212391955423</v>
      </c>
      <c r="K1362" s="5">
        <f>'90.1 Data-IP'!K1362*Convert!$B$7/$D1362</f>
        <v>0</v>
      </c>
      <c r="L1362" s="5">
        <f>'90.1 Data-IP'!L1362*Convert!$B$6/$D1362</f>
        <v>0</v>
      </c>
      <c r="M1362" s="5">
        <f>'90.1 Data-IP'!M1362*Convert!$B$6/$D1362</f>
        <v>18.000230822834993</v>
      </c>
      <c r="N1362" s="5">
        <f>'90.1 Data-IP'!N1362*Convert!$B$6/$D1362</f>
        <v>0</v>
      </c>
      <c r="O1362" s="5">
        <f>'90.1 Data-IP'!O1362*Convert!$B$6/$D1362</f>
        <v>0</v>
      </c>
      <c r="P1362" s="5">
        <f>'90.1 Data-IP'!P1362*Convert!$B$6/$D1362</f>
        <v>0</v>
      </c>
      <c r="Q1362" s="5">
        <f>'90.1 Data-IP'!Q1362*Convert!$B$6/$D1362</f>
        <v>0</v>
      </c>
      <c r="R1362" s="5">
        <f>'90.1 Data-IP'!R1362*Convert!$B$6/$D1362</f>
        <v>0</v>
      </c>
      <c r="S1362" s="5">
        <f>'90.1 Data-IP'!S1362*Convert!$B$6/$D1362</f>
        <v>0</v>
      </c>
      <c r="T1362" s="5">
        <f>'90.1 Data-IP'!T1362*Convert!$B$6/$D1362</f>
        <v>0</v>
      </c>
      <c r="U1362" s="5">
        <f>'90.1 Data-IP'!U1362*Convert!$B$7/$D1362</f>
        <v>3.9587252736397054</v>
      </c>
      <c r="V1362" s="5">
        <f>'90.1 Data-IP'!V1362*Convert!$B$6/$D1362</f>
        <v>0</v>
      </c>
      <c r="W1362" s="5">
        <f>'90.1 Data-IP'!W1362*Convert!$B$6/$D1362</f>
        <v>22.735214212781798</v>
      </c>
      <c r="X1362" s="5">
        <f>'90.1 Data-IP'!X1362*Convert!$B$7/$D1362</f>
        <v>11.048979495083953</v>
      </c>
      <c r="Y1362" s="5">
        <f t="shared" si="42"/>
        <v>33.784193707865754</v>
      </c>
      <c r="Z1362" s="5">
        <f>'90.1 Data-IP'!Z1362*Convert!$B$6/$D1362</f>
        <v>80.630871195122339</v>
      </c>
      <c r="AA1362" s="5">
        <f>'90.1 Data-IP'!AA1362*Convert!$B$7/$D1362</f>
        <v>15.007704768723659</v>
      </c>
      <c r="AB1362" s="5">
        <f t="shared" si="43"/>
        <v>95.638575963845994</v>
      </c>
    </row>
    <row r="1363" spans="1:28" x14ac:dyDescent="0.25">
      <c r="A1363" s="95">
        <v>2019</v>
      </c>
      <c r="B1363" s="95" t="s">
        <v>71</v>
      </c>
      <c r="C1363" s="101" t="s">
        <v>4</v>
      </c>
      <c r="D1363" s="5">
        <f>'90.1 Data-SI'!D1363*Convert!$B$1</f>
        <v>24692.302857493829</v>
      </c>
      <c r="E1363" s="5">
        <f>'90.1 Data-IP'!E1363*Convert!$B$6/$D1363</f>
        <v>0</v>
      </c>
      <c r="F1363" s="5">
        <f>'90.1 Data-IP'!F1363*Convert!$B$7/$D1363</f>
        <v>25.792880204159982</v>
      </c>
      <c r="G1363" s="5">
        <f>'90.1 Data-IP'!G1363*Convert!$B$6/$D1363</f>
        <v>9.428634447349781</v>
      </c>
      <c r="H1363" s="5">
        <f>'90.1 Data-IP'!H1363*Convert!$B$6/$D1363</f>
        <v>29.049335837270551</v>
      </c>
      <c r="I1363" s="5">
        <f>'90.1 Data-IP'!I1363*Convert!$B$6/$D1363</f>
        <v>4.6851414595263101</v>
      </c>
      <c r="J1363" s="5">
        <f>'90.1 Data-IP'!J1363*Convert!$B$6/$D1363</f>
        <v>23.620212391955423</v>
      </c>
      <c r="K1363" s="5">
        <f>'90.1 Data-IP'!K1363*Convert!$B$7/$D1363</f>
        <v>0</v>
      </c>
      <c r="L1363" s="5">
        <f>'90.1 Data-IP'!L1363*Convert!$B$6/$D1363</f>
        <v>0</v>
      </c>
      <c r="M1363" s="5">
        <f>'90.1 Data-IP'!M1363*Convert!$B$6/$D1363</f>
        <v>18.135168732022183</v>
      </c>
      <c r="N1363" s="5">
        <f>'90.1 Data-IP'!N1363*Convert!$B$6/$D1363</f>
        <v>0</v>
      </c>
      <c r="O1363" s="5">
        <f>'90.1 Data-IP'!O1363*Convert!$B$6/$D1363</f>
        <v>0</v>
      </c>
      <c r="P1363" s="5">
        <f>'90.1 Data-IP'!P1363*Convert!$B$6/$D1363</f>
        <v>0</v>
      </c>
      <c r="Q1363" s="5">
        <f>'90.1 Data-IP'!Q1363*Convert!$B$6/$D1363</f>
        <v>0</v>
      </c>
      <c r="R1363" s="5">
        <f>'90.1 Data-IP'!R1363*Convert!$B$6/$D1363</f>
        <v>0</v>
      </c>
      <c r="S1363" s="5">
        <f>'90.1 Data-IP'!S1363*Convert!$B$6/$D1363</f>
        <v>0</v>
      </c>
      <c r="T1363" s="5">
        <f>'90.1 Data-IP'!T1363*Convert!$B$6/$D1363</f>
        <v>0</v>
      </c>
      <c r="U1363" s="5">
        <f>'90.1 Data-IP'!U1363*Convert!$B$7/$D1363</f>
        <v>4.0244682411859607</v>
      </c>
      <c r="V1363" s="5">
        <f>'90.1 Data-IP'!V1363*Convert!$B$6/$D1363</f>
        <v>0</v>
      </c>
      <c r="W1363" s="5">
        <f>'90.1 Data-IP'!W1363*Convert!$B$6/$D1363</f>
        <v>27.563803179371959</v>
      </c>
      <c r="X1363" s="5">
        <f>'90.1 Data-IP'!X1363*Convert!$B$7/$D1363</f>
        <v>25.792880204159982</v>
      </c>
      <c r="Y1363" s="5">
        <f t="shared" si="42"/>
        <v>53.356683383531944</v>
      </c>
      <c r="Z1363" s="5">
        <f>'90.1 Data-IP'!Z1363*Convert!$B$6/$D1363</f>
        <v>84.917277211284727</v>
      </c>
      <c r="AA1363" s="5">
        <f>'90.1 Data-IP'!AA1363*Convert!$B$7/$D1363</f>
        <v>29.817348445345939</v>
      </c>
      <c r="AB1363" s="5">
        <f t="shared" si="43"/>
        <v>114.73462565663067</v>
      </c>
    </row>
    <row r="1364" spans="1:28" x14ac:dyDescent="0.25">
      <c r="A1364" s="95">
        <v>2019</v>
      </c>
      <c r="B1364" s="95" t="s">
        <v>71</v>
      </c>
      <c r="C1364" s="101" t="s">
        <v>5</v>
      </c>
      <c r="D1364" s="5">
        <f>'90.1 Data-SI'!D1364*Convert!$B$1</f>
        <v>24692.302857493829</v>
      </c>
      <c r="E1364" s="5">
        <f>'90.1 Data-IP'!E1364*Convert!$B$6/$D1364</f>
        <v>0</v>
      </c>
      <c r="F1364" s="5">
        <f>'90.1 Data-IP'!F1364*Convert!$B$7/$D1364</f>
        <v>14.347778524873274</v>
      </c>
      <c r="G1364" s="5">
        <f>'90.1 Data-IP'!G1364*Convert!$B$6/$D1364</f>
        <v>11.652070806839564</v>
      </c>
      <c r="H1364" s="5">
        <f>'90.1 Data-IP'!H1364*Convert!$B$6/$D1364</f>
        <v>29.333799537719212</v>
      </c>
      <c r="I1364" s="5">
        <f>'90.1 Data-IP'!I1364*Convert!$B$6/$D1364</f>
        <v>4.6948667142425027</v>
      </c>
      <c r="J1364" s="5">
        <f>'90.1 Data-IP'!J1364*Convert!$B$6/$D1364</f>
        <v>23.620212391955423</v>
      </c>
      <c r="K1364" s="5">
        <f>'90.1 Data-IP'!K1364*Convert!$B$7/$D1364</f>
        <v>0</v>
      </c>
      <c r="L1364" s="5">
        <f>'90.1 Data-IP'!L1364*Convert!$B$6/$D1364</f>
        <v>0</v>
      </c>
      <c r="M1364" s="5">
        <f>'90.1 Data-IP'!M1364*Convert!$B$6/$D1364</f>
        <v>20.391427826179118</v>
      </c>
      <c r="N1364" s="5">
        <f>'90.1 Data-IP'!N1364*Convert!$B$6/$D1364</f>
        <v>0</v>
      </c>
      <c r="O1364" s="5">
        <f>'90.1 Data-IP'!O1364*Convert!$B$6/$D1364</f>
        <v>0</v>
      </c>
      <c r="P1364" s="5">
        <f>'90.1 Data-IP'!P1364*Convert!$B$6/$D1364</f>
        <v>0</v>
      </c>
      <c r="Q1364" s="5">
        <f>'90.1 Data-IP'!Q1364*Convert!$B$6/$D1364</f>
        <v>0</v>
      </c>
      <c r="R1364" s="5">
        <f>'90.1 Data-IP'!R1364*Convert!$B$6/$D1364</f>
        <v>0</v>
      </c>
      <c r="S1364" s="5">
        <f>'90.1 Data-IP'!S1364*Convert!$B$6/$D1364</f>
        <v>0</v>
      </c>
      <c r="T1364" s="5">
        <f>'90.1 Data-IP'!T1364*Convert!$B$6/$D1364</f>
        <v>0</v>
      </c>
      <c r="U1364" s="5">
        <f>'90.1 Data-IP'!U1364*Convert!$B$7/$D1364</f>
        <v>3.9945094205319709</v>
      </c>
      <c r="V1364" s="5">
        <f>'90.1 Data-IP'!V1364*Convert!$B$6/$D1364</f>
        <v>0</v>
      </c>
      <c r="W1364" s="5">
        <f>'90.1 Data-IP'!W1364*Convert!$B$6/$D1364</f>
        <v>32.043498633018679</v>
      </c>
      <c r="X1364" s="5">
        <f>'90.1 Data-IP'!X1364*Convert!$B$7/$D1364</f>
        <v>14.347778524873274</v>
      </c>
      <c r="Y1364" s="5">
        <f t="shared" si="42"/>
        <v>46.391277157891949</v>
      </c>
      <c r="Z1364" s="5">
        <f>'90.1 Data-IP'!Z1364*Convert!$B$6/$D1364</f>
        <v>89.691161620096281</v>
      </c>
      <c r="AA1364" s="5">
        <f>'90.1 Data-IP'!AA1364*Convert!$B$7/$D1364</f>
        <v>18.342287945405243</v>
      </c>
      <c r="AB1364" s="5">
        <f t="shared" si="43"/>
        <v>108.03344956550153</v>
      </c>
    </row>
    <row r="1365" spans="1:28" x14ac:dyDescent="0.25">
      <c r="A1365" s="95">
        <v>2019</v>
      </c>
      <c r="B1365" s="95" t="s">
        <v>71</v>
      </c>
      <c r="C1365" s="101" t="s">
        <v>15</v>
      </c>
      <c r="D1365" s="5">
        <f>'90.1 Data-SI'!D1365*Convert!$B$1</f>
        <v>24692.302857493829</v>
      </c>
      <c r="E1365" s="5">
        <f>'90.1 Data-IP'!E1365*Convert!$B$6/$D1365</f>
        <v>0</v>
      </c>
      <c r="F1365" s="5">
        <f>'90.1 Data-IP'!F1365*Convert!$B$7/$D1365</f>
        <v>13.150673982907596</v>
      </c>
      <c r="G1365" s="5">
        <f>'90.1 Data-IP'!G1365*Convert!$B$6/$D1365</f>
        <v>2.0070494420544729</v>
      </c>
      <c r="H1365" s="5">
        <f>'90.1 Data-IP'!H1365*Convert!$B$6/$D1365</f>
        <v>29.365406615546839</v>
      </c>
      <c r="I1365" s="5">
        <f>'90.1 Data-IP'!I1365*Convert!$B$6/$D1365</f>
        <v>4.699729341600599</v>
      </c>
      <c r="J1365" s="5">
        <f>'90.1 Data-IP'!J1365*Convert!$B$6/$D1365</f>
        <v>23.620212391955423</v>
      </c>
      <c r="K1365" s="5">
        <f>'90.1 Data-IP'!K1365*Convert!$B$7/$D1365</f>
        <v>0</v>
      </c>
      <c r="L1365" s="5">
        <f>'90.1 Data-IP'!L1365*Convert!$B$6/$D1365</f>
        <v>0</v>
      </c>
      <c r="M1365" s="5">
        <f>'90.1 Data-IP'!M1365*Convert!$B$6/$D1365</f>
        <v>17.73643328865824</v>
      </c>
      <c r="N1365" s="5">
        <f>'90.1 Data-IP'!N1365*Convert!$B$6/$D1365</f>
        <v>0</v>
      </c>
      <c r="O1365" s="5">
        <f>'90.1 Data-IP'!O1365*Convert!$B$6/$D1365</f>
        <v>0</v>
      </c>
      <c r="P1365" s="5">
        <f>'90.1 Data-IP'!P1365*Convert!$B$6/$D1365</f>
        <v>0</v>
      </c>
      <c r="Q1365" s="5">
        <f>'90.1 Data-IP'!Q1365*Convert!$B$6/$D1365</f>
        <v>0</v>
      </c>
      <c r="R1365" s="5">
        <f>'90.1 Data-IP'!R1365*Convert!$B$6/$D1365</f>
        <v>0</v>
      </c>
      <c r="S1365" s="5">
        <f>'90.1 Data-IP'!S1365*Convert!$B$6/$D1365</f>
        <v>0</v>
      </c>
      <c r="T1365" s="5">
        <f>'90.1 Data-IP'!T1365*Convert!$B$6/$D1365</f>
        <v>0</v>
      </c>
      <c r="U1365" s="5">
        <f>'90.1 Data-IP'!U1365*Convert!$B$7/$D1365</f>
        <v>4.0169785360224628</v>
      </c>
      <c r="V1365" s="5">
        <f>'90.1 Data-IP'!V1365*Convert!$B$6/$D1365</f>
        <v>0</v>
      </c>
      <c r="W1365" s="5">
        <f>'90.1 Data-IP'!W1365*Convert!$B$6/$D1365</f>
        <v>19.743482730712714</v>
      </c>
      <c r="X1365" s="5">
        <f>'90.1 Data-IP'!X1365*Convert!$B$7/$D1365</f>
        <v>13.150673982907596</v>
      </c>
      <c r="Y1365" s="5">
        <f t="shared" si="42"/>
        <v>32.894156713620312</v>
      </c>
      <c r="Z1365" s="5">
        <f>'90.1 Data-IP'!Z1365*Convert!$B$6/$D1365</f>
        <v>77.428831079815566</v>
      </c>
      <c r="AA1365" s="5">
        <f>'90.1 Data-IP'!AA1365*Convert!$B$7/$D1365</f>
        <v>17.167652518930058</v>
      </c>
      <c r="AB1365" s="5">
        <f t="shared" si="43"/>
        <v>94.596483598745621</v>
      </c>
    </row>
    <row r="1366" spans="1:28" x14ac:dyDescent="0.25">
      <c r="A1366" s="95">
        <v>2019</v>
      </c>
      <c r="B1366" s="95" t="s">
        <v>71</v>
      </c>
      <c r="C1366" s="101" t="s">
        <v>16</v>
      </c>
      <c r="D1366" s="5">
        <f>'90.1 Data-SI'!D1366*Convert!$B$1</f>
        <v>24692.302857493829</v>
      </c>
      <c r="E1366" s="5">
        <f>'90.1 Data-IP'!E1366*Convert!$B$6/$D1366</f>
        <v>0</v>
      </c>
      <c r="F1366" s="5">
        <f>'90.1 Data-IP'!F1366*Convert!$B$7/$D1366</f>
        <v>35.109241238088188</v>
      </c>
      <c r="G1366" s="5">
        <f>'90.1 Data-IP'!G1366*Convert!$B$6/$D1366</f>
        <v>10.568920562823489</v>
      </c>
      <c r="H1366" s="5">
        <f>'90.1 Data-IP'!H1366*Convert!$B$6/$D1366</f>
        <v>32.72548211999176</v>
      </c>
      <c r="I1366" s="5">
        <f>'90.1 Data-IP'!I1366*Convert!$B$6/$D1366</f>
        <v>4.692435400563455</v>
      </c>
      <c r="J1366" s="5">
        <f>'90.1 Data-IP'!J1366*Convert!$B$6/$D1366</f>
        <v>23.620212391955423</v>
      </c>
      <c r="K1366" s="5">
        <f>'90.1 Data-IP'!K1366*Convert!$B$7/$D1366</f>
        <v>0</v>
      </c>
      <c r="L1366" s="5">
        <f>'90.1 Data-IP'!L1366*Convert!$B$6/$D1366</f>
        <v>0</v>
      </c>
      <c r="M1366" s="5">
        <f>'90.1 Data-IP'!M1366*Convert!$B$6/$D1366</f>
        <v>19.882067610418471</v>
      </c>
      <c r="N1366" s="5">
        <f>'90.1 Data-IP'!N1366*Convert!$B$6/$D1366</f>
        <v>0</v>
      </c>
      <c r="O1366" s="5">
        <f>'90.1 Data-IP'!O1366*Convert!$B$6/$D1366</f>
        <v>0</v>
      </c>
      <c r="P1366" s="5">
        <f>'90.1 Data-IP'!P1366*Convert!$B$6/$D1366</f>
        <v>0</v>
      </c>
      <c r="Q1366" s="5">
        <f>'90.1 Data-IP'!Q1366*Convert!$B$6/$D1366</f>
        <v>0</v>
      </c>
      <c r="R1366" s="5">
        <f>'90.1 Data-IP'!R1366*Convert!$B$6/$D1366</f>
        <v>0</v>
      </c>
      <c r="S1366" s="5">
        <f>'90.1 Data-IP'!S1366*Convert!$B$6/$D1366</f>
        <v>0</v>
      </c>
      <c r="T1366" s="5">
        <f>'90.1 Data-IP'!T1366*Convert!$B$6/$D1366</f>
        <v>0</v>
      </c>
      <c r="U1366" s="5">
        <f>'90.1 Data-IP'!U1366*Convert!$B$7/$D1366</f>
        <v>4.1001974822835461</v>
      </c>
      <c r="V1366" s="5">
        <f>'90.1 Data-IP'!V1366*Convert!$B$6/$D1366</f>
        <v>0</v>
      </c>
      <c r="W1366" s="5">
        <f>'90.1 Data-IP'!W1366*Convert!$B$6/$D1366</f>
        <v>30.45098817324196</v>
      </c>
      <c r="X1366" s="5">
        <f>'90.1 Data-IP'!X1366*Convert!$B$7/$D1366</f>
        <v>35.109241238088188</v>
      </c>
      <c r="Y1366" s="5">
        <f t="shared" si="42"/>
        <v>65.560229411330141</v>
      </c>
      <c r="Z1366" s="5">
        <f>'90.1 Data-IP'!Z1366*Convert!$B$6/$D1366</f>
        <v>91.487902428913074</v>
      </c>
      <c r="AA1366" s="5">
        <f>'90.1 Data-IP'!AA1366*Convert!$B$7/$D1366</f>
        <v>39.209438720371736</v>
      </c>
      <c r="AB1366" s="5">
        <f t="shared" si="43"/>
        <v>130.6973411492848</v>
      </c>
    </row>
    <row r="1367" spans="1:28" x14ac:dyDescent="0.25">
      <c r="A1367" s="95">
        <v>2019</v>
      </c>
      <c r="B1367" s="95" t="s">
        <v>71</v>
      </c>
      <c r="C1367" s="101" t="s">
        <v>9</v>
      </c>
      <c r="D1367" s="5">
        <f>'90.1 Data-SI'!D1367*Convert!$B$1</f>
        <v>24692.302857493829</v>
      </c>
      <c r="E1367" s="5">
        <f>'90.1 Data-IP'!E1367*Convert!$B$6/$D1367</f>
        <v>0</v>
      </c>
      <c r="F1367" s="5">
        <f>'90.1 Data-IP'!F1367*Convert!$B$7/$D1367</f>
        <v>24.025309785574585</v>
      </c>
      <c r="G1367" s="5">
        <f>'90.1 Data-IP'!G1367*Convert!$B$6/$D1367</f>
        <v>7.2647652729966854</v>
      </c>
      <c r="H1367" s="5">
        <f>'90.1 Data-IP'!H1367*Convert!$B$6/$D1367</f>
        <v>32.839753862907038</v>
      </c>
      <c r="I1367" s="5">
        <f>'90.1 Data-IP'!I1367*Convert!$B$6/$D1367</f>
        <v>4.6839258026867858</v>
      </c>
      <c r="J1367" s="5">
        <f>'90.1 Data-IP'!J1367*Convert!$B$6/$D1367</f>
        <v>23.620212391955423</v>
      </c>
      <c r="K1367" s="5">
        <f>'90.1 Data-IP'!K1367*Convert!$B$7/$D1367</f>
        <v>0</v>
      </c>
      <c r="L1367" s="5">
        <f>'90.1 Data-IP'!L1367*Convert!$B$6/$D1367</f>
        <v>0</v>
      </c>
      <c r="M1367" s="5">
        <f>'90.1 Data-IP'!M1367*Convert!$B$6/$D1367</f>
        <v>20.3403702389191</v>
      </c>
      <c r="N1367" s="5">
        <f>'90.1 Data-IP'!N1367*Convert!$B$6/$D1367</f>
        <v>0</v>
      </c>
      <c r="O1367" s="5">
        <f>'90.1 Data-IP'!O1367*Convert!$B$6/$D1367</f>
        <v>0</v>
      </c>
      <c r="P1367" s="5">
        <f>'90.1 Data-IP'!P1367*Convert!$B$6/$D1367</f>
        <v>0</v>
      </c>
      <c r="Q1367" s="5">
        <f>'90.1 Data-IP'!Q1367*Convert!$B$6/$D1367</f>
        <v>0</v>
      </c>
      <c r="R1367" s="5">
        <f>'90.1 Data-IP'!R1367*Convert!$B$6/$D1367</f>
        <v>0</v>
      </c>
      <c r="S1367" s="5">
        <f>'90.1 Data-IP'!S1367*Convert!$B$6/$D1367</f>
        <v>0</v>
      </c>
      <c r="T1367" s="5">
        <f>'90.1 Data-IP'!T1367*Convert!$B$6/$D1367</f>
        <v>0</v>
      </c>
      <c r="U1367" s="5">
        <f>'90.1 Data-IP'!U1367*Convert!$B$7/$D1367</f>
        <v>4.0810571246434968</v>
      </c>
      <c r="V1367" s="5">
        <f>'90.1 Data-IP'!V1367*Convert!$B$6/$D1367</f>
        <v>0</v>
      </c>
      <c r="W1367" s="5">
        <f>'90.1 Data-IP'!W1367*Convert!$B$6/$D1367</f>
        <v>27.605135511915787</v>
      </c>
      <c r="X1367" s="5">
        <f>'90.1 Data-IP'!X1367*Convert!$B$7/$D1367</f>
        <v>24.025309785574585</v>
      </c>
      <c r="Y1367" s="5">
        <f t="shared" si="42"/>
        <v>51.630445297490368</v>
      </c>
      <c r="Z1367" s="5">
        <f>'90.1 Data-IP'!Z1367*Convert!$B$6/$D1367</f>
        <v>88.749027569465014</v>
      </c>
      <c r="AA1367" s="5">
        <f>'90.1 Data-IP'!AA1367*Convert!$B$7/$D1367</f>
        <v>28.106366910218082</v>
      </c>
      <c r="AB1367" s="5">
        <f t="shared" si="43"/>
        <v>116.8553944796831</v>
      </c>
    </row>
    <row r="1368" spans="1:28" x14ac:dyDescent="0.25">
      <c r="A1368" s="95">
        <v>2019</v>
      </c>
      <c r="B1368" s="95" t="s">
        <v>71</v>
      </c>
      <c r="C1368" s="101" t="s">
        <v>12</v>
      </c>
      <c r="D1368" s="5">
        <f>'90.1 Data-SI'!D1368*Convert!$B$1</f>
        <v>24692.302857493829</v>
      </c>
      <c r="E1368" s="5">
        <f>'90.1 Data-IP'!E1368*Convert!$B$6/$D1368</f>
        <v>0</v>
      </c>
      <c r="F1368" s="5">
        <f>'90.1 Data-IP'!F1368*Convert!$B$7/$D1368</f>
        <v>24.694806208244994</v>
      </c>
      <c r="G1368" s="5">
        <f>'90.1 Data-IP'!G1368*Convert!$B$6/$D1368</f>
        <v>8.0403543366131327</v>
      </c>
      <c r="H1368" s="5">
        <f>'90.1 Data-IP'!H1368*Convert!$B$6/$D1368</f>
        <v>32.397254773320221</v>
      </c>
      <c r="I1368" s="5">
        <f>'90.1 Data-IP'!I1368*Convert!$B$6/$D1368</f>
        <v>4.7009449984401241</v>
      </c>
      <c r="J1368" s="5">
        <f>'90.1 Data-IP'!J1368*Convert!$B$6/$D1368</f>
        <v>23.620212391955423</v>
      </c>
      <c r="K1368" s="5">
        <f>'90.1 Data-IP'!K1368*Convert!$B$7/$D1368</f>
        <v>0</v>
      </c>
      <c r="L1368" s="5">
        <f>'90.1 Data-IP'!L1368*Convert!$B$6/$D1368</f>
        <v>0</v>
      </c>
      <c r="M1368" s="5">
        <f>'90.1 Data-IP'!M1368*Convert!$B$6/$D1368</f>
        <v>19.395804874608789</v>
      </c>
      <c r="N1368" s="5">
        <f>'90.1 Data-IP'!N1368*Convert!$B$6/$D1368</f>
        <v>0</v>
      </c>
      <c r="O1368" s="5">
        <f>'90.1 Data-IP'!O1368*Convert!$B$6/$D1368</f>
        <v>0</v>
      </c>
      <c r="P1368" s="5">
        <f>'90.1 Data-IP'!P1368*Convert!$B$6/$D1368</f>
        <v>0</v>
      </c>
      <c r="Q1368" s="5">
        <f>'90.1 Data-IP'!Q1368*Convert!$B$6/$D1368</f>
        <v>0</v>
      </c>
      <c r="R1368" s="5">
        <f>'90.1 Data-IP'!R1368*Convert!$B$6/$D1368</f>
        <v>0</v>
      </c>
      <c r="S1368" s="5">
        <f>'90.1 Data-IP'!S1368*Convert!$B$6/$D1368</f>
        <v>2.2939444561821865</v>
      </c>
      <c r="T1368" s="5">
        <f>'90.1 Data-IP'!T1368*Convert!$B$6/$D1368</f>
        <v>0</v>
      </c>
      <c r="U1368" s="5">
        <f>'90.1 Data-IP'!U1368*Convert!$B$7/$D1368</f>
        <v>4.1888256600515987</v>
      </c>
      <c r="V1368" s="5">
        <f>'90.1 Data-IP'!V1368*Convert!$B$6/$D1368</f>
        <v>0</v>
      </c>
      <c r="W1368" s="5">
        <f>'90.1 Data-IP'!W1368*Convert!$B$6/$D1368</f>
        <v>29.730103667404112</v>
      </c>
      <c r="X1368" s="5">
        <f>'90.1 Data-IP'!X1368*Convert!$B$7/$D1368</f>
        <v>24.694806208244994</v>
      </c>
      <c r="Y1368" s="5">
        <f t="shared" si="42"/>
        <v>54.424909875649107</v>
      </c>
      <c r="Z1368" s="5">
        <f>'90.1 Data-IP'!Z1368*Convert!$B$6/$D1368</f>
        <v>90.448515831119863</v>
      </c>
      <c r="AA1368" s="5">
        <f>'90.1 Data-IP'!AA1368*Convert!$B$7/$D1368</f>
        <v>28.883631868296593</v>
      </c>
      <c r="AB1368" s="5">
        <f t="shared" si="43"/>
        <v>119.33214769941645</v>
      </c>
    </row>
    <row r="1369" spans="1:28" x14ac:dyDescent="0.25">
      <c r="A1369" s="95">
        <v>2019</v>
      </c>
      <c r="B1369" s="95" t="s">
        <v>71</v>
      </c>
      <c r="C1369" s="101" t="s">
        <v>8</v>
      </c>
      <c r="D1369" s="5">
        <f>'90.1 Data-SI'!D1369*Convert!$B$1</f>
        <v>24692.302857493829</v>
      </c>
      <c r="E1369" s="5">
        <f>'90.1 Data-IP'!E1369*Convert!$B$6/$D1369</f>
        <v>0</v>
      </c>
      <c r="F1369" s="5">
        <f>'90.1 Data-IP'!F1369*Convert!$B$7/$D1369</f>
        <v>36.964191550247733</v>
      </c>
      <c r="G1369" s="5">
        <f>'90.1 Data-IP'!G1369*Convert!$B$6/$D1369</f>
        <v>3.633598293337867</v>
      </c>
      <c r="H1369" s="5">
        <f>'90.1 Data-IP'!H1369*Convert!$B$6/$D1369</f>
        <v>32.984417026810412</v>
      </c>
      <c r="I1369" s="5">
        <f>'90.1 Data-IP'!I1369*Convert!$B$6/$D1369</f>
        <v>4.7823940066882464</v>
      </c>
      <c r="J1369" s="5">
        <f>'90.1 Data-IP'!J1369*Convert!$B$6/$D1369</f>
        <v>23.620212391955423</v>
      </c>
      <c r="K1369" s="5">
        <f>'90.1 Data-IP'!K1369*Convert!$B$7/$D1369</f>
        <v>0</v>
      </c>
      <c r="L1369" s="5">
        <f>'90.1 Data-IP'!L1369*Convert!$B$6/$D1369</f>
        <v>0</v>
      </c>
      <c r="M1369" s="5">
        <f>'90.1 Data-IP'!M1369*Convert!$B$6/$D1369</f>
        <v>21.539007882689976</v>
      </c>
      <c r="N1369" s="5">
        <f>'90.1 Data-IP'!N1369*Convert!$B$6/$D1369</f>
        <v>0</v>
      </c>
      <c r="O1369" s="5">
        <f>'90.1 Data-IP'!O1369*Convert!$B$6/$D1369</f>
        <v>0</v>
      </c>
      <c r="P1369" s="5">
        <f>'90.1 Data-IP'!P1369*Convert!$B$6/$D1369</f>
        <v>0</v>
      </c>
      <c r="Q1369" s="5">
        <f>'90.1 Data-IP'!Q1369*Convert!$B$6/$D1369</f>
        <v>0</v>
      </c>
      <c r="R1369" s="5">
        <f>'90.1 Data-IP'!R1369*Convert!$B$6/$D1369</f>
        <v>0</v>
      </c>
      <c r="S1369" s="5">
        <f>'90.1 Data-IP'!S1369*Convert!$B$6/$D1369</f>
        <v>2.3693151802326868</v>
      </c>
      <c r="T1369" s="5">
        <f>'90.1 Data-IP'!T1369*Convert!$B$6/$D1369</f>
        <v>0</v>
      </c>
      <c r="U1369" s="5">
        <f>'90.1 Data-IP'!U1369*Convert!$B$7/$D1369</f>
        <v>4.3094931321301688</v>
      </c>
      <c r="V1369" s="5">
        <f>'90.1 Data-IP'!V1369*Convert!$B$6/$D1369</f>
        <v>0</v>
      </c>
      <c r="W1369" s="5">
        <f>'90.1 Data-IP'!W1369*Convert!$B$6/$D1369</f>
        <v>27.541921356260531</v>
      </c>
      <c r="X1369" s="5">
        <f>'90.1 Data-IP'!X1369*Convert!$B$7/$D1369</f>
        <v>36.964191550247733</v>
      </c>
      <c r="Y1369" s="5">
        <f t="shared" si="42"/>
        <v>64.506112906508264</v>
      </c>
      <c r="Z1369" s="5">
        <f>'90.1 Data-IP'!Z1369*Convert!$B$6/$D1369</f>
        <v>88.926513468035566</v>
      </c>
      <c r="AA1369" s="5">
        <f>'90.1 Data-IP'!AA1369*Convert!$B$7/$D1369</f>
        <v>41.27368468237789</v>
      </c>
      <c r="AB1369" s="5">
        <f t="shared" si="43"/>
        <v>130.20019815041346</v>
      </c>
    </row>
    <row r="1370" spans="1:28" x14ac:dyDescent="0.25">
      <c r="A1370" s="95">
        <v>2004</v>
      </c>
      <c r="B1370" s="95" t="s">
        <v>62</v>
      </c>
      <c r="C1370" s="101" t="s">
        <v>10</v>
      </c>
      <c r="D1370" s="5">
        <f>'90.1 Data-SI'!D1370*Convert!$B$1</f>
        <v>22500.01722286344</v>
      </c>
      <c r="E1370" s="5">
        <f>'90.1 Data-IP'!E1370*Convert!$B$6/$D1370</f>
        <v>0</v>
      </c>
      <c r="F1370" s="5">
        <f>'90.1 Data-IP'!F1370*Convert!$B$7/$D1370</f>
        <v>0</v>
      </c>
      <c r="G1370" s="5">
        <f>'90.1 Data-IP'!G1370*Convert!$B$6/$D1370</f>
        <v>157.6190715325304</v>
      </c>
      <c r="H1370" s="5">
        <f>'90.1 Data-IP'!H1370*Convert!$B$6/$D1370</f>
        <v>84.322054205928112</v>
      </c>
      <c r="I1370" s="5">
        <f>'90.1 Data-IP'!I1370*Convert!$B$6/$D1370</f>
        <v>22.307555863892475</v>
      </c>
      <c r="J1370" s="5">
        <f>'90.1 Data-IP'!J1370*Convert!$B$6/$D1370</f>
        <v>17.172588904971231</v>
      </c>
      <c r="K1370" s="5">
        <f>'90.1 Data-IP'!K1370*Convert!$B$7/$D1370</f>
        <v>0</v>
      </c>
      <c r="L1370" s="5">
        <f>'90.1 Data-IP'!L1370*Convert!$B$6/$D1370</f>
        <v>0</v>
      </c>
      <c r="M1370" s="5">
        <f>'90.1 Data-IP'!M1370*Convert!$B$6/$D1370</f>
        <v>42.639303448709256</v>
      </c>
      <c r="N1370" s="5">
        <f>'90.1 Data-IP'!N1370*Convert!$B$6/$D1370</f>
        <v>0</v>
      </c>
      <c r="O1370" s="5">
        <f>'90.1 Data-IP'!O1370*Convert!$B$6/$D1370</f>
        <v>0</v>
      </c>
      <c r="P1370" s="5">
        <f>'90.1 Data-IP'!P1370*Convert!$B$6/$D1370</f>
        <v>0</v>
      </c>
      <c r="Q1370" s="5">
        <f>'90.1 Data-IP'!Q1370*Convert!$B$6/$D1370</f>
        <v>0</v>
      </c>
      <c r="R1370" s="5">
        <f>'90.1 Data-IP'!R1370*Convert!$B$6/$D1370</f>
        <v>0</v>
      </c>
      <c r="S1370" s="5">
        <f>'90.1 Data-IP'!S1370*Convert!$B$6/$D1370</f>
        <v>0</v>
      </c>
      <c r="T1370" s="5">
        <f>'90.1 Data-IP'!T1370*Convert!$B$6/$D1370</f>
        <v>8.4221996393010716</v>
      </c>
      <c r="U1370" s="5">
        <f>'90.1 Data-IP'!U1370*Convert!$B$7/$D1370</f>
        <v>0</v>
      </c>
      <c r="V1370" s="5">
        <f>'90.1 Data-IP'!V1370*Convert!$B$6/$D1370</f>
        <v>0</v>
      </c>
      <c r="W1370" s="5">
        <f>'90.1 Data-IP'!W1370*Convert!$B$6/$D1370</f>
        <v>200.25837498123965</v>
      </c>
      <c r="X1370" s="5">
        <f>'90.1 Data-IP'!X1370*Convert!$B$7/$D1370</f>
        <v>0</v>
      </c>
      <c r="Y1370" s="5">
        <f t="shared" si="42"/>
        <v>200.25837498123965</v>
      </c>
      <c r="Z1370" s="5">
        <f>'90.1 Data-IP'!Z1370*Convert!$B$6/$D1370</f>
        <v>332.48277359533245</v>
      </c>
      <c r="AA1370" s="5">
        <f>'90.1 Data-IP'!AA1370*Convert!$B$7/$D1370</f>
        <v>0</v>
      </c>
      <c r="AB1370" s="5">
        <f t="shared" si="43"/>
        <v>332.48277359533245</v>
      </c>
    </row>
    <row r="1371" spans="1:28" x14ac:dyDescent="0.25">
      <c r="A1371" s="95">
        <v>2004</v>
      </c>
      <c r="B1371" s="95" t="s">
        <v>62</v>
      </c>
      <c r="C1371" s="101" t="s">
        <v>6</v>
      </c>
      <c r="D1371" s="5">
        <f>'90.1 Data-SI'!D1371*Convert!$B$1</f>
        <v>22500.01722286344</v>
      </c>
      <c r="E1371" s="5">
        <f>'90.1 Data-IP'!E1371*Convert!$B$6/$D1371</f>
        <v>0</v>
      </c>
      <c r="F1371" s="5">
        <f>'90.1 Data-IP'!F1371*Convert!$B$7/$D1371</f>
        <v>0</v>
      </c>
      <c r="G1371" s="5">
        <f>'90.1 Data-IP'!G1371*Convert!$B$6/$D1371</f>
        <v>128.7597300788062</v>
      </c>
      <c r="H1371" s="5">
        <f>'90.1 Data-IP'!H1371*Convert!$B$6/$D1371</f>
        <v>84.322054205928112</v>
      </c>
      <c r="I1371" s="5">
        <f>'90.1 Data-IP'!I1371*Convert!$B$6/$D1371</f>
        <v>22.311558176409171</v>
      </c>
      <c r="J1371" s="5">
        <f>'90.1 Data-IP'!J1371*Convert!$B$6/$D1371</f>
        <v>17.172588904971231</v>
      </c>
      <c r="K1371" s="5">
        <f>'90.1 Data-IP'!K1371*Convert!$B$7/$D1371</f>
        <v>0</v>
      </c>
      <c r="L1371" s="5">
        <f>'90.1 Data-IP'!L1371*Convert!$B$6/$D1371</f>
        <v>0</v>
      </c>
      <c r="M1371" s="5">
        <f>'90.1 Data-IP'!M1371*Convert!$B$6/$D1371</f>
        <v>47.424735114505701</v>
      </c>
      <c r="N1371" s="5">
        <f>'90.1 Data-IP'!N1371*Convert!$B$6/$D1371</f>
        <v>0</v>
      </c>
      <c r="O1371" s="5">
        <f>'90.1 Data-IP'!O1371*Convert!$B$6/$D1371</f>
        <v>0</v>
      </c>
      <c r="P1371" s="5">
        <f>'90.1 Data-IP'!P1371*Convert!$B$6/$D1371</f>
        <v>0</v>
      </c>
      <c r="Q1371" s="5">
        <f>'90.1 Data-IP'!Q1371*Convert!$B$6/$D1371</f>
        <v>0</v>
      </c>
      <c r="R1371" s="5">
        <f>'90.1 Data-IP'!R1371*Convert!$B$6/$D1371</f>
        <v>0</v>
      </c>
      <c r="S1371" s="5">
        <f>'90.1 Data-IP'!S1371*Convert!$B$6/$D1371</f>
        <v>0</v>
      </c>
      <c r="T1371" s="5">
        <f>'90.1 Data-IP'!T1371*Convert!$B$6/$D1371</f>
        <v>8.3554944306894665</v>
      </c>
      <c r="U1371" s="5">
        <f>'90.1 Data-IP'!U1371*Convert!$B$7/$D1371</f>
        <v>0</v>
      </c>
      <c r="V1371" s="5">
        <f>'90.1 Data-IP'!V1371*Convert!$B$6/$D1371</f>
        <v>0</v>
      </c>
      <c r="W1371" s="5">
        <f>'90.1 Data-IP'!W1371*Convert!$B$6/$D1371</f>
        <v>176.18446519331189</v>
      </c>
      <c r="X1371" s="5">
        <f>'90.1 Data-IP'!X1371*Convert!$B$7/$D1371</f>
        <v>0</v>
      </c>
      <c r="Y1371" s="5">
        <f t="shared" si="42"/>
        <v>176.18446519331189</v>
      </c>
      <c r="Z1371" s="5">
        <f>'90.1 Data-IP'!Z1371*Convert!$B$6/$D1371</f>
        <v>308.34616091130988</v>
      </c>
      <c r="AA1371" s="5">
        <f>'90.1 Data-IP'!AA1371*Convert!$B$7/$D1371</f>
        <v>0</v>
      </c>
      <c r="AB1371" s="5">
        <f t="shared" si="43"/>
        <v>308.34616091130988</v>
      </c>
    </row>
    <row r="1372" spans="1:28" x14ac:dyDescent="0.25">
      <c r="A1372" s="95">
        <v>2004</v>
      </c>
      <c r="B1372" s="95" t="s">
        <v>62</v>
      </c>
      <c r="C1372" s="101" t="s">
        <v>11</v>
      </c>
      <c r="D1372" s="5">
        <f>'90.1 Data-SI'!D1372*Convert!$B$1</f>
        <v>22500.01722286344</v>
      </c>
      <c r="E1372" s="5">
        <f>'90.1 Data-IP'!E1372*Convert!$B$6/$D1372</f>
        <v>0</v>
      </c>
      <c r="F1372" s="5">
        <f>'90.1 Data-IP'!F1372*Convert!$B$7/$D1372</f>
        <v>0</v>
      </c>
      <c r="G1372" s="5">
        <f>'90.1 Data-IP'!G1372*Convert!$B$6/$D1372</f>
        <v>103.66256239077646</v>
      </c>
      <c r="H1372" s="5">
        <f>'90.1 Data-IP'!H1372*Convert!$B$6/$D1372</f>
        <v>84.322054205928112</v>
      </c>
      <c r="I1372" s="5">
        <f>'90.1 Data-IP'!I1372*Convert!$B$6/$D1372</f>
        <v>22.314226384753635</v>
      </c>
      <c r="J1372" s="5">
        <f>'90.1 Data-IP'!J1372*Convert!$B$6/$D1372</f>
        <v>17.172588904971231</v>
      </c>
      <c r="K1372" s="5">
        <f>'90.1 Data-IP'!K1372*Convert!$B$7/$D1372</f>
        <v>0</v>
      </c>
      <c r="L1372" s="5">
        <f>'90.1 Data-IP'!L1372*Convert!$B$6/$D1372</f>
        <v>0</v>
      </c>
      <c r="M1372" s="5">
        <f>'90.1 Data-IP'!M1372*Convert!$B$6/$D1372</f>
        <v>37.973941158413695</v>
      </c>
      <c r="N1372" s="5">
        <f>'90.1 Data-IP'!N1372*Convert!$B$6/$D1372</f>
        <v>0</v>
      </c>
      <c r="O1372" s="5">
        <f>'90.1 Data-IP'!O1372*Convert!$B$6/$D1372</f>
        <v>0</v>
      </c>
      <c r="P1372" s="5">
        <f>'90.1 Data-IP'!P1372*Convert!$B$6/$D1372</f>
        <v>0</v>
      </c>
      <c r="Q1372" s="5">
        <f>'90.1 Data-IP'!Q1372*Convert!$B$6/$D1372</f>
        <v>0</v>
      </c>
      <c r="R1372" s="5">
        <f>'90.1 Data-IP'!R1372*Convert!$B$6/$D1372</f>
        <v>0</v>
      </c>
      <c r="S1372" s="5">
        <f>'90.1 Data-IP'!S1372*Convert!$B$6/$D1372</f>
        <v>0</v>
      </c>
      <c r="T1372" s="5">
        <f>'90.1 Data-IP'!T1372*Convert!$B$6/$D1372</f>
        <v>8.5529418481798132</v>
      </c>
      <c r="U1372" s="5">
        <f>'90.1 Data-IP'!U1372*Convert!$B$7/$D1372</f>
        <v>0</v>
      </c>
      <c r="V1372" s="5">
        <f>'90.1 Data-IP'!V1372*Convert!$B$6/$D1372</f>
        <v>0</v>
      </c>
      <c r="W1372" s="5">
        <f>'90.1 Data-IP'!W1372*Convert!$B$6/$D1372</f>
        <v>141.63650354919017</v>
      </c>
      <c r="X1372" s="5">
        <f>'90.1 Data-IP'!X1372*Convert!$B$7/$D1372</f>
        <v>0</v>
      </c>
      <c r="Y1372" s="5">
        <f t="shared" si="42"/>
        <v>141.63650354919017</v>
      </c>
      <c r="Z1372" s="5">
        <f>'90.1 Data-IP'!Z1372*Convert!$B$6/$D1372</f>
        <v>273.99831489302301</v>
      </c>
      <c r="AA1372" s="5">
        <f>'90.1 Data-IP'!AA1372*Convert!$B$7/$D1372</f>
        <v>0</v>
      </c>
      <c r="AB1372" s="5">
        <f t="shared" si="43"/>
        <v>273.99831489302301</v>
      </c>
    </row>
    <row r="1373" spans="1:28" x14ac:dyDescent="0.25">
      <c r="A1373" s="95">
        <v>2004</v>
      </c>
      <c r="B1373" s="95" t="s">
        <v>62</v>
      </c>
      <c r="C1373" s="101" t="s">
        <v>13</v>
      </c>
      <c r="D1373" s="5">
        <f>'90.1 Data-SI'!D1373*Convert!$B$1</f>
        <v>22500.01722286344</v>
      </c>
      <c r="E1373" s="5">
        <f>'90.1 Data-IP'!E1373*Convert!$B$6/$D1373</f>
        <v>0</v>
      </c>
      <c r="F1373" s="5">
        <f>'90.1 Data-IP'!F1373*Convert!$B$7/$D1373</f>
        <v>0.17717510009707349</v>
      </c>
      <c r="G1373" s="5">
        <f>'90.1 Data-IP'!G1373*Convert!$B$6/$D1373</f>
        <v>104.04811849655152</v>
      </c>
      <c r="H1373" s="5">
        <f>'90.1 Data-IP'!H1373*Convert!$B$6/$D1373</f>
        <v>84.322054205928112</v>
      </c>
      <c r="I1373" s="5">
        <f>'90.1 Data-IP'!I1373*Convert!$B$6/$D1373</f>
        <v>22.286210197136761</v>
      </c>
      <c r="J1373" s="5">
        <f>'90.1 Data-IP'!J1373*Convert!$B$6/$D1373</f>
        <v>17.172588904971231</v>
      </c>
      <c r="K1373" s="5">
        <f>'90.1 Data-IP'!K1373*Convert!$B$7/$D1373</f>
        <v>0</v>
      </c>
      <c r="L1373" s="5">
        <f>'90.1 Data-IP'!L1373*Convert!$B$6/$D1373</f>
        <v>0</v>
      </c>
      <c r="M1373" s="5">
        <f>'90.1 Data-IP'!M1373*Convert!$B$6/$D1373</f>
        <v>45.709077149015251</v>
      </c>
      <c r="N1373" s="5">
        <f>'90.1 Data-IP'!N1373*Convert!$B$6/$D1373</f>
        <v>0</v>
      </c>
      <c r="O1373" s="5">
        <f>'90.1 Data-IP'!O1373*Convert!$B$6/$D1373</f>
        <v>0</v>
      </c>
      <c r="P1373" s="5">
        <f>'90.1 Data-IP'!P1373*Convert!$B$6/$D1373</f>
        <v>0</v>
      </c>
      <c r="Q1373" s="5">
        <f>'90.1 Data-IP'!Q1373*Convert!$B$6/$D1373</f>
        <v>0</v>
      </c>
      <c r="R1373" s="5">
        <f>'90.1 Data-IP'!R1373*Convert!$B$6/$D1373</f>
        <v>0</v>
      </c>
      <c r="S1373" s="5">
        <f>'90.1 Data-IP'!S1373*Convert!$B$6/$D1373</f>
        <v>0</v>
      </c>
      <c r="T1373" s="5">
        <f>'90.1 Data-IP'!T1373*Convert!$B$6/$D1373</f>
        <v>8.5182551397017807</v>
      </c>
      <c r="U1373" s="5">
        <f>'90.1 Data-IP'!U1373*Convert!$B$7/$D1373</f>
        <v>0</v>
      </c>
      <c r="V1373" s="5">
        <f>'90.1 Data-IP'!V1373*Convert!$B$6/$D1373</f>
        <v>0</v>
      </c>
      <c r="W1373" s="5">
        <f>'90.1 Data-IP'!W1373*Convert!$B$6/$D1373</f>
        <v>149.75719564556675</v>
      </c>
      <c r="X1373" s="5">
        <f>'90.1 Data-IP'!X1373*Convert!$B$7/$D1373</f>
        <v>0.17717510009707349</v>
      </c>
      <c r="Y1373" s="5">
        <f t="shared" si="42"/>
        <v>149.93437074566381</v>
      </c>
      <c r="Z1373" s="5">
        <f>'90.1 Data-IP'!Z1373*Convert!$B$6/$D1373</f>
        <v>282.05496998913242</v>
      </c>
      <c r="AA1373" s="5">
        <f>'90.1 Data-IP'!AA1373*Convert!$B$7/$D1373</f>
        <v>0.17717510009707349</v>
      </c>
      <c r="AB1373" s="5">
        <f t="shared" si="43"/>
        <v>282.2321450892295</v>
      </c>
    </row>
    <row r="1374" spans="1:28" x14ac:dyDescent="0.25">
      <c r="A1374" s="95">
        <v>2004</v>
      </c>
      <c r="B1374" s="95" t="s">
        <v>62</v>
      </c>
      <c r="C1374" s="101" t="s">
        <v>19</v>
      </c>
      <c r="D1374" s="5">
        <f>'90.1 Data-SI'!D1374*Convert!$B$1</f>
        <v>22500.01722286344</v>
      </c>
      <c r="E1374" s="5">
        <f>'90.1 Data-IP'!E1374*Convert!$B$6/$D1374</f>
        <v>0</v>
      </c>
      <c r="F1374" s="5">
        <f>'90.1 Data-IP'!F1374*Convert!$B$7/$D1374</f>
        <v>1.1858859148249994</v>
      </c>
      <c r="G1374" s="5">
        <f>'90.1 Data-IP'!G1374*Convert!$B$6/$D1374</f>
        <v>88.616535536343164</v>
      </c>
      <c r="H1374" s="5">
        <f>'90.1 Data-IP'!H1374*Convert!$B$6/$D1374</f>
        <v>84.322054205928112</v>
      </c>
      <c r="I1374" s="5">
        <f>'90.1 Data-IP'!I1374*Convert!$B$6/$D1374</f>
        <v>22.278205572103371</v>
      </c>
      <c r="J1374" s="5">
        <f>'90.1 Data-IP'!J1374*Convert!$B$6/$D1374</f>
        <v>17.172588904971231</v>
      </c>
      <c r="K1374" s="5">
        <f>'90.1 Data-IP'!K1374*Convert!$B$7/$D1374</f>
        <v>0</v>
      </c>
      <c r="L1374" s="5">
        <f>'90.1 Data-IP'!L1374*Convert!$B$6/$D1374</f>
        <v>0</v>
      </c>
      <c r="M1374" s="5">
        <f>'90.1 Data-IP'!M1374*Convert!$B$6/$D1374</f>
        <v>40.323298605714378</v>
      </c>
      <c r="N1374" s="5">
        <f>'90.1 Data-IP'!N1374*Convert!$B$6/$D1374</f>
        <v>0</v>
      </c>
      <c r="O1374" s="5">
        <f>'90.1 Data-IP'!O1374*Convert!$B$6/$D1374</f>
        <v>0</v>
      </c>
      <c r="P1374" s="5">
        <f>'90.1 Data-IP'!P1374*Convert!$B$6/$D1374</f>
        <v>0</v>
      </c>
      <c r="Q1374" s="5">
        <f>'90.1 Data-IP'!Q1374*Convert!$B$6/$D1374</f>
        <v>0</v>
      </c>
      <c r="R1374" s="5">
        <f>'90.1 Data-IP'!R1374*Convert!$B$6/$D1374</f>
        <v>0</v>
      </c>
      <c r="S1374" s="5">
        <f>'90.1 Data-IP'!S1374*Convert!$B$6/$D1374</f>
        <v>0</v>
      </c>
      <c r="T1374" s="5">
        <f>'90.1 Data-IP'!T1374*Convert!$B$6/$D1374</f>
        <v>8.7210389738810559</v>
      </c>
      <c r="U1374" s="5">
        <f>'90.1 Data-IP'!U1374*Convert!$B$7/$D1374</f>
        <v>0</v>
      </c>
      <c r="V1374" s="5">
        <f>'90.1 Data-IP'!V1374*Convert!$B$6/$D1374</f>
        <v>0</v>
      </c>
      <c r="W1374" s="5">
        <f>'90.1 Data-IP'!W1374*Convert!$B$6/$D1374</f>
        <v>128.93983414205755</v>
      </c>
      <c r="X1374" s="5">
        <f>'90.1 Data-IP'!X1374*Convert!$B$7/$D1374</f>
        <v>1.1858859148249994</v>
      </c>
      <c r="Y1374" s="5">
        <f t="shared" si="42"/>
        <v>130.12572005688256</v>
      </c>
      <c r="Z1374" s="5">
        <f>'90.1 Data-IP'!Z1374*Convert!$B$6/$D1374</f>
        <v>261.43372179894129</v>
      </c>
      <c r="AA1374" s="5">
        <f>'90.1 Data-IP'!AA1374*Convert!$B$7/$D1374</f>
        <v>1.1858859148249994</v>
      </c>
      <c r="AB1374" s="5">
        <f t="shared" si="43"/>
        <v>262.6196077137663</v>
      </c>
    </row>
    <row r="1375" spans="1:28" x14ac:dyDescent="0.25">
      <c r="A1375" s="95">
        <v>2004</v>
      </c>
      <c r="B1375" s="95" t="s">
        <v>62</v>
      </c>
      <c r="C1375" s="101" t="s">
        <v>20</v>
      </c>
      <c r="D1375" s="5">
        <f>'90.1 Data-SI'!D1375*Convert!$B$1</f>
        <v>22500.01722286344</v>
      </c>
      <c r="E1375" s="5">
        <f>'90.1 Data-IP'!E1375*Convert!$B$6/$D1375</f>
        <v>0</v>
      </c>
      <c r="F1375" s="5">
        <f>'90.1 Data-IP'!F1375*Convert!$B$7/$D1375</f>
        <v>0.40732007548090099</v>
      </c>
      <c r="G1375" s="5">
        <f>'90.1 Data-IP'!G1375*Convert!$B$6/$D1375</f>
        <v>68.315472347487713</v>
      </c>
      <c r="H1375" s="5">
        <f>'90.1 Data-IP'!H1375*Convert!$B$6/$D1375</f>
        <v>84.322054205928112</v>
      </c>
      <c r="I1375" s="5">
        <f>'90.1 Data-IP'!I1375*Convert!$B$6/$D1375</f>
        <v>22.294214822170154</v>
      </c>
      <c r="J1375" s="5">
        <f>'90.1 Data-IP'!J1375*Convert!$B$6/$D1375</f>
        <v>17.172588904971231</v>
      </c>
      <c r="K1375" s="5">
        <f>'90.1 Data-IP'!K1375*Convert!$B$7/$D1375</f>
        <v>0</v>
      </c>
      <c r="L1375" s="5">
        <f>'90.1 Data-IP'!L1375*Convert!$B$6/$D1375</f>
        <v>0</v>
      </c>
      <c r="M1375" s="5">
        <f>'90.1 Data-IP'!M1375*Convert!$B$6/$D1375</f>
        <v>46.669632153022334</v>
      </c>
      <c r="N1375" s="5">
        <f>'90.1 Data-IP'!N1375*Convert!$B$6/$D1375</f>
        <v>0</v>
      </c>
      <c r="O1375" s="5">
        <f>'90.1 Data-IP'!O1375*Convert!$B$6/$D1375</f>
        <v>0</v>
      </c>
      <c r="P1375" s="5">
        <f>'90.1 Data-IP'!P1375*Convert!$B$6/$D1375</f>
        <v>0</v>
      </c>
      <c r="Q1375" s="5">
        <f>'90.1 Data-IP'!Q1375*Convert!$B$6/$D1375</f>
        <v>0</v>
      </c>
      <c r="R1375" s="5">
        <f>'90.1 Data-IP'!R1375*Convert!$B$6/$D1375</f>
        <v>0</v>
      </c>
      <c r="S1375" s="5">
        <f>'90.1 Data-IP'!S1375*Convert!$B$6/$D1375</f>
        <v>0</v>
      </c>
      <c r="T1375" s="5">
        <f>'90.1 Data-IP'!T1375*Convert!$B$6/$D1375</f>
        <v>8.6983592029531103</v>
      </c>
      <c r="U1375" s="5">
        <f>'90.1 Data-IP'!U1375*Convert!$B$7/$D1375</f>
        <v>0</v>
      </c>
      <c r="V1375" s="5">
        <f>'90.1 Data-IP'!V1375*Convert!$B$6/$D1375</f>
        <v>0</v>
      </c>
      <c r="W1375" s="5">
        <f>'90.1 Data-IP'!W1375*Convert!$B$6/$D1375</f>
        <v>114.98510450051005</v>
      </c>
      <c r="X1375" s="5">
        <f>'90.1 Data-IP'!X1375*Convert!$B$7/$D1375</f>
        <v>0.40732007548090099</v>
      </c>
      <c r="Y1375" s="5">
        <f t="shared" si="42"/>
        <v>115.39242457599094</v>
      </c>
      <c r="Z1375" s="5">
        <f>'90.1 Data-IP'!Z1375*Convert!$B$6/$D1375</f>
        <v>247.47365574070491</v>
      </c>
      <c r="AA1375" s="5">
        <f>'90.1 Data-IP'!AA1375*Convert!$B$7/$D1375</f>
        <v>0.40732007548090099</v>
      </c>
      <c r="AB1375" s="5">
        <f t="shared" si="43"/>
        <v>247.88097581618581</v>
      </c>
    </row>
    <row r="1376" spans="1:28" x14ac:dyDescent="0.25">
      <c r="A1376" s="95">
        <v>2004</v>
      </c>
      <c r="B1376" s="95" t="s">
        <v>62</v>
      </c>
      <c r="C1376" s="101" t="s">
        <v>3</v>
      </c>
      <c r="D1376" s="5">
        <f>'90.1 Data-SI'!D1376*Convert!$B$1</f>
        <v>22500.01722286344</v>
      </c>
      <c r="E1376" s="5">
        <f>'90.1 Data-IP'!E1376*Convert!$B$6/$D1376</f>
        <v>0</v>
      </c>
      <c r="F1376" s="5">
        <f>'90.1 Data-IP'!F1376*Convert!$B$7/$D1376</f>
        <v>12.842454935902305</v>
      </c>
      <c r="G1376" s="5">
        <f>'90.1 Data-IP'!G1376*Convert!$B$6/$D1376</f>
        <v>49.077690183901233</v>
      </c>
      <c r="H1376" s="5">
        <f>'90.1 Data-IP'!H1376*Convert!$B$6/$D1376</f>
        <v>84.322054205928112</v>
      </c>
      <c r="I1376" s="5">
        <f>'90.1 Data-IP'!I1376*Convert!$B$6/$D1376</f>
        <v>22.290212509653461</v>
      </c>
      <c r="J1376" s="5">
        <f>'90.1 Data-IP'!J1376*Convert!$B$6/$D1376</f>
        <v>17.172588904971231</v>
      </c>
      <c r="K1376" s="5">
        <f>'90.1 Data-IP'!K1376*Convert!$B$7/$D1376</f>
        <v>0</v>
      </c>
      <c r="L1376" s="5">
        <f>'90.1 Data-IP'!L1376*Convert!$B$6/$D1376</f>
        <v>0</v>
      </c>
      <c r="M1376" s="5">
        <f>'90.1 Data-IP'!M1376*Convert!$B$6/$D1376</f>
        <v>38.973185183415517</v>
      </c>
      <c r="N1376" s="5">
        <f>'90.1 Data-IP'!N1376*Convert!$B$6/$D1376</f>
        <v>0</v>
      </c>
      <c r="O1376" s="5">
        <f>'90.1 Data-IP'!O1376*Convert!$B$6/$D1376</f>
        <v>0</v>
      </c>
      <c r="P1376" s="5">
        <f>'90.1 Data-IP'!P1376*Convert!$B$6/$D1376</f>
        <v>0</v>
      </c>
      <c r="Q1376" s="5">
        <f>'90.1 Data-IP'!Q1376*Convert!$B$6/$D1376</f>
        <v>0</v>
      </c>
      <c r="R1376" s="5">
        <f>'90.1 Data-IP'!R1376*Convert!$B$6/$D1376</f>
        <v>0</v>
      </c>
      <c r="S1376" s="5">
        <f>'90.1 Data-IP'!S1376*Convert!$B$6/$D1376</f>
        <v>0</v>
      </c>
      <c r="T1376" s="5">
        <f>'90.1 Data-IP'!T1376*Convert!$B$6/$D1376</f>
        <v>9.0212124126332736</v>
      </c>
      <c r="U1376" s="5">
        <f>'90.1 Data-IP'!U1376*Convert!$B$7/$D1376</f>
        <v>0</v>
      </c>
      <c r="V1376" s="5">
        <f>'90.1 Data-IP'!V1376*Convert!$B$6/$D1376</f>
        <v>0</v>
      </c>
      <c r="W1376" s="5">
        <f>'90.1 Data-IP'!W1376*Convert!$B$6/$D1376</f>
        <v>88.050875367316763</v>
      </c>
      <c r="X1376" s="5">
        <f>'90.1 Data-IP'!X1376*Convert!$B$7/$D1376</f>
        <v>12.842454935902305</v>
      </c>
      <c r="Y1376" s="5">
        <f t="shared" si="42"/>
        <v>100.89333030321907</v>
      </c>
      <c r="Z1376" s="5">
        <f>'90.1 Data-IP'!Z1376*Convert!$B$6/$D1376</f>
        <v>220.85827750467507</v>
      </c>
      <c r="AA1376" s="5">
        <f>'90.1 Data-IP'!AA1376*Convert!$B$7/$D1376</f>
        <v>12.842454935902305</v>
      </c>
      <c r="AB1376" s="5">
        <f t="shared" si="43"/>
        <v>233.70073244057738</v>
      </c>
    </row>
    <row r="1377" spans="1:28" x14ac:dyDescent="0.25">
      <c r="A1377" s="95">
        <v>2004</v>
      </c>
      <c r="B1377" s="95" t="s">
        <v>62</v>
      </c>
      <c r="C1377" s="101" t="s">
        <v>7</v>
      </c>
      <c r="D1377" s="5">
        <f>'90.1 Data-SI'!D1377*Convert!$B$1</f>
        <v>22500.01722286344</v>
      </c>
      <c r="E1377" s="5">
        <f>'90.1 Data-IP'!E1377*Convert!$B$6/$D1377</f>
        <v>0</v>
      </c>
      <c r="F1377" s="5">
        <f>'90.1 Data-IP'!F1377*Convert!$B$7/$D1377</f>
        <v>2.8539803495018279</v>
      </c>
      <c r="G1377" s="5">
        <f>'90.1 Data-IP'!G1377*Convert!$B$6/$D1377</f>
        <v>42.900787866466736</v>
      </c>
      <c r="H1377" s="5">
        <f>'90.1 Data-IP'!H1377*Convert!$B$6/$D1377</f>
        <v>84.322054205928112</v>
      </c>
      <c r="I1377" s="5">
        <f>'90.1 Data-IP'!I1377*Convert!$B$6/$D1377</f>
        <v>22.290212509653461</v>
      </c>
      <c r="J1377" s="5">
        <f>'90.1 Data-IP'!J1377*Convert!$B$6/$D1377</f>
        <v>17.172588904971231</v>
      </c>
      <c r="K1377" s="5">
        <f>'90.1 Data-IP'!K1377*Convert!$B$7/$D1377</f>
        <v>0</v>
      </c>
      <c r="L1377" s="5">
        <f>'90.1 Data-IP'!L1377*Convert!$B$6/$D1377</f>
        <v>0</v>
      </c>
      <c r="M1377" s="5">
        <f>'90.1 Data-IP'!M1377*Convert!$B$6/$D1377</f>
        <v>44.548406519173341</v>
      </c>
      <c r="N1377" s="5">
        <f>'90.1 Data-IP'!N1377*Convert!$B$6/$D1377</f>
        <v>0</v>
      </c>
      <c r="O1377" s="5">
        <f>'90.1 Data-IP'!O1377*Convert!$B$6/$D1377</f>
        <v>0</v>
      </c>
      <c r="P1377" s="5">
        <f>'90.1 Data-IP'!P1377*Convert!$B$6/$D1377</f>
        <v>0</v>
      </c>
      <c r="Q1377" s="5">
        <f>'90.1 Data-IP'!Q1377*Convert!$B$6/$D1377</f>
        <v>0</v>
      </c>
      <c r="R1377" s="5">
        <f>'90.1 Data-IP'!R1377*Convert!$B$6/$D1377</f>
        <v>0</v>
      </c>
      <c r="S1377" s="5">
        <f>'90.1 Data-IP'!S1377*Convert!$B$6/$D1377</f>
        <v>0</v>
      </c>
      <c r="T1377" s="5">
        <f>'90.1 Data-IP'!T1377*Convert!$B$6/$D1377</f>
        <v>8.914484078854704</v>
      </c>
      <c r="U1377" s="5">
        <f>'90.1 Data-IP'!U1377*Convert!$B$7/$D1377</f>
        <v>0</v>
      </c>
      <c r="V1377" s="5">
        <f>'90.1 Data-IP'!V1377*Convert!$B$6/$D1377</f>
        <v>0</v>
      </c>
      <c r="W1377" s="5">
        <f>'90.1 Data-IP'!W1377*Convert!$B$6/$D1377</f>
        <v>87.44919438564007</v>
      </c>
      <c r="X1377" s="5">
        <f>'90.1 Data-IP'!X1377*Convert!$B$7/$D1377</f>
        <v>2.8539803495018279</v>
      </c>
      <c r="Y1377" s="5">
        <f t="shared" si="42"/>
        <v>90.303174735141894</v>
      </c>
      <c r="Z1377" s="5">
        <f>'90.1 Data-IP'!Z1377*Convert!$B$6/$D1377</f>
        <v>220.14853408504766</v>
      </c>
      <c r="AA1377" s="5">
        <f>'90.1 Data-IP'!AA1377*Convert!$B$7/$D1377</f>
        <v>2.8539803495018279</v>
      </c>
      <c r="AB1377" s="5">
        <f t="shared" si="43"/>
        <v>223.00251443454948</v>
      </c>
    </row>
    <row r="1378" spans="1:28" x14ac:dyDescent="0.25">
      <c r="A1378" s="95">
        <v>2004</v>
      </c>
      <c r="B1378" s="95" t="s">
        <v>62</v>
      </c>
      <c r="C1378" s="101" t="s">
        <v>17</v>
      </c>
      <c r="D1378" s="5">
        <f>'90.1 Data-SI'!D1378*Convert!$B$1</f>
        <v>22500.01722286344</v>
      </c>
      <c r="E1378" s="5">
        <f>'90.1 Data-IP'!E1378*Convert!$B$6/$D1378</f>
        <v>0</v>
      </c>
      <c r="F1378" s="5">
        <f>'90.1 Data-IP'!F1378*Convert!$B$7/$D1378</f>
        <v>0.41599617574338643</v>
      </c>
      <c r="G1378" s="5">
        <f>'90.1 Data-IP'!G1378*Convert!$B$6/$D1378</f>
        <v>17.104549592187396</v>
      </c>
      <c r="H1378" s="5">
        <f>'90.1 Data-IP'!H1378*Convert!$B$6/$D1378</f>
        <v>84.322054205928112</v>
      </c>
      <c r="I1378" s="5">
        <f>'90.1 Data-IP'!I1378*Convert!$B$6/$D1378</f>
        <v>22.286210197136761</v>
      </c>
      <c r="J1378" s="5">
        <f>'90.1 Data-IP'!J1378*Convert!$B$6/$D1378</f>
        <v>17.172588904971231</v>
      </c>
      <c r="K1378" s="5">
        <f>'90.1 Data-IP'!K1378*Convert!$B$7/$D1378</f>
        <v>0</v>
      </c>
      <c r="L1378" s="5">
        <f>'90.1 Data-IP'!L1378*Convert!$B$6/$D1378</f>
        <v>0</v>
      </c>
      <c r="M1378" s="5">
        <f>'90.1 Data-IP'!M1378*Convert!$B$6/$D1378</f>
        <v>36.909326028972508</v>
      </c>
      <c r="N1378" s="5">
        <f>'90.1 Data-IP'!N1378*Convert!$B$6/$D1378</f>
        <v>0</v>
      </c>
      <c r="O1378" s="5">
        <f>'90.1 Data-IP'!O1378*Convert!$B$6/$D1378</f>
        <v>0</v>
      </c>
      <c r="P1378" s="5">
        <f>'90.1 Data-IP'!P1378*Convert!$B$6/$D1378</f>
        <v>0</v>
      </c>
      <c r="Q1378" s="5">
        <f>'90.1 Data-IP'!Q1378*Convert!$B$6/$D1378</f>
        <v>0</v>
      </c>
      <c r="R1378" s="5">
        <f>'90.1 Data-IP'!R1378*Convert!$B$6/$D1378</f>
        <v>0</v>
      </c>
      <c r="S1378" s="5">
        <f>'90.1 Data-IP'!S1378*Convert!$B$6/$D1378</f>
        <v>0</v>
      </c>
      <c r="T1378" s="5">
        <f>'90.1 Data-IP'!T1378*Convert!$B$6/$D1378</f>
        <v>9.0132077875998782</v>
      </c>
      <c r="U1378" s="5">
        <f>'90.1 Data-IP'!U1378*Convert!$B$7/$D1378</f>
        <v>0</v>
      </c>
      <c r="V1378" s="5">
        <f>'90.1 Data-IP'!V1378*Convert!$B$6/$D1378</f>
        <v>0</v>
      </c>
      <c r="W1378" s="5">
        <f>'90.1 Data-IP'!W1378*Convert!$B$6/$D1378</f>
        <v>54.013875621159897</v>
      </c>
      <c r="X1378" s="5">
        <f>'90.1 Data-IP'!X1378*Convert!$B$7/$D1378</f>
        <v>0.41599617574338643</v>
      </c>
      <c r="Y1378" s="5">
        <f t="shared" si="42"/>
        <v>54.429871796903285</v>
      </c>
      <c r="Z1378" s="5">
        <f>'90.1 Data-IP'!Z1378*Convert!$B$6/$D1378</f>
        <v>186.80660261262364</v>
      </c>
      <c r="AA1378" s="5">
        <f>'90.1 Data-IP'!AA1378*Convert!$B$7/$D1378</f>
        <v>0.41599617574338643</v>
      </c>
      <c r="AB1378" s="5">
        <f t="shared" si="43"/>
        <v>187.22259878836701</v>
      </c>
    </row>
    <row r="1379" spans="1:28" x14ac:dyDescent="0.25">
      <c r="A1379" s="95">
        <v>2004</v>
      </c>
      <c r="B1379" s="95" t="s">
        <v>62</v>
      </c>
      <c r="C1379" s="101" t="s">
        <v>14</v>
      </c>
      <c r="D1379" s="5">
        <f>'90.1 Data-SI'!D1379*Convert!$B$1</f>
        <v>22500.01722286344</v>
      </c>
      <c r="E1379" s="5">
        <f>'90.1 Data-IP'!E1379*Convert!$B$6/$D1379</f>
        <v>0</v>
      </c>
      <c r="F1379" s="5">
        <f>'90.1 Data-IP'!F1379*Convert!$B$7/$D1379</f>
        <v>34.475625985126158</v>
      </c>
      <c r="G1379" s="5">
        <f>'90.1 Data-IP'!G1379*Convert!$B$6/$D1379</f>
        <v>29.802553103492258</v>
      </c>
      <c r="H1379" s="5">
        <f>'90.1 Data-IP'!H1379*Convert!$B$6/$D1379</f>
        <v>84.322054205928112</v>
      </c>
      <c r="I1379" s="5">
        <f>'90.1 Data-IP'!I1379*Convert!$B$6/$D1379</f>
        <v>22.25685990534766</v>
      </c>
      <c r="J1379" s="5">
        <f>'90.1 Data-IP'!J1379*Convert!$B$6/$D1379</f>
        <v>17.172588904971231</v>
      </c>
      <c r="K1379" s="5">
        <f>'90.1 Data-IP'!K1379*Convert!$B$7/$D1379</f>
        <v>0</v>
      </c>
      <c r="L1379" s="5">
        <f>'90.1 Data-IP'!L1379*Convert!$B$6/$D1379</f>
        <v>0</v>
      </c>
      <c r="M1379" s="5">
        <f>'90.1 Data-IP'!M1379*Convert!$B$6/$D1379</f>
        <v>35.363099293355532</v>
      </c>
      <c r="N1379" s="5">
        <f>'90.1 Data-IP'!N1379*Convert!$B$6/$D1379</f>
        <v>0</v>
      </c>
      <c r="O1379" s="5">
        <f>'90.1 Data-IP'!O1379*Convert!$B$6/$D1379</f>
        <v>0</v>
      </c>
      <c r="P1379" s="5">
        <f>'90.1 Data-IP'!P1379*Convert!$B$6/$D1379</f>
        <v>0</v>
      </c>
      <c r="Q1379" s="5">
        <f>'90.1 Data-IP'!Q1379*Convert!$B$6/$D1379</f>
        <v>0</v>
      </c>
      <c r="R1379" s="5">
        <f>'90.1 Data-IP'!R1379*Convert!$B$6/$D1379</f>
        <v>0</v>
      </c>
      <c r="S1379" s="5">
        <f>'90.1 Data-IP'!S1379*Convert!$B$6/$D1379</f>
        <v>0</v>
      </c>
      <c r="T1379" s="5">
        <f>'90.1 Data-IP'!T1379*Convert!$B$6/$D1379</f>
        <v>9.2693557886684363</v>
      </c>
      <c r="U1379" s="5">
        <f>'90.1 Data-IP'!U1379*Convert!$B$7/$D1379</f>
        <v>0</v>
      </c>
      <c r="V1379" s="5">
        <f>'90.1 Data-IP'!V1379*Convert!$B$6/$D1379</f>
        <v>0</v>
      </c>
      <c r="W1379" s="5">
        <f>'90.1 Data-IP'!W1379*Convert!$B$6/$D1379</f>
        <v>65.16565239684779</v>
      </c>
      <c r="X1379" s="5">
        <f>'90.1 Data-IP'!X1379*Convert!$B$7/$D1379</f>
        <v>34.475625985126158</v>
      </c>
      <c r="Y1379" s="5">
        <f t="shared" si="42"/>
        <v>99.641278381973947</v>
      </c>
      <c r="Z1379" s="5">
        <f>'90.1 Data-IP'!Z1379*Convert!$B$6/$D1379</f>
        <v>198.18651120176324</v>
      </c>
      <c r="AA1379" s="5">
        <f>'90.1 Data-IP'!AA1379*Convert!$B$7/$D1379</f>
        <v>34.475625985126158</v>
      </c>
      <c r="AB1379" s="5">
        <f t="shared" si="43"/>
        <v>232.6621371868894</v>
      </c>
    </row>
    <row r="1380" spans="1:28" x14ac:dyDescent="0.25">
      <c r="A1380" s="95">
        <v>2004</v>
      </c>
      <c r="B1380" s="95" t="s">
        <v>62</v>
      </c>
      <c r="C1380" s="101" t="s">
        <v>2</v>
      </c>
      <c r="D1380" s="5">
        <f>'90.1 Data-SI'!D1380*Convert!$B$1</f>
        <v>22500.01722286344</v>
      </c>
      <c r="E1380" s="5">
        <f>'90.1 Data-IP'!E1380*Convert!$B$6/$D1380</f>
        <v>0</v>
      </c>
      <c r="F1380" s="5">
        <f>'90.1 Data-IP'!F1380*Convert!$B$7/$D1380</f>
        <v>10.277069079342102</v>
      </c>
      <c r="G1380" s="5">
        <f>'90.1 Data-IP'!G1380*Convert!$B$6/$D1380</f>
        <v>27.514564448114257</v>
      </c>
      <c r="H1380" s="5">
        <f>'90.1 Data-IP'!H1380*Convert!$B$6/$D1380</f>
        <v>84.322054205928112</v>
      </c>
      <c r="I1380" s="5">
        <f>'90.1 Data-IP'!I1380*Convert!$B$6/$D1380</f>
        <v>22.27286915541444</v>
      </c>
      <c r="J1380" s="5">
        <f>'90.1 Data-IP'!J1380*Convert!$B$6/$D1380</f>
        <v>17.172588904971231</v>
      </c>
      <c r="K1380" s="5">
        <f>'90.1 Data-IP'!K1380*Convert!$B$7/$D1380</f>
        <v>0</v>
      </c>
      <c r="L1380" s="5">
        <f>'90.1 Data-IP'!L1380*Convert!$B$6/$D1380</f>
        <v>0</v>
      </c>
      <c r="M1380" s="5">
        <f>'90.1 Data-IP'!M1380*Convert!$B$6/$D1380</f>
        <v>43.932050391602132</v>
      </c>
      <c r="N1380" s="5">
        <f>'90.1 Data-IP'!N1380*Convert!$B$6/$D1380</f>
        <v>0</v>
      </c>
      <c r="O1380" s="5">
        <f>'90.1 Data-IP'!O1380*Convert!$B$6/$D1380</f>
        <v>0</v>
      </c>
      <c r="P1380" s="5">
        <f>'90.1 Data-IP'!P1380*Convert!$B$6/$D1380</f>
        <v>0</v>
      </c>
      <c r="Q1380" s="5">
        <f>'90.1 Data-IP'!Q1380*Convert!$B$6/$D1380</f>
        <v>0</v>
      </c>
      <c r="R1380" s="5">
        <f>'90.1 Data-IP'!R1380*Convert!$B$6/$D1380</f>
        <v>0</v>
      </c>
      <c r="S1380" s="5">
        <f>'90.1 Data-IP'!S1380*Convert!$B$6/$D1380</f>
        <v>0</v>
      </c>
      <c r="T1380" s="5">
        <f>'90.1 Data-IP'!T1380*Convert!$B$6/$D1380</f>
        <v>9.1853072258178159</v>
      </c>
      <c r="U1380" s="5">
        <f>'90.1 Data-IP'!U1380*Convert!$B$7/$D1380</f>
        <v>0</v>
      </c>
      <c r="V1380" s="5">
        <f>'90.1 Data-IP'!V1380*Convert!$B$6/$D1380</f>
        <v>0</v>
      </c>
      <c r="W1380" s="5">
        <f>'90.1 Data-IP'!W1380*Convert!$B$6/$D1380</f>
        <v>71.446614839716389</v>
      </c>
      <c r="X1380" s="5">
        <f>'90.1 Data-IP'!X1380*Convert!$B$7/$D1380</f>
        <v>10.277069079342102</v>
      </c>
      <c r="Y1380" s="5">
        <f t="shared" si="42"/>
        <v>81.723683919058487</v>
      </c>
      <c r="Z1380" s="5">
        <f>'90.1 Data-IP'!Z1380*Convert!$B$6/$D1380</f>
        <v>204.4007684360202</v>
      </c>
      <c r="AA1380" s="5">
        <f>'90.1 Data-IP'!AA1380*Convert!$B$7/$D1380</f>
        <v>10.277069079342102</v>
      </c>
      <c r="AB1380" s="5">
        <f t="shared" si="43"/>
        <v>214.67783751536231</v>
      </c>
    </row>
    <row r="1381" spans="1:28" x14ac:dyDescent="0.25">
      <c r="A1381" s="95">
        <v>2004</v>
      </c>
      <c r="B1381" s="95" t="s">
        <v>62</v>
      </c>
      <c r="C1381" s="101" t="s">
        <v>18</v>
      </c>
      <c r="D1381" s="5">
        <f>'90.1 Data-SI'!D1381*Convert!$B$1</f>
        <v>22500.01722286344</v>
      </c>
      <c r="E1381" s="5">
        <f>'90.1 Data-IP'!E1381*Convert!$B$6/$D1381</f>
        <v>0</v>
      </c>
      <c r="F1381" s="5">
        <f>'90.1 Data-IP'!F1381*Convert!$B$7/$D1381</f>
        <v>25.141968650115384</v>
      </c>
      <c r="G1381" s="5">
        <f>'90.1 Data-IP'!G1381*Convert!$B$6/$D1381</f>
        <v>7.579045802450401</v>
      </c>
      <c r="H1381" s="5">
        <f>'90.1 Data-IP'!H1381*Convert!$B$6/$D1381</f>
        <v>84.322054205928112</v>
      </c>
      <c r="I1381" s="5">
        <f>'90.1 Data-IP'!I1381*Convert!$B$6/$D1381</f>
        <v>22.231511926075243</v>
      </c>
      <c r="J1381" s="5">
        <f>'90.1 Data-IP'!J1381*Convert!$B$6/$D1381</f>
        <v>17.172588904971231</v>
      </c>
      <c r="K1381" s="5">
        <f>'90.1 Data-IP'!K1381*Convert!$B$7/$D1381</f>
        <v>0</v>
      </c>
      <c r="L1381" s="5">
        <f>'90.1 Data-IP'!L1381*Convert!$B$6/$D1381</f>
        <v>0</v>
      </c>
      <c r="M1381" s="5">
        <f>'90.1 Data-IP'!M1381*Convert!$B$6/$D1381</f>
        <v>33.223196201095291</v>
      </c>
      <c r="N1381" s="5">
        <f>'90.1 Data-IP'!N1381*Convert!$B$6/$D1381</f>
        <v>0</v>
      </c>
      <c r="O1381" s="5">
        <f>'90.1 Data-IP'!O1381*Convert!$B$6/$D1381</f>
        <v>0</v>
      </c>
      <c r="P1381" s="5">
        <f>'90.1 Data-IP'!P1381*Convert!$B$6/$D1381</f>
        <v>0</v>
      </c>
      <c r="Q1381" s="5">
        <f>'90.1 Data-IP'!Q1381*Convert!$B$6/$D1381</f>
        <v>0</v>
      </c>
      <c r="R1381" s="5">
        <f>'90.1 Data-IP'!R1381*Convert!$B$6/$D1381</f>
        <v>0</v>
      </c>
      <c r="S1381" s="5">
        <f>'90.1 Data-IP'!S1381*Convert!$B$6/$D1381</f>
        <v>0</v>
      </c>
      <c r="T1381" s="5">
        <f>'90.1 Data-IP'!T1381*Convert!$B$6/$D1381</f>
        <v>9.3387292056245048</v>
      </c>
      <c r="U1381" s="5">
        <f>'90.1 Data-IP'!U1381*Convert!$B$7/$D1381</f>
        <v>0</v>
      </c>
      <c r="V1381" s="5">
        <f>'90.1 Data-IP'!V1381*Convert!$B$6/$D1381</f>
        <v>0</v>
      </c>
      <c r="W1381" s="5">
        <f>'90.1 Data-IP'!W1381*Convert!$B$6/$D1381</f>
        <v>40.802242003545686</v>
      </c>
      <c r="X1381" s="5">
        <f>'90.1 Data-IP'!X1381*Convert!$B$7/$D1381</f>
        <v>25.141968650115384</v>
      </c>
      <c r="Y1381" s="5">
        <f t="shared" si="42"/>
        <v>65.944210653661074</v>
      </c>
      <c r="Z1381" s="5">
        <f>'90.1 Data-IP'!Z1381*Convert!$B$6/$D1381</f>
        <v>173.86712624614481</v>
      </c>
      <c r="AA1381" s="5">
        <f>'90.1 Data-IP'!AA1381*Convert!$B$7/$D1381</f>
        <v>25.141968650115384</v>
      </c>
      <c r="AB1381" s="5">
        <f t="shared" si="43"/>
        <v>199.00909489626019</v>
      </c>
    </row>
    <row r="1382" spans="1:28" x14ac:dyDescent="0.25">
      <c r="A1382" s="95">
        <v>2004</v>
      </c>
      <c r="B1382" s="95" t="s">
        <v>62</v>
      </c>
      <c r="C1382" s="101" t="s">
        <v>4</v>
      </c>
      <c r="D1382" s="5">
        <f>'90.1 Data-SI'!D1382*Convert!$B$1</f>
        <v>22500.01722286344</v>
      </c>
      <c r="E1382" s="5">
        <f>'90.1 Data-IP'!E1382*Convert!$B$6/$D1382</f>
        <v>0</v>
      </c>
      <c r="F1382" s="5">
        <f>'90.1 Data-IP'!F1382*Convert!$B$7/$D1382</f>
        <v>49.330479545069196</v>
      </c>
      <c r="G1382" s="5">
        <f>'90.1 Data-IP'!G1382*Convert!$B$6/$D1382</f>
        <v>16.31342581805378</v>
      </c>
      <c r="H1382" s="5">
        <f>'90.1 Data-IP'!H1382*Convert!$B$6/$D1382</f>
        <v>84.322054205928112</v>
      </c>
      <c r="I1382" s="5">
        <f>'90.1 Data-IP'!I1382*Convert!$B$6/$D1382</f>
        <v>22.263530426208813</v>
      </c>
      <c r="J1382" s="5">
        <f>'90.1 Data-IP'!J1382*Convert!$B$6/$D1382</f>
        <v>17.172588904971231</v>
      </c>
      <c r="K1382" s="5">
        <f>'90.1 Data-IP'!K1382*Convert!$B$7/$D1382</f>
        <v>0</v>
      </c>
      <c r="L1382" s="5">
        <f>'90.1 Data-IP'!L1382*Convert!$B$6/$D1382</f>
        <v>0</v>
      </c>
      <c r="M1382" s="5">
        <f>'90.1 Data-IP'!M1382*Convert!$B$6/$D1382</f>
        <v>33.225864409439751</v>
      </c>
      <c r="N1382" s="5">
        <f>'90.1 Data-IP'!N1382*Convert!$B$6/$D1382</f>
        <v>0</v>
      </c>
      <c r="O1382" s="5">
        <f>'90.1 Data-IP'!O1382*Convert!$B$6/$D1382</f>
        <v>0</v>
      </c>
      <c r="P1382" s="5">
        <f>'90.1 Data-IP'!P1382*Convert!$B$6/$D1382</f>
        <v>0</v>
      </c>
      <c r="Q1382" s="5">
        <f>'90.1 Data-IP'!Q1382*Convert!$B$6/$D1382</f>
        <v>0</v>
      </c>
      <c r="R1382" s="5">
        <f>'90.1 Data-IP'!R1382*Convert!$B$6/$D1382</f>
        <v>0</v>
      </c>
      <c r="S1382" s="5">
        <f>'90.1 Data-IP'!S1382*Convert!$B$6/$D1382</f>
        <v>0</v>
      </c>
      <c r="T1382" s="5">
        <f>'90.1 Data-IP'!T1382*Convert!$B$6/$D1382</f>
        <v>9.4614667894698563</v>
      </c>
      <c r="U1382" s="5">
        <f>'90.1 Data-IP'!U1382*Convert!$B$7/$D1382</f>
        <v>0</v>
      </c>
      <c r="V1382" s="5">
        <f>'90.1 Data-IP'!V1382*Convert!$B$6/$D1382</f>
        <v>0</v>
      </c>
      <c r="W1382" s="5">
        <f>'90.1 Data-IP'!W1382*Convert!$B$6/$D1382</f>
        <v>49.539290227493531</v>
      </c>
      <c r="X1382" s="5">
        <f>'90.1 Data-IP'!X1382*Convert!$B$7/$D1382</f>
        <v>49.330479545069196</v>
      </c>
      <c r="Y1382" s="5">
        <f t="shared" si="42"/>
        <v>98.869769772562734</v>
      </c>
      <c r="Z1382" s="5">
        <f>'90.1 Data-IP'!Z1382*Convert!$B$6/$D1382</f>
        <v>182.75893055407155</v>
      </c>
      <c r="AA1382" s="5">
        <f>'90.1 Data-IP'!AA1382*Convert!$B$7/$D1382</f>
        <v>49.330479545069196</v>
      </c>
      <c r="AB1382" s="5">
        <f t="shared" si="43"/>
        <v>232.08941009914076</v>
      </c>
    </row>
    <row r="1383" spans="1:28" x14ac:dyDescent="0.25">
      <c r="A1383" s="95">
        <v>2004</v>
      </c>
      <c r="B1383" s="95" t="s">
        <v>62</v>
      </c>
      <c r="C1383" s="101" t="s">
        <v>5</v>
      </c>
      <c r="D1383" s="5">
        <f>'90.1 Data-SI'!D1383*Convert!$B$1</f>
        <v>22500.01722286344</v>
      </c>
      <c r="E1383" s="5">
        <f>'90.1 Data-IP'!E1383*Convert!$B$6/$D1383</f>
        <v>0</v>
      </c>
      <c r="F1383" s="5">
        <f>'90.1 Data-IP'!F1383*Convert!$B$7/$D1383</f>
        <v>25.31823047650062</v>
      </c>
      <c r="G1383" s="5">
        <f>'90.1 Data-IP'!G1383*Convert!$B$6/$D1383</f>
        <v>21.464402027041807</v>
      </c>
      <c r="H1383" s="5">
        <f>'90.1 Data-IP'!H1383*Convert!$B$6/$D1383</f>
        <v>84.322054205928112</v>
      </c>
      <c r="I1383" s="5">
        <f>'90.1 Data-IP'!I1383*Convert!$B$6/$D1383</f>
        <v>22.263530426208813</v>
      </c>
      <c r="J1383" s="5">
        <f>'90.1 Data-IP'!J1383*Convert!$B$6/$D1383</f>
        <v>17.172588904971231</v>
      </c>
      <c r="K1383" s="5">
        <f>'90.1 Data-IP'!K1383*Convert!$B$7/$D1383</f>
        <v>0</v>
      </c>
      <c r="L1383" s="5">
        <f>'90.1 Data-IP'!L1383*Convert!$B$6/$D1383</f>
        <v>0</v>
      </c>
      <c r="M1383" s="5">
        <f>'90.1 Data-IP'!M1383*Convert!$B$6/$D1383</f>
        <v>41.097079025608984</v>
      </c>
      <c r="N1383" s="5">
        <f>'90.1 Data-IP'!N1383*Convert!$B$6/$D1383</f>
        <v>0</v>
      </c>
      <c r="O1383" s="5">
        <f>'90.1 Data-IP'!O1383*Convert!$B$6/$D1383</f>
        <v>0</v>
      </c>
      <c r="P1383" s="5">
        <f>'90.1 Data-IP'!P1383*Convert!$B$6/$D1383</f>
        <v>0</v>
      </c>
      <c r="Q1383" s="5">
        <f>'90.1 Data-IP'!Q1383*Convert!$B$6/$D1383</f>
        <v>0</v>
      </c>
      <c r="R1383" s="5">
        <f>'90.1 Data-IP'!R1383*Convert!$B$6/$D1383</f>
        <v>0</v>
      </c>
      <c r="S1383" s="5">
        <f>'90.1 Data-IP'!S1383*Convert!$B$6/$D1383</f>
        <v>0</v>
      </c>
      <c r="T1383" s="5">
        <f>'90.1 Data-IP'!T1383*Convert!$B$6/$D1383</f>
        <v>9.388091059997091</v>
      </c>
      <c r="U1383" s="5">
        <f>'90.1 Data-IP'!U1383*Convert!$B$7/$D1383</f>
        <v>0</v>
      </c>
      <c r="V1383" s="5">
        <f>'90.1 Data-IP'!V1383*Convert!$B$6/$D1383</f>
        <v>0</v>
      </c>
      <c r="W1383" s="5">
        <f>'90.1 Data-IP'!W1383*Convert!$B$6/$D1383</f>
        <v>62.561481052650791</v>
      </c>
      <c r="X1383" s="5">
        <f>'90.1 Data-IP'!X1383*Convert!$B$7/$D1383</f>
        <v>25.31823047650062</v>
      </c>
      <c r="Y1383" s="5">
        <f t="shared" si="42"/>
        <v>87.879711529151407</v>
      </c>
      <c r="Z1383" s="5">
        <f>'90.1 Data-IP'!Z1383*Convert!$B$6/$D1383</f>
        <v>195.70907975392831</v>
      </c>
      <c r="AA1383" s="5">
        <f>'90.1 Data-IP'!AA1383*Convert!$B$7/$D1383</f>
        <v>25.31823047650062</v>
      </c>
      <c r="AB1383" s="5">
        <f t="shared" si="43"/>
        <v>221.02731023042892</v>
      </c>
    </row>
    <row r="1384" spans="1:28" x14ac:dyDescent="0.25">
      <c r="A1384" s="95">
        <v>2004</v>
      </c>
      <c r="B1384" s="95" t="s">
        <v>62</v>
      </c>
      <c r="C1384" s="101" t="s">
        <v>15</v>
      </c>
      <c r="D1384" s="5">
        <f>'90.1 Data-SI'!D1384*Convert!$B$1</f>
        <v>22500.01722286344</v>
      </c>
      <c r="E1384" s="5">
        <f>'90.1 Data-IP'!E1384*Convert!$B$6/$D1384</f>
        <v>0</v>
      </c>
      <c r="F1384" s="5">
        <f>'90.1 Data-IP'!F1384*Convert!$B$7/$D1384</f>
        <v>30.037115745580916</v>
      </c>
      <c r="G1384" s="5">
        <f>'90.1 Data-IP'!G1384*Convert!$B$6/$D1384</f>
        <v>3.2552141802462558</v>
      </c>
      <c r="H1384" s="5">
        <f>'90.1 Data-IP'!H1384*Convert!$B$6/$D1384</f>
        <v>84.322054205928112</v>
      </c>
      <c r="I1384" s="5">
        <f>'90.1 Data-IP'!I1384*Convert!$B$6/$D1384</f>
        <v>22.228843717730783</v>
      </c>
      <c r="J1384" s="5">
        <f>'90.1 Data-IP'!J1384*Convert!$B$6/$D1384</f>
        <v>17.172588904971231</v>
      </c>
      <c r="K1384" s="5">
        <f>'90.1 Data-IP'!K1384*Convert!$B$7/$D1384</f>
        <v>0</v>
      </c>
      <c r="L1384" s="5">
        <f>'90.1 Data-IP'!L1384*Convert!$B$6/$D1384</f>
        <v>0</v>
      </c>
      <c r="M1384" s="5">
        <f>'90.1 Data-IP'!M1384*Convert!$B$6/$D1384</f>
        <v>29.358296414138977</v>
      </c>
      <c r="N1384" s="5">
        <f>'90.1 Data-IP'!N1384*Convert!$B$6/$D1384</f>
        <v>0</v>
      </c>
      <c r="O1384" s="5">
        <f>'90.1 Data-IP'!O1384*Convert!$B$6/$D1384</f>
        <v>0</v>
      </c>
      <c r="P1384" s="5">
        <f>'90.1 Data-IP'!P1384*Convert!$B$6/$D1384</f>
        <v>0</v>
      </c>
      <c r="Q1384" s="5">
        <f>'90.1 Data-IP'!Q1384*Convert!$B$6/$D1384</f>
        <v>0</v>
      </c>
      <c r="R1384" s="5">
        <f>'90.1 Data-IP'!R1384*Convert!$B$6/$D1384</f>
        <v>0</v>
      </c>
      <c r="S1384" s="5">
        <f>'90.1 Data-IP'!S1384*Convert!$B$6/$D1384</f>
        <v>0</v>
      </c>
      <c r="T1384" s="5">
        <f>'90.1 Data-IP'!T1384*Convert!$B$6/$D1384</f>
        <v>9.4494598519197641</v>
      </c>
      <c r="U1384" s="5">
        <f>'90.1 Data-IP'!U1384*Convert!$B$7/$D1384</f>
        <v>0</v>
      </c>
      <c r="V1384" s="5">
        <f>'90.1 Data-IP'!V1384*Convert!$B$6/$D1384</f>
        <v>0</v>
      </c>
      <c r="W1384" s="5">
        <f>'90.1 Data-IP'!W1384*Convert!$B$6/$D1384</f>
        <v>32.613510594385232</v>
      </c>
      <c r="X1384" s="5">
        <f>'90.1 Data-IP'!X1384*Convert!$B$7/$D1384</f>
        <v>30.037115745580916</v>
      </c>
      <c r="Y1384" s="5">
        <f t="shared" si="42"/>
        <v>62.650626339966152</v>
      </c>
      <c r="Z1384" s="5">
        <f>'90.1 Data-IP'!Z1384*Convert!$B$6/$D1384</f>
        <v>165.78645727493512</v>
      </c>
      <c r="AA1384" s="5">
        <f>'90.1 Data-IP'!AA1384*Convert!$B$7/$D1384</f>
        <v>30.037115745580916</v>
      </c>
      <c r="AB1384" s="5">
        <f t="shared" si="43"/>
        <v>195.82357302051602</v>
      </c>
    </row>
    <row r="1385" spans="1:28" x14ac:dyDescent="0.25">
      <c r="A1385" s="95">
        <v>2004</v>
      </c>
      <c r="B1385" s="95" t="s">
        <v>62</v>
      </c>
      <c r="C1385" s="101" t="s">
        <v>16</v>
      </c>
      <c r="D1385" s="5">
        <f>'90.1 Data-SI'!D1385*Convert!$B$1</f>
        <v>22500.01722286344</v>
      </c>
      <c r="E1385" s="5">
        <f>'90.1 Data-IP'!E1385*Convert!$B$6/$D1385</f>
        <v>0</v>
      </c>
      <c r="F1385" s="5">
        <f>'90.1 Data-IP'!F1385*Convert!$B$7/$D1385</f>
        <v>67.254846050508434</v>
      </c>
      <c r="G1385" s="5">
        <f>'90.1 Data-IP'!G1385*Convert!$B$6/$D1385</f>
        <v>19.467248081210393</v>
      </c>
      <c r="H1385" s="5">
        <f>'90.1 Data-IP'!H1385*Convert!$B$6/$D1385</f>
        <v>84.322054205928112</v>
      </c>
      <c r="I1385" s="5">
        <f>'90.1 Data-IP'!I1385*Convert!$B$6/$D1385</f>
        <v>22.25285759283096</v>
      </c>
      <c r="J1385" s="5">
        <f>'90.1 Data-IP'!J1385*Convert!$B$6/$D1385</f>
        <v>17.172588904971231</v>
      </c>
      <c r="K1385" s="5">
        <f>'90.1 Data-IP'!K1385*Convert!$B$7/$D1385</f>
        <v>0</v>
      </c>
      <c r="L1385" s="5">
        <f>'90.1 Data-IP'!L1385*Convert!$B$6/$D1385</f>
        <v>0</v>
      </c>
      <c r="M1385" s="5">
        <f>'90.1 Data-IP'!M1385*Convert!$B$6/$D1385</f>
        <v>39.957754062522781</v>
      </c>
      <c r="N1385" s="5">
        <f>'90.1 Data-IP'!N1385*Convert!$B$6/$D1385</f>
        <v>0</v>
      </c>
      <c r="O1385" s="5">
        <f>'90.1 Data-IP'!O1385*Convert!$B$6/$D1385</f>
        <v>0</v>
      </c>
      <c r="P1385" s="5">
        <f>'90.1 Data-IP'!P1385*Convert!$B$6/$D1385</f>
        <v>0</v>
      </c>
      <c r="Q1385" s="5">
        <f>'90.1 Data-IP'!Q1385*Convert!$B$6/$D1385</f>
        <v>0</v>
      </c>
      <c r="R1385" s="5">
        <f>'90.1 Data-IP'!R1385*Convert!$B$6/$D1385</f>
        <v>0</v>
      </c>
      <c r="S1385" s="5">
        <f>'90.1 Data-IP'!S1385*Convert!$B$6/$D1385</f>
        <v>0</v>
      </c>
      <c r="T1385" s="5">
        <f>'90.1 Data-IP'!T1385*Convert!$B$6/$D1385</f>
        <v>9.6015477275542196</v>
      </c>
      <c r="U1385" s="5">
        <f>'90.1 Data-IP'!U1385*Convert!$B$7/$D1385</f>
        <v>0</v>
      </c>
      <c r="V1385" s="5">
        <f>'90.1 Data-IP'!V1385*Convert!$B$6/$D1385</f>
        <v>0</v>
      </c>
      <c r="W1385" s="5">
        <f>'90.1 Data-IP'!W1385*Convert!$B$6/$D1385</f>
        <v>59.425002143733181</v>
      </c>
      <c r="X1385" s="5">
        <f>'90.1 Data-IP'!X1385*Convert!$B$7/$D1385</f>
        <v>67.254846050508434</v>
      </c>
      <c r="Y1385" s="5">
        <f t="shared" si="42"/>
        <v>126.67984819424161</v>
      </c>
      <c r="Z1385" s="5">
        <f>'90.1 Data-IP'!Z1385*Convert!$B$6/$D1385</f>
        <v>192.77538467918995</v>
      </c>
      <c r="AA1385" s="5">
        <f>'90.1 Data-IP'!AA1385*Convert!$B$7/$D1385</f>
        <v>67.254846050508434</v>
      </c>
      <c r="AB1385" s="5">
        <f t="shared" si="43"/>
        <v>260.03023072969836</v>
      </c>
    </row>
    <row r="1386" spans="1:28" x14ac:dyDescent="0.25">
      <c r="A1386" s="95">
        <v>2004</v>
      </c>
      <c r="B1386" s="95" t="s">
        <v>62</v>
      </c>
      <c r="C1386" s="101" t="s">
        <v>9</v>
      </c>
      <c r="D1386" s="5">
        <f>'90.1 Data-SI'!D1386*Convert!$B$1</f>
        <v>22500.01722286344</v>
      </c>
      <c r="E1386" s="5">
        <f>'90.1 Data-IP'!E1386*Convert!$B$6/$D1386</f>
        <v>0</v>
      </c>
      <c r="F1386" s="5">
        <f>'90.1 Data-IP'!F1386*Convert!$B$7/$D1386</f>
        <v>45.138553207720911</v>
      </c>
      <c r="G1386" s="5">
        <f>'90.1 Data-IP'!G1386*Convert!$B$6/$D1386</f>
        <v>13.5731758482891</v>
      </c>
      <c r="H1386" s="5">
        <f>'90.1 Data-IP'!H1386*Convert!$B$6/$D1386</f>
        <v>84.322054205928112</v>
      </c>
      <c r="I1386" s="5">
        <f>'90.1 Data-IP'!I1386*Convert!$B$6/$D1386</f>
        <v>22.236848342764176</v>
      </c>
      <c r="J1386" s="5">
        <f>'90.1 Data-IP'!J1386*Convert!$B$6/$D1386</f>
        <v>17.172588904971231</v>
      </c>
      <c r="K1386" s="5">
        <f>'90.1 Data-IP'!K1386*Convert!$B$7/$D1386</f>
        <v>0</v>
      </c>
      <c r="L1386" s="5">
        <f>'90.1 Data-IP'!L1386*Convert!$B$6/$D1386</f>
        <v>0</v>
      </c>
      <c r="M1386" s="5">
        <f>'90.1 Data-IP'!M1386*Convert!$B$6/$D1386</f>
        <v>41.904212049809381</v>
      </c>
      <c r="N1386" s="5">
        <f>'90.1 Data-IP'!N1386*Convert!$B$6/$D1386</f>
        <v>0</v>
      </c>
      <c r="O1386" s="5">
        <f>'90.1 Data-IP'!O1386*Convert!$B$6/$D1386</f>
        <v>0</v>
      </c>
      <c r="P1386" s="5">
        <f>'90.1 Data-IP'!P1386*Convert!$B$6/$D1386</f>
        <v>0</v>
      </c>
      <c r="Q1386" s="5">
        <f>'90.1 Data-IP'!Q1386*Convert!$B$6/$D1386</f>
        <v>0</v>
      </c>
      <c r="R1386" s="5">
        <f>'90.1 Data-IP'!R1386*Convert!$B$6/$D1386</f>
        <v>0</v>
      </c>
      <c r="S1386" s="5">
        <f>'90.1 Data-IP'!S1386*Convert!$B$6/$D1386</f>
        <v>0</v>
      </c>
      <c r="T1386" s="5">
        <f>'90.1 Data-IP'!T1386*Convert!$B$6/$D1386</f>
        <v>9.5641928107317256</v>
      </c>
      <c r="U1386" s="5">
        <f>'90.1 Data-IP'!U1386*Convert!$B$7/$D1386</f>
        <v>0</v>
      </c>
      <c r="V1386" s="5">
        <f>'90.1 Data-IP'!V1386*Convert!$B$6/$D1386</f>
        <v>0</v>
      </c>
      <c r="W1386" s="5">
        <f>'90.1 Data-IP'!W1386*Convert!$B$6/$D1386</f>
        <v>55.477387898098485</v>
      </c>
      <c r="X1386" s="5">
        <f>'90.1 Data-IP'!X1386*Convert!$B$7/$D1386</f>
        <v>45.138553207720911</v>
      </c>
      <c r="Y1386" s="5">
        <f t="shared" si="42"/>
        <v>100.61594110581939</v>
      </c>
      <c r="Z1386" s="5">
        <f>'90.1 Data-IP'!Z1386*Convert!$B$6/$D1386</f>
        <v>188.77307216249372</v>
      </c>
      <c r="AA1386" s="5">
        <f>'90.1 Data-IP'!AA1386*Convert!$B$7/$D1386</f>
        <v>45.138553207720911</v>
      </c>
      <c r="AB1386" s="5">
        <f t="shared" si="43"/>
        <v>233.91162537021464</v>
      </c>
    </row>
    <row r="1387" spans="1:28" x14ac:dyDescent="0.25">
      <c r="A1387" s="95">
        <v>2004</v>
      </c>
      <c r="B1387" s="95" t="s">
        <v>62</v>
      </c>
      <c r="C1387" s="101" t="s">
        <v>12</v>
      </c>
      <c r="D1387" s="5">
        <f>'90.1 Data-SI'!D1387*Convert!$B$1</f>
        <v>22500.01722286344</v>
      </c>
      <c r="E1387" s="5">
        <f>'90.1 Data-IP'!E1387*Convert!$B$6/$D1387</f>
        <v>0</v>
      </c>
      <c r="F1387" s="5">
        <f>'90.1 Data-IP'!F1387*Convert!$B$7/$D1387</f>
        <v>78.982193784253383</v>
      </c>
      <c r="G1387" s="5">
        <f>'90.1 Data-IP'!G1387*Convert!$B$6/$D1387</f>
        <v>14.07346491287613</v>
      </c>
      <c r="H1387" s="5">
        <f>'90.1 Data-IP'!H1387*Convert!$B$6/$D1387</f>
        <v>84.322054205928112</v>
      </c>
      <c r="I1387" s="5">
        <f>'90.1 Data-IP'!I1387*Convert!$B$6/$D1387</f>
        <v>22.223507301041856</v>
      </c>
      <c r="J1387" s="5">
        <f>'90.1 Data-IP'!J1387*Convert!$B$6/$D1387</f>
        <v>17.172588904971231</v>
      </c>
      <c r="K1387" s="5">
        <f>'90.1 Data-IP'!K1387*Convert!$B$7/$D1387</f>
        <v>0</v>
      </c>
      <c r="L1387" s="5">
        <f>'90.1 Data-IP'!L1387*Convert!$B$6/$D1387</f>
        <v>0</v>
      </c>
      <c r="M1387" s="5">
        <f>'90.1 Data-IP'!M1387*Convert!$B$6/$D1387</f>
        <v>43.082226033890301</v>
      </c>
      <c r="N1387" s="5">
        <f>'90.1 Data-IP'!N1387*Convert!$B$6/$D1387</f>
        <v>0</v>
      </c>
      <c r="O1387" s="5">
        <f>'90.1 Data-IP'!O1387*Convert!$B$6/$D1387</f>
        <v>0</v>
      </c>
      <c r="P1387" s="5">
        <f>'90.1 Data-IP'!P1387*Convert!$B$6/$D1387</f>
        <v>0</v>
      </c>
      <c r="Q1387" s="5">
        <f>'90.1 Data-IP'!Q1387*Convert!$B$6/$D1387</f>
        <v>0</v>
      </c>
      <c r="R1387" s="5">
        <f>'90.1 Data-IP'!R1387*Convert!$B$6/$D1387</f>
        <v>0</v>
      </c>
      <c r="S1387" s="5">
        <f>'90.1 Data-IP'!S1387*Convert!$B$6/$D1387</f>
        <v>0</v>
      </c>
      <c r="T1387" s="5">
        <f>'90.1 Data-IP'!T1387*Convert!$B$6/$D1387</f>
        <v>9.7589720198776089</v>
      </c>
      <c r="U1387" s="5">
        <f>'90.1 Data-IP'!U1387*Convert!$B$7/$D1387</f>
        <v>0</v>
      </c>
      <c r="V1387" s="5">
        <f>'90.1 Data-IP'!V1387*Convert!$B$6/$D1387</f>
        <v>0</v>
      </c>
      <c r="W1387" s="5">
        <f>'90.1 Data-IP'!W1387*Convert!$B$6/$D1387</f>
        <v>57.155690946766427</v>
      </c>
      <c r="X1387" s="5">
        <f>'90.1 Data-IP'!X1387*Convert!$B$7/$D1387</f>
        <v>78.982193784253383</v>
      </c>
      <c r="Y1387" s="5">
        <f t="shared" si="42"/>
        <v>136.13788473101982</v>
      </c>
      <c r="Z1387" s="5">
        <f>'90.1 Data-IP'!Z1387*Convert!$B$6/$D1387</f>
        <v>190.63281337858527</v>
      </c>
      <c r="AA1387" s="5">
        <f>'90.1 Data-IP'!AA1387*Convert!$B$7/$D1387</f>
        <v>78.982193784253383</v>
      </c>
      <c r="AB1387" s="5">
        <f t="shared" si="43"/>
        <v>269.61500716283865</v>
      </c>
    </row>
    <row r="1388" spans="1:28" x14ac:dyDescent="0.25">
      <c r="A1388" s="95">
        <v>2004</v>
      </c>
      <c r="B1388" s="95" t="s">
        <v>62</v>
      </c>
      <c r="C1388" s="101" t="s">
        <v>8</v>
      </c>
      <c r="D1388" s="5">
        <f>'90.1 Data-SI'!D1388*Convert!$B$1</f>
        <v>22500.01722286344</v>
      </c>
      <c r="E1388" s="5">
        <f>'90.1 Data-IP'!E1388*Convert!$B$6/$D1388</f>
        <v>0</v>
      </c>
      <c r="F1388" s="5">
        <f>'90.1 Data-IP'!F1388*Convert!$B$7/$D1388</f>
        <v>106.27172556776192</v>
      </c>
      <c r="G1388" s="5">
        <f>'90.1 Data-IP'!G1388*Convert!$B$6/$D1388</f>
        <v>6.2075867133958305</v>
      </c>
      <c r="H1388" s="5">
        <f>'90.1 Data-IP'!H1388*Convert!$B$6/$D1388</f>
        <v>84.322054205928112</v>
      </c>
      <c r="I1388" s="5">
        <f>'90.1 Data-IP'!I1388*Convert!$B$6/$D1388</f>
        <v>22.100769717196506</v>
      </c>
      <c r="J1388" s="5">
        <f>'90.1 Data-IP'!J1388*Convert!$B$6/$D1388</f>
        <v>17.172588904971231</v>
      </c>
      <c r="K1388" s="5">
        <f>'90.1 Data-IP'!K1388*Convert!$B$7/$D1388</f>
        <v>0</v>
      </c>
      <c r="L1388" s="5">
        <f>'90.1 Data-IP'!L1388*Convert!$B$6/$D1388</f>
        <v>0</v>
      </c>
      <c r="M1388" s="5">
        <f>'90.1 Data-IP'!M1388*Convert!$B$6/$D1388</f>
        <v>47.672878490540853</v>
      </c>
      <c r="N1388" s="5">
        <f>'90.1 Data-IP'!N1388*Convert!$B$6/$D1388</f>
        <v>0</v>
      </c>
      <c r="O1388" s="5">
        <f>'90.1 Data-IP'!O1388*Convert!$B$6/$D1388</f>
        <v>0</v>
      </c>
      <c r="P1388" s="5">
        <f>'90.1 Data-IP'!P1388*Convert!$B$6/$D1388</f>
        <v>0</v>
      </c>
      <c r="Q1388" s="5">
        <f>'90.1 Data-IP'!Q1388*Convert!$B$6/$D1388</f>
        <v>0</v>
      </c>
      <c r="R1388" s="5">
        <f>'90.1 Data-IP'!R1388*Convert!$B$6/$D1388</f>
        <v>0</v>
      </c>
      <c r="S1388" s="5">
        <f>'90.1 Data-IP'!S1388*Convert!$B$6/$D1388</f>
        <v>0</v>
      </c>
      <c r="T1388" s="5">
        <f>'90.1 Data-IP'!T1388*Convert!$B$6/$D1388</f>
        <v>9.9750968957792008</v>
      </c>
      <c r="U1388" s="5">
        <f>'90.1 Data-IP'!U1388*Convert!$B$7/$D1388</f>
        <v>0</v>
      </c>
      <c r="V1388" s="5">
        <f>'90.1 Data-IP'!V1388*Convert!$B$6/$D1388</f>
        <v>0</v>
      </c>
      <c r="W1388" s="5">
        <f>'90.1 Data-IP'!W1388*Convert!$B$6/$D1388</f>
        <v>53.88046520393668</v>
      </c>
      <c r="X1388" s="5">
        <f>'90.1 Data-IP'!X1388*Convert!$B$7/$D1388</f>
        <v>106.27172556776192</v>
      </c>
      <c r="Y1388" s="5">
        <f t="shared" si="42"/>
        <v>160.1521907716986</v>
      </c>
      <c r="Z1388" s="5">
        <f>'90.1 Data-IP'!Z1388*Convert!$B$6/$D1388</f>
        <v>187.4496408236395</v>
      </c>
      <c r="AA1388" s="5">
        <f>'90.1 Data-IP'!AA1388*Convert!$B$7/$D1388</f>
        <v>106.27172556776192</v>
      </c>
      <c r="AB1388" s="5">
        <f t="shared" si="43"/>
        <v>293.72136639140143</v>
      </c>
    </row>
    <row r="1389" spans="1:28" x14ac:dyDescent="0.25">
      <c r="A1389" s="95">
        <v>2007</v>
      </c>
      <c r="B1389" s="95" t="s">
        <v>62</v>
      </c>
      <c r="C1389" s="101" t="s">
        <v>10</v>
      </c>
      <c r="D1389" s="5">
        <f>'90.1 Data-SI'!D1389*Convert!$B$1</f>
        <v>22500.01722286344</v>
      </c>
      <c r="E1389" s="5">
        <f>'90.1 Data-IP'!E1389*Convert!$B$6/$D1389</f>
        <v>0</v>
      </c>
      <c r="F1389" s="5">
        <f>'90.1 Data-IP'!F1389*Convert!$B$7/$D1389</f>
        <v>0</v>
      </c>
      <c r="G1389" s="5">
        <f>'90.1 Data-IP'!G1389*Convert!$B$6/$D1389</f>
        <v>151.11397958872681</v>
      </c>
      <c r="H1389" s="5">
        <f>'90.1 Data-IP'!H1389*Convert!$B$6/$D1389</f>
        <v>90.889849045826594</v>
      </c>
      <c r="I1389" s="5">
        <f>'90.1 Data-IP'!I1389*Convert!$B$6/$D1389</f>
        <v>22.307555863892475</v>
      </c>
      <c r="J1389" s="5">
        <f>'90.1 Data-IP'!J1389*Convert!$B$6/$D1389</f>
        <v>17.172588904971231</v>
      </c>
      <c r="K1389" s="5">
        <f>'90.1 Data-IP'!K1389*Convert!$B$7/$D1389</f>
        <v>0</v>
      </c>
      <c r="L1389" s="5">
        <f>'90.1 Data-IP'!L1389*Convert!$B$6/$D1389</f>
        <v>0</v>
      </c>
      <c r="M1389" s="5">
        <f>'90.1 Data-IP'!M1389*Convert!$B$6/$D1389</f>
        <v>43.505137056487868</v>
      </c>
      <c r="N1389" s="5">
        <f>'90.1 Data-IP'!N1389*Convert!$B$6/$D1389</f>
        <v>0</v>
      </c>
      <c r="O1389" s="5">
        <f>'90.1 Data-IP'!O1389*Convert!$B$6/$D1389</f>
        <v>0</v>
      </c>
      <c r="P1389" s="5">
        <f>'90.1 Data-IP'!P1389*Convert!$B$6/$D1389</f>
        <v>0</v>
      </c>
      <c r="Q1389" s="5">
        <f>'90.1 Data-IP'!Q1389*Convert!$B$6/$D1389</f>
        <v>0</v>
      </c>
      <c r="R1389" s="5">
        <f>'90.1 Data-IP'!R1389*Convert!$B$6/$D1389</f>
        <v>0</v>
      </c>
      <c r="S1389" s="5">
        <f>'90.1 Data-IP'!S1389*Convert!$B$6/$D1389</f>
        <v>0</v>
      </c>
      <c r="T1389" s="5">
        <f>'90.1 Data-IP'!T1389*Convert!$B$6/$D1389</f>
        <v>8.4221996393010716</v>
      </c>
      <c r="U1389" s="5">
        <f>'90.1 Data-IP'!U1389*Convert!$B$7/$D1389</f>
        <v>0</v>
      </c>
      <c r="V1389" s="5">
        <f>'90.1 Data-IP'!V1389*Convert!$B$6/$D1389</f>
        <v>0</v>
      </c>
      <c r="W1389" s="5">
        <f>'90.1 Data-IP'!W1389*Convert!$B$6/$D1389</f>
        <v>194.61911664521472</v>
      </c>
      <c r="X1389" s="5">
        <f>'90.1 Data-IP'!X1389*Convert!$B$7/$D1389</f>
        <v>0</v>
      </c>
      <c r="Y1389" s="5">
        <f t="shared" si="42"/>
        <v>194.61911664521472</v>
      </c>
      <c r="Z1389" s="5">
        <f>'90.1 Data-IP'!Z1389*Convert!$B$6/$D1389</f>
        <v>333.41264420337836</v>
      </c>
      <c r="AA1389" s="5">
        <f>'90.1 Data-IP'!AA1389*Convert!$B$7/$D1389</f>
        <v>0</v>
      </c>
      <c r="AB1389" s="5">
        <f t="shared" si="43"/>
        <v>333.41264420337836</v>
      </c>
    </row>
    <row r="1390" spans="1:28" x14ac:dyDescent="0.25">
      <c r="A1390" s="95">
        <v>2007</v>
      </c>
      <c r="B1390" s="95" t="s">
        <v>62</v>
      </c>
      <c r="C1390" s="101" t="s">
        <v>6</v>
      </c>
      <c r="D1390" s="5">
        <f>'90.1 Data-SI'!D1390*Convert!$B$1</f>
        <v>22500.01722286344</v>
      </c>
      <c r="E1390" s="5">
        <f>'90.1 Data-IP'!E1390*Convert!$B$6/$D1390</f>
        <v>0</v>
      </c>
      <c r="F1390" s="5">
        <f>'90.1 Data-IP'!F1390*Convert!$B$7/$D1390</f>
        <v>0</v>
      </c>
      <c r="G1390" s="5">
        <f>'90.1 Data-IP'!G1390*Convert!$B$6/$D1390</f>
        <v>124.09303368433841</v>
      </c>
      <c r="H1390" s="5">
        <f>'90.1 Data-IP'!H1390*Convert!$B$6/$D1390</f>
        <v>90.889849045826594</v>
      </c>
      <c r="I1390" s="5">
        <f>'90.1 Data-IP'!I1390*Convert!$B$6/$D1390</f>
        <v>22.311558176409171</v>
      </c>
      <c r="J1390" s="5">
        <f>'90.1 Data-IP'!J1390*Convert!$B$6/$D1390</f>
        <v>17.172588904971231</v>
      </c>
      <c r="K1390" s="5">
        <f>'90.1 Data-IP'!K1390*Convert!$B$7/$D1390</f>
        <v>0</v>
      </c>
      <c r="L1390" s="5">
        <f>'90.1 Data-IP'!L1390*Convert!$B$6/$D1390</f>
        <v>0</v>
      </c>
      <c r="M1390" s="5">
        <f>'90.1 Data-IP'!M1390*Convert!$B$6/$D1390</f>
        <v>48.227865826189401</v>
      </c>
      <c r="N1390" s="5">
        <f>'90.1 Data-IP'!N1390*Convert!$B$6/$D1390</f>
        <v>0</v>
      </c>
      <c r="O1390" s="5">
        <f>'90.1 Data-IP'!O1390*Convert!$B$6/$D1390</f>
        <v>0</v>
      </c>
      <c r="P1390" s="5">
        <f>'90.1 Data-IP'!P1390*Convert!$B$6/$D1390</f>
        <v>0</v>
      </c>
      <c r="Q1390" s="5">
        <f>'90.1 Data-IP'!Q1390*Convert!$B$6/$D1390</f>
        <v>0</v>
      </c>
      <c r="R1390" s="5">
        <f>'90.1 Data-IP'!R1390*Convert!$B$6/$D1390</f>
        <v>0</v>
      </c>
      <c r="S1390" s="5">
        <f>'90.1 Data-IP'!S1390*Convert!$B$6/$D1390</f>
        <v>0</v>
      </c>
      <c r="T1390" s="5">
        <f>'90.1 Data-IP'!T1390*Convert!$B$6/$D1390</f>
        <v>8.3528262223450032</v>
      </c>
      <c r="U1390" s="5">
        <f>'90.1 Data-IP'!U1390*Convert!$B$7/$D1390</f>
        <v>0</v>
      </c>
      <c r="V1390" s="5">
        <f>'90.1 Data-IP'!V1390*Convert!$B$6/$D1390</f>
        <v>0</v>
      </c>
      <c r="W1390" s="5">
        <f>'90.1 Data-IP'!W1390*Convert!$B$6/$D1390</f>
        <v>172.32089951052782</v>
      </c>
      <c r="X1390" s="5">
        <f>'90.1 Data-IP'!X1390*Convert!$B$7/$D1390</f>
        <v>0</v>
      </c>
      <c r="Y1390" s="5">
        <f t="shared" si="42"/>
        <v>172.32089951052782</v>
      </c>
      <c r="Z1390" s="5">
        <f>'90.1 Data-IP'!Z1390*Convert!$B$6/$D1390</f>
        <v>311.04905596425209</v>
      </c>
      <c r="AA1390" s="5">
        <f>'90.1 Data-IP'!AA1390*Convert!$B$7/$D1390</f>
        <v>0</v>
      </c>
      <c r="AB1390" s="5">
        <f t="shared" si="43"/>
        <v>311.04905596425209</v>
      </c>
    </row>
    <row r="1391" spans="1:28" x14ac:dyDescent="0.25">
      <c r="A1391" s="95">
        <v>2007</v>
      </c>
      <c r="B1391" s="95" t="s">
        <v>62</v>
      </c>
      <c r="C1391" s="101" t="s">
        <v>11</v>
      </c>
      <c r="D1391" s="5">
        <f>'90.1 Data-SI'!D1391*Convert!$B$1</f>
        <v>22500.01722286344</v>
      </c>
      <c r="E1391" s="5">
        <f>'90.1 Data-IP'!E1391*Convert!$B$6/$D1391</f>
        <v>0</v>
      </c>
      <c r="F1391" s="5">
        <f>'90.1 Data-IP'!F1391*Convert!$B$7/$D1391</f>
        <v>0</v>
      </c>
      <c r="G1391" s="5">
        <f>'90.1 Data-IP'!G1391*Convert!$B$6/$D1391</f>
        <v>101.30920263095911</v>
      </c>
      <c r="H1391" s="5">
        <f>'90.1 Data-IP'!H1391*Convert!$B$6/$D1391</f>
        <v>90.889849045826594</v>
      </c>
      <c r="I1391" s="5">
        <f>'90.1 Data-IP'!I1391*Convert!$B$6/$D1391</f>
        <v>22.314226384753635</v>
      </c>
      <c r="J1391" s="5">
        <f>'90.1 Data-IP'!J1391*Convert!$B$6/$D1391</f>
        <v>17.172588904971231</v>
      </c>
      <c r="K1391" s="5">
        <f>'90.1 Data-IP'!K1391*Convert!$B$7/$D1391</f>
        <v>0</v>
      </c>
      <c r="L1391" s="5">
        <f>'90.1 Data-IP'!L1391*Convert!$B$6/$D1391</f>
        <v>0</v>
      </c>
      <c r="M1391" s="5">
        <f>'90.1 Data-IP'!M1391*Convert!$B$6/$D1391</f>
        <v>39.095922767260866</v>
      </c>
      <c r="N1391" s="5">
        <f>'90.1 Data-IP'!N1391*Convert!$B$6/$D1391</f>
        <v>0</v>
      </c>
      <c r="O1391" s="5">
        <f>'90.1 Data-IP'!O1391*Convert!$B$6/$D1391</f>
        <v>0</v>
      </c>
      <c r="P1391" s="5">
        <f>'90.1 Data-IP'!P1391*Convert!$B$6/$D1391</f>
        <v>0</v>
      </c>
      <c r="Q1391" s="5">
        <f>'90.1 Data-IP'!Q1391*Convert!$B$6/$D1391</f>
        <v>0</v>
      </c>
      <c r="R1391" s="5">
        <f>'90.1 Data-IP'!R1391*Convert!$B$6/$D1391</f>
        <v>0</v>
      </c>
      <c r="S1391" s="5">
        <f>'90.1 Data-IP'!S1391*Convert!$B$6/$D1391</f>
        <v>0</v>
      </c>
      <c r="T1391" s="5">
        <f>'90.1 Data-IP'!T1391*Convert!$B$6/$D1391</f>
        <v>8.5529418481798132</v>
      </c>
      <c r="U1391" s="5">
        <f>'90.1 Data-IP'!U1391*Convert!$B$7/$D1391</f>
        <v>0</v>
      </c>
      <c r="V1391" s="5">
        <f>'90.1 Data-IP'!V1391*Convert!$B$6/$D1391</f>
        <v>0</v>
      </c>
      <c r="W1391" s="5">
        <f>'90.1 Data-IP'!W1391*Convert!$B$6/$D1391</f>
        <v>140.40512539821998</v>
      </c>
      <c r="X1391" s="5">
        <f>'90.1 Data-IP'!X1391*Convert!$B$7/$D1391</f>
        <v>0</v>
      </c>
      <c r="Y1391" s="5">
        <f t="shared" si="42"/>
        <v>140.40512539821998</v>
      </c>
      <c r="Z1391" s="5">
        <f>'90.1 Data-IP'!Z1391*Convert!$B$6/$D1391</f>
        <v>279.33473158195125</v>
      </c>
      <c r="AA1391" s="5">
        <f>'90.1 Data-IP'!AA1391*Convert!$B$7/$D1391</f>
        <v>0</v>
      </c>
      <c r="AB1391" s="5">
        <f t="shared" si="43"/>
        <v>279.33473158195125</v>
      </c>
    </row>
    <row r="1392" spans="1:28" x14ac:dyDescent="0.25">
      <c r="A1392" s="95">
        <v>2007</v>
      </c>
      <c r="B1392" s="95" t="s">
        <v>62</v>
      </c>
      <c r="C1392" s="101" t="s">
        <v>13</v>
      </c>
      <c r="D1392" s="5">
        <f>'90.1 Data-SI'!D1392*Convert!$B$1</f>
        <v>22500.01722286344</v>
      </c>
      <c r="E1392" s="5">
        <f>'90.1 Data-IP'!E1392*Convert!$B$6/$D1392</f>
        <v>0</v>
      </c>
      <c r="F1392" s="5">
        <f>'90.1 Data-IP'!F1392*Convert!$B$7/$D1392</f>
        <v>7.0778712667645335E-2</v>
      </c>
      <c r="G1392" s="5">
        <f>'90.1 Data-IP'!G1392*Convert!$B$6/$D1392</f>
        <v>101.18112863042481</v>
      </c>
      <c r="H1392" s="5">
        <f>'90.1 Data-IP'!H1392*Convert!$B$6/$D1392</f>
        <v>90.889849045826594</v>
      </c>
      <c r="I1392" s="5">
        <f>'90.1 Data-IP'!I1392*Convert!$B$6/$D1392</f>
        <v>22.286210197136761</v>
      </c>
      <c r="J1392" s="5">
        <f>'90.1 Data-IP'!J1392*Convert!$B$6/$D1392</f>
        <v>17.172588904971231</v>
      </c>
      <c r="K1392" s="5">
        <f>'90.1 Data-IP'!K1392*Convert!$B$7/$D1392</f>
        <v>0</v>
      </c>
      <c r="L1392" s="5">
        <f>'90.1 Data-IP'!L1392*Convert!$B$6/$D1392</f>
        <v>0</v>
      </c>
      <c r="M1392" s="5">
        <f>'90.1 Data-IP'!M1392*Convert!$B$6/$D1392</f>
        <v>46.552230985865918</v>
      </c>
      <c r="N1392" s="5">
        <f>'90.1 Data-IP'!N1392*Convert!$B$6/$D1392</f>
        <v>0</v>
      </c>
      <c r="O1392" s="5">
        <f>'90.1 Data-IP'!O1392*Convert!$B$6/$D1392</f>
        <v>0</v>
      </c>
      <c r="P1392" s="5">
        <f>'90.1 Data-IP'!P1392*Convert!$B$6/$D1392</f>
        <v>0</v>
      </c>
      <c r="Q1392" s="5">
        <f>'90.1 Data-IP'!Q1392*Convert!$B$6/$D1392</f>
        <v>0</v>
      </c>
      <c r="R1392" s="5">
        <f>'90.1 Data-IP'!R1392*Convert!$B$6/$D1392</f>
        <v>0</v>
      </c>
      <c r="S1392" s="5">
        <f>'90.1 Data-IP'!S1392*Convert!$B$6/$D1392</f>
        <v>0</v>
      </c>
      <c r="T1392" s="5">
        <f>'90.1 Data-IP'!T1392*Convert!$B$6/$D1392</f>
        <v>8.5129187230128522</v>
      </c>
      <c r="U1392" s="5">
        <f>'90.1 Data-IP'!U1392*Convert!$B$7/$D1392</f>
        <v>0</v>
      </c>
      <c r="V1392" s="5">
        <f>'90.1 Data-IP'!V1392*Convert!$B$6/$D1392</f>
        <v>0</v>
      </c>
      <c r="W1392" s="5">
        <f>'90.1 Data-IP'!W1392*Convert!$B$6/$D1392</f>
        <v>147.73335961629073</v>
      </c>
      <c r="X1392" s="5">
        <f>'90.1 Data-IP'!X1392*Convert!$B$7/$D1392</f>
        <v>7.0778712667645335E-2</v>
      </c>
      <c r="Y1392" s="5">
        <f t="shared" si="42"/>
        <v>147.80413832895837</v>
      </c>
      <c r="Z1392" s="5">
        <f>'90.1 Data-IP'!Z1392*Convert!$B$6/$D1392</f>
        <v>286.59626059141038</v>
      </c>
      <c r="AA1392" s="5">
        <f>'90.1 Data-IP'!AA1392*Convert!$B$7/$D1392</f>
        <v>7.0778712667645335E-2</v>
      </c>
      <c r="AB1392" s="5">
        <f t="shared" si="43"/>
        <v>286.667039304078</v>
      </c>
    </row>
    <row r="1393" spans="1:28" x14ac:dyDescent="0.25">
      <c r="A1393" s="95">
        <v>2007</v>
      </c>
      <c r="B1393" s="95" t="s">
        <v>62</v>
      </c>
      <c r="C1393" s="101" t="s">
        <v>19</v>
      </c>
      <c r="D1393" s="5">
        <f>'90.1 Data-SI'!D1393*Convert!$B$1</f>
        <v>22500.01722286344</v>
      </c>
      <c r="E1393" s="5">
        <f>'90.1 Data-IP'!E1393*Convert!$B$6/$D1393</f>
        <v>0</v>
      </c>
      <c r="F1393" s="5">
        <f>'90.1 Data-IP'!F1393*Convert!$B$7/$D1393</f>
        <v>0.47581560386894473</v>
      </c>
      <c r="G1393" s="5">
        <f>'90.1 Data-IP'!G1393*Convert!$B$6/$D1393</f>
        <v>84.849025353959775</v>
      </c>
      <c r="H1393" s="5">
        <f>'90.1 Data-IP'!H1393*Convert!$B$6/$D1393</f>
        <v>90.889849045826594</v>
      </c>
      <c r="I1393" s="5">
        <f>'90.1 Data-IP'!I1393*Convert!$B$6/$D1393</f>
        <v>22.278205572103371</v>
      </c>
      <c r="J1393" s="5">
        <f>'90.1 Data-IP'!J1393*Convert!$B$6/$D1393</f>
        <v>17.172588904971231</v>
      </c>
      <c r="K1393" s="5">
        <f>'90.1 Data-IP'!K1393*Convert!$B$7/$D1393</f>
        <v>0</v>
      </c>
      <c r="L1393" s="5">
        <f>'90.1 Data-IP'!L1393*Convert!$B$6/$D1393</f>
        <v>0</v>
      </c>
      <c r="M1393" s="5">
        <f>'90.1 Data-IP'!M1393*Convert!$B$6/$D1393</f>
        <v>39.424112393629962</v>
      </c>
      <c r="N1393" s="5">
        <f>'90.1 Data-IP'!N1393*Convert!$B$6/$D1393</f>
        <v>0</v>
      </c>
      <c r="O1393" s="5">
        <f>'90.1 Data-IP'!O1393*Convert!$B$6/$D1393</f>
        <v>0</v>
      </c>
      <c r="P1393" s="5">
        <f>'90.1 Data-IP'!P1393*Convert!$B$6/$D1393</f>
        <v>0</v>
      </c>
      <c r="Q1393" s="5">
        <f>'90.1 Data-IP'!Q1393*Convert!$B$6/$D1393</f>
        <v>0</v>
      </c>
      <c r="R1393" s="5">
        <f>'90.1 Data-IP'!R1393*Convert!$B$6/$D1393</f>
        <v>0</v>
      </c>
      <c r="S1393" s="5">
        <f>'90.1 Data-IP'!S1393*Convert!$B$6/$D1393</f>
        <v>0</v>
      </c>
      <c r="T1393" s="5">
        <f>'90.1 Data-IP'!T1393*Convert!$B$6/$D1393</f>
        <v>8.7130343488476623</v>
      </c>
      <c r="U1393" s="5">
        <f>'90.1 Data-IP'!U1393*Convert!$B$7/$D1393</f>
        <v>0</v>
      </c>
      <c r="V1393" s="5">
        <f>'90.1 Data-IP'!V1393*Convert!$B$6/$D1393</f>
        <v>0</v>
      </c>
      <c r="W1393" s="5">
        <f>'90.1 Data-IP'!W1393*Convert!$B$6/$D1393</f>
        <v>124.27313774758974</v>
      </c>
      <c r="X1393" s="5">
        <f>'90.1 Data-IP'!X1393*Convert!$B$7/$D1393</f>
        <v>0.47581560386894473</v>
      </c>
      <c r="Y1393" s="5">
        <f t="shared" si="42"/>
        <v>124.74895335145868</v>
      </c>
      <c r="Z1393" s="5">
        <f>'90.1 Data-IP'!Z1393*Convert!$B$6/$D1393</f>
        <v>263.32948382768308</v>
      </c>
      <c r="AA1393" s="5">
        <f>'90.1 Data-IP'!AA1393*Convert!$B$7/$D1393</f>
        <v>0.47581560386894473</v>
      </c>
      <c r="AB1393" s="5">
        <f t="shared" si="43"/>
        <v>263.80529943155204</v>
      </c>
    </row>
    <row r="1394" spans="1:28" x14ac:dyDescent="0.25">
      <c r="A1394" s="95">
        <v>2007</v>
      </c>
      <c r="B1394" s="95" t="s">
        <v>62</v>
      </c>
      <c r="C1394" s="101" t="s">
        <v>20</v>
      </c>
      <c r="D1394" s="5">
        <f>'90.1 Data-SI'!D1394*Convert!$B$1</f>
        <v>22500.01722286344</v>
      </c>
      <c r="E1394" s="5">
        <f>'90.1 Data-IP'!E1394*Convert!$B$6/$D1394</f>
        <v>0</v>
      </c>
      <c r="F1394" s="5">
        <f>'90.1 Data-IP'!F1394*Convert!$B$7/$D1394</f>
        <v>0.11963885625111662</v>
      </c>
      <c r="G1394" s="5">
        <f>'90.1 Data-IP'!G1394*Convert!$B$6/$D1394</f>
        <v>66.167564630194079</v>
      </c>
      <c r="H1394" s="5">
        <f>'90.1 Data-IP'!H1394*Convert!$B$6/$D1394</f>
        <v>90.889849045826594</v>
      </c>
      <c r="I1394" s="5">
        <f>'90.1 Data-IP'!I1394*Convert!$B$6/$D1394</f>
        <v>22.294214822170154</v>
      </c>
      <c r="J1394" s="5">
        <f>'90.1 Data-IP'!J1394*Convert!$B$6/$D1394</f>
        <v>17.172588904971231</v>
      </c>
      <c r="K1394" s="5">
        <f>'90.1 Data-IP'!K1394*Convert!$B$7/$D1394</f>
        <v>0</v>
      </c>
      <c r="L1394" s="5">
        <f>'90.1 Data-IP'!L1394*Convert!$B$6/$D1394</f>
        <v>0</v>
      </c>
      <c r="M1394" s="5">
        <f>'90.1 Data-IP'!M1394*Convert!$B$6/$D1394</f>
        <v>45.371548793440532</v>
      </c>
      <c r="N1394" s="5">
        <f>'90.1 Data-IP'!N1394*Convert!$B$6/$D1394</f>
        <v>0</v>
      </c>
      <c r="O1394" s="5">
        <f>'90.1 Data-IP'!O1394*Convert!$B$6/$D1394</f>
        <v>0</v>
      </c>
      <c r="P1394" s="5">
        <f>'90.1 Data-IP'!P1394*Convert!$B$6/$D1394</f>
        <v>0</v>
      </c>
      <c r="Q1394" s="5">
        <f>'90.1 Data-IP'!Q1394*Convert!$B$6/$D1394</f>
        <v>0</v>
      </c>
      <c r="R1394" s="5">
        <f>'90.1 Data-IP'!R1394*Convert!$B$6/$D1394</f>
        <v>0</v>
      </c>
      <c r="S1394" s="5">
        <f>'90.1 Data-IP'!S1394*Convert!$B$6/$D1394</f>
        <v>0</v>
      </c>
      <c r="T1394" s="5">
        <f>'90.1 Data-IP'!T1394*Convert!$B$6/$D1394</f>
        <v>8.6863522654030216</v>
      </c>
      <c r="U1394" s="5">
        <f>'90.1 Data-IP'!U1394*Convert!$B$7/$D1394</f>
        <v>0</v>
      </c>
      <c r="V1394" s="5">
        <f>'90.1 Data-IP'!V1394*Convert!$B$6/$D1394</f>
        <v>0</v>
      </c>
      <c r="W1394" s="5">
        <f>'90.1 Data-IP'!W1394*Convert!$B$6/$D1394</f>
        <v>111.53911342363462</v>
      </c>
      <c r="X1394" s="5">
        <f>'90.1 Data-IP'!X1394*Convert!$B$7/$D1394</f>
        <v>0.11963885625111662</v>
      </c>
      <c r="Y1394" s="5">
        <f t="shared" si="42"/>
        <v>111.65875227988573</v>
      </c>
      <c r="Z1394" s="5">
        <f>'90.1 Data-IP'!Z1394*Convert!$B$6/$D1394</f>
        <v>250.58345256617784</v>
      </c>
      <c r="AA1394" s="5">
        <f>'90.1 Data-IP'!AA1394*Convert!$B$7/$D1394</f>
        <v>0.11963885625111662</v>
      </c>
      <c r="AB1394" s="5">
        <f t="shared" si="43"/>
        <v>250.70309142242897</v>
      </c>
    </row>
    <row r="1395" spans="1:28" x14ac:dyDescent="0.25">
      <c r="A1395" s="95">
        <v>2007</v>
      </c>
      <c r="B1395" s="95" t="s">
        <v>62</v>
      </c>
      <c r="C1395" s="101" t="s">
        <v>3</v>
      </c>
      <c r="D1395" s="5">
        <f>'90.1 Data-SI'!D1395*Convert!$B$1</f>
        <v>22500.01722286344</v>
      </c>
      <c r="E1395" s="5">
        <f>'90.1 Data-IP'!E1395*Convert!$B$6/$D1395</f>
        <v>0</v>
      </c>
      <c r="F1395" s="5">
        <f>'90.1 Data-IP'!F1395*Convert!$B$7/$D1395</f>
        <v>6.4408628527557248</v>
      </c>
      <c r="G1395" s="5">
        <f>'90.1 Data-IP'!G1395*Convert!$B$6/$D1395</f>
        <v>45.947881795844793</v>
      </c>
      <c r="H1395" s="5">
        <f>'90.1 Data-IP'!H1395*Convert!$B$6/$D1395</f>
        <v>90.889849045826594</v>
      </c>
      <c r="I1395" s="5">
        <f>'90.1 Data-IP'!I1395*Convert!$B$6/$D1395</f>
        <v>22.290212509653461</v>
      </c>
      <c r="J1395" s="5">
        <f>'90.1 Data-IP'!J1395*Convert!$B$6/$D1395</f>
        <v>17.172588904971231</v>
      </c>
      <c r="K1395" s="5">
        <f>'90.1 Data-IP'!K1395*Convert!$B$7/$D1395</f>
        <v>0</v>
      </c>
      <c r="L1395" s="5">
        <f>'90.1 Data-IP'!L1395*Convert!$B$6/$D1395</f>
        <v>0</v>
      </c>
      <c r="M1395" s="5">
        <f>'90.1 Data-IP'!M1395*Convert!$B$6/$D1395</f>
        <v>35.363099293355532</v>
      </c>
      <c r="N1395" s="5">
        <f>'90.1 Data-IP'!N1395*Convert!$B$6/$D1395</f>
        <v>0</v>
      </c>
      <c r="O1395" s="5">
        <f>'90.1 Data-IP'!O1395*Convert!$B$6/$D1395</f>
        <v>0</v>
      </c>
      <c r="P1395" s="5">
        <f>'90.1 Data-IP'!P1395*Convert!$B$6/$D1395</f>
        <v>0</v>
      </c>
      <c r="Q1395" s="5">
        <f>'90.1 Data-IP'!Q1395*Convert!$B$6/$D1395</f>
        <v>0</v>
      </c>
      <c r="R1395" s="5">
        <f>'90.1 Data-IP'!R1395*Convert!$B$6/$D1395</f>
        <v>0</v>
      </c>
      <c r="S1395" s="5">
        <f>'90.1 Data-IP'!S1395*Convert!$B$6/$D1395</f>
        <v>0</v>
      </c>
      <c r="T1395" s="5">
        <f>'90.1 Data-IP'!T1395*Convert!$B$6/$D1395</f>
        <v>9.0052031625664863</v>
      </c>
      <c r="U1395" s="5">
        <f>'90.1 Data-IP'!U1395*Convert!$B$7/$D1395</f>
        <v>0</v>
      </c>
      <c r="V1395" s="5">
        <f>'90.1 Data-IP'!V1395*Convert!$B$6/$D1395</f>
        <v>0</v>
      </c>
      <c r="W1395" s="5">
        <f>'90.1 Data-IP'!W1395*Convert!$B$6/$D1395</f>
        <v>81.31098108920034</v>
      </c>
      <c r="X1395" s="5">
        <f>'90.1 Data-IP'!X1395*Convert!$B$7/$D1395</f>
        <v>6.4408628527557248</v>
      </c>
      <c r="Y1395" s="5">
        <f t="shared" si="42"/>
        <v>87.751843941956068</v>
      </c>
      <c r="Z1395" s="5">
        <f>'90.1 Data-IP'!Z1395*Convert!$B$6/$D1395</f>
        <v>220.67016881639032</v>
      </c>
      <c r="AA1395" s="5">
        <f>'90.1 Data-IP'!AA1395*Convert!$B$7/$D1395</f>
        <v>6.4408628527557248</v>
      </c>
      <c r="AB1395" s="5">
        <f t="shared" si="43"/>
        <v>227.11103166914603</v>
      </c>
    </row>
    <row r="1396" spans="1:28" x14ac:dyDescent="0.25">
      <c r="A1396" s="95">
        <v>2007</v>
      </c>
      <c r="B1396" s="95" t="s">
        <v>62</v>
      </c>
      <c r="C1396" s="101" t="s">
        <v>7</v>
      </c>
      <c r="D1396" s="5">
        <f>'90.1 Data-SI'!D1396*Convert!$B$1</f>
        <v>22500.01722286344</v>
      </c>
      <c r="E1396" s="5">
        <f>'90.1 Data-IP'!E1396*Convert!$B$6/$D1396</f>
        <v>0</v>
      </c>
      <c r="F1396" s="5">
        <f>'90.1 Data-IP'!F1396*Convert!$B$7/$D1396</f>
        <v>0.61417657121279334</v>
      </c>
      <c r="G1396" s="5">
        <f>'90.1 Data-IP'!G1396*Convert!$B$6/$D1396</f>
        <v>39.109263808983187</v>
      </c>
      <c r="H1396" s="5">
        <f>'90.1 Data-IP'!H1396*Convert!$B$6/$D1396</f>
        <v>90.889849045826594</v>
      </c>
      <c r="I1396" s="5">
        <f>'90.1 Data-IP'!I1396*Convert!$B$6/$D1396</f>
        <v>22.290212509653461</v>
      </c>
      <c r="J1396" s="5">
        <f>'90.1 Data-IP'!J1396*Convert!$B$6/$D1396</f>
        <v>17.172588904971231</v>
      </c>
      <c r="K1396" s="5">
        <f>'90.1 Data-IP'!K1396*Convert!$B$7/$D1396</f>
        <v>0</v>
      </c>
      <c r="L1396" s="5">
        <f>'90.1 Data-IP'!L1396*Convert!$B$6/$D1396</f>
        <v>0</v>
      </c>
      <c r="M1396" s="5">
        <f>'90.1 Data-IP'!M1396*Convert!$B$6/$D1396</f>
        <v>40.734202690761862</v>
      </c>
      <c r="N1396" s="5">
        <f>'90.1 Data-IP'!N1396*Convert!$B$6/$D1396</f>
        <v>0</v>
      </c>
      <c r="O1396" s="5">
        <f>'90.1 Data-IP'!O1396*Convert!$B$6/$D1396</f>
        <v>0</v>
      </c>
      <c r="P1396" s="5">
        <f>'90.1 Data-IP'!P1396*Convert!$B$6/$D1396</f>
        <v>0</v>
      </c>
      <c r="Q1396" s="5">
        <f>'90.1 Data-IP'!Q1396*Convert!$B$6/$D1396</f>
        <v>0</v>
      </c>
      <c r="R1396" s="5">
        <f>'90.1 Data-IP'!R1396*Convert!$B$6/$D1396</f>
        <v>0</v>
      </c>
      <c r="S1396" s="5">
        <f>'90.1 Data-IP'!S1396*Convert!$B$6/$D1396</f>
        <v>0</v>
      </c>
      <c r="T1396" s="5">
        <f>'90.1 Data-IP'!T1396*Convert!$B$6/$D1396</f>
        <v>8.8918043079267601</v>
      </c>
      <c r="U1396" s="5">
        <f>'90.1 Data-IP'!U1396*Convert!$B$7/$D1396</f>
        <v>0</v>
      </c>
      <c r="V1396" s="5">
        <f>'90.1 Data-IP'!V1396*Convert!$B$6/$D1396</f>
        <v>0</v>
      </c>
      <c r="W1396" s="5">
        <f>'90.1 Data-IP'!W1396*Convert!$B$6/$D1396</f>
        <v>79.843466499745048</v>
      </c>
      <c r="X1396" s="5">
        <f>'90.1 Data-IP'!X1396*Convert!$B$7/$D1396</f>
        <v>0.61417657121279334</v>
      </c>
      <c r="Y1396" s="5">
        <f t="shared" si="42"/>
        <v>80.457643070957843</v>
      </c>
      <c r="Z1396" s="5">
        <f>'90.1 Data-IP'!Z1396*Convert!$B$6/$D1396</f>
        <v>219.0879212681231</v>
      </c>
      <c r="AA1396" s="5">
        <f>'90.1 Data-IP'!AA1396*Convert!$B$7/$D1396</f>
        <v>0.61417657121279334</v>
      </c>
      <c r="AB1396" s="5">
        <f t="shared" si="43"/>
        <v>219.70209783933589</v>
      </c>
    </row>
    <row r="1397" spans="1:28" x14ac:dyDescent="0.25">
      <c r="A1397" s="95">
        <v>2007</v>
      </c>
      <c r="B1397" s="95" t="s">
        <v>62</v>
      </c>
      <c r="C1397" s="101" t="s">
        <v>17</v>
      </c>
      <c r="D1397" s="5">
        <f>'90.1 Data-SI'!D1397*Convert!$B$1</f>
        <v>22500.01722286344</v>
      </c>
      <c r="E1397" s="5">
        <f>'90.1 Data-IP'!E1397*Convert!$B$6/$D1397</f>
        <v>0</v>
      </c>
      <c r="F1397" s="5">
        <f>'90.1 Data-IP'!F1397*Convert!$B$7/$D1397</f>
        <v>0.11187602970047167</v>
      </c>
      <c r="G1397" s="5">
        <f>'90.1 Data-IP'!G1397*Convert!$B$6/$D1397</f>
        <v>20.874727982915228</v>
      </c>
      <c r="H1397" s="5">
        <f>'90.1 Data-IP'!H1397*Convert!$B$6/$D1397</f>
        <v>90.889849045826594</v>
      </c>
      <c r="I1397" s="5">
        <f>'90.1 Data-IP'!I1397*Convert!$B$6/$D1397</f>
        <v>22.286210197136761</v>
      </c>
      <c r="J1397" s="5">
        <f>'90.1 Data-IP'!J1397*Convert!$B$6/$D1397</f>
        <v>17.172588904971231</v>
      </c>
      <c r="K1397" s="5">
        <f>'90.1 Data-IP'!K1397*Convert!$B$7/$D1397</f>
        <v>0</v>
      </c>
      <c r="L1397" s="5">
        <f>'90.1 Data-IP'!L1397*Convert!$B$6/$D1397</f>
        <v>0</v>
      </c>
      <c r="M1397" s="5">
        <f>'90.1 Data-IP'!M1397*Convert!$B$6/$D1397</f>
        <v>32.504114052262203</v>
      </c>
      <c r="N1397" s="5">
        <f>'90.1 Data-IP'!N1397*Convert!$B$6/$D1397</f>
        <v>0</v>
      </c>
      <c r="O1397" s="5">
        <f>'90.1 Data-IP'!O1397*Convert!$B$6/$D1397</f>
        <v>0</v>
      </c>
      <c r="P1397" s="5">
        <f>'90.1 Data-IP'!P1397*Convert!$B$6/$D1397</f>
        <v>0</v>
      </c>
      <c r="Q1397" s="5">
        <f>'90.1 Data-IP'!Q1397*Convert!$B$6/$D1397</f>
        <v>0</v>
      </c>
      <c r="R1397" s="5">
        <f>'90.1 Data-IP'!R1397*Convert!$B$6/$D1397</f>
        <v>0</v>
      </c>
      <c r="S1397" s="5">
        <f>'90.1 Data-IP'!S1397*Convert!$B$6/$D1397</f>
        <v>0</v>
      </c>
      <c r="T1397" s="5">
        <f>'90.1 Data-IP'!T1397*Convert!$B$6/$D1397</f>
        <v>8.9985326417053262</v>
      </c>
      <c r="U1397" s="5">
        <f>'90.1 Data-IP'!U1397*Convert!$B$7/$D1397</f>
        <v>0</v>
      </c>
      <c r="V1397" s="5">
        <f>'90.1 Data-IP'!V1397*Convert!$B$6/$D1397</f>
        <v>0</v>
      </c>
      <c r="W1397" s="5">
        <f>'90.1 Data-IP'!W1397*Convert!$B$6/$D1397</f>
        <v>53.378842035177428</v>
      </c>
      <c r="X1397" s="5">
        <f>'90.1 Data-IP'!X1397*Convert!$B$7/$D1397</f>
        <v>0.11187602970047167</v>
      </c>
      <c r="Y1397" s="5">
        <f t="shared" si="42"/>
        <v>53.490718064877896</v>
      </c>
      <c r="Z1397" s="5">
        <f>'90.1 Data-IP'!Z1397*Convert!$B$6/$D1397</f>
        <v>192.72735692898954</v>
      </c>
      <c r="AA1397" s="5">
        <f>'90.1 Data-IP'!AA1397*Convert!$B$7/$D1397</f>
        <v>0.11187602970047167</v>
      </c>
      <c r="AB1397" s="5">
        <f t="shared" si="43"/>
        <v>192.83923295869002</v>
      </c>
    </row>
    <row r="1398" spans="1:28" x14ac:dyDescent="0.25">
      <c r="A1398" s="95">
        <v>2007</v>
      </c>
      <c r="B1398" s="95" t="s">
        <v>62</v>
      </c>
      <c r="C1398" s="101" t="s">
        <v>14</v>
      </c>
      <c r="D1398" s="5">
        <f>'90.1 Data-SI'!D1398*Convert!$B$1</f>
        <v>22500.01722286344</v>
      </c>
      <c r="E1398" s="5">
        <f>'90.1 Data-IP'!E1398*Convert!$B$6/$D1398</f>
        <v>0</v>
      </c>
      <c r="F1398" s="5">
        <f>'90.1 Data-IP'!F1398*Convert!$B$7/$D1398</f>
        <v>18.1417256488573</v>
      </c>
      <c r="G1398" s="5">
        <f>'90.1 Data-IP'!G1398*Convert!$B$6/$D1398</f>
        <v>29.160848996648632</v>
      </c>
      <c r="H1398" s="5">
        <f>'90.1 Data-IP'!H1398*Convert!$B$6/$D1398</f>
        <v>90.889849045826594</v>
      </c>
      <c r="I1398" s="5">
        <f>'90.1 Data-IP'!I1398*Convert!$B$6/$D1398</f>
        <v>22.25685990534766</v>
      </c>
      <c r="J1398" s="5">
        <f>'90.1 Data-IP'!J1398*Convert!$B$6/$D1398</f>
        <v>17.172588904971231</v>
      </c>
      <c r="K1398" s="5">
        <f>'90.1 Data-IP'!K1398*Convert!$B$7/$D1398</f>
        <v>0</v>
      </c>
      <c r="L1398" s="5">
        <f>'90.1 Data-IP'!L1398*Convert!$B$6/$D1398</f>
        <v>0</v>
      </c>
      <c r="M1398" s="5">
        <f>'90.1 Data-IP'!M1398*Convert!$B$6/$D1398</f>
        <v>33.005737221021462</v>
      </c>
      <c r="N1398" s="5">
        <f>'90.1 Data-IP'!N1398*Convert!$B$6/$D1398</f>
        <v>0</v>
      </c>
      <c r="O1398" s="5">
        <f>'90.1 Data-IP'!O1398*Convert!$B$6/$D1398</f>
        <v>0</v>
      </c>
      <c r="P1398" s="5">
        <f>'90.1 Data-IP'!P1398*Convert!$B$6/$D1398</f>
        <v>0</v>
      </c>
      <c r="Q1398" s="5">
        <f>'90.1 Data-IP'!Q1398*Convert!$B$6/$D1398</f>
        <v>0</v>
      </c>
      <c r="R1398" s="5">
        <f>'90.1 Data-IP'!R1398*Convert!$B$6/$D1398</f>
        <v>0</v>
      </c>
      <c r="S1398" s="5">
        <f>'90.1 Data-IP'!S1398*Convert!$B$6/$D1398</f>
        <v>0</v>
      </c>
      <c r="T1398" s="5">
        <f>'90.1 Data-IP'!T1398*Convert!$B$6/$D1398</f>
        <v>9.2466760177404925</v>
      </c>
      <c r="U1398" s="5">
        <f>'90.1 Data-IP'!U1398*Convert!$B$7/$D1398</f>
        <v>0</v>
      </c>
      <c r="V1398" s="5">
        <f>'90.1 Data-IP'!V1398*Convert!$B$6/$D1398</f>
        <v>0</v>
      </c>
      <c r="W1398" s="5">
        <f>'90.1 Data-IP'!W1398*Convert!$B$6/$D1398</f>
        <v>62.166586217670087</v>
      </c>
      <c r="X1398" s="5">
        <f>'90.1 Data-IP'!X1398*Convert!$B$7/$D1398</f>
        <v>18.1417256488573</v>
      </c>
      <c r="Y1398" s="5">
        <f t="shared" si="42"/>
        <v>80.30831186652739</v>
      </c>
      <c r="Z1398" s="5">
        <f>'90.1 Data-IP'!Z1398*Convert!$B$6/$D1398</f>
        <v>201.73256009155608</v>
      </c>
      <c r="AA1398" s="5">
        <f>'90.1 Data-IP'!AA1398*Convert!$B$7/$D1398</f>
        <v>18.1417256488573</v>
      </c>
      <c r="AB1398" s="5">
        <f t="shared" si="43"/>
        <v>219.87428574041337</v>
      </c>
    </row>
    <row r="1399" spans="1:28" x14ac:dyDescent="0.25">
      <c r="A1399" s="95">
        <v>2007</v>
      </c>
      <c r="B1399" s="95" t="s">
        <v>62</v>
      </c>
      <c r="C1399" s="101" t="s">
        <v>2</v>
      </c>
      <c r="D1399" s="5">
        <f>'90.1 Data-SI'!D1399*Convert!$B$1</f>
        <v>22500.01722286344</v>
      </c>
      <c r="E1399" s="5">
        <f>'90.1 Data-IP'!E1399*Convert!$B$6/$D1399</f>
        <v>0</v>
      </c>
      <c r="F1399" s="5">
        <f>'90.1 Data-IP'!F1399*Convert!$B$7/$D1399</f>
        <v>2.9896014957101551</v>
      </c>
      <c r="G1399" s="5">
        <f>'90.1 Data-IP'!G1399*Convert!$B$6/$D1399</f>
        <v>25.319963084792494</v>
      </c>
      <c r="H1399" s="5">
        <f>'90.1 Data-IP'!H1399*Convert!$B$6/$D1399</f>
        <v>90.889849045826594</v>
      </c>
      <c r="I1399" s="5">
        <f>'90.1 Data-IP'!I1399*Convert!$B$6/$D1399</f>
        <v>22.27286915541444</v>
      </c>
      <c r="J1399" s="5">
        <f>'90.1 Data-IP'!J1399*Convert!$B$6/$D1399</f>
        <v>17.172588904971231</v>
      </c>
      <c r="K1399" s="5">
        <f>'90.1 Data-IP'!K1399*Convert!$B$7/$D1399</f>
        <v>0</v>
      </c>
      <c r="L1399" s="5">
        <f>'90.1 Data-IP'!L1399*Convert!$B$6/$D1399</f>
        <v>0</v>
      </c>
      <c r="M1399" s="5">
        <f>'90.1 Data-IP'!M1399*Convert!$B$6/$D1399</f>
        <v>40.907636233152019</v>
      </c>
      <c r="N1399" s="5">
        <f>'90.1 Data-IP'!N1399*Convert!$B$6/$D1399</f>
        <v>0</v>
      </c>
      <c r="O1399" s="5">
        <f>'90.1 Data-IP'!O1399*Convert!$B$6/$D1399</f>
        <v>0</v>
      </c>
      <c r="P1399" s="5">
        <f>'90.1 Data-IP'!P1399*Convert!$B$6/$D1399</f>
        <v>0</v>
      </c>
      <c r="Q1399" s="5">
        <f>'90.1 Data-IP'!Q1399*Convert!$B$6/$D1399</f>
        <v>0</v>
      </c>
      <c r="R1399" s="5">
        <f>'90.1 Data-IP'!R1399*Convert!$B$6/$D1399</f>
        <v>0</v>
      </c>
      <c r="S1399" s="5">
        <f>'90.1 Data-IP'!S1399*Convert!$B$6/$D1399</f>
        <v>0</v>
      </c>
      <c r="T1399" s="5">
        <f>'90.1 Data-IP'!T1399*Convert!$B$6/$D1399</f>
        <v>9.1519546215120133</v>
      </c>
      <c r="U1399" s="5">
        <f>'90.1 Data-IP'!U1399*Convert!$B$7/$D1399</f>
        <v>0</v>
      </c>
      <c r="V1399" s="5">
        <f>'90.1 Data-IP'!V1399*Convert!$B$6/$D1399</f>
        <v>0</v>
      </c>
      <c r="W1399" s="5">
        <f>'90.1 Data-IP'!W1399*Convert!$B$6/$D1399</f>
        <v>66.227599317944509</v>
      </c>
      <c r="X1399" s="5">
        <f>'90.1 Data-IP'!X1399*Convert!$B$7/$D1399</f>
        <v>2.9896014957101551</v>
      </c>
      <c r="Y1399" s="5">
        <f t="shared" si="42"/>
        <v>69.217200813654671</v>
      </c>
      <c r="Z1399" s="5">
        <f>'90.1 Data-IP'!Z1399*Convert!$B$6/$D1399</f>
        <v>205.71619514984104</v>
      </c>
      <c r="AA1399" s="5">
        <f>'90.1 Data-IP'!AA1399*Convert!$B$7/$D1399</f>
        <v>2.9896014957101551</v>
      </c>
      <c r="AB1399" s="5">
        <f t="shared" si="43"/>
        <v>208.7057966455512</v>
      </c>
    </row>
    <row r="1400" spans="1:28" x14ac:dyDescent="0.25">
      <c r="A1400" s="95">
        <v>2007</v>
      </c>
      <c r="B1400" s="95" t="s">
        <v>62</v>
      </c>
      <c r="C1400" s="101" t="s">
        <v>18</v>
      </c>
      <c r="D1400" s="5">
        <f>'90.1 Data-SI'!D1400*Convert!$B$1</f>
        <v>22500.01722286344</v>
      </c>
      <c r="E1400" s="5">
        <f>'90.1 Data-IP'!E1400*Convert!$B$6/$D1400</f>
        <v>0</v>
      </c>
      <c r="F1400" s="5">
        <f>'90.1 Data-IP'!F1400*Convert!$B$7/$D1400</f>
        <v>11.11591098366768</v>
      </c>
      <c r="G1400" s="5">
        <f>'90.1 Data-IP'!G1400*Convert!$B$6/$D1400</f>
        <v>8.8037534325594429</v>
      </c>
      <c r="H1400" s="5">
        <f>'90.1 Data-IP'!H1400*Convert!$B$6/$D1400</f>
        <v>90.889849045826594</v>
      </c>
      <c r="I1400" s="5">
        <f>'90.1 Data-IP'!I1400*Convert!$B$6/$D1400</f>
        <v>22.231511926075243</v>
      </c>
      <c r="J1400" s="5">
        <f>'90.1 Data-IP'!J1400*Convert!$B$6/$D1400</f>
        <v>17.172588904971231</v>
      </c>
      <c r="K1400" s="5">
        <f>'90.1 Data-IP'!K1400*Convert!$B$7/$D1400</f>
        <v>0</v>
      </c>
      <c r="L1400" s="5">
        <f>'90.1 Data-IP'!L1400*Convert!$B$6/$D1400</f>
        <v>0</v>
      </c>
      <c r="M1400" s="5">
        <f>'90.1 Data-IP'!M1400*Convert!$B$6/$D1400</f>
        <v>31.259394859569678</v>
      </c>
      <c r="N1400" s="5">
        <f>'90.1 Data-IP'!N1400*Convert!$B$6/$D1400</f>
        <v>0</v>
      </c>
      <c r="O1400" s="5">
        <f>'90.1 Data-IP'!O1400*Convert!$B$6/$D1400</f>
        <v>0</v>
      </c>
      <c r="P1400" s="5">
        <f>'90.1 Data-IP'!P1400*Convert!$B$6/$D1400</f>
        <v>0</v>
      </c>
      <c r="Q1400" s="5">
        <f>'90.1 Data-IP'!Q1400*Convert!$B$6/$D1400</f>
        <v>0</v>
      </c>
      <c r="R1400" s="5">
        <f>'90.1 Data-IP'!R1400*Convert!$B$6/$D1400</f>
        <v>0</v>
      </c>
      <c r="S1400" s="5">
        <f>'90.1 Data-IP'!S1400*Convert!$B$6/$D1400</f>
        <v>0</v>
      </c>
      <c r="T1400" s="5">
        <f>'90.1 Data-IP'!T1400*Convert!$B$6/$D1400</f>
        <v>9.3053766013187023</v>
      </c>
      <c r="U1400" s="5">
        <f>'90.1 Data-IP'!U1400*Convert!$B$7/$D1400</f>
        <v>0</v>
      </c>
      <c r="V1400" s="5">
        <f>'90.1 Data-IP'!V1400*Convert!$B$6/$D1400</f>
        <v>0</v>
      </c>
      <c r="W1400" s="5">
        <f>'90.1 Data-IP'!W1400*Convert!$B$6/$D1400</f>
        <v>40.063148292129121</v>
      </c>
      <c r="X1400" s="5">
        <f>'90.1 Data-IP'!X1400*Convert!$B$7/$D1400</f>
        <v>11.11591098366768</v>
      </c>
      <c r="Y1400" s="5">
        <f t="shared" si="42"/>
        <v>51.179059275796803</v>
      </c>
      <c r="Z1400" s="5">
        <f>'90.1 Data-IP'!Z1400*Convert!$B$6/$D1400</f>
        <v>179.66247477032093</v>
      </c>
      <c r="AA1400" s="5">
        <f>'90.1 Data-IP'!AA1400*Convert!$B$7/$D1400</f>
        <v>11.11591098366768</v>
      </c>
      <c r="AB1400" s="5">
        <f t="shared" si="43"/>
        <v>190.7783857539886</v>
      </c>
    </row>
    <row r="1401" spans="1:28" x14ac:dyDescent="0.25">
      <c r="A1401" s="95">
        <v>2007</v>
      </c>
      <c r="B1401" s="95" t="s">
        <v>62</v>
      </c>
      <c r="C1401" s="101" t="s">
        <v>4</v>
      </c>
      <c r="D1401" s="5">
        <f>'90.1 Data-SI'!D1401*Convert!$B$1</f>
        <v>22500.01722286344</v>
      </c>
      <c r="E1401" s="5">
        <f>'90.1 Data-IP'!E1401*Convert!$B$6/$D1401</f>
        <v>0</v>
      </c>
      <c r="F1401" s="5">
        <f>'90.1 Data-IP'!F1401*Convert!$B$7/$D1401</f>
        <v>30.112460826807769</v>
      </c>
      <c r="G1401" s="5">
        <f>'90.1 Data-IP'!G1401*Convert!$B$6/$D1401</f>
        <v>17.109886008876323</v>
      </c>
      <c r="H1401" s="5">
        <f>'90.1 Data-IP'!H1401*Convert!$B$6/$D1401</f>
        <v>90.889849045826594</v>
      </c>
      <c r="I1401" s="5">
        <f>'90.1 Data-IP'!I1401*Convert!$B$6/$D1401</f>
        <v>22.263530426208813</v>
      </c>
      <c r="J1401" s="5">
        <f>'90.1 Data-IP'!J1401*Convert!$B$6/$D1401</f>
        <v>17.172588904971231</v>
      </c>
      <c r="K1401" s="5">
        <f>'90.1 Data-IP'!K1401*Convert!$B$7/$D1401</f>
        <v>0</v>
      </c>
      <c r="L1401" s="5">
        <f>'90.1 Data-IP'!L1401*Convert!$B$6/$D1401</f>
        <v>0</v>
      </c>
      <c r="M1401" s="5">
        <f>'90.1 Data-IP'!M1401*Convert!$B$6/$D1401</f>
        <v>31.164673463341206</v>
      </c>
      <c r="N1401" s="5">
        <f>'90.1 Data-IP'!N1401*Convert!$B$6/$D1401</f>
        <v>0</v>
      </c>
      <c r="O1401" s="5">
        <f>'90.1 Data-IP'!O1401*Convert!$B$6/$D1401</f>
        <v>0</v>
      </c>
      <c r="P1401" s="5">
        <f>'90.1 Data-IP'!P1401*Convert!$B$6/$D1401</f>
        <v>0</v>
      </c>
      <c r="Q1401" s="5">
        <f>'90.1 Data-IP'!Q1401*Convert!$B$6/$D1401</f>
        <v>0</v>
      </c>
      <c r="R1401" s="5">
        <f>'90.1 Data-IP'!R1401*Convert!$B$6/$D1401</f>
        <v>0</v>
      </c>
      <c r="S1401" s="5">
        <f>'90.1 Data-IP'!S1401*Convert!$B$6/$D1401</f>
        <v>0</v>
      </c>
      <c r="T1401" s="5">
        <f>'90.1 Data-IP'!T1401*Convert!$B$6/$D1401</f>
        <v>9.4401211227141424</v>
      </c>
      <c r="U1401" s="5">
        <f>'90.1 Data-IP'!U1401*Convert!$B$7/$D1401</f>
        <v>0</v>
      </c>
      <c r="V1401" s="5">
        <f>'90.1 Data-IP'!V1401*Convert!$B$6/$D1401</f>
        <v>0</v>
      </c>
      <c r="W1401" s="5">
        <f>'90.1 Data-IP'!W1401*Convert!$B$6/$D1401</f>
        <v>48.274559472217526</v>
      </c>
      <c r="X1401" s="5">
        <f>'90.1 Data-IP'!X1401*Convert!$B$7/$D1401</f>
        <v>30.112460826807769</v>
      </c>
      <c r="Y1401" s="5">
        <f t="shared" si="42"/>
        <v>78.387020299025295</v>
      </c>
      <c r="Z1401" s="5">
        <f>'90.1 Data-IP'!Z1401*Convert!$B$6/$D1401</f>
        <v>188.04064897193831</v>
      </c>
      <c r="AA1401" s="5">
        <f>'90.1 Data-IP'!AA1401*Convert!$B$7/$D1401</f>
        <v>30.112460826807769</v>
      </c>
      <c r="AB1401" s="5">
        <f t="shared" si="43"/>
        <v>218.15310979874607</v>
      </c>
    </row>
    <row r="1402" spans="1:28" x14ac:dyDescent="0.25">
      <c r="A1402" s="95">
        <v>2007</v>
      </c>
      <c r="B1402" s="95" t="s">
        <v>62</v>
      </c>
      <c r="C1402" s="101" t="s">
        <v>5</v>
      </c>
      <c r="D1402" s="5">
        <f>'90.1 Data-SI'!D1402*Convert!$B$1</f>
        <v>22500.01722286344</v>
      </c>
      <c r="E1402" s="5">
        <f>'90.1 Data-IP'!E1402*Convert!$B$6/$D1402</f>
        <v>0</v>
      </c>
      <c r="F1402" s="5">
        <f>'90.1 Data-IP'!F1402*Convert!$B$7/$D1402</f>
        <v>13.307767892085087</v>
      </c>
      <c r="G1402" s="5">
        <f>'90.1 Data-IP'!G1402*Convert!$B$6/$D1402</f>
        <v>21.392360401741275</v>
      </c>
      <c r="H1402" s="5">
        <f>'90.1 Data-IP'!H1402*Convert!$B$6/$D1402</f>
        <v>90.889849045826594</v>
      </c>
      <c r="I1402" s="5">
        <f>'90.1 Data-IP'!I1402*Convert!$B$6/$D1402</f>
        <v>22.263530426208813</v>
      </c>
      <c r="J1402" s="5">
        <f>'90.1 Data-IP'!J1402*Convert!$B$6/$D1402</f>
        <v>17.172588904971231</v>
      </c>
      <c r="K1402" s="5">
        <f>'90.1 Data-IP'!K1402*Convert!$B$7/$D1402</f>
        <v>0</v>
      </c>
      <c r="L1402" s="5">
        <f>'90.1 Data-IP'!L1402*Convert!$B$6/$D1402</f>
        <v>0</v>
      </c>
      <c r="M1402" s="5">
        <f>'90.1 Data-IP'!M1402*Convert!$B$6/$D1402</f>
        <v>38.166052159215113</v>
      </c>
      <c r="N1402" s="5">
        <f>'90.1 Data-IP'!N1402*Convert!$B$6/$D1402</f>
        <v>0</v>
      </c>
      <c r="O1402" s="5">
        <f>'90.1 Data-IP'!O1402*Convert!$B$6/$D1402</f>
        <v>0</v>
      </c>
      <c r="P1402" s="5">
        <f>'90.1 Data-IP'!P1402*Convert!$B$6/$D1402</f>
        <v>0</v>
      </c>
      <c r="Q1402" s="5">
        <f>'90.1 Data-IP'!Q1402*Convert!$B$6/$D1402</f>
        <v>0</v>
      </c>
      <c r="R1402" s="5">
        <f>'90.1 Data-IP'!R1402*Convert!$B$6/$D1402</f>
        <v>0</v>
      </c>
      <c r="S1402" s="5">
        <f>'90.1 Data-IP'!S1402*Convert!$B$6/$D1402</f>
        <v>0</v>
      </c>
      <c r="T1402" s="5">
        <f>'90.1 Data-IP'!T1402*Convert!$B$6/$D1402</f>
        <v>9.3640771848969138</v>
      </c>
      <c r="U1402" s="5">
        <f>'90.1 Data-IP'!U1402*Convert!$B$7/$D1402</f>
        <v>0</v>
      </c>
      <c r="V1402" s="5">
        <f>'90.1 Data-IP'!V1402*Convert!$B$6/$D1402</f>
        <v>0</v>
      </c>
      <c r="W1402" s="5">
        <f>'90.1 Data-IP'!W1402*Convert!$B$6/$D1402</f>
        <v>59.558412560956384</v>
      </c>
      <c r="X1402" s="5">
        <f>'90.1 Data-IP'!X1402*Convert!$B$7/$D1402</f>
        <v>13.307767892085087</v>
      </c>
      <c r="Y1402" s="5">
        <f t="shared" si="42"/>
        <v>72.866180453041466</v>
      </c>
      <c r="Z1402" s="5">
        <f>'90.1 Data-IP'!Z1402*Convert!$B$6/$D1402</f>
        <v>199.24979222703215</v>
      </c>
      <c r="AA1402" s="5">
        <f>'90.1 Data-IP'!AA1402*Convert!$B$7/$D1402</f>
        <v>13.307767892085087</v>
      </c>
      <c r="AB1402" s="5">
        <f t="shared" si="43"/>
        <v>212.55756011911723</v>
      </c>
    </row>
    <row r="1403" spans="1:28" x14ac:dyDescent="0.25">
      <c r="A1403" s="95">
        <v>2007</v>
      </c>
      <c r="B1403" s="95" t="s">
        <v>62</v>
      </c>
      <c r="C1403" s="101" t="s">
        <v>15</v>
      </c>
      <c r="D1403" s="5">
        <f>'90.1 Data-SI'!D1403*Convert!$B$1</f>
        <v>22500.01722286344</v>
      </c>
      <c r="E1403" s="5">
        <f>'90.1 Data-IP'!E1403*Convert!$B$6/$D1403</f>
        <v>0</v>
      </c>
      <c r="F1403" s="5">
        <f>'90.1 Data-IP'!F1403*Convert!$B$7/$D1403</f>
        <v>13.589969469043826</v>
      </c>
      <c r="G1403" s="5">
        <f>'90.1 Data-IP'!G1403*Convert!$B$6/$D1403</f>
        <v>4.2744697678315582</v>
      </c>
      <c r="H1403" s="5">
        <f>'90.1 Data-IP'!H1403*Convert!$B$6/$D1403</f>
        <v>90.889849045826594</v>
      </c>
      <c r="I1403" s="5">
        <f>'90.1 Data-IP'!I1403*Convert!$B$6/$D1403</f>
        <v>22.228843717730783</v>
      </c>
      <c r="J1403" s="5">
        <f>'90.1 Data-IP'!J1403*Convert!$B$6/$D1403</f>
        <v>17.172588904971231</v>
      </c>
      <c r="K1403" s="5">
        <f>'90.1 Data-IP'!K1403*Convert!$B$7/$D1403</f>
        <v>0</v>
      </c>
      <c r="L1403" s="5">
        <f>'90.1 Data-IP'!L1403*Convert!$B$6/$D1403</f>
        <v>0</v>
      </c>
      <c r="M1403" s="5">
        <f>'90.1 Data-IP'!M1403*Convert!$B$6/$D1403</f>
        <v>29.895940395548507</v>
      </c>
      <c r="N1403" s="5">
        <f>'90.1 Data-IP'!N1403*Convert!$B$6/$D1403</f>
        <v>0</v>
      </c>
      <c r="O1403" s="5">
        <f>'90.1 Data-IP'!O1403*Convert!$B$6/$D1403</f>
        <v>0</v>
      </c>
      <c r="P1403" s="5">
        <f>'90.1 Data-IP'!P1403*Convert!$B$6/$D1403</f>
        <v>0</v>
      </c>
      <c r="Q1403" s="5">
        <f>'90.1 Data-IP'!Q1403*Convert!$B$6/$D1403</f>
        <v>0</v>
      </c>
      <c r="R1403" s="5">
        <f>'90.1 Data-IP'!R1403*Convert!$B$6/$D1403</f>
        <v>0</v>
      </c>
      <c r="S1403" s="5">
        <f>'90.1 Data-IP'!S1403*Convert!$B$6/$D1403</f>
        <v>0</v>
      </c>
      <c r="T1403" s="5">
        <f>'90.1 Data-IP'!T1403*Convert!$B$6/$D1403</f>
        <v>9.4147731434417317</v>
      </c>
      <c r="U1403" s="5">
        <f>'90.1 Data-IP'!U1403*Convert!$B$7/$D1403</f>
        <v>0</v>
      </c>
      <c r="V1403" s="5">
        <f>'90.1 Data-IP'!V1403*Convert!$B$6/$D1403</f>
        <v>0</v>
      </c>
      <c r="W1403" s="5">
        <f>'90.1 Data-IP'!W1403*Convert!$B$6/$D1403</f>
        <v>34.170410163380062</v>
      </c>
      <c r="X1403" s="5">
        <f>'90.1 Data-IP'!X1403*Convert!$B$7/$D1403</f>
        <v>13.589969469043826</v>
      </c>
      <c r="Y1403" s="5">
        <f t="shared" si="42"/>
        <v>47.760379632423891</v>
      </c>
      <c r="Z1403" s="5">
        <f>'90.1 Data-IP'!Z1403*Convert!$B$6/$D1403</f>
        <v>173.87779907952265</v>
      </c>
      <c r="AA1403" s="5">
        <f>'90.1 Data-IP'!AA1403*Convert!$B$7/$D1403</f>
        <v>13.589969469043826</v>
      </c>
      <c r="AB1403" s="5">
        <f t="shared" si="43"/>
        <v>187.46776854856648</v>
      </c>
    </row>
    <row r="1404" spans="1:28" x14ac:dyDescent="0.25">
      <c r="A1404" s="95">
        <v>2007</v>
      </c>
      <c r="B1404" s="95" t="s">
        <v>62</v>
      </c>
      <c r="C1404" s="101" t="s">
        <v>16</v>
      </c>
      <c r="D1404" s="5">
        <f>'90.1 Data-SI'!D1404*Convert!$B$1</f>
        <v>22500.01722286344</v>
      </c>
      <c r="E1404" s="5">
        <f>'90.1 Data-IP'!E1404*Convert!$B$6/$D1404</f>
        <v>0</v>
      </c>
      <c r="F1404" s="5">
        <f>'90.1 Data-IP'!F1404*Convert!$B$7/$D1404</f>
        <v>42.822947711349109</v>
      </c>
      <c r="G1404" s="5">
        <f>'90.1 Data-IP'!G1404*Convert!$B$6/$D1404</f>
        <v>19.495264268827267</v>
      </c>
      <c r="H1404" s="5">
        <f>'90.1 Data-IP'!H1404*Convert!$B$6/$D1404</f>
        <v>90.889849045826594</v>
      </c>
      <c r="I1404" s="5">
        <f>'90.1 Data-IP'!I1404*Convert!$B$6/$D1404</f>
        <v>22.25285759283096</v>
      </c>
      <c r="J1404" s="5">
        <f>'90.1 Data-IP'!J1404*Convert!$B$6/$D1404</f>
        <v>17.172588904971231</v>
      </c>
      <c r="K1404" s="5">
        <f>'90.1 Data-IP'!K1404*Convert!$B$7/$D1404</f>
        <v>0</v>
      </c>
      <c r="L1404" s="5">
        <f>'90.1 Data-IP'!L1404*Convert!$B$6/$D1404</f>
        <v>0</v>
      </c>
      <c r="M1404" s="5">
        <f>'90.1 Data-IP'!M1404*Convert!$B$6/$D1404</f>
        <v>33.103126825594401</v>
      </c>
      <c r="N1404" s="5">
        <f>'90.1 Data-IP'!N1404*Convert!$B$6/$D1404</f>
        <v>0</v>
      </c>
      <c r="O1404" s="5">
        <f>'90.1 Data-IP'!O1404*Convert!$B$6/$D1404</f>
        <v>0</v>
      </c>
      <c r="P1404" s="5">
        <f>'90.1 Data-IP'!P1404*Convert!$B$6/$D1404</f>
        <v>0</v>
      </c>
      <c r="Q1404" s="5">
        <f>'90.1 Data-IP'!Q1404*Convert!$B$6/$D1404</f>
        <v>0</v>
      </c>
      <c r="R1404" s="5">
        <f>'90.1 Data-IP'!R1404*Convert!$B$6/$D1404</f>
        <v>0</v>
      </c>
      <c r="S1404" s="5">
        <f>'90.1 Data-IP'!S1404*Convert!$B$6/$D1404</f>
        <v>0</v>
      </c>
      <c r="T1404" s="5">
        <f>'90.1 Data-IP'!T1404*Convert!$B$6/$D1404</f>
        <v>9.5788679566262775</v>
      </c>
      <c r="U1404" s="5">
        <f>'90.1 Data-IP'!U1404*Convert!$B$7/$D1404</f>
        <v>0</v>
      </c>
      <c r="V1404" s="5">
        <f>'90.1 Data-IP'!V1404*Convert!$B$6/$D1404</f>
        <v>0</v>
      </c>
      <c r="W1404" s="5">
        <f>'90.1 Data-IP'!W1404*Convert!$B$6/$D1404</f>
        <v>52.598391094421679</v>
      </c>
      <c r="X1404" s="5">
        <f>'90.1 Data-IP'!X1404*Convert!$B$7/$D1404</f>
        <v>42.822947711349109</v>
      </c>
      <c r="Y1404" s="5">
        <f t="shared" si="42"/>
        <v>95.421338805770787</v>
      </c>
      <c r="Z1404" s="5">
        <f>'90.1 Data-IP'!Z1404*Convert!$B$6/$D1404</f>
        <v>192.49388869884899</v>
      </c>
      <c r="AA1404" s="5">
        <f>'90.1 Data-IP'!AA1404*Convert!$B$7/$D1404</f>
        <v>42.822947711349109</v>
      </c>
      <c r="AB1404" s="5">
        <f t="shared" si="43"/>
        <v>235.31683641019811</v>
      </c>
    </row>
    <row r="1405" spans="1:28" x14ac:dyDescent="0.25">
      <c r="A1405" s="95">
        <v>2007</v>
      </c>
      <c r="B1405" s="95" t="s">
        <v>62</v>
      </c>
      <c r="C1405" s="101" t="s">
        <v>9</v>
      </c>
      <c r="D1405" s="5">
        <f>'90.1 Data-SI'!D1405*Convert!$B$1</f>
        <v>22500.01722286344</v>
      </c>
      <c r="E1405" s="5">
        <f>'90.1 Data-IP'!E1405*Convert!$B$6/$D1405</f>
        <v>0</v>
      </c>
      <c r="F1405" s="5">
        <f>'90.1 Data-IP'!F1405*Convert!$B$7/$D1405</f>
        <v>26.811432995359969</v>
      </c>
      <c r="G1405" s="5">
        <f>'90.1 Data-IP'!G1405*Convert!$B$6/$D1405</f>
        <v>14.040112308570325</v>
      </c>
      <c r="H1405" s="5">
        <f>'90.1 Data-IP'!H1405*Convert!$B$6/$D1405</f>
        <v>90.889849045826594</v>
      </c>
      <c r="I1405" s="5">
        <f>'90.1 Data-IP'!I1405*Convert!$B$6/$D1405</f>
        <v>22.236848342764176</v>
      </c>
      <c r="J1405" s="5">
        <f>'90.1 Data-IP'!J1405*Convert!$B$6/$D1405</f>
        <v>17.172588904971231</v>
      </c>
      <c r="K1405" s="5">
        <f>'90.1 Data-IP'!K1405*Convert!$B$7/$D1405</f>
        <v>0</v>
      </c>
      <c r="L1405" s="5">
        <f>'90.1 Data-IP'!L1405*Convert!$B$6/$D1405</f>
        <v>0</v>
      </c>
      <c r="M1405" s="5">
        <f>'90.1 Data-IP'!M1405*Convert!$B$6/$D1405</f>
        <v>36.431716735313415</v>
      </c>
      <c r="N1405" s="5">
        <f>'90.1 Data-IP'!N1405*Convert!$B$6/$D1405</f>
        <v>0</v>
      </c>
      <c r="O1405" s="5">
        <f>'90.1 Data-IP'!O1405*Convert!$B$6/$D1405</f>
        <v>0</v>
      </c>
      <c r="P1405" s="5">
        <f>'90.1 Data-IP'!P1405*Convert!$B$6/$D1405</f>
        <v>0</v>
      </c>
      <c r="Q1405" s="5">
        <f>'90.1 Data-IP'!Q1405*Convert!$B$6/$D1405</f>
        <v>0</v>
      </c>
      <c r="R1405" s="5">
        <f>'90.1 Data-IP'!R1405*Convert!$B$6/$D1405</f>
        <v>0</v>
      </c>
      <c r="S1405" s="5">
        <f>'90.1 Data-IP'!S1405*Convert!$B$6/$D1405</f>
        <v>0</v>
      </c>
      <c r="T1405" s="5">
        <f>'90.1 Data-IP'!T1405*Convert!$B$6/$D1405</f>
        <v>9.5361766231148533</v>
      </c>
      <c r="U1405" s="5">
        <f>'90.1 Data-IP'!U1405*Convert!$B$7/$D1405</f>
        <v>0</v>
      </c>
      <c r="V1405" s="5">
        <f>'90.1 Data-IP'!V1405*Convert!$B$6/$D1405</f>
        <v>0</v>
      </c>
      <c r="W1405" s="5">
        <f>'90.1 Data-IP'!W1405*Convert!$B$6/$D1405</f>
        <v>50.471829043883737</v>
      </c>
      <c r="X1405" s="5">
        <f>'90.1 Data-IP'!X1405*Convert!$B$7/$D1405</f>
        <v>26.811432995359969</v>
      </c>
      <c r="Y1405" s="5">
        <f t="shared" si="42"/>
        <v>77.283262039243709</v>
      </c>
      <c r="Z1405" s="5">
        <f>'90.1 Data-IP'!Z1405*Convert!$B$6/$D1405</f>
        <v>190.3072919605606</v>
      </c>
      <c r="AA1405" s="5">
        <f>'90.1 Data-IP'!AA1405*Convert!$B$7/$D1405</f>
        <v>26.811432995359969</v>
      </c>
      <c r="AB1405" s="5">
        <f t="shared" si="43"/>
        <v>217.11872495592058</v>
      </c>
    </row>
    <row r="1406" spans="1:28" x14ac:dyDescent="0.25">
      <c r="A1406" s="95">
        <v>2007</v>
      </c>
      <c r="B1406" s="95" t="s">
        <v>62</v>
      </c>
      <c r="C1406" s="101" t="s">
        <v>12</v>
      </c>
      <c r="D1406" s="5">
        <f>'90.1 Data-SI'!D1406*Convert!$B$1</f>
        <v>22500.01722286344</v>
      </c>
      <c r="E1406" s="5">
        <f>'90.1 Data-IP'!E1406*Convert!$B$6/$D1406</f>
        <v>0</v>
      </c>
      <c r="F1406" s="5">
        <f>'90.1 Data-IP'!F1406*Convert!$B$7/$D1406</f>
        <v>53.041110636277487</v>
      </c>
      <c r="G1406" s="5">
        <f>'90.1 Data-IP'!G1406*Convert!$B$6/$D1406</f>
        <v>14.611108894285653</v>
      </c>
      <c r="H1406" s="5">
        <f>'90.1 Data-IP'!H1406*Convert!$B$6/$D1406</f>
        <v>90.889849045826594</v>
      </c>
      <c r="I1406" s="5">
        <f>'90.1 Data-IP'!I1406*Convert!$B$6/$D1406</f>
        <v>22.223507301041856</v>
      </c>
      <c r="J1406" s="5">
        <f>'90.1 Data-IP'!J1406*Convert!$B$6/$D1406</f>
        <v>17.172588904971231</v>
      </c>
      <c r="K1406" s="5">
        <f>'90.1 Data-IP'!K1406*Convert!$B$7/$D1406</f>
        <v>0</v>
      </c>
      <c r="L1406" s="5">
        <f>'90.1 Data-IP'!L1406*Convert!$B$6/$D1406</f>
        <v>0</v>
      </c>
      <c r="M1406" s="5">
        <f>'90.1 Data-IP'!M1406*Convert!$B$6/$D1406</f>
        <v>33.255214701228866</v>
      </c>
      <c r="N1406" s="5">
        <f>'90.1 Data-IP'!N1406*Convert!$B$6/$D1406</f>
        <v>0</v>
      </c>
      <c r="O1406" s="5">
        <f>'90.1 Data-IP'!O1406*Convert!$B$6/$D1406</f>
        <v>0</v>
      </c>
      <c r="P1406" s="5">
        <f>'90.1 Data-IP'!P1406*Convert!$B$6/$D1406</f>
        <v>0</v>
      </c>
      <c r="Q1406" s="5">
        <f>'90.1 Data-IP'!Q1406*Convert!$B$6/$D1406</f>
        <v>0</v>
      </c>
      <c r="R1406" s="5">
        <f>'90.1 Data-IP'!R1406*Convert!$B$6/$D1406</f>
        <v>0</v>
      </c>
      <c r="S1406" s="5">
        <f>'90.1 Data-IP'!S1406*Convert!$B$6/$D1406</f>
        <v>0</v>
      </c>
      <c r="T1406" s="5">
        <f>'90.1 Data-IP'!T1406*Convert!$B$6/$D1406</f>
        <v>9.7389604572941249</v>
      </c>
      <c r="U1406" s="5">
        <f>'90.1 Data-IP'!U1406*Convert!$B$7/$D1406</f>
        <v>0</v>
      </c>
      <c r="V1406" s="5">
        <f>'90.1 Data-IP'!V1406*Convert!$B$6/$D1406</f>
        <v>0</v>
      </c>
      <c r="W1406" s="5">
        <f>'90.1 Data-IP'!W1406*Convert!$B$6/$D1406</f>
        <v>47.866323595514515</v>
      </c>
      <c r="X1406" s="5">
        <f>'90.1 Data-IP'!X1406*Convert!$B$7/$D1406</f>
        <v>53.041110636277487</v>
      </c>
      <c r="Y1406" s="5">
        <f t="shared" si="42"/>
        <v>100.907434231792</v>
      </c>
      <c r="Z1406" s="5">
        <f>'90.1 Data-IP'!Z1406*Convert!$B$6/$D1406</f>
        <v>187.89122930464833</v>
      </c>
      <c r="AA1406" s="5">
        <f>'90.1 Data-IP'!AA1406*Convert!$B$7/$D1406</f>
        <v>53.041110636277487</v>
      </c>
      <c r="AB1406" s="5">
        <f t="shared" si="43"/>
        <v>240.93233994092583</v>
      </c>
    </row>
    <row r="1407" spans="1:28" x14ac:dyDescent="0.25">
      <c r="A1407" s="95">
        <v>2007</v>
      </c>
      <c r="B1407" s="95" t="s">
        <v>62</v>
      </c>
      <c r="C1407" s="101" t="s">
        <v>8</v>
      </c>
      <c r="D1407" s="5">
        <f>'90.1 Data-SI'!D1407*Convert!$B$1</f>
        <v>22500.01722286344</v>
      </c>
      <c r="E1407" s="5">
        <f>'90.1 Data-IP'!E1407*Convert!$B$6/$D1407</f>
        <v>0</v>
      </c>
      <c r="F1407" s="5">
        <f>'90.1 Data-IP'!F1407*Convert!$B$7/$D1407</f>
        <v>79.812816225172398</v>
      </c>
      <c r="G1407" s="5">
        <f>'90.1 Data-IP'!G1407*Convert!$B$6/$D1407</f>
        <v>7.1467960506472092</v>
      </c>
      <c r="H1407" s="5">
        <f>'90.1 Data-IP'!H1407*Convert!$B$6/$D1407</f>
        <v>90.889849045826594</v>
      </c>
      <c r="I1407" s="5">
        <f>'90.1 Data-IP'!I1407*Convert!$B$6/$D1407</f>
        <v>22.100769717196506</v>
      </c>
      <c r="J1407" s="5">
        <f>'90.1 Data-IP'!J1407*Convert!$B$6/$D1407</f>
        <v>17.172588904971231</v>
      </c>
      <c r="K1407" s="5">
        <f>'90.1 Data-IP'!K1407*Convert!$B$7/$D1407</f>
        <v>0</v>
      </c>
      <c r="L1407" s="5">
        <f>'90.1 Data-IP'!L1407*Convert!$B$6/$D1407</f>
        <v>0</v>
      </c>
      <c r="M1407" s="5">
        <f>'90.1 Data-IP'!M1407*Convert!$B$6/$D1407</f>
        <v>36.056833462916202</v>
      </c>
      <c r="N1407" s="5">
        <f>'90.1 Data-IP'!N1407*Convert!$B$6/$D1407</f>
        <v>0</v>
      </c>
      <c r="O1407" s="5">
        <f>'90.1 Data-IP'!O1407*Convert!$B$6/$D1407</f>
        <v>0</v>
      </c>
      <c r="P1407" s="5">
        <f>'90.1 Data-IP'!P1407*Convert!$B$6/$D1407</f>
        <v>0</v>
      </c>
      <c r="Q1407" s="5">
        <f>'90.1 Data-IP'!Q1407*Convert!$B$6/$D1407</f>
        <v>0</v>
      </c>
      <c r="R1407" s="5">
        <f>'90.1 Data-IP'!R1407*Convert!$B$6/$D1407</f>
        <v>0</v>
      </c>
      <c r="S1407" s="5">
        <f>'90.1 Data-IP'!S1407*Convert!$B$6/$D1407</f>
        <v>0</v>
      </c>
      <c r="T1407" s="5">
        <f>'90.1 Data-IP'!T1407*Convert!$B$6/$D1407</f>
        <v>9.9644240624013456</v>
      </c>
      <c r="U1407" s="5">
        <f>'90.1 Data-IP'!U1407*Convert!$B$7/$D1407</f>
        <v>0</v>
      </c>
      <c r="V1407" s="5">
        <f>'90.1 Data-IP'!V1407*Convert!$B$6/$D1407</f>
        <v>0</v>
      </c>
      <c r="W1407" s="5">
        <f>'90.1 Data-IP'!W1407*Convert!$B$6/$D1407</f>
        <v>43.203629513563421</v>
      </c>
      <c r="X1407" s="5">
        <f>'90.1 Data-IP'!X1407*Convert!$B$7/$D1407</f>
        <v>79.812816225172398</v>
      </c>
      <c r="Y1407" s="5">
        <f t="shared" si="42"/>
        <v>123.01644573873583</v>
      </c>
      <c r="Z1407" s="5">
        <f>'90.1 Data-IP'!Z1407*Convert!$B$6/$D1407</f>
        <v>183.33259534813135</v>
      </c>
      <c r="AA1407" s="5">
        <f>'90.1 Data-IP'!AA1407*Convert!$B$7/$D1407</f>
        <v>79.812816225172398</v>
      </c>
      <c r="AB1407" s="5">
        <f t="shared" si="43"/>
        <v>263.14541157330376</v>
      </c>
    </row>
    <row r="1408" spans="1:28" x14ac:dyDescent="0.25">
      <c r="A1408" s="95">
        <v>2010</v>
      </c>
      <c r="B1408" s="95" t="s">
        <v>62</v>
      </c>
      <c r="C1408" s="101" t="s">
        <v>10</v>
      </c>
      <c r="D1408" s="5">
        <f>'90.1 Data-SI'!D1408*Convert!$B$1</f>
        <v>22500.01722286344</v>
      </c>
      <c r="E1408" s="5">
        <f>'90.1 Data-IP'!E1408*Convert!$B$6/$D1408</f>
        <v>0</v>
      </c>
      <c r="F1408" s="5">
        <f>'90.1 Data-IP'!F1408*Convert!$B$7/$D1408</f>
        <v>0</v>
      </c>
      <c r="G1408" s="5">
        <f>'90.1 Data-IP'!G1408*Convert!$B$6/$D1408</f>
        <v>113.11869276355739</v>
      </c>
      <c r="H1408" s="5">
        <f>'90.1 Data-IP'!H1408*Convert!$B$6/$D1408</f>
        <v>81.428382256356741</v>
      </c>
      <c r="I1408" s="5">
        <f>'90.1 Data-IP'!I1408*Convert!$B$6/$D1408</f>
        <v>12.271090176190599</v>
      </c>
      <c r="J1408" s="5">
        <f>'90.1 Data-IP'!J1408*Convert!$B$6/$D1408</f>
        <v>17.096544967154003</v>
      </c>
      <c r="K1408" s="5">
        <f>'90.1 Data-IP'!K1408*Convert!$B$7/$D1408</f>
        <v>0</v>
      </c>
      <c r="L1408" s="5">
        <f>'90.1 Data-IP'!L1408*Convert!$B$6/$D1408</f>
        <v>0</v>
      </c>
      <c r="M1408" s="5">
        <f>'90.1 Data-IP'!M1408*Convert!$B$6/$D1408</f>
        <v>34.546627539949505</v>
      </c>
      <c r="N1408" s="5">
        <f>'90.1 Data-IP'!N1408*Convert!$B$6/$D1408</f>
        <v>0</v>
      </c>
      <c r="O1408" s="5">
        <f>'90.1 Data-IP'!O1408*Convert!$B$6/$D1408</f>
        <v>0</v>
      </c>
      <c r="P1408" s="5">
        <f>'90.1 Data-IP'!P1408*Convert!$B$6/$D1408</f>
        <v>0</v>
      </c>
      <c r="Q1408" s="5">
        <f>'90.1 Data-IP'!Q1408*Convert!$B$6/$D1408</f>
        <v>0</v>
      </c>
      <c r="R1408" s="5">
        <f>'90.1 Data-IP'!R1408*Convert!$B$6/$D1408</f>
        <v>0</v>
      </c>
      <c r="S1408" s="5">
        <f>'90.1 Data-IP'!S1408*Convert!$B$6/$D1408</f>
        <v>0</v>
      </c>
      <c r="T1408" s="5">
        <f>'90.1 Data-IP'!T1408*Convert!$B$6/$D1408</f>
        <v>7.7071198029846801</v>
      </c>
      <c r="U1408" s="5">
        <f>'90.1 Data-IP'!U1408*Convert!$B$7/$D1408</f>
        <v>0</v>
      </c>
      <c r="V1408" s="5">
        <f>'90.1 Data-IP'!V1408*Convert!$B$6/$D1408</f>
        <v>0</v>
      </c>
      <c r="W1408" s="5">
        <f>'90.1 Data-IP'!W1408*Convert!$B$6/$D1408</f>
        <v>147.66532030350689</v>
      </c>
      <c r="X1408" s="5">
        <f>'90.1 Data-IP'!X1408*Convert!$B$7/$D1408</f>
        <v>0</v>
      </c>
      <c r="Y1408" s="5">
        <f t="shared" si="42"/>
        <v>147.66532030350689</v>
      </c>
      <c r="Z1408" s="5">
        <f>'90.1 Data-IP'!Z1408*Convert!$B$6/$D1408</f>
        <v>266.16979161036511</v>
      </c>
      <c r="AA1408" s="5">
        <f>'90.1 Data-IP'!AA1408*Convert!$B$7/$D1408</f>
        <v>0</v>
      </c>
      <c r="AB1408" s="5">
        <f t="shared" si="43"/>
        <v>266.16979161036511</v>
      </c>
    </row>
    <row r="1409" spans="1:28" x14ac:dyDescent="0.25">
      <c r="A1409" s="95">
        <v>2010</v>
      </c>
      <c r="B1409" s="95" t="s">
        <v>62</v>
      </c>
      <c r="C1409" s="101" t="s">
        <v>6</v>
      </c>
      <c r="D1409" s="5">
        <f>'90.1 Data-SI'!D1409*Convert!$B$1</f>
        <v>22500.01722286344</v>
      </c>
      <c r="E1409" s="5">
        <f>'90.1 Data-IP'!E1409*Convert!$B$6/$D1409</f>
        <v>0</v>
      </c>
      <c r="F1409" s="5">
        <f>'90.1 Data-IP'!F1409*Convert!$B$7/$D1409</f>
        <v>0</v>
      </c>
      <c r="G1409" s="5">
        <f>'90.1 Data-IP'!G1409*Convert!$B$6/$D1409</f>
        <v>91.610265298831919</v>
      </c>
      <c r="H1409" s="5">
        <f>'90.1 Data-IP'!H1409*Convert!$B$6/$D1409</f>
        <v>81.428382256356741</v>
      </c>
      <c r="I1409" s="5">
        <f>'90.1 Data-IP'!I1409*Convert!$B$6/$D1409</f>
        <v>12.268421967846134</v>
      </c>
      <c r="J1409" s="5">
        <f>'90.1 Data-IP'!J1409*Convert!$B$6/$D1409</f>
        <v>17.096544967154003</v>
      </c>
      <c r="K1409" s="5">
        <f>'90.1 Data-IP'!K1409*Convert!$B$7/$D1409</f>
        <v>0</v>
      </c>
      <c r="L1409" s="5">
        <f>'90.1 Data-IP'!L1409*Convert!$B$6/$D1409</f>
        <v>0</v>
      </c>
      <c r="M1409" s="5">
        <f>'90.1 Data-IP'!M1409*Convert!$B$6/$D1409</f>
        <v>34.366523476698177</v>
      </c>
      <c r="N1409" s="5">
        <f>'90.1 Data-IP'!N1409*Convert!$B$6/$D1409</f>
        <v>0</v>
      </c>
      <c r="O1409" s="5">
        <f>'90.1 Data-IP'!O1409*Convert!$B$6/$D1409</f>
        <v>0</v>
      </c>
      <c r="P1409" s="5">
        <f>'90.1 Data-IP'!P1409*Convert!$B$6/$D1409</f>
        <v>0</v>
      </c>
      <c r="Q1409" s="5">
        <f>'90.1 Data-IP'!Q1409*Convert!$B$6/$D1409</f>
        <v>0</v>
      </c>
      <c r="R1409" s="5">
        <f>'90.1 Data-IP'!R1409*Convert!$B$6/$D1409</f>
        <v>0</v>
      </c>
      <c r="S1409" s="5">
        <f>'90.1 Data-IP'!S1409*Convert!$B$6/$D1409</f>
        <v>0</v>
      </c>
      <c r="T1409" s="5">
        <f>'90.1 Data-IP'!T1409*Convert!$B$6/$D1409</f>
        <v>7.6630943653010215</v>
      </c>
      <c r="U1409" s="5">
        <f>'90.1 Data-IP'!U1409*Convert!$B$7/$D1409</f>
        <v>0</v>
      </c>
      <c r="V1409" s="5">
        <f>'90.1 Data-IP'!V1409*Convert!$B$6/$D1409</f>
        <v>0</v>
      </c>
      <c r="W1409" s="5">
        <f>'90.1 Data-IP'!W1409*Convert!$B$6/$D1409</f>
        <v>125.9767887755301</v>
      </c>
      <c r="X1409" s="5">
        <f>'90.1 Data-IP'!X1409*Convert!$B$7/$D1409</f>
        <v>0</v>
      </c>
      <c r="Y1409" s="5">
        <f t="shared" si="42"/>
        <v>125.9767887755301</v>
      </c>
      <c r="Z1409" s="5">
        <f>'90.1 Data-IP'!Z1409*Convert!$B$6/$D1409</f>
        <v>244.4318982280158</v>
      </c>
      <c r="AA1409" s="5">
        <f>'90.1 Data-IP'!AA1409*Convert!$B$7/$D1409</f>
        <v>0</v>
      </c>
      <c r="AB1409" s="5">
        <f t="shared" si="43"/>
        <v>244.4318982280158</v>
      </c>
    </row>
    <row r="1410" spans="1:28" x14ac:dyDescent="0.25">
      <c r="A1410" s="95">
        <v>2010</v>
      </c>
      <c r="B1410" s="95" t="s">
        <v>62</v>
      </c>
      <c r="C1410" s="101" t="s">
        <v>11</v>
      </c>
      <c r="D1410" s="5">
        <f>'90.1 Data-SI'!D1410*Convert!$B$1</f>
        <v>22500.01722286344</v>
      </c>
      <c r="E1410" s="5">
        <f>'90.1 Data-IP'!E1410*Convert!$B$6/$D1410</f>
        <v>0</v>
      </c>
      <c r="F1410" s="5">
        <f>'90.1 Data-IP'!F1410*Convert!$B$7/$D1410</f>
        <v>0</v>
      </c>
      <c r="G1410" s="5">
        <f>'90.1 Data-IP'!G1410*Convert!$B$6/$D1410</f>
        <v>72.283098155705886</v>
      </c>
      <c r="H1410" s="5">
        <f>'90.1 Data-IP'!H1410*Convert!$B$6/$D1410</f>
        <v>81.428382256356741</v>
      </c>
      <c r="I1410" s="5">
        <f>'90.1 Data-IP'!I1410*Convert!$B$6/$D1410</f>
        <v>12.269756072018367</v>
      </c>
      <c r="J1410" s="5">
        <f>'90.1 Data-IP'!J1410*Convert!$B$6/$D1410</f>
        <v>17.096544967154003</v>
      </c>
      <c r="K1410" s="5">
        <f>'90.1 Data-IP'!K1410*Convert!$B$7/$D1410</f>
        <v>0</v>
      </c>
      <c r="L1410" s="5">
        <f>'90.1 Data-IP'!L1410*Convert!$B$6/$D1410</f>
        <v>0</v>
      </c>
      <c r="M1410" s="5">
        <f>'90.1 Data-IP'!M1410*Convert!$B$6/$D1410</f>
        <v>29.375639768377994</v>
      </c>
      <c r="N1410" s="5">
        <f>'90.1 Data-IP'!N1410*Convert!$B$6/$D1410</f>
        <v>0</v>
      </c>
      <c r="O1410" s="5">
        <f>'90.1 Data-IP'!O1410*Convert!$B$6/$D1410</f>
        <v>0</v>
      </c>
      <c r="P1410" s="5">
        <f>'90.1 Data-IP'!P1410*Convert!$B$6/$D1410</f>
        <v>0</v>
      </c>
      <c r="Q1410" s="5">
        <f>'90.1 Data-IP'!Q1410*Convert!$B$6/$D1410</f>
        <v>0</v>
      </c>
      <c r="R1410" s="5">
        <f>'90.1 Data-IP'!R1410*Convert!$B$6/$D1410</f>
        <v>0</v>
      </c>
      <c r="S1410" s="5">
        <f>'90.1 Data-IP'!S1410*Convert!$B$6/$D1410</f>
        <v>0</v>
      </c>
      <c r="T1410" s="5">
        <f>'90.1 Data-IP'!T1410*Convert!$B$6/$D1410</f>
        <v>7.8378620118634235</v>
      </c>
      <c r="U1410" s="5">
        <f>'90.1 Data-IP'!U1410*Convert!$B$7/$D1410</f>
        <v>0</v>
      </c>
      <c r="V1410" s="5">
        <f>'90.1 Data-IP'!V1410*Convert!$B$6/$D1410</f>
        <v>0</v>
      </c>
      <c r="W1410" s="5">
        <f>'90.1 Data-IP'!W1410*Convert!$B$6/$D1410</f>
        <v>101.65873792408388</v>
      </c>
      <c r="X1410" s="5">
        <f>'90.1 Data-IP'!X1410*Convert!$B$7/$D1410</f>
        <v>0</v>
      </c>
      <c r="Y1410" s="5">
        <f t="shared" si="42"/>
        <v>101.65873792408388</v>
      </c>
      <c r="Z1410" s="5">
        <f>'90.1 Data-IP'!Z1410*Convert!$B$6/$D1410</f>
        <v>220.29128323147643</v>
      </c>
      <c r="AA1410" s="5">
        <f>'90.1 Data-IP'!AA1410*Convert!$B$7/$D1410</f>
        <v>0</v>
      </c>
      <c r="AB1410" s="5">
        <f t="shared" si="43"/>
        <v>220.29128323147643</v>
      </c>
    </row>
    <row r="1411" spans="1:28" x14ac:dyDescent="0.25">
      <c r="A1411" s="95">
        <v>2010</v>
      </c>
      <c r="B1411" s="95" t="s">
        <v>62</v>
      </c>
      <c r="C1411" s="101" t="s">
        <v>13</v>
      </c>
      <c r="D1411" s="5">
        <f>'90.1 Data-SI'!D1411*Convert!$B$1</f>
        <v>22500.01722286344</v>
      </c>
      <c r="E1411" s="5">
        <f>'90.1 Data-IP'!E1411*Convert!$B$6/$D1411</f>
        <v>0</v>
      </c>
      <c r="F1411" s="5">
        <f>'90.1 Data-IP'!F1411*Convert!$B$7/$D1411</f>
        <v>0.1579963521484212</v>
      </c>
      <c r="G1411" s="5">
        <f>'90.1 Data-IP'!G1411*Convert!$B$6/$D1411</f>
        <v>73.686575744894043</v>
      </c>
      <c r="H1411" s="5">
        <f>'90.1 Data-IP'!H1411*Convert!$B$6/$D1411</f>
        <v>81.428382256356741</v>
      </c>
      <c r="I1411" s="5">
        <f>'90.1 Data-IP'!I1411*Convert!$B$6/$D1411</f>
        <v>12.251078613607117</v>
      </c>
      <c r="J1411" s="5">
        <f>'90.1 Data-IP'!J1411*Convert!$B$6/$D1411</f>
        <v>17.096544967154003</v>
      </c>
      <c r="K1411" s="5">
        <f>'90.1 Data-IP'!K1411*Convert!$B$7/$D1411</f>
        <v>0</v>
      </c>
      <c r="L1411" s="5">
        <f>'90.1 Data-IP'!L1411*Convert!$B$6/$D1411</f>
        <v>0</v>
      </c>
      <c r="M1411" s="5">
        <f>'90.1 Data-IP'!M1411*Convert!$B$6/$D1411</f>
        <v>35.069596375464485</v>
      </c>
      <c r="N1411" s="5">
        <f>'90.1 Data-IP'!N1411*Convert!$B$6/$D1411</f>
        <v>0</v>
      </c>
      <c r="O1411" s="5">
        <f>'90.1 Data-IP'!O1411*Convert!$B$6/$D1411</f>
        <v>0</v>
      </c>
      <c r="P1411" s="5">
        <f>'90.1 Data-IP'!P1411*Convert!$B$6/$D1411</f>
        <v>0</v>
      </c>
      <c r="Q1411" s="5">
        <f>'90.1 Data-IP'!Q1411*Convert!$B$6/$D1411</f>
        <v>0</v>
      </c>
      <c r="R1411" s="5">
        <f>'90.1 Data-IP'!R1411*Convert!$B$6/$D1411</f>
        <v>0</v>
      </c>
      <c r="S1411" s="5">
        <f>'90.1 Data-IP'!S1411*Convert!$B$6/$D1411</f>
        <v>0</v>
      </c>
      <c r="T1411" s="5">
        <f>'90.1 Data-IP'!T1411*Convert!$B$6/$D1411</f>
        <v>7.8178504492799412</v>
      </c>
      <c r="U1411" s="5">
        <f>'90.1 Data-IP'!U1411*Convert!$B$7/$D1411</f>
        <v>0</v>
      </c>
      <c r="V1411" s="5">
        <f>'90.1 Data-IP'!V1411*Convert!$B$6/$D1411</f>
        <v>0</v>
      </c>
      <c r="W1411" s="5">
        <f>'90.1 Data-IP'!W1411*Convert!$B$6/$D1411</f>
        <v>108.7561721203585</v>
      </c>
      <c r="X1411" s="5">
        <f>'90.1 Data-IP'!X1411*Convert!$B$7/$D1411</f>
        <v>0.1579963521484212</v>
      </c>
      <c r="Y1411" s="5">
        <f t="shared" ref="Y1411:Y1474" si="44">SUM(W1411:X1411)</f>
        <v>108.91416847250692</v>
      </c>
      <c r="Z1411" s="5">
        <f>'90.1 Data-IP'!Z1411*Convert!$B$6/$D1411</f>
        <v>227.35002840675634</v>
      </c>
      <c r="AA1411" s="5">
        <f>'90.1 Data-IP'!AA1411*Convert!$B$7/$D1411</f>
        <v>0.1579963521484212</v>
      </c>
      <c r="AB1411" s="5">
        <f t="shared" ref="AB1411:AB1474" si="45">SUM(Z1411:AA1411)</f>
        <v>227.50802475890475</v>
      </c>
    </row>
    <row r="1412" spans="1:28" x14ac:dyDescent="0.25">
      <c r="A1412" s="95">
        <v>2010</v>
      </c>
      <c r="B1412" s="95" t="s">
        <v>62</v>
      </c>
      <c r="C1412" s="101" t="s">
        <v>19</v>
      </c>
      <c r="D1412" s="5">
        <f>'90.1 Data-SI'!D1412*Convert!$B$1</f>
        <v>22500.01722286344</v>
      </c>
      <c r="E1412" s="5">
        <f>'90.1 Data-IP'!E1412*Convert!$B$6/$D1412</f>
        <v>0</v>
      </c>
      <c r="F1412" s="5">
        <f>'90.1 Data-IP'!F1412*Convert!$B$7/$D1412</f>
        <v>0.46120322447949541</v>
      </c>
      <c r="G1412" s="5">
        <f>'90.1 Data-IP'!G1412*Convert!$B$6/$D1412</f>
        <v>57.227732572066969</v>
      </c>
      <c r="H1412" s="5">
        <f>'90.1 Data-IP'!H1412*Convert!$B$6/$D1412</f>
        <v>81.428382256356741</v>
      </c>
      <c r="I1412" s="5">
        <f>'90.1 Data-IP'!I1412*Convert!$B$6/$D1412</f>
        <v>12.247076301090424</v>
      </c>
      <c r="J1412" s="5">
        <f>'90.1 Data-IP'!J1412*Convert!$B$6/$D1412</f>
        <v>17.096544967154003</v>
      </c>
      <c r="K1412" s="5">
        <f>'90.1 Data-IP'!K1412*Convert!$B$7/$D1412</f>
        <v>0</v>
      </c>
      <c r="L1412" s="5">
        <f>'90.1 Data-IP'!L1412*Convert!$B$6/$D1412</f>
        <v>0</v>
      </c>
      <c r="M1412" s="5">
        <f>'90.1 Data-IP'!M1412*Convert!$B$6/$D1412</f>
        <v>29.661138061235661</v>
      </c>
      <c r="N1412" s="5">
        <f>'90.1 Data-IP'!N1412*Convert!$B$6/$D1412</f>
        <v>0</v>
      </c>
      <c r="O1412" s="5">
        <f>'90.1 Data-IP'!O1412*Convert!$B$6/$D1412</f>
        <v>0</v>
      </c>
      <c r="P1412" s="5">
        <f>'90.1 Data-IP'!P1412*Convert!$B$6/$D1412</f>
        <v>0</v>
      </c>
      <c r="Q1412" s="5">
        <f>'90.1 Data-IP'!Q1412*Convert!$B$6/$D1412</f>
        <v>0</v>
      </c>
      <c r="R1412" s="5">
        <f>'90.1 Data-IP'!R1412*Convert!$B$6/$D1412</f>
        <v>0</v>
      </c>
      <c r="S1412" s="5">
        <f>'90.1 Data-IP'!S1412*Convert!$B$6/$D1412</f>
        <v>0</v>
      </c>
      <c r="T1412" s="5">
        <f>'90.1 Data-IP'!T1412*Convert!$B$6/$D1412</f>
        <v>7.9952863041868074</v>
      </c>
      <c r="U1412" s="5">
        <f>'90.1 Data-IP'!U1412*Convert!$B$7/$D1412</f>
        <v>0</v>
      </c>
      <c r="V1412" s="5">
        <f>'90.1 Data-IP'!V1412*Convert!$B$6/$D1412</f>
        <v>0</v>
      </c>
      <c r="W1412" s="5">
        <f>'90.1 Data-IP'!W1412*Convert!$B$6/$D1412</f>
        <v>86.888870633302616</v>
      </c>
      <c r="X1412" s="5">
        <f>'90.1 Data-IP'!X1412*Convert!$B$7/$D1412</f>
        <v>0.46120322447949541</v>
      </c>
      <c r="Y1412" s="5">
        <f t="shared" si="44"/>
        <v>87.350073857782107</v>
      </c>
      <c r="Z1412" s="5">
        <f>'90.1 Data-IP'!Z1412*Convert!$B$6/$D1412</f>
        <v>205.65616046209061</v>
      </c>
      <c r="AA1412" s="5">
        <f>'90.1 Data-IP'!AA1412*Convert!$B$7/$D1412</f>
        <v>0.46120322447949541</v>
      </c>
      <c r="AB1412" s="5">
        <f t="shared" si="45"/>
        <v>206.11736368657012</v>
      </c>
    </row>
    <row r="1413" spans="1:28" x14ac:dyDescent="0.25">
      <c r="A1413" s="95">
        <v>2010</v>
      </c>
      <c r="B1413" s="95" t="s">
        <v>62</v>
      </c>
      <c r="C1413" s="101" t="s">
        <v>20</v>
      </c>
      <c r="D1413" s="5">
        <f>'90.1 Data-SI'!D1413*Convert!$B$1</f>
        <v>22500.01722286344</v>
      </c>
      <c r="E1413" s="5">
        <f>'90.1 Data-IP'!E1413*Convert!$B$6/$D1413</f>
        <v>0</v>
      </c>
      <c r="F1413" s="5">
        <f>'90.1 Data-IP'!F1413*Convert!$B$7/$D1413</f>
        <v>6.9408802099884467E-2</v>
      </c>
      <c r="G1413" s="5">
        <f>'90.1 Data-IP'!G1413*Convert!$B$6/$D1413</f>
        <v>43.314360159858687</v>
      </c>
      <c r="H1413" s="5">
        <f>'90.1 Data-IP'!H1413*Convert!$B$6/$D1413</f>
        <v>81.428382256356741</v>
      </c>
      <c r="I1413" s="5">
        <f>'90.1 Data-IP'!I1413*Convert!$B$6/$D1413</f>
        <v>12.257749134468279</v>
      </c>
      <c r="J1413" s="5">
        <f>'90.1 Data-IP'!J1413*Convert!$B$6/$D1413</f>
        <v>17.096544967154003</v>
      </c>
      <c r="K1413" s="5">
        <f>'90.1 Data-IP'!K1413*Convert!$B$7/$D1413</f>
        <v>0</v>
      </c>
      <c r="L1413" s="5">
        <f>'90.1 Data-IP'!L1413*Convert!$B$6/$D1413</f>
        <v>0</v>
      </c>
      <c r="M1413" s="5">
        <f>'90.1 Data-IP'!M1413*Convert!$B$6/$D1413</f>
        <v>33.755503765815888</v>
      </c>
      <c r="N1413" s="5">
        <f>'90.1 Data-IP'!N1413*Convert!$B$6/$D1413</f>
        <v>0</v>
      </c>
      <c r="O1413" s="5">
        <f>'90.1 Data-IP'!O1413*Convert!$B$6/$D1413</f>
        <v>0</v>
      </c>
      <c r="P1413" s="5">
        <f>'90.1 Data-IP'!P1413*Convert!$B$6/$D1413</f>
        <v>0</v>
      </c>
      <c r="Q1413" s="5">
        <f>'90.1 Data-IP'!Q1413*Convert!$B$6/$D1413</f>
        <v>0</v>
      </c>
      <c r="R1413" s="5">
        <f>'90.1 Data-IP'!R1413*Convert!$B$6/$D1413</f>
        <v>0</v>
      </c>
      <c r="S1413" s="5">
        <f>'90.1 Data-IP'!S1413*Convert!$B$6/$D1413</f>
        <v>0</v>
      </c>
      <c r="T1413" s="5">
        <f>'90.1 Data-IP'!T1413*Convert!$B$6/$D1413</f>
        <v>7.9832793666367197</v>
      </c>
      <c r="U1413" s="5">
        <f>'90.1 Data-IP'!U1413*Convert!$B$7/$D1413</f>
        <v>0</v>
      </c>
      <c r="V1413" s="5">
        <f>'90.1 Data-IP'!V1413*Convert!$B$6/$D1413</f>
        <v>0</v>
      </c>
      <c r="W1413" s="5">
        <f>'90.1 Data-IP'!W1413*Convert!$B$6/$D1413</f>
        <v>77.069863925674582</v>
      </c>
      <c r="X1413" s="5">
        <f>'90.1 Data-IP'!X1413*Convert!$B$7/$D1413</f>
        <v>6.9408802099884467E-2</v>
      </c>
      <c r="Y1413" s="5">
        <f t="shared" si="44"/>
        <v>77.139272727774468</v>
      </c>
      <c r="Z1413" s="5">
        <f>'90.1 Data-IP'!Z1413*Convert!$B$6/$D1413</f>
        <v>195.83581965029035</v>
      </c>
      <c r="AA1413" s="5">
        <f>'90.1 Data-IP'!AA1413*Convert!$B$7/$D1413</f>
        <v>6.9408802099884467E-2</v>
      </c>
      <c r="AB1413" s="5">
        <f t="shared" si="45"/>
        <v>195.90522845239022</v>
      </c>
    </row>
    <row r="1414" spans="1:28" x14ac:dyDescent="0.25">
      <c r="A1414" s="95">
        <v>2010</v>
      </c>
      <c r="B1414" s="95" t="s">
        <v>62</v>
      </c>
      <c r="C1414" s="101" t="s">
        <v>3</v>
      </c>
      <c r="D1414" s="5">
        <f>'90.1 Data-SI'!D1414*Convert!$B$1</f>
        <v>22500.01722286344</v>
      </c>
      <c r="E1414" s="5">
        <f>'90.1 Data-IP'!E1414*Convert!$B$6/$D1414</f>
        <v>0</v>
      </c>
      <c r="F1414" s="5">
        <f>'90.1 Data-IP'!F1414*Convert!$B$7/$D1414</f>
        <v>6.5285371290924221</v>
      </c>
      <c r="G1414" s="5">
        <f>'90.1 Data-IP'!G1414*Convert!$B$6/$D1414</f>
        <v>29.264909122082734</v>
      </c>
      <c r="H1414" s="5">
        <f>'90.1 Data-IP'!H1414*Convert!$B$6/$D1414</f>
        <v>81.428382256356741</v>
      </c>
      <c r="I1414" s="5">
        <f>'90.1 Data-IP'!I1414*Convert!$B$6/$D1414</f>
        <v>12.255080926123814</v>
      </c>
      <c r="J1414" s="5">
        <f>'90.1 Data-IP'!J1414*Convert!$B$6/$D1414</f>
        <v>17.096544967154003</v>
      </c>
      <c r="K1414" s="5">
        <f>'90.1 Data-IP'!K1414*Convert!$B$7/$D1414</f>
        <v>0</v>
      </c>
      <c r="L1414" s="5">
        <f>'90.1 Data-IP'!L1414*Convert!$B$6/$D1414</f>
        <v>0</v>
      </c>
      <c r="M1414" s="5">
        <f>'90.1 Data-IP'!M1414*Convert!$B$6/$D1414</f>
        <v>26.015031358525405</v>
      </c>
      <c r="N1414" s="5">
        <f>'90.1 Data-IP'!N1414*Convert!$B$6/$D1414</f>
        <v>0</v>
      </c>
      <c r="O1414" s="5">
        <f>'90.1 Data-IP'!O1414*Convert!$B$6/$D1414</f>
        <v>0</v>
      </c>
      <c r="P1414" s="5">
        <f>'90.1 Data-IP'!P1414*Convert!$B$6/$D1414</f>
        <v>0</v>
      </c>
      <c r="Q1414" s="5">
        <f>'90.1 Data-IP'!Q1414*Convert!$B$6/$D1414</f>
        <v>0</v>
      </c>
      <c r="R1414" s="5">
        <f>'90.1 Data-IP'!R1414*Convert!$B$6/$D1414</f>
        <v>0</v>
      </c>
      <c r="S1414" s="5">
        <f>'90.1 Data-IP'!S1414*Convert!$B$6/$D1414</f>
        <v>0</v>
      </c>
      <c r="T1414" s="5">
        <f>'90.1 Data-IP'!T1414*Convert!$B$6/$D1414</f>
        <v>8.2741140761833112</v>
      </c>
      <c r="U1414" s="5">
        <f>'90.1 Data-IP'!U1414*Convert!$B$7/$D1414</f>
        <v>0</v>
      </c>
      <c r="V1414" s="5">
        <f>'90.1 Data-IP'!V1414*Convert!$B$6/$D1414</f>
        <v>0</v>
      </c>
      <c r="W1414" s="5">
        <f>'90.1 Data-IP'!W1414*Convert!$B$6/$D1414</f>
        <v>55.27994048060814</v>
      </c>
      <c r="X1414" s="5">
        <f>'90.1 Data-IP'!X1414*Convert!$B$7/$D1414</f>
        <v>6.5285371290924221</v>
      </c>
      <c r="Y1414" s="5">
        <f t="shared" si="44"/>
        <v>61.80847760970056</v>
      </c>
      <c r="Z1414" s="5">
        <f>'90.1 Data-IP'!Z1414*Convert!$B$6/$D1414</f>
        <v>174.33406270642601</v>
      </c>
      <c r="AA1414" s="5">
        <f>'90.1 Data-IP'!AA1414*Convert!$B$7/$D1414</f>
        <v>6.5285371290924221</v>
      </c>
      <c r="AB1414" s="5">
        <f t="shared" si="45"/>
        <v>180.86259983551844</v>
      </c>
    </row>
    <row r="1415" spans="1:28" x14ac:dyDescent="0.25">
      <c r="A1415" s="95">
        <v>2010</v>
      </c>
      <c r="B1415" s="95" t="s">
        <v>62</v>
      </c>
      <c r="C1415" s="101" t="s">
        <v>7</v>
      </c>
      <c r="D1415" s="5">
        <f>'90.1 Data-SI'!D1415*Convert!$B$1</f>
        <v>22500.01722286344</v>
      </c>
      <c r="E1415" s="5">
        <f>'90.1 Data-IP'!E1415*Convert!$B$6/$D1415</f>
        <v>0</v>
      </c>
      <c r="F1415" s="5">
        <f>'90.1 Data-IP'!F1415*Convert!$B$7/$D1415</f>
        <v>1.1922788308078838</v>
      </c>
      <c r="G1415" s="5">
        <f>'90.1 Data-IP'!G1415*Convert!$B$6/$D1415</f>
        <v>27.059634925383119</v>
      </c>
      <c r="H1415" s="5">
        <f>'90.1 Data-IP'!H1415*Convert!$B$6/$D1415</f>
        <v>81.428382256356741</v>
      </c>
      <c r="I1415" s="5">
        <f>'90.1 Data-IP'!I1415*Convert!$B$6/$D1415</f>
        <v>12.253746821951582</v>
      </c>
      <c r="J1415" s="5">
        <f>'90.1 Data-IP'!J1415*Convert!$B$6/$D1415</f>
        <v>17.096544967154003</v>
      </c>
      <c r="K1415" s="5">
        <f>'90.1 Data-IP'!K1415*Convert!$B$7/$D1415</f>
        <v>0</v>
      </c>
      <c r="L1415" s="5">
        <f>'90.1 Data-IP'!L1415*Convert!$B$6/$D1415</f>
        <v>0</v>
      </c>
      <c r="M1415" s="5">
        <f>'90.1 Data-IP'!M1415*Convert!$B$6/$D1415</f>
        <v>29.282252476321752</v>
      </c>
      <c r="N1415" s="5">
        <f>'90.1 Data-IP'!N1415*Convert!$B$6/$D1415</f>
        <v>0</v>
      </c>
      <c r="O1415" s="5">
        <f>'90.1 Data-IP'!O1415*Convert!$B$6/$D1415</f>
        <v>0</v>
      </c>
      <c r="P1415" s="5">
        <f>'90.1 Data-IP'!P1415*Convert!$B$6/$D1415</f>
        <v>0</v>
      </c>
      <c r="Q1415" s="5">
        <f>'90.1 Data-IP'!Q1415*Convert!$B$6/$D1415</f>
        <v>0</v>
      </c>
      <c r="R1415" s="5">
        <f>'90.1 Data-IP'!R1415*Convert!$B$6/$D1415</f>
        <v>0</v>
      </c>
      <c r="S1415" s="5">
        <f>'90.1 Data-IP'!S1415*Convert!$B$6/$D1415</f>
        <v>0</v>
      </c>
      <c r="T1415" s="5">
        <f>'90.1 Data-IP'!T1415*Convert!$B$6/$D1415</f>
        <v>8.1847290966437622</v>
      </c>
      <c r="U1415" s="5">
        <f>'90.1 Data-IP'!U1415*Convert!$B$7/$D1415</f>
        <v>0</v>
      </c>
      <c r="V1415" s="5">
        <f>'90.1 Data-IP'!V1415*Convert!$B$6/$D1415</f>
        <v>0</v>
      </c>
      <c r="W1415" s="5">
        <f>'90.1 Data-IP'!W1415*Convert!$B$6/$D1415</f>
        <v>56.341887401704867</v>
      </c>
      <c r="X1415" s="5">
        <f>'90.1 Data-IP'!X1415*Convert!$B$7/$D1415</f>
        <v>1.1922788308078838</v>
      </c>
      <c r="Y1415" s="5">
        <f t="shared" si="44"/>
        <v>57.534166232512753</v>
      </c>
      <c r="Z1415" s="5">
        <f>'90.1 Data-IP'!Z1415*Convert!$B$6/$D1415</f>
        <v>175.30395643963871</v>
      </c>
      <c r="AA1415" s="5">
        <f>'90.1 Data-IP'!AA1415*Convert!$B$7/$D1415</f>
        <v>1.1922788308078838</v>
      </c>
      <c r="AB1415" s="5">
        <f t="shared" si="45"/>
        <v>176.49623527044659</v>
      </c>
    </row>
    <row r="1416" spans="1:28" x14ac:dyDescent="0.25">
      <c r="A1416" s="95">
        <v>2010</v>
      </c>
      <c r="B1416" s="95" t="s">
        <v>62</v>
      </c>
      <c r="C1416" s="101" t="s">
        <v>17</v>
      </c>
      <c r="D1416" s="5">
        <f>'90.1 Data-SI'!D1416*Convert!$B$1</f>
        <v>22500.01722286344</v>
      </c>
      <c r="E1416" s="5">
        <f>'90.1 Data-IP'!E1416*Convert!$B$6/$D1416</f>
        <v>0</v>
      </c>
      <c r="F1416" s="5">
        <f>'90.1 Data-IP'!F1416*Convert!$B$7/$D1416</f>
        <v>0.11735567197151515</v>
      </c>
      <c r="G1416" s="5">
        <f>'90.1 Data-IP'!G1416*Convert!$B$6/$D1416</f>
        <v>10.802241482563087</v>
      </c>
      <c r="H1416" s="5">
        <f>'90.1 Data-IP'!H1416*Convert!$B$6/$D1416</f>
        <v>81.428382256356741</v>
      </c>
      <c r="I1416" s="5">
        <f>'90.1 Data-IP'!I1416*Convert!$B$6/$D1416</f>
        <v>12.275092488707296</v>
      </c>
      <c r="J1416" s="5">
        <f>'90.1 Data-IP'!J1416*Convert!$B$6/$D1416</f>
        <v>17.096544967154003</v>
      </c>
      <c r="K1416" s="5">
        <f>'90.1 Data-IP'!K1416*Convert!$B$7/$D1416</f>
        <v>0</v>
      </c>
      <c r="L1416" s="5">
        <f>'90.1 Data-IP'!L1416*Convert!$B$6/$D1416</f>
        <v>0</v>
      </c>
      <c r="M1416" s="5">
        <f>'90.1 Data-IP'!M1416*Convert!$B$6/$D1416</f>
        <v>29.286254788838448</v>
      </c>
      <c r="N1416" s="5">
        <f>'90.1 Data-IP'!N1416*Convert!$B$6/$D1416</f>
        <v>0</v>
      </c>
      <c r="O1416" s="5">
        <f>'90.1 Data-IP'!O1416*Convert!$B$6/$D1416</f>
        <v>0</v>
      </c>
      <c r="P1416" s="5">
        <f>'90.1 Data-IP'!P1416*Convert!$B$6/$D1416</f>
        <v>0</v>
      </c>
      <c r="Q1416" s="5">
        <f>'90.1 Data-IP'!Q1416*Convert!$B$6/$D1416</f>
        <v>0</v>
      </c>
      <c r="R1416" s="5">
        <f>'90.1 Data-IP'!R1416*Convert!$B$6/$D1416</f>
        <v>0</v>
      </c>
      <c r="S1416" s="5">
        <f>'90.1 Data-IP'!S1416*Convert!$B$6/$D1416</f>
        <v>0</v>
      </c>
      <c r="T1416" s="5">
        <f>'90.1 Data-IP'!T1416*Convert!$B$6/$D1416</f>
        <v>8.282118701216703</v>
      </c>
      <c r="U1416" s="5">
        <f>'90.1 Data-IP'!U1416*Convert!$B$7/$D1416</f>
        <v>0</v>
      </c>
      <c r="V1416" s="5">
        <f>'90.1 Data-IP'!V1416*Convert!$B$6/$D1416</f>
        <v>0</v>
      </c>
      <c r="W1416" s="5">
        <f>'90.1 Data-IP'!W1416*Convert!$B$6/$D1416</f>
        <v>40.088496271401532</v>
      </c>
      <c r="X1416" s="5">
        <f>'90.1 Data-IP'!X1416*Convert!$B$7/$D1416</f>
        <v>0.11735567197151515</v>
      </c>
      <c r="Y1416" s="5">
        <f t="shared" si="44"/>
        <v>40.205851943373048</v>
      </c>
      <c r="Z1416" s="5">
        <f>'90.1 Data-IP'!Z1416*Convert!$B$6/$D1416</f>
        <v>159.17063468483627</v>
      </c>
      <c r="AA1416" s="5">
        <f>'90.1 Data-IP'!AA1416*Convert!$B$7/$D1416</f>
        <v>0.11735567197151515</v>
      </c>
      <c r="AB1416" s="5">
        <f t="shared" si="45"/>
        <v>159.2879903568078</v>
      </c>
    </row>
    <row r="1417" spans="1:28" x14ac:dyDescent="0.25">
      <c r="A1417" s="95">
        <v>2010</v>
      </c>
      <c r="B1417" s="95" t="s">
        <v>62</v>
      </c>
      <c r="C1417" s="101" t="s">
        <v>14</v>
      </c>
      <c r="D1417" s="5">
        <f>'90.1 Data-SI'!D1417*Convert!$B$1</f>
        <v>22500.01722286344</v>
      </c>
      <c r="E1417" s="5">
        <f>'90.1 Data-IP'!E1417*Convert!$B$6/$D1417</f>
        <v>0</v>
      </c>
      <c r="F1417" s="5">
        <f>'90.1 Data-IP'!F1417*Convert!$B$7/$D1417</f>
        <v>17.619333085684488</v>
      </c>
      <c r="G1417" s="5">
        <f>'90.1 Data-IP'!G1417*Convert!$B$6/$D1417</f>
        <v>18.645439911115439</v>
      </c>
      <c r="H1417" s="5">
        <f>'90.1 Data-IP'!H1417*Convert!$B$6/$D1417</f>
        <v>81.428382256356741</v>
      </c>
      <c r="I1417" s="5">
        <f>'90.1 Data-IP'!I1417*Convert!$B$6/$D1417</f>
        <v>12.279094801223993</v>
      </c>
      <c r="J1417" s="5">
        <f>'90.1 Data-IP'!J1417*Convert!$B$6/$D1417</f>
        <v>17.096544967154003</v>
      </c>
      <c r="K1417" s="5">
        <f>'90.1 Data-IP'!K1417*Convert!$B$7/$D1417</f>
        <v>0</v>
      </c>
      <c r="L1417" s="5">
        <f>'90.1 Data-IP'!L1417*Convert!$B$6/$D1417</f>
        <v>0</v>
      </c>
      <c r="M1417" s="5">
        <f>'90.1 Data-IP'!M1417*Convert!$B$6/$D1417</f>
        <v>25.309290251414641</v>
      </c>
      <c r="N1417" s="5">
        <f>'90.1 Data-IP'!N1417*Convert!$B$6/$D1417</f>
        <v>0</v>
      </c>
      <c r="O1417" s="5">
        <f>'90.1 Data-IP'!O1417*Convert!$B$6/$D1417</f>
        <v>0</v>
      </c>
      <c r="P1417" s="5">
        <f>'90.1 Data-IP'!P1417*Convert!$B$6/$D1417</f>
        <v>0</v>
      </c>
      <c r="Q1417" s="5">
        <f>'90.1 Data-IP'!Q1417*Convert!$B$6/$D1417</f>
        <v>0</v>
      </c>
      <c r="R1417" s="5">
        <f>'90.1 Data-IP'!R1417*Convert!$B$6/$D1417</f>
        <v>0</v>
      </c>
      <c r="S1417" s="5">
        <f>'90.1 Data-IP'!S1417*Convert!$B$6/$D1417</f>
        <v>0</v>
      </c>
      <c r="T1417" s="5">
        <f>'90.1 Data-IP'!T1417*Convert!$B$6/$D1417</f>
        <v>8.4995776812905319</v>
      </c>
      <c r="U1417" s="5">
        <f>'90.1 Data-IP'!U1417*Convert!$B$7/$D1417</f>
        <v>0</v>
      </c>
      <c r="V1417" s="5">
        <f>'90.1 Data-IP'!V1417*Convert!$B$6/$D1417</f>
        <v>0</v>
      </c>
      <c r="W1417" s="5">
        <f>'90.1 Data-IP'!W1417*Convert!$B$6/$D1417</f>
        <v>43.954730162530083</v>
      </c>
      <c r="X1417" s="5">
        <f>'90.1 Data-IP'!X1417*Convert!$B$7/$D1417</f>
        <v>17.619333085684488</v>
      </c>
      <c r="Y1417" s="5">
        <f t="shared" si="44"/>
        <v>61.574063248214571</v>
      </c>
      <c r="Z1417" s="5">
        <f>'90.1 Data-IP'!Z1417*Convert!$B$6/$D1417</f>
        <v>163.25966397272757</v>
      </c>
      <c r="AA1417" s="5">
        <f>'90.1 Data-IP'!AA1417*Convert!$B$7/$D1417</f>
        <v>17.619333085684488</v>
      </c>
      <c r="AB1417" s="5">
        <f t="shared" si="45"/>
        <v>180.87899705841204</v>
      </c>
    </row>
    <row r="1418" spans="1:28" x14ac:dyDescent="0.25">
      <c r="A1418" s="95">
        <v>2010</v>
      </c>
      <c r="B1418" s="95" t="s">
        <v>62</v>
      </c>
      <c r="C1418" s="101" t="s">
        <v>2</v>
      </c>
      <c r="D1418" s="5">
        <f>'90.1 Data-SI'!D1418*Convert!$B$1</f>
        <v>22500.01722286344</v>
      </c>
      <c r="E1418" s="5">
        <f>'90.1 Data-IP'!E1418*Convert!$B$6/$D1418</f>
        <v>0</v>
      </c>
      <c r="F1418" s="5">
        <f>'90.1 Data-IP'!F1418*Convert!$B$7/$D1418</f>
        <v>3.9215973186434718</v>
      </c>
      <c r="G1418" s="5">
        <f>'90.1 Data-IP'!G1418*Convert!$B$6/$D1418</f>
        <v>19.009650350134795</v>
      </c>
      <c r="H1418" s="5">
        <f>'90.1 Data-IP'!H1418*Convert!$B$6/$D1418</f>
        <v>81.428382256356741</v>
      </c>
      <c r="I1418" s="5">
        <f>'90.1 Data-IP'!I1418*Convert!$B$6/$D1418</f>
        <v>12.249744509434885</v>
      </c>
      <c r="J1418" s="5">
        <f>'90.1 Data-IP'!J1418*Convert!$B$6/$D1418</f>
        <v>17.096544967154003</v>
      </c>
      <c r="K1418" s="5">
        <f>'90.1 Data-IP'!K1418*Convert!$B$7/$D1418</f>
        <v>0</v>
      </c>
      <c r="L1418" s="5">
        <f>'90.1 Data-IP'!L1418*Convert!$B$6/$D1418</f>
        <v>0</v>
      </c>
      <c r="M1418" s="5">
        <f>'90.1 Data-IP'!M1418*Convert!$B$6/$D1418</f>
        <v>31.111309296451925</v>
      </c>
      <c r="N1418" s="5">
        <f>'90.1 Data-IP'!N1418*Convert!$B$6/$D1418</f>
        <v>0</v>
      </c>
      <c r="O1418" s="5">
        <f>'90.1 Data-IP'!O1418*Convert!$B$6/$D1418</f>
        <v>0</v>
      </c>
      <c r="P1418" s="5">
        <f>'90.1 Data-IP'!P1418*Convert!$B$6/$D1418</f>
        <v>0</v>
      </c>
      <c r="Q1418" s="5">
        <f>'90.1 Data-IP'!Q1418*Convert!$B$6/$D1418</f>
        <v>0</v>
      </c>
      <c r="R1418" s="5">
        <f>'90.1 Data-IP'!R1418*Convert!$B$6/$D1418</f>
        <v>0</v>
      </c>
      <c r="S1418" s="5">
        <f>'90.1 Data-IP'!S1418*Convert!$B$6/$D1418</f>
        <v>0</v>
      </c>
      <c r="T1418" s="5">
        <f>'90.1 Data-IP'!T1418*Convert!$B$6/$D1418</f>
        <v>8.4235337434733033</v>
      </c>
      <c r="U1418" s="5">
        <f>'90.1 Data-IP'!U1418*Convert!$B$7/$D1418</f>
        <v>0</v>
      </c>
      <c r="V1418" s="5">
        <f>'90.1 Data-IP'!V1418*Convert!$B$6/$D1418</f>
        <v>0</v>
      </c>
      <c r="W1418" s="5">
        <f>'90.1 Data-IP'!W1418*Convert!$B$6/$D1418</f>
        <v>50.120959646586726</v>
      </c>
      <c r="X1418" s="5">
        <f>'90.1 Data-IP'!X1418*Convert!$B$7/$D1418</f>
        <v>3.9215973186434718</v>
      </c>
      <c r="Y1418" s="5">
        <f t="shared" si="44"/>
        <v>54.042556965230197</v>
      </c>
      <c r="Z1418" s="5">
        <f>'90.1 Data-IP'!Z1418*Convert!$B$6/$D1418</f>
        <v>169.31916512300566</v>
      </c>
      <c r="AA1418" s="5">
        <f>'90.1 Data-IP'!AA1418*Convert!$B$7/$D1418</f>
        <v>3.9215973186434718</v>
      </c>
      <c r="AB1418" s="5">
        <f t="shared" si="45"/>
        <v>173.24076244164914</v>
      </c>
    </row>
    <row r="1419" spans="1:28" x14ac:dyDescent="0.25">
      <c r="A1419" s="95">
        <v>2010</v>
      </c>
      <c r="B1419" s="95" t="s">
        <v>62</v>
      </c>
      <c r="C1419" s="101" t="s">
        <v>18</v>
      </c>
      <c r="D1419" s="5">
        <f>'90.1 Data-SI'!D1419*Convert!$B$1</f>
        <v>22500.01722286344</v>
      </c>
      <c r="E1419" s="5">
        <f>'90.1 Data-IP'!E1419*Convert!$B$6/$D1419</f>
        <v>0</v>
      </c>
      <c r="F1419" s="5">
        <f>'90.1 Data-IP'!F1419*Convert!$B$7/$D1419</f>
        <v>10.841928870115503</v>
      </c>
      <c r="G1419" s="5">
        <f>'90.1 Data-IP'!G1419*Convert!$B$6/$D1419</f>
        <v>5.2910571470723982</v>
      </c>
      <c r="H1419" s="5">
        <f>'90.1 Data-IP'!H1419*Convert!$B$6/$D1419</f>
        <v>81.428382256356741</v>
      </c>
      <c r="I1419" s="5">
        <f>'90.1 Data-IP'!I1419*Convert!$B$6/$D1419</f>
        <v>12.277760697051761</v>
      </c>
      <c r="J1419" s="5">
        <f>'90.1 Data-IP'!J1419*Convert!$B$6/$D1419</f>
        <v>17.096544967154003</v>
      </c>
      <c r="K1419" s="5">
        <f>'90.1 Data-IP'!K1419*Convert!$B$7/$D1419</f>
        <v>0</v>
      </c>
      <c r="L1419" s="5">
        <f>'90.1 Data-IP'!L1419*Convert!$B$6/$D1419</f>
        <v>0</v>
      </c>
      <c r="M1419" s="5">
        <f>'90.1 Data-IP'!M1419*Convert!$B$6/$D1419</f>
        <v>29.434340351956205</v>
      </c>
      <c r="N1419" s="5">
        <f>'90.1 Data-IP'!N1419*Convert!$B$6/$D1419</f>
        <v>0</v>
      </c>
      <c r="O1419" s="5">
        <f>'90.1 Data-IP'!O1419*Convert!$B$6/$D1419</f>
        <v>0</v>
      </c>
      <c r="P1419" s="5">
        <f>'90.1 Data-IP'!P1419*Convert!$B$6/$D1419</f>
        <v>0</v>
      </c>
      <c r="Q1419" s="5">
        <f>'90.1 Data-IP'!Q1419*Convert!$B$6/$D1419</f>
        <v>0</v>
      </c>
      <c r="R1419" s="5">
        <f>'90.1 Data-IP'!R1419*Convert!$B$6/$D1419</f>
        <v>0</v>
      </c>
      <c r="S1419" s="5">
        <f>'90.1 Data-IP'!S1419*Convert!$B$6/$D1419</f>
        <v>0</v>
      </c>
      <c r="T1419" s="5">
        <f>'90.1 Data-IP'!T1419*Convert!$B$6/$D1419</f>
        <v>8.5609464732132068</v>
      </c>
      <c r="U1419" s="5">
        <f>'90.1 Data-IP'!U1419*Convert!$B$7/$D1419</f>
        <v>0</v>
      </c>
      <c r="V1419" s="5">
        <f>'90.1 Data-IP'!V1419*Convert!$B$6/$D1419</f>
        <v>0</v>
      </c>
      <c r="W1419" s="5">
        <f>'90.1 Data-IP'!W1419*Convert!$B$6/$D1419</f>
        <v>34.725397499028603</v>
      </c>
      <c r="X1419" s="5">
        <f>'90.1 Data-IP'!X1419*Convert!$B$7/$D1419</f>
        <v>10.841928870115503</v>
      </c>
      <c r="Y1419" s="5">
        <f t="shared" si="44"/>
        <v>45.567326369144105</v>
      </c>
      <c r="Z1419" s="5">
        <f>'90.1 Data-IP'!Z1419*Convert!$B$6/$D1419</f>
        <v>154.08903189280431</v>
      </c>
      <c r="AA1419" s="5">
        <f>'90.1 Data-IP'!AA1419*Convert!$B$7/$D1419</f>
        <v>10.841928870115503</v>
      </c>
      <c r="AB1419" s="5">
        <f t="shared" si="45"/>
        <v>164.93096076291982</v>
      </c>
    </row>
    <row r="1420" spans="1:28" x14ac:dyDescent="0.25">
      <c r="A1420" s="95">
        <v>2010</v>
      </c>
      <c r="B1420" s="95" t="s">
        <v>62</v>
      </c>
      <c r="C1420" s="101" t="s">
        <v>4</v>
      </c>
      <c r="D1420" s="5">
        <f>'90.1 Data-SI'!D1420*Convert!$B$1</f>
        <v>22500.01722286344</v>
      </c>
      <c r="E1420" s="5">
        <f>'90.1 Data-IP'!E1420*Convert!$B$6/$D1420</f>
        <v>0</v>
      </c>
      <c r="F1420" s="5">
        <f>'90.1 Data-IP'!F1420*Convert!$B$7/$D1420</f>
        <v>29.129778312867291</v>
      </c>
      <c r="G1420" s="5">
        <f>'90.1 Data-IP'!G1420*Convert!$B$6/$D1420</f>
        <v>10.19922639671419</v>
      </c>
      <c r="H1420" s="5">
        <f>'90.1 Data-IP'!H1420*Convert!$B$6/$D1420</f>
        <v>81.428382256356741</v>
      </c>
      <c r="I1420" s="5">
        <f>'90.1 Data-IP'!I1420*Convert!$B$6/$D1420</f>
        <v>12.25908323864051</v>
      </c>
      <c r="J1420" s="5">
        <f>'90.1 Data-IP'!J1420*Convert!$B$6/$D1420</f>
        <v>17.096544967154003</v>
      </c>
      <c r="K1420" s="5">
        <f>'90.1 Data-IP'!K1420*Convert!$B$7/$D1420</f>
        <v>0</v>
      </c>
      <c r="L1420" s="5">
        <f>'90.1 Data-IP'!L1420*Convert!$B$6/$D1420</f>
        <v>0</v>
      </c>
      <c r="M1420" s="5">
        <f>'90.1 Data-IP'!M1420*Convert!$B$6/$D1420</f>
        <v>23.893805724676408</v>
      </c>
      <c r="N1420" s="5">
        <f>'90.1 Data-IP'!N1420*Convert!$B$6/$D1420</f>
        <v>0</v>
      </c>
      <c r="O1420" s="5">
        <f>'90.1 Data-IP'!O1420*Convert!$B$6/$D1420</f>
        <v>0</v>
      </c>
      <c r="P1420" s="5">
        <f>'90.1 Data-IP'!P1420*Convert!$B$6/$D1420</f>
        <v>0</v>
      </c>
      <c r="Q1420" s="5">
        <f>'90.1 Data-IP'!Q1420*Convert!$B$6/$D1420</f>
        <v>0</v>
      </c>
      <c r="R1420" s="5">
        <f>'90.1 Data-IP'!R1420*Convert!$B$6/$D1420</f>
        <v>0</v>
      </c>
      <c r="S1420" s="5">
        <f>'90.1 Data-IP'!S1420*Convert!$B$6/$D1420</f>
        <v>0</v>
      </c>
      <c r="T1420" s="5">
        <f>'90.1 Data-IP'!T1420*Convert!$B$6/$D1420</f>
        <v>8.6850181612307882</v>
      </c>
      <c r="U1420" s="5">
        <f>'90.1 Data-IP'!U1420*Convert!$B$7/$D1420</f>
        <v>0</v>
      </c>
      <c r="V1420" s="5">
        <f>'90.1 Data-IP'!V1420*Convert!$B$6/$D1420</f>
        <v>0</v>
      </c>
      <c r="W1420" s="5">
        <f>'90.1 Data-IP'!W1420*Convert!$B$6/$D1420</f>
        <v>34.0930321213906</v>
      </c>
      <c r="X1420" s="5">
        <f>'90.1 Data-IP'!X1420*Convert!$B$7/$D1420</f>
        <v>29.129778312867291</v>
      </c>
      <c r="Y1420" s="5">
        <f t="shared" si="44"/>
        <v>63.222810434257894</v>
      </c>
      <c r="Z1420" s="5">
        <f>'90.1 Data-IP'!Z1420*Convert!$B$6/$D1420</f>
        <v>153.56206074477262</v>
      </c>
      <c r="AA1420" s="5">
        <f>'90.1 Data-IP'!AA1420*Convert!$B$7/$D1420</f>
        <v>29.129778312867291</v>
      </c>
      <c r="AB1420" s="5">
        <f t="shared" si="45"/>
        <v>182.69183905763992</v>
      </c>
    </row>
    <row r="1421" spans="1:28" x14ac:dyDescent="0.25">
      <c r="A1421" s="95">
        <v>2010</v>
      </c>
      <c r="B1421" s="95" t="s">
        <v>62</v>
      </c>
      <c r="C1421" s="101" t="s">
        <v>5</v>
      </c>
      <c r="D1421" s="5">
        <f>'90.1 Data-SI'!D1421*Convert!$B$1</f>
        <v>22500.01722286344</v>
      </c>
      <c r="E1421" s="5">
        <f>'90.1 Data-IP'!E1421*Convert!$B$6/$D1421</f>
        <v>0</v>
      </c>
      <c r="F1421" s="5">
        <f>'90.1 Data-IP'!F1421*Convert!$B$7/$D1421</f>
        <v>14.34935656043927</v>
      </c>
      <c r="G1421" s="5">
        <f>'90.1 Data-IP'!G1421*Convert!$B$6/$D1421</f>
        <v>13.01818851264056</v>
      </c>
      <c r="H1421" s="5">
        <f>'90.1 Data-IP'!H1421*Convert!$B$6/$D1421</f>
        <v>81.428382256356741</v>
      </c>
      <c r="I1421" s="5">
        <f>'90.1 Data-IP'!I1421*Convert!$B$6/$D1421</f>
        <v>12.272424280362831</v>
      </c>
      <c r="J1421" s="5">
        <f>'90.1 Data-IP'!J1421*Convert!$B$6/$D1421</f>
        <v>17.096544967154003</v>
      </c>
      <c r="K1421" s="5">
        <f>'90.1 Data-IP'!K1421*Convert!$B$7/$D1421</f>
        <v>0</v>
      </c>
      <c r="L1421" s="5">
        <f>'90.1 Data-IP'!L1421*Convert!$B$6/$D1421</f>
        <v>0</v>
      </c>
      <c r="M1421" s="5">
        <f>'90.1 Data-IP'!M1421*Convert!$B$6/$D1421</f>
        <v>29.060791183731229</v>
      </c>
      <c r="N1421" s="5">
        <f>'90.1 Data-IP'!N1421*Convert!$B$6/$D1421</f>
        <v>0</v>
      </c>
      <c r="O1421" s="5">
        <f>'90.1 Data-IP'!O1421*Convert!$B$6/$D1421</f>
        <v>0</v>
      </c>
      <c r="P1421" s="5">
        <f>'90.1 Data-IP'!P1421*Convert!$B$6/$D1421</f>
        <v>0</v>
      </c>
      <c r="Q1421" s="5">
        <f>'90.1 Data-IP'!Q1421*Convert!$B$6/$D1421</f>
        <v>0</v>
      </c>
      <c r="R1421" s="5">
        <f>'90.1 Data-IP'!R1421*Convert!$B$6/$D1421</f>
        <v>0</v>
      </c>
      <c r="S1421" s="5">
        <f>'90.1 Data-IP'!S1421*Convert!$B$6/$D1421</f>
        <v>0</v>
      </c>
      <c r="T1421" s="5">
        <f>'90.1 Data-IP'!T1421*Convert!$B$6/$D1421</f>
        <v>8.6223152651358799</v>
      </c>
      <c r="U1421" s="5">
        <f>'90.1 Data-IP'!U1421*Convert!$B$7/$D1421</f>
        <v>0</v>
      </c>
      <c r="V1421" s="5">
        <f>'90.1 Data-IP'!V1421*Convert!$B$6/$D1421</f>
        <v>0</v>
      </c>
      <c r="W1421" s="5">
        <f>'90.1 Data-IP'!W1421*Convert!$B$6/$D1421</f>
        <v>42.078979696371782</v>
      </c>
      <c r="X1421" s="5">
        <f>'90.1 Data-IP'!X1421*Convert!$B$7/$D1421</f>
        <v>14.34935656043927</v>
      </c>
      <c r="Y1421" s="5">
        <f t="shared" si="44"/>
        <v>56.42833625681105</v>
      </c>
      <c r="Z1421" s="5">
        <f>'90.1 Data-IP'!Z1421*Convert!$B$6/$D1421</f>
        <v>161.49864646538126</v>
      </c>
      <c r="AA1421" s="5">
        <f>'90.1 Data-IP'!AA1421*Convert!$B$7/$D1421</f>
        <v>14.34935656043927</v>
      </c>
      <c r="AB1421" s="5">
        <f t="shared" si="45"/>
        <v>175.84800302582053</v>
      </c>
    </row>
    <row r="1422" spans="1:28" x14ac:dyDescent="0.25">
      <c r="A1422" s="95">
        <v>2010</v>
      </c>
      <c r="B1422" s="95" t="s">
        <v>62</v>
      </c>
      <c r="C1422" s="101" t="s">
        <v>15</v>
      </c>
      <c r="D1422" s="5">
        <f>'90.1 Data-SI'!D1422*Convert!$B$1</f>
        <v>22500.01722286344</v>
      </c>
      <c r="E1422" s="5">
        <f>'90.1 Data-IP'!E1422*Convert!$B$6/$D1422</f>
        <v>0</v>
      </c>
      <c r="F1422" s="5">
        <f>'90.1 Data-IP'!F1422*Convert!$B$7/$D1422</f>
        <v>14.03519040356611</v>
      </c>
      <c r="G1422" s="5">
        <f>'90.1 Data-IP'!G1422*Convert!$B$6/$D1422</f>
        <v>1.9984880500036442</v>
      </c>
      <c r="H1422" s="5">
        <f>'90.1 Data-IP'!H1422*Convert!$B$6/$D1422</f>
        <v>81.428382256356741</v>
      </c>
      <c r="I1422" s="5">
        <f>'90.1 Data-IP'!I1422*Convert!$B$6/$D1422</f>
        <v>12.271090176190599</v>
      </c>
      <c r="J1422" s="5">
        <f>'90.1 Data-IP'!J1422*Convert!$B$6/$D1422</f>
        <v>17.096544967154003</v>
      </c>
      <c r="K1422" s="5">
        <f>'90.1 Data-IP'!K1422*Convert!$B$7/$D1422</f>
        <v>0</v>
      </c>
      <c r="L1422" s="5">
        <f>'90.1 Data-IP'!L1422*Convert!$B$6/$D1422</f>
        <v>0</v>
      </c>
      <c r="M1422" s="5">
        <f>'90.1 Data-IP'!M1422*Convert!$B$6/$D1422</f>
        <v>27.91079338726718</v>
      </c>
      <c r="N1422" s="5">
        <f>'90.1 Data-IP'!N1422*Convert!$B$6/$D1422</f>
        <v>0</v>
      </c>
      <c r="O1422" s="5">
        <f>'90.1 Data-IP'!O1422*Convert!$B$6/$D1422</f>
        <v>0</v>
      </c>
      <c r="P1422" s="5">
        <f>'90.1 Data-IP'!P1422*Convert!$B$6/$D1422</f>
        <v>0</v>
      </c>
      <c r="Q1422" s="5">
        <f>'90.1 Data-IP'!Q1422*Convert!$B$6/$D1422</f>
        <v>0</v>
      </c>
      <c r="R1422" s="5">
        <f>'90.1 Data-IP'!R1422*Convert!$B$6/$D1422</f>
        <v>0</v>
      </c>
      <c r="S1422" s="5">
        <f>'90.1 Data-IP'!S1422*Convert!$B$6/$D1422</f>
        <v>0</v>
      </c>
      <c r="T1422" s="5">
        <f>'90.1 Data-IP'!T1422*Convert!$B$6/$D1422</f>
        <v>8.6676748069917711</v>
      </c>
      <c r="U1422" s="5">
        <f>'90.1 Data-IP'!U1422*Convert!$B$7/$D1422</f>
        <v>0</v>
      </c>
      <c r="V1422" s="5">
        <f>'90.1 Data-IP'!V1422*Convert!$B$6/$D1422</f>
        <v>0</v>
      </c>
      <c r="W1422" s="5">
        <f>'90.1 Data-IP'!W1422*Convert!$B$6/$D1422</f>
        <v>29.909281437270824</v>
      </c>
      <c r="X1422" s="5">
        <f>'90.1 Data-IP'!X1422*Convert!$B$7/$D1422</f>
        <v>14.03519040356611</v>
      </c>
      <c r="Y1422" s="5">
        <f t="shared" si="44"/>
        <v>43.944471840836933</v>
      </c>
      <c r="Z1422" s="5">
        <f>'90.1 Data-IP'!Z1422*Convert!$B$6/$D1422</f>
        <v>149.3743077481362</v>
      </c>
      <c r="AA1422" s="5">
        <f>'90.1 Data-IP'!AA1422*Convert!$B$7/$D1422</f>
        <v>14.03519040356611</v>
      </c>
      <c r="AB1422" s="5">
        <f t="shared" si="45"/>
        <v>163.40949815170231</v>
      </c>
    </row>
    <row r="1423" spans="1:28" x14ac:dyDescent="0.25">
      <c r="A1423" s="95">
        <v>2010</v>
      </c>
      <c r="B1423" s="95" t="s">
        <v>62</v>
      </c>
      <c r="C1423" s="101" t="s">
        <v>16</v>
      </c>
      <c r="D1423" s="5">
        <f>'90.1 Data-SI'!D1423*Convert!$B$1</f>
        <v>22500.01722286344</v>
      </c>
      <c r="E1423" s="5">
        <f>'90.1 Data-IP'!E1423*Convert!$B$6/$D1423</f>
        <v>0</v>
      </c>
      <c r="F1423" s="5">
        <f>'90.1 Data-IP'!F1423*Convert!$B$7/$D1423</f>
        <v>41.034301146709325</v>
      </c>
      <c r="G1423" s="5">
        <f>'90.1 Data-IP'!G1423*Convert!$B$6/$D1423</f>
        <v>12.223062425990245</v>
      </c>
      <c r="H1423" s="5">
        <f>'90.1 Data-IP'!H1423*Convert!$B$6/$D1423</f>
        <v>81.428382256356741</v>
      </c>
      <c r="I1423" s="5">
        <f>'90.1 Data-IP'!I1423*Convert!$B$6/$D1423</f>
        <v>12.265753759501671</v>
      </c>
      <c r="J1423" s="5">
        <f>'90.1 Data-IP'!J1423*Convert!$B$6/$D1423</f>
        <v>17.096544967154003</v>
      </c>
      <c r="K1423" s="5">
        <f>'90.1 Data-IP'!K1423*Convert!$B$7/$D1423</f>
        <v>0</v>
      </c>
      <c r="L1423" s="5">
        <f>'90.1 Data-IP'!L1423*Convert!$B$6/$D1423</f>
        <v>0</v>
      </c>
      <c r="M1423" s="5">
        <f>'90.1 Data-IP'!M1423*Convert!$B$6/$D1423</f>
        <v>25.55476541910534</v>
      </c>
      <c r="N1423" s="5">
        <f>'90.1 Data-IP'!N1423*Convert!$B$6/$D1423</f>
        <v>0</v>
      </c>
      <c r="O1423" s="5">
        <f>'90.1 Data-IP'!O1423*Convert!$B$6/$D1423</f>
        <v>0</v>
      </c>
      <c r="P1423" s="5">
        <f>'90.1 Data-IP'!P1423*Convert!$B$6/$D1423</f>
        <v>0</v>
      </c>
      <c r="Q1423" s="5">
        <f>'90.1 Data-IP'!Q1423*Convert!$B$6/$D1423</f>
        <v>0</v>
      </c>
      <c r="R1423" s="5">
        <f>'90.1 Data-IP'!R1423*Convert!$B$6/$D1423</f>
        <v>0</v>
      </c>
      <c r="S1423" s="5">
        <f>'90.1 Data-IP'!S1423*Convert!$B$6/$D1423</f>
        <v>0</v>
      </c>
      <c r="T1423" s="5">
        <f>'90.1 Data-IP'!T1423*Convert!$B$6/$D1423</f>
        <v>8.8197626826262283</v>
      </c>
      <c r="U1423" s="5">
        <f>'90.1 Data-IP'!U1423*Convert!$B$7/$D1423</f>
        <v>0</v>
      </c>
      <c r="V1423" s="5">
        <f>'90.1 Data-IP'!V1423*Convert!$B$6/$D1423</f>
        <v>0</v>
      </c>
      <c r="W1423" s="5">
        <f>'90.1 Data-IP'!W1423*Convert!$B$6/$D1423</f>
        <v>37.777827845095587</v>
      </c>
      <c r="X1423" s="5">
        <f>'90.1 Data-IP'!X1423*Convert!$B$7/$D1423</f>
        <v>41.034301146709325</v>
      </c>
      <c r="Y1423" s="5">
        <f t="shared" si="44"/>
        <v>78.812128991804911</v>
      </c>
      <c r="Z1423" s="5">
        <f>'90.1 Data-IP'!Z1423*Convert!$B$6/$D1423</f>
        <v>157.38960561490646</v>
      </c>
      <c r="AA1423" s="5">
        <f>'90.1 Data-IP'!AA1423*Convert!$B$7/$D1423</f>
        <v>41.034301146709325</v>
      </c>
      <c r="AB1423" s="5">
        <f t="shared" si="45"/>
        <v>198.4239067616158</v>
      </c>
    </row>
    <row r="1424" spans="1:28" x14ac:dyDescent="0.25">
      <c r="A1424" s="95">
        <v>2010</v>
      </c>
      <c r="B1424" s="95" t="s">
        <v>62</v>
      </c>
      <c r="C1424" s="101" t="s">
        <v>9</v>
      </c>
      <c r="D1424" s="5">
        <f>'90.1 Data-SI'!D1424*Convert!$B$1</f>
        <v>22500.01722286344</v>
      </c>
      <c r="E1424" s="5">
        <f>'90.1 Data-IP'!E1424*Convert!$B$6/$D1424</f>
        <v>0</v>
      </c>
      <c r="F1424" s="5">
        <f>'90.1 Data-IP'!F1424*Convert!$B$7/$D1424</f>
        <v>27.316016721151897</v>
      </c>
      <c r="G1424" s="5">
        <f>'90.1 Data-IP'!G1424*Convert!$B$6/$D1424</f>
        <v>8.2487660969109005</v>
      </c>
      <c r="H1424" s="5">
        <f>'90.1 Data-IP'!H1424*Convert!$B$6/$D1424</f>
        <v>81.428382256356741</v>
      </c>
      <c r="I1424" s="5">
        <f>'90.1 Data-IP'!I1424*Convert!$B$6/$D1424</f>
        <v>12.251078613607117</v>
      </c>
      <c r="J1424" s="5">
        <f>'90.1 Data-IP'!J1424*Convert!$B$6/$D1424</f>
        <v>17.096544967154003</v>
      </c>
      <c r="K1424" s="5">
        <f>'90.1 Data-IP'!K1424*Convert!$B$7/$D1424</f>
        <v>0</v>
      </c>
      <c r="L1424" s="5">
        <f>'90.1 Data-IP'!L1424*Convert!$B$6/$D1424</f>
        <v>0</v>
      </c>
      <c r="M1424" s="5">
        <f>'90.1 Data-IP'!M1424*Convert!$B$6/$D1424</f>
        <v>28.280340242975459</v>
      </c>
      <c r="N1424" s="5">
        <f>'90.1 Data-IP'!N1424*Convert!$B$6/$D1424</f>
        <v>0</v>
      </c>
      <c r="O1424" s="5">
        <f>'90.1 Data-IP'!O1424*Convert!$B$6/$D1424</f>
        <v>0</v>
      </c>
      <c r="P1424" s="5">
        <f>'90.1 Data-IP'!P1424*Convert!$B$6/$D1424</f>
        <v>0</v>
      </c>
      <c r="Q1424" s="5">
        <f>'90.1 Data-IP'!Q1424*Convert!$B$6/$D1424</f>
        <v>0</v>
      </c>
      <c r="R1424" s="5">
        <f>'90.1 Data-IP'!R1424*Convert!$B$6/$D1424</f>
        <v>0</v>
      </c>
      <c r="S1424" s="5">
        <f>'90.1 Data-IP'!S1424*Convert!$B$6/$D1424</f>
        <v>0</v>
      </c>
      <c r="T1424" s="5">
        <f>'90.1 Data-IP'!T1424*Convert!$B$6/$D1424</f>
        <v>8.7824077658037307</v>
      </c>
      <c r="U1424" s="5">
        <f>'90.1 Data-IP'!U1424*Convert!$B$7/$D1424</f>
        <v>0</v>
      </c>
      <c r="V1424" s="5">
        <f>'90.1 Data-IP'!V1424*Convert!$B$6/$D1424</f>
        <v>0</v>
      </c>
      <c r="W1424" s="5">
        <f>'90.1 Data-IP'!W1424*Convert!$B$6/$D1424</f>
        <v>36.529106339886361</v>
      </c>
      <c r="X1424" s="5">
        <f>'90.1 Data-IP'!X1424*Convert!$B$7/$D1424</f>
        <v>27.316016721151897</v>
      </c>
      <c r="Y1424" s="5">
        <f t="shared" si="44"/>
        <v>63.845123061038258</v>
      </c>
      <c r="Z1424" s="5">
        <f>'90.1 Data-IP'!Z1424*Convert!$B$6/$D1424</f>
        <v>156.08751994280797</v>
      </c>
      <c r="AA1424" s="5">
        <f>'90.1 Data-IP'!AA1424*Convert!$B$7/$D1424</f>
        <v>27.316016721151897</v>
      </c>
      <c r="AB1424" s="5">
        <f t="shared" si="45"/>
        <v>183.40353666395987</v>
      </c>
    </row>
    <row r="1425" spans="1:28" x14ac:dyDescent="0.25">
      <c r="A1425" s="95">
        <v>2010</v>
      </c>
      <c r="B1425" s="95" t="s">
        <v>62</v>
      </c>
      <c r="C1425" s="101" t="s">
        <v>12</v>
      </c>
      <c r="D1425" s="5">
        <f>'90.1 Data-SI'!D1425*Convert!$B$1</f>
        <v>22500.01722286344</v>
      </c>
      <c r="E1425" s="5">
        <f>'90.1 Data-IP'!E1425*Convert!$B$6/$D1425</f>
        <v>0</v>
      </c>
      <c r="F1425" s="5">
        <f>'90.1 Data-IP'!F1425*Convert!$B$7/$D1425</f>
        <v>50.900397055723161</v>
      </c>
      <c r="G1425" s="5">
        <f>'90.1 Data-IP'!G1425*Convert!$B$6/$D1425</f>
        <v>8.1126874713432304</v>
      </c>
      <c r="H1425" s="5">
        <f>'90.1 Data-IP'!H1425*Convert!$B$6/$D1425</f>
        <v>81.428382256356741</v>
      </c>
      <c r="I1425" s="5">
        <f>'90.1 Data-IP'!I1425*Convert!$B$6/$D1425</f>
        <v>12.272424280362831</v>
      </c>
      <c r="J1425" s="5">
        <f>'90.1 Data-IP'!J1425*Convert!$B$6/$D1425</f>
        <v>17.096544967154003</v>
      </c>
      <c r="K1425" s="5">
        <f>'90.1 Data-IP'!K1425*Convert!$B$7/$D1425</f>
        <v>0</v>
      </c>
      <c r="L1425" s="5">
        <f>'90.1 Data-IP'!L1425*Convert!$B$6/$D1425</f>
        <v>0</v>
      </c>
      <c r="M1425" s="5">
        <f>'90.1 Data-IP'!M1425*Convert!$B$6/$D1425</f>
        <v>26.048383962831206</v>
      </c>
      <c r="N1425" s="5">
        <f>'90.1 Data-IP'!N1425*Convert!$B$6/$D1425</f>
        <v>0</v>
      </c>
      <c r="O1425" s="5">
        <f>'90.1 Data-IP'!O1425*Convert!$B$6/$D1425</f>
        <v>0</v>
      </c>
      <c r="P1425" s="5">
        <f>'90.1 Data-IP'!P1425*Convert!$B$6/$D1425</f>
        <v>0</v>
      </c>
      <c r="Q1425" s="5">
        <f>'90.1 Data-IP'!Q1425*Convert!$B$6/$D1425</f>
        <v>0</v>
      </c>
      <c r="R1425" s="5">
        <f>'90.1 Data-IP'!R1425*Convert!$B$6/$D1425</f>
        <v>0</v>
      </c>
      <c r="S1425" s="5">
        <f>'90.1 Data-IP'!S1425*Convert!$B$6/$D1425</f>
        <v>0</v>
      </c>
      <c r="T1425" s="5">
        <f>'90.1 Data-IP'!T1425*Convert!$B$6/$D1425</f>
        <v>8.977186974949614</v>
      </c>
      <c r="U1425" s="5">
        <f>'90.1 Data-IP'!U1425*Convert!$B$7/$D1425</f>
        <v>0</v>
      </c>
      <c r="V1425" s="5">
        <f>'90.1 Data-IP'!V1425*Convert!$B$6/$D1425</f>
        <v>0</v>
      </c>
      <c r="W1425" s="5">
        <f>'90.1 Data-IP'!W1425*Convert!$B$6/$D1425</f>
        <v>34.161071434174438</v>
      </c>
      <c r="X1425" s="5">
        <f>'90.1 Data-IP'!X1425*Convert!$B$7/$D1425</f>
        <v>50.900397055723161</v>
      </c>
      <c r="Y1425" s="5">
        <f t="shared" si="44"/>
        <v>85.061468489897607</v>
      </c>
      <c r="Z1425" s="5">
        <f>'90.1 Data-IP'!Z1425*Convert!$B$6/$D1425</f>
        <v>153.93560991299762</v>
      </c>
      <c r="AA1425" s="5">
        <f>'90.1 Data-IP'!AA1425*Convert!$B$7/$D1425</f>
        <v>50.900397055723161</v>
      </c>
      <c r="AB1425" s="5">
        <f t="shared" si="45"/>
        <v>204.83600696872077</v>
      </c>
    </row>
    <row r="1426" spans="1:28" x14ac:dyDescent="0.25">
      <c r="A1426" s="95">
        <v>2010</v>
      </c>
      <c r="B1426" s="95" t="s">
        <v>62</v>
      </c>
      <c r="C1426" s="101" t="s">
        <v>8</v>
      </c>
      <c r="D1426" s="5">
        <f>'90.1 Data-SI'!D1426*Convert!$B$1</f>
        <v>22500.01722286344</v>
      </c>
      <c r="E1426" s="5">
        <f>'90.1 Data-IP'!E1426*Convert!$B$6/$D1426</f>
        <v>0</v>
      </c>
      <c r="F1426" s="5">
        <f>'90.1 Data-IP'!F1426*Convert!$B$7/$D1426</f>
        <v>76.981667718466582</v>
      </c>
      <c r="G1426" s="5">
        <f>'90.1 Data-IP'!G1426*Convert!$B$6/$D1426</f>
        <v>2.6575355110862877</v>
      </c>
      <c r="H1426" s="5">
        <f>'90.1 Data-IP'!H1426*Convert!$B$6/$D1426</f>
        <v>81.428382256356741</v>
      </c>
      <c r="I1426" s="5">
        <f>'90.1 Data-IP'!I1426*Convert!$B$6/$D1426</f>
        <v>12.356472843213451</v>
      </c>
      <c r="J1426" s="5">
        <f>'90.1 Data-IP'!J1426*Convert!$B$6/$D1426</f>
        <v>17.096544967154003</v>
      </c>
      <c r="K1426" s="5">
        <f>'90.1 Data-IP'!K1426*Convert!$B$7/$D1426</f>
        <v>0</v>
      </c>
      <c r="L1426" s="5">
        <f>'90.1 Data-IP'!L1426*Convert!$B$6/$D1426</f>
        <v>0</v>
      </c>
      <c r="M1426" s="5">
        <f>'90.1 Data-IP'!M1426*Convert!$B$6/$D1426</f>
        <v>29.263575017910497</v>
      </c>
      <c r="N1426" s="5">
        <f>'90.1 Data-IP'!N1426*Convert!$B$6/$D1426</f>
        <v>0</v>
      </c>
      <c r="O1426" s="5">
        <f>'90.1 Data-IP'!O1426*Convert!$B$6/$D1426</f>
        <v>0</v>
      </c>
      <c r="P1426" s="5">
        <f>'90.1 Data-IP'!P1426*Convert!$B$6/$D1426</f>
        <v>0</v>
      </c>
      <c r="Q1426" s="5">
        <f>'90.1 Data-IP'!Q1426*Convert!$B$6/$D1426</f>
        <v>0</v>
      </c>
      <c r="R1426" s="5">
        <f>'90.1 Data-IP'!R1426*Convert!$B$6/$D1426</f>
        <v>0</v>
      </c>
      <c r="S1426" s="5">
        <f>'90.1 Data-IP'!S1426*Convert!$B$6/$D1426</f>
        <v>0</v>
      </c>
      <c r="T1426" s="5">
        <f>'90.1 Data-IP'!T1426*Convert!$B$6/$D1426</f>
        <v>9.1946459550234412</v>
      </c>
      <c r="U1426" s="5">
        <f>'90.1 Data-IP'!U1426*Convert!$B$7/$D1426</f>
        <v>0</v>
      </c>
      <c r="V1426" s="5">
        <f>'90.1 Data-IP'!V1426*Convert!$B$6/$D1426</f>
        <v>0</v>
      </c>
      <c r="W1426" s="5">
        <f>'90.1 Data-IP'!W1426*Convert!$B$6/$D1426</f>
        <v>31.921110528996785</v>
      </c>
      <c r="X1426" s="5">
        <f>'90.1 Data-IP'!X1426*Convert!$B$7/$D1426</f>
        <v>76.981667718466582</v>
      </c>
      <c r="Y1426" s="5">
        <f t="shared" si="44"/>
        <v>108.90277824746337</v>
      </c>
      <c r="Z1426" s="5">
        <f>'90.1 Data-IP'!Z1426*Convert!$B$6/$D1426</f>
        <v>151.99849065491665</v>
      </c>
      <c r="AA1426" s="5">
        <f>'90.1 Data-IP'!AA1426*Convert!$B$7/$D1426</f>
        <v>76.981667718466582</v>
      </c>
      <c r="AB1426" s="5">
        <f t="shared" si="45"/>
        <v>228.98015837338323</v>
      </c>
    </row>
    <row r="1427" spans="1:28" x14ac:dyDescent="0.25">
      <c r="A1427" s="95">
        <v>2013</v>
      </c>
      <c r="B1427" s="95" t="s">
        <v>62</v>
      </c>
      <c r="C1427" s="101" t="s">
        <v>10</v>
      </c>
      <c r="D1427" s="5">
        <f>'90.1 Data-SI'!D1427*Convert!$B$1</f>
        <v>22500.01722286344</v>
      </c>
      <c r="E1427" s="5">
        <f>'90.1 Data-IP'!E1427*Convert!$B$6/$D1427</f>
        <v>0</v>
      </c>
      <c r="F1427" s="5">
        <f>'90.1 Data-IP'!F1427*Convert!$B$7/$D1427</f>
        <v>0</v>
      </c>
      <c r="G1427" s="5">
        <f>'90.1 Data-IP'!G1427*Convert!$B$6/$D1427</f>
        <v>98.327479806020378</v>
      </c>
      <c r="H1427" s="5">
        <f>'90.1 Data-IP'!H1427*Convert!$B$6/$D1427</f>
        <v>73.489128327403691</v>
      </c>
      <c r="I1427" s="5">
        <f>'90.1 Data-IP'!I1427*Convert!$B$6/$D1427</f>
        <v>12.271090176190599</v>
      </c>
      <c r="J1427" s="5">
        <f>'90.1 Data-IP'!J1427*Convert!$B$6/$D1427</f>
        <v>17.096544967154003</v>
      </c>
      <c r="K1427" s="5">
        <f>'90.1 Data-IP'!K1427*Convert!$B$7/$D1427</f>
        <v>0</v>
      </c>
      <c r="L1427" s="5">
        <f>'90.1 Data-IP'!L1427*Convert!$B$6/$D1427</f>
        <v>0</v>
      </c>
      <c r="M1427" s="5">
        <f>'90.1 Data-IP'!M1427*Convert!$B$6/$D1427</f>
        <v>16.409481318454485</v>
      </c>
      <c r="N1427" s="5">
        <f>'90.1 Data-IP'!N1427*Convert!$B$6/$D1427</f>
        <v>0</v>
      </c>
      <c r="O1427" s="5">
        <f>'90.1 Data-IP'!O1427*Convert!$B$6/$D1427</f>
        <v>0</v>
      </c>
      <c r="P1427" s="5">
        <f>'90.1 Data-IP'!P1427*Convert!$B$6/$D1427</f>
        <v>0</v>
      </c>
      <c r="Q1427" s="5">
        <f>'90.1 Data-IP'!Q1427*Convert!$B$6/$D1427</f>
        <v>0</v>
      </c>
      <c r="R1427" s="5">
        <f>'90.1 Data-IP'!R1427*Convert!$B$6/$D1427</f>
        <v>0</v>
      </c>
      <c r="S1427" s="5">
        <f>'90.1 Data-IP'!S1427*Convert!$B$6/$D1427</f>
        <v>0</v>
      </c>
      <c r="T1427" s="5">
        <f>'90.1 Data-IP'!T1427*Convert!$B$6/$D1427</f>
        <v>7.6710989903344142</v>
      </c>
      <c r="U1427" s="5">
        <f>'90.1 Data-IP'!U1427*Convert!$B$7/$D1427</f>
        <v>0</v>
      </c>
      <c r="V1427" s="5">
        <f>'90.1 Data-IP'!V1427*Convert!$B$6/$D1427</f>
        <v>0</v>
      </c>
      <c r="W1427" s="5">
        <f>'90.1 Data-IP'!W1427*Convert!$B$6/$D1427</f>
        <v>114.73696112447486</v>
      </c>
      <c r="X1427" s="5">
        <f>'90.1 Data-IP'!X1427*Convert!$B$7/$D1427</f>
        <v>0</v>
      </c>
      <c r="Y1427" s="5">
        <f t="shared" si="44"/>
        <v>114.73696112447486</v>
      </c>
      <c r="Z1427" s="5">
        <f>'90.1 Data-IP'!Z1427*Convert!$B$6/$D1427</f>
        <v>225.26482358555759</v>
      </c>
      <c r="AA1427" s="5">
        <f>'90.1 Data-IP'!AA1427*Convert!$B$7/$D1427</f>
        <v>0</v>
      </c>
      <c r="AB1427" s="5">
        <f t="shared" si="45"/>
        <v>225.26482358555759</v>
      </c>
    </row>
    <row r="1428" spans="1:28" x14ac:dyDescent="0.25">
      <c r="A1428" s="95">
        <v>2013</v>
      </c>
      <c r="B1428" s="95" t="s">
        <v>62</v>
      </c>
      <c r="C1428" s="101" t="s">
        <v>6</v>
      </c>
      <c r="D1428" s="5">
        <f>'90.1 Data-SI'!D1428*Convert!$B$1</f>
        <v>22500.01722286344</v>
      </c>
      <c r="E1428" s="5">
        <f>'90.1 Data-IP'!E1428*Convert!$B$6/$D1428</f>
        <v>0</v>
      </c>
      <c r="F1428" s="5">
        <f>'90.1 Data-IP'!F1428*Convert!$B$7/$D1428</f>
        <v>0</v>
      </c>
      <c r="G1428" s="5">
        <f>'90.1 Data-IP'!G1428*Convert!$B$6/$D1428</f>
        <v>85.354650835235731</v>
      </c>
      <c r="H1428" s="5">
        <f>'90.1 Data-IP'!H1428*Convert!$B$6/$D1428</f>
        <v>73.489128327403691</v>
      </c>
      <c r="I1428" s="5">
        <f>'90.1 Data-IP'!I1428*Convert!$B$6/$D1428</f>
        <v>12.268421967846134</v>
      </c>
      <c r="J1428" s="5">
        <f>'90.1 Data-IP'!J1428*Convert!$B$6/$D1428</f>
        <v>17.096544967154003</v>
      </c>
      <c r="K1428" s="5">
        <f>'90.1 Data-IP'!K1428*Convert!$B$7/$D1428</f>
        <v>0</v>
      </c>
      <c r="L1428" s="5">
        <f>'90.1 Data-IP'!L1428*Convert!$B$6/$D1428</f>
        <v>0</v>
      </c>
      <c r="M1428" s="5">
        <f>'90.1 Data-IP'!M1428*Convert!$B$6/$D1428</f>
        <v>19.674034227906368</v>
      </c>
      <c r="N1428" s="5">
        <f>'90.1 Data-IP'!N1428*Convert!$B$6/$D1428</f>
        <v>0</v>
      </c>
      <c r="O1428" s="5">
        <f>'90.1 Data-IP'!O1428*Convert!$B$6/$D1428</f>
        <v>0</v>
      </c>
      <c r="P1428" s="5">
        <f>'90.1 Data-IP'!P1428*Convert!$B$6/$D1428</f>
        <v>0</v>
      </c>
      <c r="Q1428" s="5">
        <f>'90.1 Data-IP'!Q1428*Convert!$B$6/$D1428</f>
        <v>0</v>
      </c>
      <c r="R1428" s="5">
        <f>'90.1 Data-IP'!R1428*Convert!$B$6/$D1428</f>
        <v>0</v>
      </c>
      <c r="S1428" s="5">
        <f>'90.1 Data-IP'!S1428*Convert!$B$6/$D1428</f>
        <v>0</v>
      </c>
      <c r="T1428" s="5">
        <f>'90.1 Data-IP'!T1428*Convert!$B$6/$D1428</f>
        <v>7.664428469473255</v>
      </c>
      <c r="U1428" s="5">
        <f>'90.1 Data-IP'!U1428*Convert!$B$7/$D1428</f>
        <v>0</v>
      </c>
      <c r="V1428" s="5">
        <f>'90.1 Data-IP'!V1428*Convert!$B$6/$D1428</f>
        <v>0</v>
      </c>
      <c r="W1428" s="5">
        <f>'90.1 Data-IP'!W1428*Convert!$B$6/$D1428</f>
        <v>105.02868506314211</v>
      </c>
      <c r="X1428" s="5">
        <f>'90.1 Data-IP'!X1428*Convert!$B$7/$D1428</f>
        <v>0</v>
      </c>
      <c r="Y1428" s="5">
        <f t="shared" si="44"/>
        <v>105.02868506314211</v>
      </c>
      <c r="Z1428" s="5">
        <f>'90.1 Data-IP'!Z1428*Convert!$B$6/$D1428</f>
        <v>215.54854289919143</v>
      </c>
      <c r="AA1428" s="5">
        <f>'90.1 Data-IP'!AA1428*Convert!$B$7/$D1428</f>
        <v>0</v>
      </c>
      <c r="AB1428" s="5">
        <f t="shared" si="45"/>
        <v>215.54854289919143</v>
      </c>
    </row>
    <row r="1429" spans="1:28" x14ac:dyDescent="0.25">
      <c r="A1429" s="95">
        <v>2013</v>
      </c>
      <c r="B1429" s="95" t="s">
        <v>62</v>
      </c>
      <c r="C1429" s="101" t="s">
        <v>11</v>
      </c>
      <c r="D1429" s="5">
        <f>'90.1 Data-SI'!D1429*Convert!$B$1</f>
        <v>22500.01722286344</v>
      </c>
      <c r="E1429" s="5">
        <f>'90.1 Data-IP'!E1429*Convert!$B$6/$D1429</f>
        <v>0</v>
      </c>
      <c r="F1429" s="5">
        <f>'90.1 Data-IP'!F1429*Convert!$B$7/$D1429</f>
        <v>0</v>
      </c>
      <c r="G1429" s="5">
        <f>'90.1 Data-IP'!G1429*Convert!$B$6/$D1429</f>
        <v>63.267222159761552</v>
      </c>
      <c r="H1429" s="5">
        <f>'90.1 Data-IP'!H1429*Convert!$B$6/$D1429</f>
        <v>73.489128327403691</v>
      </c>
      <c r="I1429" s="5">
        <f>'90.1 Data-IP'!I1429*Convert!$B$6/$D1429</f>
        <v>12.269756072018367</v>
      </c>
      <c r="J1429" s="5">
        <f>'90.1 Data-IP'!J1429*Convert!$B$6/$D1429</f>
        <v>17.096544967154003</v>
      </c>
      <c r="K1429" s="5">
        <f>'90.1 Data-IP'!K1429*Convert!$B$7/$D1429</f>
        <v>0</v>
      </c>
      <c r="L1429" s="5">
        <f>'90.1 Data-IP'!L1429*Convert!$B$6/$D1429</f>
        <v>0</v>
      </c>
      <c r="M1429" s="5">
        <f>'90.1 Data-IP'!M1429*Convert!$B$6/$D1429</f>
        <v>13.034197762707343</v>
      </c>
      <c r="N1429" s="5">
        <f>'90.1 Data-IP'!N1429*Convert!$B$6/$D1429</f>
        <v>0</v>
      </c>
      <c r="O1429" s="5">
        <f>'90.1 Data-IP'!O1429*Convert!$B$6/$D1429</f>
        <v>0</v>
      </c>
      <c r="P1429" s="5">
        <f>'90.1 Data-IP'!P1429*Convert!$B$6/$D1429</f>
        <v>0</v>
      </c>
      <c r="Q1429" s="5">
        <f>'90.1 Data-IP'!Q1429*Convert!$B$6/$D1429</f>
        <v>0</v>
      </c>
      <c r="R1429" s="5">
        <f>'90.1 Data-IP'!R1429*Convert!$B$6/$D1429</f>
        <v>0</v>
      </c>
      <c r="S1429" s="5">
        <f>'90.1 Data-IP'!S1429*Convert!$B$6/$D1429</f>
        <v>0</v>
      </c>
      <c r="T1429" s="5">
        <f>'90.1 Data-IP'!T1429*Convert!$B$6/$D1429</f>
        <v>7.8111799284187811</v>
      </c>
      <c r="U1429" s="5">
        <f>'90.1 Data-IP'!U1429*Convert!$B$7/$D1429</f>
        <v>0</v>
      </c>
      <c r="V1429" s="5">
        <f>'90.1 Data-IP'!V1429*Convert!$B$6/$D1429</f>
        <v>0</v>
      </c>
      <c r="W1429" s="5">
        <f>'90.1 Data-IP'!W1429*Convert!$B$6/$D1429</f>
        <v>76.301419922468909</v>
      </c>
      <c r="X1429" s="5">
        <f>'90.1 Data-IP'!X1429*Convert!$B$7/$D1429</f>
        <v>0</v>
      </c>
      <c r="Y1429" s="5">
        <f t="shared" si="44"/>
        <v>76.301419922468909</v>
      </c>
      <c r="Z1429" s="5">
        <f>'90.1 Data-IP'!Z1429*Convert!$B$6/$D1429</f>
        <v>186.96936332163594</v>
      </c>
      <c r="AA1429" s="5">
        <f>'90.1 Data-IP'!AA1429*Convert!$B$7/$D1429</f>
        <v>0</v>
      </c>
      <c r="AB1429" s="5">
        <f t="shared" si="45"/>
        <v>186.96936332163594</v>
      </c>
    </row>
    <row r="1430" spans="1:28" x14ac:dyDescent="0.25">
      <c r="A1430" s="95">
        <v>2013</v>
      </c>
      <c r="B1430" s="95" t="s">
        <v>62</v>
      </c>
      <c r="C1430" s="101" t="s">
        <v>13</v>
      </c>
      <c r="D1430" s="5">
        <f>'90.1 Data-SI'!D1430*Convert!$B$1</f>
        <v>22500.01722286344</v>
      </c>
      <c r="E1430" s="5">
        <f>'90.1 Data-IP'!E1430*Convert!$B$6/$D1430</f>
        <v>0</v>
      </c>
      <c r="F1430" s="5">
        <f>'90.1 Data-IP'!F1430*Convert!$B$7/$D1430</f>
        <v>0.20502994830821133</v>
      </c>
      <c r="G1430" s="5">
        <f>'90.1 Data-IP'!G1430*Convert!$B$6/$D1430</f>
        <v>67.997955554496471</v>
      </c>
      <c r="H1430" s="5">
        <f>'90.1 Data-IP'!H1430*Convert!$B$6/$D1430</f>
        <v>73.489128327403691</v>
      </c>
      <c r="I1430" s="5">
        <f>'90.1 Data-IP'!I1430*Convert!$B$6/$D1430</f>
        <v>12.251078613607117</v>
      </c>
      <c r="J1430" s="5">
        <f>'90.1 Data-IP'!J1430*Convert!$B$6/$D1430</f>
        <v>17.096544967154003</v>
      </c>
      <c r="K1430" s="5">
        <f>'90.1 Data-IP'!K1430*Convert!$B$7/$D1430</f>
        <v>0</v>
      </c>
      <c r="L1430" s="5">
        <f>'90.1 Data-IP'!L1430*Convert!$B$6/$D1430</f>
        <v>0</v>
      </c>
      <c r="M1430" s="5">
        <f>'90.1 Data-IP'!M1430*Convert!$B$6/$D1430</f>
        <v>18.592075744226161</v>
      </c>
      <c r="N1430" s="5">
        <f>'90.1 Data-IP'!N1430*Convert!$B$6/$D1430</f>
        <v>0</v>
      </c>
      <c r="O1430" s="5">
        <f>'90.1 Data-IP'!O1430*Convert!$B$6/$D1430</f>
        <v>0</v>
      </c>
      <c r="P1430" s="5">
        <f>'90.1 Data-IP'!P1430*Convert!$B$6/$D1430</f>
        <v>0</v>
      </c>
      <c r="Q1430" s="5">
        <f>'90.1 Data-IP'!Q1430*Convert!$B$6/$D1430</f>
        <v>0</v>
      </c>
      <c r="R1430" s="5">
        <f>'90.1 Data-IP'!R1430*Convert!$B$6/$D1430</f>
        <v>0</v>
      </c>
      <c r="S1430" s="5">
        <f>'90.1 Data-IP'!S1430*Convert!$B$6/$D1430</f>
        <v>0</v>
      </c>
      <c r="T1430" s="5">
        <f>'90.1 Data-IP'!T1430*Convert!$B$6/$D1430</f>
        <v>7.8191845534521738</v>
      </c>
      <c r="U1430" s="5">
        <f>'90.1 Data-IP'!U1430*Convert!$B$7/$D1430</f>
        <v>0</v>
      </c>
      <c r="V1430" s="5">
        <f>'90.1 Data-IP'!V1430*Convert!$B$6/$D1430</f>
        <v>0</v>
      </c>
      <c r="W1430" s="5">
        <f>'90.1 Data-IP'!W1430*Convert!$B$6/$D1430</f>
        <v>86.590031298722636</v>
      </c>
      <c r="X1430" s="5">
        <f>'90.1 Data-IP'!X1430*Convert!$B$7/$D1430</f>
        <v>0.20502994830821133</v>
      </c>
      <c r="Y1430" s="5">
        <f t="shared" si="44"/>
        <v>86.795061247030844</v>
      </c>
      <c r="Z1430" s="5">
        <f>'90.1 Data-IP'!Z1430*Convert!$B$6/$D1430</f>
        <v>197.24730186451188</v>
      </c>
      <c r="AA1430" s="5">
        <f>'90.1 Data-IP'!AA1430*Convert!$B$7/$D1430</f>
        <v>0.20502994830821133</v>
      </c>
      <c r="AB1430" s="5">
        <f t="shared" si="45"/>
        <v>197.45233181282009</v>
      </c>
    </row>
    <row r="1431" spans="1:28" x14ac:dyDescent="0.25">
      <c r="A1431" s="95">
        <v>2013</v>
      </c>
      <c r="B1431" s="95" t="s">
        <v>62</v>
      </c>
      <c r="C1431" s="101" t="s">
        <v>19</v>
      </c>
      <c r="D1431" s="5">
        <f>'90.1 Data-SI'!D1431*Convert!$B$1</f>
        <v>22500.01722286344</v>
      </c>
      <c r="E1431" s="5">
        <f>'90.1 Data-IP'!E1431*Convert!$B$6/$D1431</f>
        <v>0</v>
      </c>
      <c r="F1431" s="5">
        <f>'90.1 Data-IP'!F1431*Convert!$B$7/$D1431</f>
        <v>0.58997481784901795</v>
      </c>
      <c r="G1431" s="5">
        <f>'90.1 Data-IP'!G1431*Convert!$B$6/$D1431</f>
        <v>50.880064920586761</v>
      </c>
      <c r="H1431" s="5">
        <f>'90.1 Data-IP'!H1431*Convert!$B$6/$D1431</f>
        <v>73.489128327403691</v>
      </c>
      <c r="I1431" s="5">
        <f>'90.1 Data-IP'!I1431*Convert!$B$6/$D1431</f>
        <v>12.247076301090424</v>
      </c>
      <c r="J1431" s="5">
        <f>'90.1 Data-IP'!J1431*Convert!$B$6/$D1431</f>
        <v>17.096544967154003</v>
      </c>
      <c r="K1431" s="5">
        <f>'90.1 Data-IP'!K1431*Convert!$B$7/$D1431</f>
        <v>0</v>
      </c>
      <c r="L1431" s="5">
        <f>'90.1 Data-IP'!L1431*Convert!$B$6/$D1431</f>
        <v>0</v>
      </c>
      <c r="M1431" s="5">
        <f>'90.1 Data-IP'!M1431*Convert!$B$6/$D1431</f>
        <v>13.529150410605443</v>
      </c>
      <c r="N1431" s="5">
        <f>'90.1 Data-IP'!N1431*Convert!$B$6/$D1431</f>
        <v>0</v>
      </c>
      <c r="O1431" s="5">
        <f>'90.1 Data-IP'!O1431*Convert!$B$6/$D1431</f>
        <v>0</v>
      </c>
      <c r="P1431" s="5">
        <f>'90.1 Data-IP'!P1431*Convert!$B$6/$D1431</f>
        <v>0</v>
      </c>
      <c r="Q1431" s="5">
        <f>'90.1 Data-IP'!Q1431*Convert!$B$6/$D1431</f>
        <v>0</v>
      </c>
      <c r="R1431" s="5">
        <f>'90.1 Data-IP'!R1431*Convert!$B$6/$D1431</f>
        <v>0</v>
      </c>
      <c r="S1431" s="5">
        <f>'90.1 Data-IP'!S1431*Convert!$B$6/$D1431</f>
        <v>0</v>
      </c>
      <c r="T1431" s="5">
        <f>'90.1 Data-IP'!T1431*Convert!$B$6/$D1431</f>
        <v>7.9752747416033269</v>
      </c>
      <c r="U1431" s="5">
        <f>'90.1 Data-IP'!U1431*Convert!$B$7/$D1431</f>
        <v>0</v>
      </c>
      <c r="V1431" s="5">
        <f>'90.1 Data-IP'!V1431*Convert!$B$6/$D1431</f>
        <v>0</v>
      </c>
      <c r="W1431" s="5">
        <f>'90.1 Data-IP'!W1431*Convert!$B$6/$D1431</f>
        <v>64.4092153311922</v>
      </c>
      <c r="X1431" s="5">
        <f>'90.1 Data-IP'!X1431*Convert!$B$7/$D1431</f>
        <v>0.58997481784901795</v>
      </c>
      <c r="Y1431" s="5">
        <f t="shared" si="44"/>
        <v>64.999190149041212</v>
      </c>
      <c r="Z1431" s="5">
        <f>'90.1 Data-IP'!Z1431*Convert!$B$6/$D1431</f>
        <v>175.21723966844365</v>
      </c>
      <c r="AA1431" s="5">
        <f>'90.1 Data-IP'!AA1431*Convert!$B$7/$D1431</f>
        <v>0.58997481784901795</v>
      </c>
      <c r="AB1431" s="5">
        <f t="shared" si="45"/>
        <v>175.80721448629268</v>
      </c>
    </row>
    <row r="1432" spans="1:28" x14ac:dyDescent="0.25">
      <c r="A1432" s="95">
        <v>2013</v>
      </c>
      <c r="B1432" s="95" t="s">
        <v>62</v>
      </c>
      <c r="C1432" s="101" t="s">
        <v>20</v>
      </c>
      <c r="D1432" s="5">
        <f>'90.1 Data-SI'!D1432*Convert!$B$1</f>
        <v>22500.01722286344</v>
      </c>
      <c r="E1432" s="5">
        <f>'90.1 Data-IP'!E1432*Convert!$B$6/$D1432</f>
        <v>0</v>
      </c>
      <c r="F1432" s="5">
        <f>'90.1 Data-IP'!F1432*Convert!$B$7/$D1432</f>
        <v>0.11324594026823255</v>
      </c>
      <c r="G1432" s="5">
        <f>'90.1 Data-IP'!G1432*Convert!$B$6/$D1432</f>
        <v>39.468137831313612</v>
      </c>
      <c r="H1432" s="5">
        <f>'90.1 Data-IP'!H1432*Convert!$B$6/$D1432</f>
        <v>73.489128327403691</v>
      </c>
      <c r="I1432" s="5">
        <f>'90.1 Data-IP'!I1432*Convert!$B$6/$D1432</f>
        <v>12.257749134468279</v>
      </c>
      <c r="J1432" s="5">
        <f>'90.1 Data-IP'!J1432*Convert!$B$6/$D1432</f>
        <v>17.096544967154003</v>
      </c>
      <c r="K1432" s="5">
        <f>'90.1 Data-IP'!K1432*Convert!$B$7/$D1432</f>
        <v>0</v>
      </c>
      <c r="L1432" s="5">
        <f>'90.1 Data-IP'!L1432*Convert!$B$6/$D1432</f>
        <v>0</v>
      </c>
      <c r="M1432" s="5">
        <f>'90.1 Data-IP'!M1432*Convert!$B$6/$D1432</f>
        <v>16.489527568788411</v>
      </c>
      <c r="N1432" s="5">
        <f>'90.1 Data-IP'!N1432*Convert!$B$6/$D1432</f>
        <v>0</v>
      </c>
      <c r="O1432" s="5">
        <f>'90.1 Data-IP'!O1432*Convert!$B$6/$D1432</f>
        <v>0</v>
      </c>
      <c r="P1432" s="5">
        <f>'90.1 Data-IP'!P1432*Convert!$B$6/$D1432</f>
        <v>0</v>
      </c>
      <c r="Q1432" s="5">
        <f>'90.1 Data-IP'!Q1432*Convert!$B$6/$D1432</f>
        <v>0</v>
      </c>
      <c r="R1432" s="5">
        <f>'90.1 Data-IP'!R1432*Convert!$B$6/$D1432</f>
        <v>0</v>
      </c>
      <c r="S1432" s="5">
        <f>'90.1 Data-IP'!S1432*Convert!$B$6/$D1432</f>
        <v>0</v>
      </c>
      <c r="T1432" s="5">
        <f>'90.1 Data-IP'!T1432*Convert!$B$6/$D1432</f>
        <v>7.9846134708089505</v>
      </c>
      <c r="U1432" s="5">
        <f>'90.1 Data-IP'!U1432*Convert!$B$7/$D1432</f>
        <v>0</v>
      </c>
      <c r="V1432" s="5">
        <f>'90.1 Data-IP'!V1432*Convert!$B$6/$D1432</f>
        <v>0</v>
      </c>
      <c r="W1432" s="5">
        <f>'90.1 Data-IP'!W1432*Convert!$B$6/$D1432</f>
        <v>55.957665400102023</v>
      </c>
      <c r="X1432" s="5">
        <f>'90.1 Data-IP'!X1432*Convert!$B$7/$D1432</f>
        <v>0.11324594026823255</v>
      </c>
      <c r="Y1432" s="5">
        <f t="shared" si="44"/>
        <v>56.070911340370259</v>
      </c>
      <c r="Z1432" s="5">
        <f>'90.1 Data-IP'!Z1432*Convert!$B$6/$D1432</f>
        <v>166.78570129993699</v>
      </c>
      <c r="AA1432" s="5">
        <f>'90.1 Data-IP'!AA1432*Convert!$B$7/$D1432</f>
        <v>0.11324594026823255</v>
      </c>
      <c r="AB1432" s="5">
        <f t="shared" si="45"/>
        <v>166.89894724020522</v>
      </c>
    </row>
    <row r="1433" spans="1:28" x14ac:dyDescent="0.25">
      <c r="A1433" s="95">
        <v>2013</v>
      </c>
      <c r="B1433" s="95" t="s">
        <v>62</v>
      </c>
      <c r="C1433" s="101" t="s">
        <v>3</v>
      </c>
      <c r="D1433" s="5">
        <f>'90.1 Data-SI'!D1433*Convert!$B$1</f>
        <v>22500.01722286344</v>
      </c>
      <c r="E1433" s="5">
        <f>'90.1 Data-IP'!E1433*Convert!$B$6/$D1433</f>
        <v>0</v>
      </c>
      <c r="F1433" s="5">
        <f>'90.1 Data-IP'!F1433*Convert!$B$7/$D1433</f>
        <v>7.3395241852068605</v>
      </c>
      <c r="G1433" s="5">
        <f>'90.1 Data-IP'!G1433*Convert!$B$6/$D1433</f>
        <v>26.345889193238957</v>
      </c>
      <c r="H1433" s="5">
        <f>'90.1 Data-IP'!H1433*Convert!$B$6/$D1433</f>
        <v>73.489128327403691</v>
      </c>
      <c r="I1433" s="5">
        <f>'90.1 Data-IP'!I1433*Convert!$B$6/$D1433</f>
        <v>12.255080926123814</v>
      </c>
      <c r="J1433" s="5">
        <f>'90.1 Data-IP'!J1433*Convert!$B$6/$D1433</f>
        <v>17.096544967154003</v>
      </c>
      <c r="K1433" s="5">
        <f>'90.1 Data-IP'!K1433*Convert!$B$7/$D1433</f>
        <v>0</v>
      </c>
      <c r="L1433" s="5">
        <f>'90.1 Data-IP'!L1433*Convert!$B$6/$D1433</f>
        <v>0</v>
      </c>
      <c r="M1433" s="5">
        <f>'90.1 Data-IP'!M1433*Convert!$B$6/$D1433</f>
        <v>12.380486718313628</v>
      </c>
      <c r="N1433" s="5">
        <f>'90.1 Data-IP'!N1433*Convert!$B$6/$D1433</f>
        <v>0</v>
      </c>
      <c r="O1433" s="5">
        <f>'90.1 Data-IP'!O1433*Convert!$B$6/$D1433</f>
        <v>0</v>
      </c>
      <c r="P1433" s="5">
        <f>'90.1 Data-IP'!P1433*Convert!$B$6/$D1433</f>
        <v>0</v>
      </c>
      <c r="Q1433" s="5">
        <f>'90.1 Data-IP'!Q1433*Convert!$B$6/$D1433</f>
        <v>0</v>
      </c>
      <c r="R1433" s="5">
        <f>'90.1 Data-IP'!R1433*Convert!$B$6/$D1433</f>
        <v>0</v>
      </c>
      <c r="S1433" s="5">
        <f>'90.1 Data-IP'!S1433*Convert!$B$6/$D1433</f>
        <v>0</v>
      </c>
      <c r="T1433" s="5">
        <f>'90.1 Data-IP'!T1433*Convert!$B$6/$D1433</f>
        <v>8.2647753469776859</v>
      </c>
      <c r="U1433" s="5">
        <f>'90.1 Data-IP'!U1433*Convert!$B$7/$D1433</f>
        <v>0</v>
      </c>
      <c r="V1433" s="5">
        <f>'90.1 Data-IP'!V1433*Convert!$B$6/$D1433</f>
        <v>0</v>
      </c>
      <c r="W1433" s="5">
        <f>'90.1 Data-IP'!W1433*Convert!$B$6/$D1433</f>
        <v>38.72637591155258</v>
      </c>
      <c r="X1433" s="5">
        <f>'90.1 Data-IP'!X1433*Convert!$B$7/$D1433</f>
        <v>7.3395241852068605</v>
      </c>
      <c r="Y1433" s="5">
        <f t="shared" si="44"/>
        <v>46.065900096759442</v>
      </c>
      <c r="Z1433" s="5">
        <f>'90.1 Data-IP'!Z1433*Convert!$B$6/$D1433</f>
        <v>149.83057137503954</v>
      </c>
      <c r="AA1433" s="5">
        <f>'90.1 Data-IP'!AA1433*Convert!$B$7/$D1433</f>
        <v>7.3395241852068605</v>
      </c>
      <c r="AB1433" s="5">
        <f t="shared" si="45"/>
        <v>157.17009556024641</v>
      </c>
    </row>
    <row r="1434" spans="1:28" x14ac:dyDescent="0.25">
      <c r="A1434" s="95">
        <v>2013</v>
      </c>
      <c r="B1434" s="95" t="s">
        <v>62</v>
      </c>
      <c r="C1434" s="101" t="s">
        <v>7</v>
      </c>
      <c r="D1434" s="5">
        <f>'90.1 Data-SI'!D1434*Convert!$B$1</f>
        <v>22500.01722286344</v>
      </c>
      <c r="E1434" s="5">
        <f>'90.1 Data-IP'!E1434*Convert!$B$6/$D1434</f>
        <v>0</v>
      </c>
      <c r="F1434" s="5">
        <f>'90.1 Data-IP'!F1434*Convert!$B$7/$D1434</f>
        <v>1.8096518600121194</v>
      </c>
      <c r="G1434" s="5">
        <f>'90.1 Data-IP'!G1434*Convert!$B$6/$D1434</f>
        <v>25.011785021006887</v>
      </c>
      <c r="H1434" s="5">
        <f>'90.1 Data-IP'!H1434*Convert!$B$6/$D1434</f>
        <v>73.489128327403691</v>
      </c>
      <c r="I1434" s="5">
        <f>'90.1 Data-IP'!I1434*Convert!$B$6/$D1434</f>
        <v>12.253746821951582</v>
      </c>
      <c r="J1434" s="5">
        <f>'90.1 Data-IP'!J1434*Convert!$B$6/$D1434</f>
        <v>17.096544967154003</v>
      </c>
      <c r="K1434" s="5">
        <f>'90.1 Data-IP'!K1434*Convert!$B$7/$D1434</f>
        <v>0</v>
      </c>
      <c r="L1434" s="5">
        <f>'90.1 Data-IP'!L1434*Convert!$B$6/$D1434</f>
        <v>0</v>
      </c>
      <c r="M1434" s="5">
        <f>'90.1 Data-IP'!M1434*Convert!$B$6/$D1434</f>
        <v>14.102815204665232</v>
      </c>
      <c r="N1434" s="5">
        <f>'90.1 Data-IP'!N1434*Convert!$B$6/$D1434</f>
        <v>0</v>
      </c>
      <c r="O1434" s="5">
        <f>'90.1 Data-IP'!O1434*Convert!$B$6/$D1434</f>
        <v>0</v>
      </c>
      <c r="P1434" s="5">
        <f>'90.1 Data-IP'!P1434*Convert!$B$6/$D1434</f>
        <v>0</v>
      </c>
      <c r="Q1434" s="5">
        <f>'90.1 Data-IP'!Q1434*Convert!$B$6/$D1434</f>
        <v>0</v>
      </c>
      <c r="R1434" s="5">
        <f>'90.1 Data-IP'!R1434*Convert!$B$6/$D1434</f>
        <v>0</v>
      </c>
      <c r="S1434" s="5">
        <f>'90.1 Data-IP'!S1434*Convert!$B$6/$D1434</f>
        <v>0</v>
      </c>
      <c r="T1434" s="5">
        <f>'90.1 Data-IP'!T1434*Convert!$B$6/$D1434</f>
        <v>8.1873973049882256</v>
      </c>
      <c r="U1434" s="5">
        <f>'90.1 Data-IP'!U1434*Convert!$B$7/$D1434</f>
        <v>0</v>
      </c>
      <c r="V1434" s="5">
        <f>'90.1 Data-IP'!V1434*Convert!$B$6/$D1434</f>
        <v>0</v>
      </c>
      <c r="W1434" s="5">
        <f>'90.1 Data-IP'!W1434*Convert!$B$6/$D1434</f>
        <v>39.11460022567212</v>
      </c>
      <c r="X1434" s="5">
        <f>'90.1 Data-IP'!X1434*Convert!$B$7/$D1434</f>
        <v>1.8096518600121194</v>
      </c>
      <c r="Y1434" s="5">
        <f t="shared" si="44"/>
        <v>40.924252085684238</v>
      </c>
      <c r="Z1434" s="5">
        <f>'90.1 Data-IP'!Z1434*Convert!$B$6/$D1434</f>
        <v>150.14275175134188</v>
      </c>
      <c r="AA1434" s="5">
        <f>'90.1 Data-IP'!AA1434*Convert!$B$7/$D1434</f>
        <v>1.8096518600121194</v>
      </c>
      <c r="AB1434" s="5">
        <f t="shared" si="45"/>
        <v>151.95240361135399</v>
      </c>
    </row>
    <row r="1435" spans="1:28" x14ac:dyDescent="0.25">
      <c r="A1435" s="95">
        <v>2013</v>
      </c>
      <c r="B1435" s="95" t="s">
        <v>62</v>
      </c>
      <c r="C1435" s="101" t="s">
        <v>17</v>
      </c>
      <c r="D1435" s="5">
        <f>'90.1 Data-SI'!D1435*Convert!$B$1</f>
        <v>22500.01722286344</v>
      </c>
      <c r="E1435" s="5">
        <f>'90.1 Data-IP'!E1435*Convert!$B$6/$D1435</f>
        <v>0</v>
      </c>
      <c r="F1435" s="5">
        <f>'90.1 Data-IP'!F1435*Convert!$B$7/$D1435</f>
        <v>0.17945828437667496</v>
      </c>
      <c r="G1435" s="5">
        <f>'90.1 Data-IP'!G1435*Convert!$B$6/$D1435</f>
        <v>10.241917730225618</v>
      </c>
      <c r="H1435" s="5">
        <f>'90.1 Data-IP'!H1435*Convert!$B$6/$D1435</f>
        <v>73.489128327403691</v>
      </c>
      <c r="I1435" s="5">
        <f>'90.1 Data-IP'!I1435*Convert!$B$6/$D1435</f>
        <v>12.275092488707296</v>
      </c>
      <c r="J1435" s="5">
        <f>'90.1 Data-IP'!J1435*Convert!$B$6/$D1435</f>
        <v>17.096544967154003</v>
      </c>
      <c r="K1435" s="5">
        <f>'90.1 Data-IP'!K1435*Convert!$B$7/$D1435</f>
        <v>0</v>
      </c>
      <c r="L1435" s="5">
        <f>'90.1 Data-IP'!L1435*Convert!$B$6/$D1435</f>
        <v>0</v>
      </c>
      <c r="M1435" s="5">
        <f>'90.1 Data-IP'!M1435*Convert!$B$6/$D1435</f>
        <v>21.867301487055894</v>
      </c>
      <c r="N1435" s="5">
        <f>'90.1 Data-IP'!N1435*Convert!$B$6/$D1435</f>
        <v>0</v>
      </c>
      <c r="O1435" s="5">
        <f>'90.1 Data-IP'!O1435*Convert!$B$6/$D1435</f>
        <v>0</v>
      </c>
      <c r="P1435" s="5">
        <f>'90.1 Data-IP'!P1435*Convert!$B$6/$D1435</f>
        <v>0</v>
      </c>
      <c r="Q1435" s="5">
        <f>'90.1 Data-IP'!Q1435*Convert!$B$6/$D1435</f>
        <v>0</v>
      </c>
      <c r="R1435" s="5">
        <f>'90.1 Data-IP'!R1435*Convert!$B$6/$D1435</f>
        <v>0</v>
      </c>
      <c r="S1435" s="5">
        <f>'90.1 Data-IP'!S1435*Convert!$B$6/$D1435</f>
        <v>0</v>
      </c>
      <c r="T1435" s="5">
        <f>'90.1 Data-IP'!T1435*Convert!$B$6/$D1435</f>
        <v>8.2781163887000062</v>
      </c>
      <c r="U1435" s="5">
        <f>'90.1 Data-IP'!U1435*Convert!$B$7/$D1435</f>
        <v>0</v>
      </c>
      <c r="V1435" s="5">
        <f>'90.1 Data-IP'!V1435*Convert!$B$6/$D1435</f>
        <v>0</v>
      </c>
      <c r="W1435" s="5">
        <f>'90.1 Data-IP'!W1435*Convert!$B$6/$D1435</f>
        <v>32.109219217281506</v>
      </c>
      <c r="X1435" s="5">
        <f>'90.1 Data-IP'!X1435*Convert!$B$7/$D1435</f>
        <v>0.17945828437667496</v>
      </c>
      <c r="Y1435" s="5">
        <f t="shared" si="44"/>
        <v>32.288677501658178</v>
      </c>
      <c r="Z1435" s="5">
        <f>'90.1 Data-IP'!Z1435*Convert!$B$6/$D1435</f>
        <v>143.24810138924653</v>
      </c>
      <c r="AA1435" s="5">
        <f>'90.1 Data-IP'!AA1435*Convert!$B$7/$D1435</f>
        <v>0.17945828437667496</v>
      </c>
      <c r="AB1435" s="5">
        <f t="shared" si="45"/>
        <v>143.42755967362319</v>
      </c>
    </row>
    <row r="1436" spans="1:28" x14ac:dyDescent="0.25">
      <c r="A1436" s="95">
        <v>2013</v>
      </c>
      <c r="B1436" s="95" t="s">
        <v>62</v>
      </c>
      <c r="C1436" s="101" t="s">
        <v>14</v>
      </c>
      <c r="D1436" s="5">
        <f>'90.1 Data-SI'!D1436*Convert!$B$1</f>
        <v>22500.01722286344</v>
      </c>
      <c r="E1436" s="5">
        <f>'90.1 Data-IP'!E1436*Convert!$B$6/$D1436</f>
        <v>0</v>
      </c>
      <c r="F1436" s="5">
        <f>'90.1 Data-IP'!F1436*Convert!$B$7/$D1436</f>
        <v>18.069120388765974</v>
      </c>
      <c r="G1436" s="5">
        <f>'90.1 Data-IP'!G1436*Convert!$B$6/$D1436</f>
        <v>17.148575029871054</v>
      </c>
      <c r="H1436" s="5">
        <f>'90.1 Data-IP'!H1436*Convert!$B$6/$D1436</f>
        <v>73.489128327403691</v>
      </c>
      <c r="I1436" s="5">
        <f>'90.1 Data-IP'!I1436*Convert!$B$6/$D1436</f>
        <v>12.279094801223993</v>
      </c>
      <c r="J1436" s="5">
        <f>'90.1 Data-IP'!J1436*Convert!$B$6/$D1436</f>
        <v>17.096544967154003</v>
      </c>
      <c r="K1436" s="5">
        <f>'90.1 Data-IP'!K1436*Convert!$B$7/$D1436</f>
        <v>0</v>
      </c>
      <c r="L1436" s="5">
        <f>'90.1 Data-IP'!L1436*Convert!$B$6/$D1436</f>
        <v>0</v>
      </c>
      <c r="M1436" s="5">
        <f>'90.1 Data-IP'!M1436*Convert!$B$6/$D1436</f>
        <v>12.477876322886569</v>
      </c>
      <c r="N1436" s="5">
        <f>'90.1 Data-IP'!N1436*Convert!$B$6/$D1436</f>
        <v>0</v>
      </c>
      <c r="O1436" s="5">
        <f>'90.1 Data-IP'!O1436*Convert!$B$6/$D1436</f>
        <v>0</v>
      </c>
      <c r="P1436" s="5">
        <f>'90.1 Data-IP'!P1436*Convert!$B$6/$D1436</f>
        <v>0</v>
      </c>
      <c r="Q1436" s="5">
        <f>'90.1 Data-IP'!Q1436*Convert!$B$6/$D1436</f>
        <v>0</v>
      </c>
      <c r="R1436" s="5">
        <f>'90.1 Data-IP'!R1436*Convert!$B$6/$D1436</f>
        <v>0</v>
      </c>
      <c r="S1436" s="5">
        <f>'90.1 Data-IP'!S1436*Convert!$B$6/$D1436</f>
        <v>0</v>
      </c>
      <c r="T1436" s="5">
        <f>'90.1 Data-IP'!T1436*Convert!$B$6/$D1436</f>
        <v>8.488904847912675</v>
      </c>
      <c r="U1436" s="5">
        <f>'90.1 Data-IP'!U1436*Convert!$B$7/$D1436</f>
        <v>0</v>
      </c>
      <c r="V1436" s="5">
        <f>'90.1 Data-IP'!V1436*Convert!$B$6/$D1436</f>
        <v>0</v>
      </c>
      <c r="W1436" s="5">
        <f>'90.1 Data-IP'!W1436*Convert!$B$6/$D1436</f>
        <v>29.62645135275762</v>
      </c>
      <c r="X1436" s="5">
        <f>'90.1 Data-IP'!X1436*Convert!$B$7/$D1436</f>
        <v>18.069120388765974</v>
      </c>
      <c r="Y1436" s="5">
        <f t="shared" si="44"/>
        <v>47.695571741523594</v>
      </c>
      <c r="Z1436" s="5">
        <f>'90.1 Data-IP'!Z1436*Convert!$B$6/$D1436</f>
        <v>140.98145840062423</v>
      </c>
      <c r="AA1436" s="5">
        <f>'90.1 Data-IP'!AA1436*Convert!$B$7/$D1436</f>
        <v>18.069120388765974</v>
      </c>
      <c r="AB1436" s="5">
        <f t="shared" si="45"/>
        <v>159.05057878939022</v>
      </c>
    </row>
    <row r="1437" spans="1:28" x14ac:dyDescent="0.25">
      <c r="A1437" s="95">
        <v>2013</v>
      </c>
      <c r="B1437" s="95" t="s">
        <v>62</v>
      </c>
      <c r="C1437" s="101" t="s">
        <v>2</v>
      </c>
      <c r="D1437" s="5">
        <f>'90.1 Data-SI'!D1437*Convert!$B$1</f>
        <v>22500.01722286344</v>
      </c>
      <c r="E1437" s="5">
        <f>'90.1 Data-IP'!E1437*Convert!$B$6/$D1437</f>
        <v>0</v>
      </c>
      <c r="F1437" s="5">
        <f>'90.1 Data-IP'!F1437*Convert!$B$7/$D1437</f>
        <v>3.7425956711227166</v>
      </c>
      <c r="G1437" s="5">
        <f>'90.1 Data-IP'!G1437*Convert!$B$6/$D1437</f>
        <v>16.71632527806786</v>
      </c>
      <c r="H1437" s="5">
        <f>'90.1 Data-IP'!H1437*Convert!$B$6/$D1437</f>
        <v>73.489128327403691</v>
      </c>
      <c r="I1437" s="5">
        <f>'90.1 Data-IP'!I1437*Convert!$B$6/$D1437</f>
        <v>12.249744509434885</v>
      </c>
      <c r="J1437" s="5">
        <f>'90.1 Data-IP'!J1437*Convert!$B$6/$D1437</f>
        <v>17.096544967154003</v>
      </c>
      <c r="K1437" s="5">
        <f>'90.1 Data-IP'!K1437*Convert!$B$7/$D1437</f>
        <v>0</v>
      </c>
      <c r="L1437" s="5">
        <f>'90.1 Data-IP'!L1437*Convert!$B$6/$D1437</f>
        <v>0</v>
      </c>
      <c r="M1437" s="5">
        <f>'90.1 Data-IP'!M1437*Convert!$B$6/$D1437</f>
        <v>20.243696709449459</v>
      </c>
      <c r="N1437" s="5">
        <f>'90.1 Data-IP'!N1437*Convert!$B$6/$D1437</f>
        <v>0</v>
      </c>
      <c r="O1437" s="5">
        <f>'90.1 Data-IP'!O1437*Convert!$B$6/$D1437</f>
        <v>0</v>
      </c>
      <c r="P1437" s="5">
        <f>'90.1 Data-IP'!P1437*Convert!$B$6/$D1437</f>
        <v>0</v>
      </c>
      <c r="Q1437" s="5">
        <f>'90.1 Data-IP'!Q1437*Convert!$B$6/$D1437</f>
        <v>0</v>
      </c>
      <c r="R1437" s="5">
        <f>'90.1 Data-IP'!R1437*Convert!$B$6/$D1437</f>
        <v>0</v>
      </c>
      <c r="S1437" s="5">
        <f>'90.1 Data-IP'!S1437*Convert!$B$6/$D1437</f>
        <v>0</v>
      </c>
      <c r="T1437" s="5">
        <f>'90.1 Data-IP'!T1437*Convert!$B$6/$D1437</f>
        <v>8.4101927017509812</v>
      </c>
      <c r="U1437" s="5">
        <f>'90.1 Data-IP'!U1437*Convert!$B$7/$D1437</f>
        <v>0</v>
      </c>
      <c r="V1437" s="5">
        <f>'90.1 Data-IP'!V1437*Convert!$B$6/$D1437</f>
        <v>0</v>
      </c>
      <c r="W1437" s="5">
        <f>'90.1 Data-IP'!W1437*Convert!$B$6/$D1437</f>
        <v>36.960021987517322</v>
      </c>
      <c r="X1437" s="5">
        <f>'90.1 Data-IP'!X1437*Convert!$B$7/$D1437</f>
        <v>3.7425956711227166</v>
      </c>
      <c r="Y1437" s="5">
        <f t="shared" si="44"/>
        <v>40.702617658640037</v>
      </c>
      <c r="Z1437" s="5">
        <f>'90.1 Data-IP'!Z1437*Convert!$B$6/$D1437</f>
        <v>148.20563249326088</v>
      </c>
      <c r="AA1437" s="5">
        <f>'90.1 Data-IP'!AA1437*Convert!$B$7/$D1437</f>
        <v>3.7425956711227166</v>
      </c>
      <c r="AB1437" s="5">
        <f t="shared" si="45"/>
        <v>151.94822816438361</v>
      </c>
    </row>
    <row r="1438" spans="1:28" x14ac:dyDescent="0.25">
      <c r="A1438" s="95">
        <v>2013</v>
      </c>
      <c r="B1438" s="95" t="s">
        <v>62</v>
      </c>
      <c r="C1438" s="101" t="s">
        <v>18</v>
      </c>
      <c r="D1438" s="5">
        <f>'90.1 Data-SI'!D1438*Convert!$B$1</f>
        <v>22500.01722286344</v>
      </c>
      <c r="E1438" s="5">
        <f>'90.1 Data-IP'!E1438*Convert!$B$6/$D1438</f>
        <v>0</v>
      </c>
      <c r="F1438" s="5">
        <f>'90.1 Data-IP'!F1438*Convert!$B$7/$D1438</f>
        <v>10.657447580323707</v>
      </c>
      <c r="G1438" s="5">
        <f>'90.1 Data-IP'!G1438*Convert!$B$6/$D1438</f>
        <v>4.877484853680456</v>
      </c>
      <c r="H1438" s="5">
        <f>'90.1 Data-IP'!H1438*Convert!$B$6/$D1438</f>
        <v>73.489128327403691</v>
      </c>
      <c r="I1438" s="5">
        <f>'90.1 Data-IP'!I1438*Convert!$B$6/$D1438</f>
        <v>12.277760697051761</v>
      </c>
      <c r="J1438" s="5">
        <f>'90.1 Data-IP'!J1438*Convert!$B$6/$D1438</f>
        <v>17.096544967154003</v>
      </c>
      <c r="K1438" s="5">
        <f>'90.1 Data-IP'!K1438*Convert!$B$7/$D1438</f>
        <v>0</v>
      </c>
      <c r="L1438" s="5">
        <f>'90.1 Data-IP'!L1438*Convert!$B$6/$D1438</f>
        <v>0</v>
      </c>
      <c r="M1438" s="5">
        <f>'90.1 Data-IP'!M1438*Convert!$B$6/$D1438</f>
        <v>22.114110758918827</v>
      </c>
      <c r="N1438" s="5">
        <f>'90.1 Data-IP'!N1438*Convert!$B$6/$D1438</f>
        <v>0</v>
      </c>
      <c r="O1438" s="5">
        <f>'90.1 Data-IP'!O1438*Convert!$B$6/$D1438</f>
        <v>0</v>
      </c>
      <c r="P1438" s="5">
        <f>'90.1 Data-IP'!P1438*Convert!$B$6/$D1438</f>
        <v>0</v>
      </c>
      <c r="Q1438" s="5">
        <f>'90.1 Data-IP'!Q1438*Convert!$B$6/$D1438</f>
        <v>0</v>
      </c>
      <c r="R1438" s="5">
        <f>'90.1 Data-IP'!R1438*Convert!$B$6/$D1438</f>
        <v>0</v>
      </c>
      <c r="S1438" s="5">
        <f>'90.1 Data-IP'!S1438*Convert!$B$6/$D1438</f>
        <v>0</v>
      </c>
      <c r="T1438" s="5">
        <f>'90.1 Data-IP'!T1438*Convert!$B$6/$D1438</f>
        <v>8.5529418481798132</v>
      </c>
      <c r="U1438" s="5">
        <f>'90.1 Data-IP'!U1438*Convert!$B$7/$D1438</f>
        <v>0</v>
      </c>
      <c r="V1438" s="5">
        <f>'90.1 Data-IP'!V1438*Convert!$B$6/$D1438</f>
        <v>0</v>
      </c>
      <c r="W1438" s="5">
        <f>'90.1 Data-IP'!W1438*Convert!$B$6/$D1438</f>
        <v>26.99159561259928</v>
      </c>
      <c r="X1438" s="5">
        <f>'90.1 Data-IP'!X1438*Convert!$B$7/$D1438</f>
        <v>10.657447580323707</v>
      </c>
      <c r="Y1438" s="5">
        <f t="shared" si="44"/>
        <v>37.649043192922989</v>
      </c>
      <c r="Z1438" s="5">
        <f>'90.1 Data-IP'!Z1438*Convert!$B$6/$D1438</f>
        <v>138.40930555656078</v>
      </c>
      <c r="AA1438" s="5">
        <f>'90.1 Data-IP'!AA1438*Convert!$B$7/$D1438</f>
        <v>10.657447580323707</v>
      </c>
      <c r="AB1438" s="5">
        <f t="shared" si="45"/>
        <v>149.0667531368845</v>
      </c>
    </row>
    <row r="1439" spans="1:28" x14ac:dyDescent="0.25">
      <c r="A1439" s="95">
        <v>2013</v>
      </c>
      <c r="B1439" s="95" t="s">
        <v>62</v>
      </c>
      <c r="C1439" s="101" t="s">
        <v>4</v>
      </c>
      <c r="D1439" s="5">
        <f>'90.1 Data-SI'!D1439*Convert!$B$1</f>
        <v>22500.01722286344</v>
      </c>
      <c r="E1439" s="5">
        <f>'90.1 Data-IP'!E1439*Convert!$B$6/$D1439</f>
        <v>0</v>
      </c>
      <c r="F1439" s="5">
        <f>'90.1 Data-IP'!F1439*Convert!$B$7/$D1439</f>
        <v>27.897315438738421</v>
      </c>
      <c r="G1439" s="5">
        <f>'90.1 Data-IP'!G1439*Convert!$B$6/$D1439</f>
        <v>9.4721396228477115</v>
      </c>
      <c r="H1439" s="5">
        <f>'90.1 Data-IP'!H1439*Convert!$B$6/$D1439</f>
        <v>73.489128327403691</v>
      </c>
      <c r="I1439" s="5">
        <f>'90.1 Data-IP'!I1439*Convert!$B$6/$D1439</f>
        <v>12.25908323864051</v>
      </c>
      <c r="J1439" s="5">
        <f>'90.1 Data-IP'!J1439*Convert!$B$6/$D1439</f>
        <v>17.096544967154003</v>
      </c>
      <c r="K1439" s="5">
        <f>'90.1 Data-IP'!K1439*Convert!$B$7/$D1439</f>
        <v>0</v>
      </c>
      <c r="L1439" s="5">
        <f>'90.1 Data-IP'!L1439*Convert!$B$6/$D1439</f>
        <v>0</v>
      </c>
      <c r="M1439" s="5">
        <f>'90.1 Data-IP'!M1439*Convert!$B$6/$D1439</f>
        <v>15.579668523326138</v>
      </c>
      <c r="N1439" s="5">
        <f>'90.1 Data-IP'!N1439*Convert!$B$6/$D1439</f>
        <v>0</v>
      </c>
      <c r="O1439" s="5">
        <f>'90.1 Data-IP'!O1439*Convert!$B$6/$D1439</f>
        <v>0</v>
      </c>
      <c r="P1439" s="5">
        <f>'90.1 Data-IP'!P1439*Convert!$B$6/$D1439</f>
        <v>0</v>
      </c>
      <c r="Q1439" s="5">
        <f>'90.1 Data-IP'!Q1439*Convert!$B$6/$D1439</f>
        <v>0</v>
      </c>
      <c r="R1439" s="5">
        <f>'90.1 Data-IP'!R1439*Convert!$B$6/$D1439</f>
        <v>0</v>
      </c>
      <c r="S1439" s="5">
        <f>'90.1 Data-IP'!S1439*Convert!$B$6/$D1439</f>
        <v>0</v>
      </c>
      <c r="T1439" s="5">
        <f>'90.1 Data-IP'!T1439*Convert!$B$6/$D1439</f>
        <v>8.6756794320251647</v>
      </c>
      <c r="U1439" s="5">
        <f>'90.1 Data-IP'!U1439*Convert!$B$7/$D1439</f>
        <v>0</v>
      </c>
      <c r="V1439" s="5">
        <f>'90.1 Data-IP'!V1439*Convert!$B$6/$D1439</f>
        <v>0</v>
      </c>
      <c r="W1439" s="5">
        <f>'90.1 Data-IP'!W1439*Convert!$B$6/$D1439</f>
        <v>25.051808146173851</v>
      </c>
      <c r="X1439" s="5">
        <f>'90.1 Data-IP'!X1439*Convert!$B$7/$D1439</f>
        <v>27.897315438738421</v>
      </c>
      <c r="Y1439" s="5">
        <f t="shared" si="44"/>
        <v>52.949123584912272</v>
      </c>
      <c r="Z1439" s="5">
        <f>'90.1 Data-IP'!Z1439*Convert!$B$6/$D1439</f>
        <v>136.57224411139723</v>
      </c>
      <c r="AA1439" s="5">
        <f>'90.1 Data-IP'!AA1439*Convert!$B$7/$D1439</f>
        <v>27.897315438738421</v>
      </c>
      <c r="AB1439" s="5">
        <f t="shared" si="45"/>
        <v>164.46955955013564</v>
      </c>
    </row>
    <row r="1440" spans="1:28" x14ac:dyDescent="0.25">
      <c r="A1440" s="95">
        <v>2013</v>
      </c>
      <c r="B1440" s="95" t="s">
        <v>62</v>
      </c>
      <c r="C1440" s="101" t="s">
        <v>5</v>
      </c>
      <c r="D1440" s="5">
        <f>'90.1 Data-SI'!D1440*Convert!$B$1</f>
        <v>22500.01722286344</v>
      </c>
      <c r="E1440" s="5">
        <f>'90.1 Data-IP'!E1440*Convert!$B$6/$D1440</f>
        <v>0</v>
      </c>
      <c r="F1440" s="5">
        <f>'90.1 Data-IP'!F1440*Convert!$B$7/$D1440</f>
        <v>13.278999770162104</v>
      </c>
      <c r="G1440" s="5">
        <f>'90.1 Data-IP'!G1440*Convert!$B$6/$D1440</f>
        <v>11.964246216577223</v>
      </c>
      <c r="H1440" s="5">
        <f>'90.1 Data-IP'!H1440*Convert!$B$6/$D1440</f>
        <v>73.489128327403691</v>
      </c>
      <c r="I1440" s="5">
        <f>'90.1 Data-IP'!I1440*Convert!$B$6/$D1440</f>
        <v>12.272424280362831</v>
      </c>
      <c r="J1440" s="5">
        <f>'90.1 Data-IP'!J1440*Convert!$B$6/$D1440</f>
        <v>17.096544967154003</v>
      </c>
      <c r="K1440" s="5">
        <f>'90.1 Data-IP'!K1440*Convert!$B$7/$D1440</f>
        <v>0</v>
      </c>
      <c r="L1440" s="5">
        <f>'90.1 Data-IP'!L1440*Convert!$B$6/$D1440</f>
        <v>0</v>
      </c>
      <c r="M1440" s="5">
        <f>'90.1 Data-IP'!M1440*Convert!$B$6/$D1440</f>
        <v>19.795437707579485</v>
      </c>
      <c r="N1440" s="5">
        <f>'90.1 Data-IP'!N1440*Convert!$B$6/$D1440</f>
        <v>0</v>
      </c>
      <c r="O1440" s="5">
        <f>'90.1 Data-IP'!O1440*Convert!$B$6/$D1440</f>
        <v>0</v>
      </c>
      <c r="P1440" s="5">
        <f>'90.1 Data-IP'!P1440*Convert!$B$6/$D1440</f>
        <v>0</v>
      </c>
      <c r="Q1440" s="5">
        <f>'90.1 Data-IP'!Q1440*Convert!$B$6/$D1440</f>
        <v>0</v>
      </c>
      <c r="R1440" s="5">
        <f>'90.1 Data-IP'!R1440*Convert!$B$6/$D1440</f>
        <v>0</v>
      </c>
      <c r="S1440" s="5">
        <f>'90.1 Data-IP'!S1440*Convert!$B$6/$D1440</f>
        <v>0</v>
      </c>
      <c r="T1440" s="5">
        <f>'90.1 Data-IP'!T1440*Convert!$B$6/$D1440</f>
        <v>8.6103083275857948</v>
      </c>
      <c r="U1440" s="5">
        <f>'90.1 Data-IP'!U1440*Convert!$B$7/$D1440</f>
        <v>0</v>
      </c>
      <c r="V1440" s="5">
        <f>'90.1 Data-IP'!V1440*Convert!$B$6/$D1440</f>
        <v>0</v>
      </c>
      <c r="W1440" s="5">
        <f>'90.1 Data-IP'!W1440*Convert!$B$6/$D1440</f>
        <v>31.759683924156707</v>
      </c>
      <c r="X1440" s="5">
        <f>'90.1 Data-IP'!X1440*Convert!$B$7/$D1440</f>
        <v>13.278999770162104</v>
      </c>
      <c r="Y1440" s="5">
        <f t="shared" si="44"/>
        <v>45.038683694318813</v>
      </c>
      <c r="Z1440" s="5">
        <f>'90.1 Data-IP'!Z1440*Convert!$B$6/$D1440</f>
        <v>143.22942393083525</v>
      </c>
      <c r="AA1440" s="5">
        <f>'90.1 Data-IP'!AA1440*Convert!$B$7/$D1440</f>
        <v>13.278999770162104</v>
      </c>
      <c r="AB1440" s="5">
        <f t="shared" si="45"/>
        <v>156.50842370099735</v>
      </c>
    </row>
    <row r="1441" spans="1:28" x14ac:dyDescent="0.25">
      <c r="A1441" s="95">
        <v>2013</v>
      </c>
      <c r="B1441" s="95" t="s">
        <v>62</v>
      </c>
      <c r="C1441" s="101" t="s">
        <v>15</v>
      </c>
      <c r="D1441" s="5">
        <f>'90.1 Data-SI'!D1441*Convert!$B$1</f>
        <v>22500.01722286344</v>
      </c>
      <c r="E1441" s="5">
        <f>'90.1 Data-IP'!E1441*Convert!$B$6/$D1441</f>
        <v>0</v>
      </c>
      <c r="F1441" s="5">
        <f>'90.1 Data-IP'!F1441*Convert!$B$7/$D1441</f>
        <v>13.160730824478749</v>
      </c>
      <c r="G1441" s="5">
        <f>'90.1 Data-IP'!G1441*Convert!$B$6/$D1441</f>
        <v>2.5267933022075444</v>
      </c>
      <c r="H1441" s="5">
        <f>'90.1 Data-IP'!H1441*Convert!$B$6/$D1441</f>
        <v>73.489128327403691</v>
      </c>
      <c r="I1441" s="5">
        <f>'90.1 Data-IP'!I1441*Convert!$B$6/$D1441</f>
        <v>12.271090176190599</v>
      </c>
      <c r="J1441" s="5">
        <f>'90.1 Data-IP'!J1441*Convert!$B$6/$D1441</f>
        <v>17.096544967154003</v>
      </c>
      <c r="K1441" s="5">
        <f>'90.1 Data-IP'!K1441*Convert!$B$7/$D1441</f>
        <v>0</v>
      </c>
      <c r="L1441" s="5">
        <f>'90.1 Data-IP'!L1441*Convert!$B$6/$D1441</f>
        <v>0</v>
      </c>
      <c r="M1441" s="5">
        <f>'90.1 Data-IP'!M1441*Convert!$B$6/$D1441</f>
        <v>21.749900319899471</v>
      </c>
      <c r="N1441" s="5">
        <f>'90.1 Data-IP'!N1441*Convert!$B$6/$D1441</f>
        <v>0</v>
      </c>
      <c r="O1441" s="5">
        <f>'90.1 Data-IP'!O1441*Convert!$B$6/$D1441</f>
        <v>0</v>
      </c>
      <c r="P1441" s="5">
        <f>'90.1 Data-IP'!P1441*Convert!$B$6/$D1441</f>
        <v>0</v>
      </c>
      <c r="Q1441" s="5">
        <f>'90.1 Data-IP'!Q1441*Convert!$B$6/$D1441</f>
        <v>0</v>
      </c>
      <c r="R1441" s="5">
        <f>'90.1 Data-IP'!R1441*Convert!$B$6/$D1441</f>
        <v>0</v>
      </c>
      <c r="S1441" s="5">
        <f>'90.1 Data-IP'!S1441*Convert!$B$6/$D1441</f>
        <v>0</v>
      </c>
      <c r="T1441" s="5">
        <f>'90.1 Data-IP'!T1441*Convert!$B$6/$D1441</f>
        <v>8.659670181958381</v>
      </c>
      <c r="U1441" s="5">
        <f>'90.1 Data-IP'!U1441*Convert!$B$7/$D1441</f>
        <v>0</v>
      </c>
      <c r="V1441" s="5">
        <f>'90.1 Data-IP'!V1441*Convert!$B$6/$D1441</f>
        <v>0</v>
      </c>
      <c r="W1441" s="5">
        <f>'90.1 Data-IP'!W1441*Convert!$B$6/$D1441</f>
        <v>24.276693622107015</v>
      </c>
      <c r="X1441" s="5">
        <f>'90.1 Data-IP'!X1441*Convert!$B$7/$D1441</f>
        <v>13.160730824478749</v>
      </c>
      <c r="Y1441" s="5">
        <f t="shared" si="44"/>
        <v>37.437424446585766</v>
      </c>
      <c r="Z1441" s="5">
        <f>'90.1 Data-IP'!Z1441*Convert!$B$6/$D1441</f>
        <v>135.79446137898594</v>
      </c>
      <c r="AA1441" s="5">
        <f>'90.1 Data-IP'!AA1441*Convert!$B$7/$D1441</f>
        <v>13.160730824478749</v>
      </c>
      <c r="AB1441" s="5">
        <f t="shared" si="45"/>
        <v>148.95519220346469</v>
      </c>
    </row>
    <row r="1442" spans="1:28" x14ac:dyDescent="0.25">
      <c r="A1442" s="95">
        <v>2013</v>
      </c>
      <c r="B1442" s="95" t="s">
        <v>62</v>
      </c>
      <c r="C1442" s="101" t="s">
        <v>16</v>
      </c>
      <c r="D1442" s="5">
        <f>'90.1 Data-SI'!D1442*Convert!$B$1</f>
        <v>22500.01722286344</v>
      </c>
      <c r="E1442" s="5">
        <f>'90.1 Data-IP'!E1442*Convert!$B$6/$D1442</f>
        <v>0</v>
      </c>
      <c r="F1442" s="5">
        <f>'90.1 Data-IP'!F1442*Convert!$B$7/$D1442</f>
        <v>39.837912584198151</v>
      </c>
      <c r="G1442" s="5">
        <f>'90.1 Data-IP'!G1442*Convert!$B$6/$D1442</f>
        <v>11.115755963037621</v>
      </c>
      <c r="H1442" s="5">
        <f>'90.1 Data-IP'!H1442*Convert!$B$6/$D1442</f>
        <v>73.489128327403691</v>
      </c>
      <c r="I1442" s="5">
        <f>'90.1 Data-IP'!I1442*Convert!$B$6/$D1442</f>
        <v>12.265753759501671</v>
      </c>
      <c r="J1442" s="5">
        <f>'90.1 Data-IP'!J1442*Convert!$B$6/$D1442</f>
        <v>17.096544967154003</v>
      </c>
      <c r="K1442" s="5">
        <f>'90.1 Data-IP'!K1442*Convert!$B$7/$D1442</f>
        <v>0</v>
      </c>
      <c r="L1442" s="5">
        <f>'90.1 Data-IP'!L1442*Convert!$B$6/$D1442</f>
        <v>0</v>
      </c>
      <c r="M1442" s="5">
        <f>'90.1 Data-IP'!M1442*Convert!$B$6/$D1442</f>
        <v>13.184951534169569</v>
      </c>
      <c r="N1442" s="5">
        <f>'90.1 Data-IP'!N1442*Convert!$B$6/$D1442</f>
        <v>0</v>
      </c>
      <c r="O1442" s="5">
        <f>'90.1 Data-IP'!O1442*Convert!$B$6/$D1442</f>
        <v>0</v>
      </c>
      <c r="P1442" s="5">
        <f>'90.1 Data-IP'!P1442*Convert!$B$6/$D1442</f>
        <v>0</v>
      </c>
      <c r="Q1442" s="5">
        <f>'90.1 Data-IP'!Q1442*Convert!$B$6/$D1442</f>
        <v>0</v>
      </c>
      <c r="R1442" s="5">
        <f>'90.1 Data-IP'!R1442*Convert!$B$6/$D1442</f>
        <v>0</v>
      </c>
      <c r="S1442" s="5">
        <f>'90.1 Data-IP'!S1442*Convert!$B$6/$D1442</f>
        <v>0</v>
      </c>
      <c r="T1442" s="5">
        <f>'90.1 Data-IP'!T1442*Convert!$B$6/$D1442</f>
        <v>8.8104239534206048</v>
      </c>
      <c r="U1442" s="5">
        <f>'90.1 Data-IP'!U1442*Convert!$B$7/$D1442</f>
        <v>0</v>
      </c>
      <c r="V1442" s="5">
        <f>'90.1 Data-IP'!V1442*Convert!$B$6/$D1442</f>
        <v>0</v>
      </c>
      <c r="W1442" s="5">
        <f>'90.1 Data-IP'!W1442*Convert!$B$6/$D1442</f>
        <v>24.300707497207188</v>
      </c>
      <c r="X1442" s="5">
        <f>'90.1 Data-IP'!X1442*Convert!$B$7/$D1442</f>
        <v>39.837912584198151</v>
      </c>
      <c r="Y1442" s="5">
        <f t="shared" si="44"/>
        <v>64.138620081405335</v>
      </c>
      <c r="Z1442" s="5">
        <f>'90.1 Data-IP'!Z1442*Convert!$B$6/$D1442</f>
        <v>135.96389260885937</v>
      </c>
      <c r="AA1442" s="5">
        <f>'90.1 Data-IP'!AA1442*Convert!$B$7/$D1442</f>
        <v>39.837912584198151</v>
      </c>
      <c r="AB1442" s="5">
        <f t="shared" si="45"/>
        <v>175.80180519305753</v>
      </c>
    </row>
    <row r="1443" spans="1:28" x14ac:dyDescent="0.25">
      <c r="A1443" s="95">
        <v>2013</v>
      </c>
      <c r="B1443" s="95" t="s">
        <v>62</v>
      </c>
      <c r="C1443" s="101" t="s">
        <v>9</v>
      </c>
      <c r="D1443" s="5">
        <f>'90.1 Data-SI'!D1443*Convert!$B$1</f>
        <v>22500.01722286344</v>
      </c>
      <c r="E1443" s="5">
        <f>'90.1 Data-IP'!E1443*Convert!$B$6/$D1443</f>
        <v>0</v>
      </c>
      <c r="F1443" s="5">
        <f>'90.1 Data-IP'!F1443*Convert!$B$7/$D1443</f>
        <v>24.70040081044046</v>
      </c>
      <c r="G1443" s="5">
        <f>'90.1 Data-IP'!G1443*Convert!$B$6/$D1443</f>
        <v>7.0307289876630206</v>
      </c>
      <c r="H1443" s="5">
        <f>'90.1 Data-IP'!H1443*Convert!$B$6/$D1443</f>
        <v>73.489128327403691</v>
      </c>
      <c r="I1443" s="5">
        <f>'90.1 Data-IP'!I1443*Convert!$B$6/$D1443</f>
        <v>12.251078613607117</v>
      </c>
      <c r="J1443" s="5">
        <f>'90.1 Data-IP'!J1443*Convert!$B$6/$D1443</f>
        <v>17.096544967154003</v>
      </c>
      <c r="K1443" s="5">
        <f>'90.1 Data-IP'!K1443*Convert!$B$7/$D1443</f>
        <v>0</v>
      </c>
      <c r="L1443" s="5">
        <f>'90.1 Data-IP'!L1443*Convert!$B$6/$D1443</f>
        <v>0</v>
      </c>
      <c r="M1443" s="5">
        <f>'90.1 Data-IP'!M1443*Convert!$B$6/$D1443</f>
        <v>25.255926084525356</v>
      </c>
      <c r="N1443" s="5">
        <f>'90.1 Data-IP'!N1443*Convert!$B$6/$D1443</f>
        <v>0</v>
      </c>
      <c r="O1443" s="5">
        <f>'90.1 Data-IP'!O1443*Convert!$B$6/$D1443</f>
        <v>0</v>
      </c>
      <c r="P1443" s="5">
        <f>'90.1 Data-IP'!P1443*Convert!$B$6/$D1443</f>
        <v>0</v>
      </c>
      <c r="Q1443" s="5">
        <f>'90.1 Data-IP'!Q1443*Convert!$B$6/$D1443</f>
        <v>0</v>
      </c>
      <c r="R1443" s="5">
        <f>'90.1 Data-IP'!R1443*Convert!$B$6/$D1443</f>
        <v>0</v>
      </c>
      <c r="S1443" s="5">
        <f>'90.1 Data-IP'!S1443*Convert!$B$6/$D1443</f>
        <v>0</v>
      </c>
      <c r="T1443" s="5">
        <f>'90.1 Data-IP'!T1443*Convert!$B$6/$D1443</f>
        <v>8.7704008282536403</v>
      </c>
      <c r="U1443" s="5">
        <f>'90.1 Data-IP'!U1443*Convert!$B$7/$D1443</f>
        <v>0</v>
      </c>
      <c r="V1443" s="5">
        <f>'90.1 Data-IP'!V1443*Convert!$B$6/$D1443</f>
        <v>0</v>
      </c>
      <c r="W1443" s="5">
        <f>'90.1 Data-IP'!W1443*Convert!$B$6/$D1443</f>
        <v>32.286655072188374</v>
      </c>
      <c r="X1443" s="5">
        <f>'90.1 Data-IP'!X1443*Convert!$B$7/$D1443</f>
        <v>24.70040081044046</v>
      </c>
      <c r="Y1443" s="5">
        <f t="shared" si="44"/>
        <v>56.987055882628837</v>
      </c>
      <c r="Z1443" s="5">
        <f>'90.1 Data-IP'!Z1443*Convert!$B$6/$D1443</f>
        <v>143.89514191277905</v>
      </c>
      <c r="AA1443" s="5">
        <f>'90.1 Data-IP'!AA1443*Convert!$B$7/$D1443</f>
        <v>24.70040081044046</v>
      </c>
      <c r="AB1443" s="5">
        <f t="shared" si="45"/>
        <v>168.59554272321952</v>
      </c>
    </row>
    <row r="1444" spans="1:28" x14ac:dyDescent="0.25">
      <c r="A1444" s="95">
        <v>2013</v>
      </c>
      <c r="B1444" s="95" t="s">
        <v>62</v>
      </c>
      <c r="C1444" s="101" t="s">
        <v>12</v>
      </c>
      <c r="D1444" s="5">
        <f>'90.1 Data-SI'!D1444*Convert!$B$1</f>
        <v>22500.01722286344</v>
      </c>
      <c r="E1444" s="5">
        <f>'90.1 Data-IP'!E1444*Convert!$B$6/$D1444</f>
        <v>0</v>
      </c>
      <c r="F1444" s="5">
        <f>'90.1 Data-IP'!F1444*Convert!$B$7/$D1444</f>
        <v>48.013538852595076</v>
      </c>
      <c r="G1444" s="5">
        <f>'90.1 Data-IP'!G1444*Convert!$B$6/$D1444</f>
        <v>7.4989995521164774</v>
      </c>
      <c r="H1444" s="5">
        <f>'90.1 Data-IP'!H1444*Convert!$B$6/$D1444</f>
        <v>73.489128327403691</v>
      </c>
      <c r="I1444" s="5">
        <f>'90.1 Data-IP'!I1444*Convert!$B$6/$D1444</f>
        <v>12.272424280362831</v>
      </c>
      <c r="J1444" s="5">
        <f>'90.1 Data-IP'!J1444*Convert!$B$6/$D1444</f>
        <v>17.096544967154003</v>
      </c>
      <c r="K1444" s="5">
        <f>'90.1 Data-IP'!K1444*Convert!$B$7/$D1444</f>
        <v>0</v>
      </c>
      <c r="L1444" s="5">
        <f>'90.1 Data-IP'!L1444*Convert!$B$6/$D1444</f>
        <v>0</v>
      </c>
      <c r="M1444" s="5">
        <f>'90.1 Data-IP'!M1444*Convert!$B$6/$D1444</f>
        <v>13.551830181533388</v>
      </c>
      <c r="N1444" s="5">
        <f>'90.1 Data-IP'!N1444*Convert!$B$6/$D1444</f>
        <v>0</v>
      </c>
      <c r="O1444" s="5">
        <f>'90.1 Data-IP'!O1444*Convert!$B$6/$D1444</f>
        <v>0</v>
      </c>
      <c r="P1444" s="5">
        <f>'90.1 Data-IP'!P1444*Convert!$B$6/$D1444</f>
        <v>0</v>
      </c>
      <c r="Q1444" s="5">
        <f>'90.1 Data-IP'!Q1444*Convert!$B$6/$D1444</f>
        <v>0</v>
      </c>
      <c r="R1444" s="5">
        <f>'90.1 Data-IP'!R1444*Convert!$B$6/$D1444</f>
        <v>0</v>
      </c>
      <c r="S1444" s="5">
        <f>'90.1 Data-IP'!S1444*Convert!$B$6/$D1444</f>
        <v>0</v>
      </c>
      <c r="T1444" s="5">
        <f>'90.1 Data-IP'!T1444*Convert!$B$6/$D1444</f>
        <v>8.9665141415717553</v>
      </c>
      <c r="U1444" s="5">
        <f>'90.1 Data-IP'!U1444*Convert!$B$7/$D1444</f>
        <v>0</v>
      </c>
      <c r="V1444" s="5">
        <f>'90.1 Data-IP'!V1444*Convert!$B$6/$D1444</f>
        <v>0</v>
      </c>
      <c r="W1444" s="5">
        <f>'90.1 Data-IP'!W1444*Convert!$B$6/$D1444</f>
        <v>21.050829733649866</v>
      </c>
      <c r="X1444" s="5">
        <f>'90.1 Data-IP'!X1444*Convert!$B$7/$D1444</f>
        <v>48.013538852595076</v>
      </c>
      <c r="Y1444" s="5">
        <f t="shared" si="44"/>
        <v>69.064368586244939</v>
      </c>
      <c r="Z1444" s="5">
        <f>'90.1 Data-IP'!Z1444*Convert!$B$6/$D1444</f>
        <v>132.87410734596992</v>
      </c>
      <c r="AA1444" s="5">
        <f>'90.1 Data-IP'!AA1444*Convert!$B$7/$D1444</f>
        <v>48.013538852595076</v>
      </c>
      <c r="AB1444" s="5">
        <f t="shared" si="45"/>
        <v>180.88764619856499</v>
      </c>
    </row>
    <row r="1445" spans="1:28" x14ac:dyDescent="0.25">
      <c r="A1445" s="95">
        <v>2013</v>
      </c>
      <c r="B1445" s="95" t="s">
        <v>62</v>
      </c>
      <c r="C1445" s="101" t="s">
        <v>8</v>
      </c>
      <c r="D1445" s="5">
        <f>'90.1 Data-SI'!D1445*Convert!$B$1</f>
        <v>22500.01722286344</v>
      </c>
      <c r="E1445" s="5">
        <f>'90.1 Data-IP'!E1445*Convert!$B$6/$D1445</f>
        <v>0</v>
      </c>
      <c r="F1445" s="5">
        <f>'90.1 Data-IP'!F1445*Convert!$B$7/$D1445</f>
        <v>56.845808919805371</v>
      </c>
      <c r="G1445" s="5">
        <f>'90.1 Data-IP'!G1445*Convert!$B$6/$D1445</f>
        <v>2.3733713224008559</v>
      </c>
      <c r="H1445" s="5">
        <f>'90.1 Data-IP'!H1445*Convert!$B$6/$D1445</f>
        <v>73.489128327403691</v>
      </c>
      <c r="I1445" s="5">
        <f>'90.1 Data-IP'!I1445*Convert!$B$6/$D1445</f>
        <v>12.356472843213451</v>
      </c>
      <c r="J1445" s="5">
        <f>'90.1 Data-IP'!J1445*Convert!$B$6/$D1445</f>
        <v>17.096544967154003</v>
      </c>
      <c r="K1445" s="5">
        <f>'90.1 Data-IP'!K1445*Convert!$B$7/$D1445</f>
        <v>0</v>
      </c>
      <c r="L1445" s="5">
        <f>'90.1 Data-IP'!L1445*Convert!$B$6/$D1445</f>
        <v>0</v>
      </c>
      <c r="M1445" s="5">
        <f>'90.1 Data-IP'!M1445*Convert!$B$6/$D1445</f>
        <v>24.164628871639522</v>
      </c>
      <c r="N1445" s="5">
        <f>'90.1 Data-IP'!N1445*Convert!$B$6/$D1445</f>
        <v>0</v>
      </c>
      <c r="O1445" s="5">
        <f>'90.1 Data-IP'!O1445*Convert!$B$6/$D1445</f>
        <v>0</v>
      </c>
      <c r="P1445" s="5">
        <f>'90.1 Data-IP'!P1445*Convert!$B$6/$D1445</f>
        <v>0</v>
      </c>
      <c r="Q1445" s="5">
        <f>'90.1 Data-IP'!Q1445*Convert!$B$6/$D1445</f>
        <v>0</v>
      </c>
      <c r="R1445" s="5">
        <f>'90.1 Data-IP'!R1445*Convert!$B$6/$D1445</f>
        <v>0</v>
      </c>
      <c r="S1445" s="5">
        <f>'90.1 Data-IP'!S1445*Convert!$B$6/$D1445</f>
        <v>1.2233735259368099</v>
      </c>
      <c r="T1445" s="5">
        <f>'90.1 Data-IP'!T1445*Convert!$B$6/$D1445</f>
        <v>9.1746343924399572</v>
      </c>
      <c r="U1445" s="5">
        <f>'90.1 Data-IP'!U1445*Convert!$B$7/$D1445</f>
        <v>0</v>
      </c>
      <c r="V1445" s="5">
        <f>'90.1 Data-IP'!V1445*Convert!$B$6/$D1445</f>
        <v>0</v>
      </c>
      <c r="W1445" s="5">
        <f>'90.1 Data-IP'!W1445*Convert!$B$6/$D1445</f>
        <v>27.76137371997719</v>
      </c>
      <c r="X1445" s="5">
        <f>'90.1 Data-IP'!X1445*Convert!$B$7/$D1445</f>
        <v>56.845808919805371</v>
      </c>
      <c r="Y1445" s="5">
        <f t="shared" si="44"/>
        <v>84.607182639782565</v>
      </c>
      <c r="Z1445" s="5">
        <f>'90.1 Data-IP'!Z1445*Convert!$B$6/$D1445</f>
        <v>139.87815425018832</v>
      </c>
      <c r="AA1445" s="5">
        <f>'90.1 Data-IP'!AA1445*Convert!$B$7/$D1445</f>
        <v>56.845808919805371</v>
      </c>
      <c r="AB1445" s="5">
        <f t="shared" si="45"/>
        <v>196.72396316999368</v>
      </c>
    </row>
    <row r="1446" spans="1:28" x14ac:dyDescent="0.25">
      <c r="A1446" s="95">
        <v>2016</v>
      </c>
      <c r="B1446" s="95" t="s">
        <v>62</v>
      </c>
      <c r="C1446" s="101" t="s">
        <v>10</v>
      </c>
      <c r="D1446" s="5">
        <f>'90.1 Data-SI'!D1446*Convert!$B$1</f>
        <v>22500.01722286344</v>
      </c>
      <c r="E1446" s="5">
        <f>'90.1 Data-IP'!E1446*Convert!$B$6/$D1446</f>
        <v>0</v>
      </c>
      <c r="F1446" s="5">
        <f>'90.1 Data-IP'!F1446*Convert!$B$7/$D1446</f>
        <v>0</v>
      </c>
      <c r="G1446" s="5">
        <f>'90.1 Data-IP'!G1446*Convert!$B$6/$D1446</f>
        <v>93.193846951271382</v>
      </c>
      <c r="H1446" s="5">
        <f>'90.1 Data-IP'!H1446*Convert!$B$6/$D1446</f>
        <v>60.153423021771893</v>
      </c>
      <c r="I1446" s="5">
        <f>'90.1 Data-IP'!I1446*Convert!$B$6/$D1446</f>
        <v>7.9352516164363642</v>
      </c>
      <c r="J1446" s="5">
        <f>'90.1 Data-IP'!J1446*Convert!$B$6/$D1446</f>
        <v>17.096544967154003</v>
      </c>
      <c r="K1446" s="5">
        <f>'90.1 Data-IP'!K1446*Convert!$B$7/$D1446</f>
        <v>0</v>
      </c>
      <c r="L1446" s="5">
        <f>'90.1 Data-IP'!L1446*Convert!$B$6/$D1446</f>
        <v>0</v>
      </c>
      <c r="M1446" s="5">
        <f>'90.1 Data-IP'!M1446*Convert!$B$6/$D1446</f>
        <v>15.62102575266533</v>
      </c>
      <c r="N1446" s="5">
        <f>'90.1 Data-IP'!N1446*Convert!$B$6/$D1446</f>
        <v>0</v>
      </c>
      <c r="O1446" s="5">
        <f>'90.1 Data-IP'!O1446*Convert!$B$6/$D1446</f>
        <v>0</v>
      </c>
      <c r="P1446" s="5">
        <f>'90.1 Data-IP'!P1446*Convert!$B$6/$D1446</f>
        <v>0</v>
      </c>
      <c r="Q1446" s="5">
        <f>'90.1 Data-IP'!Q1446*Convert!$B$6/$D1446</f>
        <v>0</v>
      </c>
      <c r="R1446" s="5">
        <f>'90.1 Data-IP'!R1446*Convert!$B$6/$D1446</f>
        <v>0</v>
      </c>
      <c r="S1446" s="5">
        <f>'90.1 Data-IP'!S1446*Convert!$B$6/$D1446</f>
        <v>0</v>
      </c>
      <c r="T1446" s="5">
        <f>'90.1 Data-IP'!T1446*Convert!$B$6/$D1446</f>
        <v>7.6737671986788785</v>
      </c>
      <c r="U1446" s="5">
        <f>'90.1 Data-IP'!U1446*Convert!$B$7/$D1446</f>
        <v>0</v>
      </c>
      <c r="V1446" s="5">
        <f>'90.1 Data-IP'!V1446*Convert!$B$6/$D1446</f>
        <v>0</v>
      </c>
      <c r="W1446" s="5">
        <f>'90.1 Data-IP'!W1446*Convert!$B$6/$D1446</f>
        <v>108.81487270393671</v>
      </c>
      <c r="X1446" s="5">
        <f>'90.1 Data-IP'!X1446*Convert!$B$7/$D1446</f>
        <v>0</v>
      </c>
      <c r="Y1446" s="5">
        <f t="shared" si="44"/>
        <v>108.81487270393671</v>
      </c>
      <c r="Z1446" s="5">
        <f>'90.1 Data-IP'!Z1446*Convert!$B$6/$D1446</f>
        <v>201.67519361215011</v>
      </c>
      <c r="AA1446" s="5">
        <f>'90.1 Data-IP'!AA1446*Convert!$B$7/$D1446</f>
        <v>0</v>
      </c>
      <c r="AB1446" s="5">
        <f t="shared" si="45"/>
        <v>201.67519361215011</v>
      </c>
    </row>
    <row r="1447" spans="1:28" x14ac:dyDescent="0.25">
      <c r="A1447" s="95">
        <v>2016</v>
      </c>
      <c r="B1447" s="95" t="s">
        <v>62</v>
      </c>
      <c r="C1447" s="101" t="s">
        <v>6</v>
      </c>
      <c r="D1447" s="5">
        <f>'90.1 Data-SI'!D1447*Convert!$B$1</f>
        <v>22500.01722286344</v>
      </c>
      <c r="E1447" s="5">
        <f>'90.1 Data-IP'!E1447*Convert!$B$6/$D1447</f>
        <v>0</v>
      </c>
      <c r="F1447" s="5">
        <f>'90.1 Data-IP'!F1447*Convert!$B$7/$D1447</f>
        <v>0</v>
      </c>
      <c r="G1447" s="5">
        <f>'90.1 Data-IP'!G1447*Convert!$B$6/$D1447</f>
        <v>80.774671211963039</v>
      </c>
      <c r="H1447" s="5">
        <f>'90.1 Data-IP'!H1447*Convert!$B$6/$D1447</f>
        <v>60.153423021771893</v>
      </c>
      <c r="I1447" s="5">
        <f>'90.1 Data-IP'!I1447*Convert!$B$6/$D1447</f>
        <v>7.9299151997474349</v>
      </c>
      <c r="J1447" s="5">
        <f>'90.1 Data-IP'!J1447*Convert!$B$6/$D1447</f>
        <v>17.096544967154003</v>
      </c>
      <c r="K1447" s="5">
        <f>'90.1 Data-IP'!K1447*Convert!$B$7/$D1447</f>
        <v>0</v>
      </c>
      <c r="L1447" s="5">
        <f>'90.1 Data-IP'!L1447*Convert!$B$6/$D1447</f>
        <v>0</v>
      </c>
      <c r="M1447" s="5">
        <f>'90.1 Data-IP'!M1447*Convert!$B$6/$D1447</f>
        <v>19.022991391857115</v>
      </c>
      <c r="N1447" s="5">
        <f>'90.1 Data-IP'!N1447*Convert!$B$6/$D1447</f>
        <v>0</v>
      </c>
      <c r="O1447" s="5">
        <f>'90.1 Data-IP'!O1447*Convert!$B$6/$D1447</f>
        <v>0</v>
      </c>
      <c r="P1447" s="5">
        <f>'90.1 Data-IP'!P1447*Convert!$B$6/$D1447</f>
        <v>0</v>
      </c>
      <c r="Q1447" s="5">
        <f>'90.1 Data-IP'!Q1447*Convert!$B$6/$D1447</f>
        <v>0</v>
      </c>
      <c r="R1447" s="5">
        <f>'90.1 Data-IP'!R1447*Convert!$B$6/$D1447</f>
        <v>0</v>
      </c>
      <c r="S1447" s="5">
        <f>'90.1 Data-IP'!S1447*Convert!$B$6/$D1447</f>
        <v>0</v>
      </c>
      <c r="T1447" s="5">
        <f>'90.1 Data-IP'!T1447*Convert!$B$6/$D1447</f>
        <v>7.6684307819899491</v>
      </c>
      <c r="U1447" s="5">
        <f>'90.1 Data-IP'!U1447*Convert!$B$7/$D1447</f>
        <v>0</v>
      </c>
      <c r="V1447" s="5">
        <f>'90.1 Data-IP'!V1447*Convert!$B$6/$D1447</f>
        <v>0</v>
      </c>
      <c r="W1447" s="5">
        <f>'90.1 Data-IP'!W1447*Convert!$B$6/$D1447</f>
        <v>99.797662603820157</v>
      </c>
      <c r="X1447" s="5">
        <f>'90.1 Data-IP'!X1447*Convert!$B$7/$D1447</f>
        <v>0</v>
      </c>
      <c r="Y1447" s="5">
        <f t="shared" si="44"/>
        <v>99.797662603820157</v>
      </c>
      <c r="Z1447" s="5">
        <f>'90.1 Data-IP'!Z1447*Convert!$B$6/$D1447</f>
        <v>192.64731067865566</v>
      </c>
      <c r="AA1447" s="5">
        <f>'90.1 Data-IP'!AA1447*Convert!$B$7/$D1447</f>
        <v>0</v>
      </c>
      <c r="AB1447" s="5">
        <f t="shared" si="45"/>
        <v>192.64731067865566</v>
      </c>
    </row>
    <row r="1448" spans="1:28" x14ac:dyDescent="0.25">
      <c r="A1448" s="95">
        <v>2016</v>
      </c>
      <c r="B1448" s="95" t="s">
        <v>62</v>
      </c>
      <c r="C1448" s="101" t="s">
        <v>11</v>
      </c>
      <c r="D1448" s="5">
        <f>'90.1 Data-SI'!D1448*Convert!$B$1</f>
        <v>22500.01722286344</v>
      </c>
      <c r="E1448" s="5">
        <f>'90.1 Data-IP'!E1448*Convert!$B$6/$D1448</f>
        <v>0</v>
      </c>
      <c r="F1448" s="5">
        <f>'90.1 Data-IP'!F1448*Convert!$B$7/$D1448</f>
        <v>0</v>
      </c>
      <c r="G1448" s="5">
        <f>'90.1 Data-IP'!G1448*Convert!$B$6/$D1448</f>
        <v>59.599769790295596</v>
      </c>
      <c r="H1448" s="5">
        <f>'90.1 Data-IP'!H1448*Convert!$B$6/$D1448</f>
        <v>60.153423021771893</v>
      </c>
      <c r="I1448" s="5">
        <f>'90.1 Data-IP'!I1448*Convert!$B$6/$D1448</f>
        <v>7.9312493039196683</v>
      </c>
      <c r="J1448" s="5">
        <f>'90.1 Data-IP'!J1448*Convert!$B$6/$D1448</f>
        <v>17.096544967154003</v>
      </c>
      <c r="K1448" s="5">
        <f>'90.1 Data-IP'!K1448*Convert!$B$7/$D1448</f>
        <v>0</v>
      </c>
      <c r="L1448" s="5">
        <f>'90.1 Data-IP'!L1448*Convert!$B$6/$D1448</f>
        <v>0</v>
      </c>
      <c r="M1448" s="5">
        <f>'90.1 Data-IP'!M1448*Convert!$B$6/$D1448</f>
        <v>12.393827760035951</v>
      </c>
      <c r="N1448" s="5">
        <f>'90.1 Data-IP'!N1448*Convert!$B$6/$D1448</f>
        <v>0</v>
      </c>
      <c r="O1448" s="5">
        <f>'90.1 Data-IP'!O1448*Convert!$B$6/$D1448</f>
        <v>0</v>
      </c>
      <c r="P1448" s="5">
        <f>'90.1 Data-IP'!P1448*Convert!$B$6/$D1448</f>
        <v>0</v>
      </c>
      <c r="Q1448" s="5">
        <f>'90.1 Data-IP'!Q1448*Convert!$B$6/$D1448</f>
        <v>0</v>
      </c>
      <c r="R1448" s="5">
        <f>'90.1 Data-IP'!R1448*Convert!$B$6/$D1448</f>
        <v>0</v>
      </c>
      <c r="S1448" s="5">
        <f>'90.1 Data-IP'!S1448*Convert!$B$6/$D1448</f>
        <v>0</v>
      </c>
      <c r="T1448" s="5">
        <f>'90.1 Data-IP'!T1448*Convert!$B$6/$D1448</f>
        <v>7.8138481367632462</v>
      </c>
      <c r="U1448" s="5">
        <f>'90.1 Data-IP'!U1448*Convert!$B$7/$D1448</f>
        <v>0</v>
      </c>
      <c r="V1448" s="5">
        <f>'90.1 Data-IP'!V1448*Convert!$B$6/$D1448</f>
        <v>0</v>
      </c>
      <c r="W1448" s="5">
        <f>'90.1 Data-IP'!W1448*Convert!$B$6/$D1448</f>
        <v>71.993597550331543</v>
      </c>
      <c r="X1448" s="5">
        <f>'90.1 Data-IP'!X1448*Convert!$B$7/$D1448</f>
        <v>0</v>
      </c>
      <c r="Y1448" s="5">
        <f t="shared" si="44"/>
        <v>71.993597550331543</v>
      </c>
      <c r="Z1448" s="5">
        <f>'90.1 Data-IP'!Z1448*Convert!$B$6/$D1448</f>
        <v>164.98999708411259</v>
      </c>
      <c r="AA1448" s="5">
        <f>'90.1 Data-IP'!AA1448*Convert!$B$7/$D1448</f>
        <v>0</v>
      </c>
      <c r="AB1448" s="5">
        <f t="shared" si="45"/>
        <v>164.98999708411259</v>
      </c>
    </row>
    <row r="1449" spans="1:28" x14ac:dyDescent="0.25">
      <c r="A1449" s="95">
        <v>2016</v>
      </c>
      <c r="B1449" s="95" t="s">
        <v>62</v>
      </c>
      <c r="C1449" s="101" t="s">
        <v>13</v>
      </c>
      <c r="D1449" s="5">
        <f>'90.1 Data-SI'!D1449*Convert!$B$1</f>
        <v>22500.01722286344</v>
      </c>
      <c r="E1449" s="5">
        <f>'90.1 Data-IP'!E1449*Convert!$B$6/$D1449</f>
        <v>0</v>
      </c>
      <c r="F1449" s="5">
        <f>'90.1 Data-IP'!F1449*Convert!$B$7/$D1449</f>
        <v>0.30229359861923361</v>
      </c>
      <c r="G1449" s="5">
        <f>'90.1 Data-IP'!G1449*Convert!$B$6/$D1449</f>
        <v>64.386535560264264</v>
      </c>
      <c r="H1449" s="5">
        <f>'90.1 Data-IP'!H1449*Convert!$B$6/$D1449</f>
        <v>60.153423021771893</v>
      </c>
      <c r="I1449" s="5">
        <f>'90.1 Data-IP'!I1449*Convert!$B$6/$D1449</f>
        <v>7.917908262197348</v>
      </c>
      <c r="J1449" s="5">
        <f>'90.1 Data-IP'!J1449*Convert!$B$6/$D1449</f>
        <v>17.096544967154003</v>
      </c>
      <c r="K1449" s="5">
        <f>'90.1 Data-IP'!K1449*Convert!$B$7/$D1449</f>
        <v>0</v>
      </c>
      <c r="L1449" s="5">
        <f>'90.1 Data-IP'!L1449*Convert!$B$6/$D1449</f>
        <v>0</v>
      </c>
      <c r="M1449" s="5">
        <f>'90.1 Data-IP'!M1449*Convert!$B$6/$D1449</f>
        <v>17.834304574398338</v>
      </c>
      <c r="N1449" s="5">
        <f>'90.1 Data-IP'!N1449*Convert!$B$6/$D1449</f>
        <v>0</v>
      </c>
      <c r="O1449" s="5">
        <f>'90.1 Data-IP'!O1449*Convert!$B$6/$D1449</f>
        <v>0</v>
      </c>
      <c r="P1449" s="5">
        <f>'90.1 Data-IP'!P1449*Convert!$B$6/$D1449</f>
        <v>0</v>
      </c>
      <c r="Q1449" s="5">
        <f>'90.1 Data-IP'!Q1449*Convert!$B$6/$D1449</f>
        <v>0</v>
      </c>
      <c r="R1449" s="5">
        <f>'90.1 Data-IP'!R1449*Convert!$B$6/$D1449</f>
        <v>0</v>
      </c>
      <c r="S1449" s="5">
        <f>'90.1 Data-IP'!S1449*Convert!$B$6/$D1449</f>
        <v>0</v>
      </c>
      <c r="T1449" s="5">
        <f>'90.1 Data-IP'!T1449*Convert!$B$6/$D1449</f>
        <v>7.8231868659688706</v>
      </c>
      <c r="U1449" s="5">
        <f>'90.1 Data-IP'!U1449*Convert!$B$7/$D1449</f>
        <v>0</v>
      </c>
      <c r="V1449" s="5">
        <f>'90.1 Data-IP'!V1449*Convert!$B$6/$D1449</f>
        <v>0</v>
      </c>
      <c r="W1449" s="5">
        <f>'90.1 Data-IP'!W1449*Convert!$B$6/$D1449</f>
        <v>82.220840134662595</v>
      </c>
      <c r="X1449" s="5">
        <f>'90.1 Data-IP'!X1449*Convert!$B$7/$D1449</f>
        <v>0.30229359861923361</v>
      </c>
      <c r="Y1449" s="5">
        <f t="shared" si="44"/>
        <v>82.523133733281824</v>
      </c>
      <c r="Z1449" s="5">
        <f>'90.1 Data-IP'!Z1449*Convert!$B$6/$D1449</f>
        <v>175.21190325175468</v>
      </c>
      <c r="AA1449" s="5">
        <f>'90.1 Data-IP'!AA1449*Convert!$B$7/$D1449</f>
        <v>0.30229359861923361</v>
      </c>
      <c r="AB1449" s="5">
        <f t="shared" si="45"/>
        <v>175.51419685037391</v>
      </c>
    </row>
    <row r="1450" spans="1:28" x14ac:dyDescent="0.25">
      <c r="A1450" s="95">
        <v>2016</v>
      </c>
      <c r="B1450" s="95" t="s">
        <v>62</v>
      </c>
      <c r="C1450" s="101" t="s">
        <v>19</v>
      </c>
      <c r="D1450" s="5">
        <f>'90.1 Data-SI'!D1450*Convert!$B$1</f>
        <v>22500.01722286344</v>
      </c>
      <c r="E1450" s="5">
        <f>'90.1 Data-IP'!E1450*Convert!$B$6/$D1450</f>
        <v>0</v>
      </c>
      <c r="F1450" s="5">
        <f>'90.1 Data-IP'!F1450*Convert!$B$7/$D1450</f>
        <v>0.82651270921572939</v>
      </c>
      <c r="G1450" s="5">
        <f>'90.1 Data-IP'!G1450*Convert!$B$6/$D1450</f>
        <v>47.462090031328195</v>
      </c>
      <c r="H1450" s="5">
        <f>'90.1 Data-IP'!H1450*Convert!$B$6/$D1450</f>
        <v>60.153423021771893</v>
      </c>
      <c r="I1450" s="5">
        <f>'90.1 Data-IP'!I1450*Convert!$B$6/$D1450</f>
        <v>7.9139059496806512</v>
      </c>
      <c r="J1450" s="5">
        <f>'90.1 Data-IP'!J1450*Convert!$B$6/$D1450</f>
        <v>17.096544967154003</v>
      </c>
      <c r="K1450" s="5">
        <f>'90.1 Data-IP'!K1450*Convert!$B$7/$D1450</f>
        <v>0</v>
      </c>
      <c r="L1450" s="5">
        <f>'90.1 Data-IP'!L1450*Convert!$B$6/$D1450</f>
        <v>0</v>
      </c>
      <c r="M1450" s="5">
        <f>'90.1 Data-IP'!M1450*Convert!$B$6/$D1450</f>
        <v>12.872771157867261</v>
      </c>
      <c r="N1450" s="5">
        <f>'90.1 Data-IP'!N1450*Convert!$B$6/$D1450</f>
        <v>0</v>
      </c>
      <c r="O1450" s="5">
        <f>'90.1 Data-IP'!O1450*Convert!$B$6/$D1450</f>
        <v>0</v>
      </c>
      <c r="P1450" s="5">
        <f>'90.1 Data-IP'!P1450*Convert!$B$6/$D1450</f>
        <v>0</v>
      </c>
      <c r="Q1450" s="5">
        <f>'90.1 Data-IP'!Q1450*Convert!$B$6/$D1450</f>
        <v>0</v>
      </c>
      <c r="R1450" s="5">
        <f>'90.1 Data-IP'!R1450*Convert!$B$6/$D1450</f>
        <v>0</v>
      </c>
      <c r="S1450" s="5">
        <f>'90.1 Data-IP'!S1450*Convert!$B$6/$D1450</f>
        <v>0</v>
      </c>
      <c r="T1450" s="5">
        <f>'90.1 Data-IP'!T1450*Convert!$B$6/$D1450</f>
        <v>7.9806111582922554</v>
      </c>
      <c r="U1450" s="5">
        <f>'90.1 Data-IP'!U1450*Convert!$B$7/$D1450</f>
        <v>0</v>
      </c>
      <c r="V1450" s="5">
        <f>'90.1 Data-IP'!V1450*Convert!$B$6/$D1450</f>
        <v>0</v>
      </c>
      <c r="W1450" s="5">
        <f>'90.1 Data-IP'!W1450*Convert!$B$6/$D1450</f>
        <v>60.33486118919545</v>
      </c>
      <c r="X1450" s="5">
        <f>'90.1 Data-IP'!X1450*Convert!$B$7/$D1450</f>
        <v>0.82651270921572939</v>
      </c>
      <c r="Y1450" s="5">
        <f t="shared" si="44"/>
        <v>61.161373898411178</v>
      </c>
      <c r="Z1450" s="5">
        <f>'90.1 Data-IP'!Z1450*Convert!$B$6/$D1450</f>
        <v>153.47934628609426</v>
      </c>
      <c r="AA1450" s="5">
        <f>'90.1 Data-IP'!AA1450*Convert!$B$7/$D1450</f>
        <v>0.82651270921572939</v>
      </c>
      <c r="AB1450" s="5">
        <f t="shared" si="45"/>
        <v>154.30585899530999</v>
      </c>
    </row>
    <row r="1451" spans="1:28" x14ac:dyDescent="0.25">
      <c r="A1451" s="95">
        <v>2016</v>
      </c>
      <c r="B1451" s="95" t="s">
        <v>62</v>
      </c>
      <c r="C1451" s="101" t="s">
        <v>20</v>
      </c>
      <c r="D1451" s="5">
        <f>'90.1 Data-SI'!D1451*Convert!$B$1</f>
        <v>22500.01722286344</v>
      </c>
      <c r="E1451" s="5">
        <f>'90.1 Data-IP'!E1451*Convert!$B$6/$D1451</f>
        <v>0</v>
      </c>
      <c r="F1451" s="5">
        <f>'90.1 Data-IP'!F1451*Convert!$B$7/$D1451</f>
        <v>0.20959631686741428</v>
      </c>
      <c r="G1451" s="5">
        <f>'90.1 Data-IP'!G1451*Convert!$B$6/$D1451</f>
        <v>36.997376904339824</v>
      </c>
      <c r="H1451" s="5">
        <f>'90.1 Data-IP'!H1451*Convert!$B$6/$D1451</f>
        <v>60.153423021771893</v>
      </c>
      <c r="I1451" s="5">
        <f>'90.1 Data-IP'!I1451*Convert!$B$6/$D1451</f>
        <v>7.9219105747140439</v>
      </c>
      <c r="J1451" s="5">
        <f>'90.1 Data-IP'!J1451*Convert!$B$6/$D1451</f>
        <v>17.096544967154003</v>
      </c>
      <c r="K1451" s="5">
        <f>'90.1 Data-IP'!K1451*Convert!$B$7/$D1451</f>
        <v>0</v>
      </c>
      <c r="L1451" s="5">
        <f>'90.1 Data-IP'!L1451*Convert!$B$6/$D1451</f>
        <v>0</v>
      </c>
      <c r="M1451" s="5">
        <f>'90.1 Data-IP'!M1451*Convert!$B$6/$D1451</f>
        <v>15.737092815649524</v>
      </c>
      <c r="N1451" s="5">
        <f>'90.1 Data-IP'!N1451*Convert!$B$6/$D1451</f>
        <v>0</v>
      </c>
      <c r="O1451" s="5">
        <f>'90.1 Data-IP'!O1451*Convert!$B$6/$D1451</f>
        <v>0</v>
      </c>
      <c r="P1451" s="5">
        <f>'90.1 Data-IP'!P1451*Convert!$B$6/$D1451</f>
        <v>0</v>
      </c>
      <c r="Q1451" s="5">
        <f>'90.1 Data-IP'!Q1451*Convert!$B$6/$D1451</f>
        <v>0</v>
      </c>
      <c r="R1451" s="5">
        <f>'90.1 Data-IP'!R1451*Convert!$B$6/$D1451</f>
        <v>0</v>
      </c>
      <c r="S1451" s="5">
        <f>'90.1 Data-IP'!S1451*Convert!$B$6/$D1451</f>
        <v>0</v>
      </c>
      <c r="T1451" s="5">
        <f>'90.1 Data-IP'!T1451*Convert!$B$6/$D1451</f>
        <v>7.9899498874978798</v>
      </c>
      <c r="U1451" s="5">
        <f>'90.1 Data-IP'!U1451*Convert!$B$7/$D1451</f>
        <v>0</v>
      </c>
      <c r="V1451" s="5">
        <f>'90.1 Data-IP'!V1451*Convert!$B$6/$D1451</f>
        <v>0</v>
      </c>
      <c r="W1451" s="5">
        <f>'90.1 Data-IP'!W1451*Convert!$B$6/$D1451</f>
        <v>52.734469719989342</v>
      </c>
      <c r="X1451" s="5">
        <f>'90.1 Data-IP'!X1451*Convert!$B$7/$D1451</f>
        <v>0.20959631686741428</v>
      </c>
      <c r="Y1451" s="5">
        <f t="shared" si="44"/>
        <v>52.944066036856753</v>
      </c>
      <c r="Z1451" s="5">
        <f>'90.1 Data-IP'!Z1451*Convert!$B$6/$D1451</f>
        <v>145.89763227529937</v>
      </c>
      <c r="AA1451" s="5">
        <f>'90.1 Data-IP'!AA1451*Convert!$B$7/$D1451</f>
        <v>0.20959631686741428</v>
      </c>
      <c r="AB1451" s="5">
        <f t="shared" si="45"/>
        <v>146.10722859216679</v>
      </c>
    </row>
    <row r="1452" spans="1:28" x14ac:dyDescent="0.25">
      <c r="A1452" s="95">
        <v>2016</v>
      </c>
      <c r="B1452" s="95" t="s">
        <v>62</v>
      </c>
      <c r="C1452" s="101" t="s">
        <v>3</v>
      </c>
      <c r="D1452" s="5">
        <f>'90.1 Data-SI'!D1452*Convert!$B$1</f>
        <v>22500.01722286344</v>
      </c>
      <c r="E1452" s="5">
        <f>'90.1 Data-IP'!E1452*Convert!$B$6/$D1452</f>
        <v>0</v>
      </c>
      <c r="F1452" s="5">
        <f>'90.1 Data-IP'!F1452*Convert!$B$7/$D1452</f>
        <v>8.2884155718092281</v>
      </c>
      <c r="G1452" s="5">
        <f>'90.1 Data-IP'!G1452*Convert!$B$6/$D1452</f>
        <v>24.246009226145677</v>
      </c>
      <c r="H1452" s="5">
        <f>'90.1 Data-IP'!H1452*Convert!$B$6/$D1452</f>
        <v>60.153423021771893</v>
      </c>
      <c r="I1452" s="5">
        <f>'90.1 Data-IP'!I1452*Convert!$B$6/$D1452</f>
        <v>7.9192423663695788</v>
      </c>
      <c r="J1452" s="5">
        <f>'90.1 Data-IP'!J1452*Convert!$B$6/$D1452</f>
        <v>17.096544967154003</v>
      </c>
      <c r="K1452" s="5">
        <f>'90.1 Data-IP'!K1452*Convert!$B$7/$D1452</f>
        <v>0</v>
      </c>
      <c r="L1452" s="5">
        <f>'90.1 Data-IP'!L1452*Convert!$B$6/$D1452</f>
        <v>0</v>
      </c>
      <c r="M1452" s="5">
        <f>'90.1 Data-IP'!M1452*Convert!$B$6/$D1452</f>
        <v>11.709432319680895</v>
      </c>
      <c r="N1452" s="5">
        <f>'90.1 Data-IP'!N1452*Convert!$B$6/$D1452</f>
        <v>0</v>
      </c>
      <c r="O1452" s="5">
        <f>'90.1 Data-IP'!O1452*Convert!$B$6/$D1452</f>
        <v>0</v>
      </c>
      <c r="P1452" s="5">
        <f>'90.1 Data-IP'!P1452*Convert!$B$6/$D1452</f>
        <v>0</v>
      </c>
      <c r="Q1452" s="5">
        <f>'90.1 Data-IP'!Q1452*Convert!$B$6/$D1452</f>
        <v>0</v>
      </c>
      <c r="R1452" s="5">
        <f>'90.1 Data-IP'!R1452*Convert!$B$6/$D1452</f>
        <v>0</v>
      </c>
      <c r="S1452" s="5">
        <f>'90.1 Data-IP'!S1452*Convert!$B$6/$D1452</f>
        <v>0</v>
      </c>
      <c r="T1452" s="5">
        <f>'90.1 Data-IP'!T1452*Convert!$B$6/$D1452</f>
        <v>8.2701117636666144</v>
      </c>
      <c r="U1452" s="5">
        <f>'90.1 Data-IP'!U1452*Convert!$B$7/$D1452</f>
        <v>0</v>
      </c>
      <c r="V1452" s="5">
        <f>'90.1 Data-IP'!V1452*Convert!$B$6/$D1452</f>
        <v>0</v>
      </c>
      <c r="W1452" s="5">
        <f>'90.1 Data-IP'!W1452*Convert!$B$6/$D1452</f>
        <v>35.955441545826574</v>
      </c>
      <c r="X1452" s="5">
        <f>'90.1 Data-IP'!X1452*Convert!$B$7/$D1452</f>
        <v>8.2884155718092281</v>
      </c>
      <c r="Y1452" s="5">
        <f t="shared" si="44"/>
        <v>44.243857117635798</v>
      </c>
      <c r="Z1452" s="5">
        <f>'90.1 Data-IP'!Z1452*Convert!$B$6/$D1452</f>
        <v>129.39476366478866</v>
      </c>
      <c r="AA1452" s="5">
        <f>'90.1 Data-IP'!AA1452*Convert!$B$7/$D1452</f>
        <v>8.2884155718092281</v>
      </c>
      <c r="AB1452" s="5">
        <f t="shared" si="45"/>
        <v>137.68317923659788</v>
      </c>
    </row>
    <row r="1453" spans="1:28" x14ac:dyDescent="0.25">
      <c r="A1453" s="95">
        <v>2016</v>
      </c>
      <c r="B1453" s="95" t="s">
        <v>62</v>
      </c>
      <c r="C1453" s="101" t="s">
        <v>7</v>
      </c>
      <c r="D1453" s="5">
        <f>'90.1 Data-SI'!D1453*Convert!$B$1</f>
        <v>22500.01722286344</v>
      </c>
      <c r="E1453" s="5">
        <f>'90.1 Data-IP'!E1453*Convert!$B$6/$D1453</f>
        <v>0</v>
      </c>
      <c r="F1453" s="5">
        <f>'90.1 Data-IP'!F1453*Convert!$B$7/$D1453</f>
        <v>2.1069224532162298</v>
      </c>
      <c r="G1453" s="5">
        <f>'90.1 Data-IP'!G1453*Convert!$B$6/$D1453</f>
        <v>22.795837990929414</v>
      </c>
      <c r="H1453" s="5">
        <f>'90.1 Data-IP'!H1453*Convert!$B$6/$D1453</f>
        <v>60.153423021771893</v>
      </c>
      <c r="I1453" s="5">
        <f>'90.1 Data-IP'!I1453*Convert!$B$6/$D1453</f>
        <v>7.9192423663695788</v>
      </c>
      <c r="J1453" s="5">
        <f>'90.1 Data-IP'!J1453*Convert!$B$6/$D1453</f>
        <v>17.096544967154003</v>
      </c>
      <c r="K1453" s="5">
        <f>'90.1 Data-IP'!K1453*Convert!$B$7/$D1453</f>
        <v>0</v>
      </c>
      <c r="L1453" s="5">
        <f>'90.1 Data-IP'!L1453*Convert!$B$6/$D1453</f>
        <v>0</v>
      </c>
      <c r="M1453" s="5">
        <f>'90.1 Data-IP'!M1453*Convert!$B$6/$D1453</f>
        <v>17.580824781674245</v>
      </c>
      <c r="N1453" s="5">
        <f>'90.1 Data-IP'!N1453*Convert!$B$6/$D1453</f>
        <v>0</v>
      </c>
      <c r="O1453" s="5">
        <f>'90.1 Data-IP'!O1453*Convert!$B$6/$D1453</f>
        <v>0</v>
      </c>
      <c r="P1453" s="5">
        <f>'90.1 Data-IP'!P1453*Convert!$B$6/$D1453</f>
        <v>0</v>
      </c>
      <c r="Q1453" s="5">
        <f>'90.1 Data-IP'!Q1453*Convert!$B$6/$D1453</f>
        <v>0</v>
      </c>
      <c r="R1453" s="5">
        <f>'90.1 Data-IP'!R1453*Convert!$B$6/$D1453</f>
        <v>0</v>
      </c>
      <c r="S1453" s="5">
        <f>'90.1 Data-IP'!S1453*Convert!$B$6/$D1453</f>
        <v>0</v>
      </c>
      <c r="T1453" s="5">
        <f>'90.1 Data-IP'!T1453*Convert!$B$6/$D1453</f>
        <v>8.1927337216771541</v>
      </c>
      <c r="U1453" s="5">
        <f>'90.1 Data-IP'!U1453*Convert!$B$7/$D1453</f>
        <v>0</v>
      </c>
      <c r="V1453" s="5">
        <f>'90.1 Data-IP'!V1453*Convert!$B$6/$D1453</f>
        <v>0</v>
      </c>
      <c r="W1453" s="5">
        <f>'90.1 Data-IP'!W1453*Convert!$B$6/$D1453</f>
        <v>40.376662772603659</v>
      </c>
      <c r="X1453" s="5">
        <f>'90.1 Data-IP'!X1453*Convert!$B$7/$D1453</f>
        <v>2.1069224532162298</v>
      </c>
      <c r="Y1453" s="5">
        <f t="shared" si="44"/>
        <v>42.483585225819887</v>
      </c>
      <c r="Z1453" s="5">
        <f>'90.1 Data-IP'!Z1453*Convert!$B$6/$D1453</f>
        <v>133.73994095374854</v>
      </c>
      <c r="AA1453" s="5">
        <f>'90.1 Data-IP'!AA1453*Convert!$B$7/$D1453</f>
        <v>2.1069224532162298</v>
      </c>
      <c r="AB1453" s="5">
        <f t="shared" si="45"/>
        <v>135.84686340696479</v>
      </c>
    </row>
    <row r="1454" spans="1:28" x14ac:dyDescent="0.25">
      <c r="A1454" s="95">
        <v>2016</v>
      </c>
      <c r="B1454" s="95" t="s">
        <v>62</v>
      </c>
      <c r="C1454" s="101" t="s">
        <v>17</v>
      </c>
      <c r="D1454" s="5">
        <f>'90.1 Data-SI'!D1454*Convert!$B$1</f>
        <v>22500.01722286344</v>
      </c>
      <c r="E1454" s="5">
        <f>'90.1 Data-IP'!E1454*Convert!$B$6/$D1454</f>
        <v>0</v>
      </c>
      <c r="F1454" s="5">
        <f>'90.1 Data-IP'!F1454*Convert!$B$7/$D1454</f>
        <v>0.3159927042968424</v>
      </c>
      <c r="G1454" s="5">
        <f>'90.1 Data-IP'!G1454*Convert!$B$6/$D1454</f>
        <v>9.5561881856983319</v>
      </c>
      <c r="H1454" s="5">
        <f>'90.1 Data-IP'!H1454*Convert!$B$6/$D1454</f>
        <v>60.153423021771893</v>
      </c>
      <c r="I1454" s="5">
        <f>'90.1 Data-IP'!I1454*Convert!$B$6/$D1454</f>
        <v>7.9459244498142212</v>
      </c>
      <c r="J1454" s="5">
        <f>'90.1 Data-IP'!J1454*Convert!$B$6/$D1454</f>
        <v>17.096544967154003</v>
      </c>
      <c r="K1454" s="5">
        <f>'90.1 Data-IP'!K1454*Convert!$B$7/$D1454</f>
        <v>0</v>
      </c>
      <c r="L1454" s="5">
        <f>'90.1 Data-IP'!L1454*Convert!$B$6/$D1454</f>
        <v>0</v>
      </c>
      <c r="M1454" s="5">
        <f>'90.1 Data-IP'!M1454*Convert!$B$6/$D1454</f>
        <v>20.972117587488171</v>
      </c>
      <c r="N1454" s="5">
        <f>'90.1 Data-IP'!N1454*Convert!$B$6/$D1454</f>
        <v>0</v>
      </c>
      <c r="O1454" s="5">
        <f>'90.1 Data-IP'!O1454*Convert!$B$6/$D1454</f>
        <v>0</v>
      </c>
      <c r="P1454" s="5">
        <f>'90.1 Data-IP'!P1454*Convert!$B$6/$D1454</f>
        <v>0</v>
      </c>
      <c r="Q1454" s="5">
        <f>'90.1 Data-IP'!Q1454*Convert!$B$6/$D1454</f>
        <v>0</v>
      </c>
      <c r="R1454" s="5">
        <f>'90.1 Data-IP'!R1454*Convert!$B$6/$D1454</f>
        <v>0</v>
      </c>
      <c r="S1454" s="5">
        <f>'90.1 Data-IP'!S1454*Convert!$B$6/$D1454</f>
        <v>0</v>
      </c>
      <c r="T1454" s="5">
        <f>'90.1 Data-IP'!T1454*Convert!$B$6/$D1454</f>
        <v>8.2834528053889365</v>
      </c>
      <c r="U1454" s="5">
        <f>'90.1 Data-IP'!U1454*Convert!$B$7/$D1454</f>
        <v>0</v>
      </c>
      <c r="V1454" s="5">
        <f>'90.1 Data-IP'!V1454*Convert!$B$6/$D1454</f>
        <v>0</v>
      </c>
      <c r="W1454" s="5">
        <f>'90.1 Data-IP'!W1454*Convert!$B$6/$D1454</f>
        <v>30.528305773186503</v>
      </c>
      <c r="X1454" s="5">
        <f>'90.1 Data-IP'!X1454*Convert!$B$7/$D1454</f>
        <v>0.3159927042968424</v>
      </c>
      <c r="Y1454" s="5">
        <f t="shared" si="44"/>
        <v>30.844298477483346</v>
      </c>
      <c r="Z1454" s="5">
        <f>'90.1 Data-IP'!Z1454*Convert!$B$6/$D1454</f>
        <v>124.0089851214878</v>
      </c>
      <c r="AA1454" s="5">
        <f>'90.1 Data-IP'!AA1454*Convert!$B$7/$D1454</f>
        <v>0.3159927042968424</v>
      </c>
      <c r="AB1454" s="5">
        <f t="shared" si="45"/>
        <v>124.32497782578464</v>
      </c>
    </row>
    <row r="1455" spans="1:28" x14ac:dyDescent="0.25">
      <c r="A1455" s="95">
        <v>2016</v>
      </c>
      <c r="B1455" s="95" t="s">
        <v>62</v>
      </c>
      <c r="C1455" s="101" t="s">
        <v>14</v>
      </c>
      <c r="D1455" s="5">
        <f>'90.1 Data-SI'!D1455*Convert!$B$1</f>
        <v>22500.01722286344</v>
      </c>
      <c r="E1455" s="5">
        <f>'90.1 Data-IP'!E1455*Convert!$B$6/$D1455</f>
        <v>0</v>
      </c>
      <c r="F1455" s="5">
        <f>'90.1 Data-IP'!F1455*Convert!$B$7/$D1455</f>
        <v>20.360067494918081</v>
      </c>
      <c r="G1455" s="5">
        <f>'90.1 Data-IP'!G1455*Convert!$B$6/$D1455</f>
        <v>15.418241918486055</v>
      </c>
      <c r="H1455" s="5">
        <f>'90.1 Data-IP'!H1455*Convert!$B$6/$D1455</f>
        <v>60.153423021771893</v>
      </c>
      <c r="I1455" s="5">
        <f>'90.1 Data-IP'!I1455*Convert!$B$6/$D1455</f>
        <v>7.9605995957087732</v>
      </c>
      <c r="J1455" s="5">
        <f>'90.1 Data-IP'!J1455*Convert!$B$6/$D1455</f>
        <v>17.096544967154003</v>
      </c>
      <c r="K1455" s="5">
        <f>'90.1 Data-IP'!K1455*Convert!$B$7/$D1455</f>
        <v>0</v>
      </c>
      <c r="L1455" s="5">
        <f>'90.1 Data-IP'!L1455*Convert!$B$6/$D1455</f>
        <v>0</v>
      </c>
      <c r="M1455" s="5">
        <f>'90.1 Data-IP'!M1455*Convert!$B$6/$D1455</f>
        <v>11.72410746557545</v>
      </c>
      <c r="N1455" s="5">
        <f>'90.1 Data-IP'!N1455*Convert!$B$6/$D1455</f>
        <v>0</v>
      </c>
      <c r="O1455" s="5">
        <f>'90.1 Data-IP'!O1455*Convert!$B$6/$D1455</f>
        <v>0</v>
      </c>
      <c r="P1455" s="5">
        <f>'90.1 Data-IP'!P1455*Convert!$B$6/$D1455</f>
        <v>0</v>
      </c>
      <c r="Q1455" s="5">
        <f>'90.1 Data-IP'!Q1455*Convert!$B$6/$D1455</f>
        <v>0</v>
      </c>
      <c r="R1455" s="5">
        <f>'90.1 Data-IP'!R1455*Convert!$B$6/$D1455</f>
        <v>0</v>
      </c>
      <c r="S1455" s="5">
        <f>'90.1 Data-IP'!S1455*Convert!$B$6/$D1455</f>
        <v>0</v>
      </c>
      <c r="T1455" s="5">
        <f>'90.1 Data-IP'!T1455*Convert!$B$6/$D1455</f>
        <v>8.4955753687738351</v>
      </c>
      <c r="U1455" s="5">
        <f>'90.1 Data-IP'!U1455*Convert!$B$7/$D1455</f>
        <v>0</v>
      </c>
      <c r="V1455" s="5">
        <f>'90.1 Data-IP'!V1455*Convert!$B$6/$D1455</f>
        <v>0</v>
      </c>
      <c r="W1455" s="5">
        <f>'90.1 Data-IP'!W1455*Convert!$B$6/$D1455</f>
        <v>27.142349384061504</v>
      </c>
      <c r="X1455" s="5">
        <f>'90.1 Data-IP'!X1455*Convert!$B$7/$D1455</f>
        <v>20.360067494918081</v>
      </c>
      <c r="Y1455" s="5">
        <f t="shared" si="44"/>
        <v>47.502416878979588</v>
      </c>
      <c r="Z1455" s="5">
        <f>'90.1 Data-IP'!Z1455*Convert!$B$6/$D1455</f>
        <v>120.84849233747001</v>
      </c>
      <c r="AA1455" s="5">
        <f>'90.1 Data-IP'!AA1455*Convert!$B$7/$D1455</f>
        <v>20.360067494918081</v>
      </c>
      <c r="AB1455" s="5">
        <f t="shared" si="45"/>
        <v>141.20855983238809</v>
      </c>
    </row>
    <row r="1456" spans="1:28" x14ac:dyDescent="0.25">
      <c r="A1456" s="95">
        <v>2016</v>
      </c>
      <c r="B1456" s="95" t="s">
        <v>62</v>
      </c>
      <c r="C1456" s="101" t="s">
        <v>2</v>
      </c>
      <c r="D1456" s="5">
        <f>'90.1 Data-SI'!D1456*Convert!$B$1</f>
        <v>22500.01722286344</v>
      </c>
      <c r="E1456" s="5">
        <f>'90.1 Data-IP'!E1456*Convert!$B$6/$D1456</f>
        <v>0</v>
      </c>
      <c r="F1456" s="5">
        <f>'90.1 Data-IP'!F1456*Convert!$B$7/$D1456</f>
        <v>5.2047468837794932</v>
      </c>
      <c r="G1456" s="5">
        <f>'90.1 Data-IP'!G1456*Convert!$B$6/$D1456</f>
        <v>14.893938978798852</v>
      </c>
      <c r="H1456" s="5">
        <f>'90.1 Data-IP'!H1456*Convert!$B$6/$D1456</f>
        <v>60.153423021771893</v>
      </c>
      <c r="I1456" s="5">
        <f>'90.1 Data-IP'!I1456*Convert!$B$6/$D1456</f>
        <v>7.9192423663695788</v>
      </c>
      <c r="J1456" s="5">
        <f>'90.1 Data-IP'!J1456*Convert!$B$6/$D1456</f>
        <v>17.096544967154003</v>
      </c>
      <c r="K1456" s="5">
        <f>'90.1 Data-IP'!K1456*Convert!$B$7/$D1456</f>
        <v>0</v>
      </c>
      <c r="L1456" s="5">
        <f>'90.1 Data-IP'!L1456*Convert!$B$6/$D1456</f>
        <v>0</v>
      </c>
      <c r="M1456" s="5">
        <f>'90.1 Data-IP'!M1456*Convert!$B$6/$D1456</f>
        <v>20.722640107280775</v>
      </c>
      <c r="N1456" s="5">
        <f>'90.1 Data-IP'!N1456*Convert!$B$6/$D1456</f>
        <v>0</v>
      </c>
      <c r="O1456" s="5">
        <f>'90.1 Data-IP'!O1456*Convert!$B$6/$D1456</f>
        <v>0</v>
      </c>
      <c r="P1456" s="5">
        <f>'90.1 Data-IP'!P1456*Convert!$B$6/$D1456</f>
        <v>0</v>
      </c>
      <c r="Q1456" s="5">
        <f>'90.1 Data-IP'!Q1456*Convert!$B$6/$D1456</f>
        <v>0</v>
      </c>
      <c r="R1456" s="5">
        <f>'90.1 Data-IP'!R1456*Convert!$B$6/$D1456</f>
        <v>0</v>
      </c>
      <c r="S1456" s="5">
        <f>'90.1 Data-IP'!S1456*Convert!$B$6/$D1456</f>
        <v>0</v>
      </c>
      <c r="T1456" s="5">
        <f>'90.1 Data-IP'!T1456*Convert!$B$6/$D1456</f>
        <v>8.4181973267843748</v>
      </c>
      <c r="U1456" s="5">
        <f>'90.1 Data-IP'!U1456*Convert!$B$7/$D1456</f>
        <v>0</v>
      </c>
      <c r="V1456" s="5">
        <f>'90.1 Data-IP'!V1456*Convert!$B$6/$D1456</f>
        <v>0</v>
      </c>
      <c r="W1456" s="5">
        <f>'90.1 Data-IP'!W1456*Convert!$B$6/$D1456</f>
        <v>35.616579086079625</v>
      </c>
      <c r="X1456" s="5">
        <f>'90.1 Data-IP'!X1456*Convert!$B$7/$D1456</f>
        <v>5.2047468837794932</v>
      </c>
      <c r="Y1456" s="5">
        <f t="shared" si="44"/>
        <v>40.821325969859117</v>
      </c>
      <c r="Z1456" s="5">
        <f>'90.1 Data-IP'!Z1456*Convert!$B$6/$D1456</f>
        <v>129.20398676815947</v>
      </c>
      <c r="AA1456" s="5">
        <f>'90.1 Data-IP'!AA1456*Convert!$B$7/$D1456</f>
        <v>5.2047468837794932</v>
      </c>
      <c r="AB1456" s="5">
        <f t="shared" si="45"/>
        <v>134.40873365193897</v>
      </c>
    </row>
    <row r="1457" spans="1:28" x14ac:dyDescent="0.25">
      <c r="A1457" s="95">
        <v>2016</v>
      </c>
      <c r="B1457" s="95" t="s">
        <v>62</v>
      </c>
      <c r="C1457" s="101" t="s">
        <v>18</v>
      </c>
      <c r="D1457" s="5">
        <f>'90.1 Data-SI'!D1457*Convert!$B$1</f>
        <v>22500.01722286344</v>
      </c>
      <c r="E1457" s="5">
        <f>'90.1 Data-IP'!E1457*Convert!$B$6/$D1457</f>
        <v>0</v>
      </c>
      <c r="F1457" s="5">
        <f>'90.1 Data-IP'!F1457*Convert!$B$7/$D1457</f>
        <v>12.961180518441582</v>
      </c>
      <c r="G1457" s="5">
        <f>'90.1 Data-IP'!G1457*Convert!$B$6/$D1457</f>
        <v>4.4705830811496723</v>
      </c>
      <c r="H1457" s="5">
        <f>'90.1 Data-IP'!H1457*Convert!$B$6/$D1457</f>
        <v>60.153423021771893</v>
      </c>
      <c r="I1457" s="5">
        <f>'90.1 Data-IP'!I1457*Convert!$B$6/$D1457</f>
        <v>7.9659360123977025</v>
      </c>
      <c r="J1457" s="5">
        <f>'90.1 Data-IP'!J1457*Convert!$B$6/$D1457</f>
        <v>17.096544967154003</v>
      </c>
      <c r="K1457" s="5">
        <f>'90.1 Data-IP'!K1457*Convert!$B$7/$D1457</f>
        <v>0</v>
      </c>
      <c r="L1457" s="5">
        <f>'90.1 Data-IP'!L1457*Convert!$B$6/$D1457</f>
        <v>0</v>
      </c>
      <c r="M1457" s="5">
        <f>'90.1 Data-IP'!M1457*Convert!$B$6/$D1457</f>
        <v>21.089518754644597</v>
      </c>
      <c r="N1457" s="5">
        <f>'90.1 Data-IP'!N1457*Convert!$B$6/$D1457</f>
        <v>0</v>
      </c>
      <c r="O1457" s="5">
        <f>'90.1 Data-IP'!O1457*Convert!$B$6/$D1457</f>
        <v>0</v>
      </c>
      <c r="P1457" s="5">
        <f>'90.1 Data-IP'!P1457*Convert!$B$6/$D1457</f>
        <v>0</v>
      </c>
      <c r="Q1457" s="5">
        <f>'90.1 Data-IP'!Q1457*Convert!$B$6/$D1457</f>
        <v>0</v>
      </c>
      <c r="R1457" s="5">
        <f>'90.1 Data-IP'!R1457*Convert!$B$6/$D1457</f>
        <v>0</v>
      </c>
      <c r="S1457" s="5">
        <f>'90.1 Data-IP'!S1457*Convert!$B$6/$D1457</f>
        <v>0</v>
      </c>
      <c r="T1457" s="5">
        <f>'90.1 Data-IP'!T1457*Convert!$B$6/$D1457</f>
        <v>8.5622805773854385</v>
      </c>
      <c r="U1457" s="5">
        <f>'90.1 Data-IP'!U1457*Convert!$B$7/$D1457</f>
        <v>0</v>
      </c>
      <c r="V1457" s="5">
        <f>'90.1 Data-IP'!V1457*Convert!$B$6/$D1457</f>
        <v>0</v>
      </c>
      <c r="W1457" s="5">
        <f>'90.1 Data-IP'!W1457*Convert!$B$6/$D1457</f>
        <v>25.560101835794271</v>
      </c>
      <c r="X1457" s="5">
        <f>'90.1 Data-IP'!X1457*Convert!$B$7/$D1457</f>
        <v>12.961180518441582</v>
      </c>
      <c r="Y1457" s="5">
        <f t="shared" si="44"/>
        <v>38.521282354235851</v>
      </c>
      <c r="Z1457" s="5">
        <f>'90.1 Data-IP'!Z1457*Convert!$B$6/$D1457</f>
        <v>119.3382864145033</v>
      </c>
      <c r="AA1457" s="5">
        <f>'90.1 Data-IP'!AA1457*Convert!$B$7/$D1457</f>
        <v>12.961180518441582</v>
      </c>
      <c r="AB1457" s="5">
        <f t="shared" si="45"/>
        <v>132.29946693294488</v>
      </c>
    </row>
    <row r="1458" spans="1:28" x14ac:dyDescent="0.25">
      <c r="A1458" s="95">
        <v>2016</v>
      </c>
      <c r="B1458" s="95" t="s">
        <v>62</v>
      </c>
      <c r="C1458" s="101" t="s">
        <v>4</v>
      </c>
      <c r="D1458" s="5">
        <f>'90.1 Data-SI'!D1458*Convert!$B$1</f>
        <v>22500.01722286344</v>
      </c>
      <c r="E1458" s="5">
        <f>'90.1 Data-IP'!E1458*Convert!$B$6/$D1458</f>
        <v>0</v>
      </c>
      <c r="F1458" s="5">
        <f>'90.1 Data-IP'!F1458*Convert!$B$7/$D1458</f>
        <v>30.082779431172948</v>
      </c>
      <c r="G1458" s="5">
        <f>'90.1 Data-IP'!G1458*Convert!$B$6/$D1458</f>
        <v>8.2501002010831339</v>
      </c>
      <c r="H1458" s="5">
        <f>'90.1 Data-IP'!H1458*Convert!$B$6/$D1458</f>
        <v>60.153423021771893</v>
      </c>
      <c r="I1458" s="5">
        <f>'90.1 Data-IP'!I1458*Convert!$B$6/$D1458</f>
        <v>7.9325834080918991</v>
      </c>
      <c r="J1458" s="5">
        <f>'90.1 Data-IP'!J1458*Convert!$B$6/$D1458</f>
        <v>17.096544967154003</v>
      </c>
      <c r="K1458" s="5">
        <f>'90.1 Data-IP'!K1458*Convert!$B$7/$D1458</f>
        <v>0</v>
      </c>
      <c r="L1458" s="5">
        <f>'90.1 Data-IP'!L1458*Convert!$B$6/$D1458</f>
        <v>0</v>
      </c>
      <c r="M1458" s="5">
        <f>'90.1 Data-IP'!M1458*Convert!$B$6/$D1458</f>
        <v>15.961222316584511</v>
      </c>
      <c r="N1458" s="5">
        <f>'90.1 Data-IP'!N1458*Convert!$B$6/$D1458</f>
        <v>0</v>
      </c>
      <c r="O1458" s="5">
        <f>'90.1 Data-IP'!O1458*Convert!$B$6/$D1458</f>
        <v>0</v>
      </c>
      <c r="P1458" s="5">
        <f>'90.1 Data-IP'!P1458*Convert!$B$6/$D1458</f>
        <v>0</v>
      </c>
      <c r="Q1458" s="5">
        <f>'90.1 Data-IP'!Q1458*Convert!$B$6/$D1458</f>
        <v>0</v>
      </c>
      <c r="R1458" s="5">
        <f>'90.1 Data-IP'!R1458*Convert!$B$6/$D1458</f>
        <v>0</v>
      </c>
      <c r="S1458" s="5">
        <f>'90.1 Data-IP'!S1458*Convert!$B$6/$D1458</f>
        <v>0</v>
      </c>
      <c r="T1458" s="5">
        <f>'90.1 Data-IP'!T1458*Convert!$B$6/$D1458</f>
        <v>8.6810158487140914</v>
      </c>
      <c r="U1458" s="5">
        <f>'90.1 Data-IP'!U1458*Convert!$B$7/$D1458</f>
        <v>0</v>
      </c>
      <c r="V1458" s="5">
        <f>'90.1 Data-IP'!V1458*Convert!$B$6/$D1458</f>
        <v>0</v>
      </c>
      <c r="W1458" s="5">
        <f>'90.1 Data-IP'!W1458*Convert!$B$6/$D1458</f>
        <v>24.211322517667643</v>
      </c>
      <c r="X1458" s="5">
        <f>'90.1 Data-IP'!X1458*Convert!$B$7/$D1458</f>
        <v>30.082779431172948</v>
      </c>
      <c r="Y1458" s="5">
        <f t="shared" si="44"/>
        <v>54.294101948840591</v>
      </c>
      <c r="Z1458" s="5">
        <f>'90.1 Data-IP'!Z1458*Convert!$B$6/$D1458</f>
        <v>118.07488976339953</v>
      </c>
      <c r="AA1458" s="5">
        <f>'90.1 Data-IP'!AA1458*Convert!$B$7/$D1458</f>
        <v>30.082779431172948</v>
      </c>
      <c r="AB1458" s="5">
        <f t="shared" si="45"/>
        <v>148.15766919457246</v>
      </c>
    </row>
    <row r="1459" spans="1:28" x14ac:dyDescent="0.25">
      <c r="A1459" s="95">
        <v>2016</v>
      </c>
      <c r="B1459" s="95" t="s">
        <v>62</v>
      </c>
      <c r="C1459" s="101" t="s">
        <v>5</v>
      </c>
      <c r="D1459" s="5">
        <f>'90.1 Data-SI'!D1459*Convert!$B$1</f>
        <v>22500.01722286344</v>
      </c>
      <c r="E1459" s="5">
        <f>'90.1 Data-IP'!E1459*Convert!$B$6/$D1459</f>
        <v>0</v>
      </c>
      <c r="F1459" s="5">
        <f>'90.1 Data-IP'!F1459*Convert!$B$7/$D1459</f>
        <v>14.409175988564829</v>
      </c>
      <c r="G1459" s="5">
        <f>'90.1 Data-IP'!G1459*Convert!$B$6/$D1459</f>
        <v>10.53275243977221</v>
      </c>
      <c r="H1459" s="5">
        <f>'90.1 Data-IP'!H1459*Convert!$B$6/$D1459</f>
        <v>60.153423021771893</v>
      </c>
      <c r="I1459" s="5">
        <f>'90.1 Data-IP'!I1459*Convert!$B$6/$D1459</f>
        <v>7.949926762330918</v>
      </c>
      <c r="J1459" s="5">
        <f>'90.1 Data-IP'!J1459*Convert!$B$6/$D1459</f>
        <v>17.096544967154003</v>
      </c>
      <c r="K1459" s="5">
        <f>'90.1 Data-IP'!K1459*Convert!$B$7/$D1459</f>
        <v>0</v>
      </c>
      <c r="L1459" s="5">
        <f>'90.1 Data-IP'!L1459*Convert!$B$6/$D1459</f>
        <v>0</v>
      </c>
      <c r="M1459" s="5">
        <f>'90.1 Data-IP'!M1459*Convert!$B$6/$D1459</f>
        <v>25.019789646040277</v>
      </c>
      <c r="N1459" s="5">
        <f>'90.1 Data-IP'!N1459*Convert!$B$6/$D1459</f>
        <v>0</v>
      </c>
      <c r="O1459" s="5">
        <f>'90.1 Data-IP'!O1459*Convert!$B$6/$D1459</f>
        <v>0</v>
      </c>
      <c r="P1459" s="5">
        <f>'90.1 Data-IP'!P1459*Convert!$B$6/$D1459</f>
        <v>0</v>
      </c>
      <c r="Q1459" s="5">
        <f>'90.1 Data-IP'!Q1459*Convert!$B$6/$D1459</f>
        <v>0</v>
      </c>
      <c r="R1459" s="5">
        <f>'90.1 Data-IP'!R1459*Convert!$B$6/$D1459</f>
        <v>0</v>
      </c>
      <c r="S1459" s="5">
        <f>'90.1 Data-IP'!S1459*Convert!$B$6/$D1459</f>
        <v>0</v>
      </c>
      <c r="T1459" s="5">
        <f>'90.1 Data-IP'!T1459*Convert!$B$6/$D1459</f>
        <v>8.6156447442747215</v>
      </c>
      <c r="U1459" s="5">
        <f>'90.1 Data-IP'!U1459*Convert!$B$7/$D1459</f>
        <v>0</v>
      </c>
      <c r="V1459" s="5">
        <f>'90.1 Data-IP'!V1459*Convert!$B$6/$D1459</f>
        <v>0</v>
      </c>
      <c r="W1459" s="5">
        <f>'90.1 Data-IP'!W1459*Convert!$B$6/$D1459</f>
        <v>35.552542085812483</v>
      </c>
      <c r="X1459" s="5">
        <f>'90.1 Data-IP'!X1459*Convert!$B$7/$D1459</f>
        <v>14.409175988564829</v>
      </c>
      <c r="Y1459" s="5">
        <f t="shared" si="44"/>
        <v>49.961718074377316</v>
      </c>
      <c r="Z1459" s="5">
        <f>'90.1 Data-IP'!Z1459*Convert!$B$6/$D1459</f>
        <v>129.3667474771718</v>
      </c>
      <c r="AA1459" s="5">
        <f>'90.1 Data-IP'!AA1459*Convert!$B$7/$D1459</f>
        <v>14.409175988564829</v>
      </c>
      <c r="AB1459" s="5">
        <f t="shared" si="45"/>
        <v>143.77592346573664</v>
      </c>
    </row>
    <row r="1460" spans="1:28" x14ac:dyDescent="0.25">
      <c r="A1460" s="95">
        <v>2016</v>
      </c>
      <c r="B1460" s="95" t="s">
        <v>62</v>
      </c>
      <c r="C1460" s="101" t="s">
        <v>15</v>
      </c>
      <c r="D1460" s="5">
        <f>'90.1 Data-SI'!D1460*Convert!$B$1</f>
        <v>22500.01722286344</v>
      </c>
      <c r="E1460" s="5">
        <f>'90.1 Data-IP'!E1460*Convert!$B$6/$D1460</f>
        <v>0</v>
      </c>
      <c r="F1460" s="5">
        <f>'90.1 Data-IP'!F1460*Convert!$B$7/$D1460</f>
        <v>15.94073600332149</v>
      </c>
      <c r="G1460" s="5">
        <f>'90.1 Data-IP'!G1460*Convert!$B$6/$D1460</f>
        <v>1.8864232995361498</v>
      </c>
      <c r="H1460" s="5">
        <f>'90.1 Data-IP'!H1460*Convert!$B$6/$D1460</f>
        <v>60.153423021771893</v>
      </c>
      <c r="I1460" s="5">
        <f>'90.1 Data-IP'!I1460*Convert!$B$6/$D1460</f>
        <v>7.9579313873643089</v>
      </c>
      <c r="J1460" s="5">
        <f>'90.1 Data-IP'!J1460*Convert!$B$6/$D1460</f>
        <v>17.096544967154003</v>
      </c>
      <c r="K1460" s="5">
        <f>'90.1 Data-IP'!K1460*Convert!$B$7/$D1460</f>
        <v>0</v>
      </c>
      <c r="L1460" s="5">
        <f>'90.1 Data-IP'!L1460*Convert!$B$6/$D1460</f>
        <v>0</v>
      </c>
      <c r="M1460" s="5">
        <f>'90.1 Data-IP'!M1460*Convert!$B$6/$D1460</f>
        <v>20.217014626004818</v>
      </c>
      <c r="N1460" s="5">
        <f>'90.1 Data-IP'!N1460*Convert!$B$6/$D1460</f>
        <v>0</v>
      </c>
      <c r="O1460" s="5">
        <f>'90.1 Data-IP'!O1460*Convert!$B$6/$D1460</f>
        <v>0</v>
      </c>
      <c r="P1460" s="5">
        <f>'90.1 Data-IP'!P1460*Convert!$B$6/$D1460</f>
        <v>0</v>
      </c>
      <c r="Q1460" s="5">
        <f>'90.1 Data-IP'!Q1460*Convert!$B$6/$D1460</f>
        <v>0</v>
      </c>
      <c r="R1460" s="5">
        <f>'90.1 Data-IP'!R1460*Convert!$B$6/$D1460</f>
        <v>0</v>
      </c>
      <c r="S1460" s="5">
        <f>'90.1 Data-IP'!S1460*Convert!$B$6/$D1460</f>
        <v>0</v>
      </c>
      <c r="T1460" s="5">
        <f>'90.1 Data-IP'!T1460*Convert!$B$6/$D1460</f>
        <v>8.6690089111640045</v>
      </c>
      <c r="U1460" s="5">
        <f>'90.1 Data-IP'!U1460*Convert!$B$7/$D1460</f>
        <v>0</v>
      </c>
      <c r="V1460" s="5">
        <f>'90.1 Data-IP'!V1460*Convert!$B$6/$D1460</f>
        <v>0</v>
      </c>
      <c r="W1460" s="5">
        <f>'90.1 Data-IP'!W1460*Convert!$B$6/$D1460</f>
        <v>22.103437925540966</v>
      </c>
      <c r="X1460" s="5">
        <f>'90.1 Data-IP'!X1460*Convert!$B$7/$D1460</f>
        <v>15.94073600332149</v>
      </c>
      <c r="Y1460" s="5">
        <f t="shared" si="44"/>
        <v>38.044173928862456</v>
      </c>
      <c r="Z1460" s="5">
        <f>'90.1 Data-IP'!Z1460*Convert!$B$6/$D1460</f>
        <v>115.98034621299519</v>
      </c>
      <c r="AA1460" s="5">
        <f>'90.1 Data-IP'!AA1460*Convert!$B$7/$D1460</f>
        <v>15.94073600332149</v>
      </c>
      <c r="AB1460" s="5">
        <f t="shared" si="45"/>
        <v>131.92108221631668</v>
      </c>
    </row>
    <row r="1461" spans="1:28" x14ac:dyDescent="0.25">
      <c r="A1461" s="95">
        <v>2016</v>
      </c>
      <c r="B1461" s="95" t="s">
        <v>62</v>
      </c>
      <c r="C1461" s="101" t="s">
        <v>16</v>
      </c>
      <c r="D1461" s="5">
        <f>'90.1 Data-SI'!D1461*Convert!$B$1</f>
        <v>22500.01722286344</v>
      </c>
      <c r="E1461" s="5">
        <f>'90.1 Data-IP'!E1461*Convert!$B$6/$D1461</f>
        <v>0</v>
      </c>
      <c r="F1461" s="5">
        <f>'90.1 Data-IP'!F1461*Convert!$B$7/$D1461</f>
        <v>41.893691709551319</v>
      </c>
      <c r="G1461" s="5">
        <f>'90.1 Data-IP'!G1461*Convert!$B$6/$D1461</f>
        <v>10.001778979223845</v>
      </c>
      <c r="H1461" s="5">
        <f>'90.1 Data-IP'!H1461*Convert!$B$6/$D1461</f>
        <v>60.153423021771893</v>
      </c>
      <c r="I1461" s="5">
        <f>'90.1 Data-IP'!I1461*Convert!$B$6/$D1461</f>
        <v>7.9445903456419886</v>
      </c>
      <c r="J1461" s="5">
        <f>'90.1 Data-IP'!J1461*Convert!$B$6/$D1461</f>
        <v>17.096544967154003</v>
      </c>
      <c r="K1461" s="5">
        <f>'90.1 Data-IP'!K1461*Convert!$B$7/$D1461</f>
        <v>0</v>
      </c>
      <c r="L1461" s="5">
        <f>'90.1 Data-IP'!L1461*Convert!$B$6/$D1461</f>
        <v>0</v>
      </c>
      <c r="M1461" s="5">
        <f>'90.1 Data-IP'!M1461*Convert!$B$6/$D1461</f>
        <v>12.547249739842636</v>
      </c>
      <c r="N1461" s="5">
        <f>'90.1 Data-IP'!N1461*Convert!$B$6/$D1461</f>
        <v>0</v>
      </c>
      <c r="O1461" s="5">
        <f>'90.1 Data-IP'!O1461*Convert!$B$6/$D1461</f>
        <v>0</v>
      </c>
      <c r="P1461" s="5">
        <f>'90.1 Data-IP'!P1461*Convert!$B$6/$D1461</f>
        <v>0</v>
      </c>
      <c r="Q1461" s="5">
        <f>'90.1 Data-IP'!Q1461*Convert!$B$6/$D1461</f>
        <v>0</v>
      </c>
      <c r="R1461" s="5">
        <f>'90.1 Data-IP'!R1461*Convert!$B$6/$D1461</f>
        <v>0</v>
      </c>
      <c r="S1461" s="5">
        <f>'90.1 Data-IP'!S1461*Convert!$B$6/$D1461</f>
        <v>0</v>
      </c>
      <c r="T1461" s="5">
        <f>'90.1 Data-IP'!T1461*Convert!$B$6/$D1461</f>
        <v>8.8157603701095333</v>
      </c>
      <c r="U1461" s="5">
        <f>'90.1 Data-IP'!U1461*Convert!$B$7/$D1461</f>
        <v>0</v>
      </c>
      <c r="V1461" s="5">
        <f>'90.1 Data-IP'!V1461*Convert!$B$6/$D1461</f>
        <v>0</v>
      </c>
      <c r="W1461" s="5">
        <f>'90.1 Data-IP'!W1461*Convert!$B$6/$D1461</f>
        <v>22.549028719066481</v>
      </c>
      <c r="X1461" s="5">
        <f>'90.1 Data-IP'!X1461*Convert!$B$7/$D1461</f>
        <v>41.893691709551319</v>
      </c>
      <c r="Y1461" s="5">
        <f t="shared" si="44"/>
        <v>64.442720428617804</v>
      </c>
      <c r="Z1461" s="5">
        <f>'90.1 Data-IP'!Z1461*Convert!$B$6/$D1461</f>
        <v>116.56201563208838</v>
      </c>
      <c r="AA1461" s="5">
        <f>'90.1 Data-IP'!AA1461*Convert!$B$7/$D1461</f>
        <v>41.893691709551319</v>
      </c>
      <c r="AB1461" s="5">
        <f t="shared" si="45"/>
        <v>158.45570734163971</v>
      </c>
    </row>
    <row r="1462" spans="1:28" x14ac:dyDescent="0.25">
      <c r="A1462" s="95">
        <v>2016</v>
      </c>
      <c r="B1462" s="95" t="s">
        <v>62</v>
      </c>
      <c r="C1462" s="101" t="s">
        <v>9</v>
      </c>
      <c r="D1462" s="5">
        <f>'90.1 Data-SI'!D1462*Convert!$B$1</f>
        <v>22500.01722286344</v>
      </c>
      <c r="E1462" s="5">
        <f>'90.1 Data-IP'!E1462*Convert!$B$6/$D1462</f>
        <v>0</v>
      </c>
      <c r="F1462" s="5">
        <f>'90.1 Data-IP'!F1462*Convert!$B$7/$D1462</f>
        <v>26.808236537368533</v>
      </c>
      <c r="G1462" s="5">
        <f>'90.1 Data-IP'!G1462*Convert!$B$6/$D1462</f>
        <v>6.6238272151322377</v>
      </c>
      <c r="H1462" s="5">
        <f>'90.1 Data-IP'!H1462*Convert!$B$6/$D1462</f>
        <v>60.153423021771893</v>
      </c>
      <c r="I1462" s="5">
        <f>'90.1 Data-IP'!I1462*Convert!$B$6/$D1462</f>
        <v>7.9312493039196683</v>
      </c>
      <c r="J1462" s="5">
        <f>'90.1 Data-IP'!J1462*Convert!$B$6/$D1462</f>
        <v>17.096544967154003</v>
      </c>
      <c r="K1462" s="5">
        <f>'90.1 Data-IP'!K1462*Convert!$B$7/$D1462</f>
        <v>0</v>
      </c>
      <c r="L1462" s="5">
        <f>'90.1 Data-IP'!L1462*Convert!$B$6/$D1462</f>
        <v>0</v>
      </c>
      <c r="M1462" s="5">
        <f>'90.1 Data-IP'!M1462*Convert!$B$6/$D1462</f>
        <v>23.896473933020872</v>
      </c>
      <c r="N1462" s="5">
        <f>'90.1 Data-IP'!N1462*Convert!$B$6/$D1462</f>
        <v>0</v>
      </c>
      <c r="O1462" s="5">
        <f>'90.1 Data-IP'!O1462*Convert!$B$6/$D1462</f>
        <v>0</v>
      </c>
      <c r="P1462" s="5">
        <f>'90.1 Data-IP'!P1462*Convert!$B$6/$D1462</f>
        <v>0</v>
      </c>
      <c r="Q1462" s="5">
        <f>'90.1 Data-IP'!Q1462*Convert!$B$6/$D1462</f>
        <v>0</v>
      </c>
      <c r="R1462" s="5">
        <f>'90.1 Data-IP'!R1462*Convert!$B$6/$D1462</f>
        <v>0</v>
      </c>
      <c r="S1462" s="5">
        <f>'90.1 Data-IP'!S1462*Convert!$B$6/$D1462</f>
        <v>0</v>
      </c>
      <c r="T1462" s="5">
        <f>'90.1 Data-IP'!T1462*Convert!$B$6/$D1462</f>
        <v>8.7770713491148022</v>
      </c>
      <c r="U1462" s="5">
        <f>'90.1 Data-IP'!U1462*Convert!$B$7/$D1462</f>
        <v>0</v>
      </c>
      <c r="V1462" s="5">
        <f>'90.1 Data-IP'!V1462*Convert!$B$6/$D1462</f>
        <v>0</v>
      </c>
      <c r="W1462" s="5">
        <f>'90.1 Data-IP'!W1462*Convert!$B$6/$D1462</f>
        <v>30.520301148153109</v>
      </c>
      <c r="X1462" s="5">
        <f>'90.1 Data-IP'!X1462*Convert!$B$7/$D1462</f>
        <v>26.808236537368533</v>
      </c>
      <c r="Y1462" s="5">
        <f t="shared" si="44"/>
        <v>57.328537685521638</v>
      </c>
      <c r="Z1462" s="5">
        <f>'90.1 Data-IP'!Z1462*Convert!$B$6/$D1462</f>
        <v>124.47858979011347</v>
      </c>
      <c r="AA1462" s="5">
        <f>'90.1 Data-IP'!AA1462*Convert!$B$7/$D1462</f>
        <v>26.808236537368533</v>
      </c>
      <c r="AB1462" s="5">
        <f t="shared" si="45"/>
        <v>151.286826327482</v>
      </c>
    </row>
    <row r="1463" spans="1:28" x14ac:dyDescent="0.25">
      <c r="A1463" s="95">
        <v>2016</v>
      </c>
      <c r="B1463" s="95" t="s">
        <v>62</v>
      </c>
      <c r="C1463" s="101" t="s">
        <v>12</v>
      </c>
      <c r="D1463" s="5">
        <f>'90.1 Data-SI'!D1463*Convert!$B$1</f>
        <v>22500.01722286344</v>
      </c>
      <c r="E1463" s="5">
        <f>'90.1 Data-IP'!E1463*Convert!$B$6/$D1463</f>
        <v>0</v>
      </c>
      <c r="F1463" s="5">
        <f>'90.1 Data-IP'!F1463*Convert!$B$7/$D1463</f>
        <v>49.166546913793816</v>
      </c>
      <c r="G1463" s="5">
        <f>'90.1 Data-IP'!G1463*Convert!$B$6/$D1463</f>
        <v>6.3023081096243088</v>
      </c>
      <c r="H1463" s="5">
        <f>'90.1 Data-IP'!H1463*Convert!$B$6/$D1463</f>
        <v>60.153423021771893</v>
      </c>
      <c r="I1463" s="5">
        <f>'90.1 Data-IP'!I1463*Convert!$B$6/$D1463</f>
        <v>7.9605995957087732</v>
      </c>
      <c r="J1463" s="5">
        <f>'90.1 Data-IP'!J1463*Convert!$B$6/$D1463</f>
        <v>17.096544967154003</v>
      </c>
      <c r="K1463" s="5">
        <f>'90.1 Data-IP'!K1463*Convert!$B$7/$D1463</f>
        <v>0</v>
      </c>
      <c r="L1463" s="5">
        <f>'90.1 Data-IP'!L1463*Convert!$B$6/$D1463</f>
        <v>0</v>
      </c>
      <c r="M1463" s="5">
        <f>'90.1 Data-IP'!M1463*Convert!$B$6/$D1463</f>
        <v>17.696891844658438</v>
      </c>
      <c r="N1463" s="5">
        <f>'90.1 Data-IP'!N1463*Convert!$B$6/$D1463</f>
        <v>0</v>
      </c>
      <c r="O1463" s="5">
        <f>'90.1 Data-IP'!O1463*Convert!$B$6/$D1463</f>
        <v>0</v>
      </c>
      <c r="P1463" s="5">
        <f>'90.1 Data-IP'!P1463*Convert!$B$6/$D1463</f>
        <v>0</v>
      </c>
      <c r="Q1463" s="5">
        <f>'90.1 Data-IP'!Q1463*Convert!$B$6/$D1463</f>
        <v>0</v>
      </c>
      <c r="R1463" s="5">
        <f>'90.1 Data-IP'!R1463*Convert!$B$6/$D1463</f>
        <v>0</v>
      </c>
      <c r="S1463" s="5">
        <f>'90.1 Data-IP'!S1463*Convert!$B$6/$D1463</f>
        <v>0</v>
      </c>
      <c r="T1463" s="5">
        <f>'90.1 Data-IP'!T1463*Convert!$B$6/$D1463</f>
        <v>8.9705164540884521</v>
      </c>
      <c r="U1463" s="5">
        <f>'90.1 Data-IP'!U1463*Convert!$B$7/$D1463</f>
        <v>0</v>
      </c>
      <c r="V1463" s="5">
        <f>'90.1 Data-IP'!V1463*Convert!$B$6/$D1463</f>
        <v>0</v>
      </c>
      <c r="W1463" s="5">
        <f>'90.1 Data-IP'!W1463*Convert!$B$6/$D1463</f>
        <v>23.999199954282744</v>
      </c>
      <c r="X1463" s="5">
        <f>'90.1 Data-IP'!X1463*Convert!$B$7/$D1463</f>
        <v>49.166546913793816</v>
      </c>
      <c r="Y1463" s="5">
        <f t="shared" si="44"/>
        <v>73.165746868076553</v>
      </c>
      <c r="Z1463" s="5">
        <f>'90.1 Data-IP'!Z1463*Convert!$B$6/$D1463</f>
        <v>118.18028399300589</v>
      </c>
      <c r="AA1463" s="5">
        <f>'90.1 Data-IP'!AA1463*Convert!$B$7/$D1463</f>
        <v>49.166546913793816</v>
      </c>
      <c r="AB1463" s="5">
        <f t="shared" si="45"/>
        <v>167.34683090679971</v>
      </c>
    </row>
    <row r="1464" spans="1:28" x14ac:dyDescent="0.25">
      <c r="A1464" s="95">
        <v>2016</v>
      </c>
      <c r="B1464" s="95" t="s">
        <v>62</v>
      </c>
      <c r="C1464" s="101" t="s">
        <v>8</v>
      </c>
      <c r="D1464" s="5">
        <f>'90.1 Data-SI'!D1464*Convert!$B$1</f>
        <v>22500.01722286344</v>
      </c>
      <c r="E1464" s="5">
        <f>'90.1 Data-IP'!E1464*Convert!$B$6/$D1464</f>
        <v>0</v>
      </c>
      <c r="F1464" s="5">
        <f>'90.1 Data-IP'!F1464*Convert!$B$7/$D1464</f>
        <v>57.896530325277958</v>
      </c>
      <c r="G1464" s="5">
        <f>'90.1 Data-IP'!G1464*Convert!$B$6/$D1464</f>
        <v>2.0398452793428383</v>
      </c>
      <c r="H1464" s="5">
        <f>'90.1 Data-IP'!H1464*Convert!$B$6/$D1464</f>
        <v>60.153423021771893</v>
      </c>
      <c r="I1464" s="5">
        <f>'90.1 Data-IP'!I1464*Convert!$B$6/$D1464</f>
        <v>8.1860632008159939</v>
      </c>
      <c r="J1464" s="5">
        <f>'90.1 Data-IP'!J1464*Convert!$B$6/$D1464</f>
        <v>17.096544967154003</v>
      </c>
      <c r="K1464" s="5">
        <f>'90.1 Data-IP'!K1464*Convert!$B$7/$D1464</f>
        <v>0</v>
      </c>
      <c r="L1464" s="5">
        <f>'90.1 Data-IP'!L1464*Convert!$B$6/$D1464</f>
        <v>0</v>
      </c>
      <c r="M1464" s="5">
        <f>'90.1 Data-IP'!M1464*Convert!$B$6/$D1464</f>
        <v>25.222573480219552</v>
      </c>
      <c r="N1464" s="5">
        <f>'90.1 Data-IP'!N1464*Convert!$B$6/$D1464</f>
        <v>0</v>
      </c>
      <c r="O1464" s="5">
        <f>'90.1 Data-IP'!O1464*Convert!$B$6/$D1464</f>
        <v>0</v>
      </c>
      <c r="P1464" s="5">
        <f>'90.1 Data-IP'!P1464*Convert!$B$6/$D1464</f>
        <v>0</v>
      </c>
      <c r="Q1464" s="5">
        <f>'90.1 Data-IP'!Q1464*Convert!$B$6/$D1464</f>
        <v>0</v>
      </c>
      <c r="R1464" s="5">
        <f>'90.1 Data-IP'!R1464*Convert!$B$6/$D1464</f>
        <v>0</v>
      </c>
      <c r="S1464" s="5">
        <f>'90.1 Data-IP'!S1464*Convert!$B$6/$D1464</f>
        <v>1.2714012761371645</v>
      </c>
      <c r="T1464" s="5">
        <f>'90.1 Data-IP'!T1464*Convert!$B$6/$D1464</f>
        <v>9.1773026007844241</v>
      </c>
      <c r="U1464" s="5">
        <f>'90.1 Data-IP'!U1464*Convert!$B$7/$D1464</f>
        <v>0</v>
      </c>
      <c r="V1464" s="5">
        <f>'90.1 Data-IP'!V1464*Convert!$B$6/$D1464</f>
        <v>0</v>
      </c>
      <c r="W1464" s="5">
        <f>'90.1 Data-IP'!W1464*Convert!$B$6/$D1464</f>
        <v>28.533820035699552</v>
      </c>
      <c r="X1464" s="5">
        <f>'90.1 Data-IP'!X1464*Convert!$B$7/$D1464</f>
        <v>57.896530325277958</v>
      </c>
      <c r="Y1464" s="5">
        <f t="shared" si="44"/>
        <v>86.430350360977513</v>
      </c>
      <c r="Z1464" s="5">
        <f>'90.1 Data-IP'!Z1464*Convert!$B$6/$D1464</f>
        <v>123.14848793039812</v>
      </c>
      <c r="AA1464" s="5">
        <f>'90.1 Data-IP'!AA1464*Convert!$B$7/$D1464</f>
        <v>57.896530325277958</v>
      </c>
      <c r="AB1464" s="5">
        <f t="shared" si="45"/>
        <v>181.04501825567607</v>
      </c>
    </row>
    <row r="1465" spans="1:28" x14ac:dyDescent="0.25">
      <c r="A1465" s="95">
        <v>2019</v>
      </c>
      <c r="B1465" s="95" t="s">
        <v>62</v>
      </c>
      <c r="C1465" s="101" t="s">
        <v>10</v>
      </c>
      <c r="D1465" s="5">
        <f>'90.1 Data-SI'!D1465*Convert!$B$1</f>
        <v>22500.01722286344</v>
      </c>
      <c r="E1465" s="5">
        <f>'90.1 Data-IP'!E1465*Convert!$B$6/$D1465</f>
        <v>0</v>
      </c>
      <c r="F1465" s="5">
        <f>'90.1 Data-IP'!F1465*Convert!$B$7/$D1465</f>
        <v>0</v>
      </c>
      <c r="G1465" s="5">
        <f>'90.1 Data-IP'!G1465*Convert!$B$6/$D1465</f>
        <v>91.143328838550701</v>
      </c>
      <c r="H1465" s="5">
        <f>'90.1 Data-IP'!H1465*Convert!$B$6/$D1465</f>
        <v>53.705697557374286</v>
      </c>
      <c r="I1465" s="5">
        <f>'90.1 Data-IP'!I1465*Convert!$B$6/$D1465</f>
        <v>7.9352516164363642</v>
      </c>
      <c r="J1465" s="5">
        <f>'90.1 Data-IP'!J1465*Convert!$B$6/$D1465</f>
        <v>17.096544967154003</v>
      </c>
      <c r="K1465" s="5">
        <f>'90.1 Data-IP'!K1465*Convert!$B$7/$D1465</f>
        <v>0</v>
      </c>
      <c r="L1465" s="5">
        <f>'90.1 Data-IP'!L1465*Convert!$B$6/$D1465</f>
        <v>0</v>
      </c>
      <c r="M1465" s="5">
        <f>'90.1 Data-IP'!M1465*Convert!$B$6/$D1465</f>
        <v>15.312847688879726</v>
      </c>
      <c r="N1465" s="5">
        <f>'90.1 Data-IP'!N1465*Convert!$B$6/$D1465</f>
        <v>0</v>
      </c>
      <c r="O1465" s="5">
        <f>'90.1 Data-IP'!O1465*Convert!$B$6/$D1465</f>
        <v>0</v>
      </c>
      <c r="P1465" s="5">
        <f>'90.1 Data-IP'!P1465*Convert!$B$6/$D1465</f>
        <v>0</v>
      </c>
      <c r="Q1465" s="5">
        <f>'90.1 Data-IP'!Q1465*Convert!$B$6/$D1465</f>
        <v>0</v>
      </c>
      <c r="R1465" s="5">
        <f>'90.1 Data-IP'!R1465*Convert!$B$6/$D1465</f>
        <v>0</v>
      </c>
      <c r="S1465" s="5">
        <f>'90.1 Data-IP'!S1465*Convert!$B$6/$D1465</f>
        <v>0</v>
      </c>
      <c r="T1465" s="5">
        <f>'90.1 Data-IP'!T1465*Convert!$B$6/$D1465</f>
        <v>7.6751013028511093</v>
      </c>
      <c r="U1465" s="5">
        <f>'90.1 Data-IP'!U1465*Convert!$B$7/$D1465</f>
        <v>0</v>
      </c>
      <c r="V1465" s="5">
        <f>'90.1 Data-IP'!V1465*Convert!$B$6/$D1465</f>
        <v>0</v>
      </c>
      <c r="W1465" s="5">
        <f>'90.1 Data-IP'!W1465*Convert!$B$6/$D1465</f>
        <v>106.45617652743042</v>
      </c>
      <c r="X1465" s="5">
        <f>'90.1 Data-IP'!X1465*Convert!$B$7/$D1465</f>
        <v>0</v>
      </c>
      <c r="Y1465" s="5">
        <f t="shared" si="44"/>
        <v>106.45617652743042</v>
      </c>
      <c r="Z1465" s="5">
        <f>'90.1 Data-IP'!Z1465*Convert!$B$6/$D1465</f>
        <v>192.86877197124622</v>
      </c>
      <c r="AA1465" s="5">
        <f>'90.1 Data-IP'!AA1465*Convert!$B$7/$D1465</f>
        <v>0</v>
      </c>
      <c r="AB1465" s="5">
        <f t="shared" si="45"/>
        <v>192.86877197124622</v>
      </c>
    </row>
    <row r="1466" spans="1:28" x14ac:dyDescent="0.25">
      <c r="A1466" s="95">
        <v>2019</v>
      </c>
      <c r="B1466" s="95" t="s">
        <v>62</v>
      </c>
      <c r="C1466" s="101" t="s">
        <v>6</v>
      </c>
      <c r="D1466" s="5">
        <f>'90.1 Data-SI'!D1466*Convert!$B$1</f>
        <v>22500.01722286344</v>
      </c>
      <c r="E1466" s="5">
        <f>'90.1 Data-IP'!E1466*Convert!$B$6/$D1466</f>
        <v>0</v>
      </c>
      <c r="F1466" s="5">
        <f>'90.1 Data-IP'!F1466*Convert!$B$7/$D1466</f>
        <v>0</v>
      </c>
      <c r="G1466" s="5">
        <f>'90.1 Data-IP'!G1466*Convert!$B$6/$D1466</f>
        <v>78.981635204483126</v>
      </c>
      <c r="H1466" s="5">
        <f>'90.1 Data-IP'!H1466*Convert!$B$6/$D1466</f>
        <v>53.705697557374286</v>
      </c>
      <c r="I1466" s="5">
        <f>'90.1 Data-IP'!I1466*Convert!$B$6/$D1466</f>
        <v>7.9299151997474349</v>
      </c>
      <c r="J1466" s="5">
        <f>'90.1 Data-IP'!J1466*Convert!$B$6/$D1466</f>
        <v>17.096544967154003</v>
      </c>
      <c r="K1466" s="5">
        <f>'90.1 Data-IP'!K1466*Convert!$B$7/$D1466</f>
        <v>0</v>
      </c>
      <c r="L1466" s="5">
        <f>'90.1 Data-IP'!L1466*Convert!$B$6/$D1466</f>
        <v>0</v>
      </c>
      <c r="M1466" s="5">
        <f>'90.1 Data-IP'!M1466*Convert!$B$6/$D1466</f>
        <v>18.668119682043386</v>
      </c>
      <c r="N1466" s="5">
        <f>'90.1 Data-IP'!N1466*Convert!$B$6/$D1466</f>
        <v>0</v>
      </c>
      <c r="O1466" s="5">
        <f>'90.1 Data-IP'!O1466*Convert!$B$6/$D1466</f>
        <v>0</v>
      </c>
      <c r="P1466" s="5">
        <f>'90.1 Data-IP'!P1466*Convert!$B$6/$D1466</f>
        <v>0</v>
      </c>
      <c r="Q1466" s="5">
        <f>'90.1 Data-IP'!Q1466*Convert!$B$6/$D1466</f>
        <v>0</v>
      </c>
      <c r="R1466" s="5">
        <f>'90.1 Data-IP'!R1466*Convert!$B$6/$D1466</f>
        <v>0</v>
      </c>
      <c r="S1466" s="5">
        <f>'90.1 Data-IP'!S1466*Convert!$B$6/$D1466</f>
        <v>0</v>
      </c>
      <c r="T1466" s="5">
        <f>'90.1 Data-IP'!T1466*Convert!$B$6/$D1466</f>
        <v>7.6697648861621817</v>
      </c>
      <c r="U1466" s="5">
        <f>'90.1 Data-IP'!U1466*Convert!$B$7/$D1466</f>
        <v>0</v>
      </c>
      <c r="V1466" s="5">
        <f>'90.1 Data-IP'!V1466*Convert!$B$6/$D1466</f>
        <v>0</v>
      </c>
      <c r="W1466" s="5">
        <f>'90.1 Data-IP'!W1466*Convert!$B$6/$D1466</f>
        <v>97.649754886526495</v>
      </c>
      <c r="X1466" s="5">
        <f>'90.1 Data-IP'!X1466*Convert!$B$7/$D1466</f>
        <v>0</v>
      </c>
      <c r="Y1466" s="5">
        <f t="shared" si="44"/>
        <v>97.649754886526495</v>
      </c>
      <c r="Z1466" s="5">
        <f>'90.1 Data-IP'!Z1466*Convert!$B$6/$D1466</f>
        <v>184.0503433927922</v>
      </c>
      <c r="AA1466" s="5">
        <f>'90.1 Data-IP'!AA1466*Convert!$B$7/$D1466</f>
        <v>0</v>
      </c>
      <c r="AB1466" s="5">
        <f t="shared" si="45"/>
        <v>184.0503433927922</v>
      </c>
    </row>
    <row r="1467" spans="1:28" x14ac:dyDescent="0.25">
      <c r="A1467" s="95">
        <v>2019</v>
      </c>
      <c r="B1467" s="95" t="s">
        <v>62</v>
      </c>
      <c r="C1467" s="101" t="s">
        <v>11</v>
      </c>
      <c r="D1467" s="5">
        <f>'90.1 Data-SI'!D1467*Convert!$B$1</f>
        <v>22500.01722286344</v>
      </c>
      <c r="E1467" s="5">
        <f>'90.1 Data-IP'!E1467*Convert!$B$6/$D1467</f>
        <v>0</v>
      </c>
      <c r="F1467" s="5">
        <f>'90.1 Data-IP'!F1467*Convert!$B$7/$D1467</f>
        <v>0</v>
      </c>
      <c r="G1467" s="5">
        <f>'90.1 Data-IP'!G1467*Convert!$B$6/$D1467</f>
        <v>57.451862073001948</v>
      </c>
      <c r="H1467" s="5">
        <f>'90.1 Data-IP'!H1467*Convert!$B$6/$D1467</f>
        <v>53.705697557374286</v>
      </c>
      <c r="I1467" s="5">
        <f>'90.1 Data-IP'!I1467*Convert!$B$6/$D1467</f>
        <v>7.9312493039196683</v>
      </c>
      <c r="J1467" s="5">
        <f>'90.1 Data-IP'!J1467*Convert!$B$6/$D1467</f>
        <v>17.096544967154003</v>
      </c>
      <c r="K1467" s="5">
        <f>'90.1 Data-IP'!K1467*Convert!$B$7/$D1467</f>
        <v>0</v>
      </c>
      <c r="L1467" s="5">
        <f>'90.1 Data-IP'!L1467*Convert!$B$6/$D1467</f>
        <v>0</v>
      </c>
      <c r="M1467" s="5">
        <f>'90.1 Data-IP'!M1467*Convert!$B$6/$D1467</f>
        <v>11.926891299754725</v>
      </c>
      <c r="N1467" s="5">
        <f>'90.1 Data-IP'!N1467*Convert!$B$6/$D1467</f>
        <v>0</v>
      </c>
      <c r="O1467" s="5">
        <f>'90.1 Data-IP'!O1467*Convert!$B$6/$D1467</f>
        <v>0</v>
      </c>
      <c r="P1467" s="5">
        <f>'90.1 Data-IP'!P1467*Convert!$B$6/$D1467</f>
        <v>0</v>
      </c>
      <c r="Q1467" s="5">
        <f>'90.1 Data-IP'!Q1467*Convert!$B$6/$D1467</f>
        <v>0</v>
      </c>
      <c r="R1467" s="5">
        <f>'90.1 Data-IP'!R1467*Convert!$B$6/$D1467</f>
        <v>0</v>
      </c>
      <c r="S1467" s="5">
        <f>'90.1 Data-IP'!S1467*Convert!$B$6/$D1467</f>
        <v>0</v>
      </c>
      <c r="T1467" s="5">
        <f>'90.1 Data-IP'!T1467*Convert!$B$6/$D1467</f>
        <v>7.815182240935477</v>
      </c>
      <c r="U1467" s="5">
        <f>'90.1 Data-IP'!U1467*Convert!$B$7/$D1467</f>
        <v>0</v>
      </c>
      <c r="V1467" s="5">
        <f>'90.1 Data-IP'!V1467*Convert!$B$6/$D1467</f>
        <v>0</v>
      </c>
      <c r="W1467" s="5">
        <f>'90.1 Data-IP'!W1467*Convert!$B$6/$D1467</f>
        <v>69.378753372756677</v>
      </c>
      <c r="X1467" s="5">
        <f>'90.1 Data-IP'!X1467*Convert!$B$7/$D1467</f>
        <v>0</v>
      </c>
      <c r="Y1467" s="5">
        <f t="shared" si="44"/>
        <v>69.378753372756677</v>
      </c>
      <c r="Z1467" s="5">
        <f>'90.1 Data-IP'!Z1467*Convert!$B$6/$D1467</f>
        <v>155.92876154631233</v>
      </c>
      <c r="AA1467" s="5">
        <f>'90.1 Data-IP'!AA1467*Convert!$B$7/$D1467</f>
        <v>0</v>
      </c>
      <c r="AB1467" s="5">
        <f t="shared" si="45"/>
        <v>155.92876154631233</v>
      </c>
    </row>
    <row r="1468" spans="1:28" x14ac:dyDescent="0.25">
      <c r="A1468" s="95">
        <v>2019</v>
      </c>
      <c r="B1468" s="95" t="s">
        <v>62</v>
      </c>
      <c r="C1468" s="101" t="s">
        <v>13</v>
      </c>
      <c r="D1468" s="5">
        <f>'90.1 Data-SI'!D1468*Convert!$B$1</f>
        <v>22500.01722286344</v>
      </c>
      <c r="E1468" s="5">
        <f>'90.1 Data-IP'!E1468*Convert!$B$6/$D1468</f>
        <v>0</v>
      </c>
      <c r="F1468" s="5">
        <f>'90.1 Data-IP'!F1468*Convert!$B$7/$D1468</f>
        <v>0.36119975303295132</v>
      </c>
      <c r="G1468" s="5">
        <f>'90.1 Data-IP'!G1468*Convert!$B$6/$D1468</f>
        <v>62.320008197476774</v>
      </c>
      <c r="H1468" s="5">
        <f>'90.1 Data-IP'!H1468*Convert!$B$6/$D1468</f>
        <v>53.705697557374286</v>
      </c>
      <c r="I1468" s="5">
        <f>'90.1 Data-IP'!I1468*Convert!$B$6/$D1468</f>
        <v>7.917908262197348</v>
      </c>
      <c r="J1468" s="5">
        <f>'90.1 Data-IP'!J1468*Convert!$B$6/$D1468</f>
        <v>17.096544967154003</v>
      </c>
      <c r="K1468" s="5">
        <f>'90.1 Data-IP'!K1468*Convert!$B$7/$D1468</f>
        <v>0</v>
      </c>
      <c r="L1468" s="5">
        <f>'90.1 Data-IP'!L1468*Convert!$B$6/$D1468</f>
        <v>0</v>
      </c>
      <c r="M1468" s="5">
        <f>'90.1 Data-IP'!M1468*Convert!$B$6/$D1468</f>
        <v>17.403388926767377</v>
      </c>
      <c r="N1468" s="5">
        <f>'90.1 Data-IP'!N1468*Convert!$B$6/$D1468</f>
        <v>0</v>
      </c>
      <c r="O1468" s="5">
        <f>'90.1 Data-IP'!O1468*Convert!$B$6/$D1468</f>
        <v>0</v>
      </c>
      <c r="P1468" s="5">
        <f>'90.1 Data-IP'!P1468*Convert!$B$6/$D1468</f>
        <v>0</v>
      </c>
      <c r="Q1468" s="5">
        <f>'90.1 Data-IP'!Q1468*Convert!$B$6/$D1468</f>
        <v>0</v>
      </c>
      <c r="R1468" s="5">
        <f>'90.1 Data-IP'!R1468*Convert!$B$6/$D1468</f>
        <v>0</v>
      </c>
      <c r="S1468" s="5">
        <f>'90.1 Data-IP'!S1468*Convert!$B$6/$D1468</f>
        <v>0</v>
      </c>
      <c r="T1468" s="5">
        <f>'90.1 Data-IP'!T1468*Convert!$B$6/$D1468</f>
        <v>7.8258550743133339</v>
      </c>
      <c r="U1468" s="5">
        <f>'90.1 Data-IP'!U1468*Convert!$B$7/$D1468</f>
        <v>0</v>
      </c>
      <c r="V1468" s="5">
        <f>'90.1 Data-IP'!V1468*Convert!$B$6/$D1468</f>
        <v>0</v>
      </c>
      <c r="W1468" s="5">
        <f>'90.1 Data-IP'!W1468*Convert!$B$6/$D1468</f>
        <v>79.723397124244158</v>
      </c>
      <c r="X1468" s="5">
        <f>'90.1 Data-IP'!X1468*Convert!$B$7/$D1468</f>
        <v>0.36119975303295132</v>
      </c>
      <c r="Y1468" s="5">
        <f t="shared" si="44"/>
        <v>80.084596877277107</v>
      </c>
      <c r="Z1468" s="5">
        <f>'90.1 Data-IP'!Z1468*Convert!$B$6/$D1468</f>
        <v>166.26806888111088</v>
      </c>
      <c r="AA1468" s="5">
        <f>'90.1 Data-IP'!AA1468*Convert!$B$7/$D1468</f>
        <v>0.36119975303295132</v>
      </c>
      <c r="AB1468" s="5">
        <f t="shared" si="45"/>
        <v>166.62926863414384</v>
      </c>
    </row>
    <row r="1469" spans="1:28" x14ac:dyDescent="0.25">
      <c r="A1469" s="95">
        <v>2019</v>
      </c>
      <c r="B1469" s="95" t="s">
        <v>62</v>
      </c>
      <c r="C1469" s="101" t="s">
        <v>19</v>
      </c>
      <c r="D1469" s="5">
        <f>'90.1 Data-SI'!D1469*Convert!$B$1</f>
        <v>22500.01722286344</v>
      </c>
      <c r="E1469" s="5">
        <f>'90.1 Data-IP'!E1469*Convert!$B$6/$D1469</f>
        <v>0</v>
      </c>
      <c r="F1469" s="5">
        <f>'90.1 Data-IP'!F1469*Convert!$B$7/$D1469</f>
        <v>0.93656219149251985</v>
      </c>
      <c r="G1469" s="5">
        <f>'90.1 Data-IP'!G1469*Convert!$B$6/$D1469</f>
        <v>45.738427440804358</v>
      </c>
      <c r="H1469" s="5">
        <f>'90.1 Data-IP'!H1469*Convert!$B$6/$D1469</f>
        <v>53.705697557374286</v>
      </c>
      <c r="I1469" s="5">
        <f>'90.1 Data-IP'!I1469*Convert!$B$6/$D1469</f>
        <v>7.9139059496806512</v>
      </c>
      <c r="J1469" s="5">
        <f>'90.1 Data-IP'!J1469*Convert!$B$6/$D1469</f>
        <v>17.096544967154003</v>
      </c>
      <c r="K1469" s="5">
        <f>'90.1 Data-IP'!K1469*Convert!$B$7/$D1469</f>
        <v>0</v>
      </c>
      <c r="L1469" s="5">
        <f>'90.1 Data-IP'!L1469*Convert!$B$6/$D1469</f>
        <v>0</v>
      </c>
      <c r="M1469" s="5">
        <f>'90.1 Data-IP'!M1469*Convert!$B$6/$D1469</f>
        <v>12.517899448053532</v>
      </c>
      <c r="N1469" s="5">
        <f>'90.1 Data-IP'!N1469*Convert!$B$6/$D1469</f>
        <v>0</v>
      </c>
      <c r="O1469" s="5">
        <f>'90.1 Data-IP'!O1469*Convert!$B$6/$D1469</f>
        <v>0</v>
      </c>
      <c r="P1469" s="5">
        <f>'90.1 Data-IP'!P1469*Convert!$B$6/$D1469</f>
        <v>0</v>
      </c>
      <c r="Q1469" s="5">
        <f>'90.1 Data-IP'!Q1469*Convert!$B$6/$D1469</f>
        <v>0</v>
      </c>
      <c r="R1469" s="5">
        <f>'90.1 Data-IP'!R1469*Convert!$B$6/$D1469</f>
        <v>0</v>
      </c>
      <c r="S1469" s="5">
        <f>'90.1 Data-IP'!S1469*Convert!$B$6/$D1469</f>
        <v>0</v>
      </c>
      <c r="T1469" s="5">
        <f>'90.1 Data-IP'!T1469*Convert!$B$6/$D1469</f>
        <v>7.9819452624644862</v>
      </c>
      <c r="U1469" s="5">
        <f>'90.1 Data-IP'!U1469*Convert!$B$7/$D1469</f>
        <v>0</v>
      </c>
      <c r="V1469" s="5">
        <f>'90.1 Data-IP'!V1469*Convert!$B$6/$D1469</f>
        <v>0</v>
      </c>
      <c r="W1469" s="5">
        <f>'90.1 Data-IP'!W1469*Convert!$B$6/$D1469</f>
        <v>58.256326888857885</v>
      </c>
      <c r="X1469" s="5">
        <f>'90.1 Data-IP'!X1469*Convert!$B$7/$D1469</f>
        <v>0.93656219149251985</v>
      </c>
      <c r="Y1469" s="5">
        <f t="shared" si="44"/>
        <v>59.192889080350405</v>
      </c>
      <c r="Z1469" s="5">
        <f>'90.1 Data-IP'!Z1469*Convert!$B$6/$D1469</f>
        <v>144.95308652135907</v>
      </c>
      <c r="AA1469" s="5">
        <f>'90.1 Data-IP'!AA1469*Convert!$B$7/$D1469</f>
        <v>0.93656219149251985</v>
      </c>
      <c r="AB1469" s="5">
        <f t="shared" si="45"/>
        <v>145.8896487128516</v>
      </c>
    </row>
    <row r="1470" spans="1:28" x14ac:dyDescent="0.25">
      <c r="A1470" s="95">
        <v>2019</v>
      </c>
      <c r="B1470" s="95" t="s">
        <v>62</v>
      </c>
      <c r="C1470" s="101" t="s">
        <v>20</v>
      </c>
      <c r="D1470" s="5">
        <f>'90.1 Data-SI'!D1470*Convert!$B$1</f>
        <v>22500.01722286344</v>
      </c>
      <c r="E1470" s="5">
        <f>'90.1 Data-IP'!E1470*Convert!$B$6/$D1470</f>
        <v>0</v>
      </c>
      <c r="F1470" s="5">
        <f>'90.1 Data-IP'!F1470*Convert!$B$7/$D1470</f>
        <v>0.26256619215416815</v>
      </c>
      <c r="G1470" s="5">
        <f>'90.1 Data-IP'!G1470*Convert!$B$6/$D1470</f>
        <v>35.707298169791407</v>
      </c>
      <c r="H1470" s="5">
        <f>'90.1 Data-IP'!H1470*Convert!$B$6/$D1470</f>
        <v>53.705697557374286</v>
      </c>
      <c r="I1470" s="5">
        <f>'90.1 Data-IP'!I1470*Convert!$B$6/$D1470</f>
        <v>7.9219105747140439</v>
      </c>
      <c r="J1470" s="5">
        <f>'90.1 Data-IP'!J1470*Convert!$B$6/$D1470</f>
        <v>17.096544967154003</v>
      </c>
      <c r="K1470" s="5">
        <f>'90.1 Data-IP'!K1470*Convert!$B$7/$D1470</f>
        <v>0</v>
      </c>
      <c r="L1470" s="5">
        <f>'90.1 Data-IP'!L1470*Convert!$B$6/$D1470</f>
        <v>0</v>
      </c>
      <c r="M1470" s="5">
        <f>'90.1 Data-IP'!M1470*Convert!$B$6/$D1470</f>
        <v>15.276826876229459</v>
      </c>
      <c r="N1470" s="5">
        <f>'90.1 Data-IP'!N1470*Convert!$B$6/$D1470</f>
        <v>0</v>
      </c>
      <c r="O1470" s="5">
        <f>'90.1 Data-IP'!O1470*Convert!$B$6/$D1470</f>
        <v>0</v>
      </c>
      <c r="P1470" s="5">
        <f>'90.1 Data-IP'!P1470*Convert!$B$6/$D1470</f>
        <v>0</v>
      </c>
      <c r="Q1470" s="5">
        <f>'90.1 Data-IP'!Q1470*Convert!$B$6/$D1470</f>
        <v>0</v>
      </c>
      <c r="R1470" s="5">
        <f>'90.1 Data-IP'!R1470*Convert!$B$6/$D1470</f>
        <v>0</v>
      </c>
      <c r="S1470" s="5">
        <f>'90.1 Data-IP'!S1470*Convert!$B$6/$D1470</f>
        <v>0</v>
      </c>
      <c r="T1470" s="5">
        <f>'90.1 Data-IP'!T1470*Convert!$B$6/$D1470</f>
        <v>7.9926180958423432</v>
      </c>
      <c r="U1470" s="5">
        <f>'90.1 Data-IP'!U1470*Convert!$B$7/$D1470</f>
        <v>0</v>
      </c>
      <c r="V1470" s="5">
        <f>'90.1 Data-IP'!V1470*Convert!$B$6/$D1470</f>
        <v>0</v>
      </c>
      <c r="W1470" s="5">
        <f>'90.1 Data-IP'!W1470*Convert!$B$6/$D1470</f>
        <v>50.984125046020871</v>
      </c>
      <c r="X1470" s="5">
        <f>'90.1 Data-IP'!X1470*Convert!$B$7/$D1470</f>
        <v>0.26256619215416815</v>
      </c>
      <c r="Y1470" s="5">
        <f t="shared" si="44"/>
        <v>51.246691238175039</v>
      </c>
      <c r="Z1470" s="5">
        <f>'90.1 Data-IP'!Z1470*Convert!$B$6/$D1470</f>
        <v>137.70089624110557</v>
      </c>
      <c r="AA1470" s="5">
        <f>'90.1 Data-IP'!AA1470*Convert!$B$7/$D1470</f>
        <v>0.26256619215416815</v>
      </c>
      <c r="AB1470" s="5">
        <f t="shared" si="45"/>
        <v>137.96346243325974</v>
      </c>
    </row>
    <row r="1471" spans="1:28" x14ac:dyDescent="0.25">
      <c r="A1471" s="95">
        <v>2019</v>
      </c>
      <c r="B1471" s="95" t="s">
        <v>62</v>
      </c>
      <c r="C1471" s="101" t="s">
        <v>3</v>
      </c>
      <c r="D1471" s="5">
        <f>'90.1 Data-SI'!D1471*Convert!$B$1</f>
        <v>22500.01722286344</v>
      </c>
      <c r="E1471" s="5">
        <f>'90.1 Data-IP'!E1471*Convert!$B$6/$D1471</f>
        <v>0</v>
      </c>
      <c r="F1471" s="5">
        <f>'90.1 Data-IP'!F1471*Convert!$B$7/$D1471</f>
        <v>8.7318099589078333</v>
      </c>
      <c r="G1471" s="5">
        <f>'90.1 Data-IP'!G1471*Convert!$B$6/$D1471</f>
        <v>23.128029929815202</v>
      </c>
      <c r="H1471" s="5">
        <f>'90.1 Data-IP'!H1471*Convert!$B$6/$D1471</f>
        <v>53.705697557374286</v>
      </c>
      <c r="I1471" s="5">
        <f>'90.1 Data-IP'!I1471*Convert!$B$6/$D1471</f>
        <v>7.9192423663695788</v>
      </c>
      <c r="J1471" s="5">
        <f>'90.1 Data-IP'!J1471*Convert!$B$6/$D1471</f>
        <v>17.096544967154003</v>
      </c>
      <c r="K1471" s="5">
        <f>'90.1 Data-IP'!K1471*Convert!$B$7/$D1471</f>
        <v>0</v>
      </c>
      <c r="L1471" s="5">
        <f>'90.1 Data-IP'!L1471*Convert!$B$6/$D1471</f>
        <v>0</v>
      </c>
      <c r="M1471" s="5">
        <f>'90.1 Data-IP'!M1471*Convert!$B$6/$D1471</f>
        <v>11.548005714840816</v>
      </c>
      <c r="N1471" s="5">
        <f>'90.1 Data-IP'!N1471*Convert!$B$6/$D1471</f>
        <v>0</v>
      </c>
      <c r="O1471" s="5">
        <f>'90.1 Data-IP'!O1471*Convert!$B$6/$D1471</f>
        <v>0</v>
      </c>
      <c r="P1471" s="5">
        <f>'90.1 Data-IP'!P1471*Convert!$B$6/$D1471</f>
        <v>0</v>
      </c>
      <c r="Q1471" s="5">
        <f>'90.1 Data-IP'!Q1471*Convert!$B$6/$D1471</f>
        <v>0</v>
      </c>
      <c r="R1471" s="5">
        <f>'90.1 Data-IP'!R1471*Convert!$B$6/$D1471</f>
        <v>0</v>
      </c>
      <c r="S1471" s="5">
        <f>'90.1 Data-IP'!S1471*Convert!$B$6/$D1471</f>
        <v>0</v>
      </c>
      <c r="T1471" s="5">
        <f>'90.1 Data-IP'!T1471*Convert!$B$6/$D1471</f>
        <v>8.2727799720110795</v>
      </c>
      <c r="U1471" s="5">
        <f>'90.1 Data-IP'!U1471*Convert!$B$7/$D1471</f>
        <v>0</v>
      </c>
      <c r="V1471" s="5">
        <f>'90.1 Data-IP'!V1471*Convert!$B$6/$D1471</f>
        <v>0</v>
      </c>
      <c r="W1471" s="5">
        <f>'90.1 Data-IP'!W1471*Convert!$B$6/$D1471</f>
        <v>34.676035644656018</v>
      </c>
      <c r="X1471" s="5">
        <f>'90.1 Data-IP'!X1471*Convert!$B$7/$D1471</f>
        <v>8.7318099589078333</v>
      </c>
      <c r="Y1471" s="5">
        <f t="shared" si="44"/>
        <v>43.40784560356385</v>
      </c>
      <c r="Z1471" s="5">
        <f>'90.1 Data-IP'!Z1471*Convert!$B$6/$D1471</f>
        <v>121.67030050756496</v>
      </c>
      <c r="AA1471" s="5">
        <f>'90.1 Data-IP'!AA1471*Convert!$B$7/$D1471</f>
        <v>8.7318099589078333</v>
      </c>
      <c r="AB1471" s="5">
        <f t="shared" si="45"/>
        <v>130.40211046647281</v>
      </c>
    </row>
    <row r="1472" spans="1:28" x14ac:dyDescent="0.25">
      <c r="A1472" s="95">
        <v>2019</v>
      </c>
      <c r="B1472" s="95" t="s">
        <v>62</v>
      </c>
      <c r="C1472" s="101" t="s">
        <v>7</v>
      </c>
      <c r="D1472" s="5">
        <f>'90.1 Data-SI'!D1472*Convert!$B$1</f>
        <v>22500.01722286344</v>
      </c>
      <c r="E1472" s="5">
        <f>'90.1 Data-IP'!E1472*Convert!$B$6/$D1472</f>
        <v>0</v>
      </c>
      <c r="F1472" s="5">
        <f>'90.1 Data-IP'!F1472*Convert!$B$7/$D1472</f>
        <v>2.493237233324797</v>
      </c>
      <c r="G1472" s="5">
        <f>'90.1 Data-IP'!G1472*Convert!$B$6/$D1472</f>
        <v>21.773914194999648</v>
      </c>
      <c r="H1472" s="5">
        <f>'90.1 Data-IP'!H1472*Convert!$B$6/$D1472</f>
        <v>53.705697557374286</v>
      </c>
      <c r="I1472" s="5">
        <f>'90.1 Data-IP'!I1472*Convert!$B$6/$D1472</f>
        <v>7.9192423663695788</v>
      </c>
      <c r="J1472" s="5">
        <f>'90.1 Data-IP'!J1472*Convert!$B$6/$D1472</f>
        <v>17.096544967154003</v>
      </c>
      <c r="K1472" s="5">
        <f>'90.1 Data-IP'!K1472*Convert!$B$7/$D1472</f>
        <v>0</v>
      </c>
      <c r="L1472" s="5">
        <f>'90.1 Data-IP'!L1472*Convert!$B$6/$D1472</f>
        <v>0</v>
      </c>
      <c r="M1472" s="5">
        <f>'90.1 Data-IP'!M1472*Convert!$B$6/$D1472</f>
        <v>16.945791195691779</v>
      </c>
      <c r="N1472" s="5">
        <f>'90.1 Data-IP'!N1472*Convert!$B$6/$D1472</f>
        <v>0</v>
      </c>
      <c r="O1472" s="5">
        <f>'90.1 Data-IP'!O1472*Convert!$B$6/$D1472</f>
        <v>0</v>
      </c>
      <c r="P1472" s="5">
        <f>'90.1 Data-IP'!P1472*Convert!$B$6/$D1472</f>
        <v>0</v>
      </c>
      <c r="Q1472" s="5">
        <f>'90.1 Data-IP'!Q1472*Convert!$B$6/$D1472</f>
        <v>0</v>
      </c>
      <c r="R1472" s="5">
        <f>'90.1 Data-IP'!R1472*Convert!$B$6/$D1472</f>
        <v>0</v>
      </c>
      <c r="S1472" s="5">
        <f>'90.1 Data-IP'!S1472*Convert!$B$6/$D1472</f>
        <v>0</v>
      </c>
      <c r="T1472" s="5">
        <f>'90.1 Data-IP'!T1472*Convert!$B$6/$D1472</f>
        <v>8.1954019300216192</v>
      </c>
      <c r="U1472" s="5">
        <f>'90.1 Data-IP'!U1472*Convert!$B$7/$D1472</f>
        <v>0</v>
      </c>
      <c r="V1472" s="5">
        <f>'90.1 Data-IP'!V1472*Convert!$B$6/$D1472</f>
        <v>0</v>
      </c>
      <c r="W1472" s="5">
        <f>'90.1 Data-IP'!W1472*Convert!$B$6/$D1472</f>
        <v>38.719705390691423</v>
      </c>
      <c r="X1472" s="5">
        <f>'90.1 Data-IP'!X1472*Convert!$B$7/$D1472</f>
        <v>2.493237233324797</v>
      </c>
      <c r="Y1472" s="5">
        <f t="shared" si="44"/>
        <v>41.212942624016222</v>
      </c>
      <c r="Z1472" s="5">
        <f>'90.1 Data-IP'!Z1472*Convert!$B$6/$D1472</f>
        <v>125.63659221161092</v>
      </c>
      <c r="AA1472" s="5">
        <f>'90.1 Data-IP'!AA1472*Convert!$B$7/$D1472</f>
        <v>2.493237233324797</v>
      </c>
      <c r="AB1472" s="5">
        <f t="shared" si="45"/>
        <v>128.12982944493572</v>
      </c>
    </row>
    <row r="1473" spans="1:28" x14ac:dyDescent="0.25">
      <c r="A1473" s="95">
        <v>2019</v>
      </c>
      <c r="B1473" s="95" t="s">
        <v>62</v>
      </c>
      <c r="C1473" s="101" t="s">
        <v>17</v>
      </c>
      <c r="D1473" s="5">
        <f>'90.1 Data-SI'!D1473*Convert!$B$1</f>
        <v>22500.01722286344</v>
      </c>
      <c r="E1473" s="5">
        <f>'90.1 Data-IP'!E1473*Convert!$B$6/$D1473</f>
        <v>0</v>
      </c>
      <c r="F1473" s="5">
        <f>'90.1 Data-IP'!F1473*Convert!$B$7/$D1473</f>
        <v>0.43426164998019812</v>
      </c>
      <c r="G1473" s="5">
        <f>'90.1 Data-IP'!G1473*Convert!$B$6/$D1473</f>
        <v>8.5369325981130295</v>
      </c>
      <c r="H1473" s="5">
        <f>'90.1 Data-IP'!H1473*Convert!$B$6/$D1473</f>
        <v>53.705697557374286</v>
      </c>
      <c r="I1473" s="5">
        <f>'90.1 Data-IP'!I1473*Convert!$B$6/$D1473</f>
        <v>7.9459244498142212</v>
      </c>
      <c r="J1473" s="5">
        <f>'90.1 Data-IP'!J1473*Convert!$B$6/$D1473</f>
        <v>17.096544967154003</v>
      </c>
      <c r="K1473" s="5">
        <f>'90.1 Data-IP'!K1473*Convert!$B$7/$D1473</f>
        <v>0</v>
      </c>
      <c r="L1473" s="5">
        <f>'90.1 Data-IP'!L1473*Convert!$B$6/$D1473</f>
        <v>0</v>
      </c>
      <c r="M1473" s="5">
        <f>'90.1 Data-IP'!M1473*Convert!$B$6/$D1473</f>
        <v>19.967537145797419</v>
      </c>
      <c r="N1473" s="5">
        <f>'90.1 Data-IP'!N1473*Convert!$B$6/$D1473</f>
        <v>0</v>
      </c>
      <c r="O1473" s="5">
        <f>'90.1 Data-IP'!O1473*Convert!$B$6/$D1473</f>
        <v>0</v>
      </c>
      <c r="P1473" s="5">
        <f>'90.1 Data-IP'!P1473*Convert!$B$6/$D1473</f>
        <v>0</v>
      </c>
      <c r="Q1473" s="5">
        <f>'90.1 Data-IP'!Q1473*Convert!$B$6/$D1473</f>
        <v>0</v>
      </c>
      <c r="R1473" s="5">
        <f>'90.1 Data-IP'!R1473*Convert!$B$6/$D1473</f>
        <v>0</v>
      </c>
      <c r="S1473" s="5">
        <f>'90.1 Data-IP'!S1473*Convert!$B$6/$D1473</f>
        <v>0</v>
      </c>
      <c r="T1473" s="5">
        <f>'90.1 Data-IP'!T1473*Convert!$B$6/$D1473</f>
        <v>8.2874551179056315</v>
      </c>
      <c r="U1473" s="5">
        <f>'90.1 Data-IP'!U1473*Convert!$B$7/$D1473</f>
        <v>0</v>
      </c>
      <c r="V1473" s="5">
        <f>'90.1 Data-IP'!V1473*Convert!$B$6/$D1473</f>
        <v>0</v>
      </c>
      <c r="W1473" s="5">
        <f>'90.1 Data-IP'!W1473*Convert!$B$6/$D1473</f>
        <v>28.504469743910448</v>
      </c>
      <c r="X1473" s="5">
        <f>'90.1 Data-IP'!X1473*Convert!$B$7/$D1473</f>
        <v>0.43426164998019812</v>
      </c>
      <c r="Y1473" s="5">
        <f t="shared" si="44"/>
        <v>28.938731393890645</v>
      </c>
      <c r="Z1473" s="5">
        <f>'90.1 Data-IP'!Z1473*Convert!$B$6/$D1473</f>
        <v>115.54009183615858</v>
      </c>
      <c r="AA1473" s="5">
        <f>'90.1 Data-IP'!AA1473*Convert!$B$7/$D1473</f>
        <v>0.43426164998019812</v>
      </c>
      <c r="AB1473" s="5">
        <f t="shared" si="45"/>
        <v>115.97435348613878</v>
      </c>
    </row>
    <row r="1474" spans="1:28" x14ac:dyDescent="0.25">
      <c r="A1474" s="95">
        <v>2019</v>
      </c>
      <c r="B1474" s="95" t="s">
        <v>62</v>
      </c>
      <c r="C1474" s="101" t="s">
        <v>14</v>
      </c>
      <c r="D1474" s="5">
        <f>'90.1 Data-SI'!D1474*Convert!$B$1</f>
        <v>22500.01722286344</v>
      </c>
      <c r="E1474" s="5">
        <f>'90.1 Data-IP'!E1474*Convert!$B$6/$D1474</f>
        <v>0</v>
      </c>
      <c r="F1474" s="5">
        <f>'90.1 Data-IP'!F1474*Convert!$B$7/$D1474</f>
        <v>20.707111505417505</v>
      </c>
      <c r="G1474" s="5">
        <f>'90.1 Data-IP'!G1474*Convert!$B$6/$D1474</f>
        <v>14.392315810039589</v>
      </c>
      <c r="H1474" s="5">
        <f>'90.1 Data-IP'!H1474*Convert!$B$6/$D1474</f>
        <v>53.705697557374286</v>
      </c>
      <c r="I1474" s="5">
        <f>'90.1 Data-IP'!I1474*Convert!$B$6/$D1474</f>
        <v>7.9605995957087732</v>
      </c>
      <c r="J1474" s="5">
        <f>'90.1 Data-IP'!J1474*Convert!$B$6/$D1474</f>
        <v>17.096544967154003</v>
      </c>
      <c r="K1474" s="5">
        <f>'90.1 Data-IP'!K1474*Convert!$B$7/$D1474</f>
        <v>0</v>
      </c>
      <c r="L1474" s="5">
        <f>'90.1 Data-IP'!L1474*Convert!$B$6/$D1474</f>
        <v>0</v>
      </c>
      <c r="M1474" s="5">
        <f>'90.1 Data-IP'!M1474*Convert!$B$6/$D1474</f>
        <v>13.678570077895436</v>
      </c>
      <c r="N1474" s="5">
        <f>'90.1 Data-IP'!N1474*Convert!$B$6/$D1474</f>
        <v>0</v>
      </c>
      <c r="O1474" s="5">
        <f>'90.1 Data-IP'!O1474*Convert!$B$6/$D1474</f>
        <v>0</v>
      </c>
      <c r="P1474" s="5">
        <f>'90.1 Data-IP'!P1474*Convert!$B$6/$D1474</f>
        <v>0</v>
      </c>
      <c r="Q1474" s="5">
        <f>'90.1 Data-IP'!Q1474*Convert!$B$6/$D1474</f>
        <v>0</v>
      </c>
      <c r="R1474" s="5">
        <f>'90.1 Data-IP'!R1474*Convert!$B$6/$D1474</f>
        <v>0</v>
      </c>
      <c r="S1474" s="5">
        <f>'90.1 Data-IP'!S1474*Convert!$B$6/$D1474</f>
        <v>0</v>
      </c>
      <c r="T1474" s="5">
        <f>'90.1 Data-IP'!T1474*Convert!$B$6/$D1474</f>
        <v>8.4969094729460668</v>
      </c>
      <c r="U1474" s="5">
        <f>'90.1 Data-IP'!U1474*Convert!$B$7/$D1474</f>
        <v>0</v>
      </c>
      <c r="V1474" s="5">
        <f>'90.1 Data-IP'!V1474*Convert!$B$6/$D1474</f>
        <v>0</v>
      </c>
      <c r="W1474" s="5">
        <f>'90.1 Data-IP'!W1474*Convert!$B$6/$D1474</f>
        <v>28.070885887935027</v>
      </c>
      <c r="X1474" s="5">
        <f>'90.1 Data-IP'!X1474*Convert!$B$7/$D1474</f>
        <v>20.707111505417505</v>
      </c>
      <c r="Y1474" s="5">
        <f t="shared" si="44"/>
        <v>48.777997393352535</v>
      </c>
      <c r="Z1474" s="5">
        <f>'90.1 Data-IP'!Z1474*Convert!$B$6/$D1474</f>
        <v>115.33063748111816</v>
      </c>
      <c r="AA1474" s="5">
        <f>'90.1 Data-IP'!AA1474*Convert!$B$7/$D1474</f>
        <v>20.707111505417505</v>
      </c>
      <c r="AB1474" s="5">
        <f t="shared" si="45"/>
        <v>136.03774898653566</v>
      </c>
    </row>
    <row r="1475" spans="1:28" x14ac:dyDescent="0.25">
      <c r="A1475" s="95">
        <v>2019</v>
      </c>
      <c r="B1475" s="95" t="s">
        <v>62</v>
      </c>
      <c r="C1475" s="101" t="s">
        <v>2</v>
      </c>
      <c r="D1475" s="5">
        <f>'90.1 Data-SI'!D1475*Convert!$B$1</f>
        <v>22500.01722286344</v>
      </c>
      <c r="E1475" s="5">
        <f>'90.1 Data-IP'!E1475*Convert!$B$6/$D1475</f>
        <v>0</v>
      </c>
      <c r="F1475" s="5">
        <f>'90.1 Data-IP'!F1475*Convert!$B$7/$D1475</f>
        <v>5.3677662413430376</v>
      </c>
      <c r="G1475" s="5">
        <f>'90.1 Data-IP'!G1475*Convert!$B$6/$D1475</f>
        <v>13.924045245586138</v>
      </c>
      <c r="H1475" s="5">
        <f>'90.1 Data-IP'!H1475*Convert!$B$6/$D1475</f>
        <v>53.705697557374286</v>
      </c>
      <c r="I1475" s="5">
        <f>'90.1 Data-IP'!I1475*Convert!$B$6/$D1475</f>
        <v>7.9192423663695788</v>
      </c>
      <c r="J1475" s="5">
        <f>'90.1 Data-IP'!J1475*Convert!$B$6/$D1475</f>
        <v>17.096544967154003</v>
      </c>
      <c r="K1475" s="5">
        <f>'90.1 Data-IP'!K1475*Convert!$B$7/$D1475</f>
        <v>0</v>
      </c>
      <c r="L1475" s="5">
        <f>'90.1 Data-IP'!L1475*Convert!$B$6/$D1475</f>
        <v>0</v>
      </c>
      <c r="M1475" s="5">
        <f>'90.1 Data-IP'!M1475*Convert!$B$6/$D1475</f>
        <v>24.786321415899661</v>
      </c>
      <c r="N1475" s="5">
        <f>'90.1 Data-IP'!N1475*Convert!$B$6/$D1475</f>
        <v>0</v>
      </c>
      <c r="O1475" s="5">
        <f>'90.1 Data-IP'!O1475*Convert!$B$6/$D1475</f>
        <v>0</v>
      </c>
      <c r="P1475" s="5">
        <f>'90.1 Data-IP'!P1475*Convert!$B$6/$D1475</f>
        <v>0</v>
      </c>
      <c r="Q1475" s="5">
        <f>'90.1 Data-IP'!Q1475*Convert!$B$6/$D1475</f>
        <v>0</v>
      </c>
      <c r="R1475" s="5">
        <f>'90.1 Data-IP'!R1475*Convert!$B$6/$D1475</f>
        <v>0</v>
      </c>
      <c r="S1475" s="5">
        <f>'90.1 Data-IP'!S1475*Convert!$B$6/$D1475</f>
        <v>0</v>
      </c>
      <c r="T1475" s="5">
        <f>'90.1 Data-IP'!T1475*Convert!$B$6/$D1475</f>
        <v>8.4195314309566065</v>
      </c>
      <c r="U1475" s="5">
        <f>'90.1 Data-IP'!U1475*Convert!$B$7/$D1475</f>
        <v>0</v>
      </c>
      <c r="V1475" s="5">
        <f>'90.1 Data-IP'!V1475*Convert!$B$6/$D1475</f>
        <v>0</v>
      </c>
      <c r="W1475" s="5">
        <f>'90.1 Data-IP'!W1475*Convert!$B$6/$D1475</f>
        <v>38.7103666614858</v>
      </c>
      <c r="X1475" s="5">
        <f>'90.1 Data-IP'!X1475*Convert!$B$7/$D1475</f>
        <v>5.3677662413430376</v>
      </c>
      <c r="Y1475" s="5">
        <f t="shared" ref="Y1475:Y1538" si="46">SUM(W1475:X1475)</f>
        <v>44.078132902828841</v>
      </c>
      <c r="Z1475" s="5">
        <f>'90.1 Data-IP'!Z1475*Convert!$B$6/$D1475</f>
        <v>125.85138298334029</v>
      </c>
      <c r="AA1475" s="5">
        <f>'90.1 Data-IP'!AA1475*Convert!$B$7/$D1475</f>
        <v>5.3677662413430376</v>
      </c>
      <c r="AB1475" s="5">
        <f t="shared" ref="AB1475:AB1538" si="47">SUM(Z1475:AA1475)</f>
        <v>131.21914922468332</v>
      </c>
    </row>
    <row r="1476" spans="1:28" x14ac:dyDescent="0.25">
      <c r="A1476" s="95">
        <v>2019</v>
      </c>
      <c r="B1476" s="95" t="s">
        <v>62</v>
      </c>
      <c r="C1476" s="101" t="s">
        <v>18</v>
      </c>
      <c r="D1476" s="5">
        <f>'90.1 Data-SI'!D1476*Convert!$B$1</f>
        <v>22500.01722286344</v>
      </c>
      <c r="E1476" s="5">
        <f>'90.1 Data-IP'!E1476*Convert!$B$6/$D1476</f>
        <v>0</v>
      </c>
      <c r="F1476" s="5">
        <f>'90.1 Data-IP'!F1476*Convert!$B$7/$D1476</f>
        <v>14.022404571600342</v>
      </c>
      <c r="G1476" s="5">
        <f>'90.1 Data-IP'!G1476*Convert!$B$6/$D1476</f>
        <v>4.003646620868448</v>
      </c>
      <c r="H1476" s="5">
        <f>'90.1 Data-IP'!H1476*Convert!$B$6/$D1476</f>
        <v>53.705697557374286</v>
      </c>
      <c r="I1476" s="5">
        <f>'90.1 Data-IP'!I1476*Convert!$B$6/$D1476</f>
        <v>7.9659360123977025</v>
      </c>
      <c r="J1476" s="5">
        <f>'90.1 Data-IP'!J1476*Convert!$B$6/$D1476</f>
        <v>17.096544967154003</v>
      </c>
      <c r="K1476" s="5">
        <f>'90.1 Data-IP'!K1476*Convert!$B$7/$D1476</f>
        <v>0</v>
      </c>
      <c r="L1476" s="5">
        <f>'90.1 Data-IP'!L1476*Convert!$B$6/$D1476</f>
        <v>0</v>
      </c>
      <c r="M1476" s="5">
        <f>'90.1 Data-IP'!M1476*Convert!$B$6/$D1476</f>
        <v>20.140970688187597</v>
      </c>
      <c r="N1476" s="5">
        <f>'90.1 Data-IP'!N1476*Convert!$B$6/$D1476</f>
        <v>0</v>
      </c>
      <c r="O1476" s="5">
        <f>'90.1 Data-IP'!O1476*Convert!$B$6/$D1476</f>
        <v>0</v>
      </c>
      <c r="P1476" s="5">
        <f>'90.1 Data-IP'!P1476*Convert!$B$6/$D1476</f>
        <v>0</v>
      </c>
      <c r="Q1476" s="5">
        <f>'90.1 Data-IP'!Q1476*Convert!$B$6/$D1476</f>
        <v>0</v>
      </c>
      <c r="R1476" s="5">
        <f>'90.1 Data-IP'!R1476*Convert!$B$6/$D1476</f>
        <v>0</v>
      </c>
      <c r="S1476" s="5">
        <f>'90.1 Data-IP'!S1476*Convert!$B$6/$D1476</f>
        <v>0</v>
      </c>
      <c r="T1476" s="5">
        <f>'90.1 Data-IP'!T1476*Convert!$B$6/$D1476</f>
        <v>8.5649487857299036</v>
      </c>
      <c r="U1476" s="5">
        <f>'90.1 Data-IP'!U1476*Convert!$B$7/$D1476</f>
        <v>0</v>
      </c>
      <c r="V1476" s="5">
        <f>'90.1 Data-IP'!V1476*Convert!$B$6/$D1476</f>
        <v>0</v>
      </c>
      <c r="W1476" s="5">
        <f>'90.1 Data-IP'!W1476*Convert!$B$6/$D1476</f>
        <v>24.144617309056045</v>
      </c>
      <c r="X1476" s="5">
        <f>'90.1 Data-IP'!X1476*Convert!$B$7/$D1476</f>
        <v>14.022404571600342</v>
      </c>
      <c r="Y1476" s="5">
        <f t="shared" si="46"/>
        <v>38.167021880656385</v>
      </c>
      <c r="Z1476" s="5">
        <f>'90.1 Data-IP'!Z1476*Convert!$B$6/$D1476</f>
        <v>111.47774463171194</v>
      </c>
      <c r="AA1476" s="5">
        <f>'90.1 Data-IP'!AA1476*Convert!$B$7/$D1476</f>
        <v>14.022404571600342</v>
      </c>
      <c r="AB1476" s="5">
        <f t="shared" si="47"/>
        <v>125.50014920331229</v>
      </c>
    </row>
    <row r="1477" spans="1:28" x14ac:dyDescent="0.25">
      <c r="A1477" s="95">
        <v>2019</v>
      </c>
      <c r="B1477" s="95" t="s">
        <v>62</v>
      </c>
      <c r="C1477" s="101" t="s">
        <v>4</v>
      </c>
      <c r="D1477" s="5">
        <f>'90.1 Data-SI'!D1477*Convert!$B$1</f>
        <v>22500.01722286344</v>
      </c>
      <c r="E1477" s="5">
        <f>'90.1 Data-IP'!E1477*Convert!$B$6/$D1477</f>
        <v>0</v>
      </c>
      <c r="F1477" s="5">
        <f>'90.1 Data-IP'!F1477*Convert!$B$7/$D1477</f>
        <v>30.773214357324427</v>
      </c>
      <c r="G1477" s="5">
        <f>'90.1 Data-IP'!G1477*Convert!$B$6/$D1477</f>
        <v>7.5030018646331742</v>
      </c>
      <c r="H1477" s="5">
        <f>'90.1 Data-IP'!H1477*Convert!$B$6/$D1477</f>
        <v>53.705697557374286</v>
      </c>
      <c r="I1477" s="5">
        <f>'90.1 Data-IP'!I1477*Convert!$B$6/$D1477</f>
        <v>7.9325834080918991</v>
      </c>
      <c r="J1477" s="5">
        <f>'90.1 Data-IP'!J1477*Convert!$B$6/$D1477</f>
        <v>17.096544967154003</v>
      </c>
      <c r="K1477" s="5">
        <f>'90.1 Data-IP'!K1477*Convert!$B$7/$D1477</f>
        <v>0</v>
      </c>
      <c r="L1477" s="5">
        <f>'90.1 Data-IP'!L1477*Convert!$B$6/$D1477</f>
        <v>0</v>
      </c>
      <c r="M1477" s="5">
        <f>'90.1 Data-IP'!M1477*Convert!$B$6/$D1477</f>
        <v>16.550896360711086</v>
      </c>
      <c r="N1477" s="5">
        <f>'90.1 Data-IP'!N1477*Convert!$B$6/$D1477</f>
        <v>0</v>
      </c>
      <c r="O1477" s="5">
        <f>'90.1 Data-IP'!O1477*Convert!$B$6/$D1477</f>
        <v>0</v>
      </c>
      <c r="P1477" s="5">
        <f>'90.1 Data-IP'!P1477*Convert!$B$6/$D1477</f>
        <v>0</v>
      </c>
      <c r="Q1477" s="5">
        <f>'90.1 Data-IP'!Q1477*Convert!$B$6/$D1477</f>
        <v>0</v>
      </c>
      <c r="R1477" s="5">
        <f>'90.1 Data-IP'!R1477*Convert!$B$6/$D1477</f>
        <v>0</v>
      </c>
      <c r="S1477" s="5">
        <f>'90.1 Data-IP'!S1477*Convert!$B$6/$D1477</f>
        <v>0</v>
      </c>
      <c r="T1477" s="5">
        <f>'90.1 Data-IP'!T1477*Convert!$B$6/$D1477</f>
        <v>8.6836840570585583</v>
      </c>
      <c r="U1477" s="5">
        <f>'90.1 Data-IP'!U1477*Convert!$B$7/$D1477</f>
        <v>0</v>
      </c>
      <c r="V1477" s="5">
        <f>'90.1 Data-IP'!V1477*Convert!$B$6/$D1477</f>
        <v>0</v>
      </c>
      <c r="W1477" s="5">
        <f>'90.1 Data-IP'!W1477*Convert!$B$6/$D1477</f>
        <v>24.053898225344263</v>
      </c>
      <c r="X1477" s="5">
        <f>'90.1 Data-IP'!X1477*Convert!$B$7/$D1477</f>
        <v>30.773214357324427</v>
      </c>
      <c r="Y1477" s="5">
        <f t="shared" si="46"/>
        <v>54.82711258266869</v>
      </c>
      <c r="Z1477" s="5">
        <f>'90.1 Data-IP'!Z1477*Convert!$B$6/$D1477</f>
        <v>111.47374231919525</v>
      </c>
      <c r="AA1477" s="5">
        <f>'90.1 Data-IP'!AA1477*Convert!$B$7/$D1477</f>
        <v>30.773214357324427</v>
      </c>
      <c r="AB1477" s="5">
        <f t="shared" si="47"/>
        <v>142.24695667651969</v>
      </c>
    </row>
    <row r="1478" spans="1:28" x14ac:dyDescent="0.25">
      <c r="A1478" s="95">
        <v>2019</v>
      </c>
      <c r="B1478" s="95" t="s">
        <v>62</v>
      </c>
      <c r="C1478" s="101" t="s">
        <v>5</v>
      </c>
      <c r="D1478" s="5">
        <f>'90.1 Data-SI'!D1478*Convert!$B$1</f>
        <v>22500.01722286344</v>
      </c>
      <c r="E1478" s="5">
        <f>'90.1 Data-IP'!E1478*Convert!$B$6/$D1478</f>
        <v>0</v>
      </c>
      <c r="F1478" s="5">
        <f>'90.1 Data-IP'!F1478*Convert!$B$7/$D1478</f>
        <v>15.276786014813387</v>
      </c>
      <c r="G1478" s="5">
        <f>'90.1 Data-IP'!G1478*Convert!$B$6/$D1478</f>
        <v>10.159203271547229</v>
      </c>
      <c r="H1478" s="5">
        <f>'90.1 Data-IP'!H1478*Convert!$B$6/$D1478</f>
        <v>53.705697557374286</v>
      </c>
      <c r="I1478" s="5">
        <f>'90.1 Data-IP'!I1478*Convert!$B$6/$D1478</f>
        <v>7.949926762330918</v>
      </c>
      <c r="J1478" s="5">
        <f>'90.1 Data-IP'!J1478*Convert!$B$6/$D1478</f>
        <v>17.096544967154003</v>
      </c>
      <c r="K1478" s="5">
        <f>'90.1 Data-IP'!K1478*Convert!$B$7/$D1478</f>
        <v>0</v>
      </c>
      <c r="L1478" s="5">
        <f>'90.1 Data-IP'!L1478*Convert!$B$6/$D1478</f>
        <v>0</v>
      </c>
      <c r="M1478" s="5">
        <f>'90.1 Data-IP'!M1478*Convert!$B$6/$D1478</f>
        <v>23.873794162092928</v>
      </c>
      <c r="N1478" s="5">
        <f>'90.1 Data-IP'!N1478*Convert!$B$6/$D1478</f>
        <v>0</v>
      </c>
      <c r="O1478" s="5">
        <f>'90.1 Data-IP'!O1478*Convert!$B$6/$D1478</f>
        <v>0</v>
      </c>
      <c r="P1478" s="5">
        <f>'90.1 Data-IP'!P1478*Convert!$B$6/$D1478</f>
        <v>0</v>
      </c>
      <c r="Q1478" s="5">
        <f>'90.1 Data-IP'!Q1478*Convert!$B$6/$D1478</f>
        <v>0</v>
      </c>
      <c r="R1478" s="5">
        <f>'90.1 Data-IP'!R1478*Convert!$B$6/$D1478</f>
        <v>0</v>
      </c>
      <c r="S1478" s="5">
        <f>'90.1 Data-IP'!S1478*Convert!$B$6/$D1478</f>
        <v>0</v>
      </c>
      <c r="T1478" s="5">
        <f>'90.1 Data-IP'!T1478*Convert!$B$6/$D1478</f>
        <v>8.6183129526191848</v>
      </c>
      <c r="U1478" s="5">
        <f>'90.1 Data-IP'!U1478*Convert!$B$7/$D1478</f>
        <v>0</v>
      </c>
      <c r="V1478" s="5">
        <f>'90.1 Data-IP'!V1478*Convert!$B$6/$D1478</f>
        <v>0</v>
      </c>
      <c r="W1478" s="5">
        <f>'90.1 Data-IP'!W1478*Convert!$B$6/$D1478</f>
        <v>34.032997433640155</v>
      </c>
      <c r="X1478" s="5">
        <f>'90.1 Data-IP'!X1478*Convert!$B$7/$D1478</f>
        <v>15.276786014813387</v>
      </c>
      <c r="Y1478" s="5">
        <f t="shared" si="46"/>
        <v>49.309783448453544</v>
      </c>
      <c r="Z1478" s="5">
        <f>'90.1 Data-IP'!Z1478*Convert!$B$6/$D1478</f>
        <v>121.40347967311855</v>
      </c>
      <c r="AA1478" s="5">
        <f>'90.1 Data-IP'!AA1478*Convert!$B$7/$D1478</f>
        <v>15.276786014813387</v>
      </c>
      <c r="AB1478" s="5">
        <f t="shared" si="47"/>
        <v>136.68026568793195</v>
      </c>
    </row>
    <row r="1479" spans="1:28" x14ac:dyDescent="0.25">
      <c r="A1479" s="95">
        <v>2019</v>
      </c>
      <c r="B1479" s="95" t="s">
        <v>62</v>
      </c>
      <c r="C1479" s="101" t="s">
        <v>15</v>
      </c>
      <c r="D1479" s="5">
        <f>'90.1 Data-SI'!D1479*Convert!$B$1</f>
        <v>22500.01722286344</v>
      </c>
      <c r="E1479" s="5">
        <f>'90.1 Data-IP'!E1479*Convert!$B$6/$D1479</f>
        <v>0</v>
      </c>
      <c r="F1479" s="5">
        <f>'90.1 Data-IP'!F1479*Convert!$B$7/$D1479</f>
        <v>17.213382920771345</v>
      </c>
      <c r="G1479" s="5">
        <f>'90.1 Data-IP'!G1479*Convert!$B$6/$D1479</f>
        <v>2.1879308424605979</v>
      </c>
      <c r="H1479" s="5">
        <f>'90.1 Data-IP'!H1479*Convert!$B$6/$D1479</f>
        <v>53.705697557374286</v>
      </c>
      <c r="I1479" s="5">
        <f>'90.1 Data-IP'!I1479*Convert!$B$6/$D1479</f>
        <v>7.9579313873643089</v>
      </c>
      <c r="J1479" s="5">
        <f>'90.1 Data-IP'!J1479*Convert!$B$6/$D1479</f>
        <v>17.096544967154003</v>
      </c>
      <c r="K1479" s="5">
        <f>'90.1 Data-IP'!K1479*Convert!$B$7/$D1479</f>
        <v>0</v>
      </c>
      <c r="L1479" s="5">
        <f>'90.1 Data-IP'!L1479*Convert!$B$6/$D1479</f>
        <v>0</v>
      </c>
      <c r="M1479" s="5">
        <f>'90.1 Data-IP'!M1479*Convert!$B$6/$D1479</f>
        <v>19.295148642992459</v>
      </c>
      <c r="N1479" s="5">
        <f>'90.1 Data-IP'!N1479*Convert!$B$6/$D1479</f>
        <v>0</v>
      </c>
      <c r="O1479" s="5">
        <f>'90.1 Data-IP'!O1479*Convert!$B$6/$D1479</f>
        <v>0</v>
      </c>
      <c r="P1479" s="5">
        <f>'90.1 Data-IP'!P1479*Convert!$B$6/$D1479</f>
        <v>0</v>
      </c>
      <c r="Q1479" s="5">
        <f>'90.1 Data-IP'!Q1479*Convert!$B$6/$D1479</f>
        <v>0</v>
      </c>
      <c r="R1479" s="5">
        <f>'90.1 Data-IP'!R1479*Convert!$B$6/$D1479</f>
        <v>0</v>
      </c>
      <c r="S1479" s="5">
        <f>'90.1 Data-IP'!S1479*Convert!$B$6/$D1479</f>
        <v>0</v>
      </c>
      <c r="T1479" s="5">
        <f>'90.1 Data-IP'!T1479*Convert!$B$6/$D1479</f>
        <v>8.6730112236807013</v>
      </c>
      <c r="U1479" s="5">
        <f>'90.1 Data-IP'!U1479*Convert!$B$7/$D1479</f>
        <v>0</v>
      </c>
      <c r="V1479" s="5">
        <f>'90.1 Data-IP'!V1479*Convert!$B$6/$D1479</f>
        <v>0</v>
      </c>
      <c r="W1479" s="5">
        <f>'90.1 Data-IP'!W1479*Convert!$B$6/$D1479</f>
        <v>21.483079485453054</v>
      </c>
      <c r="X1479" s="5">
        <f>'90.1 Data-IP'!X1479*Convert!$B$7/$D1479</f>
        <v>17.213382920771345</v>
      </c>
      <c r="Y1479" s="5">
        <f t="shared" si="46"/>
        <v>38.696462406224398</v>
      </c>
      <c r="Z1479" s="5">
        <f>'90.1 Data-IP'!Z1479*Convert!$B$6/$D1479</f>
        <v>108.91626462102634</v>
      </c>
      <c r="AA1479" s="5">
        <f>'90.1 Data-IP'!AA1479*Convert!$B$7/$D1479</f>
        <v>17.213382920771345</v>
      </c>
      <c r="AB1479" s="5">
        <f t="shared" si="47"/>
        <v>126.12964754179768</v>
      </c>
    </row>
    <row r="1480" spans="1:28" x14ac:dyDescent="0.25">
      <c r="A1480" s="95">
        <v>2019</v>
      </c>
      <c r="B1480" s="95" t="s">
        <v>62</v>
      </c>
      <c r="C1480" s="101" t="s">
        <v>16</v>
      </c>
      <c r="D1480" s="5">
        <f>'90.1 Data-SI'!D1480*Convert!$B$1</f>
        <v>22500.01722286344</v>
      </c>
      <c r="E1480" s="5">
        <f>'90.1 Data-IP'!E1480*Convert!$B$6/$D1480</f>
        <v>0</v>
      </c>
      <c r="F1480" s="5">
        <f>'90.1 Data-IP'!F1480*Convert!$B$7/$D1480</f>
        <v>42.782307031172195</v>
      </c>
      <c r="G1480" s="5">
        <f>'90.1 Data-IP'!G1480*Convert!$B$6/$D1480</f>
        <v>9.1946459550234412</v>
      </c>
      <c r="H1480" s="5">
        <f>'90.1 Data-IP'!H1480*Convert!$B$6/$D1480</f>
        <v>53.705697557374286</v>
      </c>
      <c r="I1480" s="5">
        <f>'90.1 Data-IP'!I1480*Convert!$B$6/$D1480</f>
        <v>7.9445903456419886</v>
      </c>
      <c r="J1480" s="5">
        <f>'90.1 Data-IP'!J1480*Convert!$B$6/$D1480</f>
        <v>17.096544967154003</v>
      </c>
      <c r="K1480" s="5">
        <f>'90.1 Data-IP'!K1480*Convert!$B$7/$D1480</f>
        <v>0</v>
      </c>
      <c r="L1480" s="5">
        <f>'90.1 Data-IP'!L1480*Convert!$B$6/$D1480</f>
        <v>0</v>
      </c>
      <c r="M1480" s="5">
        <f>'90.1 Data-IP'!M1480*Convert!$B$6/$D1480</f>
        <v>12.649975761104503</v>
      </c>
      <c r="N1480" s="5">
        <f>'90.1 Data-IP'!N1480*Convert!$B$6/$D1480</f>
        <v>0</v>
      </c>
      <c r="O1480" s="5">
        <f>'90.1 Data-IP'!O1480*Convert!$B$6/$D1480</f>
        <v>0</v>
      </c>
      <c r="P1480" s="5">
        <f>'90.1 Data-IP'!P1480*Convert!$B$6/$D1480</f>
        <v>0</v>
      </c>
      <c r="Q1480" s="5">
        <f>'90.1 Data-IP'!Q1480*Convert!$B$6/$D1480</f>
        <v>0</v>
      </c>
      <c r="R1480" s="5">
        <f>'90.1 Data-IP'!R1480*Convert!$B$6/$D1480</f>
        <v>0</v>
      </c>
      <c r="S1480" s="5">
        <f>'90.1 Data-IP'!S1480*Convert!$B$6/$D1480</f>
        <v>0</v>
      </c>
      <c r="T1480" s="5">
        <f>'90.1 Data-IP'!T1480*Convert!$B$6/$D1480</f>
        <v>8.8197626826262283</v>
      </c>
      <c r="U1480" s="5">
        <f>'90.1 Data-IP'!U1480*Convert!$B$7/$D1480</f>
        <v>0</v>
      </c>
      <c r="V1480" s="5">
        <f>'90.1 Data-IP'!V1480*Convert!$B$6/$D1480</f>
        <v>0</v>
      </c>
      <c r="W1480" s="5">
        <f>'90.1 Data-IP'!W1480*Convert!$B$6/$D1480</f>
        <v>21.844621716127946</v>
      </c>
      <c r="X1480" s="5">
        <f>'90.1 Data-IP'!X1480*Convert!$B$7/$D1480</f>
        <v>42.782307031172195</v>
      </c>
      <c r="Y1480" s="5">
        <f t="shared" si="46"/>
        <v>64.626928747300141</v>
      </c>
      <c r="Z1480" s="5">
        <f>'90.1 Data-IP'!Z1480*Convert!$B$6/$D1480</f>
        <v>109.41121726892447</v>
      </c>
      <c r="AA1480" s="5">
        <f>'90.1 Data-IP'!AA1480*Convert!$B$7/$D1480</f>
        <v>42.782307031172195</v>
      </c>
      <c r="AB1480" s="5">
        <f t="shared" si="47"/>
        <v>152.19352430009667</v>
      </c>
    </row>
    <row r="1481" spans="1:28" x14ac:dyDescent="0.25">
      <c r="A1481" s="95">
        <v>2019</v>
      </c>
      <c r="B1481" s="95" t="s">
        <v>62</v>
      </c>
      <c r="C1481" s="101" t="s">
        <v>9</v>
      </c>
      <c r="D1481" s="5">
        <f>'90.1 Data-SI'!D1481*Convert!$B$1</f>
        <v>22500.01722286344</v>
      </c>
      <c r="E1481" s="5">
        <f>'90.1 Data-IP'!E1481*Convert!$B$6/$D1481</f>
        <v>0</v>
      </c>
      <c r="F1481" s="5">
        <f>'90.1 Data-IP'!F1481*Convert!$B$7/$D1481</f>
        <v>27.905534902144996</v>
      </c>
      <c r="G1481" s="5">
        <f>'90.1 Data-IP'!G1481*Convert!$B$6/$D1481</f>
        <v>6.1382132964397629</v>
      </c>
      <c r="H1481" s="5">
        <f>'90.1 Data-IP'!H1481*Convert!$B$6/$D1481</f>
        <v>53.705697557374286</v>
      </c>
      <c r="I1481" s="5">
        <f>'90.1 Data-IP'!I1481*Convert!$B$6/$D1481</f>
        <v>7.9312493039196683</v>
      </c>
      <c r="J1481" s="5">
        <f>'90.1 Data-IP'!J1481*Convert!$B$6/$D1481</f>
        <v>17.096544967154003</v>
      </c>
      <c r="K1481" s="5">
        <f>'90.1 Data-IP'!K1481*Convert!$B$7/$D1481</f>
        <v>0</v>
      </c>
      <c r="L1481" s="5">
        <f>'90.1 Data-IP'!L1481*Convert!$B$6/$D1481</f>
        <v>0</v>
      </c>
      <c r="M1481" s="5">
        <f>'90.1 Data-IP'!M1481*Convert!$B$6/$D1481</f>
        <v>23.70302882804722</v>
      </c>
      <c r="N1481" s="5">
        <f>'90.1 Data-IP'!N1481*Convert!$B$6/$D1481</f>
        <v>0</v>
      </c>
      <c r="O1481" s="5">
        <f>'90.1 Data-IP'!O1481*Convert!$B$6/$D1481</f>
        <v>0</v>
      </c>
      <c r="P1481" s="5">
        <f>'90.1 Data-IP'!P1481*Convert!$B$6/$D1481</f>
        <v>0</v>
      </c>
      <c r="Q1481" s="5">
        <f>'90.1 Data-IP'!Q1481*Convert!$B$6/$D1481</f>
        <v>0</v>
      </c>
      <c r="R1481" s="5">
        <f>'90.1 Data-IP'!R1481*Convert!$B$6/$D1481</f>
        <v>0</v>
      </c>
      <c r="S1481" s="5">
        <f>'90.1 Data-IP'!S1481*Convert!$B$6/$D1481</f>
        <v>0</v>
      </c>
      <c r="T1481" s="5">
        <f>'90.1 Data-IP'!T1481*Convert!$B$6/$D1481</f>
        <v>8.7797395574592674</v>
      </c>
      <c r="U1481" s="5">
        <f>'90.1 Data-IP'!U1481*Convert!$B$7/$D1481</f>
        <v>0</v>
      </c>
      <c r="V1481" s="5">
        <f>'90.1 Data-IP'!V1481*Convert!$B$6/$D1481</f>
        <v>0</v>
      </c>
      <c r="W1481" s="5">
        <f>'90.1 Data-IP'!W1481*Convert!$B$6/$D1481</f>
        <v>29.841242124486978</v>
      </c>
      <c r="X1481" s="5">
        <f>'90.1 Data-IP'!X1481*Convert!$B$7/$D1481</f>
        <v>27.905534902144996</v>
      </c>
      <c r="Y1481" s="5">
        <f t="shared" si="46"/>
        <v>57.746777026631975</v>
      </c>
      <c r="Z1481" s="5">
        <f>'90.1 Data-IP'!Z1481*Convert!$B$6/$D1481</f>
        <v>117.3544735103942</v>
      </c>
      <c r="AA1481" s="5">
        <f>'90.1 Data-IP'!AA1481*Convert!$B$7/$D1481</f>
        <v>27.905534902144996</v>
      </c>
      <c r="AB1481" s="5">
        <f t="shared" si="47"/>
        <v>145.26000841253921</v>
      </c>
    </row>
    <row r="1482" spans="1:28" x14ac:dyDescent="0.25">
      <c r="A1482" s="95">
        <v>2019</v>
      </c>
      <c r="B1482" s="95" t="s">
        <v>62</v>
      </c>
      <c r="C1482" s="101" t="s">
        <v>12</v>
      </c>
      <c r="D1482" s="5">
        <f>'90.1 Data-SI'!D1482*Convert!$B$1</f>
        <v>22500.01722286344</v>
      </c>
      <c r="E1482" s="5">
        <f>'90.1 Data-IP'!E1482*Convert!$B$6/$D1482</f>
        <v>0</v>
      </c>
      <c r="F1482" s="5">
        <f>'90.1 Data-IP'!F1482*Convert!$B$7/$D1482</f>
        <v>50.268868283985391</v>
      </c>
      <c r="G1482" s="5">
        <f>'90.1 Data-IP'!G1482*Convert!$B$6/$D1482</f>
        <v>5.616578565097023</v>
      </c>
      <c r="H1482" s="5">
        <f>'90.1 Data-IP'!H1482*Convert!$B$6/$D1482</f>
        <v>53.705697557374286</v>
      </c>
      <c r="I1482" s="5">
        <f>'90.1 Data-IP'!I1482*Convert!$B$6/$D1482</f>
        <v>7.9605995957087732</v>
      </c>
      <c r="J1482" s="5">
        <f>'90.1 Data-IP'!J1482*Convert!$B$6/$D1482</f>
        <v>17.096544967154003</v>
      </c>
      <c r="K1482" s="5">
        <f>'90.1 Data-IP'!K1482*Convert!$B$7/$D1482</f>
        <v>0</v>
      </c>
      <c r="L1482" s="5">
        <f>'90.1 Data-IP'!L1482*Convert!$B$6/$D1482</f>
        <v>0</v>
      </c>
      <c r="M1482" s="5">
        <f>'90.1 Data-IP'!M1482*Convert!$B$6/$D1482</f>
        <v>17.292658280472118</v>
      </c>
      <c r="N1482" s="5">
        <f>'90.1 Data-IP'!N1482*Convert!$B$6/$D1482</f>
        <v>0</v>
      </c>
      <c r="O1482" s="5">
        <f>'90.1 Data-IP'!O1482*Convert!$B$6/$D1482</f>
        <v>0</v>
      </c>
      <c r="P1482" s="5">
        <f>'90.1 Data-IP'!P1482*Convert!$B$6/$D1482</f>
        <v>0</v>
      </c>
      <c r="Q1482" s="5">
        <f>'90.1 Data-IP'!Q1482*Convert!$B$6/$D1482</f>
        <v>0</v>
      </c>
      <c r="R1482" s="5">
        <f>'90.1 Data-IP'!R1482*Convert!$B$6/$D1482</f>
        <v>0</v>
      </c>
      <c r="S1482" s="5">
        <f>'90.1 Data-IP'!S1482*Convert!$B$6/$D1482</f>
        <v>0</v>
      </c>
      <c r="T1482" s="5">
        <f>'90.1 Data-IP'!T1482*Convert!$B$6/$D1482</f>
        <v>8.9731846624329172</v>
      </c>
      <c r="U1482" s="5">
        <f>'90.1 Data-IP'!U1482*Convert!$B$7/$D1482</f>
        <v>0</v>
      </c>
      <c r="V1482" s="5">
        <f>'90.1 Data-IP'!V1482*Convert!$B$6/$D1482</f>
        <v>0</v>
      </c>
      <c r="W1482" s="5">
        <f>'90.1 Data-IP'!W1482*Convert!$B$6/$D1482</f>
        <v>22.90923684556914</v>
      </c>
      <c r="X1482" s="5">
        <f>'90.1 Data-IP'!X1482*Convert!$B$7/$D1482</f>
        <v>50.268868283985391</v>
      </c>
      <c r="Y1482" s="5">
        <f t="shared" si="46"/>
        <v>73.178105129554524</v>
      </c>
      <c r="Z1482" s="5">
        <f>'90.1 Data-IP'!Z1482*Convert!$B$6/$D1482</f>
        <v>110.64526362823915</v>
      </c>
      <c r="AA1482" s="5">
        <f>'90.1 Data-IP'!AA1482*Convert!$B$7/$D1482</f>
        <v>50.268868283985391</v>
      </c>
      <c r="AB1482" s="5">
        <f t="shared" si="47"/>
        <v>160.91413191222455</v>
      </c>
    </row>
    <row r="1483" spans="1:28" x14ac:dyDescent="0.25">
      <c r="A1483" s="95">
        <v>2019</v>
      </c>
      <c r="B1483" s="95" t="s">
        <v>62</v>
      </c>
      <c r="C1483" s="101" t="s">
        <v>8</v>
      </c>
      <c r="D1483" s="5">
        <f>'90.1 Data-SI'!D1483*Convert!$B$1</f>
        <v>22500.01722286344</v>
      </c>
      <c r="E1483" s="5">
        <f>'90.1 Data-IP'!E1483*Convert!$B$6/$D1483</f>
        <v>0</v>
      </c>
      <c r="F1483" s="5">
        <f>'90.1 Data-IP'!F1483*Convert!$B$7/$D1483</f>
        <v>58.912547329700622</v>
      </c>
      <c r="G1483" s="5">
        <f>'90.1 Data-IP'!G1483*Convert!$B$6/$D1483</f>
        <v>1.7276649030405333</v>
      </c>
      <c r="H1483" s="5">
        <f>'90.1 Data-IP'!H1483*Convert!$B$6/$D1483</f>
        <v>53.705697557374286</v>
      </c>
      <c r="I1483" s="5">
        <f>'90.1 Data-IP'!I1483*Convert!$B$6/$D1483</f>
        <v>8.1860632008159939</v>
      </c>
      <c r="J1483" s="5">
        <f>'90.1 Data-IP'!J1483*Convert!$B$6/$D1483</f>
        <v>17.096544967154003</v>
      </c>
      <c r="K1483" s="5">
        <f>'90.1 Data-IP'!K1483*Convert!$B$7/$D1483</f>
        <v>0</v>
      </c>
      <c r="L1483" s="5">
        <f>'90.1 Data-IP'!L1483*Convert!$B$6/$D1483</f>
        <v>0</v>
      </c>
      <c r="M1483" s="5">
        <f>'90.1 Data-IP'!M1483*Convert!$B$6/$D1483</f>
        <v>25.01845554186805</v>
      </c>
      <c r="N1483" s="5">
        <f>'90.1 Data-IP'!N1483*Convert!$B$6/$D1483</f>
        <v>0</v>
      </c>
      <c r="O1483" s="5">
        <f>'90.1 Data-IP'!O1483*Convert!$B$6/$D1483</f>
        <v>0</v>
      </c>
      <c r="P1483" s="5">
        <f>'90.1 Data-IP'!P1483*Convert!$B$6/$D1483</f>
        <v>0</v>
      </c>
      <c r="Q1483" s="5">
        <f>'90.1 Data-IP'!Q1483*Convert!$B$6/$D1483</f>
        <v>0</v>
      </c>
      <c r="R1483" s="5">
        <f>'90.1 Data-IP'!R1483*Convert!$B$6/$D1483</f>
        <v>0</v>
      </c>
      <c r="S1483" s="5">
        <f>'90.1 Data-IP'!S1483*Convert!$B$6/$D1483</f>
        <v>1.3020856720985021</v>
      </c>
      <c r="T1483" s="5">
        <f>'90.1 Data-IP'!T1483*Convert!$B$6/$D1483</f>
        <v>9.1813049133011173</v>
      </c>
      <c r="U1483" s="5">
        <f>'90.1 Data-IP'!U1483*Convert!$B$7/$D1483</f>
        <v>0</v>
      </c>
      <c r="V1483" s="5">
        <f>'90.1 Data-IP'!V1483*Convert!$B$6/$D1483</f>
        <v>0</v>
      </c>
      <c r="W1483" s="5">
        <f>'90.1 Data-IP'!W1483*Convert!$B$6/$D1483</f>
        <v>28.048206117007087</v>
      </c>
      <c r="X1483" s="5">
        <f>'90.1 Data-IP'!X1483*Convert!$B$7/$D1483</f>
        <v>58.912547329700622</v>
      </c>
      <c r="Y1483" s="5">
        <f t="shared" si="46"/>
        <v>86.960753446707713</v>
      </c>
      <c r="Z1483" s="5">
        <f>'90.1 Data-IP'!Z1483*Convert!$B$6/$D1483</f>
        <v>116.21781675565248</v>
      </c>
      <c r="AA1483" s="5">
        <f>'90.1 Data-IP'!AA1483*Convert!$B$7/$D1483</f>
        <v>58.912547329700622</v>
      </c>
      <c r="AB1483" s="5">
        <f t="shared" si="47"/>
        <v>175.13036408535311</v>
      </c>
    </row>
    <row r="1484" spans="1:28" x14ac:dyDescent="0.25">
      <c r="A1484" s="95">
        <v>2004</v>
      </c>
      <c r="B1484" s="95" t="s">
        <v>56</v>
      </c>
      <c r="C1484" s="101" t="s">
        <v>10</v>
      </c>
      <c r="D1484" s="5">
        <f>'90.1 Data-SI'!D1484*Convert!$B$1</f>
        <v>73958.828475207003</v>
      </c>
      <c r="E1484" s="5">
        <f>'90.1 Data-IP'!E1484*Convert!$B$6/$D1484</f>
        <v>0</v>
      </c>
      <c r="F1484" s="5">
        <f>'90.1 Data-IP'!F1484*Convert!$B$7/$D1484</f>
        <v>4.862188959882943E-3</v>
      </c>
      <c r="G1484" s="5">
        <f>'90.1 Data-IP'!G1484*Convert!$B$6/$D1484</f>
        <v>185.86426186823383</v>
      </c>
      <c r="H1484" s="5">
        <f>'90.1 Data-IP'!H1484*Convert!$B$6/$D1484</f>
        <v>49.12357394656523</v>
      </c>
      <c r="I1484" s="5">
        <f>'90.1 Data-IP'!I1484*Convert!$B$6/$D1484</f>
        <v>3.383704050039777</v>
      </c>
      <c r="J1484" s="5">
        <f>'90.1 Data-IP'!J1484*Convert!$B$6/$D1484</f>
        <v>52.996346412137918</v>
      </c>
      <c r="K1484" s="5">
        <f>'90.1 Data-IP'!K1484*Convert!$B$7/$D1484</f>
        <v>5.0154173719615391</v>
      </c>
      <c r="L1484" s="5">
        <f>'90.1 Data-IP'!L1484*Convert!$B$6/$D1484</f>
        <v>1.9493739417465576</v>
      </c>
      <c r="M1484" s="5">
        <f>'90.1 Data-IP'!M1484*Convert!$B$6/$D1484</f>
        <v>38.772369905277664</v>
      </c>
      <c r="N1484" s="5">
        <f>'90.1 Data-IP'!N1484*Convert!$B$6/$D1484</f>
        <v>6.0879885750985546E-3</v>
      </c>
      <c r="O1484" s="5">
        <f>'90.1 Data-IP'!O1484*Convert!$B$6/$D1484</f>
        <v>5.9496288880818149E-3</v>
      </c>
      <c r="P1484" s="5">
        <f>'90.1 Data-IP'!P1484*Convert!$B$6/$D1484</f>
        <v>1.3835968701674003E-4</v>
      </c>
      <c r="Q1484" s="5">
        <f>'90.1 Data-IP'!Q1484*Convert!$B$6/$D1484</f>
        <v>0</v>
      </c>
      <c r="R1484" s="5">
        <f>'90.1 Data-IP'!R1484*Convert!$B$6/$D1484</f>
        <v>0</v>
      </c>
      <c r="S1484" s="5">
        <f>'90.1 Data-IP'!S1484*Convert!$B$6/$D1484</f>
        <v>1.9100049489609201</v>
      </c>
      <c r="T1484" s="5">
        <f>'90.1 Data-IP'!T1484*Convert!$B$6/$D1484</f>
        <v>1.1323658749683312</v>
      </c>
      <c r="U1484" s="5">
        <f>'90.1 Data-IP'!U1484*Convert!$B$7/$D1484</f>
        <v>1.1638691173114082</v>
      </c>
      <c r="V1484" s="5">
        <f>'90.1 Data-IP'!V1484*Convert!$B$6/$D1484</f>
        <v>3.224604615277201</v>
      </c>
      <c r="W1484" s="5">
        <f>'90.1 Data-IP'!W1484*Convert!$B$6/$D1484</f>
        <v>226.5467750821594</v>
      </c>
      <c r="X1484" s="5">
        <f>'90.1 Data-IP'!X1484*Convert!$B$7/$D1484</f>
        <v>4.862188959882943E-3</v>
      </c>
      <c r="Y1484" s="5">
        <f t="shared" si="46"/>
        <v>226.55163727111929</v>
      </c>
      <c r="Z1484" s="5">
        <f>'90.1 Data-IP'!Z1484*Convert!$B$6/$D1484</f>
        <v>338.36269355178251</v>
      </c>
      <c r="AA1484" s="5">
        <f>'90.1 Data-IP'!AA1484*Convert!$B$7/$D1484</f>
        <v>6.1842875979173995</v>
      </c>
      <c r="AB1484" s="5">
        <f t="shared" si="47"/>
        <v>344.54698114969989</v>
      </c>
    </row>
    <row r="1485" spans="1:28" x14ac:dyDescent="0.25">
      <c r="A1485" s="95">
        <v>2004</v>
      </c>
      <c r="B1485" s="95" t="s">
        <v>56</v>
      </c>
      <c r="C1485" s="101" t="s">
        <v>6</v>
      </c>
      <c r="D1485" s="5">
        <f>'90.1 Data-SI'!D1485*Convert!$B$1</f>
        <v>73958.828475207003</v>
      </c>
      <c r="E1485" s="5">
        <f>'90.1 Data-IP'!E1485*Convert!$B$6/$D1485</f>
        <v>0</v>
      </c>
      <c r="F1485" s="5">
        <f>'90.1 Data-IP'!F1485*Convert!$B$7/$D1485</f>
        <v>7.1821476921699476E-2</v>
      </c>
      <c r="G1485" s="5">
        <f>'90.1 Data-IP'!G1485*Convert!$B$6/$D1485</f>
        <v>132.84275176998554</v>
      </c>
      <c r="H1485" s="5">
        <f>'90.1 Data-IP'!H1485*Convert!$B$6/$D1485</f>
        <v>49.12357394656523</v>
      </c>
      <c r="I1485" s="5">
        <f>'90.1 Data-IP'!I1485*Convert!$B$6/$D1485</f>
        <v>3.3845157818497897</v>
      </c>
      <c r="J1485" s="5">
        <f>'90.1 Data-IP'!J1485*Convert!$B$6/$D1485</f>
        <v>52.996346412137918</v>
      </c>
      <c r="K1485" s="5">
        <f>'90.1 Data-IP'!K1485*Convert!$B$7/$D1485</f>
        <v>5.0154173719615391</v>
      </c>
      <c r="L1485" s="5">
        <f>'90.1 Data-IP'!L1485*Convert!$B$6/$D1485</f>
        <v>1.9493739417465576</v>
      </c>
      <c r="M1485" s="5">
        <f>'90.1 Data-IP'!M1485*Convert!$B$6/$D1485</f>
        <v>33.580939114338612</v>
      </c>
      <c r="N1485" s="5">
        <f>'90.1 Data-IP'!N1485*Convert!$B$6/$D1485</f>
        <v>6.8997203851116949E-3</v>
      </c>
      <c r="O1485" s="5">
        <f>'90.1 Data-IP'!O1485*Convert!$B$6/$D1485</f>
        <v>5.9496288880818149E-3</v>
      </c>
      <c r="P1485" s="5">
        <f>'90.1 Data-IP'!P1485*Convert!$B$6/$D1485</f>
        <v>9.5009149702988027E-4</v>
      </c>
      <c r="Q1485" s="5">
        <f>'90.1 Data-IP'!Q1485*Convert!$B$6/$D1485</f>
        <v>0</v>
      </c>
      <c r="R1485" s="5">
        <f>'90.1 Data-IP'!R1485*Convert!$B$6/$D1485</f>
        <v>0</v>
      </c>
      <c r="S1485" s="5">
        <f>'90.1 Data-IP'!S1485*Convert!$B$6/$D1485</f>
        <v>1.8401960132997901</v>
      </c>
      <c r="T1485" s="5">
        <f>'90.1 Data-IP'!T1485*Convert!$B$6/$D1485</f>
        <v>1.1327717408733378</v>
      </c>
      <c r="U1485" s="5">
        <f>'90.1 Data-IP'!U1485*Convert!$B$7/$D1485</f>
        <v>1.1927644117015699</v>
      </c>
      <c r="V1485" s="5">
        <f>'90.1 Data-IP'!V1485*Convert!$B$6/$D1485</f>
        <v>3.1933529405916956</v>
      </c>
      <c r="W1485" s="5">
        <f>'90.1 Data-IP'!W1485*Convert!$B$6/$D1485</f>
        <v>168.26483698912097</v>
      </c>
      <c r="X1485" s="5">
        <f>'90.1 Data-IP'!X1485*Convert!$B$7/$D1485</f>
        <v>7.1821476921699476E-2</v>
      </c>
      <c r="Y1485" s="5">
        <f t="shared" si="46"/>
        <v>168.33665846604268</v>
      </c>
      <c r="Z1485" s="5">
        <f>'90.1 Data-IP'!Z1485*Convert!$B$6/$D1485</f>
        <v>280.05112724767861</v>
      </c>
      <c r="AA1485" s="5">
        <f>'90.1 Data-IP'!AA1485*Convert!$B$7/$D1485</f>
        <v>6.2800032605848095</v>
      </c>
      <c r="AB1485" s="5">
        <f t="shared" si="47"/>
        <v>286.33113050826341</v>
      </c>
    </row>
    <row r="1486" spans="1:28" x14ac:dyDescent="0.25">
      <c r="A1486" s="95">
        <v>2004</v>
      </c>
      <c r="B1486" s="95" t="s">
        <v>56</v>
      </c>
      <c r="C1486" s="101" t="s">
        <v>11</v>
      </c>
      <c r="D1486" s="5">
        <f>'90.1 Data-SI'!D1486*Convert!$B$1</f>
        <v>73958.828475207003</v>
      </c>
      <c r="E1486" s="5">
        <f>'90.1 Data-IP'!E1486*Convert!$B$6/$D1486</f>
        <v>0</v>
      </c>
      <c r="F1486" s="5">
        <f>'90.1 Data-IP'!F1486*Convert!$B$7/$D1486</f>
        <v>0.28798050610963832</v>
      </c>
      <c r="G1486" s="5">
        <f>'90.1 Data-IP'!G1486*Convert!$B$6/$D1486</f>
        <v>101.35729832319582</v>
      </c>
      <c r="H1486" s="5">
        <f>'90.1 Data-IP'!H1486*Convert!$B$6/$D1486</f>
        <v>49.12357394656523</v>
      </c>
      <c r="I1486" s="5">
        <f>'90.1 Data-IP'!I1486*Convert!$B$6/$D1486</f>
        <v>3.3845157818497897</v>
      </c>
      <c r="J1486" s="5">
        <f>'90.1 Data-IP'!J1486*Convert!$B$6/$D1486</f>
        <v>52.996346412137918</v>
      </c>
      <c r="K1486" s="5">
        <f>'90.1 Data-IP'!K1486*Convert!$B$7/$D1486</f>
        <v>5.0154173719615391</v>
      </c>
      <c r="L1486" s="5">
        <f>'90.1 Data-IP'!L1486*Convert!$B$6/$D1486</f>
        <v>1.9493739417465576</v>
      </c>
      <c r="M1486" s="5">
        <f>'90.1 Data-IP'!M1486*Convert!$B$6/$D1486</f>
        <v>31.501688082989961</v>
      </c>
      <c r="N1486" s="5">
        <f>'90.1 Data-IP'!N1486*Convert!$B$6/$D1486</f>
        <v>8.9290499101445479E-3</v>
      </c>
      <c r="O1486" s="5">
        <f>'90.1 Data-IP'!O1486*Convert!$B$6/$D1486</f>
        <v>5.9496288880818149E-3</v>
      </c>
      <c r="P1486" s="5">
        <f>'90.1 Data-IP'!P1486*Convert!$B$6/$D1486</f>
        <v>2.979421022062733E-3</v>
      </c>
      <c r="Q1486" s="5">
        <f>'90.1 Data-IP'!Q1486*Convert!$B$6/$D1486</f>
        <v>0</v>
      </c>
      <c r="R1486" s="5">
        <f>'90.1 Data-IP'!R1486*Convert!$B$6/$D1486</f>
        <v>0</v>
      </c>
      <c r="S1486" s="5">
        <f>'90.1 Data-IP'!S1486*Convert!$B$6/$D1486</f>
        <v>8.2301488217232333</v>
      </c>
      <c r="T1486" s="5">
        <f>'90.1 Data-IP'!T1486*Convert!$B$6/$D1486</f>
        <v>1.1339893385883575</v>
      </c>
      <c r="U1486" s="5">
        <f>'90.1 Data-IP'!U1486*Convert!$B$7/$D1486</f>
        <v>1.2544447516497992</v>
      </c>
      <c r="V1486" s="5">
        <f>'90.1 Data-IP'!V1486*Convert!$B$6/$D1486</f>
        <v>3.1661599249562551</v>
      </c>
      <c r="W1486" s="5">
        <f>'90.1 Data-IP'!W1486*Convert!$B$6/$D1486</f>
        <v>141.09211464893107</v>
      </c>
      <c r="X1486" s="5">
        <f>'90.1 Data-IP'!X1486*Convert!$B$7/$D1486</f>
        <v>0.28798050610963832</v>
      </c>
      <c r="Y1486" s="5">
        <f t="shared" si="46"/>
        <v>141.38009515504072</v>
      </c>
      <c r="Z1486" s="5">
        <f>'90.1 Data-IP'!Z1486*Convert!$B$6/$D1486</f>
        <v>252.85242948956827</v>
      </c>
      <c r="AA1486" s="5">
        <f>'90.1 Data-IP'!AA1486*Convert!$B$7/$D1486</f>
        <v>6.5578426297209775</v>
      </c>
      <c r="AB1486" s="5">
        <f t="shared" si="47"/>
        <v>259.41027211928923</v>
      </c>
    </row>
    <row r="1487" spans="1:28" x14ac:dyDescent="0.25">
      <c r="A1487" s="95">
        <v>2004</v>
      </c>
      <c r="B1487" s="95" t="s">
        <v>56</v>
      </c>
      <c r="C1487" s="101" t="s">
        <v>13</v>
      </c>
      <c r="D1487" s="5">
        <f>'90.1 Data-SI'!D1487*Convert!$B$1</f>
        <v>73958.828475207003</v>
      </c>
      <c r="E1487" s="5">
        <f>'90.1 Data-IP'!E1487*Convert!$B$6/$D1487</f>
        <v>0</v>
      </c>
      <c r="F1487" s="5">
        <f>'90.1 Data-IP'!F1487*Convert!$B$7/$D1487</f>
        <v>0.87838916552399549</v>
      </c>
      <c r="G1487" s="5">
        <f>'90.1 Data-IP'!G1487*Convert!$B$6/$D1487</f>
        <v>108.82888376846178</v>
      </c>
      <c r="H1487" s="5">
        <f>'90.1 Data-IP'!H1487*Convert!$B$6/$D1487</f>
        <v>49.12357394656523</v>
      </c>
      <c r="I1487" s="5">
        <f>'90.1 Data-IP'!I1487*Convert!$B$6/$D1487</f>
        <v>3.380457122799724</v>
      </c>
      <c r="J1487" s="5">
        <f>'90.1 Data-IP'!J1487*Convert!$B$6/$D1487</f>
        <v>52.996346412137918</v>
      </c>
      <c r="K1487" s="5">
        <f>'90.1 Data-IP'!K1487*Convert!$B$7/$D1487</f>
        <v>5.0154173719615391</v>
      </c>
      <c r="L1487" s="5">
        <f>'90.1 Data-IP'!L1487*Convert!$B$6/$D1487</f>
        <v>1.9493739417465576</v>
      </c>
      <c r="M1487" s="5">
        <f>'90.1 Data-IP'!M1487*Convert!$B$6/$D1487</f>
        <v>28.40330776416981</v>
      </c>
      <c r="N1487" s="5">
        <f>'90.1 Data-IP'!N1487*Convert!$B$6/$D1487</f>
        <v>1.6234636200262813E-2</v>
      </c>
      <c r="O1487" s="5">
        <f>'90.1 Data-IP'!O1487*Convert!$B$6/$D1487</f>
        <v>5.9496288880818149E-3</v>
      </c>
      <c r="P1487" s="5">
        <f>'90.1 Data-IP'!P1487*Convert!$B$6/$D1487</f>
        <v>1.0285007312180999E-2</v>
      </c>
      <c r="Q1487" s="5">
        <f>'90.1 Data-IP'!Q1487*Convert!$B$6/$D1487</f>
        <v>0</v>
      </c>
      <c r="R1487" s="5">
        <f>'90.1 Data-IP'!R1487*Convert!$B$6/$D1487</f>
        <v>0</v>
      </c>
      <c r="S1487" s="5">
        <f>'90.1 Data-IP'!S1487*Convert!$B$6/$D1487</f>
        <v>1.7058543987426151</v>
      </c>
      <c r="T1487" s="5">
        <f>'90.1 Data-IP'!T1487*Convert!$B$6/$D1487</f>
        <v>1.1335834726833509</v>
      </c>
      <c r="U1487" s="5">
        <f>'90.1 Data-IP'!U1487*Convert!$B$7/$D1487</f>
        <v>1.2965374160739287</v>
      </c>
      <c r="V1487" s="5">
        <f>'90.1 Data-IP'!V1487*Convert!$B$6/$D1487</f>
        <v>3.1694068521963072</v>
      </c>
      <c r="W1487" s="5">
        <f>'90.1 Data-IP'!W1487*Convert!$B$6/$D1487</f>
        <v>138.94833093868638</v>
      </c>
      <c r="X1487" s="5">
        <f>'90.1 Data-IP'!X1487*Convert!$B$7/$D1487</f>
        <v>0.87838916552399549</v>
      </c>
      <c r="Y1487" s="5">
        <f t="shared" si="46"/>
        <v>139.82672010421038</v>
      </c>
      <c r="Z1487" s="5">
        <f>'90.1 Data-IP'!Z1487*Convert!$B$6/$D1487</f>
        <v>250.70742818160861</v>
      </c>
      <c r="AA1487" s="5">
        <f>'90.1 Data-IP'!AA1487*Convert!$B$7/$D1487</f>
        <v>7.1902050338748973</v>
      </c>
      <c r="AB1487" s="5">
        <f t="shared" si="47"/>
        <v>257.89763321548349</v>
      </c>
    </row>
    <row r="1488" spans="1:28" x14ac:dyDescent="0.25">
      <c r="A1488" s="95">
        <v>2004</v>
      </c>
      <c r="B1488" s="95" t="s">
        <v>56</v>
      </c>
      <c r="C1488" s="101" t="s">
        <v>19</v>
      </c>
      <c r="D1488" s="5">
        <f>'90.1 Data-SI'!D1488*Convert!$B$1</f>
        <v>73958.828475207003</v>
      </c>
      <c r="E1488" s="5">
        <f>'90.1 Data-IP'!E1488*Convert!$B$6/$D1488</f>
        <v>0</v>
      </c>
      <c r="F1488" s="5">
        <f>'90.1 Data-IP'!F1488*Convert!$B$7/$D1488</f>
        <v>2.1938196586991836</v>
      </c>
      <c r="G1488" s="5">
        <f>'90.1 Data-IP'!G1488*Convert!$B$6/$D1488</f>
        <v>85.595090036360645</v>
      </c>
      <c r="H1488" s="5">
        <f>'90.1 Data-IP'!H1488*Convert!$B$6/$D1488</f>
        <v>49.12357394656523</v>
      </c>
      <c r="I1488" s="5">
        <f>'90.1 Data-IP'!I1488*Convert!$B$6/$D1488</f>
        <v>3.3792395250847047</v>
      </c>
      <c r="J1488" s="5">
        <f>'90.1 Data-IP'!J1488*Convert!$B$6/$D1488</f>
        <v>52.996346412137918</v>
      </c>
      <c r="K1488" s="5">
        <f>'90.1 Data-IP'!K1488*Convert!$B$7/$D1488</f>
        <v>5.0154173719615391</v>
      </c>
      <c r="L1488" s="5">
        <f>'90.1 Data-IP'!L1488*Convert!$B$6/$D1488</f>
        <v>1.9493739417465576</v>
      </c>
      <c r="M1488" s="5">
        <f>'90.1 Data-IP'!M1488*Convert!$B$6/$D1488</f>
        <v>26.328115391871211</v>
      </c>
      <c r="N1488" s="5">
        <f>'90.1 Data-IP'!N1488*Convert!$B$6/$D1488</f>
        <v>3.1657540590512484E-2</v>
      </c>
      <c r="O1488" s="5">
        <f>'90.1 Data-IP'!O1488*Convert!$B$6/$D1488</f>
        <v>5.9496288880818149E-3</v>
      </c>
      <c r="P1488" s="5">
        <f>'90.1 Data-IP'!P1488*Convert!$B$6/$D1488</f>
        <v>2.5707911702430669E-2</v>
      </c>
      <c r="Q1488" s="5">
        <f>'90.1 Data-IP'!Q1488*Convert!$B$6/$D1488</f>
        <v>0</v>
      </c>
      <c r="R1488" s="5">
        <f>'90.1 Data-IP'!R1488*Convert!$B$6/$D1488</f>
        <v>0</v>
      </c>
      <c r="S1488" s="5">
        <f>'90.1 Data-IP'!S1488*Convert!$B$6/$D1488</f>
        <v>7.5158248289116694</v>
      </c>
      <c r="T1488" s="5">
        <f>'90.1 Data-IP'!T1488*Convert!$B$6/$D1488</f>
        <v>1.1343952044933638</v>
      </c>
      <c r="U1488" s="5">
        <f>'90.1 Data-IP'!U1488*Convert!$B$7/$D1488</f>
        <v>1.3772497528079857</v>
      </c>
      <c r="V1488" s="5">
        <f>'90.1 Data-IP'!V1488*Convert!$B$6/$D1488</f>
        <v>3.1596660704761499</v>
      </c>
      <c r="W1488" s="5">
        <f>'90.1 Data-IP'!W1488*Convert!$B$6/$D1488</f>
        <v>119.46473816884597</v>
      </c>
      <c r="X1488" s="5">
        <f>'90.1 Data-IP'!X1488*Convert!$B$7/$D1488</f>
        <v>2.1938196586991836</v>
      </c>
      <c r="Y1488" s="5">
        <f t="shared" si="46"/>
        <v>121.65855782754515</v>
      </c>
      <c r="Z1488" s="5">
        <f>'90.1 Data-IP'!Z1488*Convert!$B$6/$D1488</f>
        <v>231.213688764143</v>
      </c>
      <c r="AA1488" s="5">
        <f>'90.1 Data-IP'!AA1488*Convert!$B$7/$D1488</f>
        <v>8.5864867834687093</v>
      </c>
      <c r="AB1488" s="5">
        <f t="shared" si="47"/>
        <v>239.8001755476117</v>
      </c>
    </row>
    <row r="1489" spans="1:28" x14ac:dyDescent="0.25">
      <c r="A1489" s="95">
        <v>2004</v>
      </c>
      <c r="B1489" s="95" t="s">
        <v>56</v>
      </c>
      <c r="C1489" s="101" t="s">
        <v>20</v>
      </c>
      <c r="D1489" s="5">
        <f>'90.1 Data-SI'!D1489*Convert!$B$1</f>
        <v>73958.828475207003</v>
      </c>
      <c r="E1489" s="5">
        <f>'90.1 Data-IP'!E1489*Convert!$B$6/$D1489</f>
        <v>0</v>
      </c>
      <c r="F1489" s="5">
        <f>'90.1 Data-IP'!F1489*Convert!$B$7/$D1489</f>
        <v>1.7798389986862932</v>
      </c>
      <c r="G1489" s="5">
        <f>'90.1 Data-IP'!G1489*Convert!$B$6/$D1489</f>
        <v>60.638801403411641</v>
      </c>
      <c r="H1489" s="5">
        <f>'90.1 Data-IP'!H1489*Convert!$B$6/$D1489</f>
        <v>49.12357394656523</v>
      </c>
      <c r="I1489" s="5">
        <f>'90.1 Data-IP'!I1489*Convert!$B$6/$D1489</f>
        <v>3.3816747205147433</v>
      </c>
      <c r="J1489" s="5">
        <f>'90.1 Data-IP'!J1489*Convert!$B$6/$D1489</f>
        <v>52.996346412137918</v>
      </c>
      <c r="K1489" s="5">
        <f>'90.1 Data-IP'!K1489*Convert!$B$7/$D1489</f>
        <v>5.0154173719615391</v>
      </c>
      <c r="L1489" s="5">
        <f>'90.1 Data-IP'!L1489*Convert!$B$6/$D1489</f>
        <v>1.9493739417465576</v>
      </c>
      <c r="M1489" s="5">
        <f>'90.1 Data-IP'!M1489*Convert!$B$6/$D1489</f>
        <v>23.185901555310345</v>
      </c>
      <c r="N1489" s="5">
        <f>'90.1 Data-IP'!N1489*Convert!$B$6/$D1489</f>
        <v>2.8004747445453351E-2</v>
      </c>
      <c r="O1489" s="5">
        <f>'90.1 Data-IP'!O1489*Convert!$B$6/$D1489</f>
        <v>5.9496288880818149E-3</v>
      </c>
      <c r="P1489" s="5">
        <f>'90.1 Data-IP'!P1489*Convert!$B$6/$D1489</f>
        <v>2.2055118557371533E-2</v>
      </c>
      <c r="Q1489" s="5">
        <f>'90.1 Data-IP'!Q1489*Convert!$B$6/$D1489</f>
        <v>0</v>
      </c>
      <c r="R1489" s="5">
        <f>'90.1 Data-IP'!R1489*Convert!$B$6/$D1489</f>
        <v>0</v>
      </c>
      <c r="S1489" s="5">
        <f>'90.1 Data-IP'!S1489*Convert!$B$6/$D1489</f>
        <v>0.91644521350483577</v>
      </c>
      <c r="T1489" s="5">
        <f>'90.1 Data-IP'!T1489*Convert!$B$6/$D1489</f>
        <v>1.1348010703983706</v>
      </c>
      <c r="U1489" s="5">
        <f>'90.1 Data-IP'!U1489*Convert!$B$7/$D1489</f>
        <v>1.3946147133789961</v>
      </c>
      <c r="V1489" s="5">
        <f>'90.1 Data-IP'!V1489*Convert!$B$6/$D1489</f>
        <v>3.1056859051102759</v>
      </c>
      <c r="W1489" s="5">
        <f>'90.1 Data-IP'!W1489*Convert!$B$6/$D1489</f>
        <v>84.763203290784205</v>
      </c>
      <c r="X1489" s="5">
        <f>'90.1 Data-IP'!X1489*Convert!$B$7/$D1489</f>
        <v>1.7798389986862932</v>
      </c>
      <c r="Y1489" s="5">
        <f t="shared" si="46"/>
        <v>86.543042289470492</v>
      </c>
      <c r="Z1489" s="5">
        <f>'90.1 Data-IP'!Z1489*Convert!$B$6/$D1489</f>
        <v>196.46020305024041</v>
      </c>
      <c r="AA1489" s="5">
        <f>'90.1 Data-IP'!AA1489*Convert!$B$7/$D1489</f>
        <v>8.18973216434226</v>
      </c>
      <c r="AB1489" s="5">
        <f t="shared" si="47"/>
        <v>204.64993521458268</v>
      </c>
    </row>
    <row r="1490" spans="1:28" x14ac:dyDescent="0.25">
      <c r="A1490" s="95">
        <v>2004</v>
      </c>
      <c r="B1490" s="95" t="s">
        <v>56</v>
      </c>
      <c r="C1490" s="101" t="s">
        <v>3</v>
      </c>
      <c r="D1490" s="5">
        <f>'90.1 Data-SI'!D1490*Convert!$B$1</f>
        <v>73958.828475207003</v>
      </c>
      <c r="E1490" s="5">
        <f>'90.1 Data-IP'!E1490*Convert!$B$6/$D1490</f>
        <v>0</v>
      </c>
      <c r="F1490" s="5">
        <f>'90.1 Data-IP'!F1490*Convert!$B$7/$D1490</f>
        <v>8.9694883538229178</v>
      </c>
      <c r="G1490" s="5">
        <f>'90.1 Data-IP'!G1490*Convert!$B$6/$D1490</f>
        <v>47.71643685390746</v>
      </c>
      <c r="H1490" s="5">
        <f>'90.1 Data-IP'!H1490*Convert!$B$6/$D1490</f>
        <v>49.12357394656523</v>
      </c>
      <c r="I1490" s="5">
        <f>'90.1 Data-IP'!I1490*Convert!$B$6/$D1490</f>
        <v>3.3812688546097371</v>
      </c>
      <c r="J1490" s="5">
        <f>'90.1 Data-IP'!J1490*Convert!$B$6/$D1490</f>
        <v>52.996346412137918</v>
      </c>
      <c r="K1490" s="5">
        <f>'90.1 Data-IP'!K1490*Convert!$B$7/$D1490</f>
        <v>5.0154173719615391</v>
      </c>
      <c r="L1490" s="5">
        <f>'90.1 Data-IP'!L1490*Convert!$B$6/$D1490</f>
        <v>1.9493739417465576</v>
      </c>
      <c r="M1490" s="5">
        <f>'90.1 Data-IP'!M1490*Convert!$B$6/$D1490</f>
        <v>24.373465193359568</v>
      </c>
      <c r="N1490" s="5">
        <f>'90.1 Data-IP'!N1490*Convert!$B$6/$D1490</f>
        <v>0.10917792844676742</v>
      </c>
      <c r="O1490" s="5">
        <f>'90.1 Data-IP'!O1490*Convert!$B$6/$D1490</f>
        <v>5.9496288880818149E-3</v>
      </c>
      <c r="P1490" s="5">
        <f>'90.1 Data-IP'!P1490*Convert!$B$6/$D1490</f>
        <v>0.10322829955868561</v>
      </c>
      <c r="Q1490" s="5">
        <f>'90.1 Data-IP'!Q1490*Convert!$B$6/$D1490</f>
        <v>0</v>
      </c>
      <c r="R1490" s="5">
        <f>'90.1 Data-IP'!R1490*Convert!$B$6/$D1490</f>
        <v>0</v>
      </c>
      <c r="S1490" s="5">
        <f>'90.1 Data-IP'!S1490*Convert!$B$6/$D1490</f>
        <v>6.6902935781283057</v>
      </c>
      <c r="T1490" s="5">
        <f>'90.1 Data-IP'!T1490*Convert!$B$6/$D1490</f>
        <v>1.1356128022083838</v>
      </c>
      <c r="U1490" s="5">
        <f>'90.1 Data-IP'!U1490*Convert!$B$7/$D1490</f>
        <v>1.5628464513909459</v>
      </c>
      <c r="V1490" s="5">
        <f>'90.1 Data-IP'!V1490*Convert!$B$6/$D1490</f>
        <v>3.1211088095005257</v>
      </c>
      <c r="W1490" s="5">
        <f>'90.1 Data-IP'!W1490*Convert!$B$6/$D1490</f>
        <v>78.883423924954002</v>
      </c>
      <c r="X1490" s="5">
        <f>'90.1 Data-IP'!X1490*Convert!$B$7/$D1490</f>
        <v>8.9694883538229178</v>
      </c>
      <c r="Y1490" s="5">
        <f t="shared" si="46"/>
        <v>87.852912278776927</v>
      </c>
      <c r="Z1490" s="5">
        <f>'90.1 Data-IP'!Z1490*Convert!$B$6/$D1490</f>
        <v>190.59625245470542</v>
      </c>
      <c r="AA1490" s="5">
        <f>'90.1 Data-IP'!AA1490*Convert!$B$7/$D1490</f>
        <v>15.547752177175402</v>
      </c>
      <c r="AB1490" s="5">
        <f t="shared" si="47"/>
        <v>206.14400463188082</v>
      </c>
    </row>
    <row r="1491" spans="1:28" x14ac:dyDescent="0.25">
      <c r="A1491" s="95">
        <v>2004</v>
      </c>
      <c r="B1491" s="95" t="s">
        <v>56</v>
      </c>
      <c r="C1491" s="101" t="s">
        <v>7</v>
      </c>
      <c r="D1491" s="5">
        <f>'90.1 Data-SI'!D1491*Convert!$B$1</f>
        <v>73958.828475207003</v>
      </c>
      <c r="E1491" s="5">
        <f>'90.1 Data-IP'!E1491*Convert!$B$6/$D1491</f>
        <v>0</v>
      </c>
      <c r="F1491" s="5">
        <f>'90.1 Data-IP'!F1491*Convert!$B$7/$D1491</f>
        <v>3.6884565449672002</v>
      </c>
      <c r="G1491" s="5">
        <f>'90.1 Data-IP'!G1491*Convert!$B$6/$D1491</f>
        <v>37.953738374879414</v>
      </c>
      <c r="H1491" s="5">
        <f>'90.1 Data-IP'!H1491*Convert!$B$6/$D1491</f>
        <v>49.12357394656523</v>
      </c>
      <c r="I1491" s="5">
        <f>'90.1 Data-IP'!I1491*Convert!$B$6/$D1491</f>
        <v>3.3808629887047306</v>
      </c>
      <c r="J1491" s="5">
        <f>'90.1 Data-IP'!J1491*Convert!$B$6/$D1491</f>
        <v>52.996346412137918</v>
      </c>
      <c r="K1491" s="5">
        <f>'90.1 Data-IP'!K1491*Convert!$B$7/$D1491</f>
        <v>5.0154173719615391</v>
      </c>
      <c r="L1491" s="5">
        <f>'90.1 Data-IP'!L1491*Convert!$B$6/$D1491</f>
        <v>1.9493739417465576</v>
      </c>
      <c r="M1491" s="5">
        <f>'90.1 Data-IP'!M1491*Convert!$B$6/$D1491</f>
        <v>21.984538476490897</v>
      </c>
      <c r="N1491" s="5">
        <f>'90.1 Data-IP'!N1491*Convert!$B$6/$D1491</f>
        <v>6.6562008421077526E-2</v>
      </c>
      <c r="O1491" s="5">
        <f>'90.1 Data-IP'!O1491*Convert!$B$6/$D1491</f>
        <v>5.9496288880818149E-3</v>
      </c>
      <c r="P1491" s="5">
        <f>'90.1 Data-IP'!P1491*Convert!$B$6/$D1491</f>
        <v>6.0612379532995711E-2</v>
      </c>
      <c r="Q1491" s="5">
        <f>'90.1 Data-IP'!Q1491*Convert!$B$6/$D1491</f>
        <v>0</v>
      </c>
      <c r="R1491" s="5">
        <f>'90.1 Data-IP'!R1491*Convert!$B$6/$D1491</f>
        <v>0</v>
      </c>
      <c r="S1491" s="5">
        <f>'90.1 Data-IP'!S1491*Convert!$B$6/$D1491</f>
        <v>4.7246850001814851</v>
      </c>
      <c r="T1491" s="5">
        <f>'90.1 Data-IP'!T1491*Convert!$B$6/$D1491</f>
        <v>1.1356128022083838</v>
      </c>
      <c r="U1491" s="5">
        <f>'90.1 Data-IP'!U1491*Convert!$B$7/$D1491</f>
        <v>1.5168640357989103</v>
      </c>
      <c r="V1491" s="5">
        <f>'90.1 Data-IP'!V1491*Convert!$B$6/$D1491</f>
        <v>3.087827805289987</v>
      </c>
      <c r="W1491" s="5">
        <f>'90.1 Data-IP'!W1491*Convert!$B$6/$D1491</f>
        <v>64.723574231084783</v>
      </c>
      <c r="X1491" s="5">
        <f>'90.1 Data-IP'!X1491*Convert!$B$7/$D1491</f>
        <v>3.6884565449672002</v>
      </c>
      <c r="Y1491" s="5">
        <f t="shared" si="46"/>
        <v>68.412030776051978</v>
      </c>
      <c r="Z1491" s="5">
        <f>'90.1 Data-IP'!Z1491*Convert!$B$6/$D1491</f>
        <v>176.40312175662567</v>
      </c>
      <c r="AA1491" s="5">
        <f>'90.1 Data-IP'!AA1491*Convert!$B$7/$D1491</f>
        <v>10.220737952727651</v>
      </c>
      <c r="AB1491" s="5">
        <f t="shared" si="47"/>
        <v>186.62385970935333</v>
      </c>
    </row>
    <row r="1492" spans="1:28" x14ac:dyDescent="0.25">
      <c r="A1492" s="95">
        <v>2004</v>
      </c>
      <c r="B1492" s="95" t="s">
        <v>56</v>
      </c>
      <c r="C1492" s="101" t="s">
        <v>17</v>
      </c>
      <c r="D1492" s="5">
        <f>'90.1 Data-SI'!D1492*Convert!$B$1</f>
        <v>73958.828475207003</v>
      </c>
      <c r="E1492" s="5">
        <f>'90.1 Data-IP'!E1492*Convert!$B$6/$D1492</f>
        <v>0</v>
      </c>
      <c r="F1492" s="5">
        <f>'90.1 Data-IP'!F1492*Convert!$B$7/$D1492</f>
        <v>4.1314714190548196</v>
      </c>
      <c r="G1492" s="5">
        <f>'90.1 Data-IP'!G1492*Convert!$B$6/$D1492</f>
        <v>34.35208433385111</v>
      </c>
      <c r="H1492" s="5">
        <f>'90.1 Data-IP'!H1492*Convert!$B$6/$D1492</f>
        <v>49.12357394656523</v>
      </c>
      <c r="I1492" s="5">
        <f>'90.1 Data-IP'!I1492*Convert!$B$6/$D1492</f>
        <v>3.380457122799724</v>
      </c>
      <c r="J1492" s="5">
        <f>'90.1 Data-IP'!J1492*Convert!$B$6/$D1492</f>
        <v>52.996346412137918</v>
      </c>
      <c r="K1492" s="5">
        <f>'90.1 Data-IP'!K1492*Convert!$B$7/$D1492</f>
        <v>5.0154173719615391</v>
      </c>
      <c r="L1492" s="5">
        <f>'90.1 Data-IP'!L1492*Convert!$B$6/$D1492</f>
        <v>1.9493739417465576</v>
      </c>
      <c r="M1492" s="5">
        <f>'90.1 Data-IP'!M1492*Convert!$B$6/$D1492</f>
        <v>22.610383702011028</v>
      </c>
      <c r="N1492" s="5">
        <f>'90.1 Data-IP'!N1492*Convert!$B$6/$D1492</f>
        <v>4.9109774505795012E-2</v>
      </c>
      <c r="O1492" s="5">
        <f>'90.1 Data-IP'!O1492*Convert!$B$6/$D1492</f>
        <v>5.9496288880818149E-3</v>
      </c>
      <c r="P1492" s="5">
        <f>'90.1 Data-IP'!P1492*Convert!$B$6/$D1492</f>
        <v>4.3160145617713204E-2</v>
      </c>
      <c r="Q1492" s="5">
        <f>'90.1 Data-IP'!Q1492*Convert!$B$6/$D1492</f>
        <v>0</v>
      </c>
      <c r="R1492" s="5">
        <f>'90.1 Data-IP'!R1492*Convert!$B$6/$D1492</f>
        <v>0</v>
      </c>
      <c r="S1492" s="5">
        <f>'90.1 Data-IP'!S1492*Convert!$B$6/$D1492</f>
        <v>0</v>
      </c>
      <c r="T1492" s="5">
        <f>'90.1 Data-IP'!T1492*Convert!$B$6/$D1492</f>
        <v>1.1352069363033772</v>
      </c>
      <c r="U1492" s="5">
        <f>'90.1 Data-IP'!U1492*Convert!$B$7/$D1492</f>
        <v>1.5495101616724101</v>
      </c>
      <c r="V1492" s="5">
        <f>'90.1 Data-IP'!V1492*Convert!$B$6/$D1492</f>
        <v>3.1247616026455844</v>
      </c>
      <c r="W1492" s="5">
        <f>'90.1 Data-IP'!W1492*Convert!$B$6/$D1492</f>
        <v>57.005628181479857</v>
      </c>
      <c r="X1492" s="5">
        <f>'90.1 Data-IP'!X1492*Convert!$B$7/$D1492</f>
        <v>4.1314714190548196</v>
      </c>
      <c r="Y1492" s="5">
        <f t="shared" si="46"/>
        <v>61.137099600534675</v>
      </c>
      <c r="Z1492" s="5">
        <f>'90.1 Data-IP'!Z1492*Convert!$B$6/$D1492</f>
        <v>168.72089190666134</v>
      </c>
      <c r="AA1492" s="5">
        <f>'90.1 Data-IP'!AA1492*Convert!$B$7/$D1492</f>
        <v>10.696398952688771</v>
      </c>
      <c r="AB1492" s="5">
        <f t="shared" si="47"/>
        <v>179.41729085935012</v>
      </c>
    </row>
    <row r="1493" spans="1:28" x14ac:dyDescent="0.25">
      <c r="A1493" s="95">
        <v>2004</v>
      </c>
      <c r="B1493" s="95" t="s">
        <v>56</v>
      </c>
      <c r="C1493" s="101" t="s">
        <v>14</v>
      </c>
      <c r="D1493" s="5">
        <f>'90.1 Data-SI'!D1493*Convert!$B$1</f>
        <v>73958.828475207003</v>
      </c>
      <c r="E1493" s="5">
        <f>'90.1 Data-IP'!E1493*Convert!$B$6/$D1493</f>
        <v>0</v>
      </c>
      <c r="F1493" s="5">
        <f>'90.1 Data-IP'!F1493*Convert!$B$7/$D1493</f>
        <v>20.863374987488569</v>
      </c>
      <c r="G1493" s="5">
        <f>'90.1 Data-IP'!G1493*Convert!$B$6/$D1493</f>
        <v>32.660435241783723</v>
      </c>
      <c r="H1493" s="5">
        <f>'90.1 Data-IP'!H1493*Convert!$B$6/$D1493</f>
        <v>49.12357394656523</v>
      </c>
      <c r="I1493" s="5">
        <f>'90.1 Data-IP'!I1493*Convert!$B$6/$D1493</f>
        <v>3.3759925978446526</v>
      </c>
      <c r="J1493" s="5">
        <f>'90.1 Data-IP'!J1493*Convert!$B$6/$D1493</f>
        <v>52.996346412137918</v>
      </c>
      <c r="K1493" s="5">
        <f>'90.1 Data-IP'!K1493*Convert!$B$7/$D1493</f>
        <v>5.0154173719615391</v>
      </c>
      <c r="L1493" s="5">
        <f>'90.1 Data-IP'!L1493*Convert!$B$6/$D1493</f>
        <v>1.9493739417465576</v>
      </c>
      <c r="M1493" s="5">
        <f>'90.1 Data-IP'!M1493*Convert!$B$6/$D1493</f>
        <v>24.895408747198019</v>
      </c>
      <c r="N1493" s="5">
        <f>'90.1 Data-IP'!N1493*Convert!$B$6/$D1493</f>
        <v>0.23946088395387646</v>
      </c>
      <c r="O1493" s="5">
        <f>'90.1 Data-IP'!O1493*Convert!$B$6/$D1493</f>
        <v>5.9496288880818149E-3</v>
      </c>
      <c r="P1493" s="5">
        <f>'90.1 Data-IP'!P1493*Convert!$B$6/$D1493</f>
        <v>0.23351125506579465</v>
      </c>
      <c r="Q1493" s="5">
        <f>'90.1 Data-IP'!Q1493*Convert!$B$6/$D1493</f>
        <v>0</v>
      </c>
      <c r="R1493" s="5">
        <f>'90.1 Data-IP'!R1493*Convert!$B$6/$D1493</f>
        <v>0</v>
      </c>
      <c r="S1493" s="5">
        <f>'90.1 Data-IP'!S1493*Convert!$B$6/$D1493</f>
        <v>6.6212963742771871</v>
      </c>
      <c r="T1493" s="5">
        <f>'90.1 Data-IP'!T1493*Convert!$B$6/$D1493</f>
        <v>1.1364245340183969</v>
      </c>
      <c r="U1493" s="5">
        <f>'90.1 Data-IP'!U1493*Convert!$B$7/$D1493</f>
        <v>1.7006547784824855</v>
      </c>
      <c r="V1493" s="5">
        <f>'90.1 Data-IP'!V1493*Convert!$B$6/$D1493</f>
        <v>3.1085269664453223</v>
      </c>
      <c r="W1493" s="5">
        <f>'90.1 Data-IP'!W1493*Convert!$B$6/$D1493</f>
        <v>64.410651618324721</v>
      </c>
      <c r="X1493" s="5">
        <f>'90.1 Data-IP'!X1493*Convert!$B$7/$D1493</f>
        <v>20.863374987488569</v>
      </c>
      <c r="Y1493" s="5">
        <f t="shared" si="46"/>
        <v>85.27402660581329</v>
      </c>
      <c r="Z1493" s="5">
        <f>'90.1 Data-IP'!Z1493*Convert!$B$6/$D1493</f>
        <v>176.10643378006588</v>
      </c>
      <c r="AA1493" s="5">
        <f>'90.1 Data-IP'!AA1493*Convert!$B$7/$D1493</f>
        <v>27.579447137932597</v>
      </c>
      <c r="AB1493" s="5">
        <f t="shared" si="47"/>
        <v>203.68588091799847</v>
      </c>
    </row>
    <row r="1494" spans="1:28" x14ac:dyDescent="0.25">
      <c r="A1494" s="95">
        <v>2004</v>
      </c>
      <c r="B1494" s="95" t="s">
        <v>56</v>
      </c>
      <c r="C1494" s="101" t="s">
        <v>2</v>
      </c>
      <c r="D1494" s="5">
        <f>'90.1 Data-SI'!D1494*Convert!$B$1</f>
        <v>73958.828475207003</v>
      </c>
      <c r="E1494" s="5">
        <f>'90.1 Data-IP'!E1494*Convert!$B$6/$D1494</f>
        <v>0</v>
      </c>
      <c r="F1494" s="5">
        <f>'90.1 Data-IP'!F1494*Convert!$B$7/$D1494</f>
        <v>7.9110592770986861</v>
      </c>
      <c r="G1494" s="5">
        <f>'90.1 Data-IP'!G1494*Convert!$B$6/$D1494</f>
        <v>27.616333774362062</v>
      </c>
      <c r="H1494" s="5">
        <f>'90.1 Data-IP'!H1494*Convert!$B$6/$D1494</f>
        <v>49.12357394656523</v>
      </c>
      <c r="I1494" s="5">
        <f>'90.1 Data-IP'!I1494*Convert!$B$6/$D1494</f>
        <v>3.3784277932746911</v>
      </c>
      <c r="J1494" s="5">
        <f>'90.1 Data-IP'!J1494*Convert!$B$6/$D1494</f>
        <v>52.996346412137918</v>
      </c>
      <c r="K1494" s="5">
        <f>'90.1 Data-IP'!K1494*Convert!$B$7/$D1494</f>
        <v>5.0154173719615391</v>
      </c>
      <c r="L1494" s="5">
        <f>'90.1 Data-IP'!L1494*Convert!$B$6/$D1494</f>
        <v>1.9493739417465576</v>
      </c>
      <c r="M1494" s="5">
        <f>'90.1 Data-IP'!M1494*Convert!$B$6/$D1494</f>
        <v>21.61357703931489</v>
      </c>
      <c r="N1494" s="5">
        <f>'90.1 Data-IP'!N1494*Convert!$B$6/$D1494</f>
        <v>0.14286479856231277</v>
      </c>
      <c r="O1494" s="5">
        <f>'90.1 Data-IP'!O1494*Convert!$B$6/$D1494</f>
        <v>5.9496288880818149E-3</v>
      </c>
      <c r="P1494" s="5">
        <f>'90.1 Data-IP'!P1494*Convert!$B$6/$D1494</f>
        <v>0.13691516967423095</v>
      </c>
      <c r="Q1494" s="5">
        <f>'90.1 Data-IP'!Q1494*Convert!$B$6/$D1494</f>
        <v>0</v>
      </c>
      <c r="R1494" s="5">
        <f>'90.1 Data-IP'!R1494*Convert!$B$6/$D1494</f>
        <v>0</v>
      </c>
      <c r="S1494" s="5">
        <f>'90.1 Data-IP'!S1494*Convert!$B$6/$D1494</f>
        <v>4.7202204752264132</v>
      </c>
      <c r="T1494" s="5">
        <f>'90.1 Data-IP'!T1494*Convert!$B$6/$D1494</f>
        <v>1.1360186681133901</v>
      </c>
      <c r="U1494" s="5">
        <f>'90.1 Data-IP'!U1494*Convert!$B$7/$D1494</f>
        <v>1.658562114058356</v>
      </c>
      <c r="V1494" s="5">
        <f>'90.1 Data-IP'!V1494*Convert!$B$6/$D1494</f>
        <v>3.0776811576648222</v>
      </c>
      <c r="W1494" s="5">
        <f>'90.1 Data-IP'!W1494*Convert!$B$6/$D1494</f>
        <v>54.087046458577596</v>
      </c>
      <c r="X1494" s="5">
        <f>'90.1 Data-IP'!X1494*Convert!$B$7/$D1494</f>
        <v>7.9110592770986861</v>
      </c>
      <c r="Y1494" s="5">
        <f t="shared" si="46"/>
        <v>61.998105735676283</v>
      </c>
      <c r="Z1494" s="5">
        <f>'90.1 Data-IP'!Z1494*Convert!$B$6/$D1494</f>
        <v>165.75441800696831</v>
      </c>
      <c r="AA1494" s="5">
        <f>'90.1 Data-IP'!AA1494*Convert!$B$7/$D1494</f>
        <v>14.585038763118581</v>
      </c>
      <c r="AB1494" s="5">
        <f t="shared" si="47"/>
        <v>180.33945677008688</v>
      </c>
    </row>
    <row r="1495" spans="1:28" x14ac:dyDescent="0.25">
      <c r="A1495" s="95">
        <v>2004</v>
      </c>
      <c r="B1495" s="95" t="s">
        <v>56</v>
      </c>
      <c r="C1495" s="101" t="s">
        <v>18</v>
      </c>
      <c r="D1495" s="5">
        <f>'90.1 Data-SI'!D1495*Convert!$B$1</f>
        <v>73958.828475207003</v>
      </c>
      <c r="E1495" s="5">
        <f>'90.1 Data-IP'!E1495*Convert!$B$6/$D1495</f>
        <v>0</v>
      </c>
      <c r="F1495" s="5">
        <f>'90.1 Data-IP'!F1495*Convert!$B$7/$D1495</f>
        <v>15.96617826709447</v>
      </c>
      <c r="G1495" s="5">
        <f>'90.1 Data-IP'!G1495*Convert!$B$6/$D1495</f>
        <v>12.992579351070329</v>
      </c>
      <c r="H1495" s="5">
        <f>'90.1 Data-IP'!H1495*Convert!$B$6/$D1495</f>
        <v>49.12357394656523</v>
      </c>
      <c r="I1495" s="5">
        <f>'90.1 Data-IP'!I1495*Convert!$B$6/$D1495</f>
        <v>3.3719339387945864</v>
      </c>
      <c r="J1495" s="5">
        <f>'90.1 Data-IP'!J1495*Convert!$B$6/$D1495</f>
        <v>52.996346412137918</v>
      </c>
      <c r="K1495" s="5">
        <f>'90.1 Data-IP'!K1495*Convert!$B$7/$D1495</f>
        <v>5.0154173719615391</v>
      </c>
      <c r="L1495" s="5">
        <f>'90.1 Data-IP'!L1495*Convert!$B$6/$D1495</f>
        <v>1.9493739417465576</v>
      </c>
      <c r="M1495" s="5">
        <f>'90.1 Data-IP'!M1495*Convert!$B$6/$D1495</f>
        <v>22.84456832919982</v>
      </c>
      <c r="N1495" s="5">
        <f>'90.1 Data-IP'!N1495*Convert!$B$6/$D1495</f>
        <v>0.21794999098852827</v>
      </c>
      <c r="O1495" s="5">
        <f>'90.1 Data-IP'!O1495*Convert!$B$6/$D1495</f>
        <v>5.9496288880818149E-3</v>
      </c>
      <c r="P1495" s="5">
        <f>'90.1 Data-IP'!P1495*Convert!$B$6/$D1495</f>
        <v>0.21200036210044643</v>
      </c>
      <c r="Q1495" s="5">
        <f>'90.1 Data-IP'!Q1495*Convert!$B$6/$D1495</f>
        <v>0</v>
      </c>
      <c r="R1495" s="5">
        <f>'90.1 Data-IP'!R1495*Convert!$B$6/$D1495</f>
        <v>0</v>
      </c>
      <c r="S1495" s="5">
        <f>'90.1 Data-IP'!S1495*Convert!$B$6/$D1495</f>
        <v>4.821281085573049</v>
      </c>
      <c r="T1495" s="5">
        <f>'90.1 Data-IP'!T1495*Convert!$B$6/$D1495</f>
        <v>1.1368303999234035</v>
      </c>
      <c r="U1495" s="5">
        <f>'90.1 Data-IP'!U1495*Convert!$B$7/$D1495</f>
        <v>1.7206592130602896</v>
      </c>
      <c r="V1495" s="5">
        <f>'90.1 Data-IP'!V1495*Convert!$B$6/$D1495</f>
        <v>3.0943216597700918</v>
      </c>
      <c r="W1495" s="5">
        <f>'90.1 Data-IP'!W1495*Convert!$B$6/$D1495</f>
        <v>40.870429127943638</v>
      </c>
      <c r="X1495" s="5">
        <f>'90.1 Data-IP'!X1495*Convert!$B$7/$D1495</f>
        <v>15.96617826709447</v>
      </c>
      <c r="Y1495" s="5">
        <f t="shared" si="46"/>
        <v>56.836607395038108</v>
      </c>
      <c r="Z1495" s="5">
        <f>'90.1 Data-IP'!Z1495*Convert!$B$6/$D1495</f>
        <v>152.54916492167456</v>
      </c>
      <c r="AA1495" s="5">
        <f>'90.1 Data-IP'!AA1495*Convert!$B$7/$D1495</f>
        <v>22.702254852116301</v>
      </c>
      <c r="AB1495" s="5">
        <f t="shared" si="47"/>
        <v>175.25141977379087</v>
      </c>
    </row>
    <row r="1496" spans="1:28" x14ac:dyDescent="0.25">
      <c r="A1496" s="95">
        <v>2004</v>
      </c>
      <c r="B1496" s="95" t="s">
        <v>56</v>
      </c>
      <c r="C1496" s="101" t="s">
        <v>4</v>
      </c>
      <c r="D1496" s="5">
        <f>'90.1 Data-SI'!D1496*Convert!$B$1</f>
        <v>73958.828475207003</v>
      </c>
      <c r="E1496" s="5">
        <f>'90.1 Data-IP'!E1496*Convert!$B$6/$D1496</f>
        <v>0</v>
      </c>
      <c r="F1496" s="5">
        <f>'90.1 Data-IP'!F1496*Convert!$B$7/$D1496</f>
        <v>28.861536906811448</v>
      </c>
      <c r="G1496" s="5">
        <f>'90.1 Data-IP'!G1496*Convert!$B$6/$D1496</f>
        <v>19.271324901521968</v>
      </c>
      <c r="H1496" s="5">
        <f>'90.1 Data-IP'!H1496*Convert!$B$6/$D1496</f>
        <v>49.12357394656523</v>
      </c>
      <c r="I1496" s="5">
        <f>'90.1 Data-IP'!I1496*Convert!$B$6/$D1496</f>
        <v>3.3768043296546653</v>
      </c>
      <c r="J1496" s="5">
        <f>'90.1 Data-IP'!J1496*Convert!$B$6/$D1496</f>
        <v>52.996346412137918</v>
      </c>
      <c r="K1496" s="5">
        <f>'90.1 Data-IP'!K1496*Convert!$B$7/$D1496</f>
        <v>5.0154173719615391</v>
      </c>
      <c r="L1496" s="5">
        <f>'90.1 Data-IP'!L1496*Convert!$B$6/$D1496</f>
        <v>1.9493739417465576</v>
      </c>
      <c r="M1496" s="5">
        <f>'90.1 Data-IP'!M1496*Convert!$B$6/$D1496</f>
        <v>26.634138284246166</v>
      </c>
      <c r="N1496" s="5">
        <f>'90.1 Data-IP'!N1496*Convert!$B$6/$D1496</f>
        <v>0.36406171679089366</v>
      </c>
      <c r="O1496" s="5">
        <f>'90.1 Data-IP'!O1496*Convert!$B$6/$D1496</f>
        <v>5.9496288880818149E-3</v>
      </c>
      <c r="P1496" s="5">
        <f>'90.1 Data-IP'!P1496*Convert!$B$6/$D1496</f>
        <v>0.35811208790281185</v>
      </c>
      <c r="Q1496" s="5">
        <f>'90.1 Data-IP'!Q1496*Convert!$B$6/$D1496</f>
        <v>0</v>
      </c>
      <c r="R1496" s="5">
        <f>'90.1 Data-IP'!R1496*Convert!$B$6/$D1496</f>
        <v>0</v>
      </c>
      <c r="S1496" s="5">
        <f>'90.1 Data-IP'!S1496*Convert!$B$6/$D1496</f>
        <v>4.7315847205665973</v>
      </c>
      <c r="T1496" s="5">
        <f>'90.1 Data-IP'!T1496*Convert!$B$6/$D1496</f>
        <v>1.1368303999234035</v>
      </c>
      <c r="U1496" s="5">
        <f>'90.1 Data-IP'!U1496*Convert!$B$7/$D1496</f>
        <v>1.8129018836134971</v>
      </c>
      <c r="V1496" s="5">
        <f>'90.1 Data-IP'!V1496*Convert!$B$6/$D1496</f>
        <v>3.0902630007200265</v>
      </c>
      <c r="W1496" s="5">
        <f>'90.1 Data-IP'!W1496*Convert!$B$6/$D1496</f>
        <v>50.99515999423754</v>
      </c>
      <c r="X1496" s="5">
        <f>'90.1 Data-IP'!X1496*Convert!$B$7/$D1496</f>
        <v>28.861536906811448</v>
      </c>
      <c r="Y1496" s="5">
        <f t="shared" si="46"/>
        <v>79.856696901048991</v>
      </c>
      <c r="Z1496" s="5">
        <f>'90.1 Data-IP'!Z1496*Convert!$B$6/$D1496</f>
        <v>162.67430165387341</v>
      </c>
      <c r="AA1496" s="5">
        <f>'90.1 Data-IP'!AA1496*Convert!$B$7/$D1496</f>
        <v>35.689856162386484</v>
      </c>
      <c r="AB1496" s="5">
        <f t="shared" si="47"/>
        <v>198.3641578162599</v>
      </c>
    </row>
    <row r="1497" spans="1:28" x14ac:dyDescent="0.25">
      <c r="A1497" s="95">
        <v>2004</v>
      </c>
      <c r="B1497" s="95" t="s">
        <v>56</v>
      </c>
      <c r="C1497" s="101" t="s">
        <v>5</v>
      </c>
      <c r="D1497" s="5">
        <f>'90.1 Data-SI'!D1497*Convert!$B$1</f>
        <v>73958.828475207003</v>
      </c>
      <c r="E1497" s="5">
        <f>'90.1 Data-IP'!E1497*Convert!$B$6/$D1497</f>
        <v>0</v>
      </c>
      <c r="F1497" s="5">
        <f>'90.1 Data-IP'!F1497*Convert!$B$7/$D1497</f>
        <v>16.415722366356796</v>
      </c>
      <c r="G1497" s="5">
        <f>'90.1 Data-IP'!G1497*Convert!$B$6/$D1497</f>
        <v>20.709713668865259</v>
      </c>
      <c r="H1497" s="5">
        <f>'90.1 Data-IP'!H1497*Convert!$B$6/$D1497</f>
        <v>49.12357394656523</v>
      </c>
      <c r="I1497" s="5">
        <f>'90.1 Data-IP'!I1497*Convert!$B$6/$D1497</f>
        <v>3.3772101955596714</v>
      </c>
      <c r="J1497" s="5">
        <f>'90.1 Data-IP'!J1497*Convert!$B$6/$D1497</f>
        <v>52.996346412137918</v>
      </c>
      <c r="K1497" s="5">
        <f>'90.1 Data-IP'!K1497*Convert!$B$7/$D1497</f>
        <v>5.0154173719615391</v>
      </c>
      <c r="L1497" s="5">
        <f>'90.1 Data-IP'!L1497*Convert!$B$6/$D1497</f>
        <v>1.9493739417465576</v>
      </c>
      <c r="M1497" s="5">
        <f>'90.1 Data-IP'!M1497*Convert!$B$6/$D1497</f>
        <v>21.820568650868243</v>
      </c>
      <c r="N1497" s="5">
        <f>'90.1 Data-IP'!N1497*Convert!$B$6/$D1497</f>
        <v>0.27111842454438895</v>
      </c>
      <c r="O1497" s="5">
        <f>'90.1 Data-IP'!O1497*Convert!$B$6/$D1497</f>
        <v>5.9496288880818149E-3</v>
      </c>
      <c r="P1497" s="5">
        <f>'90.1 Data-IP'!P1497*Convert!$B$6/$D1497</f>
        <v>0.26516879565630713</v>
      </c>
      <c r="Q1497" s="5">
        <f>'90.1 Data-IP'!Q1497*Convert!$B$6/$D1497</f>
        <v>0</v>
      </c>
      <c r="R1497" s="5">
        <f>'90.1 Data-IP'!R1497*Convert!$B$6/$D1497</f>
        <v>0</v>
      </c>
      <c r="S1497" s="5">
        <f>'90.1 Data-IP'!S1497*Convert!$B$6/$D1497</f>
        <v>4.7291495251365578</v>
      </c>
      <c r="T1497" s="5">
        <f>'90.1 Data-IP'!T1497*Convert!$B$6/$D1497</f>
        <v>1.1364245340183969</v>
      </c>
      <c r="U1497" s="5">
        <f>'90.1 Data-IP'!U1497*Convert!$B$7/$D1497</f>
        <v>1.7767827656257955</v>
      </c>
      <c r="V1497" s="5">
        <f>'90.1 Data-IP'!V1497*Convert!$B$6/$D1497</f>
        <v>3.0813339508098814</v>
      </c>
      <c r="W1497" s="5">
        <f>'90.1 Data-IP'!W1497*Convert!$B$6/$D1497</f>
        <v>47.524600640526366</v>
      </c>
      <c r="X1497" s="5">
        <f>'90.1 Data-IP'!X1497*Convert!$B$7/$D1497</f>
        <v>16.415722366356796</v>
      </c>
      <c r="Y1497" s="5">
        <f t="shared" si="46"/>
        <v>63.940323006883162</v>
      </c>
      <c r="Z1497" s="5">
        <f>'90.1 Data-IP'!Z1497*Convert!$B$6/$D1497</f>
        <v>159.1944073843471</v>
      </c>
      <c r="AA1497" s="5">
        <f>'90.1 Data-IP'!AA1497*Convert!$B$7/$D1497</f>
        <v>23.207922503944125</v>
      </c>
      <c r="AB1497" s="5">
        <f t="shared" si="47"/>
        <v>182.40232988829123</v>
      </c>
    </row>
    <row r="1498" spans="1:28" x14ac:dyDescent="0.25">
      <c r="A1498" s="95">
        <v>2004</v>
      </c>
      <c r="B1498" s="95" t="s">
        <v>56</v>
      </c>
      <c r="C1498" s="101" t="s">
        <v>15</v>
      </c>
      <c r="D1498" s="5">
        <f>'90.1 Data-SI'!D1498*Convert!$B$1</f>
        <v>73958.828475207003</v>
      </c>
      <c r="E1498" s="5">
        <f>'90.1 Data-IP'!E1498*Convert!$B$6/$D1498</f>
        <v>0</v>
      </c>
      <c r="F1498" s="5">
        <f>'90.1 Data-IP'!F1498*Convert!$B$7/$D1498</f>
        <v>17.826035004091981</v>
      </c>
      <c r="G1498" s="5">
        <f>'90.1 Data-IP'!G1498*Convert!$B$6/$D1498</f>
        <v>8.4497222763317872</v>
      </c>
      <c r="H1498" s="5">
        <f>'90.1 Data-IP'!H1498*Convert!$B$6/$D1498</f>
        <v>49.12357394656523</v>
      </c>
      <c r="I1498" s="5">
        <f>'90.1 Data-IP'!I1498*Convert!$B$6/$D1498</f>
        <v>3.3719339387945864</v>
      </c>
      <c r="J1498" s="5">
        <f>'90.1 Data-IP'!J1498*Convert!$B$6/$D1498</f>
        <v>52.996346412137918</v>
      </c>
      <c r="K1498" s="5">
        <f>'90.1 Data-IP'!K1498*Convert!$B$7/$D1498</f>
        <v>5.0154173719615391</v>
      </c>
      <c r="L1498" s="5">
        <f>'90.1 Data-IP'!L1498*Convert!$B$6/$D1498</f>
        <v>1.9493739417465576</v>
      </c>
      <c r="M1498" s="5">
        <f>'90.1 Data-IP'!M1498*Convert!$B$6/$D1498</f>
        <v>23.063735917903362</v>
      </c>
      <c r="N1498" s="5">
        <f>'90.1 Data-IP'!N1498*Convert!$B$6/$D1498</f>
        <v>0.20739747745835743</v>
      </c>
      <c r="O1498" s="5">
        <f>'90.1 Data-IP'!O1498*Convert!$B$6/$D1498</f>
        <v>5.9496288880818149E-3</v>
      </c>
      <c r="P1498" s="5">
        <f>'90.1 Data-IP'!P1498*Convert!$B$6/$D1498</f>
        <v>0.20144784857027562</v>
      </c>
      <c r="Q1498" s="5">
        <f>'90.1 Data-IP'!Q1498*Convert!$B$6/$D1498</f>
        <v>0</v>
      </c>
      <c r="R1498" s="5">
        <f>'90.1 Data-IP'!R1498*Convert!$B$6/$D1498</f>
        <v>0</v>
      </c>
      <c r="S1498" s="5">
        <f>'90.1 Data-IP'!S1498*Convert!$B$6/$D1498</f>
        <v>4.7697361156372136</v>
      </c>
      <c r="T1498" s="5">
        <f>'90.1 Data-IP'!T1498*Convert!$B$6/$D1498</f>
        <v>1.1368303999234035</v>
      </c>
      <c r="U1498" s="5">
        <f>'90.1 Data-IP'!U1498*Convert!$B$7/$D1498</f>
        <v>1.7806725167937016</v>
      </c>
      <c r="V1498" s="5">
        <f>'90.1 Data-IP'!V1498*Convert!$B$6/$D1498</f>
        <v>3.0902630007200265</v>
      </c>
      <c r="W1498" s="5">
        <f>'90.1 Data-IP'!W1498*Convert!$B$6/$D1498</f>
        <v>36.484642158442639</v>
      </c>
      <c r="X1498" s="5">
        <f>'90.1 Data-IP'!X1498*Convert!$B$7/$D1498</f>
        <v>17.826035004091981</v>
      </c>
      <c r="Y1498" s="5">
        <f t="shared" si="46"/>
        <v>54.310677162534617</v>
      </c>
      <c r="Z1498" s="5">
        <f>'90.1 Data-IP'!Z1498*Convert!$B$6/$D1498</f>
        <v>148.15891342721844</v>
      </c>
      <c r="AA1498" s="5">
        <f>'90.1 Data-IP'!AA1498*Convert!$B$7/$D1498</f>
        <v>24.622124892847225</v>
      </c>
      <c r="AB1498" s="5">
        <f t="shared" si="47"/>
        <v>172.78103832006565</v>
      </c>
    </row>
    <row r="1499" spans="1:28" x14ac:dyDescent="0.25">
      <c r="A1499" s="95">
        <v>2004</v>
      </c>
      <c r="B1499" s="95" t="s">
        <v>56</v>
      </c>
      <c r="C1499" s="101" t="s">
        <v>16</v>
      </c>
      <c r="D1499" s="5">
        <f>'90.1 Data-SI'!D1499*Convert!$B$1</f>
        <v>73958.828475207003</v>
      </c>
      <c r="E1499" s="5">
        <f>'90.1 Data-IP'!E1499*Convert!$B$6/$D1499</f>
        <v>0</v>
      </c>
      <c r="F1499" s="5">
        <f>'90.1 Data-IP'!F1499*Convert!$B$7/$D1499</f>
        <v>43.33224476953049</v>
      </c>
      <c r="G1499" s="5">
        <f>'90.1 Data-IP'!G1499*Convert!$B$6/$D1499</f>
        <v>19.915434092767402</v>
      </c>
      <c r="H1499" s="5">
        <f>'90.1 Data-IP'!H1499*Convert!$B$6/$D1499</f>
        <v>49.12357394656523</v>
      </c>
      <c r="I1499" s="5">
        <f>'90.1 Data-IP'!I1499*Convert!$B$6/$D1499</f>
        <v>3.3755867319396455</v>
      </c>
      <c r="J1499" s="5">
        <f>'90.1 Data-IP'!J1499*Convert!$B$6/$D1499</f>
        <v>52.996346412137918</v>
      </c>
      <c r="K1499" s="5">
        <f>'90.1 Data-IP'!K1499*Convert!$B$7/$D1499</f>
        <v>5.0154173719615391</v>
      </c>
      <c r="L1499" s="5">
        <f>'90.1 Data-IP'!L1499*Convert!$B$6/$D1499</f>
        <v>1.9493739417465576</v>
      </c>
      <c r="M1499" s="5">
        <f>'90.1 Data-IP'!M1499*Convert!$B$6/$D1499</f>
        <v>27.172722340189885</v>
      </c>
      <c r="N1499" s="5">
        <f>'90.1 Data-IP'!N1499*Convert!$B$6/$D1499</f>
        <v>0.56537120567415244</v>
      </c>
      <c r="O1499" s="5">
        <f>'90.1 Data-IP'!O1499*Convert!$B$6/$D1499</f>
        <v>5.9496288880818149E-3</v>
      </c>
      <c r="P1499" s="5">
        <f>'90.1 Data-IP'!P1499*Convert!$B$6/$D1499</f>
        <v>0.55942157678607052</v>
      </c>
      <c r="Q1499" s="5">
        <f>'90.1 Data-IP'!Q1499*Convert!$B$6/$D1499</f>
        <v>0</v>
      </c>
      <c r="R1499" s="5">
        <f>'90.1 Data-IP'!R1499*Convert!$B$6/$D1499</f>
        <v>0</v>
      </c>
      <c r="S1499" s="5">
        <f>'90.1 Data-IP'!S1499*Convert!$B$6/$D1499</f>
        <v>4.7685185179221943</v>
      </c>
      <c r="T1499" s="5">
        <f>'90.1 Data-IP'!T1499*Convert!$B$6/$D1499</f>
        <v>1.138047997638423</v>
      </c>
      <c r="U1499" s="5">
        <f>'90.1 Data-IP'!U1499*Convert!$B$7/$D1499</f>
        <v>1.9045888754284326</v>
      </c>
      <c r="V1499" s="5">
        <f>'90.1 Data-IP'!V1499*Convert!$B$6/$D1499</f>
        <v>3.074028364519763</v>
      </c>
      <c r="W1499" s="5">
        <f>'90.1 Data-IP'!W1499*Convert!$B$6/$D1499</f>
        <v>52.416096527665552</v>
      </c>
      <c r="X1499" s="5">
        <f>'90.1 Data-IP'!X1499*Convert!$B$7/$D1499</f>
        <v>43.33224476953049</v>
      </c>
      <c r="Y1499" s="5">
        <f t="shared" si="46"/>
        <v>95.748341297196049</v>
      </c>
      <c r="Z1499" s="5">
        <f>'90.1 Data-IP'!Z1499*Convert!$B$6/$D1499</f>
        <v>164.07859768519617</v>
      </c>
      <c r="AA1499" s="5">
        <f>'90.1 Data-IP'!AA1499*Convert!$B$7/$D1499</f>
        <v>50.252251016920468</v>
      </c>
      <c r="AB1499" s="5">
        <f t="shared" si="47"/>
        <v>214.33084870211664</v>
      </c>
    </row>
    <row r="1500" spans="1:28" x14ac:dyDescent="0.25">
      <c r="A1500" s="95">
        <v>2004</v>
      </c>
      <c r="B1500" s="95" t="s">
        <v>56</v>
      </c>
      <c r="C1500" s="101" t="s">
        <v>9</v>
      </c>
      <c r="D1500" s="5">
        <f>'90.1 Data-SI'!D1500*Convert!$B$1</f>
        <v>73958.828475207003</v>
      </c>
      <c r="E1500" s="5">
        <f>'90.1 Data-IP'!E1500*Convert!$B$6/$D1500</f>
        <v>0</v>
      </c>
      <c r="F1500" s="5">
        <f>'90.1 Data-IP'!F1500*Convert!$B$7/$D1500</f>
        <v>30.691386991942249</v>
      </c>
      <c r="G1500" s="5">
        <f>'90.1 Data-IP'!G1500*Convert!$B$6/$D1500</f>
        <v>13.587984633714969</v>
      </c>
      <c r="H1500" s="5">
        <f>'90.1 Data-IP'!H1500*Convert!$B$6/$D1500</f>
        <v>49.12357394656523</v>
      </c>
      <c r="I1500" s="5">
        <f>'90.1 Data-IP'!I1500*Convert!$B$6/$D1500</f>
        <v>3.3731515365096061</v>
      </c>
      <c r="J1500" s="5">
        <f>'90.1 Data-IP'!J1500*Convert!$B$6/$D1500</f>
        <v>52.996346412137918</v>
      </c>
      <c r="K1500" s="5">
        <f>'90.1 Data-IP'!K1500*Convert!$B$7/$D1500</f>
        <v>5.0154173719615391</v>
      </c>
      <c r="L1500" s="5">
        <f>'90.1 Data-IP'!L1500*Convert!$B$6/$D1500</f>
        <v>1.9493739417465576</v>
      </c>
      <c r="M1500" s="5">
        <f>'90.1 Data-IP'!M1500*Convert!$B$6/$D1500</f>
        <v>22.706979787402588</v>
      </c>
      <c r="N1500" s="5">
        <f>'90.1 Data-IP'!N1500*Convert!$B$6/$D1500</f>
        <v>0.44969942274727998</v>
      </c>
      <c r="O1500" s="5">
        <f>'90.1 Data-IP'!O1500*Convert!$B$6/$D1500</f>
        <v>5.9496288880818149E-3</v>
      </c>
      <c r="P1500" s="5">
        <f>'90.1 Data-IP'!P1500*Convert!$B$6/$D1500</f>
        <v>0.44374979385919811</v>
      </c>
      <c r="Q1500" s="5">
        <f>'90.1 Data-IP'!Q1500*Convert!$B$6/$D1500</f>
        <v>0</v>
      </c>
      <c r="R1500" s="5">
        <f>'90.1 Data-IP'!R1500*Convert!$B$6/$D1500</f>
        <v>0</v>
      </c>
      <c r="S1500" s="5">
        <f>'90.1 Data-IP'!S1500*Convert!$B$6/$D1500</f>
        <v>4.7502545521968988</v>
      </c>
      <c r="T1500" s="5">
        <f>'90.1 Data-IP'!T1500*Convert!$B$6/$D1500</f>
        <v>1.1372362658284099</v>
      </c>
      <c r="U1500" s="5">
        <f>'90.1 Data-IP'!U1500*Convert!$B$7/$D1500</f>
        <v>1.8783330550450652</v>
      </c>
      <c r="V1500" s="5">
        <f>'90.1 Data-IP'!V1500*Convert!$B$6/$D1500</f>
        <v>3.0663169123246385</v>
      </c>
      <c r="W1500" s="5">
        <f>'90.1 Data-IP'!W1500*Convert!$B$6/$D1500</f>
        <v>41.488968767173652</v>
      </c>
      <c r="X1500" s="5">
        <f>'90.1 Data-IP'!X1500*Convert!$B$7/$D1500</f>
        <v>30.691386991942249</v>
      </c>
      <c r="Y1500" s="5">
        <f t="shared" si="46"/>
        <v>72.180355759115898</v>
      </c>
      <c r="Z1500" s="5">
        <f>'90.1 Data-IP'!Z1500*Convert!$B$6/$D1500</f>
        <v>153.14051154526911</v>
      </c>
      <c r="AA1500" s="5">
        <f>'90.1 Data-IP'!AA1500*Convert!$B$7/$D1500</f>
        <v>37.585137418948861</v>
      </c>
      <c r="AB1500" s="5">
        <f t="shared" si="47"/>
        <v>190.72564896421795</v>
      </c>
    </row>
    <row r="1501" spans="1:28" x14ac:dyDescent="0.25">
      <c r="A1501" s="95">
        <v>2004</v>
      </c>
      <c r="B1501" s="95" t="s">
        <v>56</v>
      </c>
      <c r="C1501" s="101" t="s">
        <v>12</v>
      </c>
      <c r="D1501" s="5">
        <f>'90.1 Data-SI'!D1501*Convert!$B$1</f>
        <v>73958.828475207003</v>
      </c>
      <c r="E1501" s="5">
        <f>'90.1 Data-IP'!E1501*Convert!$B$6/$D1501</f>
        <v>0</v>
      </c>
      <c r="F1501" s="5">
        <f>'90.1 Data-IP'!F1501*Convert!$B$7/$D1501</f>
        <v>52.428844634733203</v>
      </c>
      <c r="G1501" s="5">
        <f>'90.1 Data-IP'!G1501*Convert!$B$6/$D1501</f>
        <v>16.106788440185746</v>
      </c>
      <c r="H1501" s="5">
        <f>'90.1 Data-IP'!H1501*Convert!$B$6/$D1501</f>
        <v>49.12357394656523</v>
      </c>
      <c r="I1501" s="5">
        <f>'90.1 Data-IP'!I1501*Convert!$B$6/$D1501</f>
        <v>3.3707163410795666</v>
      </c>
      <c r="J1501" s="5">
        <f>'90.1 Data-IP'!J1501*Convert!$B$6/$D1501</f>
        <v>52.996346412137918</v>
      </c>
      <c r="K1501" s="5">
        <f>'90.1 Data-IP'!K1501*Convert!$B$7/$D1501</f>
        <v>5.0154173719615391</v>
      </c>
      <c r="L1501" s="5">
        <f>'90.1 Data-IP'!L1501*Convert!$B$6/$D1501</f>
        <v>1.9493739417465576</v>
      </c>
      <c r="M1501" s="5">
        <f>'90.1 Data-IP'!M1501*Convert!$B$6/$D1501</f>
        <v>26.368296116466858</v>
      </c>
      <c r="N1501" s="5">
        <f>'90.1 Data-IP'!N1501*Convert!$B$6/$D1501</f>
        <v>0.69362483165622857</v>
      </c>
      <c r="O1501" s="5">
        <f>'90.1 Data-IP'!O1501*Convert!$B$6/$D1501</f>
        <v>5.9496288880818149E-3</v>
      </c>
      <c r="P1501" s="5">
        <f>'90.1 Data-IP'!P1501*Convert!$B$6/$D1501</f>
        <v>0.68767520276814675</v>
      </c>
      <c r="Q1501" s="5">
        <f>'90.1 Data-IP'!Q1501*Convert!$B$6/$D1501</f>
        <v>0</v>
      </c>
      <c r="R1501" s="5">
        <f>'90.1 Data-IP'!R1501*Convert!$B$6/$D1501</f>
        <v>0</v>
      </c>
      <c r="S1501" s="5">
        <f>'90.1 Data-IP'!S1501*Convert!$B$6/$D1501</f>
        <v>4.7595894680120505</v>
      </c>
      <c r="T1501" s="5">
        <f>'90.1 Data-IP'!T1501*Convert!$B$6/$D1501</f>
        <v>1.1384538635434296</v>
      </c>
      <c r="U1501" s="5">
        <f>'90.1 Data-IP'!U1501*Convert!$B$7/$D1501</f>
        <v>2.0034996908409086</v>
      </c>
      <c r="V1501" s="5">
        <f>'90.1 Data-IP'!V1501*Convert!$B$6/$D1501</f>
        <v>3.0630699850845864</v>
      </c>
      <c r="W1501" s="5">
        <f>'90.1 Data-IP'!W1501*Convert!$B$6/$D1501</f>
        <v>47.922349227432811</v>
      </c>
      <c r="X1501" s="5">
        <f>'90.1 Data-IP'!X1501*Convert!$B$7/$D1501</f>
        <v>52.428844634733203</v>
      </c>
      <c r="Y1501" s="5">
        <f t="shared" si="46"/>
        <v>100.35119386216601</v>
      </c>
      <c r="Z1501" s="5">
        <f>'90.1 Data-IP'!Z1501*Convert!$B$6/$D1501</f>
        <v>159.56983334647819</v>
      </c>
      <c r="AA1501" s="5">
        <f>'90.1 Data-IP'!AA1501*Convert!$B$7/$D1501</f>
        <v>59.447761697535661</v>
      </c>
      <c r="AB1501" s="5">
        <f t="shared" si="47"/>
        <v>219.01759504401386</v>
      </c>
    </row>
    <row r="1502" spans="1:28" x14ac:dyDescent="0.25">
      <c r="A1502" s="95">
        <v>2004</v>
      </c>
      <c r="B1502" s="95" t="s">
        <v>56</v>
      </c>
      <c r="C1502" s="101" t="s">
        <v>8</v>
      </c>
      <c r="D1502" s="5">
        <f>'90.1 Data-SI'!D1502*Convert!$B$1</f>
        <v>73958.828475207003</v>
      </c>
      <c r="E1502" s="5">
        <f>'90.1 Data-IP'!E1502*Convert!$B$6/$D1502</f>
        <v>0</v>
      </c>
      <c r="F1502" s="5">
        <f>'90.1 Data-IP'!F1502*Convert!$B$7/$D1502</f>
        <v>73.743708597068036</v>
      </c>
      <c r="G1502" s="5">
        <f>'90.1 Data-IP'!G1502*Convert!$B$6/$D1502</f>
        <v>8.2971166960493168</v>
      </c>
      <c r="H1502" s="5">
        <f>'90.1 Data-IP'!H1502*Convert!$B$6/$D1502</f>
        <v>49.12357394656523</v>
      </c>
      <c r="I1502" s="5">
        <f>'90.1 Data-IP'!I1502*Convert!$B$6/$D1502</f>
        <v>3.3524523753542708</v>
      </c>
      <c r="J1502" s="5">
        <f>'90.1 Data-IP'!J1502*Convert!$B$6/$D1502</f>
        <v>52.996346412137918</v>
      </c>
      <c r="K1502" s="5">
        <f>'90.1 Data-IP'!K1502*Convert!$B$7/$D1502</f>
        <v>5.0154173719615391</v>
      </c>
      <c r="L1502" s="5">
        <f>'90.1 Data-IP'!L1502*Convert!$B$6/$D1502</f>
        <v>1.9493739417465576</v>
      </c>
      <c r="M1502" s="5">
        <f>'90.1 Data-IP'!M1502*Convert!$B$6/$D1502</f>
        <v>28.236496877212105</v>
      </c>
      <c r="N1502" s="5">
        <f>'90.1 Data-IP'!N1502*Convert!$B$6/$D1502</f>
        <v>0.89331085691946144</v>
      </c>
      <c r="O1502" s="5">
        <f>'90.1 Data-IP'!O1502*Convert!$B$6/$D1502</f>
        <v>5.9496288880818149E-3</v>
      </c>
      <c r="P1502" s="5">
        <f>'90.1 Data-IP'!P1502*Convert!$B$6/$D1502</f>
        <v>0.88736122803137951</v>
      </c>
      <c r="Q1502" s="5">
        <f>'90.1 Data-IP'!Q1502*Convert!$B$6/$D1502</f>
        <v>0</v>
      </c>
      <c r="R1502" s="5">
        <f>'90.1 Data-IP'!R1502*Convert!$B$6/$D1502</f>
        <v>0</v>
      </c>
      <c r="S1502" s="5">
        <f>'90.1 Data-IP'!S1502*Convert!$B$6/$D1502</f>
        <v>4.7754182383073065</v>
      </c>
      <c r="T1502" s="5">
        <f>'90.1 Data-IP'!T1502*Convert!$B$6/$D1502</f>
        <v>1.1388597294484364</v>
      </c>
      <c r="U1502" s="5">
        <f>'90.1 Data-IP'!U1502*Convert!$B$7/$D1502</f>
        <v>2.1240819770460058</v>
      </c>
      <c r="V1502" s="5">
        <f>'90.1 Data-IP'!V1502*Convert!$B$6/$D1502</f>
        <v>3.0488646784093567</v>
      </c>
      <c r="W1502" s="5">
        <f>'90.1 Data-IP'!W1502*Convert!$B$6/$D1502</f>
        <v>42.19639303960011</v>
      </c>
      <c r="X1502" s="5">
        <f>'90.1 Data-IP'!X1502*Convert!$B$7/$D1502</f>
        <v>73.743708597068036</v>
      </c>
      <c r="Y1502" s="5">
        <f t="shared" si="46"/>
        <v>115.94010163666815</v>
      </c>
      <c r="Z1502" s="5">
        <f>'90.1 Data-IP'!Z1502*Convert!$B$6/$D1502</f>
        <v>153.81181375214996</v>
      </c>
      <c r="AA1502" s="5">
        <f>'90.1 Data-IP'!AA1502*Convert!$B$7/$D1502</f>
        <v>80.88334686576016</v>
      </c>
      <c r="AB1502" s="5">
        <f t="shared" si="47"/>
        <v>234.69516061791012</v>
      </c>
    </row>
    <row r="1503" spans="1:28" x14ac:dyDescent="0.25">
      <c r="A1503" s="95">
        <v>2007</v>
      </c>
      <c r="B1503" s="95" t="s">
        <v>56</v>
      </c>
      <c r="C1503" s="101" t="s">
        <v>10</v>
      </c>
      <c r="D1503" s="5">
        <f>'90.1 Data-SI'!D1503*Convert!$B$1</f>
        <v>73958.828475207003</v>
      </c>
      <c r="E1503" s="5">
        <f>'90.1 Data-IP'!E1503*Convert!$B$6/$D1503</f>
        <v>0</v>
      </c>
      <c r="F1503" s="5">
        <f>'90.1 Data-IP'!F1503*Convert!$B$7/$D1503</f>
        <v>6.390305490131868E-3</v>
      </c>
      <c r="G1503" s="5">
        <f>'90.1 Data-IP'!G1503*Convert!$B$6/$D1503</f>
        <v>178.42717502489347</v>
      </c>
      <c r="H1503" s="5">
        <f>'90.1 Data-IP'!H1503*Convert!$B$6/$D1503</f>
        <v>49.12357394656523</v>
      </c>
      <c r="I1503" s="5">
        <f>'90.1 Data-IP'!I1503*Convert!$B$6/$D1503</f>
        <v>3.383704050039777</v>
      </c>
      <c r="J1503" s="5">
        <f>'90.1 Data-IP'!J1503*Convert!$B$6/$D1503</f>
        <v>52.996346412137918</v>
      </c>
      <c r="K1503" s="5">
        <f>'90.1 Data-IP'!K1503*Convert!$B$7/$D1503</f>
        <v>5.0154173719615391</v>
      </c>
      <c r="L1503" s="5">
        <f>'90.1 Data-IP'!L1503*Convert!$B$6/$D1503</f>
        <v>1.9493739417465576</v>
      </c>
      <c r="M1503" s="5">
        <f>'90.1 Data-IP'!M1503*Convert!$B$6/$D1503</f>
        <v>32.760278254415333</v>
      </c>
      <c r="N1503" s="5">
        <f>'90.1 Data-IP'!N1503*Convert!$B$6/$D1503</f>
        <v>6.0879885750985546E-3</v>
      </c>
      <c r="O1503" s="5">
        <f>'90.1 Data-IP'!O1503*Convert!$B$6/$D1503</f>
        <v>5.9496288880818149E-3</v>
      </c>
      <c r="P1503" s="5">
        <f>'90.1 Data-IP'!P1503*Convert!$B$6/$D1503</f>
        <v>1.3835968701674003E-4</v>
      </c>
      <c r="Q1503" s="5">
        <f>'90.1 Data-IP'!Q1503*Convert!$B$6/$D1503</f>
        <v>0</v>
      </c>
      <c r="R1503" s="5">
        <f>'90.1 Data-IP'!R1503*Convert!$B$6/$D1503</f>
        <v>0</v>
      </c>
      <c r="S1503" s="5">
        <f>'90.1 Data-IP'!S1503*Convert!$B$6/$D1503</f>
        <v>0</v>
      </c>
      <c r="T1503" s="5">
        <f>'90.1 Data-IP'!T1503*Convert!$B$6/$D1503</f>
        <v>1.1323658749683312</v>
      </c>
      <c r="U1503" s="5">
        <f>'90.1 Data-IP'!U1503*Convert!$B$7/$D1503</f>
        <v>1.1638691173114082</v>
      </c>
      <c r="V1503" s="5">
        <f>'90.1 Data-IP'!V1503*Convert!$B$6/$D1503</f>
        <v>3.224604615277201</v>
      </c>
      <c r="W1503" s="5">
        <f>'90.1 Data-IP'!W1503*Convert!$B$6/$D1503</f>
        <v>211.1875916389958</v>
      </c>
      <c r="X1503" s="5">
        <f>'90.1 Data-IP'!X1503*Convert!$B$7/$D1503</f>
        <v>6.390305490131868E-3</v>
      </c>
      <c r="Y1503" s="5">
        <f t="shared" si="46"/>
        <v>211.19398194448593</v>
      </c>
      <c r="Z1503" s="5">
        <f>'90.1 Data-IP'!Z1503*Convert!$B$6/$D1503</f>
        <v>323.00351010861897</v>
      </c>
      <c r="AA1503" s="5">
        <f>'90.1 Data-IP'!AA1503*Convert!$B$7/$D1503</f>
        <v>6.1856767947630793</v>
      </c>
      <c r="AB1503" s="5">
        <f t="shared" si="47"/>
        <v>329.18918690338205</v>
      </c>
    </row>
    <row r="1504" spans="1:28" x14ac:dyDescent="0.25">
      <c r="A1504" s="95">
        <v>2007</v>
      </c>
      <c r="B1504" s="95" t="s">
        <v>56</v>
      </c>
      <c r="C1504" s="101" t="s">
        <v>6</v>
      </c>
      <c r="D1504" s="5">
        <f>'90.1 Data-SI'!D1504*Convert!$B$1</f>
        <v>73958.828475207003</v>
      </c>
      <c r="E1504" s="5">
        <f>'90.1 Data-IP'!E1504*Convert!$B$6/$D1504</f>
        <v>0</v>
      </c>
      <c r="F1504" s="5">
        <f>'90.1 Data-IP'!F1504*Convert!$B$7/$D1504</f>
        <v>5.9596544679708062E-2</v>
      </c>
      <c r="G1504" s="5">
        <f>'90.1 Data-IP'!G1504*Convert!$B$6/$D1504</f>
        <v>126.66912548893059</v>
      </c>
      <c r="H1504" s="5">
        <f>'90.1 Data-IP'!H1504*Convert!$B$6/$D1504</f>
        <v>49.12357394656523</v>
      </c>
      <c r="I1504" s="5">
        <f>'90.1 Data-IP'!I1504*Convert!$B$6/$D1504</f>
        <v>3.3845157818497897</v>
      </c>
      <c r="J1504" s="5">
        <f>'90.1 Data-IP'!J1504*Convert!$B$6/$D1504</f>
        <v>52.996346412137918</v>
      </c>
      <c r="K1504" s="5">
        <f>'90.1 Data-IP'!K1504*Convert!$B$7/$D1504</f>
        <v>5.0154173719615391</v>
      </c>
      <c r="L1504" s="5">
        <f>'90.1 Data-IP'!L1504*Convert!$B$6/$D1504</f>
        <v>1.9493739417465576</v>
      </c>
      <c r="M1504" s="5">
        <f>'90.1 Data-IP'!M1504*Convert!$B$6/$D1504</f>
        <v>28.349733464708937</v>
      </c>
      <c r="N1504" s="5">
        <f>'90.1 Data-IP'!N1504*Convert!$B$6/$D1504</f>
        <v>6.8997203851116949E-3</v>
      </c>
      <c r="O1504" s="5">
        <f>'90.1 Data-IP'!O1504*Convert!$B$6/$D1504</f>
        <v>5.9496288880818149E-3</v>
      </c>
      <c r="P1504" s="5">
        <f>'90.1 Data-IP'!P1504*Convert!$B$6/$D1504</f>
        <v>9.5009149702988027E-4</v>
      </c>
      <c r="Q1504" s="5">
        <f>'90.1 Data-IP'!Q1504*Convert!$B$6/$D1504</f>
        <v>0</v>
      </c>
      <c r="R1504" s="5">
        <f>'90.1 Data-IP'!R1504*Convert!$B$6/$D1504</f>
        <v>0</v>
      </c>
      <c r="S1504" s="5">
        <f>'90.1 Data-IP'!S1504*Convert!$B$6/$D1504</f>
        <v>0</v>
      </c>
      <c r="T1504" s="5">
        <f>'90.1 Data-IP'!T1504*Convert!$B$6/$D1504</f>
        <v>1.1327717408733378</v>
      </c>
      <c r="U1504" s="5">
        <f>'90.1 Data-IP'!U1504*Convert!$B$7/$D1504</f>
        <v>1.1927644117015699</v>
      </c>
      <c r="V1504" s="5">
        <f>'90.1 Data-IP'!V1504*Convert!$B$6/$D1504</f>
        <v>3.1933529405916956</v>
      </c>
      <c r="W1504" s="5">
        <f>'90.1 Data-IP'!W1504*Convert!$B$6/$D1504</f>
        <v>155.01980904513655</v>
      </c>
      <c r="X1504" s="5">
        <f>'90.1 Data-IP'!X1504*Convert!$B$7/$D1504</f>
        <v>5.9596544679708062E-2</v>
      </c>
      <c r="Y1504" s="5">
        <f t="shared" si="46"/>
        <v>155.07940558981628</v>
      </c>
      <c r="Z1504" s="5">
        <f>'90.1 Data-IP'!Z1504*Convert!$B$6/$D1504</f>
        <v>266.80609930369417</v>
      </c>
      <c r="AA1504" s="5">
        <f>'90.1 Data-IP'!AA1504*Convert!$B$7/$D1504</f>
        <v>6.2676394086582494</v>
      </c>
      <c r="AB1504" s="5">
        <f t="shared" si="47"/>
        <v>273.07373871235239</v>
      </c>
    </row>
    <row r="1505" spans="1:28" x14ac:dyDescent="0.25">
      <c r="A1505" s="95">
        <v>2007</v>
      </c>
      <c r="B1505" s="95" t="s">
        <v>56</v>
      </c>
      <c r="C1505" s="101" t="s">
        <v>11</v>
      </c>
      <c r="D1505" s="5">
        <f>'90.1 Data-SI'!D1505*Convert!$B$1</f>
        <v>73958.828475207003</v>
      </c>
      <c r="E1505" s="5">
        <f>'90.1 Data-IP'!E1505*Convert!$B$6/$D1505</f>
        <v>0</v>
      </c>
      <c r="F1505" s="5">
        <f>'90.1 Data-IP'!F1505*Convert!$B$7/$D1505</f>
        <v>0.24213701020217057</v>
      </c>
      <c r="G1505" s="5">
        <f>'90.1 Data-IP'!G1505*Convert!$B$6/$D1505</f>
        <v>95.663405541858623</v>
      </c>
      <c r="H1505" s="5">
        <f>'90.1 Data-IP'!H1505*Convert!$B$6/$D1505</f>
        <v>49.12357394656523</v>
      </c>
      <c r="I1505" s="5">
        <f>'90.1 Data-IP'!I1505*Convert!$B$6/$D1505</f>
        <v>3.3845157818497897</v>
      </c>
      <c r="J1505" s="5">
        <f>'90.1 Data-IP'!J1505*Convert!$B$6/$D1505</f>
        <v>52.996346412137918</v>
      </c>
      <c r="K1505" s="5">
        <f>'90.1 Data-IP'!K1505*Convert!$B$7/$D1505</f>
        <v>5.0154173719615391</v>
      </c>
      <c r="L1505" s="5">
        <f>'90.1 Data-IP'!L1505*Convert!$B$6/$D1505</f>
        <v>1.9493739417465576</v>
      </c>
      <c r="M1505" s="5">
        <f>'90.1 Data-IP'!M1505*Convert!$B$6/$D1505</f>
        <v>26.639008675106243</v>
      </c>
      <c r="N1505" s="5">
        <f>'90.1 Data-IP'!N1505*Convert!$B$6/$D1505</f>
        <v>8.5231840051379747E-3</v>
      </c>
      <c r="O1505" s="5">
        <f>'90.1 Data-IP'!O1505*Convert!$B$6/$D1505</f>
        <v>5.9496288880818149E-3</v>
      </c>
      <c r="P1505" s="5">
        <f>'90.1 Data-IP'!P1505*Convert!$B$6/$D1505</f>
        <v>2.5735551170561603E-3</v>
      </c>
      <c r="Q1505" s="5">
        <f>'90.1 Data-IP'!Q1505*Convert!$B$6/$D1505</f>
        <v>0</v>
      </c>
      <c r="R1505" s="5">
        <f>'90.1 Data-IP'!R1505*Convert!$B$6/$D1505</f>
        <v>0</v>
      </c>
      <c r="S1505" s="5">
        <f>'90.1 Data-IP'!S1505*Convert!$B$6/$D1505</f>
        <v>6.4646321349446527</v>
      </c>
      <c r="T1505" s="5">
        <f>'90.1 Data-IP'!T1505*Convert!$B$6/$D1505</f>
        <v>1.1339893385883575</v>
      </c>
      <c r="U1505" s="5">
        <f>'90.1 Data-IP'!U1505*Convert!$B$7/$D1505</f>
        <v>1.2544447516497992</v>
      </c>
      <c r="V1505" s="5">
        <f>'90.1 Data-IP'!V1505*Convert!$B$6/$D1505</f>
        <v>3.1661599249562551</v>
      </c>
      <c r="W1505" s="5">
        <f>'90.1 Data-IP'!W1505*Convert!$B$6/$D1505</f>
        <v>128.76961990702657</v>
      </c>
      <c r="X1505" s="5">
        <f>'90.1 Data-IP'!X1505*Convert!$B$7/$D1505</f>
        <v>0.24213701020217057</v>
      </c>
      <c r="Y1505" s="5">
        <f t="shared" si="46"/>
        <v>129.01175691722872</v>
      </c>
      <c r="Z1505" s="5">
        <f>'90.1 Data-IP'!Z1505*Convert!$B$6/$D1505</f>
        <v>240.53034061356885</v>
      </c>
      <c r="AA1505" s="5">
        <f>'90.1 Data-IP'!AA1505*Convert!$B$7/$D1505</f>
        <v>6.511999133813509</v>
      </c>
      <c r="AB1505" s="5">
        <f t="shared" si="47"/>
        <v>247.04233974738236</v>
      </c>
    </row>
    <row r="1506" spans="1:28" x14ac:dyDescent="0.25">
      <c r="A1506" s="95">
        <v>2007</v>
      </c>
      <c r="B1506" s="95" t="s">
        <v>56</v>
      </c>
      <c r="C1506" s="101" t="s">
        <v>13</v>
      </c>
      <c r="D1506" s="5">
        <f>'90.1 Data-SI'!D1506*Convert!$B$1</f>
        <v>73958.828475207003</v>
      </c>
      <c r="E1506" s="5">
        <f>'90.1 Data-IP'!E1506*Convert!$B$6/$D1506</f>
        <v>0</v>
      </c>
      <c r="F1506" s="5">
        <f>'90.1 Data-IP'!F1506*Convert!$B$7/$D1506</f>
        <v>0.7640582651244624</v>
      </c>
      <c r="G1506" s="5">
        <f>'90.1 Data-IP'!G1506*Convert!$B$6/$D1506</f>
        <v>105.03484928846034</v>
      </c>
      <c r="H1506" s="5">
        <f>'90.1 Data-IP'!H1506*Convert!$B$6/$D1506</f>
        <v>49.12357394656523</v>
      </c>
      <c r="I1506" s="5">
        <f>'90.1 Data-IP'!I1506*Convert!$B$6/$D1506</f>
        <v>3.380457122799724</v>
      </c>
      <c r="J1506" s="5">
        <f>'90.1 Data-IP'!J1506*Convert!$B$6/$D1506</f>
        <v>52.996346412137918</v>
      </c>
      <c r="K1506" s="5">
        <f>'90.1 Data-IP'!K1506*Convert!$B$7/$D1506</f>
        <v>5.0154173719615391</v>
      </c>
      <c r="L1506" s="5">
        <f>'90.1 Data-IP'!L1506*Convert!$B$6/$D1506</f>
        <v>1.9493739417465576</v>
      </c>
      <c r="M1506" s="5">
        <f>'90.1 Data-IP'!M1506*Convert!$B$6/$D1506</f>
        <v>24.869027463372596</v>
      </c>
      <c r="N1506" s="5">
        <f>'90.1 Data-IP'!N1506*Convert!$B$6/$D1506</f>
        <v>1.5422904390249674E-2</v>
      </c>
      <c r="O1506" s="5">
        <f>'90.1 Data-IP'!O1506*Convert!$B$6/$D1506</f>
        <v>5.9496288880818149E-3</v>
      </c>
      <c r="P1506" s="5">
        <f>'90.1 Data-IP'!P1506*Convert!$B$6/$D1506</f>
        <v>9.4732755021678574E-3</v>
      </c>
      <c r="Q1506" s="5">
        <f>'90.1 Data-IP'!Q1506*Convert!$B$6/$D1506</f>
        <v>0</v>
      </c>
      <c r="R1506" s="5">
        <f>'90.1 Data-IP'!R1506*Convert!$B$6/$D1506</f>
        <v>0</v>
      </c>
      <c r="S1506" s="5">
        <f>'90.1 Data-IP'!S1506*Convert!$B$6/$D1506</f>
        <v>0</v>
      </c>
      <c r="T1506" s="5">
        <f>'90.1 Data-IP'!T1506*Convert!$B$6/$D1506</f>
        <v>1.1335834726833509</v>
      </c>
      <c r="U1506" s="5">
        <f>'90.1 Data-IP'!U1506*Convert!$B$7/$D1506</f>
        <v>1.2961206570202246</v>
      </c>
      <c r="V1506" s="5">
        <f>'90.1 Data-IP'!V1506*Convert!$B$6/$D1506</f>
        <v>3.1694068521963072</v>
      </c>
      <c r="W1506" s="5">
        <f>'90.1 Data-IP'!W1506*Convert!$B$6/$D1506</f>
        <v>129.9133500273351</v>
      </c>
      <c r="X1506" s="5">
        <f>'90.1 Data-IP'!X1506*Convert!$B$7/$D1506</f>
        <v>0.7640582651244624</v>
      </c>
      <c r="Y1506" s="5">
        <f t="shared" si="46"/>
        <v>130.67740829245957</v>
      </c>
      <c r="Z1506" s="5">
        <f>'90.1 Data-IP'!Z1506*Convert!$B$6/$D1506</f>
        <v>241.67204140435229</v>
      </c>
      <c r="AA1506" s="5">
        <f>'90.1 Data-IP'!AA1506*Convert!$B$7/$D1506</f>
        <v>7.0755962941062256</v>
      </c>
      <c r="AB1506" s="5">
        <f t="shared" si="47"/>
        <v>248.7476376984585</v>
      </c>
    </row>
    <row r="1507" spans="1:28" x14ac:dyDescent="0.25">
      <c r="A1507" s="95">
        <v>2007</v>
      </c>
      <c r="B1507" s="95" t="s">
        <v>56</v>
      </c>
      <c r="C1507" s="101" t="s">
        <v>19</v>
      </c>
      <c r="D1507" s="5">
        <f>'90.1 Data-SI'!D1507*Convert!$B$1</f>
        <v>73958.828475207003</v>
      </c>
      <c r="E1507" s="5">
        <f>'90.1 Data-IP'!E1507*Convert!$B$6/$D1507</f>
        <v>0</v>
      </c>
      <c r="F1507" s="5">
        <f>'90.1 Data-IP'!F1507*Convert!$B$7/$D1507</f>
        <v>1.4797724800192318</v>
      </c>
      <c r="G1507" s="5">
        <f>'90.1 Data-IP'!G1507*Convert!$B$6/$D1507</f>
        <v>79.705164022905294</v>
      </c>
      <c r="H1507" s="5">
        <f>'90.1 Data-IP'!H1507*Convert!$B$6/$D1507</f>
        <v>49.12357394656523</v>
      </c>
      <c r="I1507" s="5">
        <f>'90.1 Data-IP'!I1507*Convert!$B$6/$D1507</f>
        <v>3.3792395250847047</v>
      </c>
      <c r="J1507" s="5">
        <f>'90.1 Data-IP'!J1507*Convert!$B$6/$D1507</f>
        <v>52.996346412137918</v>
      </c>
      <c r="K1507" s="5">
        <f>'90.1 Data-IP'!K1507*Convert!$B$7/$D1507</f>
        <v>5.0154173719615391</v>
      </c>
      <c r="L1507" s="5">
        <f>'90.1 Data-IP'!L1507*Convert!$B$6/$D1507</f>
        <v>1.9493739417465576</v>
      </c>
      <c r="M1507" s="5">
        <f>'90.1 Data-IP'!M1507*Convert!$B$6/$D1507</f>
        <v>24.362100948019382</v>
      </c>
      <c r="N1507" s="5">
        <f>'90.1 Data-IP'!N1507*Convert!$B$6/$D1507</f>
        <v>2.394608839538765E-2</v>
      </c>
      <c r="O1507" s="5">
        <f>'90.1 Data-IP'!O1507*Convert!$B$6/$D1507</f>
        <v>5.9496288880818149E-3</v>
      </c>
      <c r="P1507" s="5">
        <f>'90.1 Data-IP'!P1507*Convert!$B$6/$D1507</f>
        <v>1.7996459507305832E-2</v>
      </c>
      <c r="Q1507" s="5">
        <f>'90.1 Data-IP'!Q1507*Convert!$B$6/$D1507</f>
        <v>0</v>
      </c>
      <c r="R1507" s="5">
        <f>'90.1 Data-IP'!R1507*Convert!$B$6/$D1507</f>
        <v>0</v>
      </c>
      <c r="S1507" s="5">
        <f>'90.1 Data-IP'!S1507*Convert!$B$6/$D1507</f>
        <v>5.8363517139944818</v>
      </c>
      <c r="T1507" s="5">
        <f>'90.1 Data-IP'!T1507*Convert!$B$6/$D1507</f>
        <v>1.1343952044933638</v>
      </c>
      <c r="U1507" s="5">
        <f>'90.1 Data-IP'!U1507*Convert!$B$7/$D1507</f>
        <v>1.3764162347005771</v>
      </c>
      <c r="V1507" s="5">
        <f>'90.1 Data-IP'!V1507*Convert!$B$6/$D1507</f>
        <v>3.1588543386661367</v>
      </c>
      <c r="W1507" s="5">
        <f>'90.1 Data-IP'!W1507*Convert!$B$6/$D1507</f>
        <v>109.92161314442646</v>
      </c>
      <c r="X1507" s="5">
        <f>'90.1 Data-IP'!X1507*Convert!$B$7/$D1507</f>
        <v>1.4797724800192318</v>
      </c>
      <c r="Y1507" s="5">
        <f t="shared" si="46"/>
        <v>111.40138562444569</v>
      </c>
      <c r="Z1507" s="5">
        <f>'90.1 Data-IP'!Z1507*Convert!$B$6/$D1507</f>
        <v>221.66934614200846</v>
      </c>
      <c r="AA1507" s="5">
        <f>'90.1 Data-IP'!AA1507*Convert!$B$7/$D1507</f>
        <v>7.8716060866813482</v>
      </c>
      <c r="AB1507" s="5">
        <f t="shared" si="47"/>
        <v>229.5409522286898</v>
      </c>
    </row>
    <row r="1508" spans="1:28" x14ac:dyDescent="0.25">
      <c r="A1508" s="95">
        <v>2007</v>
      </c>
      <c r="B1508" s="95" t="s">
        <v>56</v>
      </c>
      <c r="C1508" s="101" t="s">
        <v>20</v>
      </c>
      <c r="D1508" s="5">
        <f>'90.1 Data-SI'!D1508*Convert!$B$1</f>
        <v>73958.828475207003</v>
      </c>
      <c r="E1508" s="5">
        <f>'90.1 Data-IP'!E1508*Convert!$B$6/$D1508</f>
        <v>0</v>
      </c>
      <c r="F1508" s="5">
        <f>'90.1 Data-IP'!F1508*Convert!$B$7/$D1508</f>
        <v>1.1044114923162682</v>
      </c>
      <c r="G1508" s="5">
        <f>'90.1 Data-IP'!G1508*Convert!$B$6/$D1508</f>
        <v>50.669923044640271</v>
      </c>
      <c r="H1508" s="5">
        <f>'90.1 Data-IP'!H1508*Convert!$B$6/$D1508</f>
        <v>49.12357394656523</v>
      </c>
      <c r="I1508" s="5">
        <f>'90.1 Data-IP'!I1508*Convert!$B$6/$D1508</f>
        <v>3.3816747205147433</v>
      </c>
      <c r="J1508" s="5">
        <f>'90.1 Data-IP'!J1508*Convert!$B$6/$D1508</f>
        <v>52.996346412137918</v>
      </c>
      <c r="K1508" s="5">
        <f>'90.1 Data-IP'!K1508*Convert!$B$7/$D1508</f>
        <v>5.0154173719615391</v>
      </c>
      <c r="L1508" s="5">
        <f>'90.1 Data-IP'!L1508*Convert!$B$6/$D1508</f>
        <v>1.9493739417465576</v>
      </c>
      <c r="M1508" s="5">
        <f>'90.1 Data-IP'!M1508*Convert!$B$6/$D1508</f>
        <v>20.4714703826264</v>
      </c>
      <c r="N1508" s="5">
        <f>'90.1 Data-IP'!N1508*Convert!$B$6/$D1508</f>
        <v>2.19167588703548E-2</v>
      </c>
      <c r="O1508" s="5">
        <f>'90.1 Data-IP'!O1508*Convert!$B$6/$D1508</f>
        <v>5.9496288880818149E-3</v>
      </c>
      <c r="P1508" s="5">
        <f>'90.1 Data-IP'!P1508*Convert!$B$6/$D1508</f>
        <v>1.5967129982272985E-2</v>
      </c>
      <c r="Q1508" s="5">
        <f>'90.1 Data-IP'!Q1508*Convert!$B$6/$D1508</f>
        <v>0</v>
      </c>
      <c r="R1508" s="5">
        <f>'90.1 Data-IP'!R1508*Convert!$B$6/$D1508</f>
        <v>0</v>
      </c>
      <c r="S1508" s="5">
        <f>'90.1 Data-IP'!S1508*Convert!$B$6/$D1508</f>
        <v>3.7116437012850856</v>
      </c>
      <c r="T1508" s="5">
        <f>'90.1 Data-IP'!T1508*Convert!$B$6/$D1508</f>
        <v>1.1348010703983706</v>
      </c>
      <c r="U1508" s="5">
        <f>'90.1 Data-IP'!U1508*Convert!$B$7/$D1508</f>
        <v>1.3935033559024512</v>
      </c>
      <c r="V1508" s="5">
        <f>'90.1 Data-IP'!V1508*Convert!$B$6/$D1508</f>
        <v>3.1048741733002627</v>
      </c>
      <c r="W1508" s="5">
        <f>'90.1 Data-IP'!W1508*Convert!$B$6/$D1508</f>
        <v>74.869004258534034</v>
      </c>
      <c r="X1508" s="5">
        <f>'90.1 Data-IP'!X1508*Convert!$B$7/$D1508</f>
        <v>1.1044114923162682</v>
      </c>
      <c r="Y1508" s="5">
        <f t="shared" si="46"/>
        <v>75.973415750850307</v>
      </c>
      <c r="Z1508" s="5">
        <f>'90.1 Data-IP'!Z1508*Convert!$B$6/$D1508</f>
        <v>186.56559815208519</v>
      </c>
      <c r="AA1508" s="5">
        <f>'90.1 Data-IP'!AA1508*Convert!$B$7/$D1508</f>
        <v>7.5133322201802608</v>
      </c>
      <c r="AB1508" s="5">
        <f t="shared" si="47"/>
        <v>194.07893037226546</v>
      </c>
    </row>
    <row r="1509" spans="1:28" x14ac:dyDescent="0.25">
      <c r="A1509" s="95">
        <v>2007</v>
      </c>
      <c r="B1509" s="95" t="s">
        <v>56</v>
      </c>
      <c r="C1509" s="101" t="s">
        <v>3</v>
      </c>
      <c r="D1509" s="5">
        <f>'90.1 Data-SI'!D1509*Convert!$B$1</f>
        <v>73958.828475207003</v>
      </c>
      <c r="E1509" s="5">
        <f>'90.1 Data-IP'!E1509*Convert!$B$6/$D1509</f>
        <v>0</v>
      </c>
      <c r="F1509" s="5">
        <f>'90.1 Data-IP'!F1509*Convert!$B$7/$D1509</f>
        <v>6.5413111872573761</v>
      </c>
      <c r="G1509" s="5">
        <f>'90.1 Data-IP'!G1509*Convert!$B$6/$D1509</f>
        <v>44.925297025177272</v>
      </c>
      <c r="H1509" s="5">
        <f>'90.1 Data-IP'!H1509*Convert!$B$6/$D1509</f>
        <v>49.12357394656523</v>
      </c>
      <c r="I1509" s="5">
        <f>'90.1 Data-IP'!I1509*Convert!$B$6/$D1509</f>
        <v>3.3812688546097371</v>
      </c>
      <c r="J1509" s="5">
        <f>'90.1 Data-IP'!J1509*Convert!$B$6/$D1509</f>
        <v>52.996346412137918</v>
      </c>
      <c r="K1509" s="5">
        <f>'90.1 Data-IP'!K1509*Convert!$B$7/$D1509</f>
        <v>5.0154173719615391</v>
      </c>
      <c r="L1509" s="5">
        <f>'90.1 Data-IP'!L1509*Convert!$B$6/$D1509</f>
        <v>1.9493739417465576</v>
      </c>
      <c r="M1509" s="5">
        <f>'90.1 Data-IP'!M1509*Convert!$B$6/$D1509</f>
        <v>21.814074796388137</v>
      </c>
      <c r="N1509" s="5">
        <f>'90.1 Data-IP'!N1509*Convert!$B$6/$D1509</f>
        <v>8.1579046906320632E-2</v>
      </c>
      <c r="O1509" s="5">
        <f>'90.1 Data-IP'!O1509*Convert!$B$6/$D1509</f>
        <v>5.9496288880818149E-3</v>
      </c>
      <c r="P1509" s="5">
        <f>'90.1 Data-IP'!P1509*Convert!$B$6/$D1509</f>
        <v>7.5629418018238803E-2</v>
      </c>
      <c r="Q1509" s="5">
        <f>'90.1 Data-IP'!Q1509*Convert!$B$6/$D1509</f>
        <v>0</v>
      </c>
      <c r="R1509" s="5">
        <f>'90.1 Data-IP'!R1509*Convert!$B$6/$D1509</f>
        <v>0</v>
      </c>
      <c r="S1509" s="5">
        <f>'90.1 Data-IP'!S1509*Convert!$B$6/$D1509</f>
        <v>5.0854997897323262</v>
      </c>
      <c r="T1509" s="5">
        <f>'90.1 Data-IP'!T1509*Convert!$B$6/$D1509</f>
        <v>1.1352069363033772</v>
      </c>
      <c r="U1509" s="5">
        <f>'90.1 Data-IP'!U1509*Convert!$B$7/$D1509</f>
        <v>1.5614572545452652</v>
      </c>
      <c r="V1509" s="5">
        <f>'90.1 Data-IP'!V1509*Convert!$B$6/$D1509</f>
        <v>3.1198912117855064</v>
      </c>
      <c r="W1509" s="5">
        <f>'90.1 Data-IP'!W1509*Convert!$B$6/$D1509</f>
        <v>71.900501029315976</v>
      </c>
      <c r="X1509" s="5">
        <f>'90.1 Data-IP'!X1509*Convert!$B$7/$D1509</f>
        <v>6.5413111872573761</v>
      </c>
      <c r="Y1509" s="5">
        <f t="shared" si="46"/>
        <v>78.441812216573354</v>
      </c>
      <c r="Z1509" s="5">
        <f>'90.1 Data-IP'!Z1509*Convert!$B$6/$D1509</f>
        <v>183.61211196135241</v>
      </c>
      <c r="AA1509" s="5">
        <f>'90.1 Data-IP'!AA1509*Convert!$B$7/$D1509</f>
        <v>13.11818581376418</v>
      </c>
      <c r="AB1509" s="5">
        <f t="shared" si="47"/>
        <v>196.73029777511658</v>
      </c>
    </row>
    <row r="1510" spans="1:28" x14ac:dyDescent="0.25">
      <c r="A1510" s="95">
        <v>2007</v>
      </c>
      <c r="B1510" s="95" t="s">
        <v>56</v>
      </c>
      <c r="C1510" s="101" t="s">
        <v>7</v>
      </c>
      <c r="D1510" s="5">
        <f>'90.1 Data-SI'!D1510*Convert!$B$1</f>
        <v>73958.828475207003</v>
      </c>
      <c r="E1510" s="5">
        <f>'90.1 Data-IP'!E1510*Convert!$B$6/$D1510</f>
        <v>0</v>
      </c>
      <c r="F1510" s="5">
        <f>'90.1 Data-IP'!F1510*Convert!$B$7/$D1510</f>
        <v>2.5393129142200084</v>
      </c>
      <c r="G1510" s="5">
        <f>'90.1 Data-IP'!G1510*Convert!$B$6/$D1510</f>
        <v>35.351326191977279</v>
      </c>
      <c r="H1510" s="5">
        <f>'90.1 Data-IP'!H1510*Convert!$B$6/$D1510</f>
        <v>49.12357394656523</v>
      </c>
      <c r="I1510" s="5">
        <f>'90.1 Data-IP'!I1510*Convert!$B$6/$D1510</f>
        <v>3.3808629887047306</v>
      </c>
      <c r="J1510" s="5">
        <f>'90.1 Data-IP'!J1510*Convert!$B$6/$D1510</f>
        <v>52.996346412137918</v>
      </c>
      <c r="K1510" s="5">
        <f>'90.1 Data-IP'!K1510*Convert!$B$7/$D1510</f>
        <v>5.0154173719615391</v>
      </c>
      <c r="L1510" s="5">
        <f>'90.1 Data-IP'!L1510*Convert!$B$6/$D1510</f>
        <v>1.9493739417465576</v>
      </c>
      <c r="M1510" s="5">
        <f>'90.1 Data-IP'!M1510*Convert!$B$6/$D1510</f>
        <v>19.448282436104837</v>
      </c>
      <c r="N1510" s="5">
        <f>'90.1 Data-IP'!N1510*Convert!$B$6/$D1510</f>
        <v>5.2356701745847577E-2</v>
      </c>
      <c r="O1510" s="5">
        <f>'90.1 Data-IP'!O1510*Convert!$B$6/$D1510</f>
        <v>5.9496288880818149E-3</v>
      </c>
      <c r="P1510" s="5">
        <f>'90.1 Data-IP'!P1510*Convert!$B$6/$D1510</f>
        <v>4.6407072857765762E-2</v>
      </c>
      <c r="Q1510" s="5">
        <f>'90.1 Data-IP'!Q1510*Convert!$B$6/$D1510</f>
        <v>0</v>
      </c>
      <c r="R1510" s="5">
        <f>'90.1 Data-IP'!R1510*Convert!$B$6/$D1510</f>
        <v>0</v>
      </c>
      <c r="S1510" s="5">
        <f>'90.1 Data-IP'!S1510*Convert!$B$6/$D1510</f>
        <v>3.689321076509724</v>
      </c>
      <c r="T1510" s="5">
        <f>'90.1 Data-IP'!T1510*Convert!$B$6/$D1510</f>
        <v>1.1356128022083838</v>
      </c>
      <c r="U1510" s="5">
        <f>'90.1 Data-IP'!U1510*Convert!$B$7/$D1510</f>
        <v>1.515196999584093</v>
      </c>
      <c r="V1510" s="5">
        <f>'90.1 Data-IP'!V1510*Convert!$B$6/$D1510</f>
        <v>3.0866102075749673</v>
      </c>
      <c r="W1510" s="5">
        <f>'90.1 Data-IP'!W1510*Convert!$B$6/$D1510</f>
        <v>58.535336777449608</v>
      </c>
      <c r="X1510" s="5">
        <f>'90.1 Data-IP'!X1510*Convert!$B$7/$D1510</f>
        <v>2.5393129142200084</v>
      </c>
      <c r="Y1510" s="5">
        <f t="shared" si="46"/>
        <v>61.074649691669613</v>
      </c>
      <c r="Z1510" s="5">
        <f>'90.1 Data-IP'!Z1510*Convert!$B$6/$D1510</f>
        <v>170.2136667052755</v>
      </c>
      <c r="AA1510" s="5">
        <f>'90.1 Data-IP'!AA1510*Convert!$B$7/$D1510</f>
        <v>9.0699272857656403</v>
      </c>
      <c r="AB1510" s="5">
        <f t="shared" si="47"/>
        <v>179.28359399104113</v>
      </c>
    </row>
    <row r="1511" spans="1:28" x14ac:dyDescent="0.25">
      <c r="A1511" s="95">
        <v>2007</v>
      </c>
      <c r="B1511" s="95" t="s">
        <v>56</v>
      </c>
      <c r="C1511" s="101" t="s">
        <v>17</v>
      </c>
      <c r="D1511" s="5">
        <f>'90.1 Data-SI'!D1511*Convert!$B$1</f>
        <v>73958.828475207003</v>
      </c>
      <c r="E1511" s="5">
        <f>'90.1 Data-IP'!E1511*Convert!$B$6/$D1511</f>
        <v>0</v>
      </c>
      <c r="F1511" s="5">
        <f>'90.1 Data-IP'!F1511*Convert!$B$7/$D1511</f>
        <v>2.0822671519910121</v>
      </c>
      <c r="G1511" s="5">
        <f>'90.1 Data-IP'!G1511*Convert!$B$6/$D1511</f>
        <v>32.31747855205316</v>
      </c>
      <c r="H1511" s="5">
        <f>'90.1 Data-IP'!H1511*Convert!$B$6/$D1511</f>
        <v>49.12357394656523</v>
      </c>
      <c r="I1511" s="5">
        <f>'90.1 Data-IP'!I1511*Convert!$B$6/$D1511</f>
        <v>3.380457122799724</v>
      </c>
      <c r="J1511" s="5">
        <f>'90.1 Data-IP'!J1511*Convert!$B$6/$D1511</f>
        <v>52.996346412137918</v>
      </c>
      <c r="K1511" s="5">
        <f>'90.1 Data-IP'!K1511*Convert!$B$7/$D1511</f>
        <v>5.0154173719615391</v>
      </c>
      <c r="L1511" s="5">
        <f>'90.1 Data-IP'!L1511*Convert!$B$6/$D1511</f>
        <v>1.9493739417465576</v>
      </c>
      <c r="M1511" s="5">
        <f>'90.1 Data-IP'!M1511*Convert!$B$6/$D1511</f>
        <v>21.792969769327797</v>
      </c>
      <c r="N1511" s="5">
        <f>'90.1 Data-IP'!N1511*Convert!$B$6/$D1511</f>
        <v>3.1251674685505916E-2</v>
      </c>
      <c r="O1511" s="5">
        <f>'90.1 Data-IP'!O1511*Convert!$B$6/$D1511</f>
        <v>5.9496288880818149E-3</v>
      </c>
      <c r="P1511" s="5">
        <f>'90.1 Data-IP'!P1511*Convert!$B$6/$D1511</f>
        <v>2.5302045797424094E-2</v>
      </c>
      <c r="Q1511" s="5">
        <f>'90.1 Data-IP'!Q1511*Convert!$B$6/$D1511</f>
        <v>0</v>
      </c>
      <c r="R1511" s="5">
        <f>'90.1 Data-IP'!R1511*Convert!$B$6/$D1511</f>
        <v>0</v>
      </c>
      <c r="S1511" s="5">
        <f>'90.1 Data-IP'!S1511*Convert!$B$6/$D1511</f>
        <v>0</v>
      </c>
      <c r="T1511" s="5">
        <f>'90.1 Data-IP'!T1511*Convert!$B$6/$D1511</f>
        <v>1.1352069363033772</v>
      </c>
      <c r="U1511" s="5">
        <f>'90.1 Data-IP'!U1511*Convert!$B$7/$D1511</f>
        <v>1.5481209648267289</v>
      </c>
      <c r="V1511" s="5">
        <f>'90.1 Data-IP'!V1511*Convert!$B$6/$D1511</f>
        <v>3.1243557367405788</v>
      </c>
      <c r="W1511" s="5">
        <f>'90.1 Data-IP'!W1511*Convert!$B$6/$D1511</f>
        <v>54.135750367178396</v>
      </c>
      <c r="X1511" s="5">
        <f>'90.1 Data-IP'!X1511*Convert!$B$7/$D1511</f>
        <v>2.0822671519910121</v>
      </c>
      <c r="Y1511" s="5">
        <f t="shared" si="46"/>
        <v>56.218017519169408</v>
      </c>
      <c r="Z1511" s="5">
        <f>'90.1 Data-IP'!Z1511*Convert!$B$6/$D1511</f>
        <v>165.85141995826487</v>
      </c>
      <c r="AA1511" s="5">
        <f>'90.1 Data-IP'!AA1511*Convert!$B$7/$D1511</f>
        <v>8.6458054887792795</v>
      </c>
      <c r="AB1511" s="5">
        <f t="shared" si="47"/>
        <v>174.49722544704414</v>
      </c>
    </row>
    <row r="1512" spans="1:28" x14ac:dyDescent="0.25">
      <c r="A1512" s="95">
        <v>2007</v>
      </c>
      <c r="B1512" s="95" t="s">
        <v>56</v>
      </c>
      <c r="C1512" s="101" t="s">
        <v>14</v>
      </c>
      <c r="D1512" s="5">
        <f>'90.1 Data-SI'!D1512*Convert!$B$1</f>
        <v>73958.828475207003</v>
      </c>
      <c r="E1512" s="5">
        <f>'90.1 Data-IP'!E1512*Convert!$B$6/$D1512</f>
        <v>0</v>
      </c>
      <c r="F1512" s="5">
        <f>'90.1 Data-IP'!F1512*Convert!$B$7/$D1512</f>
        <v>14.252326118578019</v>
      </c>
      <c r="G1512" s="5">
        <f>'90.1 Data-IP'!G1512*Convert!$B$6/$D1512</f>
        <v>31.21595848586534</v>
      </c>
      <c r="H1512" s="5">
        <f>'90.1 Data-IP'!H1512*Convert!$B$6/$D1512</f>
        <v>49.12357394656523</v>
      </c>
      <c r="I1512" s="5">
        <f>'90.1 Data-IP'!I1512*Convert!$B$6/$D1512</f>
        <v>3.3759925978446526</v>
      </c>
      <c r="J1512" s="5">
        <f>'90.1 Data-IP'!J1512*Convert!$B$6/$D1512</f>
        <v>52.996346412137918</v>
      </c>
      <c r="K1512" s="5">
        <f>'90.1 Data-IP'!K1512*Convert!$B$7/$D1512</f>
        <v>5.0154173719615391</v>
      </c>
      <c r="L1512" s="5">
        <f>'90.1 Data-IP'!L1512*Convert!$B$6/$D1512</f>
        <v>1.9493739417465576</v>
      </c>
      <c r="M1512" s="5">
        <f>'90.1 Data-IP'!M1512*Convert!$B$6/$D1512</f>
        <v>22.178136513179027</v>
      </c>
      <c r="N1512" s="5">
        <f>'90.1 Data-IP'!N1512*Convert!$B$6/$D1512</f>
        <v>0.16640502105269381</v>
      </c>
      <c r="O1512" s="5">
        <f>'90.1 Data-IP'!O1512*Convert!$B$6/$D1512</f>
        <v>5.9496288880818149E-3</v>
      </c>
      <c r="P1512" s="5">
        <f>'90.1 Data-IP'!P1512*Convert!$B$6/$D1512</f>
        <v>0.16045539216461202</v>
      </c>
      <c r="Q1512" s="5">
        <f>'90.1 Data-IP'!Q1512*Convert!$B$6/$D1512</f>
        <v>0</v>
      </c>
      <c r="R1512" s="5">
        <f>'90.1 Data-IP'!R1512*Convert!$B$6/$D1512</f>
        <v>0</v>
      </c>
      <c r="S1512" s="5">
        <f>'90.1 Data-IP'!S1512*Convert!$B$6/$D1512</f>
        <v>4.9414173934549934</v>
      </c>
      <c r="T1512" s="5">
        <f>'90.1 Data-IP'!T1512*Convert!$B$6/$D1512</f>
        <v>1.1360186681133901</v>
      </c>
      <c r="U1512" s="5">
        <f>'90.1 Data-IP'!U1512*Convert!$B$7/$D1512</f>
        <v>1.6980153044756918</v>
      </c>
      <c r="V1512" s="5">
        <f>'90.1 Data-IP'!V1512*Convert!$B$6/$D1512</f>
        <v>3.1069035028252956</v>
      </c>
      <c r="W1512" s="5">
        <f>'90.1 Data-IP'!W1512*Convert!$B$6/$D1512</f>
        <v>58.495967784663975</v>
      </c>
      <c r="X1512" s="5">
        <f>'90.1 Data-IP'!X1512*Convert!$B$7/$D1512</f>
        <v>14.252326118578019</v>
      </c>
      <c r="Y1512" s="5">
        <f t="shared" si="46"/>
        <v>72.748293903242001</v>
      </c>
      <c r="Z1512" s="5">
        <f>'90.1 Data-IP'!Z1512*Convert!$B$6/$D1512</f>
        <v>170.1901264827851</v>
      </c>
      <c r="AA1512" s="5">
        <f>'90.1 Data-IP'!AA1512*Convert!$B$7/$D1512</f>
        <v>20.965758795015251</v>
      </c>
      <c r="AB1512" s="5">
        <f t="shared" si="47"/>
        <v>191.15588527780037</v>
      </c>
    </row>
    <row r="1513" spans="1:28" x14ac:dyDescent="0.25">
      <c r="A1513" s="95">
        <v>2007</v>
      </c>
      <c r="B1513" s="95" t="s">
        <v>56</v>
      </c>
      <c r="C1513" s="101" t="s">
        <v>2</v>
      </c>
      <c r="D1513" s="5">
        <f>'90.1 Data-SI'!D1513*Convert!$B$1</f>
        <v>73958.828475207003</v>
      </c>
      <c r="E1513" s="5">
        <f>'90.1 Data-IP'!E1513*Convert!$B$6/$D1513</f>
        <v>0</v>
      </c>
      <c r="F1513" s="5">
        <f>'90.1 Data-IP'!F1513*Convert!$B$7/$D1513</f>
        <v>4.846907794580452</v>
      </c>
      <c r="G1513" s="5">
        <f>'90.1 Data-IP'!G1513*Convert!$B$6/$D1513</f>
        <v>26.406853377442481</v>
      </c>
      <c r="H1513" s="5">
        <f>'90.1 Data-IP'!H1513*Convert!$B$6/$D1513</f>
        <v>49.12357394656523</v>
      </c>
      <c r="I1513" s="5">
        <f>'90.1 Data-IP'!I1513*Convert!$B$6/$D1513</f>
        <v>3.3784277932746911</v>
      </c>
      <c r="J1513" s="5">
        <f>'90.1 Data-IP'!J1513*Convert!$B$6/$D1513</f>
        <v>52.996346412137918</v>
      </c>
      <c r="K1513" s="5">
        <f>'90.1 Data-IP'!K1513*Convert!$B$7/$D1513</f>
        <v>5.0154173719615391</v>
      </c>
      <c r="L1513" s="5">
        <f>'90.1 Data-IP'!L1513*Convert!$B$6/$D1513</f>
        <v>1.9493739417465576</v>
      </c>
      <c r="M1513" s="5">
        <f>'90.1 Data-IP'!M1513*Convert!$B$6/$D1513</f>
        <v>19.749840803524716</v>
      </c>
      <c r="N1513" s="5">
        <f>'90.1 Data-IP'!N1513*Convert!$B$6/$D1513</f>
        <v>0.11201898978181341</v>
      </c>
      <c r="O1513" s="5">
        <f>'90.1 Data-IP'!O1513*Convert!$B$6/$D1513</f>
        <v>5.9496288880818149E-3</v>
      </c>
      <c r="P1513" s="5">
        <f>'90.1 Data-IP'!P1513*Convert!$B$6/$D1513</f>
        <v>0.10606936089373159</v>
      </c>
      <c r="Q1513" s="5">
        <f>'90.1 Data-IP'!Q1513*Convert!$B$6/$D1513</f>
        <v>0</v>
      </c>
      <c r="R1513" s="5">
        <f>'90.1 Data-IP'!R1513*Convert!$B$6/$D1513</f>
        <v>0</v>
      </c>
      <c r="S1513" s="5">
        <f>'90.1 Data-IP'!S1513*Convert!$B$6/$D1513</f>
        <v>3.6633456585893041</v>
      </c>
      <c r="T1513" s="5">
        <f>'90.1 Data-IP'!T1513*Convert!$B$6/$D1513</f>
        <v>1.1360186681133901</v>
      </c>
      <c r="U1513" s="5">
        <f>'90.1 Data-IP'!U1513*Convert!$B$7/$D1513</f>
        <v>1.6563393991052664</v>
      </c>
      <c r="V1513" s="5">
        <f>'90.1 Data-IP'!V1513*Convert!$B$6/$D1513</f>
        <v>3.0748400963297766</v>
      </c>
      <c r="W1513" s="5">
        <f>'90.1 Data-IP'!W1513*Convert!$B$6/$D1513</f>
        <v>49.926109200450234</v>
      </c>
      <c r="X1513" s="5">
        <f>'90.1 Data-IP'!X1513*Convert!$B$7/$D1513</f>
        <v>4.846907794580452</v>
      </c>
      <c r="Y1513" s="5">
        <f t="shared" si="46"/>
        <v>54.773016995030687</v>
      </c>
      <c r="Z1513" s="5">
        <f>'90.1 Data-IP'!Z1513*Convert!$B$6/$D1513</f>
        <v>161.59104555341091</v>
      </c>
      <c r="AA1513" s="5">
        <f>'90.1 Data-IP'!AA1513*Convert!$B$7/$D1513</f>
        <v>11.51866456564726</v>
      </c>
      <c r="AB1513" s="5">
        <f t="shared" si="47"/>
        <v>173.10971011905818</v>
      </c>
    </row>
    <row r="1514" spans="1:28" x14ac:dyDescent="0.25">
      <c r="A1514" s="95">
        <v>2007</v>
      </c>
      <c r="B1514" s="95" t="s">
        <v>56</v>
      </c>
      <c r="C1514" s="101" t="s">
        <v>18</v>
      </c>
      <c r="D1514" s="5">
        <f>'90.1 Data-SI'!D1514*Convert!$B$1</f>
        <v>73958.828475207003</v>
      </c>
      <c r="E1514" s="5">
        <f>'90.1 Data-IP'!E1514*Convert!$B$6/$D1514</f>
        <v>0</v>
      </c>
      <c r="F1514" s="5">
        <f>'90.1 Data-IP'!F1514*Convert!$B$7/$D1514</f>
        <v>10.926449950333517</v>
      </c>
      <c r="G1514" s="5">
        <f>'90.1 Data-IP'!G1514*Convert!$B$6/$D1514</f>
        <v>12.824550866397608</v>
      </c>
      <c r="H1514" s="5">
        <f>'90.1 Data-IP'!H1514*Convert!$B$6/$D1514</f>
        <v>49.12357394656523</v>
      </c>
      <c r="I1514" s="5">
        <f>'90.1 Data-IP'!I1514*Convert!$B$6/$D1514</f>
        <v>3.3719339387945864</v>
      </c>
      <c r="J1514" s="5">
        <f>'90.1 Data-IP'!J1514*Convert!$B$6/$D1514</f>
        <v>52.996346412137918</v>
      </c>
      <c r="K1514" s="5">
        <f>'90.1 Data-IP'!K1514*Convert!$B$7/$D1514</f>
        <v>5.0154173719615391</v>
      </c>
      <c r="L1514" s="5">
        <f>'90.1 Data-IP'!L1514*Convert!$B$6/$D1514</f>
        <v>1.9493739417465576</v>
      </c>
      <c r="M1514" s="5">
        <f>'90.1 Data-IP'!M1514*Convert!$B$6/$D1514</f>
        <v>20.181682126451708</v>
      </c>
      <c r="N1514" s="5">
        <f>'90.1 Data-IP'!N1514*Convert!$B$6/$D1514</f>
        <v>0.14042960313227332</v>
      </c>
      <c r="O1514" s="5">
        <f>'90.1 Data-IP'!O1514*Convert!$B$6/$D1514</f>
        <v>5.9496288880818149E-3</v>
      </c>
      <c r="P1514" s="5">
        <f>'90.1 Data-IP'!P1514*Convert!$B$6/$D1514</f>
        <v>0.13447997424419153</v>
      </c>
      <c r="Q1514" s="5">
        <f>'90.1 Data-IP'!Q1514*Convert!$B$6/$D1514</f>
        <v>0</v>
      </c>
      <c r="R1514" s="5">
        <f>'90.1 Data-IP'!R1514*Convert!$B$6/$D1514</f>
        <v>0</v>
      </c>
      <c r="S1514" s="5">
        <f>'90.1 Data-IP'!S1514*Convert!$B$6/$D1514</f>
        <v>3.6836389538396324</v>
      </c>
      <c r="T1514" s="5">
        <f>'90.1 Data-IP'!T1514*Convert!$B$6/$D1514</f>
        <v>1.1364245340183969</v>
      </c>
      <c r="U1514" s="5">
        <f>'90.1 Data-IP'!U1514*Convert!$B$7/$D1514</f>
        <v>1.7184364981072</v>
      </c>
      <c r="V1514" s="5">
        <f>'90.1 Data-IP'!V1514*Convert!$B$6/$D1514</f>
        <v>3.0898571348150194</v>
      </c>
      <c r="W1514" s="5">
        <f>'90.1 Data-IP'!W1514*Convert!$B$6/$D1514</f>
        <v>36.82435192093314</v>
      </c>
      <c r="X1514" s="5">
        <f>'90.1 Data-IP'!X1514*Convert!$B$7/$D1514</f>
        <v>10.926449950333517</v>
      </c>
      <c r="Y1514" s="5">
        <f t="shared" si="46"/>
        <v>47.75080187126666</v>
      </c>
      <c r="Z1514" s="5">
        <f>'90.1 Data-IP'!Z1514*Convert!$B$6/$D1514</f>
        <v>148.49781145789893</v>
      </c>
      <c r="AA1514" s="5">
        <f>'90.1 Data-IP'!AA1514*Convert!$B$7/$D1514</f>
        <v>17.660442740086825</v>
      </c>
      <c r="AB1514" s="5">
        <f t="shared" si="47"/>
        <v>166.15825419798577</v>
      </c>
    </row>
    <row r="1515" spans="1:28" x14ac:dyDescent="0.25">
      <c r="A1515" s="95">
        <v>2007</v>
      </c>
      <c r="B1515" s="95" t="s">
        <v>56</v>
      </c>
      <c r="C1515" s="101" t="s">
        <v>4</v>
      </c>
      <c r="D1515" s="5">
        <f>'90.1 Data-SI'!D1515*Convert!$B$1</f>
        <v>73958.828475207003</v>
      </c>
      <c r="E1515" s="5">
        <f>'90.1 Data-IP'!E1515*Convert!$B$6/$D1515</f>
        <v>0</v>
      </c>
      <c r="F1515" s="5">
        <f>'90.1 Data-IP'!F1515*Convert!$B$7/$D1515</f>
        <v>25.911855244377314</v>
      </c>
      <c r="G1515" s="5">
        <f>'90.1 Data-IP'!G1515*Convert!$B$6/$D1515</f>
        <v>18.753440006733587</v>
      </c>
      <c r="H1515" s="5">
        <f>'90.1 Data-IP'!H1515*Convert!$B$6/$D1515</f>
        <v>49.12357394656523</v>
      </c>
      <c r="I1515" s="5">
        <f>'90.1 Data-IP'!I1515*Convert!$B$6/$D1515</f>
        <v>3.3768043296546653</v>
      </c>
      <c r="J1515" s="5">
        <f>'90.1 Data-IP'!J1515*Convert!$B$6/$D1515</f>
        <v>52.996346412137918</v>
      </c>
      <c r="K1515" s="5">
        <f>'90.1 Data-IP'!K1515*Convert!$B$7/$D1515</f>
        <v>5.0154173719615391</v>
      </c>
      <c r="L1515" s="5">
        <f>'90.1 Data-IP'!L1515*Convert!$B$6/$D1515</f>
        <v>1.9493739417465576</v>
      </c>
      <c r="M1515" s="5">
        <f>'90.1 Data-IP'!M1515*Convert!$B$6/$D1515</f>
        <v>22.004831771741223</v>
      </c>
      <c r="N1515" s="5">
        <f>'90.1 Data-IP'!N1515*Convert!$B$6/$D1515</f>
        <v>0.29952903789484892</v>
      </c>
      <c r="O1515" s="5">
        <f>'90.1 Data-IP'!O1515*Convert!$B$6/$D1515</f>
        <v>5.9496288880818149E-3</v>
      </c>
      <c r="P1515" s="5">
        <f>'90.1 Data-IP'!P1515*Convert!$B$6/$D1515</f>
        <v>0.29357940900676704</v>
      </c>
      <c r="Q1515" s="5">
        <f>'90.1 Data-IP'!Q1515*Convert!$B$6/$D1515</f>
        <v>0</v>
      </c>
      <c r="R1515" s="5">
        <f>'90.1 Data-IP'!R1515*Convert!$B$6/$D1515</f>
        <v>0</v>
      </c>
      <c r="S1515" s="5">
        <f>'90.1 Data-IP'!S1515*Convert!$B$6/$D1515</f>
        <v>3.0066546242886725</v>
      </c>
      <c r="T1515" s="5">
        <f>'90.1 Data-IP'!T1515*Convert!$B$6/$D1515</f>
        <v>1.1364245340183969</v>
      </c>
      <c r="U1515" s="5">
        <f>'90.1 Data-IP'!U1515*Convert!$B$7/$D1515</f>
        <v>1.8104013292912717</v>
      </c>
      <c r="V1515" s="5">
        <f>'90.1 Data-IP'!V1515*Convert!$B$6/$D1515</f>
        <v>3.0922923302450589</v>
      </c>
      <c r="W1515" s="5">
        <f>'90.1 Data-IP'!W1515*Convert!$B$6/$D1515</f>
        <v>44.058505811770246</v>
      </c>
      <c r="X1515" s="5">
        <f>'90.1 Data-IP'!X1515*Convert!$B$7/$D1515</f>
        <v>25.911855244377314</v>
      </c>
      <c r="Y1515" s="5">
        <f t="shared" si="46"/>
        <v>69.970361056147567</v>
      </c>
      <c r="Z1515" s="5">
        <f>'90.1 Data-IP'!Z1515*Convert!$B$6/$D1515</f>
        <v>155.74008266683617</v>
      </c>
      <c r="AA1515" s="5">
        <f>'90.1 Data-IP'!AA1515*Convert!$B$7/$D1515</f>
        <v>32.737535025945562</v>
      </c>
      <c r="AB1515" s="5">
        <f t="shared" si="47"/>
        <v>188.47761769278173</v>
      </c>
    </row>
    <row r="1516" spans="1:28" x14ac:dyDescent="0.25">
      <c r="A1516" s="95">
        <v>2007</v>
      </c>
      <c r="B1516" s="95" t="s">
        <v>56</v>
      </c>
      <c r="C1516" s="101" t="s">
        <v>5</v>
      </c>
      <c r="D1516" s="5">
        <f>'90.1 Data-SI'!D1516*Convert!$B$1</f>
        <v>73958.828475207003</v>
      </c>
      <c r="E1516" s="5">
        <f>'90.1 Data-IP'!E1516*Convert!$B$6/$D1516</f>
        <v>0</v>
      </c>
      <c r="F1516" s="5">
        <f>'90.1 Data-IP'!F1516*Convert!$B$7/$D1516</f>
        <v>11.39974931565698</v>
      </c>
      <c r="G1516" s="5">
        <f>'90.1 Data-IP'!G1516*Convert!$B$6/$D1516</f>
        <v>20.418707814975544</v>
      </c>
      <c r="H1516" s="5">
        <f>'90.1 Data-IP'!H1516*Convert!$B$6/$D1516</f>
        <v>49.12357394656523</v>
      </c>
      <c r="I1516" s="5">
        <f>'90.1 Data-IP'!I1516*Convert!$B$6/$D1516</f>
        <v>3.3772101955596714</v>
      </c>
      <c r="J1516" s="5">
        <f>'90.1 Data-IP'!J1516*Convert!$B$6/$D1516</f>
        <v>52.996346412137918</v>
      </c>
      <c r="K1516" s="5">
        <f>'90.1 Data-IP'!K1516*Convert!$B$7/$D1516</f>
        <v>5.0154173719615391</v>
      </c>
      <c r="L1516" s="5">
        <f>'90.1 Data-IP'!L1516*Convert!$B$6/$D1516</f>
        <v>1.9493739417465576</v>
      </c>
      <c r="M1516" s="5">
        <f>'90.1 Data-IP'!M1516*Convert!$B$6/$D1516</f>
        <v>19.429612604474535</v>
      </c>
      <c r="N1516" s="5">
        <f>'90.1 Data-IP'!N1516*Convert!$B$6/$D1516</f>
        <v>0.21997932051356114</v>
      </c>
      <c r="O1516" s="5">
        <f>'90.1 Data-IP'!O1516*Convert!$B$6/$D1516</f>
        <v>5.9496288880818149E-3</v>
      </c>
      <c r="P1516" s="5">
        <f>'90.1 Data-IP'!P1516*Convert!$B$6/$D1516</f>
        <v>0.2140296916254793</v>
      </c>
      <c r="Q1516" s="5">
        <f>'90.1 Data-IP'!Q1516*Convert!$B$6/$D1516</f>
        <v>0</v>
      </c>
      <c r="R1516" s="5">
        <f>'90.1 Data-IP'!R1516*Convert!$B$6/$D1516</f>
        <v>0</v>
      </c>
      <c r="S1516" s="5">
        <f>'90.1 Data-IP'!S1516*Convert!$B$6/$D1516</f>
        <v>3.7006853218499089</v>
      </c>
      <c r="T1516" s="5">
        <f>'90.1 Data-IP'!T1516*Convert!$B$6/$D1516</f>
        <v>1.1360186681133901</v>
      </c>
      <c r="U1516" s="5">
        <f>'90.1 Data-IP'!U1516*Convert!$B$7/$D1516</f>
        <v>1.7744211309881381</v>
      </c>
      <c r="V1516" s="5">
        <f>'90.1 Data-IP'!V1516*Convert!$B$6/$D1516</f>
        <v>3.0801163530948616</v>
      </c>
      <c r="W1516" s="5">
        <f>'90.1 Data-IP'!W1516*Convert!$B$6/$D1516</f>
        <v>43.763035432925463</v>
      </c>
      <c r="X1516" s="5">
        <f>'90.1 Data-IP'!X1516*Convert!$B$7/$D1516</f>
        <v>11.39974931565698</v>
      </c>
      <c r="Y1516" s="5">
        <f t="shared" si="46"/>
        <v>55.162784748582439</v>
      </c>
      <c r="Z1516" s="5">
        <f>'90.1 Data-IP'!Z1516*Convert!$B$6/$D1516</f>
        <v>155.43081284722118</v>
      </c>
      <c r="AA1516" s="5">
        <f>'90.1 Data-IP'!AA1516*Convert!$B$7/$D1516</f>
        <v>18.189587818606654</v>
      </c>
      <c r="AB1516" s="5">
        <f t="shared" si="47"/>
        <v>173.62040066582784</v>
      </c>
    </row>
    <row r="1517" spans="1:28" x14ac:dyDescent="0.25">
      <c r="A1517" s="95">
        <v>2007</v>
      </c>
      <c r="B1517" s="95" t="s">
        <v>56</v>
      </c>
      <c r="C1517" s="101" t="s">
        <v>15</v>
      </c>
      <c r="D1517" s="5">
        <f>'90.1 Data-SI'!D1517*Convert!$B$1</f>
        <v>73958.828475207003</v>
      </c>
      <c r="E1517" s="5">
        <f>'90.1 Data-IP'!E1517*Convert!$B$6/$D1517</f>
        <v>0</v>
      </c>
      <c r="F1517" s="5">
        <f>'90.1 Data-IP'!F1517*Convert!$B$7/$D1517</f>
        <v>12.036140390663373</v>
      </c>
      <c r="G1517" s="5">
        <f>'90.1 Data-IP'!G1517*Convert!$B$6/$D1517</f>
        <v>8.4058887585910789</v>
      </c>
      <c r="H1517" s="5">
        <f>'90.1 Data-IP'!H1517*Convert!$B$6/$D1517</f>
        <v>49.12357394656523</v>
      </c>
      <c r="I1517" s="5">
        <f>'90.1 Data-IP'!I1517*Convert!$B$6/$D1517</f>
        <v>3.3719339387945864</v>
      </c>
      <c r="J1517" s="5">
        <f>'90.1 Data-IP'!J1517*Convert!$B$6/$D1517</f>
        <v>52.996346412137918</v>
      </c>
      <c r="K1517" s="5">
        <f>'90.1 Data-IP'!K1517*Convert!$B$7/$D1517</f>
        <v>5.0154173719615391</v>
      </c>
      <c r="L1517" s="5">
        <f>'90.1 Data-IP'!L1517*Convert!$B$6/$D1517</f>
        <v>1.9493739417465576</v>
      </c>
      <c r="M1517" s="5">
        <f>'90.1 Data-IP'!M1517*Convert!$B$6/$D1517</f>
        <v>19.289183001342259</v>
      </c>
      <c r="N1517" s="5">
        <f>'90.1 Data-IP'!N1517*Convert!$B$6/$D1517</f>
        <v>0.14489412808734561</v>
      </c>
      <c r="O1517" s="5">
        <f>'90.1 Data-IP'!O1517*Convert!$B$6/$D1517</f>
        <v>5.9496288880818149E-3</v>
      </c>
      <c r="P1517" s="5">
        <f>'90.1 Data-IP'!P1517*Convert!$B$6/$D1517</f>
        <v>0.13894449919926377</v>
      </c>
      <c r="Q1517" s="5">
        <f>'90.1 Data-IP'!Q1517*Convert!$B$6/$D1517</f>
        <v>0</v>
      </c>
      <c r="R1517" s="5">
        <f>'90.1 Data-IP'!R1517*Convert!$B$6/$D1517</f>
        <v>0</v>
      </c>
      <c r="S1517" s="5">
        <f>'90.1 Data-IP'!S1517*Convert!$B$6/$D1517</f>
        <v>3.518045664596952</v>
      </c>
      <c r="T1517" s="5">
        <f>'90.1 Data-IP'!T1517*Convert!$B$6/$D1517</f>
        <v>1.1368303999234035</v>
      </c>
      <c r="U1517" s="5">
        <f>'90.1 Data-IP'!U1517*Convert!$B$7/$D1517</f>
        <v>1.7784498018406127</v>
      </c>
      <c r="V1517" s="5">
        <f>'90.1 Data-IP'!V1517*Convert!$B$6/$D1517</f>
        <v>3.0841750121449278</v>
      </c>
      <c r="W1517" s="5">
        <f>'90.1 Data-IP'!W1517*Convert!$B$6/$D1517</f>
        <v>31.352061923729561</v>
      </c>
      <c r="X1517" s="5">
        <f>'90.1 Data-IP'!X1517*Convert!$B$7/$D1517</f>
        <v>12.036140390663373</v>
      </c>
      <c r="Y1517" s="5">
        <f t="shared" si="46"/>
        <v>43.388202314392935</v>
      </c>
      <c r="Z1517" s="5">
        <f>'90.1 Data-IP'!Z1517*Convert!$B$6/$D1517</f>
        <v>143.02024520393027</v>
      </c>
      <c r="AA1517" s="5">
        <f>'90.1 Data-IP'!AA1517*Convert!$B$7/$D1517</f>
        <v>18.830007564465529</v>
      </c>
      <c r="AB1517" s="5">
        <f t="shared" si="47"/>
        <v>161.85025276839579</v>
      </c>
    </row>
    <row r="1518" spans="1:28" x14ac:dyDescent="0.25">
      <c r="A1518" s="95">
        <v>2007</v>
      </c>
      <c r="B1518" s="95" t="s">
        <v>56</v>
      </c>
      <c r="C1518" s="101" t="s">
        <v>16</v>
      </c>
      <c r="D1518" s="5">
        <f>'90.1 Data-SI'!D1518*Convert!$B$1</f>
        <v>73958.828475207003</v>
      </c>
      <c r="E1518" s="5">
        <f>'90.1 Data-IP'!E1518*Convert!$B$6/$D1518</f>
        <v>0</v>
      </c>
      <c r="F1518" s="5">
        <f>'90.1 Data-IP'!F1518*Convert!$B$7/$D1518</f>
        <v>32.904794326165536</v>
      </c>
      <c r="G1518" s="5">
        <f>'90.1 Data-IP'!G1518*Convert!$B$6/$D1518</f>
        <v>19.841972363961208</v>
      </c>
      <c r="H1518" s="5">
        <f>'90.1 Data-IP'!H1518*Convert!$B$6/$D1518</f>
        <v>49.12357394656523</v>
      </c>
      <c r="I1518" s="5">
        <f>'90.1 Data-IP'!I1518*Convert!$B$6/$D1518</f>
        <v>3.3755867319396455</v>
      </c>
      <c r="J1518" s="5">
        <f>'90.1 Data-IP'!J1518*Convert!$B$6/$D1518</f>
        <v>52.996346412137918</v>
      </c>
      <c r="K1518" s="5">
        <f>'90.1 Data-IP'!K1518*Convert!$B$7/$D1518</f>
        <v>5.0154173719615391</v>
      </c>
      <c r="L1518" s="5">
        <f>'90.1 Data-IP'!L1518*Convert!$B$6/$D1518</f>
        <v>1.9493739417465576</v>
      </c>
      <c r="M1518" s="5">
        <f>'90.1 Data-IP'!M1518*Convert!$B$6/$D1518</f>
        <v>23.126239267274379</v>
      </c>
      <c r="N1518" s="5">
        <f>'90.1 Data-IP'!N1518*Convert!$B$6/$D1518</f>
        <v>0.46512232713752955</v>
      </c>
      <c r="O1518" s="5">
        <f>'90.1 Data-IP'!O1518*Convert!$B$6/$D1518</f>
        <v>5.9496288880818149E-3</v>
      </c>
      <c r="P1518" s="5">
        <f>'90.1 Data-IP'!P1518*Convert!$B$6/$D1518</f>
        <v>0.45917269824944773</v>
      </c>
      <c r="Q1518" s="5">
        <f>'90.1 Data-IP'!Q1518*Convert!$B$6/$D1518</f>
        <v>0</v>
      </c>
      <c r="R1518" s="5">
        <f>'90.1 Data-IP'!R1518*Convert!$B$6/$D1518</f>
        <v>0</v>
      </c>
      <c r="S1518" s="5">
        <f>'90.1 Data-IP'!S1518*Convert!$B$6/$D1518</f>
        <v>3.707990908140026</v>
      </c>
      <c r="T1518" s="5">
        <f>'90.1 Data-IP'!T1518*Convert!$B$6/$D1518</f>
        <v>1.1372362658284099</v>
      </c>
      <c r="U1518" s="5">
        <f>'90.1 Data-IP'!U1518*Convert!$B$7/$D1518</f>
        <v>1.9022272407907752</v>
      </c>
      <c r="V1518" s="5">
        <f>'90.1 Data-IP'!V1518*Convert!$B$6/$D1518</f>
        <v>3.0829574144299077</v>
      </c>
      <c r="W1518" s="5">
        <f>'90.1 Data-IP'!W1518*Convert!$B$6/$D1518</f>
        <v>47.135375237625055</v>
      </c>
      <c r="X1518" s="5">
        <f>'90.1 Data-IP'!X1518*Convert!$B$7/$D1518</f>
        <v>32.904794326165536</v>
      </c>
      <c r="Y1518" s="5">
        <f t="shared" si="46"/>
        <v>80.040169563790585</v>
      </c>
      <c r="Z1518" s="5">
        <f>'90.1 Data-IP'!Z1518*Convert!$B$6/$D1518</f>
        <v>158.80639957916082</v>
      </c>
      <c r="AA1518" s="5">
        <f>'90.1 Data-IP'!AA1518*Convert!$B$7/$D1518</f>
        <v>39.822438938917848</v>
      </c>
      <c r="AB1518" s="5">
        <f t="shared" si="47"/>
        <v>198.62883851807868</v>
      </c>
    </row>
    <row r="1519" spans="1:28" x14ac:dyDescent="0.25">
      <c r="A1519" s="95">
        <v>2007</v>
      </c>
      <c r="B1519" s="95" t="s">
        <v>56</v>
      </c>
      <c r="C1519" s="101" t="s">
        <v>9</v>
      </c>
      <c r="D1519" s="5">
        <f>'90.1 Data-SI'!D1519*Convert!$B$1</f>
        <v>73958.828475207003</v>
      </c>
      <c r="E1519" s="5">
        <f>'90.1 Data-IP'!E1519*Convert!$B$6/$D1519</f>
        <v>0</v>
      </c>
      <c r="F1519" s="5">
        <f>'90.1 Data-IP'!F1519*Convert!$B$7/$D1519</f>
        <v>21.831784108612688</v>
      </c>
      <c r="G1519" s="5">
        <f>'90.1 Data-IP'!G1519*Convert!$B$6/$D1519</f>
        <v>13.919171212200332</v>
      </c>
      <c r="H1519" s="5">
        <f>'90.1 Data-IP'!H1519*Convert!$B$6/$D1519</f>
        <v>49.12357394656523</v>
      </c>
      <c r="I1519" s="5">
        <f>'90.1 Data-IP'!I1519*Convert!$B$6/$D1519</f>
        <v>3.3731515365096061</v>
      </c>
      <c r="J1519" s="5">
        <f>'90.1 Data-IP'!J1519*Convert!$B$6/$D1519</f>
        <v>52.996346412137918</v>
      </c>
      <c r="K1519" s="5">
        <f>'90.1 Data-IP'!K1519*Convert!$B$7/$D1519</f>
        <v>5.0154173719615391</v>
      </c>
      <c r="L1519" s="5">
        <f>'90.1 Data-IP'!L1519*Convert!$B$6/$D1519</f>
        <v>1.9493739417465576</v>
      </c>
      <c r="M1519" s="5">
        <f>'90.1 Data-IP'!M1519*Convert!$B$6/$D1519</f>
        <v>19.461676010970052</v>
      </c>
      <c r="N1519" s="5">
        <f>'90.1 Data-IP'!N1519*Convert!$B$6/$D1519</f>
        <v>0.35878546002580819</v>
      </c>
      <c r="O1519" s="5">
        <f>'90.1 Data-IP'!O1519*Convert!$B$6/$D1519</f>
        <v>5.9496288880818149E-3</v>
      </c>
      <c r="P1519" s="5">
        <f>'90.1 Data-IP'!P1519*Convert!$B$6/$D1519</f>
        <v>0.35283583113772632</v>
      </c>
      <c r="Q1519" s="5">
        <f>'90.1 Data-IP'!Q1519*Convert!$B$6/$D1519</f>
        <v>0</v>
      </c>
      <c r="R1519" s="5">
        <f>'90.1 Data-IP'!R1519*Convert!$B$6/$D1519</f>
        <v>0</v>
      </c>
      <c r="S1519" s="5">
        <f>'90.1 Data-IP'!S1519*Convert!$B$6/$D1519</f>
        <v>3.7006853218499089</v>
      </c>
      <c r="T1519" s="5">
        <f>'90.1 Data-IP'!T1519*Convert!$B$6/$D1519</f>
        <v>1.1368303999234035</v>
      </c>
      <c r="U1519" s="5">
        <f>'90.1 Data-IP'!U1519*Convert!$B$7/$D1519</f>
        <v>1.8754157416691353</v>
      </c>
      <c r="V1519" s="5">
        <f>'90.1 Data-IP'!V1519*Convert!$B$6/$D1519</f>
        <v>3.0699697054696982</v>
      </c>
      <c r="W1519" s="5">
        <f>'90.1 Data-IP'!W1519*Convert!$B$6/$D1519</f>
        <v>37.434368376158019</v>
      </c>
      <c r="X1519" s="5">
        <f>'90.1 Data-IP'!X1519*Convert!$B$7/$D1519</f>
        <v>21.831784108612688</v>
      </c>
      <c r="Y1519" s="5">
        <f t="shared" si="46"/>
        <v>59.266152484770707</v>
      </c>
      <c r="Z1519" s="5">
        <f>'90.1 Data-IP'!Z1519*Convert!$B$6/$D1519</f>
        <v>149.08956394739852</v>
      </c>
      <c r="AA1519" s="5">
        <f>'90.1 Data-IP'!AA1519*Convert!$B$7/$D1519</f>
        <v>28.722478302558791</v>
      </c>
      <c r="AB1519" s="5">
        <f t="shared" si="47"/>
        <v>177.8120422499573</v>
      </c>
    </row>
    <row r="1520" spans="1:28" x14ac:dyDescent="0.25">
      <c r="A1520" s="95">
        <v>2007</v>
      </c>
      <c r="B1520" s="95" t="s">
        <v>56</v>
      </c>
      <c r="C1520" s="101" t="s">
        <v>12</v>
      </c>
      <c r="D1520" s="5">
        <f>'90.1 Data-SI'!D1520*Convert!$B$1</f>
        <v>73958.828475207003</v>
      </c>
      <c r="E1520" s="5">
        <f>'90.1 Data-IP'!E1520*Convert!$B$6/$D1520</f>
        <v>0</v>
      </c>
      <c r="F1520" s="5">
        <f>'90.1 Data-IP'!F1520*Convert!$B$7/$D1520</f>
        <v>39.123395086171243</v>
      </c>
      <c r="G1520" s="5">
        <f>'90.1 Data-IP'!G1520*Convert!$B$6/$D1520</f>
        <v>16.247623909223023</v>
      </c>
      <c r="H1520" s="5">
        <f>'90.1 Data-IP'!H1520*Convert!$B$6/$D1520</f>
        <v>49.12357394656523</v>
      </c>
      <c r="I1520" s="5">
        <f>'90.1 Data-IP'!I1520*Convert!$B$6/$D1520</f>
        <v>3.3707163410795666</v>
      </c>
      <c r="J1520" s="5">
        <f>'90.1 Data-IP'!J1520*Convert!$B$6/$D1520</f>
        <v>52.996346412137918</v>
      </c>
      <c r="K1520" s="5">
        <f>'90.1 Data-IP'!K1520*Convert!$B$7/$D1520</f>
        <v>5.0154173719615391</v>
      </c>
      <c r="L1520" s="5">
        <f>'90.1 Data-IP'!L1520*Convert!$B$6/$D1520</f>
        <v>1.9493739417465576</v>
      </c>
      <c r="M1520" s="5">
        <f>'90.1 Data-IP'!M1520*Convert!$B$6/$D1520</f>
        <v>23.009349886632481</v>
      </c>
      <c r="N1520" s="5">
        <f>'90.1 Data-IP'!N1520*Convert!$B$6/$D1520</f>
        <v>0.54142511727876474</v>
      </c>
      <c r="O1520" s="5">
        <f>'90.1 Data-IP'!O1520*Convert!$B$6/$D1520</f>
        <v>5.9496288880818149E-3</v>
      </c>
      <c r="P1520" s="5">
        <f>'90.1 Data-IP'!P1520*Convert!$B$6/$D1520</f>
        <v>0.53547548839068293</v>
      </c>
      <c r="Q1520" s="5">
        <f>'90.1 Data-IP'!Q1520*Convert!$B$6/$D1520</f>
        <v>0</v>
      </c>
      <c r="R1520" s="5">
        <f>'90.1 Data-IP'!R1520*Convert!$B$6/$D1520</f>
        <v>0</v>
      </c>
      <c r="S1520" s="5">
        <f>'90.1 Data-IP'!S1520*Convert!$B$6/$D1520</f>
        <v>3.7120495671900922</v>
      </c>
      <c r="T1520" s="5">
        <f>'90.1 Data-IP'!T1520*Convert!$B$6/$D1520</f>
        <v>1.1376421317334167</v>
      </c>
      <c r="U1520" s="5">
        <f>'90.1 Data-IP'!U1520*Convert!$B$7/$D1520</f>
        <v>2.000860216834115</v>
      </c>
      <c r="V1520" s="5">
        <f>'90.1 Data-IP'!V1520*Convert!$B$6/$D1520</f>
        <v>3.0756518281397898</v>
      </c>
      <c r="W1520" s="5">
        <f>'90.1 Data-IP'!W1520*Convert!$B$6/$D1520</f>
        <v>43.504498851436281</v>
      </c>
      <c r="X1520" s="5">
        <f>'90.1 Data-IP'!X1520*Convert!$B$7/$D1520</f>
        <v>39.123395086171243</v>
      </c>
      <c r="Y1520" s="5">
        <f t="shared" si="46"/>
        <v>82.627893937607524</v>
      </c>
      <c r="Z1520" s="5">
        <f>'90.1 Data-IP'!Z1520*Convert!$B$6/$D1520</f>
        <v>155.16375308172687</v>
      </c>
      <c r="AA1520" s="5">
        <f>'90.1 Data-IP'!AA1520*Convert!$B$7/$D1520</f>
        <v>46.13967267496691</v>
      </c>
      <c r="AB1520" s="5">
        <f t="shared" si="47"/>
        <v>201.30342575669377</v>
      </c>
    </row>
    <row r="1521" spans="1:28" x14ac:dyDescent="0.25">
      <c r="A1521" s="95">
        <v>2007</v>
      </c>
      <c r="B1521" s="95" t="s">
        <v>56</v>
      </c>
      <c r="C1521" s="101" t="s">
        <v>8</v>
      </c>
      <c r="D1521" s="5">
        <f>'90.1 Data-SI'!D1521*Convert!$B$1</f>
        <v>73958.828475207003</v>
      </c>
      <c r="E1521" s="5">
        <f>'90.1 Data-IP'!E1521*Convert!$B$6/$D1521</f>
        <v>0</v>
      </c>
      <c r="F1521" s="5">
        <f>'90.1 Data-IP'!F1521*Convert!$B$7/$D1521</f>
        <v>64.83201083202546</v>
      </c>
      <c r="G1521" s="5">
        <f>'90.1 Data-IP'!G1521*Convert!$B$6/$D1521</f>
        <v>8.4233409925063594</v>
      </c>
      <c r="H1521" s="5">
        <f>'90.1 Data-IP'!H1521*Convert!$B$6/$D1521</f>
        <v>49.12357394656523</v>
      </c>
      <c r="I1521" s="5">
        <f>'90.1 Data-IP'!I1521*Convert!$B$6/$D1521</f>
        <v>3.3524523753542708</v>
      </c>
      <c r="J1521" s="5">
        <f>'90.1 Data-IP'!J1521*Convert!$B$6/$D1521</f>
        <v>52.996346412137918</v>
      </c>
      <c r="K1521" s="5">
        <f>'90.1 Data-IP'!K1521*Convert!$B$7/$D1521</f>
        <v>5.0154173719615391</v>
      </c>
      <c r="L1521" s="5">
        <f>'90.1 Data-IP'!L1521*Convert!$B$6/$D1521</f>
        <v>1.9493739417465576</v>
      </c>
      <c r="M1521" s="5">
        <f>'90.1 Data-IP'!M1521*Convert!$B$6/$D1521</f>
        <v>22.903418885425765</v>
      </c>
      <c r="N1521" s="5">
        <f>'90.1 Data-IP'!N1521*Convert!$B$6/$D1521</f>
        <v>0.8364896302185415</v>
      </c>
      <c r="O1521" s="5">
        <f>'90.1 Data-IP'!O1521*Convert!$B$6/$D1521</f>
        <v>5.9496288880818149E-3</v>
      </c>
      <c r="P1521" s="5">
        <f>'90.1 Data-IP'!P1521*Convert!$B$6/$D1521</f>
        <v>0.83054000133045958</v>
      </c>
      <c r="Q1521" s="5">
        <f>'90.1 Data-IP'!Q1521*Convert!$B$6/$D1521</f>
        <v>0</v>
      </c>
      <c r="R1521" s="5">
        <f>'90.1 Data-IP'!R1521*Convert!$B$6/$D1521</f>
        <v>0</v>
      </c>
      <c r="S1521" s="5">
        <f>'90.1 Data-IP'!S1521*Convert!$B$6/$D1521</f>
        <v>3.7059615786149935</v>
      </c>
      <c r="T1521" s="5">
        <f>'90.1 Data-IP'!T1521*Convert!$B$6/$D1521</f>
        <v>1.1388597294484364</v>
      </c>
      <c r="U1521" s="5">
        <f>'90.1 Data-IP'!U1521*Convert!$B$7/$D1521</f>
        <v>2.1232484589385971</v>
      </c>
      <c r="V1521" s="5">
        <f>'90.1 Data-IP'!V1521*Convert!$B$6/$D1521</f>
        <v>3.0508940079343891</v>
      </c>
      <c r="W1521" s="5">
        <f>'90.1 Data-IP'!W1521*Convert!$B$6/$D1521</f>
        <v>35.863261457877577</v>
      </c>
      <c r="X1521" s="5">
        <f>'90.1 Data-IP'!X1521*Convert!$B$7/$D1521</f>
        <v>64.83201083202546</v>
      </c>
      <c r="Y1521" s="5">
        <f t="shared" si="46"/>
        <v>100.69527228990304</v>
      </c>
      <c r="Z1521" s="5">
        <f>'90.1 Data-IP'!Z1521*Convert!$B$6/$D1521</f>
        <v>147.48030563404748</v>
      </c>
      <c r="AA1521" s="5">
        <f>'90.1 Data-IP'!AA1521*Convert!$B$7/$D1521</f>
        <v>71.970676662925584</v>
      </c>
      <c r="AB1521" s="5">
        <f t="shared" si="47"/>
        <v>219.45098229697305</v>
      </c>
    </row>
    <row r="1522" spans="1:28" x14ac:dyDescent="0.25">
      <c r="A1522" s="95">
        <v>2010</v>
      </c>
      <c r="B1522" s="95" t="s">
        <v>56</v>
      </c>
      <c r="C1522" s="101" t="s">
        <v>10</v>
      </c>
      <c r="D1522" s="5">
        <f>'90.1 Data-SI'!D1522*Convert!$B$1</f>
        <v>73958.828475207003</v>
      </c>
      <c r="E1522" s="5">
        <f>'90.1 Data-IP'!E1522*Convert!$B$6/$D1522</f>
        <v>0</v>
      </c>
      <c r="F1522" s="5">
        <f>'90.1 Data-IP'!F1522*Convert!$B$7/$D1522</f>
        <v>0.16281387031379455</v>
      </c>
      <c r="G1522" s="5">
        <f>'90.1 Data-IP'!G1522*Convert!$B$6/$D1522</f>
        <v>108.349962000554</v>
      </c>
      <c r="H1522" s="5">
        <f>'90.1 Data-IP'!H1522*Convert!$B$6/$D1522</f>
        <v>31.289420214671523</v>
      </c>
      <c r="I1522" s="5">
        <f>'90.1 Data-IP'!I1522*Convert!$B$6/$D1522</f>
        <v>1.8024504841341784</v>
      </c>
      <c r="J1522" s="5">
        <f>'90.1 Data-IP'!J1522*Convert!$B$6/$D1522</f>
        <v>52.514989448800129</v>
      </c>
      <c r="K1522" s="5">
        <f>'90.1 Data-IP'!K1522*Convert!$B$7/$D1522</f>
        <v>5.0154173719615391</v>
      </c>
      <c r="L1522" s="5">
        <f>'90.1 Data-IP'!L1522*Convert!$B$6/$D1522</f>
        <v>1.1003024684728122</v>
      </c>
      <c r="M1522" s="5">
        <f>'90.1 Data-IP'!M1522*Convert!$B$6/$D1522</f>
        <v>20.359857258749592</v>
      </c>
      <c r="N1522" s="5">
        <f>'90.1 Data-IP'!N1522*Convert!$B$6/$D1522</f>
        <v>7.711452195124837E-3</v>
      </c>
      <c r="O1522" s="5">
        <f>'90.1 Data-IP'!O1522*Convert!$B$6/$D1522</f>
        <v>5.9496288880818149E-3</v>
      </c>
      <c r="P1522" s="5">
        <f>'90.1 Data-IP'!P1522*Convert!$B$6/$D1522</f>
        <v>1.7618233070430217E-3</v>
      </c>
      <c r="Q1522" s="5">
        <f>'90.1 Data-IP'!Q1522*Convert!$B$6/$D1522</f>
        <v>0</v>
      </c>
      <c r="R1522" s="5">
        <f>'90.1 Data-IP'!R1522*Convert!$B$6/$D1522</f>
        <v>0</v>
      </c>
      <c r="S1522" s="5">
        <f>'90.1 Data-IP'!S1522*Convert!$B$6/$D1522</f>
        <v>8.0004287194895145</v>
      </c>
      <c r="T1522" s="5">
        <f>'90.1 Data-IP'!T1522*Convert!$B$6/$D1522</f>
        <v>1.0483516326319713</v>
      </c>
      <c r="U1522" s="5">
        <f>'90.1 Data-IP'!U1522*Convert!$B$7/$D1522</f>
        <v>1.1520609441231215</v>
      </c>
      <c r="V1522" s="5">
        <f>'90.1 Data-IP'!V1522*Convert!$B$6/$D1522</f>
        <v>3.1913236110666623</v>
      </c>
      <c r="W1522" s="5">
        <f>'90.1 Data-IP'!W1522*Convert!$B$6/$D1522</f>
        <v>136.71200980210014</v>
      </c>
      <c r="X1522" s="5">
        <f>'90.1 Data-IP'!X1522*Convert!$B$7/$D1522</f>
        <v>0.16281387031379455</v>
      </c>
      <c r="Y1522" s="5">
        <f t="shared" si="46"/>
        <v>136.87482367241392</v>
      </c>
      <c r="Z1522" s="5">
        <f>'90.1 Data-IP'!Z1522*Convert!$B$6/$D1522</f>
        <v>227.66520315667051</v>
      </c>
      <c r="AA1522" s="5">
        <f>'90.1 Data-IP'!AA1522*Convert!$B$7/$D1522</f>
        <v>6.3301532667138884</v>
      </c>
      <c r="AB1522" s="5">
        <f t="shared" si="47"/>
        <v>233.99535642338441</v>
      </c>
    </row>
    <row r="1523" spans="1:28" x14ac:dyDescent="0.25">
      <c r="A1523" s="95">
        <v>2010</v>
      </c>
      <c r="B1523" s="95" t="s">
        <v>56</v>
      </c>
      <c r="C1523" s="101" t="s">
        <v>6</v>
      </c>
      <c r="D1523" s="5">
        <f>'90.1 Data-SI'!D1523*Convert!$B$1</f>
        <v>73958.828475207003</v>
      </c>
      <c r="E1523" s="5">
        <f>'90.1 Data-IP'!E1523*Convert!$B$6/$D1523</f>
        <v>0</v>
      </c>
      <c r="F1523" s="5">
        <f>'90.1 Data-IP'!F1523*Convert!$B$7/$D1523</f>
        <v>0.15753492230020735</v>
      </c>
      <c r="G1523" s="5">
        <f>'90.1 Data-IP'!G1523*Convert!$B$6/$D1523</f>
        <v>86.861391659981152</v>
      </c>
      <c r="H1523" s="5">
        <f>'90.1 Data-IP'!H1523*Convert!$B$6/$D1523</f>
        <v>31.437967135903929</v>
      </c>
      <c r="I1523" s="5">
        <f>'90.1 Data-IP'!I1523*Convert!$B$6/$D1523</f>
        <v>1.8020446182291721</v>
      </c>
      <c r="J1523" s="5">
        <f>'90.1 Data-IP'!J1523*Convert!$B$6/$D1523</f>
        <v>52.514989448800129</v>
      </c>
      <c r="K1523" s="5">
        <f>'90.1 Data-IP'!K1523*Convert!$B$7/$D1523</f>
        <v>5.0154173719615391</v>
      </c>
      <c r="L1523" s="5">
        <f>'90.1 Data-IP'!L1523*Convert!$B$6/$D1523</f>
        <v>1.1003024684728122</v>
      </c>
      <c r="M1523" s="5">
        <f>'90.1 Data-IP'!M1523*Convert!$B$6/$D1523</f>
        <v>20.762882102421116</v>
      </c>
      <c r="N1523" s="5">
        <f>'90.1 Data-IP'!N1523*Convert!$B$6/$D1523</f>
        <v>7.711452195124837E-3</v>
      </c>
      <c r="O1523" s="5">
        <f>'90.1 Data-IP'!O1523*Convert!$B$6/$D1523</f>
        <v>5.9496288880818149E-3</v>
      </c>
      <c r="P1523" s="5">
        <f>'90.1 Data-IP'!P1523*Convert!$B$6/$D1523</f>
        <v>1.7618233070430217E-3</v>
      </c>
      <c r="Q1523" s="5">
        <f>'90.1 Data-IP'!Q1523*Convert!$B$6/$D1523</f>
        <v>0</v>
      </c>
      <c r="R1523" s="5">
        <f>'90.1 Data-IP'!R1523*Convert!$B$6/$D1523</f>
        <v>0</v>
      </c>
      <c r="S1523" s="5">
        <f>'90.1 Data-IP'!S1523*Convert!$B$6/$D1523</f>
        <v>5.3290193327362685</v>
      </c>
      <c r="T1523" s="5">
        <f>'90.1 Data-IP'!T1523*Convert!$B$6/$D1523</f>
        <v>1.0483516326319713</v>
      </c>
      <c r="U1523" s="5">
        <f>'90.1 Data-IP'!U1523*Convert!$B$7/$D1523</f>
        <v>1.1804005597750107</v>
      </c>
      <c r="V1523" s="5">
        <f>'90.1 Data-IP'!V1523*Convert!$B$6/$D1523</f>
        <v>3.1734655112463734</v>
      </c>
      <c r="W1523" s="5">
        <f>'90.1 Data-IP'!W1523*Convert!$B$6/$D1523</f>
        <v>112.95505491844558</v>
      </c>
      <c r="X1523" s="5">
        <f>'90.1 Data-IP'!X1523*Convert!$B$7/$D1523</f>
        <v>0.15753492230020735</v>
      </c>
      <c r="Y1523" s="5">
        <f t="shared" si="46"/>
        <v>113.11258984074578</v>
      </c>
      <c r="Z1523" s="5">
        <f>'90.1 Data-IP'!Z1523*Convert!$B$6/$D1523</f>
        <v>204.03812536261805</v>
      </c>
      <c r="AA1523" s="5">
        <f>'90.1 Data-IP'!AA1523*Convert!$B$7/$D1523</f>
        <v>6.3532139343521887</v>
      </c>
      <c r="AB1523" s="5">
        <f t="shared" si="47"/>
        <v>210.39133929697024</v>
      </c>
    </row>
    <row r="1524" spans="1:28" x14ac:dyDescent="0.25">
      <c r="A1524" s="95">
        <v>2010</v>
      </c>
      <c r="B1524" s="95" t="s">
        <v>56</v>
      </c>
      <c r="C1524" s="101" t="s">
        <v>11</v>
      </c>
      <c r="D1524" s="5">
        <f>'90.1 Data-SI'!D1524*Convert!$B$1</f>
        <v>73958.828475207003</v>
      </c>
      <c r="E1524" s="5">
        <f>'90.1 Data-IP'!E1524*Convert!$B$6/$D1524</f>
        <v>0</v>
      </c>
      <c r="F1524" s="5">
        <f>'90.1 Data-IP'!F1524*Convert!$B$7/$D1524</f>
        <v>0.3846686065690248</v>
      </c>
      <c r="G1524" s="5">
        <f>'90.1 Data-IP'!G1524*Convert!$B$6/$D1524</f>
        <v>75.92574071548411</v>
      </c>
      <c r="H1524" s="5">
        <f>'90.1 Data-IP'!H1524*Convert!$B$6/$D1524</f>
        <v>31.688386399292984</v>
      </c>
      <c r="I1524" s="5">
        <f>'90.1 Data-IP'!I1524*Convert!$B$6/$D1524</f>
        <v>1.8024504841341784</v>
      </c>
      <c r="J1524" s="5">
        <f>'90.1 Data-IP'!J1524*Convert!$B$6/$D1524</f>
        <v>52.514989448800129</v>
      </c>
      <c r="K1524" s="5">
        <f>'90.1 Data-IP'!K1524*Convert!$B$7/$D1524</f>
        <v>5.0154173719615391</v>
      </c>
      <c r="L1524" s="5">
        <f>'90.1 Data-IP'!L1524*Convert!$B$6/$D1524</f>
        <v>1.1007083343778188</v>
      </c>
      <c r="M1524" s="5">
        <f>'90.1 Data-IP'!M1524*Convert!$B$6/$D1524</f>
        <v>26.357743602936687</v>
      </c>
      <c r="N1524" s="5">
        <f>'90.1 Data-IP'!N1524*Convert!$B$6/$D1524</f>
        <v>1.0552513530170829E-2</v>
      </c>
      <c r="O1524" s="5">
        <f>'90.1 Data-IP'!O1524*Convert!$B$6/$D1524</f>
        <v>5.9496288880818149E-3</v>
      </c>
      <c r="P1524" s="5">
        <f>'90.1 Data-IP'!P1524*Convert!$B$6/$D1524</f>
        <v>4.6028846420890137E-3</v>
      </c>
      <c r="Q1524" s="5">
        <f>'90.1 Data-IP'!Q1524*Convert!$B$6/$D1524</f>
        <v>0</v>
      </c>
      <c r="R1524" s="5">
        <f>'90.1 Data-IP'!R1524*Convert!$B$6/$D1524</f>
        <v>0</v>
      </c>
      <c r="S1524" s="5">
        <f>'90.1 Data-IP'!S1524*Convert!$B$6/$D1524</f>
        <v>7.3076156196432986</v>
      </c>
      <c r="T1524" s="5">
        <f>'90.1 Data-IP'!T1524*Convert!$B$6/$D1524</f>
        <v>1.0483516326319713</v>
      </c>
      <c r="U1524" s="5">
        <f>'90.1 Data-IP'!U1524*Convert!$B$7/$D1524</f>
        <v>1.2420808997232398</v>
      </c>
      <c r="V1524" s="5">
        <f>'90.1 Data-IP'!V1524*Convert!$B$6/$D1524</f>
        <v>3.1702185840063213</v>
      </c>
      <c r="W1524" s="5">
        <f>'90.1 Data-IP'!W1524*Convert!$B$6/$D1524</f>
        <v>109.5957028227062</v>
      </c>
      <c r="X1524" s="5">
        <f>'90.1 Data-IP'!X1524*Convert!$B$7/$D1524</f>
        <v>0.3846686065690248</v>
      </c>
      <c r="Y1524" s="5">
        <f t="shared" si="46"/>
        <v>109.98037142927522</v>
      </c>
      <c r="Z1524" s="5">
        <f>'90.1 Data-IP'!Z1524*Convert!$B$6/$D1524</f>
        <v>200.9267573348377</v>
      </c>
      <c r="AA1524" s="5">
        <f>'90.1 Data-IP'!AA1524*Convert!$B$7/$D1524</f>
        <v>6.6421668782538053</v>
      </c>
      <c r="AB1524" s="5">
        <f t="shared" si="47"/>
        <v>207.56892421309152</v>
      </c>
    </row>
    <row r="1525" spans="1:28" x14ac:dyDescent="0.25">
      <c r="A1525" s="95">
        <v>2010</v>
      </c>
      <c r="B1525" s="95" t="s">
        <v>56</v>
      </c>
      <c r="C1525" s="101" t="s">
        <v>13</v>
      </c>
      <c r="D1525" s="5">
        <f>'90.1 Data-SI'!D1525*Convert!$B$1</f>
        <v>73958.828475207003</v>
      </c>
      <c r="E1525" s="5">
        <f>'90.1 Data-IP'!E1525*Convert!$B$6/$D1525</f>
        <v>0</v>
      </c>
      <c r="F1525" s="5">
        <f>'90.1 Data-IP'!F1525*Convert!$B$7/$D1525</f>
        <v>0.78114538632633679</v>
      </c>
      <c r="G1525" s="5">
        <f>'90.1 Data-IP'!G1525*Convert!$B$6/$D1525</f>
        <v>70.641366632298585</v>
      </c>
      <c r="H1525" s="5">
        <f>'90.1 Data-IP'!H1525*Convert!$B$6/$D1525</f>
        <v>31.655105395082451</v>
      </c>
      <c r="I1525" s="5">
        <f>'90.1 Data-IP'!I1525*Convert!$B$6/$D1525</f>
        <v>1.7996094227991331</v>
      </c>
      <c r="J1525" s="5">
        <f>'90.1 Data-IP'!J1525*Convert!$B$6/$D1525</f>
        <v>52.514989448800129</v>
      </c>
      <c r="K1525" s="5">
        <f>'90.1 Data-IP'!K1525*Convert!$B$7/$D1525</f>
        <v>5.0154173719615391</v>
      </c>
      <c r="L1525" s="5">
        <f>'90.1 Data-IP'!L1525*Convert!$B$6/$D1525</f>
        <v>1.1003024684728122</v>
      </c>
      <c r="M1525" s="5">
        <f>'90.1 Data-IP'!M1525*Convert!$B$6/$D1525</f>
        <v>17.814266302548386</v>
      </c>
      <c r="N1525" s="5">
        <f>'90.1 Data-IP'!N1525*Convert!$B$6/$D1525</f>
        <v>1.5017038485243103E-2</v>
      </c>
      <c r="O1525" s="5">
        <f>'90.1 Data-IP'!O1525*Convert!$B$6/$D1525</f>
        <v>5.9496288880818149E-3</v>
      </c>
      <c r="P1525" s="5">
        <f>'90.1 Data-IP'!P1525*Convert!$B$6/$D1525</f>
        <v>9.0674095971612877E-3</v>
      </c>
      <c r="Q1525" s="5">
        <f>'90.1 Data-IP'!Q1525*Convert!$B$6/$D1525</f>
        <v>0</v>
      </c>
      <c r="R1525" s="5">
        <f>'90.1 Data-IP'!R1525*Convert!$B$6/$D1525</f>
        <v>0</v>
      </c>
      <c r="S1525" s="5">
        <f>'90.1 Data-IP'!S1525*Convert!$B$6/$D1525</f>
        <v>4.9820039839556509</v>
      </c>
      <c r="T1525" s="5">
        <f>'90.1 Data-IP'!T1525*Convert!$B$6/$D1525</f>
        <v>1.0483516326319713</v>
      </c>
      <c r="U1525" s="5">
        <f>'90.1 Data-IP'!U1525*Convert!$B$7/$D1525</f>
        <v>1.2841735641473691</v>
      </c>
      <c r="V1525" s="5">
        <f>'90.1 Data-IP'!V1525*Convert!$B$6/$D1525</f>
        <v>3.1596660704761499</v>
      </c>
      <c r="W1525" s="5">
        <f>'90.1 Data-IP'!W1525*Convert!$B$6/$D1525</f>
        <v>93.446704328399775</v>
      </c>
      <c r="X1525" s="5">
        <f>'90.1 Data-IP'!X1525*Convert!$B$7/$D1525</f>
        <v>0.78114538632633679</v>
      </c>
      <c r="Y1525" s="5">
        <f t="shared" si="46"/>
        <v>94.227849714726119</v>
      </c>
      <c r="Z1525" s="5">
        <f>'90.1 Data-IP'!Z1525*Convert!$B$6/$D1525</f>
        <v>184.73067839555048</v>
      </c>
      <c r="AA1525" s="5">
        <f>'90.1 Data-IP'!AA1525*Convert!$B$7/$D1525</f>
        <v>7.0807363224352455</v>
      </c>
      <c r="AB1525" s="5">
        <f t="shared" si="47"/>
        <v>191.81141471798574</v>
      </c>
    </row>
    <row r="1526" spans="1:28" x14ac:dyDescent="0.25">
      <c r="A1526" s="95">
        <v>2010</v>
      </c>
      <c r="B1526" s="95" t="s">
        <v>56</v>
      </c>
      <c r="C1526" s="101" t="s">
        <v>19</v>
      </c>
      <c r="D1526" s="5">
        <f>'90.1 Data-SI'!D1526*Convert!$B$1</f>
        <v>73958.828475207003</v>
      </c>
      <c r="E1526" s="5">
        <f>'90.1 Data-IP'!E1526*Convert!$B$6/$D1526</f>
        <v>0</v>
      </c>
      <c r="F1526" s="5">
        <f>'90.1 Data-IP'!F1526*Convert!$B$7/$D1526</f>
        <v>1.5724319096261437</v>
      </c>
      <c r="G1526" s="5">
        <f>'90.1 Data-IP'!G1526*Convert!$B$6/$D1526</f>
        <v>54.160369827696776</v>
      </c>
      <c r="H1526" s="5">
        <f>'90.1 Data-IP'!H1526*Convert!$B$6/$D1526</f>
        <v>31.72694366026861</v>
      </c>
      <c r="I1526" s="5">
        <f>'90.1 Data-IP'!I1526*Convert!$B$6/$D1526</f>
        <v>1.7987976909891199</v>
      </c>
      <c r="J1526" s="5">
        <f>'90.1 Data-IP'!J1526*Convert!$B$6/$D1526</f>
        <v>52.514989448800129</v>
      </c>
      <c r="K1526" s="5">
        <f>'90.1 Data-IP'!K1526*Convert!$B$7/$D1526</f>
        <v>5.0154173719615391</v>
      </c>
      <c r="L1526" s="5">
        <f>'90.1 Data-IP'!L1526*Convert!$B$6/$D1526</f>
        <v>1.1007083343778188</v>
      </c>
      <c r="M1526" s="5">
        <f>'90.1 Data-IP'!M1526*Convert!$B$6/$D1526</f>
        <v>23.269509931741698</v>
      </c>
      <c r="N1526" s="5">
        <f>'90.1 Data-IP'!N1526*Convert!$B$6/$D1526</f>
        <v>2.8004747445453351E-2</v>
      </c>
      <c r="O1526" s="5">
        <f>'90.1 Data-IP'!O1526*Convert!$B$6/$D1526</f>
        <v>5.9496288880818149E-3</v>
      </c>
      <c r="P1526" s="5">
        <f>'90.1 Data-IP'!P1526*Convert!$B$6/$D1526</f>
        <v>2.2055118557371533E-2</v>
      </c>
      <c r="Q1526" s="5">
        <f>'90.1 Data-IP'!Q1526*Convert!$B$6/$D1526</f>
        <v>0</v>
      </c>
      <c r="R1526" s="5">
        <f>'90.1 Data-IP'!R1526*Convert!$B$6/$D1526</f>
        <v>0</v>
      </c>
      <c r="S1526" s="5">
        <f>'90.1 Data-IP'!S1526*Convert!$B$6/$D1526</f>
        <v>3.7177316898601842</v>
      </c>
      <c r="T1526" s="5">
        <f>'90.1 Data-IP'!T1526*Convert!$B$6/$D1526</f>
        <v>1.0483516326319713</v>
      </c>
      <c r="U1526" s="5">
        <f>'90.1 Data-IP'!U1526*Convert!$B$7/$D1526</f>
        <v>1.3637745434048811</v>
      </c>
      <c r="V1526" s="5">
        <f>'90.1 Data-IP'!V1526*Convert!$B$6/$D1526</f>
        <v>3.1637247295262156</v>
      </c>
      <c r="W1526" s="5">
        <f>'90.1 Data-IP'!W1526*Convert!$B$6/$D1526</f>
        <v>81.169666567856027</v>
      </c>
      <c r="X1526" s="5">
        <f>'90.1 Data-IP'!X1526*Convert!$B$7/$D1526</f>
        <v>1.5724319096261437</v>
      </c>
      <c r="Y1526" s="5">
        <f t="shared" si="46"/>
        <v>82.742098477482173</v>
      </c>
      <c r="Z1526" s="5">
        <f>'90.1 Data-IP'!Z1526*Convert!$B$6/$D1526</f>
        <v>172.52913169333797</v>
      </c>
      <c r="AA1526" s="5">
        <f>'90.1 Data-IP'!AA1526*Convert!$B$7/$D1526</f>
        <v>7.9516238249925637</v>
      </c>
      <c r="AB1526" s="5">
        <f t="shared" si="47"/>
        <v>180.48075551833054</v>
      </c>
    </row>
    <row r="1527" spans="1:28" x14ac:dyDescent="0.25">
      <c r="A1527" s="95">
        <v>2010</v>
      </c>
      <c r="B1527" s="95" t="s">
        <v>56</v>
      </c>
      <c r="C1527" s="101" t="s">
        <v>20</v>
      </c>
      <c r="D1527" s="5">
        <f>'90.1 Data-SI'!D1527*Convert!$B$1</f>
        <v>73958.828475207003</v>
      </c>
      <c r="E1527" s="5">
        <f>'90.1 Data-IP'!E1527*Convert!$B$6/$D1527</f>
        <v>0</v>
      </c>
      <c r="F1527" s="5">
        <f>'90.1 Data-IP'!F1527*Convert!$B$7/$D1527</f>
        <v>0.90631202212218043</v>
      </c>
      <c r="G1527" s="5">
        <f>'90.1 Data-IP'!G1527*Convert!$B$6/$D1527</f>
        <v>39.60926540140121</v>
      </c>
      <c r="H1527" s="5">
        <f>'90.1 Data-IP'!H1527*Convert!$B$6/$D1527</f>
        <v>31.926629685531843</v>
      </c>
      <c r="I1527" s="5">
        <f>'90.1 Data-IP'!I1527*Convert!$B$6/$D1527</f>
        <v>1.800421154609146</v>
      </c>
      <c r="J1527" s="5">
        <f>'90.1 Data-IP'!J1527*Convert!$B$6/$D1527</f>
        <v>52.514989448800129</v>
      </c>
      <c r="K1527" s="5">
        <f>'90.1 Data-IP'!K1527*Convert!$B$7/$D1527</f>
        <v>5.0154173719615391</v>
      </c>
      <c r="L1527" s="5">
        <f>'90.1 Data-IP'!L1527*Convert!$B$6/$D1527</f>
        <v>1.1007083343778188</v>
      </c>
      <c r="M1527" s="5">
        <f>'90.1 Data-IP'!M1527*Convert!$B$6/$D1527</f>
        <v>19.619151982112601</v>
      </c>
      <c r="N1527" s="5">
        <f>'90.1 Data-IP'!N1527*Convert!$B$6/$D1527</f>
        <v>2.0293295250328518E-2</v>
      </c>
      <c r="O1527" s="5">
        <f>'90.1 Data-IP'!O1527*Convert!$B$6/$D1527</f>
        <v>5.9496288880818149E-3</v>
      </c>
      <c r="P1527" s="5">
        <f>'90.1 Data-IP'!P1527*Convert!$B$6/$D1527</f>
        <v>1.4343666362246703E-2</v>
      </c>
      <c r="Q1527" s="5">
        <f>'90.1 Data-IP'!Q1527*Convert!$B$6/$D1527</f>
        <v>0</v>
      </c>
      <c r="R1527" s="5">
        <f>'90.1 Data-IP'!R1527*Convert!$B$6/$D1527</f>
        <v>0</v>
      </c>
      <c r="S1527" s="5">
        <f>'90.1 Data-IP'!S1527*Convert!$B$6/$D1527</f>
        <v>2.9291342364324175</v>
      </c>
      <c r="T1527" s="5">
        <f>'90.1 Data-IP'!T1527*Convert!$B$6/$D1527</f>
        <v>1.0487574985369779</v>
      </c>
      <c r="U1527" s="5">
        <f>'90.1 Data-IP'!U1527*Convert!$B$7/$D1527</f>
        <v>1.3821119417678684</v>
      </c>
      <c r="V1527" s="5">
        <f>'90.1 Data-IP'!V1527*Convert!$B$6/$D1527</f>
        <v>3.1113680277803684</v>
      </c>
      <c r="W1527" s="5">
        <f>'90.1 Data-IP'!W1527*Convert!$B$6/$D1527</f>
        <v>62.171895286308477</v>
      </c>
      <c r="X1527" s="5">
        <f>'90.1 Data-IP'!X1527*Convert!$B$7/$D1527</f>
        <v>0.90631202212218043</v>
      </c>
      <c r="Y1527" s="5">
        <f t="shared" si="46"/>
        <v>63.078207308430656</v>
      </c>
      <c r="Z1527" s="5">
        <f>'90.1 Data-IP'!Z1527*Convert!$B$6/$D1527</f>
        <v>153.68071906483286</v>
      </c>
      <c r="AA1527" s="5">
        <f>'90.1 Data-IP'!AA1527*Convert!$B$7/$D1527</f>
        <v>7.3038413358515895</v>
      </c>
      <c r="AB1527" s="5">
        <f t="shared" si="47"/>
        <v>160.98456040068444</v>
      </c>
    </row>
    <row r="1528" spans="1:28" x14ac:dyDescent="0.25">
      <c r="A1528" s="95">
        <v>2010</v>
      </c>
      <c r="B1528" s="95" t="s">
        <v>56</v>
      </c>
      <c r="C1528" s="101" t="s">
        <v>3</v>
      </c>
      <c r="D1528" s="5">
        <f>'90.1 Data-SI'!D1528*Convert!$B$1</f>
        <v>73958.828475207003</v>
      </c>
      <c r="E1528" s="5">
        <f>'90.1 Data-IP'!E1528*Convert!$B$6/$D1528</f>
        <v>0</v>
      </c>
      <c r="F1528" s="5">
        <f>'90.1 Data-IP'!F1528*Convert!$B$7/$D1528</f>
        <v>5.0300039388411886</v>
      </c>
      <c r="G1528" s="5">
        <f>'90.1 Data-IP'!G1528*Convert!$B$6/$D1528</f>
        <v>31.017084192412121</v>
      </c>
      <c r="H1528" s="5">
        <f>'90.1 Data-IP'!H1528*Convert!$B$6/$D1528</f>
        <v>31.949358176212211</v>
      </c>
      <c r="I1528" s="5">
        <f>'90.1 Data-IP'!I1528*Convert!$B$6/$D1528</f>
        <v>1.8000152887041396</v>
      </c>
      <c r="J1528" s="5">
        <f>'90.1 Data-IP'!J1528*Convert!$B$6/$D1528</f>
        <v>52.514989448800129</v>
      </c>
      <c r="K1528" s="5">
        <f>'90.1 Data-IP'!K1528*Convert!$B$7/$D1528</f>
        <v>5.0154173719615391</v>
      </c>
      <c r="L1528" s="5">
        <f>'90.1 Data-IP'!L1528*Convert!$B$6/$D1528</f>
        <v>1.1007083343778188</v>
      </c>
      <c r="M1528" s="5">
        <f>'90.1 Data-IP'!M1528*Convert!$B$6/$D1528</f>
        <v>19.073262339878767</v>
      </c>
      <c r="N1528" s="5">
        <f>'90.1 Data-IP'!N1528*Convert!$B$6/$D1528</f>
        <v>7.8737985571274649E-2</v>
      </c>
      <c r="O1528" s="5">
        <f>'90.1 Data-IP'!O1528*Convert!$B$6/$D1528</f>
        <v>5.9496288880818149E-3</v>
      </c>
      <c r="P1528" s="5">
        <f>'90.1 Data-IP'!P1528*Convert!$B$6/$D1528</f>
        <v>7.2788356683192834E-2</v>
      </c>
      <c r="Q1528" s="5">
        <f>'90.1 Data-IP'!Q1528*Convert!$B$6/$D1528</f>
        <v>0</v>
      </c>
      <c r="R1528" s="5">
        <f>'90.1 Data-IP'!R1528*Convert!$B$6/$D1528</f>
        <v>0</v>
      </c>
      <c r="S1528" s="5">
        <f>'90.1 Data-IP'!S1528*Convert!$B$6/$D1528</f>
        <v>2.9193934547122602</v>
      </c>
      <c r="T1528" s="5">
        <f>'90.1 Data-IP'!T1528*Convert!$B$6/$D1528</f>
        <v>1.0487574985369779</v>
      </c>
      <c r="U1528" s="5">
        <f>'90.1 Data-IP'!U1528*Convert!$B$7/$D1528</f>
        <v>1.5503436797798182</v>
      </c>
      <c r="V1528" s="5">
        <f>'90.1 Data-IP'!V1528*Convert!$B$6/$D1528</f>
        <v>3.1401845070358347</v>
      </c>
      <c r="W1528" s="5">
        <f>'90.1 Data-IP'!W1528*Convert!$B$6/$D1528</f>
        <v>53.082528343686342</v>
      </c>
      <c r="X1528" s="5">
        <f>'90.1 Data-IP'!X1528*Convert!$B$7/$D1528</f>
        <v>5.0300039388411886</v>
      </c>
      <c r="Y1528" s="5">
        <f t="shared" si="46"/>
        <v>58.112532282527532</v>
      </c>
      <c r="Z1528" s="5">
        <f>'90.1 Data-IP'!Z1528*Convert!$B$6/$D1528</f>
        <v>144.64249122624153</v>
      </c>
      <c r="AA1528" s="5">
        <f>'90.1 Data-IP'!AA1528*Convert!$B$7/$D1528</f>
        <v>11.595764990582547</v>
      </c>
      <c r="AB1528" s="5">
        <f t="shared" si="47"/>
        <v>156.23825621682408</v>
      </c>
    </row>
    <row r="1529" spans="1:28" x14ac:dyDescent="0.25">
      <c r="A1529" s="95">
        <v>2010</v>
      </c>
      <c r="B1529" s="95" t="s">
        <v>56</v>
      </c>
      <c r="C1529" s="101" t="s">
        <v>7</v>
      </c>
      <c r="D1529" s="5">
        <f>'90.1 Data-SI'!D1529*Convert!$B$1</f>
        <v>73958.828475207003</v>
      </c>
      <c r="E1529" s="5">
        <f>'90.1 Data-IP'!E1529*Convert!$B$6/$D1529</f>
        <v>0</v>
      </c>
      <c r="F1529" s="5">
        <f>'90.1 Data-IP'!F1529*Convert!$B$7/$D1529</f>
        <v>1.8556891464604672</v>
      </c>
      <c r="G1529" s="5">
        <f>'90.1 Data-IP'!G1529*Convert!$B$6/$D1529</f>
        <v>27.762039634259423</v>
      </c>
      <c r="H1529" s="5">
        <f>'90.1 Data-IP'!H1529*Convert!$B$6/$D1529</f>
        <v>31.895783876751345</v>
      </c>
      <c r="I1529" s="5">
        <f>'90.1 Data-IP'!I1529*Convert!$B$6/$D1529</f>
        <v>1.8000152887041396</v>
      </c>
      <c r="J1529" s="5">
        <f>'90.1 Data-IP'!J1529*Convert!$B$6/$D1529</f>
        <v>52.514989448800129</v>
      </c>
      <c r="K1529" s="5">
        <f>'90.1 Data-IP'!K1529*Convert!$B$7/$D1529</f>
        <v>5.0154173719615391</v>
      </c>
      <c r="L1529" s="5">
        <f>'90.1 Data-IP'!L1529*Convert!$B$6/$D1529</f>
        <v>1.1007083343778188</v>
      </c>
      <c r="M1529" s="5">
        <f>'90.1 Data-IP'!M1529*Convert!$B$6/$D1529</f>
        <v>19.407695845604181</v>
      </c>
      <c r="N1529" s="5">
        <f>'90.1 Data-IP'!N1529*Convert!$B$6/$D1529</f>
        <v>4.5456981360735886E-2</v>
      </c>
      <c r="O1529" s="5">
        <f>'90.1 Data-IP'!O1529*Convert!$B$6/$D1529</f>
        <v>5.9496288880818149E-3</v>
      </c>
      <c r="P1529" s="5">
        <f>'90.1 Data-IP'!P1529*Convert!$B$6/$D1529</f>
        <v>3.9507352472654071E-2</v>
      </c>
      <c r="Q1529" s="5">
        <f>'90.1 Data-IP'!Q1529*Convert!$B$6/$D1529</f>
        <v>0</v>
      </c>
      <c r="R1529" s="5">
        <f>'90.1 Data-IP'!R1529*Convert!$B$6/$D1529</f>
        <v>0</v>
      </c>
      <c r="S1529" s="5">
        <f>'90.1 Data-IP'!S1529*Convert!$B$6/$D1529</f>
        <v>2.9607917770229304</v>
      </c>
      <c r="T1529" s="5">
        <f>'90.1 Data-IP'!T1529*Convert!$B$6/$D1529</f>
        <v>1.0487574985369779</v>
      </c>
      <c r="U1529" s="5">
        <f>'90.1 Data-IP'!U1529*Convert!$B$7/$D1529</f>
        <v>1.5039445051340781</v>
      </c>
      <c r="V1529" s="5">
        <f>'90.1 Data-IP'!V1529*Convert!$B$6/$D1529</f>
        <v>3.108932832350328</v>
      </c>
      <c r="W1529" s="5">
        <f>'90.1 Data-IP'!W1529*Convert!$B$6/$D1529</f>
        <v>50.170034609359178</v>
      </c>
      <c r="X1529" s="5">
        <f>'90.1 Data-IP'!X1529*Convert!$B$7/$D1529</f>
        <v>1.8556891464604672</v>
      </c>
      <c r="Y1529" s="5">
        <f t="shared" si="46"/>
        <v>52.025723755819648</v>
      </c>
      <c r="Z1529" s="5">
        <f>'90.1 Data-IP'!Z1529*Convert!$B$6/$D1529</f>
        <v>141.64517151776801</v>
      </c>
      <c r="AA1529" s="5">
        <f>'90.1 Data-IP'!AA1529*Convert!$B$7/$D1529</f>
        <v>8.3750510235560842</v>
      </c>
      <c r="AB1529" s="5">
        <f t="shared" si="47"/>
        <v>150.0202225413241</v>
      </c>
    </row>
    <row r="1530" spans="1:28" x14ac:dyDescent="0.25">
      <c r="A1530" s="95">
        <v>2010</v>
      </c>
      <c r="B1530" s="95" t="s">
        <v>56</v>
      </c>
      <c r="C1530" s="101" t="s">
        <v>17</v>
      </c>
      <c r="D1530" s="5">
        <f>'90.1 Data-SI'!D1530*Convert!$B$1</f>
        <v>73958.828475207003</v>
      </c>
      <c r="E1530" s="5">
        <f>'90.1 Data-IP'!E1530*Convert!$B$6/$D1530</f>
        <v>0</v>
      </c>
      <c r="F1530" s="5">
        <f>'90.1 Data-IP'!F1530*Convert!$B$7/$D1530</f>
        <v>1.1496993094854639</v>
      </c>
      <c r="G1530" s="5">
        <f>'90.1 Data-IP'!G1530*Convert!$B$6/$D1530</f>
        <v>19.580188855231974</v>
      </c>
      <c r="H1530" s="5">
        <f>'90.1 Data-IP'!H1530*Convert!$B$6/$D1530</f>
        <v>31.850326895390605</v>
      </c>
      <c r="I1530" s="5">
        <f>'90.1 Data-IP'!I1530*Convert!$B$6/$D1530</f>
        <v>1.8028563500391854</v>
      </c>
      <c r="J1530" s="5">
        <f>'90.1 Data-IP'!J1530*Convert!$B$6/$D1530</f>
        <v>52.514989448800129</v>
      </c>
      <c r="K1530" s="5">
        <f>'90.1 Data-IP'!K1530*Convert!$B$7/$D1530</f>
        <v>5.0154173719615391</v>
      </c>
      <c r="L1530" s="5">
        <f>'90.1 Data-IP'!L1530*Convert!$B$6/$D1530</f>
        <v>1.1007083343778188</v>
      </c>
      <c r="M1530" s="5">
        <f>'90.1 Data-IP'!M1530*Convert!$B$6/$D1530</f>
        <v>17.062196780571206</v>
      </c>
      <c r="N1530" s="5">
        <f>'90.1 Data-IP'!N1530*Convert!$B$6/$D1530</f>
        <v>2.394608839538765E-2</v>
      </c>
      <c r="O1530" s="5">
        <f>'90.1 Data-IP'!O1530*Convert!$B$6/$D1530</f>
        <v>5.9496288880818149E-3</v>
      </c>
      <c r="P1530" s="5">
        <f>'90.1 Data-IP'!P1530*Convert!$B$6/$D1530</f>
        <v>1.7996459507305832E-2</v>
      </c>
      <c r="Q1530" s="5">
        <f>'90.1 Data-IP'!Q1530*Convert!$B$6/$D1530</f>
        <v>0</v>
      </c>
      <c r="R1530" s="5">
        <f>'90.1 Data-IP'!R1530*Convert!$B$6/$D1530</f>
        <v>0</v>
      </c>
      <c r="S1530" s="5">
        <f>'90.1 Data-IP'!S1530*Convert!$B$6/$D1530</f>
        <v>1.9838725436721159</v>
      </c>
      <c r="T1530" s="5">
        <f>'90.1 Data-IP'!T1530*Convert!$B$6/$D1530</f>
        <v>1.0487574985369779</v>
      </c>
      <c r="U1530" s="5">
        <f>'90.1 Data-IP'!U1530*Convert!$B$7/$D1530</f>
        <v>1.53936902469894</v>
      </c>
      <c r="V1530" s="5">
        <f>'90.1 Data-IP'!V1530*Convert!$B$6/$D1530</f>
        <v>3.138966909320815</v>
      </c>
      <c r="W1530" s="5">
        <f>'90.1 Data-IP'!W1530*Convert!$B$6/$D1530</f>
        <v>38.644254638982609</v>
      </c>
      <c r="X1530" s="5">
        <f>'90.1 Data-IP'!X1530*Convert!$B$7/$D1530</f>
        <v>1.1496993094854639</v>
      </c>
      <c r="Y1530" s="5">
        <f t="shared" si="46"/>
        <v>39.793953948468072</v>
      </c>
      <c r="Z1530" s="5">
        <f>'90.1 Data-IP'!Z1530*Convert!$B$6/$D1530</f>
        <v>130.10640383843122</v>
      </c>
      <c r="AA1530" s="5">
        <f>'90.1 Data-IP'!AA1530*Convert!$B$7/$D1530</f>
        <v>7.7044857061459435</v>
      </c>
      <c r="AB1530" s="5">
        <f t="shared" si="47"/>
        <v>137.81088954457715</v>
      </c>
    </row>
    <row r="1531" spans="1:28" x14ac:dyDescent="0.25">
      <c r="A1531" s="95">
        <v>2010</v>
      </c>
      <c r="B1531" s="95" t="s">
        <v>56</v>
      </c>
      <c r="C1531" s="101" t="s">
        <v>14</v>
      </c>
      <c r="D1531" s="5">
        <f>'90.1 Data-SI'!D1531*Convert!$B$1</f>
        <v>73958.828475207003</v>
      </c>
      <c r="E1531" s="5">
        <f>'90.1 Data-IP'!E1531*Convert!$B$6/$D1531</f>
        <v>0</v>
      </c>
      <c r="F1531" s="5">
        <f>'90.1 Data-IP'!F1531*Convert!$B$7/$D1531</f>
        <v>6.5458955368481213</v>
      </c>
      <c r="G1531" s="5">
        <f>'90.1 Data-IP'!G1531*Convert!$B$6/$D1531</f>
        <v>21.720725638236619</v>
      </c>
      <c r="H1531" s="5">
        <f>'90.1 Data-IP'!H1531*Convert!$B$6/$D1531</f>
        <v>31.619795061346881</v>
      </c>
      <c r="I1531" s="5">
        <f>'90.1 Data-IP'!I1531*Convert!$B$6/$D1531</f>
        <v>1.8036680818491986</v>
      </c>
      <c r="J1531" s="5">
        <f>'90.1 Data-IP'!J1531*Convert!$B$6/$D1531</f>
        <v>52.514989448800129</v>
      </c>
      <c r="K1531" s="5">
        <f>'90.1 Data-IP'!K1531*Convert!$B$7/$D1531</f>
        <v>5.0154173719615391</v>
      </c>
      <c r="L1531" s="5">
        <f>'90.1 Data-IP'!L1531*Convert!$B$6/$D1531</f>
        <v>1.1007083343778188</v>
      </c>
      <c r="M1531" s="5">
        <f>'90.1 Data-IP'!M1531*Convert!$B$6/$D1531</f>
        <v>18.881693632715663</v>
      </c>
      <c r="N1531" s="5">
        <f>'90.1 Data-IP'!N1531*Convert!$B$6/$D1531</f>
        <v>0.10714859892173456</v>
      </c>
      <c r="O1531" s="5">
        <f>'90.1 Data-IP'!O1531*Convert!$B$6/$D1531</f>
        <v>5.9496288880818149E-3</v>
      </c>
      <c r="P1531" s="5">
        <f>'90.1 Data-IP'!P1531*Convert!$B$6/$D1531</f>
        <v>0.10119897003365276</v>
      </c>
      <c r="Q1531" s="5">
        <f>'90.1 Data-IP'!Q1531*Convert!$B$6/$D1531</f>
        <v>0</v>
      </c>
      <c r="R1531" s="5">
        <f>'90.1 Data-IP'!R1531*Convert!$B$6/$D1531</f>
        <v>0</v>
      </c>
      <c r="S1531" s="5">
        <f>'90.1 Data-IP'!S1531*Convert!$B$6/$D1531</f>
        <v>3.2708733284479501</v>
      </c>
      <c r="T1531" s="5">
        <f>'90.1 Data-IP'!T1531*Convert!$B$6/$D1531</f>
        <v>1.0487574985369779</v>
      </c>
      <c r="U1531" s="5">
        <f>'90.1 Data-IP'!U1531*Convert!$B$7/$D1531</f>
        <v>1.6866238903411086</v>
      </c>
      <c r="V1531" s="5">
        <f>'90.1 Data-IP'!V1531*Convert!$B$6/$D1531</f>
        <v>3.1373434457007883</v>
      </c>
      <c r="W1531" s="5">
        <f>'90.1 Data-IP'!W1531*Convert!$B$6/$D1531</f>
        <v>43.974491569433887</v>
      </c>
      <c r="X1531" s="5">
        <f>'90.1 Data-IP'!X1531*Convert!$B$7/$D1531</f>
        <v>6.5458955368481213</v>
      </c>
      <c r="Y1531" s="5">
        <f t="shared" si="46"/>
        <v>50.520387106282008</v>
      </c>
      <c r="Z1531" s="5">
        <f>'90.1 Data-IP'!Z1531*Convert!$B$6/$D1531</f>
        <v>135.20610893483877</v>
      </c>
      <c r="AA1531" s="5">
        <f>'90.1 Data-IP'!AA1531*Convert!$B$7/$D1531</f>
        <v>13.24793679915077</v>
      </c>
      <c r="AB1531" s="5">
        <f t="shared" si="47"/>
        <v>148.45404573398955</v>
      </c>
    </row>
    <row r="1532" spans="1:28" x14ac:dyDescent="0.25">
      <c r="A1532" s="95">
        <v>2010</v>
      </c>
      <c r="B1532" s="95" t="s">
        <v>56</v>
      </c>
      <c r="C1532" s="101" t="s">
        <v>2</v>
      </c>
      <c r="D1532" s="5">
        <f>'90.1 Data-SI'!D1532*Convert!$B$1</f>
        <v>73958.828475207003</v>
      </c>
      <c r="E1532" s="5">
        <f>'90.1 Data-IP'!E1532*Convert!$B$6/$D1532</f>
        <v>0</v>
      </c>
      <c r="F1532" s="5">
        <f>'90.1 Data-IP'!F1532*Convert!$B$7/$D1532</f>
        <v>2.9345394168162082</v>
      </c>
      <c r="G1532" s="5">
        <f>'90.1 Data-IP'!G1532*Convert!$B$6/$D1532</f>
        <v>20.657762833024417</v>
      </c>
      <c r="H1532" s="5">
        <f>'90.1 Data-IP'!H1532*Convert!$B$6/$D1532</f>
        <v>31.528069366815387</v>
      </c>
      <c r="I1532" s="5">
        <f>'90.1 Data-IP'!I1532*Convert!$B$6/$D1532</f>
        <v>1.7992035568941265</v>
      </c>
      <c r="J1532" s="5">
        <f>'90.1 Data-IP'!J1532*Convert!$B$6/$D1532</f>
        <v>52.514989448800129</v>
      </c>
      <c r="K1532" s="5">
        <f>'90.1 Data-IP'!K1532*Convert!$B$7/$D1532</f>
        <v>5.0154173719615391</v>
      </c>
      <c r="L1532" s="5">
        <f>'90.1 Data-IP'!L1532*Convert!$B$6/$D1532</f>
        <v>1.1003024684728122</v>
      </c>
      <c r="M1532" s="5">
        <f>'90.1 Data-IP'!M1532*Convert!$B$6/$D1532</f>
        <v>19.846842754821289</v>
      </c>
      <c r="N1532" s="5">
        <f>'90.1 Data-IP'!N1532*Convert!$B$6/$D1532</f>
        <v>7.6708656046241788E-2</v>
      </c>
      <c r="O1532" s="5">
        <f>'90.1 Data-IP'!O1532*Convert!$B$6/$D1532</f>
        <v>5.9496288880818149E-3</v>
      </c>
      <c r="P1532" s="5">
        <f>'90.1 Data-IP'!P1532*Convert!$B$6/$D1532</f>
        <v>7.0759027158159973E-2</v>
      </c>
      <c r="Q1532" s="5">
        <f>'90.1 Data-IP'!Q1532*Convert!$B$6/$D1532</f>
        <v>0</v>
      </c>
      <c r="R1532" s="5">
        <f>'90.1 Data-IP'!R1532*Convert!$B$6/$D1532</f>
        <v>0</v>
      </c>
      <c r="S1532" s="5">
        <f>'90.1 Data-IP'!S1532*Convert!$B$6/$D1532</f>
        <v>3.0237009922989486</v>
      </c>
      <c r="T1532" s="5">
        <f>'90.1 Data-IP'!T1532*Convert!$B$6/$D1532</f>
        <v>1.0487574985369779</v>
      </c>
      <c r="U1532" s="5">
        <f>'90.1 Data-IP'!U1532*Convert!$B$7/$D1532</f>
        <v>1.6449479849706836</v>
      </c>
      <c r="V1532" s="5">
        <f>'90.1 Data-IP'!V1532*Convert!$B$6/$D1532</f>
        <v>3.1052800392052697</v>
      </c>
      <c r="W1532" s="5">
        <f>'90.1 Data-IP'!W1532*Convert!$B$6/$D1532</f>
        <v>43.599065607302812</v>
      </c>
      <c r="X1532" s="5">
        <f>'90.1 Data-IP'!X1532*Convert!$B$7/$D1532</f>
        <v>2.9345394168162082</v>
      </c>
      <c r="Y1532" s="5">
        <f t="shared" si="46"/>
        <v>46.533605024119019</v>
      </c>
      <c r="Z1532" s="5">
        <f>'90.1 Data-IP'!Z1532*Convert!$B$6/$D1532</f>
        <v>134.7020234808206</v>
      </c>
      <c r="AA1532" s="5">
        <f>'90.1 Data-IP'!AA1532*Convert!$B$7/$D1532</f>
        <v>9.5949047737484321</v>
      </c>
      <c r="AB1532" s="5">
        <f t="shared" si="47"/>
        <v>144.29692825456902</v>
      </c>
    </row>
    <row r="1533" spans="1:28" x14ac:dyDescent="0.25">
      <c r="A1533" s="95">
        <v>2010</v>
      </c>
      <c r="B1533" s="95" t="s">
        <v>56</v>
      </c>
      <c r="C1533" s="101" t="s">
        <v>18</v>
      </c>
      <c r="D1533" s="5">
        <f>'90.1 Data-SI'!D1533*Convert!$B$1</f>
        <v>73958.828475207003</v>
      </c>
      <c r="E1533" s="5">
        <f>'90.1 Data-IP'!E1533*Convert!$B$6/$D1533</f>
        <v>0</v>
      </c>
      <c r="F1533" s="5">
        <f>'90.1 Data-IP'!F1533*Convert!$B$7/$D1533</f>
        <v>6.1730351034673845</v>
      </c>
      <c r="G1533" s="5">
        <f>'90.1 Data-IP'!G1533*Convert!$B$6/$D1533</f>
        <v>8.180633181312432</v>
      </c>
      <c r="H1533" s="5">
        <f>'90.1 Data-IP'!H1533*Convert!$B$6/$D1533</f>
        <v>31.883202033696136</v>
      </c>
      <c r="I1533" s="5">
        <f>'90.1 Data-IP'!I1533*Convert!$B$6/$D1533</f>
        <v>1.803262215944192</v>
      </c>
      <c r="J1533" s="5">
        <f>'90.1 Data-IP'!J1533*Convert!$B$6/$D1533</f>
        <v>52.514989448800129</v>
      </c>
      <c r="K1533" s="5">
        <f>'90.1 Data-IP'!K1533*Convert!$B$7/$D1533</f>
        <v>5.0154173719615391</v>
      </c>
      <c r="L1533" s="5">
        <f>'90.1 Data-IP'!L1533*Convert!$B$6/$D1533</f>
        <v>1.1007083343778188</v>
      </c>
      <c r="M1533" s="5">
        <f>'90.1 Data-IP'!M1533*Convert!$B$6/$D1533</f>
        <v>17.621479997670264</v>
      </c>
      <c r="N1533" s="5">
        <f>'90.1 Data-IP'!N1533*Convert!$B$6/$D1533</f>
        <v>0.10511926939670171</v>
      </c>
      <c r="O1533" s="5">
        <f>'90.1 Data-IP'!O1533*Convert!$B$6/$D1533</f>
        <v>5.9496288880818149E-3</v>
      </c>
      <c r="P1533" s="5">
        <f>'90.1 Data-IP'!P1533*Convert!$B$6/$D1533</f>
        <v>9.91696405086199E-2</v>
      </c>
      <c r="Q1533" s="5">
        <f>'90.1 Data-IP'!Q1533*Convert!$B$6/$D1533</f>
        <v>0</v>
      </c>
      <c r="R1533" s="5">
        <f>'90.1 Data-IP'!R1533*Convert!$B$6/$D1533</f>
        <v>0</v>
      </c>
      <c r="S1533" s="5">
        <f>'90.1 Data-IP'!S1533*Convert!$B$6/$D1533</f>
        <v>2.4676647024399476</v>
      </c>
      <c r="T1533" s="5">
        <f>'90.1 Data-IP'!T1533*Convert!$B$6/$D1533</f>
        <v>1.0487574985369779</v>
      </c>
      <c r="U1533" s="5">
        <f>'90.1 Data-IP'!U1533*Convert!$B$7/$D1533</f>
        <v>1.7063504855497766</v>
      </c>
      <c r="V1533" s="5">
        <f>'90.1 Data-IP'!V1533*Convert!$B$6/$D1533</f>
        <v>3.130849591220684</v>
      </c>
      <c r="W1533" s="5">
        <f>'90.1 Data-IP'!W1533*Convert!$B$6/$D1533</f>
        <v>28.368947521931265</v>
      </c>
      <c r="X1533" s="5">
        <f>'90.1 Data-IP'!X1533*Convert!$B$7/$D1533</f>
        <v>6.1730351034673845</v>
      </c>
      <c r="Y1533" s="5">
        <f t="shared" si="46"/>
        <v>34.541982625398646</v>
      </c>
      <c r="Z1533" s="5">
        <f>'90.1 Data-IP'!Z1533*Convert!$B$6/$D1533</f>
        <v>119.85666627339529</v>
      </c>
      <c r="AA1533" s="5">
        <f>'90.1 Data-IP'!AA1533*Convert!$B$7/$D1533</f>
        <v>12.89494188066327</v>
      </c>
      <c r="AB1533" s="5">
        <f t="shared" si="47"/>
        <v>132.75160815405857</v>
      </c>
    </row>
    <row r="1534" spans="1:28" x14ac:dyDescent="0.25">
      <c r="A1534" s="95">
        <v>2010</v>
      </c>
      <c r="B1534" s="95" t="s">
        <v>56</v>
      </c>
      <c r="C1534" s="101" t="s">
        <v>4</v>
      </c>
      <c r="D1534" s="5">
        <f>'90.1 Data-SI'!D1534*Convert!$B$1</f>
        <v>73958.828475207003</v>
      </c>
      <c r="E1534" s="5">
        <f>'90.1 Data-IP'!E1534*Convert!$B$6/$D1534</f>
        <v>0</v>
      </c>
      <c r="F1534" s="5">
        <f>'90.1 Data-IP'!F1534*Convert!$B$7/$D1534</f>
        <v>11.223599155624647</v>
      </c>
      <c r="G1534" s="5">
        <f>'90.1 Data-IP'!G1534*Convert!$B$6/$D1534</f>
        <v>13.231634369119199</v>
      </c>
      <c r="H1534" s="5">
        <f>'90.1 Data-IP'!H1534*Convert!$B$6/$D1534</f>
        <v>31.6340003680221</v>
      </c>
      <c r="I1534" s="5">
        <f>'90.1 Data-IP'!I1534*Convert!$B$6/$D1534</f>
        <v>1.800421154609146</v>
      </c>
      <c r="J1534" s="5">
        <f>'90.1 Data-IP'!J1534*Convert!$B$6/$D1534</f>
        <v>52.514989448800129</v>
      </c>
      <c r="K1534" s="5">
        <f>'90.1 Data-IP'!K1534*Convert!$B$7/$D1534</f>
        <v>5.0154173719615391</v>
      </c>
      <c r="L1534" s="5">
        <f>'90.1 Data-IP'!L1534*Convert!$B$6/$D1534</f>
        <v>1.1007083343778188</v>
      </c>
      <c r="M1534" s="5">
        <f>'90.1 Data-IP'!M1534*Convert!$B$6/$D1534</f>
        <v>18.17792215343427</v>
      </c>
      <c r="N1534" s="5">
        <f>'90.1 Data-IP'!N1534*Convert!$B$6/$D1534</f>
        <v>0.16234636200262814</v>
      </c>
      <c r="O1534" s="5">
        <f>'90.1 Data-IP'!O1534*Convert!$B$6/$D1534</f>
        <v>5.9496288880818149E-3</v>
      </c>
      <c r="P1534" s="5">
        <f>'90.1 Data-IP'!P1534*Convert!$B$6/$D1534</f>
        <v>0.1563967331145463</v>
      </c>
      <c r="Q1534" s="5">
        <f>'90.1 Data-IP'!Q1534*Convert!$B$6/$D1534</f>
        <v>0</v>
      </c>
      <c r="R1534" s="5">
        <f>'90.1 Data-IP'!R1534*Convert!$B$6/$D1534</f>
        <v>0</v>
      </c>
      <c r="S1534" s="5">
        <f>'90.1 Data-IP'!S1534*Convert!$B$6/$D1534</f>
        <v>3.0017842334285936</v>
      </c>
      <c r="T1534" s="5">
        <f>'90.1 Data-IP'!T1534*Convert!$B$6/$D1534</f>
        <v>1.0487574985369779</v>
      </c>
      <c r="U1534" s="5">
        <f>'90.1 Data-IP'!U1534*Convert!$B$7/$D1534</f>
        <v>1.7987320757875527</v>
      </c>
      <c r="V1534" s="5">
        <f>'90.1 Data-IP'!V1534*Convert!$B$6/$D1534</f>
        <v>3.1340965184607361</v>
      </c>
      <c r="W1534" s="5">
        <f>'90.1 Data-IP'!W1534*Convert!$B$6/$D1534</f>
        <v>34.567737489096615</v>
      </c>
      <c r="X1534" s="5">
        <f>'90.1 Data-IP'!X1534*Convert!$B$7/$D1534</f>
        <v>11.223599155624647</v>
      </c>
      <c r="Y1534" s="5">
        <f t="shared" si="46"/>
        <v>45.791336644721262</v>
      </c>
      <c r="Z1534" s="5">
        <f>'90.1 Data-IP'!Z1534*Convert!$B$6/$D1534</f>
        <v>125.8070663066966</v>
      </c>
      <c r="AA1534" s="5">
        <f>'90.1 Data-IP'!AA1534*Convert!$B$7/$D1534</f>
        <v>18.037748603373743</v>
      </c>
      <c r="AB1534" s="5">
        <f t="shared" si="47"/>
        <v>143.84481491007034</v>
      </c>
    </row>
    <row r="1535" spans="1:28" x14ac:dyDescent="0.25">
      <c r="A1535" s="95">
        <v>2010</v>
      </c>
      <c r="B1535" s="95" t="s">
        <v>56</v>
      </c>
      <c r="C1535" s="101" t="s">
        <v>5</v>
      </c>
      <c r="D1535" s="5">
        <f>'90.1 Data-SI'!D1535*Convert!$B$1</f>
        <v>73958.828475207003</v>
      </c>
      <c r="E1535" s="5">
        <f>'90.1 Data-IP'!E1535*Convert!$B$6/$D1535</f>
        <v>0</v>
      </c>
      <c r="F1535" s="5">
        <f>'90.1 Data-IP'!F1535*Convert!$B$7/$D1535</f>
        <v>7.3770520096189687</v>
      </c>
      <c r="G1535" s="5">
        <f>'90.1 Data-IP'!G1535*Convert!$B$6/$D1535</f>
        <v>15.066959991558912</v>
      </c>
      <c r="H1535" s="5">
        <f>'90.1 Data-IP'!H1535*Convert!$B$6/$D1535</f>
        <v>31.620200927251886</v>
      </c>
      <c r="I1535" s="5">
        <f>'90.1 Data-IP'!I1535*Convert!$B$6/$D1535</f>
        <v>1.8024504841341784</v>
      </c>
      <c r="J1535" s="5">
        <f>'90.1 Data-IP'!J1535*Convert!$B$6/$D1535</f>
        <v>52.514989448800129</v>
      </c>
      <c r="K1535" s="5">
        <f>'90.1 Data-IP'!K1535*Convert!$B$7/$D1535</f>
        <v>5.0154173719615391</v>
      </c>
      <c r="L1535" s="5">
        <f>'90.1 Data-IP'!L1535*Convert!$B$6/$D1535</f>
        <v>1.1007083343778188</v>
      </c>
      <c r="M1535" s="5">
        <f>'90.1 Data-IP'!M1535*Convert!$B$6/$D1535</f>
        <v>20.006348055488871</v>
      </c>
      <c r="N1535" s="5">
        <f>'90.1 Data-IP'!N1535*Convert!$B$6/$D1535</f>
        <v>0.15057625075743758</v>
      </c>
      <c r="O1535" s="5">
        <f>'90.1 Data-IP'!O1535*Convert!$B$6/$D1535</f>
        <v>5.9496288880818149E-3</v>
      </c>
      <c r="P1535" s="5">
        <f>'90.1 Data-IP'!P1535*Convert!$B$6/$D1535</f>
        <v>0.14462662186935579</v>
      </c>
      <c r="Q1535" s="5">
        <f>'90.1 Data-IP'!Q1535*Convert!$B$6/$D1535</f>
        <v>0</v>
      </c>
      <c r="R1535" s="5">
        <f>'90.1 Data-IP'!R1535*Convert!$B$6/$D1535</f>
        <v>0</v>
      </c>
      <c r="S1535" s="5">
        <f>'90.1 Data-IP'!S1535*Convert!$B$6/$D1535</f>
        <v>3.345958520874166</v>
      </c>
      <c r="T1535" s="5">
        <f>'90.1 Data-IP'!T1535*Convert!$B$6/$D1535</f>
        <v>1.0487574985369779</v>
      </c>
      <c r="U1535" s="5">
        <f>'90.1 Data-IP'!U1535*Convert!$B$7/$D1535</f>
        <v>1.7626129577998506</v>
      </c>
      <c r="V1535" s="5">
        <f>'90.1 Data-IP'!V1535*Convert!$B$6/$D1535</f>
        <v>3.1113680277803684</v>
      </c>
      <c r="W1535" s="5">
        <f>'90.1 Data-IP'!W1535*Convert!$B$6/$D1535</f>
        <v>38.563893189791301</v>
      </c>
      <c r="X1535" s="5">
        <f>'90.1 Data-IP'!X1535*Convert!$B$7/$D1535</f>
        <v>7.3770520096189687</v>
      </c>
      <c r="Y1535" s="5">
        <f t="shared" si="46"/>
        <v>45.940945199410272</v>
      </c>
      <c r="Z1535" s="5">
        <f>'90.1 Data-IP'!Z1535*Convert!$B$6/$D1535</f>
        <v>129.76791167365573</v>
      </c>
      <c r="AA1535" s="5">
        <f>'90.1 Data-IP'!AA1535*Convert!$B$7/$D1535</f>
        <v>14.155082339380359</v>
      </c>
      <c r="AB1535" s="5">
        <f t="shared" si="47"/>
        <v>143.92299401303609</v>
      </c>
    </row>
    <row r="1536" spans="1:28" x14ac:dyDescent="0.25">
      <c r="A1536" s="95">
        <v>2010</v>
      </c>
      <c r="B1536" s="95" t="s">
        <v>56</v>
      </c>
      <c r="C1536" s="101" t="s">
        <v>15</v>
      </c>
      <c r="D1536" s="5">
        <f>'90.1 Data-SI'!D1536*Convert!$B$1</f>
        <v>73958.828475207003</v>
      </c>
      <c r="E1536" s="5">
        <f>'90.1 Data-IP'!E1536*Convert!$B$6/$D1536</f>
        <v>0</v>
      </c>
      <c r="F1536" s="5">
        <f>'90.1 Data-IP'!F1536*Convert!$B$7/$D1536</f>
        <v>8.1697277297644586</v>
      </c>
      <c r="G1536" s="5">
        <f>'90.1 Data-IP'!G1536*Convert!$B$6/$D1536</f>
        <v>4.4511313802070562</v>
      </c>
      <c r="H1536" s="5">
        <f>'90.1 Data-IP'!H1536*Convert!$B$6/$D1536</f>
        <v>31.823945611565179</v>
      </c>
      <c r="I1536" s="5">
        <f>'90.1 Data-IP'!I1536*Convert!$B$6/$D1536</f>
        <v>1.8020446182291721</v>
      </c>
      <c r="J1536" s="5">
        <f>'90.1 Data-IP'!J1536*Convert!$B$6/$D1536</f>
        <v>52.514989448800129</v>
      </c>
      <c r="K1536" s="5">
        <f>'90.1 Data-IP'!K1536*Convert!$B$7/$D1536</f>
        <v>5.0154173719615391</v>
      </c>
      <c r="L1536" s="5">
        <f>'90.1 Data-IP'!L1536*Convert!$B$6/$D1536</f>
        <v>1.1007083343778188</v>
      </c>
      <c r="M1536" s="5">
        <f>'90.1 Data-IP'!M1536*Convert!$B$6/$D1536</f>
        <v>16.595450989813653</v>
      </c>
      <c r="N1536" s="5">
        <f>'90.1 Data-IP'!N1536*Convert!$B$6/$D1536</f>
        <v>0.13921200541725365</v>
      </c>
      <c r="O1536" s="5">
        <f>'90.1 Data-IP'!O1536*Convert!$B$6/$D1536</f>
        <v>5.9496288880818149E-3</v>
      </c>
      <c r="P1536" s="5">
        <f>'90.1 Data-IP'!P1536*Convert!$B$6/$D1536</f>
        <v>0.13326237652917181</v>
      </c>
      <c r="Q1536" s="5">
        <f>'90.1 Data-IP'!Q1536*Convert!$B$6/$D1536</f>
        <v>0</v>
      </c>
      <c r="R1536" s="5">
        <f>'90.1 Data-IP'!R1536*Convert!$B$6/$D1536</f>
        <v>0</v>
      </c>
      <c r="S1536" s="5">
        <f>'90.1 Data-IP'!S1536*Convert!$B$6/$D1536</f>
        <v>2.3495577240830356</v>
      </c>
      <c r="T1536" s="5">
        <f>'90.1 Data-IP'!T1536*Convert!$B$6/$D1536</f>
        <v>1.0487574985369779</v>
      </c>
      <c r="U1536" s="5">
        <f>'90.1 Data-IP'!U1536*Convert!$B$7/$D1536</f>
        <v>1.7691421829745508</v>
      </c>
      <c r="V1536" s="5">
        <f>'90.1 Data-IP'!V1536*Convert!$B$6/$D1536</f>
        <v>3.1320671889357032</v>
      </c>
      <c r="W1536" s="5">
        <f>'90.1 Data-IP'!W1536*Convert!$B$6/$D1536</f>
        <v>23.529402470632917</v>
      </c>
      <c r="X1536" s="5">
        <f>'90.1 Data-IP'!X1536*Convert!$B$7/$D1536</f>
        <v>8.1697277297644586</v>
      </c>
      <c r="Y1536" s="5">
        <f t="shared" si="46"/>
        <v>31.699130200397377</v>
      </c>
      <c r="Z1536" s="5">
        <f>'90.1 Data-IP'!Z1536*Convert!$B$6/$D1536</f>
        <v>114.95786479996598</v>
      </c>
      <c r="AA1536" s="5">
        <f>'90.1 Data-IP'!AA1536*Convert!$B$7/$D1536</f>
        <v>14.954287284700547</v>
      </c>
      <c r="AB1536" s="5">
        <f t="shared" si="47"/>
        <v>129.91215208466653</v>
      </c>
    </row>
    <row r="1537" spans="1:28" x14ac:dyDescent="0.25">
      <c r="A1537" s="95">
        <v>2010</v>
      </c>
      <c r="B1537" s="95" t="s">
        <v>56</v>
      </c>
      <c r="C1537" s="101" t="s">
        <v>16</v>
      </c>
      <c r="D1537" s="5">
        <f>'90.1 Data-SI'!D1537*Convert!$B$1</f>
        <v>73958.828475207003</v>
      </c>
      <c r="E1537" s="5">
        <f>'90.1 Data-IP'!E1537*Convert!$B$6/$D1537</f>
        <v>0</v>
      </c>
      <c r="F1537" s="5">
        <f>'90.1 Data-IP'!F1537*Convert!$B$7/$D1537</f>
        <v>20.180167978782734</v>
      </c>
      <c r="G1537" s="5">
        <f>'90.1 Data-IP'!G1537*Convert!$B$6/$D1537</f>
        <v>14.741861401648649</v>
      </c>
      <c r="H1537" s="5">
        <f>'90.1 Data-IP'!H1537*Convert!$B$6/$D1537</f>
        <v>31.678645617572823</v>
      </c>
      <c r="I1537" s="5">
        <f>'90.1 Data-IP'!I1537*Convert!$B$6/$D1537</f>
        <v>1.8016387523241655</v>
      </c>
      <c r="J1537" s="5">
        <f>'90.1 Data-IP'!J1537*Convert!$B$6/$D1537</f>
        <v>52.514989448800129</v>
      </c>
      <c r="K1537" s="5">
        <f>'90.1 Data-IP'!K1537*Convert!$B$7/$D1537</f>
        <v>5.0154173719615391</v>
      </c>
      <c r="L1537" s="5">
        <f>'90.1 Data-IP'!L1537*Convert!$B$6/$D1537</f>
        <v>1.1007083343778188</v>
      </c>
      <c r="M1537" s="5">
        <f>'90.1 Data-IP'!M1537*Convert!$B$6/$D1537</f>
        <v>20.212933801137215</v>
      </c>
      <c r="N1537" s="5">
        <f>'90.1 Data-IP'!N1537*Convert!$B$6/$D1537</f>
        <v>0.26381283825427071</v>
      </c>
      <c r="O1537" s="5">
        <f>'90.1 Data-IP'!O1537*Convert!$B$6/$D1537</f>
        <v>5.9496288880818149E-3</v>
      </c>
      <c r="P1537" s="5">
        <f>'90.1 Data-IP'!P1537*Convert!$B$6/$D1537</f>
        <v>0.25786320936618889</v>
      </c>
      <c r="Q1537" s="5">
        <f>'90.1 Data-IP'!Q1537*Convert!$B$6/$D1537</f>
        <v>0</v>
      </c>
      <c r="R1537" s="5">
        <f>'90.1 Data-IP'!R1537*Convert!$B$6/$D1537</f>
        <v>0</v>
      </c>
      <c r="S1537" s="5">
        <f>'90.1 Data-IP'!S1537*Convert!$B$6/$D1537</f>
        <v>3.5269747145070962</v>
      </c>
      <c r="T1537" s="5">
        <f>'90.1 Data-IP'!T1537*Convert!$B$6/$D1537</f>
        <v>1.0491633644419844</v>
      </c>
      <c r="U1537" s="5">
        <f>'90.1 Data-IP'!U1537*Convert!$B$7/$D1537</f>
        <v>1.8908358266561929</v>
      </c>
      <c r="V1537" s="5">
        <f>'90.1 Data-IP'!V1537*Convert!$B$6/$D1537</f>
        <v>3.1296319935056642</v>
      </c>
      <c r="W1537" s="5">
        <f>'90.1 Data-IP'!W1537*Convert!$B$6/$D1537</f>
        <v>38.739633126659143</v>
      </c>
      <c r="X1537" s="5">
        <f>'90.1 Data-IP'!X1537*Convert!$B$7/$D1537</f>
        <v>20.180167978782734</v>
      </c>
      <c r="Y1537" s="5">
        <f t="shared" si="46"/>
        <v>58.919801105441877</v>
      </c>
      <c r="Z1537" s="5">
        <f>'90.1 Data-IP'!Z1537*Convert!$B$6/$D1537</f>
        <v>130.01914266885481</v>
      </c>
      <c r="AA1537" s="5">
        <f>'90.1 Data-IP'!AA1537*Convert!$B$7/$D1537</f>
        <v>27.086421177400467</v>
      </c>
      <c r="AB1537" s="5">
        <f t="shared" si="47"/>
        <v>157.10556384625528</v>
      </c>
    </row>
    <row r="1538" spans="1:28" x14ac:dyDescent="0.25">
      <c r="A1538" s="95">
        <v>2010</v>
      </c>
      <c r="B1538" s="95" t="s">
        <v>56</v>
      </c>
      <c r="C1538" s="101" t="s">
        <v>9</v>
      </c>
      <c r="D1538" s="5">
        <f>'90.1 Data-SI'!D1538*Convert!$B$1</f>
        <v>73958.828475207003</v>
      </c>
      <c r="E1538" s="5">
        <f>'90.1 Data-IP'!E1538*Convert!$B$6/$D1538</f>
        <v>0</v>
      </c>
      <c r="F1538" s="5">
        <f>'90.1 Data-IP'!F1538*Convert!$B$7/$D1538</f>
        <v>15.102653507819264</v>
      </c>
      <c r="G1538" s="5">
        <f>'90.1 Data-IP'!G1538*Convert!$B$6/$D1538</f>
        <v>10.136500977539093</v>
      </c>
      <c r="H1538" s="5">
        <f>'90.1 Data-IP'!H1538*Convert!$B$6/$D1538</f>
        <v>31.724914330743577</v>
      </c>
      <c r="I1538" s="5">
        <f>'90.1 Data-IP'!I1538*Convert!$B$6/$D1538</f>
        <v>1.7996094227991331</v>
      </c>
      <c r="J1538" s="5">
        <f>'90.1 Data-IP'!J1538*Convert!$B$6/$D1538</f>
        <v>52.514989448800129</v>
      </c>
      <c r="K1538" s="5">
        <f>'90.1 Data-IP'!K1538*Convert!$B$7/$D1538</f>
        <v>5.0154173719615391</v>
      </c>
      <c r="L1538" s="5">
        <f>'90.1 Data-IP'!L1538*Convert!$B$6/$D1538</f>
        <v>1.1007083343778188</v>
      </c>
      <c r="M1538" s="5">
        <f>'90.1 Data-IP'!M1538*Convert!$B$6/$D1538</f>
        <v>20.427636864885688</v>
      </c>
      <c r="N1538" s="5">
        <f>'90.1 Data-IP'!N1538*Convert!$B$6/$D1538</f>
        <v>0.23946088395387646</v>
      </c>
      <c r="O1538" s="5">
        <f>'90.1 Data-IP'!O1538*Convert!$B$6/$D1538</f>
        <v>5.9496288880818149E-3</v>
      </c>
      <c r="P1538" s="5">
        <f>'90.1 Data-IP'!P1538*Convert!$B$6/$D1538</f>
        <v>0.23351125506579465</v>
      </c>
      <c r="Q1538" s="5">
        <f>'90.1 Data-IP'!Q1538*Convert!$B$6/$D1538</f>
        <v>0</v>
      </c>
      <c r="R1538" s="5">
        <f>'90.1 Data-IP'!R1538*Convert!$B$6/$D1538</f>
        <v>0</v>
      </c>
      <c r="S1538" s="5">
        <f>'90.1 Data-IP'!S1538*Convert!$B$6/$D1538</f>
        <v>3.0849867439549414</v>
      </c>
      <c r="T1538" s="5">
        <f>'90.1 Data-IP'!T1538*Convert!$B$6/$D1538</f>
        <v>1.0487574985369779</v>
      </c>
      <c r="U1538" s="5">
        <f>'90.1 Data-IP'!U1538*Convert!$B$7/$D1538</f>
        <v>1.863746488165416</v>
      </c>
      <c r="V1538" s="5">
        <f>'90.1 Data-IP'!V1538*Convert!$B$6/$D1538</f>
        <v>3.1105562959703548</v>
      </c>
      <c r="W1538" s="5">
        <f>'90.1 Data-IP'!W1538*Convert!$B$6/$D1538</f>
        <v>33.88263584144552</v>
      </c>
      <c r="X1538" s="5">
        <f>'90.1 Data-IP'!X1538*Convert!$B$7/$D1538</f>
        <v>15.102653507819264</v>
      </c>
      <c r="Y1538" s="5">
        <f t="shared" si="46"/>
        <v>48.985289349264782</v>
      </c>
      <c r="Z1538" s="5">
        <f>'90.1 Data-IP'!Z1538*Convert!$B$6/$D1538</f>
        <v>125.1877149356566</v>
      </c>
      <c r="AA1538" s="5">
        <f>'90.1 Data-IP'!AA1538*Convert!$B$7/$D1538</f>
        <v>21.981817367946213</v>
      </c>
      <c r="AB1538" s="5">
        <f t="shared" si="47"/>
        <v>147.16953230360281</v>
      </c>
    </row>
    <row r="1539" spans="1:28" x14ac:dyDescent="0.25">
      <c r="A1539" s="95">
        <v>2010</v>
      </c>
      <c r="B1539" s="95" t="s">
        <v>56</v>
      </c>
      <c r="C1539" s="101" t="s">
        <v>12</v>
      </c>
      <c r="D1539" s="5">
        <f>'90.1 Data-SI'!D1539*Convert!$B$1</f>
        <v>73958.828475207003</v>
      </c>
      <c r="E1539" s="5">
        <f>'90.1 Data-IP'!E1539*Convert!$B$6/$D1539</f>
        <v>0</v>
      </c>
      <c r="F1539" s="5">
        <f>'90.1 Data-IP'!F1539*Convert!$B$7/$D1539</f>
        <v>25.671107431020832</v>
      </c>
      <c r="G1539" s="5">
        <f>'90.1 Data-IP'!G1539*Convert!$B$6/$D1539</f>
        <v>11.772952306525585</v>
      </c>
      <c r="H1539" s="5">
        <f>'90.1 Data-IP'!H1539*Convert!$B$6/$D1539</f>
        <v>31.601531095621578</v>
      </c>
      <c r="I1539" s="5">
        <f>'90.1 Data-IP'!I1539*Convert!$B$6/$D1539</f>
        <v>1.8024504841341784</v>
      </c>
      <c r="J1539" s="5">
        <f>'90.1 Data-IP'!J1539*Convert!$B$6/$D1539</f>
        <v>52.514989448800129</v>
      </c>
      <c r="K1539" s="5">
        <f>'90.1 Data-IP'!K1539*Convert!$B$7/$D1539</f>
        <v>5.0154173719615391</v>
      </c>
      <c r="L1539" s="5">
        <f>'90.1 Data-IP'!L1539*Convert!$B$6/$D1539</f>
        <v>1.1007083343778188</v>
      </c>
      <c r="M1539" s="5">
        <f>'90.1 Data-IP'!M1539*Convert!$B$6/$D1539</f>
        <v>20.863536846862747</v>
      </c>
      <c r="N1539" s="5">
        <f>'90.1 Data-IP'!N1539*Convert!$B$6/$D1539</f>
        <v>0.34011562839550591</v>
      </c>
      <c r="O1539" s="5">
        <f>'90.1 Data-IP'!O1539*Convert!$B$6/$D1539</f>
        <v>5.9496288880818149E-3</v>
      </c>
      <c r="P1539" s="5">
        <f>'90.1 Data-IP'!P1539*Convert!$B$6/$D1539</f>
        <v>0.33416599950742409</v>
      </c>
      <c r="Q1539" s="5">
        <f>'90.1 Data-IP'!Q1539*Convert!$B$6/$D1539</f>
        <v>0</v>
      </c>
      <c r="R1539" s="5">
        <f>'90.1 Data-IP'!R1539*Convert!$B$6/$D1539</f>
        <v>0</v>
      </c>
      <c r="S1539" s="5">
        <f>'90.1 Data-IP'!S1539*Convert!$B$6/$D1539</f>
        <v>3.3114599189486071</v>
      </c>
      <c r="T1539" s="5">
        <f>'90.1 Data-IP'!T1539*Convert!$B$6/$D1539</f>
        <v>1.0491633644419844</v>
      </c>
      <c r="U1539" s="5">
        <f>'90.1 Data-IP'!U1539*Convert!$B$7/$D1539</f>
        <v>1.9898855617532367</v>
      </c>
      <c r="V1539" s="5">
        <f>'90.1 Data-IP'!V1539*Convert!$B$6/$D1539</f>
        <v>3.122732273120552</v>
      </c>
      <c r="W1539" s="5">
        <f>'90.1 Data-IP'!W1539*Convert!$B$6/$D1539</f>
        <v>36.282115071844366</v>
      </c>
      <c r="X1539" s="5">
        <f>'90.1 Data-IP'!X1539*Convert!$B$7/$D1539</f>
        <v>25.671107431020832</v>
      </c>
      <c r="Y1539" s="5">
        <f t="shared" ref="Y1539:Y1602" si="48">SUM(W1539:X1539)</f>
        <v>61.953222502865202</v>
      </c>
      <c r="Z1539" s="5">
        <f>'90.1 Data-IP'!Z1539*Convert!$B$6/$D1539</f>
        <v>127.47963970122871</v>
      </c>
      <c r="AA1539" s="5">
        <f>'90.1 Data-IP'!AA1539*Convert!$B$7/$D1539</f>
        <v>32.676410364735595</v>
      </c>
      <c r="AB1539" s="5">
        <f t="shared" ref="AB1539:AB1602" si="49">SUM(Z1539:AA1539)</f>
        <v>160.15605006596431</v>
      </c>
    </row>
    <row r="1540" spans="1:28" x14ac:dyDescent="0.25">
      <c r="A1540" s="95">
        <v>2010</v>
      </c>
      <c r="B1540" s="95" t="s">
        <v>56</v>
      </c>
      <c r="C1540" s="101" t="s">
        <v>8</v>
      </c>
      <c r="D1540" s="5">
        <f>'90.1 Data-SI'!D1540*Convert!$B$1</f>
        <v>73958.828475207003</v>
      </c>
      <c r="E1540" s="5">
        <f>'90.1 Data-IP'!E1540*Convert!$B$6/$D1540</f>
        <v>0</v>
      </c>
      <c r="F1540" s="5">
        <f>'90.1 Data-IP'!F1540*Convert!$B$7/$D1540</f>
        <v>48.564376849418245</v>
      </c>
      <c r="G1540" s="5">
        <f>'90.1 Data-IP'!G1540*Convert!$B$6/$D1540</f>
        <v>4.9677986772804212</v>
      </c>
      <c r="H1540" s="5">
        <f>'90.1 Data-IP'!H1540*Convert!$B$6/$D1540</f>
        <v>32.571144742682272</v>
      </c>
      <c r="I1540" s="5">
        <f>'90.1 Data-IP'!I1540*Convert!$B$6/$D1540</f>
        <v>1.8138147294743625</v>
      </c>
      <c r="J1540" s="5">
        <f>'90.1 Data-IP'!J1540*Convert!$B$6/$D1540</f>
        <v>52.514989448800129</v>
      </c>
      <c r="K1540" s="5">
        <f>'90.1 Data-IP'!K1540*Convert!$B$7/$D1540</f>
        <v>5.0154173719615391</v>
      </c>
      <c r="L1540" s="5">
        <f>'90.1 Data-IP'!L1540*Convert!$B$6/$D1540</f>
        <v>1.1011142002828254</v>
      </c>
      <c r="M1540" s="5">
        <f>'90.1 Data-IP'!M1540*Convert!$B$6/$D1540</f>
        <v>22.969169162036831</v>
      </c>
      <c r="N1540" s="5">
        <f>'90.1 Data-IP'!N1540*Convert!$B$6/$D1540</f>
        <v>0.58688209863950069</v>
      </c>
      <c r="O1540" s="5">
        <f>'90.1 Data-IP'!O1540*Convert!$B$6/$D1540</f>
        <v>5.9496288880818149E-3</v>
      </c>
      <c r="P1540" s="5">
        <f>'90.1 Data-IP'!P1540*Convert!$B$6/$D1540</f>
        <v>0.58093246975141888</v>
      </c>
      <c r="Q1540" s="5">
        <f>'90.1 Data-IP'!Q1540*Convert!$B$6/$D1540</f>
        <v>0</v>
      </c>
      <c r="R1540" s="5">
        <f>'90.1 Data-IP'!R1540*Convert!$B$6/$D1540</f>
        <v>0</v>
      </c>
      <c r="S1540" s="5">
        <f>'90.1 Data-IP'!S1540*Convert!$B$6/$D1540</f>
        <v>3.7104261035700663</v>
      </c>
      <c r="T1540" s="5">
        <f>'90.1 Data-IP'!T1540*Convert!$B$6/$D1540</f>
        <v>1.0499750962519976</v>
      </c>
      <c r="U1540" s="5">
        <f>'90.1 Data-IP'!U1540*Convert!$B$7/$D1540</f>
        <v>2.1132462416496951</v>
      </c>
      <c r="V1540" s="5">
        <f>'90.1 Data-IP'!V1540*Convert!$B$6/$D1540</f>
        <v>3.0987861847251641</v>
      </c>
      <c r="W1540" s="5">
        <f>'90.1 Data-IP'!W1540*Convert!$B$6/$D1540</f>
        <v>32.228326412638737</v>
      </c>
      <c r="X1540" s="5">
        <f>'90.1 Data-IP'!X1540*Convert!$B$7/$D1540</f>
        <v>48.564376849418245</v>
      </c>
      <c r="Y1540" s="5">
        <f t="shared" si="48"/>
        <v>80.792703262056989</v>
      </c>
      <c r="Z1540" s="5">
        <f>'90.1 Data-IP'!Z1540*Convert!$B$6/$D1540</f>
        <v>124.38410044374355</v>
      </c>
      <c r="AA1540" s="5">
        <f>'90.1 Data-IP'!AA1540*Convert!$B$7/$D1540</f>
        <v>55.69304046302949</v>
      </c>
      <c r="AB1540" s="5">
        <f t="shared" si="49"/>
        <v>180.07714090677302</v>
      </c>
    </row>
    <row r="1541" spans="1:28" x14ac:dyDescent="0.25">
      <c r="A1541" s="95">
        <v>2013</v>
      </c>
      <c r="B1541" s="95" t="s">
        <v>56</v>
      </c>
      <c r="C1541" s="101" t="s">
        <v>10</v>
      </c>
      <c r="D1541" s="5">
        <f>'90.1 Data-SI'!D1541*Convert!$B$1</f>
        <v>73958.828475207003</v>
      </c>
      <c r="E1541" s="5">
        <f>'90.1 Data-IP'!E1541*Convert!$B$6/$D1541</f>
        <v>0</v>
      </c>
      <c r="F1541" s="5">
        <f>'90.1 Data-IP'!F1541*Convert!$B$7/$D1541</f>
        <v>6.5709010800703779E-2</v>
      </c>
      <c r="G1541" s="5">
        <f>'90.1 Data-IP'!G1541*Convert!$B$6/$D1541</f>
        <v>89.497084847093817</v>
      </c>
      <c r="H1541" s="5">
        <f>'90.1 Data-IP'!H1541*Convert!$B$6/$D1541</f>
        <v>27.134976811024277</v>
      </c>
      <c r="I1541" s="5">
        <f>'90.1 Data-IP'!I1541*Convert!$B$6/$D1541</f>
        <v>1.8024504841341784</v>
      </c>
      <c r="J1541" s="5">
        <f>'90.1 Data-IP'!J1541*Convert!$B$6/$D1541</f>
        <v>46.433900594086687</v>
      </c>
      <c r="K1541" s="5">
        <f>'90.1 Data-IP'!K1541*Convert!$B$7/$D1541</f>
        <v>5.0154173719615391</v>
      </c>
      <c r="L1541" s="5">
        <f>'90.1 Data-IP'!L1541*Convert!$B$6/$D1541</f>
        <v>0.98138375830588687</v>
      </c>
      <c r="M1541" s="5">
        <f>'90.1 Data-IP'!M1541*Convert!$B$6/$D1541</f>
        <v>18.486380241239264</v>
      </c>
      <c r="N1541" s="5">
        <f>'90.1 Data-IP'!N1541*Convert!$B$6/$D1541</f>
        <v>6.4938544801051252E-3</v>
      </c>
      <c r="O1541" s="5">
        <f>'90.1 Data-IP'!O1541*Convert!$B$6/$D1541</f>
        <v>5.9496288880818149E-3</v>
      </c>
      <c r="P1541" s="5">
        <f>'90.1 Data-IP'!P1541*Convert!$B$6/$D1541</f>
        <v>5.4422559202331011E-4</v>
      </c>
      <c r="Q1541" s="5">
        <f>'90.1 Data-IP'!Q1541*Convert!$B$6/$D1541</f>
        <v>0</v>
      </c>
      <c r="R1541" s="5">
        <f>'90.1 Data-IP'!R1541*Convert!$B$6/$D1541</f>
        <v>0</v>
      </c>
      <c r="S1541" s="5">
        <f>'90.1 Data-IP'!S1541*Convert!$B$6/$D1541</f>
        <v>6.1444039358944682</v>
      </c>
      <c r="T1541" s="5">
        <f>'90.1 Data-IP'!T1541*Convert!$B$6/$D1541</f>
        <v>1.0483516326319713</v>
      </c>
      <c r="U1541" s="5">
        <f>'90.1 Data-IP'!U1541*Convert!$B$7/$D1541</f>
        <v>1.151366345700281</v>
      </c>
      <c r="V1541" s="5">
        <f>'90.1 Data-IP'!V1541*Convert!$B$6/$D1541</f>
        <v>2.6304169303475824</v>
      </c>
      <c r="W1541" s="5">
        <f>'90.1 Data-IP'!W1541*Convert!$B$6/$D1541</f>
        <v>114.12841324981957</v>
      </c>
      <c r="X1541" s="5">
        <f>'90.1 Data-IP'!X1541*Convert!$B$7/$D1541</f>
        <v>6.5709010800703779E-2</v>
      </c>
      <c r="Y1541" s="5">
        <f t="shared" si="48"/>
        <v>114.19412226062028</v>
      </c>
      <c r="Z1541" s="5">
        <f>'90.1 Data-IP'!Z1541*Convert!$B$6/$D1541</f>
        <v>194.16543722333321</v>
      </c>
      <c r="AA1541" s="5">
        <f>'90.1 Data-IP'!AA1541*Convert!$B$7/$D1541</f>
        <v>6.232631648147092</v>
      </c>
      <c r="AB1541" s="5">
        <f t="shared" si="49"/>
        <v>200.39806887148032</v>
      </c>
    </row>
    <row r="1542" spans="1:28" x14ac:dyDescent="0.25">
      <c r="A1542" s="95">
        <v>2013</v>
      </c>
      <c r="B1542" s="95" t="s">
        <v>56</v>
      </c>
      <c r="C1542" s="101" t="s">
        <v>6</v>
      </c>
      <c r="D1542" s="5">
        <f>'90.1 Data-SI'!D1542*Convert!$B$1</f>
        <v>73958.828475207003</v>
      </c>
      <c r="E1542" s="5">
        <f>'90.1 Data-IP'!E1542*Convert!$B$6/$D1542</f>
        <v>0</v>
      </c>
      <c r="F1542" s="5">
        <f>'90.1 Data-IP'!F1542*Convert!$B$7/$D1542</f>
        <v>0.10363408468779071</v>
      </c>
      <c r="G1542" s="5">
        <f>'90.1 Data-IP'!G1542*Convert!$B$6/$D1542</f>
        <v>79.190526055356983</v>
      </c>
      <c r="H1542" s="5">
        <f>'90.1 Data-IP'!H1542*Convert!$B$6/$D1542</f>
        <v>27.521361152590529</v>
      </c>
      <c r="I1542" s="5">
        <f>'90.1 Data-IP'!I1542*Convert!$B$6/$D1542</f>
        <v>1.8020446182291721</v>
      </c>
      <c r="J1542" s="5">
        <f>'90.1 Data-IP'!J1542*Convert!$B$6/$D1542</f>
        <v>46.433900594086687</v>
      </c>
      <c r="K1542" s="5">
        <f>'90.1 Data-IP'!K1542*Convert!$B$7/$D1542</f>
        <v>5.0154173719615391</v>
      </c>
      <c r="L1542" s="5">
        <f>'90.1 Data-IP'!L1542*Convert!$B$6/$D1542</f>
        <v>0.98178962421089355</v>
      </c>
      <c r="M1542" s="5">
        <f>'90.1 Data-IP'!M1542*Convert!$B$6/$D1542</f>
        <v>22.036895178236747</v>
      </c>
      <c r="N1542" s="5">
        <f>'90.1 Data-IP'!N1542*Convert!$B$6/$D1542</f>
        <v>7.3055862901182664E-3</v>
      </c>
      <c r="O1542" s="5">
        <f>'90.1 Data-IP'!O1542*Convert!$B$6/$D1542</f>
        <v>5.9496288880818149E-3</v>
      </c>
      <c r="P1542" s="5">
        <f>'90.1 Data-IP'!P1542*Convert!$B$6/$D1542</f>
        <v>1.3559574020364515E-3</v>
      </c>
      <c r="Q1542" s="5">
        <f>'90.1 Data-IP'!Q1542*Convert!$B$6/$D1542</f>
        <v>0</v>
      </c>
      <c r="R1542" s="5">
        <f>'90.1 Data-IP'!R1542*Convert!$B$6/$D1542</f>
        <v>0</v>
      </c>
      <c r="S1542" s="5">
        <f>'90.1 Data-IP'!S1542*Convert!$B$6/$D1542</f>
        <v>5.2214648679095275</v>
      </c>
      <c r="T1542" s="5">
        <f>'90.1 Data-IP'!T1542*Convert!$B$6/$D1542</f>
        <v>1.0483516326319713</v>
      </c>
      <c r="U1542" s="5">
        <f>'90.1 Data-IP'!U1542*Convert!$B$7/$D1542</f>
        <v>1.1801227204058744</v>
      </c>
      <c r="V1542" s="5">
        <f>'90.1 Data-IP'!V1542*Convert!$B$6/$D1542</f>
        <v>2.6125588305272935</v>
      </c>
      <c r="W1542" s="5">
        <f>'90.1 Data-IP'!W1542*Convert!$B$6/$D1542</f>
        <v>106.45024205890527</v>
      </c>
      <c r="X1542" s="5">
        <f>'90.1 Data-IP'!X1542*Convert!$B$7/$D1542</f>
        <v>0.10363408468779071</v>
      </c>
      <c r="Y1542" s="5">
        <f t="shared" si="48"/>
        <v>106.55387614359307</v>
      </c>
      <c r="Z1542" s="5">
        <f>'90.1 Data-IP'!Z1542*Convert!$B$6/$D1542</f>
        <v>186.85619814006995</v>
      </c>
      <c r="AA1542" s="5">
        <f>'90.1 Data-IP'!AA1542*Convert!$B$7/$D1542</f>
        <v>6.299174177055205</v>
      </c>
      <c r="AB1542" s="5">
        <f t="shared" si="49"/>
        <v>193.15537231712514</v>
      </c>
    </row>
    <row r="1543" spans="1:28" x14ac:dyDescent="0.25">
      <c r="A1543" s="95">
        <v>2013</v>
      </c>
      <c r="B1543" s="95" t="s">
        <v>56</v>
      </c>
      <c r="C1543" s="101" t="s">
        <v>11</v>
      </c>
      <c r="D1543" s="5">
        <f>'90.1 Data-SI'!D1543*Convert!$B$1</f>
        <v>73958.828475207003</v>
      </c>
      <c r="E1543" s="5">
        <f>'90.1 Data-IP'!E1543*Convert!$B$6/$D1543</f>
        <v>0</v>
      </c>
      <c r="F1543" s="5">
        <f>'90.1 Data-IP'!F1543*Convert!$B$7/$D1543</f>
        <v>3.6119117987701856E-3</v>
      </c>
      <c r="G1543" s="5">
        <f>'90.1 Data-IP'!G1543*Convert!$B$6/$D1543</f>
        <v>56.94866859509191</v>
      </c>
      <c r="H1543" s="5">
        <f>'90.1 Data-IP'!H1543*Convert!$B$6/$D1543</f>
        <v>28.023417277083652</v>
      </c>
      <c r="I1543" s="5">
        <f>'90.1 Data-IP'!I1543*Convert!$B$6/$D1543</f>
        <v>1.8024504841341784</v>
      </c>
      <c r="J1543" s="5">
        <f>'90.1 Data-IP'!J1543*Convert!$B$6/$D1543</f>
        <v>46.433900594086687</v>
      </c>
      <c r="K1543" s="5">
        <f>'90.1 Data-IP'!K1543*Convert!$B$7/$D1543</f>
        <v>5.0154173719615391</v>
      </c>
      <c r="L1543" s="5">
        <f>'90.1 Data-IP'!L1543*Convert!$B$6/$D1543</f>
        <v>0.98178962421089355</v>
      </c>
      <c r="M1543" s="5">
        <f>'90.1 Data-IP'!M1543*Convert!$B$6/$D1543</f>
        <v>18.017199255051672</v>
      </c>
      <c r="N1543" s="5">
        <f>'90.1 Data-IP'!N1543*Convert!$B$6/$D1543</f>
        <v>6.0879885750985546E-3</v>
      </c>
      <c r="O1543" s="5">
        <f>'90.1 Data-IP'!O1543*Convert!$B$6/$D1543</f>
        <v>5.9496288880818149E-3</v>
      </c>
      <c r="P1543" s="5">
        <f>'90.1 Data-IP'!P1543*Convert!$B$6/$D1543</f>
        <v>1.3835968701674003E-4</v>
      </c>
      <c r="Q1543" s="5">
        <f>'90.1 Data-IP'!Q1543*Convert!$B$6/$D1543</f>
        <v>0</v>
      </c>
      <c r="R1543" s="5">
        <f>'90.1 Data-IP'!R1543*Convert!$B$6/$D1543</f>
        <v>0</v>
      </c>
      <c r="S1543" s="5">
        <f>'90.1 Data-IP'!S1543*Convert!$B$6/$D1543</f>
        <v>4.9755101294755457</v>
      </c>
      <c r="T1543" s="5">
        <f>'90.1 Data-IP'!T1543*Convert!$B$6/$D1543</f>
        <v>1.0483516326319713</v>
      </c>
      <c r="U1543" s="5">
        <f>'90.1 Data-IP'!U1543*Convert!$B$7/$D1543</f>
        <v>1.2422198194078078</v>
      </c>
      <c r="V1543" s="5">
        <f>'90.1 Data-IP'!V1543*Convert!$B$6/$D1543</f>
        <v>2.6028180488071353</v>
      </c>
      <c r="W1543" s="5">
        <f>'90.1 Data-IP'!W1543*Convert!$B$6/$D1543</f>
        <v>79.941516339306148</v>
      </c>
      <c r="X1543" s="5">
        <f>'90.1 Data-IP'!X1543*Convert!$B$7/$D1543</f>
        <v>3.6119117987701856E-3</v>
      </c>
      <c r="Y1543" s="5">
        <f t="shared" si="48"/>
        <v>79.945128251104919</v>
      </c>
      <c r="Z1543" s="5">
        <f>'90.1 Data-IP'!Z1543*Convert!$B$6/$D1543</f>
        <v>160.84019362914876</v>
      </c>
      <c r="AA1543" s="5">
        <f>'90.1 Data-IP'!AA1543*Convert!$B$7/$D1543</f>
        <v>6.2612491031681179</v>
      </c>
      <c r="AB1543" s="5">
        <f t="shared" si="49"/>
        <v>167.10144273231688</v>
      </c>
    </row>
    <row r="1544" spans="1:28" x14ac:dyDescent="0.25">
      <c r="A1544" s="95">
        <v>2013</v>
      </c>
      <c r="B1544" s="95" t="s">
        <v>56</v>
      </c>
      <c r="C1544" s="101" t="s">
        <v>13</v>
      </c>
      <c r="D1544" s="5">
        <f>'90.1 Data-SI'!D1544*Convert!$B$1</f>
        <v>73958.828475207003</v>
      </c>
      <c r="E1544" s="5">
        <f>'90.1 Data-IP'!E1544*Convert!$B$6/$D1544</f>
        <v>0</v>
      </c>
      <c r="F1544" s="5">
        <f>'90.1 Data-IP'!F1544*Convert!$B$7/$D1544</f>
        <v>0.52386613050624509</v>
      </c>
      <c r="G1544" s="5">
        <f>'90.1 Data-IP'!G1544*Convert!$B$6/$D1544</f>
        <v>64.633739506391322</v>
      </c>
      <c r="H1544" s="5">
        <f>'90.1 Data-IP'!H1544*Convert!$B$6/$D1544</f>
        <v>27.974713368482863</v>
      </c>
      <c r="I1544" s="5">
        <f>'90.1 Data-IP'!I1544*Convert!$B$6/$D1544</f>
        <v>1.7996094227991331</v>
      </c>
      <c r="J1544" s="5">
        <f>'90.1 Data-IP'!J1544*Convert!$B$6/$D1544</f>
        <v>46.433900594086687</v>
      </c>
      <c r="K1544" s="5">
        <f>'90.1 Data-IP'!K1544*Convert!$B$7/$D1544</f>
        <v>5.0154173719615391</v>
      </c>
      <c r="L1544" s="5">
        <f>'90.1 Data-IP'!L1544*Convert!$B$6/$D1544</f>
        <v>0.98178962421089355</v>
      </c>
      <c r="M1544" s="5">
        <f>'90.1 Data-IP'!M1544*Convert!$B$6/$D1544</f>
        <v>17.799655129968148</v>
      </c>
      <c r="N1544" s="5">
        <f>'90.1 Data-IP'!N1544*Convert!$B$6/$D1544</f>
        <v>1.177011124519054E-2</v>
      </c>
      <c r="O1544" s="5">
        <f>'90.1 Data-IP'!O1544*Convert!$B$6/$D1544</f>
        <v>5.9496288880818149E-3</v>
      </c>
      <c r="P1544" s="5">
        <f>'90.1 Data-IP'!P1544*Convert!$B$6/$D1544</f>
        <v>5.8204823571087229E-3</v>
      </c>
      <c r="Q1544" s="5">
        <f>'90.1 Data-IP'!Q1544*Convert!$B$6/$D1544</f>
        <v>0</v>
      </c>
      <c r="R1544" s="5">
        <f>'90.1 Data-IP'!R1544*Convert!$B$6/$D1544</f>
        <v>0</v>
      </c>
      <c r="S1544" s="5">
        <f>'90.1 Data-IP'!S1544*Convert!$B$6/$D1544</f>
        <v>4.7526897476269383</v>
      </c>
      <c r="T1544" s="5">
        <f>'90.1 Data-IP'!T1544*Convert!$B$6/$D1544</f>
        <v>1.0483516326319713</v>
      </c>
      <c r="U1544" s="5">
        <f>'90.1 Data-IP'!U1544*Convert!$B$7/$D1544</f>
        <v>1.2836178854090972</v>
      </c>
      <c r="V1544" s="5">
        <f>'90.1 Data-IP'!V1544*Convert!$B$6/$D1544</f>
        <v>2.5979476579470568</v>
      </c>
      <c r="W1544" s="5">
        <f>'90.1 Data-IP'!W1544*Convert!$B$6/$D1544</f>
        <v>87.191904866343521</v>
      </c>
      <c r="X1544" s="5">
        <f>'90.1 Data-IP'!X1544*Convert!$B$7/$D1544</f>
        <v>0.52386613050624509</v>
      </c>
      <c r="Y1544" s="5">
        <f t="shared" si="48"/>
        <v>87.71577099684977</v>
      </c>
      <c r="Z1544" s="5">
        <f>'90.1 Data-IP'!Z1544*Convert!$B$6/$D1544</f>
        <v>168.03457266129519</v>
      </c>
      <c r="AA1544" s="5">
        <f>'90.1 Data-IP'!AA1544*Convert!$B$7/$D1544</f>
        <v>6.8229013878768807</v>
      </c>
      <c r="AB1544" s="5">
        <f t="shared" si="49"/>
        <v>174.85747404917205</v>
      </c>
    </row>
    <row r="1545" spans="1:28" x14ac:dyDescent="0.25">
      <c r="A1545" s="95">
        <v>2013</v>
      </c>
      <c r="B1545" s="95" t="s">
        <v>56</v>
      </c>
      <c r="C1545" s="101" t="s">
        <v>19</v>
      </c>
      <c r="D1545" s="5">
        <f>'90.1 Data-SI'!D1545*Convert!$B$1</f>
        <v>73958.828475207003</v>
      </c>
      <c r="E1545" s="5">
        <f>'90.1 Data-IP'!E1545*Convert!$B$6/$D1545</f>
        <v>0</v>
      </c>
      <c r="F1545" s="5">
        <f>'90.1 Data-IP'!F1545*Convert!$B$7/$D1545</f>
        <v>0.44884950083947972</v>
      </c>
      <c r="G1545" s="5">
        <f>'90.1 Data-IP'!G1545*Convert!$B$6/$D1545</f>
        <v>43.60542110209591</v>
      </c>
      <c r="H1545" s="5">
        <f>'90.1 Data-IP'!H1545*Convert!$B$6/$D1545</f>
        <v>28.105808055799987</v>
      </c>
      <c r="I1545" s="5">
        <f>'90.1 Data-IP'!I1545*Convert!$B$6/$D1545</f>
        <v>1.7987976909891199</v>
      </c>
      <c r="J1545" s="5">
        <f>'90.1 Data-IP'!J1545*Convert!$B$6/$D1545</f>
        <v>46.433900594086687</v>
      </c>
      <c r="K1545" s="5">
        <f>'90.1 Data-IP'!K1545*Convert!$B$7/$D1545</f>
        <v>5.0154173719615391</v>
      </c>
      <c r="L1545" s="5">
        <f>'90.1 Data-IP'!L1545*Convert!$B$6/$D1545</f>
        <v>0.98178962421089355</v>
      </c>
      <c r="M1545" s="5">
        <f>'90.1 Data-IP'!M1545*Convert!$B$6/$D1545</f>
        <v>16.472473620596666</v>
      </c>
      <c r="N1545" s="5">
        <f>'90.1 Data-IP'!N1545*Convert!$B$6/$D1545</f>
        <v>1.4205306675229961E-2</v>
      </c>
      <c r="O1545" s="5">
        <f>'90.1 Data-IP'!O1545*Convert!$B$6/$D1545</f>
        <v>5.9496288880818149E-3</v>
      </c>
      <c r="P1545" s="5">
        <f>'90.1 Data-IP'!P1545*Convert!$B$6/$D1545</f>
        <v>8.2556777871481465E-3</v>
      </c>
      <c r="Q1545" s="5">
        <f>'90.1 Data-IP'!Q1545*Convert!$B$6/$D1545</f>
        <v>0</v>
      </c>
      <c r="R1545" s="5">
        <f>'90.1 Data-IP'!R1545*Convert!$B$6/$D1545</f>
        <v>0</v>
      </c>
      <c r="S1545" s="5">
        <f>'90.1 Data-IP'!S1545*Convert!$B$6/$D1545</f>
        <v>2.910464404802116</v>
      </c>
      <c r="T1545" s="5">
        <f>'90.1 Data-IP'!T1545*Convert!$B$6/$D1545</f>
        <v>1.0483516326319713</v>
      </c>
      <c r="U1545" s="5">
        <f>'90.1 Data-IP'!U1545*Convert!$B$7/$D1545</f>
        <v>1.36460806151229</v>
      </c>
      <c r="V1545" s="5">
        <f>'90.1 Data-IP'!V1545*Convert!$B$6/$D1545</f>
        <v>2.5987593897570695</v>
      </c>
      <c r="W1545" s="5">
        <f>'90.1 Data-IP'!W1545*Convert!$B$6/$D1545</f>
        <v>62.99661480528183</v>
      </c>
      <c r="X1545" s="5">
        <f>'90.1 Data-IP'!X1545*Convert!$B$7/$D1545</f>
        <v>0.44884950083947972</v>
      </c>
      <c r="Y1545" s="5">
        <f t="shared" si="48"/>
        <v>63.445464306121309</v>
      </c>
      <c r="Z1545" s="5">
        <f>'90.1 Data-IP'!Z1545*Convert!$B$6/$D1545</f>
        <v>143.97078315345567</v>
      </c>
      <c r="AA1545" s="5">
        <f>'90.1 Data-IP'!AA1545*Convert!$B$7/$D1545</f>
        <v>6.8288749343133102</v>
      </c>
      <c r="AB1545" s="5">
        <f t="shared" si="49"/>
        <v>150.79965808776899</v>
      </c>
    </row>
    <row r="1546" spans="1:28" x14ac:dyDescent="0.25">
      <c r="A1546" s="95">
        <v>2013</v>
      </c>
      <c r="B1546" s="95" t="s">
        <v>56</v>
      </c>
      <c r="C1546" s="101" t="s">
        <v>20</v>
      </c>
      <c r="D1546" s="5">
        <f>'90.1 Data-SI'!D1546*Convert!$B$1</f>
        <v>73958.828475207003</v>
      </c>
      <c r="E1546" s="5">
        <f>'90.1 Data-IP'!E1546*Convert!$B$6/$D1546</f>
        <v>0</v>
      </c>
      <c r="F1546" s="5">
        <f>'90.1 Data-IP'!F1546*Convert!$B$7/$D1546</f>
        <v>0.4645474251956731</v>
      </c>
      <c r="G1546" s="5">
        <f>'90.1 Data-IP'!G1546*Convert!$B$6/$D1546</f>
        <v>36.698800996599097</v>
      </c>
      <c r="H1546" s="5">
        <f>'90.1 Data-IP'!H1546*Convert!$B$6/$D1546</f>
        <v>28.441865025145429</v>
      </c>
      <c r="I1546" s="5">
        <f>'90.1 Data-IP'!I1546*Convert!$B$6/$D1546</f>
        <v>1.800421154609146</v>
      </c>
      <c r="J1546" s="5">
        <f>'90.1 Data-IP'!J1546*Convert!$B$6/$D1546</f>
        <v>46.433900594086687</v>
      </c>
      <c r="K1546" s="5">
        <f>'90.1 Data-IP'!K1546*Convert!$B$7/$D1546</f>
        <v>5.0154173719615391</v>
      </c>
      <c r="L1546" s="5">
        <f>'90.1 Data-IP'!L1546*Convert!$B$6/$D1546</f>
        <v>0.98219549011590013</v>
      </c>
      <c r="M1546" s="5">
        <f>'90.1 Data-IP'!M1546*Convert!$B$6/$D1546</f>
        <v>18.037086684396993</v>
      </c>
      <c r="N1546" s="5">
        <f>'90.1 Data-IP'!N1546*Convert!$B$6/$D1546</f>
        <v>1.5017038485243103E-2</v>
      </c>
      <c r="O1546" s="5">
        <f>'90.1 Data-IP'!O1546*Convert!$B$6/$D1546</f>
        <v>5.9496288880818149E-3</v>
      </c>
      <c r="P1546" s="5">
        <f>'90.1 Data-IP'!P1546*Convert!$B$6/$D1546</f>
        <v>9.0674095971612877E-3</v>
      </c>
      <c r="Q1546" s="5">
        <f>'90.1 Data-IP'!Q1546*Convert!$B$6/$D1546</f>
        <v>0</v>
      </c>
      <c r="R1546" s="5">
        <f>'90.1 Data-IP'!R1546*Convert!$B$6/$D1546</f>
        <v>0</v>
      </c>
      <c r="S1546" s="5">
        <f>'90.1 Data-IP'!S1546*Convert!$B$6/$D1546</f>
        <v>2.3101887312973983</v>
      </c>
      <c r="T1546" s="5">
        <f>'90.1 Data-IP'!T1546*Convert!$B$6/$D1546</f>
        <v>1.0487574985369779</v>
      </c>
      <c r="U1546" s="5">
        <f>'90.1 Data-IP'!U1546*Convert!$B$7/$D1546</f>
        <v>1.3816951827141644</v>
      </c>
      <c r="V1546" s="5">
        <f>'90.1 Data-IP'!V1546*Convert!$B$6/$D1546</f>
        <v>2.5524906765863209</v>
      </c>
      <c r="W1546" s="5">
        <f>'90.1 Data-IP'!W1546*Convert!$B$6/$D1546</f>
        <v>57.055143821890645</v>
      </c>
      <c r="X1546" s="5">
        <f>'90.1 Data-IP'!X1546*Convert!$B$7/$D1546</f>
        <v>0.4645474251956731</v>
      </c>
      <c r="Y1546" s="5">
        <f t="shared" si="48"/>
        <v>57.519691247086321</v>
      </c>
      <c r="Z1546" s="5">
        <f>'90.1 Data-IP'!Z1546*Convert!$B$6/$D1546</f>
        <v>138.3203180239542</v>
      </c>
      <c r="AA1546" s="5">
        <f>'90.1 Data-IP'!AA1546*Convert!$B$7/$D1546</f>
        <v>6.8616599798713764</v>
      </c>
      <c r="AB1546" s="5">
        <f t="shared" si="49"/>
        <v>145.18197800382558</v>
      </c>
    </row>
    <row r="1547" spans="1:28" x14ac:dyDescent="0.25">
      <c r="A1547" s="95">
        <v>2013</v>
      </c>
      <c r="B1547" s="95" t="s">
        <v>56</v>
      </c>
      <c r="C1547" s="101" t="s">
        <v>3</v>
      </c>
      <c r="D1547" s="5">
        <f>'90.1 Data-SI'!D1547*Convert!$B$1</f>
        <v>73958.828475207003</v>
      </c>
      <c r="E1547" s="5">
        <f>'90.1 Data-IP'!E1547*Convert!$B$6/$D1547</f>
        <v>0</v>
      </c>
      <c r="F1547" s="5">
        <f>'90.1 Data-IP'!F1547*Convert!$B$7/$D1547</f>
        <v>3.10916146031829</v>
      </c>
      <c r="G1547" s="5">
        <f>'90.1 Data-IP'!G1547*Convert!$B$6/$D1547</f>
        <v>24.58857412301305</v>
      </c>
      <c r="H1547" s="5">
        <f>'90.1 Data-IP'!H1547*Convert!$B$6/$D1547</f>
        <v>28.455258600010652</v>
      </c>
      <c r="I1547" s="5">
        <f>'90.1 Data-IP'!I1547*Convert!$B$6/$D1547</f>
        <v>1.8000152887041396</v>
      </c>
      <c r="J1547" s="5">
        <f>'90.1 Data-IP'!J1547*Convert!$B$6/$D1547</f>
        <v>46.433900594086687</v>
      </c>
      <c r="K1547" s="5">
        <f>'90.1 Data-IP'!K1547*Convert!$B$7/$D1547</f>
        <v>5.0154173719615391</v>
      </c>
      <c r="L1547" s="5">
        <f>'90.1 Data-IP'!L1547*Convert!$B$6/$D1547</f>
        <v>0.98219549011590013</v>
      </c>
      <c r="M1547" s="5">
        <f>'90.1 Data-IP'!M1547*Convert!$B$6/$D1547</f>
        <v>14.307990749196621</v>
      </c>
      <c r="N1547" s="5">
        <f>'90.1 Data-IP'!N1547*Convert!$B$6/$D1547</f>
        <v>5.3574299460867281E-2</v>
      </c>
      <c r="O1547" s="5">
        <f>'90.1 Data-IP'!O1547*Convert!$B$6/$D1547</f>
        <v>5.9496288880818149E-3</v>
      </c>
      <c r="P1547" s="5">
        <f>'90.1 Data-IP'!P1547*Convert!$B$6/$D1547</f>
        <v>4.7624670572785473E-2</v>
      </c>
      <c r="Q1547" s="5">
        <f>'90.1 Data-IP'!Q1547*Convert!$B$6/$D1547</f>
        <v>0</v>
      </c>
      <c r="R1547" s="5">
        <f>'90.1 Data-IP'!R1547*Convert!$B$6/$D1547</f>
        <v>0</v>
      </c>
      <c r="S1547" s="5">
        <f>'90.1 Data-IP'!S1547*Convert!$B$6/$D1547</f>
        <v>2.7570470927096329</v>
      </c>
      <c r="T1547" s="5">
        <f>'90.1 Data-IP'!T1547*Convert!$B$6/$D1547</f>
        <v>1.0487574985369779</v>
      </c>
      <c r="U1547" s="5">
        <f>'90.1 Data-IP'!U1547*Convert!$B$7/$D1547</f>
        <v>1.5527053144174756</v>
      </c>
      <c r="V1547" s="5">
        <f>'90.1 Data-IP'!V1547*Convert!$B$6/$D1547</f>
        <v>2.5768426308867149</v>
      </c>
      <c r="W1547" s="5">
        <f>'90.1 Data-IP'!W1547*Convert!$B$6/$D1547</f>
        <v>41.701236635492087</v>
      </c>
      <c r="X1547" s="5">
        <f>'90.1 Data-IP'!X1547*Convert!$B$7/$D1547</f>
        <v>3.10916146031829</v>
      </c>
      <c r="Y1547" s="5">
        <f t="shared" si="48"/>
        <v>44.810398095810378</v>
      </c>
      <c r="Z1547" s="5">
        <f>'90.1 Data-IP'!Z1547*Convert!$B$6/$D1547</f>
        <v>123.00375050081624</v>
      </c>
      <c r="AA1547" s="5">
        <f>'90.1 Data-IP'!AA1547*Convert!$B$7/$D1547</f>
        <v>9.6772841466973052</v>
      </c>
      <c r="AB1547" s="5">
        <f t="shared" si="49"/>
        <v>132.68103464751354</v>
      </c>
    </row>
    <row r="1548" spans="1:28" x14ac:dyDescent="0.25">
      <c r="A1548" s="95">
        <v>2013</v>
      </c>
      <c r="B1548" s="95" t="s">
        <v>56</v>
      </c>
      <c r="C1548" s="101" t="s">
        <v>7</v>
      </c>
      <c r="D1548" s="5">
        <f>'90.1 Data-SI'!D1548*Convert!$B$1</f>
        <v>73958.828475207003</v>
      </c>
      <c r="E1548" s="5">
        <f>'90.1 Data-IP'!E1548*Convert!$B$6/$D1548</f>
        <v>0</v>
      </c>
      <c r="F1548" s="5">
        <f>'90.1 Data-IP'!F1548*Convert!$B$7/$D1548</f>
        <v>1.5617350939144012</v>
      </c>
      <c r="G1548" s="5">
        <f>'90.1 Data-IP'!G1548*Convert!$B$6/$D1548</f>
        <v>26.284687740035508</v>
      </c>
      <c r="H1548" s="5">
        <f>'90.1 Data-IP'!H1548*Convert!$B$6/$D1548</f>
        <v>28.329034303553602</v>
      </c>
      <c r="I1548" s="5">
        <f>'90.1 Data-IP'!I1548*Convert!$B$6/$D1548</f>
        <v>1.8000152887041396</v>
      </c>
      <c r="J1548" s="5">
        <f>'90.1 Data-IP'!J1548*Convert!$B$6/$D1548</f>
        <v>46.433900594086687</v>
      </c>
      <c r="K1548" s="5">
        <f>'90.1 Data-IP'!K1548*Convert!$B$7/$D1548</f>
        <v>5.0154173719615391</v>
      </c>
      <c r="L1548" s="5">
        <f>'90.1 Data-IP'!L1548*Convert!$B$6/$D1548</f>
        <v>0.98178962421089355</v>
      </c>
      <c r="M1548" s="5">
        <f>'90.1 Data-IP'!M1548*Convert!$B$6/$D1548</f>
        <v>16.608844564678868</v>
      </c>
      <c r="N1548" s="5">
        <f>'90.1 Data-IP'!N1548*Convert!$B$6/$D1548</f>
        <v>2.8816479255466487E-2</v>
      </c>
      <c r="O1548" s="5">
        <f>'90.1 Data-IP'!O1548*Convert!$B$6/$D1548</f>
        <v>5.9496288880818149E-3</v>
      </c>
      <c r="P1548" s="5">
        <f>'90.1 Data-IP'!P1548*Convert!$B$6/$D1548</f>
        <v>2.2866850367384679E-2</v>
      </c>
      <c r="Q1548" s="5">
        <f>'90.1 Data-IP'!Q1548*Convert!$B$6/$D1548</f>
        <v>0</v>
      </c>
      <c r="R1548" s="5">
        <f>'90.1 Data-IP'!R1548*Convert!$B$6/$D1548</f>
        <v>0</v>
      </c>
      <c r="S1548" s="5">
        <f>'90.1 Data-IP'!S1548*Convert!$B$6/$D1548</f>
        <v>0</v>
      </c>
      <c r="T1548" s="5">
        <f>'90.1 Data-IP'!T1548*Convert!$B$6/$D1548</f>
        <v>1.0487574985369779</v>
      </c>
      <c r="U1548" s="5">
        <f>'90.1 Data-IP'!U1548*Convert!$B$7/$D1548</f>
        <v>1.5033888263958057</v>
      </c>
      <c r="V1548" s="5">
        <f>'90.1 Data-IP'!V1548*Convert!$B$6/$D1548</f>
        <v>2.5500554811562814</v>
      </c>
      <c r="W1548" s="5">
        <f>'90.1 Data-IP'!W1548*Convert!$B$6/$D1548</f>
        <v>42.916399155081763</v>
      </c>
      <c r="X1548" s="5">
        <f>'90.1 Data-IP'!X1548*Convert!$B$7/$D1548</f>
        <v>1.5617350939144012</v>
      </c>
      <c r="Y1548" s="5">
        <f t="shared" si="48"/>
        <v>44.478134248996163</v>
      </c>
      <c r="Z1548" s="5">
        <f>'90.1 Data-IP'!Z1548*Convert!$B$6/$D1548</f>
        <v>124.06590157421842</v>
      </c>
      <c r="AA1548" s="5">
        <f>'90.1 Data-IP'!AA1548*Convert!$B$7/$D1548</f>
        <v>8.0805412922717466</v>
      </c>
      <c r="AB1548" s="5">
        <f t="shared" si="49"/>
        <v>132.14644286649016</v>
      </c>
    </row>
    <row r="1549" spans="1:28" x14ac:dyDescent="0.25">
      <c r="A1549" s="95">
        <v>2013</v>
      </c>
      <c r="B1549" s="95" t="s">
        <v>56</v>
      </c>
      <c r="C1549" s="101" t="s">
        <v>17</v>
      </c>
      <c r="D1549" s="5">
        <f>'90.1 Data-SI'!D1549*Convert!$B$1</f>
        <v>73958.828475207003</v>
      </c>
      <c r="E1549" s="5">
        <f>'90.1 Data-IP'!E1549*Convert!$B$6/$D1549</f>
        <v>0</v>
      </c>
      <c r="F1549" s="5">
        <f>'90.1 Data-IP'!F1549*Convert!$B$7/$D1549</f>
        <v>0.66528636939655472</v>
      </c>
      <c r="G1549" s="5">
        <f>'90.1 Data-IP'!G1549*Convert!$B$6/$D1549</f>
        <v>16.984270526809951</v>
      </c>
      <c r="H1549" s="5">
        <f>'90.1 Data-IP'!H1549*Convert!$B$6/$D1549</f>
        <v>28.260848831512494</v>
      </c>
      <c r="I1549" s="5">
        <f>'90.1 Data-IP'!I1549*Convert!$B$6/$D1549</f>
        <v>1.8028563500391854</v>
      </c>
      <c r="J1549" s="5">
        <f>'90.1 Data-IP'!J1549*Convert!$B$6/$D1549</f>
        <v>46.433900594086687</v>
      </c>
      <c r="K1549" s="5">
        <f>'90.1 Data-IP'!K1549*Convert!$B$7/$D1549</f>
        <v>5.0154173719615391</v>
      </c>
      <c r="L1549" s="5">
        <f>'90.1 Data-IP'!L1549*Convert!$B$6/$D1549</f>
        <v>0.98178962421089355</v>
      </c>
      <c r="M1549" s="5">
        <f>'90.1 Data-IP'!M1549*Convert!$B$6/$D1549</f>
        <v>13.068476275306557</v>
      </c>
      <c r="N1549" s="5">
        <f>'90.1 Data-IP'!N1549*Convert!$B$6/$D1549</f>
        <v>1.7452233915282524E-2</v>
      </c>
      <c r="O1549" s="5">
        <f>'90.1 Data-IP'!O1549*Convert!$B$6/$D1549</f>
        <v>5.9496288880818149E-3</v>
      </c>
      <c r="P1549" s="5">
        <f>'90.1 Data-IP'!P1549*Convert!$B$6/$D1549</f>
        <v>1.150260502720071E-2</v>
      </c>
      <c r="Q1549" s="5">
        <f>'90.1 Data-IP'!Q1549*Convert!$B$6/$D1549</f>
        <v>0</v>
      </c>
      <c r="R1549" s="5">
        <f>'90.1 Data-IP'!R1549*Convert!$B$6/$D1549</f>
        <v>0</v>
      </c>
      <c r="S1549" s="5">
        <f>'90.1 Data-IP'!S1549*Convert!$B$6/$D1549</f>
        <v>0</v>
      </c>
      <c r="T1549" s="5">
        <f>'90.1 Data-IP'!T1549*Convert!$B$6/$D1549</f>
        <v>1.0487574985369779</v>
      </c>
      <c r="U1549" s="5">
        <f>'90.1 Data-IP'!U1549*Convert!$B$7/$D1549</f>
        <v>1.5381187475378268</v>
      </c>
      <c r="V1549" s="5">
        <f>'90.1 Data-IP'!V1549*Convert!$B$6/$D1549</f>
        <v>2.5768426308867149</v>
      </c>
      <c r="W1549" s="5">
        <f>'90.1 Data-IP'!W1549*Convert!$B$6/$D1549</f>
        <v>30.064249407143713</v>
      </c>
      <c r="X1549" s="5">
        <f>'90.1 Data-IP'!X1549*Convert!$B$7/$D1549</f>
        <v>0.66528636939655472</v>
      </c>
      <c r="Y1549" s="5">
        <f t="shared" si="48"/>
        <v>30.729535776540267</v>
      </c>
      <c r="Z1549" s="5">
        <f>'90.1 Data-IP'!Z1549*Convert!$B$6/$D1549</f>
        <v>111.17519456530475</v>
      </c>
      <c r="AA1549" s="5">
        <f>'90.1 Data-IP'!AA1549*Convert!$B$7/$D1549</f>
        <v>7.218683569211354</v>
      </c>
      <c r="AB1549" s="5">
        <f t="shared" si="49"/>
        <v>118.3938781345161</v>
      </c>
    </row>
    <row r="1550" spans="1:28" x14ac:dyDescent="0.25">
      <c r="A1550" s="95">
        <v>2013</v>
      </c>
      <c r="B1550" s="95" t="s">
        <v>56</v>
      </c>
      <c r="C1550" s="101" t="s">
        <v>14</v>
      </c>
      <c r="D1550" s="5">
        <f>'90.1 Data-SI'!D1550*Convert!$B$1</f>
        <v>73958.828475207003</v>
      </c>
      <c r="E1550" s="5">
        <f>'90.1 Data-IP'!E1550*Convert!$B$6/$D1550</f>
        <v>0</v>
      </c>
      <c r="F1550" s="5">
        <f>'90.1 Data-IP'!F1550*Convert!$B$7/$D1550</f>
        <v>3.7581942266203781</v>
      </c>
      <c r="G1550" s="5">
        <f>'90.1 Data-IP'!G1550*Convert!$B$6/$D1550</f>
        <v>17.257012414974366</v>
      </c>
      <c r="H1550" s="5">
        <f>'90.1 Data-IP'!H1550*Convert!$B$6/$D1550</f>
        <v>27.6309449469423</v>
      </c>
      <c r="I1550" s="5">
        <f>'90.1 Data-IP'!I1550*Convert!$B$6/$D1550</f>
        <v>1.8036680818491986</v>
      </c>
      <c r="J1550" s="5">
        <f>'90.1 Data-IP'!J1550*Convert!$B$6/$D1550</f>
        <v>46.433900594086687</v>
      </c>
      <c r="K1550" s="5">
        <f>'90.1 Data-IP'!K1550*Convert!$B$7/$D1550</f>
        <v>5.0154173719615391</v>
      </c>
      <c r="L1550" s="5">
        <f>'90.1 Data-IP'!L1550*Convert!$B$6/$D1550</f>
        <v>0.98178962421089355</v>
      </c>
      <c r="M1550" s="5">
        <f>'90.1 Data-IP'!M1550*Convert!$B$6/$D1550</f>
        <v>14.170402207399396</v>
      </c>
      <c r="N1550" s="5">
        <f>'90.1 Data-IP'!N1550*Convert!$B$6/$D1550</f>
        <v>7.1838265186162945E-2</v>
      </c>
      <c r="O1550" s="5">
        <f>'90.1 Data-IP'!O1550*Convert!$B$6/$D1550</f>
        <v>5.9496288880818149E-3</v>
      </c>
      <c r="P1550" s="5">
        <f>'90.1 Data-IP'!P1550*Convert!$B$6/$D1550</f>
        <v>6.5888636298081144E-2</v>
      </c>
      <c r="Q1550" s="5">
        <f>'90.1 Data-IP'!Q1550*Convert!$B$6/$D1550</f>
        <v>0</v>
      </c>
      <c r="R1550" s="5">
        <f>'90.1 Data-IP'!R1550*Convert!$B$6/$D1550</f>
        <v>0</v>
      </c>
      <c r="S1550" s="5">
        <f>'90.1 Data-IP'!S1550*Convert!$B$6/$D1550</f>
        <v>3.0533292033644286</v>
      </c>
      <c r="T1550" s="5">
        <f>'90.1 Data-IP'!T1550*Convert!$B$6/$D1550</f>
        <v>1.0487574985369779</v>
      </c>
      <c r="U1550" s="5">
        <f>'90.1 Data-IP'!U1550*Convert!$B$7/$D1550</f>
        <v>1.6869017297102451</v>
      </c>
      <c r="V1550" s="5">
        <f>'90.1 Data-IP'!V1550*Convert!$B$6/$D1550</f>
        <v>2.5731898377416558</v>
      </c>
      <c r="W1550" s="5">
        <f>'90.1 Data-IP'!W1550*Convert!$B$6/$D1550</f>
        <v>34.546632462036271</v>
      </c>
      <c r="X1550" s="5">
        <f>'90.1 Data-IP'!X1550*Convert!$B$7/$D1550</f>
        <v>3.7581942266203781</v>
      </c>
      <c r="Y1550" s="5">
        <f t="shared" si="48"/>
        <v>38.304826688656647</v>
      </c>
      <c r="Z1550" s="5">
        <f>'90.1 Data-IP'!Z1550*Convert!$B$6/$D1550</f>
        <v>115.02442680838708</v>
      </c>
      <c r="AA1550" s="5">
        <f>'90.1 Data-IP'!AA1550*Convert!$B$7/$D1550</f>
        <v>10.460513328292164</v>
      </c>
      <c r="AB1550" s="5">
        <f t="shared" si="49"/>
        <v>125.48494013667924</v>
      </c>
    </row>
    <row r="1551" spans="1:28" x14ac:dyDescent="0.25">
      <c r="A1551" s="95">
        <v>2013</v>
      </c>
      <c r="B1551" s="95" t="s">
        <v>56</v>
      </c>
      <c r="C1551" s="101" t="s">
        <v>2</v>
      </c>
      <c r="D1551" s="5">
        <f>'90.1 Data-SI'!D1551*Convert!$B$1</f>
        <v>73958.828475207003</v>
      </c>
      <c r="E1551" s="5">
        <f>'90.1 Data-IP'!E1551*Convert!$B$6/$D1551</f>
        <v>0</v>
      </c>
      <c r="F1551" s="5">
        <f>'90.1 Data-IP'!F1551*Convert!$B$7/$D1551</f>
        <v>2.8424356659475682</v>
      </c>
      <c r="G1551" s="5">
        <f>'90.1 Data-IP'!G1551*Convert!$B$6/$D1551</f>
        <v>18.55213051785033</v>
      </c>
      <c r="H1551" s="5">
        <f>'90.1 Data-IP'!H1551*Convert!$B$6/$D1551</f>
        <v>27.376061158598176</v>
      </c>
      <c r="I1551" s="5">
        <f>'90.1 Data-IP'!I1551*Convert!$B$6/$D1551</f>
        <v>1.7992035568941265</v>
      </c>
      <c r="J1551" s="5">
        <f>'90.1 Data-IP'!J1551*Convert!$B$6/$D1551</f>
        <v>46.433900594086687</v>
      </c>
      <c r="K1551" s="5">
        <f>'90.1 Data-IP'!K1551*Convert!$B$7/$D1551</f>
        <v>5.0154173719615391</v>
      </c>
      <c r="L1551" s="5">
        <f>'90.1 Data-IP'!L1551*Convert!$B$6/$D1551</f>
        <v>0.98178962421089355</v>
      </c>
      <c r="M1551" s="5">
        <f>'90.1 Data-IP'!M1551*Convert!$B$6/$D1551</f>
        <v>17.048397339800985</v>
      </c>
      <c r="N1551" s="5">
        <f>'90.1 Data-IP'!N1551*Convert!$B$6/$D1551</f>
        <v>4.7486310885768733E-2</v>
      </c>
      <c r="O1551" s="5">
        <f>'90.1 Data-IP'!O1551*Convert!$B$6/$D1551</f>
        <v>5.9496288880818149E-3</v>
      </c>
      <c r="P1551" s="5">
        <f>'90.1 Data-IP'!P1551*Convert!$B$6/$D1551</f>
        <v>4.1536681997686918E-2</v>
      </c>
      <c r="Q1551" s="5">
        <f>'90.1 Data-IP'!Q1551*Convert!$B$6/$D1551</f>
        <v>0</v>
      </c>
      <c r="R1551" s="5">
        <f>'90.1 Data-IP'!R1551*Convert!$B$6/$D1551</f>
        <v>0</v>
      </c>
      <c r="S1551" s="5">
        <f>'90.1 Data-IP'!S1551*Convert!$B$6/$D1551</f>
        <v>0</v>
      </c>
      <c r="T1551" s="5">
        <f>'90.1 Data-IP'!T1551*Convert!$B$6/$D1551</f>
        <v>1.0487574985369779</v>
      </c>
      <c r="U1551" s="5">
        <f>'90.1 Data-IP'!U1551*Convert!$B$7/$D1551</f>
        <v>1.6428641897021625</v>
      </c>
      <c r="V1551" s="5">
        <f>'90.1 Data-IP'!V1551*Convert!$B$6/$D1551</f>
        <v>2.544779224391196</v>
      </c>
      <c r="W1551" s="5">
        <f>'90.1 Data-IP'!W1551*Convert!$B$6/$D1551</f>
        <v>35.642064539649006</v>
      </c>
      <c r="X1551" s="5">
        <f>'90.1 Data-IP'!X1551*Convert!$B$7/$D1551</f>
        <v>2.8424356659475682</v>
      </c>
      <c r="Y1551" s="5">
        <f t="shared" si="48"/>
        <v>38.484500205596575</v>
      </c>
      <c r="Z1551" s="5">
        <f>'90.1 Data-IP'!Z1551*Convert!$B$6/$D1551</f>
        <v>115.83209995935013</v>
      </c>
      <c r="AA1551" s="5">
        <f>'90.1 Data-IP'!AA1551*Convert!$B$7/$D1551</f>
        <v>9.5007172276112701</v>
      </c>
      <c r="AB1551" s="5">
        <f t="shared" si="49"/>
        <v>125.33281718696141</v>
      </c>
    </row>
    <row r="1552" spans="1:28" x14ac:dyDescent="0.25">
      <c r="A1552" s="95">
        <v>2013</v>
      </c>
      <c r="B1552" s="95" t="s">
        <v>56</v>
      </c>
      <c r="C1552" s="101" t="s">
        <v>18</v>
      </c>
      <c r="D1552" s="5">
        <f>'90.1 Data-SI'!D1552*Convert!$B$1</f>
        <v>73958.828475207003</v>
      </c>
      <c r="E1552" s="5">
        <f>'90.1 Data-IP'!E1552*Convert!$B$6/$D1552</f>
        <v>0</v>
      </c>
      <c r="F1552" s="5">
        <f>'90.1 Data-IP'!F1552*Convert!$B$7/$D1552</f>
        <v>7.8307636994183323</v>
      </c>
      <c r="G1552" s="5">
        <f>'90.1 Data-IP'!G1552*Convert!$B$6/$D1552</f>
        <v>7.1233524987703154</v>
      </c>
      <c r="H1552" s="5">
        <f>'90.1 Data-IP'!H1552*Convert!$B$6/$D1552</f>
        <v>28.204839336621593</v>
      </c>
      <c r="I1552" s="5">
        <f>'90.1 Data-IP'!I1552*Convert!$B$6/$D1552</f>
        <v>1.803262215944192</v>
      </c>
      <c r="J1552" s="5">
        <f>'90.1 Data-IP'!J1552*Convert!$B$6/$D1552</f>
        <v>46.433900594086687</v>
      </c>
      <c r="K1552" s="5">
        <f>'90.1 Data-IP'!K1552*Convert!$B$7/$D1552</f>
        <v>5.0154173719615391</v>
      </c>
      <c r="L1552" s="5">
        <f>'90.1 Data-IP'!L1552*Convert!$B$6/$D1552</f>
        <v>0.98178962421089355</v>
      </c>
      <c r="M1552" s="5">
        <f>'90.1 Data-IP'!M1552*Convert!$B$6/$D1552</f>
        <v>13.595290220005086</v>
      </c>
      <c r="N1552" s="5">
        <f>'90.1 Data-IP'!N1552*Convert!$B$6/$D1552</f>
        <v>0.12987708960210251</v>
      </c>
      <c r="O1552" s="5">
        <f>'90.1 Data-IP'!O1552*Convert!$B$6/$D1552</f>
        <v>5.9496288880818149E-3</v>
      </c>
      <c r="P1552" s="5">
        <f>'90.1 Data-IP'!P1552*Convert!$B$6/$D1552</f>
        <v>0.12392746071402069</v>
      </c>
      <c r="Q1552" s="5">
        <f>'90.1 Data-IP'!Q1552*Convert!$B$6/$D1552</f>
        <v>0</v>
      </c>
      <c r="R1552" s="5">
        <f>'90.1 Data-IP'!R1552*Convert!$B$6/$D1552</f>
        <v>0</v>
      </c>
      <c r="S1552" s="5">
        <f>'90.1 Data-IP'!S1552*Convert!$B$6/$D1552</f>
        <v>0</v>
      </c>
      <c r="T1552" s="5">
        <f>'90.1 Data-IP'!T1552*Convert!$B$6/$D1552</f>
        <v>1.0487574985369779</v>
      </c>
      <c r="U1552" s="5">
        <f>'90.1 Data-IP'!U1552*Convert!$B$7/$D1552</f>
        <v>1.707045083972617</v>
      </c>
      <c r="V1552" s="5">
        <f>'90.1 Data-IP'!V1552*Convert!$B$6/$D1552</f>
        <v>2.5679135809765703</v>
      </c>
      <c r="W1552" s="5">
        <f>'90.1 Data-IP'!W1552*Convert!$B$6/$D1552</f>
        <v>20.842570179489424</v>
      </c>
      <c r="X1552" s="5">
        <f>'90.1 Data-IP'!X1552*Convert!$B$7/$D1552</f>
        <v>7.8307636994183323</v>
      </c>
      <c r="Y1552" s="5">
        <f t="shared" si="48"/>
        <v>28.673333878907755</v>
      </c>
      <c r="Z1552" s="5">
        <f>'90.1 Data-IP'!Z1552*Convert!$B$6/$D1552</f>
        <v>101.8889826587544</v>
      </c>
      <c r="AA1552" s="5">
        <f>'90.1 Data-IP'!AA1552*Convert!$B$7/$D1552</f>
        <v>14.553226155352487</v>
      </c>
      <c r="AB1552" s="5">
        <f t="shared" si="49"/>
        <v>116.44220881410689</v>
      </c>
    </row>
    <row r="1553" spans="1:28" x14ac:dyDescent="0.25">
      <c r="A1553" s="95">
        <v>2013</v>
      </c>
      <c r="B1553" s="95" t="s">
        <v>56</v>
      </c>
      <c r="C1553" s="101" t="s">
        <v>4</v>
      </c>
      <c r="D1553" s="5">
        <f>'90.1 Data-SI'!D1553*Convert!$B$1</f>
        <v>73958.828475207003</v>
      </c>
      <c r="E1553" s="5">
        <f>'90.1 Data-IP'!E1553*Convert!$B$6/$D1553</f>
        <v>0</v>
      </c>
      <c r="F1553" s="5">
        <f>'90.1 Data-IP'!F1553*Convert!$B$7/$D1553</f>
        <v>7.5072197540592631</v>
      </c>
      <c r="G1553" s="5">
        <f>'90.1 Data-IP'!G1553*Convert!$B$6/$D1553</f>
        <v>10.860971617975823</v>
      </c>
      <c r="H1553" s="5">
        <f>'90.1 Data-IP'!H1553*Convert!$B$6/$D1553</f>
        <v>27.721453043758768</v>
      </c>
      <c r="I1553" s="5">
        <f>'90.1 Data-IP'!I1553*Convert!$B$6/$D1553</f>
        <v>1.800421154609146</v>
      </c>
      <c r="J1553" s="5">
        <f>'90.1 Data-IP'!J1553*Convert!$B$6/$D1553</f>
        <v>46.433900594086687</v>
      </c>
      <c r="K1553" s="5">
        <f>'90.1 Data-IP'!K1553*Convert!$B$7/$D1553</f>
        <v>5.0154173719615391</v>
      </c>
      <c r="L1553" s="5">
        <f>'90.1 Data-IP'!L1553*Convert!$B$6/$D1553</f>
        <v>0.98178962421089355</v>
      </c>
      <c r="M1553" s="5">
        <f>'90.1 Data-IP'!M1553*Convert!$B$6/$D1553</f>
        <v>13.749113398002576</v>
      </c>
      <c r="N1553" s="5">
        <f>'90.1 Data-IP'!N1553*Convert!$B$6/$D1553</f>
        <v>0.11567178292687254</v>
      </c>
      <c r="O1553" s="5">
        <f>'90.1 Data-IP'!O1553*Convert!$B$6/$D1553</f>
        <v>5.9496288880818149E-3</v>
      </c>
      <c r="P1553" s="5">
        <f>'90.1 Data-IP'!P1553*Convert!$B$6/$D1553</f>
        <v>0.10972215403879072</v>
      </c>
      <c r="Q1553" s="5">
        <f>'90.1 Data-IP'!Q1553*Convert!$B$6/$D1553</f>
        <v>0</v>
      </c>
      <c r="R1553" s="5">
        <f>'90.1 Data-IP'!R1553*Convert!$B$6/$D1553</f>
        <v>0</v>
      </c>
      <c r="S1553" s="5">
        <f>'90.1 Data-IP'!S1553*Convert!$B$6/$D1553</f>
        <v>2.8333498828508676</v>
      </c>
      <c r="T1553" s="5">
        <f>'90.1 Data-IP'!T1553*Convert!$B$6/$D1553</f>
        <v>1.0487574985369779</v>
      </c>
      <c r="U1553" s="5">
        <f>'90.1 Data-IP'!U1553*Convert!$B$7/$D1553</f>
        <v>1.799148834841257</v>
      </c>
      <c r="V1553" s="5">
        <f>'90.1 Data-IP'!V1553*Convert!$B$6/$D1553</f>
        <v>2.5707546423116168</v>
      </c>
      <c r="W1553" s="5">
        <f>'90.1 Data-IP'!W1553*Convert!$B$6/$D1553</f>
        <v>27.553157052868055</v>
      </c>
      <c r="X1553" s="5">
        <f>'90.1 Data-IP'!X1553*Convert!$B$7/$D1553</f>
        <v>7.5072197540592631</v>
      </c>
      <c r="Y1553" s="5">
        <f t="shared" si="48"/>
        <v>35.060376806927316</v>
      </c>
      <c r="Z1553" s="5">
        <f>'90.1 Data-IP'!Z1553*Convert!$B$6/$D1553</f>
        <v>108.11618323927021</v>
      </c>
      <c r="AA1553" s="5">
        <f>'90.1 Data-IP'!AA1553*Convert!$B$7/$D1553</f>
        <v>14.321785960862064</v>
      </c>
      <c r="AB1553" s="5">
        <f t="shared" si="49"/>
        <v>122.43796920013227</v>
      </c>
    </row>
    <row r="1554" spans="1:28" x14ac:dyDescent="0.25">
      <c r="A1554" s="95">
        <v>2013</v>
      </c>
      <c r="B1554" s="95" t="s">
        <v>56</v>
      </c>
      <c r="C1554" s="101" t="s">
        <v>5</v>
      </c>
      <c r="D1554" s="5">
        <f>'90.1 Data-SI'!D1554*Convert!$B$1</f>
        <v>73958.828475207003</v>
      </c>
      <c r="E1554" s="5">
        <f>'90.1 Data-IP'!E1554*Convert!$B$6/$D1554</f>
        <v>0</v>
      </c>
      <c r="F1554" s="5">
        <f>'90.1 Data-IP'!F1554*Convert!$B$7/$D1554</f>
        <v>7.1729789929884546</v>
      </c>
      <c r="G1554" s="5">
        <f>'90.1 Data-IP'!G1554*Convert!$B$6/$D1554</f>
        <v>13.501535195948568</v>
      </c>
      <c r="H1554" s="5">
        <f>'90.1 Data-IP'!H1554*Convert!$B$6/$D1554</f>
        <v>27.548554168225969</v>
      </c>
      <c r="I1554" s="5">
        <f>'90.1 Data-IP'!I1554*Convert!$B$6/$D1554</f>
        <v>1.8024504841341784</v>
      </c>
      <c r="J1554" s="5">
        <f>'90.1 Data-IP'!J1554*Convert!$B$6/$D1554</f>
        <v>46.433900594086687</v>
      </c>
      <c r="K1554" s="5">
        <f>'90.1 Data-IP'!K1554*Convert!$B$7/$D1554</f>
        <v>5.0154173719615391</v>
      </c>
      <c r="L1554" s="5">
        <f>'90.1 Data-IP'!L1554*Convert!$B$6/$D1554</f>
        <v>0.98178962421089355</v>
      </c>
      <c r="M1554" s="5">
        <f>'90.1 Data-IP'!M1554*Convert!$B$6/$D1554</f>
        <v>16.901473882188608</v>
      </c>
      <c r="N1554" s="5">
        <f>'90.1 Data-IP'!N1554*Convert!$B$6/$D1554</f>
        <v>0.10633686711172143</v>
      </c>
      <c r="O1554" s="5">
        <f>'90.1 Data-IP'!O1554*Convert!$B$6/$D1554</f>
        <v>5.9496288880818149E-3</v>
      </c>
      <c r="P1554" s="5">
        <f>'90.1 Data-IP'!P1554*Convert!$B$6/$D1554</f>
        <v>0.10038723822363961</v>
      </c>
      <c r="Q1554" s="5">
        <f>'90.1 Data-IP'!Q1554*Convert!$B$6/$D1554</f>
        <v>0</v>
      </c>
      <c r="R1554" s="5">
        <f>'90.1 Data-IP'!R1554*Convert!$B$6/$D1554</f>
        <v>0</v>
      </c>
      <c r="S1554" s="5">
        <f>'90.1 Data-IP'!S1554*Convert!$B$6/$D1554</f>
        <v>0</v>
      </c>
      <c r="T1554" s="5">
        <f>'90.1 Data-IP'!T1554*Convert!$B$6/$D1554</f>
        <v>1.0487574985369779</v>
      </c>
      <c r="U1554" s="5">
        <f>'90.1 Data-IP'!U1554*Convert!$B$7/$D1554</f>
        <v>1.7601124034776254</v>
      </c>
      <c r="V1554" s="5">
        <f>'90.1 Data-IP'!V1554*Convert!$B$6/$D1554</f>
        <v>2.5488378834412617</v>
      </c>
      <c r="W1554" s="5">
        <f>'90.1 Data-IP'!W1554*Convert!$B$6/$D1554</f>
        <v>30.503396316360817</v>
      </c>
      <c r="X1554" s="5">
        <f>'90.1 Data-IP'!X1554*Convert!$B$7/$D1554</f>
        <v>7.1729789929884546</v>
      </c>
      <c r="Y1554" s="5">
        <f t="shared" si="48"/>
        <v>37.676375309349268</v>
      </c>
      <c r="Z1554" s="5">
        <f>'90.1 Data-IP'!Z1554*Convert!$B$6/$D1554</f>
        <v>110.87404206378989</v>
      </c>
      <c r="AA1554" s="5">
        <f>'90.1 Data-IP'!AA1554*Convert!$B$7/$D1554</f>
        <v>13.948369848743049</v>
      </c>
      <c r="AB1554" s="5">
        <f t="shared" si="49"/>
        <v>124.82241191253294</v>
      </c>
    </row>
    <row r="1555" spans="1:28" x14ac:dyDescent="0.25">
      <c r="A1555" s="95">
        <v>2013</v>
      </c>
      <c r="B1555" s="95" t="s">
        <v>56</v>
      </c>
      <c r="C1555" s="101" t="s">
        <v>15</v>
      </c>
      <c r="D1555" s="5">
        <f>'90.1 Data-SI'!D1555*Convert!$B$1</f>
        <v>73958.828475207003</v>
      </c>
      <c r="E1555" s="5">
        <f>'90.1 Data-IP'!E1555*Convert!$B$6/$D1555</f>
        <v>0</v>
      </c>
      <c r="F1555" s="5">
        <f>'90.1 Data-IP'!F1555*Convert!$B$7/$D1555</f>
        <v>4.8434348024662519</v>
      </c>
      <c r="G1555" s="5">
        <f>'90.1 Data-IP'!G1555*Convert!$B$6/$D1555</f>
        <v>4.2542864162788705</v>
      </c>
      <c r="H1555" s="5">
        <f>'90.1 Data-IP'!H1555*Convert!$B$6/$D1555</f>
        <v>28.029911131563757</v>
      </c>
      <c r="I1555" s="5">
        <f>'90.1 Data-IP'!I1555*Convert!$B$6/$D1555</f>
        <v>1.8020446182291721</v>
      </c>
      <c r="J1555" s="5">
        <f>'90.1 Data-IP'!J1555*Convert!$B$6/$D1555</f>
        <v>46.433900594086687</v>
      </c>
      <c r="K1555" s="5">
        <f>'90.1 Data-IP'!K1555*Convert!$B$7/$D1555</f>
        <v>5.0154173719615391</v>
      </c>
      <c r="L1555" s="5">
        <f>'90.1 Data-IP'!L1555*Convert!$B$6/$D1555</f>
        <v>0.98178962421089355</v>
      </c>
      <c r="M1555" s="5">
        <f>'90.1 Data-IP'!M1555*Convert!$B$6/$D1555</f>
        <v>13.135444149632642</v>
      </c>
      <c r="N1555" s="5">
        <f>'90.1 Data-IP'!N1555*Convert!$B$6/$D1555</f>
        <v>0.10511926939670171</v>
      </c>
      <c r="O1555" s="5">
        <f>'90.1 Data-IP'!O1555*Convert!$B$6/$D1555</f>
        <v>5.9496288880818149E-3</v>
      </c>
      <c r="P1555" s="5">
        <f>'90.1 Data-IP'!P1555*Convert!$B$6/$D1555</f>
        <v>9.91696405086199E-2</v>
      </c>
      <c r="Q1555" s="5">
        <f>'90.1 Data-IP'!Q1555*Convert!$B$6/$D1555</f>
        <v>0</v>
      </c>
      <c r="R1555" s="5">
        <f>'90.1 Data-IP'!R1555*Convert!$B$6/$D1555</f>
        <v>0</v>
      </c>
      <c r="S1555" s="5">
        <f>'90.1 Data-IP'!S1555*Convert!$B$6/$D1555</f>
        <v>2.1551479555848885</v>
      </c>
      <c r="T1555" s="5">
        <f>'90.1 Data-IP'!T1555*Convert!$B$6/$D1555</f>
        <v>1.0487574985369779</v>
      </c>
      <c r="U1555" s="5">
        <f>'90.1 Data-IP'!U1555*Convert!$B$7/$D1555</f>
        <v>1.7669194680214615</v>
      </c>
      <c r="V1555" s="5">
        <f>'90.1 Data-IP'!V1555*Convert!$B$6/$D1555</f>
        <v>2.5687253127865834</v>
      </c>
      <c r="W1555" s="5">
        <f>'90.1 Data-IP'!W1555*Convert!$B$6/$D1555</f>
        <v>19.644048162005017</v>
      </c>
      <c r="X1555" s="5">
        <f>'90.1 Data-IP'!X1555*Convert!$B$7/$D1555</f>
        <v>4.8434348024662519</v>
      </c>
      <c r="Y1555" s="5">
        <f t="shared" si="48"/>
        <v>24.487482964471269</v>
      </c>
      <c r="Z1555" s="5">
        <f>'90.1 Data-IP'!Z1555*Convert!$B$6/$D1555</f>
        <v>100.5155324362122</v>
      </c>
      <c r="AA1555" s="5">
        <f>'90.1 Data-IP'!AA1555*Convert!$B$7/$D1555</f>
        <v>11.625632722764687</v>
      </c>
      <c r="AB1555" s="5">
        <f t="shared" si="49"/>
        <v>112.14116515897689</v>
      </c>
    </row>
    <row r="1556" spans="1:28" x14ac:dyDescent="0.25">
      <c r="A1556" s="95">
        <v>2013</v>
      </c>
      <c r="B1556" s="95" t="s">
        <v>56</v>
      </c>
      <c r="C1556" s="101" t="s">
        <v>16</v>
      </c>
      <c r="D1556" s="5">
        <f>'90.1 Data-SI'!D1556*Convert!$B$1</f>
        <v>73958.828475207003</v>
      </c>
      <c r="E1556" s="5">
        <f>'90.1 Data-IP'!E1556*Convert!$B$6/$D1556</f>
        <v>0</v>
      </c>
      <c r="F1556" s="5">
        <f>'90.1 Data-IP'!F1556*Convert!$B$7/$D1556</f>
        <v>14.537250391627159</v>
      </c>
      <c r="G1556" s="5">
        <f>'90.1 Data-IP'!G1556*Convert!$B$6/$D1556</f>
        <v>11.483975782160909</v>
      </c>
      <c r="H1556" s="5">
        <f>'90.1 Data-IP'!H1556*Convert!$B$6/$D1556</f>
        <v>27.761227902449409</v>
      </c>
      <c r="I1556" s="5">
        <f>'90.1 Data-IP'!I1556*Convert!$B$6/$D1556</f>
        <v>1.8016387523241655</v>
      </c>
      <c r="J1556" s="5">
        <f>'90.1 Data-IP'!J1556*Convert!$B$6/$D1556</f>
        <v>46.433900594086687</v>
      </c>
      <c r="K1556" s="5">
        <f>'90.1 Data-IP'!K1556*Convert!$B$7/$D1556</f>
        <v>5.0154173719615391</v>
      </c>
      <c r="L1556" s="5">
        <f>'90.1 Data-IP'!L1556*Convert!$B$6/$D1556</f>
        <v>0.98178962421089355</v>
      </c>
      <c r="M1556" s="5">
        <f>'90.1 Data-IP'!M1556*Convert!$B$6/$D1556</f>
        <v>15.241076464806726</v>
      </c>
      <c r="N1556" s="5">
        <f>'90.1 Data-IP'!N1556*Convert!$B$6/$D1556</f>
        <v>0.1927863048781209</v>
      </c>
      <c r="O1556" s="5">
        <f>'90.1 Data-IP'!O1556*Convert!$B$6/$D1556</f>
        <v>5.9496288880818149E-3</v>
      </c>
      <c r="P1556" s="5">
        <f>'90.1 Data-IP'!P1556*Convert!$B$6/$D1556</f>
        <v>0.18683667599003909</v>
      </c>
      <c r="Q1556" s="5">
        <f>'90.1 Data-IP'!Q1556*Convert!$B$6/$D1556</f>
        <v>0</v>
      </c>
      <c r="R1556" s="5">
        <f>'90.1 Data-IP'!R1556*Convert!$B$6/$D1556</f>
        <v>0</v>
      </c>
      <c r="S1556" s="5">
        <f>'90.1 Data-IP'!S1556*Convert!$B$6/$D1556</f>
        <v>3.0354711035441397</v>
      </c>
      <c r="T1556" s="5">
        <f>'90.1 Data-IP'!T1556*Convert!$B$6/$D1556</f>
        <v>1.0491633644419844</v>
      </c>
      <c r="U1556" s="5">
        <f>'90.1 Data-IP'!U1556*Convert!$B$7/$D1556</f>
        <v>1.891391505394465</v>
      </c>
      <c r="V1556" s="5">
        <f>'90.1 Data-IP'!V1556*Convert!$B$6/$D1556</f>
        <v>2.5703487764066097</v>
      </c>
      <c r="W1556" s="5">
        <f>'90.1 Data-IP'!W1556*Convert!$B$6/$D1556</f>
        <v>29.947360026501816</v>
      </c>
      <c r="X1556" s="5">
        <f>'90.1 Data-IP'!X1556*Convert!$B$7/$D1556</f>
        <v>14.537250391627159</v>
      </c>
      <c r="Y1556" s="5">
        <f t="shared" si="48"/>
        <v>44.484610418128973</v>
      </c>
      <c r="Z1556" s="5">
        <f>'90.1 Data-IP'!Z1556*Convert!$B$6/$D1556</f>
        <v>110.55097280340463</v>
      </c>
      <c r="AA1556" s="5">
        <f>'90.1 Data-IP'!AA1556*Convert!$B$7/$D1556</f>
        <v>21.444059268983164</v>
      </c>
      <c r="AB1556" s="5">
        <f t="shared" si="49"/>
        <v>131.9950320723878</v>
      </c>
    </row>
    <row r="1557" spans="1:28" x14ac:dyDescent="0.25">
      <c r="A1557" s="95">
        <v>2013</v>
      </c>
      <c r="B1557" s="95" t="s">
        <v>56</v>
      </c>
      <c r="C1557" s="101" t="s">
        <v>9</v>
      </c>
      <c r="D1557" s="5">
        <f>'90.1 Data-SI'!D1557*Convert!$B$1</f>
        <v>73958.828475207003</v>
      </c>
      <c r="E1557" s="5">
        <f>'90.1 Data-IP'!E1557*Convert!$B$6/$D1557</f>
        <v>0</v>
      </c>
      <c r="F1557" s="5">
        <f>'90.1 Data-IP'!F1557*Convert!$B$7/$D1557</f>
        <v>10.231434768439394</v>
      </c>
      <c r="G1557" s="5">
        <f>'90.1 Data-IP'!G1557*Convert!$B$6/$D1557</f>
        <v>8.4131943448811963</v>
      </c>
      <c r="H1557" s="5">
        <f>'90.1 Data-IP'!H1557*Convert!$B$6/$D1557</f>
        <v>27.796538236184983</v>
      </c>
      <c r="I1557" s="5">
        <f>'90.1 Data-IP'!I1557*Convert!$B$6/$D1557</f>
        <v>1.7996094227991331</v>
      </c>
      <c r="J1557" s="5">
        <f>'90.1 Data-IP'!J1557*Convert!$B$6/$D1557</f>
        <v>46.433900594086687</v>
      </c>
      <c r="K1557" s="5">
        <f>'90.1 Data-IP'!K1557*Convert!$B$7/$D1557</f>
        <v>5.0154173719615391</v>
      </c>
      <c r="L1557" s="5">
        <f>'90.1 Data-IP'!L1557*Convert!$B$6/$D1557</f>
        <v>0.98178962421089355</v>
      </c>
      <c r="M1557" s="5">
        <f>'90.1 Data-IP'!M1557*Convert!$B$6/$D1557</f>
        <v>15.940789285038052</v>
      </c>
      <c r="N1557" s="5">
        <f>'90.1 Data-IP'!N1557*Convert!$B$6/$D1557</f>
        <v>0.16194049609762157</v>
      </c>
      <c r="O1557" s="5">
        <f>'90.1 Data-IP'!O1557*Convert!$B$6/$D1557</f>
        <v>5.9496288880818149E-3</v>
      </c>
      <c r="P1557" s="5">
        <f>'90.1 Data-IP'!P1557*Convert!$B$6/$D1557</f>
        <v>0.15599086720953978</v>
      </c>
      <c r="Q1557" s="5">
        <f>'90.1 Data-IP'!Q1557*Convert!$B$6/$D1557</f>
        <v>0</v>
      </c>
      <c r="R1557" s="5">
        <f>'90.1 Data-IP'!R1557*Convert!$B$6/$D1557</f>
        <v>0</v>
      </c>
      <c r="S1557" s="5">
        <f>'90.1 Data-IP'!S1557*Convert!$B$6/$D1557</f>
        <v>2.8004747445453351</v>
      </c>
      <c r="T1557" s="5">
        <f>'90.1 Data-IP'!T1557*Convert!$B$6/$D1557</f>
        <v>1.0487574985369779</v>
      </c>
      <c r="U1557" s="5">
        <f>'90.1 Data-IP'!U1557*Convert!$B$7/$D1557</f>
        <v>1.8615237732123266</v>
      </c>
      <c r="V1557" s="5">
        <f>'90.1 Data-IP'!V1557*Convert!$B$6/$D1557</f>
        <v>2.550461347061288</v>
      </c>
      <c r="W1557" s="5">
        <f>'90.1 Data-IP'!W1557*Convert!$B$6/$D1557</f>
        <v>27.310449241674121</v>
      </c>
      <c r="X1557" s="5">
        <f>'90.1 Data-IP'!X1557*Convert!$B$7/$D1557</f>
        <v>10.231434768439394</v>
      </c>
      <c r="Y1557" s="5">
        <f t="shared" si="48"/>
        <v>37.541884010113513</v>
      </c>
      <c r="Z1557" s="5">
        <f>'90.1 Data-IP'!Z1557*Convert!$B$6/$D1557</f>
        <v>107.92745559344218</v>
      </c>
      <c r="AA1557" s="5">
        <f>'90.1 Data-IP'!AA1557*Convert!$B$7/$D1557</f>
        <v>17.108375913613258</v>
      </c>
      <c r="AB1557" s="5">
        <f t="shared" si="49"/>
        <v>125.03583150705543</v>
      </c>
    </row>
    <row r="1558" spans="1:28" x14ac:dyDescent="0.25">
      <c r="A1558" s="95">
        <v>2013</v>
      </c>
      <c r="B1558" s="95" t="s">
        <v>56</v>
      </c>
      <c r="C1558" s="101" t="s">
        <v>12</v>
      </c>
      <c r="D1558" s="5">
        <f>'90.1 Data-SI'!D1558*Convert!$B$1</f>
        <v>73958.828475207003</v>
      </c>
      <c r="E1558" s="5">
        <f>'90.1 Data-IP'!E1558*Convert!$B$6/$D1558</f>
        <v>0</v>
      </c>
      <c r="F1558" s="5">
        <f>'90.1 Data-IP'!F1558*Convert!$B$7/$D1558</f>
        <v>18.12624044244361</v>
      </c>
      <c r="G1558" s="5">
        <f>'90.1 Data-IP'!G1558*Convert!$B$6/$D1558</f>
        <v>9.3864607850869533</v>
      </c>
      <c r="H1558" s="5">
        <f>'90.1 Data-IP'!H1558*Convert!$B$6/$D1558</f>
        <v>27.581023440626495</v>
      </c>
      <c r="I1558" s="5">
        <f>'90.1 Data-IP'!I1558*Convert!$B$6/$D1558</f>
        <v>1.8024504841341784</v>
      </c>
      <c r="J1558" s="5">
        <f>'90.1 Data-IP'!J1558*Convert!$B$6/$D1558</f>
        <v>46.433900594086687</v>
      </c>
      <c r="K1558" s="5">
        <f>'90.1 Data-IP'!K1558*Convert!$B$7/$D1558</f>
        <v>5.0154173719615391</v>
      </c>
      <c r="L1558" s="5">
        <f>'90.1 Data-IP'!L1558*Convert!$B$6/$D1558</f>
        <v>0.98178962421089355</v>
      </c>
      <c r="M1558" s="5">
        <f>'90.1 Data-IP'!M1558*Convert!$B$6/$D1558</f>
        <v>15.605544047502629</v>
      </c>
      <c r="N1558" s="5">
        <f>'90.1 Data-IP'!N1558*Convert!$B$6/$D1558</f>
        <v>0.23743155442884364</v>
      </c>
      <c r="O1558" s="5">
        <f>'90.1 Data-IP'!O1558*Convert!$B$6/$D1558</f>
        <v>5.9496288880818149E-3</v>
      </c>
      <c r="P1558" s="5">
        <f>'90.1 Data-IP'!P1558*Convert!$B$6/$D1558</f>
        <v>0.23148192554076183</v>
      </c>
      <c r="Q1558" s="5">
        <f>'90.1 Data-IP'!Q1558*Convert!$B$6/$D1558</f>
        <v>0</v>
      </c>
      <c r="R1558" s="5">
        <f>'90.1 Data-IP'!R1558*Convert!$B$6/$D1558</f>
        <v>0</v>
      </c>
      <c r="S1558" s="5">
        <f>'90.1 Data-IP'!S1558*Convert!$B$6/$D1558</f>
        <v>3.0172071378188439</v>
      </c>
      <c r="T1558" s="5">
        <f>'90.1 Data-IP'!T1558*Convert!$B$6/$D1558</f>
        <v>1.0491633644419844</v>
      </c>
      <c r="U1558" s="5">
        <f>'90.1 Data-IP'!U1558*Convert!$B$7/$D1558</f>
        <v>1.9887742042766918</v>
      </c>
      <c r="V1558" s="5">
        <f>'90.1 Data-IP'!V1558*Convert!$B$6/$D1558</f>
        <v>2.5666959832615506</v>
      </c>
      <c r="W1558" s="5">
        <f>'90.1 Data-IP'!W1558*Convert!$B$6/$D1558</f>
        <v>28.240693895949189</v>
      </c>
      <c r="X1558" s="5">
        <f>'90.1 Data-IP'!X1558*Convert!$B$7/$D1558</f>
        <v>18.12624044244361</v>
      </c>
      <c r="Y1558" s="5">
        <f t="shared" si="48"/>
        <v>46.366934338392795</v>
      </c>
      <c r="Z1558" s="5">
        <f>'90.1 Data-IP'!Z1558*Convert!$B$6/$D1558</f>
        <v>108.66166701559906</v>
      </c>
      <c r="AA1558" s="5">
        <f>'90.1 Data-IP'!AA1558*Convert!$B$7/$D1558</f>
        <v>25.130432018681844</v>
      </c>
      <c r="AB1558" s="5">
        <f t="shared" si="49"/>
        <v>133.79209903428091</v>
      </c>
    </row>
    <row r="1559" spans="1:28" x14ac:dyDescent="0.25">
      <c r="A1559" s="95">
        <v>2013</v>
      </c>
      <c r="B1559" s="95" t="s">
        <v>56</v>
      </c>
      <c r="C1559" s="101" t="s">
        <v>8</v>
      </c>
      <c r="D1559" s="5">
        <f>'90.1 Data-SI'!D1559*Convert!$B$1</f>
        <v>73958.828475207003</v>
      </c>
      <c r="E1559" s="5">
        <f>'90.1 Data-IP'!E1559*Convert!$B$6/$D1559</f>
        <v>0</v>
      </c>
      <c r="F1559" s="5">
        <f>'90.1 Data-IP'!F1559*Convert!$B$7/$D1559</f>
        <v>34.508205325450362</v>
      </c>
      <c r="G1559" s="5">
        <f>'90.1 Data-IP'!G1559*Convert!$B$6/$D1559</f>
        <v>4.2794501023892773</v>
      </c>
      <c r="H1559" s="5">
        <f>'90.1 Data-IP'!H1559*Convert!$B$6/$D1559</f>
        <v>29.0392996373151</v>
      </c>
      <c r="I1559" s="5">
        <f>'90.1 Data-IP'!I1559*Convert!$B$6/$D1559</f>
        <v>1.8138147294743625</v>
      </c>
      <c r="J1559" s="5">
        <f>'90.1 Data-IP'!J1559*Convert!$B$6/$D1559</f>
        <v>46.433900594086687</v>
      </c>
      <c r="K1559" s="5">
        <f>'90.1 Data-IP'!K1559*Convert!$B$7/$D1559</f>
        <v>5.0154173719615391</v>
      </c>
      <c r="L1559" s="5">
        <f>'90.1 Data-IP'!L1559*Convert!$B$6/$D1559</f>
        <v>0.98260135602090681</v>
      </c>
      <c r="M1559" s="5">
        <f>'90.1 Data-IP'!M1559*Convert!$B$6/$D1559</f>
        <v>18.108113217773141</v>
      </c>
      <c r="N1559" s="5">
        <f>'90.1 Data-IP'!N1559*Convert!$B$6/$D1559</f>
        <v>0.42981199340195803</v>
      </c>
      <c r="O1559" s="5">
        <f>'90.1 Data-IP'!O1559*Convert!$B$6/$D1559</f>
        <v>5.9496288880818149E-3</v>
      </c>
      <c r="P1559" s="5">
        <f>'90.1 Data-IP'!P1559*Convert!$B$6/$D1559</f>
        <v>0.42386236451387621</v>
      </c>
      <c r="Q1559" s="5">
        <f>'90.1 Data-IP'!Q1559*Convert!$B$6/$D1559</f>
        <v>0</v>
      </c>
      <c r="R1559" s="5">
        <f>'90.1 Data-IP'!R1559*Convert!$B$6/$D1559</f>
        <v>0</v>
      </c>
      <c r="S1559" s="5">
        <f>'90.1 Data-IP'!S1559*Convert!$B$6/$D1559</f>
        <v>3.3690928774595408</v>
      </c>
      <c r="T1559" s="5">
        <f>'90.1 Data-IP'!T1559*Convert!$B$6/$D1559</f>
        <v>1.0495692303469908</v>
      </c>
      <c r="U1559" s="5">
        <f>'90.1 Data-IP'!U1559*Convert!$B$7/$D1559</f>
        <v>2.1110235266966062</v>
      </c>
      <c r="V1559" s="5">
        <f>'90.1 Data-IP'!V1559*Convert!$B$6/$D1559</f>
        <v>2.5516789447763077</v>
      </c>
      <c r="W1559" s="5">
        <f>'90.1 Data-IP'!W1559*Convert!$B$6/$D1559</f>
        <v>26.180518562135834</v>
      </c>
      <c r="X1559" s="5">
        <f>'90.1 Data-IP'!X1559*Convert!$B$7/$D1559</f>
        <v>34.508205325450362</v>
      </c>
      <c r="Y1559" s="5">
        <f t="shared" si="48"/>
        <v>60.688723887586193</v>
      </c>
      <c r="Z1559" s="5">
        <f>'90.1 Data-IP'!Z1559*Convert!$B$6/$D1559</f>
        <v>108.05773854894929</v>
      </c>
      <c r="AA1559" s="5">
        <f>'90.1 Data-IP'!AA1559*Convert!$B$7/$D1559</f>
        <v>41.634646224108508</v>
      </c>
      <c r="AB1559" s="5">
        <f t="shared" si="49"/>
        <v>149.6923847730578</v>
      </c>
    </row>
    <row r="1560" spans="1:28" x14ac:dyDescent="0.25">
      <c r="A1560" s="95">
        <v>2016</v>
      </c>
      <c r="B1560" s="95" t="s">
        <v>56</v>
      </c>
      <c r="C1560" s="101" t="s">
        <v>10</v>
      </c>
      <c r="D1560" s="5">
        <f>'90.1 Data-SI'!D1560*Convert!$B$1</f>
        <v>73958.828475207003</v>
      </c>
      <c r="E1560" s="5">
        <f>'90.1 Data-IP'!E1560*Convert!$B$6/$D1560</f>
        <v>0</v>
      </c>
      <c r="F1560" s="5">
        <f>'90.1 Data-IP'!F1560*Convert!$B$7/$D1560</f>
        <v>0.17295500728726468</v>
      </c>
      <c r="G1560" s="5">
        <f>'90.1 Data-IP'!G1560*Convert!$B$6/$D1560</f>
        <v>75.764206085291505</v>
      </c>
      <c r="H1560" s="5">
        <f>'90.1 Data-IP'!H1560*Convert!$B$6/$D1560</f>
        <v>14.230470361340368</v>
      </c>
      <c r="I1560" s="5">
        <f>'90.1 Data-IP'!I1560*Convert!$B$6/$D1560</f>
        <v>1.0325228623367151</v>
      </c>
      <c r="J1560" s="5">
        <f>'90.1 Data-IP'!J1560*Convert!$B$6/$D1560</f>
        <v>46.433900594086687</v>
      </c>
      <c r="K1560" s="5">
        <f>'90.1 Data-IP'!K1560*Convert!$B$7/$D1560</f>
        <v>5.0154173719615391</v>
      </c>
      <c r="L1560" s="5">
        <f>'90.1 Data-IP'!L1560*Convert!$B$6/$D1560</f>
        <v>0.70377147928139294</v>
      </c>
      <c r="M1560" s="5">
        <f>'90.1 Data-IP'!M1560*Convert!$B$6/$D1560</f>
        <v>16.828012153382421</v>
      </c>
      <c r="N1560" s="5">
        <f>'90.1 Data-IP'!N1560*Convert!$B$6/$D1560</f>
        <v>7.711452195124837E-3</v>
      </c>
      <c r="O1560" s="5">
        <f>'90.1 Data-IP'!O1560*Convert!$B$6/$D1560</f>
        <v>5.9496288880818149E-3</v>
      </c>
      <c r="P1560" s="5">
        <f>'90.1 Data-IP'!P1560*Convert!$B$6/$D1560</f>
        <v>1.7618233070430217E-3</v>
      </c>
      <c r="Q1560" s="5">
        <f>'90.1 Data-IP'!Q1560*Convert!$B$6/$D1560</f>
        <v>0</v>
      </c>
      <c r="R1560" s="5">
        <f>'90.1 Data-IP'!R1560*Convert!$B$6/$D1560</f>
        <v>0</v>
      </c>
      <c r="S1560" s="5">
        <f>'90.1 Data-IP'!S1560*Convert!$B$6/$D1560</f>
        <v>5.7174330038275567</v>
      </c>
      <c r="T1560" s="5">
        <f>'90.1 Data-IP'!T1560*Convert!$B$6/$D1560</f>
        <v>1.0483516326319713</v>
      </c>
      <c r="U1560" s="5">
        <f>'90.1 Data-IP'!U1560*Convert!$B$7/$D1560</f>
        <v>1.1445592811564447</v>
      </c>
      <c r="V1560" s="5">
        <f>'90.1 Data-IP'!V1560*Convert!$B$6/$D1560</f>
        <v>2.6300110644425758</v>
      </c>
      <c r="W1560" s="5">
        <f>'90.1 Data-IP'!W1560*Convert!$B$6/$D1560</f>
        <v>98.311413065808537</v>
      </c>
      <c r="X1560" s="5">
        <f>'90.1 Data-IP'!X1560*Convert!$B$7/$D1560</f>
        <v>0.17295500728726468</v>
      </c>
      <c r="Y1560" s="5">
        <f t="shared" si="48"/>
        <v>98.484368073095808</v>
      </c>
      <c r="Z1560" s="5">
        <f>'90.1 Data-IP'!Z1560*Convert!$B$6/$D1560</f>
        <v>164.39639068881635</v>
      </c>
      <c r="AA1560" s="5">
        <f>'90.1 Data-IP'!AA1560*Convert!$B$7/$D1560</f>
        <v>6.332931660405249</v>
      </c>
      <c r="AB1560" s="5">
        <f t="shared" si="49"/>
        <v>170.7293223492216</v>
      </c>
    </row>
    <row r="1561" spans="1:28" x14ac:dyDescent="0.25">
      <c r="A1561" s="95">
        <v>2016</v>
      </c>
      <c r="B1561" s="95" t="s">
        <v>56</v>
      </c>
      <c r="C1561" s="101" t="s">
        <v>6</v>
      </c>
      <c r="D1561" s="5">
        <f>'90.1 Data-SI'!D1561*Convert!$B$1</f>
        <v>73958.828475207003</v>
      </c>
      <c r="E1561" s="5">
        <f>'90.1 Data-IP'!E1561*Convert!$B$6/$D1561</f>
        <v>0</v>
      </c>
      <c r="F1561" s="5">
        <f>'90.1 Data-IP'!F1561*Convert!$B$7/$D1561</f>
        <v>0.18184586709962208</v>
      </c>
      <c r="G1561" s="5">
        <f>'90.1 Data-IP'!G1561*Convert!$B$6/$D1561</f>
        <v>69.9639764368426</v>
      </c>
      <c r="H1561" s="5">
        <f>'90.1 Data-IP'!H1561*Convert!$B$6/$D1561</f>
        <v>14.214641591045114</v>
      </c>
      <c r="I1561" s="5">
        <f>'90.1 Data-IP'!I1561*Convert!$B$6/$D1561</f>
        <v>1.0382049850068067</v>
      </c>
      <c r="J1561" s="5">
        <f>'90.1 Data-IP'!J1561*Convert!$B$6/$D1561</f>
        <v>46.433900594086687</v>
      </c>
      <c r="K1561" s="5">
        <f>'90.1 Data-IP'!K1561*Convert!$B$7/$D1561</f>
        <v>5.0154173719615391</v>
      </c>
      <c r="L1561" s="5">
        <f>'90.1 Data-IP'!L1561*Convert!$B$6/$D1561</f>
        <v>0.70377147928139294</v>
      </c>
      <c r="M1561" s="5">
        <f>'90.1 Data-IP'!M1561*Convert!$B$6/$D1561</f>
        <v>20.576995517928111</v>
      </c>
      <c r="N1561" s="5">
        <f>'90.1 Data-IP'!N1561*Convert!$B$6/$D1561</f>
        <v>8.1173181001314067E-3</v>
      </c>
      <c r="O1561" s="5">
        <f>'90.1 Data-IP'!O1561*Convert!$B$6/$D1561</f>
        <v>5.9496288880818149E-3</v>
      </c>
      <c r="P1561" s="5">
        <f>'90.1 Data-IP'!P1561*Convert!$B$6/$D1561</f>
        <v>2.1676892120495918E-3</v>
      </c>
      <c r="Q1561" s="5">
        <f>'90.1 Data-IP'!Q1561*Convert!$B$6/$D1561</f>
        <v>0</v>
      </c>
      <c r="R1561" s="5">
        <f>'90.1 Data-IP'!R1561*Convert!$B$6/$D1561</f>
        <v>0</v>
      </c>
      <c r="S1561" s="5">
        <f>'90.1 Data-IP'!S1561*Convert!$B$6/$D1561</f>
        <v>4.6958685209260187</v>
      </c>
      <c r="T1561" s="5">
        <f>'90.1 Data-IP'!T1561*Convert!$B$6/$D1561</f>
        <v>1.0483516326319713</v>
      </c>
      <c r="U1561" s="5">
        <f>'90.1 Data-IP'!U1561*Convert!$B$7/$D1561</f>
        <v>1.1733156558620381</v>
      </c>
      <c r="V1561" s="5">
        <f>'90.1 Data-IP'!V1561*Convert!$B$6/$D1561</f>
        <v>2.6121529646222865</v>
      </c>
      <c r="W1561" s="5">
        <f>'90.1 Data-IP'!W1561*Convert!$B$6/$D1561</f>
        <v>95.239008164908796</v>
      </c>
      <c r="X1561" s="5">
        <f>'90.1 Data-IP'!X1561*Convert!$B$7/$D1561</f>
        <v>0.18184586709962208</v>
      </c>
      <c r="Y1561" s="5">
        <f t="shared" si="48"/>
        <v>95.420854032008421</v>
      </c>
      <c r="Z1561" s="5">
        <f>'90.1 Data-IP'!Z1561*Convert!$B$6/$D1561</f>
        <v>161.29598104047113</v>
      </c>
      <c r="AA1561" s="5">
        <f>'90.1 Data-IP'!AA1561*Convert!$B$7/$D1561</f>
        <v>6.3705788949232005</v>
      </c>
      <c r="AB1561" s="5">
        <f t="shared" si="49"/>
        <v>167.66655993539433</v>
      </c>
    </row>
    <row r="1562" spans="1:28" x14ac:dyDescent="0.25">
      <c r="A1562" s="95">
        <v>2016</v>
      </c>
      <c r="B1562" s="95" t="s">
        <v>56</v>
      </c>
      <c r="C1562" s="101" t="s">
        <v>11</v>
      </c>
      <c r="D1562" s="5">
        <f>'90.1 Data-SI'!D1562*Convert!$B$1</f>
        <v>73958.828475207003</v>
      </c>
      <c r="E1562" s="5">
        <f>'90.1 Data-IP'!E1562*Convert!$B$6/$D1562</f>
        <v>0</v>
      </c>
      <c r="F1562" s="5">
        <f>'90.1 Data-IP'!F1562*Convert!$B$7/$D1562</f>
        <v>5.2789480135871951E-3</v>
      </c>
      <c r="G1562" s="5">
        <f>'90.1 Data-IP'!G1562*Convert!$B$6/$D1562</f>
        <v>49.567997112547424</v>
      </c>
      <c r="H1562" s="5">
        <f>'90.1 Data-IP'!H1562*Convert!$B$6/$D1562</f>
        <v>14.413921750403338</v>
      </c>
      <c r="I1562" s="5">
        <f>'90.1 Data-IP'!I1562*Convert!$B$6/$D1562</f>
        <v>1.0406401804368464</v>
      </c>
      <c r="J1562" s="5">
        <f>'90.1 Data-IP'!J1562*Convert!$B$6/$D1562</f>
        <v>46.433900594086687</v>
      </c>
      <c r="K1562" s="5">
        <f>'90.1 Data-IP'!K1562*Convert!$B$7/$D1562</f>
        <v>5.0154173719615391</v>
      </c>
      <c r="L1562" s="5">
        <f>'90.1 Data-IP'!L1562*Convert!$B$6/$D1562</f>
        <v>0.70377147928139294</v>
      </c>
      <c r="M1562" s="5">
        <f>'90.1 Data-IP'!M1562*Convert!$B$6/$D1562</f>
        <v>16.361672228529869</v>
      </c>
      <c r="N1562" s="5">
        <f>'90.1 Data-IP'!N1562*Convert!$B$6/$D1562</f>
        <v>6.0879885750985546E-3</v>
      </c>
      <c r="O1562" s="5">
        <f>'90.1 Data-IP'!O1562*Convert!$B$6/$D1562</f>
        <v>5.9496288880818149E-3</v>
      </c>
      <c r="P1562" s="5">
        <f>'90.1 Data-IP'!P1562*Convert!$B$6/$D1562</f>
        <v>1.3835968701674003E-4</v>
      </c>
      <c r="Q1562" s="5">
        <f>'90.1 Data-IP'!Q1562*Convert!$B$6/$D1562</f>
        <v>0</v>
      </c>
      <c r="R1562" s="5">
        <f>'90.1 Data-IP'!R1562*Convert!$B$6/$D1562</f>
        <v>0</v>
      </c>
      <c r="S1562" s="5">
        <f>'90.1 Data-IP'!S1562*Convert!$B$6/$D1562</f>
        <v>4.4381436712468458</v>
      </c>
      <c r="T1562" s="5">
        <f>'90.1 Data-IP'!T1562*Convert!$B$6/$D1562</f>
        <v>1.0483516326319713</v>
      </c>
      <c r="U1562" s="5">
        <f>'90.1 Data-IP'!U1562*Convert!$B$7/$D1562</f>
        <v>1.2356905942331078</v>
      </c>
      <c r="V1562" s="5">
        <f>'90.1 Data-IP'!V1562*Convert!$B$6/$D1562</f>
        <v>2.6024121829021292</v>
      </c>
      <c r="W1562" s="5">
        <f>'90.1 Data-IP'!W1562*Convert!$B$6/$D1562</f>
        <v>70.367951372011163</v>
      </c>
      <c r="X1562" s="5">
        <f>'90.1 Data-IP'!X1562*Convert!$B$7/$D1562</f>
        <v>5.2789480135871951E-3</v>
      </c>
      <c r="Y1562" s="5">
        <f t="shared" si="48"/>
        <v>70.373230320024746</v>
      </c>
      <c r="Z1562" s="5">
        <f>'90.1 Data-IP'!Z1562*Convert!$B$6/$D1562</f>
        <v>136.61689882064161</v>
      </c>
      <c r="AA1562" s="5">
        <f>'90.1 Data-IP'!AA1562*Convert!$B$7/$D1562</f>
        <v>6.2563869142082353</v>
      </c>
      <c r="AB1562" s="5">
        <f t="shared" si="49"/>
        <v>142.87328573484984</v>
      </c>
    </row>
    <row r="1563" spans="1:28" x14ac:dyDescent="0.25">
      <c r="A1563" s="95">
        <v>2016</v>
      </c>
      <c r="B1563" s="95" t="s">
        <v>56</v>
      </c>
      <c r="C1563" s="101" t="s">
        <v>13</v>
      </c>
      <c r="D1563" s="5">
        <f>'90.1 Data-SI'!D1563*Convert!$B$1</f>
        <v>73958.828475207003</v>
      </c>
      <c r="E1563" s="5">
        <f>'90.1 Data-IP'!E1563*Convert!$B$6/$D1563</f>
        <v>0</v>
      </c>
      <c r="F1563" s="5">
        <f>'90.1 Data-IP'!F1563*Convert!$B$7/$D1563</f>
        <v>0.9954984596148907</v>
      </c>
      <c r="G1563" s="5">
        <f>'90.1 Data-IP'!G1563*Convert!$B$6/$D1563</f>
        <v>58.510034731652176</v>
      </c>
      <c r="H1563" s="5">
        <f>'90.1 Data-IP'!H1563*Convert!$B$6/$D1563</f>
        <v>14.254416449735755</v>
      </c>
      <c r="I1563" s="5">
        <f>'90.1 Data-IP'!I1563*Convert!$B$6/$D1563</f>
        <v>1.0373932531967935</v>
      </c>
      <c r="J1563" s="5">
        <f>'90.1 Data-IP'!J1563*Convert!$B$6/$D1563</f>
        <v>46.433900594086687</v>
      </c>
      <c r="K1563" s="5">
        <f>'90.1 Data-IP'!K1563*Convert!$B$7/$D1563</f>
        <v>5.0154173719615391</v>
      </c>
      <c r="L1563" s="5">
        <f>'90.1 Data-IP'!L1563*Convert!$B$6/$D1563</f>
        <v>0.70377147928139294</v>
      </c>
      <c r="M1563" s="5">
        <f>'90.1 Data-IP'!M1563*Convert!$B$6/$D1563</f>
        <v>17.39460095677159</v>
      </c>
      <c r="N1563" s="5">
        <f>'90.1 Data-IP'!N1563*Convert!$B$6/$D1563</f>
        <v>1.7858099820289096E-2</v>
      </c>
      <c r="O1563" s="5">
        <f>'90.1 Data-IP'!O1563*Convert!$B$6/$D1563</f>
        <v>5.9496288880818149E-3</v>
      </c>
      <c r="P1563" s="5">
        <f>'90.1 Data-IP'!P1563*Convert!$B$6/$D1563</f>
        <v>1.1908470932207281E-2</v>
      </c>
      <c r="Q1563" s="5">
        <f>'90.1 Data-IP'!Q1563*Convert!$B$6/$D1563</f>
        <v>0</v>
      </c>
      <c r="R1563" s="5">
        <f>'90.1 Data-IP'!R1563*Convert!$B$6/$D1563</f>
        <v>0</v>
      </c>
      <c r="S1563" s="5">
        <f>'90.1 Data-IP'!S1563*Convert!$B$6/$D1563</f>
        <v>4.5371749520684501</v>
      </c>
      <c r="T1563" s="5">
        <f>'90.1 Data-IP'!T1563*Convert!$B$6/$D1563</f>
        <v>1.0483516326319713</v>
      </c>
      <c r="U1563" s="5">
        <f>'90.1 Data-IP'!U1563*Convert!$B$7/$D1563</f>
        <v>1.2773664996035332</v>
      </c>
      <c r="V1563" s="5">
        <f>'90.1 Data-IP'!V1563*Convert!$B$6/$D1563</f>
        <v>2.5983535238520634</v>
      </c>
      <c r="W1563" s="5">
        <f>'90.1 Data-IP'!W1563*Convert!$B$6/$D1563</f>
        <v>80.453719111424419</v>
      </c>
      <c r="X1563" s="5">
        <f>'90.1 Data-IP'!X1563*Convert!$B$7/$D1563</f>
        <v>0.9954984596148907</v>
      </c>
      <c r="Y1563" s="5">
        <f t="shared" si="48"/>
        <v>81.449217571039313</v>
      </c>
      <c r="Z1563" s="5">
        <f>'90.1 Data-IP'!Z1563*Convert!$B$6/$D1563</f>
        <v>146.5362615390022</v>
      </c>
      <c r="AA1563" s="5">
        <f>'90.1 Data-IP'!AA1563*Convert!$B$7/$D1563</f>
        <v>7.2884212508645314</v>
      </c>
      <c r="AB1563" s="5">
        <f t="shared" si="49"/>
        <v>153.82468278986673</v>
      </c>
    </row>
    <row r="1564" spans="1:28" x14ac:dyDescent="0.25">
      <c r="A1564" s="95">
        <v>2016</v>
      </c>
      <c r="B1564" s="95" t="s">
        <v>56</v>
      </c>
      <c r="C1564" s="101" t="s">
        <v>19</v>
      </c>
      <c r="D1564" s="5">
        <f>'90.1 Data-SI'!D1564*Convert!$B$1</f>
        <v>73958.828475207003</v>
      </c>
      <c r="E1564" s="5">
        <f>'90.1 Data-IP'!E1564*Convert!$B$6/$D1564</f>
        <v>0</v>
      </c>
      <c r="F1564" s="5">
        <f>'90.1 Data-IP'!F1564*Convert!$B$7/$D1564</f>
        <v>0.60652334282425502</v>
      </c>
      <c r="G1564" s="5">
        <f>'90.1 Data-IP'!G1564*Convert!$B$6/$D1564</f>
        <v>40.568732400836744</v>
      </c>
      <c r="H1564" s="5">
        <f>'90.1 Data-IP'!H1564*Convert!$B$6/$D1564</f>
        <v>14.318543262726793</v>
      </c>
      <c r="I1564" s="5">
        <f>'90.1 Data-IP'!I1564*Convert!$B$6/$D1564</f>
        <v>1.0386108509118133</v>
      </c>
      <c r="J1564" s="5">
        <f>'90.1 Data-IP'!J1564*Convert!$B$6/$D1564</f>
        <v>46.433900594086687</v>
      </c>
      <c r="K1564" s="5">
        <f>'90.1 Data-IP'!K1564*Convert!$B$7/$D1564</f>
        <v>5.0154173719615391</v>
      </c>
      <c r="L1564" s="5">
        <f>'90.1 Data-IP'!L1564*Convert!$B$6/$D1564</f>
        <v>0.70377147928139294</v>
      </c>
      <c r="M1564" s="5">
        <f>'90.1 Data-IP'!M1564*Convert!$B$6/$D1564</f>
        <v>15.415192938054549</v>
      </c>
      <c r="N1564" s="5">
        <f>'90.1 Data-IP'!N1564*Convert!$B$6/$D1564</f>
        <v>1.6640502105269381E-2</v>
      </c>
      <c r="O1564" s="5">
        <f>'90.1 Data-IP'!O1564*Convert!$B$6/$D1564</f>
        <v>5.9496288880818149E-3</v>
      </c>
      <c r="P1564" s="5">
        <f>'90.1 Data-IP'!P1564*Convert!$B$6/$D1564</f>
        <v>1.0690873217187567E-2</v>
      </c>
      <c r="Q1564" s="5">
        <f>'90.1 Data-IP'!Q1564*Convert!$B$6/$D1564</f>
        <v>0</v>
      </c>
      <c r="R1564" s="5">
        <f>'90.1 Data-IP'!R1564*Convert!$B$6/$D1564</f>
        <v>0</v>
      </c>
      <c r="S1564" s="5">
        <f>'90.1 Data-IP'!S1564*Convert!$B$6/$D1564</f>
        <v>3.6625339267792909</v>
      </c>
      <c r="T1564" s="5">
        <f>'90.1 Data-IP'!T1564*Convert!$B$6/$D1564</f>
        <v>1.0483516326319713</v>
      </c>
      <c r="U1564" s="5">
        <f>'90.1 Data-IP'!U1564*Convert!$B$7/$D1564</f>
        <v>1.3596069528678392</v>
      </c>
      <c r="V1564" s="5">
        <f>'90.1 Data-IP'!V1564*Convert!$B$6/$D1564</f>
        <v>2.5987593897570695</v>
      </c>
      <c r="W1564" s="5">
        <f>'90.1 Data-IP'!W1564*Convert!$B$6/$D1564</f>
        <v>59.657150138887779</v>
      </c>
      <c r="X1564" s="5">
        <f>'90.1 Data-IP'!X1564*Convert!$B$7/$D1564</f>
        <v>0.60652334282425502</v>
      </c>
      <c r="Y1564" s="5">
        <f t="shared" si="48"/>
        <v>60.263673481712033</v>
      </c>
      <c r="Z1564" s="5">
        <f>'90.1 Data-IP'!Z1564*Convert!$B$6/$D1564</f>
        <v>125.80544284307659</v>
      </c>
      <c r="AA1564" s="5">
        <f>'90.1 Data-IP'!AA1564*Convert!$B$7/$D1564</f>
        <v>6.9815476676536337</v>
      </c>
      <c r="AB1564" s="5">
        <f t="shared" si="49"/>
        <v>132.78699051073022</v>
      </c>
    </row>
    <row r="1565" spans="1:28" x14ac:dyDescent="0.25">
      <c r="A1565" s="95">
        <v>2016</v>
      </c>
      <c r="B1565" s="95" t="s">
        <v>56</v>
      </c>
      <c r="C1565" s="101" t="s">
        <v>20</v>
      </c>
      <c r="D1565" s="5">
        <f>'90.1 Data-SI'!D1565*Convert!$B$1</f>
        <v>73958.828475207003</v>
      </c>
      <c r="E1565" s="5">
        <f>'90.1 Data-IP'!E1565*Convert!$B$6/$D1565</f>
        <v>0</v>
      </c>
      <c r="F1565" s="5">
        <f>'90.1 Data-IP'!F1565*Convert!$B$7/$D1565</f>
        <v>0.74252571401640954</v>
      </c>
      <c r="G1565" s="5">
        <f>'90.1 Data-IP'!G1565*Convert!$B$6/$D1565</f>
        <v>33.720556985660885</v>
      </c>
      <c r="H1565" s="5">
        <f>'90.1 Data-IP'!H1565*Convert!$B$6/$D1565</f>
        <v>14.58154436917105</v>
      </c>
      <c r="I1565" s="5">
        <f>'90.1 Data-IP'!I1565*Convert!$B$6/$D1565</f>
        <v>1.0390167168168201</v>
      </c>
      <c r="J1565" s="5">
        <f>'90.1 Data-IP'!J1565*Convert!$B$6/$D1565</f>
        <v>46.433900594086687</v>
      </c>
      <c r="K1565" s="5">
        <f>'90.1 Data-IP'!K1565*Convert!$B$7/$D1565</f>
        <v>5.0154173719615391</v>
      </c>
      <c r="L1565" s="5">
        <f>'90.1 Data-IP'!L1565*Convert!$B$6/$D1565</f>
        <v>0.70377147928139294</v>
      </c>
      <c r="M1565" s="5">
        <f>'90.1 Data-IP'!M1565*Convert!$B$6/$D1565</f>
        <v>16.726139811225771</v>
      </c>
      <c r="N1565" s="5">
        <f>'90.1 Data-IP'!N1565*Convert!$B$6/$D1565</f>
        <v>1.7046368010275949E-2</v>
      </c>
      <c r="O1565" s="5">
        <f>'90.1 Data-IP'!O1565*Convert!$B$6/$D1565</f>
        <v>5.9496288880818149E-3</v>
      </c>
      <c r="P1565" s="5">
        <f>'90.1 Data-IP'!P1565*Convert!$B$6/$D1565</f>
        <v>1.1096739122194136E-2</v>
      </c>
      <c r="Q1565" s="5">
        <f>'90.1 Data-IP'!Q1565*Convert!$B$6/$D1565</f>
        <v>0</v>
      </c>
      <c r="R1565" s="5">
        <f>'90.1 Data-IP'!R1565*Convert!$B$6/$D1565</f>
        <v>0</v>
      </c>
      <c r="S1565" s="5">
        <f>'90.1 Data-IP'!S1565*Convert!$B$6/$D1565</f>
        <v>2.5581727992564129</v>
      </c>
      <c r="T1565" s="5">
        <f>'90.1 Data-IP'!T1565*Convert!$B$6/$D1565</f>
        <v>1.0487574985369779</v>
      </c>
      <c r="U1565" s="5">
        <f>'90.1 Data-IP'!U1565*Convert!$B$7/$D1565</f>
        <v>1.3755827165931684</v>
      </c>
      <c r="V1565" s="5">
        <f>'90.1 Data-IP'!V1565*Convert!$B$6/$D1565</f>
        <v>2.5520848106813143</v>
      </c>
      <c r="W1565" s="5">
        <f>'90.1 Data-IP'!W1565*Convert!$B$6/$D1565</f>
        <v>53.015966335265261</v>
      </c>
      <c r="X1565" s="5">
        <f>'90.1 Data-IP'!X1565*Convert!$B$7/$D1565</f>
        <v>0.74252571401640954</v>
      </c>
      <c r="Y1565" s="5">
        <f t="shared" si="48"/>
        <v>53.758492049281671</v>
      </c>
      <c r="Z1565" s="5">
        <f>'90.1 Data-IP'!Z1565*Convert!$B$6/$D1565</f>
        <v>119.38058556682257</v>
      </c>
      <c r="AA1565" s="5">
        <f>'90.1 Data-IP'!AA1565*Convert!$B$7/$D1565</f>
        <v>7.1335258025711177</v>
      </c>
      <c r="AB1565" s="5">
        <f t="shared" si="49"/>
        <v>126.51411136939369</v>
      </c>
    </row>
    <row r="1566" spans="1:28" x14ac:dyDescent="0.25">
      <c r="A1566" s="95">
        <v>2016</v>
      </c>
      <c r="B1566" s="95" t="s">
        <v>56</v>
      </c>
      <c r="C1566" s="101" t="s">
        <v>3</v>
      </c>
      <c r="D1566" s="5">
        <f>'90.1 Data-SI'!D1566*Convert!$B$1</f>
        <v>73958.828475207003</v>
      </c>
      <c r="E1566" s="5">
        <f>'90.1 Data-IP'!E1566*Convert!$B$6/$D1566</f>
        <v>0</v>
      </c>
      <c r="F1566" s="5">
        <f>'90.1 Data-IP'!F1566*Convert!$B$7/$D1566</f>
        <v>3.9503201503780394</v>
      </c>
      <c r="G1566" s="5">
        <f>'90.1 Data-IP'!G1566*Convert!$B$6/$D1566</f>
        <v>23.232170268481088</v>
      </c>
      <c r="H1566" s="5">
        <f>'90.1 Data-IP'!H1566*Convert!$B$6/$D1566</f>
        <v>14.48494828377949</v>
      </c>
      <c r="I1566" s="5">
        <f>'90.1 Data-IP'!I1566*Convert!$B$6/$D1566</f>
        <v>1.0418577781518661</v>
      </c>
      <c r="J1566" s="5">
        <f>'90.1 Data-IP'!J1566*Convert!$B$6/$D1566</f>
        <v>46.433900594086687</v>
      </c>
      <c r="K1566" s="5">
        <f>'90.1 Data-IP'!K1566*Convert!$B$7/$D1566</f>
        <v>5.0154173719615391</v>
      </c>
      <c r="L1566" s="5">
        <f>'90.1 Data-IP'!L1566*Convert!$B$6/$D1566</f>
        <v>0.70377147928139294</v>
      </c>
      <c r="M1566" s="5">
        <f>'90.1 Data-IP'!M1566*Convert!$B$6/$D1566</f>
        <v>13.367193581391394</v>
      </c>
      <c r="N1566" s="5">
        <f>'90.1 Data-IP'!N1566*Convert!$B$6/$D1566</f>
        <v>6.2909215276018407E-2</v>
      </c>
      <c r="O1566" s="5">
        <f>'90.1 Data-IP'!O1566*Convert!$B$6/$D1566</f>
        <v>5.9496288880818149E-3</v>
      </c>
      <c r="P1566" s="5">
        <f>'90.1 Data-IP'!P1566*Convert!$B$6/$D1566</f>
        <v>5.6959586387936592E-2</v>
      </c>
      <c r="Q1566" s="5">
        <f>'90.1 Data-IP'!Q1566*Convert!$B$6/$D1566</f>
        <v>0</v>
      </c>
      <c r="R1566" s="5">
        <f>'90.1 Data-IP'!R1566*Convert!$B$6/$D1566</f>
        <v>0</v>
      </c>
      <c r="S1566" s="5">
        <f>'90.1 Data-IP'!S1566*Convert!$B$6/$D1566</f>
        <v>3.3021250031334559</v>
      </c>
      <c r="T1566" s="5">
        <f>'90.1 Data-IP'!T1566*Convert!$B$6/$D1566</f>
        <v>1.0487574985369779</v>
      </c>
      <c r="U1566" s="5">
        <f>'90.1 Data-IP'!U1566*Convert!$B$7/$D1566</f>
        <v>1.5478431254575926</v>
      </c>
      <c r="V1566" s="5">
        <f>'90.1 Data-IP'!V1566*Convert!$B$6/$D1566</f>
        <v>2.5784660945067417</v>
      </c>
      <c r="W1566" s="5">
        <f>'90.1 Data-IP'!W1566*Convert!$B$6/$D1566</f>
        <v>39.958448439393869</v>
      </c>
      <c r="X1566" s="5">
        <f>'90.1 Data-IP'!X1566*Convert!$B$7/$D1566</f>
        <v>3.9503201503780394</v>
      </c>
      <c r="Y1566" s="5">
        <f t="shared" si="48"/>
        <v>43.90876858977191</v>
      </c>
      <c r="Z1566" s="5">
        <f>'90.1 Data-IP'!Z1566*Convert!$B$6/$D1566</f>
        <v>106.25609979662512</v>
      </c>
      <c r="AA1566" s="5">
        <f>'90.1 Data-IP'!AA1566*Convert!$B$7/$D1566</f>
        <v>10.513580647797172</v>
      </c>
      <c r="AB1566" s="5">
        <f t="shared" si="49"/>
        <v>116.76968044442229</v>
      </c>
    </row>
    <row r="1567" spans="1:28" x14ac:dyDescent="0.25">
      <c r="A1567" s="95">
        <v>2016</v>
      </c>
      <c r="B1567" s="95" t="s">
        <v>56</v>
      </c>
      <c r="C1567" s="101" t="s">
        <v>7</v>
      </c>
      <c r="D1567" s="5">
        <f>'90.1 Data-SI'!D1567*Convert!$B$1</f>
        <v>73958.828475207003</v>
      </c>
      <c r="E1567" s="5">
        <f>'90.1 Data-IP'!E1567*Convert!$B$6/$D1567</f>
        <v>0</v>
      </c>
      <c r="F1567" s="5">
        <f>'90.1 Data-IP'!F1567*Convert!$B$7/$D1567</f>
        <v>2.1210257439855078</v>
      </c>
      <c r="G1567" s="5">
        <f>'90.1 Data-IP'!G1567*Convert!$B$6/$D1567</f>
        <v>24.185143413436514</v>
      </c>
      <c r="H1567" s="5">
        <f>'90.1 Data-IP'!H1567*Convert!$B$6/$D1567</f>
        <v>14.645265316257083</v>
      </c>
      <c r="I1567" s="5">
        <f>'90.1 Data-IP'!I1567*Convert!$B$6/$D1567</f>
        <v>1.0353639236717609</v>
      </c>
      <c r="J1567" s="5">
        <f>'90.1 Data-IP'!J1567*Convert!$B$6/$D1567</f>
        <v>46.433900594086687</v>
      </c>
      <c r="K1567" s="5">
        <f>'90.1 Data-IP'!K1567*Convert!$B$7/$D1567</f>
        <v>5.0154173719615391</v>
      </c>
      <c r="L1567" s="5">
        <f>'90.1 Data-IP'!L1567*Convert!$B$6/$D1567</f>
        <v>0.70377147928139294</v>
      </c>
      <c r="M1567" s="5">
        <f>'90.1 Data-IP'!M1567*Convert!$B$6/$D1567</f>
        <v>15.400987631379317</v>
      </c>
      <c r="N1567" s="5">
        <f>'90.1 Data-IP'!N1567*Convert!$B$6/$D1567</f>
        <v>3.6933797355597896E-2</v>
      </c>
      <c r="O1567" s="5">
        <f>'90.1 Data-IP'!O1567*Convert!$B$6/$D1567</f>
        <v>5.9496288880818149E-3</v>
      </c>
      <c r="P1567" s="5">
        <f>'90.1 Data-IP'!P1567*Convert!$B$6/$D1567</f>
        <v>3.0984168467516081E-2</v>
      </c>
      <c r="Q1567" s="5">
        <f>'90.1 Data-IP'!Q1567*Convert!$B$6/$D1567</f>
        <v>0</v>
      </c>
      <c r="R1567" s="5">
        <f>'90.1 Data-IP'!R1567*Convert!$B$6/$D1567</f>
        <v>0</v>
      </c>
      <c r="S1567" s="5">
        <f>'90.1 Data-IP'!S1567*Convert!$B$6/$D1567</f>
        <v>0</v>
      </c>
      <c r="T1567" s="5">
        <f>'90.1 Data-IP'!T1567*Convert!$B$6/$D1567</f>
        <v>1.0487574985369779</v>
      </c>
      <c r="U1567" s="5">
        <f>'90.1 Data-IP'!U1567*Convert!$B$7/$D1567</f>
        <v>1.4981098783822187</v>
      </c>
      <c r="V1567" s="5">
        <f>'90.1 Data-IP'!V1567*Convert!$B$6/$D1567</f>
        <v>2.5500554811562814</v>
      </c>
      <c r="W1567" s="5">
        <f>'90.1 Data-IP'!W1567*Convert!$B$6/$D1567</f>
        <v>39.617115213283341</v>
      </c>
      <c r="X1567" s="5">
        <f>'90.1 Data-IP'!X1567*Convert!$B$7/$D1567</f>
        <v>2.1210257439855078</v>
      </c>
      <c r="Y1567" s="5">
        <f t="shared" si="48"/>
        <v>41.738140957268847</v>
      </c>
      <c r="Z1567" s="5">
        <f>'90.1 Data-IP'!Z1567*Convert!$B$6/$D1567</f>
        <v>106.04058500106662</v>
      </c>
      <c r="AA1567" s="5">
        <f>'90.1 Data-IP'!AA1567*Convert!$B$7/$D1567</f>
        <v>8.6345529943292654</v>
      </c>
      <c r="AB1567" s="5">
        <f t="shared" si="49"/>
        <v>114.67513799539589</v>
      </c>
    </row>
    <row r="1568" spans="1:28" x14ac:dyDescent="0.25">
      <c r="A1568" s="95">
        <v>2016</v>
      </c>
      <c r="B1568" s="95" t="s">
        <v>56</v>
      </c>
      <c r="C1568" s="101" t="s">
        <v>17</v>
      </c>
      <c r="D1568" s="5">
        <f>'90.1 Data-SI'!D1568*Convert!$B$1</f>
        <v>73958.828475207003</v>
      </c>
      <c r="E1568" s="5">
        <f>'90.1 Data-IP'!E1568*Convert!$B$6/$D1568</f>
        <v>0</v>
      </c>
      <c r="F1568" s="5">
        <f>'90.1 Data-IP'!F1568*Convert!$B$7/$D1568</f>
        <v>0.99077519033957573</v>
      </c>
      <c r="G1568" s="5">
        <f>'90.1 Data-IP'!G1568*Convert!$B$6/$D1568</f>
        <v>15.489060532765741</v>
      </c>
      <c r="H1568" s="5">
        <f>'90.1 Data-IP'!H1568*Convert!$B$6/$D1568</f>
        <v>14.639583193586992</v>
      </c>
      <c r="I1568" s="5">
        <f>'90.1 Data-IP'!I1568*Convert!$B$6/$D1568</f>
        <v>1.036175655481774</v>
      </c>
      <c r="J1568" s="5">
        <f>'90.1 Data-IP'!J1568*Convert!$B$6/$D1568</f>
        <v>46.433900594086687</v>
      </c>
      <c r="K1568" s="5">
        <f>'90.1 Data-IP'!K1568*Convert!$B$7/$D1568</f>
        <v>5.0154173719615391</v>
      </c>
      <c r="L1568" s="5">
        <f>'90.1 Data-IP'!L1568*Convert!$B$6/$D1568</f>
        <v>0.70377147928139294</v>
      </c>
      <c r="M1568" s="5">
        <f>'90.1 Data-IP'!M1568*Convert!$B$6/$D1568</f>
        <v>12.30585423979921</v>
      </c>
      <c r="N1568" s="5">
        <f>'90.1 Data-IP'!N1568*Convert!$B$6/$D1568</f>
        <v>2.19167588703548E-2</v>
      </c>
      <c r="O1568" s="5">
        <f>'90.1 Data-IP'!O1568*Convert!$B$6/$D1568</f>
        <v>5.9496288880818149E-3</v>
      </c>
      <c r="P1568" s="5">
        <f>'90.1 Data-IP'!P1568*Convert!$B$6/$D1568</f>
        <v>1.5967129982272985E-2</v>
      </c>
      <c r="Q1568" s="5">
        <f>'90.1 Data-IP'!Q1568*Convert!$B$6/$D1568</f>
        <v>0</v>
      </c>
      <c r="R1568" s="5">
        <f>'90.1 Data-IP'!R1568*Convert!$B$6/$D1568</f>
        <v>0</v>
      </c>
      <c r="S1568" s="5">
        <f>'90.1 Data-IP'!S1568*Convert!$B$6/$D1568</f>
        <v>0</v>
      </c>
      <c r="T1568" s="5">
        <f>'90.1 Data-IP'!T1568*Convert!$B$6/$D1568</f>
        <v>1.0487574985369779</v>
      </c>
      <c r="U1568" s="5">
        <f>'90.1 Data-IP'!U1568*Convert!$B$7/$D1568</f>
        <v>1.5339511570007844</v>
      </c>
      <c r="V1568" s="5">
        <f>'90.1 Data-IP'!V1568*Convert!$B$6/$D1568</f>
        <v>2.5768426308867149</v>
      </c>
      <c r="W1568" s="5">
        <f>'90.1 Data-IP'!W1568*Convert!$B$6/$D1568</f>
        <v>27.81088190254723</v>
      </c>
      <c r="X1568" s="5">
        <f>'90.1 Data-IP'!X1568*Convert!$B$7/$D1568</f>
        <v>0.99077519033957573</v>
      </c>
      <c r="Y1568" s="5">
        <f t="shared" si="48"/>
        <v>28.801657092886806</v>
      </c>
      <c r="Z1568" s="5">
        <f>'90.1 Data-IP'!Z1568*Convert!$B$6/$D1568</f>
        <v>94.256268449200874</v>
      </c>
      <c r="AA1568" s="5">
        <f>'90.1 Data-IP'!AA1568*Convert!$B$7/$D1568</f>
        <v>7.5401437193018994</v>
      </c>
      <c r="AB1568" s="5">
        <f t="shared" si="49"/>
        <v>101.79641216850277</v>
      </c>
    </row>
    <row r="1569" spans="1:28" x14ac:dyDescent="0.25">
      <c r="A1569" s="95">
        <v>2016</v>
      </c>
      <c r="B1569" s="95" t="s">
        <v>56</v>
      </c>
      <c r="C1569" s="101" t="s">
        <v>14</v>
      </c>
      <c r="D1569" s="5">
        <f>'90.1 Data-SI'!D1569*Convert!$B$1</f>
        <v>73958.828475207003</v>
      </c>
      <c r="E1569" s="5">
        <f>'90.1 Data-IP'!E1569*Convert!$B$6/$D1569</f>
        <v>0</v>
      </c>
      <c r="F1569" s="5">
        <f>'90.1 Data-IP'!F1569*Convert!$B$7/$D1569</f>
        <v>4.860799763037261</v>
      </c>
      <c r="G1569" s="5">
        <f>'90.1 Data-IP'!G1569*Convert!$B$6/$D1569</f>
        <v>15.763831750455189</v>
      </c>
      <c r="H1569" s="5">
        <f>'90.1 Data-IP'!H1569*Convert!$B$6/$D1569</f>
        <v>14.398092980108084</v>
      </c>
      <c r="I1569" s="5">
        <f>'90.1 Data-IP'!I1569*Convert!$B$6/$D1569</f>
        <v>1.0410460463418527</v>
      </c>
      <c r="J1569" s="5">
        <f>'90.1 Data-IP'!J1569*Convert!$B$6/$D1569</f>
        <v>46.433900594086687</v>
      </c>
      <c r="K1569" s="5">
        <f>'90.1 Data-IP'!K1569*Convert!$B$7/$D1569</f>
        <v>5.0154173719615391</v>
      </c>
      <c r="L1569" s="5">
        <f>'90.1 Data-IP'!L1569*Convert!$B$6/$D1569</f>
        <v>0.70377147928139294</v>
      </c>
      <c r="M1569" s="5">
        <f>'90.1 Data-IP'!M1569*Convert!$B$6/$D1569</f>
        <v>13.238534089504313</v>
      </c>
      <c r="N1569" s="5">
        <f>'90.1 Data-IP'!N1569*Convert!$B$6/$D1569</f>
        <v>0.10065474444162945</v>
      </c>
      <c r="O1569" s="5">
        <f>'90.1 Data-IP'!O1569*Convert!$B$6/$D1569</f>
        <v>5.9496288880818149E-3</v>
      </c>
      <c r="P1569" s="5">
        <f>'90.1 Data-IP'!P1569*Convert!$B$6/$D1569</f>
        <v>9.4705115553547645E-2</v>
      </c>
      <c r="Q1569" s="5">
        <f>'90.1 Data-IP'!Q1569*Convert!$B$6/$D1569</f>
        <v>0</v>
      </c>
      <c r="R1569" s="5">
        <f>'90.1 Data-IP'!R1569*Convert!$B$6/$D1569</f>
        <v>0</v>
      </c>
      <c r="S1569" s="5">
        <f>'90.1 Data-IP'!S1569*Convert!$B$6/$D1569</f>
        <v>3.0119308810537579</v>
      </c>
      <c r="T1569" s="5">
        <f>'90.1 Data-IP'!T1569*Convert!$B$6/$D1569</f>
        <v>1.0487574985369779</v>
      </c>
      <c r="U1569" s="5">
        <f>'90.1 Data-IP'!U1569*Convert!$B$7/$D1569</f>
        <v>1.6830119785423385</v>
      </c>
      <c r="V1569" s="5">
        <f>'90.1 Data-IP'!V1569*Convert!$B$6/$D1569</f>
        <v>2.5760308990767022</v>
      </c>
      <c r="W1569" s="5">
        <f>'90.1 Data-IP'!W1569*Convert!$B$6/$D1569</f>
        <v>32.109001836566812</v>
      </c>
      <c r="X1569" s="5">
        <f>'90.1 Data-IP'!X1569*Convert!$B$7/$D1569</f>
        <v>4.860799763037261</v>
      </c>
      <c r="Y1569" s="5">
        <f t="shared" si="48"/>
        <v>36.969801599604075</v>
      </c>
      <c r="Z1569" s="5">
        <f>'90.1 Data-IP'!Z1569*Convert!$B$6/$D1569</f>
        <v>98.316550962886581</v>
      </c>
      <c r="AA1569" s="5">
        <f>'90.1 Data-IP'!AA1569*Convert!$B$7/$D1569</f>
        <v>11.559229113541141</v>
      </c>
      <c r="AB1569" s="5">
        <f t="shared" si="49"/>
        <v>109.87578007642772</v>
      </c>
    </row>
    <row r="1570" spans="1:28" x14ac:dyDescent="0.25">
      <c r="A1570" s="95">
        <v>2016</v>
      </c>
      <c r="B1570" s="95" t="s">
        <v>56</v>
      </c>
      <c r="C1570" s="101" t="s">
        <v>2</v>
      </c>
      <c r="D1570" s="5">
        <f>'90.1 Data-SI'!D1570*Convert!$B$1</f>
        <v>73958.828475207003</v>
      </c>
      <c r="E1570" s="5">
        <f>'90.1 Data-IP'!E1570*Convert!$B$6/$D1570</f>
        <v>0</v>
      </c>
      <c r="F1570" s="5">
        <f>'90.1 Data-IP'!F1570*Convert!$B$7/$D1570</f>
        <v>3.7359670770894859</v>
      </c>
      <c r="G1570" s="5">
        <f>'90.1 Data-IP'!G1570*Convert!$B$6/$D1570</f>
        <v>16.785396233356728</v>
      </c>
      <c r="H1570" s="5">
        <f>'90.1 Data-IP'!H1570*Convert!$B$6/$D1570</f>
        <v>14.260504438310857</v>
      </c>
      <c r="I1570" s="5">
        <f>'90.1 Data-IP'!I1570*Convert!$B$6/$D1570</f>
        <v>1.036175655481774</v>
      </c>
      <c r="J1570" s="5">
        <f>'90.1 Data-IP'!J1570*Convert!$B$6/$D1570</f>
        <v>46.433900594086687</v>
      </c>
      <c r="K1570" s="5">
        <f>'90.1 Data-IP'!K1570*Convert!$B$7/$D1570</f>
        <v>5.0154173719615391</v>
      </c>
      <c r="L1570" s="5">
        <f>'90.1 Data-IP'!L1570*Convert!$B$6/$D1570</f>
        <v>0.70377147928139294</v>
      </c>
      <c r="M1570" s="5">
        <f>'90.1 Data-IP'!M1570*Convert!$B$6/$D1570</f>
        <v>15.578351031867188</v>
      </c>
      <c r="N1570" s="5">
        <f>'90.1 Data-IP'!N1570*Convert!$B$6/$D1570</f>
        <v>6.0879885750985553E-2</v>
      </c>
      <c r="O1570" s="5">
        <f>'90.1 Data-IP'!O1570*Convert!$B$6/$D1570</f>
        <v>5.9496288880818149E-3</v>
      </c>
      <c r="P1570" s="5">
        <f>'90.1 Data-IP'!P1570*Convert!$B$6/$D1570</f>
        <v>5.4930256862903738E-2</v>
      </c>
      <c r="Q1570" s="5">
        <f>'90.1 Data-IP'!Q1570*Convert!$B$6/$D1570</f>
        <v>0</v>
      </c>
      <c r="R1570" s="5">
        <f>'90.1 Data-IP'!R1570*Convert!$B$6/$D1570</f>
        <v>0</v>
      </c>
      <c r="S1570" s="5">
        <f>'90.1 Data-IP'!S1570*Convert!$B$6/$D1570</f>
        <v>0</v>
      </c>
      <c r="T1570" s="5">
        <f>'90.1 Data-IP'!T1570*Convert!$B$6/$D1570</f>
        <v>1.0487574985369779</v>
      </c>
      <c r="U1570" s="5">
        <f>'90.1 Data-IP'!U1570*Convert!$B$7/$D1570</f>
        <v>1.6382798401114158</v>
      </c>
      <c r="V1570" s="5">
        <f>'90.1 Data-IP'!V1570*Convert!$B$6/$D1570</f>
        <v>2.5455909562012091</v>
      </c>
      <c r="W1570" s="5">
        <f>'90.1 Data-IP'!W1570*Convert!$B$6/$D1570</f>
        <v>32.418677522086817</v>
      </c>
      <c r="X1570" s="5">
        <f>'90.1 Data-IP'!X1570*Convert!$B$7/$D1570</f>
        <v>3.7359670770894859</v>
      </c>
      <c r="Y1570" s="5">
        <f t="shared" si="48"/>
        <v>36.154644599176301</v>
      </c>
      <c r="Z1570" s="5">
        <f>'90.1 Data-IP'!Z1570*Convert!$B$6/$D1570</f>
        <v>98.453327772873806</v>
      </c>
      <c r="AA1570" s="5">
        <f>'90.1 Data-IP'!AA1570*Convert!$B$7/$D1570</f>
        <v>10.38966428916244</v>
      </c>
      <c r="AB1570" s="5">
        <f t="shared" si="49"/>
        <v>108.84299206203625</v>
      </c>
    </row>
    <row r="1571" spans="1:28" x14ac:dyDescent="0.25">
      <c r="A1571" s="95">
        <v>2016</v>
      </c>
      <c r="B1571" s="95" t="s">
        <v>56</v>
      </c>
      <c r="C1571" s="101" t="s">
        <v>18</v>
      </c>
      <c r="D1571" s="5">
        <f>'90.1 Data-SI'!D1571*Convert!$B$1</f>
        <v>73958.828475207003</v>
      </c>
      <c r="E1571" s="5">
        <f>'90.1 Data-IP'!E1571*Convert!$B$6/$D1571</f>
        <v>0</v>
      </c>
      <c r="F1571" s="5">
        <f>'90.1 Data-IP'!F1571*Convert!$B$7/$D1571</f>
        <v>8.7738894379510555</v>
      </c>
      <c r="G1571" s="5">
        <f>'90.1 Data-IP'!G1571*Convert!$B$6/$D1571</f>
        <v>6.2844276731217361</v>
      </c>
      <c r="H1571" s="5">
        <f>'90.1 Data-IP'!H1571*Convert!$B$6/$D1571</f>
        <v>14.648918109402144</v>
      </c>
      <c r="I1571" s="5">
        <f>'90.1 Data-IP'!I1571*Convert!$B$6/$D1571</f>
        <v>1.0459164372019318</v>
      </c>
      <c r="J1571" s="5">
        <f>'90.1 Data-IP'!J1571*Convert!$B$6/$D1571</f>
        <v>46.433900594086687</v>
      </c>
      <c r="K1571" s="5">
        <f>'90.1 Data-IP'!K1571*Convert!$B$7/$D1571</f>
        <v>5.0154173719615391</v>
      </c>
      <c r="L1571" s="5">
        <f>'90.1 Data-IP'!L1571*Convert!$B$6/$D1571</f>
        <v>0.70377147928139294</v>
      </c>
      <c r="M1571" s="5">
        <f>'90.1 Data-IP'!M1571*Convert!$B$6/$D1571</f>
        <v>12.665045565730026</v>
      </c>
      <c r="N1571" s="5">
        <f>'90.1 Data-IP'!N1571*Convert!$B$6/$D1571</f>
        <v>0.14083546903727989</v>
      </c>
      <c r="O1571" s="5">
        <f>'90.1 Data-IP'!O1571*Convert!$B$6/$D1571</f>
        <v>5.9496288880818149E-3</v>
      </c>
      <c r="P1571" s="5">
        <f>'90.1 Data-IP'!P1571*Convert!$B$6/$D1571</f>
        <v>0.13488584014919811</v>
      </c>
      <c r="Q1571" s="5">
        <f>'90.1 Data-IP'!Q1571*Convert!$B$6/$D1571</f>
        <v>0</v>
      </c>
      <c r="R1571" s="5">
        <f>'90.1 Data-IP'!R1571*Convert!$B$6/$D1571</f>
        <v>0</v>
      </c>
      <c r="S1571" s="5">
        <f>'90.1 Data-IP'!S1571*Convert!$B$6/$D1571</f>
        <v>0</v>
      </c>
      <c r="T1571" s="5">
        <f>'90.1 Data-IP'!T1571*Convert!$B$6/$D1571</f>
        <v>1.0487574985369779</v>
      </c>
      <c r="U1571" s="5">
        <f>'90.1 Data-IP'!U1571*Convert!$B$7/$D1571</f>
        <v>1.7045445296503918</v>
      </c>
      <c r="V1571" s="5">
        <f>'90.1 Data-IP'!V1571*Convert!$B$6/$D1571</f>
        <v>2.5707546423116168</v>
      </c>
      <c r="W1571" s="5">
        <f>'90.1 Data-IP'!W1571*Convert!$B$6/$D1571</f>
        <v>19.084359079000961</v>
      </c>
      <c r="X1571" s="5">
        <f>'90.1 Data-IP'!X1571*Convert!$B$7/$D1571</f>
        <v>8.7738894379510555</v>
      </c>
      <c r="Y1571" s="5">
        <f t="shared" si="48"/>
        <v>27.858248516952017</v>
      </c>
      <c r="Z1571" s="5">
        <f>'90.1 Data-IP'!Z1571*Convert!$B$6/$D1571</f>
        <v>85.541921602804791</v>
      </c>
      <c r="AA1571" s="5">
        <f>'90.1 Data-IP'!AA1571*Convert!$B$7/$D1571</f>
        <v>15.493851339562985</v>
      </c>
      <c r="AB1571" s="5">
        <f t="shared" si="49"/>
        <v>101.03577294236777</v>
      </c>
    </row>
    <row r="1572" spans="1:28" x14ac:dyDescent="0.25">
      <c r="A1572" s="95">
        <v>2016</v>
      </c>
      <c r="B1572" s="95" t="s">
        <v>56</v>
      </c>
      <c r="C1572" s="101" t="s">
        <v>4</v>
      </c>
      <c r="D1572" s="5">
        <f>'90.1 Data-SI'!D1572*Convert!$B$1</f>
        <v>73958.828475207003</v>
      </c>
      <c r="E1572" s="5">
        <f>'90.1 Data-IP'!E1572*Convert!$B$6/$D1572</f>
        <v>0</v>
      </c>
      <c r="F1572" s="5">
        <f>'90.1 Data-IP'!F1572*Convert!$B$7/$D1572</f>
        <v>9.0899317203434453</v>
      </c>
      <c r="G1572" s="5">
        <f>'90.1 Data-IP'!G1572*Convert!$B$6/$D1572</f>
        <v>9.8264194261140752</v>
      </c>
      <c r="H1572" s="5">
        <f>'90.1 Data-IP'!H1572*Convert!$B$6/$D1572</f>
        <v>14.259692706500839</v>
      </c>
      <c r="I1572" s="5">
        <f>'90.1 Data-IP'!I1572*Convert!$B$6/$D1572</f>
        <v>1.0410460463418527</v>
      </c>
      <c r="J1572" s="5">
        <f>'90.1 Data-IP'!J1572*Convert!$B$6/$D1572</f>
        <v>46.433900594086687</v>
      </c>
      <c r="K1572" s="5">
        <f>'90.1 Data-IP'!K1572*Convert!$B$7/$D1572</f>
        <v>5.0154173719615391</v>
      </c>
      <c r="L1572" s="5">
        <f>'90.1 Data-IP'!L1572*Convert!$B$6/$D1572</f>
        <v>0.70377147928139294</v>
      </c>
      <c r="M1572" s="5">
        <f>'90.1 Data-IP'!M1572*Convert!$B$6/$D1572</f>
        <v>13.394792462931839</v>
      </c>
      <c r="N1572" s="5">
        <f>'90.1 Data-IP'!N1572*Convert!$B$6/$D1572</f>
        <v>0.15828770295256245</v>
      </c>
      <c r="O1572" s="5">
        <f>'90.1 Data-IP'!O1572*Convert!$B$6/$D1572</f>
        <v>5.9496288880818149E-3</v>
      </c>
      <c r="P1572" s="5">
        <f>'90.1 Data-IP'!P1572*Convert!$B$6/$D1572</f>
        <v>0.15233807406448061</v>
      </c>
      <c r="Q1572" s="5">
        <f>'90.1 Data-IP'!Q1572*Convert!$B$6/$D1572</f>
        <v>0</v>
      </c>
      <c r="R1572" s="5">
        <f>'90.1 Data-IP'!R1572*Convert!$B$6/$D1572</f>
        <v>0</v>
      </c>
      <c r="S1572" s="5">
        <f>'90.1 Data-IP'!S1572*Convert!$B$6/$D1572</f>
        <v>2.6868322911434963</v>
      </c>
      <c r="T1572" s="5">
        <f>'90.1 Data-IP'!T1572*Convert!$B$6/$D1572</f>
        <v>1.0487574985369779</v>
      </c>
      <c r="U1572" s="5">
        <f>'90.1 Data-IP'!U1572*Convert!$B$7/$D1572</f>
        <v>1.7963704411498953</v>
      </c>
      <c r="V1572" s="5">
        <f>'90.1 Data-IP'!V1572*Convert!$B$6/$D1572</f>
        <v>2.5735957036466623</v>
      </c>
      <c r="W1572" s="5">
        <f>'90.1 Data-IP'!W1572*Convert!$B$6/$D1572</f>
        <v>26.060382254253891</v>
      </c>
      <c r="X1572" s="5">
        <f>'90.1 Data-IP'!X1572*Convert!$B$7/$D1572</f>
        <v>9.0899317203434453</v>
      </c>
      <c r="Y1572" s="5">
        <f t="shared" si="48"/>
        <v>35.150313974597339</v>
      </c>
      <c r="Z1572" s="5">
        <f>'90.1 Data-IP'!Z1572*Convert!$B$6/$D1572</f>
        <v>92.12750177744141</v>
      </c>
      <c r="AA1572" s="5">
        <f>'90.1 Data-IP'!AA1572*Convert!$B$7/$D1572</f>
        <v>15.901719533454884</v>
      </c>
      <c r="AB1572" s="5">
        <f t="shared" si="49"/>
        <v>108.02922131089629</v>
      </c>
    </row>
    <row r="1573" spans="1:28" x14ac:dyDescent="0.25">
      <c r="A1573" s="95">
        <v>2016</v>
      </c>
      <c r="B1573" s="95" t="s">
        <v>56</v>
      </c>
      <c r="C1573" s="101" t="s">
        <v>5</v>
      </c>
      <c r="D1573" s="5">
        <f>'90.1 Data-SI'!D1573*Convert!$B$1</f>
        <v>73958.828475207003</v>
      </c>
      <c r="E1573" s="5">
        <f>'90.1 Data-IP'!E1573*Convert!$B$6/$D1573</f>
        <v>0</v>
      </c>
      <c r="F1573" s="5">
        <f>'90.1 Data-IP'!F1573*Convert!$B$7/$D1573</f>
        <v>8.7463833404065738</v>
      </c>
      <c r="G1573" s="5">
        <f>'90.1 Data-IP'!G1573*Convert!$B$6/$D1573</f>
        <v>12.104138885010947</v>
      </c>
      <c r="H1573" s="5">
        <f>'90.1 Data-IP'!H1573*Convert!$B$6/$D1573</f>
        <v>14.295003040236413</v>
      </c>
      <c r="I1573" s="5">
        <f>'90.1 Data-IP'!I1573*Convert!$B$6/$D1573</f>
        <v>1.039828448626833</v>
      </c>
      <c r="J1573" s="5">
        <f>'90.1 Data-IP'!J1573*Convert!$B$6/$D1573</f>
        <v>46.433900594086687</v>
      </c>
      <c r="K1573" s="5">
        <f>'90.1 Data-IP'!K1573*Convert!$B$7/$D1573</f>
        <v>5.0154173719615391</v>
      </c>
      <c r="L1573" s="5">
        <f>'90.1 Data-IP'!L1573*Convert!$B$6/$D1573</f>
        <v>0.70377147928139294</v>
      </c>
      <c r="M1573" s="5">
        <f>'90.1 Data-IP'!M1573*Convert!$B$6/$D1573</f>
        <v>15.739885662059805</v>
      </c>
      <c r="N1573" s="5">
        <f>'90.1 Data-IP'!N1573*Convert!$B$6/$D1573</f>
        <v>0.13028295550710908</v>
      </c>
      <c r="O1573" s="5">
        <f>'90.1 Data-IP'!O1573*Convert!$B$6/$D1573</f>
        <v>5.9496288880818149E-3</v>
      </c>
      <c r="P1573" s="5">
        <f>'90.1 Data-IP'!P1573*Convert!$B$6/$D1573</f>
        <v>0.12433332661902725</v>
      </c>
      <c r="Q1573" s="5">
        <f>'90.1 Data-IP'!Q1573*Convert!$B$6/$D1573</f>
        <v>0</v>
      </c>
      <c r="R1573" s="5">
        <f>'90.1 Data-IP'!R1573*Convert!$B$6/$D1573</f>
        <v>0</v>
      </c>
      <c r="S1573" s="5">
        <f>'90.1 Data-IP'!S1573*Convert!$B$6/$D1573</f>
        <v>0</v>
      </c>
      <c r="T1573" s="5">
        <f>'90.1 Data-IP'!T1573*Convert!$B$6/$D1573</f>
        <v>1.0487574985369779</v>
      </c>
      <c r="U1573" s="5">
        <f>'90.1 Data-IP'!U1573*Convert!$B$7/$D1573</f>
        <v>1.7559448129405828</v>
      </c>
      <c r="V1573" s="5">
        <f>'90.1 Data-IP'!V1573*Convert!$B$6/$D1573</f>
        <v>2.5512730788713012</v>
      </c>
      <c r="W1573" s="5">
        <f>'90.1 Data-IP'!W1573*Convert!$B$6/$D1573</f>
        <v>27.968357873689779</v>
      </c>
      <c r="X1573" s="5">
        <f>'90.1 Data-IP'!X1573*Convert!$B$7/$D1573</f>
        <v>8.7463833404065738</v>
      </c>
      <c r="Y1573" s="5">
        <f t="shared" si="48"/>
        <v>36.71474121409635</v>
      </c>
      <c r="Z1573" s="5">
        <f>'90.1 Data-IP'!Z1573*Convert!$B$6/$D1573</f>
        <v>94.046841642217458</v>
      </c>
      <c r="AA1573" s="5">
        <f>'90.1 Data-IP'!AA1573*Convert!$B$7/$D1573</f>
        <v>15.517745525308694</v>
      </c>
      <c r="AB1573" s="5">
        <f t="shared" si="49"/>
        <v>109.56458716752616</v>
      </c>
    </row>
    <row r="1574" spans="1:28" x14ac:dyDescent="0.25">
      <c r="A1574" s="95">
        <v>2016</v>
      </c>
      <c r="B1574" s="95" t="s">
        <v>56</v>
      </c>
      <c r="C1574" s="101" t="s">
        <v>15</v>
      </c>
      <c r="D1574" s="5">
        <f>'90.1 Data-SI'!D1574*Convert!$B$1</f>
        <v>73958.828475207003</v>
      </c>
      <c r="E1574" s="5">
        <f>'90.1 Data-IP'!E1574*Convert!$B$6/$D1574</f>
        <v>0</v>
      </c>
      <c r="F1574" s="5">
        <f>'90.1 Data-IP'!F1574*Convert!$B$7/$D1574</f>
        <v>6.2376327567915428</v>
      </c>
      <c r="G1574" s="5">
        <f>'90.1 Data-IP'!G1574*Convert!$B$6/$D1574</f>
        <v>3.886166040437911</v>
      </c>
      <c r="H1574" s="5">
        <f>'90.1 Data-IP'!H1574*Convert!$B$6/$D1574</f>
        <v>14.464249122624155</v>
      </c>
      <c r="I1574" s="5">
        <f>'90.1 Data-IP'!I1574*Convert!$B$6/$D1574</f>
        <v>1.0459164372019318</v>
      </c>
      <c r="J1574" s="5">
        <f>'90.1 Data-IP'!J1574*Convert!$B$6/$D1574</f>
        <v>46.433900594086687</v>
      </c>
      <c r="K1574" s="5">
        <f>'90.1 Data-IP'!K1574*Convert!$B$7/$D1574</f>
        <v>5.0154173719615391</v>
      </c>
      <c r="L1574" s="5">
        <f>'90.1 Data-IP'!L1574*Convert!$B$6/$D1574</f>
        <v>0.70377147928139294</v>
      </c>
      <c r="M1574" s="5">
        <f>'90.1 Data-IP'!M1574*Convert!$B$6/$D1574</f>
        <v>12.384998091275493</v>
      </c>
      <c r="N1574" s="5">
        <f>'90.1 Data-IP'!N1574*Convert!$B$6/$D1574</f>
        <v>0.12054217378695141</v>
      </c>
      <c r="O1574" s="5">
        <f>'90.1 Data-IP'!O1574*Convert!$B$6/$D1574</f>
        <v>5.9496288880818149E-3</v>
      </c>
      <c r="P1574" s="5">
        <f>'90.1 Data-IP'!P1574*Convert!$B$6/$D1574</f>
        <v>0.11459254489886958</v>
      </c>
      <c r="Q1574" s="5">
        <f>'90.1 Data-IP'!Q1574*Convert!$B$6/$D1574</f>
        <v>0</v>
      </c>
      <c r="R1574" s="5">
        <f>'90.1 Data-IP'!R1574*Convert!$B$6/$D1574</f>
        <v>0</v>
      </c>
      <c r="S1574" s="5">
        <f>'90.1 Data-IP'!S1574*Convert!$B$6/$D1574</f>
        <v>1.9091932171509067</v>
      </c>
      <c r="T1574" s="5">
        <f>'90.1 Data-IP'!T1574*Convert!$B$6/$D1574</f>
        <v>1.0487574985369779</v>
      </c>
      <c r="U1574" s="5">
        <f>'90.1 Data-IP'!U1574*Convert!$B$7/$D1574</f>
        <v>1.7652524318066443</v>
      </c>
      <c r="V1574" s="5">
        <f>'90.1 Data-IP'!V1574*Convert!$B$6/$D1574</f>
        <v>2.571972240026636</v>
      </c>
      <c r="W1574" s="5">
        <f>'90.1 Data-IP'!W1574*Convert!$B$6/$D1574</f>
        <v>18.294949893763182</v>
      </c>
      <c r="X1574" s="5">
        <f>'90.1 Data-IP'!X1574*Convert!$B$7/$D1574</f>
        <v>6.2376327567915428</v>
      </c>
      <c r="Y1574" s="5">
        <f t="shared" si="48"/>
        <v>24.532582650554723</v>
      </c>
      <c r="Z1574" s="5">
        <f>'90.1 Data-IP'!Z1574*Convert!$B$6/$D1574</f>
        <v>84.569061028504052</v>
      </c>
      <c r="AA1574" s="5">
        <f>'90.1 Data-IP'!AA1574*Convert!$B$7/$D1574</f>
        <v>13.018302560559727</v>
      </c>
      <c r="AB1574" s="5">
        <f t="shared" si="49"/>
        <v>97.587363589063784</v>
      </c>
    </row>
    <row r="1575" spans="1:28" x14ac:dyDescent="0.25">
      <c r="A1575" s="95">
        <v>2016</v>
      </c>
      <c r="B1575" s="95" t="s">
        <v>56</v>
      </c>
      <c r="C1575" s="101" t="s">
        <v>16</v>
      </c>
      <c r="D1575" s="5">
        <f>'90.1 Data-SI'!D1575*Convert!$B$1</f>
        <v>73958.828475207003</v>
      </c>
      <c r="E1575" s="5">
        <f>'90.1 Data-IP'!E1575*Convert!$B$6/$D1575</f>
        <v>0</v>
      </c>
      <c r="F1575" s="5">
        <f>'90.1 Data-IP'!F1575*Convert!$B$7/$D1575</f>
        <v>16.044251129821735</v>
      </c>
      <c r="G1575" s="5">
        <f>'90.1 Data-IP'!G1575*Convert!$B$6/$D1575</f>
        <v>10.713642294458438</v>
      </c>
      <c r="H1575" s="5">
        <f>'90.1 Data-IP'!H1575*Convert!$B$6/$D1575</f>
        <v>14.254822315640764</v>
      </c>
      <c r="I1575" s="5">
        <f>'90.1 Data-IP'!I1575*Convert!$B$6/$D1575</f>
        <v>1.0422636440568727</v>
      </c>
      <c r="J1575" s="5">
        <f>'90.1 Data-IP'!J1575*Convert!$B$6/$D1575</f>
        <v>46.433900594086687</v>
      </c>
      <c r="K1575" s="5">
        <f>'90.1 Data-IP'!K1575*Convert!$B$7/$D1575</f>
        <v>5.0154173719615391</v>
      </c>
      <c r="L1575" s="5">
        <f>'90.1 Data-IP'!L1575*Convert!$B$6/$D1575</f>
        <v>0.70377147928139294</v>
      </c>
      <c r="M1575" s="5">
        <f>'90.1 Data-IP'!M1575*Convert!$B$6/$D1575</f>
        <v>14.609549116616506</v>
      </c>
      <c r="N1575" s="5">
        <f>'90.1 Data-IP'!N1575*Convert!$B$6/$D1575</f>
        <v>0.23986674985888307</v>
      </c>
      <c r="O1575" s="5">
        <f>'90.1 Data-IP'!O1575*Convert!$B$6/$D1575</f>
        <v>5.9496288880818149E-3</v>
      </c>
      <c r="P1575" s="5">
        <f>'90.1 Data-IP'!P1575*Convert!$B$6/$D1575</f>
        <v>0.23391712097080122</v>
      </c>
      <c r="Q1575" s="5">
        <f>'90.1 Data-IP'!Q1575*Convert!$B$6/$D1575</f>
        <v>0</v>
      </c>
      <c r="R1575" s="5">
        <f>'90.1 Data-IP'!R1575*Convert!$B$6/$D1575</f>
        <v>0</v>
      </c>
      <c r="S1575" s="5">
        <f>'90.1 Data-IP'!S1575*Convert!$B$6/$D1575</f>
        <v>3.187264952016597</v>
      </c>
      <c r="T1575" s="5">
        <f>'90.1 Data-IP'!T1575*Convert!$B$6/$D1575</f>
        <v>1.0491633644419844</v>
      </c>
      <c r="U1575" s="5">
        <f>'90.1 Data-IP'!U1575*Convert!$B$7/$D1575</f>
        <v>1.8875017542265586</v>
      </c>
      <c r="V1575" s="5">
        <f>'90.1 Data-IP'!V1575*Convert!$B$6/$D1575</f>
        <v>2.5699429105016036</v>
      </c>
      <c r="W1575" s="5">
        <f>'90.1 Data-IP'!W1575*Convert!$B$6/$D1575</f>
        <v>28.74437348406234</v>
      </c>
      <c r="X1575" s="5">
        <f>'90.1 Data-IP'!X1575*Convert!$B$7/$D1575</f>
        <v>16.044251129821735</v>
      </c>
      <c r="Y1575" s="5">
        <f t="shared" si="48"/>
        <v>44.788624613884075</v>
      </c>
      <c r="Z1575" s="5">
        <f>'90.1 Data-IP'!Z1575*Convert!$B$6/$D1575</f>
        <v>94.803781555054726</v>
      </c>
      <c r="AA1575" s="5">
        <f>'90.1 Data-IP'!AA1575*Convert!$B$7/$D1575</f>
        <v>22.94717025600983</v>
      </c>
      <c r="AB1575" s="5">
        <f t="shared" si="49"/>
        <v>117.75095181106455</v>
      </c>
    </row>
    <row r="1576" spans="1:28" x14ac:dyDescent="0.25">
      <c r="A1576" s="95">
        <v>2016</v>
      </c>
      <c r="B1576" s="95" t="s">
        <v>56</v>
      </c>
      <c r="C1576" s="101" t="s">
        <v>9</v>
      </c>
      <c r="D1576" s="5">
        <f>'90.1 Data-SI'!D1576*Convert!$B$1</f>
        <v>73958.828475207003</v>
      </c>
      <c r="E1576" s="5">
        <f>'90.1 Data-IP'!E1576*Convert!$B$6/$D1576</f>
        <v>0</v>
      </c>
      <c r="F1576" s="5">
        <f>'90.1 Data-IP'!F1576*Convert!$B$7/$D1576</f>
        <v>10.074872283931162</v>
      </c>
      <c r="G1576" s="5">
        <f>'90.1 Data-IP'!G1576*Convert!$B$6/$D1576</f>
        <v>7.5466706376921691</v>
      </c>
      <c r="H1576" s="5">
        <f>'90.1 Data-IP'!H1576*Convert!$B$6/$D1576</f>
        <v>14.176490195974495</v>
      </c>
      <c r="I1576" s="5">
        <f>'90.1 Data-IP'!I1576*Convert!$B$6/$D1576</f>
        <v>1.043887107676899</v>
      </c>
      <c r="J1576" s="5">
        <f>'90.1 Data-IP'!J1576*Convert!$B$6/$D1576</f>
        <v>46.433900594086687</v>
      </c>
      <c r="K1576" s="5">
        <f>'90.1 Data-IP'!K1576*Convert!$B$7/$D1576</f>
        <v>5.0154173719615391</v>
      </c>
      <c r="L1576" s="5">
        <f>'90.1 Data-IP'!L1576*Convert!$B$6/$D1576</f>
        <v>0.70377147928139294</v>
      </c>
      <c r="M1576" s="5">
        <f>'90.1 Data-IP'!M1576*Convert!$B$6/$D1576</f>
        <v>15.081571164139143</v>
      </c>
      <c r="N1576" s="5">
        <f>'90.1 Data-IP'!N1576*Convert!$B$6/$D1576</f>
        <v>0.16721675286270699</v>
      </c>
      <c r="O1576" s="5">
        <f>'90.1 Data-IP'!O1576*Convert!$B$6/$D1576</f>
        <v>5.9496288880818149E-3</v>
      </c>
      <c r="P1576" s="5">
        <f>'90.1 Data-IP'!P1576*Convert!$B$6/$D1576</f>
        <v>0.16126712397462514</v>
      </c>
      <c r="Q1576" s="5">
        <f>'90.1 Data-IP'!Q1576*Convert!$B$6/$D1576</f>
        <v>0</v>
      </c>
      <c r="R1576" s="5">
        <f>'90.1 Data-IP'!R1576*Convert!$B$6/$D1576</f>
        <v>0</v>
      </c>
      <c r="S1576" s="5">
        <f>'90.1 Data-IP'!S1576*Convert!$B$6/$D1576</f>
        <v>2.8175211125556112</v>
      </c>
      <c r="T1576" s="5">
        <f>'90.1 Data-IP'!T1576*Convert!$B$6/$D1576</f>
        <v>1.0487574985369779</v>
      </c>
      <c r="U1576" s="5">
        <f>'90.1 Data-IP'!U1576*Convert!$B$7/$D1576</f>
        <v>1.857495102359852</v>
      </c>
      <c r="V1576" s="5">
        <f>'90.1 Data-IP'!V1576*Convert!$B$6/$D1576</f>
        <v>2.5520848106813143</v>
      </c>
      <c r="W1576" s="5">
        <f>'90.1 Data-IP'!W1576*Convert!$B$6/$D1576</f>
        <v>25.607030038361547</v>
      </c>
      <c r="X1576" s="5">
        <f>'90.1 Data-IP'!X1576*Convert!$B$7/$D1576</f>
        <v>10.074872283931162</v>
      </c>
      <c r="Y1576" s="5">
        <f t="shared" si="48"/>
        <v>35.681902322292707</v>
      </c>
      <c r="Z1576" s="5">
        <f>'90.1 Data-IP'!Z1576*Convert!$B$6/$D1576</f>
        <v>91.572683085297399</v>
      </c>
      <c r="AA1576" s="5">
        <f>'90.1 Data-IP'!AA1576*Convert!$B$7/$D1576</f>
        <v>16.947784758252553</v>
      </c>
      <c r="AB1576" s="5">
        <f t="shared" si="49"/>
        <v>108.52046784354995</v>
      </c>
    </row>
    <row r="1577" spans="1:28" x14ac:dyDescent="0.25">
      <c r="A1577" s="95">
        <v>2016</v>
      </c>
      <c r="B1577" s="95" t="s">
        <v>56</v>
      </c>
      <c r="C1577" s="101" t="s">
        <v>12</v>
      </c>
      <c r="D1577" s="5">
        <f>'90.1 Data-SI'!D1577*Convert!$B$1</f>
        <v>73958.828475207003</v>
      </c>
      <c r="E1577" s="5">
        <f>'90.1 Data-IP'!E1577*Convert!$B$6/$D1577</f>
        <v>0</v>
      </c>
      <c r="F1577" s="5">
        <f>'90.1 Data-IP'!F1577*Convert!$B$7/$D1577</f>
        <v>20.115431405774004</v>
      </c>
      <c r="G1577" s="5">
        <f>'90.1 Data-IP'!G1577*Convert!$B$6/$D1577</f>
        <v>8.6295208722496977</v>
      </c>
      <c r="H1577" s="5">
        <f>'90.1 Data-IP'!H1577*Convert!$B$6/$D1577</f>
        <v>14.124539360133655</v>
      </c>
      <c r="I1577" s="5">
        <f>'90.1 Data-IP'!I1577*Convert!$B$6/$D1577</f>
        <v>1.0463223031069384</v>
      </c>
      <c r="J1577" s="5">
        <f>'90.1 Data-IP'!J1577*Convert!$B$6/$D1577</f>
        <v>46.433900594086687</v>
      </c>
      <c r="K1577" s="5">
        <f>'90.1 Data-IP'!K1577*Convert!$B$7/$D1577</f>
        <v>5.0154173719615391</v>
      </c>
      <c r="L1577" s="5">
        <f>'90.1 Data-IP'!L1577*Convert!$B$6/$D1577</f>
        <v>0.70377147928139294</v>
      </c>
      <c r="M1577" s="5">
        <f>'90.1 Data-IP'!M1577*Convert!$B$6/$D1577</f>
        <v>15.061277868888817</v>
      </c>
      <c r="N1577" s="5">
        <f>'90.1 Data-IP'!N1577*Convert!$B$6/$D1577</f>
        <v>5.0327372220814723E-2</v>
      </c>
      <c r="O1577" s="5">
        <f>'90.1 Data-IP'!O1577*Convert!$B$6/$D1577</f>
        <v>5.9496288880818149E-3</v>
      </c>
      <c r="P1577" s="5">
        <f>'90.1 Data-IP'!P1577*Convert!$B$6/$D1577</f>
        <v>4.4377743332732915E-2</v>
      </c>
      <c r="Q1577" s="5">
        <f>'90.1 Data-IP'!Q1577*Convert!$B$6/$D1577</f>
        <v>0</v>
      </c>
      <c r="R1577" s="5">
        <f>'90.1 Data-IP'!R1577*Convert!$B$6/$D1577</f>
        <v>0</v>
      </c>
      <c r="S1577" s="5">
        <f>'90.1 Data-IP'!S1577*Convert!$B$6/$D1577</f>
        <v>3.2294750061372799</v>
      </c>
      <c r="T1577" s="5">
        <f>'90.1 Data-IP'!T1577*Convert!$B$6/$D1577</f>
        <v>1.0491633644419844</v>
      </c>
      <c r="U1577" s="5">
        <f>'90.1 Data-IP'!U1577*Convert!$B$7/$D1577</f>
        <v>1.9855790515316261</v>
      </c>
      <c r="V1577" s="5">
        <f>'90.1 Data-IP'!V1577*Convert!$B$6/$D1577</f>
        <v>2.5658842514515374</v>
      </c>
      <c r="W1577" s="5">
        <f>'90.1 Data-IP'!W1577*Convert!$B$6/$D1577</f>
        <v>26.964651490608528</v>
      </c>
      <c r="X1577" s="5">
        <f>'90.1 Data-IP'!X1577*Convert!$B$7/$D1577</f>
        <v>20.115431405774004</v>
      </c>
      <c r="Y1577" s="5">
        <f t="shared" si="48"/>
        <v>47.080082896382535</v>
      </c>
      <c r="Z1577" s="5">
        <f>'90.1 Data-IP'!Z1577*Convert!$B$6/$D1577</f>
        <v>92.894588337903841</v>
      </c>
      <c r="AA1577" s="5">
        <f>'90.1 Data-IP'!AA1577*Convert!$B$7/$D1577</f>
        <v>27.116566748951744</v>
      </c>
      <c r="AB1577" s="5">
        <f t="shared" si="49"/>
        <v>120.01115508685558</v>
      </c>
    </row>
    <row r="1578" spans="1:28" x14ac:dyDescent="0.25">
      <c r="A1578" s="95">
        <v>2016</v>
      </c>
      <c r="B1578" s="95" t="s">
        <v>56</v>
      </c>
      <c r="C1578" s="101" t="s">
        <v>8</v>
      </c>
      <c r="D1578" s="5">
        <f>'90.1 Data-SI'!D1578*Convert!$B$1</f>
        <v>73958.828475207003</v>
      </c>
      <c r="E1578" s="5">
        <f>'90.1 Data-IP'!E1578*Convert!$B$6/$D1578</f>
        <v>0</v>
      </c>
      <c r="F1578" s="5">
        <f>'90.1 Data-IP'!F1578*Convert!$B$7/$D1578</f>
        <v>35.719584974884043</v>
      </c>
      <c r="G1578" s="5">
        <f>'90.1 Data-IP'!G1578*Convert!$B$6/$D1578</f>
        <v>4.0566297205406707</v>
      </c>
      <c r="H1578" s="5">
        <f>'90.1 Data-IP'!H1578*Convert!$B$6/$D1578</f>
        <v>15.125810547784862</v>
      </c>
      <c r="I1578" s="5">
        <f>'90.1 Data-IP'!I1578*Convert!$B$6/$D1578</f>
        <v>1.0804150391274903</v>
      </c>
      <c r="J1578" s="5">
        <f>'90.1 Data-IP'!J1578*Convert!$B$6/$D1578</f>
        <v>46.433900594086687</v>
      </c>
      <c r="K1578" s="5">
        <f>'90.1 Data-IP'!K1578*Convert!$B$7/$D1578</f>
        <v>5.0154173719615391</v>
      </c>
      <c r="L1578" s="5">
        <f>'90.1 Data-IP'!L1578*Convert!$B$6/$D1578</f>
        <v>0.70417734518639963</v>
      </c>
      <c r="M1578" s="5">
        <f>'90.1 Data-IP'!M1578*Convert!$B$6/$D1578</f>
        <v>17.330474143780553</v>
      </c>
      <c r="N1578" s="5">
        <f>'90.1 Data-IP'!N1578*Convert!$B$6/$D1578</f>
        <v>0.12703602826705651</v>
      </c>
      <c r="O1578" s="5">
        <f>'90.1 Data-IP'!O1578*Convert!$B$6/$D1578</f>
        <v>5.9496288880818149E-3</v>
      </c>
      <c r="P1578" s="5">
        <f>'90.1 Data-IP'!P1578*Convert!$B$6/$D1578</f>
        <v>0.12108639937897468</v>
      </c>
      <c r="Q1578" s="5">
        <f>'90.1 Data-IP'!Q1578*Convert!$B$6/$D1578</f>
        <v>0</v>
      </c>
      <c r="R1578" s="5">
        <f>'90.1 Data-IP'!R1578*Convert!$B$6/$D1578</f>
        <v>0</v>
      </c>
      <c r="S1578" s="5">
        <f>'90.1 Data-IP'!S1578*Convert!$B$6/$D1578</f>
        <v>3.3423057277291059</v>
      </c>
      <c r="T1578" s="5">
        <f>'90.1 Data-IP'!T1578*Convert!$B$6/$D1578</f>
        <v>1.0495692303469908</v>
      </c>
      <c r="U1578" s="5">
        <f>'90.1 Data-IP'!U1578*Convert!$B$7/$D1578</f>
        <v>2.1074116148978348</v>
      </c>
      <c r="V1578" s="5">
        <f>'90.1 Data-IP'!V1578*Convert!$B$6/$D1578</f>
        <v>2.5500554811562814</v>
      </c>
      <c r="W1578" s="5">
        <f>'90.1 Data-IP'!W1578*Convert!$B$6/$D1578</f>
        <v>24.850495991429309</v>
      </c>
      <c r="X1578" s="5">
        <f>'90.1 Data-IP'!X1578*Convert!$B$7/$D1578</f>
        <v>35.719584974884043</v>
      </c>
      <c r="Y1578" s="5">
        <f t="shared" si="48"/>
        <v>60.570080966313355</v>
      </c>
      <c r="Z1578" s="5">
        <f>'90.1 Data-IP'!Z1578*Convert!$B$6/$D1578</f>
        <v>91.799967992101074</v>
      </c>
      <c r="AA1578" s="5">
        <f>'90.1 Data-IP'!AA1578*Convert!$B$7/$D1578</f>
        <v>42.842413961743432</v>
      </c>
      <c r="AB1578" s="5">
        <f t="shared" si="49"/>
        <v>134.64238195384451</v>
      </c>
    </row>
    <row r="1579" spans="1:28" x14ac:dyDescent="0.25">
      <c r="A1579" s="95">
        <v>2019</v>
      </c>
      <c r="B1579" s="95" t="s">
        <v>56</v>
      </c>
      <c r="C1579" s="101" t="s">
        <v>10</v>
      </c>
      <c r="D1579" s="5">
        <f>'90.1 Data-SI'!D1579*Convert!$B$1</f>
        <v>73958.828475207003</v>
      </c>
      <c r="E1579" s="5">
        <f>'90.1 Data-IP'!E1579*Convert!$B$6/$D1579</f>
        <v>0</v>
      </c>
      <c r="F1579" s="5">
        <f>'90.1 Data-IP'!F1579*Convert!$B$7/$D1579</f>
        <v>7.9878818626648349E-2</v>
      </c>
      <c r="G1579" s="5">
        <f>'90.1 Data-IP'!G1579*Convert!$B$6/$D1579</f>
        <v>70.789101821720976</v>
      </c>
      <c r="H1579" s="5">
        <f>'90.1 Data-IP'!H1579*Convert!$B$6/$D1579</f>
        <v>11.481540586730867</v>
      </c>
      <c r="I1579" s="5">
        <f>'90.1 Data-IP'!I1579*Convert!$B$6/$D1579</f>
        <v>1.0325228623367151</v>
      </c>
      <c r="J1579" s="5">
        <f>'90.1 Data-IP'!J1579*Convert!$B$6/$D1579</f>
        <v>45.644491408848914</v>
      </c>
      <c r="K1579" s="5">
        <f>'90.1 Data-IP'!K1579*Convert!$B$7/$D1579</f>
        <v>5.0154173719615391</v>
      </c>
      <c r="L1579" s="5">
        <f>'90.1 Data-IP'!L1579*Convert!$B$6/$D1579</f>
        <v>0.69281309984621542</v>
      </c>
      <c r="M1579" s="5">
        <f>'90.1 Data-IP'!M1579*Convert!$B$6/$D1579</f>
        <v>16.763073608581369</v>
      </c>
      <c r="N1579" s="5">
        <f>'90.1 Data-IP'!N1579*Convert!$B$6/$D1579</f>
        <v>6.8997203851116949E-3</v>
      </c>
      <c r="O1579" s="5">
        <f>'90.1 Data-IP'!O1579*Convert!$B$6/$D1579</f>
        <v>5.9496288880818149E-3</v>
      </c>
      <c r="P1579" s="5">
        <f>'90.1 Data-IP'!P1579*Convert!$B$6/$D1579</f>
        <v>9.5009149702988027E-4</v>
      </c>
      <c r="Q1579" s="5">
        <f>'90.1 Data-IP'!Q1579*Convert!$B$6/$D1579</f>
        <v>0</v>
      </c>
      <c r="R1579" s="5">
        <f>'90.1 Data-IP'!R1579*Convert!$B$6/$D1579</f>
        <v>0</v>
      </c>
      <c r="S1579" s="5">
        <f>'90.1 Data-IP'!S1579*Convert!$B$6/$D1579</f>
        <v>4.4036450693212874</v>
      </c>
      <c r="T1579" s="5">
        <f>'90.1 Data-IP'!T1579*Convert!$B$6/$D1579</f>
        <v>1.0483516326319713</v>
      </c>
      <c r="U1579" s="5">
        <f>'90.1 Data-IP'!U1579*Convert!$B$7/$D1579</f>
        <v>1.1438646827336043</v>
      </c>
      <c r="V1579" s="5">
        <f>'90.1 Data-IP'!V1579*Convert!$B$6/$D1579</f>
        <v>1.8548071858800266</v>
      </c>
      <c r="W1579" s="5">
        <f>'90.1 Data-IP'!W1579*Convert!$B$6/$D1579</f>
        <v>91.956770591120645</v>
      </c>
      <c r="X1579" s="5">
        <f>'90.1 Data-IP'!X1579*Convert!$B$7/$D1579</f>
        <v>7.9878818626648349E-2</v>
      </c>
      <c r="Y1579" s="5">
        <f t="shared" si="48"/>
        <v>92.036649409747298</v>
      </c>
      <c r="Z1579" s="5">
        <f>'90.1 Data-IP'!Z1579*Convert!$B$6/$D1579</f>
        <v>153.71765286218843</v>
      </c>
      <c r="AA1579" s="5">
        <f>'90.1 Data-IP'!AA1579*Convert!$B$7/$D1579</f>
        <v>6.2392997930063601</v>
      </c>
      <c r="AB1579" s="5">
        <f t="shared" si="49"/>
        <v>159.95695265519478</v>
      </c>
    </row>
    <row r="1580" spans="1:28" x14ac:dyDescent="0.25">
      <c r="A1580" s="95">
        <v>2019</v>
      </c>
      <c r="B1580" s="95" t="s">
        <v>56</v>
      </c>
      <c r="C1580" s="101" t="s">
        <v>6</v>
      </c>
      <c r="D1580" s="5">
        <f>'90.1 Data-SI'!D1580*Convert!$B$1</f>
        <v>73958.828475207003</v>
      </c>
      <c r="E1580" s="5">
        <f>'90.1 Data-IP'!E1580*Convert!$B$6/$D1580</f>
        <v>0</v>
      </c>
      <c r="F1580" s="5">
        <f>'90.1 Data-IP'!F1580*Convert!$B$7/$D1580</f>
        <v>3.0145571551274244E-2</v>
      </c>
      <c r="G1580" s="5">
        <f>'90.1 Data-IP'!G1580*Convert!$B$6/$D1580</f>
        <v>62.832506619972158</v>
      </c>
      <c r="H1580" s="5">
        <f>'90.1 Data-IP'!H1580*Convert!$B$6/$D1580</f>
        <v>11.420660700979884</v>
      </c>
      <c r="I1580" s="5">
        <f>'90.1 Data-IP'!I1580*Convert!$B$6/$D1580</f>
        <v>1.0382049850068067</v>
      </c>
      <c r="J1580" s="5">
        <f>'90.1 Data-IP'!J1580*Convert!$B$6/$D1580</f>
        <v>45.644491408848914</v>
      </c>
      <c r="K1580" s="5">
        <f>'90.1 Data-IP'!K1580*Convert!$B$7/$D1580</f>
        <v>5.0154173719615391</v>
      </c>
      <c r="L1580" s="5">
        <f>'90.1 Data-IP'!L1580*Convert!$B$6/$D1580</f>
        <v>0.69281309984621542</v>
      </c>
      <c r="M1580" s="5">
        <f>'90.1 Data-IP'!M1580*Convert!$B$6/$D1580</f>
        <v>18.492468229814364</v>
      </c>
      <c r="N1580" s="5">
        <f>'90.1 Data-IP'!N1580*Convert!$B$6/$D1580</f>
        <v>6.4938544801051252E-3</v>
      </c>
      <c r="O1580" s="5">
        <f>'90.1 Data-IP'!O1580*Convert!$B$6/$D1580</f>
        <v>5.9496288880818149E-3</v>
      </c>
      <c r="P1580" s="5">
        <f>'90.1 Data-IP'!P1580*Convert!$B$6/$D1580</f>
        <v>5.4422559202331011E-4</v>
      </c>
      <c r="Q1580" s="5">
        <f>'90.1 Data-IP'!Q1580*Convert!$B$6/$D1580</f>
        <v>0</v>
      </c>
      <c r="R1580" s="5">
        <f>'90.1 Data-IP'!R1580*Convert!$B$6/$D1580</f>
        <v>0</v>
      </c>
      <c r="S1580" s="5">
        <f>'90.1 Data-IP'!S1580*Convert!$B$6/$D1580</f>
        <v>4.0460772070104998</v>
      </c>
      <c r="T1580" s="5">
        <f>'90.1 Data-IP'!T1580*Convert!$B$6/$D1580</f>
        <v>1.0483516326319713</v>
      </c>
      <c r="U1580" s="5">
        <f>'90.1 Data-IP'!U1580*Convert!$B$7/$D1580</f>
        <v>1.1717875393317891</v>
      </c>
      <c r="V1580" s="5">
        <f>'90.1 Data-IP'!V1580*Convert!$B$6/$D1580</f>
        <v>1.8458781359698815</v>
      </c>
      <c r="W1580" s="5">
        <f>'90.1 Data-IP'!W1580*Convert!$B$6/$D1580</f>
        <v>85.371596282389049</v>
      </c>
      <c r="X1580" s="5">
        <f>'90.1 Data-IP'!X1580*Convert!$B$7/$D1580</f>
        <v>3.0145571551274244E-2</v>
      </c>
      <c r="Y1580" s="5">
        <f t="shared" si="48"/>
        <v>85.401741853940322</v>
      </c>
      <c r="Z1580" s="5">
        <f>'90.1 Data-IP'!Z1580*Convert!$B$6/$D1580</f>
        <v>147.06794587456079</v>
      </c>
      <c r="AA1580" s="5">
        <f>'90.1 Data-IP'!AA1580*Convert!$B$7/$D1580</f>
        <v>6.2173504828446031</v>
      </c>
      <c r="AB1580" s="5">
        <f t="shared" si="49"/>
        <v>153.2852963574054</v>
      </c>
    </row>
    <row r="1581" spans="1:28" x14ac:dyDescent="0.25">
      <c r="A1581" s="95">
        <v>2019</v>
      </c>
      <c r="B1581" s="95" t="s">
        <v>56</v>
      </c>
      <c r="C1581" s="101" t="s">
        <v>11</v>
      </c>
      <c r="D1581" s="5">
        <f>'90.1 Data-SI'!D1581*Convert!$B$1</f>
        <v>73958.828475207003</v>
      </c>
      <c r="E1581" s="5">
        <f>'90.1 Data-IP'!E1581*Convert!$B$6/$D1581</f>
        <v>0</v>
      </c>
      <c r="F1581" s="5">
        <f>'90.1 Data-IP'!F1581*Convert!$B$7/$D1581</f>
        <v>2.0837952685212615E-3</v>
      </c>
      <c r="G1581" s="5">
        <f>'90.1 Data-IP'!G1581*Convert!$B$6/$D1581</f>
        <v>45.024328305998871</v>
      </c>
      <c r="H1581" s="5">
        <f>'90.1 Data-IP'!H1581*Convert!$B$6/$D1581</f>
        <v>11.712072420774598</v>
      </c>
      <c r="I1581" s="5">
        <f>'90.1 Data-IP'!I1581*Convert!$B$6/$D1581</f>
        <v>1.0406401804368464</v>
      </c>
      <c r="J1581" s="5">
        <f>'90.1 Data-IP'!J1581*Convert!$B$6/$D1581</f>
        <v>45.644491408848914</v>
      </c>
      <c r="K1581" s="5">
        <f>'90.1 Data-IP'!K1581*Convert!$B$7/$D1581</f>
        <v>5.0154173719615391</v>
      </c>
      <c r="L1581" s="5">
        <f>'90.1 Data-IP'!L1581*Convert!$B$6/$D1581</f>
        <v>0.69281309984621542</v>
      </c>
      <c r="M1581" s="5">
        <f>'90.1 Data-IP'!M1581*Convert!$B$6/$D1581</f>
        <v>15.143668647605153</v>
      </c>
      <c r="N1581" s="5">
        <f>'90.1 Data-IP'!N1581*Convert!$B$6/$D1581</f>
        <v>6.0879885750985546E-3</v>
      </c>
      <c r="O1581" s="5">
        <f>'90.1 Data-IP'!O1581*Convert!$B$6/$D1581</f>
        <v>5.9496288880818149E-3</v>
      </c>
      <c r="P1581" s="5">
        <f>'90.1 Data-IP'!P1581*Convert!$B$6/$D1581</f>
        <v>1.3835968701674003E-4</v>
      </c>
      <c r="Q1581" s="5">
        <f>'90.1 Data-IP'!Q1581*Convert!$B$6/$D1581</f>
        <v>0</v>
      </c>
      <c r="R1581" s="5">
        <f>'90.1 Data-IP'!R1581*Convert!$B$6/$D1581</f>
        <v>0</v>
      </c>
      <c r="S1581" s="5">
        <f>'90.1 Data-IP'!S1581*Convert!$B$6/$D1581</f>
        <v>4.3285598768950733</v>
      </c>
      <c r="T1581" s="5">
        <f>'90.1 Data-IP'!T1581*Convert!$B$6/$D1581</f>
        <v>1.0483516326319713</v>
      </c>
      <c r="U1581" s="5">
        <f>'90.1 Data-IP'!U1581*Convert!$B$7/$D1581</f>
        <v>1.2337457186491547</v>
      </c>
      <c r="V1581" s="5">
        <f>'90.1 Data-IP'!V1581*Convert!$B$6/$D1581</f>
        <v>1.841007745109803</v>
      </c>
      <c r="W1581" s="5">
        <f>'90.1 Data-IP'!W1581*Convert!$B$6/$D1581</f>
        <v>64.496695190186102</v>
      </c>
      <c r="X1581" s="5">
        <f>'90.1 Data-IP'!X1581*Convert!$B$7/$D1581</f>
        <v>2.0837952685212615E-3</v>
      </c>
      <c r="Y1581" s="5">
        <f t="shared" si="48"/>
        <v>64.498778985454621</v>
      </c>
      <c r="Z1581" s="5">
        <f>'90.1 Data-IP'!Z1581*Convert!$B$6/$D1581</f>
        <v>126.48323890443756</v>
      </c>
      <c r="AA1581" s="5">
        <f>'90.1 Data-IP'!AA1581*Convert!$B$7/$D1581</f>
        <v>6.2512468858792154</v>
      </c>
      <c r="AB1581" s="5">
        <f t="shared" si="49"/>
        <v>132.73448579031677</v>
      </c>
    </row>
    <row r="1582" spans="1:28" x14ac:dyDescent="0.25">
      <c r="A1582" s="95">
        <v>2019</v>
      </c>
      <c r="B1582" s="95" t="s">
        <v>56</v>
      </c>
      <c r="C1582" s="101" t="s">
        <v>13</v>
      </c>
      <c r="D1582" s="5">
        <f>'90.1 Data-SI'!D1582*Convert!$B$1</f>
        <v>73958.828475207003</v>
      </c>
      <c r="E1582" s="5">
        <f>'90.1 Data-IP'!E1582*Convert!$B$6/$D1582</f>
        <v>0</v>
      </c>
      <c r="F1582" s="5">
        <f>'90.1 Data-IP'!F1582*Convert!$B$7/$D1582</f>
        <v>0.65611767021506107</v>
      </c>
      <c r="G1582" s="5">
        <f>'90.1 Data-IP'!G1582*Convert!$B$6/$D1582</f>
        <v>52.524730230520298</v>
      </c>
      <c r="H1582" s="5">
        <f>'90.1 Data-IP'!H1582*Convert!$B$6/$D1582</f>
        <v>11.590312649272628</v>
      </c>
      <c r="I1582" s="5">
        <f>'90.1 Data-IP'!I1582*Convert!$B$6/$D1582</f>
        <v>1.0373932531967935</v>
      </c>
      <c r="J1582" s="5">
        <f>'90.1 Data-IP'!J1582*Convert!$B$6/$D1582</f>
        <v>45.644491408848914</v>
      </c>
      <c r="K1582" s="5">
        <f>'90.1 Data-IP'!K1582*Convert!$B$7/$D1582</f>
        <v>5.0154173719615391</v>
      </c>
      <c r="L1582" s="5">
        <f>'90.1 Data-IP'!L1582*Convert!$B$6/$D1582</f>
        <v>0.69281309984621542</v>
      </c>
      <c r="M1582" s="5">
        <f>'90.1 Data-IP'!M1582*Convert!$B$6/$D1582</f>
        <v>16.499260770327094</v>
      </c>
      <c r="N1582" s="5">
        <f>'90.1 Data-IP'!N1582*Convert!$B$6/$D1582</f>
        <v>1.379944077022339E-2</v>
      </c>
      <c r="O1582" s="5">
        <f>'90.1 Data-IP'!O1582*Convert!$B$6/$D1582</f>
        <v>5.9496288880818149E-3</v>
      </c>
      <c r="P1582" s="5">
        <f>'90.1 Data-IP'!P1582*Convert!$B$6/$D1582</f>
        <v>7.849811882141575E-3</v>
      </c>
      <c r="Q1582" s="5">
        <f>'90.1 Data-IP'!Q1582*Convert!$B$6/$D1582</f>
        <v>0</v>
      </c>
      <c r="R1582" s="5">
        <f>'90.1 Data-IP'!R1582*Convert!$B$6/$D1582</f>
        <v>0</v>
      </c>
      <c r="S1582" s="5">
        <f>'90.1 Data-IP'!S1582*Convert!$B$6/$D1582</f>
        <v>3.7453305714006313</v>
      </c>
      <c r="T1582" s="5">
        <f>'90.1 Data-IP'!T1582*Convert!$B$6/$D1582</f>
        <v>1.0483516326319713</v>
      </c>
      <c r="U1582" s="5">
        <f>'90.1 Data-IP'!U1582*Convert!$B$7/$D1582</f>
        <v>1.2758383830732842</v>
      </c>
      <c r="V1582" s="5">
        <f>'90.1 Data-IP'!V1582*Convert!$B$6/$D1582</f>
        <v>1.8389784155847699</v>
      </c>
      <c r="W1582" s="5">
        <f>'90.1 Data-IP'!W1582*Convert!$B$6/$D1582</f>
        <v>72.77717138413017</v>
      </c>
      <c r="X1582" s="5">
        <f>'90.1 Data-IP'!X1582*Convert!$B$7/$D1582</f>
        <v>0.65611767021506107</v>
      </c>
      <c r="Y1582" s="5">
        <f t="shared" si="48"/>
        <v>73.433289054345238</v>
      </c>
      <c r="Z1582" s="5">
        <f>'90.1 Data-IP'!Z1582*Convert!$B$6/$D1582</f>
        <v>134.63586733830456</v>
      </c>
      <c r="AA1582" s="5">
        <f>'90.1 Data-IP'!AA1582*Convert!$B$7/$D1582</f>
        <v>6.947512344934454</v>
      </c>
      <c r="AB1582" s="5">
        <f t="shared" si="49"/>
        <v>141.58337968323903</v>
      </c>
    </row>
    <row r="1583" spans="1:28" x14ac:dyDescent="0.25">
      <c r="A1583" s="95">
        <v>2019</v>
      </c>
      <c r="B1583" s="95" t="s">
        <v>56</v>
      </c>
      <c r="C1583" s="101" t="s">
        <v>19</v>
      </c>
      <c r="D1583" s="5">
        <f>'90.1 Data-SI'!D1583*Convert!$B$1</f>
        <v>73958.828475207003</v>
      </c>
      <c r="E1583" s="5">
        <f>'90.1 Data-IP'!E1583*Convert!$B$6/$D1583</f>
        <v>0</v>
      </c>
      <c r="F1583" s="5">
        <f>'90.1 Data-IP'!F1583*Convert!$B$7/$D1583</f>
        <v>0.44607110714811798</v>
      </c>
      <c r="G1583" s="5">
        <f>'90.1 Data-IP'!G1583*Convert!$B$6/$D1583</f>
        <v>37.474004875161647</v>
      </c>
      <c r="H1583" s="5">
        <f>'90.1 Data-IP'!H1583*Convert!$B$6/$D1583</f>
        <v>11.522127177231527</v>
      </c>
      <c r="I1583" s="5">
        <f>'90.1 Data-IP'!I1583*Convert!$B$6/$D1583</f>
        <v>1.0386108509118133</v>
      </c>
      <c r="J1583" s="5">
        <f>'90.1 Data-IP'!J1583*Convert!$B$6/$D1583</f>
        <v>45.644491408848914</v>
      </c>
      <c r="K1583" s="5">
        <f>'90.1 Data-IP'!K1583*Convert!$B$7/$D1583</f>
        <v>5.0154173719615391</v>
      </c>
      <c r="L1583" s="5">
        <f>'90.1 Data-IP'!L1583*Convert!$B$6/$D1583</f>
        <v>0.69281309984621542</v>
      </c>
      <c r="M1583" s="5">
        <f>'90.1 Data-IP'!M1583*Convert!$B$6/$D1583</f>
        <v>14.363188512277517</v>
      </c>
      <c r="N1583" s="5">
        <f>'90.1 Data-IP'!N1583*Convert!$B$6/$D1583</f>
        <v>1.4205306675229961E-2</v>
      </c>
      <c r="O1583" s="5">
        <f>'90.1 Data-IP'!O1583*Convert!$B$6/$D1583</f>
        <v>5.9496288880818149E-3</v>
      </c>
      <c r="P1583" s="5">
        <f>'90.1 Data-IP'!P1583*Convert!$B$6/$D1583</f>
        <v>8.2556777871481465E-3</v>
      </c>
      <c r="Q1583" s="5">
        <f>'90.1 Data-IP'!Q1583*Convert!$B$6/$D1583</f>
        <v>0</v>
      </c>
      <c r="R1583" s="5">
        <f>'90.1 Data-IP'!R1583*Convert!$B$6/$D1583</f>
        <v>0</v>
      </c>
      <c r="S1583" s="5">
        <f>'90.1 Data-IP'!S1583*Convert!$B$6/$D1583</f>
        <v>3.6345291793338368</v>
      </c>
      <c r="T1583" s="5">
        <f>'90.1 Data-IP'!T1583*Convert!$B$6/$D1583</f>
        <v>1.0483516326319713</v>
      </c>
      <c r="U1583" s="5">
        <f>'90.1 Data-IP'!U1583*Convert!$B$7/$D1583</f>
        <v>1.3561339607536371</v>
      </c>
      <c r="V1583" s="5">
        <f>'90.1 Data-IP'!V1583*Convert!$B$6/$D1583</f>
        <v>1.838166683774757</v>
      </c>
      <c r="W1583" s="5">
        <f>'90.1 Data-IP'!W1583*Convert!$B$6/$D1583</f>
        <v>55.479978244560151</v>
      </c>
      <c r="X1583" s="5">
        <f>'90.1 Data-IP'!X1583*Convert!$B$7/$D1583</f>
        <v>0.44607110714811798</v>
      </c>
      <c r="Y1583" s="5">
        <f t="shared" si="48"/>
        <v>55.926049351708272</v>
      </c>
      <c r="Z1583" s="5">
        <f>'90.1 Data-IP'!Z1583*Convert!$B$6/$D1583</f>
        <v>117.27130045850345</v>
      </c>
      <c r="AA1583" s="5">
        <f>'90.1 Data-IP'!AA1583*Convert!$B$7/$D1583</f>
        <v>6.8176224398632943</v>
      </c>
      <c r="AB1583" s="5">
        <f t="shared" si="49"/>
        <v>124.08892289836675</v>
      </c>
    </row>
    <row r="1584" spans="1:28" x14ac:dyDescent="0.25">
      <c r="A1584" s="95">
        <v>2019</v>
      </c>
      <c r="B1584" s="95" t="s">
        <v>56</v>
      </c>
      <c r="C1584" s="101" t="s">
        <v>20</v>
      </c>
      <c r="D1584" s="5">
        <f>'90.1 Data-SI'!D1584*Convert!$B$1</f>
        <v>73958.828475207003</v>
      </c>
      <c r="E1584" s="5">
        <f>'90.1 Data-IP'!E1584*Convert!$B$6/$D1584</f>
        <v>0</v>
      </c>
      <c r="F1584" s="5">
        <f>'90.1 Data-IP'!F1584*Convert!$B$7/$D1584</f>
        <v>0.40064437029435446</v>
      </c>
      <c r="G1584" s="5">
        <f>'90.1 Data-IP'!G1584*Convert!$B$6/$D1584</f>
        <v>29.702484526095841</v>
      </c>
      <c r="H1584" s="5">
        <f>'90.1 Data-IP'!H1584*Convert!$B$6/$D1584</f>
        <v>11.715725213919658</v>
      </c>
      <c r="I1584" s="5">
        <f>'90.1 Data-IP'!I1584*Convert!$B$6/$D1584</f>
        <v>1.0390167168168201</v>
      </c>
      <c r="J1584" s="5">
        <f>'90.1 Data-IP'!J1584*Convert!$B$6/$D1584</f>
        <v>45.644491408848914</v>
      </c>
      <c r="K1584" s="5">
        <f>'90.1 Data-IP'!K1584*Convert!$B$7/$D1584</f>
        <v>5.0154173719615391</v>
      </c>
      <c r="L1584" s="5">
        <f>'90.1 Data-IP'!L1584*Convert!$B$6/$D1584</f>
        <v>0.69321896575122199</v>
      </c>
      <c r="M1584" s="5">
        <f>'90.1 Data-IP'!M1584*Convert!$B$6/$D1584</f>
        <v>14.050265899517454</v>
      </c>
      <c r="N1584" s="5">
        <f>'90.1 Data-IP'!N1584*Convert!$B$6/$D1584</f>
        <v>1.339357486521682E-2</v>
      </c>
      <c r="O1584" s="5">
        <f>'90.1 Data-IP'!O1584*Convert!$B$6/$D1584</f>
        <v>5.9496288880818149E-3</v>
      </c>
      <c r="P1584" s="5">
        <f>'90.1 Data-IP'!P1584*Convert!$B$6/$D1584</f>
        <v>7.443945977135007E-3</v>
      </c>
      <c r="Q1584" s="5">
        <f>'90.1 Data-IP'!Q1584*Convert!$B$6/$D1584</f>
        <v>0</v>
      </c>
      <c r="R1584" s="5">
        <f>'90.1 Data-IP'!R1584*Convert!$B$6/$D1584</f>
        <v>0</v>
      </c>
      <c r="S1584" s="5">
        <f>'90.1 Data-IP'!S1584*Convert!$B$6/$D1584</f>
        <v>2.327640965212681</v>
      </c>
      <c r="T1584" s="5">
        <f>'90.1 Data-IP'!T1584*Convert!$B$6/$D1584</f>
        <v>1.0487574985369779</v>
      </c>
      <c r="U1584" s="5">
        <f>'90.1 Data-IP'!U1584*Convert!$B$7/$D1584</f>
        <v>1.3748881181703283</v>
      </c>
      <c r="V1584" s="5">
        <f>'90.1 Data-IP'!V1584*Convert!$B$6/$D1584</f>
        <v>1.8146264612843757</v>
      </c>
      <c r="W1584" s="5">
        <f>'90.1 Data-IP'!W1584*Convert!$B$6/$D1584</f>
        <v>46.08783533680311</v>
      </c>
      <c r="X1584" s="5">
        <f>'90.1 Data-IP'!X1584*Convert!$B$7/$D1584</f>
        <v>0.40064437029435446</v>
      </c>
      <c r="Y1584" s="5">
        <f t="shared" si="48"/>
        <v>46.488479707097461</v>
      </c>
      <c r="Z1584" s="5">
        <f>'90.1 Data-IP'!Z1584*Convert!$B$6/$D1584</f>
        <v>108.04962123084914</v>
      </c>
      <c r="AA1584" s="5">
        <f>'90.1 Data-IP'!AA1584*Convert!$B$7/$D1584</f>
        <v>6.7909498604262222</v>
      </c>
      <c r="AB1584" s="5">
        <f t="shared" si="49"/>
        <v>114.84057109127536</v>
      </c>
    </row>
    <row r="1585" spans="1:28" x14ac:dyDescent="0.25">
      <c r="A1585" s="95">
        <v>2019</v>
      </c>
      <c r="B1585" s="95" t="s">
        <v>56</v>
      </c>
      <c r="C1585" s="101" t="s">
        <v>3</v>
      </c>
      <c r="D1585" s="5">
        <f>'90.1 Data-SI'!D1585*Convert!$B$1</f>
        <v>73958.828475207003</v>
      </c>
      <c r="E1585" s="5">
        <f>'90.1 Data-IP'!E1585*Convert!$B$6/$D1585</f>
        <v>0</v>
      </c>
      <c r="F1585" s="5">
        <f>'90.1 Data-IP'!F1585*Convert!$B$7/$D1585</f>
        <v>3.1256929027818918</v>
      </c>
      <c r="G1585" s="5">
        <f>'90.1 Data-IP'!G1585*Convert!$B$6/$D1585</f>
        <v>21.234498284038754</v>
      </c>
      <c r="H1585" s="5">
        <f>'90.1 Data-IP'!H1585*Convert!$B$6/$D1585</f>
        <v>11.646728010068543</v>
      </c>
      <c r="I1585" s="5">
        <f>'90.1 Data-IP'!I1585*Convert!$B$6/$D1585</f>
        <v>1.0418577781518661</v>
      </c>
      <c r="J1585" s="5">
        <f>'90.1 Data-IP'!J1585*Convert!$B$6/$D1585</f>
        <v>45.644491408848914</v>
      </c>
      <c r="K1585" s="5">
        <f>'90.1 Data-IP'!K1585*Convert!$B$7/$D1585</f>
        <v>5.0154173719615391</v>
      </c>
      <c r="L1585" s="5">
        <f>'90.1 Data-IP'!L1585*Convert!$B$6/$D1585</f>
        <v>0.69321896575122199</v>
      </c>
      <c r="M1585" s="5">
        <f>'90.1 Data-IP'!M1585*Convert!$B$6/$D1585</f>
        <v>11.85169029209686</v>
      </c>
      <c r="N1585" s="5">
        <f>'90.1 Data-IP'!N1585*Convert!$B$6/$D1585</f>
        <v>5.9256422130959267E-2</v>
      </c>
      <c r="O1585" s="5">
        <f>'90.1 Data-IP'!O1585*Convert!$B$6/$D1585</f>
        <v>5.9496288880818149E-3</v>
      </c>
      <c r="P1585" s="5">
        <f>'90.1 Data-IP'!P1585*Convert!$B$6/$D1585</f>
        <v>5.3306793242877445E-2</v>
      </c>
      <c r="Q1585" s="5">
        <f>'90.1 Data-IP'!Q1585*Convert!$B$6/$D1585</f>
        <v>0</v>
      </c>
      <c r="R1585" s="5">
        <f>'90.1 Data-IP'!R1585*Convert!$B$6/$D1585</f>
        <v>0</v>
      </c>
      <c r="S1585" s="5">
        <f>'90.1 Data-IP'!S1585*Convert!$B$6/$D1585</f>
        <v>3.6085537614134164</v>
      </c>
      <c r="T1585" s="5">
        <f>'90.1 Data-IP'!T1585*Convert!$B$6/$D1585</f>
        <v>1.0487574985369779</v>
      </c>
      <c r="U1585" s="5">
        <f>'90.1 Data-IP'!U1585*Convert!$B$7/$D1585</f>
        <v>1.5436755349205504</v>
      </c>
      <c r="V1585" s="5">
        <f>'90.1 Data-IP'!V1585*Convert!$B$6/$D1585</f>
        <v>1.8272083043395799</v>
      </c>
      <c r="W1585" s="5">
        <f>'90.1 Data-IP'!W1585*Convert!$B$6/$D1585</f>
        <v>36.748049130791905</v>
      </c>
      <c r="X1585" s="5">
        <f>'90.1 Data-IP'!X1585*Convert!$B$7/$D1585</f>
        <v>3.1256929027818918</v>
      </c>
      <c r="Y1585" s="5">
        <f t="shared" si="48"/>
        <v>39.873742033573798</v>
      </c>
      <c r="Z1585" s="5">
        <f>'90.1 Data-IP'!Z1585*Convert!$B$6/$D1585</f>
        <v>98.656260725377123</v>
      </c>
      <c r="AA1585" s="5">
        <f>'90.1 Data-IP'!AA1585*Convert!$B$7/$D1585</f>
        <v>9.6847858096639801</v>
      </c>
      <c r="AB1585" s="5">
        <f t="shared" si="49"/>
        <v>108.3410465350411</v>
      </c>
    </row>
    <row r="1586" spans="1:28" x14ac:dyDescent="0.25">
      <c r="A1586" s="95">
        <v>2019</v>
      </c>
      <c r="B1586" s="95" t="s">
        <v>56</v>
      </c>
      <c r="C1586" s="101" t="s">
        <v>7</v>
      </c>
      <c r="D1586" s="5">
        <f>'90.1 Data-SI'!D1586*Convert!$B$1</f>
        <v>73958.828475207003</v>
      </c>
      <c r="E1586" s="5">
        <f>'90.1 Data-IP'!E1586*Convert!$B$6/$D1586</f>
        <v>0</v>
      </c>
      <c r="F1586" s="5">
        <f>'90.1 Data-IP'!F1586*Convert!$B$7/$D1586</f>
        <v>1.9345955272951392</v>
      </c>
      <c r="G1586" s="5">
        <f>'90.1 Data-IP'!G1586*Convert!$B$6/$D1586</f>
        <v>21.799869489712904</v>
      </c>
      <c r="H1586" s="5">
        <f>'90.1 Data-IP'!H1586*Convert!$B$6/$D1586</f>
        <v>11.799333590351011</v>
      </c>
      <c r="I1586" s="5">
        <f>'90.1 Data-IP'!I1586*Convert!$B$6/$D1586</f>
        <v>1.0353639236717609</v>
      </c>
      <c r="J1586" s="5">
        <f>'90.1 Data-IP'!J1586*Convert!$B$6/$D1586</f>
        <v>45.644491408848914</v>
      </c>
      <c r="K1586" s="5">
        <f>'90.1 Data-IP'!K1586*Convert!$B$7/$D1586</f>
        <v>5.0154173719615391</v>
      </c>
      <c r="L1586" s="5">
        <f>'90.1 Data-IP'!L1586*Convert!$B$6/$D1586</f>
        <v>0.69321896575122199</v>
      </c>
      <c r="M1586" s="5">
        <f>'90.1 Data-IP'!M1586*Convert!$B$6/$D1586</f>
        <v>12.799793046192208</v>
      </c>
      <c r="N1586" s="5">
        <f>'90.1 Data-IP'!N1586*Convert!$B$6/$D1586</f>
        <v>3.4904467830565049E-2</v>
      </c>
      <c r="O1586" s="5">
        <f>'90.1 Data-IP'!O1586*Convert!$B$6/$D1586</f>
        <v>5.9496288880818149E-3</v>
      </c>
      <c r="P1586" s="5">
        <f>'90.1 Data-IP'!P1586*Convert!$B$6/$D1586</f>
        <v>2.8954838942483234E-2</v>
      </c>
      <c r="Q1586" s="5">
        <f>'90.1 Data-IP'!Q1586*Convert!$B$6/$D1586</f>
        <v>0</v>
      </c>
      <c r="R1586" s="5">
        <f>'90.1 Data-IP'!R1586*Convert!$B$6/$D1586</f>
        <v>0</v>
      </c>
      <c r="S1586" s="5">
        <f>'90.1 Data-IP'!S1586*Convert!$B$6/$D1586</f>
        <v>0</v>
      </c>
      <c r="T1586" s="5">
        <f>'90.1 Data-IP'!T1586*Convert!$B$6/$D1586</f>
        <v>1.0487574985369779</v>
      </c>
      <c r="U1586" s="5">
        <f>'90.1 Data-IP'!U1586*Convert!$B$7/$D1586</f>
        <v>1.497137440590242</v>
      </c>
      <c r="V1586" s="5">
        <f>'90.1 Data-IP'!V1586*Convert!$B$6/$D1586</f>
        <v>1.8138147294743625</v>
      </c>
      <c r="W1586" s="5">
        <f>'90.1 Data-IP'!W1586*Convert!$B$6/$D1586</f>
        <v>34.628617374847593</v>
      </c>
      <c r="X1586" s="5">
        <f>'90.1 Data-IP'!X1586*Convert!$B$7/$D1586</f>
        <v>1.9345955272951392</v>
      </c>
      <c r="Y1586" s="5">
        <f t="shared" si="48"/>
        <v>36.56321290214273</v>
      </c>
      <c r="Z1586" s="5">
        <f>'90.1 Data-IP'!Z1586*Convert!$B$6/$D1586</f>
        <v>96.669952986274936</v>
      </c>
      <c r="AA1586" s="5">
        <f>'90.1 Data-IP'!AA1586*Convert!$B$7/$D1586</f>
        <v>8.447011420162351</v>
      </c>
      <c r="AB1586" s="5">
        <f t="shared" si="49"/>
        <v>105.11696440643729</v>
      </c>
    </row>
    <row r="1587" spans="1:28" x14ac:dyDescent="0.25">
      <c r="A1587" s="95">
        <v>2019</v>
      </c>
      <c r="B1587" s="95" t="s">
        <v>56</v>
      </c>
      <c r="C1587" s="101" t="s">
        <v>17</v>
      </c>
      <c r="D1587" s="5">
        <f>'90.1 Data-SI'!D1587*Convert!$B$1</f>
        <v>73958.828475207003</v>
      </c>
      <c r="E1587" s="5">
        <f>'90.1 Data-IP'!E1587*Convert!$B$6/$D1587</f>
        <v>0</v>
      </c>
      <c r="F1587" s="5">
        <f>'90.1 Data-IP'!F1587*Convert!$B$7/$D1587</f>
        <v>0.6570901080070376</v>
      </c>
      <c r="G1587" s="5">
        <f>'90.1 Data-IP'!G1587*Convert!$B$6/$D1587</f>
        <v>14.50240051769477</v>
      </c>
      <c r="H1587" s="5">
        <f>'90.1 Data-IP'!H1587*Convert!$B$6/$D1587</f>
        <v>11.851284426191853</v>
      </c>
      <c r="I1587" s="5">
        <f>'90.1 Data-IP'!I1587*Convert!$B$6/$D1587</f>
        <v>1.036175655481774</v>
      </c>
      <c r="J1587" s="5">
        <f>'90.1 Data-IP'!J1587*Convert!$B$6/$D1587</f>
        <v>45.644491408848914</v>
      </c>
      <c r="K1587" s="5">
        <f>'90.1 Data-IP'!K1587*Convert!$B$7/$D1587</f>
        <v>5.0154173719615391</v>
      </c>
      <c r="L1587" s="5">
        <f>'90.1 Data-IP'!L1587*Convert!$B$6/$D1587</f>
        <v>0.69321896575122199</v>
      </c>
      <c r="M1587" s="5">
        <f>'90.1 Data-IP'!M1587*Convert!$B$6/$D1587</f>
        <v>10.749358494099015</v>
      </c>
      <c r="N1587" s="5">
        <f>'90.1 Data-IP'!N1587*Convert!$B$6/$D1587</f>
        <v>1.6234636200262813E-2</v>
      </c>
      <c r="O1587" s="5">
        <f>'90.1 Data-IP'!O1587*Convert!$B$6/$D1587</f>
        <v>5.9496288880818149E-3</v>
      </c>
      <c r="P1587" s="5">
        <f>'90.1 Data-IP'!P1587*Convert!$B$6/$D1587</f>
        <v>1.0285007312180999E-2</v>
      </c>
      <c r="Q1587" s="5">
        <f>'90.1 Data-IP'!Q1587*Convert!$B$6/$D1587</f>
        <v>0</v>
      </c>
      <c r="R1587" s="5">
        <f>'90.1 Data-IP'!R1587*Convert!$B$6/$D1587</f>
        <v>0</v>
      </c>
      <c r="S1587" s="5">
        <f>'90.1 Data-IP'!S1587*Convert!$B$6/$D1587</f>
        <v>0</v>
      </c>
      <c r="T1587" s="5">
        <f>'90.1 Data-IP'!T1587*Convert!$B$6/$D1587</f>
        <v>1.0487574985369779</v>
      </c>
      <c r="U1587" s="5">
        <f>'90.1 Data-IP'!U1587*Convert!$B$7/$D1587</f>
        <v>1.5295057270946057</v>
      </c>
      <c r="V1587" s="5">
        <f>'90.1 Data-IP'!V1587*Convert!$B$6/$D1587</f>
        <v>1.8251789748145466</v>
      </c>
      <c r="W1587" s="5">
        <f>'90.1 Data-IP'!W1587*Convert!$B$6/$D1587</f>
        <v>25.262044019105968</v>
      </c>
      <c r="X1587" s="5">
        <f>'90.1 Data-IP'!X1587*Convert!$B$7/$D1587</f>
        <v>0.6570901080070376</v>
      </c>
      <c r="Y1587" s="5">
        <f t="shared" si="48"/>
        <v>25.919134127113004</v>
      </c>
      <c r="Z1587" s="5">
        <f>'90.1 Data-IP'!Z1587*Convert!$B$6/$D1587</f>
        <v>87.367506443524334</v>
      </c>
      <c r="AA1587" s="5">
        <f>'90.1 Data-IP'!AA1587*Convert!$B$7/$D1587</f>
        <v>7.2018742873786143</v>
      </c>
      <c r="AB1587" s="5">
        <f t="shared" si="49"/>
        <v>94.569380730902949</v>
      </c>
    </row>
    <row r="1588" spans="1:28" x14ac:dyDescent="0.25">
      <c r="A1588" s="95">
        <v>2019</v>
      </c>
      <c r="B1588" s="95" t="s">
        <v>56</v>
      </c>
      <c r="C1588" s="101" t="s">
        <v>14</v>
      </c>
      <c r="D1588" s="5">
        <f>'90.1 Data-SI'!D1588*Convert!$B$1</f>
        <v>73958.828475207003</v>
      </c>
      <c r="E1588" s="5">
        <f>'90.1 Data-IP'!E1588*Convert!$B$6/$D1588</f>
        <v>0</v>
      </c>
      <c r="F1588" s="5">
        <f>'90.1 Data-IP'!F1588*Convert!$B$7/$D1588</f>
        <v>4.2578883320117775</v>
      </c>
      <c r="G1588" s="5">
        <f>'90.1 Data-IP'!G1588*Convert!$B$6/$D1588</f>
        <v>14.800711957874601</v>
      </c>
      <c r="H1588" s="5">
        <f>'90.1 Data-IP'!H1588*Convert!$B$6/$D1588</f>
        <v>11.723030800209775</v>
      </c>
      <c r="I1588" s="5">
        <f>'90.1 Data-IP'!I1588*Convert!$B$6/$D1588</f>
        <v>1.0410460463418527</v>
      </c>
      <c r="J1588" s="5">
        <f>'90.1 Data-IP'!J1588*Convert!$B$6/$D1588</f>
        <v>45.644491408848914</v>
      </c>
      <c r="K1588" s="5">
        <f>'90.1 Data-IP'!K1588*Convert!$B$7/$D1588</f>
        <v>5.0154173719615391</v>
      </c>
      <c r="L1588" s="5">
        <f>'90.1 Data-IP'!L1588*Convert!$B$6/$D1588</f>
        <v>0.69321896575122199</v>
      </c>
      <c r="M1588" s="5">
        <f>'90.1 Data-IP'!M1588*Convert!$B$6/$D1588</f>
        <v>11.631305105678292</v>
      </c>
      <c r="N1588" s="5">
        <f>'90.1 Data-IP'!N1588*Convert!$B$6/$D1588</f>
        <v>0.10268407396666228</v>
      </c>
      <c r="O1588" s="5">
        <f>'90.1 Data-IP'!O1588*Convert!$B$6/$D1588</f>
        <v>5.9496288880818149E-3</v>
      </c>
      <c r="P1588" s="5">
        <f>'90.1 Data-IP'!P1588*Convert!$B$6/$D1588</f>
        <v>9.6734445078580478E-2</v>
      </c>
      <c r="Q1588" s="5">
        <f>'90.1 Data-IP'!Q1588*Convert!$B$6/$D1588</f>
        <v>0</v>
      </c>
      <c r="R1588" s="5">
        <f>'90.1 Data-IP'!R1588*Convert!$B$6/$D1588</f>
        <v>0</v>
      </c>
      <c r="S1588" s="5">
        <f>'90.1 Data-IP'!S1588*Convert!$B$6/$D1588</f>
        <v>2.9262931750973715</v>
      </c>
      <c r="T1588" s="5">
        <f>'90.1 Data-IP'!T1588*Convert!$B$6/$D1588</f>
        <v>1.0487574985369779</v>
      </c>
      <c r="U1588" s="5">
        <f>'90.1 Data-IP'!U1588*Convert!$B$7/$D1588</f>
        <v>1.6792611470590004</v>
      </c>
      <c r="V1588" s="5">
        <f>'90.1 Data-IP'!V1588*Convert!$B$6/$D1588</f>
        <v>1.8268024384345731</v>
      </c>
      <c r="W1588" s="5">
        <f>'90.1 Data-IP'!W1588*Convert!$B$6/$D1588</f>
        <v>29.45504468372885</v>
      </c>
      <c r="X1588" s="5">
        <f>'90.1 Data-IP'!X1588*Convert!$B$7/$D1588</f>
        <v>4.2578883320117775</v>
      </c>
      <c r="Y1588" s="5">
        <f t="shared" si="48"/>
        <v>33.712933015740632</v>
      </c>
      <c r="Z1588" s="5">
        <f>'90.1 Data-IP'!Z1588*Convert!$B$6/$D1588</f>
        <v>91.438341470740241</v>
      </c>
      <c r="AA1588" s="5">
        <f>'90.1 Data-IP'!AA1588*Convert!$B$7/$D1588</f>
        <v>10.952566851032319</v>
      </c>
      <c r="AB1588" s="5">
        <f t="shared" si="49"/>
        <v>102.39090832177256</v>
      </c>
    </row>
    <row r="1589" spans="1:28" x14ac:dyDescent="0.25">
      <c r="A1589" s="95">
        <v>2019</v>
      </c>
      <c r="B1589" s="95" t="s">
        <v>56</v>
      </c>
      <c r="C1589" s="101" t="s">
        <v>2</v>
      </c>
      <c r="D1589" s="5">
        <f>'90.1 Data-SI'!D1589*Convert!$B$1</f>
        <v>73958.828475207003</v>
      </c>
      <c r="E1589" s="5">
        <f>'90.1 Data-IP'!E1589*Convert!$B$6/$D1589</f>
        <v>0</v>
      </c>
      <c r="F1589" s="5">
        <f>'90.1 Data-IP'!F1589*Convert!$B$7/$D1589</f>
        <v>3.61163395940105</v>
      </c>
      <c r="G1589" s="5">
        <f>'90.1 Data-IP'!G1589*Convert!$B$6/$D1589</f>
        <v>15.135957195410029</v>
      </c>
      <c r="H1589" s="5">
        <f>'90.1 Data-IP'!H1589*Convert!$B$6/$D1589</f>
        <v>11.571236951737321</v>
      </c>
      <c r="I1589" s="5">
        <f>'90.1 Data-IP'!I1589*Convert!$B$6/$D1589</f>
        <v>1.036175655481774</v>
      </c>
      <c r="J1589" s="5">
        <f>'90.1 Data-IP'!J1589*Convert!$B$6/$D1589</f>
        <v>45.644491408848914</v>
      </c>
      <c r="K1589" s="5">
        <f>'90.1 Data-IP'!K1589*Convert!$B$7/$D1589</f>
        <v>5.0154173719615391</v>
      </c>
      <c r="L1589" s="5">
        <f>'90.1 Data-IP'!L1589*Convert!$B$6/$D1589</f>
        <v>0.69281309984621542</v>
      </c>
      <c r="M1589" s="5">
        <f>'90.1 Data-IP'!M1589*Convert!$B$6/$D1589</f>
        <v>12.654087186294849</v>
      </c>
      <c r="N1589" s="5">
        <f>'90.1 Data-IP'!N1589*Convert!$B$6/$D1589</f>
        <v>6.0879885750985553E-2</v>
      </c>
      <c r="O1589" s="5">
        <f>'90.1 Data-IP'!O1589*Convert!$B$6/$D1589</f>
        <v>5.9496288880818149E-3</v>
      </c>
      <c r="P1589" s="5">
        <f>'90.1 Data-IP'!P1589*Convert!$B$6/$D1589</f>
        <v>5.4930256862903738E-2</v>
      </c>
      <c r="Q1589" s="5">
        <f>'90.1 Data-IP'!Q1589*Convert!$B$6/$D1589</f>
        <v>0</v>
      </c>
      <c r="R1589" s="5">
        <f>'90.1 Data-IP'!R1589*Convert!$B$6/$D1589</f>
        <v>0</v>
      </c>
      <c r="S1589" s="5">
        <f>'90.1 Data-IP'!S1589*Convert!$B$6/$D1589</f>
        <v>0</v>
      </c>
      <c r="T1589" s="5">
        <f>'90.1 Data-IP'!T1589*Convert!$B$6/$D1589</f>
        <v>1.0487574985369779</v>
      </c>
      <c r="U1589" s="5">
        <f>'90.1 Data-IP'!U1589*Convert!$B$7/$D1589</f>
        <v>1.6373074023194389</v>
      </c>
      <c r="V1589" s="5">
        <f>'90.1 Data-IP'!V1589*Convert!$B$6/$D1589</f>
        <v>1.8121912658543364</v>
      </c>
      <c r="W1589" s="5">
        <f>'90.1 Data-IP'!W1589*Convert!$B$6/$D1589</f>
        <v>27.844974638567777</v>
      </c>
      <c r="X1589" s="5">
        <f>'90.1 Data-IP'!X1589*Convert!$B$7/$D1589</f>
        <v>3.61163395940105</v>
      </c>
      <c r="Y1589" s="5">
        <f t="shared" si="48"/>
        <v>31.456608597968827</v>
      </c>
      <c r="Z1589" s="5">
        <f>'90.1 Data-IP'!Z1589*Convert!$B$6/$D1589</f>
        <v>89.656590147761392</v>
      </c>
      <c r="AA1589" s="5">
        <f>'90.1 Data-IP'!AA1589*Convert!$B$7/$D1589</f>
        <v>10.264219813997462</v>
      </c>
      <c r="AB1589" s="5">
        <f t="shared" si="49"/>
        <v>99.920809961758849</v>
      </c>
    </row>
    <row r="1590" spans="1:28" x14ac:dyDescent="0.25">
      <c r="A1590" s="95">
        <v>2019</v>
      </c>
      <c r="B1590" s="95" t="s">
        <v>56</v>
      </c>
      <c r="C1590" s="101" t="s">
        <v>18</v>
      </c>
      <c r="D1590" s="5">
        <f>'90.1 Data-SI'!D1590*Convert!$B$1</f>
        <v>73958.828475207003</v>
      </c>
      <c r="E1590" s="5">
        <f>'90.1 Data-IP'!E1590*Convert!$B$6/$D1590</f>
        <v>0</v>
      </c>
      <c r="F1590" s="5">
        <f>'90.1 Data-IP'!F1590*Convert!$B$7/$D1590</f>
        <v>7.0789303665358601</v>
      </c>
      <c r="G1590" s="5">
        <f>'90.1 Data-IP'!G1590*Convert!$B$6/$D1590</f>
        <v>6.0364436051627202</v>
      </c>
      <c r="H1590" s="5">
        <f>'90.1 Data-IP'!H1590*Convert!$B$6/$D1590</f>
        <v>11.887000625832432</v>
      </c>
      <c r="I1590" s="5">
        <f>'90.1 Data-IP'!I1590*Convert!$B$6/$D1590</f>
        <v>1.0459164372019318</v>
      </c>
      <c r="J1590" s="5">
        <f>'90.1 Data-IP'!J1590*Convert!$B$6/$D1590</f>
        <v>45.644491408848914</v>
      </c>
      <c r="K1590" s="5">
        <f>'90.1 Data-IP'!K1590*Convert!$B$7/$D1590</f>
        <v>5.0154173719615391</v>
      </c>
      <c r="L1590" s="5">
        <f>'90.1 Data-IP'!L1590*Convert!$B$6/$D1590</f>
        <v>0.69321896575122199</v>
      </c>
      <c r="M1590" s="5">
        <f>'90.1 Data-IP'!M1590*Convert!$B$6/$D1590</f>
        <v>11.646322144163536</v>
      </c>
      <c r="N1590" s="5">
        <f>'90.1 Data-IP'!N1590*Convert!$B$6/$D1590</f>
        <v>0.11648351473688569</v>
      </c>
      <c r="O1590" s="5">
        <f>'90.1 Data-IP'!O1590*Convert!$B$6/$D1590</f>
        <v>5.9496288880818149E-3</v>
      </c>
      <c r="P1590" s="5">
        <f>'90.1 Data-IP'!P1590*Convert!$B$6/$D1590</f>
        <v>0.11053388584880389</v>
      </c>
      <c r="Q1590" s="5">
        <f>'90.1 Data-IP'!Q1590*Convert!$B$6/$D1590</f>
        <v>0</v>
      </c>
      <c r="R1590" s="5">
        <f>'90.1 Data-IP'!R1590*Convert!$B$6/$D1590</f>
        <v>0</v>
      </c>
      <c r="S1590" s="5">
        <f>'90.1 Data-IP'!S1590*Convert!$B$6/$D1590</f>
        <v>0</v>
      </c>
      <c r="T1590" s="5">
        <f>'90.1 Data-IP'!T1590*Convert!$B$6/$D1590</f>
        <v>1.0487574985369779</v>
      </c>
      <c r="U1590" s="5">
        <f>'90.1 Data-IP'!U1590*Convert!$B$7/$D1590</f>
        <v>1.6995434210059408</v>
      </c>
      <c r="V1590" s="5">
        <f>'90.1 Data-IP'!V1590*Convert!$B$6/$D1590</f>
        <v>1.8243672430045337</v>
      </c>
      <c r="W1590" s="5">
        <f>'90.1 Data-IP'!W1590*Convert!$B$6/$D1590</f>
        <v>17.79329963517506</v>
      </c>
      <c r="X1590" s="5">
        <f>'90.1 Data-IP'!X1590*Convert!$B$7/$D1590</f>
        <v>7.0789303665358601</v>
      </c>
      <c r="Y1590" s="5">
        <f t="shared" si="48"/>
        <v>24.872230001710921</v>
      </c>
      <c r="Z1590" s="5">
        <f>'90.1 Data-IP'!Z1590*Convert!$B$6/$D1590</f>
        <v>79.943001443239154</v>
      </c>
      <c r="AA1590" s="5">
        <f>'90.1 Data-IP'!AA1590*Convert!$B$7/$D1590</f>
        <v>13.793891159503341</v>
      </c>
      <c r="AB1590" s="5">
        <f t="shared" si="49"/>
        <v>93.7368926027425</v>
      </c>
    </row>
    <row r="1591" spans="1:28" x14ac:dyDescent="0.25">
      <c r="A1591" s="95">
        <v>2019</v>
      </c>
      <c r="B1591" s="95" t="s">
        <v>56</v>
      </c>
      <c r="C1591" s="101" t="s">
        <v>4</v>
      </c>
      <c r="D1591" s="5">
        <f>'90.1 Data-SI'!D1591*Convert!$B$1</f>
        <v>73958.828475207003</v>
      </c>
      <c r="E1591" s="5">
        <f>'90.1 Data-IP'!E1591*Convert!$B$6/$D1591</f>
        <v>0</v>
      </c>
      <c r="F1591" s="5">
        <f>'90.1 Data-IP'!F1591*Convert!$B$7/$D1591</f>
        <v>8.1083252291853647</v>
      </c>
      <c r="G1591" s="5">
        <f>'90.1 Data-IP'!G1591*Convert!$B$6/$D1591</f>
        <v>9.2711948680650877</v>
      </c>
      <c r="H1591" s="5">
        <f>'90.1 Data-IP'!H1591*Convert!$B$6/$D1591</f>
        <v>11.588283319747596</v>
      </c>
      <c r="I1591" s="5">
        <f>'90.1 Data-IP'!I1591*Convert!$B$6/$D1591</f>
        <v>1.0410460463418527</v>
      </c>
      <c r="J1591" s="5">
        <f>'90.1 Data-IP'!J1591*Convert!$B$6/$D1591</f>
        <v>45.644491408848914</v>
      </c>
      <c r="K1591" s="5">
        <f>'90.1 Data-IP'!K1591*Convert!$B$7/$D1591</f>
        <v>5.0154173719615391</v>
      </c>
      <c r="L1591" s="5">
        <f>'90.1 Data-IP'!L1591*Convert!$B$6/$D1591</f>
        <v>0.69281309984621542</v>
      </c>
      <c r="M1591" s="5">
        <f>'90.1 Data-IP'!M1591*Convert!$B$6/$D1591</f>
        <v>11.507516004651288</v>
      </c>
      <c r="N1591" s="5">
        <f>'90.1 Data-IP'!N1591*Convert!$B$6/$D1591</f>
        <v>0.15991116657258869</v>
      </c>
      <c r="O1591" s="5">
        <f>'90.1 Data-IP'!O1591*Convert!$B$6/$D1591</f>
        <v>5.9496288880818149E-3</v>
      </c>
      <c r="P1591" s="5">
        <f>'90.1 Data-IP'!P1591*Convert!$B$6/$D1591</f>
        <v>0.15396153768450691</v>
      </c>
      <c r="Q1591" s="5">
        <f>'90.1 Data-IP'!Q1591*Convert!$B$6/$D1591</f>
        <v>0</v>
      </c>
      <c r="R1591" s="5">
        <f>'90.1 Data-IP'!R1591*Convert!$B$6/$D1591</f>
        <v>0</v>
      </c>
      <c r="S1591" s="5">
        <f>'90.1 Data-IP'!S1591*Convert!$B$6/$D1591</f>
        <v>2.7818049129150331</v>
      </c>
      <c r="T1591" s="5">
        <f>'90.1 Data-IP'!T1591*Convert!$B$6/$D1591</f>
        <v>1.0487574985369779</v>
      </c>
      <c r="U1591" s="5">
        <f>'90.1 Data-IP'!U1591*Convert!$B$7/$D1591</f>
        <v>1.7915082521900125</v>
      </c>
      <c r="V1591" s="5">
        <f>'90.1 Data-IP'!V1591*Convert!$B$6/$D1591</f>
        <v>1.8239613770995267</v>
      </c>
      <c r="W1591" s="5">
        <f>'90.1 Data-IP'!W1591*Convert!$B$6/$D1591</f>
        <v>23.714477323315919</v>
      </c>
      <c r="X1591" s="5">
        <f>'90.1 Data-IP'!X1591*Convert!$B$7/$D1591</f>
        <v>8.1083252291853647</v>
      </c>
      <c r="Y1591" s="5">
        <f t="shared" si="48"/>
        <v>31.822802552501283</v>
      </c>
      <c r="Z1591" s="5">
        <f>'90.1 Data-IP'!Z1591*Convert!$B$6/$D1591</f>
        <v>85.560185568530088</v>
      </c>
      <c r="AA1591" s="5">
        <f>'90.1 Data-IP'!AA1591*Convert!$B$7/$D1591</f>
        <v>14.915389773021483</v>
      </c>
      <c r="AB1591" s="5">
        <f t="shared" si="49"/>
        <v>100.47557534155158</v>
      </c>
    </row>
    <row r="1592" spans="1:28" x14ac:dyDescent="0.25">
      <c r="A1592" s="95">
        <v>2019</v>
      </c>
      <c r="B1592" s="95" t="s">
        <v>56</v>
      </c>
      <c r="C1592" s="101" t="s">
        <v>5</v>
      </c>
      <c r="D1592" s="5">
        <f>'90.1 Data-SI'!D1592*Convert!$B$1</f>
        <v>73958.828475207003</v>
      </c>
      <c r="E1592" s="5">
        <f>'90.1 Data-IP'!E1592*Convert!$B$6/$D1592</f>
        <v>0</v>
      </c>
      <c r="F1592" s="5">
        <f>'90.1 Data-IP'!F1592*Convert!$B$7/$D1592</f>
        <v>8.3901932691740075</v>
      </c>
      <c r="G1592" s="5">
        <f>'90.1 Data-IP'!G1592*Convert!$B$6/$D1592</f>
        <v>10.509897610145138</v>
      </c>
      <c r="H1592" s="5">
        <f>'90.1 Data-IP'!H1592*Convert!$B$6/$D1592</f>
        <v>11.639422423778424</v>
      </c>
      <c r="I1592" s="5">
        <f>'90.1 Data-IP'!I1592*Convert!$B$6/$D1592</f>
        <v>1.039828448626833</v>
      </c>
      <c r="J1592" s="5">
        <f>'90.1 Data-IP'!J1592*Convert!$B$6/$D1592</f>
        <v>45.644491408848914</v>
      </c>
      <c r="K1592" s="5">
        <f>'90.1 Data-IP'!K1592*Convert!$B$7/$D1592</f>
        <v>5.0154173719615391</v>
      </c>
      <c r="L1592" s="5">
        <f>'90.1 Data-IP'!L1592*Convert!$B$6/$D1592</f>
        <v>0.69321896575122199</v>
      </c>
      <c r="M1592" s="5">
        <f>'90.1 Data-IP'!M1592*Convert!$B$6/$D1592</f>
        <v>12.327770998669566</v>
      </c>
      <c r="N1592" s="5">
        <f>'90.1 Data-IP'!N1592*Convert!$B$6/$D1592</f>
        <v>0.13028295550710908</v>
      </c>
      <c r="O1592" s="5">
        <f>'90.1 Data-IP'!O1592*Convert!$B$6/$D1592</f>
        <v>5.9496288880818149E-3</v>
      </c>
      <c r="P1592" s="5">
        <f>'90.1 Data-IP'!P1592*Convert!$B$6/$D1592</f>
        <v>0.12433332661902725</v>
      </c>
      <c r="Q1592" s="5">
        <f>'90.1 Data-IP'!Q1592*Convert!$B$6/$D1592</f>
        <v>0</v>
      </c>
      <c r="R1592" s="5">
        <f>'90.1 Data-IP'!R1592*Convert!$B$6/$D1592</f>
        <v>0</v>
      </c>
      <c r="S1592" s="5">
        <f>'90.1 Data-IP'!S1592*Convert!$B$6/$D1592</f>
        <v>0</v>
      </c>
      <c r="T1592" s="5">
        <f>'90.1 Data-IP'!T1592*Convert!$B$6/$D1592</f>
        <v>1.0487574985369779</v>
      </c>
      <c r="U1592" s="5">
        <f>'90.1 Data-IP'!U1592*Convert!$B$7/$D1592</f>
        <v>1.7548334554640379</v>
      </c>
      <c r="V1592" s="5">
        <f>'90.1 Data-IP'!V1592*Convert!$B$6/$D1592</f>
        <v>1.8146264612843757</v>
      </c>
      <c r="W1592" s="5">
        <f>'90.1 Data-IP'!W1592*Convert!$B$6/$D1592</f>
        <v>22.962001935433729</v>
      </c>
      <c r="X1592" s="5">
        <f>'90.1 Data-IP'!X1592*Convert!$B$7/$D1592</f>
        <v>8.3901932691740075</v>
      </c>
      <c r="Y1592" s="5">
        <f t="shared" si="48"/>
        <v>31.352195204607739</v>
      </c>
      <c r="Z1592" s="5">
        <f>'90.1 Data-IP'!Z1592*Convert!$B$6/$D1592</f>
        <v>84.848296771148568</v>
      </c>
      <c r="AA1592" s="5">
        <f>'90.1 Data-IP'!AA1592*Convert!$B$7/$D1592</f>
        <v>15.160305176915015</v>
      </c>
      <c r="AB1592" s="5">
        <f t="shared" si="49"/>
        <v>100.00860194806359</v>
      </c>
    </row>
    <row r="1593" spans="1:28" x14ac:dyDescent="0.25">
      <c r="A1593" s="95">
        <v>2019</v>
      </c>
      <c r="B1593" s="95" t="s">
        <v>56</v>
      </c>
      <c r="C1593" s="101" t="s">
        <v>15</v>
      </c>
      <c r="D1593" s="5">
        <f>'90.1 Data-SI'!D1593*Convert!$B$1</f>
        <v>73958.828475207003</v>
      </c>
      <c r="E1593" s="5">
        <f>'90.1 Data-IP'!E1593*Convert!$B$6/$D1593</f>
        <v>0</v>
      </c>
      <c r="F1593" s="5">
        <f>'90.1 Data-IP'!F1593*Convert!$B$7/$D1593</f>
        <v>4.5504531877121623</v>
      </c>
      <c r="G1593" s="5">
        <f>'90.1 Data-IP'!G1593*Convert!$B$6/$D1593</f>
        <v>3.7136730308101189</v>
      </c>
      <c r="H1593" s="5">
        <f>'90.1 Data-IP'!H1593*Convert!$B$6/$D1593</f>
        <v>11.769705379285535</v>
      </c>
      <c r="I1593" s="5">
        <f>'90.1 Data-IP'!I1593*Convert!$B$6/$D1593</f>
        <v>1.0459164372019318</v>
      </c>
      <c r="J1593" s="5">
        <f>'90.1 Data-IP'!J1593*Convert!$B$6/$D1593</f>
        <v>45.644491408848914</v>
      </c>
      <c r="K1593" s="5">
        <f>'90.1 Data-IP'!K1593*Convert!$B$7/$D1593</f>
        <v>5.0154173719615391</v>
      </c>
      <c r="L1593" s="5">
        <f>'90.1 Data-IP'!L1593*Convert!$B$6/$D1593</f>
        <v>0.69321896575122199</v>
      </c>
      <c r="M1593" s="5">
        <f>'90.1 Data-IP'!M1593*Convert!$B$6/$D1593</f>
        <v>11.337864056358542</v>
      </c>
      <c r="N1593" s="5">
        <f>'90.1 Data-IP'!N1593*Convert!$B$6/$D1593</f>
        <v>0.10471340349169515</v>
      </c>
      <c r="O1593" s="5">
        <f>'90.1 Data-IP'!O1593*Convert!$B$6/$D1593</f>
        <v>5.9496288880818149E-3</v>
      </c>
      <c r="P1593" s="5">
        <f>'90.1 Data-IP'!P1593*Convert!$B$6/$D1593</f>
        <v>9.8763774603613338E-2</v>
      </c>
      <c r="Q1593" s="5">
        <f>'90.1 Data-IP'!Q1593*Convert!$B$6/$D1593</f>
        <v>0</v>
      </c>
      <c r="R1593" s="5">
        <f>'90.1 Data-IP'!R1593*Convert!$B$6/$D1593</f>
        <v>0</v>
      </c>
      <c r="S1593" s="5">
        <f>'90.1 Data-IP'!S1593*Convert!$B$6/$D1593</f>
        <v>2.8625722280113401</v>
      </c>
      <c r="T1593" s="5">
        <f>'90.1 Data-IP'!T1593*Convert!$B$6/$D1593</f>
        <v>1.0487574985369779</v>
      </c>
      <c r="U1593" s="5">
        <f>'90.1 Data-IP'!U1593*Convert!$B$7/$D1593</f>
        <v>1.7594178050547848</v>
      </c>
      <c r="V1593" s="5">
        <f>'90.1 Data-IP'!V1593*Convert!$B$6/$D1593</f>
        <v>1.8251789748145466</v>
      </c>
      <c r="W1593" s="5">
        <f>'90.1 Data-IP'!W1593*Convert!$B$6/$D1593</f>
        <v>18.012873089783614</v>
      </c>
      <c r="X1593" s="5">
        <f>'90.1 Data-IP'!X1593*Convert!$B$7/$D1593</f>
        <v>4.5504531877121623</v>
      </c>
      <c r="Y1593" s="5">
        <f t="shared" si="48"/>
        <v>22.563326277495776</v>
      </c>
      <c r="Z1593" s="5">
        <f>'90.1 Data-IP'!Z1593*Convert!$B$6/$D1593</f>
        <v>80.046497249015829</v>
      </c>
      <c r="AA1593" s="5">
        <f>'90.1 Data-IP'!AA1593*Convert!$B$7/$D1593</f>
        <v>11.325288364728486</v>
      </c>
      <c r="AB1593" s="5">
        <f t="shared" si="49"/>
        <v>91.371785613744322</v>
      </c>
    </row>
    <row r="1594" spans="1:28" x14ac:dyDescent="0.25">
      <c r="A1594" s="95">
        <v>2019</v>
      </c>
      <c r="B1594" s="95" t="s">
        <v>56</v>
      </c>
      <c r="C1594" s="101" t="s">
        <v>16</v>
      </c>
      <c r="D1594" s="5">
        <f>'90.1 Data-SI'!D1594*Convert!$B$1</f>
        <v>73958.828475207003</v>
      </c>
      <c r="E1594" s="5">
        <f>'90.1 Data-IP'!E1594*Convert!$B$6/$D1594</f>
        <v>0</v>
      </c>
      <c r="F1594" s="5">
        <f>'90.1 Data-IP'!F1594*Convert!$B$7/$D1594</f>
        <v>14.507243739760451</v>
      </c>
      <c r="G1594" s="5">
        <f>'90.1 Data-IP'!G1594*Convert!$B$6/$D1594</f>
        <v>9.8795878596699342</v>
      </c>
      <c r="H1594" s="5">
        <f>'90.1 Data-IP'!H1594*Convert!$B$6/$D1594</f>
        <v>11.65525119407368</v>
      </c>
      <c r="I1594" s="5">
        <f>'90.1 Data-IP'!I1594*Convert!$B$6/$D1594</f>
        <v>1.0422636440568727</v>
      </c>
      <c r="J1594" s="5">
        <f>'90.1 Data-IP'!J1594*Convert!$B$6/$D1594</f>
        <v>45.644491408848914</v>
      </c>
      <c r="K1594" s="5">
        <f>'90.1 Data-IP'!K1594*Convert!$B$7/$D1594</f>
        <v>5.0154173719615391</v>
      </c>
      <c r="L1594" s="5">
        <f>'90.1 Data-IP'!L1594*Convert!$B$6/$D1594</f>
        <v>0.69321896575122199</v>
      </c>
      <c r="M1594" s="5">
        <f>'90.1 Data-IP'!M1594*Convert!$B$6/$D1594</f>
        <v>12.259585526628465</v>
      </c>
      <c r="N1594" s="5">
        <f>'90.1 Data-IP'!N1594*Convert!$B$6/$D1594</f>
        <v>0.23946088395387646</v>
      </c>
      <c r="O1594" s="5">
        <f>'90.1 Data-IP'!O1594*Convert!$B$6/$D1594</f>
        <v>5.9496288880818149E-3</v>
      </c>
      <c r="P1594" s="5">
        <f>'90.1 Data-IP'!P1594*Convert!$B$6/$D1594</f>
        <v>0.23351125506579465</v>
      </c>
      <c r="Q1594" s="5">
        <f>'90.1 Data-IP'!Q1594*Convert!$B$6/$D1594</f>
        <v>0</v>
      </c>
      <c r="R1594" s="5">
        <f>'90.1 Data-IP'!R1594*Convert!$B$6/$D1594</f>
        <v>0</v>
      </c>
      <c r="S1594" s="5">
        <f>'90.1 Data-IP'!S1594*Convert!$B$6/$D1594</f>
        <v>3.0655051805146258</v>
      </c>
      <c r="T1594" s="5">
        <f>'90.1 Data-IP'!T1594*Convert!$B$6/$D1594</f>
        <v>1.0491633644419844</v>
      </c>
      <c r="U1594" s="5">
        <f>'90.1 Data-IP'!U1594*Convert!$B$7/$D1594</f>
        <v>1.8843066014814924</v>
      </c>
      <c r="V1594" s="5">
        <f>'90.1 Data-IP'!V1594*Convert!$B$6/$D1594</f>
        <v>1.8186851203344416</v>
      </c>
      <c r="W1594" s="5">
        <f>'90.1 Data-IP'!W1594*Convert!$B$6/$D1594</f>
        <v>25.438189821878822</v>
      </c>
      <c r="X1594" s="5">
        <f>'90.1 Data-IP'!X1594*Convert!$B$7/$D1594</f>
        <v>14.507243739760451</v>
      </c>
      <c r="Y1594" s="5">
        <f t="shared" si="48"/>
        <v>39.945433561639277</v>
      </c>
      <c r="Z1594" s="5">
        <f>'90.1 Data-IP'!Z1594*Convert!$B$6/$D1594</f>
        <v>87.347619014179031</v>
      </c>
      <c r="AA1594" s="5">
        <f>'90.1 Data-IP'!AA1594*Convert!$B$7/$D1594</f>
        <v>21.407106632888055</v>
      </c>
      <c r="AB1594" s="5">
        <f t="shared" si="49"/>
        <v>108.75472564706709</v>
      </c>
    </row>
    <row r="1595" spans="1:28" x14ac:dyDescent="0.25">
      <c r="A1595" s="95">
        <v>2019</v>
      </c>
      <c r="B1595" s="95" t="s">
        <v>56</v>
      </c>
      <c r="C1595" s="101" t="s">
        <v>9</v>
      </c>
      <c r="D1595" s="5">
        <f>'90.1 Data-SI'!D1595*Convert!$B$1</f>
        <v>73958.828475207003</v>
      </c>
      <c r="E1595" s="5">
        <f>'90.1 Data-IP'!E1595*Convert!$B$6/$D1595</f>
        <v>0</v>
      </c>
      <c r="F1595" s="5">
        <f>'90.1 Data-IP'!F1595*Convert!$B$7/$D1595</f>
        <v>9.8313460768833103</v>
      </c>
      <c r="G1595" s="5">
        <f>'90.1 Data-IP'!G1595*Convert!$B$6/$D1595</f>
        <v>6.5413407909908932</v>
      </c>
      <c r="H1595" s="5">
        <f>'90.1 Data-IP'!H1595*Convert!$B$6/$D1595</f>
        <v>11.579760135742458</v>
      </c>
      <c r="I1595" s="5">
        <f>'90.1 Data-IP'!I1595*Convert!$B$6/$D1595</f>
        <v>1.043887107676899</v>
      </c>
      <c r="J1595" s="5">
        <f>'90.1 Data-IP'!J1595*Convert!$B$6/$D1595</f>
        <v>45.644491408848914</v>
      </c>
      <c r="K1595" s="5">
        <f>'90.1 Data-IP'!K1595*Convert!$B$7/$D1595</f>
        <v>5.0154173719615391</v>
      </c>
      <c r="L1595" s="5">
        <f>'90.1 Data-IP'!L1595*Convert!$B$6/$D1595</f>
        <v>0.69321896575122199</v>
      </c>
      <c r="M1595" s="5">
        <f>'90.1 Data-IP'!M1595*Convert!$B$6/$D1595</f>
        <v>12.085063187475637</v>
      </c>
      <c r="N1595" s="5">
        <f>'90.1 Data-IP'!N1595*Convert!$B$6/$D1595</f>
        <v>0.17005781419775295</v>
      </c>
      <c r="O1595" s="5">
        <f>'90.1 Data-IP'!O1595*Convert!$B$6/$D1595</f>
        <v>5.9496288880818149E-3</v>
      </c>
      <c r="P1595" s="5">
        <f>'90.1 Data-IP'!P1595*Convert!$B$6/$D1595</f>
        <v>0.16410818530967117</v>
      </c>
      <c r="Q1595" s="5">
        <f>'90.1 Data-IP'!Q1595*Convert!$B$6/$D1595</f>
        <v>0</v>
      </c>
      <c r="R1595" s="5">
        <f>'90.1 Data-IP'!R1595*Convert!$B$6/$D1595</f>
        <v>0</v>
      </c>
      <c r="S1595" s="5">
        <f>'90.1 Data-IP'!S1595*Convert!$B$6/$D1595</f>
        <v>2.7671937403347968</v>
      </c>
      <c r="T1595" s="5">
        <f>'90.1 Data-IP'!T1595*Convert!$B$6/$D1595</f>
        <v>1.0491633644419844</v>
      </c>
      <c r="U1595" s="5">
        <f>'90.1 Data-IP'!U1595*Convert!$B$7/$D1595</f>
        <v>1.8562448251987396</v>
      </c>
      <c r="V1595" s="5">
        <f>'90.1 Data-IP'!V1595*Convert!$B$6/$D1595</f>
        <v>1.8134088635693562</v>
      </c>
      <c r="W1595" s="5">
        <f>'90.1 Data-IP'!W1595*Convert!$B$6/$D1595</f>
        <v>21.557705904111</v>
      </c>
      <c r="X1595" s="5">
        <f>'90.1 Data-IP'!X1595*Convert!$B$7/$D1595</f>
        <v>9.8313460768833103</v>
      </c>
      <c r="Y1595" s="5">
        <f t="shared" si="48"/>
        <v>31.38905198099431</v>
      </c>
      <c r="Z1595" s="5">
        <f>'90.1 Data-IP'!Z1595*Convert!$B$6/$D1595</f>
        <v>83.3875853790299</v>
      </c>
      <c r="AA1595" s="5">
        <f>'90.1 Data-IP'!AA1595*Convert!$B$7/$D1595</f>
        <v>16.703008274043587</v>
      </c>
      <c r="AB1595" s="5">
        <f t="shared" si="49"/>
        <v>100.09059365307348</v>
      </c>
    </row>
    <row r="1596" spans="1:28" x14ac:dyDescent="0.25">
      <c r="A1596" s="95">
        <v>2019</v>
      </c>
      <c r="B1596" s="95" t="s">
        <v>56</v>
      </c>
      <c r="C1596" s="101" t="s">
        <v>12</v>
      </c>
      <c r="D1596" s="5">
        <f>'90.1 Data-SI'!D1596*Convert!$B$1</f>
        <v>73958.828475207003</v>
      </c>
      <c r="E1596" s="5">
        <f>'90.1 Data-IP'!E1596*Convert!$B$6/$D1596</f>
        <v>0</v>
      </c>
      <c r="F1596" s="5">
        <f>'90.1 Data-IP'!F1596*Convert!$B$7/$D1596</f>
        <v>17.942449699760036</v>
      </c>
      <c r="G1596" s="5">
        <f>'90.1 Data-IP'!G1596*Convert!$B$6/$D1596</f>
        <v>7.7548798469605398</v>
      </c>
      <c r="H1596" s="5">
        <f>'90.1 Data-IP'!H1596*Convert!$B$6/$D1596</f>
        <v>11.601676894612812</v>
      </c>
      <c r="I1596" s="5">
        <f>'90.1 Data-IP'!I1596*Convert!$B$6/$D1596</f>
        <v>1.0463223031069384</v>
      </c>
      <c r="J1596" s="5">
        <f>'90.1 Data-IP'!J1596*Convert!$B$6/$D1596</f>
        <v>45.644491408848914</v>
      </c>
      <c r="K1596" s="5">
        <f>'90.1 Data-IP'!K1596*Convert!$B$7/$D1596</f>
        <v>5.0154173719615391</v>
      </c>
      <c r="L1596" s="5">
        <f>'90.1 Data-IP'!L1596*Convert!$B$6/$D1596</f>
        <v>0.69321896575122199</v>
      </c>
      <c r="M1596" s="5">
        <f>'90.1 Data-IP'!M1596*Convert!$B$6/$D1596</f>
        <v>12.629329366089451</v>
      </c>
      <c r="N1596" s="5">
        <f>'90.1 Data-IP'!N1596*Convert!$B$6/$D1596</f>
        <v>4.1804188215676746E-2</v>
      </c>
      <c r="O1596" s="5">
        <f>'90.1 Data-IP'!O1596*Convert!$B$6/$D1596</f>
        <v>5.9496288880818149E-3</v>
      </c>
      <c r="P1596" s="5">
        <f>'90.1 Data-IP'!P1596*Convert!$B$6/$D1596</f>
        <v>3.5854559327594925E-2</v>
      </c>
      <c r="Q1596" s="5">
        <f>'90.1 Data-IP'!Q1596*Convert!$B$6/$D1596</f>
        <v>0</v>
      </c>
      <c r="R1596" s="5">
        <f>'90.1 Data-IP'!R1596*Convert!$B$6/$D1596</f>
        <v>0</v>
      </c>
      <c r="S1596" s="5">
        <f>'90.1 Data-IP'!S1596*Convert!$B$6/$D1596</f>
        <v>2.738783126984337</v>
      </c>
      <c r="T1596" s="5">
        <f>'90.1 Data-IP'!T1596*Convert!$B$6/$D1596</f>
        <v>1.0491633644419844</v>
      </c>
      <c r="U1596" s="5">
        <f>'90.1 Data-IP'!U1596*Convert!$B$7/$D1596</f>
        <v>1.9821060594174242</v>
      </c>
      <c r="V1596" s="5">
        <f>'90.1 Data-IP'!V1596*Convert!$B$6/$D1596</f>
        <v>1.8158440589993956</v>
      </c>
      <c r="W1596" s="5">
        <f>'90.1 Data-IP'!W1596*Convert!$B$6/$D1596</f>
        <v>23.158846899361922</v>
      </c>
      <c r="X1596" s="5">
        <f>'90.1 Data-IP'!X1596*Convert!$B$7/$D1596</f>
        <v>17.942449699760036</v>
      </c>
      <c r="Y1596" s="5">
        <f t="shared" si="48"/>
        <v>41.101296599121959</v>
      </c>
      <c r="Z1596" s="5">
        <f>'90.1 Data-IP'!Z1596*Convert!$B$6/$D1596</f>
        <v>85.015513524011283</v>
      </c>
      <c r="AA1596" s="5">
        <f>'90.1 Data-IP'!AA1596*Convert!$B$7/$D1596</f>
        <v>24.939973131138998</v>
      </c>
      <c r="AB1596" s="5">
        <f t="shared" si="49"/>
        <v>109.95548665515028</v>
      </c>
    </row>
    <row r="1597" spans="1:28" x14ac:dyDescent="0.25">
      <c r="A1597" s="95">
        <v>2019</v>
      </c>
      <c r="B1597" s="95" t="s">
        <v>56</v>
      </c>
      <c r="C1597" s="101" t="s">
        <v>8</v>
      </c>
      <c r="D1597" s="5">
        <f>'90.1 Data-SI'!D1597*Convert!$B$1</f>
        <v>73958.828475207003</v>
      </c>
      <c r="E1597" s="5">
        <f>'90.1 Data-IP'!E1597*Convert!$B$6/$D1597</f>
        <v>0</v>
      </c>
      <c r="F1597" s="5">
        <f>'90.1 Data-IP'!F1597*Convert!$B$7/$D1597</f>
        <v>31.934579249142033</v>
      </c>
      <c r="G1597" s="5">
        <f>'90.1 Data-IP'!G1597*Convert!$B$6/$D1597</f>
        <v>3.657663535919212</v>
      </c>
      <c r="H1597" s="5">
        <f>'90.1 Data-IP'!H1597*Convert!$B$6/$D1597</f>
        <v>12.479970713047029</v>
      </c>
      <c r="I1597" s="5">
        <f>'90.1 Data-IP'!I1597*Convert!$B$6/$D1597</f>
        <v>1.0804150391274903</v>
      </c>
      <c r="J1597" s="5">
        <f>'90.1 Data-IP'!J1597*Convert!$B$6/$D1597</f>
        <v>45.644491408848914</v>
      </c>
      <c r="K1597" s="5">
        <f>'90.1 Data-IP'!K1597*Convert!$B$7/$D1597</f>
        <v>5.0154173719615391</v>
      </c>
      <c r="L1597" s="5">
        <f>'90.1 Data-IP'!L1597*Convert!$B$6/$D1597</f>
        <v>0.69321896575122199</v>
      </c>
      <c r="M1597" s="5">
        <f>'90.1 Data-IP'!M1597*Convert!$B$6/$D1597</f>
        <v>14.609954982521513</v>
      </c>
      <c r="N1597" s="5">
        <f>'90.1 Data-IP'!N1597*Convert!$B$6/$D1597</f>
        <v>9.9437146726609735E-2</v>
      </c>
      <c r="O1597" s="5">
        <f>'90.1 Data-IP'!O1597*Convert!$B$6/$D1597</f>
        <v>5.9496288880818149E-3</v>
      </c>
      <c r="P1597" s="5">
        <f>'90.1 Data-IP'!P1597*Convert!$B$6/$D1597</f>
        <v>9.348751783852792E-2</v>
      </c>
      <c r="Q1597" s="5">
        <f>'90.1 Data-IP'!Q1597*Convert!$B$6/$D1597</f>
        <v>0</v>
      </c>
      <c r="R1597" s="5">
        <f>'90.1 Data-IP'!R1597*Convert!$B$6/$D1597</f>
        <v>0</v>
      </c>
      <c r="S1597" s="5">
        <f>'90.1 Data-IP'!S1597*Convert!$B$6/$D1597</f>
        <v>3.0642875827996057</v>
      </c>
      <c r="T1597" s="5">
        <f>'90.1 Data-IP'!T1597*Convert!$B$6/$D1597</f>
        <v>1.0499750962519976</v>
      </c>
      <c r="U1597" s="5">
        <f>'90.1 Data-IP'!U1597*Convert!$B$7/$D1597</f>
        <v>2.1051888999447459</v>
      </c>
      <c r="V1597" s="5">
        <f>'90.1 Data-IP'!V1597*Convert!$B$6/$D1597</f>
        <v>1.8044798136592115</v>
      </c>
      <c r="W1597" s="5">
        <f>'90.1 Data-IP'!W1597*Convert!$B$6/$D1597</f>
        <v>21.425393619078861</v>
      </c>
      <c r="X1597" s="5">
        <f>'90.1 Data-IP'!X1597*Convert!$B$7/$D1597</f>
        <v>31.934579249142033</v>
      </c>
      <c r="Y1597" s="5">
        <f t="shared" si="48"/>
        <v>53.359972868220893</v>
      </c>
      <c r="Z1597" s="5">
        <f>'90.1 Data-IP'!Z1597*Convert!$B$6/$D1597</f>
        <v>84.1834884187478</v>
      </c>
      <c r="AA1597" s="5">
        <f>'90.1 Data-IP'!AA1597*Convert!$B$7/$D1597</f>
        <v>39.055324440732889</v>
      </c>
      <c r="AB1597" s="5">
        <f t="shared" si="49"/>
        <v>123.23881285948069</v>
      </c>
    </row>
    <row r="1598" spans="1:28" x14ac:dyDescent="0.25">
      <c r="A1598" s="95">
        <v>2004</v>
      </c>
      <c r="B1598" s="95" t="s">
        <v>57</v>
      </c>
      <c r="C1598" s="101" t="s">
        <v>10</v>
      </c>
      <c r="D1598" s="5">
        <f>'90.1 Data-SI'!D1598*Convert!$B$1</f>
        <v>210886.532889864</v>
      </c>
      <c r="E1598" s="5">
        <f>'90.1 Data-IP'!E1598*Convert!$B$6/$D1598</f>
        <v>0</v>
      </c>
      <c r="F1598" s="5">
        <f>'90.1 Data-IP'!F1598*Convert!$B$7/$D1598</f>
        <v>1.6778591374392273</v>
      </c>
      <c r="G1598" s="5">
        <f>'90.1 Data-IP'!G1598*Convert!$B$6/$D1598</f>
        <v>178.18501701367501</v>
      </c>
      <c r="H1598" s="5">
        <f>'90.1 Data-IP'!H1598*Convert!$B$6/$D1598</f>
        <v>46.900255745125442</v>
      </c>
      <c r="I1598" s="5">
        <f>'90.1 Data-IP'!I1598*Convert!$B$6/$D1598</f>
        <v>3.0900361823352824</v>
      </c>
      <c r="J1598" s="5">
        <f>'90.1 Data-IP'!J1598*Convert!$B$6/$D1598</f>
        <v>37.248536483446387</v>
      </c>
      <c r="K1598" s="5">
        <f>'90.1 Data-IP'!K1598*Convert!$B$7/$D1598</f>
        <v>2.6525949823460668</v>
      </c>
      <c r="L1598" s="5">
        <f>'90.1 Data-IP'!L1598*Convert!$B$6/$D1598</f>
        <v>1.1296018767798055</v>
      </c>
      <c r="M1598" s="5">
        <f>'90.1 Data-IP'!M1598*Convert!$B$6/$D1598</f>
        <v>34.352081267897965</v>
      </c>
      <c r="N1598" s="5">
        <f>'90.1 Data-IP'!N1598*Convert!$B$6/$D1598</f>
        <v>7.365328769401593</v>
      </c>
      <c r="O1598" s="5">
        <f>'90.1 Data-IP'!O1598*Convert!$B$6/$D1598</f>
        <v>1.0851494238919106E-2</v>
      </c>
      <c r="P1598" s="5">
        <f>'90.1 Data-IP'!P1598*Convert!$B$6/$D1598</f>
        <v>7.3544772751626741</v>
      </c>
      <c r="Q1598" s="5">
        <f>'90.1 Data-IP'!Q1598*Convert!$B$6/$D1598</f>
        <v>0</v>
      </c>
      <c r="R1598" s="5">
        <f>'90.1 Data-IP'!R1598*Convert!$B$6/$D1598</f>
        <v>0</v>
      </c>
      <c r="S1598" s="5">
        <f>'90.1 Data-IP'!S1598*Convert!$B$6/$D1598</f>
        <v>12.242572759807343</v>
      </c>
      <c r="T1598" s="5">
        <f>'90.1 Data-IP'!T1598*Convert!$B$6/$D1598</f>
        <v>2.199421396169551</v>
      </c>
      <c r="U1598" s="5">
        <f>'90.1 Data-IP'!U1598*Convert!$B$7/$D1598</f>
        <v>1.5927457510718439</v>
      </c>
      <c r="V1598" s="5">
        <f>'90.1 Data-IP'!V1598*Convert!$B$6/$D1598</f>
        <v>2.2584920588287769</v>
      </c>
      <c r="W1598" s="5">
        <f>'90.1 Data-IP'!W1598*Convert!$B$6/$D1598</f>
        <v>232.13414831654296</v>
      </c>
      <c r="X1598" s="5">
        <f>'90.1 Data-IP'!X1598*Convert!$B$7/$D1598</f>
        <v>1.6778591374392273</v>
      </c>
      <c r="Y1598" s="5">
        <f t="shared" si="48"/>
        <v>233.81200745398218</v>
      </c>
      <c r="Z1598" s="5">
        <f>'90.1 Data-IP'!Z1598*Convert!$B$6/$D1598</f>
        <v>324.97148589241328</v>
      </c>
      <c r="AA1598" s="5">
        <f>'90.1 Data-IP'!AA1598*Convert!$B$7/$D1598</f>
        <v>5.9231998708571378</v>
      </c>
      <c r="AB1598" s="5">
        <f t="shared" si="49"/>
        <v>330.89468576327045</v>
      </c>
    </row>
    <row r="1599" spans="1:28" x14ac:dyDescent="0.25">
      <c r="A1599" s="95">
        <v>2004</v>
      </c>
      <c r="B1599" s="95" t="s">
        <v>57</v>
      </c>
      <c r="C1599" s="101" t="s">
        <v>6</v>
      </c>
      <c r="D1599" s="5">
        <f>'90.1 Data-SI'!D1599*Convert!$B$1</f>
        <v>210886.532889864</v>
      </c>
      <c r="E1599" s="5">
        <f>'90.1 Data-IP'!E1599*Convert!$B$6/$D1599</f>
        <v>0</v>
      </c>
      <c r="F1599" s="5">
        <f>'90.1 Data-IP'!F1599*Convert!$B$7/$D1599</f>
        <v>0.4752610669798677</v>
      </c>
      <c r="G1599" s="5">
        <f>'90.1 Data-IP'!G1599*Convert!$B$6/$D1599</f>
        <v>118.82113612534513</v>
      </c>
      <c r="H1599" s="5">
        <f>'90.1 Data-IP'!H1599*Convert!$B$6/$D1599</f>
        <v>46.900255745125442</v>
      </c>
      <c r="I1599" s="5">
        <f>'90.1 Data-IP'!I1599*Convert!$B$6/$D1599</f>
        <v>3.0906055381199491</v>
      </c>
      <c r="J1599" s="5">
        <f>'90.1 Data-IP'!J1599*Convert!$B$6/$D1599</f>
        <v>37.248536483446387</v>
      </c>
      <c r="K1599" s="5">
        <f>'90.1 Data-IP'!K1599*Convert!$B$7/$D1599</f>
        <v>2.6525949823460668</v>
      </c>
      <c r="L1599" s="5">
        <f>'90.1 Data-IP'!L1599*Convert!$B$6/$D1599</f>
        <v>1.1296018767798055</v>
      </c>
      <c r="M1599" s="5">
        <f>'90.1 Data-IP'!M1599*Convert!$B$6/$D1599</f>
        <v>29.173932745295581</v>
      </c>
      <c r="N1599" s="5">
        <f>'90.1 Data-IP'!N1599*Convert!$B$6/$D1599</f>
        <v>4.2856833301364867</v>
      </c>
      <c r="O1599" s="5">
        <f>'90.1 Data-IP'!O1599*Convert!$B$6/$D1599</f>
        <v>1.0851494238919106E-2</v>
      </c>
      <c r="P1599" s="5">
        <f>'90.1 Data-IP'!P1599*Convert!$B$6/$D1599</f>
        <v>4.2748318358975679</v>
      </c>
      <c r="Q1599" s="5">
        <f>'90.1 Data-IP'!Q1599*Convert!$B$6/$D1599</f>
        <v>0</v>
      </c>
      <c r="R1599" s="5">
        <f>'90.1 Data-IP'!R1599*Convert!$B$6/$D1599</f>
        <v>0</v>
      </c>
      <c r="S1599" s="5">
        <f>'90.1 Data-IP'!S1599*Convert!$B$6/$D1599</f>
        <v>8.151039752242383</v>
      </c>
      <c r="T1599" s="5">
        <f>'90.1 Data-IP'!T1599*Convert!$B$6/$D1599</f>
        <v>2.1975709898693818</v>
      </c>
      <c r="U1599" s="5">
        <f>'90.1 Data-IP'!U1599*Convert!$B$7/$D1599</f>
        <v>1.6274829259315717</v>
      </c>
      <c r="V1599" s="5">
        <f>'90.1 Data-IP'!V1599*Convert!$B$6/$D1599</f>
        <v>2.3251066856348439</v>
      </c>
      <c r="W1599" s="5">
        <f>'90.1 Data-IP'!W1599*Convert!$B$6/$D1599</f>
        <v>160.42094045878068</v>
      </c>
      <c r="X1599" s="5">
        <f>'90.1 Data-IP'!X1599*Convert!$B$7/$D1599</f>
        <v>0.4752610669798677</v>
      </c>
      <c r="Y1599" s="5">
        <f t="shared" si="48"/>
        <v>160.89620152576055</v>
      </c>
      <c r="Z1599" s="5">
        <f>'90.1 Data-IP'!Z1599*Convert!$B$6/$D1599</f>
        <v>253.32346927199535</v>
      </c>
      <c r="AA1599" s="5">
        <f>'90.1 Data-IP'!AA1599*Convert!$B$7/$D1599</f>
        <v>4.755338975257505</v>
      </c>
      <c r="AB1599" s="5">
        <f t="shared" si="49"/>
        <v>258.07880824725288</v>
      </c>
    </row>
    <row r="1600" spans="1:28" x14ac:dyDescent="0.25">
      <c r="A1600" s="95">
        <v>2004</v>
      </c>
      <c r="B1600" s="95" t="s">
        <v>57</v>
      </c>
      <c r="C1600" s="101" t="s">
        <v>11</v>
      </c>
      <c r="D1600" s="5">
        <f>'90.1 Data-SI'!D1600*Convert!$B$1</f>
        <v>210886.532889864</v>
      </c>
      <c r="E1600" s="5">
        <f>'90.1 Data-IP'!E1600*Convert!$B$6/$D1600</f>
        <v>0</v>
      </c>
      <c r="F1600" s="5">
        <f>'90.1 Data-IP'!F1600*Convert!$B$7/$D1600</f>
        <v>0.40071986426544459</v>
      </c>
      <c r="G1600" s="5">
        <f>'90.1 Data-IP'!G1600*Convert!$B$6/$D1600</f>
        <v>110.245356957741</v>
      </c>
      <c r="H1600" s="5">
        <f>'90.1 Data-IP'!H1600*Convert!$B$6/$D1600</f>
        <v>46.900255745125442</v>
      </c>
      <c r="I1600" s="5">
        <f>'90.1 Data-IP'!I1600*Convert!$B$6/$D1600</f>
        <v>3.0910325549584492</v>
      </c>
      <c r="J1600" s="5">
        <f>'90.1 Data-IP'!J1600*Convert!$B$6/$D1600</f>
        <v>37.248536483446387</v>
      </c>
      <c r="K1600" s="5">
        <f>'90.1 Data-IP'!K1600*Convert!$B$7/$D1600</f>
        <v>2.6525949823460668</v>
      </c>
      <c r="L1600" s="5">
        <f>'90.1 Data-IP'!L1600*Convert!$B$6/$D1600</f>
        <v>1.1296018767798055</v>
      </c>
      <c r="M1600" s="5">
        <f>'90.1 Data-IP'!M1600*Convert!$B$6/$D1600</f>
        <v>33.932893071436716</v>
      </c>
      <c r="N1600" s="5">
        <f>'90.1 Data-IP'!N1600*Convert!$B$6/$D1600</f>
        <v>4.6356947987606736</v>
      </c>
      <c r="O1600" s="5">
        <f>'90.1 Data-IP'!O1600*Convert!$B$6/$D1600</f>
        <v>1.0851494238919106E-2</v>
      </c>
      <c r="P1600" s="5">
        <f>'90.1 Data-IP'!P1600*Convert!$B$6/$D1600</f>
        <v>4.6248433045217539</v>
      </c>
      <c r="Q1600" s="5">
        <f>'90.1 Data-IP'!Q1600*Convert!$B$6/$D1600</f>
        <v>0</v>
      </c>
      <c r="R1600" s="5">
        <f>'90.1 Data-IP'!R1600*Convert!$B$6/$D1600</f>
        <v>0</v>
      </c>
      <c r="S1600" s="5">
        <f>'90.1 Data-IP'!S1600*Convert!$B$6/$D1600</f>
        <v>11.489742073531085</v>
      </c>
      <c r="T1600" s="5">
        <f>'90.1 Data-IP'!T1600*Convert!$B$6/$D1600</f>
        <v>2.1997060740618846</v>
      </c>
      <c r="U1600" s="5">
        <f>'90.1 Data-IP'!U1600*Convert!$B$7/$D1600</f>
        <v>1.7383203351964815</v>
      </c>
      <c r="V1600" s="5">
        <f>'90.1 Data-IP'!V1600*Convert!$B$6/$D1600</f>
        <v>2.1901693646687082</v>
      </c>
      <c r="W1600" s="5">
        <f>'90.1 Data-IP'!W1600*Convert!$B$6/$D1600</f>
        <v>160.29283540723057</v>
      </c>
      <c r="X1600" s="5">
        <f>'90.1 Data-IP'!X1600*Convert!$B$7/$D1600</f>
        <v>0.40071986426544459</v>
      </c>
      <c r="Y1600" s="5">
        <f t="shared" si="48"/>
        <v>160.69355527149602</v>
      </c>
      <c r="Z1600" s="5">
        <f>'90.1 Data-IP'!Z1600*Convert!$B$6/$D1600</f>
        <v>253.06298900051016</v>
      </c>
      <c r="AA1600" s="5">
        <f>'90.1 Data-IP'!AA1600*Convert!$B$7/$D1600</f>
        <v>4.7916351818079921</v>
      </c>
      <c r="AB1600" s="5">
        <f t="shared" si="49"/>
        <v>257.85462418231816</v>
      </c>
    </row>
    <row r="1601" spans="1:28" x14ac:dyDescent="0.25">
      <c r="A1601" s="95">
        <v>2004</v>
      </c>
      <c r="B1601" s="95" t="s">
        <v>57</v>
      </c>
      <c r="C1601" s="101" t="s">
        <v>13</v>
      </c>
      <c r="D1601" s="5">
        <f>'90.1 Data-SI'!D1601*Convert!$B$1</f>
        <v>210886.532889864</v>
      </c>
      <c r="E1601" s="5">
        <f>'90.1 Data-IP'!E1601*Convert!$B$6/$D1601</f>
        <v>0</v>
      </c>
      <c r="F1601" s="5">
        <f>'90.1 Data-IP'!F1601*Convert!$B$7/$D1601</f>
        <v>1.4532611344892339</v>
      </c>
      <c r="G1601" s="5">
        <f>'90.1 Data-IP'!G1601*Convert!$B$6/$D1601</f>
        <v>96.987907511764277</v>
      </c>
      <c r="H1601" s="5">
        <f>'90.1 Data-IP'!H1601*Convert!$B$6/$D1601</f>
        <v>46.900255745125442</v>
      </c>
      <c r="I1601" s="5">
        <f>'90.1 Data-IP'!I1601*Convert!$B$6/$D1601</f>
        <v>3.0871894034119456</v>
      </c>
      <c r="J1601" s="5">
        <f>'90.1 Data-IP'!J1601*Convert!$B$6/$D1601</f>
        <v>37.248536483446387</v>
      </c>
      <c r="K1601" s="5">
        <f>'90.1 Data-IP'!K1601*Convert!$B$7/$D1601</f>
        <v>2.6525949823460668</v>
      </c>
      <c r="L1601" s="5">
        <f>'90.1 Data-IP'!L1601*Convert!$B$6/$D1601</f>
        <v>1.1296018767798055</v>
      </c>
      <c r="M1601" s="5">
        <f>'90.1 Data-IP'!M1601*Convert!$B$6/$D1601</f>
        <v>28.413273416980147</v>
      </c>
      <c r="N1601" s="5">
        <f>'90.1 Data-IP'!N1601*Convert!$B$6/$D1601</f>
        <v>3.5458054879614083</v>
      </c>
      <c r="O1601" s="5">
        <f>'90.1 Data-IP'!O1601*Convert!$B$6/$D1601</f>
        <v>1.0851494238919106E-2</v>
      </c>
      <c r="P1601" s="5">
        <f>'90.1 Data-IP'!P1601*Convert!$B$6/$D1601</f>
        <v>3.534953993722489</v>
      </c>
      <c r="Q1601" s="5">
        <f>'90.1 Data-IP'!Q1601*Convert!$B$6/$D1601</f>
        <v>0</v>
      </c>
      <c r="R1601" s="5">
        <f>'90.1 Data-IP'!R1601*Convert!$B$6/$D1601</f>
        <v>0</v>
      </c>
      <c r="S1601" s="5">
        <f>'90.1 Data-IP'!S1601*Convert!$B$6/$D1601</f>
        <v>8.0072774166139045</v>
      </c>
      <c r="T1601" s="5">
        <f>'90.1 Data-IP'!T1601*Convert!$B$6/$D1601</f>
        <v>2.1977133288155493</v>
      </c>
      <c r="U1601" s="5">
        <f>'90.1 Data-IP'!U1601*Convert!$B$7/$D1601</f>
        <v>1.7941531576217948</v>
      </c>
      <c r="V1601" s="5">
        <f>'90.1 Data-IP'!V1601*Convert!$B$6/$D1601</f>
        <v>2.312865536264499</v>
      </c>
      <c r="W1601" s="5">
        <f>'90.1 Data-IP'!W1601*Convert!$B$6/$D1601</f>
        <v>136.94341233908082</v>
      </c>
      <c r="X1601" s="5">
        <f>'90.1 Data-IP'!X1601*Convert!$B$7/$D1601</f>
        <v>1.4532611344892339</v>
      </c>
      <c r="Y1601" s="5">
        <f t="shared" si="48"/>
        <v>138.39667347357005</v>
      </c>
      <c r="Z1601" s="5">
        <f>'90.1 Data-IP'!Z1601*Convert!$B$6/$D1601</f>
        <v>229.83042620716338</v>
      </c>
      <c r="AA1601" s="5">
        <f>'90.1 Data-IP'!AA1601*Convert!$B$7/$D1601</f>
        <v>5.8999605547167588</v>
      </c>
      <c r="AB1601" s="5">
        <f t="shared" si="49"/>
        <v>235.73038676188014</v>
      </c>
    </row>
    <row r="1602" spans="1:28" x14ac:dyDescent="0.25">
      <c r="A1602" s="95">
        <v>2004</v>
      </c>
      <c r="B1602" s="95" t="s">
        <v>57</v>
      </c>
      <c r="C1602" s="101" t="s">
        <v>19</v>
      </c>
      <c r="D1602" s="5">
        <f>'90.1 Data-SI'!D1602*Convert!$B$1</f>
        <v>210886.532889864</v>
      </c>
      <c r="E1602" s="5">
        <f>'90.1 Data-IP'!E1602*Convert!$B$6/$D1602</f>
        <v>0</v>
      </c>
      <c r="F1602" s="5">
        <f>'90.1 Data-IP'!F1602*Convert!$B$7/$D1602</f>
        <v>1.8991441980463581</v>
      </c>
      <c r="G1602" s="5">
        <f>'90.1 Data-IP'!G1602*Convert!$B$6/$D1602</f>
        <v>99.748144355831059</v>
      </c>
      <c r="H1602" s="5">
        <f>'90.1 Data-IP'!H1602*Convert!$B$6/$D1602</f>
        <v>46.900255745125442</v>
      </c>
      <c r="I1602" s="5">
        <f>'90.1 Data-IP'!I1602*Convert!$B$6/$D1602</f>
        <v>3.0860506918426109</v>
      </c>
      <c r="J1602" s="5">
        <f>'90.1 Data-IP'!J1602*Convert!$B$6/$D1602</f>
        <v>37.248536483446387</v>
      </c>
      <c r="K1602" s="5">
        <f>'90.1 Data-IP'!K1602*Convert!$B$7/$D1602</f>
        <v>2.6525949823460668</v>
      </c>
      <c r="L1602" s="5">
        <f>'90.1 Data-IP'!L1602*Convert!$B$6/$D1602</f>
        <v>1.1296018767798055</v>
      </c>
      <c r="M1602" s="5">
        <f>'90.1 Data-IP'!M1602*Convert!$B$6/$D1602</f>
        <v>31.802363725211897</v>
      </c>
      <c r="N1602" s="5">
        <f>'90.1 Data-IP'!N1602*Convert!$B$6/$D1602</f>
        <v>4.5649523425157694</v>
      </c>
      <c r="O1602" s="5">
        <f>'90.1 Data-IP'!O1602*Convert!$B$6/$D1602</f>
        <v>1.0851494238919106E-2</v>
      </c>
      <c r="P1602" s="5">
        <f>'90.1 Data-IP'!P1602*Convert!$B$6/$D1602</f>
        <v>4.5541008482768497</v>
      </c>
      <c r="Q1602" s="5">
        <f>'90.1 Data-IP'!Q1602*Convert!$B$6/$D1602</f>
        <v>0</v>
      </c>
      <c r="R1602" s="5">
        <f>'90.1 Data-IP'!R1602*Convert!$B$6/$D1602</f>
        <v>0</v>
      </c>
      <c r="S1602" s="5">
        <f>'90.1 Data-IP'!S1602*Convert!$B$6/$D1602</f>
        <v>9.8653700198754475</v>
      </c>
      <c r="T1602" s="5">
        <f>'90.1 Data-IP'!T1602*Convert!$B$6/$D1602</f>
        <v>2.1997060740618846</v>
      </c>
      <c r="U1602" s="5">
        <f>'90.1 Data-IP'!U1602*Convert!$B$7/$D1602</f>
        <v>1.9320787425136454</v>
      </c>
      <c r="V1602" s="5">
        <f>'90.1 Data-IP'!V1602*Convert!$B$6/$D1602</f>
        <v>2.1897423478302076</v>
      </c>
      <c r="W1602" s="5">
        <f>'90.1 Data-IP'!W1602*Convert!$B$6/$D1602</f>
        <v>145.96997894919525</v>
      </c>
      <c r="X1602" s="5">
        <f>'90.1 Data-IP'!X1602*Convert!$B$7/$D1602</f>
        <v>1.8991441980463581</v>
      </c>
      <c r="Y1602" s="5">
        <f t="shared" si="48"/>
        <v>147.86912314724162</v>
      </c>
      <c r="Z1602" s="5">
        <f>'90.1 Data-IP'!Z1602*Convert!$B$6/$D1602</f>
        <v>238.73472366252051</v>
      </c>
      <c r="AA1602" s="5">
        <f>'90.1 Data-IP'!AA1602*Convert!$B$7/$D1602</f>
        <v>6.4838666426464053</v>
      </c>
      <c r="AB1602" s="5">
        <f t="shared" si="49"/>
        <v>245.21859030516691</v>
      </c>
    </row>
    <row r="1603" spans="1:28" x14ac:dyDescent="0.25">
      <c r="A1603" s="95">
        <v>2004</v>
      </c>
      <c r="B1603" s="95" t="s">
        <v>57</v>
      </c>
      <c r="C1603" s="101" t="s">
        <v>20</v>
      </c>
      <c r="D1603" s="5">
        <f>'90.1 Data-SI'!D1603*Convert!$B$1</f>
        <v>210886.532889864</v>
      </c>
      <c r="E1603" s="5">
        <f>'90.1 Data-IP'!E1603*Convert!$B$6/$D1603</f>
        <v>0</v>
      </c>
      <c r="F1603" s="5">
        <f>'90.1 Data-IP'!F1603*Convert!$B$7/$D1603</f>
        <v>1.951274320206118</v>
      </c>
      <c r="G1603" s="5">
        <f>'90.1 Data-IP'!G1603*Convert!$B$6/$D1603</f>
        <v>58.695030180292001</v>
      </c>
      <c r="H1603" s="5">
        <f>'90.1 Data-IP'!H1603*Convert!$B$6/$D1603</f>
        <v>46.900255745125442</v>
      </c>
      <c r="I1603" s="5">
        <f>'90.1 Data-IP'!I1603*Convert!$B$6/$D1603</f>
        <v>3.0883281149812802</v>
      </c>
      <c r="J1603" s="5">
        <f>'90.1 Data-IP'!J1603*Convert!$B$6/$D1603</f>
        <v>37.248536483446387</v>
      </c>
      <c r="K1603" s="5">
        <f>'90.1 Data-IP'!K1603*Convert!$B$7/$D1603</f>
        <v>2.6525949823460668</v>
      </c>
      <c r="L1603" s="5">
        <f>'90.1 Data-IP'!L1603*Convert!$B$6/$D1603</f>
        <v>1.1296018767798055</v>
      </c>
      <c r="M1603" s="5">
        <f>'90.1 Data-IP'!M1603*Convert!$B$6/$D1603</f>
        <v>28.054009916855119</v>
      </c>
      <c r="N1603" s="5">
        <f>'90.1 Data-IP'!N1603*Convert!$B$6/$D1603</f>
        <v>2.2313053201109159</v>
      </c>
      <c r="O1603" s="5">
        <f>'90.1 Data-IP'!O1603*Convert!$B$6/$D1603</f>
        <v>1.0851494238919106E-2</v>
      </c>
      <c r="P1603" s="5">
        <f>'90.1 Data-IP'!P1603*Convert!$B$6/$D1603</f>
        <v>2.2204538258719966</v>
      </c>
      <c r="Q1603" s="5">
        <f>'90.1 Data-IP'!Q1603*Convert!$B$6/$D1603</f>
        <v>0</v>
      </c>
      <c r="R1603" s="5">
        <f>'90.1 Data-IP'!R1603*Convert!$B$6/$D1603</f>
        <v>0</v>
      </c>
      <c r="S1603" s="5">
        <f>'90.1 Data-IP'!S1603*Convert!$B$6/$D1603</f>
        <v>6.4701591369585234</v>
      </c>
      <c r="T1603" s="5">
        <f>'90.1 Data-IP'!T1603*Convert!$B$6/$D1603</f>
        <v>2.1977133288155493</v>
      </c>
      <c r="U1603" s="5">
        <f>'90.1 Data-IP'!U1603*Convert!$B$7/$D1603</f>
        <v>1.9535641480019206</v>
      </c>
      <c r="V1603" s="5">
        <f>'90.1 Data-IP'!V1603*Convert!$B$6/$D1603</f>
        <v>2.2637585998369487</v>
      </c>
      <c r="W1603" s="5">
        <f>'90.1 Data-IP'!W1603*Convert!$B$6/$D1603</f>
        <v>95.439653059977644</v>
      </c>
      <c r="X1603" s="5">
        <f>'90.1 Data-IP'!X1603*Convert!$B$7/$D1603</f>
        <v>1.951274320206118</v>
      </c>
      <c r="Y1603" s="5">
        <f t="shared" ref="Y1603:Y1666" si="50">SUM(W1603:X1603)</f>
        <v>97.390927380183768</v>
      </c>
      <c r="Z1603" s="5">
        <f>'90.1 Data-IP'!Z1603*Convert!$B$6/$D1603</f>
        <v>188.27884104214812</v>
      </c>
      <c r="AA1603" s="5">
        <f>'90.1 Data-IP'!AA1603*Convert!$B$7/$D1603</f>
        <v>6.557482170294441</v>
      </c>
      <c r="AB1603" s="5">
        <f t="shared" ref="AB1603:AB1666" si="51">SUM(Z1603:AA1603)</f>
        <v>194.83632321244255</v>
      </c>
    </row>
    <row r="1604" spans="1:28" x14ac:dyDescent="0.25">
      <c r="A1604" s="95">
        <v>2004</v>
      </c>
      <c r="B1604" s="95" t="s">
        <v>57</v>
      </c>
      <c r="C1604" s="101" t="s">
        <v>3</v>
      </c>
      <c r="D1604" s="5">
        <f>'90.1 Data-SI'!D1604*Convert!$B$1</f>
        <v>210886.532889864</v>
      </c>
      <c r="E1604" s="5">
        <f>'90.1 Data-IP'!E1604*Convert!$B$6/$D1604</f>
        <v>0</v>
      </c>
      <c r="F1604" s="5">
        <f>'90.1 Data-IP'!F1604*Convert!$B$7/$D1604</f>
        <v>6.0771055305792689</v>
      </c>
      <c r="G1604" s="5">
        <f>'90.1 Data-IP'!G1604*Convert!$B$6/$D1604</f>
        <v>55.633034770351578</v>
      </c>
      <c r="H1604" s="5">
        <f>'90.1 Data-IP'!H1604*Convert!$B$6/$D1604</f>
        <v>46.900255745125442</v>
      </c>
      <c r="I1604" s="5">
        <f>'90.1 Data-IP'!I1604*Convert!$B$6/$D1604</f>
        <v>3.0877587591966136</v>
      </c>
      <c r="J1604" s="5">
        <f>'90.1 Data-IP'!J1604*Convert!$B$6/$D1604</f>
        <v>37.248536483446387</v>
      </c>
      <c r="K1604" s="5">
        <f>'90.1 Data-IP'!K1604*Convert!$B$7/$D1604</f>
        <v>2.6525949823460668</v>
      </c>
      <c r="L1604" s="5">
        <f>'90.1 Data-IP'!L1604*Convert!$B$6/$D1604</f>
        <v>1.1296018767798055</v>
      </c>
      <c r="M1604" s="5">
        <f>'90.1 Data-IP'!M1604*Convert!$B$6/$D1604</f>
        <v>29.386587130868794</v>
      </c>
      <c r="N1604" s="5">
        <f>'90.1 Data-IP'!N1604*Convert!$B$6/$D1604</f>
        <v>2.7885622943539778</v>
      </c>
      <c r="O1604" s="5">
        <f>'90.1 Data-IP'!O1604*Convert!$B$6/$D1604</f>
        <v>1.0851494238919106E-2</v>
      </c>
      <c r="P1604" s="5">
        <f>'90.1 Data-IP'!P1604*Convert!$B$6/$D1604</f>
        <v>2.777710800115059</v>
      </c>
      <c r="Q1604" s="5">
        <f>'90.1 Data-IP'!Q1604*Convert!$B$6/$D1604</f>
        <v>0</v>
      </c>
      <c r="R1604" s="5">
        <f>'90.1 Data-IP'!R1604*Convert!$B$6/$D1604</f>
        <v>0</v>
      </c>
      <c r="S1604" s="5">
        <f>'90.1 Data-IP'!S1604*Convert!$B$6/$D1604</f>
        <v>8.7845904016308562</v>
      </c>
      <c r="T1604" s="5">
        <f>'90.1 Data-IP'!T1604*Convert!$B$6/$D1604</f>
        <v>2.1997060740618846</v>
      </c>
      <c r="U1604" s="5">
        <f>'90.1 Data-IP'!U1604*Convert!$B$7/$D1604</f>
        <v>2.2271254899898199</v>
      </c>
      <c r="V1604" s="5">
        <f>'90.1 Data-IP'!V1604*Convert!$B$6/$D1604</f>
        <v>2.1521648660421699</v>
      </c>
      <c r="W1604" s="5">
        <f>'90.1 Data-IP'!W1604*Convert!$B$6/$D1604</f>
        <v>96.581923102966286</v>
      </c>
      <c r="X1604" s="5">
        <f>'90.1 Data-IP'!X1604*Convert!$B$7/$D1604</f>
        <v>6.0771055305792689</v>
      </c>
      <c r="Y1604" s="5">
        <f t="shared" si="50"/>
        <v>102.65902863354556</v>
      </c>
      <c r="Z1604" s="5">
        <f>'90.1 Data-IP'!Z1604*Convert!$B$6/$D1604</f>
        <v>189.31094074080369</v>
      </c>
      <c r="AA1604" s="5">
        <f>'90.1 Data-IP'!AA1604*Convert!$B$7/$D1604</f>
        <v>10.956777283174821</v>
      </c>
      <c r="AB1604" s="5">
        <f t="shared" si="51"/>
        <v>200.26771802397852</v>
      </c>
    </row>
    <row r="1605" spans="1:28" x14ac:dyDescent="0.25">
      <c r="A1605" s="95">
        <v>2004</v>
      </c>
      <c r="B1605" s="95" t="s">
        <v>57</v>
      </c>
      <c r="C1605" s="101" t="s">
        <v>7</v>
      </c>
      <c r="D1605" s="5">
        <f>'90.1 Data-SI'!D1605*Convert!$B$1</f>
        <v>210886.532889864</v>
      </c>
      <c r="E1605" s="5">
        <f>'90.1 Data-IP'!E1605*Convert!$B$6/$D1605</f>
        <v>0</v>
      </c>
      <c r="F1605" s="5">
        <f>'90.1 Data-IP'!F1605*Convert!$B$7/$D1605</f>
        <v>2.6907425390293294</v>
      </c>
      <c r="G1605" s="5">
        <f>'90.1 Data-IP'!G1605*Convert!$B$6/$D1605</f>
        <v>40.58211460267308</v>
      </c>
      <c r="H1605" s="5">
        <f>'90.1 Data-IP'!H1605*Convert!$B$6/$D1605</f>
        <v>46.900255745125442</v>
      </c>
      <c r="I1605" s="5">
        <f>'90.1 Data-IP'!I1605*Convert!$B$6/$D1605</f>
        <v>3.0876164202504457</v>
      </c>
      <c r="J1605" s="5">
        <f>'90.1 Data-IP'!J1605*Convert!$B$6/$D1605</f>
        <v>37.248536483446387</v>
      </c>
      <c r="K1605" s="5">
        <f>'90.1 Data-IP'!K1605*Convert!$B$7/$D1605</f>
        <v>2.6525949823460668</v>
      </c>
      <c r="L1605" s="5">
        <f>'90.1 Data-IP'!L1605*Convert!$B$6/$D1605</f>
        <v>1.1296018767798055</v>
      </c>
      <c r="M1605" s="5">
        <f>'90.1 Data-IP'!M1605*Convert!$B$6/$D1605</f>
        <v>27.702290380876931</v>
      </c>
      <c r="N1605" s="5">
        <f>'90.1 Data-IP'!N1605*Convert!$B$6/$D1605</f>
        <v>1.5892143339524356</v>
      </c>
      <c r="O1605" s="5">
        <f>'90.1 Data-IP'!O1605*Convert!$B$6/$D1605</f>
        <v>1.0851494238919106E-2</v>
      </c>
      <c r="P1605" s="5">
        <f>'90.1 Data-IP'!P1605*Convert!$B$6/$D1605</f>
        <v>1.5783628397135165</v>
      </c>
      <c r="Q1605" s="5">
        <f>'90.1 Data-IP'!Q1605*Convert!$B$6/$D1605</f>
        <v>0</v>
      </c>
      <c r="R1605" s="5">
        <f>'90.1 Data-IP'!R1605*Convert!$B$6/$D1605</f>
        <v>0</v>
      </c>
      <c r="S1605" s="5">
        <f>'90.1 Data-IP'!S1605*Convert!$B$6/$D1605</f>
        <v>4.7804535070123197</v>
      </c>
      <c r="T1605" s="5">
        <f>'90.1 Data-IP'!T1605*Convert!$B$6/$D1605</f>
        <v>2.1978556677617163</v>
      </c>
      <c r="U1605" s="5">
        <f>'90.1 Data-IP'!U1605*Convert!$B$7/$D1605</f>
        <v>2.1489790264905158</v>
      </c>
      <c r="V1605" s="5">
        <f>'90.1 Data-IP'!V1605*Convert!$B$6/$D1605</f>
        <v>2.252798500982105</v>
      </c>
      <c r="W1605" s="5">
        <f>'90.1 Data-IP'!W1605*Convert!$B$6/$D1605</f>
        <v>74.64322133027585</v>
      </c>
      <c r="X1605" s="5">
        <f>'90.1 Data-IP'!X1605*Convert!$B$7/$D1605</f>
        <v>2.6907425390293294</v>
      </c>
      <c r="Y1605" s="5">
        <f t="shared" si="50"/>
        <v>77.33396386930518</v>
      </c>
      <c r="Z1605" s="5">
        <f>'90.1 Data-IP'!Z1605*Convert!$B$6/$D1605</f>
        <v>167.47073751886066</v>
      </c>
      <c r="AA1605" s="5">
        <f>'90.1 Data-IP'!AA1605*Convert!$B$7/$D1605</f>
        <v>7.4923165478659115</v>
      </c>
      <c r="AB1605" s="5">
        <f t="shared" si="51"/>
        <v>174.96305406672656</v>
      </c>
    </row>
    <row r="1606" spans="1:28" x14ac:dyDescent="0.25">
      <c r="A1606" s="95">
        <v>2004</v>
      </c>
      <c r="B1606" s="95" t="s">
        <v>57</v>
      </c>
      <c r="C1606" s="101" t="s">
        <v>17</v>
      </c>
      <c r="D1606" s="5">
        <f>'90.1 Data-SI'!D1606*Convert!$B$1</f>
        <v>210886.532889864</v>
      </c>
      <c r="E1606" s="5">
        <f>'90.1 Data-IP'!E1606*Convert!$B$6/$D1606</f>
        <v>0</v>
      </c>
      <c r="F1606" s="5">
        <f>'90.1 Data-IP'!F1606*Convert!$B$7/$D1606</f>
        <v>3.0812799775645039</v>
      </c>
      <c r="G1606" s="5">
        <f>'90.1 Data-IP'!G1606*Convert!$B$6/$D1606</f>
        <v>34.522033969621141</v>
      </c>
      <c r="H1606" s="5">
        <f>'90.1 Data-IP'!H1606*Convert!$B$6/$D1606</f>
        <v>46.900255745125442</v>
      </c>
      <c r="I1606" s="5">
        <f>'90.1 Data-IP'!I1606*Convert!$B$6/$D1606</f>
        <v>3.0871894034119456</v>
      </c>
      <c r="J1606" s="5">
        <f>'90.1 Data-IP'!J1606*Convert!$B$6/$D1606</f>
        <v>37.248536483446387</v>
      </c>
      <c r="K1606" s="5">
        <f>'90.1 Data-IP'!K1606*Convert!$B$7/$D1606</f>
        <v>2.6525949823460668</v>
      </c>
      <c r="L1606" s="5">
        <f>'90.1 Data-IP'!L1606*Convert!$B$6/$D1606</f>
        <v>1.1296018767798055</v>
      </c>
      <c r="M1606" s="5">
        <f>'90.1 Data-IP'!M1606*Convert!$B$6/$D1606</f>
        <v>28.613401975290682</v>
      </c>
      <c r="N1606" s="5">
        <f>'90.1 Data-IP'!N1606*Convert!$B$6/$D1606</f>
        <v>1.8773083609940591</v>
      </c>
      <c r="O1606" s="5">
        <f>'90.1 Data-IP'!O1606*Convert!$B$6/$D1606</f>
        <v>1.0851494238919106E-2</v>
      </c>
      <c r="P1606" s="5">
        <f>'90.1 Data-IP'!P1606*Convert!$B$6/$D1606</f>
        <v>1.8664568667551402</v>
      </c>
      <c r="Q1606" s="5">
        <f>'90.1 Data-IP'!Q1606*Convert!$B$6/$D1606</f>
        <v>0</v>
      </c>
      <c r="R1606" s="5">
        <f>'90.1 Data-IP'!R1606*Convert!$B$6/$D1606</f>
        <v>0</v>
      </c>
      <c r="S1606" s="5">
        <f>'90.1 Data-IP'!S1606*Convert!$B$6/$D1606</f>
        <v>0</v>
      </c>
      <c r="T1606" s="5">
        <f>'90.1 Data-IP'!T1606*Convert!$B$6/$D1606</f>
        <v>2.1998484130080516</v>
      </c>
      <c r="U1606" s="5">
        <f>'90.1 Data-IP'!U1606*Convert!$B$7/$D1606</f>
        <v>2.2082709504797009</v>
      </c>
      <c r="V1606" s="5">
        <f>'90.1 Data-IP'!V1606*Convert!$B$6/$D1606</f>
        <v>2.1608475417583448</v>
      </c>
      <c r="W1606" s="5">
        <f>'90.1 Data-IP'!W1606*Convert!$B$6/$D1606</f>
        <v>65.001892811666963</v>
      </c>
      <c r="X1606" s="5">
        <f>'90.1 Data-IP'!X1606*Convert!$B$7/$D1606</f>
        <v>3.0812799775645039</v>
      </c>
      <c r="Y1606" s="5">
        <f t="shared" si="50"/>
        <v>68.083172789231469</v>
      </c>
      <c r="Z1606" s="5">
        <f>'90.1 Data-IP'!Z1606*Convert!$B$6/$D1606</f>
        <v>157.73916610838202</v>
      </c>
      <c r="AA1606" s="5">
        <f>'90.1 Data-IP'!AA1606*Convert!$B$7/$D1606</f>
        <v>7.9420971906499336</v>
      </c>
      <c r="AB1606" s="5">
        <f t="shared" si="51"/>
        <v>165.68126329903197</v>
      </c>
    </row>
    <row r="1607" spans="1:28" x14ac:dyDescent="0.25">
      <c r="A1607" s="95">
        <v>2004</v>
      </c>
      <c r="B1607" s="95" t="s">
        <v>57</v>
      </c>
      <c r="C1607" s="101" t="s">
        <v>14</v>
      </c>
      <c r="D1607" s="5">
        <f>'90.1 Data-SI'!D1607*Convert!$B$1</f>
        <v>210886.532889864</v>
      </c>
      <c r="E1607" s="5">
        <f>'90.1 Data-IP'!E1607*Convert!$B$6/$D1607</f>
        <v>0</v>
      </c>
      <c r="F1607" s="5">
        <f>'90.1 Data-IP'!F1607*Convert!$B$7/$D1607</f>
        <v>14.400483409100497</v>
      </c>
      <c r="G1607" s="5">
        <f>'90.1 Data-IP'!G1607*Convert!$B$6/$D1607</f>
        <v>37.463610631104437</v>
      </c>
      <c r="H1607" s="5">
        <f>'90.1 Data-IP'!H1607*Convert!$B$6/$D1607</f>
        <v>46.900255745125442</v>
      </c>
      <c r="I1607" s="5">
        <f>'90.1 Data-IP'!I1607*Convert!$B$6/$D1607</f>
        <v>3.0830615739731084</v>
      </c>
      <c r="J1607" s="5">
        <f>'90.1 Data-IP'!J1607*Convert!$B$6/$D1607</f>
        <v>37.248536483446387</v>
      </c>
      <c r="K1607" s="5">
        <f>'90.1 Data-IP'!K1607*Convert!$B$7/$D1607</f>
        <v>2.6525949823460668</v>
      </c>
      <c r="L1607" s="5">
        <f>'90.1 Data-IP'!L1607*Convert!$B$6/$D1607</f>
        <v>1.1296018767798055</v>
      </c>
      <c r="M1607" s="5">
        <f>'90.1 Data-IP'!M1607*Convert!$B$6/$D1607</f>
        <v>29.156852071755562</v>
      </c>
      <c r="N1607" s="5">
        <f>'90.1 Data-IP'!N1607*Convert!$B$6/$D1607</f>
        <v>2.0397170985703901</v>
      </c>
      <c r="O1607" s="5">
        <f>'90.1 Data-IP'!O1607*Convert!$B$6/$D1607</f>
        <v>1.0851494238919106E-2</v>
      </c>
      <c r="P1607" s="5">
        <f>'90.1 Data-IP'!P1607*Convert!$B$6/$D1607</f>
        <v>2.0288656043314712</v>
      </c>
      <c r="Q1607" s="5">
        <f>'90.1 Data-IP'!Q1607*Convert!$B$6/$D1607</f>
        <v>0</v>
      </c>
      <c r="R1607" s="5">
        <f>'90.1 Data-IP'!R1607*Convert!$B$6/$D1607</f>
        <v>0</v>
      </c>
      <c r="S1607" s="5">
        <f>'90.1 Data-IP'!S1607*Convert!$B$6/$D1607</f>
        <v>8.5006242040280711</v>
      </c>
      <c r="T1607" s="5">
        <f>'90.1 Data-IP'!T1607*Convert!$B$6/$D1607</f>
        <v>2.1998484130080516</v>
      </c>
      <c r="U1607" s="5">
        <f>'90.1 Data-IP'!U1607*Convert!$B$7/$D1607</f>
        <v>2.443636016044</v>
      </c>
      <c r="V1607" s="5">
        <f>'90.1 Data-IP'!V1607*Convert!$B$6/$D1607</f>
        <v>2.1383579882639894</v>
      </c>
      <c r="W1607" s="5">
        <f>'90.1 Data-IP'!W1607*Convert!$B$6/$D1607</f>
        <v>77.149952511219539</v>
      </c>
      <c r="X1607" s="5">
        <f>'90.1 Data-IP'!X1607*Convert!$B$7/$D1607</f>
        <v>14.400483409100497</v>
      </c>
      <c r="Y1607" s="5">
        <f t="shared" si="50"/>
        <v>91.550435920320041</v>
      </c>
      <c r="Z1607" s="5">
        <f>'90.1 Data-IP'!Z1607*Convert!$B$6/$D1607</f>
        <v>169.86046608605525</v>
      </c>
      <c r="AA1607" s="5">
        <f>'90.1 Data-IP'!AA1607*Convert!$B$7/$D1607</f>
        <v>19.496665687750227</v>
      </c>
      <c r="AB1607" s="5">
        <f t="shared" si="51"/>
        <v>189.35713177380549</v>
      </c>
    </row>
    <row r="1608" spans="1:28" x14ac:dyDescent="0.25">
      <c r="A1608" s="95">
        <v>2004</v>
      </c>
      <c r="B1608" s="95" t="s">
        <v>57</v>
      </c>
      <c r="C1608" s="101" t="s">
        <v>2</v>
      </c>
      <c r="D1608" s="5">
        <f>'90.1 Data-SI'!D1608*Convert!$B$1</f>
        <v>210886.532889864</v>
      </c>
      <c r="E1608" s="5">
        <f>'90.1 Data-IP'!E1608*Convert!$B$6/$D1608</f>
        <v>0</v>
      </c>
      <c r="F1608" s="5">
        <f>'90.1 Data-IP'!F1608*Convert!$B$7/$D1608</f>
        <v>7.1928363040191421</v>
      </c>
      <c r="G1608" s="5">
        <f>'90.1 Data-IP'!G1608*Convert!$B$6/$D1608</f>
        <v>31.662444541129929</v>
      </c>
      <c r="H1608" s="5">
        <f>'90.1 Data-IP'!H1608*Convert!$B$6/$D1608</f>
        <v>46.900255745125442</v>
      </c>
      <c r="I1608" s="5">
        <f>'90.1 Data-IP'!I1608*Convert!$B$6/$D1608</f>
        <v>3.0853389971117773</v>
      </c>
      <c r="J1608" s="5">
        <f>'90.1 Data-IP'!J1608*Convert!$B$6/$D1608</f>
        <v>37.248536483446387</v>
      </c>
      <c r="K1608" s="5">
        <f>'90.1 Data-IP'!K1608*Convert!$B$7/$D1608</f>
        <v>2.6525949823460668</v>
      </c>
      <c r="L1608" s="5">
        <f>'90.1 Data-IP'!L1608*Convert!$B$6/$D1608</f>
        <v>1.1296018767798055</v>
      </c>
      <c r="M1608" s="5">
        <f>'90.1 Data-IP'!M1608*Convert!$B$6/$D1608</f>
        <v>31.535335862202967</v>
      </c>
      <c r="N1608" s="5">
        <f>'90.1 Data-IP'!N1608*Convert!$B$6/$D1608</f>
        <v>1.5961889423146092</v>
      </c>
      <c r="O1608" s="5">
        <f>'90.1 Data-IP'!O1608*Convert!$B$6/$D1608</f>
        <v>1.0851494238919106E-2</v>
      </c>
      <c r="P1608" s="5">
        <f>'90.1 Data-IP'!P1608*Convert!$B$6/$D1608</f>
        <v>1.5853374480756899</v>
      </c>
      <c r="Q1608" s="5">
        <f>'90.1 Data-IP'!Q1608*Convert!$B$6/$D1608</f>
        <v>0</v>
      </c>
      <c r="R1608" s="5">
        <f>'90.1 Data-IP'!R1608*Convert!$B$6/$D1608</f>
        <v>0</v>
      </c>
      <c r="S1608" s="5">
        <f>'90.1 Data-IP'!S1608*Convert!$B$6/$D1608</f>
        <v>5.1623488995778715</v>
      </c>
      <c r="T1608" s="5">
        <f>'90.1 Data-IP'!T1608*Convert!$B$6/$D1608</f>
        <v>2.1998484130080516</v>
      </c>
      <c r="U1608" s="5">
        <f>'90.1 Data-IP'!U1608*Convert!$B$7/$D1608</f>
        <v>2.3796669969825381</v>
      </c>
      <c r="V1608" s="5">
        <f>'90.1 Data-IP'!V1608*Convert!$B$6/$D1608</f>
        <v>2.1221313484009725</v>
      </c>
      <c r="W1608" s="5">
        <f>'90.1 Data-IP'!W1608*Convert!$B$6/$D1608</f>
        <v>69.945466750986469</v>
      </c>
      <c r="X1608" s="5">
        <f>'90.1 Data-IP'!X1608*Convert!$B$7/$D1608</f>
        <v>7.1928363040191421</v>
      </c>
      <c r="Y1608" s="5">
        <f t="shared" si="50"/>
        <v>77.138303055005608</v>
      </c>
      <c r="Z1608" s="5">
        <f>'90.1 Data-IP'!Z1608*Convert!$B$6/$D1608</f>
        <v>162.64217344804399</v>
      </c>
      <c r="AA1608" s="5">
        <f>'90.1 Data-IP'!AA1608*Convert!$B$7/$D1608</f>
        <v>12.225049563607408</v>
      </c>
      <c r="AB1608" s="5">
        <f t="shared" si="51"/>
        <v>174.86722301165139</v>
      </c>
    </row>
    <row r="1609" spans="1:28" x14ac:dyDescent="0.25">
      <c r="A1609" s="95">
        <v>2004</v>
      </c>
      <c r="B1609" s="95" t="s">
        <v>57</v>
      </c>
      <c r="C1609" s="101" t="s">
        <v>18</v>
      </c>
      <c r="D1609" s="5">
        <f>'90.1 Data-SI'!D1609*Convert!$B$1</f>
        <v>210886.532889864</v>
      </c>
      <c r="E1609" s="5">
        <f>'90.1 Data-IP'!E1609*Convert!$B$6/$D1609</f>
        <v>0</v>
      </c>
      <c r="F1609" s="5">
        <f>'90.1 Data-IP'!F1609*Convert!$B$7/$D1609</f>
        <v>9.2852029922389647</v>
      </c>
      <c r="G1609" s="5">
        <f>'90.1 Data-IP'!G1609*Convert!$B$6/$D1609</f>
        <v>12.868152428210474</v>
      </c>
      <c r="H1609" s="5">
        <f>'90.1 Data-IP'!H1609*Convert!$B$6/$D1609</f>
        <v>46.900255745125442</v>
      </c>
      <c r="I1609" s="5">
        <f>'90.1 Data-IP'!I1609*Convert!$B$6/$D1609</f>
        <v>3.0795031003189379</v>
      </c>
      <c r="J1609" s="5">
        <f>'90.1 Data-IP'!J1609*Convert!$B$6/$D1609</f>
        <v>37.248536483446387</v>
      </c>
      <c r="K1609" s="5">
        <f>'90.1 Data-IP'!K1609*Convert!$B$7/$D1609</f>
        <v>2.6525949823460668</v>
      </c>
      <c r="L1609" s="5">
        <f>'90.1 Data-IP'!L1609*Convert!$B$6/$D1609</f>
        <v>1.1296018767798055</v>
      </c>
      <c r="M1609" s="5">
        <f>'90.1 Data-IP'!M1609*Convert!$B$6/$D1609</f>
        <v>26.236056896412617</v>
      </c>
      <c r="N1609" s="5">
        <f>'90.1 Data-IP'!N1609*Convert!$B$6/$D1609</f>
        <v>0.96619676658030751</v>
      </c>
      <c r="O1609" s="5">
        <f>'90.1 Data-IP'!O1609*Convert!$B$6/$D1609</f>
        <v>1.0851494238919106E-2</v>
      </c>
      <c r="P1609" s="5">
        <f>'90.1 Data-IP'!P1609*Convert!$B$6/$D1609</f>
        <v>0.95534527234138822</v>
      </c>
      <c r="Q1609" s="5">
        <f>'90.1 Data-IP'!Q1609*Convert!$B$6/$D1609</f>
        <v>0</v>
      </c>
      <c r="R1609" s="5">
        <f>'90.1 Data-IP'!R1609*Convert!$B$6/$D1609</f>
        <v>0</v>
      </c>
      <c r="S1609" s="5">
        <f>'90.1 Data-IP'!S1609*Convert!$B$6/$D1609</f>
        <v>4.6244500220134954</v>
      </c>
      <c r="T1609" s="5">
        <f>'90.1 Data-IP'!T1609*Convert!$B$6/$D1609</f>
        <v>2.1998484130080516</v>
      </c>
      <c r="U1609" s="5">
        <f>'90.1 Data-IP'!U1609*Convert!$B$7/$D1609</f>
        <v>2.4757910446659088</v>
      </c>
      <c r="V1609" s="5">
        <f>'90.1 Data-IP'!V1609*Convert!$B$6/$D1609</f>
        <v>2.132379752524983</v>
      </c>
      <c r="W1609" s="5">
        <f>'90.1 Data-IP'!W1609*Convert!$B$6/$D1609</f>
        <v>44.684004618977966</v>
      </c>
      <c r="X1609" s="5">
        <f>'90.1 Data-IP'!X1609*Convert!$B$7/$D1609</f>
        <v>9.2852029922389647</v>
      </c>
      <c r="Y1609" s="5">
        <f t="shared" si="50"/>
        <v>53.96920761121693</v>
      </c>
      <c r="Z1609" s="5">
        <f>'90.1 Data-IP'!Z1609*Convert!$B$6/$D1609</f>
        <v>137.38483914547436</v>
      </c>
      <c r="AA1609" s="5">
        <f>'90.1 Data-IP'!AA1609*Convert!$B$7/$D1609</f>
        <v>14.413589019250939</v>
      </c>
      <c r="AB1609" s="5">
        <f t="shared" si="51"/>
        <v>151.79842816472529</v>
      </c>
    </row>
    <row r="1610" spans="1:28" x14ac:dyDescent="0.25">
      <c r="A1610" s="95">
        <v>2004</v>
      </c>
      <c r="B1610" s="95" t="s">
        <v>57</v>
      </c>
      <c r="C1610" s="101" t="s">
        <v>4</v>
      </c>
      <c r="D1610" s="5">
        <f>'90.1 Data-SI'!D1610*Convert!$B$1</f>
        <v>210886.532889864</v>
      </c>
      <c r="E1610" s="5">
        <f>'90.1 Data-IP'!E1610*Convert!$B$6/$D1610</f>
        <v>0</v>
      </c>
      <c r="F1610" s="5">
        <f>'90.1 Data-IP'!F1610*Convert!$B$7/$D1610</f>
        <v>16.989645289528799</v>
      </c>
      <c r="G1610" s="5">
        <f>'90.1 Data-IP'!G1610*Convert!$B$6/$D1610</f>
        <v>22.309352388508824</v>
      </c>
      <c r="H1610" s="5">
        <f>'90.1 Data-IP'!H1610*Convert!$B$6/$D1610</f>
        <v>46.900255745125442</v>
      </c>
      <c r="I1610" s="5">
        <f>'90.1 Data-IP'!I1610*Convert!$B$6/$D1610</f>
        <v>3.0839156076501091</v>
      </c>
      <c r="J1610" s="5">
        <f>'90.1 Data-IP'!J1610*Convert!$B$6/$D1610</f>
        <v>37.248536483446387</v>
      </c>
      <c r="K1610" s="5">
        <f>'90.1 Data-IP'!K1610*Convert!$B$7/$D1610</f>
        <v>2.6525949823460668</v>
      </c>
      <c r="L1610" s="5">
        <f>'90.1 Data-IP'!L1610*Convert!$B$6/$D1610</f>
        <v>1.1296018767798055</v>
      </c>
      <c r="M1610" s="5">
        <f>'90.1 Data-IP'!M1610*Convert!$B$6/$D1610</f>
        <v>28.62948627620753</v>
      </c>
      <c r="N1610" s="5">
        <f>'90.1 Data-IP'!N1610*Convert!$B$6/$D1610</f>
        <v>1.4383350510156168</v>
      </c>
      <c r="O1610" s="5">
        <f>'90.1 Data-IP'!O1610*Convert!$B$6/$D1610</f>
        <v>1.0851494238919106E-2</v>
      </c>
      <c r="P1610" s="5">
        <f>'90.1 Data-IP'!P1610*Convert!$B$6/$D1610</f>
        <v>1.4274835567766975</v>
      </c>
      <c r="Q1610" s="5">
        <f>'90.1 Data-IP'!Q1610*Convert!$B$6/$D1610</f>
        <v>0</v>
      </c>
      <c r="R1610" s="5">
        <f>'90.1 Data-IP'!R1610*Convert!$B$6/$D1610</f>
        <v>0</v>
      </c>
      <c r="S1610" s="5">
        <f>'90.1 Data-IP'!S1610*Convert!$B$6/$D1610</f>
        <v>6.1217133967421704</v>
      </c>
      <c r="T1610" s="5">
        <f>'90.1 Data-IP'!T1610*Convert!$B$6/$D1610</f>
        <v>2.1998484130080516</v>
      </c>
      <c r="U1610" s="5">
        <f>'90.1 Data-IP'!U1610*Convert!$B$7/$D1610</f>
        <v>2.620975870867857</v>
      </c>
      <c r="V1610" s="5">
        <f>'90.1 Data-IP'!V1610*Convert!$B$6/$D1610</f>
        <v>2.1269708725706447</v>
      </c>
      <c r="W1610" s="5">
        <f>'90.1 Data-IP'!W1610*Convert!$B$6/$D1610</f>
        <v>58.488035618235223</v>
      </c>
      <c r="X1610" s="5">
        <f>'90.1 Data-IP'!X1610*Convert!$B$7/$D1610</f>
        <v>16.989645289528799</v>
      </c>
      <c r="Y1610" s="5">
        <f t="shared" si="50"/>
        <v>75.477680907764025</v>
      </c>
      <c r="Z1610" s="5">
        <f>'90.1 Data-IP'!Z1610*Convert!$B$6/$D1610</f>
        <v>151.18815845000074</v>
      </c>
      <c r="AA1610" s="5">
        <f>'90.1 Data-IP'!AA1610*Convert!$B$7/$D1610</f>
        <v>22.263167423002383</v>
      </c>
      <c r="AB1610" s="5">
        <f t="shared" si="51"/>
        <v>173.45132587300313</v>
      </c>
    </row>
    <row r="1611" spans="1:28" x14ac:dyDescent="0.25">
      <c r="A1611" s="95">
        <v>2004</v>
      </c>
      <c r="B1611" s="95" t="s">
        <v>57</v>
      </c>
      <c r="C1611" s="101" t="s">
        <v>5</v>
      </c>
      <c r="D1611" s="5">
        <f>'90.1 Data-SI'!D1611*Convert!$B$1</f>
        <v>210886.532889864</v>
      </c>
      <c r="E1611" s="5">
        <f>'90.1 Data-IP'!E1611*Convert!$B$6/$D1611</f>
        <v>0</v>
      </c>
      <c r="F1611" s="5">
        <f>'90.1 Data-IP'!F1611*Convert!$B$7/$D1611</f>
        <v>11.786961658504081</v>
      </c>
      <c r="G1611" s="5">
        <f>'90.1 Data-IP'!G1611*Convert!$B$6/$D1611</f>
        <v>25.028026260294901</v>
      </c>
      <c r="H1611" s="5">
        <f>'90.1 Data-IP'!H1611*Convert!$B$6/$D1611</f>
        <v>46.900255745125442</v>
      </c>
      <c r="I1611" s="5">
        <f>'90.1 Data-IP'!I1611*Convert!$B$6/$D1611</f>
        <v>3.0840579465962756</v>
      </c>
      <c r="J1611" s="5">
        <f>'90.1 Data-IP'!J1611*Convert!$B$6/$D1611</f>
        <v>37.248536483446387</v>
      </c>
      <c r="K1611" s="5">
        <f>'90.1 Data-IP'!K1611*Convert!$B$7/$D1611</f>
        <v>2.6525949823460668</v>
      </c>
      <c r="L1611" s="5">
        <f>'90.1 Data-IP'!L1611*Convert!$B$6/$D1611</f>
        <v>1.1296018767798055</v>
      </c>
      <c r="M1611" s="5">
        <f>'90.1 Data-IP'!M1611*Convert!$B$6/$D1611</f>
        <v>31.910256646406339</v>
      </c>
      <c r="N1611" s="5">
        <f>'90.1 Data-IP'!N1611*Convert!$B$6/$D1611</f>
        <v>1.256710555706767</v>
      </c>
      <c r="O1611" s="5">
        <f>'90.1 Data-IP'!O1611*Convert!$B$6/$D1611</f>
        <v>1.0851494238919106E-2</v>
      </c>
      <c r="P1611" s="5">
        <f>'90.1 Data-IP'!P1611*Convert!$B$6/$D1611</f>
        <v>1.2458590614678482</v>
      </c>
      <c r="Q1611" s="5">
        <f>'90.1 Data-IP'!Q1611*Convert!$B$6/$D1611</f>
        <v>0</v>
      </c>
      <c r="R1611" s="5">
        <f>'90.1 Data-IP'!R1611*Convert!$B$6/$D1611</f>
        <v>0</v>
      </c>
      <c r="S1611" s="5">
        <f>'90.1 Data-IP'!S1611*Convert!$B$6/$D1611</f>
        <v>6.1513198975448686</v>
      </c>
      <c r="T1611" s="5">
        <f>'90.1 Data-IP'!T1611*Convert!$B$6/$D1611</f>
        <v>2.1998484130080516</v>
      </c>
      <c r="U1611" s="5">
        <f>'90.1 Data-IP'!U1611*Convert!$B$7/$D1611</f>
        <v>2.5653379274038879</v>
      </c>
      <c r="V1611" s="5">
        <f>'90.1 Data-IP'!V1611*Convert!$B$6/$D1611</f>
        <v>2.1214196536701388</v>
      </c>
      <c r="W1611" s="5">
        <f>'90.1 Data-IP'!W1611*Convert!$B$6/$D1611</f>
        <v>64.335461865713953</v>
      </c>
      <c r="X1611" s="5">
        <f>'90.1 Data-IP'!X1611*Convert!$B$7/$D1611</f>
        <v>11.786961658504081</v>
      </c>
      <c r="Y1611" s="5">
        <f t="shared" si="50"/>
        <v>76.122423524218036</v>
      </c>
      <c r="Z1611" s="5">
        <f>'90.1 Data-IP'!Z1611*Convert!$B$6/$D1611</f>
        <v>157.03003347857899</v>
      </c>
      <c r="AA1611" s="5">
        <f>'90.1 Data-IP'!AA1611*Convert!$B$7/$D1611</f>
        <v>17.004894568254034</v>
      </c>
      <c r="AB1611" s="5">
        <f t="shared" si="51"/>
        <v>174.03492804683302</v>
      </c>
    </row>
    <row r="1612" spans="1:28" x14ac:dyDescent="0.25">
      <c r="A1612" s="95">
        <v>2004</v>
      </c>
      <c r="B1612" s="95" t="s">
        <v>57</v>
      </c>
      <c r="C1612" s="101" t="s">
        <v>15</v>
      </c>
      <c r="D1612" s="5">
        <f>'90.1 Data-SI'!D1612*Convert!$B$1</f>
        <v>210886.532889864</v>
      </c>
      <c r="E1612" s="5">
        <f>'90.1 Data-IP'!E1612*Convert!$B$6/$D1612</f>
        <v>0</v>
      </c>
      <c r="F1612" s="5">
        <f>'90.1 Data-IP'!F1612*Convert!$B$7/$D1612</f>
        <v>10.273141886776919</v>
      </c>
      <c r="G1612" s="5">
        <f>'90.1 Data-IP'!G1612*Convert!$B$6/$D1612</f>
        <v>7.2002155918480923</v>
      </c>
      <c r="H1612" s="5">
        <f>'90.1 Data-IP'!H1612*Convert!$B$6/$D1612</f>
        <v>46.900255745125442</v>
      </c>
      <c r="I1612" s="5">
        <f>'90.1 Data-IP'!I1612*Convert!$B$6/$D1612</f>
        <v>3.0792184224266048</v>
      </c>
      <c r="J1612" s="5">
        <f>'90.1 Data-IP'!J1612*Convert!$B$6/$D1612</f>
        <v>37.248536483446387</v>
      </c>
      <c r="K1612" s="5">
        <f>'90.1 Data-IP'!K1612*Convert!$B$7/$D1612</f>
        <v>2.6525949823460668</v>
      </c>
      <c r="L1612" s="5">
        <f>'90.1 Data-IP'!L1612*Convert!$B$6/$D1612</f>
        <v>1.1296018767798055</v>
      </c>
      <c r="M1612" s="5">
        <f>'90.1 Data-IP'!M1612*Convert!$B$6/$D1612</f>
        <v>24.839854173462378</v>
      </c>
      <c r="N1612" s="5">
        <f>'90.1 Data-IP'!N1612*Convert!$B$6/$D1612</f>
        <v>0.65917165969849789</v>
      </c>
      <c r="O1612" s="5">
        <f>'90.1 Data-IP'!O1612*Convert!$B$6/$D1612</f>
        <v>1.0851494238919106E-2</v>
      </c>
      <c r="P1612" s="5">
        <f>'90.1 Data-IP'!P1612*Convert!$B$6/$D1612</f>
        <v>0.64832016545957882</v>
      </c>
      <c r="Q1612" s="5">
        <f>'90.1 Data-IP'!Q1612*Convert!$B$6/$D1612</f>
        <v>0</v>
      </c>
      <c r="R1612" s="5">
        <f>'90.1 Data-IP'!R1612*Convert!$B$6/$D1612</f>
        <v>0</v>
      </c>
      <c r="S1612" s="5">
        <f>'90.1 Data-IP'!S1612*Convert!$B$6/$D1612</f>
        <v>5.0432112016362503</v>
      </c>
      <c r="T1612" s="5">
        <f>'90.1 Data-IP'!T1612*Convert!$B$6/$D1612</f>
        <v>2.1998484130080516</v>
      </c>
      <c r="U1612" s="5">
        <f>'90.1 Data-IP'!U1612*Convert!$B$7/$D1612</f>
        <v>2.5704535001391924</v>
      </c>
      <c r="V1612" s="5">
        <f>'90.1 Data-IP'!V1612*Convert!$B$6/$D1612</f>
        <v>2.1291059567631465</v>
      </c>
      <c r="W1612" s="5">
        <f>'90.1 Data-IP'!W1612*Convert!$B$6/$D1612</f>
        <v>37.731601132406304</v>
      </c>
      <c r="X1612" s="5">
        <f>'90.1 Data-IP'!X1612*Convert!$B$7/$D1612</f>
        <v>10.273141886776919</v>
      </c>
      <c r="Y1612" s="5">
        <f t="shared" si="50"/>
        <v>48.004743019183223</v>
      </c>
      <c r="Z1612" s="5">
        <f>'90.1 Data-IP'!Z1612*Convert!$B$6/$D1612</f>
        <v>130.42901952419467</v>
      </c>
      <c r="AA1612" s="5">
        <f>'90.1 Data-IP'!AA1612*Convert!$B$7/$D1612</f>
        <v>15.496239089002515</v>
      </c>
      <c r="AB1612" s="5">
        <f t="shared" si="51"/>
        <v>145.92525861319717</v>
      </c>
    </row>
    <row r="1613" spans="1:28" x14ac:dyDescent="0.25">
      <c r="A1613" s="95">
        <v>2004</v>
      </c>
      <c r="B1613" s="95" t="s">
        <v>57</v>
      </c>
      <c r="C1613" s="101" t="s">
        <v>16</v>
      </c>
      <c r="D1613" s="5">
        <f>'90.1 Data-SI'!D1613*Convert!$B$1</f>
        <v>210886.532889864</v>
      </c>
      <c r="E1613" s="5">
        <f>'90.1 Data-IP'!E1613*Convert!$B$6/$D1613</f>
        <v>0</v>
      </c>
      <c r="F1613" s="5">
        <f>'90.1 Data-IP'!F1613*Convert!$B$7/$D1613</f>
        <v>35.362882484866027</v>
      </c>
      <c r="G1613" s="5">
        <f>'90.1 Data-IP'!G1613*Convert!$B$6/$D1613</f>
        <v>23.66925868018653</v>
      </c>
      <c r="H1613" s="5">
        <f>'90.1 Data-IP'!H1613*Convert!$B$6/$D1613</f>
        <v>46.900255745125442</v>
      </c>
      <c r="I1613" s="5">
        <f>'90.1 Data-IP'!I1613*Convert!$B$6/$D1613</f>
        <v>3.0824922181884409</v>
      </c>
      <c r="J1613" s="5">
        <f>'90.1 Data-IP'!J1613*Convert!$B$6/$D1613</f>
        <v>37.248536483446387</v>
      </c>
      <c r="K1613" s="5">
        <f>'90.1 Data-IP'!K1613*Convert!$B$7/$D1613</f>
        <v>2.6525949823460668</v>
      </c>
      <c r="L1613" s="5">
        <f>'90.1 Data-IP'!L1613*Convert!$B$6/$D1613</f>
        <v>1.1296018767798055</v>
      </c>
      <c r="M1613" s="5">
        <f>'90.1 Data-IP'!M1613*Convert!$B$6/$D1613</f>
        <v>30.338122985993923</v>
      </c>
      <c r="N1613" s="5">
        <f>'90.1 Data-IP'!N1613*Convert!$B$6/$D1613</f>
        <v>1.698245966716212</v>
      </c>
      <c r="O1613" s="5">
        <f>'90.1 Data-IP'!O1613*Convert!$B$6/$D1613</f>
        <v>1.0851494238919106E-2</v>
      </c>
      <c r="P1613" s="5">
        <f>'90.1 Data-IP'!P1613*Convert!$B$6/$D1613</f>
        <v>1.6873944724772931</v>
      </c>
      <c r="Q1613" s="5">
        <f>'90.1 Data-IP'!Q1613*Convert!$B$6/$D1613</f>
        <v>0</v>
      </c>
      <c r="R1613" s="5">
        <f>'90.1 Data-IP'!R1613*Convert!$B$6/$D1613</f>
        <v>0</v>
      </c>
      <c r="S1613" s="5">
        <f>'90.1 Data-IP'!S1613*Convert!$B$6/$D1613</f>
        <v>5.2931583911051705</v>
      </c>
      <c r="T1613" s="5">
        <f>'90.1 Data-IP'!T1613*Convert!$B$6/$D1613</f>
        <v>2.1998484130080516</v>
      </c>
      <c r="U1613" s="5">
        <f>'90.1 Data-IP'!U1613*Convert!$B$7/$D1613</f>
        <v>2.7657222194067792</v>
      </c>
      <c r="V1613" s="5">
        <f>'90.1 Data-IP'!V1613*Convert!$B$6/$D1613</f>
        <v>2.1262591778398101</v>
      </c>
      <c r="W1613" s="5">
        <f>'90.1 Data-IP'!W1613*Convert!$B$6/$D1613</f>
        <v>60.987934529762917</v>
      </c>
      <c r="X1613" s="5">
        <f>'90.1 Data-IP'!X1613*Convert!$B$7/$D1613</f>
        <v>35.362882484866027</v>
      </c>
      <c r="Y1613" s="5">
        <f t="shared" si="50"/>
        <v>96.350817014628944</v>
      </c>
      <c r="Z1613" s="5">
        <f>'90.1 Data-IP'!Z1613*Convert!$B$6/$D1613</f>
        <v>153.68592227733592</v>
      </c>
      <c r="AA1613" s="5">
        <f>'90.1 Data-IP'!AA1613*Convert!$B$7/$D1613</f>
        <v>40.781150966878535</v>
      </c>
      <c r="AB1613" s="5">
        <f t="shared" si="51"/>
        <v>194.46707324421445</v>
      </c>
    </row>
    <row r="1614" spans="1:28" x14ac:dyDescent="0.25">
      <c r="A1614" s="95">
        <v>2004</v>
      </c>
      <c r="B1614" s="95" t="s">
        <v>57</v>
      </c>
      <c r="C1614" s="101" t="s">
        <v>9</v>
      </c>
      <c r="D1614" s="5">
        <f>'90.1 Data-SI'!D1614*Convert!$B$1</f>
        <v>210886.532889864</v>
      </c>
      <c r="E1614" s="5">
        <f>'90.1 Data-IP'!E1614*Convert!$B$6/$D1614</f>
        <v>0</v>
      </c>
      <c r="F1614" s="5">
        <f>'90.1 Data-IP'!F1614*Convert!$B$7/$D1614</f>
        <v>21.857478145222647</v>
      </c>
      <c r="G1614" s="5">
        <f>'90.1 Data-IP'!G1614*Convert!$B$6/$D1614</f>
        <v>16.7308044103392</v>
      </c>
      <c r="H1614" s="5">
        <f>'90.1 Data-IP'!H1614*Convert!$B$6/$D1614</f>
        <v>46.900255745125442</v>
      </c>
      <c r="I1614" s="5">
        <f>'90.1 Data-IP'!I1614*Convert!$B$6/$D1614</f>
        <v>3.0803571339959386</v>
      </c>
      <c r="J1614" s="5">
        <f>'90.1 Data-IP'!J1614*Convert!$B$6/$D1614</f>
        <v>37.248536483446387</v>
      </c>
      <c r="K1614" s="5">
        <f>'90.1 Data-IP'!K1614*Convert!$B$7/$D1614</f>
        <v>2.6525949823460668</v>
      </c>
      <c r="L1614" s="5">
        <f>'90.1 Data-IP'!L1614*Convert!$B$6/$D1614</f>
        <v>1.1296018767798055</v>
      </c>
      <c r="M1614" s="5">
        <f>'90.1 Data-IP'!M1614*Convert!$B$6/$D1614</f>
        <v>30.398759377060983</v>
      </c>
      <c r="N1614" s="5">
        <f>'90.1 Data-IP'!N1614*Convert!$B$6/$D1614</f>
        <v>1.0682537909819103</v>
      </c>
      <c r="O1614" s="5">
        <f>'90.1 Data-IP'!O1614*Convert!$B$6/$D1614</f>
        <v>1.0851494238919106E-2</v>
      </c>
      <c r="P1614" s="5">
        <f>'90.1 Data-IP'!P1614*Convert!$B$6/$D1614</f>
        <v>1.0574022967429912</v>
      </c>
      <c r="Q1614" s="5">
        <f>'90.1 Data-IP'!Q1614*Convert!$B$6/$D1614</f>
        <v>0</v>
      </c>
      <c r="R1614" s="5">
        <f>'90.1 Data-IP'!R1614*Convert!$B$6/$D1614</f>
        <v>0</v>
      </c>
      <c r="S1614" s="5">
        <f>'90.1 Data-IP'!S1614*Convert!$B$6/$D1614</f>
        <v>6.0716100876914547</v>
      </c>
      <c r="T1614" s="5">
        <f>'90.1 Data-IP'!T1614*Convert!$B$6/$D1614</f>
        <v>2.1998484130080516</v>
      </c>
      <c r="U1614" s="5">
        <f>'90.1 Data-IP'!U1614*Convert!$B$7/$D1614</f>
        <v>2.7239694019386347</v>
      </c>
      <c r="V1614" s="5">
        <f>'90.1 Data-IP'!V1614*Convert!$B$6/$D1614</f>
        <v>2.1148720621464654</v>
      </c>
      <c r="W1614" s="5">
        <f>'90.1 Data-IP'!W1614*Convert!$B$6/$D1614</f>
        <v>54.258576171834619</v>
      </c>
      <c r="X1614" s="5">
        <f>'90.1 Data-IP'!X1614*Convert!$B$7/$D1614</f>
        <v>21.857478145222647</v>
      </c>
      <c r="Y1614" s="5">
        <f t="shared" si="50"/>
        <v>76.116054317057262</v>
      </c>
      <c r="Z1614" s="5">
        <f>'90.1 Data-IP'!Z1614*Convert!$B$6/$D1614</f>
        <v>146.94289938057568</v>
      </c>
      <c r="AA1614" s="5">
        <f>'90.1 Data-IP'!AA1614*Convert!$B$7/$D1614</f>
        <v>27.234042529507345</v>
      </c>
      <c r="AB1614" s="5">
        <f t="shared" si="51"/>
        <v>174.17694191008303</v>
      </c>
    </row>
    <row r="1615" spans="1:28" x14ac:dyDescent="0.25">
      <c r="A1615" s="95">
        <v>2004</v>
      </c>
      <c r="B1615" s="95" t="s">
        <v>57</v>
      </c>
      <c r="C1615" s="101" t="s">
        <v>12</v>
      </c>
      <c r="D1615" s="5">
        <f>'90.1 Data-SI'!D1615*Convert!$B$1</f>
        <v>210886.532889864</v>
      </c>
      <c r="E1615" s="5">
        <f>'90.1 Data-IP'!E1615*Convert!$B$6/$D1615</f>
        <v>0</v>
      </c>
      <c r="F1615" s="5">
        <f>'90.1 Data-IP'!F1615*Convert!$B$7/$D1615</f>
        <v>44.074800292568646</v>
      </c>
      <c r="G1615" s="5">
        <f>'90.1 Data-IP'!G1615*Convert!$B$6/$D1615</f>
        <v>19.407488293006068</v>
      </c>
      <c r="H1615" s="5">
        <f>'90.1 Data-IP'!H1615*Convert!$B$6/$D1615</f>
        <v>46.900255745125442</v>
      </c>
      <c r="I1615" s="5">
        <f>'90.1 Data-IP'!I1615*Convert!$B$6/$D1615</f>
        <v>3.0783643887496037</v>
      </c>
      <c r="J1615" s="5">
        <f>'90.1 Data-IP'!J1615*Convert!$B$6/$D1615</f>
        <v>37.248536483446387</v>
      </c>
      <c r="K1615" s="5">
        <f>'90.1 Data-IP'!K1615*Convert!$B$7/$D1615</f>
        <v>2.6525949823460668</v>
      </c>
      <c r="L1615" s="5">
        <f>'90.1 Data-IP'!L1615*Convert!$B$6/$D1615</f>
        <v>1.1296018767798055</v>
      </c>
      <c r="M1615" s="5">
        <f>'90.1 Data-IP'!M1615*Convert!$B$6/$D1615</f>
        <v>31.610063808940541</v>
      </c>
      <c r="N1615" s="5">
        <f>'90.1 Data-IP'!N1615*Convert!$B$6/$D1615</f>
        <v>1.4877266653354999</v>
      </c>
      <c r="O1615" s="5">
        <f>'90.1 Data-IP'!O1615*Convert!$B$6/$D1615</f>
        <v>1.0851494238919106E-2</v>
      </c>
      <c r="P1615" s="5">
        <f>'90.1 Data-IP'!P1615*Convert!$B$6/$D1615</f>
        <v>1.4768751710965806</v>
      </c>
      <c r="Q1615" s="5">
        <f>'90.1 Data-IP'!Q1615*Convert!$B$6/$D1615</f>
        <v>0</v>
      </c>
      <c r="R1615" s="5">
        <f>'90.1 Data-IP'!R1615*Convert!$B$6/$D1615</f>
        <v>0</v>
      </c>
      <c r="S1615" s="5">
        <f>'90.1 Data-IP'!S1615*Convert!$B$6/$D1615</f>
        <v>5.25970873875597</v>
      </c>
      <c r="T1615" s="5">
        <f>'90.1 Data-IP'!T1615*Convert!$B$6/$D1615</f>
        <v>2.1998484130080516</v>
      </c>
      <c r="U1615" s="5">
        <f>'90.1 Data-IP'!U1615*Convert!$B$7/$D1615</f>
        <v>2.9220151464053865</v>
      </c>
      <c r="V1615" s="5">
        <f>'90.1 Data-IP'!V1615*Convert!$B$6/$D1615</f>
        <v>2.1205656199931373</v>
      </c>
      <c r="W1615" s="5">
        <f>'90.1 Data-IP'!W1615*Convert!$B$6/$D1615</f>
        <v>57.754136011799154</v>
      </c>
      <c r="X1615" s="5">
        <f>'90.1 Data-IP'!X1615*Convert!$B$7/$D1615</f>
        <v>44.074800292568646</v>
      </c>
      <c r="Y1615" s="5">
        <f t="shared" si="50"/>
        <v>101.8289363043678</v>
      </c>
      <c r="Z1615" s="5">
        <f>'90.1 Data-IP'!Z1615*Convert!$B$6/$D1615</f>
        <v>150.44216003314051</v>
      </c>
      <c r="AA1615" s="5">
        <f>'90.1 Data-IP'!AA1615*Convert!$B$7/$D1615</f>
        <v>49.649410421320098</v>
      </c>
      <c r="AB1615" s="5">
        <f t="shared" si="51"/>
        <v>200.09157045446062</v>
      </c>
    </row>
    <row r="1616" spans="1:28" x14ac:dyDescent="0.25">
      <c r="A1616" s="95">
        <v>2004</v>
      </c>
      <c r="B1616" s="95" t="s">
        <v>57</v>
      </c>
      <c r="C1616" s="101" t="s">
        <v>8</v>
      </c>
      <c r="D1616" s="5">
        <f>'90.1 Data-SI'!D1616*Convert!$B$1</f>
        <v>210886.532889864</v>
      </c>
      <c r="E1616" s="5">
        <f>'90.1 Data-IP'!E1616*Convert!$B$6/$D1616</f>
        <v>0</v>
      </c>
      <c r="F1616" s="5">
        <f>'90.1 Data-IP'!F1616*Convert!$B$7/$D1616</f>
        <v>61.411476292512354</v>
      </c>
      <c r="G1616" s="5">
        <f>'90.1 Data-IP'!G1616*Convert!$B$6/$D1616</f>
        <v>9.4057575627028154</v>
      </c>
      <c r="H1616" s="5">
        <f>'90.1 Data-IP'!H1616*Convert!$B$6/$D1616</f>
        <v>46.900255745125442</v>
      </c>
      <c r="I1616" s="5">
        <f>'90.1 Data-IP'!I1616*Convert!$B$6/$D1616</f>
        <v>3.0614260541557532</v>
      </c>
      <c r="J1616" s="5">
        <f>'90.1 Data-IP'!J1616*Convert!$B$6/$D1616</f>
        <v>37.248536483446387</v>
      </c>
      <c r="K1616" s="5">
        <f>'90.1 Data-IP'!K1616*Convert!$B$7/$D1616</f>
        <v>2.6525949823460668</v>
      </c>
      <c r="L1616" s="5">
        <f>'90.1 Data-IP'!L1616*Convert!$B$6/$D1616</f>
        <v>1.1296018767798055</v>
      </c>
      <c r="M1616" s="5">
        <f>'90.1 Data-IP'!M1616*Convert!$B$6/$D1616</f>
        <v>31.293074975827047</v>
      </c>
      <c r="N1616" s="5">
        <f>'90.1 Data-IP'!N1616*Convert!$B$6/$D1616</f>
        <v>1.1035538496312793</v>
      </c>
      <c r="O1616" s="5">
        <f>'90.1 Data-IP'!O1616*Convert!$B$6/$D1616</f>
        <v>1.0851494238919106E-2</v>
      </c>
      <c r="P1616" s="5">
        <f>'90.1 Data-IP'!P1616*Convert!$B$6/$D1616</f>
        <v>1.0927023553923603</v>
      </c>
      <c r="Q1616" s="5">
        <f>'90.1 Data-IP'!Q1616*Convert!$B$6/$D1616</f>
        <v>0</v>
      </c>
      <c r="R1616" s="5">
        <f>'90.1 Data-IP'!R1616*Convert!$B$6/$D1616</f>
        <v>0</v>
      </c>
      <c r="S1616" s="5">
        <f>'90.1 Data-IP'!S1616*Convert!$B$6/$D1616</f>
        <v>5.6384726745058513</v>
      </c>
      <c r="T1616" s="5">
        <f>'90.1 Data-IP'!T1616*Convert!$B$6/$D1616</f>
        <v>2.1998484130080516</v>
      </c>
      <c r="U1616" s="5">
        <f>'90.1 Data-IP'!U1616*Convert!$B$7/$D1616</f>
        <v>3.1126554903410328</v>
      </c>
      <c r="V1616" s="5">
        <f>'90.1 Data-IP'!V1616*Convert!$B$6/$D1616</f>
        <v>2.1106018937614608</v>
      </c>
      <c r="W1616" s="5">
        <f>'90.1 Data-IP'!W1616*Convert!$B$6/$D1616</f>
        <v>47.430007568428067</v>
      </c>
      <c r="X1616" s="5">
        <f>'90.1 Data-IP'!X1616*Convert!$B$7/$D1616</f>
        <v>61.411476292512354</v>
      </c>
      <c r="Y1616" s="5">
        <f t="shared" si="50"/>
        <v>108.84148386094043</v>
      </c>
      <c r="Z1616" s="5">
        <f>'90.1 Data-IP'!Z1616*Convert!$B$6/$D1616</f>
        <v>140.09127186789007</v>
      </c>
      <c r="AA1616" s="5">
        <f>'90.1 Data-IP'!AA1616*Convert!$B$7/$D1616</f>
        <v>67.176726765199462</v>
      </c>
      <c r="AB1616" s="5">
        <f t="shared" si="51"/>
        <v>207.26799863308952</v>
      </c>
    </row>
    <row r="1617" spans="1:28" x14ac:dyDescent="0.25">
      <c r="A1617" s="95">
        <v>2007</v>
      </c>
      <c r="B1617" s="95" t="s">
        <v>57</v>
      </c>
      <c r="C1617" s="101" t="s">
        <v>10</v>
      </c>
      <c r="D1617" s="5">
        <f>'90.1 Data-SI'!D1617*Convert!$B$1</f>
        <v>210886.532889864</v>
      </c>
      <c r="E1617" s="5">
        <f>'90.1 Data-IP'!E1617*Convert!$B$6/$D1617</f>
        <v>0</v>
      </c>
      <c r="F1617" s="5">
        <f>'90.1 Data-IP'!F1617*Convert!$B$7/$D1617</f>
        <v>0.69893339486347339</v>
      </c>
      <c r="G1617" s="5">
        <f>'90.1 Data-IP'!G1617*Convert!$B$6/$D1617</f>
        <v>158.71404555067852</v>
      </c>
      <c r="H1617" s="5">
        <f>'90.1 Data-IP'!H1617*Convert!$B$6/$D1617</f>
        <v>46.900255745125442</v>
      </c>
      <c r="I1617" s="5">
        <f>'90.1 Data-IP'!I1617*Convert!$B$6/$D1617</f>
        <v>3.0900361823352824</v>
      </c>
      <c r="J1617" s="5">
        <f>'90.1 Data-IP'!J1617*Convert!$B$6/$D1617</f>
        <v>37.248536483446387</v>
      </c>
      <c r="K1617" s="5">
        <f>'90.1 Data-IP'!K1617*Convert!$B$7/$D1617</f>
        <v>2.6525949823460668</v>
      </c>
      <c r="L1617" s="5">
        <f>'90.1 Data-IP'!L1617*Convert!$B$6/$D1617</f>
        <v>1.1296018767798055</v>
      </c>
      <c r="M1617" s="5">
        <f>'90.1 Data-IP'!M1617*Convert!$B$6/$D1617</f>
        <v>27.583437360827645</v>
      </c>
      <c r="N1617" s="5">
        <f>'90.1 Data-IP'!N1617*Convert!$B$6/$D1617</f>
        <v>6.7760455322709987</v>
      </c>
      <c r="O1617" s="5">
        <f>'90.1 Data-IP'!O1617*Convert!$B$6/$D1617</f>
        <v>1.0851494238919106E-2</v>
      </c>
      <c r="P1617" s="5">
        <f>'90.1 Data-IP'!P1617*Convert!$B$6/$D1617</f>
        <v>6.765194038032079</v>
      </c>
      <c r="Q1617" s="5">
        <f>'90.1 Data-IP'!Q1617*Convert!$B$6/$D1617</f>
        <v>0</v>
      </c>
      <c r="R1617" s="5">
        <f>'90.1 Data-IP'!R1617*Convert!$B$6/$D1617</f>
        <v>0</v>
      </c>
      <c r="S1617" s="5">
        <f>'90.1 Data-IP'!S1617*Convert!$B$6/$D1617</f>
        <v>5.83931292754722</v>
      </c>
      <c r="T1617" s="5">
        <f>'90.1 Data-IP'!T1617*Convert!$B$6/$D1617</f>
        <v>2.199421396169551</v>
      </c>
      <c r="U1617" s="5">
        <f>'90.1 Data-IP'!U1617*Convert!$B$7/$D1617</f>
        <v>1.5925021523701626</v>
      </c>
      <c r="V1617" s="5">
        <f>'90.1 Data-IP'!V1617*Convert!$B$6/$D1617</f>
        <v>2.2577803640979432</v>
      </c>
      <c r="W1617" s="5">
        <f>'90.1 Data-IP'!W1617*Convert!$B$6/$D1617</f>
        <v>198.90198987708544</v>
      </c>
      <c r="X1617" s="5">
        <f>'90.1 Data-IP'!X1617*Convert!$B$7/$D1617</f>
        <v>0.69893339486347339</v>
      </c>
      <c r="Y1617" s="5">
        <f t="shared" si="50"/>
        <v>199.60092327194891</v>
      </c>
      <c r="Z1617" s="5">
        <f>'90.1 Data-IP'!Z1617*Convert!$B$6/$D1617</f>
        <v>291.73847341927882</v>
      </c>
      <c r="AA1617" s="5">
        <f>'90.1 Data-IP'!AA1617*Convert!$B$7/$D1617</f>
        <v>4.9440305295797016</v>
      </c>
      <c r="AB1617" s="5">
        <f t="shared" si="51"/>
        <v>296.68250394885854</v>
      </c>
    </row>
    <row r="1618" spans="1:28" x14ac:dyDescent="0.25">
      <c r="A1618" s="95">
        <v>2007</v>
      </c>
      <c r="B1618" s="95" t="s">
        <v>57</v>
      </c>
      <c r="C1618" s="101" t="s">
        <v>6</v>
      </c>
      <c r="D1618" s="5">
        <f>'90.1 Data-SI'!D1618*Convert!$B$1</f>
        <v>210886.532889864</v>
      </c>
      <c r="E1618" s="5">
        <f>'90.1 Data-IP'!E1618*Convert!$B$6/$D1618</f>
        <v>0</v>
      </c>
      <c r="F1618" s="5">
        <f>'90.1 Data-IP'!F1618*Convert!$B$7/$D1618</f>
        <v>0.29236716175768179</v>
      </c>
      <c r="G1618" s="5">
        <f>'90.1 Data-IP'!G1618*Convert!$B$6/$D1618</f>
        <v>107.85150056110757</v>
      </c>
      <c r="H1618" s="5">
        <f>'90.1 Data-IP'!H1618*Convert!$B$6/$D1618</f>
        <v>46.900255745125442</v>
      </c>
      <c r="I1618" s="5">
        <f>'90.1 Data-IP'!I1618*Convert!$B$6/$D1618</f>
        <v>3.0906055381199491</v>
      </c>
      <c r="J1618" s="5">
        <f>'90.1 Data-IP'!J1618*Convert!$B$6/$D1618</f>
        <v>37.248536483446387</v>
      </c>
      <c r="K1618" s="5">
        <f>'90.1 Data-IP'!K1618*Convert!$B$7/$D1618</f>
        <v>2.6525949823460668</v>
      </c>
      <c r="L1618" s="5">
        <f>'90.1 Data-IP'!L1618*Convert!$B$6/$D1618</f>
        <v>1.1296018767798055</v>
      </c>
      <c r="M1618" s="5">
        <f>'90.1 Data-IP'!M1618*Convert!$B$6/$D1618</f>
        <v>23.332484733555855</v>
      </c>
      <c r="N1618" s="5">
        <f>'90.1 Data-IP'!N1618*Convert!$B$6/$D1618</f>
        <v>4.0599337615159259</v>
      </c>
      <c r="O1618" s="5">
        <f>'90.1 Data-IP'!O1618*Convert!$B$6/$D1618</f>
        <v>1.0851494238919106E-2</v>
      </c>
      <c r="P1618" s="5">
        <f>'90.1 Data-IP'!P1618*Convert!$B$6/$D1618</f>
        <v>4.049082267277007</v>
      </c>
      <c r="Q1618" s="5">
        <f>'90.1 Data-IP'!Q1618*Convert!$B$6/$D1618</f>
        <v>0</v>
      </c>
      <c r="R1618" s="5">
        <f>'90.1 Data-IP'!R1618*Convert!$B$6/$D1618</f>
        <v>0</v>
      </c>
      <c r="S1618" s="5">
        <f>'90.1 Data-IP'!S1618*Convert!$B$6/$D1618</f>
        <v>5.4053214806846173</v>
      </c>
      <c r="T1618" s="5">
        <f>'90.1 Data-IP'!T1618*Convert!$B$6/$D1618</f>
        <v>2.1975709898693818</v>
      </c>
      <c r="U1618" s="5">
        <f>'90.1 Data-IP'!U1618*Convert!$B$7/$D1618</f>
        <v>1.627385486450899</v>
      </c>
      <c r="V1618" s="5">
        <f>'90.1 Data-IP'!V1618*Convert!$B$6/$D1618</f>
        <v>2.3251066856348439</v>
      </c>
      <c r="W1618" s="5">
        <f>'90.1 Data-IP'!W1618*Convert!$B$6/$D1618</f>
        <v>140.63838904262505</v>
      </c>
      <c r="X1618" s="5">
        <f>'90.1 Data-IP'!X1618*Convert!$B$7/$D1618</f>
        <v>0.29236716175768179</v>
      </c>
      <c r="Y1618" s="5">
        <f t="shared" si="50"/>
        <v>140.93075620438273</v>
      </c>
      <c r="Z1618" s="5">
        <f>'90.1 Data-IP'!Z1618*Convert!$B$6/$D1618</f>
        <v>233.54106019478593</v>
      </c>
      <c r="AA1618" s="5">
        <f>'90.1 Data-IP'!AA1618*Convert!$B$7/$D1618</f>
        <v>4.5723476305546473</v>
      </c>
      <c r="AB1618" s="5">
        <f t="shared" si="51"/>
        <v>238.11340782534057</v>
      </c>
    </row>
    <row r="1619" spans="1:28" x14ac:dyDescent="0.25">
      <c r="A1619" s="95">
        <v>2007</v>
      </c>
      <c r="B1619" s="95" t="s">
        <v>57</v>
      </c>
      <c r="C1619" s="101" t="s">
        <v>11</v>
      </c>
      <c r="D1619" s="5">
        <f>'90.1 Data-SI'!D1619*Convert!$B$1</f>
        <v>210886.532889864</v>
      </c>
      <c r="E1619" s="5">
        <f>'90.1 Data-IP'!E1619*Convert!$B$6/$D1619</f>
        <v>0</v>
      </c>
      <c r="F1619" s="5">
        <f>'90.1 Data-IP'!F1619*Convert!$B$7/$D1619</f>
        <v>0.40612775544276541</v>
      </c>
      <c r="G1619" s="5">
        <f>'90.1 Data-IP'!G1619*Convert!$B$6/$D1619</f>
        <v>102.17573508270601</v>
      </c>
      <c r="H1619" s="5">
        <f>'90.1 Data-IP'!H1619*Convert!$B$6/$D1619</f>
        <v>46.900255745125442</v>
      </c>
      <c r="I1619" s="5">
        <f>'90.1 Data-IP'!I1619*Convert!$B$6/$D1619</f>
        <v>3.0910325549584492</v>
      </c>
      <c r="J1619" s="5">
        <f>'90.1 Data-IP'!J1619*Convert!$B$6/$D1619</f>
        <v>37.248536483446387</v>
      </c>
      <c r="K1619" s="5">
        <f>'90.1 Data-IP'!K1619*Convert!$B$7/$D1619</f>
        <v>2.6525949823460668</v>
      </c>
      <c r="L1619" s="5">
        <f>'90.1 Data-IP'!L1619*Convert!$B$6/$D1619</f>
        <v>1.1296018767798055</v>
      </c>
      <c r="M1619" s="5">
        <f>'90.1 Data-IP'!M1619*Convert!$B$6/$D1619</f>
        <v>27.392845511910284</v>
      </c>
      <c r="N1619" s="5">
        <f>'90.1 Data-IP'!N1619*Convert!$B$6/$D1619</f>
        <v>4.4626106402218317</v>
      </c>
      <c r="O1619" s="5">
        <f>'90.1 Data-IP'!O1619*Convert!$B$6/$D1619</f>
        <v>1.0851494238919106E-2</v>
      </c>
      <c r="P1619" s="5">
        <f>'90.1 Data-IP'!P1619*Convert!$B$6/$D1619</f>
        <v>4.4517591459829129</v>
      </c>
      <c r="Q1619" s="5">
        <f>'90.1 Data-IP'!Q1619*Convert!$B$6/$D1619</f>
        <v>0</v>
      </c>
      <c r="R1619" s="5">
        <f>'90.1 Data-IP'!R1619*Convert!$B$6/$D1619</f>
        <v>0</v>
      </c>
      <c r="S1619" s="5">
        <f>'90.1 Data-IP'!S1619*Convert!$B$6/$D1619</f>
        <v>6.8265758581602158</v>
      </c>
      <c r="T1619" s="5">
        <f>'90.1 Data-IP'!T1619*Convert!$B$6/$D1619</f>
        <v>2.1997060740618846</v>
      </c>
      <c r="U1619" s="5">
        <f>'90.1 Data-IP'!U1619*Convert!$B$7/$D1619</f>
        <v>1.7379792970141283</v>
      </c>
      <c r="V1619" s="5">
        <f>'90.1 Data-IP'!V1619*Convert!$B$6/$D1619</f>
        <v>2.1901693646687082</v>
      </c>
      <c r="W1619" s="5">
        <f>'90.1 Data-IP'!W1619*Convert!$B$6/$D1619</f>
        <v>140.84691559875944</v>
      </c>
      <c r="X1619" s="5">
        <f>'90.1 Data-IP'!X1619*Convert!$B$7/$D1619</f>
        <v>0.40612775544276541</v>
      </c>
      <c r="Y1619" s="5">
        <f t="shared" si="50"/>
        <v>141.25304335420219</v>
      </c>
      <c r="Z1619" s="5">
        <f>'90.1 Data-IP'!Z1619*Convert!$B$6/$D1619</f>
        <v>233.6172115309852</v>
      </c>
      <c r="AA1619" s="5">
        <f>'90.1 Data-IP'!AA1619*Convert!$B$7/$D1619</f>
        <v>4.7967020348029594</v>
      </c>
      <c r="AB1619" s="5">
        <f t="shared" si="51"/>
        <v>238.41391356578816</v>
      </c>
    </row>
    <row r="1620" spans="1:28" x14ac:dyDescent="0.25">
      <c r="A1620" s="95">
        <v>2007</v>
      </c>
      <c r="B1620" s="95" t="s">
        <v>57</v>
      </c>
      <c r="C1620" s="101" t="s">
        <v>13</v>
      </c>
      <c r="D1620" s="5">
        <f>'90.1 Data-SI'!D1620*Convert!$B$1</f>
        <v>210886.532889864</v>
      </c>
      <c r="E1620" s="5">
        <f>'90.1 Data-IP'!E1620*Convert!$B$6/$D1620</f>
        <v>0</v>
      </c>
      <c r="F1620" s="5">
        <f>'90.1 Data-IP'!F1620*Convert!$B$7/$D1620</f>
        <v>0.87086535851000857</v>
      </c>
      <c r="G1620" s="5">
        <f>'90.1 Data-IP'!G1620*Convert!$B$6/$D1620</f>
        <v>90.996576589710912</v>
      </c>
      <c r="H1620" s="5">
        <f>'90.1 Data-IP'!H1620*Convert!$B$6/$D1620</f>
        <v>46.900255745125442</v>
      </c>
      <c r="I1620" s="5">
        <f>'90.1 Data-IP'!I1620*Convert!$B$6/$D1620</f>
        <v>3.0871894034119456</v>
      </c>
      <c r="J1620" s="5">
        <f>'90.1 Data-IP'!J1620*Convert!$B$6/$D1620</f>
        <v>37.248536483446387</v>
      </c>
      <c r="K1620" s="5">
        <f>'90.1 Data-IP'!K1620*Convert!$B$7/$D1620</f>
        <v>2.6525949823460668</v>
      </c>
      <c r="L1620" s="5">
        <f>'90.1 Data-IP'!L1620*Convert!$B$6/$D1620</f>
        <v>1.1296018767798055</v>
      </c>
      <c r="M1620" s="5">
        <f>'90.1 Data-IP'!M1620*Convert!$B$6/$D1620</f>
        <v>24.266512898302462</v>
      </c>
      <c r="N1620" s="5">
        <f>'90.1 Data-IP'!N1620*Convert!$B$6/$D1620</f>
        <v>3.2823360986066419</v>
      </c>
      <c r="O1620" s="5">
        <f>'90.1 Data-IP'!O1620*Convert!$B$6/$D1620</f>
        <v>1.0851494238919106E-2</v>
      </c>
      <c r="P1620" s="5">
        <f>'90.1 Data-IP'!P1620*Convert!$B$6/$D1620</f>
        <v>3.2714846043677235</v>
      </c>
      <c r="Q1620" s="5">
        <f>'90.1 Data-IP'!Q1620*Convert!$B$6/$D1620</f>
        <v>0</v>
      </c>
      <c r="R1620" s="5">
        <f>'90.1 Data-IP'!R1620*Convert!$B$6/$D1620</f>
        <v>0</v>
      </c>
      <c r="S1620" s="5">
        <f>'90.1 Data-IP'!S1620*Convert!$B$6/$D1620</f>
        <v>4.1111757821359785</v>
      </c>
      <c r="T1620" s="5">
        <f>'90.1 Data-IP'!T1620*Convert!$B$6/$D1620</f>
        <v>2.1977133288155493</v>
      </c>
      <c r="U1620" s="5">
        <f>'90.1 Data-IP'!U1620*Convert!$B$7/$D1620</f>
        <v>1.79395827866045</v>
      </c>
      <c r="V1620" s="5">
        <f>'90.1 Data-IP'!V1620*Convert!$B$6/$D1620</f>
        <v>2.312580858372165</v>
      </c>
      <c r="W1620" s="5">
        <f>'90.1 Data-IP'!W1620*Convert!$B$6/$D1620</f>
        <v>122.64574987451707</v>
      </c>
      <c r="X1620" s="5">
        <f>'90.1 Data-IP'!X1620*Convert!$B$7/$D1620</f>
        <v>0.87086535851000857</v>
      </c>
      <c r="Y1620" s="5">
        <f t="shared" si="50"/>
        <v>123.51661523302707</v>
      </c>
      <c r="Z1620" s="5">
        <f>'90.1 Data-IP'!Z1620*Convert!$B$6/$D1620</f>
        <v>215.53233672576113</v>
      </c>
      <c r="AA1620" s="5">
        <f>'90.1 Data-IP'!AA1620*Convert!$B$7/$D1620</f>
        <v>5.317369899776188</v>
      </c>
      <c r="AB1620" s="5">
        <f t="shared" si="51"/>
        <v>220.84970662553732</v>
      </c>
    </row>
    <row r="1621" spans="1:28" x14ac:dyDescent="0.25">
      <c r="A1621" s="95">
        <v>2007</v>
      </c>
      <c r="B1621" s="95" t="s">
        <v>57</v>
      </c>
      <c r="C1621" s="101" t="s">
        <v>19</v>
      </c>
      <c r="D1621" s="5">
        <f>'90.1 Data-SI'!D1621*Convert!$B$1</f>
        <v>210886.532889864</v>
      </c>
      <c r="E1621" s="5">
        <f>'90.1 Data-IP'!E1621*Convert!$B$6/$D1621</f>
        <v>0</v>
      </c>
      <c r="F1621" s="5">
        <f>'90.1 Data-IP'!F1621*Convert!$B$7/$D1621</f>
        <v>0.97181266048666548</v>
      </c>
      <c r="G1621" s="5">
        <f>'90.1 Data-IP'!G1621*Convert!$B$6/$D1621</f>
        <v>88.465790126865031</v>
      </c>
      <c r="H1621" s="5">
        <f>'90.1 Data-IP'!H1621*Convert!$B$6/$D1621</f>
        <v>46.900255745125442</v>
      </c>
      <c r="I1621" s="5">
        <f>'90.1 Data-IP'!I1621*Convert!$B$6/$D1621</f>
        <v>3.0860506918426109</v>
      </c>
      <c r="J1621" s="5">
        <f>'90.1 Data-IP'!J1621*Convert!$B$6/$D1621</f>
        <v>37.248536483446387</v>
      </c>
      <c r="K1621" s="5">
        <f>'90.1 Data-IP'!K1621*Convert!$B$7/$D1621</f>
        <v>2.6525949823460668</v>
      </c>
      <c r="L1621" s="5">
        <f>'90.1 Data-IP'!L1621*Convert!$B$6/$D1621</f>
        <v>1.1296018767798055</v>
      </c>
      <c r="M1621" s="5">
        <f>'90.1 Data-IP'!M1621*Convert!$B$6/$D1621</f>
        <v>24.610688470133812</v>
      </c>
      <c r="N1621" s="5">
        <f>'90.1 Data-IP'!N1621*Convert!$B$6/$D1621</f>
        <v>4.1785021036728791</v>
      </c>
      <c r="O1621" s="5">
        <f>'90.1 Data-IP'!O1621*Convert!$B$6/$D1621</f>
        <v>1.0851494238919106E-2</v>
      </c>
      <c r="P1621" s="5">
        <f>'90.1 Data-IP'!P1621*Convert!$B$6/$D1621</f>
        <v>4.1676506094339603</v>
      </c>
      <c r="Q1621" s="5">
        <f>'90.1 Data-IP'!Q1621*Convert!$B$6/$D1621</f>
        <v>0</v>
      </c>
      <c r="R1621" s="5">
        <f>'90.1 Data-IP'!R1621*Convert!$B$6/$D1621</f>
        <v>0</v>
      </c>
      <c r="S1621" s="5">
        <f>'90.1 Data-IP'!S1621*Convert!$B$6/$D1621</f>
        <v>6.087267371769804</v>
      </c>
      <c r="T1621" s="5">
        <f>'90.1 Data-IP'!T1621*Convert!$B$6/$D1621</f>
        <v>2.1997060740618846</v>
      </c>
      <c r="U1621" s="5">
        <f>'90.1 Data-IP'!U1621*Convert!$B$7/$D1621</f>
        <v>1.9318351438119643</v>
      </c>
      <c r="V1621" s="5">
        <f>'90.1 Data-IP'!V1621*Convert!$B$6/$D1621</f>
        <v>2.189600008884041</v>
      </c>
      <c r="W1621" s="5">
        <f>'90.1 Data-IP'!W1621*Convert!$B$6/$D1621</f>
        <v>123.3313965782026</v>
      </c>
      <c r="X1621" s="5">
        <f>'90.1 Data-IP'!X1621*Convert!$B$7/$D1621</f>
        <v>0.97181266048666548</v>
      </c>
      <c r="Y1621" s="5">
        <f t="shared" si="50"/>
        <v>124.30320923868926</v>
      </c>
      <c r="Z1621" s="5">
        <f>'90.1 Data-IP'!Z1621*Convert!$B$6/$D1621</f>
        <v>216.09599895258171</v>
      </c>
      <c r="AA1621" s="5">
        <f>'90.1 Data-IP'!AA1621*Convert!$B$7/$D1621</f>
        <v>5.5561940669043599</v>
      </c>
      <c r="AB1621" s="5">
        <f t="shared" si="51"/>
        <v>221.65219301948608</v>
      </c>
    </row>
    <row r="1622" spans="1:28" x14ac:dyDescent="0.25">
      <c r="A1622" s="95">
        <v>2007</v>
      </c>
      <c r="B1622" s="95" t="s">
        <v>57</v>
      </c>
      <c r="C1622" s="101" t="s">
        <v>20</v>
      </c>
      <c r="D1622" s="5">
        <f>'90.1 Data-SI'!D1622*Convert!$B$1</f>
        <v>210886.532889864</v>
      </c>
      <c r="E1622" s="5">
        <f>'90.1 Data-IP'!E1622*Convert!$B$6/$D1622</f>
        <v>0</v>
      </c>
      <c r="F1622" s="5">
        <f>'90.1 Data-IP'!F1622*Convert!$B$7/$D1622</f>
        <v>0.8924969232192923</v>
      </c>
      <c r="G1622" s="5">
        <f>'90.1 Data-IP'!G1622*Convert!$B$6/$D1622</f>
        <v>53.427350460550699</v>
      </c>
      <c r="H1622" s="5">
        <f>'90.1 Data-IP'!H1622*Convert!$B$6/$D1622</f>
        <v>46.900255745125442</v>
      </c>
      <c r="I1622" s="5">
        <f>'90.1 Data-IP'!I1622*Convert!$B$6/$D1622</f>
        <v>3.0883281149812802</v>
      </c>
      <c r="J1622" s="5">
        <f>'90.1 Data-IP'!J1622*Convert!$B$6/$D1622</f>
        <v>37.248536483446387</v>
      </c>
      <c r="K1622" s="5">
        <f>'90.1 Data-IP'!K1622*Convert!$B$7/$D1622</f>
        <v>2.6525949823460668</v>
      </c>
      <c r="L1622" s="5">
        <f>'90.1 Data-IP'!L1622*Convert!$B$6/$D1622</f>
        <v>1.1296018767798055</v>
      </c>
      <c r="M1622" s="5">
        <f>'90.1 Data-IP'!M1622*Convert!$B$6/$D1622</f>
        <v>22.168009814965185</v>
      </c>
      <c r="N1622" s="5">
        <f>'90.1 Data-IP'!N1622*Convert!$B$6/$D1622</f>
        <v>2.012672698798696</v>
      </c>
      <c r="O1622" s="5">
        <f>'90.1 Data-IP'!O1622*Convert!$B$6/$D1622</f>
        <v>1.0851494238919106E-2</v>
      </c>
      <c r="P1622" s="5">
        <f>'90.1 Data-IP'!P1622*Convert!$B$6/$D1622</f>
        <v>2.0018212045597767</v>
      </c>
      <c r="Q1622" s="5">
        <f>'90.1 Data-IP'!Q1622*Convert!$B$6/$D1622</f>
        <v>0</v>
      </c>
      <c r="R1622" s="5">
        <f>'90.1 Data-IP'!R1622*Convert!$B$6/$D1622</f>
        <v>0</v>
      </c>
      <c r="S1622" s="5">
        <f>'90.1 Data-IP'!S1622*Convert!$B$6/$D1622</f>
        <v>4.1323842851148322</v>
      </c>
      <c r="T1622" s="5">
        <f>'90.1 Data-IP'!T1622*Convert!$B$6/$D1622</f>
        <v>2.1977133288155493</v>
      </c>
      <c r="U1622" s="5">
        <f>'90.1 Data-IP'!U1622*Convert!$B$7/$D1622</f>
        <v>1.9532231098195671</v>
      </c>
      <c r="V1622" s="5">
        <f>'90.1 Data-IP'!V1622*Convert!$B$6/$D1622</f>
        <v>2.2639009387831157</v>
      </c>
      <c r="W1622" s="5">
        <f>'90.1 Data-IP'!W1622*Convert!$B$6/$D1622</f>
        <v>81.729565765190472</v>
      </c>
      <c r="X1622" s="5">
        <f>'90.1 Data-IP'!X1622*Convert!$B$7/$D1622</f>
        <v>0.8924969232192923</v>
      </c>
      <c r="Y1622" s="5">
        <f t="shared" si="50"/>
        <v>82.62206268840977</v>
      </c>
      <c r="Z1622" s="5">
        <f>'90.1 Data-IP'!Z1622*Convert!$B$6/$D1622</f>
        <v>174.56889608630715</v>
      </c>
      <c r="AA1622" s="5">
        <f>'90.1 Data-IP'!AA1622*Convert!$B$7/$D1622</f>
        <v>5.4983150153849252</v>
      </c>
      <c r="AB1622" s="5">
        <f t="shared" si="51"/>
        <v>180.06721110169207</v>
      </c>
    </row>
    <row r="1623" spans="1:28" x14ac:dyDescent="0.25">
      <c r="A1623" s="95">
        <v>2007</v>
      </c>
      <c r="B1623" s="95" t="s">
        <v>57</v>
      </c>
      <c r="C1623" s="101" t="s">
        <v>3</v>
      </c>
      <c r="D1623" s="5">
        <f>'90.1 Data-SI'!D1623*Convert!$B$1</f>
        <v>210886.532889864</v>
      </c>
      <c r="E1623" s="5">
        <f>'90.1 Data-IP'!E1623*Convert!$B$6/$D1623</f>
        <v>0</v>
      </c>
      <c r="F1623" s="5">
        <f>'90.1 Data-IP'!F1623*Convert!$B$7/$D1623</f>
        <v>3.7731002903388879</v>
      </c>
      <c r="G1623" s="5">
        <f>'90.1 Data-IP'!G1623*Convert!$B$6/$D1623</f>
        <v>50.945386256240027</v>
      </c>
      <c r="H1623" s="5">
        <f>'90.1 Data-IP'!H1623*Convert!$B$6/$D1623</f>
        <v>46.900255745125442</v>
      </c>
      <c r="I1623" s="5">
        <f>'90.1 Data-IP'!I1623*Convert!$B$6/$D1623</f>
        <v>3.0877587591966136</v>
      </c>
      <c r="J1623" s="5">
        <f>'90.1 Data-IP'!J1623*Convert!$B$6/$D1623</f>
        <v>37.248536483446387</v>
      </c>
      <c r="K1623" s="5">
        <f>'90.1 Data-IP'!K1623*Convert!$B$7/$D1623</f>
        <v>2.6525949823460668</v>
      </c>
      <c r="L1623" s="5">
        <f>'90.1 Data-IP'!L1623*Convert!$B$6/$D1623</f>
        <v>1.1296018767798055</v>
      </c>
      <c r="M1623" s="5">
        <f>'90.1 Data-IP'!M1623*Convert!$B$6/$D1623</f>
        <v>21.935997332713281</v>
      </c>
      <c r="N1623" s="5">
        <f>'90.1 Data-IP'!N1623*Convert!$B$6/$D1623</f>
        <v>2.5750538751037628</v>
      </c>
      <c r="O1623" s="5">
        <f>'90.1 Data-IP'!O1623*Convert!$B$6/$D1623</f>
        <v>1.0851494238919106E-2</v>
      </c>
      <c r="P1623" s="5">
        <f>'90.1 Data-IP'!P1623*Convert!$B$6/$D1623</f>
        <v>2.564202380864844</v>
      </c>
      <c r="Q1623" s="5">
        <f>'90.1 Data-IP'!Q1623*Convert!$B$6/$D1623</f>
        <v>0</v>
      </c>
      <c r="R1623" s="5">
        <f>'90.1 Data-IP'!R1623*Convert!$B$6/$D1623</f>
        <v>0</v>
      </c>
      <c r="S1623" s="5">
        <f>'90.1 Data-IP'!S1623*Convert!$B$6/$D1623</f>
        <v>5.4120114111544568</v>
      </c>
      <c r="T1623" s="5">
        <f>'90.1 Data-IP'!T1623*Convert!$B$6/$D1623</f>
        <v>2.1997060740618846</v>
      </c>
      <c r="U1623" s="5">
        <f>'90.1 Data-IP'!U1623*Convert!$B$7/$D1623</f>
        <v>2.2265408531057846</v>
      </c>
      <c r="V1623" s="5">
        <f>'90.1 Data-IP'!V1623*Convert!$B$6/$D1623</f>
        <v>2.1521648660421699</v>
      </c>
      <c r="W1623" s="5">
        <f>'90.1 Data-IP'!W1623*Convert!$B$6/$D1623</f>
        <v>80.857597380972621</v>
      </c>
      <c r="X1623" s="5">
        <f>'90.1 Data-IP'!X1623*Convert!$B$7/$D1623</f>
        <v>3.7731002903388879</v>
      </c>
      <c r="Y1623" s="5">
        <f t="shared" si="50"/>
        <v>84.630697671311509</v>
      </c>
      <c r="Z1623" s="5">
        <f>'90.1 Data-IP'!Z1623*Convert!$B$6/$D1623</f>
        <v>173.58661501880999</v>
      </c>
      <c r="AA1623" s="5">
        <f>'90.1 Data-IP'!AA1623*Convert!$B$7/$D1623</f>
        <v>8.6522361257907399</v>
      </c>
      <c r="AB1623" s="5">
        <f t="shared" si="51"/>
        <v>182.23885114460074</v>
      </c>
    </row>
    <row r="1624" spans="1:28" x14ac:dyDescent="0.25">
      <c r="A1624" s="95">
        <v>2007</v>
      </c>
      <c r="B1624" s="95" t="s">
        <v>57</v>
      </c>
      <c r="C1624" s="101" t="s">
        <v>7</v>
      </c>
      <c r="D1624" s="5">
        <f>'90.1 Data-SI'!D1624*Convert!$B$1</f>
        <v>210886.532889864</v>
      </c>
      <c r="E1624" s="5">
        <f>'90.1 Data-IP'!E1624*Convert!$B$6/$D1624</f>
        <v>0</v>
      </c>
      <c r="F1624" s="5">
        <f>'90.1 Data-IP'!F1624*Convert!$B$7/$D1624</f>
        <v>1.445319816814429</v>
      </c>
      <c r="G1624" s="5">
        <f>'90.1 Data-IP'!G1624*Convert!$B$6/$D1624</f>
        <v>36.663238736808459</v>
      </c>
      <c r="H1624" s="5">
        <f>'90.1 Data-IP'!H1624*Convert!$B$6/$D1624</f>
        <v>46.900255745125442</v>
      </c>
      <c r="I1624" s="5">
        <f>'90.1 Data-IP'!I1624*Convert!$B$6/$D1624</f>
        <v>3.0876164202504457</v>
      </c>
      <c r="J1624" s="5">
        <f>'90.1 Data-IP'!J1624*Convert!$B$6/$D1624</f>
        <v>37.248536483446387</v>
      </c>
      <c r="K1624" s="5">
        <f>'90.1 Data-IP'!K1624*Convert!$B$7/$D1624</f>
        <v>2.6525949823460668</v>
      </c>
      <c r="L1624" s="5">
        <f>'90.1 Data-IP'!L1624*Convert!$B$6/$D1624</f>
        <v>1.1296018767798055</v>
      </c>
      <c r="M1624" s="5">
        <f>'90.1 Data-IP'!M1624*Convert!$B$6/$D1624</f>
        <v>21.345433045067189</v>
      </c>
      <c r="N1624" s="5">
        <f>'90.1 Data-IP'!N1624*Convert!$B$6/$D1624</f>
        <v>1.4645254171103099</v>
      </c>
      <c r="O1624" s="5">
        <f>'90.1 Data-IP'!O1624*Convert!$B$6/$D1624</f>
        <v>1.0851494238919106E-2</v>
      </c>
      <c r="P1624" s="5">
        <f>'90.1 Data-IP'!P1624*Convert!$B$6/$D1624</f>
        <v>1.4536739228713909</v>
      </c>
      <c r="Q1624" s="5">
        <f>'90.1 Data-IP'!Q1624*Convert!$B$6/$D1624</f>
        <v>0</v>
      </c>
      <c r="R1624" s="5">
        <f>'90.1 Data-IP'!R1624*Convert!$B$6/$D1624</f>
        <v>0</v>
      </c>
      <c r="S1624" s="5">
        <f>'90.1 Data-IP'!S1624*Convert!$B$6/$D1624</f>
        <v>2.509720298813197</v>
      </c>
      <c r="T1624" s="5">
        <f>'90.1 Data-IP'!T1624*Convert!$B$6/$D1624</f>
        <v>2.1978556677617163</v>
      </c>
      <c r="U1624" s="5">
        <f>'90.1 Data-IP'!U1624*Convert!$B$7/$D1624</f>
        <v>2.1483943896064814</v>
      </c>
      <c r="V1624" s="5">
        <f>'90.1 Data-IP'!V1624*Convert!$B$6/$D1624</f>
        <v>2.2532255178206051</v>
      </c>
      <c r="W1624" s="5">
        <f>'90.1 Data-IP'!W1624*Convert!$B$6/$D1624</f>
        <v>61.972066003560229</v>
      </c>
      <c r="X1624" s="5">
        <f>'90.1 Data-IP'!X1624*Convert!$B$7/$D1624</f>
        <v>1.445319816814429</v>
      </c>
      <c r="Y1624" s="5">
        <f t="shared" si="50"/>
        <v>63.417385820374662</v>
      </c>
      <c r="Z1624" s="5">
        <f>'90.1 Data-IP'!Z1624*Convert!$B$6/$D1624</f>
        <v>154.8000092089836</v>
      </c>
      <c r="AA1624" s="5">
        <f>'90.1 Data-IP'!AA1624*Convert!$B$7/$D1624</f>
        <v>6.2462604690266401</v>
      </c>
      <c r="AB1624" s="5">
        <f t="shared" si="51"/>
        <v>161.04626967801025</v>
      </c>
    </row>
    <row r="1625" spans="1:28" x14ac:dyDescent="0.25">
      <c r="A1625" s="95">
        <v>2007</v>
      </c>
      <c r="B1625" s="95" t="s">
        <v>57</v>
      </c>
      <c r="C1625" s="101" t="s">
        <v>17</v>
      </c>
      <c r="D1625" s="5">
        <f>'90.1 Data-SI'!D1625*Convert!$B$1</f>
        <v>210886.532889864</v>
      </c>
      <c r="E1625" s="5">
        <f>'90.1 Data-IP'!E1625*Convert!$B$6/$D1625</f>
        <v>0</v>
      </c>
      <c r="F1625" s="5">
        <f>'90.1 Data-IP'!F1625*Convert!$B$7/$D1625</f>
        <v>1.1294210204743509</v>
      </c>
      <c r="G1625" s="5">
        <f>'90.1 Data-IP'!G1625*Convert!$B$6/$D1625</f>
        <v>30.376981518297459</v>
      </c>
      <c r="H1625" s="5">
        <f>'90.1 Data-IP'!H1625*Convert!$B$6/$D1625</f>
        <v>46.900255745125442</v>
      </c>
      <c r="I1625" s="5">
        <f>'90.1 Data-IP'!I1625*Convert!$B$6/$D1625</f>
        <v>3.0871894034119456</v>
      </c>
      <c r="J1625" s="5">
        <f>'90.1 Data-IP'!J1625*Convert!$B$6/$D1625</f>
        <v>37.248536483446387</v>
      </c>
      <c r="K1625" s="5">
        <f>'90.1 Data-IP'!K1625*Convert!$B$7/$D1625</f>
        <v>2.6525949823460668</v>
      </c>
      <c r="L1625" s="5">
        <f>'90.1 Data-IP'!L1625*Convert!$B$6/$D1625</f>
        <v>1.1296018767798055</v>
      </c>
      <c r="M1625" s="5">
        <f>'90.1 Data-IP'!M1625*Convert!$B$6/$D1625</f>
        <v>20.357458419723354</v>
      </c>
      <c r="N1625" s="5">
        <f>'90.1 Data-IP'!N1625*Convert!$B$6/$D1625</f>
        <v>1.5758344730127551</v>
      </c>
      <c r="O1625" s="5">
        <f>'90.1 Data-IP'!O1625*Convert!$B$6/$D1625</f>
        <v>1.0851494238919106E-2</v>
      </c>
      <c r="P1625" s="5">
        <f>'90.1 Data-IP'!P1625*Convert!$B$6/$D1625</f>
        <v>1.5649829787738363</v>
      </c>
      <c r="Q1625" s="5">
        <f>'90.1 Data-IP'!Q1625*Convert!$B$6/$D1625</f>
        <v>0</v>
      </c>
      <c r="R1625" s="5">
        <f>'90.1 Data-IP'!R1625*Convert!$B$6/$D1625</f>
        <v>0</v>
      </c>
      <c r="S1625" s="5">
        <f>'90.1 Data-IP'!S1625*Convert!$B$6/$D1625</f>
        <v>0</v>
      </c>
      <c r="T1625" s="5">
        <f>'90.1 Data-IP'!T1625*Convert!$B$6/$D1625</f>
        <v>2.1998484130080516</v>
      </c>
      <c r="U1625" s="5">
        <f>'90.1 Data-IP'!U1625*Convert!$B$7/$D1625</f>
        <v>2.2081735109990288</v>
      </c>
      <c r="V1625" s="5">
        <f>'90.1 Data-IP'!V1625*Convert!$B$6/$D1625</f>
        <v>2.1608475417583448</v>
      </c>
      <c r="W1625" s="5">
        <f>'90.1 Data-IP'!W1625*Convert!$B$6/$D1625</f>
        <v>52.299422916794654</v>
      </c>
      <c r="X1625" s="5">
        <f>'90.1 Data-IP'!X1625*Convert!$B$7/$D1625</f>
        <v>1.1294210204743509</v>
      </c>
      <c r="Y1625" s="5">
        <f t="shared" si="50"/>
        <v>53.428843937269008</v>
      </c>
      <c r="Z1625" s="5">
        <f>'90.1 Data-IP'!Z1625*Convert!$B$6/$D1625</f>
        <v>145.03641153561739</v>
      </c>
      <c r="AA1625" s="5">
        <f>'90.1 Data-IP'!AA1625*Convert!$B$7/$D1625</f>
        <v>5.9901895138194465</v>
      </c>
      <c r="AB1625" s="5">
        <f t="shared" si="51"/>
        <v>151.02660104943683</v>
      </c>
    </row>
    <row r="1626" spans="1:28" x14ac:dyDescent="0.25">
      <c r="A1626" s="95">
        <v>2007</v>
      </c>
      <c r="B1626" s="95" t="s">
        <v>57</v>
      </c>
      <c r="C1626" s="101" t="s">
        <v>14</v>
      </c>
      <c r="D1626" s="5">
        <f>'90.1 Data-SI'!D1626*Convert!$B$1</f>
        <v>210886.532889864</v>
      </c>
      <c r="E1626" s="5">
        <f>'90.1 Data-IP'!E1626*Convert!$B$6/$D1626</f>
        <v>0</v>
      </c>
      <c r="F1626" s="5">
        <f>'90.1 Data-IP'!F1626*Convert!$B$7/$D1626</f>
        <v>8.2570703119236235</v>
      </c>
      <c r="G1626" s="5">
        <f>'90.1 Data-IP'!G1626*Convert!$B$6/$D1626</f>
        <v>35.095659922673384</v>
      </c>
      <c r="H1626" s="5">
        <f>'90.1 Data-IP'!H1626*Convert!$B$6/$D1626</f>
        <v>46.900255745125442</v>
      </c>
      <c r="I1626" s="5">
        <f>'90.1 Data-IP'!I1626*Convert!$B$6/$D1626</f>
        <v>3.0830615739731084</v>
      </c>
      <c r="J1626" s="5">
        <f>'90.1 Data-IP'!J1626*Convert!$B$6/$D1626</f>
        <v>37.248536483446387</v>
      </c>
      <c r="K1626" s="5">
        <f>'90.1 Data-IP'!K1626*Convert!$B$7/$D1626</f>
        <v>2.6525949823460668</v>
      </c>
      <c r="L1626" s="5">
        <f>'90.1 Data-IP'!L1626*Convert!$B$6/$D1626</f>
        <v>1.1296018767798055</v>
      </c>
      <c r="M1626" s="5">
        <f>'90.1 Data-IP'!M1626*Convert!$B$6/$D1626</f>
        <v>21.04196641183955</v>
      </c>
      <c r="N1626" s="5">
        <f>'90.1 Data-IP'!N1626*Convert!$B$6/$D1626</f>
        <v>1.8756002936400578</v>
      </c>
      <c r="O1626" s="5">
        <f>'90.1 Data-IP'!O1626*Convert!$B$6/$D1626</f>
        <v>1.0851494238919106E-2</v>
      </c>
      <c r="P1626" s="5">
        <f>'90.1 Data-IP'!P1626*Convert!$B$6/$D1626</f>
        <v>1.8647487994011385</v>
      </c>
      <c r="Q1626" s="5">
        <f>'90.1 Data-IP'!Q1626*Convert!$B$6/$D1626</f>
        <v>0</v>
      </c>
      <c r="R1626" s="5">
        <f>'90.1 Data-IP'!R1626*Convert!$B$6/$D1626</f>
        <v>0</v>
      </c>
      <c r="S1626" s="5">
        <f>'90.1 Data-IP'!S1626*Convert!$B$6/$D1626</f>
        <v>5.1743053710558824</v>
      </c>
      <c r="T1626" s="5">
        <f>'90.1 Data-IP'!T1626*Convert!$B$6/$D1626</f>
        <v>2.1998484130080516</v>
      </c>
      <c r="U1626" s="5">
        <f>'90.1 Data-IP'!U1626*Convert!$B$7/$D1626</f>
        <v>2.4423693027952584</v>
      </c>
      <c r="V1626" s="5">
        <f>'90.1 Data-IP'!V1626*Convert!$B$6/$D1626</f>
        <v>2.1385003272101564</v>
      </c>
      <c r="W1626" s="5">
        <f>'90.1 Data-IP'!W1626*Convert!$B$6/$D1626</f>
        <v>63.176680504969944</v>
      </c>
      <c r="X1626" s="5">
        <f>'90.1 Data-IP'!X1626*Convert!$B$7/$D1626</f>
        <v>8.2570703119236235</v>
      </c>
      <c r="Y1626" s="5">
        <f t="shared" si="50"/>
        <v>71.433750816893564</v>
      </c>
      <c r="Z1626" s="5">
        <f>'90.1 Data-IP'!Z1626*Convert!$B$6/$D1626</f>
        <v>155.88719407980568</v>
      </c>
      <c r="AA1626" s="5">
        <f>'90.1 Data-IP'!AA1626*Convert!$B$7/$D1626</f>
        <v>13.352083316805286</v>
      </c>
      <c r="AB1626" s="5">
        <f t="shared" si="51"/>
        <v>169.23927739661096</v>
      </c>
    </row>
    <row r="1627" spans="1:28" x14ac:dyDescent="0.25">
      <c r="A1627" s="95">
        <v>2007</v>
      </c>
      <c r="B1627" s="95" t="s">
        <v>57</v>
      </c>
      <c r="C1627" s="101" t="s">
        <v>2</v>
      </c>
      <c r="D1627" s="5">
        <f>'90.1 Data-SI'!D1627*Convert!$B$1</f>
        <v>210886.532889864</v>
      </c>
      <c r="E1627" s="5">
        <f>'90.1 Data-IP'!E1627*Convert!$B$6/$D1627</f>
        <v>0</v>
      </c>
      <c r="F1627" s="5">
        <f>'90.1 Data-IP'!F1627*Convert!$B$7/$D1627</f>
        <v>4.2527461339490156</v>
      </c>
      <c r="G1627" s="5">
        <f>'90.1 Data-IP'!G1627*Convert!$B$6/$D1627</f>
        <v>29.352568122734919</v>
      </c>
      <c r="H1627" s="5">
        <f>'90.1 Data-IP'!H1627*Convert!$B$6/$D1627</f>
        <v>46.900255745125442</v>
      </c>
      <c r="I1627" s="5">
        <f>'90.1 Data-IP'!I1627*Convert!$B$6/$D1627</f>
        <v>3.0853389971117773</v>
      </c>
      <c r="J1627" s="5">
        <f>'90.1 Data-IP'!J1627*Convert!$B$6/$D1627</f>
        <v>37.248536483446387</v>
      </c>
      <c r="K1627" s="5">
        <f>'90.1 Data-IP'!K1627*Convert!$B$7/$D1627</f>
        <v>2.6525949823460668</v>
      </c>
      <c r="L1627" s="5">
        <f>'90.1 Data-IP'!L1627*Convert!$B$6/$D1627</f>
        <v>1.1296018767798055</v>
      </c>
      <c r="M1627" s="5">
        <f>'90.1 Data-IP'!M1627*Convert!$B$6/$D1627</f>
        <v>25.283667007610486</v>
      </c>
      <c r="N1627" s="5">
        <f>'90.1 Data-IP'!N1627*Convert!$B$6/$D1627</f>
        <v>1.4732080928264855</v>
      </c>
      <c r="O1627" s="5">
        <f>'90.1 Data-IP'!O1627*Convert!$B$6/$D1627</f>
        <v>1.0851494238919106E-2</v>
      </c>
      <c r="P1627" s="5">
        <f>'90.1 Data-IP'!P1627*Convert!$B$6/$D1627</f>
        <v>1.4623565985875662</v>
      </c>
      <c r="Q1627" s="5">
        <f>'90.1 Data-IP'!Q1627*Convert!$B$6/$D1627</f>
        <v>0</v>
      </c>
      <c r="R1627" s="5">
        <f>'90.1 Data-IP'!R1627*Convert!$B$6/$D1627</f>
        <v>0</v>
      </c>
      <c r="S1627" s="5">
        <f>'90.1 Data-IP'!S1627*Convert!$B$6/$D1627</f>
        <v>2.4153495775046019</v>
      </c>
      <c r="T1627" s="5">
        <f>'90.1 Data-IP'!T1627*Convert!$B$6/$D1627</f>
        <v>2.1999907519542181</v>
      </c>
      <c r="U1627" s="5">
        <f>'90.1 Data-IP'!U1627*Convert!$B$7/$D1627</f>
        <v>2.3787413219161495</v>
      </c>
      <c r="V1627" s="5">
        <f>'90.1 Data-IP'!V1627*Convert!$B$6/$D1627</f>
        <v>2.1228430431318066</v>
      </c>
      <c r="W1627" s="5">
        <f>'90.1 Data-IP'!W1627*Convert!$B$6/$D1627</f>
        <v>58.513941306437573</v>
      </c>
      <c r="X1627" s="5">
        <f>'90.1 Data-IP'!X1627*Convert!$B$7/$D1627</f>
        <v>4.2527461339490156</v>
      </c>
      <c r="Y1627" s="5">
        <f t="shared" si="50"/>
        <v>62.76668744038659</v>
      </c>
      <c r="Z1627" s="5">
        <f>'90.1 Data-IP'!Z1627*Convert!$B$6/$D1627</f>
        <v>151.21150203717212</v>
      </c>
      <c r="AA1627" s="5">
        <f>'90.1 Data-IP'!AA1627*Convert!$B$7/$D1627</f>
        <v>9.2841311579515686</v>
      </c>
      <c r="AB1627" s="5">
        <f t="shared" si="51"/>
        <v>160.4956331951237</v>
      </c>
    </row>
    <row r="1628" spans="1:28" x14ac:dyDescent="0.25">
      <c r="A1628" s="95">
        <v>2007</v>
      </c>
      <c r="B1628" s="95" t="s">
        <v>57</v>
      </c>
      <c r="C1628" s="101" t="s">
        <v>18</v>
      </c>
      <c r="D1628" s="5">
        <f>'90.1 Data-SI'!D1628*Convert!$B$1</f>
        <v>210886.532889864</v>
      </c>
      <c r="E1628" s="5">
        <f>'90.1 Data-IP'!E1628*Convert!$B$6/$D1628</f>
        <v>0</v>
      </c>
      <c r="F1628" s="5">
        <f>'90.1 Data-IP'!F1628*Convert!$B$7/$D1628</f>
        <v>5.2198816993634045</v>
      </c>
      <c r="G1628" s="5">
        <f>'90.1 Data-IP'!G1628*Convert!$B$6/$D1628</f>
        <v>12.700619488572137</v>
      </c>
      <c r="H1628" s="5">
        <f>'90.1 Data-IP'!H1628*Convert!$B$6/$D1628</f>
        <v>46.900255745125442</v>
      </c>
      <c r="I1628" s="5">
        <f>'90.1 Data-IP'!I1628*Convert!$B$6/$D1628</f>
        <v>3.0795031003189379</v>
      </c>
      <c r="J1628" s="5">
        <f>'90.1 Data-IP'!J1628*Convert!$B$6/$D1628</f>
        <v>37.248536483446387</v>
      </c>
      <c r="K1628" s="5">
        <f>'90.1 Data-IP'!K1628*Convert!$B$7/$D1628</f>
        <v>2.6525949823460668</v>
      </c>
      <c r="L1628" s="5">
        <f>'90.1 Data-IP'!L1628*Convert!$B$6/$D1628</f>
        <v>1.1296018767798055</v>
      </c>
      <c r="M1628" s="5">
        <f>'90.1 Data-IP'!M1628*Convert!$B$6/$D1628</f>
        <v>19.166935473984157</v>
      </c>
      <c r="N1628" s="5">
        <f>'90.1 Data-IP'!N1628*Convert!$B$6/$D1628</f>
        <v>0.8531796433238602</v>
      </c>
      <c r="O1628" s="5">
        <f>'90.1 Data-IP'!O1628*Convert!$B$6/$D1628</f>
        <v>1.0851494238919106E-2</v>
      </c>
      <c r="P1628" s="5">
        <f>'90.1 Data-IP'!P1628*Convert!$B$6/$D1628</f>
        <v>0.84232814908494102</v>
      </c>
      <c r="Q1628" s="5">
        <f>'90.1 Data-IP'!Q1628*Convert!$B$6/$D1628</f>
        <v>0</v>
      </c>
      <c r="R1628" s="5">
        <f>'90.1 Data-IP'!R1628*Convert!$B$6/$D1628</f>
        <v>0</v>
      </c>
      <c r="S1628" s="5">
        <f>'90.1 Data-IP'!S1628*Convert!$B$6/$D1628</f>
        <v>3.0323889091377239</v>
      </c>
      <c r="T1628" s="5">
        <f>'90.1 Data-IP'!T1628*Convert!$B$6/$D1628</f>
        <v>2.1998484130080516</v>
      </c>
      <c r="U1628" s="5">
        <f>'90.1 Data-IP'!U1628*Convert!$B$7/$D1628</f>
        <v>2.4748653695995202</v>
      </c>
      <c r="V1628" s="5">
        <f>'90.1 Data-IP'!V1628*Convert!$B$6/$D1628</f>
        <v>2.132664430417317</v>
      </c>
      <c r="W1628" s="5">
        <f>'90.1 Data-IP'!W1628*Convert!$B$6/$D1628</f>
        <v>35.742272020778962</v>
      </c>
      <c r="X1628" s="5">
        <f>'90.1 Data-IP'!X1628*Convert!$B$7/$D1628</f>
        <v>5.2198816993634045</v>
      </c>
      <c r="Y1628" s="5">
        <f t="shared" si="50"/>
        <v>40.962153720142368</v>
      </c>
      <c r="Z1628" s="5">
        <f>'90.1 Data-IP'!Z1628*Convert!$B$6/$D1628</f>
        <v>128.44339122516766</v>
      </c>
      <c r="AA1628" s="5">
        <f>'90.1 Data-IP'!AA1628*Convert!$B$7/$D1628</f>
        <v>10.34734205130899</v>
      </c>
      <c r="AB1628" s="5">
        <f t="shared" si="51"/>
        <v>138.79073327647666</v>
      </c>
    </row>
    <row r="1629" spans="1:28" x14ac:dyDescent="0.25">
      <c r="A1629" s="95">
        <v>2007</v>
      </c>
      <c r="B1629" s="95" t="s">
        <v>57</v>
      </c>
      <c r="C1629" s="101" t="s">
        <v>4</v>
      </c>
      <c r="D1629" s="5">
        <f>'90.1 Data-SI'!D1629*Convert!$B$1</f>
        <v>210886.532889864</v>
      </c>
      <c r="E1629" s="5">
        <f>'90.1 Data-IP'!E1629*Convert!$B$6/$D1629</f>
        <v>0</v>
      </c>
      <c r="F1629" s="5">
        <f>'90.1 Data-IP'!F1629*Convert!$B$7/$D1629</f>
        <v>12.577390725718983</v>
      </c>
      <c r="G1629" s="5">
        <f>'90.1 Data-IP'!G1629*Convert!$B$6/$D1629</f>
        <v>22.044174931800057</v>
      </c>
      <c r="H1629" s="5">
        <f>'90.1 Data-IP'!H1629*Convert!$B$6/$D1629</f>
        <v>46.900255745125442</v>
      </c>
      <c r="I1629" s="5">
        <f>'90.1 Data-IP'!I1629*Convert!$B$6/$D1629</f>
        <v>3.0839156076501091</v>
      </c>
      <c r="J1629" s="5">
        <f>'90.1 Data-IP'!J1629*Convert!$B$6/$D1629</f>
        <v>37.248536483446387</v>
      </c>
      <c r="K1629" s="5">
        <f>'90.1 Data-IP'!K1629*Convert!$B$7/$D1629</f>
        <v>2.6525949823460668</v>
      </c>
      <c r="L1629" s="5">
        <f>'90.1 Data-IP'!L1629*Convert!$B$6/$D1629</f>
        <v>1.1296018767798055</v>
      </c>
      <c r="M1629" s="5">
        <f>'90.1 Data-IP'!M1629*Convert!$B$6/$D1629</f>
        <v>21.025597433030363</v>
      </c>
      <c r="N1629" s="5">
        <f>'90.1 Data-IP'!N1629*Convert!$B$6/$D1629</f>
        <v>1.3137884731196579</v>
      </c>
      <c r="O1629" s="5">
        <f>'90.1 Data-IP'!O1629*Convert!$B$6/$D1629</f>
        <v>1.0851494238919106E-2</v>
      </c>
      <c r="P1629" s="5">
        <f>'90.1 Data-IP'!P1629*Convert!$B$6/$D1629</f>
        <v>1.3029369788807388</v>
      </c>
      <c r="Q1629" s="5">
        <f>'90.1 Data-IP'!Q1629*Convert!$B$6/$D1629</f>
        <v>0</v>
      </c>
      <c r="R1629" s="5">
        <f>'90.1 Data-IP'!R1629*Convert!$B$6/$D1629</f>
        <v>0</v>
      </c>
      <c r="S1629" s="5">
        <f>'90.1 Data-IP'!S1629*Convert!$B$6/$D1629</f>
        <v>3.5167683429433789</v>
      </c>
      <c r="T1629" s="5">
        <f>'90.1 Data-IP'!T1629*Convert!$B$6/$D1629</f>
        <v>2.1998484130080516</v>
      </c>
      <c r="U1629" s="5">
        <f>'90.1 Data-IP'!U1629*Convert!$B$7/$D1629</f>
        <v>2.6199040365804596</v>
      </c>
      <c r="V1629" s="5">
        <f>'90.1 Data-IP'!V1629*Convert!$B$6/$D1629</f>
        <v>2.1271132115168108</v>
      </c>
      <c r="W1629" s="5">
        <f>'90.1 Data-IP'!W1629*Convert!$B$6/$D1629</f>
        <v>47.889477686654537</v>
      </c>
      <c r="X1629" s="5">
        <f>'90.1 Data-IP'!X1629*Convert!$B$7/$D1629</f>
        <v>12.577390725718983</v>
      </c>
      <c r="Y1629" s="5">
        <f t="shared" si="50"/>
        <v>60.466868412373522</v>
      </c>
      <c r="Z1629" s="5">
        <f>'90.1 Data-IP'!Z1629*Convert!$B$6/$D1629</f>
        <v>140.58960051842007</v>
      </c>
      <c r="AA1629" s="5">
        <f>'90.1 Data-IP'!AA1629*Convert!$B$7/$D1629</f>
        <v>17.849889744645509</v>
      </c>
      <c r="AB1629" s="5">
        <f t="shared" si="51"/>
        <v>158.43949026306558</v>
      </c>
    </row>
    <row r="1630" spans="1:28" x14ac:dyDescent="0.25">
      <c r="A1630" s="95">
        <v>2007</v>
      </c>
      <c r="B1630" s="95" t="s">
        <v>57</v>
      </c>
      <c r="C1630" s="101" t="s">
        <v>5</v>
      </c>
      <c r="D1630" s="5">
        <f>'90.1 Data-SI'!D1630*Convert!$B$1</f>
        <v>210886.532889864</v>
      </c>
      <c r="E1630" s="5">
        <f>'90.1 Data-IP'!E1630*Convert!$B$6/$D1630</f>
        <v>0</v>
      </c>
      <c r="F1630" s="5">
        <f>'90.1 Data-IP'!F1630*Convert!$B$7/$D1630</f>
        <v>7.0477976370382018</v>
      </c>
      <c r="G1630" s="5">
        <f>'90.1 Data-IP'!G1630*Convert!$B$6/$D1630</f>
        <v>24.576100106215275</v>
      </c>
      <c r="H1630" s="5">
        <f>'90.1 Data-IP'!H1630*Convert!$B$6/$D1630</f>
        <v>46.900255745125442</v>
      </c>
      <c r="I1630" s="5">
        <f>'90.1 Data-IP'!I1630*Convert!$B$6/$D1630</f>
        <v>3.0840579465962756</v>
      </c>
      <c r="J1630" s="5">
        <f>'90.1 Data-IP'!J1630*Convert!$B$6/$D1630</f>
        <v>37.248536483446387</v>
      </c>
      <c r="K1630" s="5">
        <f>'90.1 Data-IP'!K1630*Convert!$B$7/$D1630</f>
        <v>2.6525949823460668</v>
      </c>
      <c r="L1630" s="5">
        <f>'90.1 Data-IP'!L1630*Convert!$B$6/$D1630</f>
        <v>1.1296018767798055</v>
      </c>
      <c r="M1630" s="5">
        <f>'90.1 Data-IP'!M1630*Convert!$B$6/$D1630</f>
        <v>24.667054692815867</v>
      </c>
      <c r="N1630" s="5">
        <f>'90.1 Data-IP'!N1630*Convert!$B$6/$D1630</f>
        <v>1.176431390068686</v>
      </c>
      <c r="O1630" s="5">
        <f>'90.1 Data-IP'!O1630*Convert!$B$6/$D1630</f>
        <v>1.0851494238919106E-2</v>
      </c>
      <c r="P1630" s="5">
        <f>'90.1 Data-IP'!P1630*Convert!$B$6/$D1630</f>
        <v>1.165579895829767</v>
      </c>
      <c r="Q1630" s="5">
        <f>'90.1 Data-IP'!Q1630*Convert!$B$6/$D1630</f>
        <v>0</v>
      </c>
      <c r="R1630" s="5">
        <f>'90.1 Data-IP'!R1630*Convert!$B$6/$D1630</f>
        <v>0</v>
      </c>
      <c r="S1630" s="5">
        <f>'90.1 Data-IP'!S1630*Convert!$B$6/$D1630</f>
        <v>3.9859175095091852</v>
      </c>
      <c r="T1630" s="5">
        <f>'90.1 Data-IP'!T1630*Convert!$B$6/$D1630</f>
        <v>2.1998484130080516</v>
      </c>
      <c r="U1630" s="5">
        <f>'90.1 Data-IP'!U1630*Convert!$B$7/$D1630</f>
        <v>2.5644122523375006</v>
      </c>
      <c r="V1630" s="5">
        <f>'90.1 Data-IP'!V1630*Convert!$B$6/$D1630</f>
        <v>2.1219890094548064</v>
      </c>
      <c r="W1630" s="5">
        <f>'90.1 Data-IP'!W1630*Convert!$B$6/$D1630</f>
        <v>54.394652204370097</v>
      </c>
      <c r="X1630" s="5">
        <f>'90.1 Data-IP'!X1630*Convert!$B$7/$D1630</f>
        <v>7.0477976370382018</v>
      </c>
      <c r="Y1630" s="5">
        <f t="shared" si="50"/>
        <v>61.442449841408298</v>
      </c>
      <c r="Z1630" s="5">
        <f>'90.1 Data-IP'!Z1630*Convert!$B$6/$D1630</f>
        <v>147.08979317301979</v>
      </c>
      <c r="AA1630" s="5">
        <f>'90.1 Data-IP'!AA1630*Convert!$B$7/$D1630</f>
        <v>12.264756151981432</v>
      </c>
      <c r="AB1630" s="5">
        <f t="shared" si="51"/>
        <v>159.35454932500122</v>
      </c>
    </row>
    <row r="1631" spans="1:28" x14ac:dyDescent="0.25">
      <c r="A1631" s="95">
        <v>2007</v>
      </c>
      <c r="B1631" s="95" t="s">
        <v>57</v>
      </c>
      <c r="C1631" s="101" t="s">
        <v>15</v>
      </c>
      <c r="D1631" s="5">
        <f>'90.1 Data-SI'!D1631*Convert!$B$1</f>
        <v>210886.532889864</v>
      </c>
      <c r="E1631" s="5">
        <f>'90.1 Data-IP'!E1631*Convert!$B$6/$D1631</f>
        <v>0</v>
      </c>
      <c r="F1631" s="5">
        <f>'90.1 Data-IP'!F1631*Convert!$B$7/$D1631</f>
        <v>5.3943958092477589</v>
      </c>
      <c r="G1631" s="5">
        <f>'90.1 Data-IP'!G1631*Convert!$B$6/$D1631</f>
        <v>7.5116532060610739</v>
      </c>
      <c r="H1631" s="5">
        <f>'90.1 Data-IP'!H1631*Convert!$B$6/$D1631</f>
        <v>46.900255745125442</v>
      </c>
      <c r="I1631" s="5">
        <f>'90.1 Data-IP'!I1631*Convert!$B$6/$D1631</f>
        <v>3.0792184224266048</v>
      </c>
      <c r="J1631" s="5">
        <f>'90.1 Data-IP'!J1631*Convert!$B$6/$D1631</f>
        <v>37.248536483446387</v>
      </c>
      <c r="K1631" s="5">
        <f>'90.1 Data-IP'!K1631*Convert!$B$7/$D1631</f>
        <v>2.6525949823460668</v>
      </c>
      <c r="L1631" s="5">
        <f>'90.1 Data-IP'!L1631*Convert!$B$6/$D1631</f>
        <v>1.1296018767798055</v>
      </c>
      <c r="M1631" s="5">
        <f>'90.1 Data-IP'!M1631*Convert!$B$6/$D1631</f>
        <v>18.145938213129629</v>
      </c>
      <c r="N1631" s="5">
        <f>'90.1 Data-IP'!N1631*Convert!$B$6/$D1631</f>
        <v>0.55255978901955705</v>
      </c>
      <c r="O1631" s="5">
        <f>'90.1 Data-IP'!O1631*Convert!$B$6/$D1631</f>
        <v>1.0851494238919106E-2</v>
      </c>
      <c r="P1631" s="5">
        <f>'90.1 Data-IP'!P1631*Convert!$B$6/$D1631</f>
        <v>0.54170829478063798</v>
      </c>
      <c r="Q1631" s="5">
        <f>'90.1 Data-IP'!Q1631*Convert!$B$6/$D1631</f>
        <v>0</v>
      </c>
      <c r="R1631" s="5">
        <f>'90.1 Data-IP'!R1631*Convert!$B$6/$D1631</f>
        <v>0</v>
      </c>
      <c r="S1631" s="5">
        <f>'90.1 Data-IP'!S1631*Convert!$B$6/$D1631</f>
        <v>2.2945038122089794</v>
      </c>
      <c r="T1631" s="5">
        <f>'90.1 Data-IP'!T1631*Convert!$B$6/$D1631</f>
        <v>2.1998484130080516</v>
      </c>
      <c r="U1631" s="5">
        <f>'90.1 Data-IP'!U1631*Convert!$B$7/$D1631</f>
        <v>2.5696252645534763</v>
      </c>
      <c r="V1631" s="5">
        <f>'90.1 Data-IP'!V1631*Convert!$B$6/$D1631</f>
        <v>2.1293906346554801</v>
      </c>
      <c r="W1631" s="5">
        <f>'90.1 Data-IP'!W1631*Convert!$B$6/$D1631</f>
        <v>28.493803526180319</v>
      </c>
      <c r="X1631" s="5">
        <f>'90.1 Data-IP'!X1631*Convert!$B$7/$D1631</f>
        <v>5.3943958092477589</v>
      </c>
      <c r="Y1631" s="5">
        <f t="shared" si="50"/>
        <v>33.888199335428077</v>
      </c>
      <c r="Z1631" s="5">
        <f>'90.1 Data-IP'!Z1631*Convert!$B$6/$D1631</f>
        <v>121.19136425691485</v>
      </c>
      <c r="AA1631" s="5">
        <f>'90.1 Data-IP'!AA1631*Convert!$B$7/$D1631</f>
        <v>10.616616056147301</v>
      </c>
      <c r="AB1631" s="5">
        <f t="shared" si="51"/>
        <v>131.80798031306216</v>
      </c>
    </row>
    <row r="1632" spans="1:28" x14ac:dyDescent="0.25">
      <c r="A1632" s="95">
        <v>2007</v>
      </c>
      <c r="B1632" s="95" t="s">
        <v>57</v>
      </c>
      <c r="C1632" s="101" t="s">
        <v>16</v>
      </c>
      <c r="D1632" s="5">
        <f>'90.1 Data-SI'!D1632*Convert!$B$1</f>
        <v>210886.532889864</v>
      </c>
      <c r="E1632" s="5">
        <f>'90.1 Data-IP'!E1632*Convert!$B$6/$D1632</f>
        <v>0</v>
      </c>
      <c r="F1632" s="5">
        <f>'90.1 Data-IP'!F1632*Convert!$B$7/$D1632</f>
        <v>21.426893080131094</v>
      </c>
      <c r="G1632" s="5">
        <f>'90.1 Data-IP'!G1632*Convert!$B$6/$D1632</f>
        <v>23.209361545121563</v>
      </c>
      <c r="H1632" s="5">
        <f>'90.1 Data-IP'!H1632*Convert!$B$6/$D1632</f>
        <v>46.900255745125442</v>
      </c>
      <c r="I1632" s="5">
        <f>'90.1 Data-IP'!I1632*Convert!$B$6/$D1632</f>
        <v>3.0824922181884409</v>
      </c>
      <c r="J1632" s="5">
        <f>'90.1 Data-IP'!J1632*Convert!$B$6/$D1632</f>
        <v>37.248536483446387</v>
      </c>
      <c r="K1632" s="5">
        <f>'90.1 Data-IP'!K1632*Convert!$B$7/$D1632</f>
        <v>2.6525949823460668</v>
      </c>
      <c r="L1632" s="5">
        <f>'90.1 Data-IP'!L1632*Convert!$B$6/$D1632</f>
        <v>1.1296018767798055</v>
      </c>
      <c r="M1632" s="5">
        <f>'90.1 Data-IP'!M1632*Convert!$B$6/$D1632</f>
        <v>22.587198011426441</v>
      </c>
      <c r="N1632" s="5">
        <f>'90.1 Data-IP'!N1632*Convert!$B$6/$D1632</f>
        <v>1.491427477935837</v>
      </c>
      <c r="O1632" s="5">
        <f>'90.1 Data-IP'!O1632*Convert!$B$6/$D1632</f>
        <v>1.0851494238919106E-2</v>
      </c>
      <c r="P1632" s="5">
        <f>'90.1 Data-IP'!P1632*Convert!$B$6/$D1632</f>
        <v>1.4805759836969179</v>
      </c>
      <c r="Q1632" s="5">
        <f>'90.1 Data-IP'!Q1632*Convert!$B$6/$D1632</f>
        <v>0</v>
      </c>
      <c r="R1632" s="5">
        <f>'90.1 Data-IP'!R1632*Convert!$B$6/$D1632</f>
        <v>0</v>
      </c>
      <c r="S1632" s="5">
        <f>'90.1 Data-IP'!S1632*Convert!$B$6/$D1632</f>
        <v>3.6007483211817966</v>
      </c>
      <c r="T1632" s="5">
        <f>'90.1 Data-IP'!T1632*Convert!$B$6/$D1632</f>
        <v>2.1998484130080516</v>
      </c>
      <c r="U1632" s="5">
        <f>'90.1 Data-IP'!U1632*Convert!$B$7/$D1632</f>
        <v>2.7646016653790459</v>
      </c>
      <c r="V1632" s="5">
        <f>'90.1 Data-IP'!V1632*Convert!$B$6/$D1632</f>
        <v>2.1264015167859771</v>
      </c>
      <c r="W1632" s="5">
        <f>'90.1 Data-IP'!W1632*Convert!$B$6/$D1632</f>
        <v>50.877883861426717</v>
      </c>
      <c r="X1632" s="5">
        <f>'90.1 Data-IP'!X1632*Convert!$B$7/$D1632</f>
        <v>21.426893080131094</v>
      </c>
      <c r="Y1632" s="5">
        <f t="shared" si="50"/>
        <v>72.304776941557805</v>
      </c>
      <c r="Z1632" s="5">
        <f>'90.1 Data-IP'!Z1632*Convert!$B$6/$D1632</f>
        <v>143.57572927005359</v>
      </c>
      <c r="AA1632" s="5">
        <f>'90.1 Data-IP'!AA1632*Convert!$B$7/$D1632</f>
        <v>26.84404100811587</v>
      </c>
      <c r="AB1632" s="5">
        <f t="shared" si="51"/>
        <v>170.41977027816947</v>
      </c>
    </row>
    <row r="1633" spans="1:28" x14ac:dyDescent="0.25">
      <c r="A1633" s="95">
        <v>2007</v>
      </c>
      <c r="B1633" s="95" t="s">
        <v>57</v>
      </c>
      <c r="C1633" s="101" t="s">
        <v>9</v>
      </c>
      <c r="D1633" s="5">
        <f>'90.1 Data-SI'!D1633*Convert!$B$1</f>
        <v>210886.532889864</v>
      </c>
      <c r="E1633" s="5">
        <f>'90.1 Data-IP'!E1633*Convert!$B$6/$D1633</f>
        <v>0</v>
      </c>
      <c r="F1633" s="5">
        <f>'90.1 Data-IP'!F1633*Convert!$B$7/$D1633</f>
        <v>17.622953194159376</v>
      </c>
      <c r="G1633" s="5">
        <f>'90.1 Data-IP'!G1633*Convert!$B$6/$D1633</f>
        <v>17.172624499240978</v>
      </c>
      <c r="H1633" s="5">
        <f>'90.1 Data-IP'!H1633*Convert!$B$6/$D1633</f>
        <v>46.900255745125442</v>
      </c>
      <c r="I1633" s="5">
        <f>'90.1 Data-IP'!I1633*Convert!$B$6/$D1633</f>
        <v>3.0803571339959386</v>
      </c>
      <c r="J1633" s="5">
        <f>'90.1 Data-IP'!J1633*Convert!$B$6/$D1633</f>
        <v>37.248536483446387</v>
      </c>
      <c r="K1633" s="5">
        <f>'90.1 Data-IP'!K1633*Convert!$B$7/$D1633</f>
        <v>2.6525949823460668</v>
      </c>
      <c r="L1633" s="5">
        <f>'90.1 Data-IP'!L1633*Convert!$B$6/$D1633</f>
        <v>1.1296018767798055</v>
      </c>
      <c r="M1633" s="5">
        <f>'90.1 Data-IP'!M1633*Convert!$B$6/$D1633</f>
        <v>23.383726754175907</v>
      </c>
      <c r="N1633" s="5">
        <f>'90.1 Data-IP'!N1633*Convert!$B$6/$D1633</f>
        <v>1.0036319094221784</v>
      </c>
      <c r="O1633" s="5">
        <f>'90.1 Data-IP'!O1633*Convert!$B$6/$D1633</f>
        <v>1.0851494238919106E-2</v>
      </c>
      <c r="P1633" s="5">
        <f>'90.1 Data-IP'!P1633*Convert!$B$6/$D1633</f>
        <v>0.99278041518325932</v>
      </c>
      <c r="Q1633" s="5">
        <f>'90.1 Data-IP'!Q1633*Convert!$B$6/$D1633</f>
        <v>0</v>
      </c>
      <c r="R1633" s="5">
        <f>'90.1 Data-IP'!R1633*Convert!$B$6/$D1633</f>
        <v>0</v>
      </c>
      <c r="S1633" s="5">
        <f>'90.1 Data-IP'!S1633*Convert!$B$6/$D1633</f>
        <v>3.3979153228940921</v>
      </c>
      <c r="T1633" s="5">
        <f>'90.1 Data-IP'!T1633*Convert!$B$6/$D1633</f>
        <v>2.1998484130080516</v>
      </c>
      <c r="U1633" s="5">
        <f>'90.1 Data-IP'!U1633*Convert!$B$7/$D1633</f>
        <v>2.7227026886898931</v>
      </c>
      <c r="V1633" s="5">
        <f>'90.1 Data-IP'!V1633*Convert!$B$6/$D1633</f>
        <v>2.1151567400387989</v>
      </c>
      <c r="W1633" s="5">
        <f>'90.1 Data-IP'!W1633*Convert!$B$6/$D1633</f>
        <v>44.94704699149424</v>
      </c>
      <c r="X1633" s="5">
        <f>'90.1 Data-IP'!X1633*Convert!$B$7/$D1633</f>
        <v>17.622953194159376</v>
      </c>
      <c r="Y1633" s="5">
        <f t="shared" si="50"/>
        <v>62.570000185653612</v>
      </c>
      <c r="Z1633" s="5">
        <f>'90.1 Data-IP'!Z1633*Convert!$B$6/$D1633</f>
        <v>137.63165487812759</v>
      </c>
      <c r="AA1633" s="5">
        <f>'90.1 Data-IP'!AA1633*Convert!$B$7/$D1633</f>
        <v>22.998250865195342</v>
      </c>
      <c r="AB1633" s="5">
        <f t="shared" si="51"/>
        <v>160.62990574332292</v>
      </c>
    </row>
    <row r="1634" spans="1:28" x14ac:dyDescent="0.25">
      <c r="A1634" s="95">
        <v>2007</v>
      </c>
      <c r="B1634" s="95" t="s">
        <v>57</v>
      </c>
      <c r="C1634" s="101" t="s">
        <v>12</v>
      </c>
      <c r="D1634" s="5">
        <f>'90.1 Data-SI'!D1634*Convert!$B$1</f>
        <v>210886.532889864</v>
      </c>
      <c r="E1634" s="5">
        <f>'90.1 Data-IP'!E1634*Convert!$B$6/$D1634</f>
        <v>0</v>
      </c>
      <c r="F1634" s="5">
        <f>'90.1 Data-IP'!F1634*Convert!$B$7/$D1634</f>
        <v>30.596581568032867</v>
      </c>
      <c r="G1634" s="5">
        <f>'90.1 Data-IP'!G1634*Convert!$B$6/$D1634</f>
        <v>18.939335499063429</v>
      </c>
      <c r="H1634" s="5">
        <f>'90.1 Data-IP'!H1634*Convert!$B$6/$D1634</f>
        <v>46.900255745125442</v>
      </c>
      <c r="I1634" s="5">
        <f>'90.1 Data-IP'!I1634*Convert!$B$6/$D1634</f>
        <v>3.0783643887496037</v>
      </c>
      <c r="J1634" s="5">
        <f>'90.1 Data-IP'!J1634*Convert!$B$6/$D1634</f>
        <v>37.248536483446387</v>
      </c>
      <c r="K1634" s="5">
        <f>'90.1 Data-IP'!K1634*Convert!$B$7/$D1634</f>
        <v>2.6525949823460668</v>
      </c>
      <c r="L1634" s="5">
        <f>'90.1 Data-IP'!L1634*Convert!$B$6/$D1634</f>
        <v>1.1296018767798055</v>
      </c>
      <c r="M1634" s="5">
        <f>'90.1 Data-IP'!M1634*Convert!$B$6/$D1634</f>
        <v>23.132498514191489</v>
      </c>
      <c r="N1634" s="5">
        <f>'90.1 Data-IP'!N1634*Convert!$B$6/$D1634</f>
        <v>1.3028283742648137</v>
      </c>
      <c r="O1634" s="5">
        <f>'90.1 Data-IP'!O1634*Convert!$B$6/$D1634</f>
        <v>1.0851494238919106E-2</v>
      </c>
      <c r="P1634" s="5">
        <f>'90.1 Data-IP'!P1634*Convert!$B$6/$D1634</f>
        <v>1.2919768800258944</v>
      </c>
      <c r="Q1634" s="5">
        <f>'90.1 Data-IP'!Q1634*Convert!$B$6/$D1634</f>
        <v>0</v>
      </c>
      <c r="R1634" s="5">
        <f>'90.1 Data-IP'!R1634*Convert!$B$6/$D1634</f>
        <v>0</v>
      </c>
      <c r="S1634" s="5">
        <f>'90.1 Data-IP'!S1634*Convert!$B$6/$D1634</f>
        <v>3.143413287147836</v>
      </c>
      <c r="T1634" s="5">
        <f>'90.1 Data-IP'!T1634*Convert!$B$6/$D1634</f>
        <v>2.1998484130080516</v>
      </c>
      <c r="U1634" s="5">
        <f>'90.1 Data-IP'!U1634*Convert!$B$7/$D1634</f>
        <v>2.9208945923776528</v>
      </c>
      <c r="V1634" s="5">
        <f>'90.1 Data-IP'!V1634*Convert!$B$6/$D1634</f>
        <v>2.1205656199931373</v>
      </c>
      <c r="W1634" s="5">
        <f>'90.1 Data-IP'!W1634*Convert!$B$6/$D1634</f>
        <v>46.507224180428643</v>
      </c>
      <c r="X1634" s="5">
        <f>'90.1 Data-IP'!X1634*Convert!$B$7/$D1634</f>
        <v>30.596581568032867</v>
      </c>
      <c r="Y1634" s="5">
        <f t="shared" si="50"/>
        <v>77.103805748461511</v>
      </c>
      <c r="Z1634" s="5">
        <f>'90.1 Data-IP'!Z1634*Convert!$B$6/$D1634</f>
        <v>139.19524820177</v>
      </c>
      <c r="AA1634" s="5">
        <f>'90.1 Data-IP'!AA1634*Convert!$B$7/$D1634</f>
        <v>36.170071142756584</v>
      </c>
      <c r="AB1634" s="5">
        <f t="shared" si="51"/>
        <v>175.3653193445266</v>
      </c>
    </row>
    <row r="1635" spans="1:28" x14ac:dyDescent="0.25">
      <c r="A1635" s="95">
        <v>2007</v>
      </c>
      <c r="B1635" s="95" t="s">
        <v>57</v>
      </c>
      <c r="C1635" s="101" t="s">
        <v>8</v>
      </c>
      <c r="D1635" s="5">
        <f>'90.1 Data-SI'!D1635*Convert!$B$1</f>
        <v>210886.532889864</v>
      </c>
      <c r="E1635" s="5">
        <f>'90.1 Data-IP'!E1635*Convert!$B$6/$D1635</f>
        <v>0</v>
      </c>
      <c r="F1635" s="5">
        <f>'90.1 Data-IP'!F1635*Convert!$B$7/$D1635</f>
        <v>51.528287207386576</v>
      </c>
      <c r="G1635" s="5">
        <f>'90.1 Data-IP'!G1635*Convert!$B$6/$D1635</f>
        <v>9.9512004044140312</v>
      </c>
      <c r="H1635" s="5">
        <f>'90.1 Data-IP'!H1635*Convert!$B$6/$D1635</f>
        <v>46.900255745125442</v>
      </c>
      <c r="I1635" s="5">
        <f>'90.1 Data-IP'!I1635*Convert!$B$6/$D1635</f>
        <v>3.0614260541557532</v>
      </c>
      <c r="J1635" s="5">
        <f>'90.1 Data-IP'!J1635*Convert!$B$6/$D1635</f>
        <v>37.248536483446387</v>
      </c>
      <c r="K1635" s="5">
        <f>'90.1 Data-IP'!K1635*Convert!$B$7/$D1635</f>
        <v>2.6525949823460668</v>
      </c>
      <c r="L1635" s="5">
        <f>'90.1 Data-IP'!L1635*Convert!$B$6/$D1635</f>
        <v>1.1296018767798055</v>
      </c>
      <c r="M1635" s="5">
        <f>'90.1 Data-IP'!M1635*Convert!$B$6/$D1635</f>
        <v>24.317185563137851</v>
      </c>
      <c r="N1635" s="5">
        <f>'90.1 Data-IP'!N1635*Convert!$B$6/$D1635</f>
        <v>1.0262638018627013</v>
      </c>
      <c r="O1635" s="5">
        <f>'90.1 Data-IP'!O1635*Convert!$B$6/$D1635</f>
        <v>1.0851494238919106E-2</v>
      </c>
      <c r="P1635" s="5">
        <f>'90.1 Data-IP'!P1635*Convert!$B$6/$D1635</f>
        <v>1.0154123076237822</v>
      </c>
      <c r="Q1635" s="5">
        <f>'90.1 Data-IP'!Q1635*Convert!$B$6/$D1635</f>
        <v>0</v>
      </c>
      <c r="R1635" s="5">
        <f>'90.1 Data-IP'!R1635*Convert!$B$6/$D1635</f>
        <v>0</v>
      </c>
      <c r="S1635" s="5">
        <f>'90.1 Data-IP'!S1635*Convert!$B$6/$D1635</f>
        <v>3.2474630567957741</v>
      </c>
      <c r="T1635" s="5">
        <f>'90.1 Data-IP'!T1635*Convert!$B$6/$D1635</f>
        <v>2.1998484130080516</v>
      </c>
      <c r="U1635" s="5">
        <f>'90.1 Data-IP'!U1635*Convert!$B$7/$D1635</f>
        <v>3.1124118916393511</v>
      </c>
      <c r="V1635" s="5">
        <f>'90.1 Data-IP'!V1635*Convert!$B$6/$D1635</f>
        <v>2.1104595548152942</v>
      </c>
      <c r="W1635" s="5">
        <f>'90.1 Data-IP'!W1635*Convert!$B$6/$D1635</f>
        <v>38.531261331971443</v>
      </c>
      <c r="X1635" s="5">
        <f>'90.1 Data-IP'!X1635*Convert!$B$7/$D1635</f>
        <v>51.528287207386576</v>
      </c>
      <c r="Y1635" s="5">
        <f t="shared" si="50"/>
        <v>90.059548539358019</v>
      </c>
      <c r="Z1635" s="5">
        <f>'90.1 Data-IP'!Z1635*Convert!$B$6/$D1635</f>
        <v>131.19238329248725</v>
      </c>
      <c r="AA1635" s="5">
        <f>'90.1 Data-IP'!AA1635*Convert!$B$7/$D1635</f>
        <v>57.293294081372004</v>
      </c>
      <c r="AB1635" s="5">
        <f t="shared" si="51"/>
        <v>188.48567737385926</v>
      </c>
    </row>
    <row r="1636" spans="1:28" x14ac:dyDescent="0.25">
      <c r="A1636" s="95">
        <v>2010</v>
      </c>
      <c r="B1636" s="95" t="s">
        <v>57</v>
      </c>
      <c r="C1636" s="101" t="s">
        <v>10</v>
      </c>
      <c r="D1636" s="5">
        <f>'90.1 Data-SI'!D1636*Convert!$B$1</f>
        <v>210886.532889864</v>
      </c>
      <c r="E1636" s="5">
        <f>'90.1 Data-IP'!E1636*Convert!$B$6/$D1636</f>
        <v>0</v>
      </c>
      <c r="F1636" s="5">
        <f>'90.1 Data-IP'!F1636*Convert!$B$7/$D1636</f>
        <v>1.2703672292670478</v>
      </c>
      <c r="G1636" s="5">
        <f>'90.1 Data-IP'!G1636*Convert!$B$6/$D1636</f>
        <v>135.52902396535148</v>
      </c>
      <c r="H1636" s="5">
        <f>'90.1 Data-IP'!H1636*Convert!$B$6/$D1636</f>
        <v>28.847407202788915</v>
      </c>
      <c r="I1636" s="5">
        <f>'90.1 Data-IP'!I1636*Convert!$B$6/$D1636</f>
        <v>1.6778914974143582</v>
      </c>
      <c r="J1636" s="5">
        <f>'90.1 Data-IP'!J1636*Convert!$B$6/$D1636</f>
        <v>36.973822317344442</v>
      </c>
      <c r="K1636" s="5">
        <f>'90.1 Data-IP'!K1636*Convert!$B$7/$D1636</f>
        <v>2.6525949823460668</v>
      </c>
      <c r="L1636" s="5">
        <f>'90.1 Data-IP'!L1636*Convert!$B$6/$D1636</f>
        <v>0.63070387046513599</v>
      </c>
      <c r="M1636" s="5">
        <f>'90.1 Data-IP'!M1636*Convert!$B$6/$D1636</f>
        <v>23.822557725208185</v>
      </c>
      <c r="N1636" s="5">
        <f>'90.1 Data-IP'!N1636*Convert!$B$6/$D1636</f>
        <v>2.4368427583757897</v>
      </c>
      <c r="O1636" s="5">
        <f>'90.1 Data-IP'!O1636*Convert!$B$6/$D1636</f>
        <v>1.0851494238919106E-2</v>
      </c>
      <c r="P1636" s="5">
        <f>'90.1 Data-IP'!P1636*Convert!$B$6/$D1636</f>
        <v>2.4259912641368704</v>
      </c>
      <c r="Q1636" s="5">
        <f>'90.1 Data-IP'!Q1636*Convert!$B$6/$D1636</f>
        <v>0</v>
      </c>
      <c r="R1636" s="5">
        <f>'90.1 Data-IP'!R1636*Convert!$B$6/$D1636</f>
        <v>0</v>
      </c>
      <c r="S1636" s="5">
        <f>'90.1 Data-IP'!S1636*Convert!$B$6/$D1636</f>
        <v>7.7744109006850053</v>
      </c>
      <c r="T1636" s="5">
        <f>'90.1 Data-IP'!T1636*Convert!$B$6/$D1636</f>
        <v>2.1991367182772175</v>
      </c>
      <c r="U1636" s="5">
        <f>'90.1 Data-IP'!U1636*Convert!$B$7/$D1636</f>
        <v>1.5883122547012472</v>
      </c>
      <c r="V1636" s="5">
        <f>'90.1 Data-IP'!V1636*Convert!$B$6/$D1636</f>
        <v>2.2350061327112534</v>
      </c>
      <c r="W1636" s="5">
        <f>'90.1 Data-IP'!W1636*Convert!$B$6/$D1636</f>
        <v>169.55198385538151</v>
      </c>
      <c r="X1636" s="5">
        <f>'90.1 Data-IP'!X1636*Convert!$B$7/$D1636</f>
        <v>1.2703672292670478</v>
      </c>
      <c r="Y1636" s="5">
        <f t="shared" si="50"/>
        <v>170.82235108464855</v>
      </c>
      <c r="Z1636" s="5">
        <f>'90.1 Data-IP'!Z1636*Convert!$B$6/$D1636</f>
        <v>242.12680308862181</v>
      </c>
      <c r="AA1636" s="5">
        <f>'90.1 Data-IP'!AA1636*Convert!$B$7/$D1636</f>
        <v>5.5113231860546987</v>
      </c>
      <c r="AB1636" s="5">
        <f t="shared" si="51"/>
        <v>247.63812627467652</v>
      </c>
    </row>
    <row r="1637" spans="1:28" x14ac:dyDescent="0.25">
      <c r="A1637" s="95">
        <v>2010</v>
      </c>
      <c r="B1637" s="95" t="s">
        <v>57</v>
      </c>
      <c r="C1637" s="101" t="s">
        <v>6</v>
      </c>
      <c r="D1637" s="5">
        <f>'90.1 Data-SI'!D1637*Convert!$B$1</f>
        <v>210886.532889864</v>
      </c>
      <c r="E1637" s="5">
        <f>'90.1 Data-IP'!E1637*Convert!$B$6/$D1637</f>
        <v>0</v>
      </c>
      <c r="F1637" s="5">
        <f>'90.1 Data-IP'!F1637*Convert!$B$7/$D1637</f>
        <v>0.34113562183424234</v>
      </c>
      <c r="G1637" s="5">
        <f>'90.1 Data-IP'!G1637*Convert!$B$6/$D1637</f>
        <v>90.567709344910313</v>
      </c>
      <c r="H1637" s="5">
        <f>'90.1 Data-IP'!H1637*Convert!$B$6/$D1637</f>
        <v>29.03728735697544</v>
      </c>
      <c r="I1637" s="5">
        <f>'90.1 Data-IP'!I1637*Convert!$B$6/$D1637</f>
        <v>1.6774644805758578</v>
      </c>
      <c r="J1637" s="5">
        <f>'90.1 Data-IP'!J1637*Convert!$B$6/$D1637</f>
        <v>36.973822317344442</v>
      </c>
      <c r="K1637" s="5">
        <f>'90.1 Data-IP'!K1637*Convert!$B$7/$D1637</f>
        <v>2.6525949823460668</v>
      </c>
      <c r="L1637" s="5">
        <f>'90.1 Data-IP'!L1637*Convert!$B$6/$D1637</f>
        <v>0.63084620941130276</v>
      </c>
      <c r="M1637" s="5">
        <f>'90.1 Data-IP'!M1637*Convert!$B$6/$D1637</f>
        <v>20.246434041713243</v>
      </c>
      <c r="N1637" s="5">
        <f>'90.1 Data-IP'!N1637*Convert!$B$6/$D1637</f>
        <v>1.6549749270815017</v>
      </c>
      <c r="O1637" s="5">
        <f>'90.1 Data-IP'!O1637*Convert!$B$6/$D1637</f>
        <v>1.0851494238919106E-2</v>
      </c>
      <c r="P1637" s="5">
        <f>'90.1 Data-IP'!P1637*Convert!$B$6/$D1637</f>
        <v>1.6441234328425829</v>
      </c>
      <c r="Q1637" s="5">
        <f>'90.1 Data-IP'!Q1637*Convert!$B$6/$D1637</f>
        <v>0</v>
      </c>
      <c r="R1637" s="5">
        <f>'90.1 Data-IP'!R1637*Convert!$B$6/$D1637</f>
        <v>0</v>
      </c>
      <c r="S1637" s="5">
        <f>'90.1 Data-IP'!S1637*Convert!$B$6/$D1637</f>
        <v>5.108971794765317</v>
      </c>
      <c r="T1637" s="5">
        <f>'90.1 Data-IP'!T1637*Convert!$B$6/$D1637</f>
        <v>2.1975709898693818</v>
      </c>
      <c r="U1637" s="5">
        <f>'90.1 Data-IP'!U1637*Convert!$B$7/$D1637</f>
        <v>1.625680295539131</v>
      </c>
      <c r="V1637" s="5">
        <f>'90.1 Data-IP'!V1637*Convert!$B$6/$D1637</f>
        <v>2.3144312646723333</v>
      </c>
      <c r="W1637" s="5">
        <f>'90.1 Data-IP'!W1637*Convert!$B$6/$D1637</f>
        <v>117.56723861423146</v>
      </c>
      <c r="X1637" s="5">
        <f>'90.1 Data-IP'!X1637*Convert!$B$7/$D1637</f>
        <v>0.34113562183424234</v>
      </c>
      <c r="Y1637" s="5">
        <f t="shared" si="50"/>
        <v>117.9083742360657</v>
      </c>
      <c r="Z1637" s="5">
        <f>'90.1 Data-IP'!Z1637*Convert!$B$6/$D1637</f>
        <v>190.40951272731917</v>
      </c>
      <c r="AA1637" s="5">
        <f>'90.1 Data-IP'!AA1637*Convert!$B$7/$D1637</f>
        <v>4.6194108997194396</v>
      </c>
      <c r="AB1637" s="5">
        <f t="shared" si="51"/>
        <v>195.02892362703861</v>
      </c>
    </row>
    <row r="1638" spans="1:28" x14ac:dyDescent="0.25">
      <c r="A1638" s="95">
        <v>2010</v>
      </c>
      <c r="B1638" s="95" t="s">
        <v>57</v>
      </c>
      <c r="C1638" s="101" t="s">
        <v>11</v>
      </c>
      <c r="D1638" s="5">
        <f>'90.1 Data-SI'!D1638*Convert!$B$1</f>
        <v>210886.532889864</v>
      </c>
      <c r="E1638" s="5">
        <f>'90.1 Data-IP'!E1638*Convert!$B$6/$D1638</f>
        <v>0</v>
      </c>
      <c r="F1638" s="5">
        <f>'90.1 Data-IP'!F1638*Convert!$B$7/$D1638</f>
        <v>0.23278291932647951</v>
      </c>
      <c r="G1638" s="5">
        <f>'90.1 Data-IP'!G1638*Convert!$B$6/$D1638</f>
        <v>81.984101535266973</v>
      </c>
      <c r="H1638" s="5">
        <f>'90.1 Data-IP'!H1638*Convert!$B$6/$D1638</f>
        <v>29.323388638770734</v>
      </c>
      <c r="I1638" s="5">
        <f>'90.1 Data-IP'!I1638*Convert!$B$6/$D1638</f>
        <v>1.6777491584681914</v>
      </c>
      <c r="J1638" s="5">
        <f>'90.1 Data-IP'!J1638*Convert!$B$6/$D1638</f>
        <v>36.973822317344442</v>
      </c>
      <c r="K1638" s="5">
        <f>'90.1 Data-IP'!K1638*Convert!$B$7/$D1638</f>
        <v>2.6525949823460668</v>
      </c>
      <c r="L1638" s="5">
        <f>'90.1 Data-IP'!L1638*Convert!$B$6/$D1638</f>
        <v>0.63098854835746954</v>
      </c>
      <c r="M1638" s="5">
        <f>'90.1 Data-IP'!M1638*Convert!$B$6/$D1638</f>
        <v>21.360805651253205</v>
      </c>
      <c r="N1638" s="5">
        <f>'90.1 Data-IP'!N1638*Convert!$B$6/$D1638</f>
        <v>1.5261581808005387</v>
      </c>
      <c r="O1638" s="5">
        <f>'90.1 Data-IP'!O1638*Convert!$B$6/$D1638</f>
        <v>1.0851494238919106E-2</v>
      </c>
      <c r="P1638" s="5">
        <f>'90.1 Data-IP'!P1638*Convert!$B$6/$D1638</f>
        <v>1.5153066865616198</v>
      </c>
      <c r="Q1638" s="5">
        <f>'90.1 Data-IP'!Q1638*Convert!$B$6/$D1638</f>
        <v>0</v>
      </c>
      <c r="R1638" s="5">
        <f>'90.1 Data-IP'!R1638*Convert!$B$6/$D1638</f>
        <v>0</v>
      </c>
      <c r="S1638" s="5">
        <f>'90.1 Data-IP'!S1638*Convert!$B$6/$D1638</f>
        <v>7.4369252593234982</v>
      </c>
      <c r="T1638" s="5">
        <f>'90.1 Data-IP'!T1638*Convert!$B$6/$D1638</f>
        <v>2.199563735115718</v>
      </c>
      <c r="U1638" s="5">
        <f>'90.1 Data-IP'!U1638*Convert!$B$7/$D1638</f>
        <v>1.7339355585662211</v>
      </c>
      <c r="V1638" s="5">
        <f>'90.1 Data-IP'!V1638*Convert!$B$6/$D1638</f>
        <v>2.1911657372918754</v>
      </c>
      <c r="W1638" s="5">
        <f>'90.1 Data-IP'!W1638*Convert!$B$6/$D1638</f>
        <v>112.29713913240531</v>
      </c>
      <c r="X1638" s="5">
        <f>'90.1 Data-IP'!X1638*Convert!$B$7/$D1638</f>
        <v>0.23278291932647951</v>
      </c>
      <c r="Y1638" s="5">
        <f t="shared" si="50"/>
        <v>112.52992205173179</v>
      </c>
      <c r="Z1638" s="5">
        <f>'90.1 Data-IP'!Z1638*Convert!$B$6/$D1638</f>
        <v>185.30466876199264</v>
      </c>
      <c r="AA1638" s="5">
        <f>'90.1 Data-IP'!AA1638*Convert!$B$7/$D1638</f>
        <v>4.6193134602387671</v>
      </c>
      <c r="AB1638" s="5">
        <f t="shared" si="51"/>
        <v>189.92398222223142</v>
      </c>
    </row>
    <row r="1639" spans="1:28" x14ac:dyDescent="0.25">
      <c r="A1639" s="95">
        <v>2010</v>
      </c>
      <c r="B1639" s="95" t="s">
        <v>57</v>
      </c>
      <c r="C1639" s="101" t="s">
        <v>13</v>
      </c>
      <c r="D1639" s="5">
        <f>'90.1 Data-SI'!D1639*Convert!$B$1</f>
        <v>210886.532889864</v>
      </c>
      <c r="E1639" s="5">
        <f>'90.1 Data-IP'!E1639*Convert!$B$6/$D1639</f>
        <v>0</v>
      </c>
      <c r="F1639" s="5">
        <f>'90.1 Data-IP'!F1639*Convert!$B$7/$D1639</f>
        <v>0.89006093620248106</v>
      </c>
      <c r="G1639" s="5">
        <f>'90.1 Data-IP'!G1639*Convert!$B$6/$D1639</f>
        <v>75.718056447111678</v>
      </c>
      <c r="H1639" s="5">
        <f>'90.1 Data-IP'!H1639*Convert!$B$6/$D1639</f>
        <v>29.304599897876709</v>
      </c>
      <c r="I1639" s="5">
        <f>'90.1 Data-IP'!I1639*Convert!$B$6/$D1639</f>
        <v>1.675187057437189</v>
      </c>
      <c r="J1639" s="5">
        <f>'90.1 Data-IP'!J1639*Convert!$B$6/$D1639</f>
        <v>36.973822317344442</v>
      </c>
      <c r="K1639" s="5">
        <f>'90.1 Data-IP'!K1639*Convert!$B$7/$D1639</f>
        <v>2.6525949823460668</v>
      </c>
      <c r="L1639" s="5">
        <f>'90.1 Data-IP'!L1639*Convert!$B$6/$D1639</f>
        <v>0.63098854835746954</v>
      </c>
      <c r="M1639" s="5">
        <f>'90.1 Data-IP'!M1639*Convert!$B$6/$D1639</f>
        <v>19.737287631274569</v>
      </c>
      <c r="N1639" s="5">
        <f>'90.1 Data-IP'!N1639*Convert!$B$6/$D1639</f>
        <v>1.3613296811393722</v>
      </c>
      <c r="O1639" s="5">
        <f>'90.1 Data-IP'!O1639*Convert!$B$6/$D1639</f>
        <v>1.0851494238919106E-2</v>
      </c>
      <c r="P1639" s="5">
        <f>'90.1 Data-IP'!P1639*Convert!$B$6/$D1639</f>
        <v>1.3504781869004534</v>
      </c>
      <c r="Q1639" s="5">
        <f>'90.1 Data-IP'!Q1639*Convert!$B$6/$D1639</f>
        <v>0</v>
      </c>
      <c r="R1639" s="5">
        <f>'90.1 Data-IP'!R1639*Convert!$B$6/$D1639</f>
        <v>0</v>
      </c>
      <c r="S1639" s="5">
        <f>'90.1 Data-IP'!S1639*Convert!$B$6/$D1639</f>
        <v>3.9679828022921666</v>
      </c>
      <c r="T1639" s="5">
        <f>'90.1 Data-IP'!T1639*Convert!$B$6/$D1639</f>
        <v>2.1977133288155493</v>
      </c>
      <c r="U1639" s="5">
        <f>'90.1 Data-IP'!U1639*Convert!$B$7/$D1639</f>
        <v>1.7923992469696908</v>
      </c>
      <c r="V1639" s="5">
        <f>'90.1 Data-IP'!V1639*Convert!$B$6/$D1639</f>
        <v>2.3006243868941532</v>
      </c>
      <c r="W1639" s="5">
        <f>'90.1 Data-IP'!W1639*Convert!$B$6/$D1639</f>
        <v>100.77380506757888</v>
      </c>
      <c r="X1639" s="5">
        <f>'90.1 Data-IP'!X1639*Convert!$B$7/$D1639</f>
        <v>0.89006093620248106</v>
      </c>
      <c r="Y1639" s="5">
        <f t="shared" si="50"/>
        <v>101.66386600378137</v>
      </c>
      <c r="Z1639" s="5">
        <f>'90.1 Data-IP'!Z1639*Convert!$B$6/$D1639</f>
        <v>173.86759209854333</v>
      </c>
      <c r="AA1639" s="5">
        <f>'90.1 Data-IP'!AA1639*Convert!$B$7/$D1639</f>
        <v>5.335055165518237</v>
      </c>
      <c r="AB1639" s="5">
        <f t="shared" si="51"/>
        <v>179.20264726406157</v>
      </c>
    </row>
    <row r="1640" spans="1:28" x14ac:dyDescent="0.25">
      <c r="A1640" s="95">
        <v>2010</v>
      </c>
      <c r="B1640" s="95" t="s">
        <v>57</v>
      </c>
      <c r="C1640" s="101" t="s">
        <v>19</v>
      </c>
      <c r="D1640" s="5">
        <f>'90.1 Data-SI'!D1640*Convert!$B$1</f>
        <v>210886.532889864</v>
      </c>
      <c r="E1640" s="5">
        <f>'90.1 Data-IP'!E1640*Convert!$B$6/$D1640</f>
        <v>0</v>
      </c>
      <c r="F1640" s="5">
        <f>'90.1 Data-IP'!F1640*Convert!$B$7/$D1640</f>
        <v>0.7689923814669638</v>
      </c>
      <c r="G1640" s="5">
        <f>'90.1 Data-IP'!G1640*Convert!$B$6/$D1640</f>
        <v>64.584446416889932</v>
      </c>
      <c r="H1640" s="5">
        <f>'90.1 Data-IP'!H1640*Convert!$B$6/$D1640</f>
        <v>29.429858170503504</v>
      </c>
      <c r="I1640" s="5">
        <f>'90.1 Data-IP'!I1640*Convert!$B$6/$D1640</f>
        <v>1.6744753627063549</v>
      </c>
      <c r="J1640" s="5">
        <f>'90.1 Data-IP'!J1640*Convert!$B$6/$D1640</f>
        <v>36.973822317344442</v>
      </c>
      <c r="K1640" s="5">
        <f>'90.1 Data-IP'!K1640*Convert!$B$7/$D1640</f>
        <v>2.6525949823460668</v>
      </c>
      <c r="L1640" s="5">
        <f>'90.1 Data-IP'!L1640*Convert!$B$6/$D1640</f>
        <v>0.63113088730363642</v>
      </c>
      <c r="M1640" s="5">
        <f>'90.1 Data-IP'!M1640*Convert!$B$6/$D1640</f>
        <v>18.761554155301081</v>
      </c>
      <c r="N1640" s="5">
        <f>'90.1 Data-IP'!N1640*Convert!$B$6/$D1640</f>
        <v>1.3977684513580759</v>
      </c>
      <c r="O1640" s="5">
        <f>'90.1 Data-IP'!O1640*Convert!$B$6/$D1640</f>
        <v>1.0851494238919106E-2</v>
      </c>
      <c r="P1640" s="5">
        <f>'90.1 Data-IP'!P1640*Convert!$B$6/$D1640</f>
        <v>1.3869169571191569</v>
      </c>
      <c r="Q1640" s="5">
        <f>'90.1 Data-IP'!Q1640*Convert!$B$6/$D1640</f>
        <v>0</v>
      </c>
      <c r="R1640" s="5">
        <f>'90.1 Data-IP'!R1640*Convert!$B$6/$D1640</f>
        <v>0</v>
      </c>
      <c r="S1640" s="5">
        <f>'90.1 Data-IP'!S1640*Convert!$B$6/$D1640</f>
        <v>3.5476558942615766</v>
      </c>
      <c r="T1640" s="5">
        <f>'90.1 Data-IP'!T1640*Convert!$B$6/$D1640</f>
        <v>2.199563735115718</v>
      </c>
      <c r="U1640" s="5">
        <f>'90.1 Data-IP'!U1640*Convert!$B$7/$D1640</f>
        <v>1.9281811632867478</v>
      </c>
      <c r="V1640" s="5">
        <f>'90.1 Data-IP'!V1640*Convert!$B$6/$D1640</f>
        <v>2.1903117036148747</v>
      </c>
      <c r="W1640" s="5">
        <f>'90.1 Data-IP'!W1640*Convert!$B$6/$D1640</f>
        <v>88.280573423571752</v>
      </c>
      <c r="X1640" s="5">
        <f>'90.1 Data-IP'!X1640*Convert!$B$7/$D1640</f>
        <v>0.7689923814669638</v>
      </c>
      <c r="Y1640" s="5">
        <f t="shared" si="50"/>
        <v>89.049565805038711</v>
      </c>
      <c r="Z1640" s="5">
        <f>'90.1 Data-IP'!Z1640*Convert!$B$6/$D1640</f>
        <v>161.39058709439922</v>
      </c>
      <c r="AA1640" s="5">
        <f>'90.1 Data-IP'!AA1640*Convert!$B$7/$D1640</f>
        <v>5.3497685270997772</v>
      </c>
      <c r="AB1640" s="5">
        <f t="shared" si="51"/>
        <v>166.74035562149899</v>
      </c>
    </row>
    <row r="1641" spans="1:28" x14ac:dyDescent="0.25">
      <c r="A1641" s="95">
        <v>2010</v>
      </c>
      <c r="B1641" s="95" t="s">
        <v>57</v>
      </c>
      <c r="C1641" s="101" t="s">
        <v>20</v>
      </c>
      <c r="D1641" s="5">
        <f>'90.1 Data-SI'!D1641*Convert!$B$1</f>
        <v>210886.532889864</v>
      </c>
      <c r="E1641" s="5">
        <f>'90.1 Data-IP'!E1641*Convert!$B$6/$D1641</f>
        <v>0</v>
      </c>
      <c r="F1641" s="5">
        <f>'90.1 Data-IP'!F1641*Convert!$B$7/$D1641</f>
        <v>0.42088983676464148</v>
      </c>
      <c r="G1641" s="5">
        <f>'90.1 Data-IP'!G1641*Convert!$B$6/$D1641</f>
        <v>41.84665380041902</v>
      </c>
      <c r="H1641" s="5">
        <f>'90.1 Data-IP'!H1641*Convert!$B$6/$D1641</f>
        <v>29.670553328471581</v>
      </c>
      <c r="I1641" s="5">
        <f>'90.1 Data-IP'!I1641*Convert!$B$6/$D1641</f>
        <v>1.6758987521680229</v>
      </c>
      <c r="J1641" s="5">
        <f>'90.1 Data-IP'!J1641*Convert!$B$6/$D1641</f>
        <v>36.973822317344442</v>
      </c>
      <c r="K1641" s="5">
        <f>'90.1 Data-IP'!K1641*Convert!$B$7/$D1641</f>
        <v>2.6525949823460668</v>
      </c>
      <c r="L1641" s="5">
        <f>'90.1 Data-IP'!L1641*Convert!$B$6/$D1641</f>
        <v>0.6312732262498032</v>
      </c>
      <c r="M1641" s="5">
        <f>'90.1 Data-IP'!M1641*Convert!$B$6/$D1641</f>
        <v>16.948013642189753</v>
      </c>
      <c r="N1641" s="5">
        <f>'90.1 Data-IP'!N1641*Convert!$B$6/$D1641</f>
        <v>0.65959867653699833</v>
      </c>
      <c r="O1641" s="5">
        <f>'90.1 Data-IP'!O1641*Convert!$B$6/$D1641</f>
        <v>1.0851494238919106E-2</v>
      </c>
      <c r="P1641" s="5">
        <f>'90.1 Data-IP'!P1641*Convert!$B$6/$D1641</f>
        <v>0.64874718229807926</v>
      </c>
      <c r="Q1641" s="5">
        <f>'90.1 Data-IP'!Q1641*Convert!$B$6/$D1641</f>
        <v>0</v>
      </c>
      <c r="R1641" s="5">
        <f>'90.1 Data-IP'!R1641*Convert!$B$6/$D1641</f>
        <v>0</v>
      </c>
      <c r="S1641" s="5">
        <f>'90.1 Data-IP'!S1641*Convert!$B$6/$D1641</f>
        <v>2.7450065768269338</v>
      </c>
      <c r="T1641" s="5">
        <f>'90.1 Data-IP'!T1641*Convert!$B$6/$D1641</f>
        <v>2.1977133288155493</v>
      </c>
      <c r="U1641" s="5">
        <f>'90.1 Data-IP'!U1641*Convert!$B$7/$D1641</f>
        <v>1.9516640781288077</v>
      </c>
      <c r="V1641" s="5">
        <f>'90.1 Data-IP'!V1641*Convert!$B$6/$D1641</f>
        <v>2.2703061913606217</v>
      </c>
      <c r="W1641" s="5">
        <f>'90.1 Data-IP'!W1641*Convert!$B$6/$D1641</f>
        <v>62.188421201733796</v>
      </c>
      <c r="X1641" s="5">
        <f>'90.1 Data-IP'!X1641*Convert!$B$7/$D1641</f>
        <v>0.42088983676464148</v>
      </c>
      <c r="Y1641" s="5">
        <f t="shared" si="50"/>
        <v>62.60931103849844</v>
      </c>
      <c r="Z1641" s="5">
        <f>'90.1 Data-IP'!Z1641*Convert!$B$6/$D1641</f>
        <v>135.6189821793289</v>
      </c>
      <c r="AA1641" s="5">
        <f>'90.1 Data-IP'!AA1641*Convert!$B$7/$D1641</f>
        <v>5.0251488972395162</v>
      </c>
      <c r="AB1641" s="5">
        <f t="shared" si="51"/>
        <v>140.64413107656841</v>
      </c>
    </row>
    <row r="1642" spans="1:28" x14ac:dyDescent="0.25">
      <c r="A1642" s="95">
        <v>2010</v>
      </c>
      <c r="B1642" s="95" t="s">
        <v>57</v>
      </c>
      <c r="C1642" s="101" t="s">
        <v>3</v>
      </c>
      <c r="D1642" s="5">
        <f>'90.1 Data-SI'!D1642*Convert!$B$1</f>
        <v>210886.532889864</v>
      </c>
      <c r="E1642" s="5">
        <f>'90.1 Data-IP'!E1642*Convert!$B$6/$D1642</f>
        <v>0</v>
      </c>
      <c r="F1642" s="5">
        <f>'90.1 Data-IP'!F1642*Convert!$B$7/$D1642</f>
        <v>2.8844035068658211</v>
      </c>
      <c r="G1642" s="5">
        <f>'90.1 Data-IP'!G1642*Convert!$B$6/$D1642</f>
        <v>37.732631239359705</v>
      </c>
      <c r="H1642" s="5">
        <f>'90.1 Data-IP'!H1642*Convert!$B$6/$D1642</f>
        <v>29.685925934657593</v>
      </c>
      <c r="I1642" s="5">
        <f>'90.1 Data-IP'!I1642*Convert!$B$6/$D1642</f>
        <v>1.6756140742756893</v>
      </c>
      <c r="J1642" s="5">
        <f>'90.1 Data-IP'!J1642*Convert!$B$6/$D1642</f>
        <v>36.973822317344442</v>
      </c>
      <c r="K1642" s="5">
        <f>'90.1 Data-IP'!K1642*Convert!$B$7/$D1642</f>
        <v>2.6525949823460668</v>
      </c>
      <c r="L1642" s="5">
        <f>'90.1 Data-IP'!L1642*Convert!$B$6/$D1642</f>
        <v>0.6312732262498032</v>
      </c>
      <c r="M1642" s="5">
        <f>'90.1 Data-IP'!M1642*Convert!$B$6/$D1642</f>
        <v>15.908654657279705</v>
      </c>
      <c r="N1642" s="5">
        <f>'90.1 Data-IP'!N1642*Convert!$B$6/$D1642</f>
        <v>0.89445793771223514</v>
      </c>
      <c r="O1642" s="5">
        <f>'90.1 Data-IP'!O1642*Convert!$B$6/$D1642</f>
        <v>1.0851494238919106E-2</v>
      </c>
      <c r="P1642" s="5">
        <f>'90.1 Data-IP'!P1642*Convert!$B$6/$D1642</f>
        <v>0.88360644347331607</v>
      </c>
      <c r="Q1642" s="5">
        <f>'90.1 Data-IP'!Q1642*Convert!$B$6/$D1642</f>
        <v>0</v>
      </c>
      <c r="R1642" s="5">
        <f>'90.1 Data-IP'!R1642*Convert!$B$6/$D1642</f>
        <v>0</v>
      </c>
      <c r="S1642" s="5">
        <f>'90.1 Data-IP'!S1642*Convert!$B$6/$D1642</f>
        <v>3.4520041224374802</v>
      </c>
      <c r="T1642" s="5">
        <f>'90.1 Data-IP'!T1642*Convert!$B$6/$D1642</f>
        <v>2.1997060740618846</v>
      </c>
      <c r="U1642" s="5">
        <f>'90.1 Data-IP'!U1642*Convert!$B$7/$D1642</f>
        <v>2.223666388425948</v>
      </c>
      <c r="V1642" s="5">
        <f>'90.1 Data-IP'!V1642*Convert!$B$6/$D1642</f>
        <v>2.1638366596278487</v>
      </c>
      <c r="W1642" s="5">
        <f>'90.1 Data-IP'!W1642*Convert!$B$6/$D1642</f>
        <v>57.976896462550215</v>
      </c>
      <c r="X1642" s="5">
        <f>'90.1 Data-IP'!X1642*Convert!$B$7/$D1642</f>
        <v>2.8844035068658211</v>
      </c>
      <c r="Y1642" s="5">
        <f t="shared" si="50"/>
        <v>60.861299969416038</v>
      </c>
      <c r="Z1642" s="5">
        <f>'90.1 Data-IP'!Z1642*Convert!$B$6/$D1642</f>
        <v>131.31792624300638</v>
      </c>
      <c r="AA1642" s="5">
        <f>'90.1 Data-IP'!AA1642*Convert!$B$7/$D1642</f>
        <v>7.7606648776378355</v>
      </c>
      <c r="AB1642" s="5">
        <f t="shared" si="51"/>
        <v>139.07859112064421</v>
      </c>
    </row>
    <row r="1643" spans="1:28" x14ac:dyDescent="0.25">
      <c r="A1643" s="95">
        <v>2010</v>
      </c>
      <c r="B1643" s="95" t="s">
        <v>57</v>
      </c>
      <c r="C1643" s="101" t="s">
        <v>7</v>
      </c>
      <c r="D1643" s="5">
        <f>'90.1 Data-SI'!D1643*Convert!$B$1</f>
        <v>210886.532889864</v>
      </c>
      <c r="E1643" s="5">
        <f>'90.1 Data-IP'!E1643*Convert!$B$6/$D1643</f>
        <v>0</v>
      </c>
      <c r="F1643" s="5">
        <f>'90.1 Data-IP'!F1643*Convert!$B$7/$D1643</f>
        <v>0.64616991607934249</v>
      </c>
      <c r="G1643" s="5">
        <f>'90.1 Data-IP'!G1643*Convert!$B$6/$D1643</f>
        <v>29.624577848859701</v>
      </c>
      <c r="H1643" s="5">
        <f>'90.1 Data-IP'!H1643*Convert!$B$6/$D1643</f>
        <v>29.605789107965673</v>
      </c>
      <c r="I1643" s="5">
        <f>'90.1 Data-IP'!I1643*Convert!$B$6/$D1643</f>
        <v>1.6754717353295223</v>
      </c>
      <c r="J1643" s="5">
        <f>'90.1 Data-IP'!J1643*Convert!$B$6/$D1643</f>
        <v>36.973822317344442</v>
      </c>
      <c r="K1643" s="5">
        <f>'90.1 Data-IP'!K1643*Convert!$B$7/$D1643</f>
        <v>2.6525949823460668</v>
      </c>
      <c r="L1643" s="5">
        <f>'90.1 Data-IP'!L1643*Convert!$B$6/$D1643</f>
        <v>0.63113088730363642</v>
      </c>
      <c r="M1643" s="5">
        <f>'90.1 Data-IP'!M1643*Convert!$B$6/$D1643</f>
        <v>15.67094861718113</v>
      </c>
      <c r="N1643" s="5">
        <f>'90.1 Data-IP'!N1643*Convert!$B$6/$D1643</f>
        <v>0.50103309050717182</v>
      </c>
      <c r="O1643" s="5">
        <f>'90.1 Data-IP'!O1643*Convert!$B$6/$D1643</f>
        <v>1.0851494238919106E-2</v>
      </c>
      <c r="P1643" s="5">
        <f>'90.1 Data-IP'!P1643*Convert!$B$6/$D1643</f>
        <v>0.4901815962682527</v>
      </c>
      <c r="Q1643" s="5">
        <f>'90.1 Data-IP'!Q1643*Convert!$B$6/$D1643</f>
        <v>0</v>
      </c>
      <c r="R1643" s="5">
        <f>'90.1 Data-IP'!R1643*Convert!$B$6/$D1643</f>
        <v>0</v>
      </c>
      <c r="S1643" s="5">
        <f>'90.1 Data-IP'!S1643*Convert!$B$6/$D1643</f>
        <v>3.0561595131475809</v>
      </c>
      <c r="T1643" s="5">
        <f>'90.1 Data-IP'!T1643*Convert!$B$6/$D1643</f>
        <v>2.1977133288155493</v>
      </c>
      <c r="U1643" s="5">
        <f>'90.1 Data-IP'!U1643*Convert!$B$7/$D1643</f>
        <v>2.1470302368770673</v>
      </c>
      <c r="V1643" s="5">
        <f>'90.1 Data-IP'!V1643*Convert!$B$6/$D1643</f>
        <v>2.2680287682219533</v>
      </c>
      <c r="W1643" s="5">
        <f>'90.1 Data-IP'!W1643*Convert!$B$6/$D1643</f>
        <v>48.841867575456675</v>
      </c>
      <c r="X1643" s="5">
        <f>'90.1 Data-IP'!X1643*Convert!$B$7/$D1643</f>
        <v>0.64616991607934249</v>
      </c>
      <c r="Y1643" s="5">
        <f t="shared" si="50"/>
        <v>49.488037491536019</v>
      </c>
      <c r="Z1643" s="5">
        <f>'90.1 Data-IP'!Z1643*Convert!$B$6/$D1643</f>
        <v>122.20453287573021</v>
      </c>
      <c r="AA1643" s="5">
        <f>'90.1 Data-IP'!AA1643*Convert!$B$7/$D1643</f>
        <v>5.4457464155621391</v>
      </c>
      <c r="AB1643" s="5">
        <f t="shared" si="51"/>
        <v>127.65027929129235</v>
      </c>
    </row>
    <row r="1644" spans="1:28" x14ac:dyDescent="0.25">
      <c r="A1644" s="95">
        <v>2010</v>
      </c>
      <c r="B1644" s="95" t="s">
        <v>57</v>
      </c>
      <c r="C1644" s="101" t="s">
        <v>17</v>
      </c>
      <c r="D1644" s="5">
        <f>'90.1 Data-SI'!D1644*Convert!$B$1</f>
        <v>210886.532889864</v>
      </c>
      <c r="E1644" s="5">
        <f>'90.1 Data-IP'!E1644*Convert!$B$6/$D1644</f>
        <v>0</v>
      </c>
      <c r="F1644" s="5">
        <f>'90.1 Data-IP'!F1644*Convert!$B$7/$D1644</f>
        <v>0.75934587288039146</v>
      </c>
      <c r="G1644" s="5">
        <f>'90.1 Data-IP'!G1644*Convert!$B$6/$D1644</f>
        <v>23.865259409058229</v>
      </c>
      <c r="H1644" s="5">
        <f>'90.1 Data-IP'!H1644*Convert!$B$6/$D1644</f>
        <v>29.593974975433834</v>
      </c>
      <c r="I1644" s="5">
        <f>'90.1 Data-IP'!I1644*Convert!$B$6/$D1644</f>
        <v>1.6783185142528585</v>
      </c>
      <c r="J1644" s="5">
        <f>'90.1 Data-IP'!J1644*Convert!$B$6/$D1644</f>
        <v>36.973822317344442</v>
      </c>
      <c r="K1644" s="5">
        <f>'90.1 Data-IP'!K1644*Convert!$B$7/$D1644</f>
        <v>2.6525949823460668</v>
      </c>
      <c r="L1644" s="5">
        <f>'90.1 Data-IP'!L1644*Convert!$B$6/$D1644</f>
        <v>0.63113088730363642</v>
      </c>
      <c r="M1644" s="5">
        <f>'90.1 Data-IP'!M1644*Convert!$B$6/$D1644</f>
        <v>14.555722973964176</v>
      </c>
      <c r="N1644" s="5">
        <f>'90.1 Data-IP'!N1644*Convert!$B$6/$D1644</f>
        <v>0.52850450711736618</v>
      </c>
      <c r="O1644" s="5">
        <f>'90.1 Data-IP'!O1644*Convert!$B$6/$D1644</f>
        <v>1.0851494238919106E-2</v>
      </c>
      <c r="P1644" s="5">
        <f>'90.1 Data-IP'!P1644*Convert!$B$6/$D1644</f>
        <v>0.51765301287844712</v>
      </c>
      <c r="Q1644" s="5">
        <f>'90.1 Data-IP'!Q1644*Convert!$B$6/$D1644</f>
        <v>0</v>
      </c>
      <c r="R1644" s="5">
        <f>'90.1 Data-IP'!R1644*Convert!$B$6/$D1644</f>
        <v>0</v>
      </c>
      <c r="S1644" s="5">
        <f>'90.1 Data-IP'!S1644*Convert!$B$6/$D1644</f>
        <v>2.9674823496856582</v>
      </c>
      <c r="T1644" s="5">
        <f>'90.1 Data-IP'!T1644*Convert!$B$6/$D1644</f>
        <v>2.1997060740618846</v>
      </c>
      <c r="U1644" s="5">
        <f>'90.1 Data-IP'!U1644*Convert!$B$7/$D1644</f>
        <v>2.2050554476175099</v>
      </c>
      <c r="V1644" s="5">
        <f>'90.1 Data-IP'!V1644*Convert!$B$6/$D1644</f>
        <v>2.1639789985740148</v>
      </c>
      <c r="W1644" s="5">
        <f>'90.1 Data-IP'!W1644*Convert!$B$6/$D1644</f>
        <v>41.906117745586506</v>
      </c>
      <c r="X1644" s="5">
        <f>'90.1 Data-IP'!X1644*Convert!$B$7/$D1644</f>
        <v>0.75934587288039146</v>
      </c>
      <c r="Y1644" s="5">
        <f t="shared" si="50"/>
        <v>42.665463618466895</v>
      </c>
      <c r="Z1644" s="5">
        <f>'90.1 Data-IP'!Z1644*Convert!$B$6/$D1644</f>
        <v>115.1579010067961</v>
      </c>
      <c r="AA1644" s="5">
        <f>'90.1 Data-IP'!AA1644*Convert!$B$7/$D1644</f>
        <v>5.616996302843968</v>
      </c>
      <c r="AB1644" s="5">
        <f t="shared" si="51"/>
        <v>120.77489730964007</v>
      </c>
    </row>
    <row r="1645" spans="1:28" x14ac:dyDescent="0.25">
      <c r="A1645" s="95">
        <v>2010</v>
      </c>
      <c r="B1645" s="95" t="s">
        <v>57</v>
      </c>
      <c r="C1645" s="101" t="s">
        <v>14</v>
      </c>
      <c r="D1645" s="5">
        <f>'90.1 Data-SI'!D1645*Convert!$B$1</f>
        <v>210886.532889864</v>
      </c>
      <c r="E1645" s="5">
        <f>'90.1 Data-IP'!E1645*Convert!$B$6/$D1645</f>
        <v>0</v>
      </c>
      <c r="F1645" s="5">
        <f>'90.1 Data-IP'!F1645*Convert!$B$7/$D1645</f>
        <v>3.7823570410027711</v>
      </c>
      <c r="G1645" s="5">
        <f>'90.1 Data-IP'!G1645*Convert!$B$6/$D1645</f>
        <v>26.439174572592655</v>
      </c>
      <c r="H1645" s="5">
        <f>'90.1 Data-IP'!H1645*Convert!$B$6/$D1645</f>
        <v>29.241259066832484</v>
      </c>
      <c r="I1645" s="5">
        <f>'90.1 Data-IP'!I1645*Convert!$B$6/$D1645</f>
        <v>1.6788878700375258</v>
      </c>
      <c r="J1645" s="5">
        <f>'90.1 Data-IP'!J1645*Convert!$B$6/$D1645</f>
        <v>36.973822317344442</v>
      </c>
      <c r="K1645" s="5">
        <f>'90.1 Data-IP'!K1645*Convert!$B$7/$D1645</f>
        <v>2.6525949823460668</v>
      </c>
      <c r="L1645" s="5">
        <f>'90.1 Data-IP'!L1645*Convert!$B$6/$D1645</f>
        <v>0.63098854835746954</v>
      </c>
      <c r="M1645" s="5">
        <f>'90.1 Data-IP'!M1645*Convert!$B$6/$D1645</f>
        <v>15.780976622568078</v>
      </c>
      <c r="N1645" s="5">
        <f>'90.1 Data-IP'!N1645*Convert!$B$6/$D1645</f>
        <v>0.67468660483068021</v>
      </c>
      <c r="O1645" s="5">
        <f>'90.1 Data-IP'!O1645*Convert!$B$6/$D1645</f>
        <v>1.0851494238919106E-2</v>
      </c>
      <c r="P1645" s="5">
        <f>'90.1 Data-IP'!P1645*Convert!$B$6/$D1645</f>
        <v>0.66383511059176104</v>
      </c>
      <c r="Q1645" s="5">
        <f>'90.1 Data-IP'!Q1645*Convert!$B$6/$D1645</f>
        <v>0</v>
      </c>
      <c r="R1645" s="5">
        <f>'90.1 Data-IP'!R1645*Convert!$B$6/$D1645</f>
        <v>0</v>
      </c>
      <c r="S1645" s="5">
        <f>'90.1 Data-IP'!S1645*Convert!$B$6/$D1645</f>
        <v>3.440474667797969</v>
      </c>
      <c r="T1645" s="5">
        <f>'90.1 Data-IP'!T1645*Convert!$B$6/$D1645</f>
        <v>2.1997060740618846</v>
      </c>
      <c r="U1645" s="5">
        <f>'90.1 Data-IP'!U1645*Convert!$B$7/$D1645</f>
        <v>2.4392512394137404</v>
      </c>
      <c r="V1645" s="5">
        <f>'90.1 Data-IP'!V1645*Convert!$B$6/$D1645</f>
        <v>2.158712457565843</v>
      </c>
      <c r="W1645" s="5">
        <f>'90.1 Data-IP'!W1645*Convert!$B$6/$D1645</f>
        <v>46.324460973550458</v>
      </c>
      <c r="X1645" s="5">
        <f>'90.1 Data-IP'!X1645*Convert!$B$7/$D1645</f>
        <v>3.7823570410027711</v>
      </c>
      <c r="Y1645" s="5">
        <f t="shared" si="50"/>
        <v>50.106818014553227</v>
      </c>
      <c r="Z1645" s="5">
        <f>'90.1 Data-IP'!Z1645*Convert!$B$6/$D1645</f>
        <v>119.21883114093519</v>
      </c>
      <c r="AA1645" s="5">
        <f>'90.1 Data-IP'!AA1645*Convert!$B$7/$D1645</f>
        <v>8.8742032627625775</v>
      </c>
      <c r="AB1645" s="5">
        <f t="shared" si="51"/>
        <v>128.09303440369777</v>
      </c>
    </row>
    <row r="1646" spans="1:28" x14ac:dyDescent="0.25">
      <c r="A1646" s="95">
        <v>2010</v>
      </c>
      <c r="B1646" s="95" t="s">
        <v>57</v>
      </c>
      <c r="C1646" s="101" t="s">
        <v>2</v>
      </c>
      <c r="D1646" s="5">
        <f>'90.1 Data-SI'!D1646*Convert!$B$1</f>
        <v>210886.532889864</v>
      </c>
      <c r="E1646" s="5">
        <f>'90.1 Data-IP'!E1646*Convert!$B$6/$D1646</f>
        <v>0</v>
      </c>
      <c r="F1646" s="5">
        <f>'90.1 Data-IP'!F1646*Convert!$B$7/$D1646</f>
        <v>1.6574942859786856</v>
      </c>
      <c r="G1646" s="5">
        <f>'90.1 Data-IP'!G1646*Convert!$B$6/$D1646</f>
        <v>25.171503918031043</v>
      </c>
      <c r="H1646" s="5">
        <f>'90.1 Data-IP'!H1646*Convert!$B$6/$D1646</f>
        <v>29.11941692891369</v>
      </c>
      <c r="I1646" s="5">
        <f>'90.1 Data-IP'!I1646*Convert!$B$6/$D1646</f>
        <v>1.6749023795448554</v>
      </c>
      <c r="J1646" s="5">
        <f>'90.1 Data-IP'!J1646*Convert!$B$6/$D1646</f>
        <v>36.973822317344442</v>
      </c>
      <c r="K1646" s="5">
        <f>'90.1 Data-IP'!K1646*Convert!$B$7/$D1646</f>
        <v>2.6525949823460668</v>
      </c>
      <c r="L1646" s="5">
        <f>'90.1 Data-IP'!L1646*Convert!$B$6/$D1646</f>
        <v>0.63098854835746954</v>
      </c>
      <c r="M1646" s="5">
        <f>'90.1 Data-IP'!M1646*Convert!$B$6/$D1646</f>
        <v>19.52591429621685</v>
      </c>
      <c r="N1646" s="5">
        <f>'90.1 Data-IP'!N1646*Convert!$B$6/$D1646</f>
        <v>0.55868036370472995</v>
      </c>
      <c r="O1646" s="5">
        <f>'90.1 Data-IP'!O1646*Convert!$B$6/$D1646</f>
        <v>1.0851494238919106E-2</v>
      </c>
      <c r="P1646" s="5">
        <f>'90.1 Data-IP'!P1646*Convert!$B$6/$D1646</f>
        <v>0.54782886946581089</v>
      </c>
      <c r="Q1646" s="5">
        <f>'90.1 Data-IP'!Q1646*Convert!$B$6/$D1646</f>
        <v>0</v>
      </c>
      <c r="R1646" s="5">
        <f>'90.1 Data-IP'!R1646*Convert!$B$6/$D1646</f>
        <v>0</v>
      </c>
      <c r="S1646" s="5">
        <f>'90.1 Data-IP'!S1646*Convert!$B$6/$D1646</f>
        <v>3.1233434957383155</v>
      </c>
      <c r="T1646" s="5">
        <f>'90.1 Data-IP'!T1646*Convert!$B$6/$D1646</f>
        <v>2.1997060740618846</v>
      </c>
      <c r="U1646" s="5">
        <f>'90.1 Data-IP'!U1646*Convert!$B$7/$D1646</f>
        <v>2.3755745387942953</v>
      </c>
      <c r="V1646" s="5">
        <f>'90.1 Data-IP'!V1646*Convert!$B$6/$D1646</f>
        <v>2.1444785629491623</v>
      </c>
      <c r="W1646" s="5">
        <f>'90.1 Data-IP'!W1646*Convert!$B$6/$D1646</f>
        <v>48.368590579452018</v>
      </c>
      <c r="X1646" s="5">
        <f>'90.1 Data-IP'!X1646*Convert!$B$7/$D1646</f>
        <v>1.6574942859786856</v>
      </c>
      <c r="Y1646" s="5">
        <f t="shared" si="50"/>
        <v>50.026084865430704</v>
      </c>
      <c r="Z1646" s="5">
        <f>'90.1 Data-IP'!Z1646*Convert!$B$6/$D1646</f>
        <v>121.1228992238086</v>
      </c>
      <c r="AA1646" s="5">
        <f>'90.1 Data-IP'!AA1646*Convert!$B$7/$D1646</f>
        <v>6.6856638071190471</v>
      </c>
      <c r="AB1646" s="5">
        <f t="shared" si="51"/>
        <v>127.80856303092764</v>
      </c>
    </row>
    <row r="1647" spans="1:28" x14ac:dyDescent="0.25">
      <c r="A1647" s="95">
        <v>2010</v>
      </c>
      <c r="B1647" s="95" t="s">
        <v>57</v>
      </c>
      <c r="C1647" s="101" t="s">
        <v>18</v>
      </c>
      <c r="D1647" s="5">
        <f>'90.1 Data-SI'!D1647*Convert!$B$1</f>
        <v>210886.532889864</v>
      </c>
      <c r="E1647" s="5">
        <f>'90.1 Data-IP'!E1647*Convert!$B$6/$D1647</f>
        <v>0</v>
      </c>
      <c r="F1647" s="5">
        <f>'90.1 Data-IP'!F1647*Convert!$B$7/$D1647</f>
        <v>3.2274879183135123</v>
      </c>
      <c r="G1647" s="5">
        <f>'90.1 Data-IP'!G1647*Convert!$B$6/$D1647</f>
        <v>10.950277467558871</v>
      </c>
      <c r="H1647" s="5">
        <f>'90.1 Data-IP'!H1647*Convert!$B$6/$D1647</f>
        <v>29.616749206820522</v>
      </c>
      <c r="I1647" s="5">
        <f>'90.1 Data-IP'!I1647*Convert!$B$6/$D1647</f>
        <v>1.6786031921451925</v>
      </c>
      <c r="J1647" s="5">
        <f>'90.1 Data-IP'!J1647*Convert!$B$6/$D1647</f>
        <v>36.973822317344442</v>
      </c>
      <c r="K1647" s="5">
        <f>'90.1 Data-IP'!K1647*Convert!$B$7/$D1647</f>
        <v>2.6525949823460668</v>
      </c>
      <c r="L1647" s="5">
        <f>'90.1 Data-IP'!L1647*Convert!$B$6/$D1647</f>
        <v>0.6312732262498032</v>
      </c>
      <c r="M1647" s="5">
        <f>'90.1 Data-IP'!M1647*Convert!$B$6/$D1647</f>
        <v>14.215105875786996</v>
      </c>
      <c r="N1647" s="5">
        <f>'90.1 Data-IP'!N1647*Convert!$B$6/$D1647</f>
        <v>0.28183111341028416</v>
      </c>
      <c r="O1647" s="5">
        <f>'90.1 Data-IP'!O1647*Convert!$B$6/$D1647</f>
        <v>1.0851494238919106E-2</v>
      </c>
      <c r="P1647" s="5">
        <f>'90.1 Data-IP'!P1647*Convert!$B$6/$D1647</f>
        <v>0.27097961917136509</v>
      </c>
      <c r="Q1647" s="5">
        <f>'90.1 Data-IP'!Q1647*Convert!$B$6/$D1647</f>
        <v>0</v>
      </c>
      <c r="R1647" s="5">
        <f>'90.1 Data-IP'!R1647*Convert!$B$6/$D1647</f>
        <v>0</v>
      </c>
      <c r="S1647" s="5">
        <f>'90.1 Data-IP'!S1647*Convert!$B$6/$D1647</f>
        <v>3.3478120138433751</v>
      </c>
      <c r="T1647" s="5">
        <f>'90.1 Data-IP'!T1647*Convert!$B$6/$D1647</f>
        <v>2.1998484130080516</v>
      </c>
      <c r="U1647" s="5">
        <f>'90.1 Data-IP'!U1647*Convert!$B$7/$D1647</f>
        <v>2.4725268220633816</v>
      </c>
      <c r="V1647" s="5">
        <f>'90.1 Data-IP'!V1647*Convert!$B$6/$D1647</f>
        <v>2.155438661804006</v>
      </c>
      <c r="W1647" s="5">
        <f>'90.1 Data-IP'!W1647*Convert!$B$6/$D1647</f>
        <v>28.784174976360607</v>
      </c>
      <c r="X1647" s="5">
        <f>'90.1 Data-IP'!X1647*Convert!$B$7/$D1647</f>
        <v>3.2274879183135123</v>
      </c>
      <c r="Y1647" s="5">
        <f t="shared" si="50"/>
        <v>32.011662894674117</v>
      </c>
      <c r="Z1647" s="5">
        <f>'90.1 Data-IP'!Z1647*Convert!$B$6/$D1647</f>
        <v>102.05061914902541</v>
      </c>
      <c r="AA1647" s="5">
        <f>'90.1 Data-IP'!AA1647*Convert!$B$7/$D1647</f>
        <v>8.3526097227229616</v>
      </c>
      <c r="AB1647" s="5">
        <f t="shared" si="51"/>
        <v>110.40322887174837</v>
      </c>
    </row>
    <row r="1648" spans="1:28" x14ac:dyDescent="0.25">
      <c r="A1648" s="95">
        <v>2010</v>
      </c>
      <c r="B1648" s="95" t="s">
        <v>57</v>
      </c>
      <c r="C1648" s="101" t="s">
        <v>4</v>
      </c>
      <c r="D1648" s="5">
        <f>'90.1 Data-SI'!D1648*Convert!$B$1</f>
        <v>210886.532889864</v>
      </c>
      <c r="E1648" s="5">
        <f>'90.1 Data-IP'!E1648*Convert!$B$6/$D1648</f>
        <v>0</v>
      </c>
      <c r="F1648" s="5">
        <f>'90.1 Data-IP'!F1648*Convert!$B$7/$D1648</f>
        <v>7.0433154209272697</v>
      </c>
      <c r="G1648" s="5">
        <f>'90.1 Data-IP'!G1648*Convert!$B$6/$D1648</f>
        <v>17.419155554001893</v>
      </c>
      <c r="H1648" s="5">
        <f>'90.1 Data-IP'!H1648*Convert!$B$6/$D1648</f>
        <v>29.26986919501201</v>
      </c>
      <c r="I1648" s="5">
        <f>'90.1 Data-IP'!I1648*Convert!$B$6/$D1648</f>
        <v>1.6760410911141896</v>
      </c>
      <c r="J1648" s="5">
        <f>'90.1 Data-IP'!J1648*Convert!$B$6/$D1648</f>
        <v>36.973822317344442</v>
      </c>
      <c r="K1648" s="5">
        <f>'90.1 Data-IP'!K1648*Convert!$B$7/$D1648</f>
        <v>2.6525949823460668</v>
      </c>
      <c r="L1648" s="5">
        <f>'90.1 Data-IP'!L1648*Convert!$B$6/$D1648</f>
        <v>0.63098854835746954</v>
      </c>
      <c r="M1648" s="5">
        <f>'90.1 Data-IP'!M1648*Convert!$B$6/$D1648</f>
        <v>15.596647687282058</v>
      </c>
      <c r="N1648" s="5">
        <f>'90.1 Data-IP'!N1648*Convert!$B$6/$D1648</f>
        <v>0.51725973037018813</v>
      </c>
      <c r="O1648" s="5">
        <f>'90.1 Data-IP'!O1648*Convert!$B$6/$D1648</f>
        <v>1.0851494238919106E-2</v>
      </c>
      <c r="P1648" s="5">
        <f>'90.1 Data-IP'!P1648*Convert!$B$6/$D1648</f>
        <v>0.50640823613126906</v>
      </c>
      <c r="Q1648" s="5">
        <f>'90.1 Data-IP'!Q1648*Convert!$B$6/$D1648</f>
        <v>0</v>
      </c>
      <c r="R1648" s="5">
        <f>'90.1 Data-IP'!R1648*Convert!$B$6/$D1648</f>
        <v>0</v>
      </c>
      <c r="S1648" s="5">
        <f>'90.1 Data-IP'!S1648*Convert!$B$6/$D1648</f>
        <v>3.4525734782221478</v>
      </c>
      <c r="T1648" s="5">
        <f>'90.1 Data-IP'!T1648*Convert!$B$6/$D1648</f>
        <v>2.1998484130080516</v>
      </c>
      <c r="U1648" s="5">
        <f>'90.1 Data-IP'!U1648*Convert!$B$7/$D1648</f>
        <v>2.6165423744972602</v>
      </c>
      <c r="V1648" s="5">
        <f>'90.1 Data-IP'!V1648*Convert!$B$6/$D1648</f>
        <v>2.1531612386653376</v>
      </c>
      <c r="W1648" s="5">
        <f>'90.1 Data-IP'!W1648*Convert!$B$6/$D1648</f>
        <v>36.974784955637368</v>
      </c>
      <c r="X1648" s="5">
        <f>'90.1 Data-IP'!X1648*Convert!$B$7/$D1648</f>
        <v>7.0433154209272697</v>
      </c>
      <c r="Y1648" s="5">
        <f t="shared" si="50"/>
        <v>44.018100376564639</v>
      </c>
      <c r="Z1648" s="5">
        <f>'90.1 Data-IP'!Z1648*Convert!$B$6/$D1648</f>
        <v>109.88922491443161</v>
      </c>
      <c r="AA1648" s="5">
        <f>'90.1 Data-IP'!AA1648*Convert!$B$7/$D1648</f>
        <v>12.312452777770595</v>
      </c>
      <c r="AB1648" s="5">
        <f t="shared" si="51"/>
        <v>122.2016776922022</v>
      </c>
    </row>
    <row r="1649" spans="1:28" x14ac:dyDescent="0.25">
      <c r="A1649" s="95">
        <v>2010</v>
      </c>
      <c r="B1649" s="95" t="s">
        <v>57</v>
      </c>
      <c r="C1649" s="101" t="s">
        <v>5</v>
      </c>
      <c r="D1649" s="5">
        <f>'90.1 Data-SI'!D1649*Convert!$B$1</f>
        <v>210886.532889864</v>
      </c>
      <c r="E1649" s="5">
        <f>'90.1 Data-IP'!E1649*Convert!$B$6/$D1649</f>
        <v>0</v>
      </c>
      <c r="F1649" s="5">
        <f>'90.1 Data-IP'!F1649*Convert!$B$7/$D1649</f>
        <v>4.5815556614781929</v>
      </c>
      <c r="G1649" s="5">
        <f>'90.1 Data-IP'!G1649*Convert!$B$6/$D1649</f>
        <v>18.376811983812193</v>
      </c>
      <c r="H1649" s="5">
        <f>'90.1 Data-IP'!H1649*Convert!$B$6/$D1649</f>
        <v>29.253642555148993</v>
      </c>
      <c r="I1649" s="5">
        <f>'90.1 Data-IP'!I1649*Convert!$B$6/$D1649</f>
        <v>1.6778914974143582</v>
      </c>
      <c r="J1649" s="5">
        <f>'90.1 Data-IP'!J1649*Convert!$B$6/$D1649</f>
        <v>36.973822317344442</v>
      </c>
      <c r="K1649" s="5">
        <f>'90.1 Data-IP'!K1649*Convert!$B$7/$D1649</f>
        <v>2.6525949823460668</v>
      </c>
      <c r="L1649" s="5">
        <f>'90.1 Data-IP'!L1649*Convert!$B$6/$D1649</f>
        <v>0.63098854835746954</v>
      </c>
      <c r="M1649" s="5">
        <f>'90.1 Data-IP'!M1649*Convert!$B$6/$D1649</f>
        <v>18.939193160117259</v>
      </c>
      <c r="N1649" s="5">
        <f>'90.1 Data-IP'!N1649*Convert!$B$6/$D1649</f>
        <v>0.43626887000127307</v>
      </c>
      <c r="O1649" s="5">
        <f>'90.1 Data-IP'!O1649*Convert!$B$6/$D1649</f>
        <v>1.0851494238919106E-2</v>
      </c>
      <c r="P1649" s="5">
        <f>'90.1 Data-IP'!P1649*Convert!$B$6/$D1649</f>
        <v>0.425417375762354</v>
      </c>
      <c r="Q1649" s="5">
        <f>'90.1 Data-IP'!Q1649*Convert!$B$6/$D1649</f>
        <v>0</v>
      </c>
      <c r="R1649" s="5">
        <f>'90.1 Data-IP'!R1649*Convert!$B$6/$D1649</f>
        <v>0</v>
      </c>
      <c r="S1649" s="5">
        <f>'90.1 Data-IP'!S1649*Convert!$B$6/$D1649</f>
        <v>3.410441150156772</v>
      </c>
      <c r="T1649" s="5">
        <f>'90.1 Data-IP'!T1649*Convert!$B$6/$D1649</f>
        <v>2.1997060740618846</v>
      </c>
      <c r="U1649" s="5">
        <f>'90.1 Data-IP'!U1649*Convert!$B$7/$D1649</f>
        <v>2.5611480297349734</v>
      </c>
      <c r="V1649" s="5">
        <f>'90.1 Data-IP'!V1649*Convert!$B$6/$D1649</f>
        <v>2.1437668682183282</v>
      </c>
      <c r="W1649" s="5">
        <f>'90.1 Data-IP'!W1649*Convert!$B$6/$D1649</f>
        <v>41.151863669848581</v>
      </c>
      <c r="X1649" s="5">
        <f>'90.1 Data-IP'!X1649*Convert!$B$7/$D1649</f>
        <v>4.5815556614781929</v>
      </c>
      <c r="Y1649" s="5">
        <f t="shared" si="50"/>
        <v>45.733419331326772</v>
      </c>
      <c r="Z1649" s="5">
        <f>'90.1 Data-IP'!Z1649*Convert!$B$6/$D1649</f>
        <v>114.04253302463297</v>
      </c>
      <c r="AA1649" s="5">
        <f>'90.1 Data-IP'!AA1649*Convert!$B$7/$D1649</f>
        <v>9.795298673559234</v>
      </c>
      <c r="AB1649" s="5">
        <f t="shared" si="51"/>
        <v>123.8378316981922</v>
      </c>
    </row>
    <row r="1650" spans="1:28" x14ac:dyDescent="0.25">
      <c r="A1650" s="95">
        <v>2010</v>
      </c>
      <c r="B1650" s="95" t="s">
        <v>57</v>
      </c>
      <c r="C1650" s="101" t="s">
        <v>15</v>
      </c>
      <c r="D1650" s="5">
        <f>'90.1 Data-SI'!D1650*Convert!$B$1</f>
        <v>210886.532889864</v>
      </c>
      <c r="E1650" s="5">
        <f>'90.1 Data-IP'!E1650*Convert!$B$6/$D1650</f>
        <v>0</v>
      </c>
      <c r="F1650" s="5">
        <f>'90.1 Data-IP'!F1650*Convert!$B$7/$D1650</f>
        <v>3.5183447681207713</v>
      </c>
      <c r="G1650" s="5">
        <f>'90.1 Data-IP'!G1650*Convert!$B$6/$D1650</f>
        <v>6.6944853161174152</v>
      </c>
      <c r="H1650" s="5">
        <f>'90.1 Data-IP'!H1650*Convert!$B$6/$D1650</f>
        <v>29.520955096050258</v>
      </c>
      <c r="I1650" s="5">
        <f>'90.1 Data-IP'!I1650*Convert!$B$6/$D1650</f>
        <v>1.6777491584681914</v>
      </c>
      <c r="J1650" s="5">
        <f>'90.1 Data-IP'!J1650*Convert!$B$6/$D1650</f>
        <v>36.973822317344442</v>
      </c>
      <c r="K1650" s="5">
        <f>'90.1 Data-IP'!K1650*Convert!$B$7/$D1650</f>
        <v>2.6525949823460668</v>
      </c>
      <c r="L1650" s="5">
        <f>'90.1 Data-IP'!L1650*Convert!$B$6/$D1650</f>
        <v>0.6312732262498032</v>
      </c>
      <c r="M1650" s="5">
        <f>'90.1 Data-IP'!M1650*Convert!$B$6/$D1650</f>
        <v>13.386550870149996</v>
      </c>
      <c r="N1650" s="5">
        <f>'90.1 Data-IP'!N1650*Convert!$B$6/$D1650</f>
        <v>0.19927452463353423</v>
      </c>
      <c r="O1650" s="5">
        <f>'90.1 Data-IP'!O1650*Convert!$B$6/$D1650</f>
        <v>1.0851494238919106E-2</v>
      </c>
      <c r="P1650" s="5">
        <f>'90.1 Data-IP'!P1650*Convert!$B$6/$D1650</f>
        <v>0.18842303039461511</v>
      </c>
      <c r="Q1650" s="5">
        <f>'90.1 Data-IP'!Q1650*Convert!$B$6/$D1650</f>
        <v>0</v>
      </c>
      <c r="R1650" s="5">
        <f>'90.1 Data-IP'!R1650*Convert!$B$6/$D1650</f>
        <v>0</v>
      </c>
      <c r="S1650" s="5">
        <f>'90.1 Data-IP'!S1650*Convert!$B$6/$D1650</f>
        <v>3.2376416695102646</v>
      </c>
      <c r="T1650" s="5">
        <f>'90.1 Data-IP'!T1650*Convert!$B$6/$D1650</f>
        <v>2.1997060740618846</v>
      </c>
      <c r="U1650" s="5">
        <f>'90.1 Data-IP'!U1650*Convert!$B$7/$D1650</f>
        <v>2.5669943985753201</v>
      </c>
      <c r="V1650" s="5">
        <f>'90.1 Data-IP'!V1650*Convert!$B$6/$D1650</f>
        <v>2.1558656786425066</v>
      </c>
      <c r="W1650" s="5">
        <f>'90.1 Data-IP'!W1650*Convert!$B$6/$D1650</f>
        <v>23.507100886172292</v>
      </c>
      <c r="X1650" s="5">
        <f>'90.1 Data-IP'!X1650*Convert!$B$7/$D1650</f>
        <v>3.5183447681207713</v>
      </c>
      <c r="Y1650" s="5">
        <f t="shared" si="50"/>
        <v>27.025445654293065</v>
      </c>
      <c r="Z1650" s="5">
        <f>'90.1 Data-IP'!Z1650*Convert!$B$6/$D1650</f>
        <v>96.677181592282139</v>
      </c>
      <c r="AA1650" s="5">
        <f>'90.1 Data-IP'!AA1650*Convert!$B$7/$D1650</f>
        <v>8.7379341490421574</v>
      </c>
      <c r="AB1650" s="5">
        <f t="shared" si="51"/>
        <v>105.4151157413243</v>
      </c>
    </row>
    <row r="1651" spans="1:28" x14ac:dyDescent="0.25">
      <c r="A1651" s="95">
        <v>2010</v>
      </c>
      <c r="B1651" s="95" t="s">
        <v>57</v>
      </c>
      <c r="C1651" s="101" t="s">
        <v>16</v>
      </c>
      <c r="D1651" s="5">
        <f>'90.1 Data-SI'!D1651*Convert!$B$1</f>
        <v>210886.532889864</v>
      </c>
      <c r="E1651" s="5">
        <f>'90.1 Data-IP'!E1651*Convert!$B$6/$D1651</f>
        <v>0</v>
      </c>
      <c r="F1651" s="5">
        <f>'90.1 Data-IP'!F1651*Convert!$B$7/$D1651</f>
        <v>13.780670872543048</v>
      </c>
      <c r="G1651" s="5">
        <f>'90.1 Data-IP'!G1651*Convert!$B$6/$D1651</f>
        <v>18.572812712683891</v>
      </c>
      <c r="H1651" s="5">
        <f>'90.1 Data-IP'!H1651*Convert!$B$6/$D1651</f>
        <v>29.345593514372752</v>
      </c>
      <c r="I1651" s="5">
        <f>'90.1 Data-IP'!I1651*Convert!$B$6/$D1651</f>
        <v>1.6770374637373573</v>
      </c>
      <c r="J1651" s="5">
        <f>'90.1 Data-IP'!J1651*Convert!$B$6/$D1651</f>
        <v>36.973822317344442</v>
      </c>
      <c r="K1651" s="5">
        <f>'90.1 Data-IP'!K1651*Convert!$B$7/$D1651</f>
        <v>2.6525949823460668</v>
      </c>
      <c r="L1651" s="5">
        <f>'90.1 Data-IP'!L1651*Convert!$B$6/$D1651</f>
        <v>0.63113088730363642</v>
      </c>
      <c r="M1651" s="5">
        <f>'90.1 Data-IP'!M1651*Convert!$B$6/$D1651</f>
        <v>17.088644521002561</v>
      </c>
      <c r="N1651" s="5">
        <f>'90.1 Data-IP'!N1651*Convert!$B$6/$D1651</f>
        <v>0.60351713174727517</v>
      </c>
      <c r="O1651" s="5">
        <f>'90.1 Data-IP'!O1651*Convert!$B$6/$D1651</f>
        <v>1.0851494238919106E-2</v>
      </c>
      <c r="P1651" s="5">
        <f>'90.1 Data-IP'!P1651*Convert!$B$6/$D1651</f>
        <v>0.59266563750835599</v>
      </c>
      <c r="Q1651" s="5">
        <f>'90.1 Data-IP'!Q1651*Convert!$B$6/$D1651</f>
        <v>0</v>
      </c>
      <c r="R1651" s="5">
        <f>'90.1 Data-IP'!R1651*Convert!$B$6/$D1651</f>
        <v>0</v>
      </c>
      <c r="S1651" s="5">
        <f>'90.1 Data-IP'!S1651*Convert!$B$6/$D1651</f>
        <v>3.6127047926598088</v>
      </c>
      <c r="T1651" s="5">
        <f>'90.1 Data-IP'!T1651*Convert!$B$6/$D1651</f>
        <v>2.1998484130080516</v>
      </c>
      <c r="U1651" s="5">
        <f>'90.1 Data-IP'!U1651*Convert!$B$7/$D1651</f>
        <v>2.7614348822571908</v>
      </c>
      <c r="V1651" s="5">
        <f>'90.1 Data-IP'!V1651*Convert!$B$6/$D1651</f>
        <v>2.1533035776115046</v>
      </c>
      <c r="W1651" s="5">
        <f>'90.1 Data-IP'!W1651*Convert!$B$6/$D1651</f>
        <v>39.866827663854615</v>
      </c>
      <c r="X1651" s="5">
        <f>'90.1 Data-IP'!X1651*Convert!$B$7/$D1651</f>
        <v>13.780670872543048</v>
      </c>
      <c r="Y1651" s="5">
        <f t="shared" si="50"/>
        <v>53.647498536397663</v>
      </c>
      <c r="Z1651" s="5">
        <f>'90.1 Data-IP'!Z1651*Convert!$B$6/$D1651</f>
        <v>112.85827299252512</v>
      </c>
      <c r="AA1651" s="5">
        <f>'90.1 Data-IP'!AA1651*Convert!$B$7/$D1651</f>
        <v>19.194700737146306</v>
      </c>
      <c r="AB1651" s="5">
        <f t="shared" si="51"/>
        <v>132.05297372967141</v>
      </c>
    </row>
    <row r="1652" spans="1:28" x14ac:dyDescent="0.25">
      <c r="A1652" s="95">
        <v>2010</v>
      </c>
      <c r="B1652" s="95" t="s">
        <v>57</v>
      </c>
      <c r="C1652" s="101" t="s">
        <v>9</v>
      </c>
      <c r="D1652" s="5">
        <f>'90.1 Data-SI'!D1652*Convert!$B$1</f>
        <v>210886.532889864</v>
      </c>
      <c r="E1652" s="5">
        <f>'90.1 Data-IP'!E1652*Convert!$B$6/$D1652</f>
        <v>0</v>
      </c>
      <c r="F1652" s="5">
        <f>'90.1 Data-IP'!F1652*Convert!$B$7/$D1652</f>
        <v>9.2399423534666134</v>
      </c>
      <c r="G1652" s="5">
        <f>'90.1 Data-IP'!G1652*Convert!$B$6/$D1652</f>
        <v>12.642829876428411</v>
      </c>
      <c r="H1652" s="5">
        <f>'90.1 Data-IP'!H1652*Convert!$B$6/$D1652</f>
        <v>29.413062174855821</v>
      </c>
      <c r="I1652" s="5">
        <f>'90.1 Data-IP'!I1652*Convert!$B$6/$D1652</f>
        <v>1.6750447184910222</v>
      </c>
      <c r="J1652" s="5">
        <f>'90.1 Data-IP'!J1652*Convert!$B$6/$D1652</f>
        <v>36.973822317344442</v>
      </c>
      <c r="K1652" s="5">
        <f>'90.1 Data-IP'!K1652*Convert!$B$7/$D1652</f>
        <v>2.6525949823460668</v>
      </c>
      <c r="L1652" s="5">
        <f>'90.1 Data-IP'!L1652*Convert!$B$6/$D1652</f>
        <v>0.63113088730363642</v>
      </c>
      <c r="M1652" s="5">
        <f>'90.1 Data-IP'!M1652*Convert!$B$6/$D1652</f>
        <v>17.312543683322954</v>
      </c>
      <c r="N1652" s="5">
        <f>'90.1 Data-IP'!N1652*Convert!$B$6/$D1652</f>
        <v>0.38673491673522331</v>
      </c>
      <c r="O1652" s="5">
        <f>'90.1 Data-IP'!O1652*Convert!$B$6/$D1652</f>
        <v>1.0851494238919106E-2</v>
      </c>
      <c r="P1652" s="5">
        <f>'90.1 Data-IP'!P1652*Convert!$B$6/$D1652</f>
        <v>0.37588342249630424</v>
      </c>
      <c r="Q1652" s="5">
        <f>'90.1 Data-IP'!Q1652*Convert!$B$6/$D1652</f>
        <v>0</v>
      </c>
      <c r="R1652" s="5">
        <f>'90.1 Data-IP'!R1652*Convert!$B$6/$D1652</f>
        <v>0</v>
      </c>
      <c r="S1652" s="5">
        <f>'90.1 Data-IP'!S1652*Convert!$B$6/$D1652</f>
        <v>3.6932686361902243</v>
      </c>
      <c r="T1652" s="5">
        <f>'90.1 Data-IP'!T1652*Convert!$B$6/$D1652</f>
        <v>2.1998484130080516</v>
      </c>
      <c r="U1652" s="5">
        <f>'90.1 Data-IP'!U1652*Convert!$B$7/$D1652</f>
        <v>2.7196333450487105</v>
      </c>
      <c r="V1652" s="5">
        <f>'90.1 Data-IP'!V1652*Convert!$B$6/$D1652</f>
        <v>2.1417741229719929</v>
      </c>
      <c r="W1652" s="5">
        <f>'90.1 Data-IP'!W1652*Convert!$B$6/$D1652</f>
        <v>34.024525618437899</v>
      </c>
      <c r="X1652" s="5">
        <f>'90.1 Data-IP'!X1652*Convert!$B$7/$D1652</f>
        <v>9.2399423534666134</v>
      </c>
      <c r="Y1652" s="5">
        <f t="shared" si="50"/>
        <v>43.264467971904509</v>
      </c>
      <c r="Z1652" s="5">
        <f>'90.1 Data-IP'!Z1652*Convert!$B$6/$D1652</f>
        <v>107.07005974665178</v>
      </c>
      <c r="AA1652" s="5">
        <f>'90.1 Data-IP'!AA1652*Convert!$B$7/$D1652</f>
        <v>14.612121961121051</v>
      </c>
      <c r="AB1652" s="5">
        <f t="shared" si="51"/>
        <v>121.68218170777283</v>
      </c>
    </row>
    <row r="1653" spans="1:28" x14ac:dyDescent="0.25">
      <c r="A1653" s="95">
        <v>2010</v>
      </c>
      <c r="B1653" s="95" t="s">
        <v>57</v>
      </c>
      <c r="C1653" s="101" t="s">
        <v>12</v>
      </c>
      <c r="D1653" s="5">
        <f>'90.1 Data-SI'!D1653*Convert!$B$1</f>
        <v>210886.532889864</v>
      </c>
      <c r="E1653" s="5">
        <f>'90.1 Data-IP'!E1653*Convert!$B$6/$D1653</f>
        <v>0</v>
      </c>
      <c r="F1653" s="5">
        <f>'90.1 Data-IP'!F1653*Convert!$B$7/$D1653</f>
        <v>17.600152355682024</v>
      </c>
      <c r="G1653" s="5">
        <f>'90.1 Data-IP'!G1653*Convert!$B$6/$D1653</f>
        <v>14.636856173279256</v>
      </c>
      <c r="H1653" s="5">
        <f>'90.1 Data-IP'!H1653*Convert!$B$6/$D1653</f>
        <v>29.038141390652438</v>
      </c>
      <c r="I1653" s="5">
        <f>'90.1 Data-IP'!I1653*Convert!$B$6/$D1653</f>
        <v>1.6777491584681914</v>
      </c>
      <c r="J1653" s="5">
        <f>'90.1 Data-IP'!J1653*Convert!$B$6/$D1653</f>
        <v>36.973822317344442</v>
      </c>
      <c r="K1653" s="5">
        <f>'90.1 Data-IP'!K1653*Convert!$B$7/$D1653</f>
        <v>2.6525949823460668</v>
      </c>
      <c r="L1653" s="5">
        <f>'90.1 Data-IP'!L1653*Convert!$B$6/$D1653</f>
        <v>0.63098854835746954</v>
      </c>
      <c r="M1653" s="5">
        <f>'90.1 Data-IP'!M1653*Convert!$B$6/$D1653</f>
        <v>17.545267860305692</v>
      </c>
      <c r="N1653" s="5">
        <f>'90.1 Data-IP'!N1653*Convert!$B$6/$D1653</f>
        <v>0.52821982922503252</v>
      </c>
      <c r="O1653" s="5">
        <f>'90.1 Data-IP'!O1653*Convert!$B$6/$D1653</f>
        <v>1.0851494238919106E-2</v>
      </c>
      <c r="P1653" s="5">
        <f>'90.1 Data-IP'!P1653*Convert!$B$6/$D1653</f>
        <v>0.51736833498611345</v>
      </c>
      <c r="Q1653" s="5">
        <f>'90.1 Data-IP'!Q1653*Convert!$B$6/$D1653</f>
        <v>0</v>
      </c>
      <c r="R1653" s="5">
        <f>'90.1 Data-IP'!R1653*Convert!$B$6/$D1653</f>
        <v>0</v>
      </c>
      <c r="S1653" s="5">
        <f>'90.1 Data-IP'!S1653*Convert!$B$6/$D1653</f>
        <v>3.5284401365290572</v>
      </c>
      <c r="T1653" s="5">
        <f>'90.1 Data-IP'!T1653*Convert!$B$6/$D1653</f>
        <v>2.1998484130080516</v>
      </c>
      <c r="U1653" s="5">
        <f>'90.1 Data-IP'!U1653*Convert!$B$7/$D1653</f>
        <v>2.9175816500347902</v>
      </c>
      <c r="V1653" s="5">
        <f>'90.1 Data-IP'!V1653*Convert!$B$6/$D1653</f>
        <v>2.1498874429035006</v>
      </c>
      <c r="W1653" s="5">
        <f>'90.1 Data-IP'!W1653*Convert!$B$6/$D1653</f>
        <v>36.227932505100121</v>
      </c>
      <c r="X1653" s="5">
        <f>'90.1 Data-IP'!X1653*Convert!$B$7/$D1653</f>
        <v>17.600152355682024</v>
      </c>
      <c r="Y1653" s="5">
        <f t="shared" si="50"/>
        <v>53.828084860782141</v>
      </c>
      <c r="Z1653" s="5">
        <f>'90.1 Data-IP'!Z1653*Convert!$B$6/$D1653</f>
        <v>108.90922127007313</v>
      </c>
      <c r="AA1653" s="5">
        <f>'90.1 Data-IP'!AA1653*Convert!$B$7/$D1653</f>
        <v>23.170328988062877</v>
      </c>
      <c r="AB1653" s="5">
        <f t="shared" si="51"/>
        <v>132.07955025813601</v>
      </c>
    </row>
    <row r="1654" spans="1:28" x14ac:dyDescent="0.25">
      <c r="A1654" s="95">
        <v>2010</v>
      </c>
      <c r="B1654" s="95" t="s">
        <v>57</v>
      </c>
      <c r="C1654" s="101" t="s">
        <v>8</v>
      </c>
      <c r="D1654" s="5">
        <f>'90.1 Data-SI'!D1654*Convert!$B$1</f>
        <v>210886.532889864</v>
      </c>
      <c r="E1654" s="5">
        <f>'90.1 Data-IP'!E1654*Convert!$B$6/$D1654</f>
        <v>0</v>
      </c>
      <c r="F1654" s="5">
        <f>'90.1 Data-IP'!F1654*Convert!$B$7/$D1654</f>
        <v>33.46412804474236</v>
      </c>
      <c r="G1654" s="5">
        <f>'90.1 Data-IP'!G1654*Convert!$B$6/$D1654</f>
        <v>6.7060147707569264</v>
      </c>
      <c r="H1654" s="5">
        <f>'90.1 Data-IP'!H1654*Convert!$B$6/$D1654</f>
        <v>30.331433055524077</v>
      </c>
      <c r="I1654" s="5">
        <f>'90.1 Data-IP'!I1654*Convert!$B$6/$D1654</f>
        <v>1.6888515962692023</v>
      </c>
      <c r="J1654" s="5">
        <f>'90.1 Data-IP'!J1654*Convert!$B$6/$D1654</f>
        <v>36.973822317344442</v>
      </c>
      <c r="K1654" s="5">
        <f>'90.1 Data-IP'!K1654*Convert!$B$7/$D1654</f>
        <v>2.6525949823460668</v>
      </c>
      <c r="L1654" s="5">
        <f>'90.1 Data-IP'!L1654*Convert!$B$6/$D1654</f>
        <v>0.6318425820344703</v>
      </c>
      <c r="M1654" s="5">
        <f>'90.1 Data-IP'!M1654*Convert!$B$6/$D1654</f>
        <v>19.003388024838493</v>
      </c>
      <c r="N1654" s="5">
        <f>'90.1 Data-IP'!N1654*Convert!$B$6/$D1654</f>
        <v>0.50017905683017094</v>
      </c>
      <c r="O1654" s="5">
        <f>'90.1 Data-IP'!O1654*Convert!$B$6/$D1654</f>
        <v>1.0851494238919106E-2</v>
      </c>
      <c r="P1654" s="5">
        <f>'90.1 Data-IP'!P1654*Convert!$B$6/$D1654</f>
        <v>0.48932756259125187</v>
      </c>
      <c r="Q1654" s="5">
        <f>'90.1 Data-IP'!Q1654*Convert!$B$6/$D1654</f>
        <v>0</v>
      </c>
      <c r="R1654" s="5">
        <f>'90.1 Data-IP'!R1654*Convert!$B$6/$D1654</f>
        <v>0</v>
      </c>
      <c r="S1654" s="5">
        <f>'90.1 Data-IP'!S1654*Convert!$B$6/$D1654</f>
        <v>3.9336791162659663</v>
      </c>
      <c r="T1654" s="5">
        <f>'90.1 Data-IP'!T1654*Convert!$B$6/$D1654</f>
        <v>2.1998484130080516</v>
      </c>
      <c r="U1654" s="5">
        <f>'90.1 Data-IP'!U1654*Convert!$B$7/$D1654</f>
        <v>3.1088553505948067</v>
      </c>
      <c r="V1654" s="5">
        <f>'90.1 Data-IP'!V1654*Convert!$B$6/$D1654</f>
        <v>2.1431975124336606</v>
      </c>
      <c r="W1654" s="5">
        <f>'90.1 Data-IP'!W1654*Convert!$B$6/$D1654</f>
        <v>30.13240947445264</v>
      </c>
      <c r="X1654" s="5">
        <f>'90.1 Data-IP'!X1654*Convert!$B$7/$D1654</f>
        <v>33.46412804474236</v>
      </c>
      <c r="Y1654" s="5">
        <f t="shared" si="50"/>
        <v>63.596537519194996</v>
      </c>
      <c r="Z1654" s="5">
        <f>'90.1 Data-IP'!Z1654*Convert!$B$6/$D1654</f>
        <v>104.11211410635929</v>
      </c>
      <c r="AA1654" s="5">
        <f>'90.1 Data-IP'!AA1654*Convert!$B$7/$D1654</f>
        <v>39.225578377683235</v>
      </c>
      <c r="AB1654" s="5">
        <f t="shared" si="51"/>
        <v>143.33769248404252</v>
      </c>
    </row>
    <row r="1655" spans="1:28" x14ac:dyDescent="0.25">
      <c r="A1655" s="95">
        <v>2013</v>
      </c>
      <c r="B1655" s="95" t="s">
        <v>57</v>
      </c>
      <c r="C1655" s="101" t="s">
        <v>10</v>
      </c>
      <c r="D1655" s="5">
        <f>'90.1 Data-SI'!D1655*Convert!$B$1</f>
        <v>210886.532889864</v>
      </c>
      <c r="E1655" s="5">
        <f>'90.1 Data-IP'!E1655*Convert!$B$6/$D1655</f>
        <v>0</v>
      </c>
      <c r="F1655" s="5">
        <f>'90.1 Data-IP'!F1655*Convert!$B$7/$D1655</f>
        <v>0.82823558571581268</v>
      </c>
      <c r="G1655" s="5">
        <f>'90.1 Data-IP'!G1655*Convert!$B$6/$D1655</f>
        <v>93.697031076387631</v>
      </c>
      <c r="H1655" s="5">
        <f>'90.1 Data-IP'!H1655*Convert!$B$6/$D1655</f>
        <v>24.586206171393119</v>
      </c>
      <c r="I1655" s="5">
        <f>'90.1 Data-IP'!I1655*Convert!$B$6/$D1655</f>
        <v>1.6778914974143582</v>
      </c>
      <c r="J1655" s="5">
        <f>'90.1 Data-IP'!J1655*Convert!$B$6/$D1655</f>
        <v>34.033811384268972</v>
      </c>
      <c r="K1655" s="5">
        <f>'90.1 Data-IP'!K1655*Convert!$B$7/$D1655</f>
        <v>2.6525949823460668</v>
      </c>
      <c r="L1655" s="5">
        <f>'90.1 Data-IP'!L1655*Convert!$B$6/$D1655</f>
        <v>0.58116991719908584</v>
      </c>
      <c r="M1655" s="5">
        <f>'90.1 Data-IP'!M1655*Convert!$B$6/$D1655</f>
        <v>20.340947101968009</v>
      </c>
      <c r="N1655" s="5">
        <f>'90.1 Data-IP'!N1655*Convert!$B$6/$D1655</f>
        <v>1.6565406554893367</v>
      </c>
      <c r="O1655" s="5">
        <f>'90.1 Data-IP'!O1655*Convert!$B$6/$D1655</f>
        <v>1.0851494238919106E-2</v>
      </c>
      <c r="P1655" s="5">
        <f>'90.1 Data-IP'!P1655*Convert!$B$6/$D1655</f>
        <v>1.6456891612504174</v>
      </c>
      <c r="Q1655" s="5">
        <f>'90.1 Data-IP'!Q1655*Convert!$B$6/$D1655</f>
        <v>0</v>
      </c>
      <c r="R1655" s="5">
        <f>'90.1 Data-IP'!R1655*Convert!$B$6/$D1655</f>
        <v>0</v>
      </c>
      <c r="S1655" s="5">
        <f>'90.1 Data-IP'!S1655*Convert!$B$6/$D1655</f>
        <v>5.8919783376289407</v>
      </c>
      <c r="T1655" s="5">
        <f>'90.1 Data-IP'!T1655*Convert!$B$6/$D1655</f>
        <v>2.1975709898693818</v>
      </c>
      <c r="U1655" s="5">
        <f>'90.1 Data-IP'!U1655*Convert!$B$7/$D1655</f>
        <v>1.5822710068995551</v>
      </c>
      <c r="V1655" s="5">
        <f>'90.1 Data-IP'!V1655*Convert!$B$6/$D1655</f>
        <v>1.9433536320154592</v>
      </c>
      <c r="W1655" s="5">
        <f>'90.1 Data-IP'!W1655*Convert!$B$6/$D1655</f>
        <v>121.57564567723502</v>
      </c>
      <c r="X1655" s="5">
        <f>'90.1 Data-IP'!X1655*Convert!$B$7/$D1655</f>
        <v>0.82823558571581268</v>
      </c>
      <c r="Y1655" s="5">
        <f t="shared" si="50"/>
        <v>122.40388126295083</v>
      </c>
      <c r="Z1655" s="5">
        <f>'90.1 Data-IP'!Z1655*Convert!$B$6/$D1655</f>
        <v>186.60678544152665</v>
      </c>
      <c r="AA1655" s="5">
        <f>'90.1 Data-IP'!AA1655*Convert!$B$7/$D1655</f>
        <v>5.0631015749614336</v>
      </c>
      <c r="AB1655" s="5">
        <f t="shared" si="51"/>
        <v>191.66988701648808</v>
      </c>
    </row>
    <row r="1656" spans="1:28" x14ac:dyDescent="0.25">
      <c r="A1656" s="95">
        <v>2013</v>
      </c>
      <c r="B1656" s="95" t="s">
        <v>57</v>
      </c>
      <c r="C1656" s="101" t="s">
        <v>6</v>
      </c>
      <c r="D1656" s="5">
        <f>'90.1 Data-SI'!D1656*Convert!$B$1</f>
        <v>210886.532889864</v>
      </c>
      <c r="E1656" s="5">
        <f>'90.1 Data-IP'!E1656*Convert!$B$6/$D1656</f>
        <v>0</v>
      </c>
      <c r="F1656" s="5">
        <f>'90.1 Data-IP'!F1656*Convert!$B$7/$D1656</f>
        <v>6.1922789967341046E-2</v>
      </c>
      <c r="G1656" s="5">
        <f>'90.1 Data-IP'!G1656*Convert!$B$6/$D1656</f>
        <v>76.435871752630902</v>
      </c>
      <c r="H1656" s="5">
        <f>'90.1 Data-IP'!H1656*Convert!$B$6/$D1656</f>
        <v>24.929100692708968</v>
      </c>
      <c r="I1656" s="5">
        <f>'90.1 Data-IP'!I1656*Convert!$B$6/$D1656</f>
        <v>1.6774644805758578</v>
      </c>
      <c r="J1656" s="5">
        <f>'90.1 Data-IP'!J1656*Convert!$B$6/$D1656</f>
        <v>34.033811384268972</v>
      </c>
      <c r="K1656" s="5">
        <f>'90.1 Data-IP'!K1656*Convert!$B$7/$D1656</f>
        <v>2.6525949823460668</v>
      </c>
      <c r="L1656" s="5">
        <f>'90.1 Data-IP'!L1656*Convert!$B$6/$D1656</f>
        <v>0.5814545950914195</v>
      </c>
      <c r="M1656" s="5">
        <f>'90.1 Data-IP'!M1656*Convert!$B$6/$D1656</f>
        <v>17.081100556855723</v>
      </c>
      <c r="N1656" s="5">
        <f>'90.1 Data-IP'!N1656*Convert!$B$6/$D1656</f>
        <v>1.4373386783924491</v>
      </c>
      <c r="O1656" s="5">
        <f>'90.1 Data-IP'!O1656*Convert!$B$6/$D1656</f>
        <v>1.0851494238919106E-2</v>
      </c>
      <c r="P1656" s="5">
        <f>'90.1 Data-IP'!P1656*Convert!$B$6/$D1656</f>
        <v>1.42648718415353</v>
      </c>
      <c r="Q1656" s="5">
        <f>'90.1 Data-IP'!Q1656*Convert!$B$6/$D1656</f>
        <v>0</v>
      </c>
      <c r="R1656" s="5">
        <f>'90.1 Data-IP'!R1656*Convert!$B$6/$D1656</f>
        <v>0</v>
      </c>
      <c r="S1656" s="5">
        <f>'90.1 Data-IP'!S1656*Convert!$B$6/$D1656</f>
        <v>4.3696633083749052</v>
      </c>
      <c r="T1656" s="5">
        <f>'90.1 Data-IP'!T1656*Convert!$B$6/$D1656</f>
        <v>2.1975709898693818</v>
      </c>
      <c r="U1656" s="5">
        <f>'90.1 Data-IP'!U1656*Convert!$B$7/$D1656</f>
        <v>1.6253879770971138</v>
      </c>
      <c r="V1656" s="5">
        <f>'90.1 Data-IP'!V1656*Convert!$B$6/$D1656</f>
        <v>1.93082780475278</v>
      </c>
      <c r="W1656" s="5">
        <f>'90.1 Data-IP'!W1656*Convert!$B$6/$D1656</f>
        <v>99.313122802015044</v>
      </c>
      <c r="X1656" s="5">
        <f>'90.1 Data-IP'!X1656*Convert!$B$7/$D1656</f>
        <v>6.1922789967341046E-2</v>
      </c>
      <c r="Y1656" s="5">
        <f t="shared" si="50"/>
        <v>99.375045591982385</v>
      </c>
      <c r="Z1656" s="5">
        <f>'90.1 Data-IP'!Z1656*Convert!$B$6/$D1656</f>
        <v>164.67406190457518</v>
      </c>
      <c r="AA1656" s="5">
        <f>'90.1 Data-IP'!AA1656*Convert!$B$7/$D1656</f>
        <v>4.3398570296701848</v>
      </c>
      <c r="AB1656" s="5">
        <f t="shared" si="51"/>
        <v>169.01391893424537</v>
      </c>
    </row>
    <row r="1657" spans="1:28" x14ac:dyDescent="0.25">
      <c r="A1657" s="95">
        <v>2013</v>
      </c>
      <c r="B1657" s="95" t="s">
        <v>57</v>
      </c>
      <c r="C1657" s="101" t="s">
        <v>11</v>
      </c>
      <c r="D1657" s="5">
        <f>'90.1 Data-SI'!D1657*Convert!$B$1</f>
        <v>210886.532889864</v>
      </c>
      <c r="E1657" s="5">
        <f>'90.1 Data-IP'!E1657*Convert!$B$6/$D1657</f>
        <v>0</v>
      </c>
      <c r="F1657" s="5">
        <f>'90.1 Data-IP'!F1657*Convert!$B$7/$D1657</f>
        <v>1.7003189377342267E-2</v>
      </c>
      <c r="G1657" s="5">
        <f>'90.1 Data-IP'!G1657*Convert!$B$6/$D1657</f>
        <v>56.471695841166429</v>
      </c>
      <c r="H1657" s="5">
        <f>'90.1 Data-IP'!H1657*Convert!$B$6/$D1657</f>
        <v>25.403801078175277</v>
      </c>
      <c r="I1657" s="5">
        <f>'90.1 Data-IP'!I1657*Convert!$B$6/$D1657</f>
        <v>1.6777491584681914</v>
      </c>
      <c r="J1657" s="5">
        <f>'90.1 Data-IP'!J1657*Convert!$B$6/$D1657</f>
        <v>34.033811384268972</v>
      </c>
      <c r="K1657" s="5">
        <f>'90.1 Data-IP'!K1657*Convert!$B$7/$D1657</f>
        <v>2.6525949823460668</v>
      </c>
      <c r="L1657" s="5">
        <f>'90.1 Data-IP'!L1657*Convert!$B$6/$D1657</f>
        <v>0.58159693403758639</v>
      </c>
      <c r="M1657" s="5">
        <f>'90.1 Data-IP'!M1657*Convert!$B$6/$D1657</f>
        <v>14.694076429638315</v>
      </c>
      <c r="N1657" s="5">
        <f>'90.1 Data-IP'!N1657*Convert!$B$6/$D1657</f>
        <v>0.96420402133397198</v>
      </c>
      <c r="O1657" s="5">
        <f>'90.1 Data-IP'!O1657*Convert!$B$6/$D1657</f>
        <v>1.0851494238919106E-2</v>
      </c>
      <c r="P1657" s="5">
        <f>'90.1 Data-IP'!P1657*Convert!$B$6/$D1657</f>
        <v>0.95335252709505292</v>
      </c>
      <c r="Q1657" s="5">
        <f>'90.1 Data-IP'!Q1657*Convert!$B$6/$D1657</f>
        <v>0</v>
      </c>
      <c r="R1657" s="5">
        <f>'90.1 Data-IP'!R1657*Convert!$B$6/$D1657</f>
        <v>0</v>
      </c>
      <c r="S1657" s="5">
        <f>'90.1 Data-IP'!S1657*Convert!$B$6/$D1657</f>
        <v>4.6294318851293337</v>
      </c>
      <c r="T1657" s="5">
        <f>'90.1 Data-IP'!T1657*Convert!$B$6/$D1657</f>
        <v>2.1975709898693818</v>
      </c>
      <c r="U1657" s="5">
        <f>'90.1 Data-IP'!U1657*Convert!$B$7/$D1657</f>
        <v>1.7277968712838574</v>
      </c>
      <c r="V1657" s="5">
        <f>'90.1 Data-IP'!V1657*Convert!$B$6/$D1657</f>
        <v>1.9251342469061077</v>
      </c>
      <c r="W1657" s="5">
        <f>'90.1 Data-IP'!W1657*Convert!$B$6/$D1657</f>
        <v>76.748556683029136</v>
      </c>
      <c r="X1657" s="5">
        <f>'90.1 Data-IP'!X1657*Convert!$B$7/$D1657</f>
        <v>1.7003189377342267E-2</v>
      </c>
      <c r="Y1657" s="5">
        <f t="shared" si="50"/>
        <v>76.765559872406484</v>
      </c>
      <c r="Z1657" s="5">
        <f>'90.1 Data-IP'!Z1657*Convert!$B$6/$D1657</f>
        <v>142.57892963004741</v>
      </c>
      <c r="AA1657" s="5">
        <f>'90.1 Data-IP'!AA1657*Convert!$B$7/$D1657</f>
        <v>4.3973950430072657</v>
      </c>
      <c r="AB1657" s="5">
        <f t="shared" si="51"/>
        <v>146.97632467305468</v>
      </c>
    </row>
    <row r="1658" spans="1:28" x14ac:dyDescent="0.25">
      <c r="A1658" s="95">
        <v>2013</v>
      </c>
      <c r="B1658" s="95" t="s">
        <v>57</v>
      </c>
      <c r="C1658" s="101" t="s">
        <v>13</v>
      </c>
      <c r="D1658" s="5">
        <f>'90.1 Data-SI'!D1658*Convert!$B$1</f>
        <v>210886.532889864</v>
      </c>
      <c r="E1658" s="5">
        <f>'90.1 Data-IP'!E1658*Convert!$B$6/$D1658</f>
        <v>0</v>
      </c>
      <c r="F1658" s="5">
        <f>'90.1 Data-IP'!F1658*Convert!$B$7/$D1658</f>
        <v>0.3648134156376473</v>
      </c>
      <c r="G1658" s="5">
        <f>'90.1 Data-IP'!G1658*Convert!$B$6/$D1658</f>
        <v>65.339696865251042</v>
      </c>
      <c r="H1658" s="5">
        <f>'90.1 Data-IP'!H1658*Convert!$B$6/$D1658</f>
        <v>25.364942545871738</v>
      </c>
      <c r="I1658" s="5">
        <f>'90.1 Data-IP'!I1658*Convert!$B$6/$D1658</f>
        <v>1.675187057437189</v>
      </c>
      <c r="J1658" s="5">
        <f>'90.1 Data-IP'!J1658*Convert!$B$6/$D1658</f>
        <v>34.033811384268972</v>
      </c>
      <c r="K1658" s="5">
        <f>'90.1 Data-IP'!K1658*Convert!$B$7/$D1658</f>
        <v>2.6525949823460668</v>
      </c>
      <c r="L1658" s="5">
        <f>'90.1 Data-IP'!L1658*Convert!$B$6/$D1658</f>
        <v>0.58159693403758639</v>
      </c>
      <c r="M1658" s="5">
        <f>'90.1 Data-IP'!M1658*Convert!$B$6/$D1658</f>
        <v>17.814715485399461</v>
      </c>
      <c r="N1658" s="5">
        <f>'90.1 Data-IP'!N1658*Convert!$B$6/$D1658</f>
        <v>1.2232609033575665</v>
      </c>
      <c r="O1658" s="5">
        <f>'90.1 Data-IP'!O1658*Convert!$B$6/$D1658</f>
        <v>1.0851494238919106E-2</v>
      </c>
      <c r="P1658" s="5">
        <f>'90.1 Data-IP'!P1658*Convert!$B$6/$D1658</f>
        <v>1.2124094091186475</v>
      </c>
      <c r="Q1658" s="5">
        <f>'90.1 Data-IP'!Q1658*Convert!$B$6/$D1658</f>
        <v>0</v>
      </c>
      <c r="R1658" s="5">
        <f>'90.1 Data-IP'!R1658*Convert!$B$6/$D1658</f>
        <v>0</v>
      </c>
      <c r="S1658" s="5">
        <f>'90.1 Data-IP'!S1658*Convert!$B$6/$D1658</f>
        <v>3.9047843101941035</v>
      </c>
      <c r="T1658" s="5">
        <f>'90.1 Data-IP'!T1658*Convert!$B$6/$D1658</f>
        <v>2.1975709898693818</v>
      </c>
      <c r="U1658" s="5">
        <f>'90.1 Data-IP'!U1658*Convert!$B$7/$D1658</f>
        <v>1.791814610085656</v>
      </c>
      <c r="V1658" s="5">
        <f>'90.1 Data-IP'!V1658*Convert!$B$6/$D1658</f>
        <v>1.9164515711899319</v>
      </c>
      <c r="W1658" s="5">
        <f>'90.1 Data-IP'!W1658*Convert!$B$6/$D1658</f>
        <v>88.271606069963255</v>
      </c>
      <c r="X1658" s="5">
        <f>'90.1 Data-IP'!X1658*Convert!$B$7/$D1658</f>
        <v>0.3648134156376473</v>
      </c>
      <c r="Y1658" s="5">
        <f t="shared" si="50"/>
        <v>88.636419485600896</v>
      </c>
      <c r="Z1658" s="5">
        <f>'90.1 Data-IP'!Z1658*Convert!$B$6/$D1658</f>
        <v>154.05201804687695</v>
      </c>
      <c r="AA1658" s="5">
        <f>'90.1 Data-IP'!AA1658*Convert!$B$7/$D1658</f>
        <v>4.8092230080693694</v>
      </c>
      <c r="AB1658" s="5">
        <f t="shared" si="51"/>
        <v>158.86124105494633</v>
      </c>
    </row>
    <row r="1659" spans="1:28" x14ac:dyDescent="0.25">
      <c r="A1659" s="95">
        <v>2013</v>
      </c>
      <c r="B1659" s="95" t="s">
        <v>57</v>
      </c>
      <c r="C1659" s="101" t="s">
        <v>19</v>
      </c>
      <c r="D1659" s="5">
        <f>'90.1 Data-SI'!D1659*Convert!$B$1</f>
        <v>210886.532889864</v>
      </c>
      <c r="E1659" s="5">
        <f>'90.1 Data-IP'!E1659*Convert!$B$6/$D1659</f>
        <v>0</v>
      </c>
      <c r="F1659" s="5">
        <f>'90.1 Data-IP'!F1659*Convert!$B$7/$D1659</f>
        <v>0.24369614116179378</v>
      </c>
      <c r="G1659" s="5">
        <f>'90.1 Data-IP'!G1659*Convert!$B$6/$D1659</f>
        <v>47.688813506889574</v>
      </c>
      <c r="H1659" s="5">
        <f>'90.1 Data-IP'!H1659*Convert!$B$6/$D1659</f>
        <v>25.554111005327428</v>
      </c>
      <c r="I1659" s="5">
        <f>'90.1 Data-IP'!I1659*Convert!$B$6/$D1659</f>
        <v>1.6744753627063549</v>
      </c>
      <c r="J1659" s="5">
        <f>'90.1 Data-IP'!J1659*Convert!$B$6/$D1659</f>
        <v>34.033811384268972</v>
      </c>
      <c r="K1659" s="5">
        <f>'90.1 Data-IP'!K1659*Convert!$B$7/$D1659</f>
        <v>2.6525949823460668</v>
      </c>
      <c r="L1659" s="5">
        <f>'90.1 Data-IP'!L1659*Convert!$B$6/$D1659</f>
        <v>0.58173927298375316</v>
      </c>
      <c r="M1659" s="5">
        <f>'90.1 Data-IP'!M1659*Convert!$B$6/$D1659</f>
        <v>13.704963092725151</v>
      </c>
      <c r="N1659" s="5">
        <f>'90.1 Data-IP'!N1659*Convert!$B$6/$D1659</f>
        <v>0.91936725329142699</v>
      </c>
      <c r="O1659" s="5">
        <f>'90.1 Data-IP'!O1659*Convert!$B$6/$D1659</f>
        <v>1.0851494238919106E-2</v>
      </c>
      <c r="P1659" s="5">
        <f>'90.1 Data-IP'!P1659*Convert!$B$6/$D1659</f>
        <v>0.90851575905250792</v>
      </c>
      <c r="Q1659" s="5">
        <f>'90.1 Data-IP'!Q1659*Convert!$B$6/$D1659</f>
        <v>0</v>
      </c>
      <c r="R1659" s="5">
        <f>'90.1 Data-IP'!R1659*Convert!$B$6/$D1659</f>
        <v>0</v>
      </c>
      <c r="S1659" s="5">
        <f>'90.1 Data-IP'!S1659*Convert!$B$6/$D1659</f>
        <v>3.6282197377919916</v>
      </c>
      <c r="T1659" s="5">
        <f>'90.1 Data-IP'!T1659*Convert!$B$6/$D1659</f>
        <v>2.1977133288155493</v>
      </c>
      <c r="U1659" s="5">
        <f>'90.1 Data-IP'!U1659*Convert!$B$7/$D1659</f>
        <v>1.9229194313304356</v>
      </c>
      <c r="V1659" s="5">
        <f>'90.1 Data-IP'!V1659*Convert!$B$6/$D1659</f>
        <v>1.9195830280056023</v>
      </c>
      <c r="W1659" s="5">
        <f>'90.1 Data-IP'!W1659*Convert!$B$6/$D1659</f>
        <v>65.930512096459211</v>
      </c>
      <c r="X1659" s="5">
        <f>'90.1 Data-IP'!X1659*Convert!$B$7/$D1659</f>
        <v>0.24369614116179378</v>
      </c>
      <c r="Y1659" s="5">
        <f t="shared" si="50"/>
        <v>66.174208237621002</v>
      </c>
      <c r="Z1659" s="5">
        <f>'90.1 Data-IP'!Z1659*Convert!$B$6/$D1659</f>
        <v>131.90279697280582</v>
      </c>
      <c r="AA1659" s="5">
        <f>'90.1 Data-IP'!AA1659*Convert!$B$7/$D1659</f>
        <v>4.8192105548382953</v>
      </c>
      <c r="AB1659" s="5">
        <f t="shared" si="51"/>
        <v>136.72200752764411</v>
      </c>
    </row>
    <row r="1660" spans="1:28" x14ac:dyDescent="0.25">
      <c r="A1660" s="95">
        <v>2013</v>
      </c>
      <c r="B1660" s="95" t="s">
        <v>57</v>
      </c>
      <c r="C1660" s="101" t="s">
        <v>20</v>
      </c>
      <c r="D1660" s="5">
        <f>'90.1 Data-SI'!D1660*Convert!$B$1</f>
        <v>210886.532889864</v>
      </c>
      <c r="E1660" s="5">
        <f>'90.1 Data-IP'!E1660*Convert!$B$6/$D1660</f>
        <v>0</v>
      </c>
      <c r="F1660" s="5">
        <f>'90.1 Data-IP'!F1660*Convert!$B$7/$D1660</f>
        <v>0.14464890905824984</v>
      </c>
      <c r="G1660" s="5">
        <f>'90.1 Data-IP'!G1660*Convert!$B$6/$D1660</f>
        <v>36.644877012752936</v>
      </c>
      <c r="H1660" s="5">
        <f>'90.1 Data-IP'!H1660*Convert!$B$6/$D1660</f>
        <v>25.904264812897786</v>
      </c>
      <c r="I1660" s="5">
        <f>'90.1 Data-IP'!I1660*Convert!$B$6/$D1660</f>
        <v>1.6758987521680229</v>
      </c>
      <c r="J1660" s="5">
        <f>'90.1 Data-IP'!J1660*Convert!$B$6/$D1660</f>
        <v>34.033811384268972</v>
      </c>
      <c r="K1660" s="5">
        <f>'90.1 Data-IP'!K1660*Convert!$B$7/$D1660</f>
        <v>2.6525949823460668</v>
      </c>
      <c r="L1660" s="5">
        <f>'90.1 Data-IP'!L1660*Convert!$B$6/$D1660</f>
        <v>0.58188161192991994</v>
      </c>
      <c r="M1660" s="5">
        <f>'90.1 Data-IP'!M1660*Convert!$B$6/$D1660</f>
        <v>14.634009394355919</v>
      </c>
      <c r="N1660" s="5">
        <f>'90.1 Data-IP'!N1660*Convert!$B$6/$D1660</f>
        <v>0.58159693403758639</v>
      </c>
      <c r="O1660" s="5">
        <f>'90.1 Data-IP'!O1660*Convert!$B$6/$D1660</f>
        <v>1.0851494238919106E-2</v>
      </c>
      <c r="P1660" s="5">
        <f>'90.1 Data-IP'!P1660*Convert!$B$6/$D1660</f>
        <v>0.57074543979866721</v>
      </c>
      <c r="Q1660" s="5">
        <f>'90.1 Data-IP'!Q1660*Convert!$B$6/$D1660</f>
        <v>0</v>
      </c>
      <c r="R1660" s="5">
        <f>'90.1 Data-IP'!R1660*Convert!$B$6/$D1660</f>
        <v>0</v>
      </c>
      <c r="S1660" s="5">
        <f>'90.1 Data-IP'!S1660*Convert!$B$6/$D1660</f>
        <v>3.0024977304426939</v>
      </c>
      <c r="T1660" s="5">
        <f>'90.1 Data-IP'!T1660*Convert!$B$6/$D1660</f>
        <v>2.1977133288155493</v>
      </c>
      <c r="U1660" s="5">
        <f>'90.1 Data-IP'!U1660*Convert!$B$7/$D1660</f>
        <v>1.9510794412447734</v>
      </c>
      <c r="V1660" s="5">
        <f>'90.1 Data-IP'!V1660*Convert!$B$6/$D1660</f>
        <v>1.8864180535487354</v>
      </c>
      <c r="W1660" s="5">
        <f>'90.1 Data-IP'!W1660*Convert!$B$6/$D1660</f>
        <v>54.852129577350219</v>
      </c>
      <c r="X1660" s="5">
        <f>'90.1 Data-IP'!X1660*Convert!$B$7/$D1660</f>
        <v>0.14464890905824984</v>
      </c>
      <c r="Y1660" s="5">
        <f t="shared" si="50"/>
        <v>54.996778486408466</v>
      </c>
      <c r="Z1660" s="5">
        <f>'90.1 Data-IP'!Z1660*Convert!$B$6/$D1660</f>
        <v>121.14325369311044</v>
      </c>
      <c r="AA1660" s="5">
        <f>'90.1 Data-IP'!AA1660*Convert!$B$7/$D1660</f>
        <v>4.7483233326490888</v>
      </c>
      <c r="AB1660" s="5">
        <f t="shared" si="51"/>
        <v>125.89157702575953</v>
      </c>
    </row>
    <row r="1661" spans="1:28" x14ac:dyDescent="0.25">
      <c r="A1661" s="95">
        <v>2013</v>
      </c>
      <c r="B1661" s="95" t="s">
        <v>57</v>
      </c>
      <c r="C1661" s="101" t="s">
        <v>3</v>
      </c>
      <c r="D1661" s="5">
        <f>'90.1 Data-SI'!D1661*Convert!$B$1</f>
        <v>210886.532889864</v>
      </c>
      <c r="E1661" s="5">
        <f>'90.1 Data-IP'!E1661*Convert!$B$6/$D1661</f>
        <v>0</v>
      </c>
      <c r="F1661" s="5">
        <f>'90.1 Data-IP'!F1661*Convert!$B$7/$D1661</f>
        <v>1.8970492492119004</v>
      </c>
      <c r="G1661" s="5">
        <f>'90.1 Data-IP'!G1661*Convert!$B$6/$D1661</f>
        <v>29.146318989739221</v>
      </c>
      <c r="H1661" s="5">
        <f>'90.1 Data-IP'!H1661*Convert!$B$6/$D1661</f>
        <v>25.920633791706965</v>
      </c>
      <c r="I1661" s="5">
        <f>'90.1 Data-IP'!I1661*Convert!$B$6/$D1661</f>
        <v>1.6756140742756893</v>
      </c>
      <c r="J1661" s="5">
        <f>'90.1 Data-IP'!J1661*Convert!$B$6/$D1661</f>
        <v>34.033811384268972</v>
      </c>
      <c r="K1661" s="5">
        <f>'90.1 Data-IP'!K1661*Convert!$B$7/$D1661</f>
        <v>2.6525949823460668</v>
      </c>
      <c r="L1661" s="5">
        <f>'90.1 Data-IP'!L1661*Convert!$B$6/$D1661</f>
        <v>0.58202395087608683</v>
      </c>
      <c r="M1661" s="5">
        <f>'90.1 Data-IP'!M1661*Convert!$B$6/$D1661</f>
        <v>12.721400974712493</v>
      </c>
      <c r="N1661" s="5">
        <f>'90.1 Data-IP'!N1661*Convert!$B$6/$D1661</f>
        <v>0.5978235739006027</v>
      </c>
      <c r="O1661" s="5">
        <f>'90.1 Data-IP'!O1661*Convert!$B$6/$D1661</f>
        <v>1.0851494238919106E-2</v>
      </c>
      <c r="P1661" s="5">
        <f>'90.1 Data-IP'!P1661*Convert!$B$6/$D1661</f>
        <v>0.58697207966168363</v>
      </c>
      <c r="Q1661" s="5">
        <f>'90.1 Data-IP'!Q1661*Convert!$B$6/$D1661</f>
        <v>0</v>
      </c>
      <c r="R1661" s="5">
        <f>'90.1 Data-IP'!R1661*Convert!$B$6/$D1661</f>
        <v>0</v>
      </c>
      <c r="S1661" s="5">
        <f>'90.1 Data-IP'!S1661*Convert!$B$6/$D1661</f>
        <v>3.0918865886354503</v>
      </c>
      <c r="T1661" s="5">
        <f>'90.1 Data-IP'!T1661*Convert!$B$6/$D1661</f>
        <v>2.1977133288155493</v>
      </c>
      <c r="U1661" s="5">
        <f>'90.1 Data-IP'!U1661*Convert!$B$7/$D1661</f>
        <v>2.2194277710166967</v>
      </c>
      <c r="V1661" s="5">
        <f>'90.1 Data-IP'!V1661*Convert!$B$6/$D1661</f>
        <v>1.8972358134574123</v>
      </c>
      <c r="W1661" s="5">
        <f>'90.1 Data-IP'!W1661*Convert!$B$6/$D1661</f>
        <v>45.546578632748847</v>
      </c>
      <c r="X1661" s="5">
        <f>'90.1 Data-IP'!X1661*Convert!$B$7/$D1661</f>
        <v>1.8970492492119004</v>
      </c>
      <c r="Y1661" s="5">
        <f t="shared" si="50"/>
        <v>47.443627881960751</v>
      </c>
      <c r="Z1661" s="5">
        <f>'90.1 Data-IP'!Z1661*Convert!$B$6/$D1661</f>
        <v>111.86460480933459</v>
      </c>
      <c r="AA1661" s="5">
        <f>'90.1 Data-IP'!AA1661*Convert!$B$7/$D1661</f>
        <v>6.7691207223149998</v>
      </c>
      <c r="AB1661" s="5">
        <f t="shared" si="51"/>
        <v>118.63372553164959</v>
      </c>
    </row>
    <row r="1662" spans="1:28" x14ac:dyDescent="0.25">
      <c r="A1662" s="95">
        <v>2013</v>
      </c>
      <c r="B1662" s="95" t="s">
        <v>57</v>
      </c>
      <c r="C1662" s="101" t="s">
        <v>7</v>
      </c>
      <c r="D1662" s="5">
        <f>'90.1 Data-SI'!D1662*Convert!$B$1</f>
        <v>210886.532889864</v>
      </c>
      <c r="E1662" s="5">
        <f>'90.1 Data-IP'!E1662*Convert!$B$6/$D1662</f>
        <v>0</v>
      </c>
      <c r="F1662" s="5">
        <f>'90.1 Data-IP'!F1662*Convert!$B$7/$D1662</f>
        <v>1.4490712368203185</v>
      </c>
      <c r="G1662" s="5">
        <f>'90.1 Data-IP'!G1662*Convert!$B$6/$D1662</f>
        <v>27.015504965622071</v>
      </c>
      <c r="H1662" s="5">
        <f>'90.1 Data-IP'!H1662*Convert!$B$6/$D1662</f>
        <v>25.78939728334117</v>
      </c>
      <c r="I1662" s="5">
        <f>'90.1 Data-IP'!I1662*Convert!$B$6/$D1662</f>
        <v>1.6754717353295223</v>
      </c>
      <c r="J1662" s="5">
        <f>'90.1 Data-IP'!J1662*Convert!$B$6/$D1662</f>
        <v>34.033811384268972</v>
      </c>
      <c r="K1662" s="5">
        <f>'90.1 Data-IP'!K1662*Convert!$B$7/$D1662</f>
        <v>2.6525949823460668</v>
      </c>
      <c r="L1662" s="5">
        <f>'90.1 Data-IP'!L1662*Convert!$B$6/$D1662</f>
        <v>0.58188161192991994</v>
      </c>
      <c r="M1662" s="5">
        <f>'90.1 Data-IP'!M1662*Convert!$B$6/$D1662</f>
        <v>13.930143305561044</v>
      </c>
      <c r="N1662" s="5">
        <f>'90.1 Data-IP'!N1662*Convert!$B$6/$D1662</f>
        <v>0.46516367607313563</v>
      </c>
      <c r="O1662" s="5">
        <f>'90.1 Data-IP'!O1662*Convert!$B$6/$D1662</f>
        <v>1.0851494238919106E-2</v>
      </c>
      <c r="P1662" s="5">
        <f>'90.1 Data-IP'!P1662*Convert!$B$6/$D1662</f>
        <v>0.45431218183421657</v>
      </c>
      <c r="Q1662" s="5">
        <f>'90.1 Data-IP'!Q1662*Convert!$B$6/$D1662</f>
        <v>0</v>
      </c>
      <c r="R1662" s="5">
        <f>'90.1 Data-IP'!R1662*Convert!$B$6/$D1662</f>
        <v>0</v>
      </c>
      <c r="S1662" s="5">
        <f>'90.1 Data-IP'!S1662*Convert!$B$6/$D1662</f>
        <v>0</v>
      </c>
      <c r="T1662" s="5">
        <f>'90.1 Data-IP'!T1662*Convert!$B$6/$D1662</f>
        <v>2.1977133288155493</v>
      </c>
      <c r="U1662" s="5">
        <f>'90.1 Data-IP'!U1662*Convert!$B$7/$D1662</f>
        <v>2.1464943197333684</v>
      </c>
      <c r="V1662" s="5">
        <f>'90.1 Data-IP'!V1662*Convert!$B$6/$D1662</f>
        <v>1.8839982914639</v>
      </c>
      <c r="W1662" s="5">
        <f>'90.1 Data-IP'!W1662*Convert!$B$6/$D1662</f>
        <v>41.399960453017322</v>
      </c>
      <c r="X1662" s="5">
        <f>'90.1 Data-IP'!X1662*Convert!$B$7/$D1662</f>
        <v>1.4490712368203185</v>
      </c>
      <c r="Y1662" s="5">
        <f t="shared" si="50"/>
        <v>42.849031689837638</v>
      </c>
      <c r="Z1662" s="5">
        <f>'90.1 Data-IP'!Z1662*Convert!$B$6/$D1662</f>
        <v>107.57308558240528</v>
      </c>
      <c r="AA1662" s="5">
        <f>'90.1 Data-IP'!AA1662*Convert!$B$7/$D1662</f>
        <v>6.2481118191594174</v>
      </c>
      <c r="AB1662" s="5">
        <f t="shared" si="51"/>
        <v>113.8211974015647</v>
      </c>
    </row>
    <row r="1663" spans="1:28" x14ac:dyDescent="0.25">
      <c r="A1663" s="95">
        <v>2013</v>
      </c>
      <c r="B1663" s="95" t="s">
        <v>57</v>
      </c>
      <c r="C1663" s="101" t="s">
        <v>17</v>
      </c>
      <c r="D1663" s="5">
        <f>'90.1 Data-SI'!D1663*Convert!$B$1</f>
        <v>210886.532889864</v>
      </c>
      <c r="E1663" s="5">
        <f>'90.1 Data-IP'!E1663*Convert!$B$6/$D1663</f>
        <v>0</v>
      </c>
      <c r="F1663" s="5">
        <f>'90.1 Data-IP'!F1663*Convert!$B$7/$D1663</f>
        <v>0.60134775497001614</v>
      </c>
      <c r="G1663" s="5">
        <f>'90.1 Data-IP'!G1663*Convert!$B$6/$D1663</f>
        <v>19.98695014285115</v>
      </c>
      <c r="H1663" s="5">
        <f>'90.1 Data-IP'!H1663*Convert!$B$6/$D1663</f>
        <v>25.750538751037627</v>
      </c>
      <c r="I1663" s="5">
        <f>'90.1 Data-IP'!I1663*Convert!$B$6/$D1663</f>
        <v>1.6783185142528585</v>
      </c>
      <c r="J1663" s="5">
        <f>'90.1 Data-IP'!J1663*Convert!$B$6/$D1663</f>
        <v>34.033811384268972</v>
      </c>
      <c r="K1663" s="5">
        <f>'90.1 Data-IP'!K1663*Convert!$B$7/$D1663</f>
        <v>2.6525949823460668</v>
      </c>
      <c r="L1663" s="5">
        <f>'90.1 Data-IP'!L1663*Convert!$B$6/$D1663</f>
        <v>0.58188161192991994</v>
      </c>
      <c r="M1663" s="5">
        <f>'90.1 Data-IP'!M1663*Convert!$B$6/$D1663</f>
        <v>11.888718139636651</v>
      </c>
      <c r="N1663" s="5">
        <f>'90.1 Data-IP'!N1663*Convert!$B$6/$D1663</f>
        <v>0.37819457996521461</v>
      </c>
      <c r="O1663" s="5">
        <f>'90.1 Data-IP'!O1663*Convert!$B$6/$D1663</f>
        <v>1.0851494238919106E-2</v>
      </c>
      <c r="P1663" s="5">
        <f>'90.1 Data-IP'!P1663*Convert!$B$6/$D1663</f>
        <v>0.36734308572629554</v>
      </c>
      <c r="Q1663" s="5">
        <f>'90.1 Data-IP'!Q1663*Convert!$B$6/$D1663</f>
        <v>0</v>
      </c>
      <c r="R1663" s="5">
        <f>'90.1 Data-IP'!R1663*Convert!$B$6/$D1663</f>
        <v>0</v>
      </c>
      <c r="S1663" s="5">
        <f>'90.1 Data-IP'!S1663*Convert!$B$6/$D1663</f>
        <v>0</v>
      </c>
      <c r="T1663" s="5">
        <f>'90.1 Data-IP'!T1663*Convert!$B$6/$D1663</f>
        <v>2.1977133288155493</v>
      </c>
      <c r="U1663" s="5">
        <f>'90.1 Data-IP'!U1663*Convert!$B$7/$D1663</f>
        <v>2.2012553078712846</v>
      </c>
      <c r="V1663" s="5">
        <f>'90.1 Data-IP'!V1663*Convert!$B$6/$D1663</f>
        <v>1.8993708976499148</v>
      </c>
      <c r="W1663" s="5">
        <f>'90.1 Data-IP'!W1663*Convert!$B$6/$D1663</f>
        <v>32.243011368214098</v>
      </c>
      <c r="X1663" s="5">
        <f>'90.1 Data-IP'!X1663*Convert!$B$7/$D1663</f>
        <v>0.60134775497001614</v>
      </c>
      <c r="Y1663" s="5">
        <f t="shared" si="50"/>
        <v>32.844359123184113</v>
      </c>
      <c r="Z1663" s="5">
        <f>'90.1 Data-IP'!Z1663*Convert!$B$6/$D1663</f>
        <v>98.395497350407865</v>
      </c>
      <c r="AA1663" s="5">
        <f>'90.1 Data-IP'!AA1663*Convert!$B$7/$D1663</f>
        <v>5.4551980451873678</v>
      </c>
      <c r="AB1663" s="5">
        <f t="shared" si="51"/>
        <v>103.85069539559524</v>
      </c>
    </row>
    <row r="1664" spans="1:28" x14ac:dyDescent="0.25">
      <c r="A1664" s="95">
        <v>2013</v>
      </c>
      <c r="B1664" s="95" t="s">
        <v>57</v>
      </c>
      <c r="C1664" s="101" t="s">
        <v>14</v>
      </c>
      <c r="D1664" s="5">
        <f>'90.1 Data-SI'!D1664*Convert!$B$1</f>
        <v>210886.532889864</v>
      </c>
      <c r="E1664" s="5">
        <f>'90.1 Data-IP'!E1664*Convert!$B$6/$D1664</f>
        <v>0</v>
      </c>
      <c r="F1664" s="5">
        <f>'90.1 Data-IP'!F1664*Convert!$B$7/$D1664</f>
        <v>2.2425696476764028</v>
      </c>
      <c r="G1664" s="5">
        <f>'90.1 Data-IP'!G1664*Convert!$B$6/$D1664</f>
        <v>20.809953929587646</v>
      </c>
      <c r="H1664" s="5">
        <f>'90.1 Data-IP'!H1664*Convert!$B$6/$D1664</f>
        <v>25.326084013568195</v>
      </c>
      <c r="I1664" s="5">
        <f>'90.1 Data-IP'!I1664*Convert!$B$6/$D1664</f>
        <v>1.6788878700375258</v>
      </c>
      <c r="J1664" s="5">
        <f>'90.1 Data-IP'!J1664*Convert!$B$6/$D1664</f>
        <v>34.033811384268972</v>
      </c>
      <c r="K1664" s="5">
        <f>'90.1 Data-IP'!K1664*Convert!$B$7/$D1664</f>
        <v>2.6525949823460668</v>
      </c>
      <c r="L1664" s="5">
        <f>'90.1 Data-IP'!L1664*Convert!$B$6/$D1664</f>
        <v>0.58173927298375316</v>
      </c>
      <c r="M1664" s="5">
        <f>'90.1 Data-IP'!M1664*Convert!$B$6/$D1664</f>
        <v>12.683254137139786</v>
      </c>
      <c r="N1664" s="5">
        <f>'90.1 Data-IP'!N1664*Convert!$B$6/$D1664</f>
        <v>0.43356443002410378</v>
      </c>
      <c r="O1664" s="5">
        <f>'90.1 Data-IP'!O1664*Convert!$B$6/$D1664</f>
        <v>1.0851494238919106E-2</v>
      </c>
      <c r="P1664" s="5">
        <f>'90.1 Data-IP'!P1664*Convert!$B$6/$D1664</f>
        <v>0.42271293578518471</v>
      </c>
      <c r="Q1664" s="5">
        <f>'90.1 Data-IP'!Q1664*Convert!$B$6/$D1664</f>
        <v>0</v>
      </c>
      <c r="R1664" s="5">
        <f>'90.1 Data-IP'!R1664*Convert!$B$6/$D1664</f>
        <v>0</v>
      </c>
      <c r="S1664" s="5">
        <f>'90.1 Data-IP'!S1664*Convert!$B$6/$D1664</f>
        <v>3.4369161941437985</v>
      </c>
      <c r="T1664" s="5">
        <f>'90.1 Data-IP'!T1664*Convert!$B$6/$D1664</f>
        <v>2.1977133288155493</v>
      </c>
      <c r="U1664" s="5">
        <f>'90.1 Data-IP'!U1664*Convert!$B$7/$D1664</f>
        <v>2.4350126220044888</v>
      </c>
      <c r="V1664" s="5">
        <f>'90.1 Data-IP'!V1664*Convert!$B$6/$D1664</f>
        <v>1.8925386282339081</v>
      </c>
      <c r="W1664" s="5">
        <f>'90.1 Data-IP'!W1664*Convert!$B$6/$D1664</f>
        <v>37.352837196656409</v>
      </c>
      <c r="X1664" s="5">
        <f>'90.1 Data-IP'!X1664*Convert!$B$7/$D1664</f>
        <v>2.2425696476764028</v>
      </c>
      <c r="Y1664" s="5">
        <f t="shared" si="50"/>
        <v>39.595406844332814</v>
      </c>
      <c r="Z1664" s="5">
        <f>'90.1 Data-IP'!Z1664*Convert!$B$6/$D1664</f>
        <v>103.07446318880325</v>
      </c>
      <c r="AA1664" s="5">
        <f>'90.1 Data-IP'!AA1664*Convert!$B$7/$D1664</f>
        <v>7.3301772520269575</v>
      </c>
      <c r="AB1664" s="5">
        <f t="shared" si="51"/>
        <v>110.40464044083021</v>
      </c>
    </row>
    <row r="1665" spans="1:28" x14ac:dyDescent="0.25">
      <c r="A1665" s="95">
        <v>2013</v>
      </c>
      <c r="B1665" s="95" t="s">
        <v>57</v>
      </c>
      <c r="C1665" s="101" t="s">
        <v>2</v>
      </c>
      <c r="D1665" s="5">
        <f>'90.1 Data-SI'!D1665*Convert!$B$1</f>
        <v>210886.532889864</v>
      </c>
      <c r="E1665" s="5">
        <f>'90.1 Data-IP'!E1665*Convert!$B$6/$D1665</f>
        <v>0</v>
      </c>
      <c r="F1665" s="5">
        <f>'90.1 Data-IP'!F1665*Convert!$B$7/$D1665</f>
        <v>3.0809876591224863</v>
      </c>
      <c r="G1665" s="5">
        <f>'90.1 Data-IP'!G1665*Convert!$B$6/$D1665</f>
        <v>19.768886877323595</v>
      </c>
      <c r="H1665" s="5">
        <f>'90.1 Data-IP'!H1665*Convert!$B$6/$D1665</f>
        <v>25.101757834409305</v>
      </c>
      <c r="I1665" s="5">
        <f>'90.1 Data-IP'!I1665*Convert!$B$6/$D1665</f>
        <v>1.6749023795448554</v>
      </c>
      <c r="J1665" s="5">
        <f>'90.1 Data-IP'!J1665*Convert!$B$6/$D1665</f>
        <v>34.033811384268972</v>
      </c>
      <c r="K1665" s="5">
        <f>'90.1 Data-IP'!K1665*Convert!$B$7/$D1665</f>
        <v>2.6525949823460668</v>
      </c>
      <c r="L1665" s="5">
        <f>'90.1 Data-IP'!L1665*Convert!$B$6/$D1665</f>
        <v>0.58159693403758639</v>
      </c>
      <c r="M1665" s="5">
        <f>'90.1 Data-IP'!M1665*Convert!$B$6/$D1665</f>
        <v>14.637567868010091</v>
      </c>
      <c r="N1665" s="5">
        <f>'90.1 Data-IP'!N1665*Convert!$B$6/$D1665</f>
        <v>0.37392441158021034</v>
      </c>
      <c r="O1665" s="5">
        <f>'90.1 Data-IP'!O1665*Convert!$B$6/$D1665</f>
        <v>1.0851494238919106E-2</v>
      </c>
      <c r="P1665" s="5">
        <f>'90.1 Data-IP'!P1665*Convert!$B$6/$D1665</f>
        <v>0.36307291734129127</v>
      </c>
      <c r="Q1665" s="5">
        <f>'90.1 Data-IP'!Q1665*Convert!$B$6/$D1665</f>
        <v>0</v>
      </c>
      <c r="R1665" s="5">
        <f>'90.1 Data-IP'!R1665*Convert!$B$6/$D1665</f>
        <v>0</v>
      </c>
      <c r="S1665" s="5">
        <f>'90.1 Data-IP'!S1665*Convert!$B$6/$D1665</f>
        <v>0</v>
      </c>
      <c r="T1665" s="5">
        <f>'90.1 Data-IP'!T1665*Convert!$B$6/$D1665</f>
        <v>2.1977133288155493</v>
      </c>
      <c r="U1665" s="5">
        <f>'90.1 Data-IP'!U1665*Convert!$B$7/$D1665</f>
        <v>2.3708000042413451</v>
      </c>
      <c r="V1665" s="5">
        <f>'90.1 Data-IP'!V1665*Convert!$B$6/$D1665</f>
        <v>1.8795857841327288</v>
      </c>
      <c r="W1665" s="5">
        <f>'90.1 Data-IP'!W1665*Convert!$B$6/$D1665</f>
        <v>34.769527662674975</v>
      </c>
      <c r="X1665" s="5">
        <f>'90.1 Data-IP'!X1665*Convert!$B$7/$D1665</f>
        <v>3.0809876591224863</v>
      </c>
      <c r="Y1665" s="5">
        <f t="shared" si="50"/>
        <v>37.850515321797459</v>
      </c>
      <c r="Z1665" s="5">
        <f>'90.1 Data-IP'!Z1665*Convert!$B$6/$D1665</f>
        <v>100.24960446317672</v>
      </c>
      <c r="AA1665" s="5">
        <f>'90.1 Data-IP'!AA1665*Convert!$B$7/$D1665</f>
        <v>8.1043826457098973</v>
      </c>
      <c r="AB1665" s="5">
        <f t="shared" si="51"/>
        <v>108.35398710888663</v>
      </c>
    </row>
    <row r="1666" spans="1:28" x14ac:dyDescent="0.25">
      <c r="A1666" s="95">
        <v>2013</v>
      </c>
      <c r="B1666" s="95" t="s">
        <v>57</v>
      </c>
      <c r="C1666" s="101" t="s">
        <v>18</v>
      </c>
      <c r="D1666" s="5">
        <f>'90.1 Data-SI'!D1666*Convert!$B$1</f>
        <v>210886.532889864</v>
      </c>
      <c r="E1666" s="5">
        <f>'90.1 Data-IP'!E1666*Convert!$B$6/$D1666</f>
        <v>0</v>
      </c>
      <c r="F1666" s="5">
        <f>'90.1 Data-IP'!F1666*Convert!$B$7/$D1666</f>
        <v>5.2168123557222223</v>
      </c>
      <c r="G1666" s="5">
        <f>'90.1 Data-IP'!G1666*Convert!$B$6/$D1666</f>
        <v>9.337719546435082</v>
      </c>
      <c r="H1666" s="5">
        <f>'90.1 Data-IP'!H1666*Convert!$B$6/$D1666</f>
        <v>25.914797894914127</v>
      </c>
      <c r="I1666" s="5">
        <f>'90.1 Data-IP'!I1666*Convert!$B$6/$D1666</f>
        <v>1.6786031921451925</v>
      </c>
      <c r="J1666" s="5">
        <f>'90.1 Data-IP'!J1666*Convert!$B$6/$D1666</f>
        <v>34.033811384268972</v>
      </c>
      <c r="K1666" s="5">
        <f>'90.1 Data-IP'!K1666*Convert!$B$7/$D1666</f>
        <v>2.6525949823460668</v>
      </c>
      <c r="L1666" s="5">
        <f>'90.1 Data-IP'!L1666*Convert!$B$6/$D1666</f>
        <v>0.58202395087608683</v>
      </c>
      <c r="M1666" s="5">
        <f>'90.1 Data-IP'!M1666*Convert!$B$6/$D1666</f>
        <v>11.839895881101436</v>
      </c>
      <c r="N1666" s="5">
        <f>'90.1 Data-IP'!N1666*Convert!$B$6/$D1666</f>
        <v>0.25791817045426002</v>
      </c>
      <c r="O1666" s="5">
        <f>'90.1 Data-IP'!O1666*Convert!$B$6/$D1666</f>
        <v>1.0851494238919106E-2</v>
      </c>
      <c r="P1666" s="5">
        <f>'90.1 Data-IP'!P1666*Convert!$B$6/$D1666</f>
        <v>0.24706667621534095</v>
      </c>
      <c r="Q1666" s="5">
        <f>'90.1 Data-IP'!Q1666*Convert!$B$6/$D1666</f>
        <v>0</v>
      </c>
      <c r="R1666" s="5">
        <f>'90.1 Data-IP'!R1666*Convert!$B$6/$D1666</f>
        <v>0</v>
      </c>
      <c r="S1666" s="5">
        <f>'90.1 Data-IP'!S1666*Convert!$B$6/$D1666</f>
        <v>0</v>
      </c>
      <c r="T1666" s="5">
        <f>'90.1 Data-IP'!T1666*Convert!$B$6/$D1666</f>
        <v>2.1977133288155493</v>
      </c>
      <c r="U1666" s="5">
        <f>'90.1 Data-IP'!U1666*Convert!$B$7/$D1666</f>
        <v>2.469116440239846</v>
      </c>
      <c r="V1666" s="5">
        <f>'90.1 Data-IP'!V1666*Convert!$B$6/$D1666</f>
        <v>1.8888378156335712</v>
      </c>
      <c r="W1666" s="5">
        <f>'90.1 Data-IP'!W1666*Convert!$B$6/$D1666</f>
        <v>21.424682103751859</v>
      </c>
      <c r="X1666" s="5">
        <f>'90.1 Data-IP'!X1666*Convert!$B$7/$D1666</f>
        <v>5.2168123557222223</v>
      </c>
      <c r="Y1666" s="5">
        <f t="shared" si="50"/>
        <v>26.641494459474082</v>
      </c>
      <c r="Z1666" s="5">
        <f>'90.1 Data-IP'!Z1666*Convert!$B$6/$D1666</f>
        <v>87.731178825698109</v>
      </c>
      <c r="AA1666" s="5">
        <f>'90.1 Data-IP'!AA1666*Convert!$B$7/$D1666</f>
        <v>10.338475058567798</v>
      </c>
      <c r="AB1666" s="5">
        <f t="shared" si="51"/>
        <v>98.069653884265904</v>
      </c>
    </row>
    <row r="1667" spans="1:28" x14ac:dyDescent="0.25">
      <c r="A1667" s="95">
        <v>2013</v>
      </c>
      <c r="B1667" s="95" t="s">
        <v>57</v>
      </c>
      <c r="C1667" s="101" t="s">
        <v>4</v>
      </c>
      <c r="D1667" s="5">
        <f>'90.1 Data-SI'!D1667*Convert!$B$1</f>
        <v>210886.532889864</v>
      </c>
      <c r="E1667" s="5">
        <f>'90.1 Data-IP'!E1667*Convert!$B$6/$D1667</f>
        <v>0</v>
      </c>
      <c r="F1667" s="5">
        <f>'90.1 Data-IP'!F1667*Convert!$B$7/$D1667</f>
        <v>4.8350444704475679</v>
      </c>
      <c r="G1667" s="5">
        <f>'90.1 Data-IP'!G1667*Convert!$B$6/$D1667</f>
        <v>13.840327430529788</v>
      </c>
      <c r="H1667" s="5">
        <f>'90.1 Data-IP'!H1667*Convert!$B$6/$D1667</f>
        <v>25.40906761918345</v>
      </c>
      <c r="I1667" s="5">
        <f>'90.1 Data-IP'!I1667*Convert!$B$6/$D1667</f>
        <v>1.6760410911141896</v>
      </c>
      <c r="J1667" s="5">
        <f>'90.1 Data-IP'!J1667*Convert!$B$6/$D1667</f>
        <v>34.033811384268972</v>
      </c>
      <c r="K1667" s="5">
        <f>'90.1 Data-IP'!K1667*Convert!$B$7/$D1667</f>
        <v>2.6525949823460668</v>
      </c>
      <c r="L1667" s="5">
        <f>'90.1 Data-IP'!L1667*Convert!$B$6/$D1667</f>
        <v>0.58173927298375316</v>
      </c>
      <c r="M1667" s="5">
        <f>'90.1 Data-IP'!M1667*Convert!$B$6/$D1667</f>
        <v>12.813778950774752</v>
      </c>
      <c r="N1667" s="5">
        <f>'90.1 Data-IP'!N1667*Convert!$B$6/$D1667</f>
        <v>0.35655906014785949</v>
      </c>
      <c r="O1667" s="5">
        <f>'90.1 Data-IP'!O1667*Convert!$B$6/$D1667</f>
        <v>1.0851494238919106E-2</v>
      </c>
      <c r="P1667" s="5">
        <f>'90.1 Data-IP'!P1667*Convert!$B$6/$D1667</f>
        <v>0.34570756590894042</v>
      </c>
      <c r="Q1667" s="5">
        <f>'90.1 Data-IP'!Q1667*Convert!$B$6/$D1667</f>
        <v>0</v>
      </c>
      <c r="R1667" s="5">
        <f>'90.1 Data-IP'!R1667*Convert!$B$6/$D1667</f>
        <v>0</v>
      </c>
      <c r="S1667" s="5">
        <f>'90.1 Data-IP'!S1667*Convert!$B$6/$D1667</f>
        <v>3.4268101289659549</v>
      </c>
      <c r="T1667" s="5">
        <f>'90.1 Data-IP'!T1667*Convert!$B$6/$D1667</f>
        <v>2.1977133288155493</v>
      </c>
      <c r="U1667" s="5">
        <f>'90.1 Data-IP'!U1667*Convert!$B$7/$D1667</f>
        <v>2.6128883939720429</v>
      </c>
      <c r="V1667" s="5">
        <f>'90.1 Data-IP'!V1667*Convert!$B$6/$D1667</f>
        <v>1.8899765272029052</v>
      </c>
      <c r="W1667" s="5">
        <f>'90.1 Data-IP'!W1667*Convert!$B$6/$D1667</f>
        <v>30.426624076179436</v>
      </c>
      <c r="X1667" s="5">
        <f>'90.1 Data-IP'!X1667*Convert!$B$7/$D1667</f>
        <v>4.8350444704475679</v>
      </c>
      <c r="Y1667" s="5">
        <f t="shared" ref="Y1667:Y1730" si="52">SUM(W1667:X1667)</f>
        <v>35.261668546627007</v>
      </c>
      <c r="Z1667" s="5">
        <f>'90.1 Data-IP'!Z1667*Convert!$B$6/$D1667</f>
        <v>96.225824793987172</v>
      </c>
      <c r="AA1667" s="5">
        <f>'90.1 Data-IP'!AA1667*Convert!$B$7/$D1667</f>
        <v>10.100527846765678</v>
      </c>
      <c r="AB1667" s="5">
        <f t="shared" ref="AB1667:AB1730" si="53">SUM(Z1667:AA1667)</f>
        <v>106.32635264075284</v>
      </c>
    </row>
    <row r="1668" spans="1:28" x14ac:dyDescent="0.25">
      <c r="A1668" s="95">
        <v>2013</v>
      </c>
      <c r="B1668" s="95" t="s">
        <v>57</v>
      </c>
      <c r="C1668" s="101" t="s">
        <v>5</v>
      </c>
      <c r="D1668" s="5">
        <f>'90.1 Data-SI'!D1668*Convert!$B$1</f>
        <v>210886.532889864</v>
      </c>
      <c r="E1668" s="5">
        <f>'90.1 Data-IP'!E1668*Convert!$B$6/$D1668</f>
        <v>0</v>
      </c>
      <c r="F1668" s="5">
        <f>'90.1 Data-IP'!F1668*Convert!$B$7/$D1668</f>
        <v>6.9842670956397646</v>
      </c>
      <c r="G1668" s="5">
        <f>'90.1 Data-IP'!G1668*Convert!$B$6/$D1668</f>
        <v>14.74332570501203</v>
      </c>
      <c r="H1668" s="5">
        <f>'90.1 Data-IP'!H1668*Convert!$B$6/$D1668</f>
        <v>25.274557315055816</v>
      </c>
      <c r="I1668" s="5">
        <f>'90.1 Data-IP'!I1668*Convert!$B$6/$D1668</f>
        <v>1.6778914974143582</v>
      </c>
      <c r="J1668" s="5">
        <f>'90.1 Data-IP'!J1668*Convert!$B$6/$D1668</f>
        <v>34.033811384268972</v>
      </c>
      <c r="K1668" s="5">
        <f>'90.1 Data-IP'!K1668*Convert!$B$7/$D1668</f>
        <v>2.6525949823460668</v>
      </c>
      <c r="L1668" s="5">
        <f>'90.1 Data-IP'!L1668*Convert!$B$6/$D1668</f>
        <v>0.58173927298375316</v>
      </c>
      <c r="M1668" s="5">
        <f>'90.1 Data-IP'!M1668*Convert!$B$6/$D1668</f>
        <v>14.457651440055244</v>
      </c>
      <c r="N1668" s="5">
        <f>'90.1 Data-IP'!N1668*Convert!$B$6/$D1668</f>
        <v>0.33734330241534011</v>
      </c>
      <c r="O1668" s="5">
        <f>'90.1 Data-IP'!O1668*Convert!$B$6/$D1668</f>
        <v>1.0851494238919106E-2</v>
      </c>
      <c r="P1668" s="5">
        <f>'90.1 Data-IP'!P1668*Convert!$B$6/$D1668</f>
        <v>0.32649180817642098</v>
      </c>
      <c r="Q1668" s="5">
        <f>'90.1 Data-IP'!Q1668*Convert!$B$6/$D1668</f>
        <v>0</v>
      </c>
      <c r="R1668" s="5">
        <f>'90.1 Data-IP'!R1668*Convert!$B$6/$D1668</f>
        <v>0</v>
      </c>
      <c r="S1668" s="5">
        <f>'90.1 Data-IP'!S1668*Convert!$B$6/$D1668</f>
        <v>0</v>
      </c>
      <c r="T1668" s="5">
        <f>'90.1 Data-IP'!T1668*Convert!$B$6/$D1668</f>
        <v>2.1977133288155493</v>
      </c>
      <c r="U1668" s="5">
        <f>'90.1 Data-IP'!U1668*Convert!$B$7/$D1668</f>
        <v>2.556714533364377</v>
      </c>
      <c r="V1668" s="5">
        <f>'90.1 Data-IP'!V1668*Convert!$B$6/$D1668</f>
        <v>1.8794434451865616</v>
      </c>
      <c r="W1668" s="5">
        <f>'90.1 Data-IP'!W1668*Convert!$B$6/$D1668</f>
        <v>29.527468953243694</v>
      </c>
      <c r="X1668" s="5">
        <f>'90.1 Data-IP'!X1668*Convert!$B$7/$D1668</f>
        <v>6.9842670956397646</v>
      </c>
      <c r="Y1668" s="5">
        <f t="shared" si="52"/>
        <v>36.511736048883456</v>
      </c>
      <c r="Z1668" s="5">
        <f>'90.1 Data-IP'!Z1668*Convert!$B$6/$D1668</f>
        <v>95.18347669120763</v>
      </c>
      <c r="AA1668" s="5">
        <f>'90.1 Data-IP'!AA1668*Convert!$B$7/$D1668</f>
        <v>12.19357661135021</v>
      </c>
      <c r="AB1668" s="5">
        <f t="shared" si="53"/>
        <v>107.37705330255784</v>
      </c>
    </row>
    <row r="1669" spans="1:28" x14ac:dyDescent="0.25">
      <c r="A1669" s="95">
        <v>2013</v>
      </c>
      <c r="B1669" s="95" t="s">
        <v>57</v>
      </c>
      <c r="C1669" s="101" t="s">
        <v>15</v>
      </c>
      <c r="D1669" s="5">
        <f>'90.1 Data-SI'!D1669*Convert!$B$1</f>
        <v>210886.532889864</v>
      </c>
      <c r="E1669" s="5">
        <f>'90.1 Data-IP'!E1669*Convert!$B$6/$D1669</f>
        <v>0</v>
      </c>
      <c r="F1669" s="5">
        <f>'90.1 Data-IP'!F1669*Convert!$B$7/$D1669</f>
        <v>2.0068635439297497</v>
      </c>
      <c r="G1669" s="5">
        <f>'90.1 Data-IP'!G1669*Convert!$B$6/$D1669</f>
        <v>6.2333071305369501</v>
      </c>
      <c r="H1669" s="5">
        <f>'90.1 Data-IP'!H1669*Convert!$B$6/$D1669</f>
        <v>25.744987532137124</v>
      </c>
      <c r="I1669" s="5">
        <f>'90.1 Data-IP'!I1669*Convert!$B$6/$D1669</f>
        <v>1.6777491584681914</v>
      </c>
      <c r="J1669" s="5">
        <f>'90.1 Data-IP'!J1669*Convert!$B$6/$D1669</f>
        <v>34.033811384268972</v>
      </c>
      <c r="K1669" s="5">
        <f>'90.1 Data-IP'!K1669*Convert!$B$7/$D1669</f>
        <v>2.6525949823460668</v>
      </c>
      <c r="L1669" s="5">
        <f>'90.1 Data-IP'!L1669*Convert!$B$6/$D1669</f>
        <v>0.58202395087608683</v>
      </c>
      <c r="M1669" s="5">
        <f>'90.1 Data-IP'!M1669*Convert!$B$6/$D1669</f>
        <v>11.478212618891572</v>
      </c>
      <c r="N1669" s="5">
        <f>'90.1 Data-IP'!N1669*Convert!$B$6/$D1669</f>
        <v>0.19984388041820147</v>
      </c>
      <c r="O1669" s="5">
        <f>'90.1 Data-IP'!O1669*Convert!$B$6/$D1669</f>
        <v>1.0851494238919106E-2</v>
      </c>
      <c r="P1669" s="5">
        <f>'90.1 Data-IP'!P1669*Convert!$B$6/$D1669</f>
        <v>0.18899238617928235</v>
      </c>
      <c r="Q1669" s="5">
        <f>'90.1 Data-IP'!Q1669*Convert!$B$6/$D1669</f>
        <v>0</v>
      </c>
      <c r="R1669" s="5">
        <f>'90.1 Data-IP'!R1669*Convert!$B$6/$D1669</f>
        <v>0</v>
      </c>
      <c r="S1669" s="5">
        <f>'90.1 Data-IP'!S1669*Convert!$B$6/$D1669</f>
        <v>2.4788327474949989</v>
      </c>
      <c r="T1669" s="5">
        <f>'90.1 Data-IP'!T1669*Convert!$B$6/$D1669</f>
        <v>2.1977133288155493</v>
      </c>
      <c r="U1669" s="5">
        <f>'90.1 Data-IP'!U1669*Convert!$B$7/$D1669</f>
        <v>2.5636814562324575</v>
      </c>
      <c r="V1669" s="5">
        <f>'90.1 Data-IP'!V1669*Convert!$B$6/$D1669</f>
        <v>1.8889801545797378</v>
      </c>
      <c r="W1669" s="5">
        <f>'90.1 Data-IP'!W1669*Convert!$B$6/$D1669</f>
        <v>20.379344883102799</v>
      </c>
      <c r="X1669" s="5">
        <f>'90.1 Data-IP'!X1669*Convert!$B$7/$D1669</f>
        <v>2.0068635439297497</v>
      </c>
      <c r="Y1669" s="5">
        <f t="shared" si="52"/>
        <v>22.38620842703255</v>
      </c>
      <c r="Z1669" s="5">
        <f>'90.1 Data-IP'!Z1669*Convert!$B$6/$D1669</f>
        <v>86.515461886487387</v>
      </c>
      <c r="AA1669" s="5">
        <f>'90.1 Data-IP'!AA1669*Convert!$B$7/$D1669</f>
        <v>7.2230912627679364</v>
      </c>
      <c r="AB1669" s="5">
        <f t="shared" si="53"/>
        <v>93.738553149255324</v>
      </c>
    </row>
    <row r="1670" spans="1:28" x14ac:dyDescent="0.25">
      <c r="A1670" s="95">
        <v>2013</v>
      </c>
      <c r="B1670" s="95" t="s">
        <v>57</v>
      </c>
      <c r="C1670" s="101" t="s">
        <v>16</v>
      </c>
      <c r="D1670" s="5">
        <f>'90.1 Data-SI'!D1670*Convert!$B$1</f>
        <v>210886.532889864</v>
      </c>
      <c r="E1670" s="5">
        <f>'90.1 Data-IP'!E1670*Convert!$B$6/$D1670</f>
        <v>0</v>
      </c>
      <c r="F1670" s="5">
        <f>'90.1 Data-IP'!F1670*Convert!$B$7/$D1670</f>
        <v>10.438496685478064</v>
      </c>
      <c r="G1670" s="5">
        <f>'90.1 Data-IP'!G1670*Convert!$B$6/$D1670</f>
        <v>14.615505331354237</v>
      </c>
      <c r="H1670" s="5">
        <f>'90.1 Data-IP'!H1670*Convert!$B$6/$D1670</f>
        <v>25.477674991235851</v>
      </c>
      <c r="I1670" s="5">
        <f>'90.1 Data-IP'!I1670*Convert!$B$6/$D1670</f>
        <v>1.6770374637373573</v>
      </c>
      <c r="J1670" s="5">
        <f>'90.1 Data-IP'!J1670*Convert!$B$6/$D1670</f>
        <v>34.033811384268972</v>
      </c>
      <c r="K1670" s="5">
        <f>'90.1 Data-IP'!K1670*Convert!$B$7/$D1670</f>
        <v>2.6525949823460668</v>
      </c>
      <c r="L1670" s="5">
        <f>'90.1 Data-IP'!L1670*Convert!$B$6/$D1670</f>
        <v>0.58173927298375316</v>
      </c>
      <c r="M1670" s="5">
        <f>'90.1 Data-IP'!M1670*Convert!$B$6/$D1670</f>
        <v>14.035901142562983</v>
      </c>
      <c r="N1670" s="5">
        <f>'90.1 Data-IP'!N1670*Convert!$B$6/$D1670</f>
        <v>0.4153450449147521</v>
      </c>
      <c r="O1670" s="5">
        <f>'90.1 Data-IP'!O1670*Convert!$B$6/$D1670</f>
        <v>1.0851494238919106E-2</v>
      </c>
      <c r="P1670" s="5">
        <f>'90.1 Data-IP'!P1670*Convert!$B$6/$D1670</f>
        <v>0.40449355067583298</v>
      </c>
      <c r="Q1670" s="5">
        <f>'90.1 Data-IP'!Q1670*Convert!$B$6/$D1670</f>
        <v>0</v>
      </c>
      <c r="R1670" s="5">
        <f>'90.1 Data-IP'!R1670*Convert!$B$6/$D1670</f>
        <v>0</v>
      </c>
      <c r="S1670" s="5">
        <f>'90.1 Data-IP'!S1670*Convert!$B$6/$D1670</f>
        <v>3.4282335184276227</v>
      </c>
      <c r="T1670" s="5">
        <f>'90.1 Data-IP'!T1670*Convert!$B$6/$D1670</f>
        <v>2.1977133288155493</v>
      </c>
      <c r="U1670" s="5">
        <f>'90.1 Data-IP'!U1670*Convert!$B$7/$D1670</f>
        <v>2.7573424240689488</v>
      </c>
      <c r="V1670" s="5">
        <f>'90.1 Data-IP'!V1670*Convert!$B$6/$D1670</f>
        <v>1.8933926619109087</v>
      </c>
      <c r="W1670" s="5">
        <f>'90.1 Data-IP'!W1670*Convert!$B$6/$D1670</f>
        <v>32.484133543020675</v>
      </c>
      <c r="X1670" s="5">
        <f>'90.1 Data-IP'!X1670*Convert!$B$7/$D1670</f>
        <v>10.438496685478064</v>
      </c>
      <c r="Y1670" s="5">
        <f t="shared" si="52"/>
        <v>42.92263022849874</v>
      </c>
      <c r="Z1670" s="5">
        <f>'90.1 Data-IP'!Z1670*Convert!$B$6/$D1670</f>
        <v>98.356354140212005</v>
      </c>
      <c r="AA1670" s="5">
        <f>'90.1 Data-IP'!AA1670*Convert!$B$7/$D1670</f>
        <v>15.848434091893081</v>
      </c>
      <c r="AB1670" s="5">
        <f t="shared" si="53"/>
        <v>114.20478823210509</v>
      </c>
    </row>
    <row r="1671" spans="1:28" x14ac:dyDescent="0.25">
      <c r="A1671" s="95">
        <v>2013</v>
      </c>
      <c r="B1671" s="95" t="s">
        <v>57</v>
      </c>
      <c r="C1671" s="101" t="s">
        <v>9</v>
      </c>
      <c r="D1671" s="5">
        <f>'90.1 Data-SI'!D1671*Convert!$B$1</f>
        <v>210886.532889864</v>
      </c>
      <c r="E1671" s="5">
        <f>'90.1 Data-IP'!E1671*Convert!$B$6/$D1671</f>
        <v>0</v>
      </c>
      <c r="F1671" s="5">
        <f>'90.1 Data-IP'!F1671*Convert!$B$7/$D1671</f>
        <v>6.0468992915708109</v>
      </c>
      <c r="G1671" s="5">
        <f>'90.1 Data-IP'!G1671*Convert!$B$6/$D1671</f>
        <v>10.106776872574358</v>
      </c>
      <c r="H1671" s="5">
        <f>'90.1 Data-IP'!H1671*Convert!$B$6/$D1671</f>
        <v>25.52991338447907</v>
      </c>
      <c r="I1671" s="5">
        <f>'90.1 Data-IP'!I1671*Convert!$B$6/$D1671</f>
        <v>1.6750447184910222</v>
      </c>
      <c r="J1671" s="5">
        <f>'90.1 Data-IP'!J1671*Convert!$B$6/$D1671</f>
        <v>34.033811384268972</v>
      </c>
      <c r="K1671" s="5">
        <f>'90.1 Data-IP'!K1671*Convert!$B$7/$D1671</f>
        <v>2.6525949823460668</v>
      </c>
      <c r="L1671" s="5">
        <f>'90.1 Data-IP'!L1671*Convert!$B$6/$D1671</f>
        <v>0.58188161192991994</v>
      </c>
      <c r="M1671" s="5">
        <f>'90.1 Data-IP'!M1671*Convert!$B$6/$D1671</f>
        <v>13.952917536947735</v>
      </c>
      <c r="N1671" s="5">
        <f>'90.1 Data-IP'!N1671*Convert!$B$6/$D1671</f>
        <v>0.27257908190944141</v>
      </c>
      <c r="O1671" s="5">
        <f>'90.1 Data-IP'!O1671*Convert!$B$6/$D1671</f>
        <v>1.0851494238919106E-2</v>
      </c>
      <c r="P1671" s="5">
        <f>'90.1 Data-IP'!P1671*Convert!$B$6/$D1671</f>
        <v>0.26172758767052234</v>
      </c>
      <c r="Q1671" s="5">
        <f>'90.1 Data-IP'!Q1671*Convert!$B$6/$D1671</f>
        <v>0</v>
      </c>
      <c r="R1671" s="5">
        <f>'90.1 Data-IP'!R1671*Convert!$B$6/$D1671</f>
        <v>0</v>
      </c>
      <c r="S1671" s="5">
        <f>'90.1 Data-IP'!S1671*Convert!$B$6/$D1671</f>
        <v>3.4151383353802767</v>
      </c>
      <c r="T1671" s="5">
        <f>'90.1 Data-IP'!T1671*Convert!$B$6/$D1671</f>
        <v>2.1977133288155493</v>
      </c>
      <c r="U1671" s="5">
        <f>'90.1 Data-IP'!U1671*Convert!$B$7/$D1671</f>
        <v>2.715638326341141</v>
      </c>
      <c r="V1671" s="5">
        <f>'90.1 Data-IP'!V1671*Convert!$B$6/$D1671</f>
        <v>1.8788740894018945</v>
      </c>
      <c r="W1671" s="5">
        <f>'90.1 Data-IP'!W1671*Convert!$B$6/$D1671</f>
        <v>27.736560332572893</v>
      </c>
      <c r="X1671" s="5">
        <f>'90.1 Data-IP'!X1671*Convert!$B$7/$D1671</f>
        <v>6.0468992915708109</v>
      </c>
      <c r="Y1671" s="5">
        <f t="shared" si="52"/>
        <v>33.783459624143703</v>
      </c>
      <c r="Z1671" s="5">
        <f>'90.1 Data-IP'!Z1671*Convert!$B$6/$D1671</f>
        <v>93.644650344198226</v>
      </c>
      <c r="AA1671" s="5">
        <f>'90.1 Data-IP'!AA1671*Convert!$B$7/$D1671</f>
        <v>11.415132600258016</v>
      </c>
      <c r="AB1671" s="5">
        <f t="shared" si="53"/>
        <v>105.05978294445624</v>
      </c>
    </row>
    <row r="1672" spans="1:28" x14ac:dyDescent="0.25">
      <c r="A1672" s="95">
        <v>2013</v>
      </c>
      <c r="B1672" s="95" t="s">
        <v>57</v>
      </c>
      <c r="C1672" s="101" t="s">
        <v>12</v>
      </c>
      <c r="D1672" s="5">
        <f>'90.1 Data-SI'!D1672*Convert!$B$1</f>
        <v>210886.532889864</v>
      </c>
      <c r="E1672" s="5">
        <f>'90.1 Data-IP'!E1672*Convert!$B$6/$D1672</f>
        <v>0</v>
      </c>
      <c r="F1672" s="5">
        <f>'90.1 Data-IP'!F1672*Convert!$B$7/$D1672</f>
        <v>12.949609541887737</v>
      </c>
      <c r="G1672" s="5">
        <f>'90.1 Data-IP'!G1672*Convert!$B$6/$D1672</f>
        <v>11.99632638293876</v>
      </c>
      <c r="H1672" s="5">
        <f>'90.1 Data-IP'!H1672*Convert!$B$6/$D1672</f>
        <v>25.104889291224975</v>
      </c>
      <c r="I1672" s="5">
        <f>'90.1 Data-IP'!I1672*Convert!$B$6/$D1672</f>
        <v>1.6777491584681914</v>
      </c>
      <c r="J1672" s="5">
        <f>'90.1 Data-IP'!J1672*Convert!$B$6/$D1672</f>
        <v>34.033811384268972</v>
      </c>
      <c r="K1672" s="5">
        <f>'90.1 Data-IP'!K1672*Convert!$B$7/$D1672</f>
        <v>2.6525949823460668</v>
      </c>
      <c r="L1672" s="5">
        <f>'90.1 Data-IP'!L1672*Convert!$B$6/$D1672</f>
        <v>0.58159693403758639</v>
      </c>
      <c r="M1672" s="5">
        <f>'90.1 Data-IP'!M1672*Convert!$B$6/$D1672</f>
        <v>14.477294214626262</v>
      </c>
      <c r="N1672" s="5">
        <f>'90.1 Data-IP'!N1672*Convert!$B$6/$D1672</f>
        <v>0.38161071467321811</v>
      </c>
      <c r="O1672" s="5">
        <f>'90.1 Data-IP'!O1672*Convert!$B$6/$D1672</f>
        <v>1.0851494238919106E-2</v>
      </c>
      <c r="P1672" s="5">
        <f>'90.1 Data-IP'!P1672*Convert!$B$6/$D1672</f>
        <v>0.37075922043429904</v>
      </c>
      <c r="Q1672" s="5">
        <f>'90.1 Data-IP'!Q1672*Convert!$B$6/$D1672</f>
        <v>0</v>
      </c>
      <c r="R1672" s="5">
        <f>'90.1 Data-IP'!R1672*Convert!$B$6/$D1672</f>
        <v>0</v>
      </c>
      <c r="S1672" s="5">
        <f>'90.1 Data-IP'!S1672*Convert!$B$6/$D1672</f>
        <v>3.3375636097193646</v>
      </c>
      <c r="T1672" s="5">
        <f>'90.1 Data-IP'!T1672*Convert!$B$6/$D1672</f>
        <v>2.1977133288155493</v>
      </c>
      <c r="U1672" s="5">
        <f>'90.1 Data-IP'!U1672*Convert!$B$7/$D1672</f>
        <v>2.9135379115868831</v>
      </c>
      <c r="V1672" s="5">
        <f>'90.1 Data-IP'!V1672*Convert!$B$6/$D1672</f>
        <v>1.8912575777184064</v>
      </c>
      <c r="W1672" s="5">
        <f>'90.1 Data-IP'!W1672*Convert!$B$6/$D1672</f>
        <v>30.181943427718686</v>
      </c>
      <c r="X1672" s="5">
        <f>'90.1 Data-IP'!X1672*Convert!$B$7/$D1672</f>
        <v>12.949609541887737</v>
      </c>
      <c r="Y1672" s="5">
        <f t="shared" si="52"/>
        <v>43.131552969606425</v>
      </c>
      <c r="Z1672" s="5">
        <f>'90.1 Data-IP'!Z1672*Convert!$B$6/$D1672</f>
        <v>95.679954935437465</v>
      </c>
      <c r="AA1672" s="5">
        <f>'90.1 Data-IP'!AA1672*Convert!$B$7/$D1672</f>
        <v>18.515693716080353</v>
      </c>
      <c r="AB1672" s="5">
        <f t="shared" si="53"/>
        <v>114.19564865151781</v>
      </c>
    </row>
    <row r="1673" spans="1:28" x14ac:dyDescent="0.25">
      <c r="A1673" s="95">
        <v>2013</v>
      </c>
      <c r="B1673" s="95" t="s">
        <v>57</v>
      </c>
      <c r="C1673" s="101" t="s">
        <v>8</v>
      </c>
      <c r="D1673" s="5">
        <f>'90.1 Data-SI'!D1673*Convert!$B$1</f>
        <v>210886.532889864</v>
      </c>
      <c r="E1673" s="5">
        <f>'90.1 Data-IP'!E1673*Convert!$B$6/$D1673</f>
        <v>0</v>
      </c>
      <c r="F1673" s="5">
        <f>'90.1 Data-IP'!F1673*Convert!$B$7/$D1673</f>
        <v>24.939001721488832</v>
      </c>
      <c r="G1673" s="5">
        <f>'90.1 Data-IP'!G1673*Convert!$B$6/$D1673</f>
        <v>5.7389639704996185</v>
      </c>
      <c r="H1673" s="5">
        <f>'90.1 Data-IP'!H1673*Convert!$B$6/$D1673</f>
        <v>26.552903390579935</v>
      </c>
      <c r="I1673" s="5">
        <f>'90.1 Data-IP'!I1673*Convert!$B$6/$D1673</f>
        <v>1.6888515962692023</v>
      </c>
      <c r="J1673" s="5">
        <f>'90.1 Data-IP'!J1673*Convert!$B$6/$D1673</f>
        <v>34.033811384268972</v>
      </c>
      <c r="K1673" s="5">
        <f>'90.1 Data-IP'!K1673*Convert!$B$7/$D1673</f>
        <v>2.6525949823460668</v>
      </c>
      <c r="L1673" s="5">
        <f>'90.1 Data-IP'!L1673*Convert!$B$6/$D1673</f>
        <v>0.58259330666075404</v>
      </c>
      <c r="M1673" s="5">
        <f>'90.1 Data-IP'!M1673*Convert!$B$6/$D1673</f>
        <v>15.683616783389978</v>
      </c>
      <c r="N1673" s="5">
        <f>'90.1 Data-IP'!N1673*Convert!$B$6/$D1673</f>
        <v>0.38004498626538313</v>
      </c>
      <c r="O1673" s="5">
        <f>'90.1 Data-IP'!O1673*Convert!$B$6/$D1673</f>
        <v>1.0851494238919106E-2</v>
      </c>
      <c r="P1673" s="5">
        <f>'90.1 Data-IP'!P1673*Convert!$B$6/$D1673</f>
        <v>0.36919349202646401</v>
      </c>
      <c r="Q1673" s="5">
        <f>'90.1 Data-IP'!Q1673*Convert!$B$6/$D1673</f>
        <v>0</v>
      </c>
      <c r="R1673" s="5">
        <f>'90.1 Data-IP'!R1673*Convert!$B$6/$D1673</f>
        <v>0</v>
      </c>
      <c r="S1673" s="5">
        <f>'90.1 Data-IP'!S1673*Convert!$B$6/$D1673</f>
        <v>3.510505429312039</v>
      </c>
      <c r="T1673" s="5">
        <f>'90.1 Data-IP'!T1673*Convert!$B$6/$D1673</f>
        <v>2.1977133288155493</v>
      </c>
      <c r="U1673" s="5">
        <f>'90.1 Data-IP'!U1673*Convert!$B$7/$D1673</f>
        <v>3.1046654529258912</v>
      </c>
      <c r="V1673" s="5">
        <f>'90.1 Data-IP'!V1673*Convert!$B$6/$D1673</f>
        <v>1.8881261209027371</v>
      </c>
      <c r="W1673" s="5">
        <f>'90.1 Data-IP'!W1673*Convert!$B$6/$D1673</f>
        <v>25.3022796752281</v>
      </c>
      <c r="X1673" s="5">
        <f>'90.1 Data-IP'!X1673*Convert!$B$7/$D1673</f>
        <v>24.939001721488832</v>
      </c>
      <c r="Y1673" s="5">
        <f t="shared" si="52"/>
        <v>50.241281396716928</v>
      </c>
      <c r="Z1673" s="5">
        <f>'90.1 Data-IP'!Z1673*Convert!$B$6/$D1673</f>
        <v>92.257130296964192</v>
      </c>
      <c r="AA1673" s="5">
        <f>'90.1 Data-IP'!AA1673*Convert!$B$7/$D1673</f>
        <v>30.696262156760788</v>
      </c>
      <c r="AB1673" s="5">
        <f t="shared" si="53"/>
        <v>122.95339245372497</v>
      </c>
    </row>
    <row r="1674" spans="1:28" x14ac:dyDescent="0.25">
      <c r="A1674" s="95">
        <v>2016</v>
      </c>
      <c r="B1674" s="95" t="s">
        <v>57</v>
      </c>
      <c r="C1674" s="101" t="s">
        <v>10</v>
      </c>
      <c r="D1674" s="5">
        <f>'90.1 Data-SI'!D1674*Convert!$B$1</f>
        <v>210886.532889864</v>
      </c>
      <c r="E1674" s="5">
        <f>'90.1 Data-IP'!E1674*Convert!$B$6/$D1674</f>
        <v>0</v>
      </c>
      <c r="F1674" s="5">
        <f>'90.1 Data-IP'!F1674*Convert!$B$7/$D1674</f>
        <v>1.1090074492734727</v>
      </c>
      <c r="G1674" s="5">
        <f>'90.1 Data-IP'!G1674*Convert!$B$6/$D1674</f>
        <v>81.625122713034315</v>
      </c>
      <c r="H1674" s="5">
        <f>'90.1 Data-IP'!H1674*Convert!$B$6/$D1674</f>
        <v>13.276665203709218</v>
      </c>
      <c r="I1674" s="5">
        <f>'90.1 Data-IP'!I1674*Convert!$B$6/$D1674</f>
        <v>0.96875886761131014</v>
      </c>
      <c r="J1674" s="5">
        <f>'90.1 Data-IP'!J1674*Convert!$B$6/$D1674</f>
        <v>34.033811384268972</v>
      </c>
      <c r="K1674" s="5">
        <f>'90.1 Data-IP'!K1674*Convert!$B$7/$D1674</f>
        <v>2.6525949823460668</v>
      </c>
      <c r="L1674" s="5">
        <f>'90.1 Data-IP'!L1674*Convert!$B$6/$D1674</f>
        <v>0.42246199222309255</v>
      </c>
      <c r="M1674" s="5">
        <f>'90.1 Data-IP'!M1674*Convert!$B$6/$D1674</f>
        <v>19.69785974318636</v>
      </c>
      <c r="N1674" s="5">
        <f>'90.1 Data-IP'!N1674*Convert!$B$6/$D1674</f>
        <v>1.1377151967113137</v>
      </c>
      <c r="O1674" s="5">
        <f>'90.1 Data-IP'!O1674*Convert!$B$6/$D1674</f>
        <v>1.0851494238919106E-2</v>
      </c>
      <c r="P1674" s="5">
        <f>'90.1 Data-IP'!P1674*Convert!$B$6/$D1674</f>
        <v>1.1268637024723946</v>
      </c>
      <c r="Q1674" s="5">
        <f>'90.1 Data-IP'!Q1674*Convert!$B$6/$D1674</f>
        <v>0</v>
      </c>
      <c r="R1674" s="5">
        <f>'90.1 Data-IP'!R1674*Convert!$B$6/$D1674</f>
        <v>0</v>
      </c>
      <c r="S1674" s="5">
        <f>'90.1 Data-IP'!S1674*Convert!$B$6/$D1674</f>
        <v>5.612994003141992</v>
      </c>
      <c r="T1674" s="5">
        <f>'90.1 Data-IP'!T1674*Convert!$B$6/$D1674</f>
        <v>2.1975709898693818</v>
      </c>
      <c r="U1674" s="5">
        <f>'90.1 Data-IP'!U1674*Convert!$B$7/$D1674</f>
        <v>1.5811504528718223</v>
      </c>
      <c r="V1674" s="5">
        <f>'90.1 Data-IP'!V1674*Convert!$B$6/$D1674</f>
        <v>1.9436383099077927</v>
      </c>
      <c r="W1674" s="5">
        <f>'90.1 Data-IP'!W1674*Convert!$B$6/$D1674</f>
        <v>108.06284016183507</v>
      </c>
      <c r="X1674" s="5">
        <f>'90.1 Data-IP'!X1674*Convert!$B$7/$D1674</f>
        <v>1.1090074492734727</v>
      </c>
      <c r="Y1674" s="5">
        <f t="shared" si="52"/>
        <v>109.17184761110855</v>
      </c>
      <c r="Z1674" s="5">
        <f>'90.1 Data-IP'!Z1674*Convert!$B$6/$D1674</f>
        <v>160.91674074260987</v>
      </c>
      <c r="AA1674" s="5">
        <f>'90.1 Data-IP'!AA1674*Convert!$B$7/$D1674</f>
        <v>5.3427041647510247</v>
      </c>
      <c r="AB1674" s="5">
        <f t="shared" si="53"/>
        <v>166.25944490736089</v>
      </c>
    </row>
    <row r="1675" spans="1:28" x14ac:dyDescent="0.25">
      <c r="A1675" s="95">
        <v>2016</v>
      </c>
      <c r="B1675" s="95" t="s">
        <v>57</v>
      </c>
      <c r="C1675" s="101" t="s">
        <v>6</v>
      </c>
      <c r="D1675" s="5">
        <f>'90.1 Data-SI'!D1675*Convert!$B$1</f>
        <v>210886.532889864</v>
      </c>
      <c r="E1675" s="5">
        <f>'90.1 Data-IP'!E1675*Convert!$B$6/$D1675</f>
        <v>0</v>
      </c>
      <c r="F1675" s="5">
        <f>'90.1 Data-IP'!F1675*Convert!$B$7/$D1675</f>
        <v>9.0813595986722034E-2</v>
      </c>
      <c r="G1675" s="5">
        <f>'90.1 Data-IP'!G1675*Convert!$B$6/$D1675</f>
        <v>70.200144860009104</v>
      </c>
      <c r="H1675" s="5">
        <f>'90.1 Data-IP'!H1675*Convert!$B$6/$D1675</f>
        <v>13.262573648038703</v>
      </c>
      <c r="I1675" s="5">
        <f>'90.1 Data-IP'!I1675*Convert!$B$6/$D1675</f>
        <v>0.96818951182664281</v>
      </c>
      <c r="J1675" s="5">
        <f>'90.1 Data-IP'!J1675*Convert!$B$6/$D1675</f>
        <v>34.033811384268972</v>
      </c>
      <c r="K1675" s="5">
        <f>'90.1 Data-IP'!K1675*Convert!$B$7/$D1675</f>
        <v>2.6525949823460668</v>
      </c>
      <c r="L1675" s="5">
        <f>'90.1 Data-IP'!L1675*Convert!$B$6/$D1675</f>
        <v>0.42260433116925938</v>
      </c>
      <c r="M1675" s="5">
        <f>'90.1 Data-IP'!M1675*Convert!$B$6/$D1675</f>
        <v>15.901537709971368</v>
      </c>
      <c r="N1675" s="5">
        <f>'90.1 Data-IP'!N1675*Convert!$B$6/$D1675</f>
        <v>1.0634142668122386</v>
      </c>
      <c r="O1675" s="5">
        <f>'90.1 Data-IP'!O1675*Convert!$B$6/$D1675</f>
        <v>1.0851494238919106E-2</v>
      </c>
      <c r="P1675" s="5">
        <f>'90.1 Data-IP'!P1675*Convert!$B$6/$D1675</f>
        <v>1.0525627725733195</v>
      </c>
      <c r="Q1675" s="5">
        <f>'90.1 Data-IP'!Q1675*Convert!$B$6/$D1675</f>
        <v>0</v>
      </c>
      <c r="R1675" s="5">
        <f>'90.1 Data-IP'!R1675*Convert!$B$6/$D1675</f>
        <v>0</v>
      </c>
      <c r="S1675" s="5">
        <f>'90.1 Data-IP'!S1675*Convert!$B$6/$D1675</f>
        <v>4.1053398853431382</v>
      </c>
      <c r="T1675" s="5">
        <f>'90.1 Data-IP'!T1675*Convert!$B$6/$D1675</f>
        <v>2.1975709898693818</v>
      </c>
      <c r="U1675" s="5">
        <f>'90.1 Data-IP'!U1675*Convert!$B$7/$D1675</f>
        <v>1.6247546204727428</v>
      </c>
      <c r="V1675" s="5">
        <f>'90.1 Data-IP'!V1675*Convert!$B$6/$D1675</f>
        <v>1.9312548215912806</v>
      </c>
      <c r="W1675" s="5">
        <f>'90.1 Data-IP'!W1675*Convert!$B$6/$D1675</f>
        <v>91.25958522789692</v>
      </c>
      <c r="X1675" s="5">
        <f>'90.1 Data-IP'!X1675*Convert!$B$7/$D1675</f>
        <v>9.0813595986722034E-2</v>
      </c>
      <c r="Y1675" s="5">
        <f t="shared" si="52"/>
        <v>91.350398823883637</v>
      </c>
      <c r="Z1675" s="5">
        <f>'90.1 Data-IP'!Z1675*Convert!$B$6/$D1675</f>
        <v>144.08629906995392</v>
      </c>
      <c r="AA1675" s="5">
        <f>'90.1 Data-IP'!AA1675*Convert!$B$7/$D1675</f>
        <v>4.3681631988055312</v>
      </c>
      <c r="AB1675" s="5">
        <f t="shared" si="53"/>
        <v>148.45446226875944</v>
      </c>
    </row>
    <row r="1676" spans="1:28" x14ac:dyDescent="0.25">
      <c r="A1676" s="95">
        <v>2016</v>
      </c>
      <c r="B1676" s="95" t="s">
        <v>57</v>
      </c>
      <c r="C1676" s="101" t="s">
        <v>11</v>
      </c>
      <c r="D1676" s="5">
        <f>'90.1 Data-SI'!D1676*Convert!$B$1</f>
        <v>210886.532889864</v>
      </c>
      <c r="E1676" s="5">
        <f>'90.1 Data-IP'!E1676*Convert!$B$6/$D1676</f>
        <v>0</v>
      </c>
      <c r="F1676" s="5">
        <f>'90.1 Data-IP'!F1676*Convert!$B$7/$D1676</f>
        <v>5.963296217153851E-2</v>
      </c>
      <c r="G1676" s="5">
        <f>'90.1 Data-IP'!G1676*Convert!$B$6/$D1676</f>
        <v>52.138328964064058</v>
      </c>
      <c r="H1676" s="5">
        <f>'90.1 Data-IP'!H1676*Convert!$B$6/$D1676</f>
        <v>13.499140976567944</v>
      </c>
      <c r="I1676" s="5">
        <f>'90.1 Data-IP'!I1676*Convert!$B$6/$D1676</f>
        <v>0.9683318507728097</v>
      </c>
      <c r="J1676" s="5">
        <f>'90.1 Data-IP'!J1676*Convert!$B$6/$D1676</f>
        <v>34.033811384268972</v>
      </c>
      <c r="K1676" s="5">
        <f>'90.1 Data-IP'!K1676*Convert!$B$7/$D1676</f>
        <v>2.6525949823460668</v>
      </c>
      <c r="L1676" s="5">
        <f>'90.1 Data-IP'!L1676*Convert!$B$6/$D1676</f>
        <v>0.42260433116925938</v>
      </c>
      <c r="M1676" s="5">
        <f>'90.1 Data-IP'!M1676*Convert!$B$6/$D1676</f>
        <v>14.002736168106116</v>
      </c>
      <c r="N1676" s="5">
        <f>'90.1 Data-IP'!N1676*Convert!$B$6/$D1676</f>
        <v>0.71382981502655285</v>
      </c>
      <c r="O1676" s="5">
        <f>'90.1 Data-IP'!O1676*Convert!$B$6/$D1676</f>
        <v>1.0851494238919106E-2</v>
      </c>
      <c r="P1676" s="5">
        <f>'90.1 Data-IP'!P1676*Convert!$B$6/$D1676</f>
        <v>0.70297832078763378</v>
      </c>
      <c r="Q1676" s="5">
        <f>'90.1 Data-IP'!Q1676*Convert!$B$6/$D1676</f>
        <v>0</v>
      </c>
      <c r="R1676" s="5">
        <f>'90.1 Data-IP'!R1676*Convert!$B$6/$D1676</f>
        <v>0</v>
      </c>
      <c r="S1676" s="5">
        <f>'90.1 Data-IP'!S1676*Convert!$B$6/$D1676</f>
        <v>4.4472380340358173</v>
      </c>
      <c r="T1676" s="5">
        <f>'90.1 Data-IP'!T1676*Convert!$B$6/$D1676</f>
        <v>2.1975709898693818</v>
      </c>
      <c r="U1676" s="5">
        <f>'90.1 Data-IP'!U1676*Convert!$B$7/$D1676</f>
        <v>1.7268711962174688</v>
      </c>
      <c r="V1676" s="5">
        <f>'90.1 Data-IP'!V1676*Convert!$B$6/$D1676</f>
        <v>1.9244225521752734</v>
      </c>
      <c r="W1676" s="5">
        <f>'90.1 Data-IP'!W1676*Convert!$B$6/$D1676</f>
        <v>71.291281486993626</v>
      </c>
      <c r="X1676" s="5">
        <f>'90.1 Data-IP'!X1676*Convert!$B$7/$D1676</f>
        <v>5.963296217153851E-2</v>
      </c>
      <c r="Y1676" s="5">
        <f t="shared" si="52"/>
        <v>71.35091444916516</v>
      </c>
      <c r="Z1676" s="5">
        <f>'90.1 Data-IP'!Z1676*Convert!$B$6/$D1676</f>
        <v>124.34815740500234</v>
      </c>
      <c r="AA1676" s="5">
        <f>'90.1 Data-IP'!AA1676*Convert!$B$7/$D1676</f>
        <v>4.4390991407350739</v>
      </c>
      <c r="AB1676" s="5">
        <f t="shared" si="53"/>
        <v>128.78725654573742</v>
      </c>
    </row>
    <row r="1677" spans="1:28" x14ac:dyDescent="0.25">
      <c r="A1677" s="95">
        <v>2016</v>
      </c>
      <c r="B1677" s="95" t="s">
        <v>57</v>
      </c>
      <c r="C1677" s="101" t="s">
        <v>13</v>
      </c>
      <c r="D1677" s="5">
        <f>'90.1 Data-SI'!D1677*Convert!$B$1</f>
        <v>210886.532889864</v>
      </c>
      <c r="E1677" s="5">
        <f>'90.1 Data-IP'!E1677*Convert!$B$6/$D1677</f>
        <v>0</v>
      </c>
      <c r="F1677" s="5">
        <f>'90.1 Data-IP'!F1677*Convert!$B$7/$D1677</f>
        <v>0.6730632127449383</v>
      </c>
      <c r="G1677" s="5">
        <f>'90.1 Data-IP'!G1677*Convert!$B$6/$D1677</f>
        <v>61.601449122072118</v>
      </c>
      <c r="H1677" s="5">
        <f>'90.1 Data-IP'!H1677*Convert!$B$6/$D1677</f>
        <v>13.363349621924806</v>
      </c>
      <c r="I1677" s="5">
        <f>'90.1 Data-IP'!I1677*Convert!$B$6/$D1677</f>
        <v>0.96662378341880784</v>
      </c>
      <c r="J1677" s="5">
        <f>'90.1 Data-IP'!J1677*Convert!$B$6/$D1677</f>
        <v>34.033811384268972</v>
      </c>
      <c r="K1677" s="5">
        <f>'90.1 Data-IP'!K1677*Convert!$B$7/$D1677</f>
        <v>2.6525949823460668</v>
      </c>
      <c r="L1677" s="5">
        <f>'90.1 Data-IP'!L1677*Convert!$B$6/$D1677</f>
        <v>0.42260433116925938</v>
      </c>
      <c r="M1677" s="5">
        <f>'90.1 Data-IP'!M1677*Convert!$B$6/$D1677</f>
        <v>17.229133060869202</v>
      </c>
      <c r="N1677" s="5">
        <f>'90.1 Data-IP'!N1677*Convert!$B$6/$D1677</f>
        <v>0.95025480460962475</v>
      </c>
      <c r="O1677" s="5">
        <f>'90.1 Data-IP'!O1677*Convert!$B$6/$D1677</f>
        <v>1.0851494238919106E-2</v>
      </c>
      <c r="P1677" s="5">
        <f>'90.1 Data-IP'!P1677*Convert!$B$6/$D1677</f>
        <v>0.93940331037070568</v>
      </c>
      <c r="Q1677" s="5">
        <f>'90.1 Data-IP'!Q1677*Convert!$B$6/$D1677</f>
        <v>0</v>
      </c>
      <c r="R1677" s="5">
        <f>'90.1 Data-IP'!R1677*Convert!$B$6/$D1677</f>
        <v>0</v>
      </c>
      <c r="S1677" s="5">
        <f>'90.1 Data-IP'!S1677*Convert!$B$6/$D1677</f>
        <v>3.7893474248528203</v>
      </c>
      <c r="T1677" s="5">
        <f>'90.1 Data-IP'!T1677*Convert!$B$6/$D1677</f>
        <v>2.1977133288155493</v>
      </c>
      <c r="U1677" s="5">
        <f>'90.1 Data-IP'!U1677*Convert!$B$7/$D1677</f>
        <v>1.7918633298259921</v>
      </c>
      <c r="V1677" s="5">
        <f>'90.1 Data-IP'!V1677*Convert!$B$6/$D1677</f>
        <v>1.9164515711899319</v>
      </c>
      <c r="W1677" s="5">
        <f>'90.1 Data-IP'!W1677*Convert!$B$6/$D1677</f>
        <v>83.559332918164841</v>
      </c>
      <c r="X1677" s="5">
        <f>'90.1 Data-IP'!X1677*Convert!$B$7/$D1677</f>
        <v>0.6730632127449383</v>
      </c>
      <c r="Y1677" s="5">
        <f t="shared" si="52"/>
        <v>84.232396130909777</v>
      </c>
      <c r="Z1677" s="5">
        <f>'90.1 Data-IP'!Z1677*Convert!$B$6/$D1677</f>
        <v>136.47045375529873</v>
      </c>
      <c r="AA1677" s="5">
        <f>'90.1 Data-IP'!AA1677*Convert!$B$7/$D1677</f>
        <v>5.117521524916997</v>
      </c>
      <c r="AB1677" s="5">
        <f t="shared" si="53"/>
        <v>141.58797528021574</v>
      </c>
    </row>
    <row r="1678" spans="1:28" x14ac:dyDescent="0.25">
      <c r="A1678" s="95">
        <v>2016</v>
      </c>
      <c r="B1678" s="95" t="s">
        <v>57</v>
      </c>
      <c r="C1678" s="101" t="s">
        <v>19</v>
      </c>
      <c r="D1678" s="5">
        <f>'90.1 Data-SI'!D1678*Convert!$B$1</f>
        <v>210886.532889864</v>
      </c>
      <c r="E1678" s="5">
        <f>'90.1 Data-IP'!E1678*Convert!$B$6/$D1678</f>
        <v>0</v>
      </c>
      <c r="F1678" s="5">
        <f>'90.1 Data-IP'!F1678*Convert!$B$7/$D1678</f>
        <v>0.4550423747403346</v>
      </c>
      <c r="G1678" s="5">
        <f>'90.1 Data-IP'!G1678*Convert!$B$6/$D1678</f>
        <v>44.58525512466845</v>
      </c>
      <c r="H1678" s="5">
        <f>'90.1 Data-IP'!H1678*Convert!$B$6/$D1678</f>
        <v>13.46811108630358</v>
      </c>
      <c r="I1678" s="5">
        <f>'90.1 Data-IP'!I1678*Convert!$B$6/$D1678</f>
        <v>0.96605442763414084</v>
      </c>
      <c r="J1678" s="5">
        <f>'90.1 Data-IP'!J1678*Convert!$B$6/$D1678</f>
        <v>34.033811384268972</v>
      </c>
      <c r="K1678" s="5">
        <f>'90.1 Data-IP'!K1678*Convert!$B$7/$D1678</f>
        <v>2.6525949823460668</v>
      </c>
      <c r="L1678" s="5">
        <f>'90.1 Data-IP'!L1678*Convert!$B$6/$D1678</f>
        <v>0.42260433116925938</v>
      </c>
      <c r="M1678" s="5">
        <f>'90.1 Data-IP'!M1678*Convert!$B$6/$D1678</f>
        <v>12.743036494529846</v>
      </c>
      <c r="N1678" s="5">
        <f>'90.1 Data-IP'!N1678*Convert!$B$6/$D1678</f>
        <v>0.69247897310153139</v>
      </c>
      <c r="O1678" s="5">
        <f>'90.1 Data-IP'!O1678*Convert!$B$6/$D1678</f>
        <v>1.0851494238919106E-2</v>
      </c>
      <c r="P1678" s="5">
        <f>'90.1 Data-IP'!P1678*Convert!$B$6/$D1678</f>
        <v>0.68162747886261232</v>
      </c>
      <c r="Q1678" s="5">
        <f>'90.1 Data-IP'!Q1678*Convert!$B$6/$D1678</f>
        <v>0</v>
      </c>
      <c r="R1678" s="5">
        <f>'90.1 Data-IP'!R1678*Convert!$B$6/$D1678</f>
        <v>0</v>
      </c>
      <c r="S1678" s="5">
        <f>'90.1 Data-IP'!S1678*Convert!$B$6/$D1678</f>
        <v>3.537122812245233</v>
      </c>
      <c r="T1678" s="5">
        <f>'90.1 Data-IP'!T1678*Convert!$B$6/$D1678</f>
        <v>2.1977133288155493</v>
      </c>
      <c r="U1678" s="5">
        <f>'90.1 Data-IP'!U1678*Convert!$B$7/$D1678</f>
        <v>1.9223347944464009</v>
      </c>
      <c r="V1678" s="5">
        <f>'90.1 Data-IP'!V1678*Convert!$B$6/$D1678</f>
        <v>1.9194406890594351</v>
      </c>
      <c r="W1678" s="5">
        <f>'90.1 Data-IP'!W1678*Convert!$B$6/$D1678</f>
        <v>61.547041910306149</v>
      </c>
      <c r="X1678" s="5">
        <f>'90.1 Data-IP'!X1678*Convert!$B$7/$D1678</f>
        <v>0.4550423747403346</v>
      </c>
      <c r="Y1678" s="5">
        <f t="shared" si="52"/>
        <v>62.002084285046486</v>
      </c>
      <c r="Z1678" s="5">
        <f>'90.1 Data-IP'!Z1678*Convert!$B$6/$D1678</f>
        <v>114.565628651796</v>
      </c>
      <c r="AA1678" s="5">
        <f>'90.1 Data-IP'!AA1678*Convert!$B$7/$D1678</f>
        <v>5.0299721515328022</v>
      </c>
      <c r="AB1678" s="5">
        <f t="shared" si="53"/>
        <v>119.59560080332881</v>
      </c>
    </row>
    <row r="1679" spans="1:28" x14ac:dyDescent="0.25">
      <c r="A1679" s="95">
        <v>2016</v>
      </c>
      <c r="B1679" s="95" t="s">
        <v>57</v>
      </c>
      <c r="C1679" s="101" t="s">
        <v>20</v>
      </c>
      <c r="D1679" s="5">
        <f>'90.1 Data-SI'!D1679*Convert!$B$1</f>
        <v>210886.532889864</v>
      </c>
      <c r="E1679" s="5">
        <f>'90.1 Data-IP'!E1679*Convert!$B$6/$D1679</f>
        <v>0</v>
      </c>
      <c r="F1679" s="5">
        <f>'90.1 Data-IP'!F1679*Convert!$B$7/$D1679</f>
        <v>0.3082985168476271</v>
      </c>
      <c r="G1679" s="5">
        <f>'90.1 Data-IP'!G1679*Convert!$B$6/$D1679</f>
        <v>34.277068643268059</v>
      </c>
      <c r="H1679" s="5">
        <f>'90.1 Data-IP'!H1679*Convert!$B$6/$D1679</f>
        <v>13.721189732588167</v>
      </c>
      <c r="I1679" s="5">
        <f>'90.1 Data-IP'!I1679*Convert!$B$6/$D1679</f>
        <v>0.96705080025730838</v>
      </c>
      <c r="J1679" s="5">
        <f>'90.1 Data-IP'!J1679*Convert!$B$6/$D1679</f>
        <v>34.033811384268972</v>
      </c>
      <c r="K1679" s="5">
        <f>'90.1 Data-IP'!K1679*Convert!$B$7/$D1679</f>
        <v>2.6525949823460668</v>
      </c>
      <c r="L1679" s="5">
        <f>'90.1 Data-IP'!L1679*Convert!$B$6/$D1679</f>
        <v>0.42274667011542616</v>
      </c>
      <c r="M1679" s="5">
        <f>'90.1 Data-IP'!M1679*Convert!$B$6/$D1679</f>
        <v>13.904522295251017</v>
      </c>
      <c r="N1679" s="5">
        <f>'90.1 Data-IP'!N1679*Convert!$B$6/$D1679</f>
        <v>0.45377656037979086</v>
      </c>
      <c r="O1679" s="5">
        <f>'90.1 Data-IP'!O1679*Convert!$B$6/$D1679</f>
        <v>1.0851494238919106E-2</v>
      </c>
      <c r="P1679" s="5">
        <f>'90.1 Data-IP'!P1679*Convert!$B$6/$D1679</f>
        <v>0.44292506614087168</v>
      </c>
      <c r="Q1679" s="5">
        <f>'90.1 Data-IP'!Q1679*Convert!$B$6/$D1679</f>
        <v>0</v>
      </c>
      <c r="R1679" s="5">
        <f>'90.1 Data-IP'!R1679*Convert!$B$6/$D1679</f>
        <v>0</v>
      </c>
      <c r="S1679" s="5">
        <f>'90.1 Data-IP'!S1679*Convert!$B$6/$D1679</f>
        <v>2.8510490917212077</v>
      </c>
      <c r="T1679" s="5">
        <f>'90.1 Data-IP'!T1679*Convert!$B$6/$D1679</f>
        <v>2.1977133288155493</v>
      </c>
      <c r="U1679" s="5">
        <f>'90.1 Data-IP'!U1679*Convert!$B$7/$D1679</f>
        <v>1.9506409635817468</v>
      </c>
      <c r="V1679" s="5">
        <f>'90.1 Data-IP'!V1679*Convert!$B$6/$D1679</f>
        <v>1.8859910367102348</v>
      </c>
      <c r="W1679" s="5">
        <f>'90.1 Data-IP'!W1679*Convert!$B$6/$D1679</f>
        <v>51.475565096381168</v>
      </c>
      <c r="X1679" s="5">
        <f>'90.1 Data-IP'!X1679*Convert!$B$7/$D1679</f>
        <v>0.3082985168476271</v>
      </c>
      <c r="Y1679" s="5">
        <f t="shared" si="52"/>
        <v>51.783863613228796</v>
      </c>
      <c r="Z1679" s="5">
        <f>'90.1 Data-IP'!Z1679*Convert!$B$6/$D1679</f>
        <v>104.71491954337573</v>
      </c>
      <c r="AA1679" s="5">
        <f>'90.1 Data-IP'!AA1679*Convert!$B$7/$D1679</f>
        <v>4.9115344627754407</v>
      </c>
      <c r="AB1679" s="5">
        <f t="shared" si="53"/>
        <v>109.62645400615116</v>
      </c>
    </row>
    <row r="1680" spans="1:28" x14ac:dyDescent="0.25">
      <c r="A1680" s="95">
        <v>2016</v>
      </c>
      <c r="B1680" s="95" t="s">
        <v>57</v>
      </c>
      <c r="C1680" s="101" t="s">
        <v>3</v>
      </c>
      <c r="D1680" s="5">
        <f>'90.1 Data-SI'!D1680*Convert!$B$1</f>
        <v>210886.532889864</v>
      </c>
      <c r="E1680" s="5">
        <f>'90.1 Data-IP'!E1680*Convert!$B$6/$D1680</f>
        <v>0</v>
      </c>
      <c r="F1680" s="5">
        <f>'90.1 Data-IP'!F1680*Convert!$B$7/$D1680</f>
        <v>2.6960042709856422</v>
      </c>
      <c r="G1680" s="5">
        <f>'90.1 Data-IP'!G1680*Convert!$B$6/$D1680</f>
        <v>27.379180973078274</v>
      </c>
      <c r="H1680" s="5">
        <f>'90.1 Data-IP'!H1680*Convert!$B$6/$D1680</f>
        <v>13.654005749997433</v>
      </c>
      <c r="I1680" s="5">
        <f>'90.1 Data-IP'!I1680*Convert!$B$6/$D1680</f>
        <v>0.96690846131114161</v>
      </c>
      <c r="J1680" s="5">
        <f>'90.1 Data-IP'!J1680*Convert!$B$6/$D1680</f>
        <v>34.033811384268972</v>
      </c>
      <c r="K1680" s="5">
        <f>'90.1 Data-IP'!K1680*Convert!$B$7/$D1680</f>
        <v>2.6525949823460668</v>
      </c>
      <c r="L1680" s="5">
        <f>'90.1 Data-IP'!L1680*Convert!$B$6/$D1680</f>
        <v>0.42274667011542616</v>
      </c>
      <c r="M1680" s="5">
        <f>'90.1 Data-IP'!M1680*Convert!$B$6/$D1680</f>
        <v>12.107920116733538</v>
      </c>
      <c r="N1680" s="5">
        <f>'90.1 Data-IP'!N1680*Convert!$B$6/$D1680</f>
        <v>0.48267136645165326</v>
      </c>
      <c r="O1680" s="5">
        <f>'90.1 Data-IP'!O1680*Convert!$B$6/$D1680</f>
        <v>1.0851494238919106E-2</v>
      </c>
      <c r="P1680" s="5">
        <f>'90.1 Data-IP'!P1680*Convert!$B$6/$D1680</f>
        <v>0.47181987221273419</v>
      </c>
      <c r="Q1680" s="5">
        <f>'90.1 Data-IP'!Q1680*Convert!$B$6/$D1680</f>
        <v>0</v>
      </c>
      <c r="R1680" s="5">
        <f>'90.1 Data-IP'!R1680*Convert!$B$6/$D1680</f>
        <v>0</v>
      </c>
      <c r="S1680" s="5">
        <f>'90.1 Data-IP'!S1680*Convert!$B$6/$D1680</f>
        <v>2.8957435208175863</v>
      </c>
      <c r="T1680" s="5">
        <f>'90.1 Data-IP'!T1680*Convert!$B$6/$D1680</f>
        <v>2.1977133288155493</v>
      </c>
      <c r="U1680" s="5">
        <f>'90.1 Data-IP'!U1680*Convert!$B$7/$D1680</f>
        <v>2.2194764907570326</v>
      </c>
      <c r="V1680" s="5">
        <f>'90.1 Data-IP'!V1680*Convert!$B$6/$D1680</f>
        <v>1.8976628302959129</v>
      </c>
      <c r="W1680" s="5">
        <f>'90.1 Data-IP'!W1680*Convert!$B$6/$D1680</f>
        <v>42.854664482842132</v>
      </c>
      <c r="X1680" s="5">
        <f>'90.1 Data-IP'!X1680*Convert!$B$7/$D1680</f>
        <v>2.6960042709856422</v>
      </c>
      <c r="Y1680" s="5">
        <f t="shared" si="52"/>
        <v>45.550668753827772</v>
      </c>
      <c r="Z1680" s="5">
        <f>'90.1 Data-IP'!Z1680*Convert!$B$6/$D1680</f>
        <v>96.038364401885488</v>
      </c>
      <c r="AA1680" s="5">
        <f>'90.1 Data-IP'!AA1680*Convert!$B$7/$D1680</f>
        <v>7.5680757440887421</v>
      </c>
      <c r="AB1680" s="5">
        <f t="shared" si="53"/>
        <v>103.60644014597423</v>
      </c>
    </row>
    <row r="1681" spans="1:28" x14ac:dyDescent="0.25">
      <c r="A1681" s="95">
        <v>2016</v>
      </c>
      <c r="B1681" s="95" t="s">
        <v>57</v>
      </c>
      <c r="C1681" s="101" t="s">
        <v>7</v>
      </c>
      <c r="D1681" s="5">
        <f>'90.1 Data-SI'!D1681*Convert!$B$1</f>
        <v>210886.532889864</v>
      </c>
      <c r="E1681" s="5">
        <f>'90.1 Data-IP'!E1681*Convert!$B$6/$D1681</f>
        <v>0</v>
      </c>
      <c r="F1681" s="5">
        <f>'90.1 Data-IP'!F1681*Convert!$B$7/$D1681</f>
        <v>1.7002702179938909</v>
      </c>
      <c r="G1681" s="5">
        <f>'90.1 Data-IP'!G1681*Convert!$B$6/$D1681</f>
        <v>25.379461118380753</v>
      </c>
      <c r="H1681" s="5">
        <f>'90.1 Data-IP'!H1681*Convert!$B$6/$D1681</f>
        <v>13.772147075315882</v>
      </c>
      <c r="I1681" s="5">
        <f>'90.1 Data-IP'!I1681*Convert!$B$6/$D1681</f>
        <v>0.96676612236497472</v>
      </c>
      <c r="J1681" s="5">
        <f>'90.1 Data-IP'!J1681*Convert!$B$6/$D1681</f>
        <v>34.033811384268972</v>
      </c>
      <c r="K1681" s="5">
        <f>'90.1 Data-IP'!K1681*Convert!$B$7/$D1681</f>
        <v>2.6525949823460668</v>
      </c>
      <c r="L1681" s="5">
        <f>'90.1 Data-IP'!L1681*Convert!$B$6/$D1681</f>
        <v>0.42274667011542616</v>
      </c>
      <c r="M1681" s="5">
        <f>'90.1 Data-IP'!M1681*Convert!$B$6/$D1681</f>
        <v>13.293461199356901</v>
      </c>
      <c r="N1681" s="5">
        <f>'90.1 Data-IP'!N1681*Convert!$B$6/$D1681</f>
        <v>0.38089901994238407</v>
      </c>
      <c r="O1681" s="5">
        <f>'90.1 Data-IP'!O1681*Convert!$B$6/$D1681</f>
        <v>1.0851494238919106E-2</v>
      </c>
      <c r="P1681" s="5">
        <f>'90.1 Data-IP'!P1681*Convert!$B$6/$D1681</f>
        <v>0.37004752570346494</v>
      </c>
      <c r="Q1681" s="5">
        <f>'90.1 Data-IP'!Q1681*Convert!$B$6/$D1681</f>
        <v>0</v>
      </c>
      <c r="R1681" s="5">
        <f>'90.1 Data-IP'!R1681*Convert!$B$6/$D1681</f>
        <v>0</v>
      </c>
      <c r="S1681" s="5">
        <f>'90.1 Data-IP'!S1681*Convert!$B$6/$D1681</f>
        <v>0</v>
      </c>
      <c r="T1681" s="5">
        <f>'90.1 Data-IP'!T1681*Convert!$B$6/$D1681</f>
        <v>2.1977133288155493</v>
      </c>
      <c r="U1681" s="5">
        <f>'90.1 Data-IP'!U1681*Convert!$B$7/$D1681</f>
        <v>2.1464943197333684</v>
      </c>
      <c r="V1681" s="5">
        <f>'90.1 Data-IP'!V1681*Convert!$B$6/$D1681</f>
        <v>1.8831442577868986</v>
      </c>
      <c r="W1681" s="5">
        <f>'90.1 Data-IP'!W1681*Convert!$B$6/$D1681</f>
        <v>39.042969843441114</v>
      </c>
      <c r="X1681" s="5">
        <f>'90.1 Data-IP'!X1681*Convert!$B$7/$D1681</f>
        <v>1.7002702179938909</v>
      </c>
      <c r="Y1681" s="5">
        <f t="shared" si="52"/>
        <v>40.743240061435003</v>
      </c>
      <c r="Z1681" s="5">
        <f>'90.1 Data-IP'!Z1681*Convert!$B$6/$D1681</f>
        <v>92.330434854240067</v>
      </c>
      <c r="AA1681" s="5">
        <f>'90.1 Data-IP'!AA1681*Convert!$B$7/$D1681</f>
        <v>6.4993595200733241</v>
      </c>
      <c r="AB1681" s="5">
        <f t="shared" si="53"/>
        <v>98.829794374313394</v>
      </c>
    </row>
    <row r="1682" spans="1:28" x14ac:dyDescent="0.25">
      <c r="A1682" s="95">
        <v>2016</v>
      </c>
      <c r="B1682" s="95" t="s">
        <v>57</v>
      </c>
      <c r="C1682" s="101" t="s">
        <v>17</v>
      </c>
      <c r="D1682" s="5">
        <f>'90.1 Data-SI'!D1682*Convert!$B$1</f>
        <v>210886.532889864</v>
      </c>
      <c r="E1682" s="5">
        <f>'90.1 Data-IP'!E1682*Convert!$B$6/$D1682</f>
        <v>0</v>
      </c>
      <c r="F1682" s="5">
        <f>'90.1 Data-IP'!F1682*Convert!$B$7/$D1682</f>
        <v>0.95446843292696948</v>
      </c>
      <c r="G1682" s="5">
        <f>'90.1 Data-IP'!G1682*Convert!$B$6/$D1682</f>
        <v>18.802690110743292</v>
      </c>
      <c r="H1682" s="5">
        <f>'90.1 Data-IP'!H1682*Convert!$B$6/$D1682</f>
        <v>13.777982972108724</v>
      </c>
      <c r="I1682" s="5">
        <f>'90.1 Data-IP'!I1682*Convert!$B$6/$D1682</f>
        <v>0.97018225707297823</v>
      </c>
      <c r="J1682" s="5">
        <f>'90.1 Data-IP'!J1682*Convert!$B$6/$D1682</f>
        <v>34.033811384268972</v>
      </c>
      <c r="K1682" s="5">
        <f>'90.1 Data-IP'!K1682*Convert!$B$7/$D1682</f>
        <v>2.6525949823460668</v>
      </c>
      <c r="L1682" s="5">
        <f>'90.1 Data-IP'!L1682*Convert!$B$6/$D1682</f>
        <v>0.42274667011542616</v>
      </c>
      <c r="M1682" s="5">
        <f>'90.1 Data-IP'!M1682*Convert!$B$6/$D1682</f>
        <v>11.204352486466629</v>
      </c>
      <c r="N1682" s="5">
        <f>'90.1 Data-IP'!N1682*Convert!$B$6/$D1682</f>
        <v>0.31101059737448017</v>
      </c>
      <c r="O1682" s="5">
        <f>'90.1 Data-IP'!O1682*Convert!$B$6/$D1682</f>
        <v>1.0851494238919106E-2</v>
      </c>
      <c r="P1682" s="5">
        <f>'90.1 Data-IP'!P1682*Convert!$B$6/$D1682</f>
        <v>0.30015910313556116</v>
      </c>
      <c r="Q1682" s="5">
        <f>'90.1 Data-IP'!Q1682*Convert!$B$6/$D1682</f>
        <v>0</v>
      </c>
      <c r="R1682" s="5">
        <f>'90.1 Data-IP'!R1682*Convert!$B$6/$D1682</f>
        <v>0</v>
      </c>
      <c r="S1682" s="5">
        <f>'90.1 Data-IP'!S1682*Convert!$B$6/$D1682</f>
        <v>0</v>
      </c>
      <c r="T1682" s="5">
        <f>'90.1 Data-IP'!T1682*Convert!$B$6/$D1682</f>
        <v>2.1977133288155493</v>
      </c>
      <c r="U1682" s="5">
        <f>'90.1 Data-IP'!U1682*Convert!$B$7/$D1682</f>
        <v>2.2012065881309484</v>
      </c>
      <c r="V1682" s="5">
        <f>'90.1 Data-IP'!V1682*Convert!$B$6/$D1682</f>
        <v>1.8990862197575811</v>
      </c>
      <c r="W1682" s="5">
        <f>'90.1 Data-IP'!W1682*Convert!$B$6/$D1682</f>
        <v>30.30720170034548</v>
      </c>
      <c r="X1682" s="5">
        <f>'90.1 Data-IP'!X1682*Convert!$B$7/$D1682</f>
        <v>0.95446843292696948</v>
      </c>
      <c r="Y1682" s="5">
        <f t="shared" si="52"/>
        <v>31.26167013327245</v>
      </c>
      <c r="Z1682" s="5">
        <f>'90.1 Data-IP'!Z1682*Convert!$B$6/$D1682</f>
        <v>83.619576026723649</v>
      </c>
      <c r="AA1682" s="5">
        <f>'90.1 Data-IP'!AA1682*Convert!$B$7/$D1682</f>
        <v>5.808270003403984</v>
      </c>
      <c r="AB1682" s="5">
        <f t="shared" si="53"/>
        <v>89.42784603012764</v>
      </c>
    </row>
    <row r="1683" spans="1:28" x14ac:dyDescent="0.25">
      <c r="A1683" s="95">
        <v>2016</v>
      </c>
      <c r="B1683" s="95" t="s">
        <v>57</v>
      </c>
      <c r="C1683" s="101" t="s">
        <v>14</v>
      </c>
      <c r="D1683" s="5">
        <f>'90.1 Data-SI'!D1683*Convert!$B$1</f>
        <v>210886.532889864</v>
      </c>
      <c r="E1683" s="5">
        <f>'90.1 Data-IP'!E1683*Convert!$B$6/$D1683</f>
        <v>0</v>
      </c>
      <c r="F1683" s="5">
        <f>'90.1 Data-IP'!F1683*Convert!$B$7/$D1683</f>
        <v>3.042158026074516</v>
      </c>
      <c r="G1683" s="5">
        <f>'90.1 Data-IP'!G1683*Convert!$B$6/$D1683</f>
        <v>19.272408633093761</v>
      </c>
      <c r="H1683" s="5">
        <f>'90.1 Data-IP'!H1683*Convert!$B$6/$D1683</f>
        <v>13.598208883100042</v>
      </c>
      <c r="I1683" s="5">
        <f>'90.1 Data-IP'!I1683*Convert!$B$6/$D1683</f>
        <v>0.97189032442697965</v>
      </c>
      <c r="J1683" s="5">
        <f>'90.1 Data-IP'!J1683*Convert!$B$6/$D1683</f>
        <v>34.033811384268972</v>
      </c>
      <c r="K1683" s="5">
        <f>'90.1 Data-IP'!K1683*Convert!$B$7/$D1683</f>
        <v>2.6525949823460668</v>
      </c>
      <c r="L1683" s="5">
        <f>'90.1 Data-IP'!L1683*Convert!$B$6/$D1683</f>
        <v>0.42274667011542616</v>
      </c>
      <c r="M1683" s="5">
        <f>'90.1 Data-IP'!M1683*Convert!$B$6/$D1683</f>
        <v>12.244565505053675</v>
      </c>
      <c r="N1683" s="5">
        <f>'90.1 Data-IP'!N1683*Convert!$B$6/$D1683</f>
        <v>0.38616556095055599</v>
      </c>
      <c r="O1683" s="5">
        <f>'90.1 Data-IP'!O1683*Convert!$B$6/$D1683</f>
        <v>1.0851494238919106E-2</v>
      </c>
      <c r="P1683" s="5">
        <f>'90.1 Data-IP'!P1683*Convert!$B$6/$D1683</f>
        <v>0.37531406671163692</v>
      </c>
      <c r="Q1683" s="5">
        <f>'90.1 Data-IP'!Q1683*Convert!$B$6/$D1683</f>
        <v>0</v>
      </c>
      <c r="R1683" s="5">
        <f>'90.1 Data-IP'!R1683*Convert!$B$6/$D1683</f>
        <v>0</v>
      </c>
      <c r="S1683" s="5">
        <f>'90.1 Data-IP'!S1683*Convert!$B$6/$D1683</f>
        <v>3.5758390056026053</v>
      </c>
      <c r="T1683" s="5">
        <f>'90.1 Data-IP'!T1683*Convert!$B$6/$D1683</f>
        <v>2.1977133288155493</v>
      </c>
      <c r="U1683" s="5">
        <f>'90.1 Data-IP'!U1683*Convert!$B$7/$D1683</f>
        <v>2.4351100614851613</v>
      </c>
      <c r="V1683" s="5">
        <f>'90.1 Data-IP'!V1683*Convert!$B$6/$D1683</f>
        <v>1.8931079840185749</v>
      </c>
      <c r="W1683" s="5">
        <f>'90.1 Data-IP'!W1683*Convert!$B$6/$D1683</f>
        <v>35.468127210461681</v>
      </c>
      <c r="X1683" s="5">
        <f>'90.1 Data-IP'!X1683*Convert!$B$7/$D1683</f>
        <v>3.042158026074516</v>
      </c>
      <c r="Y1683" s="5">
        <f t="shared" si="52"/>
        <v>38.510285236536198</v>
      </c>
      <c r="Z1683" s="5">
        <f>'90.1 Data-IP'!Z1683*Convert!$B$6/$D1683</f>
        <v>88.59631494049998</v>
      </c>
      <c r="AA1683" s="5">
        <f>'90.1 Data-IP'!AA1683*Convert!$B$7/$D1683</f>
        <v>8.1298630699057437</v>
      </c>
      <c r="AB1683" s="5">
        <f t="shared" si="53"/>
        <v>96.726178010405718</v>
      </c>
    </row>
    <row r="1684" spans="1:28" x14ac:dyDescent="0.25">
      <c r="A1684" s="95">
        <v>2016</v>
      </c>
      <c r="B1684" s="95" t="s">
        <v>57</v>
      </c>
      <c r="C1684" s="101" t="s">
        <v>2</v>
      </c>
      <c r="D1684" s="5">
        <f>'90.1 Data-SI'!D1684*Convert!$B$1</f>
        <v>210886.532889864</v>
      </c>
      <c r="E1684" s="5">
        <f>'90.1 Data-IP'!E1684*Convert!$B$6/$D1684</f>
        <v>0</v>
      </c>
      <c r="F1684" s="5">
        <f>'90.1 Data-IP'!F1684*Convert!$B$7/$D1684</f>
        <v>3.4509653672357739</v>
      </c>
      <c r="G1684" s="5">
        <f>'90.1 Data-IP'!G1684*Convert!$B$6/$D1684</f>
        <v>18.179957221263496</v>
      </c>
      <c r="H1684" s="5">
        <f>'90.1 Data-IP'!H1684*Convert!$B$6/$D1684</f>
        <v>13.468538103142077</v>
      </c>
      <c r="I1684" s="5">
        <f>'90.1 Data-IP'!I1684*Convert!$B$6/$D1684</f>
        <v>0.96676612236497472</v>
      </c>
      <c r="J1684" s="5">
        <f>'90.1 Data-IP'!J1684*Convert!$B$6/$D1684</f>
        <v>34.033811384268972</v>
      </c>
      <c r="K1684" s="5">
        <f>'90.1 Data-IP'!K1684*Convert!$B$7/$D1684</f>
        <v>2.6525949823460668</v>
      </c>
      <c r="L1684" s="5">
        <f>'90.1 Data-IP'!L1684*Convert!$B$6/$D1684</f>
        <v>0.42260433116925938</v>
      </c>
      <c r="M1684" s="5">
        <f>'90.1 Data-IP'!M1684*Convert!$B$6/$D1684</f>
        <v>13.647458158473759</v>
      </c>
      <c r="N1684" s="5">
        <f>'90.1 Data-IP'!N1684*Convert!$B$6/$D1684</f>
        <v>0.30873317423581131</v>
      </c>
      <c r="O1684" s="5">
        <f>'90.1 Data-IP'!O1684*Convert!$B$6/$D1684</f>
        <v>1.0851494238919106E-2</v>
      </c>
      <c r="P1684" s="5">
        <f>'90.1 Data-IP'!P1684*Convert!$B$6/$D1684</f>
        <v>0.29788167999689225</v>
      </c>
      <c r="Q1684" s="5">
        <f>'90.1 Data-IP'!Q1684*Convert!$B$6/$D1684</f>
        <v>0</v>
      </c>
      <c r="R1684" s="5">
        <f>'90.1 Data-IP'!R1684*Convert!$B$6/$D1684</f>
        <v>0</v>
      </c>
      <c r="S1684" s="5">
        <f>'90.1 Data-IP'!S1684*Convert!$B$6/$D1684</f>
        <v>0</v>
      </c>
      <c r="T1684" s="5">
        <f>'90.1 Data-IP'!T1684*Convert!$B$6/$D1684</f>
        <v>2.1977133288155493</v>
      </c>
      <c r="U1684" s="5">
        <f>'90.1 Data-IP'!U1684*Convert!$B$7/$D1684</f>
        <v>2.3709461634623534</v>
      </c>
      <c r="V1684" s="5">
        <f>'90.1 Data-IP'!V1684*Convert!$B$6/$D1684</f>
        <v>1.8785894115095607</v>
      </c>
      <c r="W1684" s="5">
        <f>'90.1 Data-IP'!W1684*Convert!$B$6/$D1684</f>
        <v>32.125297059734152</v>
      </c>
      <c r="X1684" s="5">
        <f>'90.1 Data-IP'!X1684*Convert!$B$7/$D1684</f>
        <v>3.4509653672357739</v>
      </c>
      <c r="Y1684" s="5">
        <f t="shared" si="52"/>
        <v>35.576262426969926</v>
      </c>
      <c r="Z1684" s="5">
        <f>'90.1 Data-IP'!Z1684*Convert!$B$6/$D1684</f>
        <v>85.104171235243456</v>
      </c>
      <c r="AA1684" s="5">
        <f>'90.1 Data-IP'!AA1684*Convert!$B$7/$D1684</f>
        <v>8.4744577933038574</v>
      </c>
      <c r="AB1684" s="5">
        <f t="shared" si="53"/>
        <v>93.578629028547311</v>
      </c>
    </row>
    <row r="1685" spans="1:28" x14ac:dyDescent="0.25">
      <c r="A1685" s="95">
        <v>2016</v>
      </c>
      <c r="B1685" s="95" t="s">
        <v>57</v>
      </c>
      <c r="C1685" s="101" t="s">
        <v>18</v>
      </c>
      <c r="D1685" s="5">
        <f>'90.1 Data-SI'!D1685*Convert!$B$1</f>
        <v>210886.532889864</v>
      </c>
      <c r="E1685" s="5">
        <f>'90.1 Data-IP'!E1685*Convert!$B$6/$D1685</f>
        <v>0</v>
      </c>
      <c r="F1685" s="5">
        <f>'90.1 Data-IP'!F1685*Convert!$B$7/$D1685</f>
        <v>6.2689638680233211</v>
      </c>
      <c r="G1685" s="5">
        <f>'90.1 Data-IP'!G1685*Convert!$B$6/$D1685</f>
        <v>8.551866224648121</v>
      </c>
      <c r="H1685" s="5">
        <f>'90.1 Data-IP'!H1685*Convert!$B$6/$D1685</f>
        <v>13.874204099717486</v>
      </c>
      <c r="I1685" s="5">
        <f>'90.1 Data-IP'!I1685*Convert!$B$6/$D1685</f>
        <v>0.97260201915781386</v>
      </c>
      <c r="J1685" s="5">
        <f>'90.1 Data-IP'!J1685*Convert!$B$6/$D1685</f>
        <v>34.033811384268972</v>
      </c>
      <c r="K1685" s="5">
        <f>'90.1 Data-IP'!K1685*Convert!$B$7/$D1685</f>
        <v>2.6525949823460668</v>
      </c>
      <c r="L1685" s="5">
        <f>'90.1 Data-IP'!L1685*Convert!$B$6/$D1685</f>
        <v>0.42288900906159299</v>
      </c>
      <c r="M1685" s="5">
        <f>'90.1 Data-IP'!M1685*Convert!$B$6/$D1685</f>
        <v>11.193534726557951</v>
      </c>
      <c r="N1685" s="5">
        <f>'90.1 Data-IP'!N1685*Convert!$B$6/$D1685</f>
        <v>0.23158546541340014</v>
      </c>
      <c r="O1685" s="5">
        <f>'90.1 Data-IP'!O1685*Convert!$B$6/$D1685</f>
        <v>1.0851494238919106E-2</v>
      </c>
      <c r="P1685" s="5">
        <f>'90.1 Data-IP'!P1685*Convert!$B$6/$D1685</f>
        <v>0.22073397117448101</v>
      </c>
      <c r="Q1685" s="5">
        <f>'90.1 Data-IP'!Q1685*Convert!$B$6/$D1685</f>
        <v>0</v>
      </c>
      <c r="R1685" s="5">
        <f>'90.1 Data-IP'!R1685*Convert!$B$6/$D1685</f>
        <v>0</v>
      </c>
      <c r="S1685" s="5">
        <f>'90.1 Data-IP'!S1685*Convert!$B$6/$D1685</f>
        <v>0</v>
      </c>
      <c r="T1685" s="5">
        <f>'90.1 Data-IP'!T1685*Convert!$B$6/$D1685</f>
        <v>2.1977133288155493</v>
      </c>
      <c r="U1685" s="5">
        <f>'90.1 Data-IP'!U1685*Convert!$B$7/$D1685</f>
        <v>2.4693113192011902</v>
      </c>
      <c r="V1685" s="5">
        <f>'90.1 Data-IP'!V1685*Convert!$B$6/$D1685</f>
        <v>1.8894071714182383</v>
      </c>
      <c r="W1685" s="5">
        <f>'90.1 Data-IP'!W1685*Convert!$B$6/$D1685</f>
        <v>19.966134922380551</v>
      </c>
      <c r="X1685" s="5">
        <f>'90.1 Data-IP'!X1685*Convert!$B$7/$D1685</f>
        <v>6.2689638680233211</v>
      </c>
      <c r="Y1685" s="5">
        <f t="shared" si="52"/>
        <v>26.235098790403871</v>
      </c>
      <c r="Z1685" s="5">
        <f>'90.1 Data-IP'!Z1685*Convert!$B$6/$D1685</f>
        <v>73.367755768005296</v>
      </c>
      <c r="AA1685" s="5">
        <f>'90.1 Data-IP'!AA1685*Convert!$B$7/$D1685</f>
        <v>11.390870169570579</v>
      </c>
      <c r="AB1685" s="5">
        <f t="shared" si="53"/>
        <v>84.758625937575871</v>
      </c>
    </row>
    <row r="1686" spans="1:28" x14ac:dyDescent="0.25">
      <c r="A1686" s="95">
        <v>2016</v>
      </c>
      <c r="B1686" s="95" t="s">
        <v>57</v>
      </c>
      <c r="C1686" s="101" t="s">
        <v>4</v>
      </c>
      <c r="D1686" s="5">
        <f>'90.1 Data-SI'!D1686*Convert!$B$1</f>
        <v>210886.532889864</v>
      </c>
      <c r="E1686" s="5">
        <f>'90.1 Data-IP'!E1686*Convert!$B$6/$D1686</f>
        <v>0</v>
      </c>
      <c r="F1686" s="5">
        <f>'90.1 Data-IP'!F1686*Convert!$B$7/$D1686</f>
        <v>6.0691154931641291</v>
      </c>
      <c r="G1686" s="5">
        <f>'90.1 Data-IP'!G1686*Convert!$B$6/$D1686</f>
        <v>12.934624716070372</v>
      </c>
      <c r="H1686" s="5">
        <f>'90.1 Data-IP'!H1686*Convert!$B$6/$D1686</f>
        <v>13.490885317690266</v>
      </c>
      <c r="I1686" s="5">
        <f>'90.1 Data-IP'!I1686*Convert!$B$6/$D1686</f>
        <v>0.96847418971897647</v>
      </c>
      <c r="J1686" s="5">
        <f>'90.1 Data-IP'!J1686*Convert!$B$6/$D1686</f>
        <v>34.033811384268972</v>
      </c>
      <c r="K1686" s="5">
        <f>'90.1 Data-IP'!K1686*Convert!$B$7/$D1686</f>
        <v>2.6525949823460668</v>
      </c>
      <c r="L1686" s="5">
        <f>'90.1 Data-IP'!L1686*Convert!$B$6/$D1686</f>
        <v>0.42260433116925938</v>
      </c>
      <c r="M1686" s="5">
        <f>'90.1 Data-IP'!M1686*Convert!$B$6/$D1686</f>
        <v>12.633720183873738</v>
      </c>
      <c r="N1686" s="5">
        <f>'90.1 Data-IP'!N1686*Convert!$B$6/$D1686</f>
        <v>0.21208502978854712</v>
      </c>
      <c r="O1686" s="5">
        <f>'90.1 Data-IP'!O1686*Convert!$B$6/$D1686</f>
        <v>1.0851494238919106E-2</v>
      </c>
      <c r="P1686" s="5">
        <f>'90.1 Data-IP'!P1686*Convert!$B$6/$D1686</f>
        <v>0.20123353554962803</v>
      </c>
      <c r="Q1686" s="5">
        <f>'90.1 Data-IP'!Q1686*Convert!$B$6/$D1686</f>
        <v>0</v>
      </c>
      <c r="R1686" s="5">
        <f>'90.1 Data-IP'!R1686*Convert!$B$6/$D1686</f>
        <v>0</v>
      </c>
      <c r="S1686" s="5">
        <f>'90.1 Data-IP'!S1686*Convert!$B$6/$D1686</f>
        <v>3.3626152642447238</v>
      </c>
      <c r="T1686" s="5">
        <f>'90.1 Data-IP'!T1686*Convert!$B$6/$D1686</f>
        <v>2.1977133288155493</v>
      </c>
      <c r="U1686" s="5">
        <f>'90.1 Data-IP'!U1686*Convert!$B$7/$D1686</f>
        <v>2.6131319926737246</v>
      </c>
      <c r="V1686" s="5">
        <f>'90.1 Data-IP'!V1686*Convert!$B$6/$D1686</f>
        <v>1.891684594556907</v>
      </c>
      <c r="W1686" s="5">
        <f>'90.1 Data-IP'!W1686*Convert!$B$6/$D1686</f>
        <v>29.132193699738458</v>
      </c>
      <c r="X1686" s="5">
        <f>'90.1 Data-IP'!X1686*Convert!$B$7/$D1686</f>
        <v>6.0691154931641291</v>
      </c>
      <c r="Y1686" s="5">
        <f t="shared" si="52"/>
        <v>35.201309192902585</v>
      </c>
      <c r="Z1686" s="5">
        <f>'90.1 Data-IP'!Z1686*Convert!$B$6/$D1686</f>
        <v>82.148218340197317</v>
      </c>
      <c r="AA1686" s="5">
        <f>'90.1 Data-IP'!AA1686*Convert!$B$7/$D1686</f>
        <v>11.334793748443586</v>
      </c>
      <c r="AB1686" s="5">
        <f t="shared" si="53"/>
        <v>93.483012088640905</v>
      </c>
    </row>
    <row r="1687" spans="1:28" x14ac:dyDescent="0.25">
      <c r="A1687" s="95">
        <v>2016</v>
      </c>
      <c r="B1687" s="95" t="s">
        <v>57</v>
      </c>
      <c r="C1687" s="101" t="s">
        <v>5</v>
      </c>
      <c r="D1687" s="5">
        <f>'90.1 Data-SI'!D1687*Convert!$B$1</f>
        <v>210886.532889864</v>
      </c>
      <c r="E1687" s="5">
        <f>'90.1 Data-IP'!E1687*Convert!$B$6/$D1687</f>
        <v>0</v>
      </c>
      <c r="F1687" s="5">
        <f>'90.1 Data-IP'!F1687*Convert!$B$7/$D1687</f>
        <v>7.9211964220456936</v>
      </c>
      <c r="G1687" s="5">
        <f>'90.1 Data-IP'!G1687*Convert!$B$6/$D1687</f>
        <v>13.704820753778986</v>
      </c>
      <c r="H1687" s="5">
        <f>'90.1 Data-IP'!H1687*Convert!$B$6/$D1687</f>
        <v>13.52561602055497</v>
      </c>
      <c r="I1687" s="5">
        <f>'90.1 Data-IP'!I1687*Convert!$B$6/$D1687</f>
        <v>0.97060927391147855</v>
      </c>
      <c r="J1687" s="5">
        <f>'90.1 Data-IP'!J1687*Convert!$B$6/$D1687</f>
        <v>34.033811384268972</v>
      </c>
      <c r="K1687" s="5">
        <f>'90.1 Data-IP'!K1687*Convert!$B$7/$D1687</f>
        <v>2.6525949823460668</v>
      </c>
      <c r="L1687" s="5">
        <f>'90.1 Data-IP'!L1687*Convert!$B$6/$D1687</f>
        <v>0.42260433116925938</v>
      </c>
      <c r="M1687" s="5">
        <f>'90.1 Data-IP'!M1687*Convert!$B$6/$D1687</f>
        <v>13.926584831906874</v>
      </c>
      <c r="N1687" s="5">
        <f>'90.1 Data-IP'!N1687*Convert!$B$6/$D1687</f>
        <v>0.29634968591929878</v>
      </c>
      <c r="O1687" s="5">
        <f>'90.1 Data-IP'!O1687*Convert!$B$6/$D1687</f>
        <v>1.0851494238919106E-2</v>
      </c>
      <c r="P1687" s="5">
        <f>'90.1 Data-IP'!P1687*Convert!$B$6/$D1687</f>
        <v>0.28549819168037965</v>
      </c>
      <c r="Q1687" s="5">
        <f>'90.1 Data-IP'!Q1687*Convert!$B$6/$D1687</f>
        <v>0</v>
      </c>
      <c r="R1687" s="5">
        <f>'90.1 Data-IP'!R1687*Convert!$B$6/$D1687</f>
        <v>0</v>
      </c>
      <c r="S1687" s="5">
        <f>'90.1 Data-IP'!S1687*Convert!$B$6/$D1687</f>
        <v>0</v>
      </c>
      <c r="T1687" s="5">
        <f>'90.1 Data-IP'!T1687*Convert!$B$6/$D1687</f>
        <v>2.1977133288155493</v>
      </c>
      <c r="U1687" s="5">
        <f>'90.1 Data-IP'!U1687*Convert!$B$7/$D1687</f>
        <v>2.5572991702484114</v>
      </c>
      <c r="V1687" s="5">
        <f>'90.1 Data-IP'!V1687*Convert!$B$6/$D1687</f>
        <v>1.8800128009712289</v>
      </c>
      <c r="W1687" s="5">
        <f>'90.1 Data-IP'!W1687*Convert!$B$6/$D1687</f>
        <v>27.916903777366237</v>
      </c>
      <c r="X1687" s="5">
        <f>'90.1 Data-IP'!X1687*Convert!$B$7/$D1687</f>
        <v>7.9211964220456936</v>
      </c>
      <c r="Y1687" s="5">
        <f t="shared" si="52"/>
        <v>35.838100199411933</v>
      </c>
      <c r="Z1687" s="5">
        <f>'90.1 Data-IP'!Z1687*Convert!$B$6/$D1687</f>
        <v>80.95826475024279</v>
      </c>
      <c r="AA1687" s="5">
        <f>'90.1 Data-IP'!AA1687*Convert!$B$7/$D1687</f>
        <v>13.131090574640172</v>
      </c>
      <c r="AB1687" s="5">
        <f t="shared" si="53"/>
        <v>94.089355324882959</v>
      </c>
    </row>
    <row r="1688" spans="1:28" x14ac:dyDescent="0.25">
      <c r="A1688" s="95">
        <v>2016</v>
      </c>
      <c r="B1688" s="95" t="s">
        <v>57</v>
      </c>
      <c r="C1688" s="101" t="s">
        <v>15</v>
      </c>
      <c r="D1688" s="5">
        <f>'90.1 Data-SI'!D1688*Convert!$B$1</f>
        <v>210886.532889864</v>
      </c>
      <c r="E1688" s="5">
        <f>'90.1 Data-IP'!E1688*Convert!$B$6/$D1688</f>
        <v>0</v>
      </c>
      <c r="F1688" s="5">
        <f>'90.1 Data-IP'!F1688*Convert!$B$7/$D1688</f>
        <v>3.1808144070714093</v>
      </c>
      <c r="G1688" s="5">
        <f>'90.1 Data-IP'!G1688*Convert!$B$6/$D1688</f>
        <v>5.7378252589302852</v>
      </c>
      <c r="H1688" s="5">
        <f>'90.1 Data-IP'!H1688*Convert!$B$6/$D1688</f>
        <v>13.712222378979657</v>
      </c>
      <c r="I1688" s="5">
        <f>'90.1 Data-IP'!I1688*Convert!$B$6/$D1688</f>
        <v>0.97189032442697965</v>
      </c>
      <c r="J1688" s="5">
        <f>'90.1 Data-IP'!J1688*Convert!$B$6/$D1688</f>
        <v>34.033811384268972</v>
      </c>
      <c r="K1688" s="5">
        <f>'90.1 Data-IP'!K1688*Convert!$B$7/$D1688</f>
        <v>2.6525949823460668</v>
      </c>
      <c r="L1688" s="5">
        <f>'90.1 Data-IP'!L1688*Convert!$B$6/$D1688</f>
        <v>0.42274667011542616</v>
      </c>
      <c r="M1688" s="5">
        <f>'90.1 Data-IP'!M1688*Convert!$B$6/$D1688</f>
        <v>10.909568528955166</v>
      </c>
      <c r="N1688" s="5">
        <f>'90.1 Data-IP'!N1688*Convert!$B$6/$D1688</f>
        <v>0.23969878534490832</v>
      </c>
      <c r="O1688" s="5">
        <f>'90.1 Data-IP'!O1688*Convert!$B$6/$D1688</f>
        <v>1.0851494238919106E-2</v>
      </c>
      <c r="P1688" s="5">
        <f>'90.1 Data-IP'!P1688*Convert!$B$6/$D1688</f>
        <v>0.22884729110598923</v>
      </c>
      <c r="Q1688" s="5">
        <f>'90.1 Data-IP'!Q1688*Convert!$B$6/$D1688</f>
        <v>0</v>
      </c>
      <c r="R1688" s="5">
        <f>'90.1 Data-IP'!R1688*Convert!$B$6/$D1688</f>
        <v>0</v>
      </c>
      <c r="S1688" s="5">
        <f>'90.1 Data-IP'!S1688*Convert!$B$6/$D1688</f>
        <v>3.0740942203645991</v>
      </c>
      <c r="T1688" s="5">
        <f>'90.1 Data-IP'!T1688*Convert!$B$6/$D1688</f>
        <v>2.1977133288155493</v>
      </c>
      <c r="U1688" s="5">
        <f>'90.1 Data-IP'!U1688*Convert!$B$7/$D1688</f>
        <v>2.5644122523375006</v>
      </c>
      <c r="V1688" s="5">
        <f>'90.1 Data-IP'!V1688*Convert!$B$6/$D1688</f>
        <v>1.8894071714182383</v>
      </c>
      <c r="W1688" s="5">
        <f>'90.1 Data-IP'!W1688*Convert!$B$6/$D1688</f>
        <v>19.950335299356038</v>
      </c>
      <c r="X1688" s="5">
        <f>'90.1 Data-IP'!X1688*Convert!$B$7/$D1688</f>
        <v>3.1808144070714093</v>
      </c>
      <c r="Y1688" s="5">
        <f t="shared" si="52"/>
        <v>23.131149706427447</v>
      </c>
      <c r="Z1688" s="5">
        <f>'90.1 Data-IP'!Z1688*Convert!$B$6/$D1688</f>
        <v>73.188978051619785</v>
      </c>
      <c r="AA1688" s="5">
        <f>'90.1 Data-IP'!AA1688*Convert!$B$7/$D1688</f>
        <v>8.3978216417549767</v>
      </c>
      <c r="AB1688" s="5">
        <f t="shared" si="53"/>
        <v>81.586799693374758</v>
      </c>
    </row>
    <row r="1689" spans="1:28" x14ac:dyDescent="0.25">
      <c r="A1689" s="95">
        <v>2016</v>
      </c>
      <c r="B1689" s="95" t="s">
        <v>57</v>
      </c>
      <c r="C1689" s="101" t="s">
        <v>16</v>
      </c>
      <c r="D1689" s="5">
        <f>'90.1 Data-SI'!D1689*Convert!$B$1</f>
        <v>210886.532889864</v>
      </c>
      <c r="E1689" s="5">
        <f>'90.1 Data-IP'!E1689*Convert!$B$6/$D1689</f>
        <v>0</v>
      </c>
      <c r="F1689" s="5">
        <f>'90.1 Data-IP'!F1689*Convert!$B$7/$D1689</f>
        <v>11.552376108785163</v>
      </c>
      <c r="G1689" s="5">
        <f>'90.1 Data-IP'!G1689*Convert!$B$6/$D1689</f>
        <v>13.849579462030629</v>
      </c>
      <c r="H1689" s="5">
        <f>'90.1 Data-IP'!H1689*Convert!$B$6/$D1689</f>
        <v>13.514086565915456</v>
      </c>
      <c r="I1689" s="5">
        <f>'90.1 Data-IP'!I1689*Convert!$B$6/$D1689</f>
        <v>0.97003991812681156</v>
      </c>
      <c r="J1689" s="5">
        <f>'90.1 Data-IP'!J1689*Convert!$B$6/$D1689</f>
        <v>34.033811384268972</v>
      </c>
      <c r="K1689" s="5">
        <f>'90.1 Data-IP'!K1689*Convert!$B$7/$D1689</f>
        <v>2.6525949823460668</v>
      </c>
      <c r="L1689" s="5">
        <f>'90.1 Data-IP'!L1689*Convert!$B$6/$D1689</f>
        <v>0.42274667011542616</v>
      </c>
      <c r="M1689" s="5">
        <f>'90.1 Data-IP'!M1689*Convert!$B$6/$D1689</f>
        <v>13.808443506588421</v>
      </c>
      <c r="N1689" s="5">
        <f>'90.1 Data-IP'!N1689*Convert!$B$6/$D1689</f>
        <v>0.24581936003008115</v>
      </c>
      <c r="O1689" s="5">
        <f>'90.1 Data-IP'!O1689*Convert!$B$6/$D1689</f>
        <v>1.0851494238919106E-2</v>
      </c>
      <c r="P1689" s="5">
        <f>'90.1 Data-IP'!P1689*Convert!$B$6/$D1689</f>
        <v>0.23496786579116205</v>
      </c>
      <c r="Q1689" s="5">
        <f>'90.1 Data-IP'!Q1689*Convert!$B$6/$D1689</f>
        <v>0</v>
      </c>
      <c r="R1689" s="5">
        <f>'90.1 Data-IP'!R1689*Convert!$B$6/$D1689</f>
        <v>0</v>
      </c>
      <c r="S1689" s="5">
        <f>'90.1 Data-IP'!S1689*Convert!$B$6/$D1689</f>
        <v>3.366600754737394</v>
      </c>
      <c r="T1689" s="5">
        <f>'90.1 Data-IP'!T1689*Convert!$B$6/$D1689</f>
        <v>2.1977133288155493</v>
      </c>
      <c r="U1689" s="5">
        <f>'90.1 Data-IP'!U1689*Convert!$B$7/$D1689</f>
        <v>2.7574398635496213</v>
      </c>
      <c r="V1689" s="5">
        <f>'90.1 Data-IP'!V1689*Convert!$B$6/$D1689</f>
        <v>1.8943890345340766</v>
      </c>
      <c r="W1689" s="5">
        <f>'90.1 Data-IP'!W1689*Convert!$B$6/$D1689</f>
        <v>31.259591589147604</v>
      </c>
      <c r="X1689" s="5">
        <f>'90.1 Data-IP'!X1689*Convert!$B$7/$D1689</f>
        <v>11.552376108785163</v>
      </c>
      <c r="Y1689" s="5">
        <f t="shared" si="52"/>
        <v>42.811967697932765</v>
      </c>
      <c r="Z1689" s="5">
        <f>'90.1 Data-IP'!Z1689*Convert!$B$6/$D1689</f>
        <v>84.303229985162815</v>
      </c>
      <c r="AA1689" s="5">
        <f>'90.1 Data-IP'!AA1689*Convert!$B$7/$D1689</f>
        <v>16.962410954680848</v>
      </c>
      <c r="AB1689" s="5">
        <f t="shared" si="53"/>
        <v>101.26564093984366</v>
      </c>
    </row>
    <row r="1690" spans="1:28" x14ac:dyDescent="0.25">
      <c r="A1690" s="95">
        <v>2016</v>
      </c>
      <c r="B1690" s="95" t="s">
        <v>57</v>
      </c>
      <c r="C1690" s="101" t="s">
        <v>9</v>
      </c>
      <c r="D1690" s="5">
        <f>'90.1 Data-SI'!D1690*Convert!$B$1</f>
        <v>210886.532889864</v>
      </c>
      <c r="E1690" s="5">
        <f>'90.1 Data-IP'!E1690*Convert!$B$6/$D1690</f>
        <v>0</v>
      </c>
      <c r="F1690" s="5">
        <f>'90.1 Data-IP'!F1690*Convert!$B$7/$D1690</f>
        <v>6.9297984259438667</v>
      </c>
      <c r="G1690" s="5">
        <f>'90.1 Data-IP'!G1690*Convert!$B$6/$D1690</f>
        <v>9.5500892541159619</v>
      </c>
      <c r="H1690" s="5">
        <f>'90.1 Data-IP'!H1690*Convert!$B$6/$D1690</f>
        <v>13.467114713680411</v>
      </c>
      <c r="I1690" s="5">
        <f>'90.1 Data-IP'!I1690*Convert!$B$6/$D1690</f>
        <v>0.96904354550364369</v>
      </c>
      <c r="J1690" s="5">
        <f>'90.1 Data-IP'!J1690*Convert!$B$6/$D1690</f>
        <v>34.033811384268972</v>
      </c>
      <c r="K1690" s="5">
        <f>'90.1 Data-IP'!K1690*Convert!$B$7/$D1690</f>
        <v>2.6525949823460668</v>
      </c>
      <c r="L1690" s="5">
        <f>'90.1 Data-IP'!L1690*Convert!$B$6/$D1690</f>
        <v>0.42274667011542616</v>
      </c>
      <c r="M1690" s="5">
        <f>'90.1 Data-IP'!M1690*Convert!$B$6/$D1690</f>
        <v>13.650162598450928</v>
      </c>
      <c r="N1690" s="5">
        <f>'90.1 Data-IP'!N1690*Convert!$B$6/$D1690</f>
        <v>0.15458009553715585</v>
      </c>
      <c r="O1690" s="5">
        <f>'90.1 Data-IP'!O1690*Convert!$B$6/$D1690</f>
        <v>1.0851494238919106E-2</v>
      </c>
      <c r="P1690" s="5">
        <f>'90.1 Data-IP'!P1690*Convert!$B$6/$D1690</f>
        <v>0.14372860129823675</v>
      </c>
      <c r="Q1690" s="5">
        <f>'90.1 Data-IP'!Q1690*Convert!$B$6/$D1690</f>
        <v>0</v>
      </c>
      <c r="R1690" s="5">
        <f>'90.1 Data-IP'!R1690*Convert!$B$6/$D1690</f>
        <v>0</v>
      </c>
      <c r="S1690" s="5">
        <f>'90.1 Data-IP'!S1690*Convert!$B$6/$D1690</f>
        <v>3.6252306199224886</v>
      </c>
      <c r="T1690" s="5">
        <f>'90.1 Data-IP'!T1690*Convert!$B$6/$D1690</f>
        <v>2.1977133288155493</v>
      </c>
      <c r="U1690" s="5">
        <f>'90.1 Data-IP'!U1690*Convert!$B$7/$D1690</f>
        <v>2.7158819250428219</v>
      </c>
      <c r="V1690" s="5">
        <f>'90.1 Data-IP'!V1690*Convert!$B$6/$D1690</f>
        <v>1.8794434451865616</v>
      </c>
      <c r="W1690" s="5">
        <f>'90.1 Data-IP'!W1690*Convert!$B$6/$D1690</f>
        <v>26.969211073787616</v>
      </c>
      <c r="X1690" s="5">
        <f>'90.1 Data-IP'!X1690*Convert!$B$7/$D1690</f>
        <v>6.9297984259438667</v>
      </c>
      <c r="Y1690" s="5">
        <f t="shared" si="52"/>
        <v>33.899009499731484</v>
      </c>
      <c r="Z1690" s="5">
        <f>'90.1 Data-IP'!Z1690*Convert!$B$6/$D1690</f>
        <v>79.949935655597088</v>
      </c>
      <c r="AA1690" s="5">
        <f>'90.1 Data-IP'!AA1690*Convert!$B$7/$D1690</f>
        <v>12.298275333332755</v>
      </c>
      <c r="AB1690" s="5">
        <f t="shared" si="53"/>
        <v>92.248210988929841</v>
      </c>
    </row>
    <row r="1691" spans="1:28" x14ac:dyDescent="0.25">
      <c r="A1691" s="95">
        <v>2016</v>
      </c>
      <c r="B1691" s="95" t="s">
        <v>57</v>
      </c>
      <c r="C1691" s="101" t="s">
        <v>12</v>
      </c>
      <c r="D1691" s="5">
        <f>'90.1 Data-SI'!D1691*Convert!$B$1</f>
        <v>210886.532889864</v>
      </c>
      <c r="E1691" s="5">
        <f>'90.1 Data-IP'!E1691*Convert!$B$6/$D1691</f>
        <v>0</v>
      </c>
      <c r="F1691" s="5">
        <f>'90.1 Data-IP'!F1691*Convert!$B$7/$D1691</f>
        <v>14.323701098330604</v>
      </c>
      <c r="G1691" s="5">
        <f>'90.1 Data-IP'!G1691*Convert!$B$6/$D1691</f>
        <v>11.431952461387358</v>
      </c>
      <c r="H1691" s="5">
        <f>'90.1 Data-IP'!H1691*Convert!$B$6/$D1691</f>
        <v>13.271683340593381</v>
      </c>
      <c r="I1691" s="5">
        <f>'90.1 Data-IP'!I1691*Convert!$B$6/$D1691</f>
        <v>0.97231734126548031</v>
      </c>
      <c r="J1691" s="5">
        <f>'90.1 Data-IP'!J1691*Convert!$B$6/$D1691</f>
        <v>34.033811384268972</v>
      </c>
      <c r="K1691" s="5">
        <f>'90.1 Data-IP'!K1691*Convert!$B$7/$D1691</f>
        <v>2.6525949823460668</v>
      </c>
      <c r="L1691" s="5">
        <f>'90.1 Data-IP'!L1691*Convert!$B$6/$D1691</f>
        <v>0.42260433116925938</v>
      </c>
      <c r="M1691" s="5">
        <f>'90.1 Data-IP'!M1691*Convert!$B$6/$D1691</f>
        <v>14.240299869258523</v>
      </c>
      <c r="N1691" s="5">
        <f>'90.1 Data-IP'!N1691*Convert!$B$6/$D1691</f>
        <v>0.36709214216420344</v>
      </c>
      <c r="O1691" s="5">
        <f>'90.1 Data-IP'!O1691*Convert!$B$6/$D1691</f>
        <v>1.0851494238919106E-2</v>
      </c>
      <c r="P1691" s="5">
        <f>'90.1 Data-IP'!P1691*Convert!$B$6/$D1691</f>
        <v>0.35624064792528432</v>
      </c>
      <c r="Q1691" s="5">
        <f>'90.1 Data-IP'!Q1691*Convert!$B$6/$D1691</f>
        <v>0</v>
      </c>
      <c r="R1691" s="5">
        <f>'90.1 Data-IP'!R1691*Convert!$B$6/$D1691</f>
        <v>0</v>
      </c>
      <c r="S1691" s="5">
        <f>'90.1 Data-IP'!S1691*Convert!$B$6/$D1691</f>
        <v>3.3909407145319181</v>
      </c>
      <c r="T1691" s="5">
        <f>'90.1 Data-IP'!T1691*Convert!$B$6/$D1691</f>
        <v>2.1977133288155493</v>
      </c>
      <c r="U1691" s="5">
        <f>'90.1 Data-IP'!U1691*Convert!$B$7/$D1691</f>
        <v>2.9135866313272198</v>
      </c>
      <c r="V1691" s="5">
        <f>'90.1 Data-IP'!V1691*Convert!$B$6/$D1691</f>
        <v>1.8926809671800746</v>
      </c>
      <c r="W1691" s="5">
        <f>'90.1 Data-IP'!W1691*Convert!$B$6/$D1691</f>
        <v>29.419433693103084</v>
      </c>
      <c r="X1691" s="5">
        <f>'90.1 Data-IP'!X1691*Convert!$B$7/$D1691</f>
        <v>14.323701098330604</v>
      </c>
      <c r="Y1691" s="5">
        <f t="shared" si="52"/>
        <v>43.74313479143369</v>
      </c>
      <c r="Z1691" s="5">
        <f>'90.1 Data-IP'!Z1691*Convert!$B$6/$D1691</f>
        <v>82.221380558527059</v>
      </c>
      <c r="AA1691" s="5">
        <f>'90.1 Data-IP'!AA1691*Convert!$B$7/$D1691</f>
        <v>19.889833992263558</v>
      </c>
      <c r="AB1691" s="5">
        <f t="shared" si="53"/>
        <v>102.11121455079062</v>
      </c>
    </row>
    <row r="1692" spans="1:28" x14ac:dyDescent="0.25">
      <c r="A1692" s="95">
        <v>2016</v>
      </c>
      <c r="B1692" s="95" t="s">
        <v>57</v>
      </c>
      <c r="C1692" s="101" t="s">
        <v>8</v>
      </c>
      <c r="D1692" s="5">
        <f>'90.1 Data-SI'!D1692*Convert!$B$1</f>
        <v>210886.532889864</v>
      </c>
      <c r="E1692" s="5">
        <f>'90.1 Data-IP'!E1692*Convert!$B$6/$D1692</f>
        <v>0</v>
      </c>
      <c r="F1692" s="5">
        <f>'90.1 Data-IP'!F1692*Convert!$B$7/$D1692</f>
        <v>25.161504775604367</v>
      </c>
      <c r="G1692" s="5">
        <f>'90.1 Data-IP'!G1692*Convert!$B$6/$D1692</f>
        <v>5.46723892226718</v>
      </c>
      <c r="H1692" s="5">
        <f>'90.1 Data-IP'!H1692*Convert!$B$6/$D1692</f>
        <v>14.253252713359704</v>
      </c>
      <c r="I1692" s="5">
        <f>'90.1 Data-IP'!I1692*Convert!$B$6/$D1692</f>
        <v>1.009467806215018</v>
      </c>
      <c r="J1692" s="5">
        <f>'90.1 Data-IP'!J1692*Convert!$B$6/$D1692</f>
        <v>34.033811384268972</v>
      </c>
      <c r="K1692" s="5">
        <f>'90.1 Data-IP'!K1692*Convert!$B$7/$D1692</f>
        <v>2.6525949823460668</v>
      </c>
      <c r="L1692" s="5">
        <f>'90.1 Data-IP'!L1692*Convert!$B$6/$D1692</f>
        <v>0.42303134800775977</v>
      </c>
      <c r="M1692" s="5">
        <f>'90.1 Data-IP'!M1692*Convert!$B$6/$D1692</f>
        <v>14.89007715851001</v>
      </c>
      <c r="N1692" s="5">
        <f>'90.1 Data-IP'!N1692*Convert!$B$6/$D1692</f>
        <v>0.24268790321441133</v>
      </c>
      <c r="O1692" s="5">
        <f>'90.1 Data-IP'!O1692*Convert!$B$6/$D1692</f>
        <v>1.0851494238919106E-2</v>
      </c>
      <c r="P1692" s="5">
        <f>'90.1 Data-IP'!P1692*Convert!$B$6/$D1692</f>
        <v>0.23183640897549221</v>
      </c>
      <c r="Q1692" s="5">
        <f>'90.1 Data-IP'!Q1692*Convert!$B$6/$D1692</f>
        <v>0</v>
      </c>
      <c r="R1692" s="5">
        <f>'90.1 Data-IP'!R1692*Convert!$B$6/$D1692</f>
        <v>0</v>
      </c>
      <c r="S1692" s="5">
        <f>'90.1 Data-IP'!S1692*Convert!$B$6/$D1692</f>
        <v>3.674052878457704</v>
      </c>
      <c r="T1692" s="5">
        <f>'90.1 Data-IP'!T1692*Convert!$B$6/$D1692</f>
        <v>2.1978556677617163</v>
      </c>
      <c r="U1692" s="5">
        <f>'90.1 Data-IP'!U1692*Convert!$B$7/$D1692</f>
        <v>3.1045192937048824</v>
      </c>
      <c r="V1692" s="5">
        <f>'90.1 Data-IP'!V1692*Convert!$B$6/$D1692</f>
        <v>1.8885531377412372</v>
      </c>
      <c r="W1692" s="5">
        <f>'90.1 Data-IP'!W1692*Convert!$B$6/$D1692</f>
        <v>24.263205368210386</v>
      </c>
      <c r="X1692" s="5">
        <f>'90.1 Data-IP'!X1692*Convert!$B$7/$D1692</f>
        <v>25.161504775604367</v>
      </c>
      <c r="Y1692" s="5">
        <f t="shared" si="52"/>
        <v>49.42471014381475</v>
      </c>
      <c r="Z1692" s="5">
        <f>'90.1 Data-IP'!Z1692*Convert!$B$6/$D1692</f>
        <v>78.080028919803709</v>
      </c>
      <c r="AA1692" s="5">
        <f>'90.1 Data-IP'!AA1692*Convert!$B$7/$D1692</f>
        <v>30.918619051655316</v>
      </c>
      <c r="AB1692" s="5">
        <f t="shared" si="53"/>
        <v>108.99864797145902</v>
      </c>
    </row>
    <row r="1693" spans="1:28" x14ac:dyDescent="0.25">
      <c r="A1693" s="95">
        <v>2019</v>
      </c>
      <c r="B1693" s="95" t="s">
        <v>57</v>
      </c>
      <c r="C1693" s="101" t="s">
        <v>10</v>
      </c>
      <c r="D1693" s="5">
        <f>'90.1 Data-SI'!D1693*Convert!$B$1</f>
        <v>210886.532889864</v>
      </c>
      <c r="E1693" s="5">
        <f>'90.1 Data-IP'!E1693*Convert!$B$6/$D1693</f>
        <v>0</v>
      </c>
      <c r="F1693" s="5">
        <f>'90.1 Data-IP'!F1693*Convert!$B$7/$D1693</f>
        <v>0.52924253927240417</v>
      </c>
      <c r="G1693" s="5">
        <f>'90.1 Data-IP'!G1693*Convert!$B$6/$D1693</f>
        <v>77.532593332846162</v>
      </c>
      <c r="H1693" s="5">
        <f>'90.1 Data-IP'!H1693*Convert!$B$6/$D1693</f>
        <v>11.294310700444054</v>
      </c>
      <c r="I1693" s="5">
        <f>'90.1 Data-IP'!I1693*Convert!$B$6/$D1693</f>
        <v>0.96875886761131014</v>
      </c>
      <c r="J1693" s="5">
        <f>'90.1 Data-IP'!J1693*Convert!$B$6/$D1693</f>
        <v>33.75696213397454</v>
      </c>
      <c r="K1693" s="5">
        <f>'90.1 Data-IP'!K1693*Convert!$B$7/$D1693</f>
        <v>2.6525949823460668</v>
      </c>
      <c r="L1693" s="5">
        <f>'90.1 Data-IP'!L1693*Convert!$B$6/$D1693</f>
        <v>0.41876117962275555</v>
      </c>
      <c r="M1693" s="5">
        <f>'90.1 Data-IP'!M1693*Convert!$B$6/$D1693</f>
        <v>17.250199224901895</v>
      </c>
      <c r="N1693" s="5">
        <f>'90.1 Data-IP'!N1693*Convert!$B$6/$D1693</f>
        <v>1.0318150207632069</v>
      </c>
      <c r="O1693" s="5">
        <f>'90.1 Data-IP'!O1693*Convert!$B$6/$D1693</f>
        <v>1.0851494238919106E-2</v>
      </c>
      <c r="P1693" s="5">
        <f>'90.1 Data-IP'!P1693*Convert!$B$6/$D1693</f>
        <v>1.0209635265242878</v>
      </c>
      <c r="Q1693" s="5">
        <f>'90.1 Data-IP'!Q1693*Convert!$B$6/$D1693</f>
        <v>0</v>
      </c>
      <c r="R1693" s="5">
        <f>'90.1 Data-IP'!R1693*Convert!$B$6/$D1693</f>
        <v>0</v>
      </c>
      <c r="S1693" s="5">
        <f>'90.1 Data-IP'!S1693*Convert!$B$6/$D1693</f>
        <v>4.7655079176648041</v>
      </c>
      <c r="T1693" s="5">
        <f>'90.1 Data-IP'!T1693*Convert!$B$6/$D1693</f>
        <v>2.1977133288155493</v>
      </c>
      <c r="U1693" s="5">
        <f>'90.1 Data-IP'!U1693*Convert!$B$7/$D1693</f>
        <v>1.5800298988440893</v>
      </c>
      <c r="V1693" s="5">
        <f>'90.1 Data-IP'!V1693*Convert!$B$6/$D1693</f>
        <v>1.364745815847376</v>
      </c>
      <c r="W1693" s="5">
        <f>'90.1 Data-IP'!W1693*Convert!$B$6/$D1693</f>
        <v>100.56926400193714</v>
      </c>
      <c r="X1693" s="5">
        <f>'90.1 Data-IP'!X1693*Convert!$B$7/$D1693</f>
        <v>0.52924253927240417</v>
      </c>
      <c r="Y1693" s="5">
        <f t="shared" si="52"/>
        <v>101.09850654120955</v>
      </c>
      <c r="Z1693" s="5">
        <f>'90.1 Data-IP'!Z1693*Convert!$B$6/$D1693</f>
        <v>150.58136752249163</v>
      </c>
      <c r="AA1693" s="5">
        <f>'90.1 Data-IP'!AA1693*Convert!$B$7/$D1693</f>
        <v>4.7618674204625595</v>
      </c>
      <c r="AB1693" s="5">
        <f t="shared" si="53"/>
        <v>155.34323494295418</v>
      </c>
    </row>
    <row r="1694" spans="1:28" x14ac:dyDescent="0.25">
      <c r="A1694" s="95">
        <v>2019</v>
      </c>
      <c r="B1694" s="95" t="s">
        <v>57</v>
      </c>
      <c r="C1694" s="101" t="s">
        <v>6</v>
      </c>
      <c r="D1694" s="5">
        <f>'90.1 Data-SI'!D1694*Convert!$B$1</f>
        <v>210886.532889864</v>
      </c>
      <c r="E1694" s="5">
        <f>'90.1 Data-IP'!E1694*Convert!$B$6/$D1694</f>
        <v>0</v>
      </c>
      <c r="F1694" s="5">
        <f>'90.1 Data-IP'!F1694*Convert!$B$7/$D1694</f>
        <v>5.5589223723631884E-2</v>
      </c>
      <c r="G1694" s="5">
        <f>'90.1 Data-IP'!G1694*Convert!$B$6/$D1694</f>
        <v>66.641955883731185</v>
      </c>
      <c r="H1694" s="5">
        <f>'90.1 Data-IP'!H1694*Convert!$B$6/$D1694</f>
        <v>11.242784001931669</v>
      </c>
      <c r="I1694" s="5">
        <f>'90.1 Data-IP'!I1694*Convert!$B$6/$D1694</f>
        <v>0.96818951182664281</v>
      </c>
      <c r="J1694" s="5">
        <f>'90.1 Data-IP'!J1694*Convert!$B$6/$D1694</f>
        <v>33.75696213397454</v>
      </c>
      <c r="K1694" s="5">
        <f>'90.1 Data-IP'!K1694*Convert!$B$7/$D1694</f>
        <v>2.6525949823460668</v>
      </c>
      <c r="L1694" s="5">
        <f>'90.1 Data-IP'!L1694*Convert!$B$6/$D1694</f>
        <v>0.41876117962275555</v>
      </c>
      <c r="M1694" s="5">
        <f>'90.1 Data-IP'!M1694*Convert!$B$6/$D1694</f>
        <v>14.817199618072605</v>
      </c>
      <c r="N1694" s="5">
        <f>'90.1 Data-IP'!N1694*Convert!$B$6/$D1694</f>
        <v>0.95025480460962475</v>
      </c>
      <c r="O1694" s="5">
        <f>'90.1 Data-IP'!O1694*Convert!$B$6/$D1694</f>
        <v>1.0851494238919106E-2</v>
      </c>
      <c r="P1694" s="5">
        <f>'90.1 Data-IP'!P1694*Convert!$B$6/$D1694</f>
        <v>0.93940331037070568</v>
      </c>
      <c r="Q1694" s="5">
        <f>'90.1 Data-IP'!Q1694*Convert!$B$6/$D1694</f>
        <v>0</v>
      </c>
      <c r="R1694" s="5">
        <f>'90.1 Data-IP'!R1694*Convert!$B$6/$D1694</f>
        <v>0</v>
      </c>
      <c r="S1694" s="5">
        <f>'90.1 Data-IP'!S1694*Convert!$B$6/$D1694</f>
        <v>4.3392027738952086</v>
      </c>
      <c r="T1694" s="5">
        <f>'90.1 Data-IP'!T1694*Convert!$B$6/$D1694</f>
        <v>2.1977133288155493</v>
      </c>
      <c r="U1694" s="5">
        <f>'90.1 Data-IP'!U1694*Convert!$B$7/$D1694</f>
        <v>1.6235853467046735</v>
      </c>
      <c r="V1694" s="5">
        <f>'90.1 Data-IP'!V1694*Convert!$B$6/$D1694</f>
        <v>1.3604756474623716</v>
      </c>
      <c r="W1694" s="5">
        <f>'90.1 Data-IP'!W1694*Convert!$B$6/$D1694</f>
        <v>86.737761586069709</v>
      </c>
      <c r="X1694" s="5">
        <f>'90.1 Data-IP'!X1694*Convert!$B$7/$D1694</f>
        <v>5.5589223723631884E-2</v>
      </c>
      <c r="Y1694" s="5">
        <f t="shared" si="52"/>
        <v>86.793350809793338</v>
      </c>
      <c r="Z1694" s="5">
        <f>'90.1 Data-IP'!Z1694*Convert!$B$6/$D1694</f>
        <v>136.69335654499599</v>
      </c>
      <c r="AA1694" s="5">
        <f>'90.1 Data-IP'!AA1694*Convert!$B$7/$D1694</f>
        <v>4.3317695527743725</v>
      </c>
      <c r="AB1694" s="5">
        <f t="shared" si="53"/>
        <v>141.02512609777037</v>
      </c>
    </row>
    <row r="1695" spans="1:28" x14ac:dyDescent="0.25">
      <c r="A1695" s="95">
        <v>2019</v>
      </c>
      <c r="B1695" s="95" t="s">
        <v>57</v>
      </c>
      <c r="C1695" s="101" t="s">
        <v>11</v>
      </c>
      <c r="D1695" s="5">
        <f>'90.1 Data-SI'!D1695*Convert!$B$1</f>
        <v>210886.532889864</v>
      </c>
      <c r="E1695" s="5">
        <f>'90.1 Data-IP'!E1695*Convert!$B$6/$D1695</f>
        <v>0</v>
      </c>
      <c r="F1695" s="5">
        <f>'90.1 Data-IP'!F1695*Convert!$B$7/$D1695</f>
        <v>3.2398627323589134E-2</v>
      </c>
      <c r="G1695" s="5">
        <f>'90.1 Data-IP'!G1695*Convert!$B$6/$D1695</f>
        <v>49.321441219422887</v>
      </c>
      <c r="H1695" s="5">
        <f>'90.1 Data-IP'!H1695*Convert!$B$6/$D1695</f>
        <v>11.569024866545996</v>
      </c>
      <c r="I1695" s="5">
        <f>'90.1 Data-IP'!I1695*Convert!$B$6/$D1695</f>
        <v>0.9683318507728097</v>
      </c>
      <c r="J1695" s="5">
        <f>'90.1 Data-IP'!J1695*Convert!$B$6/$D1695</f>
        <v>33.75696213397454</v>
      </c>
      <c r="K1695" s="5">
        <f>'90.1 Data-IP'!K1695*Convert!$B$7/$D1695</f>
        <v>2.6525949823460668</v>
      </c>
      <c r="L1695" s="5">
        <f>'90.1 Data-IP'!L1695*Convert!$B$6/$D1695</f>
        <v>0.41890351856892233</v>
      </c>
      <c r="M1695" s="5">
        <f>'90.1 Data-IP'!M1695*Convert!$B$6/$D1695</f>
        <v>12.963519522142235</v>
      </c>
      <c r="N1695" s="5">
        <f>'90.1 Data-IP'!N1695*Convert!$B$6/$D1695</f>
        <v>0.66785433541467332</v>
      </c>
      <c r="O1695" s="5">
        <f>'90.1 Data-IP'!O1695*Convert!$B$6/$D1695</f>
        <v>1.0851494238919106E-2</v>
      </c>
      <c r="P1695" s="5">
        <f>'90.1 Data-IP'!P1695*Convert!$B$6/$D1695</f>
        <v>0.65700284117575425</v>
      </c>
      <c r="Q1695" s="5">
        <f>'90.1 Data-IP'!Q1695*Convert!$B$6/$D1695</f>
        <v>0</v>
      </c>
      <c r="R1695" s="5">
        <f>'90.1 Data-IP'!R1695*Convert!$B$6/$D1695</f>
        <v>0</v>
      </c>
      <c r="S1695" s="5">
        <f>'90.1 Data-IP'!S1695*Convert!$B$6/$D1695</f>
        <v>4.6207492094131588</v>
      </c>
      <c r="T1695" s="5">
        <f>'90.1 Data-IP'!T1695*Convert!$B$6/$D1695</f>
        <v>2.1977133288155493</v>
      </c>
      <c r="U1695" s="5">
        <f>'90.1 Data-IP'!U1695*Convert!$B$7/$D1695</f>
        <v>1.7259455211510808</v>
      </c>
      <c r="V1695" s="5">
        <f>'90.1 Data-IP'!V1695*Convert!$B$6/$D1695</f>
        <v>1.3566324959158678</v>
      </c>
      <c r="W1695" s="5">
        <f>'90.1 Data-IP'!W1695*Convert!$B$6/$D1695</f>
        <v>67.562712792154045</v>
      </c>
      <c r="X1695" s="5">
        <f>'90.1 Data-IP'!X1695*Convert!$B$7/$D1695</f>
        <v>3.2398627323589134E-2</v>
      </c>
      <c r="Y1695" s="5">
        <f t="shared" si="52"/>
        <v>67.595111419477632</v>
      </c>
      <c r="Z1695" s="5">
        <f>'90.1 Data-IP'!Z1695*Convert!$B$6/$D1695</f>
        <v>117.84127481993281</v>
      </c>
      <c r="AA1695" s="5">
        <f>'90.1 Data-IP'!AA1695*Convert!$B$7/$D1695</f>
        <v>4.4109391308207364</v>
      </c>
      <c r="AB1695" s="5">
        <f t="shared" si="53"/>
        <v>122.25221395075354</v>
      </c>
    </row>
    <row r="1696" spans="1:28" x14ac:dyDescent="0.25">
      <c r="A1696" s="95">
        <v>2019</v>
      </c>
      <c r="B1696" s="95" t="s">
        <v>57</v>
      </c>
      <c r="C1696" s="101" t="s">
        <v>13</v>
      </c>
      <c r="D1696" s="5">
        <f>'90.1 Data-SI'!D1696*Convert!$B$1</f>
        <v>210886.532889864</v>
      </c>
      <c r="E1696" s="5">
        <f>'90.1 Data-IP'!E1696*Convert!$B$6/$D1696</f>
        <v>0</v>
      </c>
      <c r="F1696" s="5">
        <f>'90.1 Data-IP'!F1696*Convert!$B$7/$D1696</f>
        <v>0.30479069554341898</v>
      </c>
      <c r="G1696" s="5">
        <f>'90.1 Data-IP'!G1696*Convert!$B$6/$D1696</f>
        <v>56.253774914585044</v>
      </c>
      <c r="H1696" s="5">
        <f>'90.1 Data-IP'!H1696*Convert!$B$6/$D1696</f>
        <v>11.440350459211203</v>
      </c>
      <c r="I1696" s="5">
        <f>'90.1 Data-IP'!I1696*Convert!$B$6/$D1696</f>
        <v>0.96662378341880784</v>
      </c>
      <c r="J1696" s="5">
        <f>'90.1 Data-IP'!J1696*Convert!$B$6/$D1696</f>
        <v>33.75696213397454</v>
      </c>
      <c r="K1696" s="5">
        <f>'90.1 Data-IP'!K1696*Convert!$B$7/$D1696</f>
        <v>2.6525949823460668</v>
      </c>
      <c r="L1696" s="5">
        <f>'90.1 Data-IP'!L1696*Convert!$B$6/$D1696</f>
        <v>0.41876117962275555</v>
      </c>
      <c r="M1696" s="5">
        <f>'90.1 Data-IP'!M1696*Convert!$B$6/$D1696</f>
        <v>14.489677702942775</v>
      </c>
      <c r="N1696" s="5">
        <f>'90.1 Data-IP'!N1696*Convert!$B$6/$D1696</f>
        <v>0.77247346084727875</v>
      </c>
      <c r="O1696" s="5">
        <f>'90.1 Data-IP'!O1696*Convert!$B$6/$D1696</f>
        <v>1.0851494238919106E-2</v>
      </c>
      <c r="P1696" s="5">
        <f>'90.1 Data-IP'!P1696*Convert!$B$6/$D1696</f>
        <v>0.76162196660835968</v>
      </c>
      <c r="Q1696" s="5">
        <f>'90.1 Data-IP'!Q1696*Convert!$B$6/$D1696</f>
        <v>0</v>
      </c>
      <c r="R1696" s="5">
        <f>'90.1 Data-IP'!R1696*Convert!$B$6/$D1696</f>
        <v>0</v>
      </c>
      <c r="S1696" s="5">
        <f>'90.1 Data-IP'!S1696*Convert!$B$6/$D1696</f>
        <v>3.6148398768523111</v>
      </c>
      <c r="T1696" s="5">
        <f>'90.1 Data-IP'!T1696*Convert!$B$6/$D1696</f>
        <v>2.1977133288155493</v>
      </c>
      <c r="U1696" s="5">
        <f>'90.1 Data-IP'!U1696*Convert!$B$7/$D1696</f>
        <v>1.7898171007318706</v>
      </c>
      <c r="V1696" s="5">
        <f>'90.1 Data-IP'!V1696*Convert!$B$6/$D1696</f>
        <v>1.3516506328000291</v>
      </c>
      <c r="W1696" s="5">
        <f>'90.1 Data-IP'!W1696*Convert!$B$6/$D1696</f>
        <v>75.119914460988497</v>
      </c>
      <c r="X1696" s="5">
        <f>'90.1 Data-IP'!X1696*Convert!$B$7/$D1696</f>
        <v>0.30479069554341898</v>
      </c>
      <c r="Y1696" s="5">
        <f t="shared" si="52"/>
        <v>75.424705156531914</v>
      </c>
      <c r="Z1696" s="5">
        <f>'90.1 Data-IP'!Z1696*Convert!$B$6/$D1696</f>
        <v>125.26296981201646</v>
      </c>
      <c r="AA1696" s="5">
        <f>'90.1 Data-IP'!AA1696*Convert!$B$7/$D1696</f>
        <v>4.7471540588810193</v>
      </c>
      <c r="AB1696" s="5">
        <f t="shared" si="53"/>
        <v>130.01012387089747</v>
      </c>
    </row>
    <row r="1697" spans="1:28" x14ac:dyDescent="0.25">
      <c r="A1697" s="95">
        <v>2019</v>
      </c>
      <c r="B1697" s="95" t="s">
        <v>57</v>
      </c>
      <c r="C1697" s="101" t="s">
        <v>19</v>
      </c>
      <c r="D1697" s="5">
        <f>'90.1 Data-SI'!D1697*Convert!$B$1</f>
        <v>210886.532889864</v>
      </c>
      <c r="E1697" s="5">
        <f>'90.1 Data-IP'!E1697*Convert!$B$6/$D1697</f>
        <v>0</v>
      </c>
      <c r="F1697" s="5">
        <f>'90.1 Data-IP'!F1697*Convert!$B$7/$D1697</f>
        <v>0.34069714417121638</v>
      </c>
      <c r="G1697" s="5">
        <f>'90.1 Data-IP'!G1697*Convert!$B$6/$D1697</f>
        <v>42.9836573023995</v>
      </c>
      <c r="H1697" s="5">
        <f>'90.1 Data-IP'!H1697*Convert!$B$6/$D1697</f>
        <v>11.463124690597892</v>
      </c>
      <c r="I1697" s="5">
        <f>'90.1 Data-IP'!I1697*Convert!$B$6/$D1697</f>
        <v>0.96605442763414084</v>
      </c>
      <c r="J1697" s="5">
        <f>'90.1 Data-IP'!J1697*Convert!$B$6/$D1697</f>
        <v>33.75696213397454</v>
      </c>
      <c r="K1697" s="5">
        <f>'90.1 Data-IP'!K1697*Convert!$B$7/$D1697</f>
        <v>2.6525949823460668</v>
      </c>
      <c r="L1697" s="5">
        <f>'90.1 Data-IP'!L1697*Convert!$B$6/$D1697</f>
        <v>0.41890351856892233</v>
      </c>
      <c r="M1697" s="5">
        <f>'90.1 Data-IP'!M1697*Convert!$B$6/$D1697</f>
        <v>11.610730177772872</v>
      </c>
      <c r="N1697" s="5">
        <f>'90.1 Data-IP'!N1697*Convert!$B$6/$D1697</f>
        <v>0.6883511436626939</v>
      </c>
      <c r="O1697" s="5">
        <f>'90.1 Data-IP'!O1697*Convert!$B$6/$D1697</f>
        <v>1.0851494238919106E-2</v>
      </c>
      <c r="P1697" s="5">
        <f>'90.1 Data-IP'!P1697*Convert!$B$6/$D1697</f>
        <v>0.67749964942377483</v>
      </c>
      <c r="Q1697" s="5">
        <f>'90.1 Data-IP'!Q1697*Convert!$B$6/$D1697</f>
        <v>0</v>
      </c>
      <c r="R1697" s="5">
        <f>'90.1 Data-IP'!R1697*Convert!$B$6/$D1697</f>
        <v>0</v>
      </c>
      <c r="S1697" s="5">
        <f>'90.1 Data-IP'!S1697*Convert!$B$6/$D1697</f>
        <v>3.7716973955281365</v>
      </c>
      <c r="T1697" s="5">
        <f>'90.1 Data-IP'!T1697*Convert!$B$6/$D1697</f>
        <v>2.1977133288155493</v>
      </c>
      <c r="U1697" s="5">
        <f>'90.1 Data-IP'!U1697*Convert!$B$7/$D1697</f>
        <v>1.9210193614573225</v>
      </c>
      <c r="V1697" s="5">
        <f>'90.1 Data-IP'!V1697*Convert!$B$6/$D1697</f>
        <v>1.3507965991230284</v>
      </c>
      <c r="W1697" s="5">
        <f>'90.1 Data-IP'!W1697*Convert!$B$6/$D1697</f>
        <v>59.043584525124281</v>
      </c>
      <c r="X1697" s="5">
        <f>'90.1 Data-IP'!X1697*Convert!$B$7/$D1697</f>
        <v>0.34069714417121638</v>
      </c>
      <c r="Y1697" s="5">
        <f t="shared" si="52"/>
        <v>59.384281669295497</v>
      </c>
      <c r="Z1697" s="5">
        <f>'90.1 Data-IP'!Z1697*Convert!$B$6/$D1697</f>
        <v>109.20813305702343</v>
      </c>
      <c r="AA1697" s="5">
        <f>'90.1 Data-IP'!AA1697*Convert!$B$7/$D1697</f>
        <v>4.9143114879746062</v>
      </c>
      <c r="AB1697" s="5">
        <f t="shared" si="53"/>
        <v>114.12244454499803</v>
      </c>
    </row>
    <row r="1698" spans="1:28" x14ac:dyDescent="0.25">
      <c r="A1698" s="95">
        <v>2019</v>
      </c>
      <c r="B1698" s="95" t="s">
        <v>57</v>
      </c>
      <c r="C1698" s="101" t="s">
        <v>20</v>
      </c>
      <c r="D1698" s="5">
        <f>'90.1 Data-SI'!D1698*Convert!$B$1</f>
        <v>210886.532889864</v>
      </c>
      <c r="E1698" s="5">
        <f>'90.1 Data-IP'!E1698*Convert!$B$6/$D1698</f>
        <v>0</v>
      </c>
      <c r="F1698" s="5">
        <f>'90.1 Data-IP'!F1698*Convert!$B$7/$D1698</f>
        <v>0.20686401746760824</v>
      </c>
      <c r="G1698" s="5">
        <f>'90.1 Data-IP'!G1698*Convert!$B$6/$D1698</f>
        <v>32.475769279527071</v>
      </c>
      <c r="H1698" s="5">
        <f>'90.1 Data-IP'!H1698*Convert!$B$6/$D1698</f>
        <v>11.701115408588798</v>
      </c>
      <c r="I1698" s="5">
        <f>'90.1 Data-IP'!I1698*Convert!$B$6/$D1698</f>
        <v>0.96705080025730838</v>
      </c>
      <c r="J1698" s="5">
        <f>'90.1 Data-IP'!J1698*Convert!$B$6/$D1698</f>
        <v>33.75696213397454</v>
      </c>
      <c r="K1698" s="5">
        <f>'90.1 Data-IP'!K1698*Convert!$B$7/$D1698</f>
        <v>2.6525949823460668</v>
      </c>
      <c r="L1698" s="5">
        <f>'90.1 Data-IP'!L1698*Convert!$B$6/$D1698</f>
        <v>0.41890351856892233</v>
      </c>
      <c r="M1698" s="5">
        <f>'90.1 Data-IP'!M1698*Convert!$B$6/$D1698</f>
        <v>12.432737591886202</v>
      </c>
      <c r="N1698" s="5">
        <f>'90.1 Data-IP'!N1698*Convert!$B$6/$D1698</f>
        <v>0.44295880047111325</v>
      </c>
      <c r="O1698" s="5">
        <f>'90.1 Data-IP'!O1698*Convert!$B$6/$D1698</f>
        <v>1.0851494238919106E-2</v>
      </c>
      <c r="P1698" s="5">
        <f>'90.1 Data-IP'!P1698*Convert!$B$6/$D1698</f>
        <v>0.43210730623219418</v>
      </c>
      <c r="Q1698" s="5">
        <f>'90.1 Data-IP'!Q1698*Convert!$B$6/$D1698</f>
        <v>0</v>
      </c>
      <c r="R1698" s="5">
        <f>'90.1 Data-IP'!R1698*Convert!$B$6/$D1698</f>
        <v>0</v>
      </c>
      <c r="S1698" s="5">
        <f>'90.1 Data-IP'!S1698*Convert!$B$6/$D1698</f>
        <v>3.4087330828027698</v>
      </c>
      <c r="T1698" s="5">
        <f>'90.1 Data-IP'!T1698*Convert!$B$6/$D1698</f>
        <v>2.1977133288155493</v>
      </c>
      <c r="U1698" s="5">
        <f>'90.1 Data-IP'!U1698*Convert!$B$7/$D1698</f>
        <v>1.9490819318909878</v>
      </c>
      <c r="V1698" s="5">
        <f>'90.1 Data-IP'!V1698*Convert!$B$6/$D1698</f>
        <v>1.3321501971751766</v>
      </c>
      <c r="W1698" s="5">
        <f>'90.1 Data-IP'!W1698*Convert!$B$6/$D1698</f>
        <v>48.749347260448232</v>
      </c>
      <c r="X1698" s="5">
        <f>'90.1 Data-IP'!X1698*Convert!$B$7/$D1698</f>
        <v>0.20686401746760824</v>
      </c>
      <c r="Y1698" s="5">
        <f t="shared" si="52"/>
        <v>48.956211277915841</v>
      </c>
      <c r="Z1698" s="5">
        <f>'90.1 Data-IP'!Z1698*Convert!$B$6/$D1698</f>
        <v>99.134236481013602</v>
      </c>
      <c r="AA1698" s="5">
        <f>'90.1 Data-IP'!AA1698*Convert!$B$7/$D1698</f>
        <v>4.8085409317046626</v>
      </c>
      <c r="AB1698" s="5">
        <f t="shared" si="53"/>
        <v>103.94277741271827</v>
      </c>
    </row>
    <row r="1699" spans="1:28" x14ac:dyDescent="0.25">
      <c r="A1699" s="95">
        <v>2019</v>
      </c>
      <c r="B1699" s="95" t="s">
        <v>57</v>
      </c>
      <c r="C1699" s="101" t="s">
        <v>3</v>
      </c>
      <c r="D1699" s="5">
        <f>'90.1 Data-SI'!D1699*Convert!$B$1</f>
        <v>210886.532889864</v>
      </c>
      <c r="E1699" s="5">
        <f>'90.1 Data-IP'!E1699*Convert!$B$6/$D1699</f>
        <v>0</v>
      </c>
      <c r="F1699" s="5">
        <f>'90.1 Data-IP'!F1699*Convert!$B$7/$D1699</f>
        <v>2.2316564258410887</v>
      </c>
      <c r="G1699" s="5">
        <f>'90.1 Data-IP'!G1699*Convert!$B$6/$D1699</f>
        <v>25.982266555397192</v>
      </c>
      <c r="H1699" s="5">
        <f>'90.1 Data-IP'!H1699*Convert!$B$6/$D1699</f>
        <v>11.650585082699578</v>
      </c>
      <c r="I1699" s="5">
        <f>'90.1 Data-IP'!I1699*Convert!$B$6/$D1699</f>
        <v>0.96690846131114161</v>
      </c>
      <c r="J1699" s="5">
        <f>'90.1 Data-IP'!J1699*Convert!$B$6/$D1699</f>
        <v>33.75696213397454</v>
      </c>
      <c r="K1699" s="5">
        <f>'90.1 Data-IP'!K1699*Convert!$B$7/$D1699</f>
        <v>2.6525949823460668</v>
      </c>
      <c r="L1699" s="5">
        <f>'90.1 Data-IP'!L1699*Convert!$B$6/$D1699</f>
        <v>0.41890351856892233</v>
      </c>
      <c r="M1699" s="5">
        <f>'90.1 Data-IP'!M1699*Convert!$B$6/$D1699</f>
        <v>10.81747523078524</v>
      </c>
      <c r="N1699" s="5">
        <f>'90.1 Data-IP'!N1699*Convert!$B$6/$D1699</f>
        <v>0.45420357721829124</v>
      </c>
      <c r="O1699" s="5">
        <f>'90.1 Data-IP'!O1699*Convert!$B$6/$D1699</f>
        <v>1.0851494238919106E-2</v>
      </c>
      <c r="P1699" s="5">
        <f>'90.1 Data-IP'!P1699*Convert!$B$6/$D1699</f>
        <v>0.44335208297937212</v>
      </c>
      <c r="Q1699" s="5">
        <f>'90.1 Data-IP'!Q1699*Convert!$B$6/$D1699</f>
        <v>0</v>
      </c>
      <c r="R1699" s="5">
        <f>'90.1 Data-IP'!R1699*Convert!$B$6/$D1699</f>
        <v>0</v>
      </c>
      <c r="S1699" s="5">
        <f>'90.1 Data-IP'!S1699*Convert!$B$6/$D1699</f>
        <v>3.513636886127709</v>
      </c>
      <c r="T1699" s="5">
        <f>'90.1 Data-IP'!T1699*Convert!$B$6/$D1699</f>
        <v>2.1977133288155493</v>
      </c>
      <c r="U1699" s="5">
        <f>'90.1 Data-IP'!U1699*Convert!$B$7/$D1699</f>
        <v>2.2174789814032474</v>
      </c>
      <c r="V1699" s="5">
        <f>'90.1 Data-IP'!V1699*Convert!$B$6/$D1699</f>
        <v>1.3384131108065163</v>
      </c>
      <c r="W1699" s="5">
        <f>'90.1 Data-IP'!W1699*Convert!$B$6/$D1699</f>
        <v>40.756730755289517</v>
      </c>
      <c r="X1699" s="5">
        <f>'90.1 Data-IP'!X1699*Convert!$B$7/$D1699</f>
        <v>2.2316564258410887</v>
      </c>
      <c r="Y1699" s="5">
        <f t="shared" si="52"/>
        <v>42.988387181130605</v>
      </c>
      <c r="Z1699" s="5">
        <f>'90.1 Data-IP'!Z1699*Convert!$B$6/$D1699</f>
        <v>91.097210224650851</v>
      </c>
      <c r="AA1699" s="5">
        <f>'90.1 Data-IP'!AA1699*Convert!$B$7/$D1699</f>
        <v>7.1017303895904034</v>
      </c>
      <c r="AB1699" s="5">
        <f t="shared" si="53"/>
        <v>98.198940614241252</v>
      </c>
    </row>
    <row r="1700" spans="1:28" x14ac:dyDescent="0.25">
      <c r="A1700" s="95">
        <v>2019</v>
      </c>
      <c r="B1700" s="95" t="s">
        <v>57</v>
      </c>
      <c r="C1700" s="101" t="s">
        <v>7</v>
      </c>
      <c r="D1700" s="5">
        <f>'90.1 Data-SI'!D1700*Convert!$B$1</f>
        <v>210886.532889864</v>
      </c>
      <c r="E1700" s="5">
        <f>'90.1 Data-IP'!E1700*Convert!$B$6/$D1700</f>
        <v>0</v>
      </c>
      <c r="F1700" s="5">
        <f>'90.1 Data-IP'!F1700*Convert!$B$7/$D1700</f>
        <v>1.5906020824970495</v>
      </c>
      <c r="G1700" s="5">
        <f>'90.1 Data-IP'!G1700*Convert!$B$6/$D1700</f>
        <v>24.253417715255118</v>
      </c>
      <c r="H1700" s="5">
        <f>'90.1 Data-IP'!H1700*Convert!$B$6/$D1700</f>
        <v>11.777836100572708</v>
      </c>
      <c r="I1700" s="5">
        <f>'90.1 Data-IP'!I1700*Convert!$B$6/$D1700</f>
        <v>0.96676612236497472</v>
      </c>
      <c r="J1700" s="5">
        <f>'90.1 Data-IP'!J1700*Convert!$B$6/$D1700</f>
        <v>33.75696213397454</v>
      </c>
      <c r="K1700" s="5">
        <f>'90.1 Data-IP'!K1700*Convert!$B$7/$D1700</f>
        <v>2.6525949823460668</v>
      </c>
      <c r="L1700" s="5">
        <f>'90.1 Data-IP'!L1700*Convert!$B$6/$D1700</f>
        <v>0.41890351856892233</v>
      </c>
      <c r="M1700" s="5">
        <f>'90.1 Data-IP'!M1700*Convert!$B$6/$D1700</f>
        <v>11.770007458533533</v>
      </c>
      <c r="N1700" s="5">
        <f>'90.1 Data-IP'!N1700*Convert!$B$6/$D1700</f>
        <v>0.35784011066336074</v>
      </c>
      <c r="O1700" s="5">
        <f>'90.1 Data-IP'!O1700*Convert!$B$6/$D1700</f>
        <v>1.0851494238919106E-2</v>
      </c>
      <c r="P1700" s="5">
        <f>'90.1 Data-IP'!P1700*Convert!$B$6/$D1700</f>
        <v>0.34698861642444168</v>
      </c>
      <c r="Q1700" s="5">
        <f>'90.1 Data-IP'!Q1700*Convert!$B$6/$D1700</f>
        <v>0</v>
      </c>
      <c r="R1700" s="5">
        <f>'90.1 Data-IP'!R1700*Convert!$B$6/$D1700</f>
        <v>0</v>
      </c>
      <c r="S1700" s="5">
        <f>'90.1 Data-IP'!S1700*Convert!$B$6/$D1700</f>
        <v>0</v>
      </c>
      <c r="T1700" s="5">
        <f>'90.1 Data-IP'!T1700*Convert!$B$6/$D1700</f>
        <v>2.1977133288155493</v>
      </c>
      <c r="U1700" s="5">
        <f>'90.1 Data-IP'!U1700*Convert!$B$7/$D1700</f>
        <v>2.1445942498602557</v>
      </c>
      <c r="V1700" s="5">
        <f>'90.1 Data-IP'!V1700*Convert!$B$6/$D1700</f>
        <v>1.3302997908750076</v>
      </c>
      <c r="W1700" s="5">
        <f>'90.1 Data-IP'!W1700*Convert!$B$6/$D1700</f>
        <v>36.370413790213092</v>
      </c>
      <c r="X1700" s="5">
        <f>'90.1 Data-IP'!X1700*Convert!$B$7/$D1700</f>
        <v>1.5906020824970495</v>
      </c>
      <c r="Y1700" s="5">
        <f t="shared" si="52"/>
        <v>37.961015872710142</v>
      </c>
      <c r="Z1700" s="5">
        <f>'90.1 Data-IP'!Z1700*Convert!$B$6/$D1700</f>
        <v>86.829888618569868</v>
      </c>
      <c r="AA1700" s="5">
        <f>'90.1 Data-IP'!AA1700*Convert!$B$7/$D1700</f>
        <v>6.3877913147033727</v>
      </c>
      <c r="AB1700" s="5">
        <f t="shared" si="53"/>
        <v>93.217679933273246</v>
      </c>
    </row>
    <row r="1701" spans="1:28" x14ac:dyDescent="0.25">
      <c r="A1701" s="95">
        <v>2019</v>
      </c>
      <c r="B1701" s="95" t="s">
        <v>57</v>
      </c>
      <c r="C1701" s="101" t="s">
        <v>17</v>
      </c>
      <c r="D1701" s="5">
        <f>'90.1 Data-SI'!D1701*Convert!$B$1</f>
        <v>210886.532889864</v>
      </c>
      <c r="E1701" s="5">
        <f>'90.1 Data-IP'!E1701*Convert!$B$6/$D1701</f>
        <v>0</v>
      </c>
      <c r="F1701" s="5">
        <f>'90.1 Data-IP'!F1701*Convert!$B$7/$D1701</f>
        <v>0.88304529359406492</v>
      </c>
      <c r="G1701" s="5">
        <f>'90.1 Data-IP'!G1701*Convert!$B$6/$D1701</f>
        <v>18.115050661811427</v>
      </c>
      <c r="H1701" s="5">
        <f>'90.1 Data-IP'!H1701*Convert!$B$6/$D1701</f>
        <v>11.84331201580944</v>
      </c>
      <c r="I1701" s="5">
        <f>'90.1 Data-IP'!I1701*Convert!$B$6/$D1701</f>
        <v>0.97018225707297823</v>
      </c>
      <c r="J1701" s="5">
        <f>'90.1 Data-IP'!J1701*Convert!$B$6/$D1701</f>
        <v>33.75696213397454</v>
      </c>
      <c r="K1701" s="5">
        <f>'90.1 Data-IP'!K1701*Convert!$B$7/$D1701</f>
        <v>2.6525949823460668</v>
      </c>
      <c r="L1701" s="5">
        <f>'90.1 Data-IP'!L1701*Convert!$B$6/$D1701</f>
        <v>0.41890351856892233</v>
      </c>
      <c r="M1701" s="5">
        <f>'90.1 Data-IP'!M1701*Convert!$B$6/$D1701</f>
        <v>10.077170371771659</v>
      </c>
      <c r="N1701" s="5">
        <f>'90.1 Data-IP'!N1701*Convert!$B$6/$D1701</f>
        <v>0.28197345235645099</v>
      </c>
      <c r="O1701" s="5">
        <f>'90.1 Data-IP'!O1701*Convert!$B$6/$D1701</f>
        <v>1.0851494238919106E-2</v>
      </c>
      <c r="P1701" s="5">
        <f>'90.1 Data-IP'!P1701*Convert!$B$6/$D1701</f>
        <v>0.27112195811753187</v>
      </c>
      <c r="Q1701" s="5">
        <f>'90.1 Data-IP'!Q1701*Convert!$B$6/$D1701</f>
        <v>0</v>
      </c>
      <c r="R1701" s="5">
        <f>'90.1 Data-IP'!R1701*Convert!$B$6/$D1701</f>
        <v>0</v>
      </c>
      <c r="S1701" s="5">
        <f>'90.1 Data-IP'!S1701*Convert!$B$6/$D1701</f>
        <v>0</v>
      </c>
      <c r="T1701" s="5">
        <f>'90.1 Data-IP'!T1701*Convert!$B$6/$D1701</f>
        <v>2.1977133288155493</v>
      </c>
      <c r="U1701" s="5">
        <f>'90.1 Data-IP'!U1701*Convert!$B$7/$D1701</f>
        <v>2.1995501169595171</v>
      </c>
      <c r="V1701" s="5">
        <f>'90.1 Data-IP'!V1701*Convert!$B$6/$D1701</f>
        <v>1.3367050434525145</v>
      </c>
      <c r="W1701" s="5">
        <f>'90.1 Data-IP'!W1701*Convert!$B$6/$D1701</f>
        <v>28.463342991700621</v>
      </c>
      <c r="X1701" s="5">
        <f>'90.1 Data-IP'!X1701*Convert!$B$7/$D1701</f>
        <v>0.88304529359406492</v>
      </c>
      <c r="Y1701" s="5">
        <f t="shared" si="52"/>
        <v>29.346388285294687</v>
      </c>
      <c r="Z1701" s="5">
        <f>'90.1 Data-IP'!Z1701*Convert!$B$6/$D1701</f>
        <v>78.997972783633486</v>
      </c>
      <c r="AA1701" s="5">
        <f>'90.1 Data-IP'!AA1701*Convert!$B$7/$D1701</f>
        <v>5.7352391126399844</v>
      </c>
      <c r="AB1701" s="5">
        <f t="shared" si="53"/>
        <v>84.733211896273474</v>
      </c>
    </row>
    <row r="1702" spans="1:28" x14ac:dyDescent="0.25">
      <c r="A1702" s="95">
        <v>2019</v>
      </c>
      <c r="B1702" s="95" t="s">
        <v>57</v>
      </c>
      <c r="C1702" s="101" t="s">
        <v>14</v>
      </c>
      <c r="D1702" s="5">
        <f>'90.1 Data-SI'!D1702*Convert!$B$1</f>
        <v>210886.532889864</v>
      </c>
      <c r="E1702" s="5">
        <f>'90.1 Data-IP'!E1702*Convert!$B$6/$D1702</f>
        <v>0</v>
      </c>
      <c r="F1702" s="5">
        <f>'90.1 Data-IP'!F1702*Convert!$B$7/$D1702</f>
        <v>2.6400252893393206</v>
      </c>
      <c r="G1702" s="5">
        <f>'90.1 Data-IP'!G1702*Convert!$B$6/$D1702</f>
        <v>18.499792833300319</v>
      </c>
      <c r="H1702" s="5">
        <f>'90.1 Data-IP'!H1702*Convert!$B$6/$D1702</f>
        <v>11.78082521844221</v>
      </c>
      <c r="I1702" s="5">
        <f>'90.1 Data-IP'!I1702*Convert!$B$6/$D1702</f>
        <v>0.97189032442697965</v>
      </c>
      <c r="J1702" s="5">
        <f>'90.1 Data-IP'!J1702*Convert!$B$6/$D1702</f>
        <v>33.75696213397454</v>
      </c>
      <c r="K1702" s="5">
        <f>'90.1 Data-IP'!K1702*Convert!$B$7/$D1702</f>
        <v>2.6525949823460668</v>
      </c>
      <c r="L1702" s="5">
        <f>'90.1 Data-IP'!L1702*Convert!$B$6/$D1702</f>
        <v>0.41890351856892233</v>
      </c>
      <c r="M1702" s="5">
        <f>'90.1 Data-IP'!M1702*Convert!$B$6/$D1702</f>
        <v>10.927645575118351</v>
      </c>
      <c r="N1702" s="5">
        <f>'90.1 Data-IP'!N1702*Convert!$B$6/$D1702</f>
        <v>0.36936956530287229</v>
      </c>
      <c r="O1702" s="5">
        <f>'90.1 Data-IP'!O1702*Convert!$B$6/$D1702</f>
        <v>1.0851494238919106E-2</v>
      </c>
      <c r="P1702" s="5">
        <f>'90.1 Data-IP'!P1702*Convert!$B$6/$D1702</f>
        <v>0.35851807106395323</v>
      </c>
      <c r="Q1702" s="5">
        <f>'90.1 Data-IP'!Q1702*Convert!$B$6/$D1702</f>
        <v>0</v>
      </c>
      <c r="R1702" s="5">
        <f>'90.1 Data-IP'!R1702*Convert!$B$6/$D1702</f>
        <v>0</v>
      </c>
      <c r="S1702" s="5">
        <f>'90.1 Data-IP'!S1702*Convert!$B$6/$D1702</f>
        <v>3.8589511695283907</v>
      </c>
      <c r="T1702" s="5">
        <f>'90.1 Data-IP'!T1702*Convert!$B$6/$D1702</f>
        <v>2.1977133288155493</v>
      </c>
      <c r="U1702" s="5">
        <f>'90.1 Data-IP'!U1702*Convert!$B$7/$D1702</f>
        <v>2.4329663929103673</v>
      </c>
      <c r="V1702" s="5">
        <f>'90.1 Data-IP'!V1702*Convert!$B$6/$D1702</f>
        <v>1.3358510097755132</v>
      </c>
      <c r="W1702" s="5">
        <f>'90.1 Data-IP'!W1702*Convert!$B$6/$D1702</f>
        <v>33.64490764901101</v>
      </c>
      <c r="X1702" s="5">
        <f>'90.1 Data-IP'!X1702*Convert!$B$7/$D1702</f>
        <v>2.6400252893393206</v>
      </c>
      <c r="Y1702" s="5">
        <f t="shared" si="52"/>
        <v>36.28493293835033</v>
      </c>
      <c r="Z1702" s="5">
        <f>'90.1 Data-IP'!Z1702*Convert!$B$6/$D1702</f>
        <v>84.117904677253634</v>
      </c>
      <c r="AA1702" s="5">
        <f>'90.1 Data-IP'!AA1702*Convert!$B$7/$D1702</f>
        <v>7.7255866645957534</v>
      </c>
      <c r="AB1702" s="5">
        <f t="shared" si="53"/>
        <v>91.843491341849386</v>
      </c>
    </row>
    <row r="1703" spans="1:28" x14ac:dyDescent="0.25">
      <c r="A1703" s="95">
        <v>2019</v>
      </c>
      <c r="B1703" s="95" t="s">
        <v>57</v>
      </c>
      <c r="C1703" s="101" t="s">
        <v>2</v>
      </c>
      <c r="D1703" s="5">
        <f>'90.1 Data-SI'!D1703*Convert!$B$1</f>
        <v>210886.532889864</v>
      </c>
      <c r="E1703" s="5">
        <f>'90.1 Data-IP'!E1703*Convert!$B$6/$D1703</f>
        <v>0</v>
      </c>
      <c r="F1703" s="5">
        <f>'90.1 Data-IP'!F1703*Convert!$B$7/$D1703</f>
        <v>3.1727269301755965</v>
      </c>
      <c r="G1703" s="5">
        <f>'90.1 Data-IP'!G1703*Convert!$B$6/$D1703</f>
        <v>17.411753928801222</v>
      </c>
      <c r="H1703" s="5">
        <f>'90.1 Data-IP'!H1703*Convert!$B$6/$D1703</f>
        <v>11.601335807325864</v>
      </c>
      <c r="I1703" s="5">
        <f>'90.1 Data-IP'!I1703*Convert!$B$6/$D1703</f>
        <v>0.96676612236497472</v>
      </c>
      <c r="J1703" s="5">
        <f>'90.1 Data-IP'!J1703*Convert!$B$6/$D1703</f>
        <v>33.75696213397454</v>
      </c>
      <c r="K1703" s="5">
        <f>'90.1 Data-IP'!K1703*Convert!$B$7/$D1703</f>
        <v>2.6525949823460668</v>
      </c>
      <c r="L1703" s="5">
        <f>'90.1 Data-IP'!L1703*Convert!$B$6/$D1703</f>
        <v>0.41890351856892233</v>
      </c>
      <c r="M1703" s="5">
        <f>'90.1 Data-IP'!M1703*Convert!$B$6/$D1703</f>
        <v>11.833632967470098</v>
      </c>
      <c r="N1703" s="5">
        <f>'90.1 Data-IP'!N1703*Convert!$B$6/$D1703</f>
        <v>0.28538958706445439</v>
      </c>
      <c r="O1703" s="5">
        <f>'90.1 Data-IP'!O1703*Convert!$B$6/$D1703</f>
        <v>1.0851494238919106E-2</v>
      </c>
      <c r="P1703" s="5">
        <f>'90.1 Data-IP'!P1703*Convert!$B$6/$D1703</f>
        <v>0.27453809282553526</v>
      </c>
      <c r="Q1703" s="5">
        <f>'90.1 Data-IP'!Q1703*Convert!$B$6/$D1703</f>
        <v>0</v>
      </c>
      <c r="R1703" s="5">
        <f>'90.1 Data-IP'!R1703*Convert!$B$6/$D1703</f>
        <v>0</v>
      </c>
      <c r="S1703" s="5">
        <f>'90.1 Data-IP'!S1703*Convert!$B$6/$D1703</f>
        <v>0</v>
      </c>
      <c r="T1703" s="5">
        <f>'90.1 Data-IP'!T1703*Convert!$B$6/$D1703</f>
        <v>2.1977133288155493</v>
      </c>
      <c r="U1703" s="5">
        <f>'90.1 Data-IP'!U1703*Convert!$B$7/$D1703</f>
        <v>2.3688512146278962</v>
      </c>
      <c r="V1703" s="5">
        <f>'90.1 Data-IP'!V1703*Convert!$B$6/$D1703</f>
        <v>1.3281647066825055</v>
      </c>
      <c r="W1703" s="5">
        <f>'90.1 Data-IP'!W1703*Convert!$B$6/$D1703</f>
        <v>29.519924989096854</v>
      </c>
      <c r="X1703" s="5">
        <f>'90.1 Data-IP'!X1703*Convert!$B$7/$D1703</f>
        <v>3.1727269301755965</v>
      </c>
      <c r="Y1703" s="5">
        <f t="shared" si="52"/>
        <v>32.69265191927245</v>
      </c>
      <c r="Z1703" s="5">
        <f>'90.1 Data-IP'!Z1703*Convert!$B$6/$D1703</f>
        <v>79.800479762121952</v>
      </c>
      <c r="AA1703" s="5">
        <f>'90.1 Data-IP'!AA1703*Convert!$B$7/$D1703</f>
        <v>8.1941731271495595</v>
      </c>
      <c r="AB1703" s="5">
        <f t="shared" si="53"/>
        <v>87.994652889271507</v>
      </c>
    </row>
    <row r="1704" spans="1:28" x14ac:dyDescent="0.25">
      <c r="A1704" s="95">
        <v>2019</v>
      </c>
      <c r="B1704" s="95" t="s">
        <v>57</v>
      </c>
      <c r="C1704" s="101" t="s">
        <v>18</v>
      </c>
      <c r="D1704" s="5">
        <f>'90.1 Data-SI'!D1704*Convert!$B$1</f>
        <v>210886.532889864</v>
      </c>
      <c r="E1704" s="5">
        <f>'90.1 Data-IP'!E1704*Convert!$B$6/$D1704</f>
        <v>0</v>
      </c>
      <c r="F1704" s="5">
        <f>'90.1 Data-IP'!F1704*Convert!$B$7/$D1704</f>
        <v>5.9373773152949791</v>
      </c>
      <c r="G1704" s="5">
        <f>'90.1 Data-IP'!G1704*Convert!$B$6/$D1704</f>
        <v>8.3931582996721286</v>
      </c>
      <c r="H1704" s="5">
        <f>'90.1 Data-IP'!H1704*Convert!$B$6/$D1704</f>
        <v>12.036750643650134</v>
      </c>
      <c r="I1704" s="5">
        <f>'90.1 Data-IP'!I1704*Convert!$B$6/$D1704</f>
        <v>0.97260201915781386</v>
      </c>
      <c r="J1704" s="5">
        <f>'90.1 Data-IP'!J1704*Convert!$B$6/$D1704</f>
        <v>33.75696213397454</v>
      </c>
      <c r="K1704" s="5">
        <f>'90.1 Data-IP'!K1704*Convert!$B$7/$D1704</f>
        <v>2.6525949823460668</v>
      </c>
      <c r="L1704" s="5">
        <f>'90.1 Data-IP'!L1704*Convert!$B$6/$D1704</f>
        <v>0.41904585751508916</v>
      </c>
      <c r="M1704" s="5">
        <f>'90.1 Data-IP'!M1704*Convert!$B$6/$D1704</f>
        <v>10.404976964793823</v>
      </c>
      <c r="N1704" s="5">
        <f>'90.1 Data-IP'!N1704*Convert!$B$6/$D1704</f>
        <v>0.33250377824566857</v>
      </c>
      <c r="O1704" s="5">
        <f>'90.1 Data-IP'!O1704*Convert!$B$6/$D1704</f>
        <v>1.0851494238919106E-2</v>
      </c>
      <c r="P1704" s="5">
        <f>'90.1 Data-IP'!P1704*Convert!$B$6/$D1704</f>
        <v>0.32165228400674944</v>
      </c>
      <c r="Q1704" s="5">
        <f>'90.1 Data-IP'!Q1704*Convert!$B$6/$D1704</f>
        <v>0</v>
      </c>
      <c r="R1704" s="5">
        <f>'90.1 Data-IP'!R1704*Convert!$B$6/$D1704</f>
        <v>0</v>
      </c>
      <c r="S1704" s="5">
        <f>'90.1 Data-IP'!S1704*Convert!$B$6/$D1704</f>
        <v>0</v>
      </c>
      <c r="T1704" s="5">
        <f>'90.1 Data-IP'!T1704*Convert!$B$6/$D1704</f>
        <v>2.1977133288155493</v>
      </c>
      <c r="U1704" s="5">
        <f>'90.1 Data-IP'!U1704*Convert!$B$7/$D1704</f>
        <v>2.4673625295877417</v>
      </c>
      <c r="V1704" s="5">
        <f>'90.1 Data-IP'!V1704*Convert!$B$6/$D1704</f>
        <v>1.333288908744511</v>
      </c>
      <c r="W1704" s="5">
        <f>'90.1 Data-IP'!W1704*Convert!$B$6/$D1704</f>
        <v>19.119787548472697</v>
      </c>
      <c r="X1704" s="5">
        <f>'90.1 Data-IP'!X1704*Convert!$B$7/$D1704</f>
        <v>5.9373773152949791</v>
      </c>
      <c r="Y1704" s="5">
        <f t="shared" si="52"/>
        <v>25.057164863767674</v>
      </c>
      <c r="Z1704" s="5">
        <f>'90.1 Data-IP'!Z1704*Convert!$B$6/$D1704</f>
        <v>69.847001934569263</v>
      </c>
      <c r="AA1704" s="5">
        <f>'90.1 Data-IP'!AA1704*Convert!$B$7/$D1704</f>
        <v>11.057334827228784</v>
      </c>
      <c r="AB1704" s="5">
        <f t="shared" si="53"/>
        <v>80.904336761798049</v>
      </c>
    </row>
    <row r="1705" spans="1:28" x14ac:dyDescent="0.25">
      <c r="A1705" s="95">
        <v>2019</v>
      </c>
      <c r="B1705" s="95" t="s">
        <v>57</v>
      </c>
      <c r="C1705" s="101" t="s">
        <v>4</v>
      </c>
      <c r="D1705" s="5">
        <f>'90.1 Data-SI'!D1705*Convert!$B$1</f>
        <v>210886.532889864</v>
      </c>
      <c r="E1705" s="5">
        <f>'90.1 Data-IP'!E1705*Convert!$B$6/$D1705</f>
        <v>0</v>
      </c>
      <c r="F1705" s="5">
        <f>'90.1 Data-IP'!F1705*Convert!$B$7/$D1705</f>
        <v>5.6081780298431108</v>
      </c>
      <c r="G1705" s="5">
        <f>'90.1 Data-IP'!G1705*Convert!$B$6/$D1705</f>
        <v>12.452380366457222</v>
      </c>
      <c r="H1705" s="5">
        <f>'90.1 Data-IP'!H1705*Convert!$B$6/$D1705</f>
        <v>11.658840741577254</v>
      </c>
      <c r="I1705" s="5">
        <f>'90.1 Data-IP'!I1705*Convert!$B$6/$D1705</f>
        <v>0.96847418971897647</v>
      </c>
      <c r="J1705" s="5">
        <f>'90.1 Data-IP'!J1705*Convert!$B$6/$D1705</f>
        <v>33.75696213397454</v>
      </c>
      <c r="K1705" s="5">
        <f>'90.1 Data-IP'!K1705*Convert!$B$7/$D1705</f>
        <v>2.6525949823460668</v>
      </c>
      <c r="L1705" s="5">
        <f>'90.1 Data-IP'!L1705*Convert!$B$6/$D1705</f>
        <v>0.41890351856892233</v>
      </c>
      <c r="M1705" s="5">
        <f>'90.1 Data-IP'!M1705*Convert!$B$6/$D1705</f>
        <v>11.095605531595186</v>
      </c>
      <c r="N1705" s="5">
        <f>'90.1 Data-IP'!N1705*Convert!$B$6/$D1705</f>
        <v>0.20582211615720752</v>
      </c>
      <c r="O1705" s="5">
        <f>'90.1 Data-IP'!O1705*Convert!$B$6/$D1705</f>
        <v>1.0851494238919106E-2</v>
      </c>
      <c r="P1705" s="5">
        <f>'90.1 Data-IP'!P1705*Convert!$B$6/$D1705</f>
        <v>0.1949706219182884</v>
      </c>
      <c r="Q1705" s="5">
        <f>'90.1 Data-IP'!Q1705*Convert!$B$6/$D1705</f>
        <v>0</v>
      </c>
      <c r="R1705" s="5">
        <f>'90.1 Data-IP'!R1705*Convert!$B$6/$D1705</f>
        <v>0</v>
      </c>
      <c r="S1705" s="5">
        <f>'90.1 Data-IP'!S1705*Convert!$B$6/$D1705</f>
        <v>3.5877954770806175</v>
      </c>
      <c r="T1705" s="5">
        <f>'90.1 Data-IP'!T1705*Convert!$B$6/$D1705</f>
        <v>2.1978556677617163</v>
      </c>
      <c r="U1705" s="5">
        <f>'90.1 Data-IP'!U1705*Convert!$B$7/$D1705</f>
        <v>2.6105498464359052</v>
      </c>
      <c r="V1705" s="5">
        <f>'90.1 Data-IP'!V1705*Convert!$B$6/$D1705</f>
        <v>1.3344276203138454</v>
      </c>
      <c r="W1705" s="5">
        <f>'90.1 Data-IP'!W1705*Convert!$B$6/$D1705</f>
        <v>27.330751997051312</v>
      </c>
      <c r="X1705" s="5">
        <f>'90.1 Data-IP'!X1705*Convert!$B$7/$D1705</f>
        <v>5.6081780298431108</v>
      </c>
      <c r="Y1705" s="5">
        <f t="shared" si="52"/>
        <v>32.938930026894425</v>
      </c>
      <c r="Z1705" s="5">
        <f>'90.1 Data-IP'!Z1705*Convert!$B$6/$D1705</f>
        <v>77.677209702151643</v>
      </c>
      <c r="AA1705" s="5">
        <f>'90.1 Data-IP'!AA1705*Convert!$B$7/$D1705</f>
        <v>10.871322858625083</v>
      </c>
      <c r="AB1705" s="5">
        <f t="shared" si="53"/>
        <v>88.548532560776721</v>
      </c>
    </row>
    <row r="1706" spans="1:28" x14ac:dyDescent="0.25">
      <c r="A1706" s="95">
        <v>2019</v>
      </c>
      <c r="B1706" s="95" t="s">
        <v>57</v>
      </c>
      <c r="C1706" s="101" t="s">
        <v>5</v>
      </c>
      <c r="D1706" s="5">
        <f>'90.1 Data-SI'!D1706*Convert!$B$1</f>
        <v>210886.532889864</v>
      </c>
      <c r="E1706" s="5">
        <f>'90.1 Data-IP'!E1706*Convert!$B$6/$D1706</f>
        <v>0</v>
      </c>
      <c r="F1706" s="5">
        <f>'90.1 Data-IP'!F1706*Convert!$B$7/$D1706</f>
        <v>7.4070570022775195</v>
      </c>
      <c r="G1706" s="5">
        <f>'90.1 Data-IP'!G1706*Convert!$B$6/$D1706</f>
        <v>13.108989925124718</v>
      </c>
      <c r="H1706" s="5">
        <f>'90.1 Data-IP'!H1706*Convert!$B$6/$D1706</f>
        <v>11.727875130468156</v>
      </c>
      <c r="I1706" s="5">
        <f>'90.1 Data-IP'!I1706*Convert!$B$6/$D1706</f>
        <v>0.97060927391147855</v>
      </c>
      <c r="J1706" s="5">
        <f>'90.1 Data-IP'!J1706*Convert!$B$6/$D1706</f>
        <v>33.75696213397454</v>
      </c>
      <c r="K1706" s="5">
        <f>'90.1 Data-IP'!K1706*Convert!$B$7/$D1706</f>
        <v>2.6525949823460668</v>
      </c>
      <c r="L1706" s="5">
        <f>'90.1 Data-IP'!L1706*Convert!$B$6/$D1706</f>
        <v>0.41890351856892233</v>
      </c>
      <c r="M1706" s="5">
        <f>'90.1 Data-IP'!M1706*Convert!$B$6/$D1706</f>
        <v>11.708801711681806</v>
      </c>
      <c r="N1706" s="5">
        <f>'90.1 Data-IP'!N1706*Convert!$B$6/$D1706</f>
        <v>0.27756094502527978</v>
      </c>
      <c r="O1706" s="5">
        <f>'90.1 Data-IP'!O1706*Convert!$B$6/$D1706</f>
        <v>1.0851494238919106E-2</v>
      </c>
      <c r="P1706" s="5">
        <f>'90.1 Data-IP'!P1706*Convert!$B$6/$D1706</f>
        <v>0.26670945078636071</v>
      </c>
      <c r="Q1706" s="5">
        <f>'90.1 Data-IP'!Q1706*Convert!$B$6/$D1706</f>
        <v>0</v>
      </c>
      <c r="R1706" s="5">
        <f>'90.1 Data-IP'!R1706*Convert!$B$6/$D1706</f>
        <v>0</v>
      </c>
      <c r="S1706" s="5">
        <f>'90.1 Data-IP'!S1706*Convert!$B$6/$D1706</f>
        <v>0</v>
      </c>
      <c r="T1706" s="5">
        <f>'90.1 Data-IP'!T1706*Convert!$B$6/$D1706</f>
        <v>2.1977133288155493</v>
      </c>
      <c r="U1706" s="5">
        <f>'90.1 Data-IP'!U1706*Convert!$B$7/$D1706</f>
        <v>2.5546195845299189</v>
      </c>
      <c r="V1706" s="5">
        <f>'90.1 Data-IP'!V1706*Convert!$B$6/$D1706</f>
        <v>1.3291610793056732</v>
      </c>
      <c r="W1706" s="5">
        <f>'90.1 Data-IP'!W1706*Convert!$B$6/$D1706</f>
        <v>25.084501087592887</v>
      </c>
      <c r="X1706" s="5">
        <f>'90.1 Data-IP'!X1706*Convert!$B$7/$D1706</f>
        <v>7.4070570022775195</v>
      </c>
      <c r="Y1706" s="5">
        <f t="shared" si="52"/>
        <v>32.491558089870409</v>
      </c>
      <c r="Z1706" s="5">
        <f>'90.1 Data-IP'!Z1706*Convert!$B$6/$D1706</f>
        <v>75.496719385822288</v>
      </c>
      <c r="AA1706" s="5">
        <f>'90.1 Data-IP'!AA1706*Convert!$B$7/$D1706</f>
        <v>12.614271569153507</v>
      </c>
      <c r="AB1706" s="5">
        <f t="shared" si="53"/>
        <v>88.11099095497579</v>
      </c>
    </row>
    <row r="1707" spans="1:28" x14ac:dyDescent="0.25">
      <c r="A1707" s="95">
        <v>2019</v>
      </c>
      <c r="B1707" s="95" t="s">
        <v>57</v>
      </c>
      <c r="C1707" s="101" t="s">
        <v>15</v>
      </c>
      <c r="D1707" s="5">
        <f>'90.1 Data-SI'!D1707*Convert!$B$1</f>
        <v>210886.532889864</v>
      </c>
      <c r="E1707" s="5">
        <f>'90.1 Data-IP'!E1707*Convert!$B$6/$D1707</f>
        <v>0</v>
      </c>
      <c r="F1707" s="5">
        <f>'90.1 Data-IP'!F1707*Convert!$B$7/$D1707</f>
        <v>2.9592370280222613</v>
      </c>
      <c r="G1707" s="5">
        <f>'90.1 Data-IP'!G1707*Convert!$B$6/$D1707</f>
        <v>5.5895080770244689</v>
      </c>
      <c r="H1707" s="5">
        <f>'90.1 Data-IP'!H1707*Convert!$B$6/$D1707</f>
        <v>11.907649219476838</v>
      </c>
      <c r="I1707" s="5">
        <f>'90.1 Data-IP'!I1707*Convert!$B$6/$D1707</f>
        <v>0.97189032442697965</v>
      </c>
      <c r="J1707" s="5">
        <f>'90.1 Data-IP'!J1707*Convert!$B$6/$D1707</f>
        <v>33.75696213397454</v>
      </c>
      <c r="K1707" s="5">
        <f>'90.1 Data-IP'!K1707*Convert!$B$7/$D1707</f>
        <v>2.6525949823460668</v>
      </c>
      <c r="L1707" s="5">
        <f>'90.1 Data-IP'!L1707*Convert!$B$6/$D1707</f>
        <v>0.41904585751508916</v>
      </c>
      <c r="M1707" s="5">
        <f>'90.1 Data-IP'!M1707*Convert!$B$6/$D1707</f>
        <v>9.9443681349980242</v>
      </c>
      <c r="N1707" s="5">
        <f>'90.1 Data-IP'!N1707*Convert!$B$6/$D1707</f>
        <v>0.23912942956024108</v>
      </c>
      <c r="O1707" s="5">
        <f>'90.1 Data-IP'!O1707*Convert!$B$6/$D1707</f>
        <v>1.0851494238919106E-2</v>
      </c>
      <c r="P1707" s="5">
        <f>'90.1 Data-IP'!P1707*Convert!$B$6/$D1707</f>
        <v>0.22827793532132196</v>
      </c>
      <c r="Q1707" s="5">
        <f>'90.1 Data-IP'!Q1707*Convert!$B$6/$D1707</f>
        <v>0</v>
      </c>
      <c r="R1707" s="5">
        <f>'90.1 Data-IP'!R1707*Convert!$B$6/$D1707</f>
        <v>0</v>
      </c>
      <c r="S1707" s="5">
        <f>'90.1 Data-IP'!S1707*Convert!$B$6/$D1707</f>
        <v>3.5477982332077436</v>
      </c>
      <c r="T1707" s="5">
        <f>'90.1 Data-IP'!T1707*Convert!$B$6/$D1707</f>
        <v>2.1977133288155493</v>
      </c>
      <c r="U1707" s="5">
        <f>'90.1 Data-IP'!U1707*Convert!$B$7/$D1707</f>
        <v>2.5619275455803532</v>
      </c>
      <c r="V1707" s="5">
        <f>'90.1 Data-IP'!V1707*Convert!$B$6/$D1707</f>
        <v>1.333146569798344</v>
      </c>
      <c r="W1707" s="5">
        <f>'90.1 Data-IP'!W1707*Convert!$B$6/$D1707</f>
        <v>19.309952380551557</v>
      </c>
      <c r="X1707" s="5">
        <f>'90.1 Data-IP'!X1707*Convert!$B$7/$D1707</f>
        <v>2.9592370280222613</v>
      </c>
      <c r="Y1707" s="5">
        <f t="shared" si="52"/>
        <v>22.269189408573819</v>
      </c>
      <c r="Z1707" s="5">
        <f>'90.1 Data-IP'!Z1707*Convert!$B$6/$D1707</f>
        <v>69.907211308797798</v>
      </c>
      <c r="AA1707" s="5">
        <f>'90.1 Data-IP'!AA1707*Convert!$B$7/$D1707</f>
        <v>8.1737595559486813</v>
      </c>
      <c r="AB1707" s="5">
        <f t="shared" si="53"/>
        <v>78.080970864746476</v>
      </c>
    </row>
    <row r="1708" spans="1:28" x14ac:dyDescent="0.25">
      <c r="A1708" s="95">
        <v>2019</v>
      </c>
      <c r="B1708" s="95" t="s">
        <v>57</v>
      </c>
      <c r="C1708" s="101" t="s">
        <v>16</v>
      </c>
      <c r="D1708" s="5">
        <f>'90.1 Data-SI'!D1708*Convert!$B$1</f>
        <v>210886.532889864</v>
      </c>
      <c r="E1708" s="5">
        <f>'90.1 Data-IP'!E1708*Convert!$B$6/$D1708</f>
        <v>0</v>
      </c>
      <c r="F1708" s="5">
        <f>'90.1 Data-IP'!F1708*Convert!$B$7/$D1708</f>
        <v>10.818023462697253</v>
      </c>
      <c r="G1708" s="5">
        <f>'90.1 Data-IP'!G1708*Convert!$B$6/$D1708</f>
        <v>13.193396920201634</v>
      </c>
      <c r="H1708" s="5">
        <f>'90.1 Data-IP'!H1708*Convert!$B$6/$D1708</f>
        <v>11.759616715463357</v>
      </c>
      <c r="I1708" s="5">
        <f>'90.1 Data-IP'!I1708*Convert!$B$6/$D1708</f>
        <v>0.97003991812681156</v>
      </c>
      <c r="J1708" s="5">
        <f>'90.1 Data-IP'!J1708*Convert!$B$6/$D1708</f>
        <v>33.75696213397454</v>
      </c>
      <c r="K1708" s="5">
        <f>'90.1 Data-IP'!K1708*Convert!$B$7/$D1708</f>
        <v>2.6525949823460668</v>
      </c>
      <c r="L1708" s="5">
        <f>'90.1 Data-IP'!L1708*Convert!$B$6/$D1708</f>
        <v>0.41890351856892233</v>
      </c>
      <c r="M1708" s="5">
        <f>'90.1 Data-IP'!M1708*Convert!$B$6/$D1708</f>
        <v>11.930992806648195</v>
      </c>
      <c r="N1708" s="5">
        <f>'90.1 Data-IP'!N1708*Convert!$B$6/$D1708</f>
        <v>0.24041048007574239</v>
      </c>
      <c r="O1708" s="5">
        <f>'90.1 Data-IP'!O1708*Convert!$B$6/$D1708</f>
        <v>1.0851494238919106E-2</v>
      </c>
      <c r="P1708" s="5">
        <f>'90.1 Data-IP'!P1708*Convert!$B$6/$D1708</f>
        <v>0.22955898583682327</v>
      </c>
      <c r="Q1708" s="5">
        <f>'90.1 Data-IP'!Q1708*Convert!$B$6/$D1708</f>
        <v>0</v>
      </c>
      <c r="R1708" s="5">
        <f>'90.1 Data-IP'!R1708*Convert!$B$6/$D1708</f>
        <v>0</v>
      </c>
      <c r="S1708" s="5">
        <f>'90.1 Data-IP'!S1708*Convert!$B$6/$D1708</f>
        <v>3.7314154737629286</v>
      </c>
      <c r="T1708" s="5">
        <f>'90.1 Data-IP'!T1708*Convert!$B$6/$D1708</f>
        <v>2.1978556677617163</v>
      </c>
      <c r="U1708" s="5">
        <f>'90.1 Data-IP'!U1708*Convert!$B$7/$D1708</f>
        <v>2.7548089975714651</v>
      </c>
      <c r="V1708" s="5">
        <f>'90.1 Data-IP'!V1708*Convert!$B$6/$D1708</f>
        <v>1.333288908744511</v>
      </c>
      <c r="W1708" s="5">
        <f>'90.1 Data-IP'!W1708*Convert!$B$6/$D1708</f>
        <v>29.085364186449585</v>
      </c>
      <c r="X1708" s="5">
        <f>'90.1 Data-IP'!X1708*Convert!$B$7/$D1708</f>
        <v>10.818023462697253</v>
      </c>
      <c r="Y1708" s="5">
        <f t="shared" si="52"/>
        <v>39.903387649146836</v>
      </c>
      <c r="Z1708" s="5">
        <f>'90.1 Data-IP'!Z1708*Convert!$B$6/$D1708</f>
        <v>79.532882543328355</v>
      </c>
      <c r="AA1708" s="5">
        <f>'90.1 Data-IP'!AA1708*Convert!$B$7/$D1708</f>
        <v>16.225427442614784</v>
      </c>
      <c r="AB1708" s="5">
        <f t="shared" si="53"/>
        <v>95.758309985943143</v>
      </c>
    </row>
    <row r="1709" spans="1:28" x14ac:dyDescent="0.25">
      <c r="A1709" s="95">
        <v>2019</v>
      </c>
      <c r="B1709" s="95" t="s">
        <v>57</v>
      </c>
      <c r="C1709" s="101" t="s">
        <v>9</v>
      </c>
      <c r="D1709" s="5">
        <f>'90.1 Data-SI'!D1709*Convert!$B$1</f>
        <v>210886.532889864</v>
      </c>
      <c r="E1709" s="5">
        <f>'90.1 Data-IP'!E1709*Convert!$B$6/$D1709</f>
        <v>0</v>
      </c>
      <c r="F1709" s="5">
        <f>'90.1 Data-IP'!F1709*Convert!$B$7/$D1709</f>
        <v>6.9106515679917324</v>
      </c>
      <c r="G1709" s="5">
        <f>'90.1 Data-IP'!G1709*Convert!$B$6/$D1709</f>
        <v>9.0551767382939623</v>
      </c>
      <c r="H1709" s="5">
        <f>'90.1 Data-IP'!H1709*Convert!$B$6/$D1709</f>
        <v>11.715206964259311</v>
      </c>
      <c r="I1709" s="5">
        <f>'90.1 Data-IP'!I1709*Convert!$B$6/$D1709</f>
        <v>0.96904354550364369</v>
      </c>
      <c r="J1709" s="5">
        <f>'90.1 Data-IP'!J1709*Convert!$B$6/$D1709</f>
        <v>33.75696213397454</v>
      </c>
      <c r="K1709" s="5">
        <f>'90.1 Data-IP'!K1709*Convert!$B$7/$D1709</f>
        <v>2.6525949823460668</v>
      </c>
      <c r="L1709" s="5">
        <f>'90.1 Data-IP'!L1709*Convert!$B$6/$D1709</f>
        <v>0.41904585751508916</v>
      </c>
      <c r="M1709" s="5">
        <f>'90.1 Data-IP'!M1709*Convert!$B$6/$D1709</f>
        <v>11.695279511795958</v>
      </c>
      <c r="N1709" s="5">
        <f>'90.1 Data-IP'!N1709*Convert!$B$6/$D1709</f>
        <v>0.14575508087481362</v>
      </c>
      <c r="O1709" s="5">
        <f>'90.1 Data-IP'!O1709*Convert!$B$6/$D1709</f>
        <v>1.0851494238919106E-2</v>
      </c>
      <c r="P1709" s="5">
        <f>'90.1 Data-IP'!P1709*Convert!$B$6/$D1709</f>
        <v>0.1349035866358945</v>
      </c>
      <c r="Q1709" s="5">
        <f>'90.1 Data-IP'!Q1709*Convert!$B$6/$D1709</f>
        <v>0</v>
      </c>
      <c r="R1709" s="5">
        <f>'90.1 Data-IP'!R1709*Convert!$B$6/$D1709</f>
        <v>0</v>
      </c>
      <c r="S1709" s="5">
        <f>'90.1 Data-IP'!S1709*Convert!$B$6/$D1709</f>
        <v>3.7137654444382444</v>
      </c>
      <c r="T1709" s="5">
        <f>'90.1 Data-IP'!T1709*Convert!$B$6/$D1709</f>
        <v>2.1978556677617163</v>
      </c>
      <c r="U1709" s="5">
        <f>'90.1 Data-IP'!U1709*Convert!$B$7/$D1709</f>
        <v>2.7132997788050015</v>
      </c>
      <c r="V1709" s="5">
        <f>'90.1 Data-IP'!V1709*Convert!$B$6/$D1709</f>
        <v>1.3283070456286725</v>
      </c>
      <c r="W1709" s="5">
        <f>'90.1 Data-IP'!W1709*Convert!$B$6/$D1709</f>
        <v>24.599125281164056</v>
      </c>
      <c r="X1709" s="5">
        <f>'90.1 Data-IP'!X1709*Convert!$B$7/$D1709</f>
        <v>6.9106515679917324</v>
      </c>
      <c r="Y1709" s="5">
        <f t="shared" si="52"/>
        <v>31.509776849155788</v>
      </c>
      <c r="Z1709" s="5">
        <f>'90.1 Data-IP'!Z1709*Convert!$B$6/$D1709</f>
        <v>74.996255651099787</v>
      </c>
      <c r="AA1709" s="5">
        <f>'90.1 Data-IP'!AA1709*Convert!$B$7/$D1709</f>
        <v>12.276595048883136</v>
      </c>
      <c r="AB1709" s="5">
        <f t="shared" si="53"/>
        <v>87.272850699982925</v>
      </c>
    </row>
    <row r="1710" spans="1:28" x14ac:dyDescent="0.25">
      <c r="A1710" s="95">
        <v>2019</v>
      </c>
      <c r="B1710" s="95" t="s">
        <v>57</v>
      </c>
      <c r="C1710" s="101" t="s">
        <v>12</v>
      </c>
      <c r="D1710" s="5">
        <f>'90.1 Data-SI'!D1710*Convert!$B$1</f>
        <v>210886.532889864</v>
      </c>
      <c r="E1710" s="5">
        <f>'90.1 Data-IP'!E1710*Convert!$B$6/$D1710</f>
        <v>0</v>
      </c>
      <c r="F1710" s="5">
        <f>'90.1 Data-IP'!F1710*Convert!$B$7/$D1710</f>
        <v>13.182636059915897</v>
      </c>
      <c r="G1710" s="5">
        <f>'90.1 Data-IP'!G1710*Convert!$B$6/$D1710</f>
        <v>10.7104363432678</v>
      </c>
      <c r="H1710" s="5">
        <f>'90.1 Data-IP'!H1710*Convert!$B$6/$D1710</f>
        <v>11.49429691980842</v>
      </c>
      <c r="I1710" s="5">
        <f>'90.1 Data-IP'!I1710*Convert!$B$6/$D1710</f>
        <v>0.97231734126548031</v>
      </c>
      <c r="J1710" s="5">
        <f>'90.1 Data-IP'!J1710*Convert!$B$6/$D1710</f>
        <v>33.75696213397454</v>
      </c>
      <c r="K1710" s="5">
        <f>'90.1 Data-IP'!K1710*Convert!$B$7/$D1710</f>
        <v>2.6525949823460668</v>
      </c>
      <c r="L1710" s="5">
        <f>'90.1 Data-IP'!L1710*Convert!$B$6/$D1710</f>
        <v>0.41890351856892233</v>
      </c>
      <c r="M1710" s="5">
        <f>'90.1 Data-IP'!M1710*Convert!$B$6/$D1710</f>
        <v>12.22577676415966</v>
      </c>
      <c r="N1710" s="5">
        <f>'90.1 Data-IP'!N1710*Convert!$B$6/$D1710</f>
        <v>0.34488726656218105</v>
      </c>
      <c r="O1710" s="5">
        <f>'90.1 Data-IP'!O1710*Convert!$B$6/$D1710</f>
        <v>1.0851494238919106E-2</v>
      </c>
      <c r="P1710" s="5">
        <f>'90.1 Data-IP'!P1710*Convert!$B$6/$D1710</f>
        <v>0.33403577232326193</v>
      </c>
      <c r="Q1710" s="5">
        <f>'90.1 Data-IP'!Q1710*Convert!$B$6/$D1710</f>
        <v>0</v>
      </c>
      <c r="R1710" s="5">
        <f>'90.1 Data-IP'!R1710*Convert!$B$6/$D1710</f>
        <v>0</v>
      </c>
      <c r="S1710" s="5">
        <f>'90.1 Data-IP'!S1710*Convert!$B$6/$D1710</f>
        <v>3.7691352944971341</v>
      </c>
      <c r="T1710" s="5">
        <f>'90.1 Data-IP'!T1710*Convert!$B$6/$D1710</f>
        <v>2.1978556677617163</v>
      </c>
      <c r="U1710" s="5">
        <f>'90.1 Data-IP'!U1710*Convert!$B$7/$D1710</f>
        <v>2.910663446907046</v>
      </c>
      <c r="V1710" s="5">
        <f>'90.1 Data-IP'!V1710*Convert!$B$6/$D1710</f>
        <v>1.3321501971751766</v>
      </c>
      <c r="W1710" s="5">
        <f>'90.1 Data-IP'!W1710*Convert!$B$6/$D1710</f>
        <v>27.039384174247854</v>
      </c>
      <c r="X1710" s="5">
        <f>'90.1 Data-IP'!X1710*Convert!$B$7/$D1710</f>
        <v>13.182636059915897</v>
      </c>
      <c r="Y1710" s="5">
        <f t="shared" si="52"/>
        <v>40.22202023416375</v>
      </c>
      <c r="Z1710" s="5">
        <f>'90.1 Data-IP'!Z1710*Convert!$B$6/$D1710</f>
        <v>77.222863785987187</v>
      </c>
      <c r="AA1710" s="5">
        <f>'90.1 Data-IP'!AA1710*Convert!$B$7/$D1710</f>
        <v>18.745845769428673</v>
      </c>
      <c r="AB1710" s="5">
        <f t="shared" si="53"/>
        <v>95.968709555415856</v>
      </c>
    </row>
    <row r="1711" spans="1:28" x14ac:dyDescent="0.25">
      <c r="A1711" s="95">
        <v>2019</v>
      </c>
      <c r="B1711" s="95" t="s">
        <v>57</v>
      </c>
      <c r="C1711" s="101" t="s">
        <v>8</v>
      </c>
      <c r="D1711" s="5">
        <f>'90.1 Data-SI'!D1711*Convert!$B$1</f>
        <v>210886.532889864</v>
      </c>
      <c r="E1711" s="5">
        <f>'90.1 Data-IP'!E1711*Convert!$B$6/$D1711</f>
        <v>0</v>
      </c>
      <c r="F1711" s="5">
        <f>'90.1 Data-IP'!F1711*Convert!$B$7/$D1711</f>
        <v>23.188891209130979</v>
      </c>
      <c r="G1711" s="5">
        <f>'90.1 Data-IP'!G1711*Convert!$B$6/$D1711</f>
        <v>5.1266218240900017</v>
      </c>
      <c r="H1711" s="5">
        <f>'90.1 Data-IP'!H1711*Convert!$B$6/$D1711</f>
        <v>12.595003990516366</v>
      </c>
      <c r="I1711" s="5">
        <f>'90.1 Data-IP'!I1711*Convert!$B$6/$D1711</f>
        <v>1.009467806215018</v>
      </c>
      <c r="J1711" s="5">
        <f>'90.1 Data-IP'!J1711*Convert!$B$6/$D1711</f>
        <v>33.75696213397454</v>
      </c>
      <c r="K1711" s="5">
        <f>'90.1 Data-IP'!K1711*Convert!$B$7/$D1711</f>
        <v>2.6525949823460668</v>
      </c>
      <c r="L1711" s="5">
        <f>'90.1 Data-IP'!L1711*Convert!$B$6/$D1711</f>
        <v>0.41947287435358954</v>
      </c>
      <c r="M1711" s="5">
        <f>'90.1 Data-IP'!M1711*Convert!$B$6/$D1711</f>
        <v>12.68439284870912</v>
      </c>
      <c r="N1711" s="5">
        <f>'90.1 Data-IP'!N1711*Convert!$B$6/$D1711</f>
        <v>0.22731529702839584</v>
      </c>
      <c r="O1711" s="5">
        <f>'90.1 Data-IP'!O1711*Convert!$B$6/$D1711</f>
        <v>1.0851494238919106E-2</v>
      </c>
      <c r="P1711" s="5">
        <f>'90.1 Data-IP'!P1711*Convert!$B$6/$D1711</f>
        <v>0.21646380278947674</v>
      </c>
      <c r="Q1711" s="5">
        <f>'90.1 Data-IP'!Q1711*Convert!$B$6/$D1711</f>
        <v>0</v>
      </c>
      <c r="R1711" s="5">
        <f>'90.1 Data-IP'!R1711*Convert!$B$6/$D1711</f>
        <v>0</v>
      </c>
      <c r="S1711" s="5">
        <f>'90.1 Data-IP'!S1711*Convert!$B$6/$D1711</f>
        <v>3.6388951587545022</v>
      </c>
      <c r="T1711" s="5">
        <f>'90.1 Data-IP'!T1711*Convert!$B$6/$D1711</f>
        <v>2.1979980067078828</v>
      </c>
      <c r="U1711" s="5">
        <f>'90.1 Data-IP'!U1711*Convert!$B$7/$D1711</f>
        <v>3.1018884277267258</v>
      </c>
      <c r="V1711" s="5">
        <f>'90.1 Data-IP'!V1711*Convert!$B$6/$D1711</f>
        <v>1.3288764014133398</v>
      </c>
      <c r="W1711" s="5">
        <f>'90.1 Data-IP'!W1711*Convert!$B$6/$D1711</f>
        <v>21.666373634343103</v>
      </c>
      <c r="X1711" s="5">
        <f>'90.1 Data-IP'!X1711*Convert!$B$7/$D1711</f>
        <v>23.188891209130979</v>
      </c>
      <c r="Y1711" s="5">
        <f t="shared" si="52"/>
        <v>44.855264843474082</v>
      </c>
      <c r="Z1711" s="5">
        <f>'90.1 Data-IP'!Z1711*Convert!$B$6/$D1711</f>
        <v>72.985006341762755</v>
      </c>
      <c r="AA1711" s="5">
        <f>'90.1 Data-IP'!AA1711*Convert!$B$7/$D1711</f>
        <v>28.94337461920378</v>
      </c>
      <c r="AB1711" s="5">
        <f t="shared" si="53"/>
        <v>101.92838096096654</v>
      </c>
    </row>
    <row r="1712" spans="1:28" x14ac:dyDescent="0.25">
      <c r="A1712" s="95">
        <v>2004</v>
      </c>
      <c r="B1712" s="95" t="s">
        <v>1</v>
      </c>
      <c r="C1712" s="101" t="s">
        <v>10</v>
      </c>
      <c r="D1712" s="5">
        <f>'90.1 Data-SI'!D1712*Convert!$B$1</f>
        <v>52044.906174549214</v>
      </c>
      <c r="E1712" s="5">
        <f>'90.1 Data-IP'!E1712*Convert!$B$6/$D1712</f>
        <v>0</v>
      </c>
      <c r="F1712" s="5">
        <f>'90.1 Data-IP'!F1712*Convert!$B$7/$D1712</f>
        <v>1.0895219292078722</v>
      </c>
      <c r="G1712" s="5">
        <f>'90.1 Data-IP'!G1712*Convert!$B$6/$D1712</f>
        <v>18.385345915354645</v>
      </c>
      <c r="H1712" s="5">
        <f>'90.1 Data-IP'!H1712*Convert!$B$6/$D1712</f>
        <v>27.797475663846431</v>
      </c>
      <c r="I1712" s="5">
        <f>'90.1 Data-IP'!I1712*Convert!$B$6/$D1712</f>
        <v>7.1316247527483831</v>
      </c>
      <c r="J1712" s="5">
        <f>'90.1 Data-IP'!J1712*Convert!$B$6/$D1712</f>
        <v>8.0330990340703181</v>
      </c>
      <c r="K1712" s="5">
        <f>'90.1 Data-IP'!K1712*Convert!$B$7/$D1712</f>
        <v>0</v>
      </c>
      <c r="L1712" s="5">
        <f>'90.1 Data-IP'!L1712*Convert!$B$6/$D1712</f>
        <v>0</v>
      </c>
      <c r="M1712" s="5">
        <f>'90.1 Data-IP'!M1712*Convert!$B$6/$D1712</f>
        <v>9.5874644775524764</v>
      </c>
      <c r="N1712" s="5">
        <f>'90.1 Data-IP'!N1712*Convert!$B$6/$D1712</f>
        <v>0</v>
      </c>
      <c r="O1712" s="5">
        <f>'90.1 Data-IP'!O1712*Convert!$B$6/$D1712</f>
        <v>0</v>
      </c>
      <c r="P1712" s="5">
        <f>'90.1 Data-IP'!P1712*Convert!$B$6/$D1712</f>
        <v>0</v>
      </c>
      <c r="Q1712" s="5">
        <f>'90.1 Data-IP'!Q1712*Convert!$B$6/$D1712</f>
        <v>0</v>
      </c>
      <c r="R1712" s="5">
        <f>'90.1 Data-IP'!R1712*Convert!$B$6/$D1712</f>
        <v>0</v>
      </c>
      <c r="S1712" s="5">
        <f>'90.1 Data-IP'!S1712*Convert!$B$6/$D1712</f>
        <v>0</v>
      </c>
      <c r="T1712" s="5">
        <f>'90.1 Data-IP'!T1712*Convert!$B$6/$D1712</f>
        <v>1.3167407448867412</v>
      </c>
      <c r="U1712" s="5">
        <f>'90.1 Data-IP'!U1712*Convert!$B$7/$D1712</f>
        <v>0</v>
      </c>
      <c r="V1712" s="5">
        <f>'90.1 Data-IP'!V1712*Convert!$B$6/$D1712</f>
        <v>0</v>
      </c>
      <c r="W1712" s="5">
        <f>'90.1 Data-IP'!W1712*Convert!$B$6/$D1712</f>
        <v>27.972810392907121</v>
      </c>
      <c r="X1712" s="5">
        <f>'90.1 Data-IP'!X1712*Convert!$B$7/$D1712</f>
        <v>1.0895219292078722</v>
      </c>
      <c r="Y1712" s="5">
        <f t="shared" si="52"/>
        <v>29.062332322114994</v>
      </c>
      <c r="Z1712" s="5">
        <f>'90.1 Data-IP'!Z1712*Convert!$B$6/$D1712</f>
        <v>72.251750588458989</v>
      </c>
      <c r="AA1712" s="5">
        <f>'90.1 Data-IP'!AA1712*Convert!$B$7/$D1712</f>
        <v>1.0895219292078722</v>
      </c>
      <c r="AB1712" s="5">
        <f t="shared" si="53"/>
        <v>73.341272517666866</v>
      </c>
    </row>
    <row r="1713" spans="1:28" x14ac:dyDescent="0.25">
      <c r="A1713" s="95">
        <v>2004</v>
      </c>
      <c r="B1713" s="95" t="s">
        <v>1</v>
      </c>
      <c r="C1713" s="101" t="s">
        <v>6</v>
      </c>
      <c r="D1713" s="5">
        <f>'90.1 Data-SI'!D1713*Convert!$B$1</f>
        <v>52044.906174549214</v>
      </c>
      <c r="E1713" s="5">
        <f>'90.1 Data-IP'!E1713*Convert!$B$6/$D1713</f>
        <v>0</v>
      </c>
      <c r="F1713" s="5">
        <f>'90.1 Data-IP'!F1713*Convert!$B$7/$D1713</f>
        <v>1.4008421108278788</v>
      </c>
      <c r="G1713" s="5">
        <f>'90.1 Data-IP'!G1713*Convert!$B$6/$D1713</f>
        <v>17.881258569305142</v>
      </c>
      <c r="H1713" s="5">
        <f>'90.1 Data-IP'!H1713*Convert!$B$6/$D1713</f>
        <v>27.797475663846431</v>
      </c>
      <c r="I1713" s="5">
        <f>'90.1 Data-IP'!I1713*Convert!$B$6/$D1713</f>
        <v>7.1327782707027287</v>
      </c>
      <c r="J1713" s="5">
        <f>'90.1 Data-IP'!J1713*Convert!$B$6/$D1713</f>
        <v>8.0330990340703181</v>
      </c>
      <c r="K1713" s="5">
        <f>'90.1 Data-IP'!K1713*Convert!$B$7/$D1713</f>
        <v>0</v>
      </c>
      <c r="L1713" s="5">
        <f>'90.1 Data-IP'!L1713*Convert!$B$6/$D1713</f>
        <v>0</v>
      </c>
      <c r="M1713" s="5">
        <f>'90.1 Data-IP'!M1713*Convert!$B$6/$D1713</f>
        <v>11.341965286113783</v>
      </c>
      <c r="N1713" s="5">
        <f>'90.1 Data-IP'!N1713*Convert!$B$6/$D1713</f>
        <v>0</v>
      </c>
      <c r="O1713" s="5">
        <f>'90.1 Data-IP'!O1713*Convert!$B$6/$D1713</f>
        <v>0</v>
      </c>
      <c r="P1713" s="5">
        <f>'90.1 Data-IP'!P1713*Convert!$B$6/$D1713</f>
        <v>0</v>
      </c>
      <c r="Q1713" s="5">
        <f>'90.1 Data-IP'!Q1713*Convert!$B$6/$D1713</f>
        <v>0</v>
      </c>
      <c r="R1713" s="5">
        <f>'90.1 Data-IP'!R1713*Convert!$B$6/$D1713</f>
        <v>0</v>
      </c>
      <c r="S1713" s="5">
        <f>'90.1 Data-IP'!S1713*Convert!$B$6/$D1713</f>
        <v>0</v>
      </c>
      <c r="T1713" s="5">
        <f>'90.1 Data-IP'!T1713*Convert!$B$6/$D1713</f>
        <v>1.3103963961378344</v>
      </c>
      <c r="U1713" s="5">
        <f>'90.1 Data-IP'!U1713*Convert!$B$7/$D1713</f>
        <v>0</v>
      </c>
      <c r="V1713" s="5">
        <f>'90.1 Data-IP'!V1713*Convert!$B$6/$D1713</f>
        <v>0</v>
      </c>
      <c r="W1713" s="5">
        <f>'90.1 Data-IP'!W1713*Convert!$B$6/$D1713</f>
        <v>29.223223855418926</v>
      </c>
      <c r="X1713" s="5">
        <f>'90.1 Data-IP'!X1713*Convert!$B$7/$D1713</f>
        <v>1.4008421108278788</v>
      </c>
      <c r="Y1713" s="5">
        <f t="shared" si="52"/>
        <v>30.624065966246803</v>
      </c>
      <c r="Z1713" s="5">
        <f>'90.1 Data-IP'!Z1713*Convert!$B$6/$D1713</f>
        <v>73.496973220176244</v>
      </c>
      <c r="AA1713" s="5">
        <f>'90.1 Data-IP'!AA1713*Convert!$B$7/$D1713</f>
        <v>1.4008421108278788</v>
      </c>
      <c r="AB1713" s="5">
        <f t="shared" si="53"/>
        <v>74.897815331004125</v>
      </c>
    </row>
    <row r="1714" spans="1:28" x14ac:dyDescent="0.25">
      <c r="A1714" s="95">
        <v>2004</v>
      </c>
      <c r="B1714" s="95" t="s">
        <v>1</v>
      </c>
      <c r="C1714" s="101" t="s">
        <v>11</v>
      </c>
      <c r="D1714" s="5">
        <f>'90.1 Data-SI'!D1714*Convert!$B$1</f>
        <v>52044.906174549214</v>
      </c>
      <c r="E1714" s="5">
        <f>'90.1 Data-IP'!E1714*Convert!$B$6/$D1714</f>
        <v>0</v>
      </c>
      <c r="F1714" s="5">
        <f>'90.1 Data-IP'!F1714*Convert!$B$7/$D1714</f>
        <v>1.0895219292078722</v>
      </c>
      <c r="G1714" s="5">
        <f>'90.1 Data-IP'!G1714*Convert!$B$6/$D1714</f>
        <v>11.457893840525626</v>
      </c>
      <c r="H1714" s="5">
        <f>'90.1 Data-IP'!H1714*Convert!$B$6/$D1714</f>
        <v>27.797475663846431</v>
      </c>
      <c r="I1714" s="5">
        <f>'90.1 Data-IP'!I1714*Convert!$B$6/$D1714</f>
        <v>7.1339317886570752</v>
      </c>
      <c r="J1714" s="5">
        <f>'90.1 Data-IP'!J1714*Convert!$B$6/$D1714</f>
        <v>8.0330990340703181</v>
      </c>
      <c r="K1714" s="5">
        <f>'90.1 Data-IP'!K1714*Convert!$B$7/$D1714</f>
        <v>0</v>
      </c>
      <c r="L1714" s="5">
        <f>'90.1 Data-IP'!L1714*Convert!$B$6/$D1714</f>
        <v>0</v>
      </c>
      <c r="M1714" s="5">
        <f>'90.1 Data-IP'!M1714*Convert!$B$6/$D1714</f>
        <v>7.8398847767172493</v>
      </c>
      <c r="N1714" s="5">
        <f>'90.1 Data-IP'!N1714*Convert!$B$6/$D1714</f>
        <v>0</v>
      </c>
      <c r="O1714" s="5">
        <f>'90.1 Data-IP'!O1714*Convert!$B$6/$D1714</f>
        <v>0</v>
      </c>
      <c r="P1714" s="5">
        <f>'90.1 Data-IP'!P1714*Convert!$B$6/$D1714</f>
        <v>0</v>
      </c>
      <c r="Q1714" s="5">
        <f>'90.1 Data-IP'!Q1714*Convert!$B$6/$D1714</f>
        <v>0</v>
      </c>
      <c r="R1714" s="5">
        <f>'90.1 Data-IP'!R1714*Convert!$B$6/$D1714</f>
        <v>0</v>
      </c>
      <c r="S1714" s="5">
        <f>'90.1 Data-IP'!S1714*Convert!$B$6/$D1714</f>
        <v>0</v>
      </c>
      <c r="T1714" s="5">
        <f>'90.1 Data-IP'!T1714*Convert!$B$6/$D1714</f>
        <v>1.3501927655627954</v>
      </c>
      <c r="U1714" s="5">
        <f>'90.1 Data-IP'!U1714*Convert!$B$7/$D1714</f>
        <v>0</v>
      </c>
      <c r="V1714" s="5">
        <f>'90.1 Data-IP'!V1714*Convert!$B$6/$D1714</f>
        <v>0</v>
      </c>
      <c r="W1714" s="5">
        <f>'90.1 Data-IP'!W1714*Convert!$B$6/$D1714</f>
        <v>19.297778617242873</v>
      </c>
      <c r="X1714" s="5">
        <f>'90.1 Data-IP'!X1714*Convert!$B$7/$D1714</f>
        <v>1.0895219292078722</v>
      </c>
      <c r="Y1714" s="5">
        <f t="shared" si="52"/>
        <v>20.387300546450746</v>
      </c>
      <c r="Z1714" s="5">
        <f>'90.1 Data-IP'!Z1714*Convert!$B$6/$D1714</f>
        <v>63.612477869379489</v>
      </c>
      <c r="AA1714" s="5">
        <f>'90.1 Data-IP'!AA1714*Convert!$B$7/$D1714</f>
        <v>1.0895219292078722</v>
      </c>
      <c r="AB1714" s="5">
        <f t="shared" si="53"/>
        <v>64.701999798587366</v>
      </c>
    </row>
    <row r="1715" spans="1:28" x14ac:dyDescent="0.25">
      <c r="A1715" s="95">
        <v>2004</v>
      </c>
      <c r="B1715" s="95" t="s">
        <v>1</v>
      </c>
      <c r="C1715" s="101" t="s">
        <v>13</v>
      </c>
      <c r="D1715" s="5">
        <f>'90.1 Data-SI'!D1715*Convert!$B$1</f>
        <v>52044.906174549214</v>
      </c>
      <c r="E1715" s="5">
        <f>'90.1 Data-IP'!E1715*Convert!$B$6/$D1715</f>
        <v>0</v>
      </c>
      <c r="F1715" s="5">
        <f>'90.1 Data-IP'!F1715*Convert!$B$7/$D1715</f>
        <v>1.4979692695831373</v>
      </c>
      <c r="G1715" s="5">
        <f>'90.1 Data-IP'!G1715*Convert!$B$6/$D1715</f>
        <v>13.322555613727044</v>
      </c>
      <c r="H1715" s="5">
        <f>'90.1 Data-IP'!H1715*Convert!$B$6/$D1715</f>
        <v>27.797475663846431</v>
      </c>
      <c r="I1715" s="5">
        <f>'90.1 Data-IP'!I1715*Convert!$B$6/$D1715</f>
        <v>7.1247036450223034</v>
      </c>
      <c r="J1715" s="5">
        <f>'90.1 Data-IP'!J1715*Convert!$B$6/$D1715</f>
        <v>8.0330990340703181</v>
      </c>
      <c r="K1715" s="5">
        <f>'90.1 Data-IP'!K1715*Convert!$B$7/$D1715</f>
        <v>0</v>
      </c>
      <c r="L1715" s="5">
        <f>'90.1 Data-IP'!L1715*Convert!$B$6/$D1715</f>
        <v>0</v>
      </c>
      <c r="M1715" s="5">
        <f>'90.1 Data-IP'!M1715*Convert!$B$6/$D1715</f>
        <v>10.089244787693286</v>
      </c>
      <c r="N1715" s="5">
        <f>'90.1 Data-IP'!N1715*Convert!$B$6/$D1715</f>
        <v>0</v>
      </c>
      <c r="O1715" s="5">
        <f>'90.1 Data-IP'!O1715*Convert!$B$6/$D1715</f>
        <v>0</v>
      </c>
      <c r="P1715" s="5">
        <f>'90.1 Data-IP'!P1715*Convert!$B$6/$D1715</f>
        <v>0</v>
      </c>
      <c r="Q1715" s="5">
        <f>'90.1 Data-IP'!Q1715*Convert!$B$6/$D1715</f>
        <v>0</v>
      </c>
      <c r="R1715" s="5">
        <f>'90.1 Data-IP'!R1715*Convert!$B$6/$D1715</f>
        <v>0</v>
      </c>
      <c r="S1715" s="5">
        <f>'90.1 Data-IP'!S1715*Convert!$B$6/$D1715</f>
        <v>0</v>
      </c>
      <c r="T1715" s="5">
        <f>'90.1 Data-IP'!T1715*Convert!$B$6/$D1715</f>
        <v>1.348462488631275</v>
      </c>
      <c r="U1715" s="5">
        <f>'90.1 Data-IP'!U1715*Convert!$B$7/$D1715</f>
        <v>0</v>
      </c>
      <c r="V1715" s="5">
        <f>'90.1 Data-IP'!V1715*Convert!$B$6/$D1715</f>
        <v>0</v>
      </c>
      <c r="W1715" s="5">
        <f>'90.1 Data-IP'!W1715*Convert!$B$6/$D1715</f>
        <v>23.411800401420329</v>
      </c>
      <c r="X1715" s="5">
        <f>'90.1 Data-IP'!X1715*Convert!$B$7/$D1715</f>
        <v>1.4979692695831373</v>
      </c>
      <c r="Y1715" s="5">
        <f t="shared" si="52"/>
        <v>24.909769671003467</v>
      </c>
      <c r="Z1715" s="5">
        <f>'90.1 Data-IP'!Z1715*Convert!$B$6/$D1715</f>
        <v>67.715541232990645</v>
      </c>
      <c r="AA1715" s="5">
        <f>'90.1 Data-IP'!AA1715*Convert!$B$7/$D1715</f>
        <v>1.4979692695831373</v>
      </c>
      <c r="AB1715" s="5">
        <f t="shared" si="53"/>
        <v>69.213510502573783</v>
      </c>
    </row>
    <row r="1716" spans="1:28" x14ac:dyDescent="0.25">
      <c r="A1716" s="95">
        <v>2004</v>
      </c>
      <c r="B1716" s="95" t="s">
        <v>1</v>
      </c>
      <c r="C1716" s="101" t="s">
        <v>19</v>
      </c>
      <c r="D1716" s="5">
        <f>'90.1 Data-SI'!D1716*Convert!$B$1</f>
        <v>52044.906174549214</v>
      </c>
      <c r="E1716" s="5">
        <f>'90.1 Data-IP'!E1716*Convert!$B$6/$D1716</f>
        <v>0</v>
      </c>
      <c r="F1716" s="5">
        <f>'90.1 Data-IP'!F1716*Convert!$B$7/$D1716</f>
        <v>1.9322777030416118</v>
      </c>
      <c r="G1716" s="5">
        <f>'90.1 Data-IP'!G1716*Convert!$B$6/$D1716</f>
        <v>7.2198688762559051</v>
      </c>
      <c r="H1716" s="5">
        <f>'90.1 Data-IP'!H1716*Convert!$B$6/$D1716</f>
        <v>27.797475663846431</v>
      </c>
      <c r="I1716" s="5">
        <f>'90.1 Data-IP'!I1716*Convert!$B$6/$D1716</f>
        <v>7.1223966091136095</v>
      </c>
      <c r="J1716" s="5">
        <f>'90.1 Data-IP'!J1716*Convert!$B$6/$D1716</f>
        <v>8.0330990340703181</v>
      </c>
      <c r="K1716" s="5">
        <f>'90.1 Data-IP'!K1716*Convert!$B$7/$D1716</f>
        <v>0</v>
      </c>
      <c r="L1716" s="5">
        <f>'90.1 Data-IP'!L1716*Convert!$B$6/$D1716</f>
        <v>0</v>
      </c>
      <c r="M1716" s="5">
        <f>'90.1 Data-IP'!M1716*Convert!$B$6/$D1716</f>
        <v>4.2622488413110027</v>
      </c>
      <c r="N1716" s="5">
        <f>'90.1 Data-IP'!N1716*Convert!$B$6/$D1716</f>
        <v>0</v>
      </c>
      <c r="O1716" s="5">
        <f>'90.1 Data-IP'!O1716*Convert!$B$6/$D1716</f>
        <v>0</v>
      </c>
      <c r="P1716" s="5">
        <f>'90.1 Data-IP'!P1716*Convert!$B$6/$D1716</f>
        <v>0</v>
      </c>
      <c r="Q1716" s="5">
        <f>'90.1 Data-IP'!Q1716*Convert!$B$6/$D1716</f>
        <v>0</v>
      </c>
      <c r="R1716" s="5">
        <f>'90.1 Data-IP'!R1716*Convert!$B$6/$D1716</f>
        <v>0</v>
      </c>
      <c r="S1716" s="5">
        <f>'90.1 Data-IP'!S1716*Convert!$B$6/$D1716</f>
        <v>0</v>
      </c>
      <c r="T1716" s="5">
        <f>'90.1 Data-IP'!T1716*Convert!$B$6/$D1716</f>
        <v>1.3899891349877558</v>
      </c>
      <c r="U1716" s="5">
        <f>'90.1 Data-IP'!U1716*Convert!$B$7/$D1716</f>
        <v>0</v>
      </c>
      <c r="V1716" s="5">
        <f>'90.1 Data-IP'!V1716*Convert!$B$6/$D1716</f>
        <v>0</v>
      </c>
      <c r="W1716" s="5">
        <f>'90.1 Data-IP'!W1716*Convert!$B$6/$D1716</f>
        <v>11.482117717566908</v>
      </c>
      <c r="X1716" s="5">
        <f>'90.1 Data-IP'!X1716*Convert!$B$7/$D1716</f>
        <v>1.9322777030416118</v>
      </c>
      <c r="Y1716" s="5">
        <f t="shared" si="52"/>
        <v>13.414395420608519</v>
      </c>
      <c r="Z1716" s="5">
        <f>'90.1 Data-IP'!Z1716*Convert!$B$6/$D1716</f>
        <v>55.825078159585019</v>
      </c>
      <c r="AA1716" s="5">
        <f>'90.1 Data-IP'!AA1716*Convert!$B$7/$D1716</f>
        <v>1.9322777030416118</v>
      </c>
      <c r="AB1716" s="5">
        <f t="shared" si="53"/>
        <v>57.757355862626632</v>
      </c>
    </row>
    <row r="1717" spans="1:28" x14ac:dyDescent="0.25">
      <c r="A1717" s="95">
        <v>2004</v>
      </c>
      <c r="B1717" s="95" t="s">
        <v>1</v>
      </c>
      <c r="C1717" s="101" t="s">
        <v>20</v>
      </c>
      <c r="D1717" s="5">
        <f>'90.1 Data-SI'!D1717*Convert!$B$1</f>
        <v>52044.906174549214</v>
      </c>
      <c r="E1717" s="5">
        <f>'90.1 Data-IP'!E1717*Convert!$B$6/$D1717</f>
        <v>0</v>
      </c>
      <c r="F1717" s="5">
        <f>'90.1 Data-IP'!F1717*Convert!$B$7/$D1717</f>
        <v>1.1811215260827506</v>
      </c>
      <c r="G1717" s="5">
        <f>'90.1 Data-IP'!G1717*Convert!$B$6/$D1717</f>
        <v>7.3236854921471055</v>
      </c>
      <c r="H1717" s="5">
        <f>'90.1 Data-IP'!H1717*Convert!$B$6/$D1717</f>
        <v>27.797475663846431</v>
      </c>
      <c r="I1717" s="5">
        <f>'90.1 Data-IP'!I1717*Convert!$B$6/$D1717</f>
        <v>7.1275874399081687</v>
      </c>
      <c r="J1717" s="5">
        <f>'90.1 Data-IP'!J1717*Convert!$B$6/$D1717</f>
        <v>8.0330990340703181</v>
      </c>
      <c r="K1717" s="5">
        <f>'90.1 Data-IP'!K1717*Convert!$B$7/$D1717</f>
        <v>0</v>
      </c>
      <c r="L1717" s="5">
        <f>'90.1 Data-IP'!L1717*Convert!$B$6/$D1717</f>
        <v>0</v>
      </c>
      <c r="M1717" s="5">
        <f>'90.1 Data-IP'!M1717*Convert!$B$6/$D1717</f>
        <v>8.1426832397332536</v>
      </c>
      <c r="N1717" s="5">
        <f>'90.1 Data-IP'!N1717*Convert!$B$6/$D1717</f>
        <v>0</v>
      </c>
      <c r="O1717" s="5">
        <f>'90.1 Data-IP'!O1717*Convert!$B$6/$D1717</f>
        <v>0</v>
      </c>
      <c r="P1717" s="5">
        <f>'90.1 Data-IP'!P1717*Convert!$B$6/$D1717</f>
        <v>0</v>
      </c>
      <c r="Q1717" s="5">
        <f>'90.1 Data-IP'!Q1717*Convert!$B$6/$D1717</f>
        <v>0</v>
      </c>
      <c r="R1717" s="5">
        <f>'90.1 Data-IP'!R1717*Convert!$B$6/$D1717</f>
        <v>0</v>
      </c>
      <c r="S1717" s="5">
        <f>'90.1 Data-IP'!S1717*Convert!$B$6/$D1717</f>
        <v>0</v>
      </c>
      <c r="T1717" s="5">
        <f>'90.1 Data-IP'!T1717*Convert!$B$6/$D1717</f>
        <v>1.3905658939649292</v>
      </c>
      <c r="U1717" s="5">
        <f>'90.1 Data-IP'!U1717*Convert!$B$7/$D1717</f>
        <v>0</v>
      </c>
      <c r="V1717" s="5">
        <f>'90.1 Data-IP'!V1717*Convert!$B$6/$D1717</f>
        <v>0</v>
      </c>
      <c r="W1717" s="5">
        <f>'90.1 Data-IP'!W1717*Convert!$B$6/$D1717</f>
        <v>15.46636873188036</v>
      </c>
      <c r="X1717" s="5">
        <f>'90.1 Data-IP'!X1717*Convert!$B$7/$D1717</f>
        <v>1.1811215260827506</v>
      </c>
      <c r="Y1717" s="5">
        <f t="shared" si="52"/>
        <v>16.64749025796311</v>
      </c>
      <c r="Z1717" s="5">
        <f>'90.1 Data-IP'!Z1717*Convert!$B$6/$D1717</f>
        <v>59.815096763670198</v>
      </c>
      <c r="AA1717" s="5">
        <f>'90.1 Data-IP'!AA1717*Convert!$B$7/$D1717</f>
        <v>1.1811215260827506</v>
      </c>
      <c r="AB1717" s="5">
        <f t="shared" si="53"/>
        <v>60.996218289752946</v>
      </c>
    </row>
    <row r="1718" spans="1:28" x14ac:dyDescent="0.25">
      <c r="A1718" s="95">
        <v>2004</v>
      </c>
      <c r="B1718" s="95" t="s">
        <v>1</v>
      </c>
      <c r="C1718" s="101" t="s">
        <v>3</v>
      </c>
      <c r="D1718" s="5">
        <f>'90.1 Data-SI'!D1718*Convert!$B$1</f>
        <v>52044.906174549214</v>
      </c>
      <c r="E1718" s="5">
        <f>'90.1 Data-IP'!E1718*Convert!$B$6/$D1718</f>
        <v>0</v>
      </c>
      <c r="F1718" s="5">
        <f>'90.1 Data-IP'!F1718*Convert!$B$7/$D1718</f>
        <v>6.792978725139136</v>
      </c>
      <c r="G1718" s="5">
        <f>'90.1 Data-IP'!G1718*Convert!$B$6/$D1718</f>
        <v>3.8758203266048628</v>
      </c>
      <c r="H1718" s="5">
        <f>'90.1 Data-IP'!H1718*Convert!$B$6/$D1718</f>
        <v>27.797475663846431</v>
      </c>
      <c r="I1718" s="5">
        <f>'90.1 Data-IP'!I1718*Convert!$B$6/$D1718</f>
        <v>7.125857162976649</v>
      </c>
      <c r="J1718" s="5">
        <f>'90.1 Data-IP'!J1718*Convert!$B$6/$D1718</f>
        <v>8.0330990340703181</v>
      </c>
      <c r="K1718" s="5">
        <f>'90.1 Data-IP'!K1718*Convert!$B$7/$D1718</f>
        <v>0</v>
      </c>
      <c r="L1718" s="5">
        <f>'90.1 Data-IP'!L1718*Convert!$B$6/$D1718</f>
        <v>0</v>
      </c>
      <c r="M1718" s="5">
        <f>'90.1 Data-IP'!M1718*Convert!$B$6/$D1718</f>
        <v>3.8965836497831035</v>
      </c>
      <c r="N1718" s="5">
        <f>'90.1 Data-IP'!N1718*Convert!$B$6/$D1718</f>
        <v>0</v>
      </c>
      <c r="O1718" s="5">
        <f>'90.1 Data-IP'!O1718*Convert!$B$6/$D1718</f>
        <v>0</v>
      </c>
      <c r="P1718" s="5">
        <f>'90.1 Data-IP'!P1718*Convert!$B$6/$D1718</f>
        <v>0</v>
      </c>
      <c r="Q1718" s="5">
        <f>'90.1 Data-IP'!Q1718*Convert!$B$6/$D1718</f>
        <v>0</v>
      </c>
      <c r="R1718" s="5">
        <f>'90.1 Data-IP'!R1718*Convert!$B$6/$D1718</f>
        <v>0</v>
      </c>
      <c r="S1718" s="5">
        <f>'90.1 Data-IP'!S1718*Convert!$B$6/$D1718</f>
        <v>0</v>
      </c>
      <c r="T1718" s="5">
        <f>'90.1 Data-IP'!T1718*Convert!$B$6/$D1718</f>
        <v>1.4597769712257302</v>
      </c>
      <c r="U1718" s="5">
        <f>'90.1 Data-IP'!U1718*Convert!$B$7/$D1718</f>
        <v>0</v>
      </c>
      <c r="V1718" s="5">
        <f>'90.1 Data-IP'!V1718*Convert!$B$6/$D1718</f>
        <v>0</v>
      </c>
      <c r="W1718" s="5">
        <f>'90.1 Data-IP'!W1718*Convert!$B$6/$D1718</f>
        <v>7.7724039763879667</v>
      </c>
      <c r="X1718" s="5">
        <f>'90.1 Data-IP'!X1718*Convert!$B$7/$D1718</f>
        <v>6.792978725139136</v>
      </c>
      <c r="Y1718" s="5">
        <f t="shared" si="52"/>
        <v>14.565382701527103</v>
      </c>
      <c r="Z1718" s="5">
        <f>'90.1 Data-IP'!Z1718*Convert!$B$6/$D1718</f>
        <v>52.188612808507095</v>
      </c>
      <c r="AA1718" s="5">
        <f>'90.1 Data-IP'!AA1718*Convert!$B$7/$D1718</f>
        <v>6.792978725139136</v>
      </c>
      <c r="AB1718" s="5">
        <f t="shared" si="53"/>
        <v>58.981591533646231</v>
      </c>
    </row>
    <row r="1719" spans="1:28" x14ac:dyDescent="0.25">
      <c r="A1719" s="95">
        <v>2004</v>
      </c>
      <c r="B1719" s="95" t="s">
        <v>1</v>
      </c>
      <c r="C1719" s="101" t="s">
        <v>7</v>
      </c>
      <c r="D1719" s="5">
        <f>'90.1 Data-SI'!D1719*Convert!$B$1</f>
        <v>52044.906174549214</v>
      </c>
      <c r="E1719" s="5">
        <f>'90.1 Data-IP'!E1719*Convert!$B$6/$D1719</f>
        <v>0</v>
      </c>
      <c r="F1719" s="5">
        <f>'90.1 Data-IP'!F1719*Convert!$B$7/$D1719</f>
        <v>2.1719369931409696</v>
      </c>
      <c r="G1719" s="5">
        <f>'90.1 Data-IP'!G1719*Convert!$B$6/$D1719</f>
        <v>4.1716976818947868</v>
      </c>
      <c r="H1719" s="5">
        <f>'90.1 Data-IP'!H1719*Convert!$B$6/$D1719</f>
        <v>27.797475663846431</v>
      </c>
      <c r="I1719" s="5">
        <f>'90.1 Data-IP'!I1719*Convert!$B$6/$D1719</f>
        <v>7.125857162976649</v>
      </c>
      <c r="J1719" s="5">
        <f>'90.1 Data-IP'!J1719*Convert!$B$6/$D1719</f>
        <v>8.0330990340703181</v>
      </c>
      <c r="K1719" s="5">
        <f>'90.1 Data-IP'!K1719*Convert!$B$7/$D1719</f>
        <v>0</v>
      </c>
      <c r="L1719" s="5">
        <f>'90.1 Data-IP'!L1719*Convert!$B$6/$D1719</f>
        <v>0</v>
      </c>
      <c r="M1719" s="5">
        <f>'90.1 Data-IP'!M1719*Convert!$B$6/$D1719</f>
        <v>4.6884737254421029</v>
      </c>
      <c r="N1719" s="5">
        <f>'90.1 Data-IP'!N1719*Convert!$B$6/$D1719</f>
        <v>0</v>
      </c>
      <c r="O1719" s="5">
        <f>'90.1 Data-IP'!O1719*Convert!$B$6/$D1719</f>
        <v>0</v>
      </c>
      <c r="P1719" s="5">
        <f>'90.1 Data-IP'!P1719*Convert!$B$6/$D1719</f>
        <v>0</v>
      </c>
      <c r="Q1719" s="5">
        <f>'90.1 Data-IP'!Q1719*Convert!$B$6/$D1719</f>
        <v>0</v>
      </c>
      <c r="R1719" s="5">
        <f>'90.1 Data-IP'!R1719*Convert!$B$6/$D1719</f>
        <v>0</v>
      </c>
      <c r="S1719" s="5">
        <f>'90.1 Data-IP'!S1719*Convert!$B$6/$D1719</f>
        <v>0</v>
      </c>
      <c r="T1719" s="5">
        <f>'90.1 Data-IP'!T1719*Convert!$B$6/$D1719</f>
        <v>1.4395904070246635</v>
      </c>
      <c r="U1719" s="5">
        <f>'90.1 Data-IP'!U1719*Convert!$B$7/$D1719</f>
        <v>0</v>
      </c>
      <c r="V1719" s="5">
        <f>'90.1 Data-IP'!V1719*Convert!$B$6/$D1719</f>
        <v>0</v>
      </c>
      <c r="W1719" s="5">
        <f>'90.1 Data-IP'!W1719*Convert!$B$6/$D1719</f>
        <v>8.8601714073368889</v>
      </c>
      <c r="X1719" s="5">
        <f>'90.1 Data-IP'!X1719*Convert!$B$7/$D1719</f>
        <v>2.1719369931409696</v>
      </c>
      <c r="Y1719" s="5">
        <f t="shared" si="52"/>
        <v>11.032108400477858</v>
      </c>
      <c r="Z1719" s="5">
        <f>'90.1 Data-IP'!Z1719*Convert!$B$6/$D1719</f>
        <v>53.256193675254949</v>
      </c>
      <c r="AA1719" s="5">
        <f>'90.1 Data-IP'!AA1719*Convert!$B$7/$D1719</f>
        <v>2.1719369931409696</v>
      </c>
      <c r="AB1719" s="5">
        <f t="shared" si="53"/>
        <v>55.428130668395916</v>
      </c>
    </row>
    <row r="1720" spans="1:28" x14ac:dyDescent="0.25">
      <c r="A1720" s="95">
        <v>2004</v>
      </c>
      <c r="B1720" s="95" t="s">
        <v>1</v>
      </c>
      <c r="C1720" s="101" t="s">
        <v>17</v>
      </c>
      <c r="D1720" s="5">
        <f>'90.1 Data-SI'!D1720*Convert!$B$1</f>
        <v>52044.906174549214</v>
      </c>
      <c r="E1720" s="5">
        <f>'90.1 Data-IP'!E1720*Convert!$B$6/$D1720</f>
        <v>0</v>
      </c>
      <c r="F1720" s="5">
        <f>'90.1 Data-IP'!F1720*Convert!$B$7/$D1720</f>
        <v>1.3072683847100077</v>
      </c>
      <c r="G1720" s="5">
        <f>'90.1 Data-IP'!G1720*Convert!$B$6/$D1720</f>
        <v>1.1258335234423649</v>
      </c>
      <c r="H1720" s="5">
        <f>'90.1 Data-IP'!H1720*Convert!$B$6/$D1720</f>
        <v>27.797475663846431</v>
      </c>
      <c r="I1720" s="5">
        <f>'90.1 Data-IP'!I1720*Convert!$B$6/$D1720</f>
        <v>7.1247036450223034</v>
      </c>
      <c r="J1720" s="5">
        <f>'90.1 Data-IP'!J1720*Convert!$B$6/$D1720</f>
        <v>8.0330990340703181</v>
      </c>
      <c r="K1720" s="5">
        <f>'90.1 Data-IP'!K1720*Convert!$B$7/$D1720</f>
        <v>0</v>
      </c>
      <c r="L1720" s="5">
        <f>'90.1 Data-IP'!L1720*Convert!$B$6/$D1720</f>
        <v>0</v>
      </c>
      <c r="M1720" s="5">
        <f>'90.1 Data-IP'!M1720*Convert!$B$6/$D1720</f>
        <v>3.0066445480046355</v>
      </c>
      <c r="N1720" s="5">
        <f>'90.1 Data-IP'!N1720*Convert!$B$6/$D1720</f>
        <v>0</v>
      </c>
      <c r="O1720" s="5">
        <f>'90.1 Data-IP'!O1720*Convert!$B$6/$D1720</f>
        <v>0</v>
      </c>
      <c r="P1720" s="5">
        <f>'90.1 Data-IP'!P1720*Convert!$B$6/$D1720</f>
        <v>0</v>
      </c>
      <c r="Q1720" s="5">
        <f>'90.1 Data-IP'!Q1720*Convert!$B$6/$D1720</f>
        <v>0</v>
      </c>
      <c r="R1720" s="5">
        <f>'90.1 Data-IP'!R1720*Convert!$B$6/$D1720</f>
        <v>0</v>
      </c>
      <c r="S1720" s="5">
        <f>'90.1 Data-IP'!S1720*Convert!$B$6/$D1720</f>
        <v>0</v>
      </c>
      <c r="T1720" s="5">
        <f>'90.1 Data-IP'!T1720*Convert!$B$6/$D1720</f>
        <v>1.4649678020202905</v>
      </c>
      <c r="U1720" s="5">
        <f>'90.1 Data-IP'!U1720*Convert!$B$7/$D1720</f>
        <v>0</v>
      </c>
      <c r="V1720" s="5">
        <f>'90.1 Data-IP'!V1720*Convert!$B$6/$D1720</f>
        <v>0</v>
      </c>
      <c r="W1720" s="5">
        <f>'90.1 Data-IP'!W1720*Convert!$B$6/$D1720</f>
        <v>4.1324780714470002</v>
      </c>
      <c r="X1720" s="5">
        <f>'90.1 Data-IP'!X1720*Convert!$B$7/$D1720</f>
        <v>1.3072683847100077</v>
      </c>
      <c r="Y1720" s="5">
        <f t="shared" si="52"/>
        <v>5.4397464561570077</v>
      </c>
      <c r="Z1720" s="5">
        <f>'90.1 Data-IP'!Z1720*Convert!$B$6/$D1720</f>
        <v>48.553300975383507</v>
      </c>
      <c r="AA1720" s="5">
        <f>'90.1 Data-IP'!AA1720*Convert!$B$7/$D1720</f>
        <v>1.3072683847100077</v>
      </c>
      <c r="AB1720" s="5">
        <f t="shared" si="53"/>
        <v>49.860569360093514</v>
      </c>
    </row>
    <row r="1721" spans="1:28" x14ac:dyDescent="0.25">
      <c r="A1721" s="95">
        <v>2004</v>
      </c>
      <c r="B1721" s="95" t="s">
        <v>1</v>
      </c>
      <c r="C1721" s="101" t="s">
        <v>14</v>
      </c>
      <c r="D1721" s="5">
        <f>'90.1 Data-SI'!D1721*Convert!$B$1</f>
        <v>52044.906174549214</v>
      </c>
      <c r="E1721" s="5">
        <f>'90.1 Data-IP'!E1721*Convert!$B$6/$D1721</f>
        <v>0</v>
      </c>
      <c r="F1721" s="5">
        <f>'90.1 Data-IP'!F1721*Convert!$B$7/$D1721</f>
        <v>17.965760588782686</v>
      </c>
      <c r="G1721" s="5">
        <f>'90.1 Data-IP'!G1721*Convert!$B$6/$D1721</f>
        <v>2.2280199288206233</v>
      </c>
      <c r="H1721" s="5">
        <f>'90.1 Data-IP'!H1721*Convert!$B$6/$D1721</f>
        <v>27.797475663846431</v>
      </c>
      <c r="I1721" s="5">
        <f>'90.1 Data-IP'!I1721*Convert!$B$6/$D1721</f>
        <v>7.1148987424103556</v>
      </c>
      <c r="J1721" s="5">
        <f>'90.1 Data-IP'!J1721*Convert!$B$6/$D1721</f>
        <v>8.0330990340703181</v>
      </c>
      <c r="K1721" s="5">
        <f>'90.1 Data-IP'!K1721*Convert!$B$7/$D1721</f>
        <v>0</v>
      </c>
      <c r="L1721" s="5">
        <f>'90.1 Data-IP'!L1721*Convert!$B$6/$D1721</f>
        <v>0</v>
      </c>
      <c r="M1721" s="5">
        <f>'90.1 Data-IP'!M1721*Convert!$B$6/$D1721</f>
        <v>3.5603331660910444</v>
      </c>
      <c r="N1721" s="5">
        <f>'90.1 Data-IP'!N1721*Convert!$B$6/$D1721</f>
        <v>0</v>
      </c>
      <c r="O1721" s="5">
        <f>'90.1 Data-IP'!O1721*Convert!$B$6/$D1721</f>
        <v>0</v>
      </c>
      <c r="P1721" s="5">
        <f>'90.1 Data-IP'!P1721*Convert!$B$6/$D1721</f>
        <v>0</v>
      </c>
      <c r="Q1721" s="5">
        <f>'90.1 Data-IP'!Q1721*Convert!$B$6/$D1721</f>
        <v>0</v>
      </c>
      <c r="R1721" s="5">
        <f>'90.1 Data-IP'!R1721*Convert!$B$6/$D1721</f>
        <v>0</v>
      </c>
      <c r="S1721" s="5">
        <f>'90.1 Data-IP'!S1721*Convert!$B$6/$D1721</f>
        <v>0</v>
      </c>
      <c r="T1721" s="5">
        <f>'90.1 Data-IP'!T1721*Convert!$B$6/$D1721</f>
        <v>1.5145690740571982</v>
      </c>
      <c r="U1721" s="5">
        <f>'90.1 Data-IP'!U1721*Convert!$B$7/$D1721</f>
        <v>0</v>
      </c>
      <c r="V1721" s="5">
        <f>'90.1 Data-IP'!V1721*Convert!$B$6/$D1721</f>
        <v>0</v>
      </c>
      <c r="W1721" s="5">
        <f>'90.1 Data-IP'!W1721*Convert!$B$6/$D1721</f>
        <v>5.7883530949116677</v>
      </c>
      <c r="X1721" s="5">
        <f>'90.1 Data-IP'!X1721*Convert!$B$7/$D1721</f>
        <v>17.965760588782686</v>
      </c>
      <c r="Y1721" s="5">
        <f t="shared" si="52"/>
        <v>23.754113683694353</v>
      </c>
      <c r="Z1721" s="5">
        <f>'90.1 Data-IP'!Z1721*Convert!$B$6/$D1721</f>
        <v>50.248972368273137</v>
      </c>
      <c r="AA1721" s="5">
        <f>'90.1 Data-IP'!AA1721*Convert!$B$7/$D1721</f>
        <v>17.965760588782686</v>
      </c>
      <c r="AB1721" s="5">
        <f t="shared" si="53"/>
        <v>68.214732957055816</v>
      </c>
    </row>
    <row r="1722" spans="1:28" x14ac:dyDescent="0.25">
      <c r="A1722" s="95">
        <v>2004</v>
      </c>
      <c r="B1722" s="95" t="s">
        <v>1</v>
      </c>
      <c r="C1722" s="101" t="s">
        <v>2</v>
      </c>
      <c r="D1722" s="5">
        <f>'90.1 Data-SI'!D1722*Convert!$B$1</f>
        <v>52044.906174549214</v>
      </c>
      <c r="E1722" s="5">
        <f>'90.1 Data-IP'!E1722*Convert!$B$6/$D1722</f>
        <v>0</v>
      </c>
      <c r="F1722" s="5">
        <f>'90.1 Data-IP'!F1722*Convert!$B$7/$D1722</f>
        <v>7.2071510403190802</v>
      </c>
      <c r="G1722" s="5">
        <f>'90.1 Data-IP'!G1722*Convert!$B$6/$D1722</f>
        <v>2.345678760163985</v>
      </c>
      <c r="H1722" s="5">
        <f>'90.1 Data-IP'!H1722*Convert!$B$6/$D1722</f>
        <v>27.797475663846431</v>
      </c>
      <c r="I1722" s="5">
        <f>'90.1 Data-IP'!I1722*Convert!$B$6/$D1722</f>
        <v>7.1206663321820889</v>
      </c>
      <c r="J1722" s="5">
        <f>'90.1 Data-IP'!J1722*Convert!$B$6/$D1722</f>
        <v>8.0330990340703181</v>
      </c>
      <c r="K1722" s="5">
        <f>'90.1 Data-IP'!K1722*Convert!$B$7/$D1722</f>
        <v>0</v>
      </c>
      <c r="L1722" s="5">
        <f>'90.1 Data-IP'!L1722*Convert!$B$6/$D1722</f>
        <v>0</v>
      </c>
      <c r="M1722" s="5">
        <f>'90.1 Data-IP'!M1722*Convert!$B$6/$D1722</f>
        <v>4.3366507493663642</v>
      </c>
      <c r="N1722" s="5">
        <f>'90.1 Data-IP'!N1722*Convert!$B$6/$D1722</f>
        <v>0</v>
      </c>
      <c r="O1722" s="5">
        <f>'90.1 Data-IP'!O1722*Convert!$B$6/$D1722</f>
        <v>0</v>
      </c>
      <c r="P1722" s="5">
        <f>'90.1 Data-IP'!P1722*Convert!$B$6/$D1722</f>
        <v>0</v>
      </c>
      <c r="Q1722" s="5">
        <f>'90.1 Data-IP'!Q1722*Convert!$B$6/$D1722</f>
        <v>0</v>
      </c>
      <c r="R1722" s="5">
        <f>'90.1 Data-IP'!R1722*Convert!$B$6/$D1722</f>
        <v>0</v>
      </c>
      <c r="S1722" s="5">
        <f>'90.1 Data-IP'!S1722*Convert!$B$6/$D1722</f>
        <v>0</v>
      </c>
      <c r="T1722" s="5">
        <f>'90.1 Data-IP'!T1722*Convert!$B$6/$D1722</f>
        <v>1.4984198226963443</v>
      </c>
      <c r="U1722" s="5">
        <f>'90.1 Data-IP'!U1722*Convert!$B$7/$D1722</f>
        <v>0</v>
      </c>
      <c r="V1722" s="5">
        <f>'90.1 Data-IP'!V1722*Convert!$B$6/$D1722</f>
        <v>0</v>
      </c>
      <c r="W1722" s="5">
        <f>'90.1 Data-IP'!W1722*Convert!$B$6/$D1722</f>
        <v>6.6823295095303488</v>
      </c>
      <c r="X1722" s="5">
        <f>'90.1 Data-IP'!X1722*Convert!$B$7/$D1722</f>
        <v>7.2071510403190802</v>
      </c>
      <c r="Y1722" s="5">
        <f t="shared" si="52"/>
        <v>13.889480549849429</v>
      </c>
      <c r="Z1722" s="5">
        <f>'90.1 Data-IP'!Z1722*Convert!$B$6/$D1722</f>
        <v>51.131990362325517</v>
      </c>
      <c r="AA1722" s="5">
        <f>'90.1 Data-IP'!AA1722*Convert!$B$7/$D1722</f>
        <v>7.2071510403190802</v>
      </c>
      <c r="AB1722" s="5">
        <f t="shared" si="53"/>
        <v>58.3391414026446</v>
      </c>
    </row>
    <row r="1723" spans="1:28" x14ac:dyDescent="0.25">
      <c r="A1723" s="95">
        <v>2004</v>
      </c>
      <c r="B1723" s="95" t="s">
        <v>1</v>
      </c>
      <c r="C1723" s="101" t="s">
        <v>18</v>
      </c>
      <c r="D1723" s="5">
        <f>'90.1 Data-SI'!D1723*Convert!$B$1</f>
        <v>52044.906174549214</v>
      </c>
      <c r="E1723" s="5">
        <f>'90.1 Data-IP'!E1723*Convert!$B$6/$D1723</f>
        <v>0</v>
      </c>
      <c r="F1723" s="5">
        <f>'90.1 Data-IP'!F1723*Convert!$B$7/$D1723</f>
        <v>7.9046109018685309</v>
      </c>
      <c r="G1723" s="5">
        <f>'90.1 Data-IP'!G1723*Convert!$B$6/$D1723</f>
        <v>0.43372275083435369</v>
      </c>
      <c r="H1723" s="5">
        <f>'90.1 Data-IP'!H1723*Convert!$B$6/$D1723</f>
        <v>27.797475663846431</v>
      </c>
      <c r="I1723" s="5">
        <f>'90.1 Data-IP'!I1723*Convert!$B$6/$D1723</f>
        <v>7.1068241167299284</v>
      </c>
      <c r="J1723" s="5">
        <f>'90.1 Data-IP'!J1723*Convert!$B$6/$D1723</f>
        <v>8.0330990340703181</v>
      </c>
      <c r="K1723" s="5">
        <f>'90.1 Data-IP'!K1723*Convert!$B$7/$D1723</f>
        <v>0</v>
      </c>
      <c r="L1723" s="5">
        <f>'90.1 Data-IP'!L1723*Convert!$B$6/$D1723</f>
        <v>0</v>
      </c>
      <c r="M1723" s="5">
        <f>'90.1 Data-IP'!M1723*Convert!$B$6/$D1723</f>
        <v>2.7546008749798845</v>
      </c>
      <c r="N1723" s="5">
        <f>'90.1 Data-IP'!N1723*Convert!$B$6/$D1723</f>
        <v>0</v>
      </c>
      <c r="O1723" s="5">
        <f>'90.1 Data-IP'!O1723*Convert!$B$6/$D1723</f>
        <v>0</v>
      </c>
      <c r="P1723" s="5">
        <f>'90.1 Data-IP'!P1723*Convert!$B$6/$D1723</f>
        <v>0</v>
      </c>
      <c r="Q1723" s="5">
        <f>'90.1 Data-IP'!Q1723*Convert!$B$6/$D1723</f>
        <v>0</v>
      </c>
      <c r="R1723" s="5">
        <f>'90.1 Data-IP'!R1723*Convert!$B$6/$D1723</f>
        <v>0</v>
      </c>
      <c r="S1723" s="5">
        <f>'90.1 Data-IP'!S1723*Convert!$B$6/$D1723</f>
        <v>0</v>
      </c>
      <c r="T1723" s="5">
        <f>'90.1 Data-IP'!T1723*Convert!$B$6/$D1723</f>
        <v>1.5312950843952249</v>
      </c>
      <c r="U1723" s="5">
        <f>'90.1 Data-IP'!U1723*Convert!$B$7/$D1723</f>
        <v>0</v>
      </c>
      <c r="V1723" s="5">
        <f>'90.1 Data-IP'!V1723*Convert!$B$6/$D1723</f>
        <v>0</v>
      </c>
      <c r="W1723" s="5">
        <f>'90.1 Data-IP'!W1723*Convert!$B$6/$D1723</f>
        <v>3.1883236258142382</v>
      </c>
      <c r="X1723" s="5">
        <f>'90.1 Data-IP'!X1723*Convert!$B$7/$D1723</f>
        <v>7.9046109018685309</v>
      </c>
      <c r="Y1723" s="5">
        <f t="shared" si="52"/>
        <v>11.092934527682768</v>
      </c>
      <c r="Z1723" s="5">
        <f>'90.1 Data-IP'!Z1723*Convert!$B$6/$D1723</f>
        <v>47.657594283833305</v>
      </c>
      <c r="AA1723" s="5">
        <f>'90.1 Data-IP'!AA1723*Convert!$B$7/$D1723</f>
        <v>7.9046109018685309</v>
      </c>
      <c r="AB1723" s="5">
        <f t="shared" si="53"/>
        <v>55.562205185701835</v>
      </c>
    </row>
    <row r="1724" spans="1:28" x14ac:dyDescent="0.25">
      <c r="A1724" s="95">
        <v>2004</v>
      </c>
      <c r="B1724" s="95" t="s">
        <v>1</v>
      </c>
      <c r="C1724" s="101" t="s">
        <v>4</v>
      </c>
      <c r="D1724" s="5">
        <f>'90.1 Data-SI'!D1724*Convert!$B$1</f>
        <v>52044.906174549214</v>
      </c>
      <c r="E1724" s="5">
        <f>'90.1 Data-IP'!E1724*Convert!$B$6/$D1724</f>
        <v>0</v>
      </c>
      <c r="F1724" s="5">
        <f>'90.1 Data-IP'!F1724*Convert!$B$7/$D1724</f>
        <v>28.934614901625054</v>
      </c>
      <c r="G1724" s="5">
        <f>'90.1 Data-IP'!G1724*Convert!$B$6/$D1724</f>
        <v>1.0214401485739899</v>
      </c>
      <c r="H1724" s="5">
        <f>'90.1 Data-IP'!H1724*Convert!$B$6/$D1724</f>
        <v>27.797475663846431</v>
      </c>
      <c r="I1724" s="5">
        <f>'90.1 Data-IP'!I1724*Convert!$B$6/$D1724</f>
        <v>7.1172057783190494</v>
      </c>
      <c r="J1724" s="5">
        <f>'90.1 Data-IP'!J1724*Convert!$B$6/$D1724</f>
        <v>8.0330990340703181</v>
      </c>
      <c r="K1724" s="5">
        <f>'90.1 Data-IP'!K1724*Convert!$B$7/$D1724</f>
        <v>0</v>
      </c>
      <c r="L1724" s="5">
        <f>'90.1 Data-IP'!L1724*Convert!$B$6/$D1724</f>
        <v>0</v>
      </c>
      <c r="M1724" s="5">
        <f>'90.1 Data-IP'!M1724*Convert!$B$6/$D1724</f>
        <v>3.4767031144009097</v>
      </c>
      <c r="N1724" s="5">
        <f>'90.1 Data-IP'!N1724*Convert!$B$6/$D1724</f>
        <v>0</v>
      </c>
      <c r="O1724" s="5">
        <f>'90.1 Data-IP'!O1724*Convert!$B$6/$D1724</f>
        <v>0</v>
      </c>
      <c r="P1724" s="5">
        <f>'90.1 Data-IP'!P1724*Convert!$B$6/$D1724</f>
        <v>0</v>
      </c>
      <c r="Q1724" s="5">
        <f>'90.1 Data-IP'!Q1724*Convert!$B$6/$D1724</f>
        <v>0</v>
      </c>
      <c r="R1724" s="5">
        <f>'90.1 Data-IP'!R1724*Convert!$B$6/$D1724</f>
        <v>0</v>
      </c>
      <c r="S1724" s="5">
        <f>'90.1 Data-IP'!S1724*Convert!$B$6/$D1724</f>
        <v>0</v>
      </c>
      <c r="T1724" s="5">
        <f>'90.1 Data-IP'!T1724*Convert!$B$6/$D1724</f>
        <v>1.5595562742767186</v>
      </c>
      <c r="U1724" s="5">
        <f>'90.1 Data-IP'!U1724*Convert!$B$7/$D1724</f>
        <v>0</v>
      </c>
      <c r="V1724" s="5">
        <f>'90.1 Data-IP'!V1724*Convert!$B$6/$D1724</f>
        <v>0</v>
      </c>
      <c r="W1724" s="5">
        <f>'90.1 Data-IP'!W1724*Convert!$B$6/$D1724</f>
        <v>4.4981432629749003</v>
      </c>
      <c r="X1724" s="5">
        <f>'90.1 Data-IP'!X1724*Convert!$B$7/$D1724</f>
        <v>28.934614901625054</v>
      </c>
      <c r="Y1724" s="5">
        <f t="shared" si="52"/>
        <v>33.432758164599953</v>
      </c>
      <c r="Z1724" s="5">
        <f>'90.1 Data-IP'!Z1724*Convert!$B$6/$D1724</f>
        <v>49.005480013487407</v>
      </c>
      <c r="AA1724" s="5">
        <f>'90.1 Data-IP'!AA1724*Convert!$B$7/$D1724</f>
        <v>28.934614901625054</v>
      </c>
      <c r="AB1724" s="5">
        <f t="shared" si="53"/>
        <v>77.940094915112468</v>
      </c>
    </row>
    <row r="1725" spans="1:28" x14ac:dyDescent="0.25">
      <c r="A1725" s="95">
        <v>2004</v>
      </c>
      <c r="B1725" s="95" t="s">
        <v>1</v>
      </c>
      <c r="C1725" s="101" t="s">
        <v>5</v>
      </c>
      <c r="D1725" s="5">
        <f>'90.1 Data-SI'!D1725*Convert!$B$1</f>
        <v>52044.906174549214</v>
      </c>
      <c r="E1725" s="5">
        <f>'90.1 Data-IP'!E1725*Convert!$B$6/$D1725</f>
        <v>0</v>
      </c>
      <c r="F1725" s="5">
        <f>'90.1 Data-IP'!F1725*Convert!$B$7/$D1725</f>
        <v>15.916219608707285</v>
      </c>
      <c r="G1725" s="5">
        <f>'90.1 Data-IP'!G1725*Convert!$B$6/$D1725</f>
        <v>1.6270370746059999</v>
      </c>
      <c r="H1725" s="5">
        <f>'90.1 Data-IP'!H1725*Convert!$B$6/$D1725</f>
        <v>27.797475663846431</v>
      </c>
      <c r="I1725" s="5">
        <f>'90.1 Data-IP'!I1725*Convert!$B$6/$D1725</f>
        <v>7.1177825372962227</v>
      </c>
      <c r="J1725" s="5">
        <f>'90.1 Data-IP'!J1725*Convert!$B$6/$D1725</f>
        <v>8.0330990340703181</v>
      </c>
      <c r="K1725" s="5">
        <f>'90.1 Data-IP'!K1725*Convert!$B$7/$D1725</f>
        <v>0</v>
      </c>
      <c r="L1725" s="5">
        <f>'90.1 Data-IP'!L1725*Convert!$B$6/$D1725</f>
        <v>0</v>
      </c>
      <c r="M1725" s="5">
        <f>'90.1 Data-IP'!M1725*Convert!$B$6/$D1725</f>
        <v>4.2587882874479623</v>
      </c>
      <c r="N1725" s="5">
        <f>'90.1 Data-IP'!N1725*Convert!$B$6/$D1725</f>
        <v>0</v>
      </c>
      <c r="O1725" s="5">
        <f>'90.1 Data-IP'!O1725*Convert!$B$6/$D1725</f>
        <v>0</v>
      </c>
      <c r="P1725" s="5">
        <f>'90.1 Data-IP'!P1725*Convert!$B$6/$D1725</f>
        <v>0</v>
      </c>
      <c r="Q1725" s="5">
        <f>'90.1 Data-IP'!Q1725*Convert!$B$6/$D1725</f>
        <v>0</v>
      </c>
      <c r="R1725" s="5">
        <f>'90.1 Data-IP'!R1725*Convert!$B$6/$D1725</f>
        <v>0</v>
      </c>
      <c r="S1725" s="5">
        <f>'90.1 Data-IP'!S1725*Convert!$B$6/$D1725</f>
        <v>0</v>
      </c>
      <c r="T1725" s="5">
        <f>'90.1 Data-IP'!T1725*Convert!$B$6/$D1725</f>
        <v>1.5462908178017321</v>
      </c>
      <c r="U1725" s="5">
        <f>'90.1 Data-IP'!U1725*Convert!$B$7/$D1725</f>
        <v>0</v>
      </c>
      <c r="V1725" s="5">
        <f>'90.1 Data-IP'!V1725*Convert!$B$6/$D1725</f>
        <v>0</v>
      </c>
      <c r="W1725" s="5">
        <f>'90.1 Data-IP'!W1725*Convert!$B$6/$D1725</f>
        <v>5.8858253620539625</v>
      </c>
      <c r="X1725" s="5">
        <f>'90.1 Data-IP'!X1725*Convert!$B$7/$D1725</f>
        <v>15.916219608707285</v>
      </c>
      <c r="Y1725" s="5">
        <f t="shared" si="52"/>
        <v>21.802044970761248</v>
      </c>
      <c r="Z1725" s="5">
        <f>'90.1 Data-IP'!Z1725*Convert!$B$6/$D1725</f>
        <v>50.379896656091489</v>
      </c>
      <c r="AA1725" s="5">
        <f>'90.1 Data-IP'!AA1725*Convert!$B$7/$D1725</f>
        <v>15.916219608707285</v>
      </c>
      <c r="AB1725" s="5">
        <f t="shared" si="53"/>
        <v>66.296116264798769</v>
      </c>
    </row>
    <row r="1726" spans="1:28" x14ac:dyDescent="0.25">
      <c r="A1726" s="95">
        <v>2004</v>
      </c>
      <c r="B1726" s="95" t="s">
        <v>1</v>
      </c>
      <c r="C1726" s="101" t="s">
        <v>15</v>
      </c>
      <c r="D1726" s="5">
        <f>'90.1 Data-SI'!D1726*Convert!$B$1</f>
        <v>52044.906174549214</v>
      </c>
      <c r="E1726" s="5">
        <f>'90.1 Data-IP'!E1726*Convert!$B$6/$D1726</f>
        <v>0</v>
      </c>
      <c r="F1726" s="5">
        <f>'90.1 Data-IP'!F1726*Convert!$B$7/$D1726</f>
        <v>7.46615679699977</v>
      </c>
      <c r="G1726" s="5">
        <f>'90.1 Data-IP'!G1726*Convert!$B$6/$D1726</f>
        <v>0.18744666758133638</v>
      </c>
      <c r="H1726" s="5">
        <f>'90.1 Data-IP'!H1726*Convert!$B$6/$D1726</f>
        <v>27.797475663846431</v>
      </c>
      <c r="I1726" s="5">
        <f>'90.1 Data-IP'!I1726*Convert!$B$6/$D1726</f>
        <v>7.1062473577527552</v>
      </c>
      <c r="J1726" s="5">
        <f>'90.1 Data-IP'!J1726*Convert!$B$6/$D1726</f>
        <v>8.0330990340703181</v>
      </c>
      <c r="K1726" s="5">
        <f>'90.1 Data-IP'!K1726*Convert!$B$7/$D1726</f>
        <v>0</v>
      </c>
      <c r="L1726" s="5">
        <f>'90.1 Data-IP'!L1726*Convert!$B$6/$D1726</f>
        <v>0</v>
      </c>
      <c r="M1726" s="5">
        <f>'90.1 Data-IP'!M1726*Convert!$B$6/$D1726</f>
        <v>2.4939058172975344</v>
      </c>
      <c r="N1726" s="5">
        <f>'90.1 Data-IP'!N1726*Convert!$B$6/$D1726</f>
        <v>0</v>
      </c>
      <c r="O1726" s="5">
        <f>'90.1 Data-IP'!O1726*Convert!$B$6/$D1726</f>
        <v>0</v>
      </c>
      <c r="P1726" s="5">
        <f>'90.1 Data-IP'!P1726*Convert!$B$6/$D1726</f>
        <v>0</v>
      </c>
      <c r="Q1726" s="5">
        <f>'90.1 Data-IP'!Q1726*Convert!$B$6/$D1726</f>
        <v>0</v>
      </c>
      <c r="R1726" s="5">
        <f>'90.1 Data-IP'!R1726*Convert!$B$6/$D1726</f>
        <v>0</v>
      </c>
      <c r="S1726" s="5">
        <f>'90.1 Data-IP'!S1726*Convert!$B$6/$D1726</f>
        <v>0</v>
      </c>
      <c r="T1726" s="5">
        <f>'90.1 Data-IP'!T1726*Convert!$B$6/$D1726</f>
        <v>1.5566724793908517</v>
      </c>
      <c r="U1726" s="5">
        <f>'90.1 Data-IP'!U1726*Convert!$B$7/$D1726</f>
        <v>0</v>
      </c>
      <c r="V1726" s="5">
        <f>'90.1 Data-IP'!V1726*Convert!$B$6/$D1726</f>
        <v>0</v>
      </c>
      <c r="W1726" s="5">
        <f>'90.1 Data-IP'!W1726*Convert!$B$6/$D1726</f>
        <v>2.6813524848788708</v>
      </c>
      <c r="X1726" s="5">
        <f>'90.1 Data-IP'!X1726*Convert!$B$7/$D1726</f>
        <v>7.46615679699977</v>
      </c>
      <c r="Y1726" s="5">
        <f t="shared" si="52"/>
        <v>10.147509281878641</v>
      </c>
      <c r="Z1726" s="5">
        <f>'90.1 Data-IP'!Z1726*Convert!$B$6/$D1726</f>
        <v>47.175423778916404</v>
      </c>
      <c r="AA1726" s="5">
        <f>'90.1 Data-IP'!AA1726*Convert!$B$7/$D1726</f>
        <v>7.46615679699977</v>
      </c>
      <c r="AB1726" s="5">
        <f t="shared" si="53"/>
        <v>54.641580575916173</v>
      </c>
    </row>
    <row r="1727" spans="1:28" x14ac:dyDescent="0.25">
      <c r="A1727" s="95">
        <v>2004</v>
      </c>
      <c r="B1727" s="95" t="s">
        <v>1</v>
      </c>
      <c r="C1727" s="101" t="s">
        <v>16</v>
      </c>
      <c r="D1727" s="5">
        <f>'90.1 Data-SI'!D1727*Convert!$B$1</f>
        <v>52044.906174549214</v>
      </c>
      <c r="E1727" s="5">
        <f>'90.1 Data-IP'!E1727*Convert!$B$6/$D1727</f>
        <v>0</v>
      </c>
      <c r="F1727" s="5">
        <f>'90.1 Data-IP'!F1727*Convert!$B$7/$D1727</f>
        <v>45.121685042470979</v>
      </c>
      <c r="G1727" s="5">
        <f>'90.1 Data-IP'!G1727*Convert!$B$6/$D1727</f>
        <v>1.1471736055977786</v>
      </c>
      <c r="H1727" s="5">
        <f>'90.1 Data-IP'!H1727*Convert!$B$6/$D1727</f>
        <v>27.797475663846431</v>
      </c>
      <c r="I1727" s="5">
        <f>'90.1 Data-IP'!I1727*Convert!$B$6/$D1727</f>
        <v>7.1143219834331823</v>
      </c>
      <c r="J1727" s="5">
        <f>'90.1 Data-IP'!J1727*Convert!$B$6/$D1727</f>
        <v>8.0330990340703181</v>
      </c>
      <c r="K1727" s="5">
        <f>'90.1 Data-IP'!K1727*Convert!$B$7/$D1727</f>
        <v>0</v>
      </c>
      <c r="L1727" s="5">
        <f>'90.1 Data-IP'!L1727*Convert!$B$6/$D1727</f>
        <v>0</v>
      </c>
      <c r="M1727" s="5">
        <f>'90.1 Data-IP'!M1727*Convert!$B$6/$D1727</f>
        <v>4.1936145230273745</v>
      </c>
      <c r="N1727" s="5">
        <f>'90.1 Data-IP'!N1727*Convert!$B$6/$D1727</f>
        <v>0</v>
      </c>
      <c r="O1727" s="5">
        <f>'90.1 Data-IP'!O1727*Convert!$B$6/$D1727</f>
        <v>0</v>
      </c>
      <c r="P1727" s="5">
        <f>'90.1 Data-IP'!P1727*Convert!$B$6/$D1727</f>
        <v>0</v>
      </c>
      <c r="Q1727" s="5">
        <f>'90.1 Data-IP'!Q1727*Convert!$B$6/$D1727</f>
        <v>0</v>
      </c>
      <c r="R1727" s="5">
        <f>'90.1 Data-IP'!R1727*Convert!$B$6/$D1727</f>
        <v>0</v>
      </c>
      <c r="S1727" s="5">
        <f>'90.1 Data-IP'!S1727*Convert!$B$6/$D1727</f>
        <v>0</v>
      </c>
      <c r="T1727" s="5">
        <f>'90.1 Data-IP'!T1727*Convert!$B$6/$D1727</f>
        <v>1.5924315359755994</v>
      </c>
      <c r="U1727" s="5">
        <f>'90.1 Data-IP'!U1727*Convert!$B$7/$D1727</f>
        <v>0</v>
      </c>
      <c r="V1727" s="5">
        <f>'90.1 Data-IP'!V1727*Convert!$B$6/$D1727</f>
        <v>0</v>
      </c>
      <c r="W1727" s="5">
        <f>'90.1 Data-IP'!W1727*Convert!$B$6/$D1727</f>
        <v>5.340788128625154</v>
      </c>
      <c r="X1727" s="5">
        <f>'90.1 Data-IP'!X1727*Convert!$B$7/$D1727</f>
        <v>45.121685042470979</v>
      </c>
      <c r="Y1727" s="5">
        <f t="shared" si="52"/>
        <v>50.462473171096136</v>
      </c>
      <c r="Z1727" s="5">
        <f>'90.1 Data-IP'!Z1727*Convert!$B$6/$D1727</f>
        <v>49.878116345950673</v>
      </c>
      <c r="AA1727" s="5">
        <f>'90.1 Data-IP'!AA1727*Convert!$B$7/$D1727</f>
        <v>45.121685042470979</v>
      </c>
      <c r="AB1727" s="5">
        <f t="shared" si="53"/>
        <v>94.999801388421645</v>
      </c>
    </row>
    <row r="1728" spans="1:28" x14ac:dyDescent="0.25">
      <c r="A1728" s="95">
        <v>2004</v>
      </c>
      <c r="B1728" s="95" t="s">
        <v>1</v>
      </c>
      <c r="C1728" s="101" t="s">
        <v>9</v>
      </c>
      <c r="D1728" s="5">
        <f>'90.1 Data-SI'!D1728*Convert!$B$1</f>
        <v>52044.906174549214</v>
      </c>
      <c r="E1728" s="5">
        <f>'90.1 Data-IP'!E1728*Convert!$B$6/$D1728</f>
        <v>0</v>
      </c>
      <c r="F1728" s="5">
        <f>'90.1 Data-IP'!F1728*Convert!$B$7/$D1728</f>
        <v>29.570284517868821</v>
      </c>
      <c r="G1728" s="5">
        <f>'90.1 Data-IP'!G1728*Convert!$B$6/$D1728</f>
        <v>0.85244976826220054</v>
      </c>
      <c r="H1728" s="5">
        <f>'90.1 Data-IP'!H1728*Convert!$B$6/$D1728</f>
        <v>27.797475663846431</v>
      </c>
      <c r="I1728" s="5">
        <f>'90.1 Data-IP'!I1728*Convert!$B$6/$D1728</f>
        <v>7.1091311526386223</v>
      </c>
      <c r="J1728" s="5">
        <f>'90.1 Data-IP'!J1728*Convert!$B$6/$D1728</f>
        <v>8.0330990340703181</v>
      </c>
      <c r="K1728" s="5">
        <f>'90.1 Data-IP'!K1728*Convert!$B$7/$D1728</f>
        <v>0</v>
      </c>
      <c r="L1728" s="5">
        <f>'90.1 Data-IP'!L1728*Convert!$B$6/$D1728</f>
        <v>0</v>
      </c>
      <c r="M1728" s="5">
        <f>'90.1 Data-IP'!M1728*Convert!$B$6/$D1728</f>
        <v>4.1128682662231082</v>
      </c>
      <c r="N1728" s="5">
        <f>'90.1 Data-IP'!N1728*Convert!$B$6/$D1728</f>
        <v>0</v>
      </c>
      <c r="O1728" s="5">
        <f>'90.1 Data-IP'!O1728*Convert!$B$6/$D1728</f>
        <v>0</v>
      </c>
      <c r="P1728" s="5">
        <f>'90.1 Data-IP'!P1728*Convert!$B$6/$D1728</f>
        <v>0</v>
      </c>
      <c r="Q1728" s="5">
        <f>'90.1 Data-IP'!Q1728*Convert!$B$6/$D1728</f>
        <v>0</v>
      </c>
      <c r="R1728" s="5">
        <f>'90.1 Data-IP'!R1728*Convert!$B$6/$D1728</f>
        <v>0</v>
      </c>
      <c r="S1728" s="5">
        <f>'90.1 Data-IP'!S1728*Convert!$B$6/$D1728</f>
        <v>0</v>
      </c>
      <c r="T1728" s="5">
        <f>'90.1 Data-IP'!T1728*Convert!$B$6/$D1728</f>
        <v>1.5843569102951724</v>
      </c>
      <c r="U1728" s="5">
        <f>'90.1 Data-IP'!U1728*Convert!$B$7/$D1728</f>
        <v>0</v>
      </c>
      <c r="V1728" s="5">
        <f>'90.1 Data-IP'!V1728*Convert!$B$6/$D1728</f>
        <v>0</v>
      </c>
      <c r="W1728" s="5">
        <f>'90.1 Data-IP'!W1728*Convert!$B$6/$D1728</f>
        <v>4.9653180344853078</v>
      </c>
      <c r="X1728" s="5">
        <f>'90.1 Data-IP'!X1728*Convert!$B$7/$D1728</f>
        <v>29.570284517868821</v>
      </c>
      <c r="Y1728" s="5">
        <f t="shared" si="52"/>
        <v>34.535602552354128</v>
      </c>
      <c r="Z1728" s="5">
        <f>'90.1 Data-IP'!Z1728*Convert!$B$6/$D1728</f>
        <v>49.48938079533584</v>
      </c>
      <c r="AA1728" s="5">
        <f>'90.1 Data-IP'!AA1728*Convert!$B$7/$D1728</f>
        <v>29.570284517868821</v>
      </c>
      <c r="AB1728" s="5">
        <f t="shared" si="53"/>
        <v>79.059665313204661</v>
      </c>
    </row>
    <row r="1729" spans="1:28" x14ac:dyDescent="0.25">
      <c r="A1729" s="95">
        <v>2004</v>
      </c>
      <c r="B1729" s="95" t="s">
        <v>1</v>
      </c>
      <c r="C1729" s="101" t="s">
        <v>12</v>
      </c>
      <c r="D1729" s="5">
        <f>'90.1 Data-SI'!D1729*Convert!$B$1</f>
        <v>52044.906174549214</v>
      </c>
      <c r="E1729" s="5">
        <f>'90.1 Data-IP'!E1729*Convert!$B$6/$D1729</f>
        <v>0</v>
      </c>
      <c r="F1729" s="5">
        <f>'90.1 Data-IP'!F1729*Convert!$B$7/$D1729</f>
        <v>45.532501337937838</v>
      </c>
      <c r="G1729" s="5">
        <f>'90.1 Data-IP'!G1729*Convert!$B$6/$D1729</f>
        <v>0.67942207511019759</v>
      </c>
      <c r="H1729" s="5">
        <f>'90.1 Data-IP'!H1729*Convert!$B$6/$D1729</f>
        <v>27.797475663846431</v>
      </c>
      <c r="I1729" s="5">
        <f>'90.1 Data-IP'!I1729*Convert!$B$6/$D1729</f>
        <v>7.1045170808212363</v>
      </c>
      <c r="J1729" s="5">
        <f>'90.1 Data-IP'!J1729*Convert!$B$6/$D1729</f>
        <v>8.0330990340703181</v>
      </c>
      <c r="K1729" s="5">
        <f>'90.1 Data-IP'!K1729*Convert!$B$7/$D1729</f>
        <v>0</v>
      </c>
      <c r="L1729" s="5">
        <f>'90.1 Data-IP'!L1729*Convert!$B$6/$D1729</f>
        <v>0</v>
      </c>
      <c r="M1729" s="5">
        <f>'90.1 Data-IP'!M1729*Convert!$B$6/$D1729</f>
        <v>3.4317159141813884</v>
      </c>
      <c r="N1729" s="5">
        <f>'90.1 Data-IP'!N1729*Convert!$B$6/$D1729</f>
        <v>0</v>
      </c>
      <c r="O1729" s="5">
        <f>'90.1 Data-IP'!O1729*Convert!$B$6/$D1729</f>
        <v>0</v>
      </c>
      <c r="P1729" s="5">
        <f>'90.1 Data-IP'!P1729*Convert!$B$6/$D1729</f>
        <v>0</v>
      </c>
      <c r="Q1729" s="5">
        <f>'90.1 Data-IP'!Q1729*Convert!$B$6/$D1729</f>
        <v>0</v>
      </c>
      <c r="R1729" s="5">
        <f>'90.1 Data-IP'!R1729*Convert!$B$6/$D1729</f>
        <v>0</v>
      </c>
      <c r="S1729" s="5">
        <f>'90.1 Data-IP'!S1729*Convert!$B$6/$D1729</f>
        <v>0</v>
      </c>
      <c r="T1729" s="5">
        <f>'90.1 Data-IP'!T1729*Convert!$B$6/$D1729</f>
        <v>1.6316511464233863</v>
      </c>
      <c r="U1729" s="5">
        <f>'90.1 Data-IP'!U1729*Convert!$B$7/$D1729</f>
        <v>0</v>
      </c>
      <c r="V1729" s="5">
        <f>'90.1 Data-IP'!V1729*Convert!$B$6/$D1729</f>
        <v>0</v>
      </c>
      <c r="W1729" s="5">
        <f>'90.1 Data-IP'!W1729*Convert!$B$6/$D1729</f>
        <v>4.1111379892915867</v>
      </c>
      <c r="X1729" s="5">
        <f>'90.1 Data-IP'!X1729*Convert!$B$7/$D1729</f>
        <v>45.532501337937838</v>
      </c>
      <c r="Y1729" s="5">
        <f t="shared" si="52"/>
        <v>49.643639327229423</v>
      </c>
      <c r="Z1729" s="5">
        <f>'90.1 Data-IP'!Z1729*Convert!$B$6/$D1729</f>
        <v>48.677880914452949</v>
      </c>
      <c r="AA1729" s="5">
        <f>'90.1 Data-IP'!AA1729*Convert!$B$7/$D1729</f>
        <v>45.532501337937838</v>
      </c>
      <c r="AB1729" s="5">
        <f t="shared" si="53"/>
        <v>94.210382252390787</v>
      </c>
    </row>
    <row r="1730" spans="1:28" x14ac:dyDescent="0.25">
      <c r="A1730" s="95">
        <v>2004</v>
      </c>
      <c r="B1730" s="95" t="s">
        <v>1</v>
      </c>
      <c r="C1730" s="101" t="s">
        <v>8</v>
      </c>
      <c r="D1730" s="5">
        <f>'90.1 Data-SI'!D1730*Convert!$B$1</f>
        <v>52044.906174549214</v>
      </c>
      <c r="E1730" s="5">
        <f>'90.1 Data-IP'!E1730*Convert!$B$6/$D1730</f>
        <v>0</v>
      </c>
      <c r="F1730" s="5">
        <f>'90.1 Data-IP'!F1730*Convert!$B$7/$D1730</f>
        <v>47.77333544165927</v>
      </c>
      <c r="G1730" s="5">
        <f>'90.1 Data-IP'!G1730*Convert!$B$6/$D1730</f>
        <v>0.14534326224768238</v>
      </c>
      <c r="H1730" s="5">
        <f>'90.1 Data-IP'!H1730*Convert!$B$6/$D1730</f>
        <v>27.797475663846431</v>
      </c>
      <c r="I1730" s="5">
        <f>'90.1 Data-IP'!I1730*Convert!$B$6/$D1730</f>
        <v>7.065297470373447</v>
      </c>
      <c r="J1730" s="5">
        <f>'90.1 Data-IP'!J1730*Convert!$B$6/$D1730</f>
        <v>8.0330990340703181</v>
      </c>
      <c r="K1730" s="5">
        <f>'90.1 Data-IP'!K1730*Convert!$B$7/$D1730</f>
        <v>0</v>
      </c>
      <c r="L1730" s="5">
        <f>'90.1 Data-IP'!L1730*Convert!$B$6/$D1730</f>
        <v>0</v>
      </c>
      <c r="M1730" s="5">
        <f>'90.1 Data-IP'!M1730*Convert!$B$6/$D1730</f>
        <v>2.7655592955461787</v>
      </c>
      <c r="N1730" s="5">
        <f>'90.1 Data-IP'!N1730*Convert!$B$6/$D1730</f>
        <v>0</v>
      </c>
      <c r="O1730" s="5">
        <f>'90.1 Data-IP'!O1730*Convert!$B$6/$D1730</f>
        <v>0</v>
      </c>
      <c r="P1730" s="5">
        <f>'90.1 Data-IP'!P1730*Convert!$B$6/$D1730</f>
        <v>0</v>
      </c>
      <c r="Q1730" s="5">
        <f>'90.1 Data-IP'!Q1730*Convert!$B$6/$D1730</f>
        <v>0</v>
      </c>
      <c r="R1730" s="5">
        <f>'90.1 Data-IP'!R1730*Convert!$B$6/$D1730</f>
        <v>0</v>
      </c>
      <c r="S1730" s="5">
        <f>'90.1 Data-IP'!S1730*Convert!$B$6/$D1730</f>
        <v>0</v>
      </c>
      <c r="T1730" s="5">
        <f>'90.1 Data-IP'!T1730*Convert!$B$6/$D1730</f>
        <v>1.6847129723233341</v>
      </c>
      <c r="U1730" s="5">
        <f>'90.1 Data-IP'!U1730*Convert!$B$7/$D1730</f>
        <v>0</v>
      </c>
      <c r="V1730" s="5">
        <f>'90.1 Data-IP'!V1730*Convert!$B$6/$D1730</f>
        <v>0</v>
      </c>
      <c r="W1730" s="5">
        <f>'90.1 Data-IP'!W1730*Convert!$B$6/$D1730</f>
        <v>2.9109025577938614</v>
      </c>
      <c r="X1730" s="5">
        <f>'90.1 Data-IP'!X1730*Convert!$B$7/$D1730</f>
        <v>47.77333544165927</v>
      </c>
      <c r="Y1730" s="5">
        <f t="shared" si="52"/>
        <v>50.684237999453131</v>
      </c>
      <c r="Z1730" s="5">
        <f>'90.1 Data-IP'!Z1730*Convert!$B$6/$D1730</f>
        <v>47.492064457384565</v>
      </c>
      <c r="AA1730" s="5">
        <f>'90.1 Data-IP'!AA1730*Convert!$B$7/$D1730</f>
        <v>47.77333544165927</v>
      </c>
      <c r="AB1730" s="5">
        <f t="shared" si="53"/>
        <v>95.265399899043842</v>
      </c>
    </row>
    <row r="1731" spans="1:28" x14ac:dyDescent="0.25">
      <c r="A1731" s="95">
        <v>2007</v>
      </c>
      <c r="B1731" s="95" t="s">
        <v>1</v>
      </c>
      <c r="C1731" s="101" t="s">
        <v>10</v>
      </c>
      <c r="D1731" s="5">
        <f>'90.1 Data-SI'!D1731*Convert!$B$1</f>
        <v>52044.906174549214</v>
      </c>
      <c r="E1731" s="5">
        <f>'90.1 Data-IP'!E1731*Convert!$B$6/$D1731</f>
        <v>0</v>
      </c>
      <c r="F1731" s="5">
        <f>'90.1 Data-IP'!F1731*Convert!$B$7/$D1731</f>
        <v>0</v>
      </c>
      <c r="G1731" s="5">
        <f>'90.1 Data-IP'!G1731*Convert!$B$6/$D1731</f>
        <v>18.479357628633899</v>
      </c>
      <c r="H1731" s="5">
        <f>'90.1 Data-IP'!H1731*Convert!$B$6/$D1731</f>
        <v>27.797475663846431</v>
      </c>
      <c r="I1731" s="5">
        <f>'90.1 Data-IP'!I1731*Convert!$B$6/$D1731</f>
        <v>7.1316247527483831</v>
      </c>
      <c r="J1731" s="5">
        <f>'90.1 Data-IP'!J1731*Convert!$B$6/$D1731</f>
        <v>8.0330990340703181</v>
      </c>
      <c r="K1731" s="5">
        <f>'90.1 Data-IP'!K1731*Convert!$B$7/$D1731</f>
        <v>0</v>
      </c>
      <c r="L1731" s="5">
        <f>'90.1 Data-IP'!L1731*Convert!$B$6/$D1731</f>
        <v>0</v>
      </c>
      <c r="M1731" s="5">
        <f>'90.1 Data-IP'!M1731*Convert!$B$6/$D1731</f>
        <v>9.072995469913856</v>
      </c>
      <c r="N1731" s="5">
        <f>'90.1 Data-IP'!N1731*Convert!$B$6/$D1731</f>
        <v>0</v>
      </c>
      <c r="O1731" s="5">
        <f>'90.1 Data-IP'!O1731*Convert!$B$6/$D1731</f>
        <v>0</v>
      </c>
      <c r="P1731" s="5">
        <f>'90.1 Data-IP'!P1731*Convert!$B$6/$D1731</f>
        <v>0</v>
      </c>
      <c r="Q1731" s="5">
        <f>'90.1 Data-IP'!Q1731*Convert!$B$6/$D1731</f>
        <v>0</v>
      </c>
      <c r="R1731" s="5">
        <f>'90.1 Data-IP'!R1731*Convert!$B$6/$D1731</f>
        <v>0</v>
      </c>
      <c r="S1731" s="5">
        <f>'90.1 Data-IP'!S1731*Convert!$B$6/$D1731</f>
        <v>0</v>
      </c>
      <c r="T1731" s="5">
        <f>'90.1 Data-IP'!T1731*Convert!$B$6/$D1731</f>
        <v>1.3167407448867412</v>
      </c>
      <c r="U1731" s="5">
        <f>'90.1 Data-IP'!U1731*Convert!$B$7/$D1731</f>
        <v>0</v>
      </c>
      <c r="V1731" s="5">
        <f>'90.1 Data-IP'!V1731*Convert!$B$6/$D1731</f>
        <v>0</v>
      </c>
      <c r="W1731" s="5">
        <f>'90.1 Data-IP'!W1731*Convert!$B$6/$D1731</f>
        <v>27.552353098547755</v>
      </c>
      <c r="X1731" s="5">
        <f>'90.1 Data-IP'!X1731*Convert!$B$7/$D1731</f>
        <v>0</v>
      </c>
      <c r="Y1731" s="5">
        <f t="shared" ref="Y1731:Y1794" si="54">SUM(W1731:X1731)</f>
        <v>27.552353098547755</v>
      </c>
      <c r="Z1731" s="5">
        <f>'90.1 Data-IP'!Z1731*Convert!$B$6/$D1731</f>
        <v>71.831293294099623</v>
      </c>
      <c r="AA1731" s="5">
        <f>'90.1 Data-IP'!AA1731*Convert!$B$7/$D1731</f>
        <v>0</v>
      </c>
      <c r="AB1731" s="5">
        <f t="shared" ref="AB1731:AB1794" si="55">SUM(Z1731:AA1731)</f>
        <v>71.831293294099623</v>
      </c>
    </row>
    <row r="1732" spans="1:28" x14ac:dyDescent="0.25">
      <c r="A1732" s="95">
        <v>2007</v>
      </c>
      <c r="B1732" s="95" t="s">
        <v>1</v>
      </c>
      <c r="C1732" s="101" t="s">
        <v>6</v>
      </c>
      <c r="D1732" s="5">
        <f>'90.1 Data-SI'!D1732*Convert!$B$1</f>
        <v>52044.906174549214</v>
      </c>
      <c r="E1732" s="5">
        <f>'90.1 Data-IP'!E1732*Convert!$B$6/$D1732</f>
        <v>0</v>
      </c>
      <c r="F1732" s="5">
        <f>'90.1 Data-IP'!F1732*Convert!$B$7/$D1732</f>
        <v>0</v>
      </c>
      <c r="G1732" s="5">
        <f>'90.1 Data-IP'!G1732*Convert!$B$6/$D1732</f>
        <v>17.88529588214536</v>
      </c>
      <c r="H1732" s="5">
        <f>'90.1 Data-IP'!H1732*Convert!$B$6/$D1732</f>
        <v>27.797475663846431</v>
      </c>
      <c r="I1732" s="5">
        <f>'90.1 Data-IP'!I1732*Convert!$B$6/$D1732</f>
        <v>7.1327782707027287</v>
      </c>
      <c r="J1732" s="5">
        <f>'90.1 Data-IP'!J1732*Convert!$B$6/$D1732</f>
        <v>8.0330990340703181</v>
      </c>
      <c r="K1732" s="5">
        <f>'90.1 Data-IP'!K1732*Convert!$B$7/$D1732</f>
        <v>0</v>
      </c>
      <c r="L1732" s="5">
        <f>'90.1 Data-IP'!L1732*Convert!$B$6/$D1732</f>
        <v>0</v>
      </c>
      <c r="M1732" s="5">
        <f>'90.1 Data-IP'!M1732*Convert!$B$6/$D1732</f>
        <v>10.683883293159001</v>
      </c>
      <c r="N1732" s="5">
        <f>'90.1 Data-IP'!N1732*Convert!$B$6/$D1732</f>
        <v>0</v>
      </c>
      <c r="O1732" s="5">
        <f>'90.1 Data-IP'!O1732*Convert!$B$6/$D1732</f>
        <v>0</v>
      </c>
      <c r="P1732" s="5">
        <f>'90.1 Data-IP'!P1732*Convert!$B$6/$D1732</f>
        <v>0</v>
      </c>
      <c r="Q1732" s="5">
        <f>'90.1 Data-IP'!Q1732*Convert!$B$6/$D1732</f>
        <v>0</v>
      </c>
      <c r="R1732" s="5">
        <f>'90.1 Data-IP'!R1732*Convert!$B$6/$D1732</f>
        <v>0</v>
      </c>
      <c r="S1732" s="5">
        <f>'90.1 Data-IP'!S1732*Convert!$B$6/$D1732</f>
        <v>0</v>
      </c>
      <c r="T1732" s="5">
        <f>'90.1 Data-IP'!T1732*Convert!$B$6/$D1732</f>
        <v>1.3103963961378344</v>
      </c>
      <c r="U1732" s="5">
        <f>'90.1 Data-IP'!U1732*Convert!$B$7/$D1732</f>
        <v>0</v>
      </c>
      <c r="V1732" s="5">
        <f>'90.1 Data-IP'!V1732*Convert!$B$6/$D1732</f>
        <v>0</v>
      </c>
      <c r="W1732" s="5">
        <f>'90.1 Data-IP'!W1732*Convert!$B$6/$D1732</f>
        <v>28.56917917530436</v>
      </c>
      <c r="X1732" s="5">
        <f>'90.1 Data-IP'!X1732*Convert!$B$7/$D1732</f>
        <v>0</v>
      </c>
      <c r="Y1732" s="5">
        <f t="shared" si="54"/>
        <v>28.56917917530436</v>
      </c>
      <c r="Z1732" s="5">
        <f>'90.1 Data-IP'!Z1732*Convert!$B$6/$D1732</f>
        <v>72.842928540061664</v>
      </c>
      <c r="AA1732" s="5">
        <f>'90.1 Data-IP'!AA1732*Convert!$B$7/$D1732</f>
        <v>0</v>
      </c>
      <c r="AB1732" s="5">
        <f t="shared" si="55"/>
        <v>72.842928540061664</v>
      </c>
    </row>
    <row r="1733" spans="1:28" x14ac:dyDescent="0.25">
      <c r="A1733" s="95">
        <v>2007</v>
      </c>
      <c r="B1733" s="95" t="s">
        <v>1</v>
      </c>
      <c r="C1733" s="101" t="s">
        <v>11</v>
      </c>
      <c r="D1733" s="5">
        <f>'90.1 Data-SI'!D1733*Convert!$B$1</f>
        <v>52044.906174549214</v>
      </c>
      <c r="E1733" s="5">
        <f>'90.1 Data-IP'!E1733*Convert!$B$6/$D1733</f>
        <v>0</v>
      </c>
      <c r="F1733" s="5">
        <f>'90.1 Data-IP'!F1733*Convert!$B$7/$D1733</f>
        <v>0</v>
      </c>
      <c r="G1733" s="5">
        <f>'90.1 Data-IP'!G1733*Convert!$B$6/$D1733</f>
        <v>11.397334147922427</v>
      </c>
      <c r="H1733" s="5">
        <f>'90.1 Data-IP'!H1733*Convert!$B$6/$D1733</f>
        <v>27.797475663846431</v>
      </c>
      <c r="I1733" s="5">
        <f>'90.1 Data-IP'!I1733*Convert!$B$6/$D1733</f>
        <v>7.1339317886570752</v>
      </c>
      <c r="J1733" s="5">
        <f>'90.1 Data-IP'!J1733*Convert!$B$6/$D1733</f>
        <v>8.0330990340703181</v>
      </c>
      <c r="K1733" s="5">
        <f>'90.1 Data-IP'!K1733*Convert!$B$7/$D1733</f>
        <v>0</v>
      </c>
      <c r="L1733" s="5">
        <f>'90.1 Data-IP'!L1733*Convert!$B$6/$D1733</f>
        <v>0</v>
      </c>
      <c r="M1733" s="5">
        <f>'90.1 Data-IP'!M1733*Convert!$B$6/$D1733</f>
        <v>7.4061620258828933</v>
      </c>
      <c r="N1733" s="5">
        <f>'90.1 Data-IP'!N1733*Convert!$B$6/$D1733</f>
        <v>0</v>
      </c>
      <c r="O1733" s="5">
        <f>'90.1 Data-IP'!O1733*Convert!$B$6/$D1733</f>
        <v>0</v>
      </c>
      <c r="P1733" s="5">
        <f>'90.1 Data-IP'!P1733*Convert!$B$6/$D1733</f>
        <v>0</v>
      </c>
      <c r="Q1733" s="5">
        <f>'90.1 Data-IP'!Q1733*Convert!$B$6/$D1733</f>
        <v>0</v>
      </c>
      <c r="R1733" s="5">
        <f>'90.1 Data-IP'!R1733*Convert!$B$6/$D1733</f>
        <v>0</v>
      </c>
      <c r="S1733" s="5">
        <f>'90.1 Data-IP'!S1733*Convert!$B$6/$D1733</f>
        <v>0</v>
      </c>
      <c r="T1733" s="5">
        <f>'90.1 Data-IP'!T1733*Convert!$B$6/$D1733</f>
        <v>1.3501927655627954</v>
      </c>
      <c r="U1733" s="5">
        <f>'90.1 Data-IP'!U1733*Convert!$B$7/$D1733</f>
        <v>0</v>
      </c>
      <c r="V1733" s="5">
        <f>'90.1 Data-IP'!V1733*Convert!$B$6/$D1733</f>
        <v>0</v>
      </c>
      <c r="W1733" s="5">
        <f>'90.1 Data-IP'!W1733*Convert!$B$6/$D1733</f>
        <v>18.803496173805321</v>
      </c>
      <c r="X1733" s="5">
        <f>'90.1 Data-IP'!X1733*Convert!$B$7/$D1733</f>
        <v>0</v>
      </c>
      <c r="Y1733" s="5">
        <f t="shared" si="54"/>
        <v>18.803496173805321</v>
      </c>
      <c r="Z1733" s="5">
        <f>'90.1 Data-IP'!Z1733*Convert!$B$6/$D1733</f>
        <v>63.118772184919109</v>
      </c>
      <c r="AA1733" s="5">
        <f>'90.1 Data-IP'!AA1733*Convert!$B$7/$D1733</f>
        <v>0</v>
      </c>
      <c r="AB1733" s="5">
        <f t="shared" si="55"/>
        <v>63.118772184919109</v>
      </c>
    </row>
    <row r="1734" spans="1:28" x14ac:dyDescent="0.25">
      <c r="A1734" s="95">
        <v>2007</v>
      </c>
      <c r="B1734" s="95" t="s">
        <v>1</v>
      </c>
      <c r="C1734" s="101" t="s">
        <v>13</v>
      </c>
      <c r="D1734" s="5">
        <f>'90.1 Data-SI'!D1734*Convert!$B$1</f>
        <v>52044.906174549214</v>
      </c>
      <c r="E1734" s="5">
        <f>'90.1 Data-IP'!E1734*Convert!$B$6/$D1734</f>
        <v>0</v>
      </c>
      <c r="F1734" s="5">
        <f>'90.1 Data-IP'!F1734*Convert!$B$7/$D1734</f>
        <v>9.7521984603857415E-2</v>
      </c>
      <c r="G1734" s="5">
        <f>'90.1 Data-IP'!G1734*Convert!$B$6/$D1734</f>
        <v>13.332360516338989</v>
      </c>
      <c r="H1734" s="5">
        <f>'90.1 Data-IP'!H1734*Convert!$B$6/$D1734</f>
        <v>27.797475663846431</v>
      </c>
      <c r="I1734" s="5">
        <f>'90.1 Data-IP'!I1734*Convert!$B$6/$D1734</f>
        <v>7.1247036450223034</v>
      </c>
      <c r="J1734" s="5">
        <f>'90.1 Data-IP'!J1734*Convert!$B$6/$D1734</f>
        <v>8.0330990340703181</v>
      </c>
      <c r="K1734" s="5">
        <f>'90.1 Data-IP'!K1734*Convert!$B$7/$D1734</f>
        <v>0</v>
      </c>
      <c r="L1734" s="5">
        <f>'90.1 Data-IP'!L1734*Convert!$B$6/$D1734</f>
        <v>0</v>
      </c>
      <c r="M1734" s="5">
        <f>'90.1 Data-IP'!M1734*Convert!$B$6/$D1734</f>
        <v>9.5026809079079939</v>
      </c>
      <c r="N1734" s="5">
        <f>'90.1 Data-IP'!N1734*Convert!$B$6/$D1734</f>
        <v>0</v>
      </c>
      <c r="O1734" s="5">
        <f>'90.1 Data-IP'!O1734*Convert!$B$6/$D1734</f>
        <v>0</v>
      </c>
      <c r="P1734" s="5">
        <f>'90.1 Data-IP'!P1734*Convert!$B$6/$D1734</f>
        <v>0</v>
      </c>
      <c r="Q1734" s="5">
        <f>'90.1 Data-IP'!Q1734*Convert!$B$6/$D1734</f>
        <v>0</v>
      </c>
      <c r="R1734" s="5">
        <f>'90.1 Data-IP'!R1734*Convert!$B$6/$D1734</f>
        <v>0</v>
      </c>
      <c r="S1734" s="5">
        <f>'90.1 Data-IP'!S1734*Convert!$B$6/$D1734</f>
        <v>0</v>
      </c>
      <c r="T1734" s="5">
        <f>'90.1 Data-IP'!T1734*Convert!$B$6/$D1734</f>
        <v>1.348462488631275</v>
      </c>
      <c r="U1734" s="5">
        <f>'90.1 Data-IP'!U1734*Convert!$B$7/$D1734</f>
        <v>0</v>
      </c>
      <c r="V1734" s="5">
        <f>'90.1 Data-IP'!V1734*Convert!$B$6/$D1734</f>
        <v>0</v>
      </c>
      <c r="W1734" s="5">
        <f>'90.1 Data-IP'!W1734*Convert!$B$6/$D1734</f>
        <v>22.835041424246981</v>
      </c>
      <c r="X1734" s="5">
        <f>'90.1 Data-IP'!X1734*Convert!$B$7/$D1734</f>
        <v>9.7521984603857415E-2</v>
      </c>
      <c r="Y1734" s="5">
        <f t="shared" si="54"/>
        <v>22.932563408850839</v>
      </c>
      <c r="Z1734" s="5">
        <f>'90.1 Data-IP'!Z1734*Convert!$B$6/$D1734</f>
        <v>67.138782255817304</v>
      </c>
      <c r="AA1734" s="5">
        <f>'90.1 Data-IP'!AA1734*Convert!$B$7/$D1734</f>
        <v>9.7521984603857415E-2</v>
      </c>
      <c r="AB1734" s="5">
        <f t="shared" si="55"/>
        <v>67.236304240421163</v>
      </c>
    </row>
    <row r="1735" spans="1:28" x14ac:dyDescent="0.25">
      <c r="A1735" s="95">
        <v>2007</v>
      </c>
      <c r="B1735" s="95" t="s">
        <v>1</v>
      </c>
      <c r="C1735" s="101" t="s">
        <v>19</v>
      </c>
      <c r="D1735" s="5">
        <f>'90.1 Data-SI'!D1735*Convert!$B$1</f>
        <v>52044.906174549214</v>
      </c>
      <c r="E1735" s="5">
        <f>'90.1 Data-IP'!E1735*Convert!$B$6/$D1735</f>
        <v>0</v>
      </c>
      <c r="F1735" s="5">
        <f>'90.1 Data-IP'!F1735*Convert!$B$7/$D1735</f>
        <v>5.9223877289791942E-2</v>
      </c>
      <c r="G1735" s="5">
        <f>'90.1 Data-IP'!G1735*Convert!$B$6/$D1735</f>
        <v>7.2527441379547852</v>
      </c>
      <c r="H1735" s="5">
        <f>'90.1 Data-IP'!H1735*Convert!$B$6/$D1735</f>
        <v>27.797475663846431</v>
      </c>
      <c r="I1735" s="5">
        <f>'90.1 Data-IP'!I1735*Convert!$B$6/$D1735</f>
        <v>7.1223966091136095</v>
      </c>
      <c r="J1735" s="5">
        <f>'90.1 Data-IP'!J1735*Convert!$B$6/$D1735</f>
        <v>8.0330990340703181</v>
      </c>
      <c r="K1735" s="5">
        <f>'90.1 Data-IP'!K1735*Convert!$B$7/$D1735</f>
        <v>0</v>
      </c>
      <c r="L1735" s="5">
        <f>'90.1 Data-IP'!L1735*Convert!$B$6/$D1735</f>
        <v>0</v>
      </c>
      <c r="M1735" s="5">
        <f>'90.1 Data-IP'!M1735*Convert!$B$6/$D1735</f>
        <v>4.2420622771099357</v>
      </c>
      <c r="N1735" s="5">
        <f>'90.1 Data-IP'!N1735*Convert!$B$6/$D1735</f>
        <v>0</v>
      </c>
      <c r="O1735" s="5">
        <f>'90.1 Data-IP'!O1735*Convert!$B$6/$D1735</f>
        <v>0</v>
      </c>
      <c r="P1735" s="5">
        <f>'90.1 Data-IP'!P1735*Convert!$B$6/$D1735</f>
        <v>0</v>
      </c>
      <c r="Q1735" s="5">
        <f>'90.1 Data-IP'!Q1735*Convert!$B$6/$D1735</f>
        <v>0</v>
      </c>
      <c r="R1735" s="5">
        <f>'90.1 Data-IP'!R1735*Convert!$B$6/$D1735</f>
        <v>0</v>
      </c>
      <c r="S1735" s="5">
        <f>'90.1 Data-IP'!S1735*Convert!$B$6/$D1735</f>
        <v>0</v>
      </c>
      <c r="T1735" s="5">
        <f>'90.1 Data-IP'!T1735*Convert!$B$6/$D1735</f>
        <v>1.3899891349877558</v>
      </c>
      <c r="U1735" s="5">
        <f>'90.1 Data-IP'!U1735*Convert!$B$7/$D1735</f>
        <v>0</v>
      </c>
      <c r="V1735" s="5">
        <f>'90.1 Data-IP'!V1735*Convert!$B$6/$D1735</f>
        <v>0</v>
      </c>
      <c r="W1735" s="5">
        <f>'90.1 Data-IP'!W1735*Convert!$B$6/$D1735</f>
        <v>11.494806415064723</v>
      </c>
      <c r="X1735" s="5">
        <f>'90.1 Data-IP'!X1735*Convert!$B$7/$D1735</f>
        <v>5.9223877289791942E-2</v>
      </c>
      <c r="Y1735" s="5">
        <f t="shared" si="54"/>
        <v>11.554030292354515</v>
      </c>
      <c r="Z1735" s="5">
        <f>'90.1 Data-IP'!Z1735*Convert!$B$6/$D1735</f>
        <v>55.838343616060001</v>
      </c>
      <c r="AA1735" s="5">
        <f>'90.1 Data-IP'!AA1735*Convert!$B$7/$D1735</f>
        <v>5.9223877289791942E-2</v>
      </c>
      <c r="AB1735" s="5">
        <f t="shared" si="55"/>
        <v>55.89756749334979</v>
      </c>
    </row>
    <row r="1736" spans="1:28" x14ac:dyDescent="0.25">
      <c r="A1736" s="95">
        <v>2007</v>
      </c>
      <c r="B1736" s="95" t="s">
        <v>1</v>
      </c>
      <c r="C1736" s="101" t="s">
        <v>20</v>
      </c>
      <c r="D1736" s="5">
        <f>'90.1 Data-SI'!D1736*Convert!$B$1</f>
        <v>52044.906174549214</v>
      </c>
      <c r="E1736" s="5">
        <f>'90.1 Data-IP'!E1736*Convert!$B$6/$D1736</f>
        <v>0</v>
      </c>
      <c r="F1736" s="5">
        <f>'90.1 Data-IP'!F1736*Convert!$B$7/$D1736</f>
        <v>8.2913428205708725E-2</v>
      </c>
      <c r="G1736" s="5">
        <f>'90.1 Data-IP'!G1736*Convert!$B$6/$D1736</f>
        <v>7.2360181276167577</v>
      </c>
      <c r="H1736" s="5">
        <f>'90.1 Data-IP'!H1736*Convert!$B$6/$D1736</f>
        <v>27.797475663846431</v>
      </c>
      <c r="I1736" s="5">
        <f>'90.1 Data-IP'!I1736*Convert!$B$6/$D1736</f>
        <v>7.1275874399081687</v>
      </c>
      <c r="J1736" s="5">
        <f>'90.1 Data-IP'!J1736*Convert!$B$6/$D1736</f>
        <v>8.0330990340703181</v>
      </c>
      <c r="K1736" s="5">
        <f>'90.1 Data-IP'!K1736*Convert!$B$7/$D1736</f>
        <v>0</v>
      </c>
      <c r="L1736" s="5">
        <f>'90.1 Data-IP'!L1736*Convert!$B$6/$D1736</f>
        <v>0</v>
      </c>
      <c r="M1736" s="5">
        <f>'90.1 Data-IP'!M1736*Convert!$B$6/$D1736</f>
        <v>7.6276374731174581</v>
      </c>
      <c r="N1736" s="5">
        <f>'90.1 Data-IP'!N1736*Convert!$B$6/$D1736</f>
        <v>0</v>
      </c>
      <c r="O1736" s="5">
        <f>'90.1 Data-IP'!O1736*Convert!$B$6/$D1736</f>
        <v>0</v>
      </c>
      <c r="P1736" s="5">
        <f>'90.1 Data-IP'!P1736*Convert!$B$6/$D1736</f>
        <v>0</v>
      </c>
      <c r="Q1736" s="5">
        <f>'90.1 Data-IP'!Q1736*Convert!$B$6/$D1736</f>
        <v>0</v>
      </c>
      <c r="R1736" s="5">
        <f>'90.1 Data-IP'!R1736*Convert!$B$6/$D1736</f>
        <v>0</v>
      </c>
      <c r="S1736" s="5">
        <f>'90.1 Data-IP'!S1736*Convert!$B$6/$D1736</f>
        <v>0</v>
      </c>
      <c r="T1736" s="5">
        <f>'90.1 Data-IP'!T1736*Convert!$B$6/$D1736</f>
        <v>1.3899891349877558</v>
      </c>
      <c r="U1736" s="5">
        <f>'90.1 Data-IP'!U1736*Convert!$B$7/$D1736</f>
        <v>0</v>
      </c>
      <c r="V1736" s="5">
        <f>'90.1 Data-IP'!V1736*Convert!$B$6/$D1736</f>
        <v>0</v>
      </c>
      <c r="W1736" s="5">
        <f>'90.1 Data-IP'!W1736*Convert!$B$6/$D1736</f>
        <v>14.863655600734214</v>
      </c>
      <c r="X1736" s="5">
        <f>'90.1 Data-IP'!X1736*Convert!$B$7/$D1736</f>
        <v>8.2913428205708725E-2</v>
      </c>
      <c r="Y1736" s="5">
        <f t="shared" si="54"/>
        <v>14.946569028939923</v>
      </c>
      <c r="Z1736" s="5">
        <f>'90.1 Data-IP'!Z1736*Convert!$B$6/$D1736</f>
        <v>59.211806873546884</v>
      </c>
      <c r="AA1736" s="5">
        <f>'90.1 Data-IP'!AA1736*Convert!$B$7/$D1736</f>
        <v>8.2913428205708725E-2</v>
      </c>
      <c r="AB1736" s="5">
        <f t="shared" si="55"/>
        <v>59.294720301752591</v>
      </c>
    </row>
    <row r="1737" spans="1:28" x14ac:dyDescent="0.25">
      <c r="A1737" s="95">
        <v>2007</v>
      </c>
      <c r="B1737" s="95" t="s">
        <v>1</v>
      </c>
      <c r="C1737" s="101" t="s">
        <v>3</v>
      </c>
      <c r="D1737" s="5">
        <f>'90.1 Data-SI'!D1737*Convert!$B$1</f>
        <v>52044.906174549214</v>
      </c>
      <c r="E1737" s="5">
        <f>'90.1 Data-IP'!E1737*Convert!$B$6/$D1737</f>
        <v>0</v>
      </c>
      <c r="F1737" s="5">
        <f>'90.1 Data-IP'!F1737*Convert!$B$7/$D1737</f>
        <v>4.3604566719230817</v>
      </c>
      <c r="G1737" s="5">
        <f>'90.1 Data-IP'!G1737*Convert!$B$6/$D1737</f>
        <v>3.8308331263853423</v>
      </c>
      <c r="H1737" s="5">
        <f>'90.1 Data-IP'!H1737*Convert!$B$6/$D1737</f>
        <v>27.797475663846431</v>
      </c>
      <c r="I1737" s="5">
        <f>'90.1 Data-IP'!I1737*Convert!$B$6/$D1737</f>
        <v>7.125857162976649</v>
      </c>
      <c r="J1737" s="5">
        <f>'90.1 Data-IP'!J1737*Convert!$B$6/$D1737</f>
        <v>8.0330990340703181</v>
      </c>
      <c r="K1737" s="5">
        <f>'90.1 Data-IP'!K1737*Convert!$B$7/$D1737</f>
        <v>0</v>
      </c>
      <c r="L1737" s="5">
        <f>'90.1 Data-IP'!L1737*Convert!$B$6/$D1737</f>
        <v>0</v>
      </c>
      <c r="M1737" s="5">
        <f>'90.1 Data-IP'!M1737*Convert!$B$6/$D1737</f>
        <v>3.868899218878783</v>
      </c>
      <c r="N1737" s="5">
        <f>'90.1 Data-IP'!N1737*Convert!$B$6/$D1737</f>
        <v>0</v>
      </c>
      <c r="O1737" s="5">
        <f>'90.1 Data-IP'!O1737*Convert!$B$6/$D1737</f>
        <v>0</v>
      </c>
      <c r="P1737" s="5">
        <f>'90.1 Data-IP'!P1737*Convert!$B$6/$D1737</f>
        <v>0</v>
      </c>
      <c r="Q1737" s="5">
        <f>'90.1 Data-IP'!Q1737*Convert!$B$6/$D1737</f>
        <v>0</v>
      </c>
      <c r="R1737" s="5">
        <f>'90.1 Data-IP'!R1737*Convert!$B$6/$D1737</f>
        <v>0</v>
      </c>
      <c r="S1737" s="5">
        <f>'90.1 Data-IP'!S1737*Convert!$B$6/$D1737</f>
        <v>0</v>
      </c>
      <c r="T1737" s="5">
        <f>'90.1 Data-IP'!T1737*Convert!$B$6/$D1737</f>
        <v>1.4597769712257302</v>
      </c>
      <c r="U1737" s="5">
        <f>'90.1 Data-IP'!U1737*Convert!$B$7/$D1737</f>
        <v>0</v>
      </c>
      <c r="V1737" s="5">
        <f>'90.1 Data-IP'!V1737*Convert!$B$6/$D1737</f>
        <v>0</v>
      </c>
      <c r="W1737" s="5">
        <f>'90.1 Data-IP'!W1737*Convert!$B$6/$D1737</f>
        <v>7.6997323452641249</v>
      </c>
      <c r="X1737" s="5">
        <f>'90.1 Data-IP'!X1737*Convert!$B$7/$D1737</f>
        <v>4.3604566719230817</v>
      </c>
      <c r="Y1737" s="5">
        <f t="shared" si="54"/>
        <v>12.060189017187206</v>
      </c>
      <c r="Z1737" s="5">
        <f>'90.1 Data-IP'!Z1737*Convert!$B$6/$D1737</f>
        <v>52.115941177383249</v>
      </c>
      <c r="AA1737" s="5">
        <f>'90.1 Data-IP'!AA1737*Convert!$B$7/$D1737</f>
        <v>4.3604566719230817</v>
      </c>
      <c r="AB1737" s="5">
        <f t="shared" si="55"/>
        <v>56.476397849306331</v>
      </c>
    </row>
    <row r="1738" spans="1:28" x14ac:dyDescent="0.25">
      <c r="A1738" s="95">
        <v>2007</v>
      </c>
      <c r="B1738" s="95" t="s">
        <v>1</v>
      </c>
      <c r="C1738" s="101" t="s">
        <v>7</v>
      </c>
      <c r="D1738" s="5">
        <f>'90.1 Data-SI'!D1738*Convert!$B$1</f>
        <v>52044.906174549214</v>
      </c>
      <c r="E1738" s="5">
        <f>'90.1 Data-IP'!E1738*Convert!$B$6/$D1738</f>
        <v>0</v>
      </c>
      <c r="F1738" s="5">
        <f>'90.1 Data-IP'!F1738*Convert!$B$7/$D1738</f>
        <v>0.75767080346073834</v>
      </c>
      <c r="G1738" s="5">
        <f>'90.1 Data-IP'!G1738*Convert!$B$6/$D1738</f>
        <v>4.1301710355383072</v>
      </c>
      <c r="H1738" s="5">
        <f>'90.1 Data-IP'!H1738*Convert!$B$6/$D1738</f>
        <v>27.797475663846431</v>
      </c>
      <c r="I1738" s="5">
        <f>'90.1 Data-IP'!I1738*Convert!$B$6/$D1738</f>
        <v>7.125857162976649</v>
      </c>
      <c r="J1738" s="5">
        <f>'90.1 Data-IP'!J1738*Convert!$B$6/$D1738</f>
        <v>8.0330990340703181</v>
      </c>
      <c r="K1738" s="5">
        <f>'90.1 Data-IP'!K1738*Convert!$B$7/$D1738</f>
        <v>0</v>
      </c>
      <c r="L1738" s="5">
        <f>'90.1 Data-IP'!L1738*Convert!$B$6/$D1738</f>
        <v>0</v>
      </c>
      <c r="M1738" s="5">
        <f>'90.1 Data-IP'!M1738*Convert!$B$6/$D1738</f>
        <v>4.6573287406747435</v>
      </c>
      <c r="N1738" s="5">
        <f>'90.1 Data-IP'!N1738*Convert!$B$6/$D1738</f>
        <v>0</v>
      </c>
      <c r="O1738" s="5">
        <f>'90.1 Data-IP'!O1738*Convert!$B$6/$D1738</f>
        <v>0</v>
      </c>
      <c r="P1738" s="5">
        <f>'90.1 Data-IP'!P1738*Convert!$B$6/$D1738</f>
        <v>0</v>
      </c>
      <c r="Q1738" s="5">
        <f>'90.1 Data-IP'!Q1738*Convert!$B$6/$D1738</f>
        <v>0</v>
      </c>
      <c r="R1738" s="5">
        <f>'90.1 Data-IP'!R1738*Convert!$B$6/$D1738</f>
        <v>0</v>
      </c>
      <c r="S1738" s="5">
        <f>'90.1 Data-IP'!S1738*Convert!$B$6/$D1738</f>
        <v>0</v>
      </c>
      <c r="T1738" s="5">
        <f>'90.1 Data-IP'!T1738*Convert!$B$6/$D1738</f>
        <v>1.4395904070246635</v>
      </c>
      <c r="U1738" s="5">
        <f>'90.1 Data-IP'!U1738*Convert!$B$7/$D1738</f>
        <v>0</v>
      </c>
      <c r="V1738" s="5">
        <f>'90.1 Data-IP'!V1738*Convert!$B$6/$D1738</f>
        <v>0</v>
      </c>
      <c r="W1738" s="5">
        <f>'90.1 Data-IP'!W1738*Convert!$B$6/$D1738</f>
        <v>8.7874997762130498</v>
      </c>
      <c r="X1738" s="5">
        <f>'90.1 Data-IP'!X1738*Convert!$B$7/$D1738</f>
        <v>0.75767080346073834</v>
      </c>
      <c r="Y1738" s="5">
        <f t="shared" si="54"/>
        <v>9.5451705796737887</v>
      </c>
      <c r="Z1738" s="5">
        <f>'90.1 Data-IP'!Z1738*Convert!$B$6/$D1738</f>
        <v>53.183522044131102</v>
      </c>
      <c r="AA1738" s="5">
        <f>'90.1 Data-IP'!AA1738*Convert!$B$7/$D1738</f>
        <v>0.75767080346073834</v>
      </c>
      <c r="AB1738" s="5">
        <f t="shared" si="55"/>
        <v>53.941192847591843</v>
      </c>
    </row>
    <row r="1739" spans="1:28" x14ac:dyDescent="0.25">
      <c r="A1739" s="95">
        <v>2007</v>
      </c>
      <c r="B1739" s="95" t="s">
        <v>1</v>
      </c>
      <c r="C1739" s="101" t="s">
        <v>17</v>
      </c>
      <c r="D1739" s="5">
        <f>'90.1 Data-SI'!D1739*Convert!$B$1</f>
        <v>52044.906174549214</v>
      </c>
      <c r="E1739" s="5">
        <f>'90.1 Data-IP'!E1739*Convert!$B$6/$D1739</f>
        <v>0</v>
      </c>
      <c r="F1739" s="5">
        <f>'90.1 Data-IP'!F1739*Convert!$B$7/$D1739</f>
        <v>6.4356613321573913E-2</v>
      </c>
      <c r="G1739" s="5">
        <f>'90.1 Data-IP'!G1739*Convert!$B$6/$D1739</f>
        <v>1.2573345702378873</v>
      </c>
      <c r="H1739" s="5">
        <f>'90.1 Data-IP'!H1739*Convert!$B$6/$D1739</f>
        <v>27.797475663846431</v>
      </c>
      <c r="I1739" s="5">
        <f>'90.1 Data-IP'!I1739*Convert!$B$6/$D1739</f>
        <v>7.1247036450223034</v>
      </c>
      <c r="J1739" s="5">
        <f>'90.1 Data-IP'!J1739*Convert!$B$6/$D1739</f>
        <v>8.0330990340703181</v>
      </c>
      <c r="K1739" s="5">
        <f>'90.1 Data-IP'!K1739*Convert!$B$7/$D1739</f>
        <v>0</v>
      </c>
      <c r="L1739" s="5">
        <f>'90.1 Data-IP'!L1739*Convert!$B$6/$D1739</f>
        <v>0</v>
      </c>
      <c r="M1739" s="5">
        <f>'90.1 Data-IP'!M1739*Convert!$B$6/$D1739</f>
        <v>2.7828620648613787</v>
      </c>
      <c r="N1739" s="5">
        <f>'90.1 Data-IP'!N1739*Convert!$B$6/$D1739</f>
        <v>0</v>
      </c>
      <c r="O1739" s="5">
        <f>'90.1 Data-IP'!O1739*Convert!$B$6/$D1739</f>
        <v>0</v>
      </c>
      <c r="P1739" s="5">
        <f>'90.1 Data-IP'!P1739*Convert!$B$6/$D1739</f>
        <v>0</v>
      </c>
      <c r="Q1739" s="5">
        <f>'90.1 Data-IP'!Q1739*Convert!$B$6/$D1739</f>
        <v>0</v>
      </c>
      <c r="R1739" s="5">
        <f>'90.1 Data-IP'!R1739*Convert!$B$6/$D1739</f>
        <v>0</v>
      </c>
      <c r="S1739" s="5">
        <f>'90.1 Data-IP'!S1739*Convert!$B$6/$D1739</f>
        <v>0</v>
      </c>
      <c r="T1739" s="5">
        <f>'90.1 Data-IP'!T1739*Convert!$B$6/$D1739</f>
        <v>1.4649678020202905</v>
      </c>
      <c r="U1739" s="5">
        <f>'90.1 Data-IP'!U1739*Convert!$B$7/$D1739</f>
        <v>0</v>
      </c>
      <c r="V1739" s="5">
        <f>'90.1 Data-IP'!V1739*Convert!$B$6/$D1739</f>
        <v>0</v>
      </c>
      <c r="W1739" s="5">
        <f>'90.1 Data-IP'!W1739*Convert!$B$6/$D1739</f>
        <v>4.0401966350992655</v>
      </c>
      <c r="X1739" s="5">
        <f>'90.1 Data-IP'!X1739*Convert!$B$7/$D1739</f>
        <v>6.4356613321573913E-2</v>
      </c>
      <c r="Y1739" s="5">
        <f t="shared" si="54"/>
        <v>4.1045532484208396</v>
      </c>
      <c r="Z1739" s="5">
        <f>'90.1 Data-IP'!Z1739*Convert!$B$6/$D1739</f>
        <v>48.4604427800586</v>
      </c>
      <c r="AA1739" s="5">
        <f>'90.1 Data-IP'!AA1739*Convert!$B$7/$D1739</f>
        <v>6.4356613321573913E-2</v>
      </c>
      <c r="AB1739" s="5">
        <f t="shared" si="55"/>
        <v>48.524799393380171</v>
      </c>
    </row>
    <row r="1740" spans="1:28" x14ac:dyDescent="0.25">
      <c r="A1740" s="95">
        <v>2007</v>
      </c>
      <c r="B1740" s="95" t="s">
        <v>1</v>
      </c>
      <c r="C1740" s="101" t="s">
        <v>14</v>
      </c>
      <c r="D1740" s="5">
        <f>'90.1 Data-SI'!D1740*Convert!$B$1</f>
        <v>52044.906174549214</v>
      </c>
      <c r="E1740" s="5">
        <f>'90.1 Data-IP'!E1740*Convert!$B$6/$D1740</f>
        <v>0</v>
      </c>
      <c r="F1740" s="5">
        <f>'90.1 Data-IP'!F1740*Convert!$B$7/$D1740</f>
        <v>14.995090903926723</v>
      </c>
      <c r="G1740" s="5">
        <f>'90.1 Data-IP'!G1740*Convert!$B$6/$D1740</f>
        <v>2.2280199288206233</v>
      </c>
      <c r="H1740" s="5">
        <f>'90.1 Data-IP'!H1740*Convert!$B$6/$D1740</f>
        <v>27.797475663846431</v>
      </c>
      <c r="I1740" s="5">
        <f>'90.1 Data-IP'!I1740*Convert!$B$6/$D1740</f>
        <v>7.1148987424103556</v>
      </c>
      <c r="J1740" s="5">
        <f>'90.1 Data-IP'!J1740*Convert!$B$6/$D1740</f>
        <v>8.0330990340703181</v>
      </c>
      <c r="K1740" s="5">
        <f>'90.1 Data-IP'!K1740*Convert!$B$7/$D1740</f>
        <v>0</v>
      </c>
      <c r="L1740" s="5">
        <f>'90.1 Data-IP'!L1740*Convert!$B$6/$D1740</f>
        <v>0</v>
      </c>
      <c r="M1740" s="5">
        <f>'90.1 Data-IP'!M1740*Convert!$B$6/$D1740</f>
        <v>3.5586028891595247</v>
      </c>
      <c r="N1740" s="5">
        <f>'90.1 Data-IP'!N1740*Convert!$B$6/$D1740</f>
        <v>0</v>
      </c>
      <c r="O1740" s="5">
        <f>'90.1 Data-IP'!O1740*Convert!$B$6/$D1740</f>
        <v>0</v>
      </c>
      <c r="P1740" s="5">
        <f>'90.1 Data-IP'!P1740*Convert!$B$6/$D1740</f>
        <v>0</v>
      </c>
      <c r="Q1740" s="5">
        <f>'90.1 Data-IP'!Q1740*Convert!$B$6/$D1740</f>
        <v>0</v>
      </c>
      <c r="R1740" s="5">
        <f>'90.1 Data-IP'!R1740*Convert!$B$6/$D1740</f>
        <v>0</v>
      </c>
      <c r="S1740" s="5">
        <f>'90.1 Data-IP'!S1740*Convert!$B$6/$D1740</f>
        <v>0</v>
      </c>
      <c r="T1740" s="5">
        <f>'90.1 Data-IP'!T1740*Convert!$B$6/$D1740</f>
        <v>1.5145690740571982</v>
      </c>
      <c r="U1740" s="5">
        <f>'90.1 Data-IP'!U1740*Convert!$B$7/$D1740</f>
        <v>0</v>
      </c>
      <c r="V1740" s="5">
        <f>'90.1 Data-IP'!V1740*Convert!$B$6/$D1740</f>
        <v>0</v>
      </c>
      <c r="W1740" s="5">
        <f>'90.1 Data-IP'!W1740*Convert!$B$6/$D1740</f>
        <v>5.786622817980148</v>
      </c>
      <c r="X1740" s="5">
        <f>'90.1 Data-IP'!X1740*Convert!$B$7/$D1740</f>
        <v>14.995090903926723</v>
      </c>
      <c r="Y1740" s="5">
        <f t="shared" si="54"/>
        <v>20.781713721906872</v>
      </c>
      <c r="Z1740" s="5">
        <f>'90.1 Data-IP'!Z1740*Convert!$B$6/$D1740</f>
        <v>50.247242091341619</v>
      </c>
      <c r="AA1740" s="5">
        <f>'90.1 Data-IP'!AA1740*Convert!$B$7/$D1740</f>
        <v>14.995090903926723</v>
      </c>
      <c r="AB1740" s="5">
        <f t="shared" si="55"/>
        <v>65.242332995268342</v>
      </c>
    </row>
    <row r="1741" spans="1:28" x14ac:dyDescent="0.25">
      <c r="A1741" s="95">
        <v>2007</v>
      </c>
      <c r="B1741" s="95" t="s">
        <v>1</v>
      </c>
      <c r="C1741" s="101" t="s">
        <v>2</v>
      </c>
      <c r="D1741" s="5">
        <f>'90.1 Data-SI'!D1741*Convert!$B$1</f>
        <v>52044.906174549214</v>
      </c>
      <c r="E1741" s="5">
        <f>'90.1 Data-IP'!E1741*Convert!$B$6/$D1741</f>
        <v>0</v>
      </c>
      <c r="F1741" s="5">
        <f>'90.1 Data-IP'!F1741*Convert!$B$7/$D1741</f>
        <v>4.8658337581293054</v>
      </c>
      <c r="G1741" s="5">
        <f>'90.1 Data-IP'!G1741*Convert!$B$6/$D1741</f>
        <v>2.3502928319813714</v>
      </c>
      <c r="H1741" s="5">
        <f>'90.1 Data-IP'!H1741*Convert!$B$6/$D1741</f>
        <v>27.797475663846431</v>
      </c>
      <c r="I1741" s="5">
        <f>'90.1 Data-IP'!I1741*Convert!$B$6/$D1741</f>
        <v>7.1206663321820889</v>
      </c>
      <c r="J1741" s="5">
        <f>'90.1 Data-IP'!J1741*Convert!$B$6/$D1741</f>
        <v>8.0330990340703181</v>
      </c>
      <c r="K1741" s="5">
        <f>'90.1 Data-IP'!K1741*Convert!$B$7/$D1741</f>
        <v>0</v>
      </c>
      <c r="L1741" s="5">
        <f>'90.1 Data-IP'!L1741*Convert!$B$6/$D1741</f>
        <v>0</v>
      </c>
      <c r="M1741" s="5">
        <f>'90.1 Data-IP'!M1741*Convert!$B$6/$D1741</f>
        <v>4.3378042673207098</v>
      </c>
      <c r="N1741" s="5">
        <f>'90.1 Data-IP'!N1741*Convert!$B$6/$D1741</f>
        <v>0</v>
      </c>
      <c r="O1741" s="5">
        <f>'90.1 Data-IP'!O1741*Convert!$B$6/$D1741</f>
        <v>0</v>
      </c>
      <c r="P1741" s="5">
        <f>'90.1 Data-IP'!P1741*Convert!$B$6/$D1741</f>
        <v>0</v>
      </c>
      <c r="Q1741" s="5">
        <f>'90.1 Data-IP'!Q1741*Convert!$B$6/$D1741</f>
        <v>0</v>
      </c>
      <c r="R1741" s="5">
        <f>'90.1 Data-IP'!R1741*Convert!$B$6/$D1741</f>
        <v>0</v>
      </c>
      <c r="S1741" s="5">
        <f>'90.1 Data-IP'!S1741*Convert!$B$6/$D1741</f>
        <v>0</v>
      </c>
      <c r="T1741" s="5">
        <f>'90.1 Data-IP'!T1741*Convert!$B$6/$D1741</f>
        <v>1.4984198226963443</v>
      </c>
      <c r="U1741" s="5">
        <f>'90.1 Data-IP'!U1741*Convert!$B$7/$D1741</f>
        <v>0</v>
      </c>
      <c r="V1741" s="5">
        <f>'90.1 Data-IP'!V1741*Convert!$B$6/$D1741</f>
        <v>0</v>
      </c>
      <c r="W1741" s="5">
        <f>'90.1 Data-IP'!W1741*Convert!$B$6/$D1741</f>
        <v>6.6880970993020821</v>
      </c>
      <c r="X1741" s="5">
        <f>'90.1 Data-IP'!X1741*Convert!$B$7/$D1741</f>
        <v>4.8658337581293054</v>
      </c>
      <c r="Y1741" s="5">
        <f t="shared" si="54"/>
        <v>11.553930857431387</v>
      </c>
      <c r="Z1741" s="5">
        <f>'90.1 Data-IP'!Z1741*Convert!$B$6/$D1741</f>
        <v>51.137181193120085</v>
      </c>
      <c r="AA1741" s="5">
        <f>'90.1 Data-IP'!AA1741*Convert!$B$7/$D1741</f>
        <v>4.8658337581293054</v>
      </c>
      <c r="AB1741" s="5">
        <f t="shared" si="55"/>
        <v>56.003014951249391</v>
      </c>
    </row>
    <row r="1742" spans="1:28" x14ac:dyDescent="0.25">
      <c r="A1742" s="95">
        <v>2007</v>
      </c>
      <c r="B1742" s="95" t="s">
        <v>1</v>
      </c>
      <c r="C1742" s="101" t="s">
        <v>18</v>
      </c>
      <c r="D1742" s="5">
        <f>'90.1 Data-SI'!D1742*Convert!$B$1</f>
        <v>52044.906174549214</v>
      </c>
      <c r="E1742" s="5">
        <f>'90.1 Data-IP'!E1742*Convert!$B$6/$D1742</f>
        <v>0</v>
      </c>
      <c r="F1742" s="5">
        <f>'90.1 Data-IP'!F1742*Convert!$B$7/$D1742</f>
        <v>5.989902949089557</v>
      </c>
      <c r="G1742" s="5">
        <f>'90.1 Data-IP'!G1742*Convert!$B$6/$D1742</f>
        <v>0.39219610447787306</v>
      </c>
      <c r="H1742" s="5">
        <f>'90.1 Data-IP'!H1742*Convert!$B$6/$D1742</f>
        <v>27.797475663846431</v>
      </c>
      <c r="I1742" s="5">
        <f>'90.1 Data-IP'!I1742*Convert!$B$6/$D1742</f>
        <v>7.1068241167299284</v>
      </c>
      <c r="J1742" s="5">
        <f>'90.1 Data-IP'!J1742*Convert!$B$6/$D1742</f>
        <v>8.0330990340703181</v>
      </c>
      <c r="K1742" s="5">
        <f>'90.1 Data-IP'!K1742*Convert!$B$7/$D1742</f>
        <v>0</v>
      </c>
      <c r="L1742" s="5">
        <f>'90.1 Data-IP'!L1742*Convert!$B$6/$D1742</f>
        <v>0</v>
      </c>
      <c r="M1742" s="5">
        <f>'90.1 Data-IP'!M1742*Convert!$B$6/$D1742</f>
        <v>2.7540241160027117</v>
      </c>
      <c r="N1742" s="5">
        <f>'90.1 Data-IP'!N1742*Convert!$B$6/$D1742</f>
        <v>0</v>
      </c>
      <c r="O1742" s="5">
        <f>'90.1 Data-IP'!O1742*Convert!$B$6/$D1742</f>
        <v>0</v>
      </c>
      <c r="P1742" s="5">
        <f>'90.1 Data-IP'!P1742*Convert!$B$6/$D1742</f>
        <v>0</v>
      </c>
      <c r="Q1742" s="5">
        <f>'90.1 Data-IP'!Q1742*Convert!$B$6/$D1742</f>
        <v>0</v>
      </c>
      <c r="R1742" s="5">
        <f>'90.1 Data-IP'!R1742*Convert!$B$6/$D1742</f>
        <v>0</v>
      </c>
      <c r="S1742" s="5">
        <f>'90.1 Data-IP'!S1742*Convert!$B$6/$D1742</f>
        <v>0</v>
      </c>
      <c r="T1742" s="5">
        <f>'90.1 Data-IP'!T1742*Convert!$B$6/$D1742</f>
        <v>1.5312950843952249</v>
      </c>
      <c r="U1742" s="5">
        <f>'90.1 Data-IP'!U1742*Convert!$B$7/$D1742</f>
        <v>0</v>
      </c>
      <c r="V1742" s="5">
        <f>'90.1 Data-IP'!V1742*Convert!$B$6/$D1742</f>
        <v>0</v>
      </c>
      <c r="W1742" s="5">
        <f>'90.1 Data-IP'!W1742*Convert!$B$6/$D1742</f>
        <v>3.1462202204805849</v>
      </c>
      <c r="X1742" s="5">
        <f>'90.1 Data-IP'!X1742*Convert!$B$7/$D1742</f>
        <v>5.989902949089557</v>
      </c>
      <c r="Y1742" s="5">
        <f t="shared" si="54"/>
        <v>9.1361231695701424</v>
      </c>
      <c r="Z1742" s="5">
        <f>'90.1 Data-IP'!Z1742*Convert!$B$6/$D1742</f>
        <v>47.614914119522481</v>
      </c>
      <c r="AA1742" s="5">
        <f>'90.1 Data-IP'!AA1742*Convert!$B$7/$D1742</f>
        <v>5.989902949089557</v>
      </c>
      <c r="AB1742" s="5">
        <f t="shared" si="55"/>
        <v>53.604817068612036</v>
      </c>
    </row>
    <row r="1743" spans="1:28" x14ac:dyDescent="0.25">
      <c r="A1743" s="95">
        <v>2007</v>
      </c>
      <c r="B1743" s="95" t="s">
        <v>1</v>
      </c>
      <c r="C1743" s="101" t="s">
        <v>4</v>
      </c>
      <c r="D1743" s="5">
        <f>'90.1 Data-SI'!D1743*Convert!$B$1</f>
        <v>52044.906174549214</v>
      </c>
      <c r="E1743" s="5">
        <f>'90.1 Data-IP'!E1743*Convert!$B$6/$D1743</f>
        <v>0</v>
      </c>
      <c r="F1743" s="5">
        <f>'90.1 Data-IP'!F1743*Convert!$B$7/$D1743</f>
        <v>26.053570684400974</v>
      </c>
      <c r="G1743" s="5">
        <f>'90.1 Data-IP'!G1743*Convert!$B$6/$D1743</f>
        <v>0.95338258926753572</v>
      </c>
      <c r="H1743" s="5">
        <f>'90.1 Data-IP'!H1743*Convert!$B$6/$D1743</f>
        <v>27.797475663846431</v>
      </c>
      <c r="I1743" s="5">
        <f>'90.1 Data-IP'!I1743*Convert!$B$6/$D1743</f>
        <v>7.1172057783190494</v>
      </c>
      <c r="J1743" s="5">
        <f>'90.1 Data-IP'!J1743*Convert!$B$6/$D1743</f>
        <v>8.0330990340703181</v>
      </c>
      <c r="K1743" s="5">
        <f>'90.1 Data-IP'!K1743*Convert!$B$7/$D1743</f>
        <v>0</v>
      </c>
      <c r="L1743" s="5">
        <f>'90.1 Data-IP'!L1743*Convert!$B$6/$D1743</f>
        <v>0</v>
      </c>
      <c r="M1743" s="5">
        <f>'90.1 Data-IP'!M1743*Convert!$B$6/$D1743</f>
        <v>3.4328694321357358</v>
      </c>
      <c r="N1743" s="5">
        <f>'90.1 Data-IP'!N1743*Convert!$B$6/$D1743</f>
        <v>0</v>
      </c>
      <c r="O1743" s="5">
        <f>'90.1 Data-IP'!O1743*Convert!$B$6/$D1743</f>
        <v>0</v>
      </c>
      <c r="P1743" s="5">
        <f>'90.1 Data-IP'!P1743*Convert!$B$6/$D1743</f>
        <v>0</v>
      </c>
      <c r="Q1743" s="5">
        <f>'90.1 Data-IP'!Q1743*Convert!$B$6/$D1743</f>
        <v>0</v>
      </c>
      <c r="R1743" s="5">
        <f>'90.1 Data-IP'!R1743*Convert!$B$6/$D1743</f>
        <v>0</v>
      </c>
      <c r="S1743" s="5">
        <f>'90.1 Data-IP'!S1743*Convert!$B$6/$D1743</f>
        <v>0</v>
      </c>
      <c r="T1743" s="5">
        <f>'90.1 Data-IP'!T1743*Convert!$B$6/$D1743</f>
        <v>1.5595562742767186</v>
      </c>
      <c r="U1743" s="5">
        <f>'90.1 Data-IP'!U1743*Convert!$B$7/$D1743</f>
        <v>0</v>
      </c>
      <c r="V1743" s="5">
        <f>'90.1 Data-IP'!V1743*Convert!$B$6/$D1743</f>
        <v>0</v>
      </c>
      <c r="W1743" s="5">
        <f>'90.1 Data-IP'!W1743*Convert!$B$6/$D1743</f>
        <v>4.3862520214032719</v>
      </c>
      <c r="X1743" s="5">
        <f>'90.1 Data-IP'!X1743*Convert!$B$7/$D1743</f>
        <v>26.053570684400974</v>
      </c>
      <c r="Y1743" s="5">
        <f t="shared" si="54"/>
        <v>30.439822705804247</v>
      </c>
      <c r="Z1743" s="5">
        <f>'90.1 Data-IP'!Z1743*Convert!$B$6/$D1743</f>
        <v>48.893588771915788</v>
      </c>
      <c r="AA1743" s="5">
        <f>'90.1 Data-IP'!AA1743*Convert!$B$7/$D1743</f>
        <v>26.053570684400974</v>
      </c>
      <c r="AB1743" s="5">
        <f t="shared" si="55"/>
        <v>74.947159456316768</v>
      </c>
    </row>
    <row r="1744" spans="1:28" x14ac:dyDescent="0.25">
      <c r="A1744" s="95">
        <v>2007</v>
      </c>
      <c r="B1744" s="95" t="s">
        <v>1</v>
      </c>
      <c r="C1744" s="101" t="s">
        <v>5</v>
      </c>
      <c r="D1744" s="5">
        <f>'90.1 Data-SI'!D1744*Convert!$B$1</f>
        <v>52044.906174549214</v>
      </c>
      <c r="E1744" s="5">
        <f>'90.1 Data-IP'!E1744*Convert!$B$6/$D1744</f>
        <v>0</v>
      </c>
      <c r="F1744" s="5">
        <f>'90.1 Data-IP'!F1744*Convert!$B$7/$D1744</f>
        <v>13.107428521776756</v>
      </c>
      <c r="G1744" s="5">
        <f>'90.1 Data-IP'!G1744*Convert!$B$6/$D1744</f>
        <v>1.6010829206331993</v>
      </c>
      <c r="H1744" s="5">
        <f>'90.1 Data-IP'!H1744*Convert!$B$6/$D1744</f>
        <v>27.797475663846431</v>
      </c>
      <c r="I1744" s="5">
        <f>'90.1 Data-IP'!I1744*Convert!$B$6/$D1744</f>
        <v>7.1177825372962227</v>
      </c>
      <c r="J1744" s="5">
        <f>'90.1 Data-IP'!J1744*Convert!$B$6/$D1744</f>
        <v>8.0330990340703181</v>
      </c>
      <c r="K1744" s="5">
        <f>'90.1 Data-IP'!K1744*Convert!$B$7/$D1744</f>
        <v>0</v>
      </c>
      <c r="L1744" s="5">
        <f>'90.1 Data-IP'!L1744*Convert!$B$6/$D1744</f>
        <v>0</v>
      </c>
      <c r="M1744" s="5">
        <f>'90.1 Data-IP'!M1744*Convert!$B$6/$D1744</f>
        <v>4.2109172923425753</v>
      </c>
      <c r="N1744" s="5">
        <f>'90.1 Data-IP'!N1744*Convert!$B$6/$D1744</f>
        <v>0</v>
      </c>
      <c r="O1744" s="5">
        <f>'90.1 Data-IP'!O1744*Convert!$B$6/$D1744</f>
        <v>0</v>
      </c>
      <c r="P1744" s="5">
        <f>'90.1 Data-IP'!P1744*Convert!$B$6/$D1744</f>
        <v>0</v>
      </c>
      <c r="Q1744" s="5">
        <f>'90.1 Data-IP'!Q1744*Convert!$B$6/$D1744</f>
        <v>0</v>
      </c>
      <c r="R1744" s="5">
        <f>'90.1 Data-IP'!R1744*Convert!$B$6/$D1744</f>
        <v>0</v>
      </c>
      <c r="S1744" s="5">
        <f>'90.1 Data-IP'!S1744*Convert!$B$6/$D1744</f>
        <v>0</v>
      </c>
      <c r="T1744" s="5">
        <f>'90.1 Data-IP'!T1744*Convert!$B$6/$D1744</f>
        <v>1.5462908178017321</v>
      </c>
      <c r="U1744" s="5">
        <f>'90.1 Data-IP'!U1744*Convert!$B$7/$D1744</f>
        <v>0</v>
      </c>
      <c r="V1744" s="5">
        <f>'90.1 Data-IP'!V1744*Convert!$B$6/$D1744</f>
        <v>0</v>
      </c>
      <c r="W1744" s="5">
        <f>'90.1 Data-IP'!W1744*Convert!$B$6/$D1744</f>
        <v>5.8120002129757742</v>
      </c>
      <c r="X1744" s="5">
        <f>'90.1 Data-IP'!X1744*Convert!$B$7/$D1744</f>
        <v>13.107428521776756</v>
      </c>
      <c r="Y1744" s="5">
        <f t="shared" si="54"/>
        <v>18.919428734752529</v>
      </c>
      <c r="Z1744" s="5">
        <f>'90.1 Data-IP'!Z1744*Convert!$B$6/$D1744</f>
        <v>50.306648265990475</v>
      </c>
      <c r="AA1744" s="5">
        <f>'90.1 Data-IP'!AA1744*Convert!$B$7/$D1744</f>
        <v>13.107428521776756</v>
      </c>
      <c r="AB1744" s="5">
        <f t="shared" si="55"/>
        <v>63.414076787767229</v>
      </c>
    </row>
    <row r="1745" spans="1:28" x14ac:dyDescent="0.25">
      <c r="A1745" s="95">
        <v>2007</v>
      </c>
      <c r="B1745" s="95" t="s">
        <v>1</v>
      </c>
      <c r="C1745" s="101" t="s">
        <v>15</v>
      </c>
      <c r="D1745" s="5">
        <f>'90.1 Data-SI'!D1745*Convert!$B$1</f>
        <v>52044.906174549214</v>
      </c>
      <c r="E1745" s="5">
        <f>'90.1 Data-IP'!E1745*Convert!$B$6/$D1745</f>
        <v>0</v>
      </c>
      <c r="F1745" s="5">
        <f>'90.1 Data-IP'!F1745*Convert!$B$7/$D1745</f>
        <v>5.4367519352029001</v>
      </c>
      <c r="G1745" s="5">
        <f>'90.1 Data-IP'!G1745*Convert!$B$6/$D1745</f>
        <v>0.15976223667701595</v>
      </c>
      <c r="H1745" s="5">
        <f>'90.1 Data-IP'!H1745*Convert!$B$6/$D1745</f>
        <v>27.797475663846431</v>
      </c>
      <c r="I1745" s="5">
        <f>'90.1 Data-IP'!I1745*Convert!$B$6/$D1745</f>
        <v>7.1062473577527552</v>
      </c>
      <c r="J1745" s="5">
        <f>'90.1 Data-IP'!J1745*Convert!$B$6/$D1745</f>
        <v>8.0330990340703181</v>
      </c>
      <c r="K1745" s="5">
        <f>'90.1 Data-IP'!K1745*Convert!$B$7/$D1745</f>
        <v>0</v>
      </c>
      <c r="L1745" s="5">
        <f>'90.1 Data-IP'!L1745*Convert!$B$6/$D1745</f>
        <v>0</v>
      </c>
      <c r="M1745" s="5">
        <f>'90.1 Data-IP'!M1745*Convert!$B$6/$D1745</f>
        <v>2.46391435048452</v>
      </c>
      <c r="N1745" s="5">
        <f>'90.1 Data-IP'!N1745*Convert!$B$6/$D1745</f>
        <v>0</v>
      </c>
      <c r="O1745" s="5">
        <f>'90.1 Data-IP'!O1745*Convert!$B$6/$D1745</f>
        <v>0</v>
      </c>
      <c r="P1745" s="5">
        <f>'90.1 Data-IP'!P1745*Convert!$B$6/$D1745</f>
        <v>0</v>
      </c>
      <c r="Q1745" s="5">
        <f>'90.1 Data-IP'!Q1745*Convert!$B$6/$D1745</f>
        <v>0</v>
      </c>
      <c r="R1745" s="5">
        <f>'90.1 Data-IP'!R1745*Convert!$B$6/$D1745</f>
        <v>0</v>
      </c>
      <c r="S1745" s="5">
        <f>'90.1 Data-IP'!S1745*Convert!$B$6/$D1745</f>
        <v>0</v>
      </c>
      <c r="T1745" s="5">
        <f>'90.1 Data-IP'!T1745*Convert!$B$6/$D1745</f>
        <v>1.5566724793908517</v>
      </c>
      <c r="U1745" s="5">
        <f>'90.1 Data-IP'!U1745*Convert!$B$7/$D1745</f>
        <v>0</v>
      </c>
      <c r="V1745" s="5">
        <f>'90.1 Data-IP'!V1745*Convert!$B$6/$D1745</f>
        <v>0</v>
      </c>
      <c r="W1745" s="5">
        <f>'90.1 Data-IP'!W1745*Convert!$B$6/$D1745</f>
        <v>2.623676587161536</v>
      </c>
      <c r="X1745" s="5">
        <f>'90.1 Data-IP'!X1745*Convert!$B$7/$D1745</f>
        <v>5.4367519352029001</v>
      </c>
      <c r="Y1745" s="5">
        <f t="shared" si="54"/>
        <v>8.0604285223644361</v>
      </c>
      <c r="Z1745" s="5">
        <f>'90.1 Data-IP'!Z1745*Convert!$B$6/$D1745</f>
        <v>47.117747881199065</v>
      </c>
      <c r="AA1745" s="5">
        <f>'90.1 Data-IP'!AA1745*Convert!$B$7/$D1745</f>
        <v>5.4367519352029001</v>
      </c>
      <c r="AB1745" s="5">
        <f t="shared" si="55"/>
        <v>52.554499816401965</v>
      </c>
    </row>
    <row r="1746" spans="1:28" x14ac:dyDescent="0.25">
      <c r="A1746" s="95">
        <v>2007</v>
      </c>
      <c r="B1746" s="95" t="s">
        <v>1</v>
      </c>
      <c r="C1746" s="101" t="s">
        <v>16</v>
      </c>
      <c r="D1746" s="5">
        <f>'90.1 Data-SI'!D1746*Convert!$B$1</f>
        <v>52044.906174549214</v>
      </c>
      <c r="E1746" s="5">
        <f>'90.1 Data-IP'!E1746*Convert!$B$6/$D1746</f>
        <v>0</v>
      </c>
      <c r="F1746" s="5">
        <f>'90.1 Data-IP'!F1746*Convert!$B$7/$D1746</f>
        <v>42.459966584143437</v>
      </c>
      <c r="G1746" s="5">
        <f>'90.1 Data-IP'!G1746*Convert!$B$6/$D1746</f>
        <v>1.1235264875336715</v>
      </c>
      <c r="H1746" s="5">
        <f>'90.1 Data-IP'!H1746*Convert!$B$6/$D1746</f>
        <v>27.797475663846431</v>
      </c>
      <c r="I1746" s="5">
        <f>'90.1 Data-IP'!I1746*Convert!$B$6/$D1746</f>
        <v>7.1143219834331823</v>
      </c>
      <c r="J1746" s="5">
        <f>'90.1 Data-IP'!J1746*Convert!$B$6/$D1746</f>
        <v>8.0330990340703181</v>
      </c>
      <c r="K1746" s="5">
        <f>'90.1 Data-IP'!K1746*Convert!$B$7/$D1746</f>
        <v>0</v>
      </c>
      <c r="L1746" s="5">
        <f>'90.1 Data-IP'!L1746*Convert!$B$6/$D1746</f>
        <v>0</v>
      </c>
      <c r="M1746" s="5">
        <f>'90.1 Data-IP'!M1746*Convert!$B$6/$D1746</f>
        <v>4.1480505638306813</v>
      </c>
      <c r="N1746" s="5">
        <f>'90.1 Data-IP'!N1746*Convert!$B$6/$D1746</f>
        <v>0</v>
      </c>
      <c r="O1746" s="5">
        <f>'90.1 Data-IP'!O1746*Convert!$B$6/$D1746</f>
        <v>0</v>
      </c>
      <c r="P1746" s="5">
        <f>'90.1 Data-IP'!P1746*Convert!$B$6/$D1746</f>
        <v>0</v>
      </c>
      <c r="Q1746" s="5">
        <f>'90.1 Data-IP'!Q1746*Convert!$B$6/$D1746</f>
        <v>0</v>
      </c>
      <c r="R1746" s="5">
        <f>'90.1 Data-IP'!R1746*Convert!$B$6/$D1746</f>
        <v>0</v>
      </c>
      <c r="S1746" s="5">
        <f>'90.1 Data-IP'!S1746*Convert!$B$6/$D1746</f>
        <v>0</v>
      </c>
      <c r="T1746" s="5">
        <f>'90.1 Data-IP'!T1746*Convert!$B$6/$D1746</f>
        <v>1.5924315359755994</v>
      </c>
      <c r="U1746" s="5">
        <f>'90.1 Data-IP'!U1746*Convert!$B$7/$D1746</f>
        <v>0</v>
      </c>
      <c r="V1746" s="5">
        <f>'90.1 Data-IP'!V1746*Convert!$B$6/$D1746</f>
        <v>0</v>
      </c>
      <c r="W1746" s="5">
        <f>'90.1 Data-IP'!W1746*Convert!$B$6/$D1746</f>
        <v>5.2715770513643534</v>
      </c>
      <c r="X1746" s="5">
        <f>'90.1 Data-IP'!X1746*Convert!$B$7/$D1746</f>
        <v>42.459966584143437</v>
      </c>
      <c r="Y1746" s="5">
        <f t="shared" si="54"/>
        <v>47.731543635507791</v>
      </c>
      <c r="Z1746" s="5">
        <f>'90.1 Data-IP'!Z1746*Convert!$B$6/$D1746</f>
        <v>49.808905268689877</v>
      </c>
      <c r="AA1746" s="5">
        <f>'90.1 Data-IP'!AA1746*Convert!$B$7/$D1746</f>
        <v>42.459966584143437</v>
      </c>
      <c r="AB1746" s="5">
        <f t="shared" si="55"/>
        <v>92.268871852833314</v>
      </c>
    </row>
    <row r="1747" spans="1:28" x14ac:dyDescent="0.25">
      <c r="A1747" s="95">
        <v>2007</v>
      </c>
      <c r="B1747" s="95" t="s">
        <v>1</v>
      </c>
      <c r="C1747" s="101" t="s">
        <v>9</v>
      </c>
      <c r="D1747" s="5">
        <f>'90.1 Data-SI'!D1747*Convert!$B$1</f>
        <v>52044.906174549214</v>
      </c>
      <c r="E1747" s="5">
        <f>'90.1 Data-IP'!E1747*Convert!$B$6/$D1747</f>
        <v>0</v>
      </c>
      <c r="F1747" s="5">
        <f>'90.1 Data-IP'!F1747*Convert!$B$7/$D1747</f>
        <v>25.873924923288602</v>
      </c>
      <c r="G1747" s="5">
        <f>'90.1 Data-IP'!G1747*Convert!$B$6/$D1747</f>
        <v>0.83457023996982693</v>
      </c>
      <c r="H1747" s="5">
        <f>'90.1 Data-IP'!H1747*Convert!$B$6/$D1747</f>
        <v>27.797475663846431</v>
      </c>
      <c r="I1747" s="5">
        <f>'90.1 Data-IP'!I1747*Convert!$B$6/$D1747</f>
        <v>7.1091311526386223</v>
      </c>
      <c r="J1747" s="5">
        <f>'90.1 Data-IP'!J1747*Convert!$B$6/$D1747</f>
        <v>8.0330990340703181</v>
      </c>
      <c r="K1747" s="5">
        <f>'90.1 Data-IP'!K1747*Convert!$B$7/$D1747</f>
        <v>0</v>
      </c>
      <c r="L1747" s="5">
        <f>'90.1 Data-IP'!L1747*Convert!$B$6/$D1747</f>
        <v>0</v>
      </c>
      <c r="M1747" s="5">
        <f>'90.1 Data-IP'!M1747*Convert!$B$6/$D1747</f>
        <v>4.061536717254679</v>
      </c>
      <c r="N1747" s="5">
        <f>'90.1 Data-IP'!N1747*Convert!$B$6/$D1747</f>
        <v>0</v>
      </c>
      <c r="O1747" s="5">
        <f>'90.1 Data-IP'!O1747*Convert!$B$6/$D1747</f>
        <v>0</v>
      </c>
      <c r="P1747" s="5">
        <f>'90.1 Data-IP'!P1747*Convert!$B$6/$D1747</f>
        <v>0</v>
      </c>
      <c r="Q1747" s="5">
        <f>'90.1 Data-IP'!Q1747*Convert!$B$6/$D1747</f>
        <v>0</v>
      </c>
      <c r="R1747" s="5">
        <f>'90.1 Data-IP'!R1747*Convert!$B$6/$D1747</f>
        <v>0</v>
      </c>
      <c r="S1747" s="5">
        <f>'90.1 Data-IP'!S1747*Convert!$B$6/$D1747</f>
        <v>0</v>
      </c>
      <c r="T1747" s="5">
        <f>'90.1 Data-IP'!T1747*Convert!$B$6/$D1747</f>
        <v>1.5843569102951724</v>
      </c>
      <c r="U1747" s="5">
        <f>'90.1 Data-IP'!U1747*Convert!$B$7/$D1747</f>
        <v>0</v>
      </c>
      <c r="V1747" s="5">
        <f>'90.1 Data-IP'!V1747*Convert!$B$6/$D1747</f>
        <v>0</v>
      </c>
      <c r="W1747" s="5">
        <f>'90.1 Data-IP'!W1747*Convert!$B$6/$D1747</f>
        <v>4.8961069572245064</v>
      </c>
      <c r="X1747" s="5">
        <f>'90.1 Data-IP'!X1747*Convert!$B$7/$D1747</f>
        <v>25.873924923288602</v>
      </c>
      <c r="Y1747" s="5">
        <f t="shared" si="54"/>
        <v>30.770031880513109</v>
      </c>
      <c r="Z1747" s="5">
        <f>'90.1 Data-IP'!Z1747*Convert!$B$6/$D1747</f>
        <v>49.420169718075044</v>
      </c>
      <c r="AA1747" s="5">
        <f>'90.1 Data-IP'!AA1747*Convert!$B$7/$D1747</f>
        <v>25.873924923288602</v>
      </c>
      <c r="AB1747" s="5">
        <f t="shared" si="55"/>
        <v>75.294094641363642</v>
      </c>
    </row>
    <row r="1748" spans="1:28" x14ac:dyDescent="0.25">
      <c r="A1748" s="95">
        <v>2007</v>
      </c>
      <c r="B1748" s="95" t="s">
        <v>1</v>
      </c>
      <c r="C1748" s="101" t="s">
        <v>12</v>
      </c>
      <c r="D1748" s="5">
        <f>'90.1 Data-SI'!D1748*Convert!$B$1</f>
        <v>52044.906174549214</v>
      </c>
      <c r="E1748" s="5">
        <f>'90.1 Data-IP'!E1748*Convert!$B$6/$D1748</f>
        <v>0</v>
      </c>
      <c r="F1748" s="5">
        <f>'90.1 Data-IP'!F1748*Convert!$B$7/$D1748</f>
        <v>42.873546660550474</v>
      </c>
      <c r="G1748" s="5">
        <f>'90.1 Data-IP'!G1748*Convert!$B$6/$D1748</f>
        <v>0.60502016705483652</v>
      </c>
      <c r="H1748" s="5">
        <f>'90.1 Data-IP'!H1748*Convert!$B$6/$D1748</f>
        <v>27.797475663846431</v>
      </c>
      <c r="I1748" s="5">
        <f>'90.1 Data-IP'!I1748*Convert!$B$6/$D1748</f>
        <v>7.1045170808212363</v>
      </c>
      <c r="J1748" s="5">
        <f>'90.1 Data-IP'!J1748*Convert!$B$6/$D1748</f>
        <v>8.0330990340703181</v>
      </c>
      <c r="K1748" s="5">
        <f>'90.1 Data-IP'!K1748*Convert!$B$7/$D1748</f>
        <v>0</v>
      </c>
      <c r="L1748" s="5">
        <f>'90.1 Data-IP'!L1748*Convert!$B$6/$D1748</f>
        <v>0</v>
      </c>
      <c r="M1748" s="5">
        <f>'90.1 Data-IP'!M1748*Convert!$B$6/$D1748</f>
        <v>3.3896125088477351</v>
      </c>
      <c r="N1748" s="5">
        <f>'90.1 Data-IP'!N1748*Convert!$B$6/$D1748</f>
        <v>0</v>
      </c>
      <c r="O1748" s="5">
        <f>'90.1 Data-IP'!O1748*Convert!$B$6/$D1748</f>
        <v>0</v>
      </c>
      <c r="P1748" s="5">
        <f>'90.1 Data-IP'!P1748*Convert!$B$6/$D1748</f>
        <v>0</v>
      </c>
      <c r="Q1748" s="5">
        <f>'90.1 Data-IP'!Q1748*Convert!$B$6/$D1748</f>
        <v>0</v>
      </c>
      <c r="R1748" s="5">
        <f>'90.1 Data-IP'!R1748*Convert!$B$6/$D1748</f>
        <v>0</v>
      </c>
      <c r="S1748" s="5">
        <f>'90.1 Data-IP'!S1748*Convert!$B$6/$D1748</f>
        <v>0</v>
      </c>
      <c r="T1748" s="5">
        <f>'90.1 Data-IP'!T1748*Convert!$B$6/$D1748</f>
        <v>1.6310743874462132</v>
      </c>
      <c r="U1748" s="5">
        <f>'90.1 Data-IP'!U1748*Convert!$B$7/$D1748</f>
        <v>0</v>
      </c>
      <c r="V1748" s="5">
        <f>'90.1 Data-IP'!V1748*Convert!$B$6/$D1748</f>
        <v>0</v>
      </c>
      <c r="W1748" s="5">
        <f>'90.1 Data-IP'!W1748*Convert!$B$6/$D1748</f>
        <v>3.9946326759025714</v>
      </c>
      <c r="X1748" s="5">
        <f>'90.1 Data-IP'!X1748*Convert!$B$7/$D1748</f>
        <v>42.873546660550474</v>
      </c>
      <c r="Y1748" s="5">
        <f t="shared" si="54"/>
        <v>46.868179336453046</v>
      </c>
      <c r="Z1748" s="5">
        <f>'90.1 Data-IP'!Z1748*Convert!$B$6/$D1748</f>
        <v>48.561375601063943</v>
      </c>
      <c r="AA1748" s="5">
        <f>'90.1 Data-IP'!AA1748*Convert!$B$7/$D1748</f>
        <v>42.873546660550474</v>
      </c>
      <c r="AB1748" s="5">
        <f t="shared" si="55"/>
        <v>91.434922261614417</v>
      </c>
    </row>
    <row r="1749" spans="1:28" x14ac:dyDescent="0.25">
      <c r="A1749" s="95">
        <v>2007</v>
      </c>
      <c r="B1749" s="95" t="s">
        <v>1</v>
      </c>
      <c r="C1749" s="101" t="s">
        <v>8</v>
      </c>
      <c r="D1749" s="5">
        <f>'90.1 Data-SI'!D1749*Convert!$B$1</f>
        <v>52044.906174549214</v>
      </c>
      <c r="E1749" s="5">
        <f>'90.1 Data-IP'!E1749*Convert!$B$6/$D1749</f>
        <v>0</v>
      </c>
      <c r="F1749" s="5">
        <f>'90.1 Data-IP'!F1749*Convert!$B$7/$D1749</f>
        <v>45.41543547382836</v>
      </c>
      <c r="G1749" s="5">
        <f>'90.1 Data-IP'!G1749*Convert!$B$6/$D1749</f>
        <v>0.12688697497813539</v>
      </c>
      <c r="H1749" s="5">
        <f>'90.1 Data-IP'!H1749*Convert!$B$6/$D1749</f>
        <v>27.797475663846431</v>
      </c>
      <c r="I1749" s="5">
        <f>'90.1 Data-IP'!I1749*Convert!$B$6/$D1749</f>
        <v>7.065297470373447</v>
      </c>
      <c r="J1749" s="5">
        <f>'90.1 Data-IP'!J1749*Convert!$B$6/$D1749</f>
        <v>8.0330990340703181</v>
      </c>
      <c r="K1749" s="5">
        <f>'90.1 Data-IP'!K1749*Convert!$B$7/$D1749</f>
        <v>0</v>
      </c>
      <c r="L1749" s="5">
        <f>'90.1 Data-IP'!L1749*Convert!$B$6/$D1749</f>
        <v>0</v>
      </c>
      <c r="M1749" s="5">
        <f>'90.1 Data-IP'!M1749*Convert!$B$6/$D1749</f>
        <v>2.7476797672538047</v>
      </c>
      <c r="N1749" s="5">
        <f>'90.1 Data-IP'!N1749*Convert!$B$6/$D1749</f>
        <v>0</v>
      </c>
      <c r="O1749" s="5">
        <f>'90.1 Data-IP'!O1749*Convert!$B$6/$D1749</f>
        <v>0</v>
      </c>
      <c r="P1749" s="5">
        <f>'90.1 Data-IP'!P1749*Convert!$B$6/$D1749</f>
        <v>0</v>
      </c>
      <c r="Q1749" s="5">
        <f>'90.1 Data-IP'!Q1749*Convert!$B$6/$D1749</f>
        <v>0</v>
      </c>
      <c r="R1749" s="5">
        <f>'90.1 Data-IP'!R1749*Convert!$B$6/$D1749</f>
        <v>0</v>
      </c>
      <c r="S1749" s="5">
        <f>'90.1 Data-IP'!S1749*Convert!$B$6/$D1749</f>
        <v>0</v>
      </c>
      <c r="T1749" s="5">
        <f>'90.1 Data-IP'!T1749*Convert!$B$6/$D1749</f>
        <v>1.6847129723233341</v>
      </c>
      <c r="U1749" s="5">
        <f>'90.1 Data-IP'!U1749*Convert!$B$7/$D1749</f>
        <v>0</v>
      </c>
      <c r="V1749" s="5">
        <f>'90.1 Data-IP'!V1749*Convert!$B$6/$D1749</f>
        <v>0</v>
      </c>
      <c r="W1749" s="5">
        <f>'90.1 Data-IP'!W1749*Convert!$B$6/$D1749</f>
        <v>2.8745667422319401</v>
      </c>
      <c r="X1749" s="5">
        <f>'90.1 Data-IP'!X1749*Convert!$B$7/$D1749</f>
        <v>45.41543547382836</v>
      </c>
      <c r="Y1749" s="5">
        <f t="shared" si="54"/>
        <v>48.290002216060302</v>
      </c>
      <c r="Z1749" s="5">
        <f>'90.1 Data-IP'!Z1749*Convert!$B$6/$D1749</f>
        <v>47.455728641822631</v>
      </c>
      <c r="AA1749" s="5">
        <f>'90.1 Data-IP'!AA1749*Convert!$B$7/$D1749</f>
        <v>45.41543547382836</v>
      </c>
      <c r="AB1749" s="5">
        <f t="shared" si="55"/>
        <v>92.871164115650998</v>
      </c>
    </row>
    <row r="1750" spans="1:28" x14ac:dyDescent="0.25">
      <c r="A1750" s="95">
        <v>2010</v>
      </c>
      <c r="B1750" s="95" t="s">
        <v>1</v>
      </c>
      <c r="C1750" s="101" t="s">
        <v>10</v>
      </c>
      <c r="D1750" s="5">
        <f>'90.1 Data-SI'!D1750*Convert!$B$1</f>
        <v>52044.906174549214</v>
      </c>
      <c r="E1750" s="5">
        <f>'90.1 Data-IP'!E1750*Convert!$B$6/$D1750</f>
        <v>0</v>
      </c>
      <c r="F1750" s="5">
        <f>'90.1 Data-IP'!F1750*Convert!$B$7/$D1750</f>
        <v>0</v>
      </c>
      <c r="G1750" s="5">
        <f>'90.1 Data-IP'!G1750*Convert!$B$6/$D1750</f>
        <v>12.21229458266836</v>
      </c>
      <c r="H1750" s="5">
        <f>'90.1 Data-IP'!H1750*Convert!$B$6/$D1750</f>
        <v>16.47973425477392</v>
      </c>
      <c r="I1750" s="5">
        <f>'90.1 Data-IP'!I1750*Convert!$B$6/$D1750</f>
        <v>4.8332402287126115</v>
      </c>
      <c r="J1750" s="5">
        <f>'90.1 Data-IP'!J1750*Convert!$B$6/$D1750</f>
        <v>7.9050585411378353</v>
      </c>
      <c r="K1750" s="5">
        <f>'90.1 Data-IP'!K1750*Convert!$B$7/$D1750</f>
        <v>0</v>
      </c>
      <c r="L1750" s="5">
        <f>'90.1 Data-IP'!L1750*Convert!$B$6/$D1750</f>
        <v>0</v>
      </c>
      <c r="M1750" s="5">
        <f>'90.1 Data-IP'!M1750*Convert!$B$6/$D1750</f>
        <v>6.1349852401928464</v>
      </c>
      <c r="N1750" s="5">
        <f>'90.1 Data-IP'!N1750*Convert!$B$6/$D1750</f>
        <v>0</v>
      </c>
      <c r="O1750" s="5">
        <f>'90.1 Data-IP'!O1750*Convert!$B$6/$D1750</f>
        <v>0</v>
      </c>
      <c r="P1750" s="5">
        <f>'90.1 Data-IP'!P1750*Convert!$B$6/$D1750</f>
        <v>0</v>
      </c>
      <c r="Q1750" s="5">
        <f>'90.1 Data-IP'!Q1750*Convert!$B$6/$D1750</f>
        <v>0</v>
      </c>
      <c r="R1750" s="5">
        <f>'90.1 Data-IP'!R1750*Convert!$B$6/$D1750</f>
        <v>0</v>
      </c>
      <c r="S1750" s="5">
        <f>'90.1 Data-IP'!S1750*Convert!$B$6/$D1750</f>
        <v>0</v>
      </c>
      <c r="T1750" s="5">
        <f>'90.1 Data-IP'!T1750*Convert!$B$6/$D1750</f>
        <v>1.274060580575914</v>
      </c>
      <c r="U1750" s="5">
        <f>'90.1 Data-IP'!U1750*Convert!$B$7/$D1750</f>
        <v>0</v>
      </c>
      <c r="V1750" s="5">
        <f>'90.1 Data-IP'!V1750*Convert!$B$6/$D1750</f>
        <v>0</v>
      </c>
      <c r="W1750" s="5">
        <f>'90.1 Data-IP'!W1750*Convert!$B$6/$D1750</f>
        <v>18.347279822861204</v>
      </c>
      <c r="X1750" s="5">
        <f>'90.1 Data-IP'!X1750*Convert!$B$7/$D1750</f>
        <v>0</v>
      </c>
      <c r="Y1750" s="5">
        <f t="shared" si="54"/>
        <v>18.347279822861204</v>
      </c>
      <c r="Z1750" s="5">
        <f>'90.1 Data-IP'!Z1750*Convert!$B$6/$D1750</f>
        <v>48.838796669084317</v>
      </c>
      <c r="AA1750" s="5">
        <f>'90.1 Data-IP'!AA1750*Convert!$B$7/$D1750</f>
        <v>0</v>
      </c>
      <c r="AB1750" s="5">
        <f t="shared" si="55"/>
        <v>48.838796669084317</v>
      </c>
    </row>
    <row r="1751" spans="1:28" x14ac:dyDescent="0.25">
      <c r="A1751" s="95">
        <v>2010</v>
      </c>
      <c r="B1751" s="95" t="s">
        <v>1</v>
      </c>
      <c r="C1751" s="101" t="s">
        <v>6</v>
      </c>
      <c r="D1751" s="5">
        <f>'90.1 Data-SI'!D1751*Convert!$B$1</f>
        <v>52044.906174549214</v>
      </c>
      <c r="E1751" s="5">
        <f>'90.1 Data-IP'!E1751*Convert!$B$6/$D1751</f>
        <v>0</v>
      </c>
      <c r="F1751" s="5">
        <f>'90.1 Data-IP'!F1751*Convert!$B$7/$D1751</f>
        <v>0</v>
      </c>
      <c r="G1751" s="5">
        <f>'90.1 Data-IP'!G1751*Convert!$B$6/$D1751</f>
        <v>11.88296520670238</v>
      </c>
      <c r="H1751" s="5">
        <f>'90.1 Data-IP'!H1751*Convert!$B$6/$D1751</f>
        <v>16.794644656310567</v>
      </c>
      <c r="I1751" s="5">
        <f>'90.1 Data-IP'!I1751*Convert!$B$6/$D1751</f>
        <v>4.832086710758265</v>
      </c>
      <c r="J1751" s="5">
        <f>'90.1 Data-IP'!J1751*Convert!$B$6/$D1751</f>
        <v>7.9050585411378353</v>
      </c>
      <c r="K1751" s="5">
        <f>'90.1 Data-IP'!K1751*Convert!$B$7/$D1751</f>
        <v>0</v>
      </c>
      <c r="L1751" s="5">
        <f>'90.1 Data-IP'!L1751*Convert!$B$6/$D1751</f>
        <v>0</v>
      </c>
      <c r="M1751" s="5">
        <f>'90.1 Data-IP'!M1751*Convert!$B$6/$D1751</f>
        <v>8.765582935080463</v>
      </c>
      <c r="N1751" s="5">
        <f>'90.1 Data-IP'!N1751*Convert!$B$6/$D1751</f>
        <v>0</v>
      </c>
      <c r="O1751" s="5">
        <f>'90.1 Data-IP'!O1751*Convert!$B$6/$D1751</f>
        <v>0</v>
      </c>
      <c r="P1751" s="5">
        <f>'90.1 Data-IP'!P1751*Convert!$B$6/$D1751</f>
        <v>0</v>
      </c>
      <c r="Q1751" s="5">
        <f>'90.1 Data-IP'!Q1751*Convert!$B$6/$D1751</f>
        <v>0</v>
      </c>
      <c r="R1751" s="5">
        <f>'90.1 Data-IP'!R1751*Convert!$B$6/$D1751</f>
        <v>0</v>
      </c>
      <c r="S1751" s="5">
        <f>'90.1 Data-IP'!S1751*Convert!$B$6/$D1751</f>
        <v>0</v>
      </c>
      <c r="T1751" s="5">
        <f>'90.1 Data-IP'!T1751*Convert!$B$6/$D1751</f>
        <v>1.2694465087585274</v>
      </c>
      <c r="U1751" s="5">
        <f>'90.1 Data-IP'!U1751*Convert!$B$7/$D1751</f>
        <v>0</v>
      </c>
      <c r="V1751" s="5">
        <f>'90.1 Data-IP'!V1751*Convert!$B$6/$D1751</f>
        <v>0</v>
      </c>
      <c r="W1751" s="5">
        <f>'90.1 Data-IP'!W1751*Convert!$B$6/$D1751</f>
        <v>20.64854814178284</v>
      </c>
      <c r="X1751" s="5">
        <f>'90.1 Data-IP'!X1751*Convert!$B$7/$D1751</f>
        <v>0</v>
      </c>
      <c r="Y1751" s="5">
        <f t="shared" si="54"/>
        <v>20.64854814178284</v>
      </c>
      <c r="Z1751" s="5">
        <f>'90.1 Data-IP'!Z1751*Convert!$B$6/$D1751</f>
        <v>51.449784558748036</v>
      </c>
      <c r="AA1751" s="5">
        <f>'90.1 Data-IP'!AA1751*Convert!$B$7/$D1751</f>
        <v>0</v>
      </c>
      <c r="AB1751" s="5">
        <f t="shared" si="55"/>
        <v>51.449784558748036</v>
      </c>
    </row>
    <row r="1752" spans="1:28" x14ac:dyDescent="0.25">
      <c r="A1752" s="95">
        <v>2010</v>
      </c>
      <c r="B1752" s="95" t="s">
        <v>1</v>
      </c>
      <c r="C1752" s="101" t="s">
        <v>11</v>
      </c>
      <c r="D1752" s="5">
        <f>'90.1 Data-SI'!D1752*Convert!$B$1</f>
        <v>52044.906174549214</v>
      </c>
      <c r="E1752" s="5">
        <f>'90.1 Data-IP'!E1752*Convert!$B$6/$D1752</f>
        <v>0</v>
      </c>
      <c r="F1752" s="5">
        <f>'90.1 Data-IP'!F1752*Convert!$B$7/$D1752</f>
        <v>0</v>
      </c>
      <c r="G1752" s="5">
        <f>'90.1 Data-IP'!G1752*Convert!$B$6/$D1752</f>
        <v>7.0358827625376081</v>
      </c>
      <c r="H1752" s="5">
        <f>'90.1 Data-IP'!H1752*Convert!$B$6/$D1752</f>
        <v>17.745720209669411</v>
      </c>
      <c r="I1752" s="5">
        <f>'90.1 Data-IP'!I1752*Convert!$B$6/$D1752</f>
        <v>4.8326634697354383</v>
      </c>
      <c r="J1752" s="5">
        <f>'90.1 Data-IP'!J1752*Convert!$B$6/$D1752</f>
        <v>7.9050585411378353</v>
      </c>
      <c r="K1752" s="5">
        <f>'90.1 Data-IP'!K1752*Convert!$B$7/$D1752</f>
        <v>0</v>
      </c>
      <c r="L1752" s="5">
        <f>'90.1 Data-IP'!L1752*Convert!$B$6/$D1752</f>
        <v>0</v>
      </c>
      <c r="M1752" s="5">
        <f>'90.1 Data-IP'!M1752*Convert!$B$6/$D1752</f>
        <v>4.4658447602531934</v>
      </c>
      <c r="N1752" s="5">
        <f>'90.1 Data-IP'!N1752*Convert!$B$6/$D1752</f>
        <v>0</v>
      </c>
      <c r="O1752" s="5">
        <f>'90.1 Data-IP'!O1752*Convert!$B$6/$D1752</f>
        <v>0</v>
      </c>
      <c r="P1752" s="5">
        <f>'90.1 Data-IP'!P1752*Convert!$B$6/$D1752</f>
        <v>0</v>
      </c>
      <c r="Q1752" s="5">
        <f>'90.1 Data-IP'!Q1752*Convert!$B$6/$D1752</f>
        <v>0</v>
      </c>
      <c r="R1752" s="5">
        <f>'90.1 Data-IP'!R1752*Convert!$B$6/$D1752</f>
        <v>0</v>
      </c>
      <c r="S1752" s="5">
        <f>'90.1 Data-IP'!S1752*Convert!$B$6/$D1752</f>
        <v>0</v>
      </c>
      <c r="T1752" s="5">
        <f>'90.1 Data-IP'!T1752*Convert!$B$6/$D1752</f>
        <v>1.3075126012519682</v>
      </c>
      <c r="U1752" s="5">
        <f>'90.1 Data-IP'!U1752*Convert!$B$7/$D1752</f>
        <v>0</v>
      </c>
      <c r="V1752" s="5">
        <f>'90.1 Data-IP'!V1752*Convert!$B$6/$D1752</f>
        <v>0</v>
      </c>
      <c r="W1752" s="5">
        <f>'90.1 Data-IP'!W1752*Convert!$B$6/$D1752</f>
        <v>11.501727522790803</v>
      </c>
      <c r="X1752" s="5">
        <f>'90.1 Data-IP'!X1752*Convert!$B$7/$D1752</f>
        <v>0</v>
      </c>
      <c r="Y1752" s="5">
        <f t="shared" si="54"/>
        <v>11.501727522790803</v>
      </c>
      <c r="Z1752" s="5">
        <f>'90.1 Data-IP'!Z1752*Convert!$B$6/$D1752</f>
        <v>43.292682344585451</v>
      </c>
      <c r="AA1752" s="5">
        <f>'90.1 Data-IP'!AA1752*Convert!$B$7/$D1752</f>
        <v>0</v>
      </c>
      <c r="AB1752" s="5">
        <f t="shared" si="55"/>
        <v>43.292682344585451</v>
      </c>
    </row>
    <row r="1753" spans="1:28" x14ac:dyDescent="0.25">
      <c r="A1753" s="95">
        <v>2010</v>
      </c>
      <c r="B1753" s="95" t="s">
        <v>1</v>
      </c>
      <c r="C1753" s="101" t="s">
        <v>13</v>
      </c>
      <c r="D1753" s="5">
        <f>'90.1 Data-SI'!D1753*Convert!$B$1</f>
        <v>52044.906174549214</v>
      </c>
      <c r="E1753" s="5">
        <f>'90.1 Data-IP'!E1753*Convert!$B$6/$D1753</f>
        <v>0</v>
      </c>
      <c r="F1753" s="5">
        <f>'90.1 Data-IP'!F1753*Convert!$B$7/$D1753</f>
        <v>2.9217112796297358E-2</v>
      </c>
      <c r="G1753" s="5">
        <f>'90.1 Data-IP'!G1753*Convert!$B$6/$D1753</f>
        <v>8.6450403088512324</v>
      </c>
      <c r="H1753" s="5">
        <f>'90.1 Data-IP'!H1753*Convert!$B$6/$D1753</f>
        <v>17.463685069831648</v>
      </c>
      <c r="I1753" s="5">
        <f>'90.1 Data-IP'!I1753*Convert!$B$6/$D1753</f>
        <v>4.8257423620093585</v>
      </c>
      <c r="J1753" s="5">
        <f>'90.1 Data-IP'!J1753*Convert!$B$6/$D1753</f>
        <v>7.9050585411378353</v>
      </c>
      <c r="K1753" s="5">
        <f>'90.1 Data-IP'!K1753*Convert!$B$7/$D1753</f>
        <v>0</v>
      </c>
      <c r="L1753" s="5">
        <f>'90.1 Data-IP'!L1753*Convert!$B$6/$D1753</f>
        <v>0</v>
      </c>
      <c r="M1753" s="5">
        <f>'90.1 Data-IP'!M1753*Convert!$B$6/$D1753</f>
        <v>5.8373776079714021</v>
      </c>
      <c r="N1753" s="5">
        <f>'90.1 Data-IP'!N1753*Convert!$B$6/$D1753</f>
        <v>0</v>
      </c>
      <c r="O1753" s="5">
        <f>'90.1 Data-IP'!O1753*Convert!$B$6/$D1753</f>
        <v>0</v>
      </c>
      <c r="P1753" s="5">
        <f>'90.1 Data-IP'!P1753*Convert!$B$6/$D1753</f>
        <v>0</v>
      </c>
      <c r="Q1753" s="5">
        <f>'90.1 Data-IP'!Q1753*Convert!$B$6/$D1753</f>
        <v>0</v>
      </c>
      <c r="R1753" s="5">
        <f>'90.1 Data-IP'!R1753*Convert!$B$6/$D1753</f>
        <v>0</v>
      </c>
      <c r="S1753" s="5">
        <f>'90.1 Data-IP'!S1753*Convert!$B$6/$D1753</f>
        <v>0</v>
      </c>
      <c r="T1753" s="5">
        <f>'90.1 Data-IP'!T1753*Convert!$B$6/$D1753</f>
        <v>1.3069358422747945</v>
      </c>
      <c r="U1753" s="5">
        <f>'90.1 Data-IP'!U1753*Convert!$B$7/$D1753</f>
        <v>0</v>
      </c>
      <c r="V1753" s="5">
        <f>'90.1 Data-IP'!V1753*Convert!$B$6/$D1753</f>
        <v>0</v>
      </c>
      <c r="W1753" s="5">
        <f>'90.1 Data-IP'!W1753*Convert!$B$6/$D1753</f>
        <v>14.482417916822635</v>
      </c>
      <c r="X1753" s="5">
        <f>'90.1 Data-IP'!X1753*Convert!$B$7/$D1753</f>
        <v>2.9217112796297358E-2</v>
      </c>
      <c r="Y1753" s="5">
        <f t="shared" si="54"/>
        <v>14.511635029618933</v>
      </c>
      <c r="Z1753" s="5">
        <f>'90.1 Data-IP'!Z1753*Convert!$B$6/$D1753</f>
        <v>45.983262973099087</v>
      </c>
      <c r="AA1753" s="5">
        <f>'90.1 Data-IP'!AA1753*Convert!$B$7/$D1753</f>
        <v>2.9217112796297358E-2</v>
      </c>
      <c r="AB1753" s="5">
        <f t="shared" si="55"/>
        <v>46.012480085895383</v>
      </c>
    </row>
    <row r="1754" spans="1:28" x14ac:dyDescent="0.25">
      <c r="A1754" s="95">
        <v>2010</v>
      </c>
      <c r="B1754" s="95" t="s">
        <v>1</v>
      </c>
      <c r="C1754" s="101" t="s">
        <v>19</v>
      </c>
      <c r="D1754" s="5">
        <f>'90.1 Data-SI'!D1754*Convert!$B$1</f>
        <v>52044.906174549214</v>
      </c>
      <c r="E1754" s="5">
        <f>'90.1 Data-IP'!E1754*Convert!$B$6/$D1754</f>
        <v>0</v>
      </c>
      <c r="F1754" s="5">
        <f>'90.1 Data-IP'!F1754*Convert!$B$7/$D1754</f>
        <v>2.6255918931807759E-2</v>
      </c>
      <c r="G1754" s="5">
        <f>'90.1 Data-IP'!G1754*Convert!$B$6/$D1754</f>
        <v>5.1129683326416835</v>
      </c>
      <c r="H1754" s="5">
        <f>'90.1 Data-IP'!H1754*Convert!$B$6/$D1754</f>
        <v>17.887026159076878</v>
      </c>
      <c r="I1754" s="5">
        <f>'90.1 Data-IP'!I1754*Convert!$B$6/$D1754</f>
        <v>4.8234353261006646</v>
      </c>
      <c r="J1754" s="5">
        <f>'90.1 Data-IP'!J1754*Convert!$B$6/$D1754</f>
        <v>7.9050585411378353</v>
      </c>
      <c r="K1754" s="5">
        <f>'90.1 Data-IP'!K1754*Convert!$B$7/$D1754</f>
        <v>0</v>
      </c>
      <c r="L1754" s="5">
        <f>'90.1 Data-IP'!L1754*Convert!$B$6/$D1754</f>
        <v>0</v>
      </c>
      <c r="M1754" s="5">
        <f>'90.1 Data-IP'!M1754*Convert!$B$6/$D1754</f>
        <v>4.006167855446038</v>
      </c>
      <c r="N1754" s="5">
        <f>'90.1 Data-IP'!N1754*Convert!$B$6/$D1754</f>
        <v>0</v>
      </c>
      <c r="O1754" s="5">
        <f>'90.1 Data-IP'!O1754*Convert!$B$6/$D1754</f>
        <v>0</v>
      </c>
      <c r="P1754" s="5">
        <f>'90.1 Data-IP'!P1754*Convert!$B$6/$D1754</f>
        <v>0</v>
      </c>
      <c r="Q1754" s="5">
        <f>'90.1 Data-IP'!Q1754*Convert!$B$6/$D1754</f>
        <v>0</v>
      </c>
      <c r="R1754" s="5">
        <f>'90.1 Data-IP'!R1754*Convert!$B$6/$D1754</f>
        <v>0</v>
      </c>
      <c r="S1754" s="5">
        <f>'90.1 Data-IP'!S1754*Convert!$B$6/$D1754</f>
        <v>0</v>
      </c>
      <c r="T1754" s="5">
        <f>'90.1 Data-IP'!T1754*Convert!$B$6/$D1754</f>
        <v>1.3467322116997553</v>
      </c>
      <c r="U1754" s="5">
        <f>'90.1 Data-IP'!U1754*Convert!$B$7/$D1754</f>
        <v>0</v>
      </c>
      <c r="V1754" s="5">
        <f>'90.1 Data-IP'!V1754*Convert!$B$6/$D1754</f>
        <v>0</v>
      </c>
      <c r="W1754" s="5">
        <f>'90.1 Data-IP'!W1754*Convert!$B$6/$D1754</f>
        <v>9.1191361880877206</v>
      </c>
      <c r="X1754" s="5">
        <f>'90.1 Data-IP'!X1754*Convert!$B$7/$D1754</f>
        <v>2.6255918931807759E-2</v>
      </c>
      <c r="Y1754" s="5">
        <f t="shared" si="54"/>
        <v>9.1453921070195285</v>
      </c>
      <c r="Z1754" s="5">
        <f>'90.1 Data-IP'!Z1754*Convert!$B$6/$D1754</f>
        <v>41.081388426102848</v>
      </c>
      <c r="AA1754" s="5">
        <f>'90.1 Data-IP'!AA1754*Convert!$B$7/$D1754</f>
        <v>2.6255918931807759E-2</v>
      </c>
      <c r="AB1754" s="5">
        <f t="shared" si="55"/>
        <v>41.107644345034657</v>
      </c>
    </row>
    <row r="1755" spans="1:28" x14ac:dyDescent="0.25">
      <c r="A1755" s="95">
        <v>2010</v>
      </c>
      <c r="B1755" s="95" t="s">
        <v>1</v>
      </c>
      <c r="C1755" s="101" t="s">
        <v>20</v>
      </c>
      <c r="D1755" s="5">
        <f>'90.1 Data-SI'!D1755*Convert!$B$1</f>
        <v>52044.906174549214</v>
      </c>
      <c r="E1755" s="5">
        <f>'90.1 Data-IP'!E1755*Convert!$B$6/$D1755</f>
        <v>0</v>
      </c>
      <c r="F1755" s="5">
        <f>'90.1 Data-IP'!F1755*Convert!$B$7/$D1755</f>
        <v>5.014288277202384E-2</v>
      </c>
      <c r="G1755" s="5">
        <f>'90.1 Data-IP'!G1755*Convert!$B$6/$D1755</f>
        <v>5.1850632047883511</v>
      </c>
      <c r="H1755" s="5">
        <f>'90.1 Data-IP'!H1755*Convert!$B$6/$D1755</f>
        <v>18.892893815267186</v>
      </c>
      <c r="I1755" s="5">
        <f>'90.1 Data-IP'!I1755*Convert!$B$6/$D1755</f>
        <v>4.8280493979180514</v>
      </c>
      <c r="J1755" s="5">
        <f>'90.1 Data-IP'!J1755*Convert!$B$6/$D1755</f>
        <v>7.9050585411378353</v>
      </c>
      <c r="K1755" s="5">
        <f>'90.1 Data-IP'!K1755*Convert!$B$7/$D1755</f>
        <v>0</v>
      </c>
      <c r="L1755" s="5">
        <f>'90.1 Data-IP'!L1755*Convert!$B$6/$D1755</f>
        <v>0</v>
      </c>
      <c r="M1755" s="5">
        <f>'90.1 Data-IP'!M1755*Convert!$B$6/$D1755</f>
        <v>5.1608393277470705</v>
      </c>
      <c r="N1755" s="5">
        <f>'90.1 Data-IP'!N1755*Convert!$B$6/$D1755</f>
        <v>0</v>
      </c>
      <c r="O1755" s="5">
        <f>'90.1 Data-IP'!O1755*Convert!$B$6/$D1755</f>
        <v>0</v>
      </c>
      <c r="P1755" s="5">
        <f>'90.1 Data-IP'!P1755*Convert!$B$6/$D1755</f>
        <v>0</v>
      </c>
      <c r="Q1755" s="5">
        <f>'90.1 Data-IP'!Q1755*Convert!$B$6/$D1755</f>
        <v>0</v>
      </c>
      <c r="R1755" s="5">
        <f>'90.1 Data-IP'!R1755*Convert!$B$6/$D1755</f>
        <v>0</v>
      </c>
      <c r="S1755" s="5">
        <f>'90.1 Data-IP'!S1755*Convert!$B$6/$D1755</f>
        <v>0</v>
      </c>
      <c r="T1755" s="5">
        <f>'90.1 Data-IP'!T1755*Convert!$B$6/$D1755</f>
        <v>1.347885729654102</v>
      </c>
      <c r="U1755" s="5">
        <f>'90.1 Data-IP'!U1755*Convert!$B$7/$D1755</f>
        <v>0</v>
      </c>
      <c r="V1755" s="5">
        <f>'90.1 Data-IP'!V1755*Convert!$B$6/$D1755</f>
        <v>0</v>
      </c>
      <c r="W1755" s="5">
        <f>'90.1 Data-IP'!W1755*Convert!$B$6/$D1755</f>
        <v>10.345902532535421</v>
      </c>
      <c r="X1755" s="5">
        <f>'90.1 Data-IP'!X1755*Convert!$B$7/$D1755</f>
        <v>5.014288277202384E-2</v>
      </c>
      <c r="Y1755" s="5">
        <f t="shared" si="54"/>
        <v>10.396045415307444</v>
      </c>
      <c r="Z1755" s="5">
        <f>'90.1 Data-IP'!Z1755*Convert!$B$6/$D1755</f>
        <v>43.319790016512606</v>
      </c>
      <c r="AA1755" s="5">
        <f>'90.1 Data-IP'!AA1755*Convert!$B$7/$D1755</f>
        <v>5.014288277202384E-2</v>
      </c>
      <c r="AB1755" s="5">
        <f t="shared" si="55"/>
        <v>43.369932899284628</v>
      </c>
    </row>
    <row r="1756" spans="1:28" x14ac:dyDescent="0.25">
      <c r="A1756" s="95">
        <v>2010</v>
      </c>
      <c r="B1756" s="95" t="s">
        <v>1</v>
      </c>
      <c r="C1756" s="101" t="s">
        <v>3</v>
      </c>
      <c r="D1756" s="5">
        <f>'90.1 Data-SI'!D1756*Convert!$B$1</f>
        <v>52044.906174549214</v>
      </c>
      <c r="E1756" s="5">
        <f>'90.1 Data-IP'!E1756*Convert!$B$6/$D1756</f>
        <v>0</v>
      </c>
      <c r="F1756" s="5">
        <f>'90.1 Data-IP'!F1756*Convert!$B$7/$D1756</f>
        <v>3.1933514634655813</v>
      </c>
      <c r="G1756" s="5">
        <f>'90.1 Data-IP'!G1756*Convert!$B$6/$D1756</f>
        <v>2.6652032335180169</v>
      </c>
      <c r="H1756" s="5">
        <f>'90.1 Data-IP'!H1756*Convert!$B$6/$D1756</f>
        <v>18.14310714494184</v>
      </c>
      <c r="I1756" s="5">
        <f>'90.1 Data-IP'!I1756*Convert!$B$6/$D1756</f>
        <v>4.8268958799637049</v>
      </c>
      <c r="J1756" s="5">
        <f>'90.1 Data-IP'!J1756*Convert!$B$6/$D1756</f>
        <v>7.9050585411378353</v>
      </c>
      <c r="K1756" s="5">
        <f>'90.1 Data-IP'!K1756*Convert!$B$7/$D1756</f>
        <v>0</v>
      </c>
      <c r="L1756" s="5">
        <f>'90.1 Data-IP'!L1756*Convert!$B$6/$D1756</f>
        <v>0</v>
      </c>
      <c r="M1756" s="5">
        <f>'90.1 Data-IP'!M1756*Convert!$B$6/$D1756</f>
        <v>3.5245741095062972</v>
      </c>
      <c r="N1756" s="5">
        <f>'90.1 Data-IP'!N1756*Convert!$B$6/$D1756</f>
        <v>0</v>
      </c>
      <c r="O1756" s="5">
        <f>'90.1 Data-IP'!O1756*Convert!$B$6/$D1756</f>
        <v>0</v>
      </c>
      <c r="P1756" s="5">
        <f>'90.1 Data-IP'!P1756*Convert!$B$6/$D1756</f>
        <v>0</v>
      </c>
      <c r="Q1756" s="5">
        <f>'90.1 Data-IP'!Q1756*Convert!$B$6/$D1756</f>
        <v>0</v>
      </c>
      <c r="R1756" s="5">
        <f>'90.1 Data-IP'!R1756*Convert!$B$6/$D1756</f>
        <v>0</v>
      </c>
      <c r="S1756" s="5">
        <f>'90.1 Data-IP'!S1756*Convert!$B$6/$D1756</f>
        <v>0</v>
      </c>
      <c r="T1756" s="5">
        <f>'90.1 Data-IP'!T1756*Convert!$B$6/$D1756</f>
        <v>1.4142130120290364</v>
      </c>
      <c r="U1756" s="5">
        <f>'90.1 Data-IP'!U1756*Convert!$B$7/$D1756</f>
        <v>0</v>
      </c>
      <c r="V1756" s="5">
        <f>'90.1 Data-IP'!V1756*Convert!$B$6/$D1756</f>
        <v>0</v>
      </c>
      <c r="W1756" s="5">
        <f>'90.1 Data-IP'!W1756*Convert!$B$6/$D1756</f>
        <v>6.1897773430243141</v>
      </c>
      <c r="X1756" s="5">
        <f>'90.1 Data-IP'!X1756*Convert!$B$7/$D1756</f>
        <v>3.1933514634655813</v>
      </c>
      <c r="Y1756" s="5">
        <f t="shared" si="54"/>
        <v>9.3831288064898963</v>
      </c>
      <c r="Z1756" s="5">
        <f>'90.1 Data-IP'!Z1756*Convert!$B$6/$D1756</f>
        <v>38.478475162119558</v>
      </c>
      <c r="AA1756" s="5">
        <f>'90.1 Data-IP'!AA1756*Convert!$B$7/$D1756</f>
        <v>3.1933514634655813</v>
      </c>
      <c r="AB1756" s="5">
        <f t="shared" si="55"/>
        <v>41.67182662558514</v>
      </c>
    </row>
    <row r="1757" spans="1:28" x14ac:dyDescent="0.25">
      <c r="A1757" s="95">
        <v>2010</v>
      </c>
      <c r="B1757" s="95" t="s">
        <v>1</v>
      </c>
      <c r="C1757" s="101" t="s">
        <v>7</v>
      </c>
      <c r="D1757" s="5">
        <f>'90.1 Data-SI'!D1757*Convert!$B$1</f>
        <v>52044.906174549214</v>
      </c>
      <c r="E1757" s="5">
        <f>'90.1 Data-IP'!E1757*Convert!$B$6/$D1757</f>
        <v>0</v>
      </c>
      <c r="F1757" s="5">
        <f>'90.1 Data-IP'!F1757*Convert!$B$7/$D1757</f>
        <v>0.41792316074163188</v>
      </c>
      <c r="G1757" s="5">
        <f>'90.1 Data-IP'!G1757*Convert!$B$6/$D1757</f>
        <v>3.1064238510556237</v>
      </c>
      <c r="H1757" s="5">
        <f>'90.1 Data-IP'!H1757*Convert!$B$6/$D1757</f>
        <v>18.411876828304621</v>
      </c>
      <c r="I1757" s="5">
        <f>'90.1 Data-IP'!I1757*Convert!$B$6/$D1757</f>
        <v>4.8263191209865317</v>
      </c>
      <c r="J1757" s="5">
        <f>'90.1 Data-IP'!J1757*Convert!$B$6/$D1757</f>
        <v>7.9050585411378353</v>
      </c>
      <c r="K1757" s="5">
        <f>'90.1 Data-IP'!K1757*Convert!$B$7/$D1757</f>
        <v>0</v>
      </c>
      <c r="L1757" s="5">
        <f>'90.1 Data-IP'!L1757*Convert!$B$6/$D1757</f>
        <v>0</v>
      </c>
      <c r="M1757" s="5">
        <f>'90.1 Data-IP'!M1757*Convert!$B$6/$D1757</f>
        <v>4.2086102564338814</v>
      </c>
      <c r="N1757" s="5">
        <f>'90.1 Data-IP'!N1757*Convert!$B$6/$D1757</f>
        <v>0</v>
      </c>
      <c r="O1757" s="5">
        <f>'90.1 Data-IP'!O1757*Convert!$B$6/$D1757</f>
        <v>0</v>
      </c>
      <c r="P1757" s="5">
        <f>'90.1 Data-IP'!P1757*Convert!$B$6/$D1757</f>
        <v>0</v>
      </c>
      <c r="Q1757" s="5">
        <f>'90.1 Data-IP'!Q1757*Convert!$B$6/$D1757</f>
        <v>0</v>
      </c>
      <c r="R1757" s="5">
        <f>'90.1 Data-IP'!R1757*Convert!$B$6/$D1757</f>
        <v>0</v>
      </c>
      <c r="S1757" s="5">
        <f>'90.1 Data-IP'!S1757*Convert!$B$6/$D1757</f>
        <v>0</v>
      </c>
      <c r="T1757" s="5">
        <f>'90.1 Data-IP'!T1757*Convert!$B$6/$D1757</f>
        <v>1.3957567247594893</v>
      </c>
      <c r="U1757" s="5">
        <f>'90.1 Data-IP'!U1757*Convert!$B$7/$D1757</f>
        <v>0</v>
      </c>
      <c r="V1757" s="5">
        <f>'90.1 Data-IP'!V1757*Convert!$B$6/$D1757</f>
        <v>0</v>
      </c>
      <c r="W1757" s="5">
        <f>'90.1 Data-IP'!W1757*Convert!$B$6/$D1757</f>
        <v>7.3150341074895051</v>
      </c>
      <c r="X1757" s="5">
        <f>'90.1 Data-IP'!X1757*Convert!$B$7/$D1757</f>
        <v>0.41792316074163188</v>
      </c>
      <c r="Y1757" s="5">
        <f t="shared" si="54"/>
        <v>7.7329572682311367</v>
      </c>
      <c r="Z1757" s="5">
        <f>'90.1 Data-IP'!Z1757*Convert!$B$6/$D1757</f>
        <v>39.853468563700815</v>
      </c>
      <c r="AA1757" s="5">
        <f>'90.1 Data-IP'!AA1757*Convert!$B$7/$D1757</f>
        <v>0.41792316074163188</v>
      </c>
      <c r="AB1757" s="5">
        <f t="shared" si="55"/>
        <v>40.271391724442445</v>
      </c>
    </row>
    <row r="1758" spans="1:28" x14ac:dyDescent="0.25">
      <c r="A1758" s="95">
        <v>2010</v>
      </c>
      <c r="B1758" s="95" t="s">
        <v>1</v>
      </c>
      <c r="C1758" s="101" t="s">
        <v>17</v>
      </c>
      <c r="D1758" s="5">
        <f>'90.1 Data-SI'!D1758*Convert!$B$1</f>
        <v>52044.906174549214</v>
      </c>
      <c r="E1758" s="5">
        <f>'90.1 Data-IP'!E1758*Convert!$B$6/$D1758</f>
        <v>0</v>
      </c>
      <c r="F1758" s="5">
        <f>'90.1 Data-IP'!F1758*Convert!$B$7/$D1758</f>
        <v>2.2307660445821623E-2</v>
      </c>
      <c r="G1758" s="5">
        <f>'90.1 Data-IP'!G1758*Convert!$B$6/$D1758</f>
        <v>0.89859048643606798</v>
      </c>
      <c r="H1758" s="5">
        <f>'90.1 Data-IP'!H1758*Convert!$B$6/$D1758</f>
        <v>18.332860848431874</v>
      </c>
      <c r="I1758" s="5">
        <f>'90.1 Data-IP'!I1758*Convert!$B$6/$D1758</f>
        <v>4.8338169876897847</v>
      </c>
      <c r="J1758" s="5">
        <f>'90.1 Data-IP'!J1758*Convert!$B$6/$D1758</f>
        <v>7.9050585411378353</v>
      </c>
      <c r="K1758" s="5">
        <f>'90.1 Data-IP'!K1758*Convert!$B$7/$D1758</f>
        <v>0</v>
      </c>
      <c r="L1758" s="5">
        <f>'90.1 Data-IP'!L1758*Convert!$B$6/$D1758</f>
        <v>0</v>
      </c>
      <c r="M1758" s="5">
        <f>'90.1 Data-IP'!M1758*Convert!$B$6/$D1758</f>
        <v>2.7096136747603641</v>
      </c>
      <c r="N1758" s="5">
        <f>'90.1 Data-IP'!N1758*Convert!$B$6/$D1758</f>
        <v>0</v>
      </c>
      <c r="O1758" s="5">
        <f>'90.1 Data-IP'!O1758*Convert!$B$6/$D1758</f>
        <v>0</v>
      </c>
      <c r="P1758" s="5">
        <f>'90.1 Data-IP'!P1758*Convert!$B$6/$D1758</f>
        <v>0</v>
      </c>
      <c r="Q1758" s="5">
        <f>'90.1 Data-IP'!Q1758*Convert!$B$6/$D1758</f>
        <v>0</v>
      </c>
      <c r="R1758" s="5">
        <f>'90.1 Data-IP'!R1758*Convert!$B$6/$D1758</f>
        <v>0</v>
      </c>
      <c r="S1758" s="5">
        <f>'90.1 Data-IP'!S1758*Convert!$B$6/$D1758</f>
        <v>0</v>
      </c>
      <c r="T1758" s="5">
        <f>'90.1 Data-IP'!T1758*Convert!$B$6/$D1758</f>
        <v>1.4205573607779429</v>
      </c>
      <c r="U1758" s="5">
        <f>'90.1 Data-IP'!U1758*Convert!$B$7/$D1758</f>
        <v>0</v>
      </c>
      <c r="V1758" s="5">
        <f>'90.1 Data-IP'!V1758*Convert!$B$6/$D1758</f>
        <v>0</v>
      </c>
      <c r="W1758" s="5">
        <f>'90.1 Data-IP'!W1758*Convert!$B$6/$D1758</f>
        <v>3.6082041611964319</v>
      </c>
      <c r="X1758" s="5">
        <f>'90.1 Data-IP'!X1758*Convert!$B$7/$D1758</f>
        <v>2.2307660445821623E-2</v>
      </c>
      <c r="Y1758" s="5">
        <f t="shared" si="54"/>
        <v>3.6305118216422536</v>
      </c>
      <c r="Z1758" s="5">
        <f>'90.1 Data-IP'!Z1758*Convert!$B$6/$D1758</f>
        <v>36.100497899233865</v>
      </c>
      <c r="AA1758" s="5">
        <f>'90.1 Data-IP'!AA1758*Convert!$B$7/$D1758</f>
        <v>2.2307660445821623E-2</v>
      </c>
      <c r="AB1758" s="5">
        <f t="shared" si="55"/>
        <v>36.122805559679684</v>
      </c>
    </row>
    <row r="1759" spans="1:28" x14ac:dyDescent="0.25">
      <c r="A1759" s="95">
        <v>2010</v>
      </c>
      <c r="B1759" s="95" t="s">
        <v>1</v>
      </c>
      <c r="C1759" s="101" t="s">
        <v>14</v>
      </c>
      <c r="D1759" s="5">
        <f>'90.1 Data-SI'!D1759*Convert!$B$1</f>
        <v>52044.906174549214</v>
      </c>
      <c r="E1759" s="5">
        <f>'90.1 Data-IP'!E1759*Convert!$B$6/$D1759</f>
        <v>0</v>
      </c>
      <c r="F1759" s="5">
        <f>'90.1 Data-IP'!F1759*Convert!$B$7/$D1759</f>
        <v>12.332780206826273</v>
      </c>
      <c r="G1759" s="5">
        <f>'90.1 Data-IP'!G1759*Convert!$B$6/$D1759</f>
        <v>1.5670541409799725</v>
      </c>
      <c r="H1759" s="5">
        <f>'90.1 Data-IP'!H1759*Convert!$B$6/$D1759</f>
        <v>17.594032598672822</v>
      </c>
      <c r="I1759" s="5">
        <f>'90.1 Data-IP'!I1759*Convert!$B$6/$D1759</f>
        <v>4.8349705056441312</v>
      </c>
      <c r="J1759" s="5">
        <f>'90.1 Data-IP'!J1759*Convert!$B$6/$D1759</f>
        <v>7.9050585411378353</v>
      </c>
      <c r="K1759" s="5">
        <f>'90.1 Data-IP'!K1759*Convert!$B$7/$D1759</f>
        <v>0</v>
      </c>
      <c r="L1759" s="5">
        <f>'90.1 Data-IP'!L1759*Convert!$B$6/$D1759</f>
        <v>0</v>
      </c>
      <c r="M1759" s="5">
        <f>'90.1 Data-IP'!M1759*Convert!$B$6/$D1759</f>
        <v>3.152564569229491</v>
      </c>
      <c r="N1759" s="5">
        <f>'90.1 Data-IP'!N1759*Convert!$B$6/$D1759</f>
        <v>0</v>
      </c>
      <c r="O1759" s="5">
        <f>'90.1 Data-IP'!O1759*Convert!$B$6/$D1759</f>
        <v>0</v>
      </c>
      <c r="P1759" s="5">
        <f>'90.1 Data-IP'!P1759*Convert!$B$6/$D1759</f>
        <v>0</v>
      </c>
      <c r="Q1759" s="5">
        <f>'90.1 Data-IP'!Q1759*Convert!$B$6/$D1759</f>
        <v>0</v>
      </c>
      <c r="R1759" s="5">
        <f>'90.1 Data-IP'!R1759*Convert!$B$6/$D1759</f>
        <v>0</v>
      </c>
      <c r="S1759" s="5">
        <f>'90.1 Data-IP'!S1759*Convert!$B$6/$D1759</f>
        <v>0</v>
      </c>
      <c r="T1759" s="5">
        <f>'90.1 Data-IP'!T1759*Convert!$B$6/$D1759</f>
        <v>1.4672748379289839</v>
      </c>
      <c r="U1759" s="5">
        <f>'90.1 Data-IP'!U1759*Convert!$B$7/$D1759</f>
        <v>0</v>
      </c>
      <c r="V1759" s="5">
        <f>'90.1 Data-IP'!V1759*Convert!$B$6/$D1759</f>
        <v>0</v>
      </c>
      <c r="W1759" s="5">
        <f>'90.1 Data-IP'!W1759*Convert!$B$6/$D1759</f>
        <v>4.7196187102094633</v>
      </c>
      <c r="X1759" s="5">
        <f>'90.1 Data-IP'!X1759*Convert!$B$7/$D1759</f>
        <v>12.332780206826273</v>
      </c>
      <c r="Y1759" s="5">
        <f t="shared" si="54"/>
        <v>17.052398917035738</v>
      </c>
      <c r="Z1759" s="5">
        <f>'90.1 Data-IP'!Z1759*Convert!$B$6/$D1759</f>
        <v>36.520955193593238</v>
      </c>
      <c r="AA1759" s="5">
        <f>'90.1 Data-IP'!AA1759*Convert!$B$7/$D1759</f>
        <v>12.332780206826273</v>
      </c>
      <c r="AB1759" s="5">
        <f t="shared" si="55"/>
        <v>48.853735400419509</v>
      </c>
    </row>
    <row r="1760" spans="1:28" x14ac:dyDescent="0.25">
      <c r="A1760" s="95">
        <v>2010</v>
      </c>
      <c r="B1760" s="95" t="s">
        <v>1</v>
      </c>
      <c r="C1760" s="101" t="s">
        <v>2</v>
      </c>
      <c r="D1760" s="5">
        <f>'90.1 Data-SI'!D1760*Convert!$B$1</f>
        <v>52044.906174549214</v>
      </c>
      <c r="E1760" s="5">
        <f>'90.1 Data-IP'!E1760*Convert!$B$6/$D1760</f>
        <v>0</v>
      </c>
      <c r="F1760" s="5">
        <f>'90.1 Data-IP'!F1760*Convert!$B$7/$D1760</f>
        <v>4.1186258396564304</v>
      </c>
      <c r="G1760" s="5">
        <f>'90.1 Data-IP'!G1760*Convert!$B$6/$D1760</f>
        <v>1.9211841529644047</v>
      </c>
      <c r="H1760" s="5">
        <f>'90.1 Data-IP'!H1760*Convert!$B$6/$D1760</f>
        <v>17.869146630784506</v>
      </c>
      <c r="I1760" s="5">
        <f>'90.1 Data-IP'!I1760*Convert!$B$6/$D1760</f>
        <v>4.824588844055012</v>
      </c>
      <c r="J1760" s="5">
        <f>'90.1 Data-IP'!J1760*Convert!$B$6/$D1760</f>
        <v>7.9050585411378353</v>
      </c>
      <c r="K1760" s="5">
        <f>'90.1 Data-IP'!K1760*Convert!$B$7/$D1760</f>
        <v>0</v>
      </c>
      <c r="L1760" s="5">
        <f>'90.1 Data-IP'!L1760*Convert!$B$6/$D1760</f>
        <v>0</v>
      </c>
      <c r="M1760" s="5">
        <f>'90.1 Data-IP'!M1760*Convert!$B$6/$D1760</f>
        <v>3.9773299065873706</v>
      </c>
      <c r="N1760" s="5">
        <f>'90.1 Data-IP'!N1760*Convert!$B$6/$D1760</f>
        <v>0</v>
      </c>
      <c r="O1760" s="5">
        <f>'90.1 Data-IP'!O1760*Convert!$B$6/$D1760</f>
        <v>0</v>
      </c>
      <c r="P1760" s="5">
        <f>'90.1 Data-IP'!P1760*Convert!$B$6/$D1760</f>
        <v>0</v>
      </c>
      <c r="Q1760" s="5">
        <f>'90.1 Data-IP'!Q1760*Convert!$B$6/$D1760</f>
        <v>0</v>
      </c>
      <c r="R1760" s="5">
        <f>'90.1 Data-IP'!R1760*Convert!$B$6/$D1760</f>
        <v>0</v>
      </c>
      <c r="S1760" s="5">
        <f>'90.1 Data-IP'!S1760*Convert!$B$6/$D1760</f>
        <v>0</v>
      </c>
      <c r="T1760" s="5">
        <f>'90.1 Data-IP'!T1760*Convert!$B$6/$D1760</f>
        <v>1.4517023455453035</v>
      </c>
      <c r="U1760" s="5">
        <f>'90.1 Data-IP'!U1760*Convert!$B$7/$D1760</f>
        <v>0</v>
      </c>
      <c r="V1760" s="5">
        <f>'90.1 Data-IP'!V1760*Convert!$B$6/$D1760</f>
        <v>0</v>
      </c>
      <c r="W1760" s="5">
        <f>'90.1 Data-IP'!W1760*Convert!$B$6/$D1760</f>
        <v>5.8985140595517755</v>
      </c>
      <c r="X1760" s="5">
        <f>'90.1 Data-IP'!X1760*Convert!$B$7/$D1760</f>
        <v>4.1186258396564304</v>
      </c>
      <c r="Y1760" s="5">
        <f t="shared" si="54"/>
        <v>10.017139899208207</v>
      </c>
      <c r="Z1760" s="5">
        <f>'90.1 Data-IP'!Z1760*Convert!$B$6/$D1760</f>
        <v>37.949010421074433</v>
      </c>
      <c r="AA1760" s="5">
        <f>'90.1 Data-IP'!AA1760*Convert!$B$7/$D1760</f>
        <v>4.1186258396564304</v>
      </c>
      <c r="AB1760" s="5">
        <f t="shared" si="55"/>
        <v>42.067636260730865</v>
      </c>
    </row>
    <row r="1761" spans="1:28" x14ac:dyDescent="0.25">
      <c r="A1761" s="95">
        <v>2010</v>
      </c>
      <c r="B1761" s="95" t="s">
        <v>1</v>
      </c>
      <c r="C1761" s="101" t="s">
        <v>18</v>
      </c>
      <c r="D1761" s="5">
        <f>'90.1 Data-SI'!D1761*Convert!$B$1</f>
        <v>52044.906174549214</v>
      </c>
      <c r="E1761" s="5">
        <f>'90.1 Data-IP'!E1761*Convert!$B$6/$D1761</f>
        <v>0</v>
      </c>
      <c r="F1761" s="5">
        <f>'90.1 Data-IP'!F1761*Convert!$B$7/$D1761</f>
        <v>5.1206938433997102</v>
      </c>
      <c r="G1761" s="5">
        <f>'90.1 Data-IP'!G1761*Convert!$B$6/$D1761</f>
        <v>0.36508843255072593</v>
      </c>
      <c r="H1761" s="5">
        <f>'90.1 Data-IP'!H1761*Convert!$B$6/$D1761</f>
        <v>18.29248772002974</v>
      </c>
      <c r="I1761" s="5">
        <f>'90.1 Data-IP'!I1761*Convert!$B$6/$D1761</f>
        <v>4.8338169876897847</v>
      </c>
      <c r="J1761" s="5">
        <f>'90.1 Data-IP'!J1761*Convert!$B$6/$D1761</f>
        <v>7.9050585411378353</v>
      </c>
      <c r="K1761" s="5">
        <f>'90.1 Data-IP'!K1761*Convert!$B$7/$D1761</f>
        <v>0</v>
      </c>
      <c r="L1761" s="5">
        <f>'90.1 Data-IP'!L1761*Convert!$B$6/$D1761</f>
        <v>0</v>
      </c>
      <c r="M1761" s="5">
        <f>'90.1 Data-IP'!M1761*Convert!$B$6/$D1761</f>
        <v>2.6115646486408961</v>
      </c>
      <c r="N1761" s="5">
        <f>'90.1 Data-IP'!N1761*Convert!$B$6/$D1761</f>
        <v>0</v>
      </c>
      <c r="O1761" s="5">
        <f>'90.1 Data-IP'!O1761*Convert!$B$6/$D1761</f>
        <v>0</v>
      </c>
      <c r="P1761" s="5">
        <f>'90.1 Data-IP'!P1761*Convert!$B$6/$D1761</f>
        <v>0</v>
      </c>
      <c r="Q1761" s="5">
        <f>'90.1 Data-IP'!Q1761*Convert!$B$6/$D1761</f>
        <v>0</v>
      </c>
      <c r="R1761" s="5">
        <f>'90.1 Data-IP'!R1761*Convert!$B$6/$D1761</f>
        <v>0</v>
      </c>
      <c r="S1761" s="5">
        <f>'90.1 Data-IP'!S1761*Convert!$B$6/$D1761</f>
        <v>0</v>
      </c>
      <c r="T1761" s="5">
        <f>'90.1 Data-IP'!T1761*Convert!$B$6/$D1761</f>
        <v>1.4834240892898376</v>
      </c>
      <c r="U1761" s="5">
        <f>'90.1 Data-IP'!U1761*Convert!$B$7/$D1761</f>
        <v>0</v>
      </c>
      <c r="V1761" s="5">
        <f>'90.1 Data-IP'!V1761*Convert!$B$6/$D1761</f>
        <v>0</v>
      </c>
      <c r="W1761" s="5">
        <f>'90.1 Data-IP'!W1761*Convert!$B$6/$D1761</f>
        <v>2.9766530811916221</v>
      </c>
      <c r="X1761" s="5">
        <f>'90.1 Data-IP'!X1761*Convert!$B$7/$D1761</f>
        <v>5.1206938433997102</v>
      </c>
      <c r="Y1761" s="5">
        <f t="shared" si="54"/>
        <v>8.0973469245913314</v>
      </c>
      <c r="Z1761" s="5">
        <f>'90.1 Data-IP'!Z1761*Convert!$B$6/$D1761</f>
        <v>35.491440419338822</v>
      </c>
      <c r="AA1761" s="5">
        <f>'90.1 Data-IP'!AA1761*Convert!$B$7/$D1761</f>
        <v>5.1206938433997102</v>
      </c>
      <c r="AB1761" s="5">
        <f t="shared" si="55"/>
        <v>40.612134262738536</v>
      </c>
    </row>
    <row r="1762" spans="1:28" x14ac:dyDescent="0.25">
      <c r="A1762" s="95">
        <v>2010</v>
      </c>
      <c r="B1762" s="95" t="s">
        <v>1</v>
      </c>
      <c r="C1762" s="101" t="s">
        <v>4</v>
      </c>
      <c r="D1762" s="5">
        <f>'90.1 Data-SI'!D1762*Convert!$B$1</f>
        <v>52044.906174549214</v>
      </c>
      <c r="E1762" s="5">
        <f>'90.1 Data-IP'!E1762*Convert!$B$6/$D1762</f>
        <v>0</v>
      </c>
      <c r="F1762" s="5">
        <f>'90.1 Data-IP'!F1762*Convert!$B$7/$D1762</f>
        <v>21.560255114424457</v>
      </c>
      <c r="G1762" s="5">
        <f>'90.1 Data-IP'!G1762*Convert!$B$6/$D1762</f>
        <v>0.67999883408737105</v>
      </c>
      <c r="H1762" s="5">
        <f>'90.1 Data-IP'!H1762*Convert!$B$6/$D1762</f>
        <v>17.650554978435807</v>
      </c>
      <c r="I1762" s="5">
        <f>'90.1 Data-IP'!I1762*Convert!$B$6/$D1762</f>
        <v>4.8274726389408782</v>
      </c>
      <c r="J1762" s="5">
        <f>'90.1 Data-IP'!J1762*Convert!$B$6/$D1762</f>
        <v>7.9050585411378353</v>
      </c>
      <c r="K1762" s="5">
        <f>'90.1 Data-IP'!K1762*Convert!$B$7/$D1762</f>
        <v>0</v>
      </c>
      <c r="L1762" s="5">
        <f>'90.1 Data-IP'!L1762*Convert!$B$6/$D1762</f>
        <v>0</v>
      </c>
      <c r="M1762" s="5">
        <f>'90.1 Data-IP'!M1762*Convert!$B$6/$D1762</f>
        <v>2.9951093684611685</v>
      </c>
      <c r="N1762" s="5">
        <f>'90.1 Data-IP'!N1762*Convert!$B$6/$D1762</f>
        <v>0</v>
      </c>
      <c r="O1762" s="5">
        <f>'90.1 Data-IP'!O1762*Convert!$B$6/$D1762</f>
        <v>0</v>
      </c>
      <c r="P1762" s="5">
        <f>'90.1 Data-IP'!P1762*Convert!$B$6/$D1762</f>
        <v>0</v>
      </c>
      <c r="Q1762" s="5">
        <f>'90.1 Data-IP'!Q1762*Convert!$B$6/$D1762</f>
        <v>0</v>
      </c>
      <c r="R1762" s="5">
        <f>'90.1 Data-IP'!R1762*Convert!$B$6/$D1762</f>
        <v>0</v>
      </c>
      <c r="S1762" s="5">
        <f>'90.1 Data-IP'!S1762*Convert!$B$6/$D1762</f>
        <v>0</v>
      </c>
      <c r="T1762" s="5">
        <f>'90.1 Data-IP'!T1762*Convert!$B$6/$D1762</f>
        <v>1.5116852791713313</v>
      </c>
      <c r="U1762" s="5">
        <f>'90.1 Data-IP'!U1762*Convert!$B$7/$D1762</f>
        <v>0</v>
      </c>
      <c r="V1762" s="5">
        <f>'90.1 Data-IP'!V1762*Convert!$B$6/$D1762</f>
        <v>0</v>
      </c>
      <c r="W1762" s="5">
        <f>'90.1 Data-IP'!W1762*Convert!$B$6/$D1762</f>
        <v>3.6751082025485395</v>
      </c>
      <c r="X1762" s="5">
        <f>'90.1 Data-IP'!X1762*Convert!$B$7/$D1762</f>
        <v>21.560255114424457</v>
      </c>
      <c r="Y1762" s="5">
        <f t="shared" si="54"/>
        <v>25.235363316972997</v>
      </c>
      <c r="Z1762" s="5">
        <f>'90.1 Data-IP'!Z1762*Convert!$B$6/$D1762</f>
        <v>35.569879640234397</v>
      </c>
      <c r="AA1762" s="5">
        <f>'90.1 Data-IP'!AA1762*Convert!$B$7/$D1762</f>
        <v>21.560255114424457</v>
      </c>
      <c r="AB1762" s="5">
        <f t="shared" si="55"/>
        <v>57.130134754658854</v>
      </c>
    </row>
    <row r="1763" spans="1:28" x14ac:dyDescent="0.25">
      <c r="A1763" s="95">
        <v>2010</v>
      </c>
      <c r="B1763" s="95" t="s">
        <v>1</v>
      </c>
      <c r="C1763" s="101" t="s">
        <v>5</v>
      </c>
      <c r="D1763" s="5">
        <f>'90.1 Data-SI'!D1763*Convert!$B$1</f>
        <v>52044.906174549214</v>
      </c>
      <c r="E1763" s="5">
        <f>'90.1 Data-IP'!E1763*Convert!$B$6/$D1763</f>
        <v>0</v>
      </c>
      <c r="F1763" s="5">
        <f>'90.1 Data-IP'!F1763*Convert!$B$7/$D1763</f>
        <v>10.905682177066588</v>
      </c>
      <c r="G1763" s="5">
        <f>'90.1 Data-IP'!G1763*Convert!$B$6/$D1763</f>
        <v>1.1264102824195383</v>
      </c>
      <c r="H1763" s="5">
        <f>'90.1 Data-IP'!H1763*Convert!$B$6/$D1763</f>
        <v>17.993149810876773</v>
      </c>
      <c r="I1763" s="5">
        <f>'90.1 Data-IP'!I1763*Convert!$B$6/$D1763</f>
        <v>4.8326634697354383</v>
      </c>
      <c r="J1763" s="5">
        <f>'90.1 Data-IP'!J1763*Convert!$B$6/$D1763</f>
        <v>7.9050585411378353</v>
      </c>
      <c r="K1763" s="5">
        <f>'90.1 Data-IP'!K1763*Convert!$B$7/$D1763</f>
        <v>0</v>
      </c>
      <c r="L1763" s="5">
        <f>'90.1 Data-IP'!L1763*Convert!$B$6/$D1763</f>
        <v>0</v>
      </c>
      <c r="M1763" s="5">
        <f>'90.1 Data-IP'!M1763*Convert!$B$6/$D1763</f>
        <v>3.7766177825310487</v>
      </c>
      <c r="N1763" s="5">
        <f>'90.1 Data-IP'!N1763*Convert!$B$6/$D1763</f>
        <v>0</v>
      </c>
      <c r="O1763" s="5">
        <f>'90.1 Data-IP'!O1763*Convert!$B$6/$D1763</f>
        <v>0</v>
      </c>
      <c r="P1763" s="5">
        <f>'90.1 Data-IP'!P1763*Convert!$B$6/$D1763</f>
        <v>0</v>
      </c>
      <c r="Q1763" s="5">
        <f>'90.1 Data-IP'!Q1763*Convert!$B$6/$D1763</f>
        <v>0</v>
      </c>
      <c r="R1763" s="5">
        <f>'90.1 Data-IP'!R1763*Convert!$B$6/$D1763</f>
        <v>0</v>
      </c>
      <c r="S1763" s="5">
        <f>'90.1 Data-IP'!S1763*Convert!$B$6/$D1763</f>
        <v>0</v>
      </c>
      <c r="T1763" s="5">
        <f>'90.1 Data-IP'!T1763*Convert!$B$6/$D1763</f>
        <v>1.4989965816735176</v>
      </c>
      <c r="U1763" s="5">
        <f>'90.1 Data-IP'!U1763*Convert!$B$7/$D1763</f>
        <v>0</v>
      </c>
      <c r="V1763" s="5">
        <f>'90.1 Data-IP'!V1763*Convert!$B$6/$D1763</f>
        <v>0</v>
      </c>
      <c r="W1763" s="5">
        <f>'90.1 Data-IP'!W1763*Convert!$B$6/$D1763</f>
        <v>4.9030280649505871</v>
      </c>
      <c r="X1763" s="5">
        <f>'90.1 Data-IP'!X1763*Convert!$B$7/$D1763</f>
        <v>10.905682177066588</v>
      </c>
      <c r="Y1763" s="5">
        <f t="shared" si="54"/>
        <v>15.808710242017174</v>
      </c>
      <c r="Z1763" s="5">
        <f>'90.1 Data-IP'!Z1763*Convert!$B$6/$D1763</f>
        <v>37.132896468374149</v>
      </c>
      <c r="AA1763" s="5">
        <f>'90.1 Data-IP'!AA1763*Convert!$B$7/$D1763</f>
        <v>10.905682177066588</v>
      </c>
      <c r="AB1763" s="5">
        <f t="shared" si="55"/>
        <v>48.038578645440737</v>
      </c>
    </row>
    <row r="1764" spans="1:28" x14ac:dyDescent="0.25">
      <c r="A1764" s="95">
        <v>2010</v>
      </c>
      <c r="B1764" s="95" t="s">
        <v>1</v>
      </c>
      <c r="C1764" s="101" t="s">
        <v>15</v>
      </c>
      <c r="D1764" s="5">
        <f>'90.1 Data-SI'!D1764*Convert!$B$1</f>
        <v>52044.906174549214</v>
      </c>
      <c r="E1764" s="5">
        <f>'90.1 Data-IP'!E1764*Convert!$B$6/$D1764</f>
        <v>0</v>
      </c>
      <c r="F1764" s="5">
        <f>'90.1 Data-IP'!F1764*Convert!$B$7/$D1764</f>
        <v>4.6713820276944897</v>
      </c>
      <c r="G1764" s="5">
        <f>'90.1 Data-IP'!G1764*Convert!$B$6/$D1764</f>
        <v>0.14649678020202905</v>
      </c>
      <c r="H1764" s="5">
        <f>'90.1 Data-IP'!H1764*Convert!$B$6/$D1764</f>
        <v>18.137339555170108</v>
      </c>
      <c r="I1764" s="5">
        <f>'90.1 Data-IP'!I1764*Convert!$B$6/$D1764</f>
        <v>4.8315099517810909</v>
      </c>
      <c r="J1764" s="5">
        <f>'90.1 Data-IP'!J1764*Convert!$B$6/$D1764</f>
        <v>7.9050585411378353</v>
      </c>
      <c r="K1764" s="5">
        <f>'90.1 Data-IP'!K1764*Convert!$B$7/$D1764</f>
        <v>0</v>
      </c>
      <c r="L1764" s="5">
        <f>'90.1 Data-IP'!L1764*Convert!$B$6/$D1764</f>
        <v>0</v>
      </c>
      <c r="M1764" s="5">
        <f>'90.1 Data-IP'!M1764*Convert!$B$6/$D1764</f>
        <v>2.3047288727846778</v>
      </c>
      <c r="N1764" s="5">
        <f>'90.1 Data-IP'!N1764*Convert!$B$6/$D1764</f>
        <v>0</v>
      </c>
      <c r="O1764" s="5">
        <f>'90.1 Data-IP'!O1764*Convert!$B$6/$D1764</f>
        <v>0</v>
      </c>
      <c r="P1764" s="5">
        <f>'90.1 Data-IP'!P1764*Convert!$B$6/$D1764</f>
        <v>0</v>
      </c>
      <c r="Q1764" s="5">
        <f>'90.1 Data-IP'!Q1764*Convert!$B$6/$D1764</f>
        <v>0</v>
      </c>
      <c r="R1764" s="5">
        <f>'90.1 Data-IP'!R1764*Convert!$B$6/$D1764</f>
        <v>0</v>
      </c>
      <c r="S1764" s="5">
        <f>'90.1 Data-IP'!S1764*Convert!$B$6/$D1764</f>
        <v>0</v>
      </c>
      <c r="T1764" s="5">
        <f>'90.1 Data-IP'!T1764*Convert!$B$6/$D1764</f>
        <v>1.5088014842854645</v>
      </c>
      <c r="U1764" s="5">
        <f>'90.1 Data-IP'!U1764*Convert!$B$7/$D1764</f>
        <v>0</v>
      </c>
      <c r="V1764" s="5">
        <f>'90.1 Data-IP'!V1764*Convert!$B$6/$D1764</f>
        <v>0</v>
      </c>
      <c r="W1764" s="5">
        <f>'90.1 Data-IP'!W1764*Convert!$B$6/$D1764</f>
        <v>2.4512256529867069</v>
      </c>
      <c r="X1764" s="5">
        <f>'90.1 Data-IP'!X1764*Convert!$B$7/$D1764</f>
        <v>4.6713820276944897</v>
      </c>
      <c r="Y1764" s="5">
        <f t="shared" si="54"/>
        <v>7.1226076806811971</v>
      </c>
      <c r="Z1764" s="5">
        <f>'90.1 Data-IP'!Z1764*Convert!$B$6/$D1764</f>
        <v>34.833935185361213</v>
      </c>
      <c r="AA1764" s="5">
        <f>'90.1 Data-IP'!AA1764*Convert!$B$7/$D1764</f>
        <v>4.6713820276944897</v>
      </c>
      <c r="AB1764" s="5">
        <f t="shared" si="55"/>
        <v>39.505317213055704</v>
      </c>
    </row>
    <row r="1765" spans="1:28" x14ac:dyDescent="0.25">
      <c r="A1765" s="95">
        <v>2010</v>
      </c>
      <c r="B1765" s="95" t="s">
        <v>1</v>
      </c>
      <c r="C1765" s="101" t="s">
        <v>16</v>
      </c>
      <c r="D1765" s="5">
        <f>'90.1 Data-SI'!D1765*Convert!$B$1</f>
        <v>52044.906174549214</v>
      </c>
      <c r="E1765" s="5">
        <f>'90.1 Data-IP'!E1765*Convert!$B$6/$D1765</f>
        <v>0</v>
      </c>
      <c r="F1765" s="5">
        <f>'90.1 Data-IP'!F1765*Convert!$B$7/$D1765</f>
        <v>32.897679356933629</v>
      </c>
      <c r="G1765" s="5">
        <f>'90.1 Data-IP'!G1765*Convert!$B$6/$D1765</f>
        <v>0.73767473180470522</v>
      </c>
      <c r="H1765" s="5">
        <f>'90.1 Data-IP'!H1765*Convert!$B$6/$D1765</f>
        <v>22.893294080941494</v>
      </c>
      <c r="I1765" s="5">
        <f>'90.1 Data-IP'!I1765*Convert!$B$6/$D1765</f>
        <v>4.8303564338267444</v>
      </c>
      <c r="J1765" s="5">
        <f>'90.1 Data-IP'!J1765*Convert!$B$6/$D1765</f>
        <v>7.9050585411378353</v>
      </c>
      <c r="K1765" s="5">
        <f>'90.1 Data-IP'!K1765*Convert!$B$7/$D1765</f>
        <v>0</v>
      </c>
      <c r="L1765" s="5">
        <f>'90.1 Data-IP'!L1765*Convert!$B$6/$D1765</f>
        <v>0</v>
      </c>
      <c r="M1765" s="5">
        <f>'90.1 Data-IP'!M1765*Convert!$B$6/$D1765</f>
        <v>3.2281199952391995</v>
      </c>
      <c r="N1765" s="5">
        <f>'90.1 Data-IP'!N1765*Convert!$B$6/$D1765</f>
        <v>0</v>
      </c>
      <c r="O1765" s="5">
        <f>'90.1 Data-IP'!O1765*Convert!$B$6/$D1765</f>
        <v>0</v>
      </c>
      <c r="P1765" s="5">
        <f>'90.1 Data-IP'!P1765*Convert!$B$6/$D1765</f>
        <v>0</v>
      </c>
      <c r="Q1765" s="5">
        <f>'90.1 Data-IP'!Q1765*Convert!$B$6/$D1765</f>
        <v>0</v>
      </c>
      <c r="R1765" s="5">
        <f>'90.1 Data-IP'!R1765*Convert!$B$6/$D1765</f>
        <v>0</v>
      </c>
      <c r="S1765" s="5">
        <f>'90.1 Data-IP'!S1765*Convert!$B$6/$D1765</f>
        <v>0</v>
      </c>
      <c r="T1765" s="5">
        <f>'90.1 Data-IP'!T1765*Convert!$B$6/$D1765</f>
        <v>1.5445605408702119</v>
      </c>
      <c r="U1765" s="5">
        <f>'90.1 Data-IP'!U1765*Convert!$B$7/$D1765</f>
        <v>0</v>
      </c>
      <c r="V1765" s="5">
        <f>'90.1 Data-IP'!V1765*Convert!$B$6/$D1765</f>
        <v>0</v>
      </c>
      <c r="W1765" s="5">
        <f>'90.1 Data-IP'!W1765*Convert!$B$6/$D1765</f>
        <v>3.9657947270439045</v>
      </c>
      <c r="X1765" s="5">
        <f>'90.1 Data-IP'!X1765*Convert!$B$7/$D1765</f>
        <v>32.897679356933629</v>
      </c>
      <c r="Y1765" s="5">
        <f t="shared" si="54"/>
        <v>36.863474083977536</v>
      </c>
      <c r="Z1765" s="5">
        <f>'90.1 Data-IP'!Z1765*Convert!$B$6/$D1765</f>
        <v>41.138487564843018</v>
      </c>
      <c r="AA1765" s="5">
        <f>'90.1 Data-IP'!AA1765*Convert!$B$7/$D1765</f>
        <v>32.897679356933629</v>
      </c>
      <c r="AB1765" s="5">
        <f t="shared" si="55"/>
        <v>74.03616692177664</v>
      </c>
    </row>
    <row r="1766" spans="1:28" x14ac:dyDescent="0.25">
      <c r="A1766" s="95">
        <v>2010</v>
      </c>
      <c r="B1766" s="95" t="s">
        <v>1</v>
      </c>
      <c r="C1766" s="101" t="s">
        <v>9</v>
      </c>
      <c r="D1766" s="5">
        <f>'90.1 Data-SI'!D1766*Convert!$B$1</f>
        <v>52044.906174549214</v>
      </c>
      <c r="E1766" s="5">
        <f>'90.1 Data-IP'!E1766*Convert!$B$6/$D1766</f>
        <v>0</v>
      </c>
      <c r="F1766" s="5">
        <f>'90.1 Data-IP'!F1766*Convert!$B$7/$D1766</f>
        <v>19.607841293104318</v>
      </c>
      <c r="G1766" s="5">
        <f>'90.1 Data-IP'!G1766*Convert!$B$6/$D1766</f>
        <v>0.52888798206795529</v>
      </c>
      <c r="H1766" s="5">
        <f>'90.1 Data-IP'!H1766*Convert!$B$6/$D1766</f>
        <v>22.977500891608802</v>
      </c>
      <c r="I1766" s="5">
        <f>'90.1 Data-IP'!I1766*Convert!$B$6/$D1766</f>
        <v>4.824588844055012</v>
      </c>
      <c r="J1766" s="5">
        <f>'90.1 Data-IP'!J1766*Convert!$B$6/$D1766</f>
        <v>7.9050585411378353</v>
      </c>
      <c r="K1766" s="5">
        <f>'90.1 Data-IP'!K1766*Convert!$B$7/$D1766</f>
        <v>0</v>
      </c>
      <c r="L1766" s="5">
        <f>'90.1 Data-IP'!L1766*Convert!$B$6/$D1766</f>
        <v>0</v>
      </c>
      <c r="M1766" s="5">
        <f>'90.1 Data-IP'!M1766*Convert!$B$6/$D1766</f>
        <v>3.3059824571576004</v>
      </c>
      <c r="N1766" s="5">
        <f>'90.1 Data-IP'!N1766*Convert!$B$6/$D1766</f>
        <v>0</v>
      </c>
      <c r="O1766" s="5">
        <f>'90.1 Data-IP'!O1766*Convert!$B$6/$D1766</f>
        <v>0</v>
      </c>
      <c r="P1766" s="5">
        <f>'90.1 Data-IP'!P1766*Convert!$B$6/$D1766</f>
        <v>0</v>
      </c>
      <c r="Q1766" s="5">
        <f>'90.1 Data-IP'!Q1766*Convert!$B$6/$D1766</f>
        <v>0</v>
      </c>
      <c r="R1766" s="5">
        <f>'90.1 Data-IP'!R1766*Convert!$B$6/$D1766</f>
        <v>0</v>
      </c>
      <c r="S1766" s="5">
        <f>'90.1 Data-IP'!S1766*Convert!$B$6/$D1766</f>
        <v>0</v>
      </c>
      <c r="T1766" s="5">
        <f>'90.1 Data-IP'!T1766*Convert!$B$6/$D1766</f>
        <v>1.5364859151897849</v>
      </c>
      <c r="U1766" s="5">
        <f>'90.1 Data-IP'!U1766*Convert!$B$7/$D1766</f>
        <v>0</v>
      </c>
      <c r="V1766" s="5">
        <f>'90.1 Data-IP'!V1766*Convert!$B$6/$D1766</f>
        <v>0</v>
      </c>
      <c r="W1766" s="5">
        <f>'90.1 Data-IP'!W1766*Convert!$B$6/$D1766</f>
        <v>3.8348704392255559</v>
      </c>
      <c r="X1766" s="5">
        <f>'90.1 Data-IP'!X1766*Convert!$B$7/$D1766</f>
        <v>19.607841293104318</v>
      </c>
      <c r="Y1766" s="5">
        <f t="shared" si="54"/>
        <v>23.442711732329876</v>
      </c>
      <c r="Z1766" s="5">
        <f>'90.1 Data-IP'!Z1766*Convert!$B$6/$D1766</f>
        <v>41.078504631216987</v>
      </c>
      <c r="AA1766" s="5">
        <f>'90.1 Data-IP'!AA1766*Convert!$B$7/$D1766</f>
        <v>19.607841293104318</v>
      </c>
      <c r="AB1766" s="5">
        <f t="shared" si="55"/>
        <v>60.686345924321301</v>
      </c>
    </row>
    <row r="1767" spans="1:28" x14ac:dyDescent="0.25">
      <c r="A1767" s="95">
        <v>2010</v>
      </c>
      <c r="B1767" s="95" t="s">
        <v>1</v>
      </c>
      <c r="C1767" s="101" t="s">
        <v>12</v>
      </c>
      <c r="D1767" s="5">
        <f>'90.1 Data-SI'!D1767*Convert!$B$1</f>
        <v>52044.906174549214</v>
      </c>
      <c r="E1767" s="5">
        <f>'90.1 Data-IP'!E1767*Convert!$B$6/$D1767</f>
        <v>0</v>
      </c>
      <c r="F1767" s="5">
        <f>'90.1 Data-IP'!F1767*Convert!$B$7/$D1767</f>
        <v>32.918802539833656</v>
      </c>
      <c r="G1767" s="5">
        <f>'90.1 Data-IP'!G1767*Convert!$B$6/$D1767</f>
        <v>0.47755643309952778</v>
      </c>
      <c r="H1767" s="5">
        <f>'90.1 Data-IP'!H1767*Convert!$B$6/$D1767</f>
        <v>22.948662942750133</v>
      </c>
      <c r="I1767" s="5">
        <f>'90.1 Data-IP'!I1767*Convert!$B$6/$D1767</f>
        <v>4.8315099517810909</v>
      </c>
      <c r="J1767" s="5">
        <f>'90.1 Data-IP'!J1767*Convert!$B$6/$D1767</f>
        <v>7.9050585411378353</v>
      </c>
      <c r="K1767" s="5">
        <f>'90.1 Data-IP'!K1767*Convert!$B$7/$D1767</f>
        <v>0</v>
      </c>
      <c r="L1767" s="5">
        <f>'90.1 Data-IP'!L1767*Convert!$B$6/$D1767</f>
        <v>0</v>
      </c>
      <c r="M1767" s="5">
        <f>'90.1 Data-IP'!M1767*Convert!$B$6/$D1767</f>
        <v>2.9230144963145013</v>
      </c>
      <c r="N1767" s="5">
        <f>'90.1 Data-IP'!N1767*Convert!$B$6/$D1767</f>
        <v>0</v>
      </c>
      <c r="O1767" s="5">
        <f>'90.1 Data-IP'!O1767*Convert!$B$6/$D1767</f>
        <v>0</v>
      </c>
      <c r="P1767" s="5">
        <f>'90.1 Data-IP'!P1767*Convert!$B$6/$D1767</f>
        <v>0</v>
      </c>
      <c r="Q1767" s="5">
        <f>'90.1 Data-IP'!Q1767*Convert!$B$6/$D1767</f>
        <v>0</v>
      </c>
      <c r="R1767" s="5">
        <f>'90.1 Data-IP'!R1767*Convert!$B$6/$D1767</f>
        <v>0</v>
      </c>
      <c r="S1767" s="5">
        <f>'90.1 Data-IP'!S1767*Convert!$B$6/$D1767</f>
        <v>0</v>
      </c>
      <c r="T1767" s="5">
        <f>'90.1 Data-IP'!T1767*Convert!$B$6/$D1767</f>
        <v>1.5832033923408257</v>
      </c>
      <c r="U1767" s="5">
        <f>'90.1 Data-IP'!U1767*Convert!$B$7/$D1767</f>
        <v>0</v>
      </c>
      <c r="V1767" s="5">
        <f>'90.1 Data-IP'!V1767*Convert!$B$6/$D1767</f>
        <v>0</v>
      </c>
      <c r="W1767" s="5">
        <f>'90.1 Data-IP'!W1767*Convert!$B$6/$D1767</f>
        <v>3.4005709294140289</v>
      </c>
      <c r="X1767" s="5">
        <f>'90.1 Data-IP'!X1767*Convert!$B$7/$D1767</f>
        <v>32.918802539833656</v>
      </c>
      <c r="Y1767" s="5">
        <f t="shared" si="54"/>
        <v>36.319373469247687</v>
      </c>
      <c r="Z1767" s="5">
        <f>'90.1 Data-IP'!Z1767*Convert!$B$6/$D1767</f>
        <v>40.669582516401086</v>
      </c>
      <c r="AA1767" s="5">
        <f>'90.1 Data-IP'!AA1767*Convert!$B$7/$D1767</f>
        <v>32.918802539833656</v>
      </c>
      <c r="AB1767" s="5">
        <f t="shared" si="55"/>
        <v>73.588385056234742</v>
      </c>
    </row>
    <row r="1768" spans="1:28" x14ac:dyDescent="0.25">
      <c r="A1768" s="95">
        <v>2010</v>
      </c>
      <c r="B1768" s="95" t="s">
        <v>1</v>
      </c>
      <c r="C1768" s="101" t="s">
        <v>8</v>
      </c>
      <c r="D1768" s="5">
        <f>'90.1 Data-SI'!D1768*Convert!$B$1</f>
        <v>52044.906174549214</v>
      </c>
      <c r="E1768" s="5">
        <f>'90.1 Data-IP'!E1768*Convert!$B$6/$D1768</f>
        <v>0</v>
      </c>
      <c r="F1768" s="5">
        <f>'90.1 Data-IP'!F1768*Convert!$B$7/$D1768</f>
        <v>37.254977422067917</v>
      </c>
      <c r="G1768" s="5">
        <f>'90.1 Data-IP'!G1768*Convert!$B$6/$D1768</f>
        <v>0.11477503645749521</v>
      </c>
      <c r="H1768" s="5">
        <f>'90.1 Data-IP'!H1768*Convert!$B$6/$D1768</f>
        <v>23.218009385090081</v>
      </c>
      <c r="I1768" s="5">
        <f>'90.1 Data-IP'!I1768*Convert!$B$6/$D1768</f>
        <v>4.8591943826854127</v>
      </c>
      <c r="J1768" s="5">
        <f>'90.1 Data-IP'!J1768*Convert!$B$6/$D1768</f>
        <v>7.9050585411378353</v>
      </c>
      <c r="K1768" s="5">
        <f>'90.1 Data-IP'!K1768*Convert!$B$7/$D1768</f>
        <v>0</v>
      </c>
      <c r="L1768" s="5">
        <f>'90.1 Data-IP'!L1768*Convert!$B$6/$D1768</f>
        <v>0</v>
      </c>
      <c r="M1768" s="5">
        <f>'90.1 Data-IP'!M1768*Convert!$B$6/$D1768</f>
        <v>2.4321926067399864</v>
      </c>
      <c r="N1768" s="5">
        <f>'90.1 Data-IP'!N1768*Convert!$B$6/$D1768</f>
        <v>0</v>
      </c>
      <c r="O1768" s="5">
        <f>'90.1 Data-IP'!O1768*Convert!$B$6/$D1768</f>
        <v>0</v>
      </c>
      <c r="P1768" s="5">
        <f>'90.1 Data-IP'!P1768*Convert!$B$6/$D1768</f>
        <v>0</v>
      </c>
      <c r="Q1768" s="5">
        <f>'90.1 Data-IP'!Q1768*Convert!$B$6/$D1768</f>
        <v>0</v>
      </c>
      <c r="R1768" s="5">
        <f>'90.1 Data-IP'!R1768*Convert!$B$6/$D1768</f>
        <v>0</v>
      </c>
      <c r="S1768" s="5">
        <f>'90.1 Data-IP'!S1768*Convert!$B$6/$D1768</f>
        <v>0</v>
      </c>
      <c r="T1768" s="5">
        <f>'90.1 Data-IP'!T1768*Convert!$B$6/$D1768</f>
        <v>1.6362652182407731</v>
      </c>
      <c r="U1768" s="5">
        <f>'90.1 Data-IP'!U1768*Convert!$B$7/$D1768</f>
        <v>0</v>
      </c>
      <c r="V1768" s="5">
        <f>'90.1 Data-IP'!V1768*Convert!$B$6/$D1768</f>
        <v>0</v>
      </c>
      <c r="W1768" s="5">
        <f>'90.1 Data-IP'!W1768*Convert!$B$6/$D1768</f>
        <v>2.5469676431974819</v>
      </c>
      <c r="X1768" s="5">
        <f>'90.1 Data-IP'!X1768*Convert!$B$7/$D1768</f>
        <v>37.254977422067917</v>
      </c>
      <c r="Y1768" s="5">
        <f t="shared" si="54"/>
        <v>39.8019450652654</v>
      </c>
      <c r="Z1768" s="5">
        <f>'90.1 Data-IP'!Z1768*Convert!$B$6/$D1768</f>
        <v>40.164918411374408</v>
      </c>
      <c r="AA1768" s="5">
        <f>'90.1 Data-IP'!AA1768*Convert!$B$7/$D1768</f>
        <v>37.254977422067917</v>
      </c>
      <c r="AB1768" s="5">
        <f t="shared" si="55"/>
        <v>77.419895833442325</v>
      </c>
    </row>
    <row r="1769" spans="1:28" x14ac:dyDescent="0.25">
      <c r="A1769" s="95">
        <v>2013</v>
      </c>
      <c r="B1769" s="95" t="s">
        <v>1</v>
      </c>
      <c r="C1769" s="101" t="s">
        <v>10</v>
      </c>
      <c r="D1769" s="5">
        <f>'90.1 Data-SI'!D1769*Convert!$B$1</f>
        <v>52044.906174549214</v>
      </c>
      <c r="E1769" s="5">
        <f>'90.1 Data-IP'!E1769*Convert!$B$6/$D1769</f>
        <v>0</v>
      </c>
      <c r="F1769" s="5">
        <f>'90.1 Data-IP'!F1769*Convert!$B$7/$D1769</f>
        <v>0</v>
      </c>
      <c r="G1769" s="5">
        <f>'90.1 Data-IP'!G1769*Convert!$B$6/$D1769</f>
        <v>10.838454699041456</v>
      </c>
      <c r="H1769" s="5">
        <f>'90.1 Data-IP'!H1769*Convert!$B$6/$D1769</f>
        <v>15.7466735947866</v>
      </c>
      <c r="I1769" s="5">
        <f>'90.1 Data-IP'!I1769*Convert!$B$6/$D1769</f>
        <v>4.8332402287126115</v>
      </c>
      <c r="J1769" s="5">
        <f>'90.1 Data-IP'!J1769*Convert!$B$6/$D1769</f>
        <v>7.8727600384161276</v>
      </c>
      <c r="K1769" s="5">
        <f>'90.1 Data-IP'!K1769*Convert!$B$7/$D1769</f>
        <v>0</v>
      </c>
      <c r="L1769" s="5">
        <f>'90.1 Data-IP'!L1769*Convert!$B$6/$D1769</f>
        <v>0</v>
      </c>
      <c r="M1769" s="5">
        <f>'90.1 Data-IP'!M1769*Convert!$B$6/$D1769</f>
        <v>5.1787188560394446</v>
      </c>
      <c r="N1769" s="5">
        <f>'90.1 Data-IP'!N1769*Convert!$B$6/$D1769</f>
        <v>0</v>
      </c>
      <c r="O1769" s="5">
        <f>'90.1 Data-IP'!O1769*Convert!$B$6/$D1769</f>
        <v>0</v>
      </c>
      <c r="P1769" s="5">
        <f>'90.1 Data-IP'!P1769*Convert!$B$6/$D1769</f>
        <v>0</v>
      </c>
      <c r="Q1769" s="5">
        <f>'90.1 Data-IP'!Q1769*Convert!$B$6/$D1769</f>
        <v>0</v>
      </c>
      <c r="R1769" s="5">
        <f>'90.1 Data-IP'!R1769*Convert!$B$6/$D1769</f>
        <v>0</v>
      </c>
      <c r="S1769" s="5">
        <f>'90.1 Data-IP'!S1769*Convert!$B$6/$D1769</f>
        <v>0</v>
      </c>
      <c r="T1769" s="5">
        <f>'90.1 Data-IP'!T1769*Convert!$B$6/$D1769</f>
        <v>1.271753544667221</v>
      </c>
      <c r="U1769" s="5">
        <f>'90.1 Data-IP'!U1769*Convert!$B$7/$D1769</f>
        <v>0</v>
      </c>
      <c r="V1769" s="5">
        <f>'90.1 Data-IP'!V1769*Convert!$B$6/$D1769</f>
        <v>0</v>
      </c>
      <c r="W1769" s="5">
        <f>'90.1 Data-IP'!W1769*Convert!$B$6/$D1769</f>
        <v>16.017173555080902</v>
      </c>
      <c r="X1769" s="5">
        <f>'90.1 Data-IP'!X1769*Convert!$B$7/$D1769</f>
        <v>0</v>
      </c>
      <c r="Y1769" s="5">
        <f t="shared" si="54"/>
        <v>16.017173555080902</v>
      </c>
      <c r="Z1769" s="5">
        <f>'90.1 Data-IP'!Z1769*Convert!$B$6/$D1769</f>
        <v>45.741024202686297</v>
      </c>
      <c r="AA1769" s="5">
        <f>'90.1 Data-IP'!AA1769*Convert!$B$7/$D1769</f>
        <v>0</v>
      </c>
      <c r="AB1769" s="5">
        <f t="shared" si="55"/>
        <v>45.741024202686297</v>
      </c>
    </row>
    <row r="1770" spans="1:28" x14ac:dyDescent="0.25">
      <c r="A1770" s="95">
        <v>2013</v>
      </c>
      <c r="B1770" s="95" t="s">
        <v>1</v>
      </c>
      <c r="C1770" s="101" t="s">
        <v>6</v>
      </c>
      <c r="D1770" s="5">
        <f>'90.1 Data-SI'!D1770*Convert!$B$1</f>
        <v>52044.906174549214</v>
      </c>
      <c r="E1770" s="5">
        <f>'90.1 Data-IP'!E1770*Convert!$B$6/$D1770</f>
        <v>0</v>
      </c>
      <c r="F1770" s="5">
        <f>'90.1 Data-IP'!F1770*Convert!$B$7/$D1770</f>
        <v>1.9741292429930644E-4</v>
      </c>
      <c r="G1770" s="5">
        <f>'90.1 Data-IP'!G1770*Convert!$B$6/$D1770</f>
        <v>11.748003606043817</v>
      </c>
      <c r="H1770" s="5">
        <f>'90.1 Data-IP'!H1770*Convert!$B$6/$D1770</f>
        <v>16.059276960414554</v>
      </c>
      <c r="I1770" s="5">
        <f>'90.1 Data-IP'!I1770*Convert!$B$6/$D1770</f>
        <v>4.832086710758265</v>
      </c>
      <c r="J1770" s="5">
        <f>'90.1 Data-IP'!J1770*Convert!$B$6/$D1770</f>
        <v>7.8727600384161276</v>
      </c>
      <c r="K1770" s="5">
        <f>'90.1 Data-IP'!K1770*Convert!$B$7/$D1770</f>
        <v>0</v>
      </c>
      <c r="L1770" s="5">
        <f>'90.1 Data-IP'!L1770*Convert!$B$6/$D1770</f>
        <v>0</v>
      </c>
      <c r="M1770" s="5">
        <f>'90.1 Data-IP'!M1770*Convert!$B$6/$D1770</f>
        <v>8.2361181940353347</v>
      </c>
      <c r="N1770" s="5">
        <f>'90.1 Data-IP'!N1770*Convert!$B$6/$D1770</f>
        <v>0</v>
      </c>
      <c r="O1770" s="5">
        <f>'90.1 Data-IP'!O1770*Convert!$B$6/$D1770</f>
        <v>0</v>
      </c>
      <c r="P1770" s="5">
        <f>'90.1 Data-IP'!P1770*Convert!$B$6/$D1770</f>
        <v>0</v>
      </c>
      <c r="Q1770" s="5">
        <f>'90.1 Data-IP'!Q1770*Convert!$B$6/$D1770</f>
        <v>0</v>
      </c>
      <c r="R1770" s="5">
        <f>'90.1 Data-IP'!R1770*Convert!$B$6/$D1770</f>
        <v>0</v>
      </c>
      <c r="S1770" s="5">
        <f>'90.1 Data-IP'!S1770*Convert!$B$6/$D1770</f>
        <v>0</v>
      </c>
      <c r="T1770" s="5">
        <f>'90.1 Data-IP'!T1770*Convert!$B$6/$D1770</f>
        <v>1.2694465087585274</v>
      </c>
      <c r="U1770" s="5">
        <f>'90.1 Data-IP'!U1770*Convert!$B$7/$D1770</f>
        <v>0</v>
      </c>
      <c r="V1770" s="5">
        <f>'90.1 Data-IP'!V1770*Convert!$B$6/$D1770</f>
        <v>0</v>
      </c>
      <c r="W1770" s="5">
        <f>'90.1 Data-IP'!W1770*Convert!$B$6/$D1770</f>
        <v>19.984121800079155</v>
      </c>
      <c r="X1770" s="5">
        <f>'90.1 Data-IP'!X1770*Convert!$B$7/$D1770</f>
        <v>1.9741292429930644E-4</v>
      </c>
      <c r="Y1770" s="5">
        <f t="shared" si="54"/>
        <v>19.984319213003456</v>
      </c>
      <c r="Z1770" s="5">
        <f>'90.1 Data-IP'!Z1770*Convert!$B$6/$D1770</f>
        <v>50.018268777403797</v>
      </c>
      <c r="AA1770" s="5">
        <f>'90.1 Data-IP'!AA1770*Convert!$B$7/$D1770</f>
        <v>1.9741292429930644E-4</v>
      </c>
      <c r="AB1770" s="5">
        <f t="shared" si="55"/>
        <v>50.018466190328098</v>
      </c>
    </row>
    <row r="1771" spans="1:28" x14ac:dyDescent="0.25">
      <c r="A1771" s="95">
        <v>2013</v>
      </c>
      <c r="B1771" s="95" t="s">
        <v>1</v>
      </c>
      <c r="C1771" s="101" t="s">
        <v>11</v>
      </c>
      <c r="D1771" s="5">
        <f>'90.1 Data-SI'!D1771*Convert!$B$1</f>
        <v>52044.906174549214</v>
      </c>
      <c r="E1771" s="5">
        <f>'90.1 Data-IP'!E1771*Convert!$B$6/$D1771</f>
        <v>0</v>
      </c>
      <c r="F1771" s="5">
        <f>'90.1 Data-IP'!F1771*Convert!$B$7/$D1771</f>
        <v>0</v>
      </c>
      <c r="G1771" s="5">
        <f>'90.1 Data-IP'!G1771*Convert!$B$6/$D1771</f>
        <v>6.5917783501141338</v>
      </c>
      <c r="H1771" s="5">
        <f>'90.1 Data-IP'!H1771*Convert!$B$6/$D1771</f>
        <v>16.853474071982244</v>
      </c>
      <c r="I1771" s="5">
        <f>'90.1 Data-IP'!I1771*Convert!$B$6/$D1771</f>
        <v>4.8326634697354383</v>
      </c>
      <c r="J1771" s="5">
        <f>'90.1 Data-IP'!J1771*Convert!$B$6/$D1771</f>
        <v>7.8727600384161276</v>
      </c>
      <c r="K1771" s="5">
        <f>'90.1 Data-IP'!K1771*Convert!$B$7/$D1771</f>
        <v>0</v>
      </c>
      <c r="L1771" s="5">
        <f>'90.1 Data-IP'!L1771*Convert!$B$6/$D1771</f>
        <v>0</v>
      </c>
      <c r="M1771" s="5">
        <f>'90.1 Data-IP'!M1771*Convert!$B$6/$D1771</f>
        <v>3.4997734734878434</v>
      </c>
      <c r="N1771" s="5">
        <f>'90.1 Data-IP'!N1771*Convert!$B$6/$D1771</f>
        <v>0</v>
      </c>
      <c r="O1771" s="5">
        <f>'90.1 Data-IP'!O1771*Convert!$B$6/$D1771</f>
        <v>0</v>
      </c>
      <c r="P1771" s="5">
        <f>'90.1 Data-IP'!P1771*Convert!$B$6/$D1771</f>
        <v>0</v>
      </c>
      <c r="Q1771" s="5">
        <f>'90.1 Data-IP'!Q1771*Convert!$B$6/$D1771</f>
        <v>0</v>
      </c>
      <c r="R1771" s="5">
        <f>'90.1 Data-IP'!R1771*Convert!$B$6/$D1771</f>
        <v>0</v>
      </c>
      <c r="S1771" s="5">
        <f>'90.1 Data-IP'!S1771*Convert!$B$6/$D1771</f>
        <v>0</v>
      </c>
      <c r="T1771" s="5">
        <f>'90.1 Data-IP'!T1771*Convert!$B$6/$D1771</f>
        <v>1.3052055653432746</v>
      </c>
      <c r="U1771" s="5">
        <f>'90.1 Data-IP'!U1771*Convert!$B$7/$D1771</f>
        <v>0</v>
      </c>
      <c r="V1771" s="5">
        <f>'90.1 Data-IP'!V1771*Convert!$B$6/$D1771</f>
        <v>0</v>
      </c>
      <c r="W1771" s="5">
        <f>'90.1 Data-IP'!W1771*Convert!$B$6/$D1771</f>
        <v>10.091551823601979</v>
      </c>
      <c r="X1771" s="5">
        <f>'90.1 Data-IP'!X1771*Convert!$B$7/$D1771</f>
        <v>0</v>
      </c>
      <c r="Y1771" s="5">
        <f t="shared" si="54"/>
        <v>10.091551823601979</v>
      </c>
      <c r="Z1771" s="5">
        <f>'90.1 Data-IP'!Z1771*Convert!$B$6/$D1771</f>
        <v>40.95680848703342</v>
      </c>
      <c r="AA1771" s="5">
        <f>'90.1 Data-IP'!AA1771*Convert!$B$7/$D1771</f>
        <v>0</v>
      </c>
      <c r="AB1771" s="5">
        <f t="shared" si="55"/>
        <v>40.95680848703342</v>
      </c>
    </row>
    <row r="1772" spans="1:28" x14ac:dyDescent="0.25">
      <c r="A1772" s="95">
        <v>2013</v>
      </c>
      <c r="B1772" s="95" t="s">
        <v>1</v>
      </c>
      <c r="C1772" s="101" t="s">
        <v>13</v>
      </c>
      <c r="D1772" s="5">
        <f>'90.1 Data-SI'!D1772*Convert!$B$1</f>
        <v>52044.906174549214</v>
      </c>
      <c r="E1772" s="5">
        <f>'90.1 Data-IP'!E1772*Convert!$B$6/$D1772</f>
        <v>0</v>
      </c>
      <c r="F1772" s="5">
        <f>'90.1 Data-IP'!F1772*Convert!$B$7/$D1772</f>
        <v>2.1518008748624407E-2</v>
      </c>
      <c r="G1772" s="5">
        <f>'90.1 Data-IP'!G1772*Convert!$B$6/$D1772</f>
        <v>8.4495190155894715</v>
      </c>
      <c r="H1772" s="5">
        <f>'90.1 Data-IP'!H1772*Convert!$B$6/$D1772</f>
        <v>16.633728901679202</v>
      </c>
      <c r="I1772" s="5">
        <f>'90.1 Data-IP'!I1772*Convert!$B$6/$D1772</f>
        <v>4.8257423620093585</v>
      </c>
      <c r="J1772" s="5">
        <f>'90.1 Data-IP'!J1772*Convert!$B$6/$D1772</f>
        <v>7.8727600384161276</v>
      </c>
      <c r="K1772" s="5">
        <f>'90.1 Data-IP'!K1772*Convert!$B$7/$D1772</f>
        <v>0</v>
      </c>
      <c r="L1772" s="5">
        <f>'90.1 Data-IP'!L1772*Convert!$B$6/$D1772</f>
        <v>0</v>
      </c>
      <c r="M1772" s="5">
        <f>'90.1 Data-IP'!M1772*Convert!$B$6/$D1772</f>
        <v>5.2825354719306459</v>
      </c>
      <c r="N1772" s="5">
        <f>'90.1 Data-IP'!N1772*Convert!$B$6/$D1772</f>
        <v>0</v>
      </c>
      <c r="O1772" s="5">
        <f>'90.1 Data-IP'!O1772*Convert!$B$6/$D1772</f>
        <v>0</v>
      </c>
      <c r="P1772" s="5">
        <f>'90.1 Data-IP'!P1772*Convert!$B$6/$D1772</f>
        <v>0</v>
      </c>
      <c r="Q1772" s="5">
        <f>'90.1 Data-IP'!Q1772*Convert!$B$6/$D1772</f>
        <v>0</v>
      </c>
      <c r="R1772" s="5">
        <f>'90.1 Data-IP'!R1772*Convert!$B$6/$D1772</f>
        <v>0</v>
      </c>
      <c r="S1772" s="5">
        <f>'90.1 Data-IP'!S1772*Convert!$B$6/$D1772</f>
        <v>0</v>
      </c>
      <c r="T1772" s="5">
        <f>'90.1 Data-IP'!T1772*Convert!$B$6/$D1772</f>
        <v>1.3069358422747945</v>
      </c>
      <c r="U1772" s="5">
        <f>'90.1 Data-IP'!U1772*Convert!$B$7/$D1772</f>
        <v>0</v>
      </c>
      <c r="V1772" s="5">
        <f>'90.1 Data-IP'!V1772*Convert!$B$6/$D1772</f>
        <v>0</v>
      </c>
      <c r="W1772" s="5">
        <f>'90.1 Data-IP'!W1772*Convert!$B$6/$D1772</f>
        <v>13.732054487520116</v>
      </c>
      <c r="X1772" s="5">
        <f>'90.1 Data-IP'!X1772*Convert!$B$7/$D1772</f>
        <v>2.1518008748624407E-2</v>
      </c>
      <c r="Y1772" s="5">
        <f t="shared" si="54"/>
        <v>13.75357249626874</v>
      </c>
      <c r="Z1772" s="5">
        <f>'90.1 Data-IP'!Z1772*Convert!$B$6/$D1772</f>
        <v>44.371221631899601</v>
      </c>
      <c r="AA1772" s="5">
        <f>'90.1 Data-IP'!AA1772*Convert!$B$7/$D1772</f>
        <v>2.1518008748624407E-2</v>
      </c>
      <c r="AB1772" s="5">
        <f t="shared" si="55"/>
        <v>44.392739640648223</v>
      </c>
    </row>
    <row r="1773" spans="1:28" x14ac:dyDescent="0.25">
      <c r="A1773" s="95">
        <v>2013</v>
      </c>
      <c r="B1773" s="95" t="s">
        <v>1</v>
      </c>
      <c r="C1773" s="101" t="s">
        <v>19</v>
      </c>
      <c r="D1773" s="5">
        <f>'90.1 Data-SI'!D1773*Convert!$B$1</f>
        <v>52044.906174549214</v>
      </c>
      <c r="E1773" s="5">
        <f>'90.1 Data-IP'!E1773*Convert!$B$6/$D1773</f>
        <v>0</v>
      </c>
      <c r="F1773" s="5">
        <f>'90.1 Data-IP'!F1773*Convert!$B$7/$D1773</f>
        <v>2.8230048174800824E-2</v>
      </c>
      <c r="G1773" s="5">
        <f>'90.1 Data-IP'!G1773*Convert!$B$6/$D1773</f>
        <v>4.7248095410040234</v>
      </c>
      <c r="H1773" s="5">
        <f>'90.1 Data-IP'!H1773*Convert!$B$6/$D1773</f>
        <v>16.955560410941931</v>
      </c>
      <c r="I1773" s="5">
        <f>'90.1 Data-IP'!I1773*Convert!$B$6/$D1773</f>
        <v>4.8234353261006646</v>
      </c>
      <c r="J1773" s="5">
        <f>'90.1 Data-IP'!J1773*Convert!$B$6/$D1773</f>
        <v>7.8727600384161276</v>
      </c>
      <c r="K1773" s="5">
        <f>'90.1 Data-IP'!K1773*Convert!$B$7/$D1773</f>
        <v>0</v>
      </c>
      <c r="L1773" s="5">
        <f>'90.1 Data-IP'!L1773*Convert!$B$6/$D1773</f>
        <v>0</v>
      </c>
      <c r="M1773" s="5">
        <f>'90.1 Data-IP'!M1773*Convert!$B$6/$D1773</f>
        <v>3.1848630719511988</v>
      </c>
      <c r="N1773" s="5">
        <f>'90.1 Data-IP'!N1773*Convert!$B$6/$D1773</f>
        <v>0</v>
      </c>
      <c r="O1773" s="5">
        <f>'90.1 Data-IP'!O1773*Convert!$B$6/$D1773</f>
        <v>0</v>
      </c>
      <c r="P1773" s="5">
        <f>'90.1 Data-IP'!P1773*Convert!$B$6/$D1773</f>
        <v>0</v>
      </c>
      <c r="Q1773" s="5">
        <f>'90.1 Data-IP'!Q1773*Convert!$B$6/$D1773</f>
        <v>0</v>
      </c>
      <c r="R1773" s="5">
        <f>'90.1 Data-IP'!R1773*Convert!$B$6/$D1773</f>
        <v>0</v>
      </c>
      <c r="S1773" s="5">
        <f>'90.1 Data-IP'!S1773*Convert!$B$6/$D1773</f>
        <v>0</v>
      </c>
      <c r="T1773" s="5">
        <f>'90.1 Data-IP'!T1773*Convert!$B$6/$D1773</f>
        <v>1.3450019347682354</v>
      </c>
      <c r="U1773" s="5">
        <f>'90.1 Data-IP'!U1773*Convert!$B$7/$D1773</f>
        <v>0</v>
      </c>
      <c r="V1773" s="5">
        <f>'90.1 Data-IP'!V1773*Convert!$B$6/$D1773</f>
        <v>0</v>
      </c>
      <c r="W1773" s="5">
        <f>'90.1 Data-IP'!W1773*Convert!$B$6/$D1773</f>
        <v>7.9096726129552231</v>
      </c>
      <c r="X1773" s="5">
        <f>'90.1 Data-IP'!X1773*Convert!$B$7/$D1773</f>
        <v>2.8230048174800824E-2</v>
      </c>
      <c r="Y1773" s="5">
        <f t="shared" si="54"/>
        <v>7.9379026611300239</v>
      </c>
      <c r="Z1773" s="5">
        <f>'90.1 Data-IP'!Z1773*Convert!$B$6/$D1773</f>
        <v>38.906430323182185</v>
      </c>
      <c r="AA1773" s="5">
        <f>'90.1 Data-IP'!AA1773*Convert!$B$7/$D1773</f>
        <v>2.8230048174800824E-2</v>
      </c>
      <c r="AB1773" s="5">
        <f t="shared" si="55"/>
        <v>38.934660371356983</v>
      </c>
    </row>
    <row r="1774" spans="1:28" x14ac:dyDescent="0.25">
      <c r="A1774" s="95">
        <v>2013</v>
      </c>
      <c r="B1774" s="95" t="s">
        <v>1</v>
      </c>
      <c r="C1774" s="101" t="s">
        <v>20</v>
      </c>
      <c r="D1774" s="5">
        <f>'90.1 Data-SI'!D1774*Convert!$B$1</f>
        <v>52044.906174549214</v>
      </c>
      <c r="E1774" s="5">
        <f>'90.1 Data-IP'!E1774*Convert!$B$6/$D1774</f>
        <v>0</v>
      </c>
      <c r="F1774" s="5">
        <f>'90.1 Data-IP'!F1774*Convert!$B$7/$D1774</f>
        <v>5.0340295696323138E-2</v>
      </c>
      <c r="G1774" s="5">
        <f>'90.1 Data-IP'!G1774*Convert!$B$6/$D1774</f>
        <v>4.5160227912672735</v>
      </c>
      <c r="H1774" s="5">
        <f>'90.1 Data-IP'!H1774*Convert!$B$6/$D1774</f>
        <v>17.749180763532451</v>
      </c>
      <c r="I1774" s="5">
        <f>'90.1 Data-IP'!I1774*Convert!$B$6/$D1774</f>
        <v>4.8280493979180514</v>
      </c>
      <c r="J1774" s="5">
        <f>'90.1 Data-IP'!J1774*Convert!$B$6/$D1774</f>
        <v>7.8727600384161276</v>
      </c>
      <c r="K1774" s="5">
        <f>'90.1 Data-IP'!K1774*Convert!$B$7/$D1774</f>
        <v>0</v>
      </c>
      <c r="L1774" s="5">
        <f>'90.1 Data-IP'!L1774*Convert!$B$6/$D1774</f>
        <v>0</v>
      </c>
      <c r="M1774" s="5">
        <f>'90.1 Data-IP'!M1774*Convert!$B$6/$D1774</f>
        <v>4.3908660932206578</v>
      </c>
      <c r="N1774" s="5">
        <f>'90.1 Data-IP'!N1774*Convert!$B$6/$D1774</f>
        <v>0</v>
      </c>
      <c r="O1774" s="5">
        <f>'90.1 Data-IP'!O1774*Convert!$B$6/$D1774</f>
        <v>0</v>
      </c>
      <c r="P1774" s="5">
        <f>'90.1 Data-IP'!P1774*Convert!$B$6/$D1774</f>
        <v>0</v>
      </c>
      <c r="Q1774" s="5">
        <f>'90.1 Data-IP'!Q1774*Convert!$B$6/$D1774</f>
        <v>0</v>
      </c>
      <c r="R1774" s="5">
        <f>'90.1 Data-IP'!R1774*Convert!$B$6/$D1774</f>
        <v>0</v>
      </c>
      <c r="S1774" s="5">
        <f>'90.1 Data-IP'!S1774*Convert!$B$6/$D1774</f>
        <v>0</v>
      </c>
      <c r="T1774" s="5">
        <f>'90.1 Data-IP'!T1774*Convert!$B$6/$D1774</f>
        <v>1.347885729654102</v>
      </c>
      <c r="U1774" s="5">
        <f>'90.1 Data-IP'!U1774*Convert!$B$7/$D1774</f>
        <v>0</v>
      </c>
      <c r="V1774" s="5">
        <f>'90.1 Data-IP'!V1774*Convert!$B$6/$D1774</f>
        <v>0</v>
      </c>
      <c r="W1774" s="5">
        <f>'90.1 Data-IP'!W1774*Convert!$B$6/$D1774</f>
        <v>8.9068888844879321</v>
      </c>
      <c r="X1774" s="5">
        <f>'90.1 Data-IP'!X1774*Convert!$B$7/$D1774</f>
        <v>5.0340295696323138E-2</v>
      </c>
      <c r="Y1774" s="5">
        <f t="shared" si="54"/>
        <v>8.957229180184255</v>
      </c>
      <c r="Z1774" s="5">
        <f>'90.1 Data-IP'!Z1774*Convert!$B$6/$D1774</f>
        <v>40.704188055031487</v>
      </c>
      <c r="AA1774" s="5">
        <f>'90.1 Data-IP'!AA1774*Convert!$B$7/$D1774</f>
        <v>5.0340295696323138E-2</v>
      </c>
      <c r="AB1774" s="5">
        <f t="shared" si="55"/>
        <v>40.75452835072781</v>
      </c>
    </row>
    <row r="1775" spans="1:28" x14ac:dyDescent="0.25">
      <c r="A1775" s="95">
        <v>2013</v>
      </c>
      <c r="B1775" s="95" t="s">
        <v>1</v>
      </c>
      <c r="C1775" s="101" t="s">
        <v>3</v>
      </c>
      <c r="D1775" s="5">
        <f>'90.1 Data-SI'!D1775*Convert!$B$1</f>
        <v>52044.906174549214</v>
      </c>
      <c r="E1775" s="5">
        <f>'90.1 Data-IP'!E1775*Convert!$B$6/$D1775</f>
        <v>0</v>
      </c>
      <c r="F1775" s="5">
        <f>'90.1 Data-IP'!F1775*Convert!$B$7/$D1775</f>
        <v>3.2071703681665333</v>
      </c>
      <c r="G1775" s="5">
        <f>'90.1 Data-IP'!G1775*Convert!$B$6/$D1775</f>
        <v>2.3549069037987578</v>
      </c>
      <c r="H1775" s="5">
        <f>'90.1 Data-IP'!H1775*Convert!$B$6/$D1775</f>
        <v>17.347179756442628</v>
      </c>
      <c r="I1775" s="5">
        <f>'90.1 Data-IP'!I1775*Convert!$B$6/$D1775</f>
        <v>4.8268958799637049</v>
      </c>
      <c r="J1775" s="5">
        <f>'90.1 Data-IP'!J1775*Convert!$B$6/$D1775</f>
        <v>7.8727600384161276</v>
      </c>
      <c r="K1775" s="5">
        <f>'90.1 Data-IP'!K1775*Convert!$B$7/$D1775</f>
        <v>0</v>
      </c>
      <c r="L1775" s="5">
        <f>'90.1 Data-IP'!L1775*Convert!$B$6/$D1775</f>
        <v>0</v>
      </c>
      <c r="M1775" s="5">
        <f>'90.1 Data-IP'!M1775*Convert!$B$6/$D1775</f>
        <v>3.2073566720609588</v>
      </c>
      <c r="N1775" s="5">
        <f>'90.1 Data-IP'!N1775*Convert!$B$6/$D1775</f>
        <v>0</v>
      </c>
      <c r="O1775" s="5">
        <f>'90.1 Data-IP'!O1775*Convert!$B$6/$D1775</f>
        <v>0</v>
      </c>
      <c r="P1775" s="5">
        <f>'90.1 Data-IP'!P1775*Convert!$B$6/$D1775</f>
        <v>0</v>
      </c>
      <c r="Q1775" s="5">
        <f>'90.1 Data-IP'!Q1775*Convert!$B$6/$D1775</f>
        <v>0</v>
      </c>
      <c r="R1775" s="5">
        <f>'90.1 Data-IP'!R1775*Convert!$B$6/$D1775</f>
        <v>0</v>
      </c>
      <c r="S1775" s="5">
        <f>'90.1 Data-IP'!S1775*Convert!$B$6/$D1775</f>
        <v>0</v>
      </c>
      <c r="T1775" s="5">
        <f>'90.1 Data-IP'!T1775*Convert!$B$6/$D1775</f>
        <v>1.4130594940746899</v>
      </c>
      <c r="U1775" s="5">
        <f>'90.1 Data-IP'!U1775*Convert!$B$7/$D1775</f>
        <v>0</v>
      </c>
      <c r="V1775" s="5">
        <f>'90.1 Data-IP'!V1775*Convert!$B$6/$D1775</f>
        <v>0</v>
      </c>
      <c r="W1775" s="5">
        <f>'90.1 Data-IP'!W1775*Convert!$B$6/$D1775</f>
        <v>5.5622635758597161</v>
      </c>
      <c r="X1775" s="5">
        <f>'90.1 Data-IP'!X1775*Convert!$B$7/$D1775</f>
        <v>3.2071703681665333</v>
      </c>
      <c r="Y1775" s="5">
        <f t="shared" si="54"/>
        <v>8.7694339440262503</v>
      </c>
      <c r="Z1775" s="5">
        <f>'90.1 Data-IP'!Z1775*Convert!$B$6/$D1775</f>
        <v>37.02158198577969</v>
      </c>
      <c r="AA1775" s="5">
        <f>'90.1 Data-IP'!AA1775*Convert!$B$7/$D1775</f>
        <v>3.2071703681665333</v>
      </c>
      <c r="AB1775" s="5">
        <f t="shared" si="55"/>
        <v>40.22875235394622</v>
      </c>
    </row>
    <row r="1776" spans="1:28" x14ac:dyDescent="0.25">
      <c r="A1776" s="95">
        <v>2013</v>
      </c>
      <c r="B1776" s="95" t="s">
        <v>1</v>
      </c>
      <c r="C1776" s="101" t="s">
        <v>7</v>
      </c>
      <c r="D1776" s="5">
        <f>'90.1 Data-SI'!D1776*Convert!$B$1</f>
        <v>52044.906174549214</v>
      </c>
      <c r="E1776" s="5">
        <f>'90.1 Data-IP'!E1776*Convert!$B$6/$D1776</f>
        <v>0</v>
      </c>
      <c r="F1776" s="5">
        <f>'90.1 Data-IP'!F1776*Convert!$B$7/$D1776</f>
        <v>0.37488714324438299</v>
      </c>
      <c r="G1776" s="5">
        <f>'90.1 Data-IP'!G1776*Convert!$B$6/$D1776</f>
        <v>2.7943972444048457</v>
      </c>
      <c r="H1776" s="5">
        <f>'90.1 Data-IP'!H1776*Convert!$B$6/$D1776</f>
        <v>17.487332187895749</v>
      </c>
      <c r="I1776" s="5">
        <f>'90.1 Data-IP'!I1776*Convert!$B$6/$D1776</f>
        <v>4.8263191209865317</v>
      </c>
      <c r="J1776" s="5">
        <f>'90.1 Data-IP'!J1776*Convert!$B$6/$D1776</f>
        <v>7.8727600384161276</v>
      </c>
      <c r="K1776" s="5">
        <f>'90.1 Data-IP'!K1776*Convert!$B$7/$D1776</f>
        <v>0</v>
      </c>
      <c r="L1776" s="5">
        <f>'90.1 Data-IP'!L1776*Convert!$B$6/$D1776</f>
        <v>0</v>
      </c>
      <c r="M1776" s="5">
        <f>'90.1 Data-IP'!M1776*Convert!$B$6/$D1776</f>
        <v>3.9577201013634777</v>
      </c>
      <c r="N1776" s="5">
        <f>'90.1 Data-IP'!N1776*Convert!$B$6/$D1776</f>
        <v>0</v>
      </c>
      <c r="O1776" s="5">
        <f>'90.1 Data-IP'!O1776*Convert!$B$6/$D1776</f>
        <v>0</v>
      </c>
      <c r="P1776" s="5">
        <f>'90.1 Data-IP'!P1776*Convert!$B$6/$D1776</f>
        <v>0</v>
      </c>
      <c r="Q1776" s="5">
        <f>'90.1 Data-IP'!Q1776*Convert!$B$6/$D1776</f>
        <v>0</v>
      </c>
      <c r="R1776" s="5">
        <f>'90.1 Data-IP'!R1776*Convert!$B$6/$D1776</f>
        <v>0</v>
      </c>
      <c r="S1776" s="5">
        <f>'90.1 Data-IP'!S1776*Convert!$B$6/$D1776</f>
        <v>0</v>
      </c>
      <c r="T1776" s="5">
        <f>'90.1 Data-IP'!T1776*Convert!$B$6/$D1776</f>
        <v>1.3957567247594893</v>
      </c>
      <c r="U1776" s="5">
        <f>'90.1 Data-IP'!U1776*Convert!$B$7/$D1776</f>
        <v>0</v>
      </c>
      <c r="V1776" s="5">
        <f>'90.1 Data-IP'!V1776*Convert!$B$6/$D1776</f>
        <v>0</v>
      </c>
      <c r="W1776" s="5">
        <f>'90.1 Data-IP'!W1776*Convert!$B$6/$D1776</f>
        <v>6.7521173457683235</v>
      </c>
      <c r="X1776" s="5">
        <f>'90.1 Data-IP'!X1776*Convert!$B$7/$D1776</f>
        <v>0.37488714324438299</v>
      </c>
      <c r="Y1776" s="5">
        <f t="shared" si="54"/>
        <v>7.1270044890127062</v>
      </c>
      <c r="Z1776" s="5">
        <f>'90.1 Data-IP'!Z1776*Convert!$B$6/$D1776</f>
        <v>38.33428541782623</v>
      </c>
      <c r="AA1776" s="5">
        <f>'90.1 Data-IP'!AA1776*Convert!$B$7/$D1776</f>
        <v>0.37488714324438299</v>
      </c>
      <c r="AB1776" s="5">
        <f t="shared" si="55"/>
        <v>38.709172561070616</v>
      </c>
    </row>
    <row r="1777" spans="1:28" x14ac:dyDescent="0.25">
      <c r="A1777" s="95">
        <v>2013</v>
      </c>
      <c r="B1777" s="95" t="s">
        <v>1</v>
      </c>
      <c r="C1777" s="101" t="s">
        <v>17</v>
      </c>
      <c r="D1777" s="5">
        <f>'90.1 Data-SI'!D1777*Convert!$B$1</f>
        <v>52044.906174549214</v>
      </c>
      <c r="E1777" s="5">
        <f>'90.1 Data-IP'!E1777*Convert!$B$6/$D1777</f>
        <v>0</v>
      </c>
      <c r="F1777" s="5">
        <f>'90.1 Data-IP'!F1777*Convert!$B$7/$D1777</f>
        <v>3.2770545433684871E-2</v>
      </c>
      <c r="G1777" s="5">
        <f>'90.1 Data-IP'!G1777*Convert!$B$6/$D1777</f>
        <v>0.91589325575126834</v>
      </c>
      <c r="H1777" s="5">
        <f>'90.1 Data-IP'!H1777*Convert!$B$6/$D1777</f>
        <v>17.303922833154626</v>
      </c>
      <c r="I1777" s="5">
        <f>'90.1 Data-IP'!I1777*Convert!$B$6/$D1777</f>
        <v>4.8338169876897847</v>
      </c>
      <c r="J1777" s="5">
        <f>'90.1 Data-IP'!J1777*Convert!$B$6/$D1777</f>
        <v>7.8727600384161276</v>
      </c>
      <c r="K1777" s="5">
        <f>'90.1 Data-IP'!K1777*Convert!$B$7/$D1777</f>
        <v>0</v>
      </c>
      <c r="L1777" s="5">
        <f>'90.1 Data-IP'!L1777*Convert!$B$6/$D1777</f>
        <v>0</v>
      </c>
      <c r="M1777" s="5">
        <f>'90.1 Data-IP'!M1777*Convert!$B$6/$D1777</f>
        <v>2.3681723602737454</v>
      </c>
      <c r="N1777" s="5">
        <f>'90.1 Data-IP'!N1777*Convert!$B$6/$D1777</f>
        <v>0</v>
      </c>
      <c r="O1777" s="5">
        <f>'90.1 Data-IP'!O1777*Convert!$B$6/$D1777</f>
        <v>0</v>
      </c>
      <c r="P1777" s="5">
        <f>'90.1 Data-IP'!P1777*Convert!$B$6/$D1777</f>
        <v>0</v>
      </c>
      <c r="Q1777" s="5">
        <f>'90.1 Data-IP'!Q1777*Convert!$B$6/$D1777</f>
        <v>0</v>
      </c>
      <c r="R1777" s="5">
        <f>'90.1 Data-IP'!R1777*Convert!$B$6/$D1777</f>
        <v>0</v>
      </c>
      <c r="S1777" s="5">
        <f>'90.1 Data-IP'!S1777*Convert!$B$6/$D1777</f>
        <v>0</v>
      </c>
      <c r="T1777" s="5">
        <f>'90.1 Data-IP'!T1777*Convert!$B$6/$D1777</f>
        <v>1.4199806018007699</v>
      </c>
      <c r="U1777" s="5">
        <f>'90.1 Data-IP'!U1777*Convert!$B$7/$D1777</f>
        <v>0</v>
      </c>
      <c r="V1777" s="5">
        <f>'90.1 Data-IP'!V1777*Convert!$B$6/$D1777</f>
        <v>0</v>
      </c>
      <c r="W1777" s="5">
        <f>'90.1 Data-IP'!W1777*Convert!$B$6/$D1777</f>
        <v>3.2840656160250141</v>
      </c>
      <c r="X1777" s="5">
        <f>'90.1 Data-IP'!X1777*Convert!$B$7/$D1777</f>
        <v>3.2770545433684871E-2</v>
      </c>
      <c r="Y1777" s="5">
        <f t="shared" si="54"/>
        <v>3.3168361614586992</v>
      </c>
      <c r="Z1777" s="5">
        <f>'90.1 Data-IP'!Z1777*Convert!$B$6/$D1777</f>
        <v>34.714546077086325</v>
      </c>
      <c r="AA1777" s="5">
        <f>'90.1 Data-IP'!AA1777*Convert!$B$7/$D1777</f>
        <v>3.2770545433684871E-2</v>
      </c>
      <c r="AB1777" s="5">
        <f t="shared" si="55"/>
        <v>34.74731662252001</v>
      </c>
    </row>
    <row r="1778" spans="1:28" x14ac:dyDescent="0.25">
      <c r="A1778" s="95">
        <v>2013</v>
      </c>
      <c r="B1778" s="95" t="s">
        <v>1</v>
      </c>
      <c r="C1778" s="101" t="s">
        <v>14</v>
      </c>
      <c r="D1778" s="5">
        <f>'90.1 Data-SI'!D1778*Convert!$B$1</f>
        <v>52044.906174549214</v>
      </c>
      <c r="E1778" s="5">
        <f>'90.1 Data-IP'!E1778*Convert!$B$6/$D1778</f>
        <v>0</v>
      </c>
      <c r="F1778" s="5">
        <f>'90.1 Data-IP'!F1778*Convert!$B$7/$D1778</f>
        <v>11.223911811037068</v>
      </c>
      <c r="G1778" s="5">
        <f>'90.1 Data-IP'!G1778*Convert!$B$6/$D1778</f>
        <v>1.3115499140921811</v>
      </c>
      <c r="H1778" s="5">
        <f>'90.1 Data-IP'!H1778*Convert!$B$6/$D1778</f>
        <v>17.839731922948662</v>
      </c>
      <c r="I1778" s="5">
        <f>'90.1 Data-IP'!I1778*Convert!$B$6/$D1778</f>
        <v>4.8349705056441312</v>
      </c>
      <c r="J1778" s="5">
        <f>'90.1 Data-IP'!J1778*Convert!$B$6/$D1778</f>
        <v>7.8727600384161276</v>
      </c>
      <c r="K1778" s="5">
        <f>'90.1 Data-IP'!K1778*Convert!$B$7/$D1778</f>
        <v>0</v>
      </c>
      <c r="L1778" s="5">
        <f>'90.1 Data-IP'!L1778*Convert!$B$6/$D1778</f>
        <v>0</v>
      </c>
      <c r="M1778" s="5">
        <f>'90.1 Data-IP'!M1778*Convert!$B$6/$D1778</f>
        <v>2.7032693260114575</v>
      </c>
      <c r="N1778" s="5">
        <f>'90.1 Data-IP'!N1778*Convert!$B$6/$D1778</f>
        <v>0</v>
      </c>
      <c r="O1778" s="5">
        <f>'90.1 Data-IP'!O1778*Convert!$B$6/$D1778</f>
        <v>0</v>
      </c>
      <c r="P1778" s="5">
        <f>'90.1 Data-IP'!P1778*Convert!$B$6/$D1778</f>
        <v>0</v>
      </c>
      <c r="Q1778" s="5">
        <f>'90.1 Data-IP'!Q1778*Convert!$B$6/$D1778</f>
        <v>0</v>
      </c>
      <c r="R1778" s="5">
        <f>'90.1 Data-IP'!R1778*Convert!$B$6/$D1778</f>
        <v>0</v>
      </c>
      <c r="S1778" s="5">
        <f>'90.1 Data-IP'!S1778*Convert!$B$6/$D1778</f>
        <v>0</v>
      </c>
      <c r="T1778" s="5">
        <f>'90.1 Data-IP'!T1778*Convert!$B$6/$D1778</f>
        <v>1.4666980789518107</v>
      </c>
      <c r="U1778" s="5">
        <f>'90.1 Data-IP'!U1778*Convert!$B$7/$D1778</f>
        <v>0</v>
      </c>
      <c r="V1778" s="5">
        <f>'90.1 Data-IP'!V1778*Convert!$B$6/$D1778</f>
        <v>0</v>
      </c>
      <c r="W1778" s="5">
        <f>'90.1 Data-IP'!W1778*Convert!$B$6/$D1778</f>
        <v>4.0148192401036384</v>
      </c>
      <c r="X1778" s="5">
        <f>'90.1 Data-IP'!X1778*Convert!$B$7/$D1778</f>
        <v>11.223911811037068</v>
      </c>
      <c r="Y1778" s="5">
        <f t="shared" si="54"/>
        <v>15.238731051140707</v>
      </c>
      <c r="Z1778" s="5">
        <f>'90.1 Data-IP'!Z1778*Convert!$B$6/$D1778</f>
        <v>36.028979786064369</v>
      </c>
      <c r="AA1778" s="5">
        <f>'90.1 Data-IP'!AA1778*Convert!$B$7/$D1778</f>
        <v>11.223911811037068</v>
      </c>
      <c r="AB1778" s="5">
        <f t="shared" si="55"/>
        <v>47.252891597101438</v>
      </c>
    </row>
    <row r="1779" spans="1:28" x14ac:dyDescent="0.25">
      <c r="A1779" s="95">
        <v>2013</v>
      </c>
      <c r="B1779" s="95" t="s">
        <v>1</v>
      </c>
      <c r="C1779" s="101" t="s">
        <v>2</v>
      </c>
      <c r="D1779" s="5">
        <f>'90.1 Data-SI'!D1779*Convert!$B$1</f>
        <v>52044.906174549214</v>
      </c>
      <c r="E1779" s="5">
        <f>'90.1 Data-IP'!E1779*Convert!$B$6/$D1779</f>
        <v>0</v>
      </c>
      <c r="F1779" s="5">
        <f>'90.1 Data-IP'!F1779*Convert!$B$7/$D1779</f>
        <v>3.3562171260125093</v>
      </c>
      <c r="G1779" s="5">
        <f>'90.1 Data-IP'!G1779*Convert!$B$6/$D1779</f>
        <v>1.5635935871169322</v>
      </c>
      <c r="H1779" s="5">
        <f>'90.1 Data-IP'!H1779*Convert!$B$6/$D1779</f>
        <v>18.094082631882106</v>
      </c>
      <c r="I1779" s="5">
        <f>'90.1 Data-IP'!I1779*Convert!$B$6/$D1779</f>
        <v>4.824588844055012</v>
      </c>
      <c r="J1779" s="5">
        <f>'90.1 Data-IP'!J1779*Convert!$B$6/$D1779</f>
        <v>7.8727600384161276</v>
      </c>
      <c r="K1779" s="5">
        <f>'90.1 Data-IP'!K1779*Convert!$B$7/$D1779</f>
        <v>0</v>
      </c>
      <c r="L1779" s="5">
        <f>'90.1 Data-IP'!L1779*Convert!$B$6/$D1779</f>
        <v>0</v>
      </c>
      <c r="M1779" s="5">
        <f>'90.1 Data-IP'!M1779*Convert!$B$6/$D1779</f>
        <v>3.3544302112401612</v>
      </c>
      <c r="N1779" s="5">
        <f>'90.1 Data-IP'!N1779*Convert!$B$6/$D1779</f>
        <v>0</v>
      </c>
      <c r="O1779" s="5">
        <f>'90.1 Data-IP'!O1779*Convert!$B$6/$D1779</f>
        <v>0</v>
      </c>
      <c r="P1779" s="5">
        <f>'90.1 Data-IP'!P1779*Convert!$B$6/$D1779</f>
        <v>0</v>
      </c>
      <c r="Q1779" s="5">
        <f>'90.1 Data-IP'!Q1779*Convert!$B$6/$D1779</f>
        <v>0</v>
      </c>
      <c r="R1779" s="5">
        <f>'90.1 Data-IP'!R1779*Convert!$B$6/$D1779</f>
        <v>0</v>
      </c>
      <c r="S1779" s="5">
        <f>'90.1 Data-IP'!S1779*Convert!$B$6/$D1779</f>
        <v>0</v>
      </c>
      <c r="T1779" s="5">
        <f>'90.1 Data-IP'!T1779*Convert!$B$6/$D1779</f>
        <v>1.4511255865681301</v>
      </c>
      <c r="U1779" s="5">
        <f>'90.1 Data-IP'!U1779*Convert!$B$7/$D1779</f>
        <v>0</v>
      </c>
      <c r="V1779" s="5">
        <f>'90.1 Data-IP'!V1779*Convert!$B$6/$D1779</f>
        <v>0</v>
      </c>
      <c r="W1779" s="5">
        <f>'90.1 Data-IP'!W1779*Convert!$B$6/$D1779</f>
        <v>4.9180237983570931</v>
      </c>
      <c r="X1779" s="5">
        <f>'90.1 Data-IP'!X1779*Convert!$B$7/$D1779</f>
        <v>3.3562171260125093</v>
      </c>
      <c r="Y1779" s="5">
        <f t="shared" si="54"/>
        <v>8.274240924369602</v>
      </c>
      <c r="Z1779" s="5">
        <f>'90.1 Data-IP'!Z1779*Convert!$B$6/$D1779</f>
        <v>37.160580899278465</v>
      </c>
      <c r="AA1779" s="5">
        <f>'90.1 Data-IP'!AA1779*Convert!$B$7/$D1779</f>
        <v>3.3562171260125093</v>
      </c>
      <c r="AB1779" s="5">
        <f t="shared" si="55"/>
        <v>40.516798025290974</v>
      </c>
    </row>
    <row r="1780" spans="1:28" x14ac:dyDescent="0.25">
      <c r="A1780" s="95">
        <v>2013</v>
      </c>
      <c r="B1780" s="95" t="s">
        <v>1</v>
      </c>
      <c r="C1780" s="101" t="s">
        <v>18</v>
      </c>
      <c r="D1780" s="5">
        <f>'90.1 Data-SI'!D1780*Convert!$B$1</f>
        <v>52044.906174549214</v>
      </c>
      <c r="E1780" s="5">
        <f>'90.1 Data-IP'!E1780*Convert!$B$6/$D1780</f>
        <v>0</v>
      </c>
      <c r="F1780" s="5">
        <f>'90.1 Data-IP'!F1780*Convert!$B$7/$D1780</f>
        <v>4.297481949071603</v>
      </c>
      <c r="G1780" s="5">
        <f>'90.1 Data-IP'!G1780*Convert!$B$6/$D1780</f>
        <v>0.27915134495189792</v>
      </c>
      <c r="H1780" s="5">
        <f>'90.1 Data-IP'!H1780*Convert!$B$6/$D1780</f>
        <v>18.519730757036037</v>
      </c>
      <c r="I1780" s="5">
        <f>'90.1 Data-IP'!I1780*Convert!$B$6/$D1780</f>
        <v>4.8338169876897847</v>
      </c>
      <c r="J1780" s="5">
        <f>'90.1 Data-IP'!J1780*Convert!$B$6/$D1780</f>
        <v>7.8727600384161276</v>
      </c>
      <c r="K1780" s="5">
        <f>'90.1 Data-IP'!K1780*Convert!$B$7/$D1780</f>
        <v>0</v>
      </c>
      <c r="L1780" s="5">
        <f>'90.1 Data-IP'!L1780*Convert!$B$6/$D1780</f>
        <v>0</v>
      </c>
      <c r="M1780" s="5">
        <f>'90.1 Data-IP'!M1780*Convert!$B$6/$D1780</f>
        <v>2.2032192928021694</v>
      </c>
      <c r="N1780" s="5">
        <f>'90.1 Data-IP'!N1780*Convert!$B$6/$D1780</f>
        <v>0</v>
      </c>
      <c r="O1780" s="5">
        <f>'90.1 Data-IP'!O1780*Convert!$B$6/$D1780</f>
        <v>0</v>
      </c>
      <c r="P1780" s="5">
        <f>'90.1 Data-IP'!P1780*Convert!$B$6/$D1780</f>
        <v>0</v>
      </c>
      <c r="Q1780" s="5">
        <f>'90.1 Data-IP'!Q1780*Convert!$B$6/$D1780</f>
        <v>0</v>
      </c>
      <c r="R1780" s="5">
        <f>'90.1 Data-IP'!R1780*Convert!$B$6/$D1780</f>
        <v>0</v>
      </c>
      <c r="S1780" s="5">
        <f>'90.1 Data-IP'!S1780*Convert!$B$6/$D1780</f>
        <v>0</v>
      </c>
      <c r="T1780" s="5">
        <f>'90.1 Data-IP'!T1780*Convert!$B$6/$D1780</f>
        <v>1.4834240892898376</v>
      </c>
      <c r="U1780" s="5">
        <f>'90.1 Data-IP'!U1780*Convert!$B$7/$D1780</f>
        <v>0</v>
      </c>
      <c r="V1780" s="5">
        <f>'90.1 Data-IP'!V1780*Convert!$B$6/$D1780</f>
        <v>0</v>
      </c>
      <c r="W1780" s="5">
        <f>'90.1 Data-IP'!W1780*Convert!$B$6/$D1780</f>
        <v>2.4823706377540673</v>
      </c>
      <c r="X1780" s="5">
        <f>'90.1 Data-IP'!X1780*Convert!$B$7/$D1780</f>
        <v>4.297481949071603</v>
      </c>
      <c r="Y1780" s="5">
        <f t="shared" si="54"/>
        <v>6.7798525868256707</v>
      </c>
      <c r="Z1780" s="5">
        <f>'90.1 Data-IP'!Z1780*Convert!$B$6/$D1780</f>
        <v>35.191525751208673</v>
      </c>
      <c r="AA1780" s="5">
        <f>'90.1 Data-IP'!AA1780*Convert!$B$7/$D1780</f>
        <v>4.297481949071603</v>
      </c>
      <c r="AB1780" s="5">
        <f t="shared" si="55"/>
        <v>39.489007700280276</v>
      </c>
    </row>
    <row r="1781" spans="1:28" x14ac:dyDescent="0.25">
      <c r="A1781" s="95">
        <v>2013</v>
      </c>
      <c r="B1781" s="95" t="s">
        <v>1</v>
      </c>
      <c r="C1781" s="101" t="s">
        <v>4</v>
      </c>
      <c r="D1781" s="5">
        <f>'90.1 Data-SI'!D1781*Convert!$B$1</f>
        <v>52044.906174549214</v>
      </c>
      <c r="E1781" s="5">
        <f>'90.1 Data-IP'!E1781*Convert!$B$6/$D1781</f>
        <v>0</v>
      </c>
      <c r="F1781" s="5">
        <f>'90.1 Data-IP'!F1781*Convert!$B$7/$D1781</f>
        <v>19.671408254728696</v>
      </c>
      <c r="G1781" s="5">
        <f>'90.1 Data-IP'!G1781*Convert!$B$6/$D1781</f>
        <v>0.59290822853419622</v>
      </c>
      <c r="H1781" s="5">
        <f>'90.1 Data-IP'!H1781*Convert!$B$6/$D1781</f>
        <v>17.904905687369247</v>
      </c>
      <c r="I1781" s="5">
        <f>'90.1 Data-IP'!I1781*Convert!$B$6/$D1781</f>
        <v>4.8274726389408782</v>
      </c>
      <c r="J1781" s="5">
        <f>'90.1 Data-IP'!J1781*Convert!$B$6/$D1781</f>
        <v>7.8727600384161276</v>
      </c>
      <c r="K1781" s="5">
        <f>'90.1 Data-IP'!K1781*Convert!$B$7/$D1781</f>
        <v>0</v>
      </c>
      <c r="L1781" s="5">
        <f>'90.1 Data-IP'!L1781*Convert!$B$6/$D1781</f>
        <v>0</v>
      </c>
      <c r="M1781" s="5">
        <f>'90.1 Data-IP'!M1781*Convert!$B$6/$D1781</f>
        <v>2.505440996841001</v>
      </c>
      <c r="N1781" s="5">
        <f>'90.1 Data-IP'!N1781*Convert!$B$6/$D1781</f>
        <v>0</v>
      </c>
      <c r="O1781" s="5">
        <f>'90.1 Data-IP'!O1781*Convert!$B$6/$D1781</f>
        <v>0</v>
      </c>
      <c r="P1781" s="5">
        <f>'90.1 Data-IP'!P1781*Convert!$B$6/$D1781</f>
        <v>0</v>
      </c>
      <c r="Q1781" s="5">
        <f>'90.1 Data-IP'!Q1781*Convert!$B$6/$D1781</f>
        <v>0</v>
      </c>
      <c r="R1781" s="5">
        <f>'90.1 Data-IP'!R1781*Convert!$B$6/$D1781</f>
        <v>0</v>
      </c>
      <c r="S1781" s="5">
        <f>'90.1 Data-IP'!S1781*Convert!$B$6/$D1781</f>
        <v>0</v>
      </c>
      <c r="T1781" s="5">
        <f>'90.1 Data-IP'!T1781*Convert!$B$6/$D1781</f>
        <v>1.5116852791713313</v>
      </c>
      <c r="U1781" s="5">
        <f>'90.1 Data-IP'!U1781*Convert!$B$7/$D1781</f>
        <v>0</v>
      </c>
      <c r="V1781" s="5">
        <f>'90.1 Data-IP'!V1781*Convert!$B$6/$D1781</f>
        <v>0</v>
      </c>
      <c r="W1781" s="5">
        <f>'90.1 Data-IP'!W1781*Convert!$B$6/$D1781</f>
        <v>3.0983492253751974</v>
      </c>
      <c r="X1781" s="5">
        <f>'90.1 Data-IP'!X1781*Convert!$B$7/$D1781</f>
        <v>19.671408254728696</v>
      </c>
      <c r="Y1781" s="5">
        <f t="shared" si="54"/>
        <v>22.769757480103895</v>
      </c>
      <c r="Z1781" s="5">
        <f>'90.1 Data-IP'!Z1781*Convert!$B$6/$D1781</f>
        <v>35.215172869272784</v>
      </c>
      <c r="AA1781" s="5">
        <f>'90.1 Data-IP'!AA1781*Convert!$B$7/$D1781</f>
        <v>19.671408254728696</v>
      </c>
      <c r="AB1781" s="5">
        <f t="shared" si="55"/>
        <v>54.886581124001481</v>
      </c>
    </row>
    <row r="1782" spans="1:28" x14ac:dyDescent="0.25">
      <c r="A1782" s="95">
        <v>2013</v>
      </c>
      <c r="B1782" s="95" t="s">
        <v>1</v>
      </c>
      <c r="C1782" s="101" t="s">
        <v>5</v>
      </c>
      <c r="D1782" s="5">
        <f>'90.1 Data-SI'!D1782*Convert!$B$1</f>
        <v>52044.906174549214</v>
      </c>
      <c r="E1782" s="5">
        <f>'90.1 Data-IP'!E1782*Convert!$B$6/$D1782</f>
        <v>0</v>
      </c>
      <c r="F1782" s="5">
        <f>'90.1 Data-IP'!F1782*Convert!$B$7/$D1782</f>
        <v>9.3360520159628031</v>
      </c>
      <c r="G1782" s="5">
        <f>'90.1 Data-IP'!G1782*Convert!$B$6/$D1782</f>
        <v>0.91185594291105487</v>
      </c>
      <c r="H1782" s="5">
        <f>'90.1 Data-IP'!H1782*Convert!$B$6/$D1782</f>
        <v>18.209434427316779</v>
      </c>
      <c r="I1782" s="5">
        <f>'90.1 Data-IP'!I1782*Convert!$B$6/$D1782</f>
        <v>4.8326634697354383</v>
      </c>
      <c r="J1782" s="5">
        <f>'90.1 Data-IP'!J1782*Convert!$B$6/$D1782</f>
        <v>7.8727600384161276</v>
      </c>
      <c r="K1782" s="5">
        <f>'90.1 Data-IP'!K1782*Convert!$B$7/$D1782</f>
        <v>0</v>
      </c>
      <c r="L1782" s="5">
        <f>'90.1 Data-IP'!L1782*Convert!$B$6/$D1782</f>
        <v>0</v>
      </c>
      <c r="M1782" s="5">
        <f>'90.1 Data-IP'!M1782*Convert!$B$6/$D1782</f>
        <v>3.1502575333207976</v>
      </c>
      <c r="N1782" s="5">
        <f>'90.1 Data-IP'!N1782*Convert!$B$6/$D1782</f>
        <v>0</v>
      </c>
      <c r="O1782" s="5">
        <f>'90.1 Data-IP'!O1782*Convert!$B$6/$D1782</f>
        <v>0</v>
      </c>
      <c r="P1782" s="5">
        <f>'90.1 Data-IP'!P1782*Convert!$B$6/$D1782</f>
        <v>0</v>
      </c>
      <c r="Q1782" s="5">
        <f>'90.1 Data-IP'!Q1782*Convert!$B$6/$D1782</f>
        <v>0</v>
      </c>
      <c r="R1782" s="5">
        <f>'90.1 Data-IP'!R1782*Convert!$B$6/$D1782</f>
        <v>0</v>
      </c>
      <c r="S1782" s="5">
        <f>'90.1 Data-IP'!S1782*Convert!$B$6/$D1782</f>
        <v>0</v>
      </c>
      <c r="T1782" s="5">
        <f>'90.1 Data-IP'!T1782*Convert!$B$6/$D1782</f>
        <v>1.4984198226963443</v>
      </c>
      <c r="U1782" s="5">
        <f>'90.1 Data-IP'!U1782*Convert!$B$7/$D1782</f>
        <v>0</v>
      </c>
      <c r="V1782" s="5">
        <f>'90.1 Data-IP'!V1782*Convert!$B$6/$D1782</f>
        <v>0</v>
      </c>
      <c r="W1782" s="5">
        <f>'90.1 Data-IP'!W1782*Convert!$B$6/$D1782</f>
        <v>4.0621134762318531</v>
      </c>
      <c r="X1782" s="5">
        <f>'90.1 Data-IP'!X1782*Convert!$B$7/$D1782</f>
        <v>9.3360520159628031</v>
      </c>
      <c r="Y1782" s="5">
        <f t="shared" si="54"/>
        <v>13.398165492194657</v>
      </c>
      <c r="Z1782" s="5">
        <f>'90.1 Data-IP'!Z1782*Convert!$B$6/$D1782</f>
        <v>36.475967993373715</v>
      </c>
      <c r="AA1782" s="5">
        <f>'90.1 Data-IP'!AA1782*Convert!$B$7/$D1782</f>
        <v>9.3360520159628031</v>
      </c>
      <c r="AB1782" s="5">
        <f t="shared" si="55"/>
        <v>45.812020009336521</v>
      </c>
    </row>
    <row r="1783" spans="1:28" x14ac:dyDescent="0.25">
      <c r="A1783" s="95">
        <v>2013</v>
      </c>
      <c r="B1783" s="95" t="s">
        <v>1</v>
      </c>
      <c r="C1783" s="101" t="s">
        <v>15</v>
      </c>
      <c r="D1783" s="5">
        <f>'90.1 Data-SI'!D1783*Convert!$B$1</f>
        <v>52044.906174549214</v>
      </c>
      <c r="E1783" s="5">
        <f>'90.1 Data-IP'!E1783*Convert!$B$6/$D1783</f>
        <v>0</v>
      </c>
      <c r="F1783" s="5">
        <f>'90.1 Data-IP'!F1783*Convert!$B$7/$D1783</f>
        <v>3.5950867644146705</v>
      </c>
      <c r="G1783" s="5">
        <f>'90.1 Data-IP'!G1783*Convert!$B$6/$D1783</f>
        <v>0.11650531338901524</v>
      </c>
      <c r="H1783" s="5">
        <f>'90.1 Data-IP'!H1783*Convert!$B$6/$D1783</f>
        <v>18.388806469217684</v>
      </c>
      <c r="I1783" s="5">
        <f>'90.1 Data-IP'!I1783*Convert!$B$6/$D1783</f>
        <v>4.8315099517810909</v>
      </c>
      <c r="J1783" s="5">
        <f>'90.1 Data-IP'!J1783*Convert!$B$6/$D1783</f>
        <v>7.8727600384161276</v>
      </c>
      <c r="K1783" s="5">
        <f>'90.1 Data-IP'!K1783*Convert!$B$7/$D1783</f>
        <v>0</v>
      </c>
      <c r="L1783" s="5">
        <f>'90.1 Data-IP'!L1783*Convert!$B$6/$D1783</f>
        <v>0</v>
      </c>
      <c r="M1783" s="5">
        <f>'90.1 Data-IP'!M1783*Convert!$B$6/$D1783</f>
        <v>1.9477150659143787</v>
      </c>
      <c r="N1783" s="5">
        <f>'90.1 Data-IP'!N1783*Convert!$B$6/$D1783</f>
        <v>0</v>
      </c>
      <c r="O1783" s="5">
        <f>'90.1 Data-IP'!O1783*Convert!$B$6/$D1783</f>
        <v>0</v>
      </c>
      <c r="P1783" s="5">
        <f>'90.1 Data-IP'!P1783*Convert!$B$6/$D1783</f>
        <v>0</v>
      </c>
      <c r="Q1783" s="5">
        <f>'90.1 Data-IP'!Q1783*Convert!$B$6/$D1783</f>
        <v>0</v>
      </c>
      <c r="R1783" s="5">
        <f>'90.1 Data-IP'!R1783*Convert!$B$6/$D1783</f>
        <v>0</v>
      </c>
      <c r="S1783" s="5">
        <f>'90.1 Data-IP'!S1783*Convert!$B$6/$D1783</f>
        <v>0</v>
      </c>
      <c r="T1783" s="5">
        <f>'90.1 Data-IP'!T1783*Convert!$B$6/$D1783</f>
        <v>1.5088014842854645</v>
      </c>
      <c r="U1783" s="5">
        <f>'90.1 Data-IP'!U1783*Convert!$B$7/$D1783</f>
        <v>0</v>
      </c>
      <c r="V1783" s="5">
        <f>'90.1 Data-IP'!V1783*Convert!$B$6/$D1783</f>
        <v>0</v>
      </c>
      <c r="W1783" s="5">
        <f>'90.1 Data-IP'!W1783*Convert!$B$6/$D1783</f>
        <v>2.0642203793033942</v>
      </c>
      <c r="X1783" s="5">
        <f>'90.1 Data-IP'!X1783*Convert!$B$7/$D1783</f>
        <v>3.5950867644146705</v>
      </c>
      <c r="Y1783" s="5">
        <f t="shared" si="54"/>
        <v>5.6593071437180651</v>
      </c>
      <c r="Z1783" s="5">
        <f>'90.1 Data-IP'!Z1783*Convert!$B$6/$D1783</f>
        <v>34.665521564026591</v>
      </c>
      <c r="AA1783" s="5">
        <f>'90.1 Data-IP'!AA1783*Convert!$B$7/$D1783</f>
        <v>3.5950867644146705</v>
      </c>
      <c r="AB1783" s="5">
        <f t="shared" si="55"/>
        <v>38.260608328441265</v>
      </c>
    </row>
    <row r="1784" spans="1:28" x14ac:dyDescent="0.25">
      <c r="A1784" s="95">
        <v>2013</v>
      </c>
      <c r="B1784" s="95" t="s">
        <v>1</v>
      </c>
      <c r="C1784" s="101" t="s">
        <v>16</v>
      </c>
      <c r="D1784" s="5">
        <f>'90.1 Data-SI'!D1784*Convert!$B$1</f>
        <v>52044.906174549214</v>
      </c>
      <c r="E1784" s="5">
        <f>'90.1 Data-IP'!E1784*Convert!$B$6/$D1784</f>
        <v>0</v>
      </c>
      <c r="F1784" s="5">
        <f>'90.1 Data-IP'!F1784*Convert!$B$7/$D1784</f>
        <v>29.901543404843054</v>
      </c>
      <c r="G1784" s="5">
        <f>'90.1 Data-IP'!G1784*Convert!$B$6/$D1784</f>
        <v>0.58310332592224945</v>
      </c>
      <c r="H1784" s="5">
        <f>'90.1 Data-IP'!H1784*Convert!$B$6/$D1784</f>
        <v>22.727764254492744</v>
      </c>
      <c r="I1784" s="5">
        <f>'90.1 Data-IP'!I1784*Convert!$B$6/$D1784</f>
        <v>4.8303564338267444</v>
      </c>
      <c r="J1784" s="5">
        <f>'90.1 Data-IP'!J1784*Convert!$B$6/$D1784</f>
        <v>7.8727600384161276</v>
      </c>
      <c r="K1784" s="5">
        <f>'90.1 Data-IP'!K1784*Convert!$B$7/$D1784</f>
        <v>0</v>
      </c>
      <c r="L1784" s="5">
        <f>'90.1 Data-IP'!L1784*Convert!$B$6/$D1784</f>
        <v>0</v>
      </c>
      <c r="M1784" s="5">
        <f>'90.1 Data-IP'!M1784*Convert!$B$6/$D1784</f>
        <v>2.7234558902125241</v>
      </c>
      <c r="N1784" s="5">
        <f>'90.1 Data-IP'!N1784*Convert!$B$6/$D1784</f>
        <v>0</v>
      </c>
      <c r="O1784" s="5">
        <f>'90.1 Data-IP'!O1784*Convert!$B$6/$D1784</f>
        <v>0</v>
      </c>
      <c r="P1784" s="5">
        <f>'90.1 Data-IP'!P1784*Convert!$B$6/$D1784</f>
        <v>0</v>
      </c>
      <c r="Q1784" s="5">
        <f>'90.1 Data-IP'!Q1784*Convert!$B$6/$D1784</f>
        <v>0</v>
      </c>
      <c r="R1784" s="5">
        <f>'90.1 Data-IP'!R1784*Convert!$B$6/$D1784</f>
        <v>0</v>
      </c>
      <c r="S1784" s="5">
        <f>'90.1 Data-IP'!S1784*Convert!$B$6/$D1784</f>
        <v>0</v>
      </c>
      <c r="T1784" s="5">
        <f>'90.1 Data-IP'!T1784*Convert!$B$6/$D1784</f>
        <v>1.5439837818930386</v>
      </c>
      <c r="U1784" s="5">
        <f>'90.1 Data-IP'!U1784*Convert!$B$7/$D1784</f>
        <v>0</v>
      </c>
      <c r="V1784" s="5">
        <f>'90.1 Data-IP'!V1784*Convert!$B$6/$D1784</f>
        <v>0</v>
      </c>
      <c r="W1784" s="5">
        <f>'90.1 Data-IP'!W1784*Convert!$B$6/$D1784</f>
        <v>3.3065592161347741</v>
      </c>
      <c r="X1784" s="5">
        <f>'90.1 Data-IP'!X1784*Convert!$B$7/$D1784</f>
        <v>29.901543404843054</v>
      </c>
      <c r="Y1784" s="5">
        <f t="shared" si="54"/>
        <v>33.208102620977826</v>
      </c>
      <c r="Z1784" s="5">
        <f>'90.1 Data-IP'!Z1784*Convert!$B$6/$D1784</f>
        <v>40.281423724763428</v>
      </c>
      <c r="AA1784" s="5">
        <f>'90.1 Data-IP'!AA1784*Convert!$B$7/$D1784</f>
        <v>29.901543404843054</v>
      </c>
      <c r="AB1784" s="5">
        <f t="shared" si="55"/>
        <v>70.182967129606482</v>
      </c>
    </row>
    <row r="1785" spans="1:28" x14ac:dyDescent="0.25">
      <c r="A1785" s="95">
        <v>2013</v>
      </c>
      <c r="B1785" s="95" t="s">
        <v>1</v>
      </c>
      <c r="C1785" s="101" t="s">
        <v>9</v>
      </c>
      <c r="D1785" s="5">
        <f>'90.1 Data-SI'!D1785*Convert!$B$1</f>
        <v>52044.906174549214</v>
      </c>
      <c r="E1785" s="5">
        <f>'90.1 Data-IP'!E1785*Convert!$B$6/$D1785</f>
        <v>0</v>
      </c>
      <c r="F1785" s="5">
        <f>'90.1 Data-IP'!F1785*Convert!$B$7/$D1785</f>
        <v>17.136626306725596</v>
      </c>
      <c r="G1785" s="5">
        <f>'90.1 Data-IP'!G1785*Convert!$B$6/$D1785</f>
        <v>0.46371421764736748</v>
      </c>
      <c r="H1785" s="5">
        <f>'90.1 Data-IP'!H1785*Convert!$B$6/$D1785</f>
        <v>22.815431619023091</v>
      </c>
      <c r="I1785" s="5">
        <f>'90.1 Data-IP'!I1785*Convert!$B$6/$D1785</f>
        <v>4.824588844055012</v>
      </c>
      <c r="J1785" s="5">
        <f>'90.1 Data-IP'!J1785*Convert!$B$6/$D1785</f>
        <v>7.8727600384161276</v>
      </c>
      <c r="K1785" s="5">
        <f>'90.1 Data-IP'!K1785*Convert!$B$7/$D1785</f>
        <v>0</v>
      </c>
      <c r="L1785" s="5">
        <f>'90.1 Data-IP'!L1785*Convert!$B$6/$D1785</f>
        <v>0</v>
      </c>
      <c r="M1785" s="5">
        <f>'90.1 Data-IP'!M1785*Convert!$B$6/$D1785</f>
        <v>2.7822853058842054</v>
      </c>
      <c r="N1785" s="5">
        <f>'90.1 Data-IP'!N1785*Convert!$B$6/$D1785</f>
        <v>0</v>
      </c>
      <c r="O1785" s="5">
        <f>'90.1 Data-IP'!O1785*Convert!$B$6/$D1785</f>
        <v>0</v>
      </c>
      <c r="P1785" s="5">
        <f>'90.1 Data-IP'!P1785*Convert!$B$6/$D1785</f>
        <v>0</v>
      </c>
      <c r="Q1785" s="5">
        <f>'90.1 Data-IP'!Q1785*Convert!$B$6/$D1785</f>
        <v>0</v>
      </c>
      <c r="R1785" s="5">
        <f>'90.1 Data-IP'!R1785*Convert!$B$6/$D1785</f>
        <v>0</v>
      </c>
      <c r="S1785" s="5">
        <f>'90.1 Data-IP'!S1785*Convert!$B$6/$D1785</f>
        <v>0</v>
      </c>
      <c r="T1785" s="5">
        <f>'90.1 Data-IP'!T1785*Convert!$B$6/$D1785</f>
        <v>1.5359091562126117</v>
      </c>
      <c r="U1785" s="5">
        <f>'90.1 Data-IP'!U1785*Convert!$B$7/$D1785</f>
        <v>0</v>
      </c>
      <c r="V1785" s="5">
        <f>'90.1 Data-IP'!V1785*Convert!$B$6/$D1785</f>
        <v>0</v>
      </c>
      <c r="W1785" s="5">
        <f>'90.1 Data-IP'!W1785*Convert!$B$6/$D1785</f>
        <v>3.2459995235315731</v>
      </c>
      <c r="X1785" s="5">
        <f>'90.1 Data-IP'!X1785*Convert!$B$7/$D1785</f>
        <v>17.136626306725596</v>
      </c>
      <c r="Y1785" s="5">
        <f t="shared" si="54"/>
        <v>20.382625830257169</v>
      </c>
      <c r="Z1785" s="5">
        <f>'90.1 Data-IP'!Z1785*Convert!$B$6/$D1785</f>
        <v>40.295265940215593</v>
      </c>
      <c r="AA1785" s="5">
        <f>'90.1 Data-IP'!AA1785*Convert!$B$7/$D1785</f>
        <v>17.136626306725596</v>
      </c>
      <c r="AB1785" s="5">
        <f t="shared" si="55"/>
        <v>57.431892246941189</v>
      </c>
    </row>
    <row r="1786" spans="1:28" x14ac:dyDescent="0.25">
      <c r="A1786" s="95">
        <v>2013</v>
      </c>
      <c r="B1786" s="95" t="s">
        <v>1</v>
      </c>
      <c r="C1786" s="101" t="s">
        <v>12</v>
      </c>
      <c r="D1786" s="5">
        <f>'90.1 Data-SI'!D1786*Convert!$B$1</f>
        <v>52044.906174549214</v>
      </c>
      <c r="E1786" s="5">
        <f>'90.1 Data-IP'!E1786*Convert!$B$6/$D1786</f>
        <v>0</v>
      </c>
      <c r="F1786" s="5">
        <f>'90.1 Data-IP'!F1786*Convert!$B$7/$D1786</f>
        <v>25.665456875228529</v>
      </c>
      <c r="G1786" s="5">
        <f>'90.1 Data-IP'!G1786*Convert!$B$6/$D1786</f>
        <v>0.37373981720832616</v>
      </c>
      <c r="H1786" s="5">
        <f>'90.1 Data-IP'!H1786*Convert!$B$6/$D1786</f>
        <v>22.780249321415521</v>
      </c>
      <c r="I1786" s="5">
        <f>'90.1 Data-IP'!I1786*Convert!$B$6/$D1786</f>
        <v>4.8315099517810909</v>
      </c>
      <c r="J1786" s="5">
        <f>'90.1 Data-IP'!J1786*Convert!$B$6/$D1786</f>
        <v>7.8727600384161276</v>
      </c>
      <c r="K1786" s="5">
        <f>'90.1 Data-IP'!K1786*Convert!$B$7/$D1786</f>
        <v>0</v>
      </c>
      <c r="L1786" s="5">
        <f>'90.1 Data-IP'!L1786*Convert!$B$6/$D1786</f>
        <v>0</v>
      </c>
      <c r="M1786" s="5">
        <f>'90.1 Data-IP'!M1786*Convert!$B$6/$D1786</f>
        <v>2.3589442166389718</v>
      </c>
      <c r="N1786" s="5">
        <f>'90.1 Data-IP'!N1786*Convert!$B$6/$D1786</f>
        <v>0</v>
      </c>
      <c r="O1786" s="5">
        <f>'90.1 Data-IP'!O1786*Convert!$B$6/$D1786</f>
        <v>0</v>
      </c>
      <c r="P1786" s="5">
        <f>'90.1 Data-IP'!P1786*Convert!$B$6/$D1786</f>
        <v>0</v>
      </c>
      <c r="Q1786" s="5">
        <f>'90.1 Data-IP'!Q1786*Convert!$B$6/$D1786</f>
        <v>0</v>
      </c>
      <c r="R1786" s="5">
        <f>'90.1 Data-IP'!R1786*Convert!$B$6/$D1786</f>
        <v>0</v>
      </c>
      <c r="S1786" s="5">
        <f>'90.1 Data-IP'!S1786*Convert!$B$6/$D1786</f>
        <v>0</v>
      </c>
      <c r="T1786" s="5">
        <f>'90.1 Data-IP'!T1786*Convert!$B$6/$D1786</f>
        <v>1.5832033923408257</v>
      </c>
      <c r="U1786" s="5">
        <f>'90.1 Data-IP'!U1786*Convert!$B$7/$D1786</f>
        <v>0</v>
      </c>
      <c r="V1786" s="5">
        <f>'90.1 Data-IP'!V1786*Convert!$B$6/$D1786</f>
        <v>0</v>
      </c>
      <c r="W1786" s="5">
        <f>'90.1 Data-IP'!W1786*Convert!$B$6/$D1786</f>
        <v>2.7326840338472982</v>
      </c>
      <c r="X1786" s="5">
        <f>'90.1 Data-IP'!X1786*Convert!$B$7/$D1786</f>
        <v>25.665456875228529</v>
      </c>
      <c r="Y1786" s="5">
        <f t="shared" si="54"/>
        <v>28.398140909075828</v>
      </c>
      <c r="Z1786" s="5">
        <f>'90.1 Data-IP'!Z1786*Convert!$B$6/$D1786</f>
        <v>39.799829978823681</v>
      </c>
      <c r="AA1786" s="5">
        <f>'90.1 Data-IP'!AA1786*Convert!$B$7/$D1786</f>
        <v>25.665456875228529</v>
      </c>
      <c r="AB1786" s="5">
        <f t="shared" si="55"/>
        <v>65.465286854052209</v>
      </c>
    </row>
    <row r="1787" spans="1:28" x14ac:dyDescent="0.25">
      <c r="A1787" s="95">
        <v>2013</v>
      </c>
      <c r="B1787" s="95" t="s">
        <v>1</v>
      </c>
      <c r="C1787" s="101" t="s">
        <v>8</v>
      </c>
      <c r="D1787" s="5">
        <f>'90.1 Data-SI'!D1787*Convert!$B$1</f>
        <v>52044.906174549214</v>
      </c>
      <c r="E1787" s="5">
        <f>'90.1 Data-IP'!E1787*Convert!$B$6/$D1787</f>
        <v>0</v>
      </c>
      <c r="F1787" s="5">
        <f>'90.1 Data-IP'!F1787*Convert!$B$7/$D1787</f>
        <v>26.497947176998711</v>
      </c>
      <c r="G1787" s="5">
        <f>'90.1 Data-IP'!G1787*Convert!$B$6/$D1787</f>
        <v>0.11477503645749521</v>
      </c>
      <c r="H1787" s="5">
        <f>'90.1 Data-IP'!H1787*Convert!$B$6/$D1787</f>
        <v>23.057093630458724</v>
      </c>
      <c r="I1787" s="5">
        <f>'90.1 Data-IP'!I1787*Convert!$B$6/$D1787</f>
        <v>4.8591943826854127</v>
      </c>
      <c r="J1787" s="5">
        <f>'90.1 Data-IP'!J1787*Convert!$B$6/$D1787</f>
        <v>7.8727600384161276</v>
      </c>
      <c r="K1787" s="5">
        <f>'90.1 Data-IP'!K1787*Convert!$B$7/$D1787</f>
        <v>0</v>
      </c>
      <c r="L1787" s="5">
        <f>'90.1 Data-IP'!L1787*Convert!$B$6/$D1787</f>
        <v>0</v>
      </c>
      <c r="M1787" s="5">
        <f>'90.1 Data-IP'!M1787*Convert!$B$6/$D1787</f>
        <v>2.0872907383903274</v>
      </c>
      <c r="N1787" s="5">
        <f>'90.1 Data-IP'!N1787*Convert!$B$6/$D1787</f>
        <v>0</v>
      </c>
      <c r="O1787" s="5">
        <f>'90.1 Data-IP'!O1787*Convert!$B$6/$D1787</f>
        <v>0</v>
      </c>
      <c r="P1787" s="5">
        <f>'90.1 Data-IP'!P1787*Convert!$B$6/$D1787</f>
        <v>0</v>
      </c>
      <c r="Q1787" s="5">
        <f>'90.1 Data-IP'!Q1787*Convert!$B$6/$D1787</f>
        <v>0</v>
      </c>
      <c r="R1787" s="5">
        <f>'90.1 Data-IP'!R1787*Convert!$B$6/$D1787</f>
        <v>0</v>
      </c>
      <c r="S1787" s="5">
        <f>'90.1 Data-IP'!S1787*Convert!$B$6/$D1787</f>
        <v>0</v>
      </c>
      <c r="T1787" s="5">
        <f>'90.1 Data-IP'!T1787*Convert!$B$6/$D1787</f>
        <v>1.6356884592635998</v>
      </c>
      <c r="U1787" s="5">
        <f>'90.1 Data-IP'!U1787*Convert!$B$7/$D1787</f>
        <v>0</v>
      </c>
      <c r="V1787" s="5">
        <f>'90.1 Data-IP'!V1787*Convert!$B$6/$D1787</f>
        <v>0</v>
      </c>
      <c r="W1787" s="5">
        <f>'90.1 Data-IP'!W1787*Convert!$B$6/$D1787</f>
        <v>2.2020657748478225</v>
      </c>
      <c r="X1787" s="5">
        <f>'90.1 Data-IP'!X1787*Convert!$B$7/$D1787</f>
        <v>26.497947176998711</v>
      </c>
      <c r="Y1787" s="5">
        <f t="shared" si="54"/>
        <v>28.700012951846531</v>
      </c>
      <c r="Z1787" s="5">
        <f>'90.1 Data-IP'!Z1787*Convert!$B$6/$D1787</f>
        <v>39.626225526694505</v>
      </c>
      <c r="AA1787" s="5">
        <f>'90.1 Data-IP'!AA1787*Convert!$B$7/$D1787</f>
        <v>26.497947176998711</v>
      </c>
      <c r="AB1787" s="5">
        <f t="shared" si="55"/>
        <v>66.124172703693219</v>
      </c>
    </row>
    <row r="1788" spans="1:28" x14ac:dyDescent="0.25">
      <c r="A1788" s="95">
        <v>2016</v>
      </c>
      <c r="B1788" s="95" t="s">
        <v>1</v>
      </c>
      <c r="C1788" s="101" t="s">
        <v>10</v>
      </c>
      <c r="D1788" s="5">
        <f>'90.1 Data-SI'!D1788*Convert!$B$1</f>
        <v>52044.906174549214</v>
      </c>
      <c r="E1788" s="5">
        <f>'90.1 Data-IP'!E1788*Convert!$B$6/$D1788</f>
        <v>0</v>
      </c>
      <c r="F1788" s="5">
        <f>'90.1 Data-IP'!F1788*Convert!$B$7/$D1788</f>
        <v>0</v>
      </c>
      <c r="G1788" s="5">
        <f>'90.1 Data-IP'!G1788*Convert!$B$6/$D1788</f>
        <v>9.7356915346860262</v>
      </c>
      <c r="H1788" s="5">
        <f>'90.1 Data-IP'!H1788*Convert!$B$6/$D1788</f>
        <v>9.4346233486015407</v>
      </c>
      <c r="I1788" s="5">
        <f>'90.1 Data-IP'!I1788*Convert!$B$6/$D1788</f>
        <v>3.2759909903445865</v>
      </c>
      <c r="J1788" s="5">
        <f>'90.1 Data-IP'!J1788*Convert!$B$6/$D1788</f>
        <v>7.8727600384161276</v>
      </c>
      <c r="K1788" s="5">
        <f>'90.1 Data-IP'!K1788*Convert!$B$7/$D1788</f>
        <v>0</v>
      </c>
      <c r="L1788" s="5">
        <f>'90.1 Data-IP'!L1788*Convert!$B$6/$D1788</f>
        <v>0</v>
      </c>
      <c r="M1788" s="5">
        <f>'90.1 Data-IP'!M1788*Convert!$B$6/$D1788</f>
        <v>4.695971592145356</v>
      </c>
      <c r="N1788" s="5">
        <f>'90.1 Data-IP'!N1788*Convert!$B$6/$D1788</f>
        <v>0</v>
      </c>
      <c r="O1788" s="5">
        <f>'90.1 Data-IP'!O1788*Convert!$B$6/$D1788</f>
        <v>0</v>
      </c>
      <c r="P1788" s="5">
        <f>'90.1 Data-IP'!P1788*Convert!$B$6/$D1788</f>
        <v>0</v>
      </c>
      <c r="Q1788" s="5">
        <f>'90.1 Data-IP'!Q1788*Convert!$B$6/$D1788</f>
        <v>0</v>
      </c>
      <c r="R1788" s="5">
        <f>'90.1 Data-IP'!R1788*Convert!$B$6/$D1788</f>
        <v>0</v>
      </c>
      <c r="S1788" s="5">
        <f>'90.1 Data-IP'!S1788*Convert!$B$6/$D1788</f>
        <v>0</v>
      </c>
      <c r="T1788" s="5">
        <f>'90.1 Data-IP'!T1788*Convert!$B$6/$D1788</f>
        <v>1.271753544667221</v>
      </c>
      <c r="U1788" s="5">
        <f>'90.1 Data-IP'!U1788*Convert!$B$7/$D1788</f>
        <v>0</v>
      </c>
      <c r="V1788" s="5">
        <f>'90.1 Data-IP'!V1788*Convert!$B$6/$D1788</f>
        <v>0</v>
      </c>
      <c r="W1788" s="5">
        <f>'90.1 Data-IP'!W1788*Convert!$B$6/$D1788</f>
        <v>14.431663126831381</v>
      </c>
      <c r="X1788" s="5">
        <f>'90.1 Data-IP'!X1788*Convert!$B$7/$D1788</f>
        <v>0</v>
      </c>
      <c r="Y1788" s="5">
        <f t="shared" si="54"/>
        <v>14.431663126831381</v>
      </c>
      <c r="Z1788" s="5">
        <f>'90.1 Data-IP'!Z1788*Convert!$B$6/$D1788</f>
        <v>36.286214289883681</v>
      </c>
      <c r="AA1788" s="5">
        <f>'90.1 Data-IP'!AA1788*Convert!$B$7/$D1788</f>
        <v>0</v>
      </c>
      <c r="AB1788" s="5">
        <f t="shared" si="55"/>
        <v>36.286214289883681</v>
      </c>
    </row>
    <row r="1789" spans="1:28" x14ac:dyDescent="0.25">
      <c r="A1789" s="95">
        <v>2016</v>
      </c>
      <c r="B1789" s="95" t="s">
        <v>1</v>
      </c>
      <c r="C1789" s="101" t="s">
        <v>6</v>
      </c>
      <c r="D1789" s="5">
        <f>'90.1 Data-SI'!D1789*Convert!$B$1</f>
        <v>52044.906174549214</v>
      </c>
      <c r="E1789" s="5">
        <f>'90.1 Data-IP'!E1789*Convert!$B$6/$D1789</f>
        <v>0</v>
      </c>
      <c r="F1789" s="5">
        <f>'90.1 Data-IP'!F1789*Convert!$B$7/$D1789</f>
        <v>3.9482584859861289E-4</v>
      </c>
      <c r="G1789" s="5">
        <f>'90.1 Data-IP'!G1789*Convert!$B$6/$D1789</f>
        <v>10.158455864954085</v>
      </c>
      <c r="H1789" s="5">
        <f>'90.1 Data-IP'!H1789*Convert!$B$6/$D1789</f>
        <v>9.6647501804937033</v>
      </c>
      <c r="I1789" s="5">
        <f>'90.1 Data-IP'!I1789*Convert!$B$6/$D1789</f>
        <v>3.2742607134130668</v>
      </c>
      <c r="J1789" s="5">
        <f>'90.1 Data-IP'!J1789*Convert!$B$6/$D1789</f>
        <v>7.8727600384161276</v>
      </c>
      <c r="K1789" s="5">
        <f>'90.1 Data-IP'!K1789*Convert!$B$7/$D1789</f>
        <v>0</v>
      </c>
      <c r="L1789" s="5">
        <f>'90.1 Data-IP'!L1789*Convert!$B$6/$D1789</f>
        <v>0</v>
      </c>
      <c r="M1789" s="5">
        <f>'90.1 Data-IP'!M1789*Convert!$B$6/$D1789</f>
        <v>5.7168349817421733</v>
      </c>
      <c r="N1789" s="5">
        <f>'90.1 Data-IP'!N1789*Convert!$B$6/$D1789</f>
        <v>0</v>
      </c>
      <c r="O1789" s="5">
        <f>'90.1 Data-IP'!O1789*Convert!$B$6/$D1789</f>
        <v>0</v>
      </c>
      <c r="P1789" s="5">
        <f>'90.1 Data-IP'!P1789*Convert!$B$6/$D1789</f>
        <v>0</v>
      </c>
      <c r="Q1789" s="5">
        <f>'90.1 Data-IP'!Q1789*Convert!$B$6/$D1789</f>
        <v>0</v>
      </c>
      <c r="R1789" s="5">
        <f>'90.1 Data-IP'!R1789*Convert!$B$6/$D1789</f>
        <v>0</v>
      </c>
      <c r="S1789" s="5">
        <f>'90.1 Data-IP'!S1789*Convert!$B$6/$D1789</f>
        <v>0</v>
      </c>
      <c r="T1789" s="5">
        <f>'90.1 Data-IP'!T1789*Convert!$B$6/$D1789</f>
        <v>1.2700232677357006</v>
      </c>
      <c r="U1789" s="5">
        <f>'90.1 Data-IP'!U1789*Convert!$B$7/$D1789</f>
        <v>0</v>
      </c>
      <c r="V1789" s="5">
        <f>'90.1 Data-IP'!V1789*Convert!$B$6/$D1789</f>
        <v>0</v>
      </c>
      <c r="W1789" s="5">
        <f>'90.1 Data-IP'!W1789*Convert!$B$6/$D1789</f>
        <v>15.875290846696261</v>
      </c>
      <c r="X1789" s="5">
        <f>'90.1 Data-IP'!X1789*Convert!$B$7/$D1789</f>
        <v>3.9482584859861289E-4</v>
      </c>
      <c r="Y1789" s="5">
        <f t="shared" si="54"/>
        <v>15.87568567254486</v>
      </c>
      <c r="Z1789" s="5">
        <f>'90.1 Data-IP'!Z1789*Convert!$B$6/$D1789</f>
        <v>37.957085046754855</v>
      </c>
      <c r="AA1789" s="5">
        <f>'90.1 Data-IP'!AA1789*Convert!$B$7/$D1789</f>
        <v>3.9482584859861289E-4</v>
      </c>
      <c r="AB1789" s="5">
        <f t="shared" si="55"/>
        <v>37.957479872603457</v>
      </c>
    </row>
    <row r="1790" spans="1:28" x14ac:dyDescent="0.25">
      <c r="A1790" s="95">
        <v>2016</v>
      </c>
      <c r="B1790" s="95" t="s">
        <v>1</v>
      </c>
      <c r="C1790" s="101" t="s">
        <v>11</v>
      </c>
      <c r="D1790" s="5">
        <f>'90.1 Data-SI'!D1790*Convert!$B$1</f>
        <v>52044.906174549214</v>
      </c>
      <c r="E1790" s="5">
        <f>'90.1 Data-IP'!E1790*Convert!$B$6/$D1790</f>
        <v>0</v>
      </c>
      <c r="F1790" s="5">
        <f>'90.1 Data-IP'!F1790*Convert!$B$7/$D1790</f>
        <v>0</v>
      </c>
      <c r="G1790" s="5">
        <f>'90.1 Data-IP'!G1790*Convert!$B$6/$D1790</f>
        <v>5.5893712477868638</v>
      </c>
      <c r="H1790" s="5">
        <f>'90.1 Data-IP'!H1790*Convert!$B$6/$D1790</f>
        <v>9.9410177305597358</v>
      </c>
      <c r="I1790" s="5">
        <f>'90.1 Data-IP'!I1790*Convert!$B$6/$D1790</f>
        <v>3.2754142313674128</v>
      </c>
      <c r="J1790" s="5">
        <f>'90.1 Data-IP'!J1790*Convert!$B$6/$D1790</f>
        <v>7.8727600384161276</v>
      </c>
      <c r="K1790" s="5">
        <f>'90.1 Data-IP'!K1790*Convert!$B$7/$D1790</f>
        <v>0</v>
      </c>
      <c r="L1790" s="5">
        <f>'90.1 Data-IP'!L1790*Convert!$B$6/$D1790</f>
        <v>0</v>
      </c>
      <c r="M1790" s="5">
        <f>'90.1 Data-IP'!M1790*Convert!$B$6/$D1790</f>
        <v>3.5759056584747251</v>
      </c>
      <c r="N1790" s="5">
        <f>'90.1 Data-IP'!N1790*Convert!$B$6/$D1790</f>
        <v>0</v>
      </c>
      <c r="O1790" s="5">
        <f>'90.1 Data-IP'!O1790*Convert!$B$6/$D1790</f>
        <v>0</v>
      </c>
      <c r="P1790" s="5">
        <f>'90.1 Data-IP'!P1790*Convert!$B$6/$D1790</f>
        <v>0</v>
      </c>
      <c r="Q1790" s="5">
        <f>'90.1 Data-IP'!Q1790*Convert!$B$6/$D1790</f>
        <v>0</v>
      </c>
      <c r="R1790" s="5">
        <f>'90.1 Data-IP'!R1790*Convert!$B$6/$D1790</f>
        <v>0</v>
      </c>
      <c r="S1790" s="5">
        <f>'90.1 Data-IP'!S1790*Convert!$B$6/$D1790</f>
        <v>0</v>
      </c>
      <c r="T1790" s="5">
        <f>'90.1 Data-IP'!T1790*Convert!$B$6/$D1790</f>
        <v>1.3057823243204481</v>
      </c>
      <c r="U1790" s="5">
        <f>'90.1 Data-IP'!U1790*Convert!$B$7/$D1790</f>
        <v>0</v>
      </c>
      <c r="V1790" s="5">
        <f>'90.1 Data-IP'!V1790*Convert!$B$6/$D1790</f>
        <v>0</v>
      </c>
      <c r="W1790" s="5">
        <f>'90.1 Data-IP'!W1790*Convert!$B$6/$D1790</f>
        <v>9.1652769062615889</v>
      </c>
      <c r="X1790" s="5">
        <f>'90.1 Data-IP'!X1790*Convert!$B$7/$D1790</f>
        <v>0</v>
      </c>
      <c r="Y1790" s="5">
        <f t="shared" si="54"/>
        <v>9.1652769062615889</v>
      </c>
      <c r="Z1790" s="5">
        <f>'90.1 Data-IP'!Z1790*Convert!$B$6/$D1790</f>
        <v>31.560251230925314</v>
      </c>
      <c r="AA1790" s="5">
        <f>'90.1 Data-IP'!AA1790*Convert!$B$7/$D1790</f>
        <v>0</v>
      </c>
      <c r="AB1790" s="5">
        <f t="shared" si="55"/>
        <v>31.560251230925314</v>
      </c>
    </row>
    <row r="1791" spans="1:28" x14ac:dyDescent="0.25">
      <c r="A1791" s="95">
        <v>2016</v>
      </c>
      <c r="B1791" s="95" t="s">
        <v>1</v>
      </c>
      <c r="C1791" s="101" t="s">
        <v>13</v>
      </c>
      <c r="D1791" s="5">
        <f>'90.1 Data-SI'!D1791*Convert!$B$1</f>
        <v>52044.906174549214</v>
      </c>
      <c r="E1791" s="5">
        <f>'90.1 Data-IP'!E1791*Convert!$B$6/$D1791</f>
        <v>0</v>
      </c>
      <c r="F1791" s="5">
        <f>'90.1 Data-IP'!F1791*Convert!$B$7/$D1791</f>
        <v>3.7508455616868226E-2</v>
      </c>
      <c r="G1791" s="5">
        <f>'90.1 Data-IP'!G1791*Convert!$B$6/$D1791</f>
        <v>7.0993262500266754</v>
      </c>
      <c r="H1791" s="5">
        <f>'90.1 Data-IP'!H1791*Convert!$B$6/$D1791</f>
        <v>9.7985582631979202</v>
      </c>
      <c r="I1791" s="5">
        <f>'90.1 Data-IP'!I1791*Convert!$B$6/$D1791</f>
        <v>3.2702234005728532</v>
      </c>
      <c r="J1791" s="5">
        <f>'90.1 Data-IP'!J1791*Convert!$B$6/$D1791</f>
        <v>7.8727600384161276</v>
      </c>
      <c r="K1791" s="5">
        <f>'90.1 Data-IP'!K1791*Convert!$B$7/$D1791</f>
        <v>0</v>
      </c>
      <c r="L1791" s="5">
        <f>'90.1 Data-IP'!L1791*Convert!$B$6/$D1791</f>
        <v>0</v>
      </c>
      <c r="M1791" s="5">
        <f>'90.1 Data-IP'!M1791*Convert!$B$6/$D1791</f>
        <v>4.9295589779005597</v>
      </c>
      <c r="N1791" s="5">
        <f>'90.1 Data-IP'!N1791*Convert!$B$6/$D1791</f>
        <v>0</v>
      </c>
      <c r="O1791" s="5">
        <f>'90.1 Data-IP'!O1791*Convert!$B$6/$D1791</f>
        <v>0</v>
      </c>
      <c r="P1791" s="5">
        <f>'90.1 Data-IP'!P1791*Convert!$B$6/$D1791</f>
        <v>0</v>
      </c>
      <c r="Q1791" s="5">
        <f>'90.1 Data-IP'!Q1791*Convert!$B$6/$D1791</f>
        <v>0</v>
      </c>
      <c r="R1791" s="5">
        <f>'90.1 Data-IP'!R1791*Convert!$B$6/$D1791</f>
        <v>0</v>
      </c>
      <c r="S1791" s="5">
        <f>'90.1 Data-IP'!S1791*Convert!$B$6/$D1791</f>
        <v>0</v>
      </c>
      <c r="T1791" s="5">
        <f>'90.1 Data-IP'!T1791*Convert!$B$6/$D1791</f>
        <v>1.3069358422747945</v>
      </c>
      <c r="U1791" s="5">
        <f>'90.1 Data-IP'!U1791*Convert!$B$7/$D1791</f>
        <v>0</v>
      </c>
      <c r="V1791" s="5">
        <f>'90.1 Data-IP'!V1791*Convert!$B$6/$D1791</f>
        <v>0</v>
      </c>
      <c r="W1791" s="5">
        <f>'90.1 Data-IP'!W1791*Convert!$B$6/$D1791</f>
        <v>12.028885227927235</v>
      </c>
      <c r="X1791" s="5">
        <f>'90.1 Data-IP'!X1791*Convert!$B$7/$D1791</f>
        <v>3.7508455616868226E-2</v>
      </c>
      <c r="Y1791" s="5">
        <f t="shared" si="54"/>
        <v>12.066393683544103</v>
      </c>
      <c r="Z1791" s="5">
        <f>'90.1 Data-IP'!Z1791*Convert!$B$6/$D1791</f>
        <v>34.277362772388933</v>
      </c>
      <c r="AA1791" s="5">
        <f>'90.1 Data-IP'!AA1791*Convert!$B$7/$D1791</f>
        <v>3.7508455616868226E-2</v>
      </c>
      <c r="AB1791" s="5">
        <f t="shared" si="55"/>
        <v>34.314871228005799</v>
      </c>
    </row>
    <row r="1792" spans="1:28" x14ac:dyDescent="0.25">
      <c r="A1792" s="95">
        <v>2016</v>
      </c>
      <c r="B1792" s="95" t="s">
        <v>1</v>
      </c>
      <c r="C1792" s="101" t="s">
        <v>19</v>
      </c>
      <c r="D1792" s="5">
        <f>'90.1 Data-SI'!D1792*Convert!$B$1</f>
        <v>52044.906174549214</v>
      </c>
      <c r="E1792" s="5">
        <f>'90.1 Data-IP'!E1792*Convert!$B$6/$D1792</f>
        <v>0</v>
      </c>
      <c r="F1792" s="5">
        <f>'90.1 Data-IP'!F1792*Convert!$B$7/$D1792</f>
        <v>4.1259301178555044E-2</v>
      </c>
      <c r="G1792" s="5">
        <f>'90.1 Data-IP'!G1792*Convert!$B$6/$D1792</f>
        <v>4.1405526971274282</v>
      </c>
      <c r="H1792" s="5">
        <f>'90.1 Data-IP'!H1792*Convert!$B$6/$D1792</f>
        <v>10.01599639759227</v>
      </c>
      <c r="I1792" s="5">
        <f>'90.1 Data-IP'!I1792*Convert!$B$6/$D1792</f>
        <v>3.26964664159568</v>
      </c>
      <c r="J1792" s="5">
        <f>'90.1 Data-IP'!J1792*Convert!$B$6/$D1792</f>
        <v>7.8727600384161276</v>
      </c>
      <c r="K1792" s="5">
        <f>'90.1 Data-IP'!K1792*Convert!$B$7/$D1792</f>
        <v>0</v>
      </c>
      <c r="L1792" s="5">
        <f>'90.1 Data-IP'!L1792*Convert!$B$6/$D1792</f>
        <v>0</v>
      </c>
      <c r="M1792" s="5">
        <f>'90.1 Data-IP'!M1792*Convert!$B$6/$D1792</f>
        <v>2.8918695115471404</v>
      </c>
      <c r="N1792" s="5">
        <f>'90.1 Data-IP'!N1792*Convert!$B$6/$D1792</f>
        <v>0</v>
      </c>
      <c r="O1792" s="5">
        <f>'90.1 Data-IP'!O1792*Convert!$B$6/$D1792</f>
        <v>0</v>
      </c>
      <c r="P1792" s="5">
        <f>'90.1 Data-IP'!P1792*Convert!$B$6/$D1792</f>
        <v>0</v>
      </c>
      <c r="Q1792" s="5">
        <f>'90.1 Data-IP'!Q1792*Convert!$B$6/$D1792</f>
        <v>0</v>
      </c>
      <c r="R1792" s="5">
        <f>'90.1 Data-IP'!R1792*Convert!$B$6/$D1792</f>
        <v>0</v>
      </c>
      <c r="S1792" s="5">
        <f>'90.1 Data-IP'!S1792*Convert!$B$6/$D1792</f>
        <v>0</v>
      </c>
      <c r="T1792" s="5">
        <f>'90.1 Data-IP'!T1792*Convert!$B$6/$D1792</f>
        <v>1.3455786937454086</v>
      </c>
      <c r="U1792" s="5">
        <f>'90.1 Data-IP'!U1792*Convert!$B$7/$D1792</f>
        <v>0</v>
      </c>
      <c r="V1792" s="5">
        <f>'90.1 Data-IP'!V1792*Convert!$B$6/$D1792</f>
        <v>0</v>
      </c>
      <c r="W1792" s="5">
        <f>'90.1 Data-IP'!W1792*Convert!$B$6/$D1792</f>
        <v>7.0324222086745687</v>
      </c>
      <c r="X1792" s="5">
        <f>'90.1 Data-IP'!X1792*Convert!$B$7/$D1792</f>
        <v>4.1259301178555044E-2</v>
      </c>
      <c r="Y1792" s="5">
        <f t="shared" si="54"/>
        <v>7.0736815098531238</v>
      </c>
      <c r="Z1792" s="5">
        <f>'90.1 Data-IP'!Z1792*Convert!$B$6/$D1792</f>
        <v>29.536403980024055</v>
      </c>
      <c r="AA1792" s="5">
        <f>'90.1 Data-IP'!AA1792*Convert!$B$7/$D1792</f>
        <v>4.1259301178555044E-2</v>
      </c>
      <c r="AB1792" s="5">
        <f t="shared" si="55"/>
        <v>29.577663281202611</v>
      </c>
    </row>
    <row r="1793" spans="1:28" x14ac:dyDescent="0.25">
      <c r="A1793" s="95">
        <v>2016</v>
      </c>
      <c r="B1793" s="95" t="s">
        <v>1</v>
      </c>
      <c r="C1793" s="101" t="s">
        <v>20</v>
      </c>
      <c r="D1793" s="5">
        <f>'90.1 Data-SI'!D1793*Convert!$B$1</f>
        <v>52044.906174549214</v>
      </c>
      <c r="E1793" s="5">
        <f>'90.1 Data-IP'!E1793*Convert!$B$6/$D1793</f>
        <v>0</v>
      </c>
      <c r="F1793" s="5">
        <f>'90.1 Data-IP'!F1793*Convert!$B$7/$D1793</f>
        <v>7.5806562930933671E-2</v>
      </c>
      <c r="G1793" s="5">
        <f>'90.1 Data-IP'!G1793*Convert!$B$6/$D1793</f>
        <v>4.0407733940764397</v>
      </c>
      <c r="H1793" s="5">
        <f>'90.1 Data-IP'!H1793*Convert!$B$6/$D1793</f>
        <v>10.548344933523264</v>
      </c>
      <c r="I1793" s="5">
        <f>'90.1 Data-IP'!I1793*Convert!$B$6/$D1793</f>
        <v>3.2731071954587199</v>
      </c>
      <c r="J1793" s="5">
        <f>'90.1 Data-IP'!J1793*Convert!$B$6/$D1793</f>
        <v>7.8727600384161276</v>
      </c>
      <c r="K1793" s="5">
        <f>'90.1 Data-IP'!K1793*Convert!$B$7/$D1793</f>
        <v>0</v>
      </c>
      <c r="L1793" s="5">
        <f>'90.1 Data-IP'!L1793*Convert!$B$6/$D1793</f>
        <v>0</v>
      </c>
      <c r="M1793" s="5">
        <f>'90.1 Data-IP'!M1793*Convert!$B$6/$D1793</f>
        <v>4.0984492917937736</v>
      </c>
      <c r="N1793" s="5">
        <f>'90.1 Data-IP'!N1793*Convert!$B$6/$D1793</f>
        <v>0</v>
      </c>
      <c r="O1793" s="5">
        <f>'90.1 Data-IP'!O1793*Convert!$B$6/$D1793</f>
        <v>0</v>
      </c>
      <c r="P1793" s="5">
        <f>'90.1 Data-IP'!P1793*Convert!$B$6/$D1793</f>
        <v>0</v>
      </c>
      <c r="Q1793" s="5">
        <f>'90.1 Data-IP'!Q1793*Convert!$B$6/$D1793</f>
        <v>0</v>
      </c>
      <c r="R1793" s="5">
        <f>'90.1 Data-IP'!R1793*Convert!$B$6/$D1793</f>
        <v>0</v>
      </c>
      <c r="S1793" s="5">
        <f>'90.1 Data-IP'!S1793*Convert!$B$6/$D1793</f>
        <v>0</v>
      </c>
      <c r="T1793" s="5">
        <f>'90.1 Data-IP'!T1793*Convert!$B$6/$D1793</f>
        <v>1.348462488631275</v>
      </c>
      <c r="U1793" s="5">
        <f>'90.1 Data-IP'!U1793*Convert!$B$7/$D1793</f>
        <v>0</v>
      </c>
      <c r="V1793" s="5">
        <f>'90.1 Data-IP'!V1793*Convert!$B$6/$D1793</f>
        <v>0</v>
      </c>
      <c r="W1793" s="5">
        <f>'90.1 Data-IP'!W1793*Convert!$B$6/$D1793</f>
        <v>8.1392226858702124</v>
      </c>
      <c r="X1793" s="5">
        <f>'90.1 Data-IP'!X1793*Convert!$B$7/$D1793</f>
        <v>7.5806562930933671E-2</v>
      </c>
      <c r="Y1793" s="5">
        <f t="shared" si="54"/>
        <v>8.2150292488011463</v>
      </c>
      <c r="Z1793" s="5">
        <f>'90.1 Data-IP'!Z1793*Convert!$B$6/$D1793</f>
        <v>31.181897341899599</v>
      </c>
      <c r="AA1793" s="5">
        <f>'90.1 Data-IP'!AA1793*Convert!$B$7/$D1793</f>
        <v>7.5806562930933671E-2</v>
      </c>
      <c r="AB1793" s="5">
        <f t="shared" si="55"/>
        <v>31.257703904830532</v>
      </c>
    </row>
    <row r="1794" spans="1:28" x14ac:dyDescent="0.25">
      <c r="A1794" s="95">
        <v>2016</v>
      </c>
      <c r="B1794" s="95" t="s">
        <v>1</v>
      </c>
      <c r="C1794" s="101" t="s">
        <v>3</v>
      </c>
      <c r="D1794" s="5">
        <f>'90.1 Data-SI'!D1794*Convert!$B$1</f>
        <v>52044.906174549214</v>
      </c>
      <c r="E1794" s="5">
        <f>'90.1 Data-IP'!E1794*Convert!$B$6/$D1794</f>
        <v>0</v>
      </c>
      <c r="F1794" s="5">
        <f>'90.1 Data-IP'!F1794*Convert!$B$7/$D1794</f>
        <v>3.4768364227593858</v>
      </c>
      <c r="G1794" s="5">
        <f>'90.1 Data-IP'!G1794*Convert!$B$6/$D1794</f>
        <v>2.0457640920338469</v>
      </c>
      <c r="H1794" s="5">
        <f>'90.1 Data-IP'!H1794*Convert!$B$6/$D1794</f>
        <v>10.27323090141158</v>
      </c>
      <c r="I1794" s="5">
        <f>'90.1 Data-IP'!I1794*Convert!$B$6/$D1794</f>
        <v>3.2759909903445865</v>
      </c>
      <c r="J1794" s="5">
        <f>'90.1 Data-IP'!J1794*Convert!$B$6/$D1794</f>
        <v>7.8727600384161276</v>
      </c>
      <c r="K1794" s="5">
        <f>'90.1 Data-IP'!K1794*Convert!$B$7/$D1794</f>
        <v>0</v>
      </c>
      <c r="L1794" s="5">
        <f>'90.1 Data-IP'!L1794*Convert!$B$6/$D1794</f>
        <v>0</v>
      </c>
      <c r="M1794" s="5">
        <f>'90.1 Data-IP'!M1794*Convert!$B$6/$D1794</f>
        <v>2.9639643836938081</v>
      </c>
      <c r="N1794" s="5">
        <f>'90.1 Data-IP'!N1794*Convert!$B$6/$D1794</f>
        <v>0</v>
      </c>
      <c r="O1794" s="5">
        <f>'90.1 Data-IP'!O1794*Convert!$B$6/$D1794</f>
        <v>0</v>
      </c>
      <c r="P1794" s="5">
        <f>'90.1 Data-IP'!P1794*Convert!$B$6/$D1794</f>
        <v>0</v>
      </c>
      <c r="Q1794" s="5">
        <f>'90.1 Data-IP'!Q1794*Convert!$B$6/$D1794</f>
        <v>0</v>
      </c>
      <c r="R1794" s="5">
        <f>'90.1 Data-IP'!R1794*Convert!$B$6/$D1794</f>
        <v>0</v>
      </c>
      <c r="S1794" s="5">
        <f>'90.1 Data-IP'!S1794*Convert!$B$6/$D1794</f>
        <v>0</v>
      </c>
      <c r="T1794" s="5">
        <f>'90.1 Data-IP'!T1794*Convert!$B$6/$D1794</f>
        <v>1.4136362530518631</v>
      </c>
      <c r="U1794" s="5">
        <f>'90.1 Data-IP'!U1794*Convert!$B$7/$D1794</f>
        <v>0</v>
      </c>
      <c r="V1794" s="5">
        <f>'90.1 Data-IP'!V1794*Convert!$B$6/$D1794</f>
        <v>0</v>
      </c>
      <c r="W1794" s="5">
        <f>'90.1 Data-IP'!W1794*Convert!$B$6/$D1794</f>
        <v>5.0097284757276546</v>
      </c>
      <c r="X1794" s="5">
        <f>'90.1 Data-IP'!X1794*Convert!$B$7/$D1794</f>
        <v>3.4768364227593858</v>
      </c>
      <c r="Y1794" s="5">
        <f t="shared" si="54"/>
        <v>8.4865648984870408</v>
      </c>
      <c r="Z1794" s="5">
        <f>'90.1 Data-IP'!Z1794*Convert!$B$6/$D1794</f>
        <v>27.845346658951815</v>
      </c>
      <c r="AA1794" s="5">
        <f>'90.1 Data-IP'!AA1794*Convert!$B$7/$D1794</f>
        <v>3.4768364227593858</v>
      </c>
      <c r="AB1794" s="5">
        <f t="shared" si="55"/>
        <v>31.322183081711202</v>
      </c>
    </row>
    <row r="1795" spans="1:28" x14ac:dyDescent="0.25">
      <c r="A1795" s="95">
        <v>2016</v>
      </c>
      <c r="B1795" s="95" t="s">
        <v>1</v>
      </c>
      <c r="C1795" s="101" t="s">
        <v>7</v>
      </c>
      <c r="D1795" s="5">
        <f>'90.1 Data-SI'!D1795*Convert!$B$1</f>
        <v>52044.906174549214</v>
      </c>
      <c r="E1795" s="5">
        <f>'90.1 Data-IP'!E1795*Convert!$B$6/$D1795</f>
        <v>0</v>
      </c>
      <c r="F1795" s="5">
        <f>'90.1 Data-IP'!F1795*Convert!$B$7/$D1795</f>
        <v>0.58769827563903532</v>
      </c>
      <c r="G1795" s="5">
        <f>'90.1 Data-IP'!G1795*Convert!$B$6/$D1795</f>
        <v>2.4616073145758266</v>
      </c>
      <c r="H1795" s="5">
        <f>'90.1 Data-IP'!H1795*Convert!$B$6/$D1795</f>
        <v>10.370126409576702</v>
      </c>
      <c r="I1795" s="5">
        <f>'90.1 Data-IP'!I1795*Convert!$B$6/$D1795</f>
        <v>3.26964664159568</v>
      </c>
      <c r="J1795" s="5">
        <f>'90.1 Data-IP'!J1795*Convert!$B$6/$D1795</f>
        <v>7.8727600384161276</v>
      </c>
      <c r="K1795" s="5">
        <f>'90.1 Data-IP'!K1795*Convert!$B$7/$D1795</f>
        <v>0</v>
      </c>
      <c r="L1795" s="5">
        <f>'90.1 Data-IP'!L1795*Convert!$B$6/$D1795</f>
        <v>0</v>
      </c>
      <c r="M1795" s="5">
        <f>'90.1 Data-IP'!M1795*Convert!$B$6/$D1795</f>
        <v>3.668763853799633</v>
      </c>
      <c r="N1795" s="5">
        <f>'90.1 Data-IP'!N1795*Convert!$B$6/$D1795</f>
        <v>0</v>
      </c>
      <c r="O1795" s="5">
        <f>'90.1 Data-IP'!O1795*Convert!$B$6/$D1795</f>
        <v>0</v>
      </c>
      <c r="P1795" s="5">
        <f>'90.1 Data-IP'!P1795*Convert!$B$6/$D1795</f>
        <v>0</v>
      </c>
      <c r="Q1795" s="5">
        <f>'90.1 Data-IP'!Q1795*Convert!$B$6/$D1795</f>
        <v>0</v>
      </c>
      <c r="R1795" s="5">
        <f>'90.1 Data-IP'!R1795*Convert!$B$6/$D1795</f>
        <v>0</v>
      </c>
      <c r="S1795" s="5">
        <f>'90.1 Data-IP'!S1795*Convert!$B$6/$D1795</f>
        <v>0</v>
      </c>
      <c r="T1795" s="5">
        <f>'90.1 Data-IP'!T1795*Convert!$B$6/$D1795</f>
        <v>1.3963334837366628</v>
      </c>
      <c r="U1795" s="5">
        <f>'90.1 Data-IP'!U1795*Convert!$B$7/$D1795</f>
        <v>0</v>
      </c>
      <c r="V1795" s="5">
        <f>'90.1 Data-IP'!V1795*Convert!$B$6/$D1795</f>
        <v>0</v>
      </c>
      <c r="W1795" s="5">
        <f>'90.1 Data-IP'!W1795*Convert!$B$6/$D1795</f>
        <v>6.1303711683754596</v>
      </c>
      <c r="X1795" s="5">
        <f>'90.1 Data-IP'!X1795*Convert!$B$7/$D1795</f>
        <v>0.58769827563903532</v>
      </c>
      <c r="Y1795" s="5">
        <f t="shared" ref="Y1795:Y1825" si="56">SUM(W1795:X1795)</f>
        <v>6.7180694440144952</v>
      </c>
      <c r="Z1795" s="5">
        <f>'90.1 Data-IP'!Z1795*Convert!$B$6/$D1795</f>
        <v>29.039237741700635</v>
      </c>
      <c r="AA1795" s="5">
        <f>'90.1 Data-IP'!AA1795*Convert!$B$7/$D1795</f>
        <v>0.58769827563903532</v>
      </c>
      <c r="AB1795" s="5">
        <f t="shared" ref="AB1795:AB1825" si="57">SUM(Z1795:AA1795)</f>
        <v>29.62693601733967</v>
      </c>
    </row>
    <row r="1796" spans="1:28" x14ac:dyDescent="0.25">
      <c r="A1796" s="95">
        <v>2016</v>
      </c>
      <c r="B1796" s="95" t="s">
        <v>1</v>
      </c>
      <c r="C1796" s="101" t="s">
        <v>17</v>
      </c>
      <c r="D1796" s="5">
        <f>'90.1 Data-SI'!D1796*Convert!$B$1</f>
        <v>52044.906174549214</v>
      </c>
      <c r="E1796" s="5">
        <f>'90.1 Data-IP'!E1796*Convert!$B$6/$D1796</f>
        <v>0</v>
      </c>
      <c r="F1796" s="5">
        <f>'90.1 Data-IP'!F1796*Convert!$B$7/$D1796</f>
        <v>5.9026464365492637E-2</v>
      </c>
      <c r="G1796" s="5">
        <f>'90.1 Data-IP'!G1796*Convert!$B$6/$D1796</f>
        <v>0.71748816760363832</v>
      </c>
      <c r="H1796" s="5">
        <f>'90.1 Data-IP'!H1796*Convert!$B$6/$D1796</f>
        <v>10.247853506415954</v>
      </c>
      <c r="I1796" s="5">
        <f>'90.1 Data-IP'!I1796*Convert!$B$6/$D1796</f>
        <v>3.2800283031848001</v>
      </c>
      <c r="J1796" s="5">
        <f>'90.1 Data-IP'!J1796*Convert!$B$6/$D1796</f>
        <v>7.8727600384161276</v>
      </c>
      <c r="K1796" s="5">
        <f>'90.1 Data-IP'!K1796*Convert!$B$7/$D1796</f>
        <v>0</v>
      </c>
      <c r="L1796" s="5">
        <f>'90.1 Data-IP'!L1796*Convert!$B$6/$D1796</f>
        <v>0</v>
      </c>
      <c r="M1796" s="5">
        <f>'90.1 Data-IP'!M1796*Convert!$B$6/$D1796</f>
        <v>2.1328546975870211</v>
      </c>
      <c r="N1796" s="5">
        <f>'90.1 Data-IP'!N1796*Convert!$B$6/$D1796</f>
        <v>0</v>
      </c>
      <c r="O1796" s="5">
        <f>'90.1 Data-IP'!O1796*Convert!$B$6/$D1796</f>
        <v>0</v>
      </c>
      <c r="P1796" s="5">
        <f>'90.1 Data-IP'!P1796*Convert!$B$6/$D1796</f>
        <v>0</v>
      </c>
      <c r="Q1796" s="5">
        <f>'90.1 Data-IP'!Q1796*Convert!$B$6/$D1796</f>
        <v>0</v>
      </c>
      <c r="R1796" s="5">
        <f>'90.1 Data-IP'!R1796*Convert!$B$6/$D1796</f>
        <v>0</v>
      </c>
      <c r="S1796" s="5">
        <f>'90.1 Data-IP'!S1796*Convert!$B$6/$D1796</f>
        <v>0</v>
      </c>
      <c r="T1796" s="5">
        <f>'90.1 Data-IP'!T1796*Convert!$B$6/$D1796</f>
        <v>1.4205573607779429</v>
      </c>
      <c r="U1796" s="5">
        <f>'90.1 Data-IP'!U1796*Convert!$B$7/$D1796</f>
        <v>0</v>
      </c>
      <c r="V1796" s="5">
        <f>'90.1 Data-IP'!V1796*Convert!$B$6/$D1796</f>
        <v>0</v>
      </c>
      <c r="W1796" s="5">
        <f>'90.1 Data-IP'!W1796*Convert!$B$6/$D1796</f>
        <v>2.850342865190659</v>
      </c>
      <c r="X1796" s="5">
        <f>'90.1 Data-IP'!X1796*Convert!$B$7/$D1796</f>
        <v>5.9026464365492637E-2</v>
      </c>
      <c r="Y1796" s="5">
        <f t="shared" si="56"/>
        <v>2.9093693295561516</v>
      </c>
      <c r="Z1796" s="5">
        <f>'90.1 Data-IP'!Z1796*Convert!$B$6/$D1796</f>
        <v>25.671542073985481</v>
      </c>
      <c r="AA1796" s="5">
        <f>'90.1 Data-IP'!AA1796*Convert!$B$7/$D1796</f>
        <v>5.9026464365492637E-2</v>
      </c>
      <c r="AB1796" s="5">
        <f t="shared" si="57"/>
        <v>25.730568538350973</v>
      </c>
    </row>
    <row r="1797" spans="1:28" x14ac:dyDescent="0.25">
      <c r="A1797" s="95">
        <v>2016</v>
      </c>
      <c r="B1797" s="95" t="s">
        <v>1</v>
      </c>
      <c r="C1797" s="101" t="s">
        <v>14</v>
      </c>
      <c r="D1797" s="5">
        <f>'90.1 Data-SI'!D1797*Convert!$B$1</f>
        <v>52044.906174549214</v>
      </c>
      <c r="E1797" s="5">
        <f>'90.1 Data-IP'!E1797*Convert!$B$6/$D1797</f>
        <v>0</v>
      </c>
      <c r="F1797" s="5">
        <f>'90.1 Data-IP'!F1797*Convert!$B$7/$D1797</f>
        <v>11.521413087956123</v>
      </c>
      <c r="G1797" s="5">
        <f>'90.1 Data-IP'!G1797*Convert!$B$6/$D1797</f>
        <v>1.0964188156065247</v>
      </c>
      <c r="H1797" s="5">
        <f>'90.1 Data-IP'!H1797*Convert!$B$6/$D1797</f>
        <v>10.57718288238193</v>
      </c>
      <c r="I1797" s="5">
        <f>'90.1 Data-IP'!I1797*Convert!$B$6/$D1797</f>
        <v>3.2869494109108799</v>
      </c>
      <c r="J1797" s="5">
        <f>'90.1 Data-IP'!J1797*Convert!$B$6/$D1797</f>
        <v>7.8727600384161276</v>
      </c>
      <c r="K1797" s="5">
        <f>'90.1 Data-IP'!K1797*Convert!$B$7/$D1797</f>
        <v>0</v>
      </c>
      <c r="L1797" s="5">
        <f>'90.1 Data-IP'!L1797*Convert!$B$6/$D1797</f>
        <v>0</v>
      </c>
      <c r="M1797" s="5">
        <f>'90.1 Data-IP'!M1797*Convert!$B$6/$D1797</f>
        <v>2.470258699233427</v>
      </c>
      <c r="N1797" s="5">
        <f>'90.1 Data-IP'!N1797*Convert!$B$6/$D1797</f>
        <v>0</v>
      </c>
      <c r="O1797" s="5">
        <f>'90.1 Data-IP'!O1797*Convert!$B$6/$D1797</f>
        <v>0</v>
      </c>
      <c r="P1797" s="5">
        <f>'90.1 Data-IP'!P1797*Convert!$B$6/$D1797</f>
        <v>0</v>
      </c>
      <c r="Q1797" s="5">
        <f>'90.1 Data-IP'!Q1797*Convert!$B$6/$D1797</f>
        <v>0</v>
      </c>
      <c r="R1797" s="5">
        <f>'90.1 Data-IP'!R1797*Convert!$B$6/$D1797</f>
        <v>0</v>
      </c>
      <c r="S1797" s="5">
        <f>'90.1 Data-IP'!S1797*Convert!$B$6/$D1797</f>
        <v>0</v>
      </c>
      <c r="T1797" s="5">
        <f>'90.1 Data-IP'!T1797*Convert!$B$6/$D1797</f>
        <v>1.4672748379289839</v>
      </c>
      <c r="U1797" s="5">
        <f>'90.1 Data-IP'!U1797*Convert!$B$7/$D1797</f>
        <v>0</v>
      </c>
      <c r="V1797" s="5">
        <f>'90.1 Data-IP'!V1797*Convert!$B$6/$D1797</f>
        <v>0</v>
      </c>
      <c r="W1797" s="5">
        <f>'90.1 Data-IP'!W1797*Convert!$B$6/$D1797</f>
        <v>3.5666775148399519</v>
      </c>
      <c r="X1797" s="5">
        <f>'90.1 Data-IP'!X1797*Convert!$B$7/$D1797</f>
        <v>11.521413087956123</v>
      </c>
      <c r="Y1797" s="5">
        <f t="shared" si="56"/>
        <v>15.088090602796076</v>
      </c>
      <c r="Z1797" s="5">
        <f>'90.1 Data-IP'!Z1797*Convert!$B$6/$D1797</f>
        <v>26.770267925500701</v>
      </c>
      <c r="AA1797" s="5">
        <f>'90.1 Data-IP'!AA1797*Convert!$B$7/$D1797</f>
        <v>11.521413087956123</v>
      </c>
      <c r="AB1797" s="5">
        <f t="shared" si="57"/>
        <v>38.291681013456824</v>
      </c>
    </row>
    <row r="1798" spans="1:28" x14ac:dyDescent="0.25">
      <c r="A1798" s="95">
        <v>2016</v>
      </c>
      <c r="B1798" s="95" t="s">
        <v>1</v>
      </c>
      <c r="C1798" s="101" t="s">
        <v>2</v>
      </c>
      <c r="D1798" s="5">
        <f>'90.1 Data-SI'!D1798*Convert!$B$1</f>
        <v>52044.906174549214</v>
      </c>
      <c r="E1798" s="5">
        <f>'90.1 Data-IP'!E1798*Convert!$B$6/$D1798</f>
        <v>0</v>
      </c>
      <c r="F1798" s="5">
        <f>'90.1 Data-IP'!F1798*Convert!$B$7/$D1798</f>
        <v>3.8377072483785182</v>
      </c>
      <c r="G1798" s="5">
        <f>'90.1 Data-IP'!G1798*Convert!$B$6/$D1798</f>
        <v>1.3236618526128217</v>
      </c>
      <c r="H1798" s="5">
        <f>'90.1 Data-IP'!H1798*Convert!$B$6/$D1798</f>
        <v>10.74271270883068</v>
      </c>
      <c r="I1798" s="5">
        <f>'90.1 Data-IP'!I1798*Convert!$B$6/$D1798</f>
        <v>3.2702234005728532</v>
      </c>
      <c r="J1798" s="5">
        <f>'90.1 Data-IP'!J1798*Convert!$B$6/$D1798</f>
        <v>7.8727600384161276</v>
      </c>
      <c r="K1798" s="5">
        <f>'90.1 Data-IP'!K1798*Convert!$B$7/$D1798</f>
        <v>0</v>
      </c>
      <c r="L1798" s="5">
        <f>'90.1 Data-IP'!L1798*Convert!$B$6/$D1798</f>
        <v>0</v>
      </c>
      <c r="M1798" s="5">
        <f>'90.1 Data-IP'!M1798*Convert!$B$6/$D1798</f>
        <v>3.0723950714023971</v>
      </c>
      <c r="N1798" s="5">
        <f>'90.1 Data-IP'!N1798*Convert!$B$6/$D1798</f>
        <v>0</v>
      </c>
      <c r="O1798" s="5">
        <f>'90.1 Data-IP'!O1798*Convert!$B$6/$D1798</f>
        <v>0</v>
      </c>
      <c r="P1798" s="5">
        <f>'90.1 Data-IP'!P1798*Convert!$B$6/$D1798</f>
        <v>0</v>
      </c>
      <c r="Q1798" s="5">
        <f>'90.1 Data-IP'!Q1798*Convert!$B$6/$D1798</f>
        <v>0</v>
      </c>
      <c r="R1798" s="5">
        <f>'90.1 Data-IP'!R1798*Convert!$B$6/$D1798</f>
        <v>0</v>
      </c>
      <c r="S1798" s="5">
        <f>'90.1 Data-IP'!S1798*Convert!$B$6/$D1798</f>
        <v>0</v>
      </c>
      <c r="T1798" s="5">
        <f>'90.1 Data-IP'!T1798*Convert!$B$6/$D1798</f>
        <v>1.4517023455453035</v>
      </c>
      <c r="U1798" s="5">
        <f>'90.1 Data-IP'!U1798*Convert!$B$7/$D1798</f>
        <v>0</v>
      </c>
      <c r="V1798" s="5">
        <f>'90.1 Data-IP'!V1798*Convert!$B$6/$D1798</f>
        <v>0</v>
      </c>
      <c r="W1798" s="5">
        <f>'90.1 Data-IP'!W1798*Convert!$B$6/$D1798</f>
        <v>4.3960569240152187</v>
      </c>
      <c r="X1798" s="5">
        <f>'90.1 Data-IP'!X1798*Convert!$B$7/$D1798</f>
        <v>3.8377072483785182</v>
      </c>
      <c r="Y1798" s="5">
        <f t="shared" si="56"/>
        <v>8.2337641723937374</v>
      </c>
      <c r="Z1798" s="5">
        <f>'90.1 Data-IP'!Z1798*Convert!$B$6/$D1798</f>
        <v>27.733455417380185</v>
      </c>
      <c r="AA1798" s="5">
        <f>'90.1 Data-IP'!AA1798*Convert!$B$7/$D1798</f>
        <v>3.8377072483785182</v>
      </c>
      <c r="AB1798" s="5">
        <f t="shared" si="57"/>
        <v>31.571162665758703</v>
      </c>
    </row>
    <row r="1799" spans="1:28" x14ac:dyDescent="0.25">
      <c r="A1799" s="95">
        <v>2016</v>
      </c>
      <c r="B1799" s="95" t="s">
        <v>1</v>
      </c>
      <c r="C1799" s="101" t="s">
        <v>18</v>
      </c>
      <c r="D1799" s="5">
        <f>'90.1 Data-SI'!D1799*Convert!$B$1</f>
        <v>52044.906174549214</v>
      </c>
      <c r="E1799" s="5">
        <f>'90.1 Data-IP'!E1799*Convert!$B$6/$D1799</f>
        <v>0</v>
      </c>
      <c r="F1799" s="5">
        <f>'90.1 Data-IP'!F1799*Convert!$B$7/$D1799</f>
        <v>5.0385700668911992</v>
      </c>
      <c r="G1799" s="5">
        <f>'90.1 Data-IP'!G1799*Convert!$B$6/$D1799</f>
        <v>0.20071212405632324</v>
      </c>
      <c r="H1799" s="5">
        <f>'90.1 Data-IP'!H1799*Convert!$B$6/$D1799</f>
        <v>11.022440812759754</v>
      </c>
      <c r="I1799" s="5">
        <f>'90.1 Data-IP'!I1799*Convert!$B$6/$D1799</f>
        <v>3.295024036591307</v>
      </c>
      <c r="J1799" s="5">
        <f>'90.1 Data-IP'!J1799*Convert!$B$6/$D1799</f>
        <v>7.8727600384161276</v>
      </c>
      <c r="K1799" s="5">
        <f>'90.1 Data-IP'!K1799*Convert!$B$7/$D1799</f>
        <v>0</v>
      </c>
      <c r="L1799" s="5">
        <f>'90.1 Data-IP'!L1799*Convert!$B$6/$D1799</f>
        <v>0</v>
      </c>
      <c r="M1799" s="5">
        <f>'90.1 Data-IP'!M1799*Convert!$B$6/$D1799</f>
        <v>1.9817438455676055</v>
      </c>
      <c r="N1799" s="5">
        <f>'90.1 Data-IP'!N1799*Convert!$B$6/$D1799</f>
        <v>0</v>
      </c>
      <c r="O1799" s="5">
        <f>'90.1 Data-IP'!O1799*Convert!$B$6/$D1799</f>
        <v>0</v>
      </c>
      <c r="P1799" s="5">
        <f>'90.1 Data-IP'!P1799*Convert!$B$6/$D1799</f>
        <v>0</v>
      </c>
      <c r="Q1799" s="5">
        <f>'90.1 Data-IP'!Q1799*Convert!$B$6/$D1799</f>
        <v>0</v>
      </c>
      <c r="R1799" s="5">
        <f>'90.1 Data-IP'!R1799*Convert!$B$6/$D1799</f>
        <v>0</v>
      </c>
      <c r="S1799" s="5">
        <f>'90.1 Data-IP'!S1799*Convert!$B$6/$D1799</f>
        <v>0</v>
      </c>
      <c r="T1799" s="5">
        <f>'90.1 Data-IP'!T1799*Convert!$B$6/$D1799</f>
        <v>1.4840008482670111</v>
      </c>
      <c r="U1799" s="5">
        <f>'90.1 Data-IP'!U1799*Convert!$B$7/$D1799</f>
        <v>0</v>
      </c>
      <c r="V1799" s="5">
        <f>'90.1 Data-IP'!V1799*Convert!$B$6/$D1799</f>
        <v>0</v>
      </c>
      <c r="W1799" s="5">
        <f>'90.1 Data-IP'!W1799*Convert!$B$6/$D1799</f>
        <v>2.1824559696239292</v>
      </c>
      <c r="X1799" s="5">
        <f>'90.1 Data-IP'!X1799*Convert!$B$7/$D1799</f>
        <v>5.0385700668911992</v>
      </c>
      <c r="Y1799" s="5">
        <f t="shared" si="56"/>
        <v>7.2210260365151289</v>
      </c>
      <c r="Z1799" s="5">
        <f>'90.1 Data-IP'!Z1799*Convert!$B$6/$D1799</f>
        <v>25.856104946680958</v>
      </c>
      <c r="AA1799" s="5">
        <f>'90.1 Data-IP'!AA1799*Convert!$B$7/$D1799</f>
        <v>5.0385700668911992</v>
      </c>
      <c r="AB1799" s="5">
        <f t="shared" si="57"/>
        <v>30.894675013572158</v>
      </c>
    </row>
    <row r="1800" spans="1:28" x14ac:dyDescent="0.25">
      <c r="A1800" s="95">
        <v>2016</v>
      </c>
      <c r="B1800" s="95" t="s">
        <v>1</v>
      </c>
      <c r="C1800" s="101" t="s">
        <v>4</v>
      </c>
      <c r="D1800" s="5">
        <f>'90.1 Data-SI'!D1800*Convert!$B$1</f>
        <v>52044.906174549214</v>
      </c>
      <c r="E1800" s="5">
        <f>'90.1 Data-IP'!E1800*Convert!$B$6/$D1800</f>
        <v>0</v>
      </c>
      <c r="F1800" s="5">
        <f>'90.1 Data-IP'!F1800*Convert!$B$7/$D1800</f>
        <v>19.578821593232316</v>
      </c>
      <c r="G1800" s="5">
        <f>'90.1 Data-IP'!G1800*Convert!$B$6/$D1800</f>
        <v>0.45679310992128741</v>
      </c>
      <c r="H1800" s="5">
        <f>'90.1 Data-IP'!H1800*Convert!$B$6/$D1800</f>
        <v>10.62620739544167</v>
      </c>
      <c r="I1800" s="5">
        <f>'90.1 Data-IP'!I1800*Convert!$B$6/$D1800</f>
        <v>3.2806050621619733</v>
      </c>
      <c r="J1800" s="5">
        <f>'90.1 Data-IP'!J1800*Convert!$B$6/$D1800</f>
        <v>7.8727600384161276</v>
      </c>
      <c r="K1800" s="5">
        <f>'90.1 Data-IP'!K1800*Convert!$B$7/$D1800</f>
        <v>0</v>
      </c>
      <c r="L1800" s="5">
        <f>'90.1 Data-IP'!L1800*Convert!$B$6/$D1800</f>
        <v>0</v>
      </c>
      <c r="M1800" s="5">
        <f>'90.1 Data-IP'!M1800*Convert!$B$6/$D1800</f>
        <v>2.2903098983553436</v>
      </c>
      <c r="N1800" s="5">
        <f>'90.1 Data-IP'!N1800*Convert!$B$6/$D1800</f>
        <v>0</v>
      </c>
      <c r="O1800" s="5">
        <f>'90.1 Data-IP'!O1800*Convert!$B$6/$D1800</f>
        <v>0</v>
      </c>
      <c r="P1800" s="5">
        <f>'90.1 Data-IP'!P1800*Convert!$B$6/$D1800</f>
        <v>0</v>
      </c>
      <c r="Q1800" s="5">
        <f>'90.1 Data-IP'!Q1800*Convert!$B$6/$D1800</f>
        <v>0</v>
      </c>
      <c r="R1800" s="5">
        <f>'90.1 Data-IP'!R1800*Convert!$B$6/$D1800</f>
        <v>0</v>
      </c>
      <c r="S1800" s="5">
        <f>'90.1 Data-IP'!S1800*Convert!$B$6/$D1800</f>
        <v>0</v>
      </c>
      <c r="T1800" s="5">
        <f>'90.1 Data-IP'!T1800*Convert!$B$6/$D1800</f>
        <v>1.5116852791713313</v>
      </c>
      <c r="U1800" s="5">
        <f>'90.1 Data-IP'!U1800*Convert!$B$7/$D1800</f>
        <v>0</v>
      </c>
      <c r="V1800" s="5">
        <f>'90.1 Data-IP'!V1800*Convert!$B$6/$D1800</f>
        <v>0</v>
      </c>
      <c r="W1800" s="5">
        <f>'90.1 Data-IP'!W1800*Convert!$B$6/$D1800</f>
        <v>2.747103008276631</v>
      </c>
      <c r="X1800" s="5">
        <f>'90.1 Data-IP'!X1800*Convert!$B$7/$D1800</f>
        <v>19.578821593232316</v>
      </c>
      <c r="Y1800" s="5">
        <f t="shared" si="56"/>
        <v>22.325924601508948</v>
      </c>
      <c r="Z1800" s="5">
        <f>'90.1 Data-IP'!Z1800*Convert!$B$6/$D1800</f>
        <v>26.038360783467731</v>
      </c>
      <c r="AA1800" s="5">
        <f>'90.1 Data-IP'!AA1800*Convert!$B$7/$D1800</f>
        <v>19.578821593232316</v>
      </c>
      <c r="AB1800" s="5">
        <f t="shared" si="57"/>
        <v>45.617182376700043</v>
      </c>
    </row>
    <row r="1801" spans="1:28" x14ac:dyDescent="0.25">
      <c r="A1801" s="95">
        <v>2016</v>
      </c>
      <c r="B1801" s="95" t="s">
        <v>1</v>
      </c>
      <c r="C1801" s="101" t="s">
        <v>5</v>
      </c>
      <c r="D1801" s="5">
        <f>'90.1 Data-SI'!D1801*Convert!$B$1</f>
        <v>52044.906174549214</v>
      </c>
      <c r="E1801" s="5">
        <f>'90.1 Data-IP'!E1801*Convert!$B$6/$D1801</f>
        <v>0</v>
      </c>
      <c r="F1801" s="5">
        <f>'90.1 Data-IP'!F1801*Convert!$B$7/$D1801</f>
        <v>9.8337299981213526</v>
      </c>
      <c r="G1801" s="5">
        <f>'90.1 Data-IP'!G1801*Convert!$B$6/$D1801</f>
        <v>0.73652121385035862</v>
      </c>
      <c r="H1801" s="5">
        <f>'90.1 Data-IP'!H1801*Convert!$B$6/$D1801</f>
        <v>10.808463232228442</v>
      </c>
      <c r="I1801" s="5">
        <f>'90.1 Data-IP'!I1801*Convert!$B$6/$D1801</f>
        <v>3.2829120980706672</v>
      </c>
      <c r="J1801" s="5">
        <f>'90.1 Data-IP'!J1801*Convert!$B$6/$D1801</f>
        <v>7.8727600384161276</v>
      </c>
      <c r="K1801" s="5">
        <f>'90.1 Data-IP'!K1801*Convert!$B$7/$D1801</f>
        <v>0</v>
      </c>
      <c r="L1801" s="5">
        <f>'90.1 Data-IP'!L1801*Convert!$B$6/$D1801</f>
        <v>0</v>
      </c>
      <c r="M1801" s="5">
        <f>'90.1 Data-IP'!M1801*Convert!$B$6/$D1801</f>
        <v>2.8872554397297541</v>
      </c>
      <c r="N1801" s="5">
        <f>'90.1 Data-IP'!N1801*Convert!$B$6/$D1801</f>
        <v>0</v>
      </c>
      <c r="O1801" s="5">
        <f>'90.1 Data-IP'!O1801*Convert!$B$6/$D1801</f>
        <v>0</v>
      </c>
      <c r="P1801" s="5">
        <f>'90.1 Data-IP'!P1801*Convert!$B$6/$D1801</f>
        <v>0</v>
      </c>
      <c r="Q1801" s="5">
        <f>'90.1 Data-IP'!Q1801*Convert!$B$6/$D1801</f>
        <v>0</v>
      </c>
      <c r="R1801" s="5">
        <f>'90.1 Data-IP'!R1801*Convert!$B$6/$D1801</f>
        <v>0</v>
      </c>
      <c r="S1801" s="5">
        <f>'90.1 Data-IP'!S1801*Convert!$B$6/$D1801</f>
        <v>0</v>
      </c>
      <c r="T1801" s="5">
        <f>'90.1 Data-IP'!T1801*Convert!$B$6/$D1801</f>
        <v>1.4989965816735176</v>
      </c>
      <c r="U1801" s="5">
        <f>'90.1 Data-IP'!U1801*Convert!$B$7/$D1801</f>
        <v>0</v>
      </c>
      <c r="V1801" s="5">
        <f>'90.1 Data-IP'!V1801*Convert!$B$6/$D1801</f>
        <v>0</v>
      </c>
      <c r="W1801" s="5">
        <f>'90.1 Data-IP'!W1801*Convert!$B$6/$D1801</f>
        <v>3.6237766535801126</v>
      </c>
      <c r="X1801" s="5">
        <f>'90.1 Data-IP'!X1801*Convert!$B$7/$D1801</f>
        <v>9.8337299981213526</v>
      </c>
      <c r="Y1801" s="5">
        <f t="shared" si="56"/>
        <v>13.457506651701465</v>
      </c>
      <c r="Z1801" s="5">
        <f>'90.1 Data-IP'!Z1801*Convert!$B$6/$D1801</f>
        <v>27.087485362946037</v>
      </c>
      <c r="AA1801" s="5">
        <f>'90.1 Data-IP'!AA1801*Convert!$B$7/$D1801</f>
        <v>9.8337299981213526</v>
      </c>
      <c r="AB1801" s="5">
        <f t="shared" si="57"/>
        <v>36.921215361067389</v>
      </c>
    </row>
    <row r="1802" spans="1:28" x14ac:dyDescent="0.25">
      <c r="A1802" s="95">
        <v>2016</v>
      </c>
      <c r="B1802" s="95" t="s">
        <v>1</v>
      </c>
      <c r="C1802" s="101" t="s">
        <v>15</v>
      </c>
      <c r="D1802" s="5">
        <f>'90.1 Data-SI'!D1802*Convert!$B$1</f>
        <v>52044.906174549214</v>
      </c>
      <c r="E1802" s="5">
        <f>'90.1 Data-IP'!E1802*Convert!$B$6/$D1802</f>
        <v>0</v>
      </c>
      <c r="F1802" s="5">
        <f>'90.1 Data-IP'!F1802*Convert!$B$7/$D1802</f>
        <v>4.5132542753307447</v>
      </c>
      <c r="G1802" s="5">
        <f>'90.1 Data-IP'!G1802*Convert!$B$6/$D1802</f>
        <v>7.8439220895574605E-2</v>
      </c>
      <c r="H1802" s="5">
        <f>'90.1 Data-IP'!H1802*Convert!$B$6/$D1802</f>
        <v>10.940541038001138</v>
      </c>
      <c r="I1802" s="5">
        <f>'90.1 Data-IP'!I1802*Convert!$B$6/$D1802</f>
        <v>3.2932937596597873</v>
      </c>
      <c r="J1802" s="5">
        <f>'90.1 Data-IP'!J1802*Convert!$B$6/$D1802</f>
        <v>7.8727600384161276</v>
      </c>
      <c r="K1802" s="5">
        <f>'90.1 Data-IP'!K1802*Convert!$B$7/$D1802</f>
        <v>0</v>
      </c>
      <c r="L1802" s="5">
        <f>'90.1 Data-IP'!L1802*Convert!$B$6/$D1802</f>
        <v>0</v>
      </c>
      <c r="M1802" s="5">
        <f>'90.1 Data-IP'!M1802*Convert!$B$6/$D1802</f>
        <v>1.782185239465629</v>
      </c>
      <c r="N1802" s="5">
        <f>'90.1 Data-IP'!N1802*Convert!$B$6/$D1802</f>
        <v>0</v>
      </c>
      <c r="O1802" s="5">
        <f>'90.1 Data-IP'!O1802*Convert!$B$6/$D1802</f>
        <v>0</v>
      </c>
      <c r="P1802" s="5">
        <f>'90.1 Data-IP'!P1802*Convert!$B$6/$D1802</f>
        <v>0</v>
      </c>
      <c r="Q1802" s="5">
        <f>'90.1 Data-IP'!Q1802*Convert!$B$6/$D1802</f>
        <v>0</v>
      </c>
      <c r="R1802" s="5">
        <f>'90.1 Data-IP'!R1802*Convert!$B$6/$D1802</f>
        <v>0</v>
      </c>
      <c r="S1802" s="5">
        <f>'90.1 Data-IP'!S1802*Convert!$B$6/$D1802</f>
        <v>0</v>
      </c>
      <c r="T1802" s="5">
        <f>'90.1 Data-IP'!T1802*Convert!$B$6/$D1802</f>
        <v>1.5093782432626381</v>
      </c>
      <c r="U1802" s="5">
        <f>'90.1 Data-IP'!U1802*Convert!$B$7/$D1802</f>
        <v>0</v>
      </c>
      <c r="V1802" s="5">
        <f>'90.1 Data-IP'!V1802*Convert!$B$6/$D1802</f>
        <v>0</v>
      </c>
      <c r="W1802" s="5">
        <f>'90.1 Data-IP'!W1802*Convert!$B$6/$D1802</f>
        <v>1.8606244603612034</v>
      </c>
      <c r="X1802" s="5">
        <f>'90.1 Data-IP'!X1802*Convert!$B$7/$D1802</f>
        <v>4.5132542753307447</v>
      </c>
      <c r="Y1802" s="5">
        <f t="shared" si="56"/>
        <v>6.3738787356919477</v>
      </c>
      <c r="Z1802" s="5">
        <f>'90.1 Data-IP'!Z1802*Convert!$B$6/$D1802</f>
        <v>25.476020780723715</v>
      </c>
      <c r="AA1802" s="5">
        <f>'90.1 Data-IP'!AA1802*Convert!$B$7/$D1802</f>
        <v>4.5132542753307447</v>
      </c>
      <c r="AB1802" s="5">
        <f t="shared" si="57"/>
        <v>29.98927505605446</v>
      </c>
    </row>
    <row r="1803" spans="1:28" x14ac:dyDescent="0.25">
      <c r="A1803" s="95">
        <v>2016</v>
      </c>
      <c r="B1803" s="95" t="s">
        <v>1</v>
      </c>
      <c r="C1803" s="101" t="s">
        <v>16</v>
      </c>
      <c r="D1803" s="5">
        <f>'90.1 Data-SI'!D1803*Convert!$B$1</f>
        <v>52044.906174549214</v>
      </c>
      <c r="E1803" s="5">
        <f>'90.1 Data-IP'!E1803*Convert!$B$6/$D1803</f>
        <v>0</v>
      </c>
      <c r="F1803" s="5">
        <f>'90.1 Data-IP'!F1803*Convert!$B$7/$D1803</f>
        <v>29.708473564878332</v>
      </c>
      <c r="G1803" s="5">
        <f>'90.1 Data-IP'!G1803*Convert!$B$6/$D1803</f>
        <v>0.4043080429985132</v>
      </c>
      <c r="H1803" s="5">
        <f>'90.1 Data-IP'!H1803*Convert!$B$6/$D1803</f>
        <v>13.620740004925663</v>
      </c>
      <c r="I1803" s="5">
        <f>'90.1 Data-IP'!I1803*Convert!$B$6/$D1803</f>
        <v>3.2846423750021869</v>
      </c>
      <c r="J1803" s="5">
        <f>'90.1 Data-IP'!J1803*Convert!$B$6/$D1803</f>
        <v>7.8727600384161276</v>
      </c>
      <c r="K1803" s="5">
        <f>'90.1 Data-IP'!K1803*Convert!$B$7/$D1803</f>
        <v>0</v>
      </c>
      <c r="L1803" s="5">
        <f>'90.1 Data-IP'!L1803*Convert!$B$6/$D1803</f>
        <v>0</v>
      </c>
      <c r="M1803" s="5">
        <f>'90.1 Data-IP'!M1803*Convert!$B$6/$D1803</f>
        <v>2.4293088118541197</v>
      </c>
      <c r="N1803" s="5">
        <f>'90.1 Data-IP'!N1803*Convert!$B$6/$D1803</f>
        <v>0</v>
      </c>
      <c r="O1803" s="5">
        <f>'90.1 Data-IP'!O1803*Convert!$B$6/$D1803</f>
        <v>0</v>
      </c>
      <c r="P1803" s="5">
        <f>'90.1 Data-IP'!P1803*Convert!$B$6/$D1803</f>
        <v>0</v>
      </c>
      <c r="Q1803" s="5">
        <f>'90.1 Data-IP'!Q1803*Convert!$B$6/$D1803</f>
        <v>0</v>
      </c>
      <c r="R1803" s="5">
        <f>'90.1 Data-IP'!R1803*Convert!$B$6/$D1803</f>
        <v>0</v>
      </c>
      <c r="S1803" s="5">
        <f>'90.1 Data-IP'!S1803*Convert!$B$6/$D1803</f>
        <v>0</v>
      </c>
      <c r="T1803" s="5">
        <f>'90.1 Data-IP'!T1803*Convert!$B$6/$D1803</f>
        <v>1.5445605408702119</v>
      </c>
      <c r="U1803" s="5">
        <f>'90.1 Data-IP'!U1803*Convert!$B$7/$D1803</f>
        <v>0</v>
      </c>
      <c r="V1803" s="5">
        <f>'90.1 Data-IP'!V1803*Convert!$B$6/$D1803</f>
        <v>0</v>
      </c>
      <c r="W1803" s="5">
        <f>'90.1 Data-IP'!W1803*Convert!$B$6/$D1803</f>
        <v>2.8336168548526333</v>
      </c>
      <c r="X1803" s="5">
        <f>'90.1 Data-IP'!X1803*Convert!$B$7/$D1803</f>
        <v>29.708473564878332</v>
      </c>
      <c r="Y1803" s="5">
        <f t="shared" si="56"/>
        <v>32.542090419730968</v>
      </c>
      <c r="Z1803" s="5">
        <f>'90.1 Data-IP'!Z1803*Convert!$B$6/$D1803</f>
        <v>29.157473332021166</v>
      </c>
      <c r="AA1803" s="5">
        <f>'90.1 Data-IP'!AA1803*Convert!$B$7/$D1803</f>
        <v>29.708473564878332</v>
      </c>
      <c r="AB1803" s="5">
        <f t="shared" si="57"/>
        <v>58.865946896899501</v>
      </c>
    </row>
    <row r="1804" spans="1:28" x14ac:dyDescent="0.25">
      <c r="A1804" s="95">
        <v>2016</v>
      </c>
      <c r="B1804" s="95" t="s">
        <v>1</v>
      </c>
      <c r="C1804" s="101" t="s">
        <v>9</v>
      </c>
      <c r="D1804" s="5">
        <f>'90.1 Data-SI'!D1804*Convert!$B$1</f>
        <v>52044.906174549214</v>
      </c>
      <c r="E1804" s="5">
        <f>'90.1 Data-IP'!E1804*Convert!$B$6/$D1804</f>
        <v>0</v>
      </c>
      <c r="F1804" s="5">
        <f>'90.1 Data-IP'!F1804*Convert!$B$7/$D1804</f>
        <v>17.830927561486259</v>
      </c>
      <c r="G1804" s="5">
        <f>'90.1 Data-IP'!G1804*Convert!$B$6/$D1804</f>
        <v>0.32875261698880537</v>
      </c>
      <c r="H1804" s="5">
        <f>'90.1 Data-IP'!H1804*Convert!$B$6/$D1804</f>
        <v>13.677839143665825</v>
      </c>
      <c r="I1804" s="5">
        <f>'90.1 Data-IP'!I1804*Convert!$B$6/$D1804</f>
        <v>3.2852191339793602</v>
      </c>
      <c r="J1804" s="5">
        <f>'90.1 Data-IP'!J1804*Convert!$B$6/$D1804</f>
        <v>7.8727600384161276</v>
      </c>
      <c r="K1804" s="5">
        <f>'90.1 Data-IP'!K1804*Convert!$B$7/$D1804</f>
        <v>0</v>
      </c>
      <c r="L1804" s="5">
        <f>'90.1 Data-IP'!L1804*Convert!$B$6/$D1804</f>
        <v>0</v>
      </c>
      <c r="M1804" s="5">
        <f>'90.1 Data-IP'!M1804*Convert!$B$6/$D1804</f>
        <v>2.4835241557084142</v>
      </c>
      <c r="N1804" s="5">
        <f>'90.1 Data-IP'!N1804*Convert!$B$6/$D1804</f>
        <v>0</v>
      </c>
      <c r="O1804" s="5">
        <f>'90.1 Data-IP'!O1804*Convert!$B$6/$D1804</f>
        <v>0</v>
      </c>
      <c r="P1804" s="5">
        <f>'90.1 Data-IP'!P1804*Convert!$B$6/$D1804</f>
        <v>0</v>
      </c>
      <c r="Q1804" s="5">
        <f>'90.1 Data-IP'!Q1804*Convert!$B$6/$D1804</f>
        <v>0</v>
      </c>
      <c r="R1804" s="5">
        <f>'90.1 Data-IP'!R1804*Convert!$B$6/$D1804</f>
        <v>0</v>
      </c>
      <c r="S1804" s="5">
        <f>'90.1 Data-IP'!S1804*Convert!$B$6/$D1804</f>
        <v>0</v>
      </c>
      <c r="T1804" s="5">
        <f>'90.1 Data-IP'!T1804*Convert!$B$6/$D1804</f>
        <v>1.5364859151897849</v>
      </c>
      <c r="U1804" s="5">
        <f>'90.1 Data-IP'!U1804*Convert!$B$7/$D1804</f>
        <v>0</v>
      </c>
      <c r="V1804" s="5">
        <f>'90.1 Data-IP'!V1804*Convert!$B$6/$D1804</f>
        <v>0</v>
      </c>
      <c r="W1804" s="5">
        <f>'90.1 Data-IP'!W1804*Convert!$B$6/$D1804</f>
        <v>2.8122767726972193</v>
      </c>
      <c r="X1804" s="5">
        <f>'90.1 Data-IP'!X1804*Convert!$B$7/$D1804</f>
        <v>17.830927561486259</v>
      </c>
      <c r="Y1804" s="5">
        <f t="shared" si="56"/>
        <v>20.64320433418348</v>
      </c>
      <c r="Z1804" s="5">
        <f>'90.1 Data-IP'!Z1804*Convert!$B$6/$D1804</f>
        <v>29.185157762925488</v>
      </c>
      <c r="AA1804" s="5">
        <f>'90.1 Data-IP'!AA1804*Convert!$B$7/$D1804</f>
        <v>17.830927561486259</v>
      </c>
      <c r="AB1804" s="5">
        <f t="shared" si="57"/>
        <v>47.016085324411748</v>
      </c>
    </row>
    <row r="1805" spans="1:28" x14ac:dyDescent="0.25">
      <c r="A1805" s="95">
        <v>2016</v>
      </c>
      <c r="B1805" s="95" t="s">
        <v>1</v>
      </c>
      <c r="C1805" s="101" t="s">
        <v>12</v>
      </c>
      <c r="D1805" s="5">
        <f>'90.1 Data-SI'!D1805*Convert!$B$1</f>
        <v>52044.906174549214</v>
      </c>
      <c r="E1805" s="5">
        <f>'90.1 Data-IP'!E1805*Convert!$B$6/$D1805</f>
        <v>0</v>
      </c>
      <c r="F1805" s="5">
        <f>'90.1 Data-IP'!F1805*Convert!$B$7/$D1805</f>
        <v>27.254038677065058</v>
      </c>
      <c r="G1805" s="5">
        <f>'90.1 Data-IP'!G1805*Convert!$B$6/$D1805</f>
        <v>0.24742960120736401</v>
      </c>
      <c r="H1805" s="5">
        <f>'90.1 Data-IP'!H1805*Convert!$B$6/$D1805</f>
        <v>13.652461748670197</v>
      </c>
      <c r="I1805" s="5">
        <f>'90.1 Data-IP'!I1805*Convert!$B$6/$D1805</f>
        <v>3.2944472776141334</v>
      </c>
      <c r="J1805" s="5">
        <f>'90.1 Data-IP'!J1805*Convert!$B$6/$D1805</f>
        <v>7.8727600384161276</v>
      </c>
      <c r="K1805" s="5">
        <f>'90.1 Data-IP'!K1805*Convert!$B$7/$D1805</f>
        <v>0</v>
      </c>
      <c r="L1805" s="5">
        <f>'90.1 Data-IP'!L1805*Convert!$B$6/$D1805</f>
        <v>0</v>
      </c>
      <c r="M1805" s="5">
        <f>'90.1 Data-IP'!M1805*Convert!$B$6/$D1805</f>
        <v>2.140352564290275</v>
      </c>
      <c r="N1805" s="5">
        <f>'90.1 Data-IP'!N1805*Convert!$B$6/$D1805</f>
        <v>0</v>
      </c>
      <c r="O1805" s="5">
        <f>'90.1 Data-IP'!O1805*Convert!$B$6/$D1805</f>
        <v>0</v>
      </c>
      <c r="P1805" s="5">
        <f>'90.1 Data-IP'!P1805*Convert!$B$6/$D1805</f>
        <v>0</v>
      </c>
      <c r="Q1805" s="5">
        <f>'90.1 Data-IP'!Q1805*Convert!$B$6/$D1805</f>
        <v>0</v>
      </c>
      <c r="R1805" s="5">
        <f>'90.1 Data-IP'!R1805*Convert!$B$6/$D1805</f>
        <v>0</v>
      </c>
      <c r="S1805" s="5">
        <f>'90.1 Data-IP'!S1805*Convert!$B$6/$D1805</f>
        <v>0</v>
      </c>
      <c r="T1805" s="5">
        <f>'90.1 Data-IP'!T1805*Convert!$B$6/$D1805</f>
        <v>1.5837801513179992</v>
      </c>
      <c r="U1805" s="5">
        <f>'90.1 Data-IP'!U1805*Convert!$B$7/$D1805</f>
        <v>0</v>
      </c>
      <c r="V1805" s="5">
        <f>'90.1 Data-IP'!V1805*Convert!$B$6/$D1805</f>
        <v>0</v>
      </c>
      <c r="W1805" s="5">
        <f>'90.1 Data-IP'!W1805*Convert!$B$6/$D1805</f>
        <v>2.3877821654976388</v>
      </c>
      <c r="X1805" s="5">
        <f>'90.1 Data-IP'!X1805*Convert!$B$7/$D1805</f>
        <v>27.254038677065058</v>
      </c>
      <c r="Y1805" s="5">
        <f t="shared" si="56"/>
        <v>29.641820842562698</v>
      </c>
      <c r="Z1805" s="5">
        <f>'90.1 Data-IP'!Z1805*Convert!$B$6/$D1805</f>
        <v>28.79065462253892</v>
      </c>
      <c r="AA1805" s="5">
        <f>'90.1 Data-IP'!AA1805*Convert!$B$7/$D1805</f>
        <v>27.254038677065058</v>
      </c>
      <c r="AB1805" s="5">
        <f t="shared" si="57"/>
        <v>56.044693299603978</v>
      </c>
    </row>
    <row r="1806" spans="1:28" x14ac:dyDescent="0.25">
      <c r="A1806" s="95">
        <v>2016</v>
      </c>
      <c r="B1806" s="95" t="s">
        <v>1</v>
      </c>
      <c r="C1806" s="101" t="s">
        <v>8</v>
      </c>
      <c r="D1806" s="5">
        <f>'90.1 Data-SI'!D1806*Convert!$B$1</f>
        <v>52044.906174549214</v>
      </c>
      <c r="E1806" s="5">
        <f>'90.1 Data-IP'!E1806*Convert!$B$6/$D1806</f>
        <v>0</v>
      </c>
      <c r="F1806" s="5">
        <f>'90.1 Data-IP'!F1806*Convert!$B$7/$D1806</f>
        <v>28.211293946992395</v>
      </c>
      <c r="G1806" s="5">
        <f>'90.1 Data-IP'!G1806*Convert!$B$6/$D1806</f>
        <v>6.8057559306454435E-2</v>
      </c>
      <c r="H1806" s="5">
        <f>'90.1 Data-IP'!H1806*Convert!$B$6/$D1806</f>
        <v>13.834717585456975</v>
      </c>
      <c r="I1806" s="5">
        <f>'90.1 Data-IP'!I1806*Convert!$B$6/$D1806</f>
        <v>3.3815378831673084</v>
      </c>
      <c r="J1806" s="5">
        <f>'90.1 Data-IP'!J1806*Convert!$B$6/$D1806</f>
        <v>7.8727600384161276</v>
      </c>
      <c r="K1806" s="5">
        <f>'90.1 Data-IP'!K1806*Convert!$B$7/$D1806</f>
        <v>0</v>
      </c>
      <c r="L1806" s="5">
        <f>'90.1 Data-IP'!L1806*Convert!$B$6/$D1806</f>
        <v>0</v>
      </c>
      <c r="M1806" s="5">
        <f>'90.1 Data-IP'!M1806*Convert!$B$6/$D1806</f>
        <v>1.8635082552470705</v>
      </c>
      <c r="N1806" s="5">
        <f>'90.1 Data-IP'!N1806*Convert!$B$6/$D1806</f>
        <v>0</v>
      </c>
      <c r="O1806" s="5">
        <f>'90.1 Data-IP'!O1806*Convert!$B$6/$D1806</f>
        <v>0</v>
      </c>
      <c r="P1806" s="5">
        <f>'90.1 Data-IP'!P1806*Convert!$B$6/$D1806</f>
        <v>0</v>
      </c>
      <c r="Q1806" s="5">
        <f>'90.1 Data-IP'!Q1806*Convert!$B$6/$D1806</f>
        <v>0</v>
      </c>
      <c r="R1806" s="5">
        <f>'90.1 Data-IP'!R1806*Convert!$B$6/$D1806</f>
        <v>0</v>
      </c>
      <c r="S1806" s="5">
        <f>'90.1 Data-IP'!S1806*Convert!$B$6/$D1806</f>
        <v>0</v>
      </c>
      <c r="T1806" s="5">
        <f>'90.1 Data-IP'!T1806*Convert!$B$6/$D1806</f>
        <v>1.6362652182407731</v>
      </c>
      <c r="U1806" s="5">
        <f>'90.1 Data-IP'!U1806*Convert!$B$7/$D1806</f>
        <v>0</v>
      </c>
      <c r="V1806" s="5">
        <f>'90.1 Data-IP'!V1806*Convert!$B$6/$D1806</f>
        <v>0</v>
      </c>
      <c r="W1806" s="5">
        <f>'90.1 Data-IP'!W1806*Convert!$B$6/$D1806</f>
        <v>1.9315658145535251</v>
      </c>
      <c r="X1806" s="5">
        <f>'90.1 Data-IP'!X1806*Convert!$B$7/$D1806</f>
        <v>28.211293946992395</v>
      </c>
      <c r="Y1806" s="5">
        <f t="shared" si="56"/>
        <v>30.142859761545921</v>
      </c>
      <c r="Z1806" s="5">
        <f>'90.1 Data-IP'!Z1806*Convert!$B$6/$D1806</f>
        <v>28.656269780857532</v>
      </c>
      <c r="AA1806" s="5">
        <f>'90.1 Data-IP'!AA1806*Convert!$B$7/$D1806</f>
        <v>28.211293946992395</v>
      </c>
      <c r="AB1806" s="5">
        <f t="shared" si="57"/>
        <v>56.867563727849927</v>
      </c>
    </row>
    <row r="1807" spans="1:28" x14ac:dyDescent="0.25">
      <c r="A1807" s="95">
        <v>2019</v>
      </c>
      <c r="B1807" s="95" t="s">
        <v>1</v>
      </c>
      <c r="C1807" s="101" t="s">
        <v>10</v>
      </c>
      <c r="D1807" s="5">
        <f>'90.1 Data-SI'!D1807*Convert!$B$1</f>
        <v>52044.906174549214</v>
      </c>
      <c r="E1807" s="5">
        <f>'90.1 Data-IP'!E1807*Convert!$B$6/$D1807</f>
        <v>0</v>
      </c>
      <c r="F1807" s="5">
        <f>'90.1 Data-IP'!F1807*Convert!$B$7/$D1807</f>
        <v>0</v>
      </c>
      <c r="G1807" s="5">
        <f>'90.1 Data-IP'!G1807*Convert!$B$6/$D1807</f>
        <v>9.5580497697166358</v>
      </c>
      <c r="H1807" s="5">
        <f>'90.1 Data-IP'!H1807*Convert!$B$6/$D1807</f>
        <v>9.0285850286715057</v>
      </c>
      <c r="I1807" s="5">
        <f>'90.1 Data-IP'!I1807*Convert!$B$6/$D1807</f>
        <v>3.2759909903445865</v>
      </c>
      <c r="J1807" s="5">
        <f>'90.1 Data-IP'!J1807*Convert!$B$6/$D1807</f>
        <v>7.8727600384161276</v>
      </c>
      <c r="K1807" s="5">
        <f>'90.1 Data-IP'!K1807*Convert!$B$7/$D1807</f>
        <v>0</v>
      </c>
      <c r="L1807" s="5">
        <f>'90.1 Data-IP'!L1807*Convert!$B$6/$D1807</f>
        <v>0</v>
      </c>
      <c r="M1807" s="5">
        <f>'90.1 Data-IP'!M1807*Convert!$B$6/$D1807</f>
        <v>4.615802094318262</v>
      </c>
      <c r="N1807" s="5">
        <f>'90.1 Data-IP'!N1807*Convert!$B$6/$D1807</f>
        <v>0</v>
      </c>
      <c r="O1807" s="5">
        <f>'90.1 Data-IP'!O1807*Convert!$B$6/$D1807</f>
        <v>0</v>
      </c>
      <c r="P1807" s="5">
        <f>'90.1 Data-IP'!P1807*Convert!$B$6/$D1807</f>
        <v>0</v>
      </c>
      <c r="Q1807" s="5">
        <f>'90.1 Data-IP'!Q1807*Convert!$B$6/$D1807</f>
        <v>0</v>
      </c>
      <c r="R1807" s="5">
        <f>'90.1 Data-IP'!R1807*Convert!$B$6/$D1807</f>
        <v>0</v>
      </c>
      <c r="S1807" s="5">
        <f>'90.1 Data-IP'!S1807*Convert!$B$6/$D1807</f>
        <v>0</v>
      </c>
      <c r="T1807" s="5">
        <f>'90.1 Data-IP'!T1807*Convert!$B$6/$D1807</f>
        <v>1.271753544667221</v>
      </c>
      <c r="U1807" s="5">
        <f>'90.1 Data-IP'!U1807*Convert!$B$7/$D1807</f>
        <v>0</v>
      </c>
      <c r="V1807" s="5">
        <f>'90.1 Data-IP'!V1807*Convert!$B$6/$D1807</f>
        <v>0</v>
      </c>
      <c r="W1807" s="5">
        <f>'90.1 Data-IP'!W1807*Convert!$B$6/$D1807</f>
        <v>14.173851864034898</v>
      </c>
      <c r="X1807" s="5">
        <f>'90.1 Data-IP'!X1807*Convert!$B$7/$D1807</f>
        <v>0</v>
      </c>
      <c r="Y1807" s="5">
        <f t="shared" si="56"/>
        <v>14.173851864034898</v>
      </c>
      <c r="Z1807" s="5">
        <f>'90.1 Data-IP'!Z1807*Convert!$B$6/$D1807</f>
        <v>35.623518225111518</v>
      </c>
      <c r="AA1807" s="5">
        <f>'90.1 Data-IP'!AA1807*Convert!$B$7/$D1807</f>
        <v>0</v>
      </c>
      <c r="AB1807" s="5">
        <f t="shared" si="57"/>
        <v>35.623518225111518</v>
      </c>
    </row>
    <row r="1808" spans="1:28" x14ac:dyDescent="0.25">
      <c r="A1808" s="95">
        <v>2019</v>
      </c>
      <c r="B1808" s="95" t="s">
        <v>1</v>
      </c>
      <c r="C1808" s="101" t="s">
        <v>6</v>
      </c>
      <c r="D1808" s="5">
        <f>'90.1 Data-SI'!D1808*Convert!$B$1</f>
        <v>52044.906174549214</v>
      </c>
      <c r="E1808" s="5">
        <f>'90.1 Data-IP'!E1808*Convert!$B$6/$D1808</f>
        <v>0</v>
      </c>
      <c r="F1808" s="5">
        <f>'90.1 Data-IP'!F1808*Convert!$B$7/$D1808</f>
        <v>3.9482584859861289E-4</v>
      </c>
      <c r="G1808" s="5">
        <f>'90.1 Data-IP'!G1808*Convert!$B$6/$D1808</f>
        <v>10.00042390520859</v>
      </c>
      <c r="H1808" s="5">
        <f>'90.1 Data-IP'!H1808*Convert!$B$6/$D1808</f>
        <v>9.2460231630658569</v>
      </c>
      <c r="I1808" s="5">
        <f>'90.1 Data-IP'!I1808*Convert!$B$6/$D1808</f>
        <v>3.2742607134130668</v>
      </c>
      <c r="J1808" s="5">
        <f>'90.1 Data-IP'!J1808*Convert!$B$6/$D1808</f>
        <v>7.8727600384161276</v>
      </c>
      <c r="K1808" s="5">
        <f>'90.1 Data-IP'!K1808*Convert!$B$7/$D1808</f>
        <v>0</v>
      </c>
      <c r="L1808" s="5">
        <f>'90.1 Data-IP'!L1808*Convert!$B$6/$D1808</f>
        <v>0</v>
      </c>
      <c r="M1808" s="5">
        <f>'90.1 Data-IP'!M1808*Convert!$B$6/$D1808</f>
        <v>5.6672337097052665</v>
      </c>
      <c r="N1808" s="5">
        <f>'90.1 Data-IP'!N1808*Convert!$B$6/$D1808</f>
        <v>0</v>
      </c>
      <c r="O1808" s="5">
        <f>'90.1 Data-IP'!O1808*Convert!$B$6/$D1808</f>
        <v>0</v>
      </c>
      <c r="P1808" s="5">
        <f>'90.1 Data-IP'!P1808*Convert!$B$6/$D1808</f>
        <v>0</v>
      </c>
      <c r="Q1808" s="5">
        <f>'90.1 Data-IP'!Q1808*Convert!$B$6/$D1808</f>
        <v>0</v>
      </c>
      <c r="R1808" s="5">
        <f>'90.1 Data-IP'!R1808*Convert!$B$6/$D1808</f>
        <v>0</v>
      </c>
      <c r="S1808" s="5">
        <f>'90.1 Data-IP'!S1808*Convert!$B$6/$D1808</f>
        <v>0</v>
      </c>
      <c r="T1808" s="5">
        <f>'90.1 Data-IP'!T1808*Convert!$B$6/$D1808</f>
        <v>1.2700232677357006</v>
      </c>
      <c r="U1808" s="5">
        <f>'90.1 Data-IP'!U1808*Convert!$B$7/$D1808</f>
        <v>0</v>
      </c>
      <c r="V1808" s="5">
        <f>'90.1 Data-IP'!V1808*Convert!$B$6/$D1808</f>
        <v>0</v>
      </c>
      <c r="W1808" s="5">
        <f>'90.1 Data-IP'!W1808*Convert!$B$6/$D1808</f>
        <v>15.667657614913857</v>
      </c>
      <c r="X1808" s="5">
        <f>'90.1 Data-IP'!X1808*Convert!$B$7/$D1808</f>
        <v>3.9482584859861289E-4</v>
      </c>
      <c r="Y1808" s="5">
        <f t="shared" si="56"/>
        <v>15.668052440762455</v>
      </c>
      <c r="Z1808" s="5">
        <f>'90.1 Data-IP'!Z1808*Convert!$B$6/$D1808</f>
        <v>37.330724797544605</v>
      </c>
      <c r="AA1808" s="5">
        <f>'90.1 Data-IP'!AA1808*Convert!$B$7/$D1808</f>
        <v>3.9482584859861289E-4</v>
      </c>
      <c r="AB1808" s="5">
        <f t="shared" si="57"/>
        <v>37.331119623393207</v>
      </c>
    </row>
    <row r="1809" spans="1:28" x14ac:dyDescent="0.25">
      <c r="A1809" s="95">
        <v>2019</v>
      </c>
      <c r="B1809" s="95" t="s">
        <v>1</v>
      </c>
      <c r="C1809" s="101" t="s">
        <v>11</v>
      </c>
      <c r="D1809" s="5">
        <f>'90.1 Data-SI'!D1809*Convert!$B$1</f>
        <v>52044.906174549214</v>
      </c>
      <c r="E1809" s="5">
        <f>'90.1 Data-IP'!E1809*Convert!$B$6/$D1809</f>
        <v>0</v>
      </c>
      <c r="F1809" s="5">
        <f>'90.1 Data-IP'!F1809*Convert!$B$7/$D1809</f>
        <v>0</v>
      </c>
      <c r="G1809" s="5">
        <f>'90.1 Data-IP'!G1809*Convert!$B$6/$D1809</f>
        <v>5.4157667956576887</v>
      </c>
      <c r="H1809" s="5">
        <f>'90.1 Data-IP'!H1809*Convert!$B$6/$D1809</f>
        <v>9.4288557588298065</v>
      </c>
      <c r="I1809" s="5">
        <f>'90.1 Data-IP'!I1809*Convert!$B$6/$D1809</f>
        <v>3.2754142313674128</v>
      </c>
      <c r="J1809" s="5">
        <f>'90.1 Data-IP'!J1809*Convert!$B$6/$D1809</f>
        <v>7.8727600384161276</v>
      </c>
      <c r="K1809" s="5">
        <f>'90.1 Data-IP'!K1809*Convert!$B$7/$D1809</f>
        <v>0</v>
      </c>
      <c r="L1809" s="5">
        <f>'90.1 Data-IP'!L1809*Convert!$B$6/$D1809</f>
        <v>0</v>
      </c>
      <c r="M1809" s="5">
        <f>'90.1 Data-IP'!M1809*Convert!$B$6/$D1809</f>
        <v>3.4836242221269895</v>
      </c>
      <c r="N1809" s="5">
        <f>'90.1 Data-IP'!N1809*Convert!$B$6/$D1809</f>
        <v>0</v>
      </c>
      <c r="O1809" s="5">
        <f>'90.1 Data-IP'!O1809*Convert!$B$6/$D1809</f>
        <v>0</v>
      </c>
      <c r="P1809" s="5">
        <f>'90.1 Data-IP'!P1809*Convert!$B$6/$D1809</f>
        <v>0</v>
      </c>
      <c r="Q1809" s="5">
        <f>'90.1 Data-IP'!Q1809*Convert!$B$6/$D1809</f>
        <v>0</v>
      </c>
      <c r="R1809" s="5">
        <f>'90.1 Data-IP'!R1809*Convert!$B$6/$D1809</f>
        <v>0</v>
      </c>
      <c r="S1809" s="5">
        <f>'90.1 Data-IP'!S1809*Convert!$B$6/$D1809</f>
        <v>0</v>
      </c>
      <c r="T1809" s="5">
        <f>'90.1 Data-IP'!T1809*Convert!$B$6/$D1809</f>
        <v>1.3057823243204481</v>
      </c>
      <c r="U1809" s="5">
        <f>'90.1 Data-IP'!U1809*Convert!$B$7/$D1809</f>
        <v>0</v>
      </c>
      <c r="V1809" s="5">
        <f>'90.1 Data-IP'!V1809*Convert!$B$6/$D1809</f>
        <v>0</v>
      </c>
      <c r="W1809" s="5">
        <f>'90.1 Data-IP'!W1809*Convert!$B$6/$D1809</f>
        <v>8.8993910177846782</v>
      </c>
      <c r="X1809" s="5">
        <f>'90.1 Data-IP'!X1809*Convert!$B$7/$D1809</f>
        <v>0</v>
      </c>
      <c r="Y1809" s="5">
        <f t="shared" si="56"/>
        <v>8.8993910177846782</v>
      </c>
      <c r="Z1809" s="5">
        <f>'90.1 Data-IP'!Z1809*Convert!$B$6/$D1809</f>
        <v>30.782203370718477</v>
      </c>
      <c r="AA1809" s="5">
        <f>'90.1 Data-IP'!AA1809*Convert!$B$7/$D1809</f>
        <v>0</v>
      </c>
      <c r="AB1809" s="5">
        <f t="shared" si="57"/>
        <v>30.782203370718477</v>
      </c>
    </row>
    <row r="1810" spans="1:28" x14ac:dyDescent="0.25">
      <c r="A1810" s="95">
        <v>2019</v>
      </c>
      <c r="B1810" s="95" t="s">
        <v>1</v>
      </c>
      <c r="C1810" s="101" t="s">
        <v>13</v>
      </c>
      <c r="D1810" s="5">
        <f>'90.1 Data-SI'!D1810*Convert!$B$1</f>
        <v>52044.906174549214</v>
      </c>
      <c r="E1810" s="5">
        <f>'90.1 Data-IP'!E1810*Convert!$B$6/$D1810</f>
        <v>0</v>
      </c>
      <c r="F1810" s="5">
        <f>'90.1 Data-IP'!F1810*Convert!$B$7/$D1810</f>
        <v>3.8890346086963373E-2</v>
      </c>
      <c r="G1810" s="5">
        <f>'90.1 Data-IP'!G1810*Convert!$B$6/$D1810</f>
        <v>6.9574435416420322</v>
      </c>
      <c r="H1810" s="5">
        <f>'90.1 Data-IP'!H1810*Convert!$B$6/$D1810</f>
        <v>9.3279229378244715</v>
      </c>
      <c r="I1810" s="5">
        <f>'90.1 Data-IP'!I1810*Convert!$B$6/$D1810</f>
        <v>3.2702234005728532</v>
      </c>
      <c r="J1810" s="5">
        <f>'90.1 Data-IP'!J1810*Convert!$B$6/$D1810</f>
        <v>7.8727600384161276</v>
      </c>
      <c r="K1810" s="5">
        <f>'90.1 Data-IP'!K1810*Convert!$B$7/$D1810</f>
        <v>0</v>
      </c>
      <c r="L1810" s="5">
        <f>'90.1 Data-IP'!L1810*Convert!$B$6/$D1810</f>
        <v>0</v>
      </c>
      <c r="M1810" s="5">
        <f>'90.1 Data-IP'!M1810*Convert!$B$6/$D1810</f>
        <v>4.8770739109777859</v>
      </c>
      <c r="N1810" s="5">
        <f>'90.1 Data-IP'!N1810*Convert!$B$6/$D1810</f>
        <v>0</v>
      </c>
      <c r="O1810" s="5">
        <f>'90.1 Data-IP'!O1810*Convert!$B$6/$D1810</f>
        <v>0</v>
      </c>
      <c r="P1810" s="5">
        <f>'90.1 Data-IP'!P1810*Convert!$B$6/$D1810</f>
        <v>0</v>
      </c>
      <c r="Q1810" s="5">
        <f>'90.1 Data-IP'!Q1810*Convert!$B$6/$D1810</f>
        <v>0</v>
      </c>
      <c r="R1810" s="5">
        <f>'90.1 Data-IP'!R1810*Convert!$B$6/$D1810</f>
        <v>0</v>
      </c>
      <c r="S1810" s="5">
        <f>'90.1 Data-IP'!S1810*Convert!$B$6/$D1810</f>
        <v>0</v>
      </c>
      <c r="T1810" s="5">
        <f>'90.1 Data-IP'!T1810*Convert!$B$6/$D1810</f>
        <v>1.3069358422747945</v>
      </c>
      <c r="U1810" s="5">
        <f>'90.1 Data-IP'!U1810*Convert!$B$7/$D1810</f>
        <v>0</v>
      </c>
      <c r="V1810" s="5">
        <f>'90.1 Data-IP'!V1810*Convert!$B$6/$D1810</f>
        <v>0</v>
      </c>
      <c r="W1810" s="5">
        <f>'90.1 Data-IP'!W1810*Convert!$B$6/$D1810</f>
        <v>11.834517452619819</v>
      </c>
      <c r="X1810" s="5">
        <f>'90.1 Data-IP'!X1810*Convert!$B$7/$D1810</f>
        <v>3.8890346086963373E-2</v>
      </c>
      <c r="Y1810" s="5">
        <f t="shared" si="56"/>
        <v>11.873407798706783</v>
      </c>
      <c r="Z1810" s="5">
        <f>'90.1 Data-IP'!Z1810*Convert!$B$6/$D1810</f>
        <v>33.61235967170807</v>
      </c>
      <c r="AA1810" s="5">
        <f>'90.1 Data-IP'!AA1810*Convert!$B$7/$D1810</f>
        <v>3.8890346086963373E-2</v>
      </c>
      <c r="AB1810" s="5">
        <f t="shared" si="57"/>
        <v>33.651250017795036</v>
      </c>
    </row>
    <row r="1811" spans="1:28" x14ac:dyDescent="0.25">
      <c r="A1811" s="95">
        <v>2019</v>
      </c>
      <c r="B1811" s="95" t="s">
        <v>1</v>
      </c>
      <c r="C1811" s="101" t="s">
        <v>19</v>
      </c>
      <c r="D1811" s="5">
        <f>'90.1 Data-SI'!D1811*Convert!$B$1</f>
        <v>52044.906174549214</v>
      </c>
      <c r="E1811" s="5">
        <f>'90.1 Data-IP'!E1811*Convert!$B$6/$D1811</f>
        <v>0</v>
      </c>
      <c r="F1811" s="5">
        <f>'90.1 Data-IP'!F1811*Convert!$B$7/$D1811</f>
        <v>3.4349848828079323E-2</v>
      </c>
      <c r="G1811" s="5">
        <f>'90.1 Data-IP'!G1811*Convert!$B$6/$D1811</f>
        <v>3.9346497422765436</v>
      </c>
      <c r="H1811" s="5">
        <f>'90.1 Data-IP'!H1811*Convert!$B$6/$D1811</f>
        <v>9.470382405186287</v>
      </c>
      <c r="I1811" s="5">
        <f>'90.1 Data-IP'!I1811*Convert!$B$6/$D1811</f>
        <v>3.26964664159568</v>
      </c>
      <c r="J1811" s="5">
        <f>'90.1 Data-IP'!J1811*Convert!$B$6/$D1811</f>
        <v>7.8727600384161276</v>
      </c>
      <c r="K1811" s="5">
        <f>'90.1 Data-IP'!K1811*Convert!$B$7/$D1811</f>
        <v>0</v>
      </c>
      <c r="L1811" s="5">
        <f>'90.1 Data-IP'!L1811*Convert!$B$6/$D1811</f>
        <v>0</v>
      </c>
      <c r="M1811" s="5">
        <f>'90.1 Data-IP'!M1811*Convert!$B$6/$D1811</f>
        <v>3.2350411029652792</v>
      </c>
      <c r="N1811" s="5">
        <f>'90.1 Data-IP'!N1811*Convert!$B$6/$D1811</f>
        <v>0</v>
      </c>
      <c r="O1811" s="5">
        <f>'90.1 Data-IP'!O1811*Convert!$B$6/$D1811</f>
        <v>0</v>
      </c>
      <c r="P1811" s="5">
        <f>'90.1 Data-IP'!P1811*Convert!$B$6/$D1811</f>
        <v>0</v>
      </c>
      <c r="Q1811" s="5">
        <f>'90.1 Data-IP'!Q1811*Convert!$B$6/$D1811</f>
        <v>0</v>
      </c>
      <c r="R1811" s="5">
        <f>'90.1 Data-IP'!R1811*Convert!$B$6/$D1811</f>
        <v>0</v>
      </c>
      <c r="S1811" s="5">
        <f>'90.1 Data-IP'!S1811*Convert!$B$6/$D1811</f>
        <v>0</v>
      </c>
      <c r="T1811" s="5">
        <f>'90.1 Data-IP'!T1811*Convert!$B$6/$D1811</f>
        <v>1.3455786937454086</v>
      </c>
      <c r="U1811" s="5">
        <f>'90.1 Data-IP'!U1811*Convert!$B$7/$D1811</f>
        <v>0</v>
      </c>
      <c r="V1811" s="5">
        <f>'90.1 Data-IP'!V1811*Convert!$B$6/$D1811</f>
        <v>0</v>
      </c>
      <c r="W1811" s="5">
        <f>'90.1 Data-IP'!W1811*Convert!$B$6/$D1811</f>
        <v>7.1696908452418224</v>
      </c>
      <c r="X1811" s="5">
        <f>'90.1 Data-IP'!X1811*Convert!$B$7/$D1811</f>
        <v>3.4349848828079323E-2</v>
      </c>
      <c r="Y1811" s="5">
        <f t="shared" si="56"/>
        <v>7.204040694069902</v>
      </c>
      <c r="Z1811" s="5">
        <f>'90.1 Data-IP'!Z1811*Convert!$B$6/$D1811</f>
        <v>29.128058624185321</v>
      </c>
      <c r="AA1811" s="5">
        <f>'90.1 Data-IP'!AA1811*Convert!$B$7/$D1811</f>
        <v>3.4349848828079323E-2</v>
      </c>
      <c r="AB1811" s="5">
        <f t="shared" si="57"/>
        <v>29.1624084730134</v>
      </c>
    </row>
    <row r="1812" spans="1:28" x14ac:dyDescent="0.25">
      <c r="A1812" s="95">
        <v>2019</v>
      </c>
      <c r="B1812" s="95" t="s">
        <v>1</v>
      </c>
      <c r="C1812" s="101" t="s">
        <v>20</v>
      </c>
      <c r="D1812" s="5">
        <f>'90.1 Data-SI'!D1812*Convert!$B$1</f>
        <v>52044.906174549214</v>
      </c>
      <c r="E1812" s="5">
        <f>'90.1 Data-IP'!E1812*Convert!$B$6/$D1812</f>
        <v>0</v>
      </c>
      <c r="F1812" s="5">
        <f>'90.1 Data-IP'!F1812*Convert!$B$7/$D1812</f>
        <v>7.7978105098226058E-2</v>
      </c>
      <c r="G1812" s="5">
        <f>'90.1 Data-IP'!G1812*Convert!$B$6/$D1812</f>
        <v>3.9317659473906779</v>
      </c>
      <c r="H1812" s="5">
        <f>'90.1 Data-IP'!H1812*Convert!$B$6/$D1812</f>
        <v>9.9133332996554131</v>
      </c>
      <c r="I1812" s="5">
        <f>'90.1 Data-IP'!I1812*Convert!$B$6/$D1812</f>
        <v>3.2731071954587199</v>
      </c>
      <c r="J1812" s="5">
        <f>'90.1 Data-IP'!J1812*Convert!$B$6/$D1812</f>
        <v>7.8727600384161276</v>
      </c>
      <c r="K1812" s="5">
        <f>'90.1 Data-IP'!K1812*Convert!$B$7/$D1812</f>
        <v>0</v>
      </c>
      <c r="L1812" s="5">
        <f>'90.1 Data-IP'!L1812*Convert!$B$6/$D1812</f>
        <v>0</v>
      </c>
      <c r="M1812" s="5">
        <f>'90.1 Data-IP'!M1812*Convert!$B$6/$D1812</f>
        <v>4.0459642248709988</v>
      </c>
      <c r="N1812" s="5">
        <f>'90.1 Data-IP'!N1812*Convert!$B$6/$D1812</f>
        <v>0</v>
      </c>
      <c r="O1812" s="5">
        <f>'90.1 Data-IP'!O1812*Convert!$B$6/$D1812</f>
        <v>0</v>
      </c>
      <c r="P1812" s="5">
        <f>'90.1 Data-IP'!P1812*Convert!$B$6/$D1812</f>
        <v>0</v>
      </c>
      <c r="Q1812" s="5">
        <f>'90.1 Data-IP'!Q1812*Convert!$B$6/$D1812</f>
        <v>0</v>
      </c>
      <c r="R1812" s="5">
        <f>'90.1 Data-IP'!R1812*Convert!$B$6/$D1812</f>
        <v>0</v>
      </c>
      <c r="S1812" s="5">
        <f>'90.1 Data-IP'!S1812*Convert!$B$6/$D1812</f>
        <v>0</v>
      </c>
      <c r="T1812" s="5">
        <f>'90.1 Data-IP'!T1812*Convert!$B$6/$D1812</f>
        <v>1.348462488631275</v>
      </c>
      <c r="U1812" s="5">
        <f>'90.1 Data-IP'!U1812*Convert!$B$7/$D1812</f>
        <v>0</v>
      </c>
      <c r="V1812" s="5">
        <f>'90.1 Data-IP'!V1812*Convert!$B$6/$D1812</f>
        <v>0</v>
      </c>
      <c r="W1812" s="5">
        <f>'90.1 Data-IP'!W1812*Convert!$B$6/$D1812</f>
        <v>7.9777301722616762</v>
      </c>
      <c r="X1812" s="5">
        <f>'90.1 Data-IP'!X1812*Convert!$B$7/$D1812</f>
        <v>7.7978105098226058E-2</v>
      </c>
      <c r="Y1812" s="5">
        <f t="shared" si="56"/>
        <v>8.0557082773599031</v>
      </c>
      <c r="Z1812" s="5">
        <f>'90.1 Data-IP'!Z1812*Convert!$B$6/$D1812</f>
        <v>30.385393194423216</v>
      </c>
      <c r="AA1812" s="5">
        <f>'90.1 Data-IP'!AA1812*Convert!$B$7/$D1812</f>
        <v>7.7978105098226058E-2</v>
      </c>
      <c r="AB1812" s="5">
        <f t="shared" si="57"/>
        <v>30.463371299521441</v>
      </c>
    </row>
    <row r="1813" spans="1:28" x14ac:dyDescent="0.25">
      <c r="A1813" s="95">
        <v>2019</v>
      </c>
      <c r="B1813" s="95" t="s">
        <v>1</v>
      </c>
      <c r="C1813" s="101" t="s">
        <v>3</v>
      </c>
      <c r="D1813" s="5">
        <f>'90.1 Data-SI'!D1813*Convert!$B$1</f>
        <v>52044.906174549214</v>
      </c>
      <c r="E1813" s="5">
        <f>'90.1 Data-IP'!E1813*Convert!$B$6/$D1813</f>
        <v>0</v>
      </c>
      <c r="F1813" s="5">
        <f>'90.1 Data-IP'!F1813*Convert!$B$7/$D1813</f>
        <v>3.4486063745845845</v>
      </c>
      <c r="G1813" s="5">
        <f>'90.1 Data-IP'!G1813*Convert!$B$6/$D1813</f>
        <v>1.9771297737502189</v>
      </c>
      <c r="H1813" s="5">
        <f>'90.1 Data-IP'!H1813*Convert!$B$6/$D1813</f>
        <v>9.6762853600371717</v>
      </c>
      <c r="I1813" s="5">
        <f>'90.1 Data-IP'!I1813*Convert!$B$6/$D1813</f>
        <v>3.2759909903445865</v>
      </c>
      <c r="J1813" s="5">
        <f>'90.1 Data-IP'!J1813*Convert!$B$6/$D1813</f>
        <v>7.8727600384161276</v>
      </c>
      <c r="K1813" s="5">
        <f>'90.1 Data-IP'!K1813*Convert!$B$7/$D1813</f>
        <v>0</v>
      </c>
      <c r="L1813" s="5">
        <f>'90.1 Data-IP'!L1813*Convert!$B$6/$D1813</f>
        <v>0</v>
      </c>
      <c r="M1813" s="5">
        <f>'90.1 Data-IP'!M1813*Convert!$B$6/$D1813</f>
        <v>2.9091722808623404</v>
      </c>
      <c r="N1813" s="5">
        <f>'90.1 Data-IP'!N1813*Convert!$B$6/$D1813</f>
        <v>0</v>
      </c>
      <c r="O1813" s="5">
        <f>'90.1 Data-IP'!O1813*Convert!$B$6/$D1813</f>
        <v>0</v>
      </c>
      <c r="P1813" s="5">
        <f>'90.1 Data-IP'!P1813*Convert!$B$6/$D1813</f>
        <v>0</v>
      </c>
      <c r="Q1813" s="5">
        <f>'90.1 Data-IP'!Q1813*Convert!$B$6/$D1813</f>
        <v>0</v>
      </c>
      <c r="R1813" s="5">
        <f>'90.1 Data-IP'!R1813*Convert!$B$6/$D1813</f>
        <v>0</v>
      </c>
      <c r="S1813" s="5">
        <f>'90.1 Data-IP'!S1813*Convert!$B$6/$D1813</f>
        <v>0</v>
      </c>
      <c r="T1813" s="5">
        <f>'90.1 Data-IP'!T1813*Convert!$B$6/$D1813</f>
        <v>1.4136362530518631</v>
      </c>
      <c r="U1813" s="5">
        <f>'90.1 Data-IP'!U1813*Convert!$B$7/$D1813</f>
        <v>0</v>
      </c>
      <c r="V1813" s="5">
        <f>'90.1 Data-IP'!V1813*Convert!$B$6/$D1813</f>
        <v>0</v>
      </c>
      <c r="W1813" s="5">
        <f>'90.1 Data-IP'!W1813*Convert!$B$6/$D1813</f>
        <v>4.8863020546125586</v>
      </c>
      <c r="X1813" s="5">
        <f>'90.1 Data-IP'!X1813*Convert!$B$7/$D1813</f>
        <v>3.4486063745845845</v>
      </c>
      <c r="Y1813" s="5">
        <f t="shared" si="56"/>
        <v>8.3349084291971423</v>
      </c>
      <c r="Z1813" s="5">
        <f>'90.1 Data-IP'!Z1813*Convert!$B$6/$D1813</f>
        <v>27.12497469646231</v>
      </c>
      <c r="AA1813" s="5">
        <f>'90.1 Data-IP'!AA1813*Convert!$B$7/$D1813</f>
        <v>3.4486063745845845</v>
      </c>
      <c r="AB1813" s="5">
        <f t="shared" si="57"/>
        <v>30.573581071046895</v>
      </c>
    </row>
    <row r="1814" spans="1:28" x14ac:dyDescent="0.25">
      <c r="A1814" s="95">
        <v>2019</v>
      </c>
      <c r="B1814" s="95" t="s">
        <v>1</v>
      </c>
      <c r="C1814" s="101" t="s">
        <v>7</v>
      </c>
      <c r="D1814" s="5">
        <f>'90.1 Data-SI'!D1814*Convert!$B$1</f>
        <v>52044.906174549214</v>
      </c>
      <c r="E1814" s="5">
        <f>'90.1 Data-IP'!E1814*Convert!$B$6/$D1814</f>
        <v>0</v>
      </c>
      <c r="F1814" s="5">
        <f>'90.1 Data-IP'!F1814*Convert!$B$7/$D1814</f>
        <v>0.60803180684186398</v>
      </c>
      <c r="G1814" s="5">
        <f>'90.1 Data-IP'!G1814*Convert!$B$6/$D1814</f>
        <v>2.3733631910683051</v>
      </c>
      <c r="H1814" s="5">
        <f>'90.1 Data-IP'!H1814*Convert!$B$6/$D1814</f>
        <v>9.7674132784305598</v>
      </c>
      <c r="I1814" s="5">
        <f>'90.1 Data-IP'!I1814*Convert!$B$6/$D1814</f>
        <v>3.26964664159568</v>
      </c>
      <c r="J1814" s="5">
        <f>'90.1 Data-IP'!J1814*Convert!$B$6/$D1814</f>
        <v>7.8727600384161276</v>
      </c>
      <c r="K1814" s="5">
        <f>'90.1 Data-IP'!K1814*Convert!$B$7/$D1814</f>
        <v>0</v>
      </c>
      <c r="L1814" s="5">
        <f>'90.1 Data-IP'!L1814*Convert!$B$6/$D1814</f>
        <v>0</v>
      </c>
      <c r="M1814" s="5">
        <f>'90.1 Data-IP'!M1814*Convert!$B$6/$D1814</f>
        <v>3.6041668483562188</v>
      </c>
      <c r="N1814" s="5">
        <f>'90.1 Data-IP'!N1814*Convert!$B$6/$D1814</f>
        <v>0</v>
      </c>
      <c r="O1814" s="5">
        <f>'90.1 Data-IP'!O1814*Convert!$B$6/$D1814</f>
        <v>0</v>
      </c>
      <c r="P1814" s="5">
        <f>'90.1 Data-IP'!P1814*Convert!$B$6/$D1814</f>
        <v>0</v>
      </c>
      <c r="Q1814" s="5">
        <f>'90.1 Data-IP'!Q1814*Convert!$B$6/$D1814</f>
        <v>0</v>
      </c>
      <c r="R1814" s="5">
        <f>'90.1 Data-IP'!R1814*Convert!$B$6/$D1814</f>
        <v>0</v>
      </c>
      <c r="S1814" s="5">
        <f>'90.1 Data-IP'!S1814*Convert!$B$6/$D1814</f>
        <v>0</v>
      </c>
      <c r="T1814" s="5">
        <f>'90.1 Data-IP'!T1814*Convert!$B$6/$D1814</f>
        <v>1.3963334837366628</v>
      </c>
      <c r="U1814" s="5">
        <f>'90.1 Data-IP'!U1814*Convert!$B$7/$D1814</f>
        <v>0</v>
      </c>
      <c r="V1814" s="5">
        <f>'90.1 Data-IP'!V1814*Convert!$B$6/$D1814</f>
        <v>0</v>
      </c>
      <c r="W1814" s="5">
        <f>'90.1 Data-IP'!W1814*Convert!$B$6/$D1814</f>
        <v>5.9775300394245239</v>
      </c>
      <c r="X1814" s="5">
        <f>'90.1 Data-IP'!X1814*Convert!$B$7/$D1814</f>
        <v>0.60803180684186398</v>
      </c>
      <c r="Y1814" s="5">
        <f t="shared" si="56"/>
        <v>6.5855618462663879</v>
      </c>
      <c r="Z1814" s="5">
        <f>'90.1 Data-IP'!Z1814*Convert!$B$6/$D1814</f>
        <v>28.284260240580721</v>
      </c>
      <c r="AA1814" s="5">
        <f>'90.1 Data-IP'!AA1814*Convert!$B$7/$D1814</f>
        <v>0.60803180684186398</v>
      </c>
      <c r="AB1814" s="5">
        <f t="shared" si="57"/>
        <v>28.892292047422586</v>
      </c>
    </row>
    <row r="1815" spans="1:28" x14ac:dyDescent="0.25">
      <c r="A1815" s="95">
        <v>2019</v>
      </c>
      <c r="B1815" s="95" t="s">
        <v>1</v>
      </c>
      <c r="C1815" s="101" t="s">
        <v>17</v>
      </c>
      <c r="D1815" s="5">
        <f>'90.1 Data-SI'!D1815*Convert!$B$1</f>
        <v>52044.906174549214</v>
      </c>
      <c r="E1815" s="5">
        <f>'90.1 Data-IP'!E1815*Convert!$B$6/$D1815</f>
        <v>0</v>
      </c>
      <c r="F1815" s="5">
        <f>'90.1 Data-IP'!F1815*Convert!$B$7/$D1815</f>
        <v>6.9884175201954488E-2</v>
      </c>
      <c r="G1815" s="5">
        <f>'90.1 Data-IP'!G1815*Convert!$B$6/$D1815</f>
        <v>0.65577495704609057</v>
      </c>
      <c r="H1815" s="5">
        <f>'90.1 Data-IP'!H1815*Convert!$B$6/$D1815</f>
        <v>9.6820529498089041</v>
      </c>
      <c r="I1815" s="5">
        <f>'90.1 Data-IP'!I1815*Convert!$B$6/$D1815</f>
        <v>3.2800283031848001</v>
      </c>
      <c r="J1815" s="5">
        <f>'90.1 Data-IP'!J1815*Convert!$B$6/$D1815</f>
        <v>7.8727600384161276</v>
      </c>
      <c r="K1815" s="5">
        <f>'90.1 Data-IP'!K1815*Convert!$B$7/$D1815</f>
        <v>0</v>
      </c>
      <c r="L1815" s="5">
        <f>'90.1 Data-IP'!L1815*Convert!$B$6/$D1815</f>
        <v>0</v>
      </c>
      <c r="M1815" s="5">
        <f>'90.1 Data-IP'!M1815*Convert!$B$6/$D1815</f>
        <v>2.0601830664631802</v>
      </c>
      <c r="N1815" s="5">
        <f>'90.1 Data-IP'!N1815*Convert!$B$6/$D1815</f>
        <v>0</v>
      </c>
      <c r="O1815" s="5">
        <f>'90.1 Data-IP'!O1815*Convert!$B$6/$D1815</f>
        <v>0</v>
      </c>
      <c r="P1815" s="5">
        <f>'90.1 Data-IP'!P1815*Convert!$B$6/$D1815</f>
        <v>0</v>
      </c>
      <c r="Q1815" s="5">
        <f>'90.1 Data-IP'!Q1815*Convert!$B$6/$D1815</f>
        <v>0</v>
      </c>
      <c r="R1815" s="5">
        <f>'90.1 Data-IP'!R1815*Convert!$B$6/$D1815</f>
        <v>0</v>
      </c>
      <c r="S1815" s="5">
        <f>'90.1 Data-IP'!S1815*Convert!$B$6/$D1815</f>
        <v>0</v>
      </c>
      <c r="T1815" s="5">
        <f>'90.1 Data-IP'!T1815*Convert!$B$6/$D1815</f>
        <v>1.4205573607779429</v>
      </c>
      <c r="U1815" s="5">
        <f>'90.1 Data-IP'!U1815*Convert!$B$7/$D1815</f>
        <v>0</v>
      </c>
      <c r="V1815" s="5">
        <f>'90.1 Data-IP'!V1815*Convert!$B$6/$D1815</f>
        <v>0</v>
      </c>
      <c r="W1815" s="5">
        <f>'90.1 Data-IP'!W1815*Convert!$B$6/$D1815</f>
        <v>2.7159580235092706</v>
      </c>
      <c r="X1815" s="5">
        <f>'90.1 Data-IP'!X1815*Convert!$B$7/$D1815</f>
        <v>6.9884175201954488E-2</v>
      </c>
      <c r="Y1815" s="5">
        <f t="shared" si="56"/>
        <v>2.785842198711225</v>
      </c>
      <c r="Z1815" s="5">
        <f>'90.1 Data-IP'!Z1815*Convert!$B$6/$D1815</f>
        <v>24.971356675697045</v>
      </c>
      <c r="AA1815" s="5">
        <f>'90.1 Data-IP'!AA1815*Convert!$B$7/$D1815</f>
        <v>6.9884175201954488E-2</v>
      </c>
      <c r="AB1815" s="5">
        <f t="shared" si="57"/>
        <v>25.041240850899001</v>
      </c>
    </row>
    <row r="1816" spans="1:28" x14ac:dyDescent="0.25">
      <c r="A1816" s="95">
        <v>2019</v>
      </c>
      <c r="B1816" s="95" t="s">
        <v>1</v>
      </c>
      <c r="C1816" s="101" t="s">
        <v>14</v>
      </c>
      <c r="D1816" s="5">
        <f>'90.1 Data-SI'!D1816*Convert!$B$1</f>
        <v>52044.906174549214</v>
      </c>
      <c r="E1816" s="5">
        <f>'90.1 Data-IP'!E1816*Convert!$B$6/$D1816</f>
        <v>0</v>
      </c>
      <c r="F1816" s="5">
        <f>'90.1 Data-IP'!F1816*Convert!$B$7/$D1816</f>
        <v>11.601562735221643</v>
      </c>
      <c r="G1816" s="5">
        <f>'90.1 Data-IP'!G1816*Convert!$B$6/$D1816</f>
        <v>1.0514316153870038</v>
      </c>
      <c r="H1816" s="5">
        <f>'90.1 Data-IP'!H1816*Convert!$B$6/$D1816</f>
        <v>9.5447843132416494</v>
      </c>
      <c r="I1816" s="5">
        <f>'90.1 Data-IP'!I1816*Convert!$B$6/$D1816</f>
        <v>3.2869494109108799</v>
      </c>
      <c r="J1816" s="5">
        <f>'90.1 Data-IP'!J1816*Convert!$B$6/$D1816</f>
        <v>7.8727600384161276</v>
      </c>
      <c r="K1816" s="5">
        <f>'90.1 Data-IP'!K1816*Convert!$B$7/$D1816</f>
        <v>0</v>
      </c>
      <c r="L1816" s="5">
        <f>'90.1 Data-IP'!L1816*Convert!$B$6/$D1816</f>
        <v>0</v>
      </c>
      <c r="M1816" s="5">
        <f>'90.1 Data-IP'!M1816*Convert!$B$6/$D1816</f>
        <v>2.387205406520466</v>
      </c>
      <c r="N1816" s="5">
        <f>'90.1 Data-IP'!N1816*Convert!$B$6/$D1816</f>
        <v>0</v>
      </c>
      <c r="O1816" s="5">
        <f>'90.1 Data-IP'!O1816*Convert!$B$6/$D1816</f>
        <v>0</v>
      </c>
      <c r="P1816" s="5">
        <f>'90.1 Data-IP'!P1816*Convert!$B$6/$D1816</f>
        <v>0</v>
      </c>
      <c r="Q1816" s="5">
        <f>'90.1 Data-IP'!Q1816*Convert!$B$6/$D1816</f>
        <v>0</v>
      </c>
      <c r="R1816" s="5">
        <f>'90.1 Data-IP'!R1816*Convert!$B$6/$D1816</f>
        <v>0</v>
      </c>
      <c r="S1816" s="5">
        <f>'90.1 Data-IP'!S1816*Convert!$B$6/$D1816</f>
        <v>0</v>
      </c>
      <c r="T1816" s="5">
        <f>'90.1 Data-IP'!T1816*Convert!$B$6/$D1816</f>
        <v>1.4672748379289839</v>
      </c>
      <c r="U1816" s="5">
        <f>'90.1 Data-IP'!U1816*Convert!$B$7/$D1816</f>
        <v>0</v>
      </c>
      <c r="V1816" s="5">
        <f>'90.1 Data-IP'!V1816*Convert!$B$6/$D1816</f>
        <v>0</v>
      </c>
      <c r="W1816" s="5">
        <f>'90.1 Data-IP'!W1816*Convert!$B$6/$D1816</f>
        <v>3.4386370219074691</v>
      </c>
      <c r="X1816" s="5">
        <f>'90.1 Data-IP'!X1816*Convert!$B$7/$D1816</f>
        <v>11.601562735221643</v>
      </c>
      <c r="Y1816" s="5">
        <f t="shared" si="56"/>
        <v>15.040199757129113</v>
      </c>
      <c r="Z1816" s="5">
        <f>'90.1 Data-IP'!Z1816*Convert!$B$6/$D1816</f>
        <v>25.609828863427936</v>
      </c>
      <c r="AA1816" s="5">
        <f>'90.1 Data-IP'!AA1816*Convert!$B$7/$D1816</f>
        <v>11.601562735221643</v>
      </c>
      <c r="AB1816" s="5">
        <f t="shared" si="57"/>
        <v>37.211391598649577</v>
      </c>
    </row>
    <row r="1817" spans="1:28" x14ac:dyDescent="0.25">
      <c r="A1817" s="95">
        <v>2019</v>
      </c>
      <c r="B1817" s="95" t="s">
        <v>1</v>
      </c>
      <c r="C1817" s="101" t="s">
        <v>2</v>
      </c>
      <c r="D1817" s="5">
        <f>'90.1 Data-SI'!D1817*Convert!$B$1</f>
        <v>52044.906174549214</v>
      </c>
      <c r="E1817" s="5">
        <f>'90.1 Data-IP'!E1817*Convert!$B$6/$D1817</f>
        <v>0</v>
      </c>
      <c r="F1817" s="5">
        <f>'90.1 Data-IP'!F1817*Convert!$B$7/$D1817</f>
        <v>3.9158827664010434</v>
      </c>
      <c r="G1817" s="5">
        <f>'90.1 Data-IP'!G1817*Convert!$B$6/$D1817</f>
        <v>1.2706000267128741</v>
      </c>
      <c r="H1817" s="5">
        <f>'90.1 Data-IP'!H1817*Convert!$B$6/$D1817</f>
        <v>9.6682107343567427</v>
      </c>
      <c r="I1817" s="5">
        <f>'90.1 Data-IP'!I1817*Convert!$B$6/$D1817</f>
        <v>3.2702234005728532</v>
      </c>
      <c r="J1817" s="5">
        <f>'90.1 Data-IP'!J1817*Convert!$B$6/$D1817</f>
        <v>7.8727600384161276</v>
      </c>
      <c r="K1817" s="5">
        <f>'90.1 Data-IP'!K1817*Convert!$B$7/$D1817</f>
        <v>0</v>
      </c>
      <c r="L1817" s="5">
        <f>'90.1 Data-IP'!L1817*Convert!$B$6/$D1817</f>
        <v>0</v>
      </c>
      <c r="M1817" s="5">
        <f>'90.1 Data-IP'!M1817*Convert!$B$6/$D1817</f>
        <v>2.9974164043698623</v>
      </c>
      <c r="N1817" s="5">
        <f>'90.1 Data-IP'!N1817*Convert!$B$6/$D1817</f>
        <v>0</v>
      </c>
      <c r="O1817" s="5">
        <f>'90.1 Data-IP'!O1817*Convert!$B$6/$D1817</f>
        <v>0</v>
      </c>
      <c r="P1817" s="5">
        <f>'90.1 Data-IP'!P1817*Convert!$B$6/$D1817</f>
        <v>0</v>
      </c>
      <c r="Q1817" s="5">
        <f>'90.1 Data-IP'!Q1817*Convert!$B$6/$D1817</f>
        <v>0</v>
      </c>
      <c r="R1817" s="5">
        <f>'90.1 Data-IP'!R1817*Convert!$B$6/$D1817</f>
        <v>0</v>
      </c>
      <c r="S1817" s="5">
        <f>'90.1 Data-IP'!S1817*Convert!$B$6/$D1817</f>
        <v>0</v>
      </c>
      <c r="T1817" s="5">
        <f>'90.1 Data-IP'!T1817*Convert!$B$6/$D1817</f>
        <v>1.4517023455453035</v>
      </c>
      <c r="U1817" s="5">
        <f>'90.1 Data-IP'!U1817*Convert!$B$7/$D1817</f>
        <v>0</v>
      </c>
      <c r="V1817" s="5">
        <f>'90.1 Data-IP'!V1817*Convert!$B$6/$D1817</f>
        <v>0</v>
      </c>
      <c r="W1817" s="5">
        <f>'90.1 Data-IP'!W1817*Convert!$B$6/$D1817</f>
        <v>4.268016431082736</v>
      </c>
      <c r="X1817" s="5">
        <f>'90.1 Data-IP'!X1817*Convert!$B$7/$D1817</f>
        <v>3.9158827664010434</v>
      </c>
      <c r="Y1817" s="5">
        <f t="shared" si="56"/>
        <v>8.1838991974837789</v>
      </c>
      <c r="Z1817" s="5">
        <f>'90.1 Data-IP'!Z1817*Convert!$B$6/$D1817</f>
        <v>26.530336190996593</v>
      </c>
      <c r="AA1817" s="5">
        <f>'90.1 Data-IP'!AA1817*Convert!$B$7/$D1817</f>
        <v>3.9158827664010434</v>
      </c>
      <c r="AB1817" s="5">
        <f t="shared" si="57"/>
        <v>30.446218957397637</v>
      </c>
    </row>
    <row r="1818" spans="1:28" x14ac:dyDescent="0.25">
      <c r="A1818" s="95">
        <v>2019</v>
      </c>
      <c r="B1818" s="95" t="s">
        <v>1</v>
      </c>
      <c r="C1818" s="101" t="s">
        <v>18</v>
      </c>
      <c r="D1818" s="5">
        <f>'90.1 Data-SI'!D1818*Convert!$B$1</f>
        <v>52044.906174549214</v>
      </c>
      <c r="E1818" s="5">
        <f>'90.1 Data-IP'!E1818*Convert!$B$6/$D1818</f>
        <v>0</v>
      </c>
      <c r="F1818" s="5">
        <f>'90.1 Data-IP'!F1818*Convert!$B$7/$D1818</f>
        <v>5.1546488663791914</v>
      </c>
      <c r="G1818" s="5">
        <f>'90.1 Data-IP'!G1818*Convert!$B$6/$D1818</f>
        <v>0.18167907780960296</v>
      </c>
      <c r="H1818" s="5">
        <f>'90.1 Data-IP'!H1818*Convert!$B$6/$D1818</f>
        <v>9.9196776484043223</v>
      </c>
      <c r="I1818" s="5">
        <f>'90.1 Data-IP'!I1818*Convert!$B$6/$D1818</f>
        <v>3.295024036591307</v>
      </c>
      <c r="J1818" s="5">
        <f>'90.1 Data-IP'!J1818*Convert!$B$6/$D1818</f>
        <v>7.8727600384161276</v>
      </c>
      <c r="K1818" s="5">
        <f>'90.1 Data-IP'!K1818*Convert!$B$7/$D1818</f>
        <v>0</v>
      </c>
      <c r="L1818" s="5">
        <f>'90.1 Data-IP'!L1818*Convert!$B$6/$D1818</f>
        <v>0</v>
      </c>
      <c r="M1818" s="5">
        <f>'90.1 Data-IP'!M1818*Convert!$B$6/$D1818</f>
        <v>1.9252214658046181</v>
      </c>
      <c r="N1818" s="5">
        <f>'90.1 Data-IP'!N1818*Convert!$B$6/$D1818</f>
        <v>0</v>
      </c>
      <c r="O1818" s="5">
        <f>'90.1 Data-IP'!O1818*Convert!$B$6/$D1818</f>
        <v>0</v>
      </c>
      <c r="P1818" s="5">
        <f>'90.1 Data-IP'!P1818*Convert!$B$6/$D1818</f>
        <v>0</v>
      </c>
      <c r="Q1818" s="5">
        <f>'90.1 Data-IP'!Q1818*Convert!$B$6/$D1818</f>
        <v>0</v>
      </c>
      <c r="R1818" s="5">
        <f>'90.1 Data-IP'!R1818*Convert!$B$6/$D1818</f>
        <v>0</v>
      </c>
      <c r="S1818" s="5">
        <f>'90.1 Data-IP'!S1818*Convert!$B$6/$D1818</f>
        <v>0</v>
      </c>
      <c r="T1818" s="5">
        <f>'90.1 Data-IP'!T1818*Convert!$B$6/$D1818</f>
        <v>1.4840008482670111</v>
      </c>
      <c r="U1818" s="5">
        <f>'90.1 Data-IP'!U1818*Convert!$B$7/$D1818</f>
        <v>0</v>
      </c>
      <c r="V1818" s="5">
        <f>'90.1 Data-IP'!V1818*Convert!$B$6/$D1818</f>
        <v>0</v>
      </c>
      <c r="W1818" s="5">
        <f>'90.1 Data-IP'!W1818*Convert!$B$6/$D1818</f>
        <v>2.1069005436142207</v>
      </c>
      <c r="X1818" s="5">
        <f>'90.1 Data-IP'!X1818*Convert!$B$7/$D1818</f>
        <v>5.1546488663791914</v>
      </c>
      <c r="Y1818" s="5">
        <f t="shared" si="56"/>
        <v>7.2615494099934121</v>
      </c>
      <c r="Z1818" s="5">
        <f>'90.1 Data-IP'!Z1818*Convert!$B$6/$D1818</f>
        <v>24.678363115292989</v>
      </c>
      <c r="AA1818" s="5">
        <f>'90.1 Data-IP'!AA1818*Convert!$B$7/$D1818</f>
        <v>5.1546488663791914</v>
      </c>
      <c r="AB1818" s="5">
        <f t="shared" si="57"/>
        <v>29.833011981672179</v>
      </c>
    </row>
    <row r="1819" spans="1:28" x14ac:dyDescent="0.25">
      <c r="A1819" s="95">
        <v>2019</v>
      </c>
      <c r="B1819" s="95" t="s">
        <v>1</v>
      </c>
      <c r="C1819" s="101" t="s">
        <v>4</v>
      </c>
      <c r="D1819" s="5">
        <f>'90.1 Data-SI'!D1819*Convert!$B$1</f>
        <v>52044.906174549214</v>
      </c>
      <c r="E1819" s="5">
        <f>'90.1 Data-IP'!E1819*Convert!$B$6/$D1819</f>
        <v>0</v>
      </c>
      <c r="F1819" s="5">
        <f>'90.1 Data-IP'!F1819*Convert!$B$7/$D1819</f>
        <v>19.643375619478189</v>
      </c>
      <c r="G1819" s="5">
        <f>'90.1 Data-IP'!G1819*Convert!$B$6/$D1819</f>
        <v>0.42737840208544697</v>
      </c>
      <c r="H1819" s="5">
        <f>'90.1 Data-IP'!H1819*Convert!$B$6/$D1819</f>
        <v>9.5868877185753032</v>
      </c>
      <c r="I1819" s="5">
        <f>'90.1 Data-IP'!I1819*Convert!$B$6/$D1819</f>
        <v>3.2806050621619733</v>
      </c>
      <c r="J1819" s="5">
        <f>'90.1 Data-IP'!J1819*Convert!$B$6/$D1819</f>
        <v>7.8727600384161276</v>
      </c>
      <c r="K1819" s="5">
        <f>'90.1 Data-IP'!K1819*Convert!$B$7/$D1819</f>
        <v>0</v>
      </c>
      <c r="L1819" s="5">
        <f>'90.1 Data-IP'!L1819*Convert!$B$6/$D1819</f>
        <v>0</v>
      </c>
      <c r="M1819" s="5">
        <f>'90.1 Data-IP'!M1819*Convert!$B$6/$D1819</f>
        <v>2.2314804826836632</v>
      </c>
      <c r="N1819" s="5">
        <f>'90.1 Data-IP'!N1819*Convert!$B$6/$D1819</f>
        <v>0</v>
      </c>
      <c r="O1819" s="5">
        <f>'90.1 Data-IP'!O1819*Convert!$B$6/$D1819</f>
        <v>0</v>
      </c>
      <c r="P1819" s="5">
        <f>'90.1 Data-IP'!P1819*Convert!$B$6/$D1819</f>
        <v>0</v>
      </c>
      <c r="Q1819" s="5">
        <f>'90.1 Data-IP'!Q1819*Convert!$B$6/$D1819</f>
        <v>0</v>
      </c>
      <c r="R1819" s="5">
        <f>'90.1 Data-IP'!R1819*Convert!$B$6/$D1819</f>
        <v>0</v>
      </c>
      <c r="S1819" s="5">
        <f>'90.1 Data-IP'!S1819*Convert!$B$6/$D1819</f>
        <v>0</v>
      </c>
      <c r="T1819" s="5">
        <f>'90.1 Data-IP'!T1819*Convert!$B$6/$D1819</f>
        <v>1.5116852791713313</v>
      </c>
      <c r="U1819" s="5">
        <f>'90.1 Data-IP'!U1819*Convert!$B$7/$D1819</f>
        <v>0</v>
      </c>
      <c r="V1819" s="5">
        <f>'90.1 Data-IP'!V1819*Convert!$B$6/$D1819</f>
        <v>0</v>
      </c>
      <c r="W1819" s="5">
        <f>'90.1 Data-IP'!W1819*Convert!$B$6/$D1819</f>
        <v>2.6588588847691104</v>
      </c>
      <c r="X1819" s="5">
        <f>'90.1 Data-IP'!X1819*Convert!$B$7/$D1819</f>
        <v>19.643375619478189</v>
      </c>
      <c r="Y1819" s="5">
        <f t="shared" si="56"/>
        <v>22.302234504247298</v>
      </c>
      <c r="Z1819" s="5">
        <f>'90.1 Data-IP'!Z1819*Convert!$B$6/$D1819</f>
        <v>24.911373742071021</v>
      </c>
      <c r="AA1819" s="5">
        <f>'90.1 Data-IP'!AA1819*Convert!$B$7/$D1819</f>
        <v>19.643375619478189</v>
      </c>
      <c r="AB1819" s="5">
        <f t="shared" si="57"/>
        <v>44.554749361549213</v>
      </c>
    </row>
    <row r="1820" spans="1:28" x14ac:dyDescent="0.25">
      <c r="A1820" s="95">
        <v>2019</v>
      </c>
      <c r="B1820" s="95" t="s">
        <v>1</v>
      </c>
      <c r="C1820" s="101" t="s">
        <v>5</v>
      </c>
      <c r="D1820" s="5">
        <f>'90.1 Data-SI'!D1820*Convert!$B$1</f>
        <v>52044.906174549214</v>
      </c>
      <c r="E1820" s="5">
        <f>'90.1 Data-IP'!E1820*Convert!$B$6/$D1820</f>
        <v>0</v>
      </c>
      <c r="F1820" s="5">
        <f>'90.1 Data-IP'!F1820*Convert!$B$7/$D1820</f>
        <v>9.938358847999984</v>
      </c>
      <c r="G1820" s="5">
        <f>'90.1 Data-IP'!G1820*Convert!$B$6/$D1820</f>
        <v>0.68865021874497112</v>
      </c>
      <c r="H1820" s="5">
        <f>'90.1 Data-IP'!H1820*Convert!$B$6/$D1820</f>
        <v>9.7431894013892801</v>
      </c>
      <c r="I1820" s="5">
        <f>'90.1 Data-IP'!I1820*Convert!$B$6/$D1820</f>
        <v>3.2829120980706672</v>
      </c>
      <c r="J1820" s="5">
        <f>'90.1 Data-IP'!J1820*Convert!$B$6/$D1820</f>
        <v>7.8727600384161276</v>
      </c>
      <c r="K1820" s="5">
        <f>'90.1 Data-IP'!K1820*Convert!$B$7/$D1820</f>
        <v>0</v>
      </c>
      <c r="L1820" s="5">
        <f>'90.1 Data-IP'!L1820*Convert!$B$6/$D1820</f>
        <v>0</v>
      </c>
      <c r="M1820" s="5">
        <f>'90.1 Data-IP'!M1820*Convert!$B$6/$D1820</f>
        <v>2.7943972444048457</v>
      </c>
      <c r="N1820" s="5">
        <f>'90.1 Data-IP'!N1820*Convert!$B$6/$D1820</f>
        <v>0</v>
      </c>
      <c r="O1820" s="5">
        <f>'90.1 Data-IP'!O1820*Convert!$B$6/$D1820</f>
        <v>0</v>
      </c>
      <c r="P1820" s="5">
        <f>'90.1 Data-IP'!P1820*Convert!$B$6/$D1820</f>
        <v>0</v>
      </c>
      <c r="Q1820" s="5">
        <f>'90.1 Data-IP'!Q1820*Convert!$B$6/$D1820</f>
        <v>0</v>
      </c>
      <c r="R1820" s="5">
        <f>'90.1 Data-IP'!R1820*Convert!$B$6/$D1820</f>
        <v>0</v>
      </c>
      <c r="S1820" s="5">
        <f>'90.1 Data-IP'!S1820*Convert!$B$6/$D1820</f>
        <v>0</v>
      </c>
      <c r="T1820" s="5">
        <f>'90.1 Data-IP'!T1820*Convert!$B$6/$D1820</f>
        <v>1.4989965816735176</v>
      </c>
      <c r="U1820" s="5">
        <f>'90.1 Data-IP'!U1820*Convert!$B$7/$D1820</f>
        <v>0</v>
      </c>
      <c r="V1820" s="5">
        <f>'90.1 Data-IP'!V1820*Convert!$B$6/$D1820</f>
        <v>0</v>
      </c>
      <c r="W1820" s="5">
        <f>'90.1 Data-IP'!W1820*Convert!$B$6/$D1820</f>
        <v>3.4830474631498167</v>
      </c>
      <c r="X1820" s="5">
        <f>'90.1 Data-IP'!X1820*Convert!$B$7/$D1820</f>
        <v>9.938358847999984</v>
      </c>
      <c r="Y1820" s="5">
        <f t="shared" si="56"/>
        <v>13.4214063111498</v>
      </c>
      <c r="Z1820" s="5">
        <f>'90.1 Data-IP'!Z1820*Convert!$B$6/$D1820</f>
        <v>25.880905582699409</v>
      </c>
      <c r="AA1820" s="5">
        <f>'90.1 Data-IP'!AA1820*Convert!$B$7/$D1820</f>
        <v>9.938358847999984</v>
      </c>
      <c r="AB1820" s="5">
        <f t="shared" si="57"/>
        <v>35.819264430699391</v>
      </c>
    </row>
    <row r="1821" spans="1:28" x14ac:dyDescent="0.25">
      <c r="A1821" s="95">
        <v>2019</v>
      </c>
      <c r="B1821" s="95" t="s">
        <v>1</v>
      </c>
      <c r="C1821" s="101" t="s">
        <v>15</v>
      </c>
      <c r="D1821" s="5">
        <f>'90.1 Data-SI'!D1821*Convert!$B$1</f>
        <v>52044.906174549214</v>
      </c>
      <c r="E1821" s="5">
        <f>'90.1 Data-IP'!E1821*Convert!$B$6/$D1821</f>
        <v>0</v>
      </c>
      <c r="F1821" s="5">
        <f>'90.1 Data-IP'!F1821*Convert!$B$7/$D1821</f>
        <v>4.622028796619662</v>
      </c>
      <c r="G1821" s="5">
        <f>'90.1 Data-IP'!G1821*Convert!$B$6/$D1821</f>
        <v>6.6904041352107757E-2</v>
      </c>
      <c r="H1821" s="5">
        <f>'90.1 Data-IP'!H1821*Convert!$B$6/$D1821</f>
        <v>9.8671925814815467</v>
      </c>
      <c r="I1821" s="5">
        <f>'90.1 Data-IP'!I1821*Convert!$B$6/$D1821</f>
        <v>3.2932937596597873</v>
      </c>
      <c r="J1821" s="5">
        <f>'90.1 Data-IP'!J1821*Convert!$B$6/$D1821</f>
        <v>7.8727600384161276</v>
      </c>
      <c r="K1821" s="5">
        <f>'90.1 Data-IP'!K1821*Convert!$B$7/$D1821</f>
        <v>0</v>
      </c>
      <c r="L1821" s="5">
        <f>'90.1 Data-IP'!L1821*Convert!$B$6/$D1821</f>
        <v>0</v>
      </c>
      <c r="M1821" s="5">
        <f>'90.1 Data-IP'!M1821*Convert!$B$6/$D1821</f>
        <v>1.7239325827711216</v>
      </c>
      <c r="N1821" s="5">
        <f>'90.1 Data-IP'!N1821*Convert!$B$6/$D1821</f>
        <v>0</v>
      </c>
      <c r="O1821" s="5">
        <f>'90.1 Data-IP'!O1821*Convert!$B$6/$D1821</f>
        <v>0</v>
      </c>
      <c r="P1821" s="5">
        <f>'90.1 Data-IP'!P1821*Convert!$B$6/$D1821</f>
        <v>0</v>
      </c>
      <c r="Q1821" s="5">
        <f>'90.1 Data-IP'!Q1821*Convert!$B$6/$D1821</f>
        <v>0</v>
      </c>
      <c r="R1821" s="5">
        <f>'90.1 Data-IP'!R1821*Convert!$B$6/$D1821</f>
        <v>0</v>
      </c>
      <c r="S1821" s="5">
        <f>'90.1 Data-IP'!S1821*Convert!$B$6/$D1821</f>
        <v>0</v>
      </c>
      <c r="T1821" s="5">
        <f>'90.1 Data-IP'!T1821*Convert!$B$6/$D1821</f>
        <v>1.5093782432626381</v>
      </c>
      <c r="U1821" s="5">
        <f>'90.1 Data-IP'!U1821*Convert!$B$7/$D1821</f>
        <v>0</v>
      </c>
      <c r="V1821" s="5">
        <f>'90.1 Data-IP'!V1821*Convert!$B$6/$D1821</f>
        <v>0</v>
      </c>
      <c r="W1821" s="5">
        <f>'90.1 Data-IP'!W1821*Convert!$B$6/$D1821</f>
        <v>1.790836624123229</v>
      </c>
      <c r="X1821" s="5">
        <f>'90.1 Data-IP'!X1821*Convert!$B$7/$D1821</f>
        <v>4.622028796619662</v>
      </c>
      <c r="Y1821" s="5">
        <f t="shared" si="56"/>
        <v>6.4128654207428912</v>
      </c>
      <c r="Z1821" s="5">
        <f>'90.1 Data-IP'!Z1821*Convert!$B$6/$D1821</f>
        <v>24.332884487966155</v>
      </c>
      <c r="AA1821" s="5">
        <f>'90.1 Data-IP'!AA1821*Convert!$B$7/$D1821</f>
        <v>4.622028796619662</v>
      </c>
      <c r="AB1821" s="5">
        <f t="shared" si="57"/>
        <v>28.954913284585817</v>
      </c>
    </row>
    <row r="1822" spans="1:28" x14ac:dyDescent="0.25">
      <c r="A1822" s="95">
        <v>2019</v>
      </c>
      <c r="B1822" s="95" t="s">
        <v>1</v>
      </c>
      <c r="C1822" s="101" t="s">
        <v>16</v>
      </c>
      <c r="D1822" s="5">
        <f>'90.1 Data-SI'!D1822*Convert!$B$1</f>
        <v>52044.906174549214</v>
      </c>
      <c r="E1822" s="5">
        <f>'90.1 Data-IP'!E1822*Convert!$B$6/$D1822</f>
        <v>0</v>
      </c>
      <c r="F1822" s="5">
        <f>'90.1 Data-IP'!F1822*Convert!$B$7/$D1822</f>
        <v>29.706696848559641</v>
      </c>
      <c r="G1822" s="5">
        <f>'90.1 Data-IP'!G1822*Convert!$B$6/$D1822</f>
        <v>0.42680164310827368</v>
      </c>
      <c r="H1822" s="5">
        <f>'90.1 Data-IP'!H1822*Convert!$B$6/$D1822</f>
        <v>13.054362689341437</v>
      </c>
      <c r="I1822" s="5">
        <f>'90.1 Data-IP'!I1822*Convert!$B$6/$D1822</f>
        <v>3.2846423750021869</v>
      </c>
      <c r="J1822" s="5">
        <f>'90.1 Data-IP'!J1822*Convert!$B$6/$D1822</f>
        <v>7.8727600384161276</v>
      </c>
      <c r="K1822" s="5">
        <f>'90.1 Data-IP'!K1822*Convert!$B$7/$D1822</f>
        <v>0</v>
      </c>
      <c r="L1822" s="5">
        <f>'90.1 Data-IP'!L1822*Convert!$B$6/$D1822</f>
        <v>0</v>
      </c>
      <c r="M1822" s="5">
        <f>'90.1 Data-IP'!M1822*Convert!$B$6/$D1822</f>
        <v>2.402201139926972</v>
      </c>
      <c r="N1822" s="5">
        <f>'90.1 Data-IP'!N1822*Convert!$B$6/$D1822</f>
        <v>0</v>
      </c>
      <c r="O1822" s="5">
        <f>'90.1 Data-IP'!O1822*Convert!$B$6/$D1822</f>
        <v>0</v>
      </c>
      <c r="P1822" s="5">
        <f>'90.1 Data-IP'!P1822*Convert!$B$6/$D1822</f>
        <v>0</v>
      </c>
      <c r="Q1822" s="5">
        <f>'90.1 Data-IP'!Q1822*Convert!$B$6/$D1822</f>
        <v>0</v>
      </c>
      <c r="R1822" s="5">
        <f>'90.1 Data-IP'!R1822*Convert!$B$6/$D1822</f>
        <v>0</v>
      </c>
      <c r="S1822" s="5">
        <f>'90.1 Data-IP'!S1822*Convert!$B$6/$D1822</f>
        <v>0</v>
      </c>
      <c r="T1822" s="5">
        <f>'90.1 Data-IP'!T1822*Convert!$B$6/$D1822</f>
        <v>1.5445605408702119</v>
      </c>
      <c r="U1822" s="5">
        <f>'90.1 Data-IP'!U1822*Convert!$B$7/$D1822</f>
        <v>0</v>
      </c>
      <c r="V1822" s="5">
        <f>'90.1 Data-IP'!V1822*Convert!$B$6/$D1822</f>
        <v>0</v>
      </c>
      <c r="W1822" s="5">
        <f>'90.1 Data-IP'!W1822*Convert!$B$6/$D1822</f>
        <v>2.829002783035246</v>
      </c>
      <c r="X1822" s="5">
        <f>'90.1 Data-IP'!X1822*Convert!$B$7/$D1822</f>
        <v>29.706696848559641</v>
      </c>
      <c r="Y1822" s="5">
        <f t="shared" si="56"/>
        <v>32.535699631594888</v>
      </c>
      <c r="Z1822" s="5">
        <f>'90.1 Data-IP'!Z1822*Convert!$B$6/$D1822</f>
        <v>28.585905185642385</v>
      </c>
      <c r="AA1822" s="5">
        <f>'90.1 Data-IP'!AA1822*Convert!$B$7/$D1822</f>
        <v>29.706696848559641</v>
      </c>
      <c r="AB1822" s="5">
        <f t="shared" si="57"/>
        <v>58.292602034202027</v>
      </c>
    </row>
    <row r="1823" spans="1:28" x14ac:dyDescent="0.25">
      <c r="A1823" s="95">
        <v>2019</v>
      </c>
      <c r="B1823" s="95" t="s">
        <v>1</v>
      </c>
      <c r="C1823" s="101" t="s">
        <v>9</v>
      </c>
      <c r="D1823" s="5">
        <f>'90.1 Data-SI'!D1823*Convert!$B$1</f>
        <v>52044.906174549214</v>
      </c>
      <c r="E1823" s="5">
        <f>'90.1 Data-IP'!E1823*Convert!$B$6/$D1823</f>
        <v>0</v>
      </c>
      <c r="F1823" s="5">
        <f>'90.1 Data-IP'!F1823*Convert!$B$7/$D1823</f>
        <v>17.866856713708732</v>
      </c>
      <c r="G1823" s="5">
        <f>'90.1 Data-IP'!G1823*Convert!$B$6/$D1823</f>
        <v>0.31721743744533853</v>
      </c>
      <c r="H1823" s="5">
        <f>'90.1 Data-IP'!H1823*Convert!$B$6/$D1823</f>
        <v>13.097619612629439</v>
      </c>
      <c r="I1823" s="5">
        <f>'90.1 Data-IP'!I1823*Convert!$B$6/$D1823</f>
        <v>3.2852191339793602</v>
      </c>
      <c r="J1823" s="5">
        <f>'90.1 Data-IP'!J1823*Convert!$B$6/$D1823</f>
        <v>7.8727600384161276</v>
      </c>
      <c r="K1823" s="5">
        <f>'90.1 Data-IP'!K1823*Convert!$B$7/$D1823</f>
        <v>0</v>
      </c>
      <c r="L1823" s="5">
        <f>'90.1 Data-IP'!L1823*Convert!$B$6/$D1823</f>
        <v>0</v>
      </c>
      <c r="M1823" s="5">
        <f>'90.1 Data-IP'!M1823*Convert!$B$6/$D1823</f>
        <v>2.4512256529867069</v>
      </c>
      <c r="N1823" s="5">
        <f>'90.1 Data-IP'!N1823*Convert!$B$6/$D1823</f>
        <v>0</v>
      </c>
      <c r="O1823" s="5">
        <f>'90.1 Data-IP'!O1823*Convert!$B$6/$D1823</f>
        <v>0</v>
      </c>
      <c r="P1823" s="5">
        <f>'90.1 Data-IP'!P1823*Convert!$B$6/$D1823</f>
        <v>0</v>
      </c>
      <c r="Q1823" s="5">
        <f>'90.1 Data-IP'!Q1823*Convert!$B$6/$D1823</f>
        <v>0</v>
      </c>
      <c r="R1823" s="5">
        <f>'90.1 Data-IP'!R1823*Convert!$B$6/$D1823</f>
        <v>0</v>
      </c>
      <c r="S1823" s="5">
        <f>'90.1 Data-IP'!S1823*Convert!$B$6/$D1823</f>
        <v>0</v>
      </c>
      <c r="T1823" s="5">
        <f>'90.1 Data-IP'!T1823*Convert!$B$6/$D1823</f>
        <v>1.5364859151897849</v>
      </c>
      <c r="U1823" s="5">
        <f>'90.1 Data-IP'!U1823*Convert!$B$7/$D1823</f>
        <v>0</v>
      </c>
      <c r="V1823" s="5">
        <f>'90.1 Data-IP'!V1823*Convert!$B$6/$D1823</f>
        <v>0</v>
      </c>
      <c r="W1823" s="5">
        <f>'90.1 Data-IP'!W1823*Convert!$B$6/$D1823</f>
        <v>2.7684430904320454</v>
      </c>
      <c r="X1823" s="5">
        <f>'90.1 Data-IP'!X1823*Convert!$B$7/$D1823</f>
        <v>17.866856713708732</v>
      </c>
      <c r="Y1823" s="5">
        <f t="shared" si="56"/>
        <v>20.635299804140779</v>
      </c>
      <c r="Z1823" s="5">
        <f>'90.1 Data-IP'!Z1823*Convert!$B$6/$D1823</f>
        <v>28.561104549623934</v>
      </c>
      <c r="AA1823" s="5">
        <f>'90.1 Data-IP'!AA1823*Convert!$B$7/$D1823</f>
        <v>17.866856713708732</v>
      </c>
      <c r="AB1823" s="5">
        <f t="shared" si="57"/>
        <v>46.427961263332662</v>
      </c>
    </row>
    <row r="1824" spans="1:28" x14ac:dyDescent="0.25">
      <c r="A1824" s="95">
        <v>2019</v>
      </c>
      <c r="B1824" s="95" t="s">
        <v>1</v>
      </c>
      <c r="C1824" s="101" t="s">
        <v>12</v>
      </c>
      <c r="D1824" s="5">
        <f>'90.1 Data-SI'!D1824*Convert!$B$1</f>
        <v>52044.906174549214</v>
      </c>
      <c r="E1824" s="5">
        <f>'90.1 Data-IP'!E1824*Convert!$B$6/$D1824</f>
        <v>0</v>
      </c>
      <c r="F1824" s="5">
        <f>'90.1 Data-IP'!F1824*Convert!$B$7/$D1824</f>
        <v>27.261145542339829</v>
      </c>
      <c r="G1824" s="5">
        <f>'90.1 Data-IP'!G1824*Convert!$B$6/$D1824</f>
        <v>0.23301062677803047</v>
      </c>
      <c r="H1824" s="5">
        <f>'90.1 Data-IP'!H1824*Convert!$B$6/$D1824</f>
        <v>13.083200638200106</v>
      </c>
      <c r="I1824" s="5">
        <f>'90.1 Data-IP'!I1824*Convert!$B$6/$D1824</f>
        <v>3.2944472776141334</v>
      </c>
      <c r="J1824" s="5">
        <f>'90.1 Data-IP'!J1824*Convert!$B$6/$D1824</f>
        <v>7.8727600384161276</v>
      </c>
      <c r="K1824" s="5">
        <f>'90.1 Data-IP'!K1824*Convert!$B$7/$D1824</f>
        <v>0</v>
      </c>
      <c r="L1824" s="5">
        <f>'90.1 Data-IP'!L1824*Convert!$B$6/$D1824</f>
        <v>0</v>
      </c>
      <c r="M1824" s="5">
        <f>'90.1 Data-IP'!M1824*Convert!$B$6/$D1824</f>
        <v>2.1022864717968344</v>
      </c>
      <c r="N1824" s="5">
        <f>'90.1 Data-IP'!N1824*Convert!$B$6/$D1824</f>
        <v>0</v>
      </c>
      <c r="O1824" s="5">
        <f>'90.1 Data-IP'!O1824*Convert!$B$6/$D1824</f>
        <v>0</v>
      </c>
      <c r="P1824" s="5">
        <f>'90.1 Data-IP'!P1824*Convert!$B$6/$D1824</f>
        <v>0</v>
      </c>
      <c r="Q1824" s="5">
        <f>'90.1 Data-IP'!Q1824*Convert!$B$6/$D1824</f>
        <v>0</v>
      </c>
      <c r="R1824" s="5">
        <f>'90.1 Data-IP'!R1824*Convert!$B$6/$D1824</f>
        <v>0</v>
      </c>
      <c r="S1824" s="5">
        <f>'90.1 Data-IP'!S1824*Convert!$B$6/$D1824</f>
        <v>0</v>
      </c>
      <c r="T1824" s="5">
        <f>'90.1 Data-IP'!T1824*Convert!$B$6/$D1824</f>
        <v>1.5837801513179992</v>
      </c>
      <c r="U1824" s="5">
        <f>'90.1 Data-IP'!U1824*Convert!$B$7/$D1824</f>
        <v>0</v>
      </c>
      <c r="V1824" s="5">
        <f>'90.1 Data-IP'!V1824*Convert!$B$6/$D1824</f>
        <v>0</v>
      </c>
      <c r="W1824" s="5">
        <f>'90.1 Data-IP'!W1824*Convert!$B$6/$D1824</f>
        <v>2.3352970985748644</v>
      </c>
      <c r="X1824" s="5">
        <f>'90.1 Data-IP'!X1824*Convert!$B$7/$D1824</f>
        <v>27.261145542339829</v>
      </c>
      <c r="Y1824" s="5">
        <f t="shared" si="56"/>
        <v>29.596442640914695</v>
      </c>
      <c r="Z1824" s="5">
        <f>'90.1 Data-IP'!Z1824*Convert!$B$6/$D1824</f>
        <v>28.169485204123234</v>
      </c>
      <c r="AA1824" s="5">
        <f>'90.1 Data-IP'!AA1824*Convert!$B$7/$D1824</f>
        <v>27.261145542339829</v>
      </c>
      <c r="AB1824" s="5">
        <f t="shared" si="57"/>
        <v>55.430630746463066</v>
      </c>
    </row>
    <row r="1825" spans="1:28" x14ac:dyDescent="0.25">
      <c r="A1825" s="95">
        <v>2019</v>
      </c>
      <c r="B1825" s="95" t="s">
        <v>1</v>
      </c>
      <c r="C1825" s="101" t="s">
        <v>8</v>
      </c>
      <c r="D1825" s="5">
        <f>'90.1 Data-SI'!D1825*Convert!$B$1</f>
        <v>52044.906174549214</v>
      </c>
      <c r="E1825" s="5">
        <f>'90.1 Data-IP'!E1825*Convert!$B$6/$D1825</f>
        <v>0</v>
      </c>
      <c r="F1825" s="5">
        <f>'90.1 Data-IP'!F1825*Convert!$B$7/$D1825</f>
        <v>28.171613949208226</v>
      </c>
      <c r="G1825" s="5">
        <f>'90.1 Data-IP'!G1825*Convert!$B$6/$D1825</f>
        <v>6.1136451580374333E-2</v>
      </c>
      <c r="H1825" s="5">
        <f>'90.1 Data-IP'!H1825*Convert!$B$6/$D1825</f>
        <v>13.253921295443417</v>
      </c>
      <c r="I1825" s="5">
        <f>'90.1 Data-IP'!I1825*Convert!$B$6/$D1825</f>
        <v>3.3815378831673084</v>
      </c>
      <c r="J1825" s="5">
        <f>'90.1 Data-IP'!J1825*Convert!$B$6/$D1825</f>
        <v>7.8727600384161276</v>
      </c>
      <c r="K1825" s="5">
        <f>'90.1 Data-IP'!K1825*Convert!$B$7/$D1825</f>
        <v>0</v>
      </c>
      <c r="L1825" s="5">
        <f>'90.1 Data-IP'!L1825*Convert!$B$6/$D1825</f>
        <v>0</v>
      </c>
      <c r="M1825" s="5">
        <f>'90.1 Data-IP'!M1825*Convert!$B$6/$D1825</f>
        <v>1.8283259576394963</v>
      </c>
      <c r="N1825" s="5">
        <f>'90.1 Data-IP'!N1825*Convert!$B$6/$D1825</f>
        <v>0</v>
      </c>
      <c r="O1825" s="5">
        <f>'90.1 Data-IP'!O1825*Convert!$B$6/$D1825</f>
        <v>0</v>
      </c>
      <c r="P1825" s="5">
        <f>'90.1 Data-IP'!P1825*Convert!$B$6/$D1825</f>
        <v>0</v>
      </c>
      <c r="Q1825" s="5">
        <f>'90.1 Data-IP'!Q1825*Convert!$B$6/$D1825</f>
        <v>0</v>
      </c>
      <c r="R1825" s="5">
        <f>'90.1 Data-IP'!R1825*Convert!$B$6/$D1825</f>
        <v>0</v>
      </c>
      <c r="S1825" s="5">
        <f>'90.1 Data-IP'!S1825*Convert!$B$6/$D1825</f>
        <v>0</v>
      </c>
      <c r="T1825" s="5">
        <f>'90.1 Data-IP'!T1825*Convert!$B$6/$D1825</f>
        <v>1.6362652182407731</v>
      </c>
      <c r="U1825" s="5">
        <f>'90.1 Data-IP'!U1825*Convert!$B$7/$D1825</f>
        <v>0</v>
      </c>
      <c r="V1825" s="5">
        <f>'90.1 Data-IP'!V1825*Convert!$B$6/$D1825</f>
        <v>0</v>
      </c>
      <c r="W1825" s="5">
        <f>'90.1 Data-IP'!W1825*Convert!$B$6/$D1825</f>
        <v>1.8894624092198706</v>
      </c>
      <c r="X1825" s="5">
        <f>'90.1 Data-IP'!X1825*Convert!$B$7/$D1825</f>
        <v>28.171613949208226</v>
      </c>
      <c r="Y1825" s="5">
        <f t="shared" si="56"/>
        <v>30.061076358428096</v>
      </c>
      <c r="Z1825" s="5">
        <f>'90.1 Data-IP'!Z1825*Convert!$B$6/$D1825</f>
        <v>28.033946844487495</v>
      </c>
      <c r="AA1825" s="5">
        <f>'90.1 Data-IP'!AA1825*Convert!$B$7/$D1825</f>
        <v>28.171613949208226</v>
      </c>
      <c r="AB1825" s="5">
        <f t="shared" si="57"/>
        <v>56.205560793695724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8EF29-B583-4921-912E-D4473534FBDC}">
  <dimension ref="A1:C7"/>
  <sheetViews>
    <sheetView workbookViewId="0">
      <selection activeCell="B5" sqref="B5"/>
    </sheetView>
  </sheetViews>
  <sheetFormatPr defaultRowHeight="15" x14ac:dyDescent="0.25"/>
  <cols>
    <col min="1" max="1" width="10.28515625" bestFit="1" customWidth="1"/>
    <col min="2" max="2" width="12" bestFit="1" customWidth="1"/>
  </cols>
  <sheetData>
    <row r="1" spans="1:3" x14ac:dyDescent="0.25">
      <c r="A1" t="s">
        <v>43</v>
      </c>
      <c r="B1">
        <v>10.763910417</v>
      </c>
      <c r="C1" t="s">
        <v>44</v>
      </c>
    </row>
    <row r="2" spans="1:3" x14ac:dyDescent="0.25">
      <c r="A2" t="s">
        <v>45</v>
      </c>
      <c r="B2">
        <v>1055.0559000000001</v>
      </c>
      <c r="C2" t="s">
        <v>46</v>
      </c>
    </row>
    <row r="3" spans="1:3" x14ac:dyDescent="0.25">
      <c r="A3" t="s">
        <v>47</v>
      </c>
      <c r="B3">
        <v>15850.323141000001</v>
      </c>
      <c r="C3" t="s">
        <v>48</v>
      </c>
    </row>
    <row r="4" spans="1:3" x14ac:dyDescent="0.25">
      <c r="A4" t="s">
        <v>49</v>
      </c>
      <c r="B4">
        <v>9804.1394319999999</v>
      </c>
      <c r="C4" t="s">
        <v>50</v>
      </c>
    </row>
    <row r="5" spans="1:3" x14ac:dyDescent="0.25">
      <c r="A5" t="s">
        <v>51</v>
      </c>
      <c r="B5">
        <v>3.5999999999999999E-3</v>
      </c>
      <c r="C5" t="s">
        <v>52</v>
      </c>
    </row>
    <row r="6" spans="1:3" x14ac:dyDescent="0.25">
      <c r="A6" t="s">
        <v>78</v>
      </c>
      <c r="B6">
        <v>3.1669999999999998</v>
      </c>
      <c r="C6" t="s">
        <v>80</v>
      </c>
    </row>
    <row r="7" spans="1:3" x14ac:dyDescent="0.25">
      <c r="A7" t="s">
        <v>79</v>
      </c>
      <c r="B7">
        <v>1.0840000000000001</v>
      </c>
      <c r="C7" s="95" t="s">
        <v>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89E0A-6C5D-4699-878C-E8B7E81741DB}">
  <dimension ref="A1:S41"/>
  <sheetViews>
    <sheetView topLeftCell="A13" workbookViewId="0">
      <selection activeCell="B41" sqref="B41"/>
    </sheetView>
  </sheetViews>
  <sheetFormatPr defaultRowHeight="15" x14ac:dyDescent="0.25"/>
  <cols>
    <col min="1" max="1" width="29.28515625" customWidth="1"/>
    <col min="2" max="2" width="9.28515625" style="8" bestFit="1" customWidth="1"/>
    <col min="3" max="3" width="9.28515625" style="8" customWidth="1"/>
    <col min="4" max="4" width="10.7109375" style="8" bestFit="1" customWidth="1"/>
    <col min="5" max="5" width="9.28515625" style="8" bestFit="1" customWidth="1"/>
    <col min="6" max="7" width="10.7109375" style="8" bestFit="1" customWidth="1"/>
    <col min="8" max="8" width="9.28515625" style="8" bestFit="1" customWidth="1"/>
    <col min="9" max="9" width="10.7109375" style="8" bestFit="1" customWidth="1"/>
    <col min="10" max="11" width="9.28515625" style="8" bestFit="1" customWidth="1"/>
    <col min="12" max="12" width="10.7109375" style="8" bestFit="1" customWidth="1"/>
    <col min="13" max="18" width="9.28515625" style="8" bestFit="1" customWidth="1"/>
    <col min="19" max="19" width="13.140625" style="8" bestFit="1" customWidth="1"/>
  </cols>
  <sheetData>
    <row r="1" spans="1:19" x14ac:dyDescent="0.25">
      <c r="A1" s="6" t="s">
        <v>67</v>
      </c>
      <c r="B1" s="8" t="s">
        <v>69</v>
      </c>
    </row>
    <row r="3" spans="1:19" ht="15.75" thickBot="1" x14ac:dyDescent="0.3">
      <c r="A3" s="6" t="s">
        <v>70</v>
      </c>
    </row>
    <row r="4" spans="1:19" s="7" customFormat="1" ht="30.75" thickBot="1" x14ac:dyDescent="0.3">
      <c r="A4" s="16" t="s">
        <v>22</v>
      </c>
      <c r="B4" s="13" t="s">
        <v>11</v>
      </c>
      <c r="C4" s="13" t="s">
        <v>13</v>
      </c>
      <c r="D4" s="12" t="s">
        <v>19</v>
      </c>
      <c r="E4" s="12" t="s">
        <v>20</v>
      </c>
      <c r="F4" s="12" t="s">
        <v>3</v>
      </c>
      <c r="G4" s="12" t="s">
        <v>7</v>
      </c>
      <c r="H4" s="12" t="s">
        <v>17</v>
      </c>
      <c r="I4" s="12" t="s">
        <v>14</v>
      </c>
      <c r="J4" s="12" t="s">
        <v>2</v>
      </c>
      <c r="K4" s="12" t="s">
        <v>18</v>
      </c>
      <c r="L4" s="12" t="s">
        <v>4</v>
      </c>
      <c r="M4" s="12" t="s">
        <v>5</v>
      </c>
      <c r="N4" s="12" t="s">
        <v>15</v>
      </c>
      <c r="O4" s="12" t="s">
        <v>16</v>
      </c>
      <c r="P4" s="12" t="s">
        <v>9</v>
      </c>
      <c r="Q4" s="12">
        <v>7</v>
      </c>
      <c r="R4" s="25">
        <v>8</v>
      </c>
      <c r="S4" s="30" t="s">
        <v>72</v>
      </c>
    </row>
    <row r="5" spans="1:19" x14ac:dyDescent="0.25">
      <c r="A5" s="17" t="s">
        <v>55</v>
      </c>
      <c r="B5" s="14">
        <v>16868.900000000001</v>
      </c>
      <c r="C5" s="14">
        <v>0</v>
      </c>
      <c r="D5" s="11">
        <v>84133</v>
      </c>
      <c r="E5" s="11">
        <v>10300</v>
      </c>
      <c r="F5" s="11">
        <v>83929.9</v>
      </c>
      <c r="G5" s="11">
        <v>39669.699999999997</v>
      </c>
      <c r="H5" s="11">
        <v>35451.300000000003</v>
      </c>
      <c r="I5" s="11">
        <v>174052.1</v>
      </c>
      <c r="J5" s="11">
        <v>120</v>
      </c>
      <c r="K5" s="11">
        <v>36842.800000000003</v>
      </c>
      <c r="L5" s="11">
        <v>74518.899999999994</v>
      </c>
      <c r="M5" s="11">
        <v>23820</v>
      </c>
      <c r="N5" s="11">
        <v>162.4</v>
      </c>
      <c r="O5" s="11">
        <v>13990.2</v>
      </c>
      <c r="P5" s="11">
        <v>543.70000000000005</v>
      </c>
      <c r="Q5" s="11">
        <v>1295.3</v>
      </c>
      <c r="R5" s="26">
        <v>0</v>
      </c>
      <c r="S5" s="31">
        <v>595698.19999999995</v>
      </c>
    </row>
    <row r="6" spans="1:19" x14ac:dyDescent="0.25">
      <c r="A6" s="18" t="s">
        <v>54</v>
      </c>
      <c r="B6" s="15">
        <v>21848.7</v>
      </c>
      <c r="C6" s="15">
        <v>0</v>
      </c>
      <c r="D6" s="9">
        <v>120104.5</v>
      </c>
      <c r="E6" s="9">
        <v>29913.5</v>
      </c>
      <c r="F6" s="9">
        <v>112127.8</v>
      </c>
      <c r="G6" s="9">
        <v>68844.899999999994</v>
      </c>
      <c r="H6" s="9">
        <v>25436.2</v>
      </c>
      <c r="I6" s="9">
        <v>146920.79999999999</v>
      </c>
      <c r="J6" s="9">
        <v>3930.2</v>
      </c>
      <c r="K6" s="9">
        <v>26285.4</v>
      </c>
      <c r="L6" s="9">
        <v>135800.4</v>
      </c>
      <c r="M6" s="9">
        <v>48290.8</v>
      </c>
      <c r="N6" s="9">
        <v>367.3</v>
      </c>
      <c r="O6" s="9">
        <v>26562.7</v>
      </c>
      <c r="P6" s="9">
        <v>4003.6</v>
      </c>
      <c r="Q6" s="9">
        <v>3172.6</v>
      </c>
      <c r="R6" s="27">
        <v>355.8</v>
      </c>
      <c r="S6" s="32">
        <v>773965.2</v>
      </c>
    </row>
    <row r="7" spans="1:19" x14ac:dyDescent="0.25">
      <c r="A7" s="18" t="s">
        <v>53</v>
      </c>
      <c r="B7" s="15">
        <v>17162</v>
      </c>
      <c r="C7" s="15">
        <v>0</v>
      </c>
      <c r="D7" s="9">
        <v>118476.5</v>
      </c>
      <c r="E7" s="9">
        <v>23865</v>
      </c>
      <c r="F7" s="9">
        <v>107666</v>
      </c>
      <c r="G7" s="9">
        <v>42488.3</v>
      </c>
      <c r="H7" s="9">
        <v>7232.6</v>
      </c>
      <c r="I7" s="9">
        <v>89124.6</v>
      </c>
      <c r="J7" s="9">
        <v>4779</v>
      </c>
      <c r="K7" s="9">
        <v>14328.2</v>
      </c>
      <c r="L7" s="9">
        <v>103506.7</v>
      </c>
      <c r="M7" s="9">
        <v>31856.1</v>
      </c>
      <c r="N7" s="9">
        <v>348.6</v>
      </c>
      <c r="O7" s="9">
        <v>20126.3</v>
      </c>
      <c r="P7" s="9">
        <v>3364.7</v>
      </c>
      <c r="Q7" s="9">
        <v>2423.4</v>
      </c>
      <c r="R7" s="27">
        <v>123.3</v>
      </c>
      <c r="S7" s="32">
        <v>586871.30000000005</v>
      </c>
    </row>
    <row r="8" spans="1:19" x14ac:dyDescent="0.25">
      <c r="A8" s="18" t="s">
        <v>71</v>
      </c>
      <c r="B8" s="15">
        <v>44821.4</v>
      </c>
      <c r="C8" s="15">
        <v>0</v>
      </c>
      <c r="D8" s="9">
        <v>276996.8</v>
      </c>
      <c r="E8" s="9">
        <v>47518.400000000001</v>
      </c>
      <c r="F8" s="9">
        <v>274753.59999999998</v>
      </c>
      <c r="G8" s="9">
        <v>131884</v>
      </c>
      <c r="H8" s="9">
        <v>18800.7</v>
      </c>
      <c r="I8" s="9">
        <v>296430.90000000002</v>
      </c>
      <c r="J8" s="9">
        <v>12655</v>
      </c>
      <c r="K8" s="9">
        <v>40896.300000000003</v>
      </c>
      <c r="L8" s="9">
        <v>365606.6</v>
      </c>
      <c r="M8" s="9">
        <v>82967.5</v>
      </c>
      <c r="N8" s="9">
        <v>1746.1</v>
      </c>
      <c r="O8" s="9">
        <v>76240.899999999994</v>
      </c>
      <c r="P8" s="9">
        <v>9590.5</v>
      </c>
      <c r="Q8" s="9">
        <v>8943.2000000000007</v>
      </c>
      <c r="R8" s="27">
        <v>978.6</v>
      </c>
      <c r="S8" s="32">
        <v>1690830.5</v>
      </c>
    </row>
    <row r="9" spans="1:19" x14ac:dyDescent="0.25">
      <c r="A9" s="18" t="s">
        <v>62</v>
      </c>
      <c r="B9" s="15">
        <v>24133.5</v>
      </c>
      <c r="C9" s="15">
        <v>0</v>
      </c>
      <c r="D9" s="9">
        <v>97829.6</v>
      </c>
      <c r="E9" s="9">
        <v>21386.799999999999</v>
      </c>
      <c r="F9" s="9">
        <v>107582.3</v>
      </c>
      <c r="G9" s="9">
        <v>65526.1</v>
      </c>
      <c r="H9" s="9">
        <v>13714.2</v>
      </c>
      <c r="I9" s="9">
        <v>102063.9</v>
      </c>
      <c r="J9" s="9">
        <v>2660</v>
      </c>
      <c r="K9" s="9">
        <v>13523.3</v>
      </c>
      <c r="L9" s="9">
        <v>93823.4</v>
      </c>
      <c r="M9" s="9">
        <v>19265.5</v>
      </c>
      <c r="N9" s="9">
        <v>320.7</v>
      </c>
      <c r="O9" s="9">
        <v>9083.4</v>
      </c>
      <c r="P9" s="9">
        <v>1277.3</v>
      </c>
      <c r="Q9" s="9">
        <v>1241.9000000000001</v>
      </c>
      <c r="R9" s="27">
        <v>142.69999999999999</v>
      </c>
      <c r="S9" s="32">
        <v>573574.6</v>
      </c>
    </row>
    <row r="10" spans="1:19" x14ac:dyDescent="0.25">
      <c r="A10" s="18" t="s">
        <v>56</v>
      </c>
      <c r="B10" s="15">
        <v>20212.599999999999</v>
      </c>
      <c r="C10" s="15">
        <v>0</v>
      </c>
      <c r="D10" s="9">
        <v>150817.79999999999</v>
      </c>
      <c r="E10" s="9">
        <v>18538.400000000001</v>
      </c>
      <c r="F10" s="9">
        <v>145027.20000000001</v>
      </c>
      <c r="G10" s="9">
        <v>55388</v>
      </c>
      <c r="H10" s="9">
        <v>6782.8</v>
      </c>
      <c r="I10" s="9">
        <v>136250.29999999999</v>
      </c>
      <c r="J10" s="9">
        <v>5012.7</v>
      </c>
      <c r="K10" s="9">
        <v>17810.8</v>
      </c>
      <c r="L10" s="9">
        <v>119331.6</v>
      </c>
      <c r="M10" s="9">
        <v>35831.300000000003</v>
      </c>
      <c r="N10" s="9">
        <v>275.60000000000002</v>
      </c>
      <c r="O10" s="9">
        <v>24237.3</v>
      </c>
      <c r="P10" s="9">
        <v>7302.9</v>
      </c>
      <c r="Q10" s="9">
        <v>2951.1</v>
      </c>
      <c r="R10" s="27">
        <v>203.5</v>
      </c>
      <c r="S10" s="32">
        <v>745973.9</v>
      </c>
    </row>
    <row r="11" spans="1:19" x14ac:dyDescent="0.25">
      <c r="A11" s="18" t="s">
        <v>57</v>
      </c>
      <c r="B11" s="15">
        <v>40614.199999999997</v>
      </c>
      <c r="C11" s="15">
        <v>0</v>
      </c>
      <c r="D11" s="9">
        <v>287327.09999999998</v>
      </c>
      <c r="E11" s="9">
        <v>29704.400000000001</v>
      </c>
      <c r="F11" s="9">
        <v>334229.3</v>
      </c>
      <c r="G11" s="9">
        <v>118573.4</v>
      </c>
      <c r="H11" s="9">
        <v>20879.599999999999</v>
      </c>
      <c r="I11" s="9">
        <v>305440.90000000002</v>
      </c>
      <c r="J11" s="9">
        <v>10982.6</v>
      </c>
      <c r="K11" s="9">
        <v>41838.1</v>
      </c>
      <c r="L11" s="9">
        <v>336475</v>
      </c>
      <c r="M11" s="9">
        <v>78271.899999999994</v>
      </c>
      <c r="N11" s="9">
        <v>1356.4</v>
      </c>
      <c r="O11" s="9">
        <v>56653.1</v>
      </c>
      <c r="P11" s="9">
        <v>14616.9</v>
      </c>
      <c r="Q11" s="9">
        <v>9338.2000000000007</v>
      </c>
      <c r="R11" s="27">
        <v>1007</v>
      </c>
      <c r="S11" s="32">
        <v>1687308.1</v>
      </c>
    </row>
    <row r="12" spans="1:19" x14ac:dyDescent="0.25">
      <c r="A12" s="18" t="s">
        <v>0</v>
      </c>
      <c r="B12" s="15">
        <v>14357</v>
      </c>
      <c r="C12" s="15">
        <v>0</v>
      </c>
      <c r="D12" s="9">
        <v>115638</v>
      </c>
      <c r="E12" s="9">
        <v>16770.3</v>
      </c>
      <c r="F12" s="9">
        <v>97542.2</v>
      </c>
      <c r="G12" s="9">
        <v>48683.199999999997</v>
      </c>
      <c r="H12" s="9">
        <v>15213.1</v>
      </c>
      <c r="I12" s="9">
        <v>142347.1</v>
      </c>
      <c r="J12" s="9">
        <v>3958.4</v>
      </c>
      <c r="K12" s="9">
        <v>19933.8</v>
      </c>
      <c r="L12" s="9">
        <v>146341.6</v>
      </c>
      <c r="M12" s="9">
        <v>36183.699999999997</v>
      </c>
      <c r="N12" s="9">
        <v>1052.2</v>
      </c>
      <c r="O12" s="9">
        <v>30415.3</v>
      </c>
      <c r="P12" s="9">
        <v>4953.1000000000004</v>
      </c>
      <c r="Q12" s="9">
        <v>5087.3999999999996</v>
      </c>
      <c r="R12" s="27">
        <v>353.2</v>
      </c>
      <c r="S12" s="32">
        <v>698829.6</v>
      </c>
    </row>
    <row r="13" spans="1:19" x14ac:dyDescent="0.25">
      <c r="A13" s="18" t="s">
        <v>63</v>
      </c>
      <c r="B13" s="15">
        <v>8459.7999999999993</v>
      </c>
      <c r="C13" s="15">
        <v>0</v>
      </c>
      <c r="D13" s="9">
        <v>83724.7</v>
      </c>
      <c r="E13" s="9">
        <v>13739</v>
      </c>
      <c r="F13" s="9">
        <v>81971.100000000006</v>
      </c>
      <c r="G13" s="9">
        <v>27005.3</v>
      </c>
      <c r="H13" s="9">
        <v>6808.4</v>
      </c>
      <c r="I13" s="9">
        <v>95704.8</v>
      </c>
      <c r="J13" s="9">
        <v>3206.7</v>
      </c>
      <c r="K13" s="9">
        <v>15204.9</v>
      </c>
      <c r="L13" s="9">
        <v>123690.4</v>
      </c>
      <c r="M13" s="9">
        <v>31275.599999999999</v>
      </c>
      <c r="N13" s="9">
        <v>577.4</v>
      </c>
      <c r="O13" s="9">
        <v>27946.6</v>
      </c>
      <c r="P13" s="9">
        <v>4166.8999999999996</v>
      </c>
      <c r="Q13" s="9">
        <v>4450.1000000000004</v>
      </c>
      <c r="R13" s="27">
        <v>322</v>
      </c>
      <c r="S13" s="32">
        <v>528253.69999999995</v>
      </c>
    </row>
    <row r="14" spans="1:19" x14ac:dyDescent="0.25">
      <c r="A14" s="18" t="s">
        <v>64</v>
      </c>
      <c r="B14" s="15">
        <v>4806.3999999999996</v>
      </c>
      <c r="C14" s="15">
        <v>0</v>
      </c>
      <c r="D14" s="9">
        <v>27341.3</v>
      </c>
      <c r="E14" s="9">
        <v>4221.8999999999996</v>
      </c>
      <c r="F14" s="9">
        <v>25969.4</v>
      </c>
      <c r="G14" s="9">
        <v>12984.3</v>
      </c>
      <c r="H14" s="9">
        <v>1983.3</v>
      </c>
      <c r="I14" s="9">
        <v>25253.3</v>
      </c>
      <c r="J14" s="9">
        <v>1169.2</v>
      </c>
      <c r="K14" s="9">
        <v>3264.8</v>
      </c>
      <c r="L14" s="9">
        <v>30123.8</v>
      </c>
      <c r="M14" s="9">
        <v>6946.8</v>
      </c>
      <c r="N14" s="9">
        <v>99.1</v>
      </c>
      <c r="O14" s="9">
        <v>4506.8999999999996</v>
      </c>
      <c r="P14" s="9">
        <v>684.3</v>
      </c>
      <c r="Q14" s="9">
        <v>669.4</v>
      </c>
      <c r="R14" s="27">
        <v>131.19999999999999</v>
      </c>
      <c r="S14" s="32">
        <v>150155.4</v>
      </c>
    </row>
    <row r="15" spans="1:19" x14ac:dyDescent="0.25">
      <c r="A15" s="18" t="s">
        <v>65</v>
      </c>
      <c r="B15" s="15">
        <v>1221.9000000000001</v>
      </c>
      <c r="C15" s="15">
        <v>0</v>
      </c>
      <c r="D15" s="9">
        <v>10390.4</v>
      </c>
      <c r="E15" s="9">
        <v>1466.5</v>
      </c>
      <c r="F15" s="9">
        <v>10037.700000000001</v>
      </c>
      <c r="G15" s="9">
        <v>3127.6</v>
      </c>
      <c r="H15" s="9">
        <v>293.3</v>
      </c>
      <c r="I15" s="9">
        <v>8515.7999999999993</v>
      </c>
      <c r="J15" s="9">
        <v>309.8</v>
      </c>
      <c r="K15" s="9">
        <v>706.6</v>
      </c>
      <c r="L15" s="9">
        <v>10452.5</v>
      </c>
      <c r="M15" s="9">
        <v>2695</v>
      </c>
      <c r="N15" s="9">
        <v>13</v>
      </c>
      <c r="O15" s="9">
        <v>1637.2</v>
      </c>
      <c r="P15" s="9">
        <v>278.89999999999998</v>
      </c>
      <c r="Q15" s="9">
        <v>139</v>
      </c>
      <c r="R15" s="27">
        <v>4.2</v>
      </c>
      <c r="S15" s="32">
        <v>51289.4</v>
      </c>
    </row>
    <row r="16" spans="1:19" x14ac:dyDescent="0.25">
      <c r="A16" s="18" t="s">
        <v>59</v>
      </c>
      <c r="B16" s="15">
        <v>27678.799999999999</v>
      </c>
      <c r="C16" s="15">
        <v>0</v>
      </c>
      <c r="D16" s="9">
        <v>109029.4</v>
      </c>
      <c r="E16" s="9">
        <v>16191.3</v>
      </c>
      <c r="F16" s="9">
        <v>86868.1</v>
      </c>
      <c r="G16" s="9">
        <v>84587.5</v>
      </c>
      <c r="H16" s="9">
        <v>14080.2</v>
      </c>
      <c r="I16" s="9">
        <v>126031.1</v>
      </c>
      <c r="J16" s="9">
        <v>3666.5</v>
      </c>
      <c r="K16" s="9">
        <v>20721</v>
      </c>
      <c r="L16" s="9">
        <v>100465.60000000001</v>
      </c>
      <c r="M16" s="9">
        <v>29721.9</v>
      </c>
      <c r="N16" s="9">
        <v>326.60000000000002</v>
      </c>
      <c r="O16" s="9">
        <v>22180.400000000001</v>
      </c>
      <c r="P16" s="9">
        <v>6451</v>
      </c>
      <c r="Q16" s="9">
        <v>3756.5</v>
      </c>
      <c r="R16" s="27">
        <v>86.2</v>
      </c>
      <c r="S16" s="32">
        <v>651842.1</v>
      </c>
    </row>
    <row r="17" spans="1:19" x14ac:dyDescent="0.25">
      <c r="A17" s="18" t="s">
        <v>58</v>
      </c>
      <c r="B17" s="15">
        <v>5057.2</v>
      </c>
      <c r="C17" s="15">
        <v>0</v>
      </c>
      <c r="D17" s="9">
        <v>46920.4</v>
      </c>
      <c r="E17" s="9">
        <v>3747.1</v>
      </c>
      <c r="F17" s="9">
        <v>41402.800000000003</v>
      </c>
      <c r="G17" s="9">
        <v>16408.599999999999</v>
      </c>
      <c r="H17" s="9">
        <v>2357.9</v>
      </c>
      <c r="I17" s="9">
        <v>47016</v>
      </c>
      <c r="J17" s="9">
        <v>2112.5</v>
      </c>
      <c r="K17" s="9">
        <v>4011.4</v>
      </c>
      <c r="L17" s="9">
        <v>42132.1</v>
      </c>
      <c r="M17" s="9">
        <v>14696</v>
      </c>
      <c r="N17" s="9">
        <v>318.89999999999998</v>
      </c>
      <c r="O17" s="9">
        <v>12700.3</v>
      </c>
      <c r="P17" s="9">
        <v>3926.8</v>
      </c>
      <c r="Q17" s="9">
        <v>2436.8000000000002</v>
      </c>
      <c r="R17" s="27">
        <v>157.6</v>
      </c>
      <c r="S17" s="32">
        <v>245402.4</v>
      </c>
    </row>
    <row r="18" spans="1:19" x14ac:dyDescent="0.25">
      <c r="A18" s="18" t="s">
        <v>1</v>
      </c>
      <c r="B18" s="15">
        <v>82424.399999999994</v>
      </c>
      <c r="C18" s="15">
        <v>0</v>
      </c>
      <c r="D18" s="9">
        <v>544781.6</v>
      </c>
      <c r="E18" s="9">
        <v>96607.6</v>
      </c>
      <c r="F18" s="9">
        <v>428770.5</v>
      </c>
      <c r="G18" s="9">
        <v>344959.7</v>
      </c>
      <c r="H18" s="9">
        <v>28244.9</v>
      </c>
      <c r="I18" s="9">
        <v>570756.4</v>
      </c>
      <c r="J18" s="9">
        <v>8114.5</v>
      </c>
      <c r="K18" s="9">
        <v>83618.399999999994</v>
      </c>
      <c r="L18" s="9">
        <v>484733</v>
      </c>
      <c r="M18" s="9">
        <v>125953.1</v>
      </c>
      <c r="N18" s="9">
        <v>467.4</v>
      </c>
      <c r="O18" s="9">
        <v>57271.5</v>
      </c>
      <c r="P18" s="9">
        <v>4666.3</v>
      </c>
      <c r="Q18" s="9">
        <v>5637.9</v>
      </c>
      <c r="R18" s="27">
        <v>316.2</v>
      </c>
      <c r="S18" s="32">
        <v>2867323.4</v>
      </c>
    </row>
    <row r="19" spans="1:19" x14ac:dyDescent="0.25">
      <c r="A19" s="18" t="s">
        <v>61</v>
      </c>
      <c r="B19" s="15">
        <v>222690.7</v>
      </c>
      <c r="C19" s="15">
        <v>0</v>
      </c>
      <c r="D19" s="9">
        <v>184107.2</v>
      </c>
      <c r="E19" s="9">
        <v>12910.4</v>
      </c>
      <c r="F19" s="9">
        <v>87935.1</v>
      </c>
      <c r="G19" s="9">
        <v>97550.3</v>
      </c>
      <c r="H19" s="9">
        <v>45192.2</v>
      </c>
      <c r="I19" s="9">
        <v>504188.6</v>
      </c>
      <c r="J19" s="9">
        <v>0</v>
      </c>
      <c r="K19" s="9">
        <v>76376.899999999994</v>
      </c>
      <c r="L19" s="9">
        <v>209659.8</v>
      </c>
      <c r="M19" s="9">
        <v>28818.6</v>
      </c>
      <c r="N19" s="9">
        <v>0</v>
      </c>
      <c r="O19" s="9">
        <v>17490.5</v>
      </c>
      <c r="P19" s="9">
        <v>1373</v>
      </c>
      <c r="Q19" s="9">
        <v>631.9</v>
      </c>
      <c r="R19" s="27">
        <v>0</v>
      </c>
      <c r="S19" s="32">
        <v>1488925.2</v>
      </c>
    </row>
    <row r="20" spans="1:19" ht="15.75" thickBot="1" x14ac:dyDescent="0.3">
      <c r="A20" s="19" t="s">
        <v>60</v>
      </c>
      <c r="B20" s="20">
        <v>55967</v>
      </c>
      <c r="C20" s="20">
        <v>0</v>
      </c>
      <c r="D20" s="21">
        <v>346765.7</v>
      </c>
      <c r="E20" s="21">
        <v>41767</v>
      </c>
      <c r="F20" s="21">
        <v>274789.5</v>
      </c>
      <c r="G20" s="21">
        <v>181789.4</v>
      </c>
      <c r="H20" s="21">
        <v>76095.8</v>
      </c>
      <c r="I20" s="21">
        <v>466118.40000000002</v>
      </c>
      <c r="J20" s="21">
        <v>4005.4</v>
      </c>
      <c r="K20" s="21">
        <v>109081.4</v>
      </c>
      <c r="L20" s="21">
        <v>342812.1</v>
      </c>
      <c r="M20" s="21">
        <v>112610.4</v>
      </c>
      <c r="N20" s="21">
        <v>1021.3</v>
      </c>
      <c r="O20" s="21">
        <v>88294.7</v>
      </c>
      <c r="P20" s="21">
        <v>7987.3</v>
      </c>
      <c r="Q20" s="21">
        <v>6374.6</v>
      </c>
      <c r="R20" s="28">
        <v>1.7</v>
      </c>
      <c r="S20" s="33">
        <v>2115481.7000000002</v>
      </c>
    </row>
    <row r="21" spans="1:19" ht="15.75" thickBot="1" x14ac:dyDescent="0.3">
      <c r="A21" s="22" t="s">
        <v>66</v>
      </c>
      <c r="B21" s="23">
        <v>608324.5</v>
      </c>
      <c r="C21" s="23">
        <v>0</v>
      </c>
      <c r="D21" s="24">
        <v>2604384</v>
      </c>
      <c r="E21" s="24">
        <v>388647.6</v>
      </c>
      <c r="F21" s="24">
        <v>2300602.5</v>
      </c>
      <c r="G21" s="24">
        <v>1339470.3</v>
      </c>
      <c r="H21" s="24">
        <v>318566.5</v>
      </c>
      <c r="I21" s="24">
        <v>3236215</v>
      </c>
      <c r="J21" s="24">
        <v>66682.5</v>
      </c>
      <c r="K21" s="24">
        <v>524444.1</v>
      </c>
      <c r="L21" s="24">
        <v>2719473.5</v>
      </c>
      <c r="M21" s="24">
        <v>709204.2</v>
      </c>
      <c r="N21" s="24">
        <v>8453</v>
      </c>
      <c r="O21" s="24">
        <v>489337.3</v>
      </c>
      <c r="P21" s="24">
        <v>75187.199999999997</v>
      </c>
      <c r="Q21" s="24">
        <v>58549.3</v>
      </c>
      <c r="R21" s="29">
        <v>4183.2</v>
      </c>
      <c r="S21" s="34">
        <v>15451724.699999999</v>
      </c>
    </row>
    <row r="23" spans="1:19" ht="15.75" thickBot="1" x14ac:dyDescent="0.3">
      <c r="A23" s="6" t="s">
        <v>68</v>
      </c>
    </row>
    <row r="24" spans="1:19" ht="30.75" thickBot="1" x14ac:dyDescent="0.3">
      <c r="A24" s="16" t="s">
        <v>22</v>
      </c>
      <c r="B24" s="13" t="s">
        <v>11</v>
      </c>
      <c r="C24" s="13" t="s">
        <v>13</v>
      </c>
      <c r="D24" s="12" t="s">
        <v>19</v>
      </c>
      <c r="E24" s="12" t="s">
        <v>20</v>
      </c>
      <c r="F24" s="12" t="s">
        <v>3</v>
      </c>
      <c r="G24" s="12" t="s">
        <v>7</v>
      </c>
      <c r="H24" s="12" t="s">
        <v>17</v>
      </c>
      <c r="I24" s="12" t="s">
        <v>14</v>
      </c>
      <c r="J24" s="12" t="s">
        <v>2</v>
      </c>
      <c r="K24" s="12" t="s">
        <v>18</v>
      </c>
      <c r="L24" s="12" t="s">
        <v>4</v>
      </c>
      <c r="M24" s="12" t="s">
        <v>5</v>
      </c>
      <c r="N24" s="12" t="s">
        <v>15</v>
      </c>
      <c r="O24" s="12" t="s">
        <v>16</v>
      </c>
      <c r="P24" s="12" t="s">
        <v>9</v>
      </c>
      <c r="Q24" s="36">
        <v>7</v>
      </c>
      <c r="R24" s="37">
        <v>8</v>
      </c>
      <c r="S24" s="30" t="s">
        <v>72</v>
      </c>
    </row>
    <row r="25" spans="1:19" x14ac:dyDescent="0.25">
      <c r="A25" s="17" t="s">
        <v>55</v>
      </c>
      <c r="B25" s="48">
        <f>B5/$S$21</f>
        <v>1.0917163182437492E-3</v>
      </c>
      <c r="C25" s="48">
        <f>C5/$S$21</f>
        <v>0</v>
      </c>
      <c r="D25" s="35">
        <f t="shared" ref="D25:S40" si="0">D5/$S$21</f>
        <v>5.4448937988132813E-3</v>
      </c>
      <c r="E25" s="35">
        <f t="shared" si="0"/>
        <v>6.6659225426142889E-4</v>
      </c>
      <c r="F25" s="35">
        <f t="shared" si="0"/>
        <v>5.4317496350423586E-3</v>
      </c>
      <c r="G25" s="35">
        <f t="shared" si="0"/>
        <v>2.5673315290169517E-3</v>
      </c>
      <c r="H25" s="35">
        <f t="shared" si="0"/>
        <v>2.2943264061648732E-3</v>
      </c>
      <c r="I25" s="35">
        <f t="shared" si="0"/>
        <v>1.1264250650285013E-2</v>
      </c>
      <c r="J25" s="35">
        <f t="shared" si="0"/>
        <v>7.7661233506185884E-6</v>
      </c>
      <c r="K25" s="35">
        <f t="shared" si="0"/>
        <v>2.3843810781847548E-3</v>
      </c>
      <c r="L25" s="35">
        <f t="shared" si="0"/>
        <v>4.8226914112700957E-3</v>
      </c>
      <c r="M25" s="35">
        <f t="shared" si="0"/>
        <v>1.5415754850977897E-3</v>
      </c>
      <c r="N25" s="35">
        <f t="shared" si="0"/>
        <v>1.051015360117049E-5</v>
      </c>
      <c r="O25" s="35">
        <f t="shared" si="0"/>
        <v>9.0541349083186819E-4</v>
      </c>
      <c r="P25" s="35">
        <f t="shared" si="0"/>
        <v>3.5187010547761056E-5</v>
      </c>
      <c r="Q25" s="35">
        <f t="shared" si="0"/>
        <v>8.3828829800468814E-5</v>
      </c>
      <c r="R25" s="38">
        <f t="shared" si="0"/>
        <v>0</v>
      </c>
      <c r="S25" s="40">
        <f t="shared" si="0"/>
        <v>3.8552214174512184E-2</v>
      </c>
    </row>
    <row r="26" spans="1:19" x14ac:dyDescent="0.25">
      <c r="A26" s="18" t="s">
        <v>54</v>
      </c>
      <c r="B26" s="49">
        <f t="shared" ref="B26:R41" si="1">B6/$S$21</f>
        <v>1.413997493755503E-3</v>
      </c>
      <c r="C26" s="49">
        <f t="shared" ref="C26" si="2">C6/$S$21</f>
        <v>0</v>
      </c>
      <c r="D26" s="10">
        <f t="shared" si="1"/>
        <v>7.7728863497030856E-3</v>
      </c>
      <c r="E26" s="10">
        <f t="shared" si="1"/>
        <v>1.9359327570727428E-3</v>
      </c>
      <c r="F26" s="10">
        <f t="shared" si="1"/>
        <v>7.2566527152790918E-3</v>
      </c>
      <c r="G26" s="10">
        <f t="shared" si="1"/>
        <v>4.4554832121750133E-3</v>
      </c>
      <c r="H26" s="10">
        <f t="shared" si="1"/>
        <v>1.6461722230917046E-3</v>
      </c>
      <c r="I26" s="10">
        <f t="shared" si="1"/>
        <v>9.5083754630963628E-3</v>
      </c>
      <c r="J26" s="10">
        <f t="shared" si="1"/>
        <v>2.5435348327167644E-4</v>
      </c>
      <c r="K26" s="10">
        <f t="shared" si="1"/>
        <v>1.7011304893362487E-3</v>
      </c>
      <c r="L26" s="10">
        <f t="shared" si="1"/>
        <v>8.7886888121945384E-3</v>
      </c>
      <c r="M26" s="10">
        <f t="shared" si="1"/>
        <v>3.1252692458337678E-3</v>
      </c>
      <c r="N26" s="10">
        <f t="shared" si="1"/>
        <v>2.377080922235173E-5</v>
      </c>
      <c r="O26" s="10">
        <f t="shared" si="1"/>
        <v>1.7190767060456366E-3</v>
      </c>
      <c r="P26" s="10">
        <f t="shared" si="1"/>
        <v>2.591037620544715E-4</v>
      </c>
      <c r="Q26" s="10">
        <f t="shared" si="1"/>
        <v>2.0532335785143779E-4</v>
      </c>
      <c r="R26" s="39">
        <f t="shared" si="1"/>
        <v>2.3026555734584117E-5</v>
      </c>
      <c r="S26" s="41">
        <f t="shared" si="0"/>
        <v>5.0089243435718217E-2</v>
      </c>
    </row>
    <row r="27" spans="1:19" x14ac:dyDescent="0.25">
      <c r="A27" s="18" t="s">
        <v>53</v>
      </c>
      <c r="B27" s="49">
        <f t="shared" si="1"/>
        <v>1.1106850745276351E-3</v>
      </c>
      <c r="C27" s="49">
        <f t="shared" ref="C27" si="3">C7/$S$21</f>
        <v>0</v>
      </c>
      <c r="D27" s="10">
        <f t="shared" si="0"/>
        <v>7.6675259429130269E-3</v>
      </c>
      <c r="E27" s="10">
        <f t="shared" si="0"/>
        <v>1.5444877813542719E-3</v>
      </c>
      <c r="F27" s="10">
        <f t="shared" si="0"/>
        <v>6.9678953055641746E-3</v>
      </c>
      <c r="G27" s="10">
        <f t="shared" si="0"/>
        <v>2.7497448229840652E-3</v>
      </c>
      <c r="H27" s="10">
        <f t="shared" si="0"/>
        <v>4.6807719788070006E-4</v>
      </c>
      <c r="I27" s="10">
        <f t="shared" si="0"/>
        <v>5.7679386431211789E-3</v>
      </c>
      <c r="J27" s="10">
        <f t="shared" si="0"/>
        <v>3.0928586243838527E-4</v>
      </c>
      <c r="K27" s="10">
        <f t="shared" si="0"/>
        <v>9.2728807160277727E-4</v>
      </c>
      <c r="L27" s="10">
        <f t="shared" si="0"/>
        <v>6.6987149984622752E-3</v>
      </c>
      <c r="M27" s="10">
        <f t="shared" si="0"/>
        <v>2.06165335058034E-3</v>
      </c>
      <c r="N27" s="10">
        <f t="shared" si="0"/>
        <v>2.2560588333547002E-5</v>
      </c>
      <c r="O27" s="10">
        <f t="shared" si="0"/>
        <v>1.3025277365962908E-3</v>
      </c>
      <c r="P27" s="10">
        <f t="shared" si="0"/>
        <v>2.1775562698188636E-4</v>
      </c>
      <c r="Q27" s="10">
        <f t="shared" si="0"/>
        <v>1.568368610657424E-4</v>
      </c>
      <c r="R27" s="39">
        <f t="shared" si="0"/>
        <v>7.9796917427605991E-6</v>
      </c>
      <c r="S27" s="41">
        <f t="shared" si="0"/>
        <v>3.798095755614906E-2</v>
      </c>
    </row>
    <row r="28" spans="1:19" x14ac:dyDescent="0.25">
      <c r="A28" s="18" t="s">
        <v>71</v>
      </c>
      <c r="B28" s="49">
        <f t="shared" si="1"/>
        <v>2.9007376762284669E-3</v>
      </c>
      <c r="C28" s="49">
        <f t="shared" ref="C28" si="4">C8/$S$21</f>
        <v>0</v>
      </c>
      <c r="D28" s="10">
        <f t="shared" si="0"/>
        <v>1.7926594304388557E-2</v>
      </c>
      <c r="E28" s="10">
        <f t="shared" si="0"/>
        <v>3.0752812985336197E-3</v>
      </c>
      <c r="F28" s="10">
        <f t="shared" si="0"/>
        <v>1.7781419571887662E-2</v>
      </c>
      <c r="G28" s="10">
        <f t="shared" si="0"/>
        <v>8.5352284331081836E-3</v>
      </c>
      <c r="H28" s="10">
        <f t="shared" si="0"/>
        <v>1.2167379606497909E-3</v>
      </c>
      <c r="I28" s="10">
        <f t="shared" si="0"/>
        <v>1.91843244527907E-2</v>
      </c>
      <c r="J28" s="10">
        <f t="shared" si="0"/>
        <v>8.1900242501731864E-4</v>
      </c>
      <c r="K28" s="10">
        <f t="shared" si="0"/>
        <v>2.6467142531991917E-3</v>
      </c>
      <c r="L28" s="10">
        <f t="shared" si="0"/>
        <v>2.3661216278335583E-2</v>
      </c>
      <c r="M28" s="10">
        <f t="shared" si="0"/>
        <v>5.369465325770398E-3</v>
      </c>
      <c r="N28" s="10">
        <f t="shared" si="0"/>
        <v>1.1300356652095931E-4</v>
      </c>
      <c r="O28" s="10">
        <f t="shared" si="0"/>
        <v>4.9341352813514726E-3</v>
      </c>
      <c r="P28" s="10">
        <f t="shared" si="0"/>
        <v>6.206750499508965E-4</v>
      </c>
      <c r="Q28" s="10">
        <f t="shared" si="0"/>
        <v>5.7878328624376809E-4</v>
      </c>
      <c r="R28" s="39">
        <f t="shared" si="0"/>
        <v>6.333273592429459E-5</v>
      </c>
      <c r="S28" s="41">
        <f t="shared" si="0"/>
        <v>0.10942665189990086</v>
      </c>
    </row>
    <row r="29" spans="1:19" x14ac:dyDescent="0.25">
      <c r="A29" s="18" t="s">
        <v>62</v>
      </c>
      <c r="B29" s="49">
        <f t="shared" si="1"/>
        <v>1.5618644823512809E-3</v>
      </c>
      <c r="C29" s="49">
        <f t="shared" ref="C29" si="5">C9/$S$21</f>
        <v>0</v>
      </c>
      <c r="D29" s="10">
        <f t="shared" si="0"/>
        <v>6.3313061745139693E-3</v>
      </c>
      <c r="E29" s="10">
        <f t="shared" si="0"/>
        <v>1.3841043906250802E-3</v>
      </c>
      <c r="F29" s="10">
        <f t="shared" si="0"/>
        <v>6.9624784345271185E-3</v>
      </c>
      <c r="G29" s="10">
        <f t="shared" si="0"/>
        <v>4.2406981273747394E-3</v>
      </c>
      <c r="H29" s="10">
        <f t="shared" si="0"/>
        <v>8.8755140712544543E-4</v>
      </c>
      <c r="I29" s="10">
        <f t="shared" si="0"/>
        <v>6.6053403087100041E-3</v>
      </c>
      <c r="J29" s="10">
        <f t="shared" si="0"/>
        <v>1.721490676053787E-4</v>
      </c>
      <c r="K29" s="10">
        <f t="shared" si="0"/>
        <v>8.75196799228503E-4</v>
      </c>
      <c r="L29" s="10">
        <f t="shared" si="0"/>
        <v>6.0720341464535667E-3</v>
      </c>
      <c r="M29" s="10">
        <f t="shared" si="0"/>
        <v>1.2468187450945202E-3</v>
      </c>
      <c r="N29" s="10">
        <f t="shared" si="0"/>
        <v>2.0754964654528178E-5</v>
      </c>
      <c r="O29" s="10">
        <f t="shared" si="0"/>
        <v>5.87856707025074E-4</v>
      </c>
      <c r="P29" s="10">
        <f t="shared" si="0"/>
        <v>8.2663911297876019E-5</v>
      </c>
      <c r="Q29" s="10">
        <f t="shared" si="0"/>
        <v>8.0372904909443543E-5</v>
      </c>
      <c r="R29" s="39">
        <f t="shared" si="0"/>
        <v>9.2352150177772703E-6</v>
      </c>
      <c r="S29" s="41">
        <f t="shared" si="0"/>
        <v>3.7120425786514304E-2</v>
      </c>
    </row>
    <row r="30" spans="1:19" x14ac:dyDescent="0.25">
      <c r="A30" s="18" t="s">
        <v>56</v>
      </c>
      <c r="B30" s="49">
        <f t="shared" si="1"/>
        <v>1.3081128736392772E-3</v>
      </c>
      <c r="C30" s="49">
        <f t="shared" ref="C30" si="6">C10/$S$21</f>
        <v>0</v>
      </c>
      <c r="D30" s="10">
        <f t="shared" si="0"/>
        <v>9.7605803189077002E-3</v>
      </c>
      <c r="E30" s="10">
        <f t="shared" si="0"/>
        <v>1.1997625093592304E-3</v>
      </c>
      <c r="F30" s="10">
        <f t="shared" si="0"/>
        <v>9.3858260366236016E-3</v>
      </c>
      <c r="G30" s="10">
        <f t="shared" si="0"/>
        <v>3.5845836678671866E-3</v>
      </c>
      <c r="H30" s="10">
        <f t="shared" si="0"/>
        <v>4.3896717885479801E-4</v>
      </c>
      <c r="I30" s="10">
        <f t="shared" si="0"/>
        <v>8.8178053029898985E-3</v>
      </c>
      <c r="J30" s="10">
        <f t="shared" si="0"/>
        <v>3.24410387663715E-4</v>
      </c>
      <c r="K30" s="10">
        <f t="shared" si="0"/>
        <v>1.1526739147766463E-3</v>
      </c>
      <c r="L30" s="10">
        <f t="shared" si="0"/>
        <v>7.7228660435556436E-3</v>
      </c>
      <c r="M30" s="10">
        <f t="shared" si="0"/>
        <v>2.3189191301084986E-3</v>
      </c>
      <c r="N30" s="10">
        <f t="shared" si="0"/>
        <v>1.7836196628587361E-5</v>
      </c>
      <c r="O30" s="10">
        <f t="shared" si="0"/>
        <v>1.568582179049566E-3</v>
      </c>
      <c r="P30" s="10">
        <f t="shared" si="0"/>
        <v>4.7262685181027073E-4</v>
      </c>
      <c r="Q30" s="10">
        <f t="shared" si="0"/>
        <v>1.9098838850008763E-4</v>
      </c>
      <c r="R30" s="39">
        <f t="shared" si="0"/>
        <v>1.3170050848757357E-5</v>
      </c>
      <c r="S30" s="41">
        <f t="shared" si="0"/>
        <v>4.8277711031183466E-2</v>
      </c>
    </row>
    <row r="31" spans="1:19" x14ac:dyDescent="0.25">
      <c r="A31" s="18" t="s">
        <v>57</v>
      </c>
      <c r="B31" s="49">
        <f t="shared" si="1"/>
        <v>2.628457391555779E-3</v>
      </c>
      <c r="C31" s="49">
        <f t="shared" ref="C31" si="7">C11/$S$21</f>
        <v>0</v>
      </c>
      <c r="D31" s="10">
        <f t="shared" si="0"/>
        <v>1.8595147504796017E-2</v>
      </c>
      <c r="E31" s="10">
        <f t="shared" si="0"/>
        <v>1.9224002871342902E-3</v>
      </c>
      <c r="F31" s="10">
        <f t="shared" si="0"/>
        <v>2.1630549759924213E-2</v>
      </c>
      <c r="G31" s="10">
        <f t="shared" si="0"/>
        <v>7.6737970875186507E-3</v>
      </c>
      <c r="H31" s="10">
        <f t="shared" si="0"/>
        <v>1.351279575929799E-3</v>
      </c>
      <c r="I31" s="10">
        <f t="shared" si="0"/>
        <v>1.9767430881032978E-2</v>
      </c>
      <c r="J31" s="10">
        <f t="shared" si="0"/>
        <v>7.1076855258753093E-4</v>
      </c>
      <c r="K31" s="10">
        <f t="shared" si="0"/>
        <v>2.7076653779626297E-3</v>
      </c>
      <c r="L31" s="10">
        <f t="shared" si="0"/>
        <v>2.1775886286661581E-2</v>
      </c>
      <c r="M31" s="10">
        <f t="shared" si="0"/>
        <v>5.0655769190606926E-3</v>
      </c>
      <c r="N31" s="10">
        <f t="shared" si="0"/>
        <v>8.7783080939825449E-5</v>
      </c>
      <c r="O31" s="10">
        <f t="shared" si="0"/>
        <v>3.6664580232910831E-3</v>
      </c>
      <c r="P31" s="10">
        <f t="shared" si="0"/>
        <v>9.4597207003047372E-4</v>
      </c>
      <c r="Q31" s="10">
        <f t="shared" si="0"/>
        <v>6.0434677560622092E-4</v>
      </c>
      <c r="R31" s="39">
        <f t="shared" si="0"/>
        <v>6.5170718450607655E-5</v>
      </c>
      <c r="S31" s="41">
        <f t="shared" si="0"/>
        <v>0.10919869029248237</v>
      </c>
    </row>
    <row r="32" spans="1:19" x14ac:dyDescent="0.25">
      <c r="A32" s="18" t="s">
        <v>0</v>
      </c>
      <c r="B32" s="49">
        <f t="shared" si="1"/>
        <v>9.2915194120692568E-4</v>
      </c>
      <c r="C32" s="49">
        <f t="shared" ref="C32" si="8">C12/$S$21</f>
        <v>0</v>
      </c>
      <c r="D32" s="10">
        <f t="shared" si="0"/>
        <v>7.4838247668236029E-3</v>
      </c>
      <c r="E32" s="10">
        <f t="shared" si="0"/>
        <v>1.0853351535573242E-3</v>
      </c>
      <c r="F32" s="10">
        <f t="shared" si="0"/>
        <v>6.3127063090892372E-3</v>
      </c>
      <c r="G32" s="10">
        <f t="shared" si="0"/>
        <v>3.1506644691902904E-3</v>
      </c>
      <c r="H32" s="10">
        <f t="shared" si="0"/>
        <v>9.8455675954413043E-4</v>
      </c>
      <c r="I32" s="10">
        <f t="shared" si="0"/>
        <v>9.2123761433569942E-3</v>
      </c>
      <c r="J32" s="10">
        <f t="shared" si="0"/>
        <v>2.5617852225907184E-4</v>
      </c>
      <c r="K32" s="10">
        <f t="shared" si="0"/>
        <v>1.2900695803880068E-3</v>
      </c>
      <c r="L32" s="10">
        <f t="shared" si="0"/>
        <v>9.4708909743907114E-3</v>
      </c>
      <c r="M32" s="10">
        <f t="shared" si="0"/>
        <v>2.3417256456814816E-3</v>
      </c>
      <c r="N32" s="10">
        <f t="shared" si="0"/>
        <v>6.8095958246007328E-5</v>
      </c>
      <c r="O32" s="10">
        <f t="shared" si="0"/>
        <v>1.9684080962172465E-3</v>
      </c>
      <c r="P32" s="10">
        <f t="shared" si="0"/>
        <v>3.2055321306624114E-4</v>
      </c>
      <c r="Q32" s="10">
        <f t="shared" si="0"/>
        <v>3.2924479944947507E-4</v>
      </c>
      <c r="R32" s="39">
        <f t="shared" si="0"/>
        <v>2.2858289728654046E-5</v>
      </c>
      <c r="S32" s="41">
        <f t="shared" si="0"/>
        <v>4.5226640622195398E-2</v>
      </c>
    </row>
    <row r="33" spans="1:19" x14ac:dyDescent="0.25">
      <c r="A33" s="18" t="s">
        <v>63</v>
      </c>
      <c r="B33" s="49">
        <f t="shared" si="1"/>
        <v>5.4749875267969276E-4</v>
      </c>
      <c r="C33" s="49">
        <f t="shared" ref="C33" si="9">C13/$S$21</f>
        <v>0</v>
      </c>
      <c r="D33" s="10">
        <f t="shared" si="0"/>
        <v>5.4184695641128012E-3</v>
      </c>
      <c r="E33" s="10">
        <f t="shared" si="0"/>
        <v>8.8915640595123996E-4</v>
      </c>
      <c r="F33" s="10">
        <f t="shared" si="0"/>
        <v>5.3049806148824288E-3</v>
      </c>
      <c r="G33" s="10">
        <f t="shared" si="0"/>
        <v>1.7477207576705013E-3</v>
      </c>
      <c r="H33" s="10">
        <f t="shared" si="0"/>
        <v>4.406239518362633E-4</v>
      </c>
      <c r="I33" s="10">
        <f t="shared" si="0"/>
        <v>6.193794017052349E-3</v>
      </c>
      <c r="J33" s="10">
        <f t="shared" si="0"/>
        <v>2.0753023123690523E-4</v>
      </c>
      <c r="K33" s="10">
        <f t="shared" si="0"/>
        <v>9.8402607444850469E-4</v>
      </c>
      <c r="L33" s="10">
        <f t="shared" si="0"/>
        <v>8.004957530727946E-3</v>
      </c>
      <c r="M33" s="10">
        <f t="shared" si="0"/>
        <v>2.0240847288717227E-3</v>
      </c>
      <c r="N33" s="10">
        <f t="shared" si="0"/>
        <v>3.7367996855393109E-5</v>
      </c>
      <c r="O33" s="10">
        <f t="shared" si="0"/>
        <v>1.8086395235866453E-3</v>
      </c>
      <c r="P33" s="10">
        <f t="shared" si="0"/>
        <v>2.6967216158077159E-4</v>
      </c>
      <c r="Q33" s="10">
        <f t="shared" si="0"/>
        <v>2.8800021268823151E-4</v>
      </c>
      <c r="R33" s="39">
        <f t="shared" si="0"/>
        <v>2.0839097657493212E-5</v>
      </c>
      <c r="S33" s="41">
        <f t="shared" si="0"/>
        <v>3.4187361621838885E-2</v>
      </c>
    </row>
    <row r="34" spans="1:19" x14ac:dyDescent="0.25">
      <c r="A34" s="18" t="s">
        <v>64</v>
      </c>
      <c r="B34" s="49">
        <f t="shared" si="1"/>
        <v>3.1105912727010985E-4</v>
      </c>
      <c r="C34" s="49">
        <f t="shared" ref="C34" si="10">C14/$S$21</f>
        <v>0</v>
      </c>
      <c r="D34" s="10">
        <f t="shared" si="0"/>
        <v>1.7694659030522335E-3</v>
      </c>
      <c r="E34" s="10">
        <f t="shared" si="0"/>
        <v>2.7323163478313846E-4</v>
      </c>
      <c r="F34" s="10">
        <f t="shared" si="0"/>
        <v>1.6806796978462866E-3</v>
      </c>
      <c r="G34" s="10">
        <f t="shared" si="0"/>
        <v>8.403139618453078E-4</v>
      </c>
      <c r="H34" s="10">
        <f t="shared" si="0"/>
        <v>1.2835460367734871E-4</v>
      </c>
      <c r="I34" s="10">
        <f t="shared" si="0"/>
        <v>1.6343353567514699E-3</v>
      </c>
      <c r="J34" s="10">
        <f t="shared" si="0"/>
        <v>7.5667928512860449E-5</v>
      </c>
      <c r="K34" s="10">
        <f t="shared" si="0"/>
        <v>2.1129032929249642E-4</v>
      </c>
      <c r="L34" s="10">
        <f t="shared" si="0"/>
        <v>1.949542888244702E-3</v>
      </c>
      <c r="M34" s="10">
        <f t="shared" si="0"/>
        <v>4.4958088076731009E-4</v>
      </c>
      <c r="N34" s="10">
        <f t="shared" si="0"/>
        <v>6.4135235337191837E-6</v>
      </c>
      <c r="O34" s="10">
        <f t="shared" si="0"/>
        <v>2.9167617774085761E-4</v>
      </c>
      <c r="P34" s="10">
        <f t="shared" si="0"/>
        <v>4.4286318406902497E-5</v>
      </c>
      <c r="Q34" s="10">
        <f t="shared" si="0"/>
        <v>4.3322024757534025E-5</v>
      </c>
      <c r="R34" s="39">
        <f t="shared" si="0"/>
        <v>8.4909615300096559E-6</v>
      </c>
      <c r="S34" s="41">
        <f t="shared" si="0"/>
        <v>9.717711318012287E-3</v>
      </c>
    </row>
    <row r="35" spans="1:19" x14ac:dyDescent="0.25">
      <c r="A35" s="18" t="s">
        <v>65</v>
      </c>
      <c r="B35" s="49">
        <f t="shared" si="1"/>
        <v>7.9078551017673781E-5</v>
      </c>
      <c r="C35" s="49">
        <f t="shared" ref="C35" si="11">C15/$S$21</f>
        <v>0</v>
      </c>
      <c r="D35" s="10">
        <f t="shared" si="0"/>
        <v>6.7244273385222821E-4</v>
      </c>
      <c r="E35" s="10">
        <f t="shared" si="0"/>
        <v>9.4908499114017999E-5</v>
      </c>
      <c r="F35" s="10">
        <f t="shared" si="0"/>
        <v>6.4961680297086839E-4</v>
      </c>
      <c r="G35" s="10">
        <f t="shared" si="0"/>
        <v>2.024110615949558E-4</v>
      </c>
      <c r="H35" s="10">
        <f t="shared" si="0"/>
        <v>1.8981699822803602E-5</v>
      </c>
      <c r="I35" s="10">
        <f t="shared" si="0"/>
        <v>5.5112294357664805E-4</v>
      </c>
      <c r="J35" s="10">
        <f t="shared" si="0"/>
        <v>2.0049541783513656E-5</v>
      </c>
      <c r="K35" s="10">
        <f t="shared" si="0"/>
        <v>4.572952299622579E-5</v>
      </c>
      <c r="L35" s="10">
        <f t="shared" si="0"/>
        <v>6.764617026861733E-4</v>
      </c>
      <c r="M35" s="10">
        <f t="shared" si="0"/>
        <v>1.7441418691597579E-4</v>
      </c>
      <c r="N35" s="10">
        <f t="shared" si="0"/>
        <v>8.4133002965034711E-7</v>
      </c>
      <c r="O35" s="10">
        <f t="shared" si="0"/>
        <v>1.0595580958027295E-4</v>
      </c>
      <c r="P35" s="10">
        <f t="shared" si="0"/>
        <v>1.8049765020729368E-5</v>
      </c>
      <c r="Q35" s="10">
        <f t="shared" si="0"/>
        <v>8.9957595477998653E-6</v>
      </c>
      <c r="R35" s="39">
        <f t="shared" si="0"/>
        <v>2.718143172716506E-7</v>
      </c>
      <c r="S35" s="41">
        <f t="shared" si="0"/>
        <v>3.3193317248268088E-3</v>
      </c>
    </row>
    <row r="36" spans="1:19" x14ac:dyDescent="0.25">
      <c r="A36" s="18" t="s">
        <v>59</v>
      </c>
      <c r="B36" s="49">
        <f t="shared" si="1"/>
        <v>1.7913081249758482E-3</v>
      </c>
      <c r="C36" s="49">
        <f t="shared" ref="C36" si="12">C16/$S$21</f>
        <v>0</v>
      </c>
      <c r="D36" s="10">
        <f t="shared" si="0"/>
        <v>7.0561314103661189E-3</v>
      </c>
      <c r="E36" s="10">
        <f t="shared" si="0"/>
        <v>1.0478636083905896E-3</v>
      </c>
      <c r="F36" s="10">
        <f t="shared" si="0"/>
        <v>5.6219031652822559E-3</v>
      </c>
      <c r="G36" s="10">
        <f t="shared" si="0"/>
        <v>5.474307991003749E-3</v>
      </c>
      <c r="H36" s="10">
        <f t="shared" si="0"/>
        <v>9.112380833448321E-4</v>
      </c>
      <c r="I36" s="10">
        <f t="shared" si="0"/>
        <v>8.1564422384512204E-3</v>
      </c>
      <c r="J36" s="10">
        <f t="shared" si="0"/>
        <v>2.3728742720869212E-4</v>
      </c>
      <c r="K36" s="10">
        <f t="shared" si="0"/>
        <v>1.3410153495680647E-3</v>
      </c>
      <c r="L36" s="10">
        <f t="shared" si="0"/>
        <v>6.5019020174492247E-3</v>
      </c>
      <c r="M36" s="10">
        <f t="shared" si="0"/>
        <v>1.9235328467895887E-3</v>
      </c>
      <c r="N36" s="10">
        <f t="shared" si="0"/>
        <v>2.1136799052600259E-5</v>
      </c>
      <c r="O36" s="10">
        <f t="shared" si="0"/>
        <v>1.4354643530505046E-3</v>
      </c>
      <c r="P36" s="10">
        <f t="shared" si="0"/>
        <v>4.1749384779033762E-4</v>
      </c>
      <c r="Q36" s="10">
        <f t="shared" si="0"/>
        <v>2.4311201972165606E-4</v>
      </c>
      <c r="R36" s="39">
        <f t="shared" si="0"/>
        <v>5.5786652735276865E-6</v>
      </c>
      <c r="S36" s="41">
        <f t="shared" si="0"/>
        <v>4.2185717947718811E-2</v>
      </c>
    </row>
    <row r="37" spans="1:19" x14ac:dyDescent="0.25">
      <c r="A37" s="18" t="s">
        <v>58</v>
      </c>
      <c r="B37" s="49">
        <f t="shared" si="1"/>
        <v>3.2729032507290272E-4</v>
      </c>
      <c r="C37" s="49">
        <f t="shared" ref="C37" si="13">C17/$S$21</f>
        <v>0</v>
      </c>
      <c r="D37" s="10">
        <f t="shared" si="0"/>
        <v>3.0365801171697037E-3</v>
      </c>
      <c r="E37" s="10">
        <f t="shared" si="0"/>
        <v>2.4250367339252428E-4</v>
      </c>
      <c r="F37" s="10">
        <f t="shared" si="0"/>
        <v>2.6794937655082612E-3</v>
      </c>
      <c r="G37" s="10">
        <f t="shared" si="0"/>
        <v>1.061926763424668E-3</v>
      </c>
      <c r="H37" s="10">
        <f t="shared" si="0"/>
        <v>1.5259785207019641E-4</v>
      </c>
      <c r="I37" s="10">
        <f t="shared" si="0"/>
        <v>3.042767128772363E-3</v>
      </c>
      <c r="J37" s="10">
        <f t="shared" si="0"/>
        <v>1.367161298181814E-4</v>
      </c>
      <c r="K37" s="10">
        <f t="shared" si="0"/>
        <v>2.5960856007226172E-4</v>
      </c>
      <c r="L37" s="10">
        <f t="shared" si="0"/>
        <v>2.7266923801716452E-3</v>
      </c>
      <c r="M37" s="10">
        <f t="shared" si="0"/>
        <v>9.5109123967242312E-4</v>
      </c>
      <c r="N37" s="10">
        <f t="shared" si="0"/>
        <v>2.0638472804268899E-5</v>
      </c>
      <c r="O37" s="10">
        <f t="shared" si="0"/>
        <v>8.2193413658217718E-4</v>
      </c>
      <c r="P37" s="10">
        <f t="shared" si="0"/>
        <v>2.5413344311007562E-4</v>
      </c>
      <c r="Q37" s="10">
        <f t="shared" si="0"/>
        <v>1.5770407817322814E-4</v>
      </c>
      <c r="R37" s="39">
        <f t="shared" si="0"/>
        <v>1.0199508667145746E-5</v>
      </c>
      <c r="S37" s="41">
        <f t="shared" si="0"/>
        <v>1.5881877574482027E-2</v>
      </c>
    </row>
    <row r="38" spans="1:19" x14ac:dyDescent="0.25">
      <c r="A38" s="18" t="s">
        <v>1</v>
      </c>
      <c r="B38" s="49">
        <f t="shared" si="1"/>
        <v>5.3343171458393899E-3</v>
      </c>
      <c r="C38" s="49">
        <f t="shared" ref="C38" si="14">C18/$S$21</f>
        <v>0</v>
      </c>
      <c r="D38" s="10">
        <f t="shared" si="0"/>
        <v>3.5257009206227964E-2</v>
      </c>
      <c r="E38" s="10">
        <f t="shared" si="0"/>
        <v>6.2522211517268365E-3</v>
      </c>
      <c r="F38" s="10">
        <f t="shared" si="0"/>
        <v>2.7749038267553396E-2</v>
      </c>
      <c r="G38" s="10">
        <f t="shared" si="0"/>
        <v>2.2324996509936527E-2</v>
      </c>
      <c r="H38" s="10">
        <f t="shared" si="0"/>
        <v>1.8279448118823916E-3</v>
      </c>
      <c r="I38" s="10">
        <f t="shared" si="0"/>
        <v>3.6938038379625032E-2</v>
      </c>
      <c r="J38" s="10">
        <f t="shared" si="0"/>
        <v>5.2515173273828776E-4</v>
      </c>
      <c r="K38" s="10">
        <f t="shared" si="0"/>
        <v>5.4115900731780443E-3</v>
      </c>
      <c r="L38" s="10">
        <f t="shared" si="0"/>
        <v>3.1370802250961671E-2</v>
      </c>
      <c r="M38" s="10">
        <f t="shared" si="0"/>
        <v>8.1513942582733187E-3</v>
      </c>
      <c r="N38" s="10">
        <f t="shared" si="0"/>
        <v>3.0249050450659402E-5</v>
      </c>
      <c r="O38" s="10">
        <f t="shared" si="0"/>
        <v>3.706479445624604E-3</v>
      </c>
      <c r="P38" s="10">
        <f t="shared" si="0"/>
        <v>3.019921782582627E-4</v>
      </c>
      <c r="Q38" s="10">
        <f t="shared" si="0"/>
        <v>3.6487189032043783E-4</v>
      </c>
      <c r="R38" s="39">
        <f t="shared" si="0"/>
        <v>2.0463735028879979E-5</v>
      </c>
      <c r="S38" s="41">
        <f t="shared" si="0"/>
        <v>0.1855665600876257</v>
      </c>
    </row>
    <row r="39" spans="1:19" x14ac:dyDescent="0.25">
      <c r="A39" s="18" t="s">
        <v>61</v>
      </c>
      <c r="B39" s="49">
        <f t="shared" si="1"/>
        <v>1.4412028710296659E-2</v>
      </c>
      <c r="C39" s="49">
        <f t="shared" ref="C39" si="15">C19/$S$21</f>
        <v>0</v>
      </c>
      <c r="D39" s="10">
        <f t="shared" si="0"/>
        <v>1.1914993541141722E-2</v>
      </c>
      <c r="E39" s="10">
        <f t="shared" si="0"/>
        <v>8.3553132421521851E-4</v>
      </c>
      <c r="F39" s="10">
        <f t="shared" si="0"/>
        <v>5.6909569454081724E-3</v>
      </c>
      <c r="G39" s="10">
        <f t="shared" si="0"/>
        <v>6.3132305224154047E-3</v>
      </c>
      <c r="H39" s="10">
        <f t="shared" si="0"/>
        <v>2.9247349973818781E-3</v>
      </c>
      <c r="I39" s="10">
        <f t="shared" si="0"/>
        <v>3.2629923829797458E-2</v>
      </c>
      <c r="J39" s="10">
        <f t="shared" si="0"/>
        <v>0</v>
      </c>
      <c r="K39" s="10">
        <f t="shared" si="0"/>
        <v>4.9429368878155071E-3</v>
      </c>
      <c r="L39" s="10">
        <f t="shared" si="0"/>
        <v>1.3568698903883526E-2</v>
      </c>
      <c r="M39" s="10">
        <f t="shared" si="0"/>
        <v>1.865073353267807E-3</v>
      </c>
      <c r="N39" s="10">
        <f t="shared" si="0"/>
        <v>0</v>
      </c>
      <c r="O39" s="10">
        <f t="shared" si="0"/>
        <v>1.1319448371999536E-3</v>
      </c>
      <c r="P39" s="10">
        <f t="shared" si="0"/>
        <v>8.8857394669994351E-5</v>
      </c>
      <c r="Q39" s="10">
        <f t="shared" si="0"/>
        <v>4.0895111210465716E-5</v>
      </c>
      <c r="R39" s="39">
        <f t="shared" si="0"/>
        <v>0</v>
      </c>
      <c r="S39" s="41">
        <f t="shared" si="0"/>
        <v>9.6359806358703767E-2</v>
      </c>
    </row>
    <row r="40" spans="1:19" ht="15.75" thickBot="1" x14ac:dyDescent="0.3">
      <c r="A40" s="19" t="s">
        <v>60</v>
      </c>
      <c r="B40" s="50">
        <f t="shared" si="1"/>
        <v>3.6220552130339211E-3</v>
      </c>
      <c r="C40" s="50">
        <f t="shared" ref="C40" si="16">C20/$S$21</f>
        <v>0</v>
      </c>
      <c r="D40" s="42">
        <f t="shared" si="0"/>
        <v>2.2441876666363336E-2</v>
      </c>
      <c r="E40" s="42">
        <f t="shared" si="0"/>
        <v>2.7030639498773885E-3</v>
      </c>
      <c r="F40" s="42">
        <f t="shared" si="0"/>
        <v>1.7783742937123388E-2</v>
      </c>
      <c r="G40" s="42">
        <f t="shared" si="0"/>
        <v>1.1764990868624524E-2</v>
      </c>
      <c r="H40" s="42">
        <f t="shared" si="0"/>
        <v>4.9247447438666835E-3</v>
      </c>
      <c r="I40" s="42">
        <f t="shared" si="0"/>
        <v>3.0166108253274797E-2</v>
      </c>
      <c r="J40" s="42">
        <f t="shared" si="0"/>
        <v>2.5922025390473079E-4</v>
      </c>
      <c r="K40" s="42">
        <f t="shared" si="0"/>
        <v>7.0594967304847206E-3</v>
      </c>
      <c r="L40" s="42">
        <f t="shared" si="0"/>
        <v>2.2186008789038286E-2</v>
      </c>
      <c r="M40" s="42">
        <f t="shared" si="0"/>
        <v>7.2878854746874959E-3</v>
      </c>
      <c r="N40" s="42">
        <f t="shared" si="0"/>
        <v>6.6096181483223034E-5</v>
      </c>
      <c r="O40" s="42">
        <f t="shared" si="0"/>
        <v>5.7142294283821921E-3</v>
      </c>
      <c r="P40" s="42">
        <f t="shared" si="0"/>
        <v>5.1691964198663216E-4</v>
      </c>
      <c r="Q40" s="42">
        <f t="shared" si="0"/>
        <v>4.1254941592377715E-4</v>
      </c>
      <c r="R40" s="43">
        <f t="shared" si="0"/>
        <v>1.1002008080043E-7</v>
      </c>
      <c r="S40" s="44">
        <f t="shared" si="0"/>
        <v>0.13690909856813591</v>
      </c>
    </row>
    <row r="41" spans="1:19" ht="15.75" thickBot="1" x14ac:dyDescent="0.3">
      <c r="A41" s="22" t="s">
        <v>66</v>
      </c>
      <c r="B41" s="51">
        <f t="shared" si="1"/>
        <v>3.9369359201694813E-2</v>
      </c>
      <c r="C41" s="51">
        <f t="shared" ref="C41" si="17">C21/$S$21</f>
        <v>0</v>
      </c>
      <c r="D41" s="45">
        <f t="shared" ref="D41:S41" si="18">D21/$S$21</f>
        <v>0.16854972830314535</v>
      </c>
      <c r="E41" s="45">
        <f t="shared" si="18"/>
        <v>2.5152376679348939E-2</v>
      </c>
      <c r="F41" s="45">
        <f t="shared" si="18"/>
        <v>0.14888968996451252</v>
      </c>
      <c r="G41" s="45">
        <f t="shared" si="18"/>
        <v>8.6687429785750725E-2</v>
      </c>
      <c r="H41" s="45">
        <f t="shared" si="18"/>
        <v>2.0616889453123639E-2</v>
      </c>
      <c r="I41" s="45">
        <f t="shared" si="18"/>
        <v>0.20944037399268448</v>
      </c>
      <c r="J41" s="45">
        <f t="shared" si="18"/>
        <v>4.3155376693968673E-3</v>
      </c>
      <c r="K41" s="45">
        <f t="shared" si="18"/>
        <v>3.3940813092534584E-2</v>
      </c>
      <c r="L41" s="45">
        <f t="shared" si="18"/>
        <v>0.17599805541448718</v>
      </c>
      <c r="M41" s="45">
        <f t="shared" si="18"/>
        <v>4.589806081647313E-2</v>
      </c>
      <c r="N41" s="45">
        <f t="shared" si="18"/>
        <v>5.4705867235649113E-4</v>
      </c>
      <c r="O41" s="45">
        <f t="shared" si="18"/>
        <v>3.1668781932155443E-2</v>
      </c>
      <c r="P41" s="45">
        <f t="shared" si="18"/>
        <v>4.8659422465635828E-3</v>
      </c>
      <c r="Q41" s="45">
        <f t="shared" si="18"/>
        <v>3.7891757157697747E-3</v>
      </c>
      <c r="R41" s="46">
        <f t="shared" si="18"/>
        <v>2.7072706000256396E-4</v>
      </c>
      <c r="S41" s="47">
        <f t="shared" si="18"/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13936-599E-4837-B2D9-37EC6FF9B28E}">
  <dimension ref="A1:AH60"/>
  <sheetViews>
    <sheetView workbookViewId="0">
      <selection activeCell="G6" sqref="G6"/>
    </sheetView>
  </sheetViews>
  <sheetFormatPr defaultRowHeight="15" x14ac:dyDescent="0.25"/>
  <cols>
    <col min="1" max="1" width="24.42578125" customWidth="1"/>
    <col min="2" max="2" width="24.28515625" bestFit="1" customWidth="1"/>
    <col min="3" max="3" width="14.85546875" bestFit="1" customWidth="1"/>
  </cols>
  <sheetData>
    <row r="1" spans="1:5" x14ac:dyDescent="0.25">
      <c r="A1" s="6" t="s">
        <v>77</v>
      </c>
      <c r="B1" s="6"/>
    </row>
    <row r="2" spans="1:5" x14ac:dyDescent="0.25">
      <c r="B2" s="95"/>
    </row>
    <row r="3" spans="1:5" s="95" customFormat="1" x14ac:dyDescent="0.25">
      <c r="A3" s="6" t="s">
        <v>22</v>
      </c>
      <c r="B3" s="6" t="s">
        <v>81</v>
      </c>
      <c r="C3" s="6" t="s">
        <v>82</v>
      </c>
      <c r="E3" s="6" t="s">
        <v>157</v>
      </c>
    </row>
    <row r="4" spans="1:5" s="95" customFormat="1" x14ac:dyDescent="0.25">
      <c r="A4" s="95" t="s">
        <v>55</v>
      </c>
      <c r="B4" s="70">
        <f>R60</f>
        <v>1.3293699999999999</v>
      </c>
      <c r="C4" s="95">
        <v>46320.38</v>
      </c>
      <c r="E4" s="126" t="s">
        <v>156</v>
      </c>
    </row>
    <row r="5" spans="1:5" s="95" customFormat="1" x14ac:dyDescent="0.25">
      <c r="A5" s="95" t="s">
        <v>54</v>
      </c>
      <c r="B5" s="70">
        <v>0.15</v>
      </c>
      <c r="C5" s="95">
        <v>4982.1899999999996</v>
      </c>
    </row>
    <row r="6" spans="1:5" s="95" customFormat="1" x14ac:dyDescent="0.25">
      <c r="A6" s="95" t="s">
        <v>53</v>
      </c>
      <c r="B6" s="70">
        <v>0</v>
      </c>
      <c r="C6" s="95">
        <v>511.16</v>
      </c>
    </row>
    <row r="7" spans="1:5" s="95" customFormat="1" x14ac:dyDescent="0.25">
      <c r="A7" s="95" t="s">
        <v>71</v>
      </c>
      <c r="B7" s="70">
        <v>0</v>
      </c>
      <c r="C7" s="95">
        <v>2293.9899999999998</v>
      </c>
    </row>
    <row r="8" spans="1:5" s="95" customFormat="1" x14ac:dyDescent="0.25">
      <c r="A8" s="95" t="s">
        <v>62</v>
      </c>
      <c r="B8" s="70">
        <v>0</v>
      </c>
      <c r="C8" s="95">
        <v>2090.3200000000002</v>
      </c>
    </row>
    <row r="9" spans="1:5" s="95" customFormat="1" x14ac:dyDescent="0.25">
      <c r="A9" s="95" t="s">
        <v>56</v>
      </c>
      <c r="B9" s="70">
        <f>AB60</f>
        <v>0.146591</v>
      </c>
      <c r="C9" s="95">
        <v>6871</v>
      </c>
    </row>
    <row r="10" spans="1:5" s="95" customFormat="1" x14ac:dyDescent="0.25">
      <c r="A10" s="95" t="s">
        <v>57</v>
      </c>
      <c r="B10" s="70">
        <f>AG60</f>
        <v>0.76236999999999999</v>
      </c>
      <c r="C10" s="95">
        <v>19592</v>
      </c>
    </row>
    <row r="11" spans="1:5" s="95" customFormat="1" x14ac:dyDescent="0.25">
      <c r="A11" s="95" t="s">
        <v>0</v>
      </c>
      <c r="B11" s="70">
        <f>H60</f>
        <v>0.78825500000000004</v>
      </c>
      <c r="C11" s="95">
        <v>22436.18</v>
      </c>
    </row>
    <row r="12" spans="1:5" s="95" customFormat="1" x14ac:dyDescent="0.25">
      <c r="A12" s="95" t="s">
        <v>63</v>
      </c>
      <c r="B12" s="70">
        <f>W60</f>
        <v>0.22744500000000001</v>
      </c>
      <c r="C12" s="95">
        <v>3804.01</v>
      </c>
    </row>
    <row r="13" spans="1:5" s="95" customFormat="1" x14ac:dyDescent="0.25">
      <c r="A13" s="53" t="s">
        <v>64</v>
      </c>
      <c r="B13" s="70">
        <v>0.45</v>
      </c>
      <c r="C13" s="95">
        <v>511.15</v>
      </c>
    </row>
    <row r="14" spans="1:5" s="95" customFormat="1" x14ac:dyDescent="0.25">
      <c r="A14" s="95" t="s">
        <v>65</v>
      </c>
      <c r="B14" s="70">
        <v>0</v>
      </c>
      <c r="C14" s="95">
        <v>232.34</v>
      </c>
    </row>
    <row r="15" spans="1:5" s="95" customFormat="1" x14ac:dyDescent="0.25">
      <c r="A15" s="95" t="s">
        <v>59</v>
      </c>
      <c r="B15" s="70">
        <f>M60</f>
        <v>1.5107900000000001</v>
      </c>
      <c r="C15" s="95">
        <v>11345.29</v>
      </c>
    </row>
    <row r="16" spans="1:5" s="95" customFormat="1" x14ac:dyDescent="0.25">
      <c r="A16" s="95" t="s">
        <v>58</v>
      </c>
      <c r="B16" s="70">
        <v>0.26</v>
      </c>
      <c r="C16" s="95">
        <v>4013.58</v>
      </c>
    </row>
    <row r="17" spans="1:31" s="95" customFormat="1" x14ac:dyDescent="0.25">
      <c r="A17" s="95" t="s">
        <v>1</v>
      </c>
      <c r="B17" s="70">
        <v>0</v>
      </c>
      <c r="C17" s="95">
        <v>4835.13</v>
      </c>
    </row>
    <row r="18" spans="1:31" s="95" customFormat="1" x14ac:dyDescent="0.25">
      <c r="A18" s="95" t="s">
        <v>61</v>
      </c>
      <c r="B18" s="70">
        <f>C60</f>
        <v>1.1647700000000001</v>
      </c>
      <c r="C18" s="95">
        <v>7836.48</v>
      </c>
    </row>
    <row r="19" spans="1:31" s="95" customFormat="1" x14ac:dyDescent="0.25">
      <c r="A19" s="95" t="s">
        <v>60</v>
      </c>
      <c r="B19" s="70">
        <v>0</v>
      </c>
      <c r="C19" s="95">
        <v>3134.61</v>
      </c>
    </row>
    <row r="20" spans="1:31" s="95" customFormat="1" x14ac:dyDescent="0.25"/>
    <row r="21" spans="1:31" s="95" customFormat="1" x14ac:dyDescent="0.25"/>
    <row r="22" spans="1:31" s="95" customFormat="1" x14ac:dyDescent="0.25"/>
    <row r="23" spans="1:31" x14ac:dyDescent="0.25">
      <c r="B23" s="6" t="s">
        <v>61</v>
      </c>
      <c r="F23" s="6" t="s">
        <v>0</v>
      </c>
      <c r="K23" s="6" t="s">
        <v>59</v>
      </c>
      <c r="P23" s="6" t="s">
        <v>55</v>
      </c>
      <c r="U23" s="6" t="s">
        <v>76</v>
      </c>
      <c r="Z23" s="6" t="s">
        <v>56</v>
      </c>
      <c r="AE23" s="6" t="s">
        <v>57</v>
      </c>
    </row>
    <row r="60" spans="3:34" x14ac:dyDescent="0.25">
      <c r="C60">
        <v>1.1647700000000001</v>
      </c>
      <c r="D60" s="95" t="s">
        <v>74</v>
      </c>
      <c r="H60">
        <v>0.78825500000000004</v>
      </c>
      <c r="I60" t="s">
        <v>74</v>
      </c>
      <c r="M60">
        <v>1.5107900000000001</v>
      </c>
      <c r="N60" s="95" t="s">
        <v>74</v>
      </c>
      <c r="R60">
        <v>1.3293699999999999</v>
      </c>
      <c r="S60" s="95" t="s">
        <v>74</v>
      </c>
      <c r="W60">
        <v>0.22744500000000001</v>
      </c>
      <c r="X60" s="95" t="s">
        <v>74</v>
      </c>
      <c r="AB60">
        <v>0.146591</v>
      </c>
      <c r="AC60" s="95" t="s">
        <v>74</v>
      </c>
      <c r="AG60">
        <v>0.76236999999999999</v>
      </c>
      <c r="AH60" s="95" t="s">
        <v>74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9102C-73DD-4C03-992F-AB544D94ABFC}">
  <dimension ref="A1:AF53"/>
  <sheetViews>
    <sheetView workbookViewId="0">
      <selection activeCell="H6" sqref="H6"/>
    </sheetView>
  </sheetViews>
  <sheetFormatPr defaultRowHeight="15" x14ac:dyDescent="0.25"/>
  <cols>
    <col min="2" max="3" width="9.140625" style="95"/>
    <col min="21" max="21" width="3" customWidth="1"/>
    <col min="22" max="22" width="6.85546875" bestFit="1" customWidth="1"/>
    <col min="23" max="23" width="2.85546875" customWidth="1"/>
    <col min="24" max="24" width="13.85546875" customWidth="1"/>
    <col min="25" max="25" width="3.140625" customWidth="1"/>
    <col min="26" max="26" width="14.42578125" bestFit="1" customWidth="1"/>
  </cols>
  <sheetData>
    <row r="1" spans="1:24" ht="15.75" thickBot="1" x14ac:dyDescent="0.3">
      <c r="A1" s="6" t="s">
        <v>161</v>
      </c>
      <c r="B1" s="6"/>
      <c r="C1" s="6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</row>
    <row r="2" spans="1:24" ht="91.5" thickBot="1" x14ac:dyDescent="0.3">
      <c r="A2" s="58" t="s">
        <v>55</v>
      </c>
      <c r="B2" s="67" t="s">
        <v>158</v>
      </c>
      <c r="C2" s="68" t="s">
        <v>159</v>
      </c>
      <c r="D2" s="67" t="s">
        <v>129</v>
      </c>
      <c r="E2" s="68" t="s">
        <v>130</v>
      </c>
      <c r="F2" s="68" t="s">
        <v>131</v>
      </c>
      <c r="G2" s="68" t="s">
        <v>132</v>
      </c>
      <c r="H2" s="68" t="s">
        <v>133</v>
      </c>
      <c r="I2" s="68" t="s">
        <v>134</v>
      </c>
      <c r="J2" s="68" t="s">
        <v>135</v>
      </c>
      <c r="K2" s="68" t="s">
        <v>136</v>
      </c>
      <c r="L2" s="68" t="s">
        <v>137</v>
      </c>
      <c r="M2" s="68" t="s">
        <v>138</v>
      </c>
      <c r="N2" s="68" t="s">
        <v>139</v>
      </c>
      <c r="O2" s="68" t="s">
        <v>140</v>
      </c>
      <c r="P2" s="68" t="s">
        <v>141</v>
      </c>
      <c r="Q2" s="68" t="s">
        <v>142</v>
      </c>
      <c r="R2" s="68" t="s">
        <v>143</v>
      </c>
      <c r="S2" s="67" t="s">
        <v>144</v>
      </c>
      <c r="T2" s="63" t="s">
        <v>145</v>
      </c>
      <c r="U2" s="56"/>
      <c r="V2" s="59" t="s">
        <v>146</v>
      </c>
      <c r="W2" s="95"/>
      <c r="X2" s="54" t="s">
        <v>147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148</v>
      </c>
      <c r="W3" s="95"/>
      <c r="X3" s="69" t="s">
        <v>148</v>
      </c>
    </row>
    <row r="4" spans="1:24" x14ac:dyDescent="0.25">
      <c r="A4" s="65">
        <v>2004</v>
      </c>
      <c r="B4" s="60" cm="1">
        <f t="array" ref="B4">INDEX('90.1 Data-IP-Source EUI'!$Y$2:$Y$1825,MATCH(1,INDEX(($A4='90.1 Data-IP-Source EUI'!$A$2:$A$1825)*(B$3='90.1 Data-IP-Source EUI'!$C$2:$C$1825)*($A$2='90.1 Data-IP-Source EUI'!$B$2:$B$1825),0,1),0))</f>
        <v>133.42567277705737</v>
      </c>
      <c r="C4" s="57" cm="1">
        <f t="array" ref="C4">INDEX('90.1 Data-IP-Source EUI'!$Y$2:$Y$1825,MATCH(1,INDEX(($A4='90.1 Data-IP-Source EUI'!$A$2:$A$1825)*(C$3='90.1 Data-IP-Source EUI'!$C$2:$C$1825)*($A$2='90.1 Data-IP-Source EUI'!$B$2:$B$1825),0,1),0))</f>
        <v>109.94731317037949</v>
      </c>
      <c r="D4" s="60" cm="1">
        <f t="array" ref="D4">INDEX('90.1 Data-IP-Source EUI'!$Y$2:$Y$1825,MATCH(1,INDEX(($A4='90.1 Data-IP-Source EUI'!$A$2:$A$1825)*(D$3='90.1 Data-IP-Source EUI'!$C$2:$C$1825)*($A$2='90.1 Data-IP-Source EUI'!$B$2:$B$1825),0,1),0))</f>
        <v>101.81228727634276</v>
      </c>
      <c r="E4" s="57" cm="1">
        <f t="array" ref="E4">INDEX('90.1 Data-IP-Source EUI'!$Y$2:$Y$1825,MATCH(1,INDEX(($A4='90.1 Data-IP-Source EUI'!$A$2:$A$1825)*(E$3='90.1 Data-IP-Source EUI'!$C$2:$C$1825)*($A$2='90.1 Data-IP-Source EUI'!$B$2:$B$1825),0,1),0))</f>
        <v>96.75299278436907</v>
      </c>
      <c r="F4" s="57" cm="1">
        <f t="array" ref="F4">INDEX('90.1 Data-IP-Source EUI'!$Y$2:$Y$1825,MATCH(1,INDEX(($A4='90.1 Data-IP-Source EUI'!$A$2:$A$1825)*(F$3='90.1 Data-IP-Source EUI'!$C$2:$C$1825)*($A$2='90.1 Data-IP-Source EUI'!$B$2:$B$1825),0,1),0))</f>
        <v>94.153372515207096</v>
      </c>
      <c r="G4" s="57" cm="1">
        <f t="array" ref="G4">INDEX('90.1 Data-IP-Source EUI'!$Y$2:$Y$1825,MATCH(1,INDEX(($A4='90.1 Data-IP-Source EUI'!$A$2:$A$1825)*(G$3='90.1 Data-IP-Source EUI'!$C$2:$C$1825)*($A$2='90.1 Data-IP-Source EUI'!$B$2:$B$1825),0,1),0))</f>
        <v>73.405794394341669</v>
      </c>
      <c r="H4" s="57" cm="1">
        <f t="array" ref="H4">INDEX('90.1 Data-IP-Source EUI'!$Y$2:$Y$1825,MATCH(1,INDEX(($A4='90.1 Data-IP-Source EUI'!$A$2:$A$1825)*(H$3='90.1 Data-IP-Source EUI'!$C$2:$C$1825)*($A$2='90.1 Data-IP-Source EUI'!$B$2:$B$1825),0,1),0))</f>
        <v>74.387492060575923</v>
      </c>
      <c r="I4" s="57" cm="1">
        <f t="array" ref="I4">INDEX('90.1 Data-IP-Source EUI'!$Y$2:$Y$1825,MATCH(1,INDEX(($A4='90.1 Data-IP-Source EUI'!$A$2:$A$1825)*(I$3='90.1 Data-IP-Source EUI'!$C$2:$C$1825)*($A$2='90.1 Data-IP-Source EUI'!$B$2:$B$1825),0,1),0))</f>
        <v>67.256577965056422</v>
      </c>
      <c r="J4" s="57" cm="1">
        <f t="array" ref="J4">INDEX('90.1 Data-IP-Source EUI'!$Y$2:$Y$1825,MATCH(1,INDEX(($A4='90.1 Data-IP-Source EUI'!$A$2:$A$1825)*(J$3='90.1 Data-IP-Source EUI'!$C$2:$C$1825)*($A$2='90.1 Data-IP-Source EUI'!$B$2:$B$1825),0,1),0))</f>
        <v>55.691320503970744</v>
      </c>
      <c r="K4" s="57" cm="1">
        <f t="array" ref="K4">INDEX('90.1 Data-IP-Source EUI'!$Y$2:$Y$1825,MATCH(1,INDEX(($A4='90.1 Data-IP-Source EUI'!$A$2:$A$1825)*(K$3='90.1 Data-IP-Source EUI'!$C$2:$C$1825)*($A$2='90.1 Data-IP-Source EUI'!$B$2:$B$1825),0,1),0))</f>
        <v>70.568646181551827</v>
      </c>
      <c r="L4" s="57" cm="1">
        <f t="array" ref="L4">INDEX('90.1 Data-IP-Source EUI'!$Y$2:$Y$1825,MATCH(1,INDEX(($A4='90.1 Data-IP-Source EUI'!$A$2:$A$1825)*(L$3='90.1 Data-IP-Source EUI'!$C$2:$C$1825)*($A$2='90.1 Data-IP-Source EUI'!$B$2:$B$1825),0,1),0))</f>
        <v>68.422768118811291</v>
      </c>
      <c r="M4" s="57" cm="1">
        <f t="array" ref="M4">INDEX('90.1 Data-IP-Source EUI'!$Y$2:$Y$1825,MATCH(1,INDEX(($A4='90.1 Data-IP-Source EUI'!$A$2:$A$1825)*(M$3='90.1 Data-IP-Source EUI'!$C$2:$C$1825)*($A$2='90.1 Data-IP-Source EUI'!$B$2:$B$1825),0,1),0))</f>
        <v>48.811067379345928</v>
      </c>
      <c r="N4" s="57" cm="1">
        <f t="array" ref="N4">INDEX('90.1 Data-IP-Source EUI'!$Y$2:$Y$1825,MATCH(1,INDEX(($A4='90.1 Data-IP-Source EUI'!$A$2:$A$1825)*(N$3='90.1 Data-IP-Source EUI'!$C$2:$C$1825)*($A$2='90.1 Data-IP-Source EUI'!$B$2:$B$1825),0,1),0))</f>
        <v>63.837861046107932</v>
      </c>
      <c r="O4" s="57" cm="1">
        <f t="array" ref="O4">INDEX('90.1 Data-IP-Source EUI'!$Y$2:$Y$1825,MATCH(1,INDEX(($A4='90.1 Data-IP-Source EUI'!$A$2:$A$1825)*(O$3='90.1 Data-IP-Source EUI'!$C$2:$C$1825)*($A$2='90.1 Data-IP-Source EUI'!$B$2:$B$1825),0,1),0))</f>
        <v>70.333004144958522</v>
      </c>
      <c r="P4" s="57" cm="1">
        <f t="array" ref="P4">INDEX('90.1 Data-IP-Source EUI'!$Y$2:$Y$1825,MATCH(1,INDEX(($A4='90.1 Data-IP-Source EUI'!$A$2:$A$1825)*(P$3='90.1 Data-IP-Source EUI'!$C$2:$C$1825)*($A$2='90.1 Data-IP-Source EUI'!$B$2:$B$1825),0,1),0))</f>
        <v>44.527075607227289</v>
      </c>
      <c r="Q4" s="57" cm="1">
        <f t="array" ref="Q4">INDEX('90.1 Data-IP-Source EUI'!$Y$2:$Y$1825,MATCH(1,INDEX(($A4='90.1 Data-IP-Source EUI'!$A$2:$A$1825)*(Q$3='90.1 Data-IP-Source EUI'!$C$2:$C$1825)*($A$2='90.1 Data-IP-Source EUI'!$B$2:$B$1825),0,1),0))</f>
        <v>72.873442375496865</v>
      </c>
      <c r="R4" s="57" cm="1">
        <f t="array" ref="R4">INDEX('90.1 Data-IP-Source EUI'!$Y$2:$Y$1825,MATCH(1,INDEX(($A4='90.1 Data-IP-Source EUI'!$A$2:$A$1825)*(R$3='90.1 Data-IP-Source EUI'!$C$2:$C$1825)*($A$2='90.1 Data-IP-Source EUI'!$B$2:$B$1825),0,1),0))</f>
        <v>68.588759247340931</v>
      </c>
      <c r="S4" s="57" cm="1">
        <f t="array" ref="S4">INDEX('90.1 Data-IP-Source EUI'!$Y$2:$Y$1825,MATCH(1,INDEX(($A4='90.1 Data-IP-Source EUI'!$A$2:$A$1825)*(S$3='90.1 Data-IP-Source EUI'!$C$2:$C$1825)*($A$2='90.1 Data-IP-Source EUI'!$B$2:$B$1825),0,1),0))</f>
        <v>74.169111664192954</v>
      </c>
      <c r="T4" s="66" cm="1">
        <f t="array" ref="T4">INDEX('90.1 Data-IP-Source EUI'!$Y$2:$Y$1825,MATCH(1,INDEX(($A4='90.1 Data-IP-Source EUI'!$A$2:$A$1825)*(T$3='90.1 Data-IP-Source EUI'!$C$2:$C$1825)*($A$2='90.1 Data-IP-Source EUI'!$B$2:$B$1825),0,1),0))</f>
        <v>77.478537698432945</v>
      </c>
      <c r="U4" s="56"/>
      <c r="V4" s="84">
        <f>SUMPRODUCT(D4:T4,Weights!$B$41:$R$41)</f>
        <v>73.941468621588484</v>
      </c>
      <c r="W4" s="95"/>
      <c r="X4" s="77">
        <f>(V4-V4)/V4</f>
        <v>0</v>
      </c>
    </row>
    <row r="5" spans="1:24" x14ac:dyDescent="0.25">
      <c r="A5" s="93">
        <v>2007</v>
      </c>
      <c r="B5" s="86" cm="1">
        <f t="array" ref="B5">INDEX('90.1 Data-IP-Source EUI'!$Y$2:$Y$1825,MATCH(1,INDEX(($A5='90.1 Data-IP-Source EUI'!$A$2:$A$1825)*(B$3='90.1 Data-IP-Source EUI'!$C$2:$C$1825)*($A$2='90.1 Data-IP-Source EUI'!$B$2:$B$1825),0,1),0))</f>
        <v>126.16484965423452</v>
      </c>
      <c r="C5" s="75" cm="1">
        <f t="array" ref="C5">INDEX('90.1 Data-IP-Source EUI'!$Y$2:$Y$1825,MATCH(1,INDEX(($A5='90.1 Data-IP-Source EUI'!$A$2:$A$1825)*(C$3='90.1 Data-IP-Source EUI'!$C$2:$C$1825)*($A$2='90.1 Data-IP-Source EUI'!$B$2:$B$1825),0,1),0))</f>
        <v>105.57684750596351</v>
      </c>
      <c r="D5" s="86" cm="1">
        <f t="array" ref="D5">INDEX('90.1 Data-IP-Source EUI'!$Y$2:$Y$1825,MATCH(1,INDEX(($A5='90.1 Data-IP-Source EUI'!$A$2:$A$1825)*(D$3='90.1 Data-IP-Source EUI'!$C$2:$C$1825)*($A$2='90.1 Data-IP-Source EUI'!$B$2:$B$1825),0,1),0))</f>
        <v>97.024373050120914</v>
      </c>
      <c r="E5" s="75" cm="1">
        <f t="array" ref="E5">INDEX('90.1 Data-IP-Source EUI'!$Y$2:$Y$1825,MATCH(1,INDEX(($A5='90.1 Data-IP-Source EUI'!$A$2:$A$1825)*(E$3='90.1 Data-IP-Source EUI'!$C$2:$C$1825)*($A$2='90.1 Data-IP-Source EUI'!$B$2:$B$1825),0,1),0))</f>
        <v>93.447065903627347</v>
      </c>
      <c r="F5" s="75" cm="1">
        <f t="array" ref="F5">INDEX('90.1 Data-IP-Source EUI'!$Y$2:$Y$1825,MATCH(1,INDEX(($A5='90.1 Data-IP-Source EUI'!$A$2:$A$1825)*(F$3='90.1 Data-IP-Source EUI'!$C$2:$C$1825)*($A$2='90.1 Data-IP-Source EUI'!$B$2:$B$1825),0,1),0))</f>
        <v>89.187805089728997</v>
      </c>
      <c r="G5" s="75" cm="1">
        <f t="array" ref="G5">INDEX('90.1 Data-IP-Source EUI'!$Y$2:$Y$1825,MATCH(1,INDEX(($A5='90.1 Data-IP-Source EUI'!$A$2:$A$1825)*(G$3='90.1 Data-IP-Source EUI'!$C$2:$C$1825)*($A$2='90.1 Data-IP-Source EUI'!$B$2:$B$1825),0,1),0))</f>
        <v>68.206776615312847</v>
      </c>
      <c r="H5" s="75" cm="1">
        <f t="array" ref="H5">INDEX('90.1 Data-IP-Source EUI'!$Y$2:$Y$1825,MATCH(1,INDEX(($A5='90.1 Data-IP-Source EUI'!$A$2:$A$1825)*(H$3='90.1 Data-IP-Source EUI'!$C$2:$C$1825)*($A$2='90.1 Data-IP-Source EUI'!$B$2:$B$1825),0,1),0))</f>
        <v>71.199110305858269</v>
      </c>
      <c r="I5" s="75" cm="1">
        <f t="array" ref="I5">INDEX('90.1 Data-IP-Source EUI'!$Y$2:$Y$1825,MATCH(1,INDEX(($A5='90.1 Data-IP-Source EUI'!$A$2:$A$1825)*(I$3='90.1 Data-IP-Source EUI'!$C$2:$C$1825)*($A$2='90.1 Data-IP-Source EUI'!$B$2:$B$1825),0,1),0))</f>
        <v>66.125390695260094</v>
      </c>
      <c r="J5" s="75" cm="1">
        <f t="array" ref="J5">INDEX('90.1 Data-IP-Source EUI'!$Y$2:$Y$1825,MATCH(1,INDEX(($A5='90.1 Data-IP-Source EUI'!$A$2:$A$1825)*(J$3='90.1 Data-IP-Source EUI'!$C$2:$C$1825)*($A$2='90.1 Data-IP-Source EUI'!$B$2:$B$1825),0,1),0))</f>
        <v>51.654790622253557</v>
      </c>
      <c r="K5" s="75" cm="1">
        <f t="array" ref="K5">INDEX('90.1 Data-IP-Source EUI'!$Y$2:$Y$1825,MATCH(1,INDEX(($A5='90.1 Data-IP-Source EUI'!$A$2:$A$1825)*(K$3='90.1 Data-IP-Source EUI'!$C$2:$C$1825)*($A$2='90.1 Data-IP-Source EUI'!$B$2:$B$1825),0,1),0))</f>
        <v>67.09766793211611</v>
      </c>
      <c r="L5" s="75" cm="1">
        <f t="array" ref="L5">INDEX('90.1 Data-IP-Source EUI'!$Y$2:$Y$1825,MATCH(1,INDEX(($A5='90.1 Data-IP-Source EUI'!$A$2:$A$1825)*(L$3='90.1 Data-IP-Source EUI'!$C$2:$C$1825)*($A$2='90.1 Data-IP-Source EUI'!$B$2:$B$1825),0,1),0))</f>
        <v>66.21319954648726</v>
      </c>
      <c r="M5" s="75" cm="1">
        <f t="array" ref="M5">INDEX('90.1 Data-IP-Source EUI'!$Y$2:$Y$1825,MATCH(1,INDEX(($A5='90.1 Data-IP-Source EUI'!$A$2:$A$1825)*(M$3='90.1 Data-IP-Source EUI'!$C$2:$C$1825)*($A$2='90.1 Data-IP-Source EUI'!$B$2:$B$1825),0,1),0))</f>
        <v>45.951311683463153</v>
      </c>
      <c r="N5" s="75" cm="1">
        <f t="array" ref="N5">INDEX('90.1 Data-IP-Source EUI'!$Y$2:$Y$1825,MATCH(1,INDEX(($A5='90.1 Data-IP-Source EUI'!$A$2:$A$1825)*(N$3='90.1 Data-IP-Source EUI'!$C$2:$C$1825)*($A$2='90.1 Data-IP-Source EUI'!$B$2:$B$1825),0,1),0))</f>
        <v>59.437699332075866</v>
      </c>
      <c r="O5" s="75" cm="1">
        <f t="array" ref="O5">INDEX('90.1 Data-IP-Source EUI'!$Y$2:$Y$1825,MATCH(1,INDEX(($A5='90.1 Data-IP-Source EUI'!$A$2:$A$1825)*(O$3='90.1 Data-IP-Source EUI'!$C$2:$C$1825)*($A$2='90.1 Data-IP-Source EUI'!$B$2:$B$1825),0,1),0))</f>
        <v>67.122253425741221</v>
      </c>
      <c r="P5" s="75" cm="1">
        <f t="array" ref="P5">INDEX('90.1 Data-IP-Source EUI'!$Y$2:$Y$1825,MATCH(1,INDEX(($A5='90.1 Data-IP-Source EUI'!$A$2:$A$1825)*(P$3='90.1 Data-IP-Source EUI'!$C$2:$C$1825)*($A$2='90.1 Data-IP-Source EUI'!$B$2:$B$1825),0,1),0))</f>
        <v>41.546895833392668</v>
      </c>
      <c r="Q5" s="75" cm="1">
        <f t="array" ref="Q5">INDEX('90.1 Data-IP-Source EUI'!$Y$2:$Y$1825,MATCH(1,INDEX(($A5='90.1 Data-IP-Source EUI'!$A$2:$A$1825)*(Q$3='90.1 Data-IP-Source EUI'!$C$2:$C$1825)*($A$2='90.1 Data-IP-Source EUI'!$B$2:$B$1825),0,1),0))</f>
        <v>67.227961836078407</v>
      </c>
      <c r="R5" s="75" cm="1">
        <f t="array" ref="R5">INDEX('90.1 Data-IP-Source EUI'!$Y$2:$Y$1825,MATCH(1,INDEX(($A5='90.1 Data-IP-Source EUI'!$A$2:$A$1825)*(R$3='90.1 Data-IP-Source EUI'!$C$2:$C$1825)*($A$2='90.1 Data-IP-Source EUI'!$B$2:$B$1825),0,1),0))</f>
        <v>64.331385481077731</v>
      </c>
      <c r="S5" s="75" cm="1">
        <f t="array" ref="S5">INDEX('90.1 Data-IP-Source EUI'!$Y$2:$Y$1825,MATCH(1,INDEX(($A5='90.1 Data-IP-Source EUI'!$A$2:$A$1825)*(S$3='90.1 Data-IP-Source EUI'!$C$2:$C$1825)*($A$2='90.1 Data-IP-Source EUI'!$B$2:$B$1825),0,1),0))</f>
        <v>65.948507344371649</v>
      </c>
      <c r="T5" s="91" cm="1">
        <f t="array" ref="T5">INDEX('90.1 Data-IP-Source EUI'!$Y$2:$Y$1825,MATCH(1,INDEX(($A5='90.1 Data-IP-Source EUI'!$A$2:$A$1825)*(T$3='90.1 Data-IP-Source EUI'!$C$2:$C$1825)*($A$2='90.1 Data-IP-Source EUI'!$B$2:$B$1825),0,1),0))</f>
        <v>70.755200950978178</v>
      </c>
      <c r="U5" s="56"/>
      <c r="V5" s="72">
        <f>SUMPRODUCT(D5:T5,Weights!$B$41:$R$41)</f>
        <v>70.139811741071895</v>
      </c>
      <c r="W5" s="95"/>
      <c r="X5" s="88">
        <f>(V5-V4)/V4</f>
        <v>-5.1414408604356955E-2</v>
      </c>
    </row>
    <row r="6" spans="1:24" x14ac:dyDescent="0.25">
      <c r="A6" s="93">
        <v>2010</v>
      </c>
      <c r="B6" s="86" cm="1">
        <f t="array" ref="B6">INDEX('90.1 Data-IP-Source EUI'!$Y$2:$Y$1825,MATCH(1,INDEX(($A6='90.1 Data-IP-Source EUI'!$A$2:$A$1825)*(B$3='90.1 Data-IP-Source EUI'!$C$2:$C$1825)*($A$2='90.1 Data-IP-Source EUI'!$B$2:$B$1825),0,1),0))</f>
        <v>97.818429410807298</v>
      </c>
      <c r="C6" s="75" cm="1">
        <f t="array" ref="C6">INDEX('90.1 Data-IP-Source EUI'!$Y$2:$Y$1825,MATCH(1,INDEX(($A6='90.1 Data-IP-Source EUI'!$A$2:$A$1825)*(C$3='90.1 Data-IP-Source EUI'!$C$2:$C$1825)*($A$2='90.1 Data-IP-Source EUI'!$B$2:$B$1825),0,1),0))</f>
        <v>87.33037531600057</v>
      </c>
      <c r="D6" s="86" cm="1">
        <f t="array" ref="D6">INDEX('90.1 Data-IP-Source EUI'!$Y$2:$Y$1825,MATCH(1,INDEX(($A6='90.1 Data-IP-Source EUI'!$A$2:$A$1825)*(D$3='90.1 Data-IP-Source EUI'!$C$2:$C$1825)*($A$2='90.1 Data-IP-Source EUI'!$B$2:$B$1825),0,1),0))</f>
        <v>76.529595324675739</v>
      </c>
      <c r="E6" s="75" cm="1">
        <f t="array" ref="E6">INDEX('90.1 Data-IP-Source EUI'!$Y$2:$Y$1825,MATCH(1,INDEX(($A6='90.1 Data-IP-Source EUI'!$A$2:$A$1825)*(E$3='90.1 Data-IP-Source EUI'!$C$2:$C$1825)*($A$2='90.1 Data-IP-Source EUI'!$B$2:$B$1825),0,1),0))</f>
        <v>78.649454463010386</v>
      </c>
      <c r="F6" s="75" cm="1">
        <f t="array" ref="F6">INDEX('90.1 Data-IP-Source EUI'!$Y$2:$Y$1825,MATCH(1,INDEX(($A6='90.1 Data-IP-Source EUI'!$A$2:$A$1825)*(F$3='90.1 Data-IP-Source EUI'!$C$2:$C$1825)*($A$2='90.1 Data-IP-Source EUI'!$B$2:$B$1825),0,1),0))</f>
        <v>66.680404869986091</v>
      </c>
      <c r="G6" s="75" cm="1">
        <f t="array" ref="G6">INDEX('90.1 Data-IP-Source EUI'!$Y$2:$Y$1825,MATCH(1,INDEX(($A6='90.1 Data-IP-Source EUI'!$A$2:$A$1825)*(G$3='90.1 Data-IP-Source EUI'!$C$2:$C$1825)*($A$2='90.1 Data-IP-Source EUI'!$B$2:$B$1825),0,1),0))</f>
        <v>61.809106220243457</v>
      </c>
      <c r="H6" s="75" cm="1">
        <f t="array" ref="H6">INDEX('90.1 Data-IP-Source EUI'!$Y$2:$Y$1825,MATCH(1,INDEX(($A6='90.1 Data-IP-Source EUI'!$A$2:$A$1825)*(H$3='90.1 Data-IP-Source EUI'!$C$2:$C$1825)*($A$2='90.1 Data-IP-Source EUI'!$B$2:$B$1825),0,1),0))</f>
        <v>55.115068650429698</v>
      </c>
      <c r="I6" s="75" cm="1">
        <f t="array" ref="I6">INDEX('90.1 Data-IP-Source EUI'!$Y$2:$Y$1825,MATCH(1,INDEX(($A6='90.1 Data-IP-Source EUI'!$A$2:$A$1825)*(I$3='90.1 Data-IP-Source EUI'!$C$2:$C$1825)*($A$2='90.1 Data-IP-Source EUI'!$B$2:$B$1825),0,1),0))</f>
        <v>56.959152161611129</v>
      </c>
      <c r="J6" s="75" cm="1">
        <f t="array" ref="J6">INDEX('90.1 Data-IP-Source EUI'!$Y$2:$Y$1825,MATCH(1,INDEX(($A6='90.1 Data-IP-Source EUI'!$A$2:$A$1825)*(J$3='90.1 Data-IP-Source EUI'!$C$2:$C$1825)*($A$2='90.1 Data-IP-Source EUI'!$B$2:$B$1825),0,1),0))</f>
        <v>38.115435934558967</v>
      </c>
      <c r="K6" s="75" cm="1">
        <f t="array" ref="K6">INDEX('90.1 Data-IP-Source EUI'!$Y$2:$Y$1825,MATCH(1,INDEX(($A6='90.1 Data-IP-Source EUI'!$A$2:$A$1825)*(K$3='90.1 Data-IP-Source EUI'!$C$2:$C$1825)*($A$2='90.1 Data-IP-Source EUI'!$B$2:$B$1825),0,1),0))</f>
        <v>50.421652308581734</v>
      </c>
      <c r="L6" s="75" cm="1">
        <f t="array" ref="L6">INDEX('90.1 Data-IP-Source EUI'!$Y$2:$Y$1825,MATCH(1,INDEX(($A6='90.1 Data-IP-Source EUI'!$A$2:$A$1825)*(L$3='90.1 Data-IP-Source EUI'!$C$2:$C$1825)*($A$2='90.1 Data-IP-Source EUI'!$B$2:$B$1825),0,1),0))</f>
        <v>55.198730620093897</v>
      </c>
      <c r="M6" s="75" cm="1">
        <f t="array" ref="M6">INDEX('90.1 Data-IP-Source EUI'!$Y$2:$Y$1825,MATCH(1,INDEX(($A6='90.1 Data-IP-Source EUI'!$A$2:$A$1825)*(M$3='90.1 Data-IP-Source EUI'!$C$2:$C$1825)*($A$2='90.1 Data-IP-Source EUI'!$B$2:$B$1825),0,1),0))</f>
        <v>34.675043346169069</v>
      </c>
      <c r="N6" s="75" cm="1">
        <f t="array" ref="N6">INDEX('90.1 Data-IP-Source EUI'!$Y$2:$Y$1825,MATCH(1,INDEX(($A6='90.1 Data-IP-Source EUI'!$A$2:$A$1825)*(N$3='90.1 Data-IP-Source EUI'!$C$2:$C$1825)*($A$2='90.1 Data-IP-Source EUI'!$B$2:$B$1825),0,1),0))</f>
        <v>47.43570930808886</v>
      </c>
      <c r="O6" s="75" cm="1">
        <f t="array" ref="O6">INDEX('90.1 Data-IP-Source EUI'!$Y$2:$Y$1825,MATCH(1,INDEX(($A6='90.1 Data-IP-Source EUI'!$A$2:$A$1825)*(O$3='90.1 Data-IP-Source EUI'!$C$2:$C$1825)*($A$2='90.1 Data-IP-Source EUI'!$B$2:$B$1825),0,1),0))</f>
        <v>53.959593602772102</v>
      </c>
      <c r="P6" s="75" cm="1">
        <f t="array" ref="P6">INDEX('90.1 Data-IP-Source EUI'!$Y$2:$Y$1825,MATCH(1,INDEX(($A6='90.1 Data-IP-Source EUI'!$A$2:$A$1825)*(P$3='90.1 Data-IP-Source EUI'!$C$2:$C$1825)*($A$2='90.1 Data-IP-Source EUI'!$B$2:$B$1825),0,1),0))</f>
        <v>31.319629455773828</v>
      </c>
      <c r="Q6" s="75" cm="1">
        <f t="array" ref="Q6">INDEX('90.1 Data-IP-Source EUI'!$Y$2:$Y$1825,MATCH(1,INDEX(($A6='90.1 Data-IP-Source EUI'!$A$2:$A$1825)*(Q$3='90.1 Data-IP-Source EUI'!$C$2:$C$1825)*($A$2='90.1 Data-IP-Source EUI'!$B$2:$B$1825),0,1),0))</f>
        <v>53.65014185727599</v>
      </c>
      <c r="R6" s="75" cm="1">
        <f t="array" ref="R6">INDEX('90.1 Data-IP-Source EUI'!$Y$2:$Y$1825,MATCH(1,INDEX(($A6='90.1 Data-IP-Source EUI'!$A$2:$A$1825)*(R$3='90.1 Data-IP-Source EUI'!$C$2:$C$1825)*($A$2='90.1 Data-IP-Source EUI'!$B$2:$B$1825),0,1),0))</f>
        <v>52.308082650716855</v>
      </c>
      <c r="S6" s="75" cm="1">
        <f t="array" ref="S6">INDEX('90.1 Data-IP-Source EUI'!$Y$2:$Y$1825,MATCH(1,INDEX(($A6='90.1 Data-IP-Source EUI'!$A$2:$A$1825)*(S$3='90.1 Data-IP-Source EUI'!$C$2:$C$1825)*($A$2='90.1 Data-IP-Source EUI'!$B$2:$B$1825),0,1),0))</f>
        <v>53.546008008032487</v>
      </c>
      <c r="T6" s="91" cm="1">
        <f t="array" ref="T6">INDEX('90.1 Data-IP-Source EUI'!$Y$2:$Y$1825,MATCH(1,INDEX(($A6='90.1 Data-IP-Source EUI'!$A$2:$A$1825)*(T$3='90.1 Data-IP-Source EUI'!$C$2:$C$1825)*($A$2='90.1 Data-IP-Source EUI'!$B$2:$B$1825),0,1),0))</f>
        <v>56.773322376929436</v>
      </c>
      <c r="U6" s="56"/>
      <c r="V6" s="72">
        <f>SUMPRODUCT(D6:T6,Weights!$B$41:$R$41)</f>
        <v>54.72569701292413</v>
      </c>
      <c r="W6" s="95"/>
      <c r="X6" s="88">
        <f t="shared" ref="X6:X9" si="0">(V6-V5)/V5</f>
        <v>-0.21976270459707686</v>
      </c>
    </row>
    <row r="7" spans="1:24" x14ac:dyDescent="0.25">
      <c r="A7" s="93">
        <v>2013</v>
      </c>
      <c r="B7" s="86" cm="1">
        <f t="array" ref="B7">INDEX('90.1 Data-IP-Source EUI'!$Y$2:$Y$1825,MATCH(1,INDEX(($A7='90.1 Data-IP-Source EUI'!$A$2:$A$1825)*(B$3='90.1 Data-IP-Source EUI'!$C$2:$C$1825)*($A$2='90.1 Data-IP-Source EUI'!$B$2:$B$1825),0,1),0))</f>
        <v>87.506915631261734</v>
      </c>
      <c r="C7" s="75" cm="1">
        <f t="array" ref="C7">INDEX('90.1 Data-IP-Source EUI'!$Y$2:$Y$1825,MATCH(1,INDEX(($A7='90.1 Data-IP-Source EUI'!$A$2:$A$1825)*(C$3='90.1 Data-IP-Source EUI'!$C$2:$C$1825)*($A$2='90.1 Data-IP-Source EUI'!$B$2:$B$1825),0,1),0))</f>
        <v>83.749815803956281</v>
      </c>
      <c r="D7" s="86" cm="1">
        <f t="array" ref="D7">INDEX('90.1 Data-IP-Source EUI'!$Y$2:$Y$1825,MATCH(1,INDEX(($A7='90.1 Data-IP-Source EUI'!$A$2:$A$1825)*(D$3='90.1 Data-IP-Source EUI'!$C$2:$C$1825)*($A$2='90.1 Data-IP-Source EUI'!$B$2:$B$1825),0,1),0))</f>
        <v>72.150220067865533</v>
      </c>
      <c r="E7" s="75" cm="1">
        <f t="array" ref="E7">INDEX('90.1 Data-IP-Source EUI'!$Y$2:$Y$1825,MATCH(1,INDEX(($A7='90.1 Data-IP-Source EUI'!$A$2:$A$1825)*(E$3='90.1 Data-IP-Source EUI'!$C$2:$C$1825)*($A$2='90.1 Data-IP-Source EUI'!$B$2:$B$1825),0,1),0))</f>
        <v>74.967933625232092</v>
      </c>
      <c r="F7" s="75" cm="1">
        <f t="array" ref="F7">INDEX('90.1 Data-IP-Source EUI'!$Y$2:$Y$1825,MATCH(1,INDEX(($A7='90.1 Data-IP-Source EUI'!$A$2:$A$1825)*(F$3='90.1 Data-IP-Source EUI'!$C$2:$C$1825)*($A$2='90.1 Data-IP-Source EUI'!$B$2:$B$1825),0,1),0))</f>
        <v>62.39064182997501</v>
      </c>
      <c r="G7" s="75" cm="1">
        <f t="array" ref="G7">INDEX('90.1 Data-IP-Source EUI'!$Y$2:$Y$1825,MATCH(1,INDEX(($A7='90.1 Data-IP-Source EUI'!$A$2:$A$1825)*(G$3='90.1 Data-IP-Source EUI'!$C$2:$C$1825)*($A$2='90.1 Data-IP-Source EUI'!$B$2:$B$1825),0,1),0))</f>
        <v>60.118914574659087</v>
      </c>
      <c r="H7" s="75" cm="1">
        <f t="array" ref="H7">INDEX('90.1 Data-IP-Source EUI'!$Y$2:$Y$1825,MATCH(1,INDEX(($A7='90.1 Data-IP-Source EUI'!$A$2:$A$1825)*(H$3='90.1 Data-IP-Source EUI'!$C$2:$C$1825)*($A$2='90.1 Data-IP-Source EUI'!$B$2:$B$1825),0,1),0))</f>
        <v>52.173967240519708</v>
      </c>
      <c r="I7" s="75" cm="1">
        <f t="array" ref="I7">INDEX('90.1 Data-IP-Source EUI'!$Y$2:$Y$1825,MATCH(1,INDEX(($A7='90.1 Data-IP-Source EUI'!$A$2:$A$1825)*(I$3='90.1 Data-IP-Source EUI'!$C$2:$C$1825)*($A$2='90.1 Data-IP-Source EUI'!$B$2:$B$1825),0,1),0))</f>
        <v>56.39219971972576</v>
      </c>
      <c r="J7" s="75" cm="1">
        <f t="array" ref="J7">INDEX('90.1 Data-IP-Source EUI'!$Y$2:$Y$1825,MATCH(1,INDEX(($A7='90.1 Data-IP-Source EUI'!$A$2:$A$1825)*(J$3='90.1 Data-IP-Source EUI'!$C$2:$C$1825)*($A$2='90.1 Data-IP-Source EUI'!$B$2:$B$1825),0,1),0))</f>
        <v>37.464028995699834</v>
      </c>
      <c r="K7" s="75" cm="1">
        <f t="array" ref="K7">INDEX('90.1 Data-IP-Source EUI'!$Y$2:$Y$1825,MATCH(1,INDEX(($A7='90.1 Data-IP-Source EUI'!$A$2:$A$1825)*(K$3='90.1 Data-IP-Source EUI'!$C$2:$C$1825)*($A$2='90.1 Data-IP-Source EUI'!$B$2:$B$1825),0,1),0))</f>
        <v>47.067567674113427</v>
      </c>
      <c r="L7" s="75" cm="1">
        <f t="array" ref="L7">INDEX('90.1 Data-IP-Source EUI'!$Y$2:$Y$1825,MATCH(1,INDEX(($A7='90.1 Data-IP-Source EUI'!$A$2:$A$1825)*(L$3='90.1 Data-IP-Source EUI'!$C$2:$C$1825)*($A$2='90.1 Data-IP-Source EUI'!$B$2:$B$1825),0,1),0))</f>
        <v>53.521760398321995</v>
      </c>
      <c r="M7" s="75" cm="1">
        <f t="array" ref="M7">INDEX('90.1 Data-IP-Source EUI'!$Y$2:$Y$1825,MATCH(1,INDEX(($A7='90.1 Data-IP-Source EUI'!$A$2:$A$1825)*(M$3='90.1 Data-IP-Source EUI'!$C$2:$C$1825)*($A$2='90.1 Data-IP-Source EUI'!$B$2:$B$1825),0,1),0))</f>
        <v>32.592344024537574</v>
      </c>
      <c r="N7" s="75" cm="1">
        <f t="array" ref="N7">INDEX('90.1 Data-IP-Source EUI'!$Y$2:$Y$1825,MATCH(1,INDEX(($A7='90.1 Data-IP-Source EUI'!$A$2:$A$1825)*(N$3='90.1 Data-IP-Source EUI'!$C$2:$C$1825)*($A$2='90.1 Data-IP-Source EUI'!$B$2:$B$1825),0,1),0))</f>
        <v>42.399315889799816</v>
      </c>
      <c r="O7" s="75" cm="1">
        <f t="array" ref="O7">INDEX('90.1 Data-IP-Source EUI'!$Y$2:$Y$1825,MATCH(1,INDEX(($A7='90.1 Data-IP-Source EUI'!$A$2:$A$1825)*(O$3='90.1 Data-IP-Source EUI'!$C$2:$C$1825)*($A$2='90.1 Data-IP-Source EUI'!$B$2:$B$1825),0,1),0))</f>
        <v>51.670785245309148</v>
      </c>
      <c r="P7" s="75" cm="1">
        <f t="array" ref="P7">INDEX('90.1 Data-IP-Source EUI'!$Y$2:$Y$1825,MATCH(1,INDEX(($A7='90.1 Data-IP-Source EUI'!$A$2:$A$1825)*(P$3='90.1 Data-IP-Source EUI'!$C$2:$C$1825)*($A$2='90.1 Data-IP-Source EUI'!$B$2:$B$1825),0,1),0))</f>
        <v>30.76903560259213</v>
      </c>
      <c r="Q7" s="75" cm="1">
        <f t="array" ref="Q7">INDEX('90.1 Data-IP-Source EUI'!$Y$2:$Y$1825,MATCH(1,INDEX(($A7='90.1 Data-IP-Source EUI'!$A$2:$A$1825)*(Q$3='90.1 Data-IP-Source EUI'!$C$2:$C$1825)*($A$2='90.1 Data-IP-Source EUI'!$B$2:$B$1825),0,1),0))</f>
        <v>47.090585032028159</v>
      </c>
      <c r="R7" s="75" cm="1">
        <f t="array" ref="R7">INDEX('90.1 Data-IP-Source EUI'!$Y$2:$Y$1825,MATCH(1,INDEX(($A7='90.1 Data-IP-Source EUI'!$A$2:$A$1825)*(R$3='90.1 Data-IP-Source EUI'!$C$2:$C$1825)*($A$2='90.1 Data-IP-Source EUI'!$B$2:$B$1825),0,1),0))</f>
        <v>50.172442485796992</v>
      </c>
      <c r="S7" s="75" cm="1">
        <f t="array" ref="S7">INDEX('90.1 Data-IP-Source EUI'!$Y$2:$Y$1825,MATCH(1,INDEX(($A7='90.1 Data-IP-Source EUI'!$A$2:$A$1825)*(S$3='90.1 Data-IP-Source EUI'!$C$2:$C$1825)*($A$2='90.1 Data-IP-Source EUI'!$B$2:$B$1825),0,1),0))</f>
        <v>46.642157815243365</v>
      </c>
      <c r="T7" s="91" cm="1">
        <f t="array" ref="T7">INDEX('90.1 Data-IP-Source EUI'!$Y$2:$Y$1825,MATCH(1,INDEX(($A7='90.1 Data-IP-Source EUI'!$A$2:$A$1825)*(T$3='90.1 Data-IP-Source EUI'!$C$2:$C$1825)*($A$2='90.1 Data-IP-Source EUI'!$B$2:$B$1825),0,1),0))</f>
        <v>48.218111924432911</v>
      </c>
      <c r="U7" s="56"/>
      <c r="V7" s="72">
        <f>SUMPRODUCT(D7:T7,Weights!$B$41:$R$41)</f>
        <v>51.268499869724693</v>
      </c>
      <c r="W7" s="95"/>
      <c r="X7" s="88">
        <f t="shared" si="0"/>
        <v>-6.3173195261139903E-2</v>
      </c>
    </row>
    <row r="8" spans="1:24" x14ac:dyDescent="0.25">
      <c r="A8" s="93">
        <v>2016</v>
      </c>
      <c r="B8" s="86" cm="1">
        <f t="array" ref="B8">INDEX('90.1 Data-IP-Source EUI'!$Y$2:$Y$1825,MATCH(1,INDEX(($A8='90.1 Data-IP-Source EUI'!$A$2:$A$1825)*(B$3='90.1 Data-IP-Source EUI'!$C$2:$C$1825)*($A$2='90.1 Data-IP-Source EUI'!$B$2:$B$1825),0,1),0))</f>
        <v>83.014273565198366</v>
      </c>
      <c r="C8" s="75" cm="1">
        <f t="array" ref="C8">INDEX('90.1 Data-IP-Source EUI'!$Y$2:$Y$1825,MATCH(1,INDEX(($A8='90.1 Data-IP-Source EUI'!$A$2:$A$1825)*(C$3='90.1 Data-IP-Source EUI'!$C$2:$C$1825)*($A$2='90.1 Data-IP-Source EUI'!$B$2:$B$1825),0,1),0))</f>
        <v>81.964200923749829</v>
      </c>
      <c r="D8" s="86" cm="1">
        <f t="array" ref="D8">INDEX('90.1 Data-IP-Source EUI'!$Y$2:$Y$1825,MATCH(1,INDEX(($A8='90.1 Data-IP-Source EUI'!$A$2:$A$1825)*(D$3='90.1 Data-IP-Source EUI'!$C$2:$C$1825)*($A$2='90.1 Data-IP-Source EUI'!$B$2:$B$1825),0,1),0))</f>
        <v>70.288026442705274</v>
      </c>
      <c r="E8" s="75" cm="1">
        <f t="array" ref="E8">INDEX('90.1 Data-IP-Source EUI'!$Y$2:$Y$1825,MATCH(1,INDEX(($A8='90.1 Data-IP-Source EUI'!$A$2:$A$1825)*(E$3='90.1 Data-IP-Source EUI'!$C$2:$C$1825)*($A$2='90.1 Data-IP-Source EUI'!$B$2:$B$1825),0,1),0))</f>
        <v>74.405859208897553</v>
      </c>
      <c r="F8" s="75" cm="1">
        <f t="array" ref="F8">INDEX('90.1 Data-IP-Source EUI'!$Y$2:$Y$1825,MATCH(1,INDEX(($A8='90.1 Data-IP-Source EUI'!$A$2:$A$1825)*(F$3='90.1 Data-IP-Source EUI'!$C$2:$C$1825)*($A$2='90.1 Data-IP-Source EUI'!$B$2:$B$1825),0,1),0))</f>
        <v>59.38283819264516</v>
      </c>
      <c r="G8" s="75" cm="1">
        <f t="array" ref="G8">INDEX('90.1 Data-IP-Source EUI'!$Y$2:$Y$1825,MATCH(1,INDEX(($A8='90.1 Data-IP-Source EUI'!$A$2:$A$1825)*(G$3='90.1 Data-IP-Source EUI'!$C$2:$C$1825)*($A$2='90.1 Data-IP-Source EUI'!$B$2:$B$1825),0,1),0))</f>
        <v>59.684437910613546</v>
      </c>
      <c r="H8" s="75" cm="1">
        <f t="array" ref="H8">INDEX('90.1 Data-IP-Source EUI'!$Y$2:$Y$1825,MATCH(1,INDEX(($A8='90.1 Data-IP-Source EUI'!$A$2:$A$1825)*(H$3='90.1 Data-IP-Source EUI'!$C$2:$C$1825)*($A$2='90.1 Data-IP-Source EUI'!$B$2:$B$1825),0,1),0))</f>
        <v>49.779382321834348</v>
      </c>
      <c r="I8" s="75" cm="1">
        <f t="array" ref="I8">INDEX('90.1 Data-IP-Source EUI'!$Y$2:$Y$1825,MATCH(1,INDEX(($A8='90.1 Data-IP-Source EUI'!$A$2:$A$1825)*(I$3='90.1 Data-IP-Source EUI'!$C$2:$C$1825)*($A$2='90.1 Data-IP-Source EUI'!$B$2:$B$1825),0,1),0))</f>
        <v>57.049372774764663</v>
      </c>
      <c r="J8" s="75" cm="1">
        <f t="array" ref="J8">INDEX('90.1 Data-IP-Source EUI'!$Y$2:$Y$1825,MATCH(1,INDEX(($A8='90.1 Data-IP-Source EUI'!$A$2:$A$1825)*(J$3='90.1 Data-IP-Source EUI'!$C$2:$C$1825)*($A$2='90.1 Data-IP-Source EUI'!$B$2:$B$1825),0,1),0))</f>
        <v>37.448188809964059</v>
      </c>
      <c r="K8" s="75" cm="1">
        <f t="array" ref="K8">INDEX('90.1 Data-IP-Source EUI'!$Y$2:$Y$1825,MATCH(1,INDEX(($A8='90.1 Data-IP-Source EUI'!$A$2:$A$1825)*(K$3='90.1 Data-IP-Source EUI'!$C$2:$C$1825)*($A$2='90.1 Data-IP-Source EUI'!$B$2:$B$1825),0,1),0))</f>
        <v>43.754905927091322</v>
      </c>
      <c r="L8" s="75" cm="1">
        <f t="array" ref="L8">INDEX('90.1 Data-IP-Source EUI'!$Y$2:$Y$1825,MATCH(1,INDEX(($A8='90.1 Data-IP-Source EUI'!$A$2:$A$1825)*(L$3='90.1 Data-IP-Source EUI'!$C$2:$C$1825)*($A$2='90.1 Data-IP-Source EUI'!$B$2:$B$1825),0,1),0))</f>
        <v>52.734682973432115</v>
      </c>
      <c r="M8" s="75" cm="1">
        <f t="array" ref="M8">INDEX('90.1 Data-IP-Source EUI'!$Y$2:$Y$1825,MATCH(1,INDEX(($A8='90.1 Data-IP-Source EUI'!$A$2:$A$1825)*(M$3='90.1 Data-IP-Source EUI'!$C$2:$C$1825)*($A$2='90.1 Data-IP-Source EUI'!$B$2:$B$1825),0,1),0))</f>
        <v>32.044687864213984</v>
      </c>
      <c r="N8" s="75" cm="1">
        <f t="array" ref="N8">INDEX('90.1 Data-IP-Source EUI'!$Y$2:$Y$1825,MATCH(1,INDEX(($A8='90.1 Data-IP-Source EUI'!$A$2:$A$1825)*(N$3='90.1 Data-IP-Source EUI'!$C$2:$C$1825)*($A$2='90.1 Data-IP-Source EUI'!$B$2:$B$1825),0,1),0))</f>
        <v>40.902742144771828</v>
      </c>
      <c r="O8" s="75" cm="1">
        <f t="array" ref="O8">INDEX('90.1 Data-IP-Source EUI'!$Y$2:$Y$1825,MATCH(1,INDEX(($A8='90.1 Data-IP-Source EUI'!$A$2:$A$1825)*(O$3='90.1 Data-IP-Source EUI'!$C$2:$C$1825)*($A$2='90.1 Data-IP-Source EUI'!$B$2:$B$1825),0,1),0))</f>
        <v>51.098409817921336</v>
      </c>
      <c r="P8" s="75" cm="1">
        <f t="array" ref="P8">INDEX('90.1 Data-IP-Source EUI'!$Y$2:$Y$1825,MATCH(1,INDEX(($A8='90.1 Data-IP-Source EUI'!$A$2:$A$1825)*(P$3='90.1 Data-IP-Source EUI'!$C$2:$C$1825)*($A$2='90.1 Data-IP-Source EUI'!$B$2:$B$1825),0,1),0))</f>
        <v>29.871295359594761</v>
      </c>
      <c r="Q8" s="75" cm="1">
        <f t="array" ref="Q8">INDEX('90.1 Data-IP-Source EUI'!$Y$2:$Y$1825,MATCH(1,INDEX(($A8='90.1 Data-IP-Source EUI'!$A$2:$A$1825)*(Q$3='90.1 Data-IP-Source EUI'!$C$2:$C$1825)*($A$2='90.1 Data-IP-Source EUI'!$B$2:$B$1825),0,1),0))</f>
        <v>44.723703172538968</v>
      </c>
      <c r="R8" s="75" cm="1">
        <f t="array" ref="R8">INDEX('90.1 Data-IP-Source EUI'!$Y$2:$Y$1825,MATCH(1,INDEX(($A8='90.1 Data-IP-Source EUI'!$A$2:$A$1825)*(R$3='90.1 Data-IP-Source EUI'!$C$2:$C$1825)*($A$2='90.1 Data-IP-Source EUI'!$B$2:$B$1825),0,1),0))</f>
        <v>49.854379015750567</v>
      </c>
      <c r="S8" s="75" cm="1">
        <f t="array" ref="S8">INDEX('90.1 Data-IP-Source EUI'!$Y$2:$Y$1825,MATCH(1,INDEX(($A8='90.1 Data-IP-Source EUI'!$A$2:$A$1825)*(S$3='90.1 Data-IP-Source EUI'!$C$2:$C$1825)*($A$2='90.1 Data-IP-Source EUI'!$B$2:$B$1825),0,1),0))</f>
        <v>43.816283735909671</v>
      </c>
      <c r="T8" s="91" cm="1">
        <f t="array" ref="T8">INDEX('90.1 Data-IP-Source EUI'!$Y$2:$Y$1825,MATCH(1,INDEX(($A8='90.1 Data-IP-Source EUI'!$A$2:$A$1825)*(T$3='90.1 Data-IP-Source EUI'!$C$2:$C$1825)*($A$2='90.1 Data-IP-Source EUI'!$B$2:$B$1825),0,1),0))</f>
        <v>43.024869443418623</v>
      </c>
      <c r="U8" s="56"/>
      <c r="V8" s="72">
        <f>SUMPRODUCT(D8:T8,Weights!$B$41:$R$41)</f>
        <v>49.282843545809698</v>
      </c>
      <c r="W8" s="95"/>
      <c r="X8" s="88">
        <f t="shared" si="0"/>
        <v>-3.8730532958066395E-2</v>
      </c>
    </row>
    <row r="9" spans="1:24" ht="15.75" thickBot="1" x14ac:dyDescent="0.3">
      <c r="A9" s="81">
        <v>2019</v>
      </c>
      <c r="B9" s="74" cm="1">
        <f t="array" ref="B9">INDEX('90.1 Data-IP-Source EUI'!$Y$2:$Y$1825,MATCH(1,INDEX(($A9='90.1 Data-IP-Source EUI'!$A$2:$A$1825)*(B$3='90.1 Data-IP-Source EUI'!$C$2:$C$1825)*($A$2='90.1 Data-IP-Source EUI'!$B$2:$B$1825),0,1),0))</f>
        <v>78.763323452344736</v>
      </c>
      <c r="C9" s="90" cm="1">
        <f t="array" ref="C9">INDEX('90.1 Data-IP-Source EUI'!$Y$2:$Y$1825,MATCH(1,INDEX(($A9='90.1 Data-IP-Source EUI'!$A$2:$A$1825)*(C$3='90.1 Data-IP-Source EUI'!$C$2:$C$1825)*($A$2='90.1 Data-IP-Source EUI'!$B$2:$B$1825),0,1),0))</f>
        <v>78.114898575706675</v>
      </c>
      <c r="D9" s="74" cm="1">
        <f t="array" ref="D9">INDEX('90.1 Data-IP-Source EUI'!$Y$2:$Y$1825,MATCH(1,INDEX(($A9='90.1 Data-IP-Source EUI'!$A$2:$A$1825)*(D$3='90.1 Data-IP-Source EUI'!$C$2:$C$1825)*($A$2='90.1 Data-IP-Source EUI'!$B$2:$B$1825),0,1),0))</f>
        <v>65.742960548590744</v>
      </c>
      <c r="E9" s="90" cm="1">
        <f t="array" ref="E9">INDEX('90.1 Data-IP-Source EUI'!$Y$2:$Y$1825,MATCH(1,INDEX(($A9='90.1 Data-IP-Source EUI'!$A$2:$A$1825)*(E$3='90.1 Data-IP-Source EUI'!$C$2:$C$1825)*($A$2='90.1 Data-IP-Source EUI'!$B$2:$B$1825),0,1),0))</f>
        <v>69.958871069156885</v>
      </c>
      <c r="F9" s="90" cm="1">
        <f t="array" ref="F9">INDEX('90.1 Data-IP-Source EUI'!$Y$2:$Y$1825,MATCH(1,INDEX(($A9='90.1 Data-IP-Source EUI'!$A$2:$A$1825)*(F$3='90.1 Data-IP-Source EUI'!$C$2:$C$1825)*($A$2='90.1 Data-IP-Source EUI'!$B$2:$B$1825),0,1),0))</f>
        <v>55.580380386849953</v>
      </c>
      <c r="G9" s="90" cm="1">
        <f t="array" ref="G9">INDEX('90.1 Data-IP-Source EUI'!$Y$2:$Y$1825,MATCH(1,INDEX(($A9='90.1 Data-IP-Source EUI'!$A$2:$A$1825)*(G$3='90.1 Data-IP-Source EUI'!$C$2:$C$1825)*($A$2='90.1 Data-IP-Source EUI'!$B$2:$B$1825),0,1),0))</f>
        <v>56.538730377238764</v>
      </c>
      <c r="H9" s="90" cm="1">
        <f t="array" ref="H9">INDEX('90.1 Data-IP-Source EUI'!$Y$2:$Y$1825,MATCH(1,INDEX(($A9='90.1 Data-IP-Source EUI'!$A$2:$A$1825)*(H$3='90.1 Data-IP-Source EUI'!$C$2:$C$1825)*($A$2='90.1 Data-IP-Source EUI'!$B$2:$B$1825),0,1),0))</f>
        <v>45.8532374649511</v>
      </c>
      <c r="I9" s="90" cm="1">
        <f t="array" ref="I9">INDEX('90.1 Data-IP-Source EUI'!$Y$2:$Y$1825,MATCH(1,INDEX(($A9='90.1 Data-IP-Source EUI'!$A$2:$A$1825)*(I$3='90.1 Data-IP-Source EUI'!$C$2:$C$1825)*($A$2='90.1 Data-IP-Source EUI'!$B$2:$B$1825),0,1),0))</f>
        <v>54.504396873891388</v>
      </c>
      <c r="J9" s="90" cm="1">
        <f t="array" ref="J9">INDEX('90.1 Data-IP-Source EUI'!$Y$2:$Y$1825,MATCH(1,INDEX(($A9='90.1 Data-IP-Source EUI'!$A$2:$A$1825)*(J$3='90.1 Data-IP-Source EUI'!$C$2:$C$1825)*($A$2='90.1 Data-IP-Source EUI'!$B$2:$B$1825),0,1),0))</f>
        <v>35.188412881684272</v>
      </c>
      <c r="K9" s="90" cm="1">
        <f t="array" ref="K9">INDEX('90.1 Data-IP-Source EUI'!$Y$2:$Y$1825,MATCH(1,INDEX(($A9='90.1 Data-IP-Source EUI'!$A$2:$A$1825)*(K$3='90.1 Data-IP-Source EUI'!$C$2:$C$1825)*($A$2='90.1 Data-IP-Source EUI'!$B$2:$B$1825),0,1),0))</f>
        <v>41.185880386749865</v>
      </c>
      <c r="L9" s="90" cm="1">
        <f t="array" ref="L9">INDEX('90.1 Data-IP-Source EUI'!$Y$2:$Y$1825,MATCH(1,INDEX(($A9='90.1 Data-IP-Source EUI'!$A$2:$A$1825)*(L$3='90.1 Data-IP-Source EUI'!$C$2:$C$1825)*($A$2='90.1 Data-IP-Source EUI'!$B$2:$B$1825),0,1),0))</f>
        <v>50.952917848335098</v>
      </c>
      <c r="M9" s="90" cm="1">
        <f t="array" ref="M9">INDEX('90.1 Data-IP-Source EUI'!$Y$2:$Y$1825,MATCH(1,INDEX(($A9='90.1 Data-IP-Source EUI'!$A$2:$A$1825)*(M$3='90.1 Data-IP-Source EUI'!$C$2:$C$1825)*($A$2='90.1 Data-IP-Source EUI'!$B$2:$B$1825),0,1),0))</f>
        <v>30.756863265181799</v>
      </c>
      <c r="N9" s="90" cm="1">
        <f t="array" ref="N9">INDEX('90.1 Data-IP-Source EUI'!$Y$2:$Y$1825,MATCH(1,INDEX(($A9='90.1 Data-IP-Source EUI'!$A$2:$A$1825)*(N$3='90.1 Data-IP-Source EUI'!$C$2:$C$1825)*($A$2='90.1 Data-IP-Source EUI'!$B$2:$B$1825),0,1),0))</f>
        <v>38.090058407884548</v>
      </c>
      <c r="O9" s="90" cm="1">
        <f t="array" ref="O9">INDEX('90.1 Data-IP-Source EUI'!$Y$2:$Y$1825,MATCH(1,INDEX(($A9='90.1 Data-IP-Source EUI'!$A$2:$A$1825)*(O$3='90.1 Data-IP-Source EUI'!$C$2:$C$1825)*($A$2='90.1 Data-IP-Source EUI'!$B$2:$B$1825),0,1),0))</f>
        <v>49.434814259651091</v>
      </c>
      <c r="P9" s="90" cm="1">
        <f t="array" ref="P9">INDEX('90.1 Data-IP-Source EUI'!$Y$2:$Y$1825,MATCH(1,INDEX(($A9='90.1 Data-IP-Source EUI'!$A$2:$A$1825)*(P$3='90.1 Data-IP-Source EUI'!$C$2:$C$1825)*($A$2='90.1 Data-IP-Source EUI'!$B$2:$B$1825),0,1),0))</f>
        <v>29.15109129023319</v>
      </c>
      <c r="Q9" s="90" cm="1">
        <f t="array" ref="Q9">INDEX('90.1 Data-IP-Source EUI'!$Y$2:$Y$1825,MATCH(1,INDEX(($A9='90.1 Data-IP-Source EUI'!$A$2:$A$1825)*(Q$3='90.1 Data-IP-Source EUI'!$C$2:$C$1825)*($A$2='90.1 Data-IP-Source EUI'!$B$2:$B$1825),0,1),0))</f>
        <v>42.185804831393192</v>
      </c>
      <c r="R9" s="90" cm="1">
        <f t="array" ref="R9">INDEX('90.1 Data-IP-Source EUI'!$Y$2:$Y$1825,MATCH(1,INDEX(($A9='90.1 Data-IP-Source EUI'!$A$2:$A$1825)*(R$3='90.1 Data-IP-Source EUI'!$C$2:$C$1825)*($A$2='90.1 Data-IP-Source EUI'!$B$2:$B$1825),0,1),0))</f>
        <v>48.330208211341187</v>
      </c>
      <c r="S9" s="90" cm="1">
        <f t="array" ref="S9">INDEX('90.1 Data-IP-Source EUI'!$Y$2:$Y$1825,MATCH(1,INDEX(($A9='90.1 Data-IP-Source EUI'!$A$2:$A$1825)*(S$3='90.1 Data-IP-Source EUI'!$C$2:$C$1825)*($A$2='90.1 Data-IP-Source EUI'!$B$2:$B$1825),0,1),0))</f>
        <v>40.978290680263228</v>
      </c>
      <c r="T9" s="79" cm="1">
        <f t="array" ref="T9">INDEX('90.1 Data-IP-Source EUI'!$Y$2:$Y$1825,MATCH(1,INDEX(($A9='90.1 Data-IP-Source EUI'!$A$2:$A$1825)*(T$3='90.1 Data-IP-Source EUI'!$C$2:$C$1825)*($A$2='90.1 Data-IP-Source EUI'!$B$2:$B$1825),0,1),0))</f>
        <v>40.375454563634165</v>
      </c>
      <c r="U9" s="56"/>
      <c r="V9" s="76">
        <f>SUMPRODUCT(D9:T9,Weights!$B$41:$R$41)</f>
        <v>46.271619472883216</v>
      </c>
      <c r="W9" s="95"/>
      <c r="X9" s="92">
        <f t="shared" si="0"/>
        <v>-6.1100858965807629E-2</v>
      </c>
    </row>
    <row r="10" spans="1:24" x14ac:dyDescent="0.25">
      <c r="A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</row>
    <row r="11" spans="1:24" ht="15.75" thickBot="1" x14ac:dyDescent="0.3">
      <c r="A11" s="6" t="s">
        <v>155</v>
      </c>
      <c r="B11" s="6"/>
      <c r="C11" s="6"/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U12" s="95"/>
      <c r="V12" s="83">
        <f>(V4-V$4)/V$4</f>
        <v>0</v>
      </c>
      <c r="W12" s="95"/>
      <c r="X12" s="95"/>
    </row>
    <row r="13" spans="1:24" x14ac:dyDescent="0.25">
      <c r="A13" s="93">
        <v>2007</v>
      </c>
      <c r="B13" s="80">
        <f t="shared" ref="B13:C13" si="3">(B5-B$4)/B$4</f>
        <v>-5.4418486125642825E-2</v>
      </c>
      <c r="C13" s="73">
        <f t="shared" si="3"/>
        <v>-3.9750545405718977E-2</v>
      </c>
      <c r="D13" s="80">
        <f t="shared" ref="D13:S17" si="4">(D5-D$4)/D$4</f>
        <v>-4.702688009774602E-2</v>
      </c>
      <c r="E13" s="73">
        <f t="shared" si="4"/>
        <v>-3.4168729933859075E-2</v>
      </c>
      <c r="F13" s="73">
        <f t="shared" si="4"/>
        <v>-5.2739135017984509E-2</v>
      </c>
      <c r="G13" s="73">
        <f t="shared" si="4"/>
        <v>-7.0825713718174504E-2</v>
      </c>
      <c r="H13" s="73">
        <f t="shared" si="4"/>
        <v>-4.2861799294446709E-2</v>
      </c>
      <c r="I13" s="73">
        <f t="shared" si="4"/>
        <v>-1.6818983421726327E-2</v>
      </c>
      <c r="J13" s="73">
        <f t="shared" si="4"/>
        <v>-7.2480412480601622E-2</v>
      </c>
      <c r="K13" s="73">
        <f t="shared" si="4"/>
        <v>-4.9185841549318342E-2</v>
      </c>
      <c r="L13" s="73">
        <f t="shared" si="4"/>
        <v>-3.2292884855042281E-2</v>
      </c>
      <c r="M13" s="73">
        <f t="shared" si="4"/>
        <v>-5.8588263879942551E-2</v>
      </c>
      <c r="N13" s="73">
        <f t="shared" si="4"/>
        <v>-6.8927148277320535E-2</v>
      </c>
      <c r="O13" s="73">
        <f t="shared" si="4"/>
        <v>-4.5650697823170529E-2</v>
      </c>
      <c r="P13" s="73">
        <f t="shared" si="4"/>
        <v>-6.6929609303847962E-2</v>
      </c>
      <c r="Q13" s="73">
        <f t="shared" si="4"/>
        <v>-7.7469656371231155E-2</v>
      </c>
      <c r="R13" s="73">
        <f t="shared" si="4"/>
        <v>-6.2071012990780279E-2</v>
      </c>
      <c r="S13" s="73">
        <f t="shared" si="4"/>
        <v>-0.1108359549598059</v>
      </c>
      <c r="T13" s="89">
        <f t="shared" si="2"/>
        <v>-8.6776763568044868E-2</v>
      </c>
      <c r="U13" s="95"/>
      <c r="V13" s="82">
        <f t="shared" ref="V13:V17" si="5">(V5-V$4)/V$4</f>
        <v>-5.1414408604356955E-2</v>
      </c>
      <c r="W13" s="95"/>
      <c r="X13" s="71"/>
    </row>
    <row r="14" spans="1:24" x14ac:dyDescent="0.25">
      <c r="A14" s="93">
        <v>2010</v>
      </c>
      <c r="B14" s="80">
        <f t="shared" ref="B14:C14" si="6">(B6-B$4)/B$4</f>
        <v>-0.26686950588397379</v>
      </c>
      <c r="C14" s="73">
        <f t="shared" si="6"/>
        <v>-0.20570705369880804</v>
      </c>
      <c r="D14" s="80">
        <f t="shared" si="4"/>
        <v>-0.24832652942020428</v>
      </c>
      <c r="E14" s="73">
        <f t="shared" si="2"/>
        <v>-0.18711088722294697</v>
      </c>
      <c r="F14" s="73">
        <f t="shared" si="2"/>
        <v>-0.29178952289556842</v>
      </c>
      <c r="G14" s="73">
        <f t="shared" si="2"/>
        <v>-0.1579805554831257</v>
      </c>
      <c r="H14" s="73">
        <f t="shared" si="2"/>
        <v>-0.25908150518708339</v>
      </c>
      <c r="I14" s="73">
        <f t="shared" si="2"/>
        <v>-0.15310659737691956</v>
      </c>
      <c r="J14" s="73">
        <f t="shared" si="2"/>
        <v>-0.31559468172708582</v>
      </c>
      <c r="K14" s="73">
        <f t="shared" si="2"/>
        <v>-0.28549497493742415</v>
      </c>
      <c r="L14" s="73">
        <f t="shared" si="2"/>
        <v>-0.19326954846016736</v>
      </c>
      <c r="M14" s="73">
        <f t="shared" si="2"/>
        <v>-0.28960694350966848</v>
      </c>
      <c r="N14" s="73">
        <f t="shared" si="2"/>
        <v>-0.25693454431645746</v>
      </c>
      <c r="O14" s="73">
        <f t="shared" si="2"/>
        <v>-0.23279839587742204</v>
      </c>
      <c r="P14" s="73">
        <f t="shared" si="2"/>
        <v>-0.29661606946650076</v>
      </c>
      <c r="Q14" s="73">
        <f t="shared" si="2"/>
        <v>-0.26379020794939917</v>
      </c>
      <c r="R14" s="73">
        <f t="shared" si="2"/>
        <v>-0.23736654191270051</v>
      </c>
      <c r="S14" s="73">
        <f t="shared" si="2"/>
        <v>-0.27805515252135343</v>
      </c>
      <c r="T14" s="89">
        <f t="shared" si="2"/>
        <v>-0.26723807568611724</v>
      </c>
      <c r="U14" s="95"/>
      <c r="V14" s="82">
        <f t="shared" si="5"/>
        <v>-0.2598781437112811</v>
      </c>
      <c r="W14" s="95"/>
      <c r="X14" s="95"/>
    </row>
    <row r="15" spans="1:24" x14ac:dyDescent="0.25">
      <c r="A15" s="93">
        <v>2013</v>
      </c>
      <c r="B15" s="80">
        <f t="shared" ref="B15:C15" si="7">(B7-B$4)/B$4</f>
        <v>-0.34415233732807826</v>
      </c>
      <c r="C15" s="73">
        <f t="shared" si="7"/>
        <v>-0.23827319295948907</v>
      </c>
      <c r="D15" s="80">
        <f t="shared" si="4"/>
        <v>-0.29134074090652068</v>
      </c>
      <c r="E15" s="73">
        <f t="shared" si="2"/>
        <v>-0.22516160515766973</v>
      </c>
      <c r="F15" s="73">
        <f t="shared" si="2"/>
        <v>-0.33735096084956445</v>
      </c>
      <c r="G15" s="73">
        <f t="shared" si="2"/>
        <v>-0.1810058719384525</v>
      </c>
      <c r="H15" s="73">
        <f t="shared" si="2"/>
        <v>-0.29861908507369878</v>
      </c>
      <c r="I15" s="73">
        <f t="shared" si="2"/>
        <v>-0.16153629241998185</v>
      </c>
      <c r="J15" s="73">
        <f t="shared" si="2"/>
        <v>-0.3272914224932289</v>
      </c>
      <c r="K15" s="73">
        <f t="shared" si="2"/>
        <v>-0.33302436392186435</v>
      </c>
      <c r="L15" s="73">
        <f t="shared" si="2"/>
        <v>-0.21777849873911492</v>
      </c>
      <c r="M15" s="73">
        <f t="shared" si="2"/>
        <v>-0.33227553146422684</v>
      </c>
      <c r="N15" s="73">
        <f t="shared" si="2"/>
        <v>-0.33582806198384024</v>
      </c>
      <c r="O15" s="73">
        <f t="shared" si="2"/>
        <v>-0.26534084711049677</v>
      </c>
      <c r="P15" s="73">
        <f t="shared" si="2"/>
        <v>-0.30898144144912271</v>
      </c>
      <c r="Q15" s="73">
        <f t="shared" si="2"/>
        <v>-0.35380320323852293</v>
      </c>
      <c r="R15" s="73">
        <f t="shared" si="2"/>
        <v>-0.26850342481239603</v>
      </c>
      <c r="S15" s="73">
        <f t="shared" si="2"/>
        <v>-0.37113770451478839</v>
      </c>
      <c r="T15" s="89">
        <f t="shared" si="2"/>
        <v>-0.37765846701817457</v>
      </c>
      <c r="U15" s="95"/>
      <c r="V15" s="82">
        <f t="shared" si="5"/>
        <v>-0.30663400625564569</v>
      </c>
      <c r="W15" s="95"/>
      <c r="X15" s="95"/>
    </row>
    <row r="16" spans="1:24" x14ac:dyDescent="0.25">
      <c r="A16" s="93">
        <v>2016</v>
      </c>
      <c r="B16" s="80">
        <f t="shared" ref="B16:C16" si="8">(B8-B$4)/B$4</f>
        <v>-0.37782383376917306</v>
      </c>
      <c r="C16" s="73">
        <f t="shared" si="8"/>
        <v>-0.25451383430594365</v>
      </c>
      <c r="D16" s="80">
        <f t="shared" si="4"/>
        <v>-0.3096312014685727</v>
      </c>
      <c r="E16" s="73">
        <f t="shared" si="2"/>
        <v>-0.23097098014607159</v>
      </c>
      <c r="F16" s="73">
        <f t="shared" si="2"/>
        <v>-0.36929674841913929</v>
      </c>
      <c r="G16" s="73">
        <f t="shared" si="2"/>
        <v>-0.18692470528982932</v>
      </c>
      <c r="H16" s="73">
        <f t="shared" si="2"/>
        <v>-0.33080977805653761</v>
      </c>
      <c r="I16" s="73">
        <f t="shared" si="2"/>
        <v>-0.15176515813211575</v>
      </c>
      <c r="J16" s="73">
        <f t="shared" si="2"/>
        <v>-0.32757585075947276</v>
      </c>
      <c r="K16" s="73">
        <f t="shared" si="2"/>
        <v>-0.37996676577125832</v>
      </c>
      <c r="L16" s="73">
        <f t="shared" si="2"/>
        <v>-0.22928164961315109</v>
      </c>
      <c r="M16" s="73">
        <f t="shared" si="2"/>
        <v>-0.34349544919451042</v>
      </c>
      <c r="N16" s="73">
        <f t="shared" si="2"/>
        <v>-0.35927141864560347</v>
      </c>
      <c r="O16" s="73">
        <f t="shared" si="2"/>
        <v>-0.27347892445194127</v>
      </c>
      <c r="P16" s="73">
        <f t="shared" si="2"/>
        <v>-0.3291431123146501</v>
      </c>
      <c r="Q16" s="73">
        <f t="shared" si="2"/>
        <v>-0.38628255075298912</v>
      </c>
      <c r="R16" s="73">
        <f t="shared" si="2"/>
        <v>-0.27314067840229467</v>
      </c>
      <c r="S16" s="73">
        <f t="shared" si="2"/>
        <v>-0.40923812146636362</v>
      </c>
      <c r="T16" s="89">
        <f t="shared" si="2"/>
        <v>-0.44468660971786989</v>
      </c>
      <c r="U16" s="95"/>
      <c r="V16" s="82">
        <f t="shared" si="5"/>
        <v>-0.33348844072836387</v>
      </c>
      <c r="W16" s="95"/>
      <c r="X16" s="95"/>
    </row>
    <row r="17" spans="1:32" ht="15.75" thickBot="1" x14ac:dyDescent="0.3">
      <c r="A17" s="81">
        <v>2019</v>
      </c>
      <c r="B17" s="87">
        <f t="shared" ref="B17:C17" si="9">(B9-B$4)/B$4</f>
        <v>-0.40968389506304864</v>
      </c>
      <c r="C17" s="96">
        <f t="shared" si="9"/>
        <v>-0.28952426100075601</v>
      </c>
      <c r="D17" s="87">
        <f t="shared" si="4"/>
        <v>-0.35427282592965703</v>
      </c>
      <c r="E17" s="96">
        <f t="shared" si="2"/>
        <v>-0.27693326008971691</v>
      </c>
      <c r="F17" s="96">
        <f t="shared" si="2"/>
        <v>-0.40968253284954886</v>
      </c>
      <c r="G17" s="96">
        <f t="shared" si="2"/>
        <v>-0.22977837316890432</v>
      </c>
      <c r="H17" s="96">
        <f t="shared" si="2"/>
        <v>-0.3835894154408182</v>
      </c>
      <c r="I17" s="96">
        <f t="shared" si="2"/>
        <v>-0.18960496470383181</v>
      </c>
      <c r="J17" s="96">
        <f t="shared" si="2"/>
        <v>-0.36815265712409589</v>
      </c>
      <c r="K17" s="96">
        <f t="shared" si="2"/>
        <v>-0.41637139699703141</v>
      </c>
      <c r="L17" s="96">
        <f t="shared" si="2"/>
        <v>-0.25532217930939355</v>
      </c>
      <c r="M17" s="96">
        <f t="shared" si="2"/>
        <v>-0.36987931392386725</v>
      </c>
      <c r="N17" s="96">
        <f t="shared" si="2"/>
        <v>-0.40333122407761463</v>
      </c>
      <c r="O17" s="96">
        <f t="shared" si="2"/>
        <v>-0.29713205257428799</v>
      </c>
      <c r="P17" s="96">
        <f t="shared" si="2"/>
        <v>-0.34531763218913009</v>
      </c>
      <c r="Q17" s="96">
        <f t="shared" si="2"/>
        <v>-0.42110865829527705</v>
      </c>
      <c r="R17" s="96">
        <f t="shared" si="2"/>
        <v>-0.29536255296504921</v>
      </c>
      <c r="S17" s="96">
        <f t="shared" si="2"/>
        <v>-0.44750193495917856</v>
      </c>
      <c r="T17" s="97">
        <f t="shared" si="2"/>
        <v>-0.47888207801770649</v>
      </c>
      <c r="U17" s="95"/>
      <c r="V17" s="98">
        <f t="shared" si="5"/>
        <v>-0.37421286951050065</v>
      </c>
      <c r="W17" s="95"/>
      <c r="X17" s="95"/>
    </row>
    <row r="19" spans="1:32" s="95" customFormat="1" ht="15.75" thickBot="1" x14ac:dyDescent="0.3">
      <c r="A19" s="6" t="s">
        <v>162</v>
      </c>
      <c r="B19" s="6"/>
      <c r="C19" s="6"/>
    </row>
    <row r="20" spans="1:32" s="95" customFormat="1" ht="91.5" thickBot="1" x14ac:dyDescent="0.3">
      <c r="A20" s="58" t="s">
        <v>54</v>
      </c>
      <c r="B20" s="67" t="s">
        <v>158</v>
      </c>
      <c r="C20" s="68" t="s">
        <v>159</v>
      </c>
      <c r="D20" s="67" t="s">
        <v>129</v>
      </c>
      <c r="E20" s="68" t="s">
        <v>130</v>
      </c>
      <c r="F20" s="68" t="s">
        <v>131</v>
      </c>
      <c r="G20" s="68" t="s">
        <v>132</v>
      </c>
      <c r="H20" s="68" t="s">
        <v>133</v>
      </c>
      <c r="I20" s="68" t="s">
        <v>134</v>
      </c>
      <c r="J20" s="68" t="s">
        <v>135</v>
      </c>
      <c r="K20" s="68" t="s">
        <v>136</v>
      </c>
      <c r="L20" s="68" t="s">
        <v>137</v>
      </c>
      <c r="M20" s="68" t="s">
        <v>138</v>
      </c>
      <c r="N20" s="68" t="s">
        <v>139</v>
      </c>
      <c r="O20" s="68" t="s">
        <v>140</v>
      </c>
      <c r="P20" s="68" t="s">
        <v>141</v>
      </c>
      <c r="Q20" s="68" t="s">
        <v>142</v>
      </c>
      <c r="R20" s="68" t="s">
        <v>143</v>
      </c>
      <c r="S20" s="67" t="s">
        <v>144</v>
      </c>
      <c r="T20" s="63" t="s">
        <v>145</v>
      </c>
      <c r="U20" s="56"/>
      <c r="V20" s="59" t="s">
        <v>146</v>
      </c>
      <c r="X20" s="54" t="s">
        <v>147</v>
      </c>
    </row>
    <row r="21" spans="1:32" s="95" customFormat="1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148</v>
      </c>
      <c r="X21" s="69" t="s">
        <v>148</v>
      </c>
    </row>
    <row r="22" spans="1:32" s="95" customFormat="1" x14ac:dyDescent="0.25">
      <c r="A22" s="65">
        <v>2004</v>
      </c>
      <c r="B22" s="60" cm="1">
        <f t="array" ref="B22">INDEX('90.1 Data-IP-Source EUI'!$Y$2:$Y$1825,MATCH(1,INDEX(($A22='90.1 Data-IP-Source EUI'!$A$2:$A$1825)*(B$21='90.1 Data-IP-Source EUI'!$C$2:$C$1825)*($A$20='90.1 Data-IP-Source EUI'!$B$2:$B$1825),0,1),0))</f>
        <v>104.37820769752747</v>
      </c>
      <c r="C22" s="57" cm="1">
        <f t="array" ref="C22">INDEX('90.1 Data-IP-Source EUI'!$Y$2:$Y$1825,MATCH(1,INDEX(($A22='90.1 Data-IP-Source EUI'!$A$2:$A$1825)*(C$21='90.1 Data-IP-Source EUI'!$C$2:$C$1825)*($A$20='90.1 Data-IP-Source EUI'!$B$2:$B$1825),0,1),0))</f>
        <v>85.026499856781584</v>
      </c>
      <c r="D22" s="60" cm="1">
        <f t="array" ref="D22">INDEX('90.1 Data-IP-Source EUI'!$Y$2:$Y$1825,MATCH(1,INDEX(($A22='90.1 Data-IP-Source EUI'!$A$2:$A$1825)*(D$21='90.1 Data-IP-Source EUI'!$C$2:$C$1825)*($A$20='90.1 Data-IP-Source EUI'!$B$2:$B$1825),0,1),0))</f>
        <v>68.350883624707322</v>
      </c>
      <c r="E22" s="57" cm="1">
        <f t="array" ref="E22">INDEX('90.1 Data-IP-Source EUI'!$Y$2:$Y$1825,MATCH(1,INDEX(($A22='90.1 Data-IP-Source EUI'!$A$2:$A$1825)*(E$21='90.1 Data-IP-Source EUI'!$C$2:$C$1825)*($A$20='90.1 Data-IP-Source EUI'!$B$2:$B$1825),0,1),0))</f>
        <v>71.51554833681277</v>
      </c>
      <c r="F22" s="57" cm="1">
        <f t="array" ref="F22">INDEX('90.1 Data-IP-Source EUI'!$Y$2:$Y$1825,MATCH(1,INDEX(($A22='90.1 Data-IP-Source EUI'!$A$2:$A$1825)*(F$21='90.1 Data-IP-Source EUI'!$C$2:$C$1825)*($A$20='90.1 Data-IP-Source EUI'!$B$2:$B$1825),0,1),0))</f>
        <v>66.053065923570287</v>
      </c>
      <c r="G22" s="57" cm="1">
        <f t="array" ref="G22">INDEX('90.1 Data-IP-Source EUI'!$Y$2:$Y$1825,MATCH(1,INDEX(($A22='90.1 Data-IP-Source EUI'!$A$2:$A$1825)*(G$21='90.1 Data-IP-Source EUI'!$C$2:$C$1825)*($A$20='90.1 Data-IP-Source EUI'!$B$2:$B$1825),0,1),0))</f>
        <v>51.463461978776998</v>
      </c>
      <c r="H22" s="57" cm="1">
        <f t="array" ref="H22">INDEX('90.1 Data-IP-Source EUI'!$Y$2:$Y$1825,MATCH(1,INDEX(($A22='90.1 Data-IP-Source EUI'!$A$2:$A$1825)*(H$21='90.1 Data-IP-Source EUI'!$C$2:$C$1825)*($A$20='90.1 Data-IP-Source EUI'!$B$2:$B$1825),0,1),0))</f>
        <v>49.266756896234597</v>
      </c>
      <c r="I22" s="57" cm="1">
        <f t="array" ref="I22">INDEX('90.1 Data-IP-Source EUI'!$Y$2:$Y$1825,MATCH(1,INDEX(($A22='90.1 Data-IP-Source EUI'!$A$2:$A$1825)*(I$21='90.1 Data-IP-Source EUI'!$C$2:$C$1825)*($A$20='90.1 Data-IP-Source EUI'!$B$2:$B$1825),0,1),0))</f>
        <v>38.510551993932488</v>
      </c>
      <c r="J22" s="57" cm="1">
        <f t="array" ref="J22">INDEX('90.1 Data-IP-Source EUI'!$Y$2:$Y$1825,MATCH(1,INDEX(($A22='90.1 Data-IP-Source EUI'!$A$2:$A$1825)*(J$21='90.1 Data-IP-Source EUI'!$C$2:$C$1825)*($A$20='90.1 Data-IP-Source EUI'!$B$2:$B$1825),0,1),0))</f>
        <v>33.98355222577576</v>
      </c>
      <c r="K22" s="57" cm="1">
        <f t="array" ref="K22">INDEX('90.1 Data-IP-Source EUI'!$Y$2:$Y$1825,MATCH(1,INDEX(($A22='90.1 Data-IP-Source EUI'!$A$2:$A$1825)*(K$21='90.1 Data-IP-Source EUI'!$C$2:$C$1825)*($A$20='90.1 Data-IP-Source EUI'!$B$2:$B$1825),0,1),0))</f>
        <v>54.082208263554655</v>
      </c>
      <c r="L22" s="57" cm="1">
        <f t="array" ref="L22">INDEX('90.1 Data-IP-Source EUI'!$Y$2:$Y$1825,MATCH(1,INDEX(($A22='90.1 Data-IP-Source EUI'!$A$2:$A$1825)*(L$21='90.1 Data-IP-Source EUI'!$C$2:$C$1825)*($A$20='90.1 Data-IP-Source EUI'!$B$2:$B$1825),0,1),0))</f>
        <v>40.049321366403994</v>
      </c>
      <c r="M22" s="57" cm="1">
        <f t="array" ref="M22">INDEX('90.1 Data-IP-Source EUI'!$Y$2:$Y$1825,MATCH(1,INDEX(($A22='90.1 Data-IP-Source EUI'!$A$2:$A$1825)*(M$21='90.1 Data-IP-Source EUI'!$C$2:$C$1825)*($A$20='90.1 Data-IP-Source EUI'!$B$2:$B$1825),0,1),0))</f>
        <v>36.832113348669225</v>
      </c>
      <c r="N22" s="57" cm="1">
        <f t="array" ref="N22">INDEX('90.1 Data-IP-Source EUI'!$Y$2:$Y$1825,MATCH(1,INDEX(($A22='90.1 Data-IP-Source EUI'!$A$2:$A$1825)*(N$21='90.1 Data-IP-Source EUI'!$C$2:$C$1825)*($A$20='90.1 Data-IP-Source EUI'!$B$2:$B$1825),0,1),0))</f>
        <v>56.394326859350798</v>
      </c>
      <c r="O22" s="57" cm="1">
        <f t="array" ref="O22">INDEX('90.1 Data-IP-Source EUI'!$Y$2:$Y$1825,MATCH(1,INDEX(($A22='90.1 Data-IP-Source EUI'!$A$2:$A$1825)*(O$21='90.1 Data-IP-Source EUI'!$C$2:$C$1825)*($A$20='90.1 Data-IP-Source EUI'!$B$2:$B$1825),0,1),0))</f>
        <v>45.327295285736199</v>
      </c>
      <c r="P22" s="57" cm="1">
        <f t="array" ref="P22">INDEX('90.1 Data-IP-Source EUI'!$Y$2:$Y$1825,MATCH(1,INDEX(($A22='90.1 Data-IP-Source EUI'!$A$2:$A$1825)*(P$21='90.1 Data-IP-Source EUI'!$C$2:$C$1825)*($A$20='90.1 Data-IP-Source EUI'!$B$2:$B$1825),0,1),0))</f>
        <v>32.443475686315438</v>
      </c>
      <c r="Q22" s="57" cm="1">
        <f t="array" ref="Q22">INDEX('90.1 Data-IP-Source EUI'!$Y$2:$Y$1825,MATCH(1,INDEX(($A22='90.1 Data-IP-Source EUI'!$A$2:$A$1825)*(Q$21='90.1 Data-IP-Source EUI'!$C$2:$C$1825)*($A$20='90.1 Data-IP-Source EUI'!$B$2:$B$1825),0,1),0))</f>
        <v>74.80449500797566</v>
      </c>
      <c r="R22" s="57" cm="1">
        <f t="array" ref="R22">INDEX('90.1 Data-IP-Source EUI'!$Y$2:$Y$1825,MATCH(1,INDEX(($A22='90.1 Data-IP-Source EUI'!$A$2:$A$1825)*(R$21='90.1 Data-IP-Source EUI'!$C$2:$C$1825)*($A$20='90.1 Data-IP-Source EUI'!$B$2:$B$1825),0,1),0))</f>
        <v>57.104253209938257</v>
      </c>
      <c r="S22" s="57" cm="1">
        <f t="array" ref="S22">INDEX('90.1 Data-IP-Source EUI'!$Y$2:$Y$1825,MATCH(1,INDEX(($A22='90.1 Data-IP-Source EUI'!$A$2:$A$1825)*(S$21='90.1 Data-IP-Source EUI'!$C$2:$C$1825)*($A$20='90.1 Data-IP-Source EUI'!$B$2:$B$1825),0,1),0))</f>
        <v>80.628716267259506</v>
      </c>
      <c r="T22" s="66" cm="1">
        <f t="array" ref="T22">INDEX('90.1 Data-IP-Source EUI'!$Y$2:$Y$1825,MATCH(1,INDEX(($A22='90.1 Data-IP-Source EUI'!$A$2:$A$1825)*(T$21='90.1 Data-IP-Source EUI'!$C$2:$C$1825)*($A$20='90.1 Data-IP-Source EUI'!$B$2:$B$1825),0,1),0))</f>
        <v>91.403503584002209</v>
      </c>
      <c r="U22" s="56"/>
      <c r="V22" s="84">
        <f>SUMPRODUCT(D22:T22,Weights!$B$41:$R$41)</f>
        <v>54.243427729049841</v>
      </c>
      <c r="X22" s="77">
        <f>(V22-V22)/V22</f>
        <v>0</v>
      </c>
      <c r="AA22" s="133" t="s">
        <v>21</v>
      </c>
      <c r="AB22" s="133"/>
      <c r="AC22" s="133"/>
      <c r="AD22" s="133"/>
      <c r="AE22" s="133"/>
      <c r="AF22" s="133"/>
    </row>
    <row r="23" spans="1:32" s="95" customFormat="1" x14ac:dyDescent="0.25">
      <c r="A23" s="93">
        <v>2007</v>
      </c>
      <c r="B23" s="86" cm="1">
        <f t="array" ref="B23">INDEX('90.1 Data-IP-Source EUI'!$Y$2:$Y$1825,MATCH(1,INDEX(($A23='90.1 Data-IP-Source EUI'!$A$2:$A$1825)*(B$21='90.1 Data-IP-Source EUI'!$C$2:$C$1825)*($A$20='90.1 Data-IP-Source EUI'!$B$2:$B$1825),0,1),0))</f>
        <v>95.150421405839253</v>
      </c>
      <c r="C23" s="75" cm="1">
        <f t="array" ref="C23">INDEX('90.1 Data-IP-Source EUI'!$Y$2:$Y$1825,MATCH(1,INDEX(($A23='90.1 Data-IP-Source EUI'!$A$2:$A$1825)*(C$21='90.1 Data-IP-Source EUI'!$C$2:$C$1825)*($A$20='90.1 Data-IP-Source EUI'!$B$2:$B$1825),0,1),0))</f>
        <v>78.938265506745594</v>
      </c>
      <c r="D23" s="86" cm="1">
        <f t="array" ref="D23">INDEX('90.1 Data-IP-Source EUI'!$Y$2:$Y$1825,MATCH(1,INDEX(($A23='90.1 Data-IP-Source EUI'!$A$2:$A$1825)*(D$21='90.1 Data-IP-Source EUI'!$C$2:$C$1825)*($A$20='90.1 Data-IP-Source EUI'!$B$2:$B$1825),0,1),0))</f>
        <v>63.828227235234998</v>
      </c>
      <c r="E23" s="75" cm="1">
        <f t="array" ref="E23">INDEX('90.1 Data-IP-Source EUI'!$Y$2:$Y$1825,MATCH(1,INDEX(($A23='90.1 Data-IP-Source EUI'!$A$2:$A$1825)*(E$21='90.1 Data-IP-Source EUI'!$C$2:$C$1825)*($A$20='90.1 Data-IP-Source EUI'!$B$2:$B$1825),0,1),0))</f>
        <v>66.705842070917527</v>
      </c>
      <c r="F23" s="75" cm="1">
        <f t="array" ref="F23">INDEX('90.1 Data-IP-Source EUI'!$Y$2:$Y$1825,MATCH(1,INDEX(($A23='90.1 Data-IP-Source EUI'!$A$2:$A$1825)*(F$21='90.1 Data-IP-Source EUI'!$C$2:$C$1825)*($A$20='90.1 Data-IP-Source EUI'!$B$2:$B$1825),0,1),0))</f>
        <v>58.496415215065248</v>
      </c>
      <c r="G23" s="75" cm="1">
        <f t="array" ref="G23">INDEX('90.1 Data-IP-Source EUI'!$Y$2:$Y$1825,MATCH(1,INDEX(($A23='90.1 Data-IP-Source EUI'!$A$2:$A$1825)*(G$21='90.1 Data-IP-Source EUI'!$C$2:$C$1825)*($A$20='90.1 Data-IP-Source EUI'!$B$2:$B$1825),0,1),0))</f>
        <v>45.152750140211488</v>
      </c>
      <c r="H23" s="75" cm="1">
        <f t="array" ref="H23">INDEX('90.1 Data-IP-Source EUI'!$Y$2:$Y$1825,MATCH(1,INDEX(($A23='90.1 Data-IP-Source EUI'!$A$2:$A$1825)*(H$21='90.1 Data-IP-Source EUI'!$C$2:$C$1825)*($A$20='90.1 Data-IP-Source EUI'!$B$2:$B$1825),0,1),0))</f>
        <v>44.129889673858536</v>
      </c>
      <c r="I23" s="75" cm="1">
        <f t="array" ref="I23">INDEX('90.1 Data-IP-Source EUI'!$Y$2:$Y$1825,MATCH(1,INDEX(($A23='90.1 Data-IP-Source EUI'!$A$2:$A$1825)*(I$21='90.1 Data-IP-Source EUI'!$C$2:$C$1825)*($A$20='90.1 Data-IP-Source EUI'!$B$2:$B$1825),0,1),0))</f>
        <v>35.167254499996616</v>
      </c>
      <c r="J23" s="75" cm="1">
        <f t="array" ref="J23">INDEX('90.1 Data-IP-Source EUI'!$Y$2:$Y$1825,MATCH(1,INDEX(($A23='90.1 Data-IP-Source EUI'!$A$2:$A$1825)*(J$21='90.1 Data-IP-Source EUI'!$C$2:$C$1825)*($A$20='90.1 Data-IP-Source EUI'!$B$2:$B$1825),0,1),0))</f>
        <v>25.779994012414427</v>
      </c>
      <c r="K23" s="75" cm="1">
        <f t="array" ref="K23">INDEX('90.1 Data-IP-Source EUI'!$Y$2:$Y$1825,MATCH(1,INDEX(($A23='90.1 Data-IP-Source EUI'!$A$2:$A$1825)*(K$21='90.1 Data-IP-Source EUI'!$C$2:$C$1825)*($A$20='90.1 Data-IP-Source EUI'!$B$2:$B$1825),0,1),0))</f>
        <v>44.317882061181919</v>
      </c>
      <c r="L23" s="75" cm="1">
        <f t="array" ref="L23">INDEX('90.1 Data-IP-Source EUI'!$Y$2:$Y$1825,MATCH(1,INDEX(($A23='90.1 Data-IP-Source EUI'!$A$2:$A$1825)*(L$21='90.1 Data-IP-Source EUI'!$C$2:$C$1825)*($A$20='90.1 Data-IP-Source EUI'!$B$2:$B$1825),0,1),0))</f>
        <v>33.550746160512666</v>
      </c>
      <c r="M23" s="75" cm="1">
        <f t="array" ref="M23">INDEX('90.1 Data-IP-Source EUI'!$Y$2:$Y$1825,MATCH(1,INDEX(($A23='90.1 Data-IP-Source EUI'!$A$2:$A$1825)*(M$21='90.1 Data-IP-Source EUI'!$C$2:$C$1825)*($A$20='90.1 Data-IP-Source EUI'!$B$2:$B$1825),0,1),0))</f>
        <v>29.033785915561975</v>
      </c>
      <c r="N23" s="75" cm="1">
        <f t="array" ref="N23">INDEX('90.1 Data-IP-Source EUI'!$Y$2:$Y$1825,MATCH(1,INDEX(($A23='90.1 Data-IP-Source EUI'!$A$2:$A$1825)*(N$21='90.1 Data-IP-Source EUI'!$C$2:$C$1825)*($A$20='90.1 Data-IP-Source EUI'!$B$2:$B$1825),0,1),0))</f>
        <v>46.049717841674678</v>
      </c>
      <c r="O23" s="75" cm="1">
        <f t="array" ref="O23">INDEX('90.1 Data-IP-Source EUI'!$Y$2:$Y$1825,MATCH(1,INDEX(($A23='90.1 Data-IP-Source EUI'!$A$2:$A$1825)*(O$21='90.1 Data-IP-Source EUI'!$C$2:$C$1825)*($A$20='90.1 Data-IP-Source EUI'!$B$2:$B$1825),0,1),0))</f>
        <v>37.083838610203316</v>
      </c>
      <c r="P23" s="75" cm="1">
        <f t="array" ref="P23">INDEX('90.1 Data-IP-Source EUI'!$Y$2:$Y$1825,MATCH(1,INDEX(($A23='90.1 Data-IP-Source EUI'!$A$2:$A$1825)*(P$21='90.1 Data-IP-Source EUI'!$C$2:$C$1825)*($A$20='90.1 Data-IP-Source EUI'!$B$2:$B$1825),0,1),0))</f>
        <v>25.220775920956399</v>
      </c>
      <c r="Q23" s="75" cm="1">
        <f t="array" ref="Q23">INDEX('90.1 Data-IP-Source EUI'!$Y$2:$Y$1825,MATCH(1,INDEX(($A23='90.1 Data-IP-Source EUI'!$A$2:$A$1825)*(Q$21='90.1 Data-IP-Source EUI'!$C$2:$C$1825)*($A$20='90.1 Data-IP-Source EUI'!$B$2:$B$1825),0,1),0))</f>
        <v>61.346149889717182</v>
      </c>
      <c r="R23" s="75" cm="1">
        <f t="array" ref="R23">INDEX('90.1 Data-IP-Source EUI'!$Y$2:$Y$1825,MATCH(1,INDEX(($A23='90.1 Data-IP-Source EUI'!$A$2:$A$1825)*(R$21='90.1 Data-IP-Source EUI'!$C$2:$C$1825)*($A$20='90.1 Data-IP-Source EUI'!$B$2:$B$1825),0,1),0))</f>
        <v>45.529334946216665</v>
      </c>
      <c r="S23" s="75" cm="1">
        <f t="array" ref="S23">INDEX('90.1 Data-IP-Source EUI'!$Y$2:$Y$1825,MATCH(1,INDEX(($A23='90.1 Data-IP-Source EUI'!$A$2:$A$1825)*(S$21='90.1 Data-IP-Source EUI'!$C$2:$C$1825)*($A$20='90.1 Data-IP-Source EUI'!$B$2:$B$1825),0,1),0))</f>
        <v>63.172534528984407</v>
      </c>
      <c r="T23" s="91" cm="1">
        <f t="array" ref="T23">INDEX('90.1 Data-IP-Source EUI'!$Y$2:$Y$1825,MATCH(1,INDEX(($A23='90.1 Data-IP-Source EUI'!$A$2:$A$1825)*(T$21='90.1 Data-IP-Source EUI'!$C$2:$C$1825)*($A$20='90.1 Data-IP-Source EUI'!$B$2:$B$1825),0,1),0))</f>
        <v>80.173500312121902</v>
      </c>
      <c r="U23" s="56"/>
      <c r="V23" s="72">
        <f>SUMPRODUCT(D23:T23,Weights!$B$41:$R$41)</f>
        <v>46.316763907072371</v>
      </c>
      <c r="X23" s="88">
        <f>(V23-V22)/V22</f>
        <v>-0.14613132233404894</v>
      </c>
      <c r="Z23" s="103" t="s">
        <v>22</v>
      </c>
      <c r="AA23" s="103">
        <v>2004</v>
      </c>
      <c r="AB23" s="103">
        <v>2007</v>
      </c>
      <c r="AC23" s="103">
        <v>2010</v>
      </c>
      <c r="AD23" s="103">
        <v>2013</v>
      </c>
      <c r="AE23" s="103">
        <v>2016</v>
      </c>
      <c r="AF23" s="103">
        <v>2019</v>
      </c>
    </row>
    <row r="24" spans="1:32" s="95" customFormat="1" x14ac:dyDescent="0.25">
      <c r="A24" s="93">
        <v>2010</v>
      </c>
      <c r="B24" s="86" cm="1">
        <f t="array" ref="B24">INDEX('90.1 Data-IP-Source EUI'!$Y$2:$Y$1825,MATCH(1,INDEX(($A24='90.1 Data-IP-Source EUI'!$A$2:$A$1825)*(B$21='90.1 Data-IP-Source EUI'!$C$2:$C$1825)*($A$20='90.1 Data-IP-Source EUI'!$B$2:$B$1825),0,1),0))</f>
        <v>74.525876853501728</v>
      </c>
      <c r="C24" s="75" cm="1">
        <f t="array" ref="C24">INDEX('90.1 Data-IP-Source EUI'!$Y$2:$Y$1825,MATCH(1,INDEX(($A24='90.1 Data-IP-Source EUI'!$A$2:$A$1825)*(C$21='90.1 Data-IP-Source EUI'!$C$2:$C$1825)*($A$20='90.1 Data-IP-Source EUI'!$B$2:$B$1825),0,1),0))</f>
        <v>63.749304642299883</v>
      </c>
      <c r="D24" s="86" cm="1">
        <f t="array" ref="D24">INDEX('90.1 Data-IP-Source EUI'!$Y$2:$Y$1825,MATCH(1,INDEX(($A24='90.1 Data-IP-Source EUI'!$A$2:$A$1825)*(D$21='90.1 Data-IP-Source EUI'!$C$2:$C$1825)*($A$20='90.1 Data-IP-Source EUI'!$B$2:$B$1825),0,1),0))</f>
        <v>50.98623397488057</v>
      </c>
      <c r="E24" s="75" cm="1">
        <f t="array" ref="E24">INDEX('90.1 Data-IP-Source EUI'!$Y$2:$Y$1825,MATCH(1,INDEX(($A24='90.1 Data-IP-Source EUI'!$A$2:$A$1825)*(E$21='90.1 Data-IP-Source EUI'!$C$2:$C$1825)*($A$20='90.1 Data-IP-Source EUI'!$B$2:$B$1825),0,1),0))</f>
        <v>53.07801115843526</v>
      </c>
      <c r="F24" s="75" cm="1">
        <f t="array" ref="F24">INDEX('90.1 Data-IP-Source EUI'!$Y$2:$Y$1825,MATCH(1,INDEX(($A24='90.1 Data-IP-Source EUI'!$A$2:$A$1825)*(F$21='90.1 Data-IP-Source EUI'!$C$2:$C$1825)*($A$20='90.1 Data-IP-Source EUI'!$B$2:$B$1825),0,1),0))</f>
        <v>44.421992008733156</v>
      </c>
      <c r="G24" s="75" cm="1">
        <f t="array" ref="G24">INDEX('90.1 Data-IP-Source EUI'!$Y$2:$Y$1825,MATCH(1,INDEX(($A24='90.1 Data-IP-Source EUI'!$A$2:$A$1825)*(G$21='90.1 Data-IP-Source EUI'!$C$2:$C$1825)*($A$20='90.1 Data-IP-Source EUI'!$B$2:$B$1825),0,1),0))</f>
        <v>34.686026169217484</v>
      </c>
      <c r="H24" s="75" cm="1">
        <f t="array" ref="H24">INDEX('90.1 Data-IP-Source EUI'!$Y$2:$Y$1825,MATCH(1,INDEX(($A24='90.1 Data-IP-Source EUI'!$A$2:$A$1825)*(H$21='90.1 Data-IP-Source EUI'!$C$2:$C$1825)*($A$20='90.1 Data-IP-Source EUI'!$B$2:$B$1825),0,1),0))</f>
        <v>33.399729844046639</v>
      </c>
      <c r="I24" s="75" cm="1">
        <f t="array" ref="I24">INDEX('90.1 Data-IP-Source EUI'!$Y$2:$Y$1825,MATCH(1,INDEX(($A24='90.1 Data-IP-Source EUI'!$A$2:$A$1825)*(I$21='90.1 Data-IP-Source EUI'!$C$2:$C$1825)*($A$20='90.1 Data-IP-Source EUI'!$B$2:$B$1825),0,1),0))</f>
        <v>26.130005294158636</v>
      </c>
      <c r="J24" s="75" cm="1">
        <f t="array" ref="J24">INDEX('90.1 Data-IP-Source EUI'!$Y$2:$Y$1825,MATCH(1,INDEX(($A24='90.1 Data-IP-Source EUI'!$A$2:$A$1825)*(J$21='90.1 Data-IP-Source EUI'!$C$2:$C$1825)*($A$20='90.1 Data-IP-Source EUI'!$B$2:$B$1825),0,1),0))</f>
        <v>16.995904134220204</v>
      </c>
      <c r="K24" s="75" cm="1">
        <f t="array" ref="K24">INDEX('90.1 Data-IP-Source EUI'!$Y$2:$Y$1825,MATCH(1,INDEX(($A24='90.1 Data-IP-Source EUI'!$A$2:$A$1825)*(K$21='90.1 Data-IP-Source EUI'!$C$2:$C$1825)*($A$20='90.1 Data-IP-Source EUI'!$B$2:$B$1825),0,1),0))</f>
        <v>29.015531706786376</v>
      </c>
      <c r="L24" s="75" cm="1">
        <f t="array" ref="L24">INDEX('90.1 Data-IP-Source EUI'!$Y$2:$Y$1825,MATCH(1,INDEX(($A24='90.1 Data-IP-Source EUI'!$A$2:$A$1825)*(L$21='90.1 Data-IP-Source EUI'!$C$2:$C$1825)*($A$20='90.1 Data-IP-Source EUI'!$B$2:$B$1825),0,1),0))</f>
        <v>23.377693619651058</v>
      </c>
      <c r="M24" s="75" cm="1">
        <f t="array" ref="M24">INDEX('90.1 Data-IP-Source EUI'!$Y$2:$Y$1825,MATCH(1,INDEX(($A24='90.1 Data-IP-Source EUI'!$A$2:$A$1825)*(M$21='90.1 Data-IP-Source EUI'!$C$2:$C$1825)*($A$20='90.1 Data-IP-Source EUI'!$B$2:$B$1825),0,1),0))</f>
        <v>16.892373009260684</v>
      </c>
      <c r="N24" s="75" cm="1">
        <f t="array" ref="N24">INDEX('90.1 Data-IP-Source EUI'!$Y$2:$Y$1825,MATCH(1,INDEX(($A24='90.1 Data-IP-Source EUI'!$A$2:$A$1825)*(N$21='90.1 Data-IP-Source EUI'!$C$2:$C$1825)*($A$20='90.1 Data-IP-Source EUI'!$B$2:$B$1825),0,1),0))</f>
        <v>31.034005206668805</v>
      </c>
      <c r="O24" s="75" cm="1">
        <f t="array" ref="O24">INDEX('90.1 Data-IP-Source EUI'!$Y$2:$Y$1825,MATCH(1,INDEX(($A24='90.1 Data-IP-Source EUI'!$A$2:$A$1825)*(O$21='90.1 Data-IP-Source EUI'!$C$2:$C$1825)*($A$20='90.1 Data-IP-Source EUI'!$B$2:$B$1825),0,1),0))</f>
        <v>25.034874894771274</v>
      </c>
      <c r="P24" s="75" cm="1">
        <f t="array" ref="P24">INDEX('90.1 Data-IP-Source EUI'!$Y$2:$Y$1825,MATCH(1,INDEX(($A24='90.1 Data-IP-Source EUI'!$A$2:$A$1825)*(P$21='90.1 Data-IP-Source EUI'!$C$2:$C$1825)*($A$20='90.1 Data-IP-Source EUI'!$B$2:$B$1825),0,1),0))</f>
        <v>14.814086722216155</v>
      </c>
      <c r="Q24" s="75" cm="1">
        <f t="array" ref="Q24">INDEX('90.1 Data-IP-Source EUI'!$Y$2:$Y$1825,MATCH(1,INDEX(($A24='90.1 Data-IP-Source EUI'!$A$2:$A$1825)*(Q$21='90.1 Data-IP-Source EUI'!$C$2:$C$1825)*($A$20='90.1 Data-IP-Source EUI'!$B$2:$B$1825),0,1),0))</f>
        <v>41.879732313293154</v>
      </c>
      <c r="R24" s="75" cm="1">
        <f t="array" ref="R24">INDEX('90.1 Data-IP-Source EUI'!$Y$2:$Y$1825,MATCH(1,INDEX(($A24='90.1 Data-IP-Source EUI'!$A$2:$A$1825)*(R$21='90.1 Data-IP-Source EUI'!$C$2:$C$1825)*($A$20='90.1 Data-IP-Source EUI'!$B$2:$B$1825),0,1),0))</f>
        <v>29.90063946590012</v>
      </c>
      <c r="S24" s="75" cm="1">
        <f t="array" ref="S24">INDEX('90.1 Data-IP-Source EUI'!$Y$2:$Y$1825,MATCH(1,INDEX(($A24='90.1 Data-IP-Source EUI'!$A$2:$A$1825)*(S$21='90.1 Data-IP-Source EUI'!$C$2:$C$1825)*($A$20='90.1 Data-IP-Source EUI'!$B$2:$B$1825),0,1),0))</f>
        <v>43.226825158922438</v>
      </c>
      <c r="T24" s="91" cm="1">
        <f t="array" ref="T24">INDEX('90.1 Data-IP-Source EUI'!$Y$2:$Y$1825,MATCH(1,INDEX(($A24='90.1 Data-IP-Source EUI'!$A$2:$A$1825)*(T$21='90.1 Data-IP-Source EUI'!$C$2:$C$1825)*($A$20='90.1 Data-IP-Source EUI'!$B$2:$B$1825),0,1),0))</f>
        <v>56.781226902529376</v>
      </c>
      <c r="U24" s="56"/>
      <c r="V24" s="72">
        <f>SUMPRODUCT(D24:T24,Weights!$B$41:$R$41)</f>
        <v>32.976741239915327</v>
      </c>
      <c r="X24" s="88">
        <f t="shared" ref="X24:X27" si="10">(V24-V23)/V23</f>
        <v>-0.28801715711231024</v>
      </c>
      <c r="Z24" s="102" t="s">
        <v>55</v>
      </c>
      <c r="AA24" s="9">
        <f>V4</f>
        <v>73.941468621588484</v>
      </c>
      <c r="AB24" s="9">
        <f>V5</f>
        <v>70.139811741071895</v>
      </c>
      <c r="AC24" s="9">
        <f>V6</f>
        <v>54.72569701292413</v>
      </c>
      <c r="AD24" s="9">
        <f>V7</f>
        <v>51.268499869724693</v>
      </c>
      <c r="AE24" s="9">
        <f>V8</f>
        <v>49.282843545809698</v>
      </c>
      <c r="AF24" s="9">
        <f>V9</f>
        <v>46.271619472883216</v>
      </c>
    </row>
    <row r="25" spans="1:32" s="95" customFormat="1" x14ac:dyDescent="0.25">
      <c r="A25" s="93">
        <v>2013</v>
      </c>
      <c r="B25" s="86" cm="1">
        <f t="array" ref="B25">INDEX('90.1 Data-IP-Source EUI'!$Y$2:$Y$1825,MATCH(1,INDEX(($A25='90.1 Data-IP-Source EUI'!$A$2:$A$1825)*(B$21='90.1 Data-IP-Source EUI'!$C$2:$C$1825)*($A$20='90.1 Data-IP-Source EUI'!$B$2:$B$1825),0,1),0))</f>
        <v>61.875312861117543</v>
      </c>
      <c r="C25" s="75" cm="1">
        <f t="array" ref="C25">INDEX('90.1 Data-IP-Source EUI'!$Y$2:$Y$1825,MATCH(1,INDEX(($A25='90.1 Data-IP-Source EUI'!$A$2:$A$1825)*(C$21='90.1 Data-IP-Source EUI'!$C$2:$C$1825)*($A$20='90.1 Data-IP-Source EUI'!$B$2:$B$1825),0,1),0))</f>
        <v>57.300601144390143</v>
      </c>
      <c r="D25" s="86" cm="1">
        <f t="array" ref="D25">INDEX('90.1 Data-IP-Source EUI'!$Y$2:$Y$1825,MATCH(1,INDEX(($A25='90.1 Data-IP-Source EUI'!$A$2:$A$1825)*(D$21='90.1 Data-IP-Source EUI'!$C$2:$C$1825)*($A$20='90.1 Data-IP-Source EUI'!$B$2:$B$1825),0,1),0))</f>
        <v>43.670501424088066</v>
      </c>
      <c r="E25" s="75" cm="1">
        <f t="array" ref="E25">INDEX('90.1 Data-IP-Source EUI'!$Y$2:$Y$1825,MATCH(1,INDEX(($A25='90.1 Data-IP-Source EUI'!$A$2:$A$1825)*(E$21='90.1 Data-IP-Source EUI'!$C$2:$C$1825)*($A$20='90.1 Data-IP-Source EUI'!$B$2:$B$1825),0,1),0))</f>
        <v>47.452617315172503</v>
      </c>
      <c r="F25" s="75" cm="1">
        <f t="array" ref="F25">INDEX('90.1 Data-IP-Source EUI'!$Y$2:$Y$1825,MATCH(1,INDEX(($A25='90.1 Data-IP-Source EUI'!$A$2:$A$1825)*(F$21='90.1 Data-IP-Source EUI'!$C$2:$C$1825)*($A$20='90.1 Data-IP-Source EUI'!$B$2:$B$1825),0,1),0))</f>
        <v>36.945931255706796</v>
      </c>
      <c r="G25" s="75" cm="1">
        <f t="array" ref="G25">INDEX('90.1 Data-IP-Source EUI'!$Y$2:$Y$1825,MATCH(1,INDEX(($A25='90.1 Data-IP-Source EUI'!$A$2:$A$1825)*(G$21='90.1 Data-IP-Source EUI'!$C$2:$C$1825)*($A$20='90.1 Data-IP-Source EUI'!$B$2:$B$1825),0,1),0))</f>
        <v>31.369631995865078</v>
      </c>
      <c r="H25" s="75" cm="1">
        <f t="array" ref="H25">INDEX('90.1 Data-IP-Source EUI'!$Y$2:$Y$1825,MATCH(1,INDEX(($A25='90.1 Data-IP-Source EUI'!$A$2:$A$1825)*(H$21='90.1 Data-IP-Source EUI'!$C$2:$C$1825)*($A$20='90.1 Data-IP-Source EUI'!$B$2:$B$1825),0,1),0))</f>
        <v>28.465067887271186</v>
      </c>
      <c r="I25" s="75" cm="1">
        <f t="array" ref="I25">INDEX('90.1 Data-IP-Source EUI'!$Y$2:$Y$1825,MATCH(1,INDEX(($A25='90.1 Data-IP-Source EUI'!$A$2:$A$1825)*(I$21='90.1 Data-IP-Source EUI'!$C$2:$C$1825)*($A$20='90.1 Data-IP-Source EUI'!$B$2:$B$1825),0,1),0))</f>
        <v>24.179889947028975</v>
      </c>
      <c r="J25" s="75" cm="1">
        <f t="array" ref="J25">INDEX('90.1 Data-IP-Source EUI'!$Y$2:$Y$1825,MATCH(1,INDEX(($A25='90.1 Data-IP-Source EUI'!$A$2:$A$1825)*(J$21='90.1 Data-IP-Source EUI'!$C$2:$C$1825)*($A$20='90.1 Data-IP-Source EUI'!$B$2:$B$1825),0,1),0))</f>
        <v>15.524271643017864</v>
      </c>
      <c r="K25" s="75" cm="1">
        <f t="array" ref="K25">INDEX('90.1 Data-IP-Source EUI'!$Y$2:$Y$1825,MATCH(1,INDEX(($A25='90.1 Data-IP-Source EUI'!$A$2:$A$1825)*(K$21='90.1 Data-IP-Source EUI'!$C$2:$C$1825)*($A$20='90.1 Data-IP-Source EUI'!$B$2:$B$1825),0,1),0))</f>
        <v>25.535372273813518</v>
      </c>
      <c r="L25" s="75" cm="1">
        <f t="array" ref="L25">INDEX('90.1 Data-IP-Source EUI'!$Y$2:$Y$1825,MATCH(1,INDEX(($A25='90.1 Data-IP-Source EUI'!$A$2:$A$1825)*(L$21='90.1 Data-IP-Source EUI'!$C$2:$C$1825)*($A$20='90.1 Data-IP-Source EUI'!$B$2:$B$1825),0,1),0))</f>
        <v>20.903621699871181</v>
      </c>
      <c r="M25" s="75" cm="1">
        <f t="array" ref="M25">INDEX('90.1 Data-IP-Source EUI'!$Y$2:$Y$1825,MATCH(1,INDEX(($A25='90.1 Data-IP-Source EUI'!$A$2:$A$1825)*(M$21='90.1 Data-IP-Source EUI'!$C$2:$C$1825)*($A$20='90.1 Data-IP-Source EUI'!$B$2:$B$1825),0,1),0))</f>
        <v>13.937158123987714</v>
      </c>
      <c r="N25" s="75" cm="1">
        <f t="array" ref="N25">INDEX('90.1 Data-IP-Source EUI'!$Y$2:$Y$1825,MATCH(1,INDEX(($A25='90.1 Data-IP-Source EUI'!$A$2:$A$1825)*(N$21='90.1 Data-IP-Source EUI'!$C$2:$C$1825)*($A$20='90.1 Data-IP-Source EUI'!$B$2:$B$1825),0,1),0))</f>
        <v>27.170766136362413</v>
      </c>
      <c r="O25" s="75" cm="1">
        <f t="array" ref="O25">INDEX('90.1 Data-IP-Source EUI'!$Y$2:$Y$1825,MATCH(1,INDEX(($A25='90.1 Data-IP-Source EUI'!$A$2:$A$1825)*(O$21='90.1 Data-IP-Source EUI'!$C$2:$C$1825)*($A$20='90.1 Data-IP-Source EUI'!$B$2:$B$1825),0,1),0))</f>
        <v>21.845804371103288</v>
      </c>
      <c r="P25" s="75" cm="1">
        <f t="array" ref="P25">INDEX('90.1 Data-IP-Source EUI'!$Y$2:$Y$1825,MATCH(1,INDEX(($A25='90.1 Data-IP-Source EUI'!$A$2:$A$1825)*(P$21='90.1 Data-IP-Source EUI'!$C$2:$C$1825)*($A$20='90.1 Data-IP-Source EUI'!$B$2:$B$1825),0,1),0))</f>
        <v>11.927231050134283</v>
      </c>
      <c r="Q25" s="75" cm="1">
        <f t="array" ref="Q25">INDEX('90.1 Data-IP-Source EUI'!$Y$2:$Y$1825,MATCH(1,INDEX(($A25='90.1 Data-IP-Source EUI'!$A$2:$A$1825)*(Q$21='90.1 Data-IP-Source EUI'!$C$2:$C$1825)*($A$20='90.1 Data-IP-Source EUI'!$B$2:$B$1825),0,1),0))</f>
        <v>36.532051186905129</v>
      </c>
      <c r="R25" s="75" cm="1">
        <f t="array" ref="R25">INDEX('90.1 Data-IP-Source EUI'!$Y$2:$Y$1825,MATCH(1,INDEX(($A25='90.1 Data-IP-Source EUI'!$A$2:$A$1825)*(R$21='90.1 Data-IP-Source EUI'!$C$2:$C$1825)*($A$20='90.1 Data-IP-Source EUI'!$B$2:$B$1825),0,1),0))</f>
        <v>25.439318653040338</v>
      </c>
      <c r="S25" s="75" cm="1">
        <f t="array" ref="S25">INDEX('90.1 Data-IP-Source EUI'!$Y$2:$Y$1825,MATCH(1,INDEX(($A25='90.1 Data-IP-Source EUI'!$A$2:$A$1825)*(S$21='90.1 Data-IP-Source EUI'!$C$2:$C$1825)*($A$20='90.1 Data-IP-Source EUI'!$B$2:$B$1825),0,1),0))</f>
        <v>34.000705699558615</v>
      </c>
      <c r="T25" s="91" cm="1">
        <f t="array" ref="T25">INDEX('90.1 Data-IP-Source EUI'!$Y$2:$Y$1825,MATCH(1,INDEX(($A25='90.1 Data-IP-Source EUI'!$A$2:$A$1825)*(T$21='90.1 Data-IP-Source EUI'!$C$2:$C$1825)*($A$20='90.1 Data-IP-Source EUI'!$B$2:$B$1825),0,1),0))</f>
        <v>43.145932094819386</v>
      </c>
      <c r="U25" s="56"/>
      <c r="V25" s="72">
        <f>SUMPRODUCT(D25:T25,Weights!$B$41:$R$41)</f>
        <v>28.513657928678203</v>
      </c>
      <c r="X25" s="88">
        <f t="shared" si="10"/>
        <v>-0.13534033817249869</v>
      </c>
      <c r="Z25" s="102" t="s">
        <v>54</v>
      </c>
      <c r="AA25" s="9">
        <f>V22</f>
        <v>54.243427729049841</v>
      </c>
      <c r="AB25" s="9">
        <f>V23</f>
        <v>46.316763907072371</v>
      </c>
      <c r="AC25" s="9">
        <f>V24</f>
        <v>32.976741239915327</v>
      </c>
      <c r="AD25" s="9">
        <f>V25</f>
        <v>28.513657928678203</v>
      </c>
      <c r="AE25" s="9">
        <f>V26</f>
        <v>27.71883373286494</v>
      </c>
      <c r="AF25" s="9">
        <f>V27</f>
        <v>26.527601388071805</v>
      </c>
    </row>
    <row r="26" spans="1:32" s="95" customFormat="1" x14ac:dyDescent="0.25">
      <c r="A26" s="93">
        <v>2016</v>
      </c>
      <c r="B26" s="86" cm="1">
        <f t="array" ref="B26">INDEX('90.1 Data-IP-Source EUI'!$Y$2:$Y$1825,MATCH(1,INDEX(($A26='90.1 Data-IP-Source EUI'!$A$2:$A$1825)*(B$21='90.1 Data-IP-Source EUI'!$C$2:$C$1825)*($A$20='90.1 Data-IP-Source EUI'!$B$2:$B$1825),0,1),0))</f>
        <v>57.469081289592026</v>
      </c>
      <c r="C26" s="75" cm="1">
        <f t="array" ref="C26">INDEX('90.1 Data-IP-Source EUI'!$Y$2:$Y$1825,MATCH(1,INDEX(($A26='90.1 Data-IP-Source EUI'!$A$2:$A$1825)*(C$21='90.1 Data-IP-Source EUI'!$C$2:$C$1825)*($A$20='90.1 Data-IP-Source EUI'!$B$2:$B$1825),0,1),0))</f>
        <v>55.251972136287577</v>
      </c>
      <c r="D26" s="86" cm="1">
        <f t="array" ref="D26">INDEX('90.1 Data-IP-Source EUI'!$Y$2:$Y$1825,MATCH(1,INDEX(($A26='90.1 Data-IP-Source EUI'!$A$2:$A$1825)*(D$21='90.1 Data-IP-Source EUI'!$C$2:$C$1825)*($A$20='90.1 Data-IP-Source EUI'!$B$2:$B$1825),0,1),0))</f>
        <v>42.621558593163414</v>
      </c>
      <c r="E26" s="75" cm="1">
        <f t="array" ref="E26">INDEX('90.1 Data-IP-Source EUI'!$Y$2:$Y$1825,MATCH(1,INDEX(($A26='90.1 Data-IP-Source EUI'!$A$2:$A$1825)*(E$21='90.1 Data-IP-Source EUI'!$C$2:$C$1825)*($A$20='90.1 Data-IP-Source EUI'!$B$2:$B$1825),0,1),0))</f>
        <v>46.994416226119149</v>
      </c>
      <c r="F26" s="75" cm="1">
        <f t="array" ref="F26">INDEX('90.1 Data-IP-Source EUI'!$Y$2:$Y$1825,MATCH(1,INDEX(($A26='90.1 Data-IP-Source EUI'!$A$2:$A$1825)*(F$21='90.1 Data-IP-Source EUI'!$C$2:$C$1825)*($A$20='90.1 Data-IP-Source EUI'!$B$2:$B$1825),0,1),0))</f>
        <v>36.184132326737497</v>
      </c>
      <c r="G26" s="75" cm="1">
        <f t="array" ref="G26">INDEX('90.1 Data-IP-Source EUI'!$Y$2:$Y$1825,MATCH(1,INDEX(($A26='90.1 Data-IP-Source EUI'!$A$2:$A$1825)*(G$21='90.1 Data-IP-Source EUI'!$C$2:$C$1825)*($A$20='90.1 Data-IP-Source EUI'!$B$2:$B$1825),0,1),0))</f>
        <v>30.971897277468226</v>
      </c>
      <c r="H26" s="75" cm="1">
        <f t="array" ref="H26">INDEX('90.1 Data-IP-Source EUI'!$Y$2:$Y$1825,MATCH(1,INDEX(($A26='90.1 Data-IP-Source EUI'!$A$2:$A$1825)*(H$21='90.1 Data-IP-Source EUI'!$C$2:$C$1825)*($A$20='90.1 Data-IP-Source EUI'!$B$2:$B$1825),0,1),0))</f>
        <v>27.782240508140177</v>
      </c>
      <c r="I26" s="75" cm="1">
        <f t="array" ref="I26">INDEX('90.1 Data-IP-Source EUI'!$Y$2:$Y$1825,MATCH(1,INDEX(($A26='90.1 Data-IP-Source EUI'!$A$2:$A$1825)*(I$21='90.1 Data-IP-Source EUI'!$C$2:$C$1825)*($A$20='90.1 Data-IP-Source EUI'!$B$2:$B$1825),0,1),0))</f>
        <v>23.775701400919427</v>
      </c>
      <c r="J26" s="75" cm="1">
        <f t="array" ref="J26">INDEX('90.1 Data-IP-Source EUI'!$Y$2:$Y$1825,MATCH(1,INDEX(($A26='90.1 Data-IP-Source EUI'!$A$2:$A$1825)*(J$21='90.1 Data-IP-Source EUI'!$C$2:$C$1825)*($A$20='90.1 Data-IP-Source EUI'!$B$2:$B$1825),0,1),0))</f>
        <v>15.431915417242751</v>
      </c>
      <c r="K26" s="75" cm="1">
        <f t="array" ref="K26">INDEX('90.1 Data-IP-Source EUI'!$Y$2:$Y$1825,MATCH(1,INDEX(($A26='90.1 Data-IP-Source EUI'!$A$2:$A$1825)*(K$21='90.1 Data-IP-Source EUI'!$C$2:$C$1825)*($A$20='90.1 Data-IP-Source EUI'!$B$2:$B$1825),0,1),0))</f>
        <v>24.720270411886901</v>
      </c>
      <c r="L26" s="75" cm="1">
        <f t="array" ref="L26">INDEX('90.1 Data-IP-Source EUI'!$Y$2:$Y$1825,MATCH(1,INDEX(($A26='90.1 Data-IP-Source EUI'!$A$2:$A$1825)*(L$21='90.1 Data-IP-Source EUI'!$C$2:$C$1825)*($A$20='90.1 Data-IP-Source EUI'!$B$2:$B$1825),0,1),0))</f>
        <v>19.989687338511981</v>
      </c>
      <c r="M26" s="75" cm="1">
        <f t="array" ref="M26">INDEX('90.1 Data-IP-Source EUI'!$Y$2:$Y$1825,MATCH(1,INDEX(($A26='90.1 Data-IP-Source EUI'!$A$2:$A$1825)*(M$21='90.1 Data-IP-Source EUI'!$C$2:$C$1825)*($A$20='90.1 Data-IP-Source EUI'!$B$2:$B$1825),0,1),0))</f>
        <v>13.290532695728801</v>
      </c>
      <c r="N26" s="75" cm="1">
        <f t="array" ref="N26">INDEX('90.1 Data-IP-Source EUI'!$Y$2:$Y$1825,MATCH(1,INDEX(($A26='90.1 Data-IP-Source EUI'!$A$2:$A$1825)*(N$21='90.1 Data-IP-Source EUI'!$C$2:$C$1825)*($A$20='90.1 Data-IP-Source EUI'!$B$2:$B$1825),0,1),0))</f>
        <v>26.285648833303647</v>
      </c>
      <c r="O26" s="75" cm="1">
        <f t="array" ref="O26">INDEX('90.1 Data-IP-Source EUI'!$Y$2:$Y$1825,MATCH(1,INDEX(($A26='90.1 Data-IP-Source EUI'!$A$2:$A$1825)*(O$21='90.1 Data-IP-Source EUI'!$C$2:$C$1825)*($A$20='90.1 Data-IP-Source EUI'!$B$2:$B$1825),0,1),0))</f>
        <v>21.068963831297214</v>
      </c>
      <c r="P26" s="75" cm="1">
        <f t="array" ref="P26">INDEX('90.1 Data-IP-Source EUI'!$Y$2:$Y$1825,MATCH(1,INDEX(($A26='90.1 Data-IP-Source EUI'!$A$2:$A$1825)*(P$21='90.1 Data-IP-Source EUI'!$C$2:$C$1825)*($A$20='90.1 Data-IP-Source EUI'!$B$2:$B$1825),0,1),0))</f>
        <v>11.445994235848461</v>
      </c>
      <c r="Q26" s="75" cm="1">
        <f t="array" ref="Q26">INDEX('90.1 Data-IP-Source EUI'!$Y$2:$Y$1825,MATCH(1,INDEX(($A26='90.1 Data-IP-Source EUI'!$A$2:$A$1825)*(Q$21='90.1 Data-IP-Source EUI'!$C$2:$C$1825)*($A$20='90.1 Data-IP-Source EUI'!$B$2:$B$1825),0,1),0))</f>
        <v>34.557619281772872</v>
      </c>
      <c r="R26" s="75" cm="1">
        <f t="array" ref="R26">INDEX('90.1 Data-IP-Source EUI'!$Y$2:$Y$1825,MATCH(1,INDEX(($A26='90.1 Data-IP-Source EUI'!$A$2:$A$1825)*(R$21='90.1 Data-IP-Source EUI'!$C$2:$C$1825)*($A$20='90.1 Data-IP-Source EUI'!$B$2:$B$1825),0,1),0))</f>
        <v>23.912543014888314</v>
      </c>
      <c r="S26" s="75" cm="1">
        <f t="array" ref="S26">INDEX('90.1 Data-IP-Source EUI'!$Y$2:$Y$1825,MATCH(1,INDEX(($A26='90.1 Data-IP-Source EUI'!$A$2:$A$1825)*(S$21='90.1 Data-IP-Source EUI'!$C$2:$C$1825)*($A$20='90.1 Data-IP-Source EUI'!$B$2:$B$1825),0,1),0))</f>
        <v>29.827722665480763</v>
      </c>
      <c r="T26" s="91" cm="1">
        <f t="array" ref="T26">INDEX('90.1 Data-IP-Source EUI'!$Y$2:$Y$1825,MATCH(1,INDEX(($A26='90.1 Data-IP-Source EUI'!$A$2:$A$1825)*(T$21='90.1 Data-IP-Source EUI'!$C$2:$C$1825)*($A$20='90.1 Data-IP-Source EUI'!$B$2:$B$1825),0,1),0))</f>
        <v>34.127043671809766</v>
      </c>
      <c r="U26" s="56"/>
      <c r="V26" s="72">
        <f>SUMPRODUCT(D26:T26,Weights!$B$41:$R$41)</f>
        <v>27.71883373286494</v>
      </c>
      <c r="X26" s="88">
        <f t="shared" si="10"/>
        <v>-2.787520976092835E-2</v>
      </c>
      <c r="Z26" s="102" t="s">
        <v>53</v>
      </c>
      <c r="AA26" s="9">
        <f>V40</f>
        <v>45.069268152316774</v>
      </c>
      <c r="AB26" s="9">
        <f>V41</f>
        <v>37.410127562029643</v>
      </c>
      <c r="AC26" s="9">
        <f>V42</f>
        <v>33.520252693554532</v>
      </c>
      <c r="AD26" s="9">
        <f>V43</f>
        <v>27.578258097014867</v>
      </c>
      <c r="AE26" s="9">
        <f>V44</f>
        <v>26.870365511556724</v>
      </c>
      <c r="AF26" s="9">
        <f>V45</f>
        <v>25.581707272354496</v>
      </c>
    </row>
    <row r="27" spans="1:32" s="95" customFormat="1" ht="15.75" thickBot="1" x14ac:dyDescent="0.3">
      <c r="A27" s="81">
        <v>2019</v>
      </c>
      <c r="B27" s="74" cm="1">
        <f t="array" ref="B27">INDEX('90.1 Data-IP-Source EUI'!$Y$2:$Y$1825,MATCH(1,INDEX(($A27='90.1 Data-IP-Source EUI'!$A$2:$A$1825)*(B$21='90.1 Data-IP-Source EUI'!$C$2:$C$1825)*($A$20='90.1 Data-IP-Source EUI'!$B$2:$B$1825),0,1),0))</f>
        <v>59.451661602897836</v>
      </c>
      <c r="C27" s="90" cm="1">
        <f t="array" ref="C27">INDEX('90.1 Data-IP-Source EUI'!$Y$2:$Y$1825,MATCH(1,INDEX(($A27='90.1 Data-IP-Source EUI'!$A$2:$A$1825)*(C$21='90.1 Data-IP-Source EUI'!$C$2:$C$1825)*($A$20='90.1 Data-IP-Source EUI'!$B$2:$B$1825),0,1),0))</f>
        <v>54.68719982230521</v>
      </c>
      <c r="D27" s="74" cm="1">
        <f t="array" ref="D27">INDEX('90.1 Data-IP-Source EUI'!$Y$2:$Y$1825,MATCH(1,INDEX(($A27='90.1 Data-IP-Source EUI'!$A$2:$A$1825)*(D$21='90.1 Data-IP-Source EUI'!$C$2:$C$1825)*($A$20='90.1 Data-IP-Source EUI'!$B$2:$B$1825),0,1),0))</f>
        <v>41.263082472216709</v>
      </c>
      <c r="E27" s="90" cm="1">
        <f t="array" ref="E27">INDEX('90.1 Data-IP-Source EUI'!$Y$2:$Y$1825,MATCH(1,INDEX(($A27='90.1 Data-IP-Source EUI'!$A$2:$A$1825)*(E$21='90.1 Data-IP-Source EUI'!$C$2:$C$1825)*($A$20='90.1 Data-IP-Source EUI'!$B$2:$B$1825),0,1),0))</f>
        <v>44.957958575757338</v>
      </c>
      <c r="F27" s="90" cm="1">
        <f t="array" ref="F27">INDEX('90.1 Data-IP-Source EUI'!$Y$2:$Y$1825,MATCH(1,INDEX(($A27='90.1 Data-IP-Source EUI'!$A$2:$A$1825)*(F$21='90.1 Data-IP-Source EUI'!$C$2:$C$1825)*($A$20='90.1 Data-IP-Source EUI'!$B$2:$B$1825),0,1),0))</f>
        <v>35.675889152609898</v>
      </c>
      <c r="G27" s="90" cm="1">
        <f t="array" ref="G27">INDEX('90.1 Data-IP-Source EUI'!$Y$2:$Y$1825,MATCH(1,INDEX(($A27='90.1 Data-IP-Source EUI'!$A$2:$A$1825)*(G$21='90.1 Data-IP-Source EUI'!$C$2:$C$1825)*($A$20='90.1 Data-IP-Source EUI'!$B$2:$B$1825),0,1),0))</f>
        <v>30.04953278481754</v>
      </c>
      <c r="H27" s="90" cm="1">
        <f t="array" ref="H27">INDEX('90.1 Data-IP-Source EUI'!$Y$2:$Y$1825,MATCH(1,INDEX(($A27='90.1 Data-IP-Source EUI'!$A$2:$A$1825)*(H$21='90.1 Data-IP-Source EUI'!$C$2:$C$1825)*($A$20='90.1 Data-IP-Source EUI'!$B$2:$B$1825),0,1),0))</f>
        <v>25.997781889142878</v>
      </c>
      <c r="I27" s="90" cm="1">
        <f t="array" ref="I27">INDEX('90.1 Data-IP-Source EUI'!$Y$2:$Y$1825,MATCH(1,INDEX(($A27='90.1 Data-IP-Source EUI'!$A$2:$A$1825)*(I$21='90.1 Data-IP-Source EUI'!$C$2:$C$1825)*($A$20='90.1 Data-IP-Source EUI'!$B$2:$B$1825),0,1),0))</f>
        <v>23.259541701134403</v>
      </c>
      <c r="J27" s="90" cm="1">
        <f t="array" ref="J27">INDEX('90.1 Data-IP-Source EUI'!$Y$2:$Y$1825,MATCH(1,INDEX(($A27='90.1 Data-IP-Source EUI'!$A$2:$A$1825)*(J$21='90.1 Data-IP-Source EUI'!$C$2:$C$1825)*($A$20='90.1 Data-IP-Source EUI'!$B$2:$B$1825),0,1),0))</f>
        <v>14.590847838961391</v>
      </c>
      <c r="K27" s="90" cm="1">
        <f t="array" ref="K27">INDEX('90.1 Data-IP-Source EUI'!$Y$2:$Y$1825,MATCH(1,INDEX(($A27='90.1 Data-IP-Source EUI'!$A$2:$A$1825)*(K$21='90.1 Data-IP-Source EUI'!$C$2:$C$1825)*($A$20='90.1 Data-IP-Source EUI'!$B$2:$B$1825),0,1),0))</f>
        <v>23.543463461205931</v>
      </c>
      <c r="L27" s="90" cm="1">
        <f t="array" ref="L27">INDEX('90.1 Data-IP-Source EUI'!$Y$2:$Y$1825,MATCH(1,INDEX(($A27='90.1 Data-IP-Source EUI'!$A$2:$A$1825)*(L$21='90.1 Data-IP-Source EUI'!$C$2:$C$1825)*($A$20='90.1 Data-IP-Source EUI'!$B$2:$B$1825),0,1),0))</f>
        <v>19.528530454336838</v>
      </c>
      <c r="M27" s="90" cm="1">
        <f t="array" ref="M27">INDEX('90.1 Data-IP-Source EUI'!$Y$2:$Y$1825,MATCH(1,INDEX(($A27='90.1 Data-IP-Source EUI'!$A$2:$A$1825)*(M$21='90.1 Data-IP-Source EUI'!$C$2:$C$1825)*($A$20='90.1 Data-IP-Source EUI'!$B$2:$B$1825),0,1),0))</f>
        <v>12.413514843940414</v>
      </c>
      <c r="N27" s="90" cm="1">
        <f t="array" ref="N27">INDEX('90.1 Data-IP-Source EUI'!$Y$2:$Y$1825,MATCH(1,INDEX(($A27='90.1 Data-IP-Source EUI'!$A$2:$A$1825)*(N$21='90.1 Data-IP-Source EUI'!$C$2:$C$1825)*($A$20='90.1 Data-IP-Source EUI'!$B$2:$B$1825),0,1),0))</f>
        <v>24.726801828337841</v>
      </c>
      <c r="O27" s="90" cm="1">
        <f t="array" ref="O27">INDEX('90.1 Data-IP-Source EUI'!$Y$2:$Y$1825,MATCH(1,INDEX(($A27='90.1 Data-IP-Source EUI'!$A$2:$A$1825)*(O$21='90.1 Data-IP-Source EUI'!$C$2:$C$1825)*($A$20='90.1 Data-IP-Source EUI'!$B$2:$B$1825),0,1),0))</f>
        <v>19.994851142988967</v>
      </c>
      <c r="P27" s="90" cm="1">
        <f t="array" ref="P27">INDEX('90.1 Data-IP-Source EUI'!$Y$2:$Y$1825,MATCH(1,INDEX(($A27='90.1 Data-IP-Source EUI'!$A$2:$A$1825)*(P$21='90.1 Data-IP-Source EUI'!$C$2:$C$1825)*($A$20='90.1 Data-IP-Source EUI'!$B$2:$B$1825),0,1),0))</f>
        <v>10.614396548647001</v>
      </c>
      <c r="Q27" s="90" cm="1">
        <f t="array" ref="Q27">INDEX('90.1 Data-IP-Source EUI'!$Y$2:$Y$1825,MATCH(1,INDEX(($A27='90.1 Data-IP-Source EUI'!$A$2:$A$1825)*(Q$21='90.1 Data-IP-Source EUI'!$C$2:$C$1825)*($A$20='90.1 Data-IP-Source EUI'!$B$2:$B$1825),0,1),0))</f>
        <v>32.203224014097046</v>
      </c>
      <c r="R27" s="90" cm="1">
        <f t="array" ref="R27">INDEX('90.1 Data-IP-Source EUI'!$Y$2:$Y$1825,MATCH(1,INDEX(($A27='90.1 Data-IP-Source EUI'!$A$2:$A$1825)*(R$21='90.1 Data-IP-Source EUI'!$C$2:$C$1825)*($A$20='90.1 Data-IP-Source EUI'!$B$2:$B$1825),0,1),0))</f>
        <v>22.160898776498872</v>
      </c>
      <c r="S27" s="90" cm="1">
        <f t="array" ref="S27">INDEX('90.1 Data-IP-Source EUI'!$Y$2:$Y$1825,MATCH(1,INDEX(($A27='90.1 Data-IP-Source EUI'!$A$2:$A$1825)*(S$21='90.1 Data-IP-Source EUI'!$C$2:$C$1825)*($A$20='90.1 Data-IP-Source EUI'!$B$2:$B$1825),0,1),0))</f>
        <v>26.030229004607044</v>
      </c>
      <c r="T27" s="79" cm="1">
        <f t="array" ref="T27">INDEX('90.1 Data-IP-Source EUI'!$Y$2:$Y$1825,MATCH(1,INDEX(($A27='90.1 Data-IP-Source EUI'!$A$2:$A$1825)*(T$21='90.1 Data-IP-Source EUI'!$C$2:$C$1825)*($A$20='90.1 Data-IP-Source EUI'!$B$2:$B$1825),0,1),0))</f>
        <v>29.310881280585434</v>
      </c>
      <c r="U27" s="56"/>
      <c r="V27" s="76">
        <f>SUMPRODUCT(D27:T27,Weights!$B$41:$R$41)</f>
        <v>26.527601388071805</v>
      </c>
      <c r="X27" s="92">
        <f t="shared" si="10"/>
        <v>-4.2975557928353475E-2</v>
      </c>
    </row>
    <row r="28" spans="1:32" s="95" customFormat="1" x14ac:dyDescent="0.25"/>
    <row r="29" spans="1:32" s="95" customFormat="1" ht="15.75" thickBot="1" x14ac:dyDescent="0.3">
      <c r="A29" s="6" t="s">
        <v>155</v>
      </c>
      <c r="B29" s="6"/>
      <c r="C29" s="6"/>
    </row>
    <row r="30" spans="1:32" s="95" customFormat="1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s="95" customFormat="1" x14ac:dyDescent="0.25">
      <c r="A31" s="93">
        <v>2007</v>
      </c>
      <c r="B31" s="80">
        <f t="shared" ref="B31:C31" si="13">(B23-B$22)/B$4</f>
        <v>-6.9160500371671665E-2</v>
      </c>
      <c r="C31" s="73">
        <f t="shared" si="13"/>
        <v>-5.5374107601896351E-2</v>
      </c>
      <c r="D31" s="80">
        <f t="shared" ref="D31:S35" si="14">(D23-D$22)/D$4</f>
        <v>-4.4421518369357121E-2</v>
      </c>
      <c r="E31" s="73">
        <f t="shared" si="14"/>
        <v>-4.9711188537749043E-2</v>
      </c>
      <c r="F31" s="73">
        <f t="shared" si="14"/>
        <v>-8.0258948847366396E-2</v>
      </c>
      <c r="G31" s="73">
        <f t="shared" si="14"/>
        <v>-8.5970213804429013E-2</v>
      </c>
      <c r="H31" s="73">
        <f t="shared" si="14"/>
        <v>-6.9055523718866058E-2</v>
      </c>
      <c r="I31" s="73">
        <f t="shared" si="14"/>
        <v>-4.9709598601238719E-2</v>
      </c>
      <c r="J31" s="73">
        <f t="shared" si="14"/>
        <v>-0.14730407070840468</v>
      </c>
      <c r="K31" s="73">
        <f t="shared" si="14"/>
        <v>-0.13836635291616722</v>
      </c>
      <c r="L31" s="73">
        <f t="shared" si="14"/>
        <v>-9.4976794779875209E-2</v>
      </c>
      <c r="M31" s="73">
        <f t="shared" si="14"/>
        <v>-0.15976555834153014</v>
      </c>
      <c r="N31" s="73">
        <f t="shared" si="14"/>
        <v>-0.16204504424426999</v>
      </c>
      <c r="O31" s="73">
        <f t="shared" si="14"/>
        <v>-0.11720609372156009</v>
      </c>
      <c r="P31" s="73">
        <f t="shared" si="14"/>
        <v>-0.16220916525195528</v>
      </c>
      <c r="Q31" s="73">
        <f t="shared" si="14"/>
        <v>-0.18468106733467202</v>
      </c>
      <c r="R31" s="73">
        <f t="shared" si="14"/>
        <v>-0.16875823955323019</v>
      </c>
      <c r="S31" s="73">
        <f t="shared" si="14"/>
        <v>-0.23535648933358494</v>
      </c>
      <c r="T31" s="89">
        <f t="shared" si="12"/>
        <v>-0.14494340762587007</v>
      </c>
      <c r="V31" s="82">
        <f t="shared" ref="V31:V35" si="15">(V23-V$22)/V$22</f>
        <v>-0.14613132233404894</v>
      </c>
      <c r="X31" s="71"/>
    </row>
    <row r="32" spans="1:32" s="95" customFormat="1" x14ac:dyDescent="0.25">
      <c r="A32" s="93">
        <v>2010</v>
      </c>
      <c r="B32" s="80">
        <f t="shared" ref="B32:C32" si="16">(B24-B$22)/B$4</f>
        <v>-0.22373753283527659</v>
      </c>
      <c r="C32" s="73">
        <f t="shared" si="16"/>
        <v>-0.19352173873962308</v>
      </c>
      <c r="D32" s="80">
        <f t="shared" si="14"/>
        <v>-0.17055554014511987</v>
      </c>
      <c r="E32" s="73">
        <f t="shared" si="12"/>
        <v>-0.19056296500790193</v>
      </c>
      <c r="F32" s="73">
        <f t="shared" si="12"/>
        <v>-0.22974295383145632</v>
      </c>
      <c r="G32" s="73">
        <f t="shared" si="12"/>
        <v>-0.22855737681183336</v>
      </c>
      <c r="H32" s="73">
        <f t="shared" si="12"/>
        <v>-0.21330235248779419</v>
      </c>
      <c r="I32" s="73">
        <f t="shared" si="12"/>
        <v>-0.18407934323102557</v>
      </c>
      <c r="J32" s="73">
        <f t="shared" si="12"/>
        <v>-0.3050322373006823</v>
      </c>
      <c r="K32" s="73">
        <f t="shared" si="12"/>
        <v>-0.35520982636225279</v>
      </c>
      <c r="L32" s="73">
        <f t="shared" si="12"/>
        <v>-0.24365614261328677</v>
      </c>
      <c r="M32" s="73">
        <f t="shared" si="12"/>
        <v>-0.40850859057111927</v>
      </c>
      <c r="N32" s="73">
        <f t="shared" si="12"/>
        <v>-0.39726145640069438</v>
      </c>
      <c r="O32" s="73">
        <f t="shared" si="12"/>
        <v>-0.28851917585009751</v>
      </c>
      <c r="P32" s="73">
        <f t="shared" si="12"/>
        <v>-0.39592514719825478</v>
      </c>
      <c r="Q32" s="73">
        <f t="shared" si="12"/>
        <v>-0.45180742972220572</v>
      </c>
      <c r="R32" s="73">
        <f t="shared" si="12"/>
        <v>-0.39661912596986909</v>
      </c>
      <c r="S32" s="73">
        <f t="shared" si="12"/>
        <v>-0.50427853683454316</v>
      </c>
      <c r="T32" s="89">
        <f t="shared" si="12"/>
        <v>-0.44686280497744979</v>
      </c>
      <c r="V32" s="82">
        <f t="shared" si="15"/>
        <v>-0.39206015142264378</v>
      </c>
    </row>
    <row r="33" spans="1:24" s="95" customFormat="1" x14ac:dyDescent="0.25">
      <c r="A33" s="93">
        <v>2013</v>
      </c>
      <c r="B33" s="80">
        <f t="shared" ref="B33:C33" si="17">(B25-B$22)/B$4</f>
        <v>-0.31855110003776071</v>
      </c>
      <c r="C33" s="73">
        <f t="shared" si="17"/>
        <v>-0.25217440893190446</v>
      </c>
      <c r="D33" s="80">
        <f t="shared" si="14"/>
        <v>-0.24241064473515686</v>
      </c>
      <c r="E33" s="73">
        <f t="shared" si="12"/>
        <v>-0.24870477211251449</v>
      </c>
      <c r="F33" s="73">
        <f t="shared" si="12"/>
        <v>-0.30914595930339384</v>
      </c>
      <c r="G33" s="73">
        <f t="shared" si="12"/>
        <v>-0.27373629219195278</v>
      </c>
      <c r="H33" s="73">
        <f t="shared" si="12"/>
        <v>-0.27963960650836278</v>
      </c>
      <c r="I33" s="73">
        <f t="shared" si="12"/>
        <v>-0.21307450483652465</v>
      </c>
      <c r="J33" s="73">
        <f t="shared" si="12"/>
        <v>-0.33145704601207593</v>
      </c>
      <c r="K33" s="73">
        <f t="shared" si="12"/>
        <v>-0.40452577078351121</v>
      </c>
      <c r="L33" s="73">
        <f t="shared" si="12"/>
        <v>-0.27981474870013534</v>
      </c>
      <c r="M33" s="73">
        <f t="shared" si="12"/>
        <v>-0.46905254184974771</v>
      </c>
      <c r="N33" s="73">
        <f t="shared" si="12"/>
        <v>-0.4577778804631501</v>
      </c>
      <c r="O33" s="73">
        <f t="shared" si="12"/>
        <v>-0.33386162300471089</v>
      </c>
      <c r="P33" s="73">
        <f t="shared" si="12"/>
        <v>-0.46075886090419821</v>
      </c>
      <c r="Q33" s="73">
        <f t="shared" si="12"/>
        <v>-0.52519055740310883</v>
      </c>
      <c r="R33" s="73">
        <f t="shared" si="12"/>
        <v>-0.46166361521003185</v>
      </c>
      <c r="S33" s="73">
        <f t="shared" si="12"/>
        <v>-0.62867155236823147</v>
      </c>
      <c r="T33" s="89">
        <f t="shared" si="12"/>
        <v>-0.62285082969704608</v>
      </c>
      <c r="V33" s="82">
        <f t="shared" si="15"/>
        <v>-0.47433893611764077</v>
      </c>
    </row>
    <row r="34" spans="1:24" s="95" customFormat="1" x14ac:dyDescent="0.25">
      <c r="A34" s="93">
        <v>2016</v>
      </c>
      <c r="B34" s="80">
        <f t="shared" ref="B34:C34" si="18">(B26-B$22)/B$4</f>
        <v>-0.35157496628341156</v>
      </c>
      <c r="C34" s="73">
        <f t="shared" si="18"/>
        <v>-0.27080723359154768</v>
      </c>
      <c r="D34" s="80">
        <f t="shared" si="14"/>
        <v>-0.25271335827775288</v>
      </c>
      <c r="E34" s="73">
        <f t="shared" si="12"/>
        <v>-0.25344055418878092</v>
      </c>
      <c r="F34" s="73">
        <f t="shared" si="12"/>
        <v>-0.31723700170175567</v>
      </c>
      <c r="G34" s="73">
        <f t="shared" si="12"/>
        <v>-0.27915459359007117</v>
      </c>
      <c r="H34" s="73">
        <f t="shared" si="12"/>
        <v>-0.28881893706806172</v>
      </c>
      <c r="I34" s="73">
        <f t="shared" si="12"/>
        <v>-0.21908415561476596</v>
      </c>
      <c r="J34" s="73">
        <f t="shared" si="12"/>
        <v>-0.33311540542857654</v>
      </c>
      <c r="K34" s="73">
        <f t="shared" si="12"/>
        <v>-0.41607625256304831</v>
      </c>
      <c r="L34" s="73">
        <f t="shared" si="12"/>
        <v>-0.29317191600696246</v>
      </c>
      <c r="M34" s="73">
        <f t="shared" si="12"/>
        <v>-0.48230005850890051</v>
      </c>
      <c r="N34" s="73">
        <f t="shared" si="12"/>
        <v>-0.47164296442045056</v>
      </c>
      <c r="O34" s="73">
        <f t="shared" si="12"/>
        <v>-0.34490680085897946</v>
      </c>
      <c r="P34" s="73">
        <f t="shared" si="12"/>
        <v>-0.47156659547295376</v>
      </c>
      <c r="Q34" s="73">
        <f t="shared" si="12"/>
        <v>-0.5522845417240162</v>
      </c>
      <c r="R34" s="73">
        <f t="shared" si="12"/>
        <v>-0.48392346733312175</v>
      </c>
      <c r="S34" s="73">
        <f t="shared" si="12"/>
        <v>-0.68493463737013083</v>
      </c>
      <c r="T34" s="89">
        <f t="shared" si="12"/>
        <v>-0.73925581991657674</v>
      </c>
      <c r="V34" s="82">
        <f t="shared" si="15"/>
        <v>-0.48899184853651434</v>
      </c>
    </row>
    <row r="35" spans="1:24" s="95" customFormat="1" ht="15.75" thickBot="1" x14ac:dyDescent="0.3">
      <c r="A35" s="81">
        <v>2019</v>
      </c>
      <c r="B35" s="87">
        <f t="shared" ref="B35:C35" si="19">(B27-B$22)/B$4</f>
        <v>-0.33671590451485273</v>
      </c>
      <c r="C35" s="96">
        <f t="shared" si="19"/>
        <v>-0.27594398771219791</v>
      </c>
      <c r="D35" s="87">
        <f t="shared" si="14"/>
        <v>-0.26605630692656851</v>
      </c>
      <c r="E35" s="96">
        <f t="shared" si="12"/>
        <v>-0.2744885609920476</v>
      </c>
      <c r="F35" s="96">
        <f t="shared" si="12"/>
        <v>-0.32263503642478708</v>
      </c>
      <c r="G35" s="96">
        <f t="shared" si="12"/>
        <v>-0.29171987539460653</v>
      </c>
      <c r="H35" s="96">
        <f t="shared" si="12"/>
        <v>-0.31280762884361135</v>
      </c>
      <c r="I35" s="96">
        <f t="shared" si="12"/>
        <v>-0.22675864211708546</v>
      </c>
      <c r="J35" s="96">
        <f t="shared" si="12"/>
        <v>-0.34821771527991846</v>
      </c>
      <c r="K35" s="96">
        <f t="shared" si="12"/>
        <v>-0.43275231217815557</v>
      </c>
      <c r="L35" s="96">
        <f t="shared" si="12"/>
        <v>-0.29991173225313328</v>
      </c>
      <c r="M35" s="96">
        <f t="shared" si="12"/>
        <v>-0.50026766091702757</v>
      </c>
      <c r="N35" s="96">
        <f t="shared" si="12"/>
        <v>-0.49606181209831846</v>
      </c>
      <c r="O35" s="96">
        <f t="shared" si="12"/>
        <v>-0.3601786167207684</v>
      </c>
      <c r="P35" s="96">
        <f t="shared" si="12"/>
        <v>-0.49024282057556257</v>
      </c>
      <c r="Q35" s="96">
        <f t="shared" si="12"/>
        <v>-0.58459254297835894</v>
      </c>
      <c r="R35" s="96">
        <f t="shared" si="12"/>
        <v>-0.50946182460348377</v>
      </c>
      <c r="S35" s="96">
        <f t="shared" si="12"/>
        <v>-0.73613511120170638</v>
      </c>
      <c r="T35" s="97">
        <f t="shared" si="12"/>
        <v>-0.80141706526648393</v>
      </c>
      <c r="V35" s="98">
        <f t="shared" si="15"/>
        <v>-0.51095270895159417</v>
      </c>
    </row>
    <row r="37" spans="1:24" s="95" customFormat="1" ht="15.75" thickBot="1" x14ac:dyDescent="0.3">
      <c r="A37" s="6" t="s">
        <v>163</v>
      </c>
      <c r="B37" s="6"/>
      <c r="C37" s="6"/>
    </row>
    <row r="38" spans="1:24" s="95" customFormat="1" ht="91.5" thickBot="1" x14ac:dyDescent="0.3">
      <c r="A38" s="58" t="s">
        <v>53</v>
      </c>
      <c r="B38" s="67" t="s">
        <v>158</v>
      </c>
      <c r="C38" s="68" t="s">
        <v>159</v>
      </c>
      <c r="D38" s="67" t="s">
        <v>129</v>
      </c>
      <c r="E38" s="68" t="s">
        <v>130</v>
      </c>
      <c r="F38" s="68" t="s">
        <v>131</v>
      </c>
      <c r="G38" s="68" t="s">
        <v>132</v>
      </c>
      <c r="H38" s="68" t="s">
        <v>133</v>
      </c>
      <c r="I38" s="68" t="s">
        <v>134</v>
      </c>
      <c r="J38" s="68" t="s">
        <v>135</v>
      </c>
      <c r="K38" s="68" t="s">
        <v>136</v>
      </c>
      <c r="L38" s="68" t="s">
        <v>137</v>
      </c>
      <c r="M38" s="68" t="s">
        <v>138</v>
      </c>
      <c r="N38" s="68" t="s">
        <v>139</v>
      </c>
      <c r="O38" s="68" t="s">
        <v>140</v>
      </c>
      <c r="P38" s="68" t="s">
        <v>141</v>
      </c>
      <c r="Q38" s="68" t="s">
        <v>142</v>
      </c>
      <c r="R38" s="68" t="s">
        <v>143</v>
      </c>
      <c r="S38" s="67" t="s">
        <v>144</v>
      </c>
      <c r="T38" s="63" t="s">
        <v>145</v>
      </c>
      <c r="U38" s="56"/>
      <c r="V38" s="59" t="s">
        <v>146</v>
      </c>
      <c r="X38" s="54" t="s">
        <v>147</v>
      </c>
    </row>
    <row r="39" spans="1:24" s="95" customFormat="1" ht="15.75" thickBot="1" x14ac:dyDescent="0.3">
      <c r="A39" s="69" t="s">
        <v>21</v>
      </c>
      <c r="B39" s="64" t="s">
        <v>10</v>
      </c>
      <c r="C39" s="55" t="s">
        <v>6</v>
      </c>
      <c r="D39" s="64" t="s">
        <v>11</v>
      </c>
      <c r="E39" s="55" t="s">
        <v>13</v>
      </c>
      <c r="F39" s="55" t="s">
        <v>19</v>
      </c>
      <c r="G39" s="55" t="s">
        <v>20</v>
      </c>
      <c r="H39" s="55" t="s">
        <v>3</v>
      </c>
      <c r="I39" s="55" t="s">
        <v>7</v>
      </c>
      <c r="J39" s="55" t="s">
        <v>17</v>
      </c>
      <c r="K39" s="55" t="s">
        <v>14</v>
      </c>
      <c r="L39" s="55" t="s">
        <v>2</v>
      </c>
      <c r="M39" s="55" t="s">
        <v>18</v>
      </c>
      <c r="N39" s="55" t="s">
        <v>4</v>
      </c>
      <c r="O39" s="55" t="s">
        <v>5</v>
      </c>
      <c r="P39" s="55" t="s">
        <v>15</v>
      </c>
      <c r="Q39" s="55" t="s">
        <v>16</v>
      </c>
      <c r="R39" s="55" t="s">
        <v>9</v>
      </c>
      <c r="S39" s="64" t="s">
        <v>12</v>
      </c>
      <c r="T39" s="62" t="s">
        <v>8</v>
      </c>
      <c r="U39" s="56"/>
      <c r="V39" s="69" t="s">
        <v>148</v>
      </c>
      <c r="X39" s="69" t="s">
        <v>148</v>
      </c>
    </row>
    <row r="40" spans="1:24" s="95" customFormat="1" x14ac:dyDescent="0.25">
      <c r="A40" s="65">
        <v>2004</v>
      </c>
      <c r="B40" s="60" cm="1">
        <f t="array" ref="B40">INDEX('90.1 Data-IP-Source EUI'!$Y$2:$Y$1825,MATCH(1,INDEX(($A40='90.1 Data-IP-Source EUI'!$A$2:$A$1825)*(B$39='90.1 Data-IP-Source EUI'!$C$2:$C$1825)*($A$38='90.1 Data-IP-Source EUI'!$B$2:$B$1825),0,1),0))</f>
        <v>92.216672698709502</v>
      </c>
      <c r="C40" s="57" cm="1">
        <f t="array" ref="C40">INDEX('90.1 Data-IP-Source EUI'!$Y$2:$Y$1825,MATCH(1,INDEX(($A40='90.1 Data-IP-Source EUI'!$A$2:$A$1825)*(C$39='90.1 Data-IP-Source EUI'!$C$2:$C$1825)*($A$38='90.1 Data-IP-Source EUI'!$B$2:$B$1825),0,1),0))</f>
        <v>74.245796530600344</v>
      </c>
      <c r="D40" s="60" cm="1">
        <f t="array" ref="D40">INDEX('90.1 Data-IP-Source EUI'!$Y$2:$Y$1825,MATCH(1,INDEX(($A40='90.1 Data-IP-Source EUI'!$A$2:$A$1825)*(D$39='90.1 Data-IP-Source EUI'!$C$2:$C$1825)*($A$38='90.1 Data-IP-Source EUI'!$B$2:$B$1825),0,1),0))</f>
        <v>69.237519565717463</v>
      </c>
      <c r="E40" s="57" cm="1">
        <f t="array" ref="E40">INDEX('90.1 Data-IP-Source EUI'!$Y$2:$Y$1825,MATCH(1,INDEX(($A40='90.1 Data-IP-Source EUI'!$A$2:$A$1825)*(E$39='90.1 Data-IP-Source EUI'!$C$2:$C$1825)*($A$38='90.1 Data-IP-Source EUI'!$B$2:$B$1825),0,1),0))</f>
        <v>61.430499591047102</v>
      </c>
      <c r="F40" s="57" cm="1">
        <f t="array" ref="F40">INDEX('90.1 Data-IP-Source EUI'!$Y$2:$Y$1825,MATCH(1,INDEX(($A40='90.1 Data-IP-Source EUI'!$A$2:$A$1825)*(F$39='90.1 Data-IP-Source EUI'!$C$2:$C$1825)*($A$38='90.1 Data-IP-Source EUI'!$B$2:$B$1825),0,1),0))</f>
        <v>59.468336763683098</v>
      </c>
      <c r="G40" s="57" cm="1">
        <f t="array" ref="G40">INDEX('90.1 Data-IP-Source EUI'!$Y$2:$Y$1825,MATCH(1,INDEX(($A40='90.1 Data-IP-Source EUI'!$A$2:$A$1825)*(G$39='90.1 Data-IP-Source EUI'!$C$2:$C$1825)*($A$38='90.1 Data-IP-Source EUI'!$B$2:$B$1825),0,1),0))</f>
        <v>48.611614367041561</v>
      </c>
      <c r="H40" s="57" cm="1">
        <f t="array" ref="H40">INDEX('90.1 Data-IP-Source EUI'!$Y$2:$Y$1825,MATCH(1,INDEX(($A40='90.1 Data-IP-Source EUI'!$A$2:$A$1825)*(H$39='90.1 Data-IP-Source EUI'!$C$2:$C$1825)*($A$38='90.1 Data-IP-Source EUI'!$B$2:$B$1825),0,1),0))</f>
        <v>43.088967247968398</v>
      </c>
      <c r="I40" s="57" cm="1">
        <f t="array" ref="I40">INDEX('90.1 Data-IP-Source EUI'!$Y$2:$Y$1825,MATCH(1,INDEX(($A40='90.1 Data-IP-Source EUI'!$A$2:$A$1825)*(I$39='90.1 Data-IP-Source EUI'!$C$2:$C$1825)*($A$38='90.1 Data-IP-Source EUI'!$B$2:$B$1825),0,1),0))</f>
        <v>39.359874930653469</v>
      </c>
      <c r="J40" s="57" cm="1">
        <f t="array" ref="J40">INDEX('90.1 Data-IP-Source EUI'!$Y$2:$Y$1825,MATCH(1,INDEX(($A40='90.1 Data-IP-Source EUI'!$A$2:$A$1825)*(J$39='90.1 Data-IP-Source EUI'!$C$2:$C$1825)*($A$38='90.1 Data-IP-Source EUI'!$B$2:$B$1825),0,1),0))</f>
        <v>28.680296301077675</v>
      </c>
      <c r="K40" s="57" cm="1">
        <f t="array" ref="K40">INDEX('90.1 Data-IP-Source EUI'!$Y$2:$Y$1825,MATCH(1,INDEX(($A40='90.1 Data-IP-Source EUI'!$A$2:$A$1825)*(K$39='90.1 Data-IP-Source EUI'!$C$2:$C$1825)*($A$38='90.1 Data-IP-Source EUI'!$B$2:$B$1825),0,1),0))</f>
        <v>38.861830350997209</v>
      </c>
      <c r="L40" s="57" cm="1">
        <f t="array" ref="L40">INDEX('90.1 Data-IP-Source EUI'!$Y$2:$Y$1825,MATCH(1,INDEX(($A40='90.1 Data-IP-Source EUI'!$A$2:$A$1825)*(L$39='90.1 Data-IP-Source EUI'!$C$2:$C$1825)*($A$38='90.1 Data-IP-Source EUI'!$B$2:$B$1825),0,1),0))</f>
        <v>38.20481598457846</v>
      </c>
      <c r="M40" s="57" cm="1">
        <f t="array" ref="M40">INDEX('90.1 Data-IP-Source EUI'!$Y$2:$Y$1825,MATCH(1,INDEX(($A40='90.1 Data-IP-Source EUI'!$A$2:$A$1825)*(M$39='90.1 Data-IP-Source EUI'!$C$2:$C$1825)*($A$38='90.1 Data-IP-Source EUI'!$B$2:$B$1825),0,1),0))</f>
        <v>24.949479608949133</v>
      </c>
      <c r="N40" s="57" cm="1">
        <f t="array" ref="N40">INDEX('90.1 Data-IP-Source EUI'!$Y$2:$Y$1825,MATCH(1,INDEX(($A40='90.1 Data-IP-Source EUI'!$A$2:$A$1825)*(N$39='90.1 Data-IP-Source EUI'!$C$2:$C$1825)*($A$38='90.1 Data-IP-Source EUI'!$B$2:$B$1825),0,1),0))</f>
        <v>42.500865858616102</v>
      </c>
      <c r="O40" s="57" cm="1">
        <f t="array" ref="O40">INDEX('90.1 Data-IP-Source EUI'!$Y$2:$Y$1825,MATCH(1,INDEX(($A40='90.1 Data-IP-Source EUI'!$A$2:$A$1825)*(O$39='90.1 Data-IP-Source EUI'!$C$2:$C$1825)*($A$38='90.1 Data-IP-Source EUI'!$B$2:$B$1825),0,1),0))</f>
        <v>39.650618994505713</v>
      </c>
      <c r="P40" s="57" cm="1">
        <f t="array" ref="P40">INDEX('90.1 Data-IP-Source EUI'!$Y$2:$Y$1825,MATCH(1,INDEX(($A40='90.1 Data-IP-Source EUI'!$A$2:$A$1825)*(P$39='90.1 Data-IP-Source EUI'!$C$2:$C$1825)*($A$38='90.1 Data-IP-Source EUI'!$B$2:$B$1825),0,1),0))</f>
        <v>23.044434759302167</v>
      </c>
      <c r="Q40" s="57" cm="1">
        <f t="array" ref="Q40">INDEX('90.1 Data-IP-Source EUI'!$Y$2:$Y$1825,MATCH(1,INDEX(($A40='90.1 Data-IP-Source EUI'!$A$2:$A$1825)*(Q$39='90.1 Data-IP-Source EUI'!$C$2:$C$1825)*($A$38='90.1 Data-IP-Source EUI'!$B$2:$B$1825),0,1),0))</f>
        <v>55.559854340883895</v>
      </c>
      <c r="R40" s="57" cm="1">
        <f t="array" ref="R40">INDEX('90.1 Data-IP-Source EUI'!$Y$2:$Y$1825,MATCH(1,INDEX(($A40='90.1 Data-IP-Source EUI'!$A$2:$A$1825)*(R$39='90.1 Data-IP-Source EUI'!$C$2:$C$1825)*($A$38='90.1 Data-IP-Source EUI'!$B$2:$B$1825),0,1),0))</f>
        <v>42.419703102029608</v>
      </c>
      <c r="S40" s="57" cm="1">
        <f t="array" ref="S40">INDEX('90.1 Data-IP-Source EUI'!$Y$2:$Y$1825,MATCH(1,INDEX(($A40='90.1 Data-IP-Source EUI'!$A$2:$A$1825)*(S$39='90.1 Data-IP-Source EUI'!$C$2:$C$1825)*($A$38='90.1 Data-IP-Source EUI'!$B$2:$B$1825),0,1),0))</f>
        <v>61.078456672681966</v>
      </c>
      <c r="T40" s="66" cm="1">
        <f t="array" ref="T40">INDEX('90.1 Data-IP-Source EUI'!$Y$2:$Y$1825,MATCH(1,INDEX(($A40='90.1 Data-IP-Source EUI'!$A$2:$A$1825)*(T$39='90.1 Data-IP-Source EUI'!$C$2:$C$1825)*($A$38='90.1 Data-IP-Source EUI'!$B$2:$B$1825),0,1),0))</f>
        <v>65.427416085206261</v>
      </c>
      <c r="U40" s="56"/>
      <c r="V40" s="84">
        <f>SUMPRODUCT(D40:T40,Weights!$B$41:$R$41)</f>
        <v>45.069268152316774</v>
      </c>
      <c r="X40" s="77">
        <f>(V40-V40)/V40</f>
        <v>0</v>
      </c>
    </row>
    <row r="41" spans="1:24" s="95" customFormat="1" x14ac:dyDescent="0.25">
      <c r="A41" s="93">
        <v>2007</v>
      </c>
      <c r="B41" s="86" cm="1">
        <f t="array" ref="B41">INDEX('90.1 Data-IP-Source EUI'!$Y$2:$Y$1825,MATCH(1,INDEX(($A41='90.1 Data-IP-Source EUI'!$A$2:$A$1825)*(B$39='90.1 Data-IP-Source EUI'!$C$2:$C$1825)*($A$38='90.1 Data-IP-Source EUI'!$B$2:$B$1825),0,1),0))</f>
        <v>75.636984576401147</v>
      </c>
      <c r="C41" s="75" cm="1">
        <f t="array" ref="C41">INDEX('90.1 Data-IP-Source EUI'!$Y$2:$Y$1825,MATCH(1,INDEX(($A41='90.1 Data-IP-Source EUI'!$A$2:$A$1825)*(C$39='90.1 Data-IP-Source EUI'!$C$2:$C$1825)*($A$38='90.1 Data-IP-Source EUI'!$B$2:$B$1825),0,1),0))</f>
        <v>61.916051497228544</v>
      </c>
      <c r="D41" s="86" cm="1">
        <f t="array" ref="D41">INDEX('90.1 Data-IP-Source EUI'!$Y$2:$Y$1825,MATCH(1,INDEX(($A41='90.1 Data-IP-Source EUI'!$A$2:$A$1825)*(D$39='90.1 Data-IP-Source EUI'!$C$2:$C$1825)*($A$38='90.1 Data-IP-Source EUI'!$B$2:$B$1825),0,1),0))</f>
        <v>58.075281362939286</v>
      </c>
      <c r="E41" s="75" cm="1">
        <f t="array" ref="E41">INDEX('90.1 Data-IP-Source EUI'!$Y$2:$Y$1825,MATCH(1,INDEX(($A41='90.1 Data-IP-Source EUI'!$A$2:$A$1825)*(E$39='90.1 Data-IP-Source EUI'!$C$2:$C$1825)*($A$38='90.1 Data-IP-Source EUI'!$B$2:$B$1825),0,1),0))</f>
        <v>51.757650943185062</v>
      </c>
      <c r="F41" s="75" cm="1">
        <f t="array" ref="F41">INDEX('90.1 Data-IP-Source EUI'!$Y$2:$Y$1825,MATCH(1,INDEX(($A41='90.1 Data-IP-Source EUI'!$A$2:$A$1825)*(F$39='90.1 Data-IP-Source EUI'!$C$2:$C$1825)*($A$38='90.1 Data-IP-Source EUI'!$B$2:$B$1825),0,1),0))</f>
        <v>49.580850824461457</v>
      </c>
      <c r="G41" s="75" cm="1">
        <f t="array" ref="G41">INDEX('90.1 Data-IP-Source EUI'!$Y$2:$Y$1825,MATCH(1,INDEX(($A41='90.1 Data-IP-Source EUI'!$A$2:$A$1825)*(G$39='90.1 Data-IP-Source EUI'!$C$2:$C$1825)*($A$38='90.1 Data-IP-Source EUI'!$B$2:$B$1825),0,1),0))</f>
        <v>41.48468196184033</v>
      </c>
      <c r="H41" s="75" cm="1">
        <f t="array" ref="H41">INDEX('90.1 Data-IP-Source EUI'!$Y$2:$Y$1825,MATCH(1,INDEX(($A41='90.1 Data-IP-Source EUI'!$A$2:$A$1825)*(H$39='90.1 Data-IP-Source EUI'!$C$2:$C$1825)*($A$38='90.1 Data-IP-Source EUI'!$B$2:$B$1825),0,1),0))</f>
        <v>35.466231433572958</v>
      </c>
      <c r="I41" s="75" cm="1">
        <f t="array" ref="I41">INDEX('90.1 Data-IP-Source EUI'!$Y$2:$Y$1825,MATCH(1,INDEX(($A41='90.1 Data-IP-Source EUI'!$A$2:$A$1825)*(I$39='90.1 Data-IP-Source EUI'!$C$2:$C$1825)*($A$38='90.1 Data-IP-Source EUI'!$B$2:$B$1825),0,1),0))</f>
        <v>33.068937006140843</v>
      </c>
      <c r="J41" s="75" cm="1">
        <f t="array" ref="J41">INDEX('90.1 Data-IP-Source EUI'!$Y$2:$Y$1825,MATCH(1,INDEX(($A41='90.1 Data-IP-Source EUI'!$A$2:$A$1825)*(J$39='90.1 Data-IP-Source EUI'!$C$2:$C$1825)*($A$38='90.1 Data-IP-Source EUI'!$B$2:$B$1825),0,1),0))</f>
        <v>25.472380336642882</v>
      </c>
      <c r="K41" s="75" cm="1">
        <f t="array" ref="K41">INDEX('90.1 Data-IP-Source EUI'!$Y$2:$Y$1825,MATCH(1,INDEX(($A41='90.1 Data-IP-Source EUI'!$A$2:$A$1825)*(K$39='90.1 Data-IP-Source EUI'!$C$2:$C$1825)*($A$38='90.1 Data-IP-Source EUI'!$B$2:$B$1825),0,1),0))</f>
        <v>33.097271188892293</v>
      </c>
      <c r="L41" s="75" cm="1">
        <f t="array" ref="L41">INDEX('90.1 Data-IP-Source EUI'!$Y$2:$Y$1825,MATCH(1,INDEX(($A41='90.1 Data-IP-Source EUI'!$A$2:$A$1825)*(L$39='90.1 Data-IP-Source EUI'!$C$2:$C$1825)*($A$38='90.1 Data-IP-Source EUI'!$B$2:$B$1825),0,1),0))</f>
        <v>33.688792042785053</v>
      </c>
      <c r="M41" s="75" cm="1">
        <f t="array" ref="M41">INDEX('90.1 Data-IP-Source EUI'!$Y$2:$Y$1825,MATCH(1,INDEX(($A41='90.1 Data-IP-Source EUI'!$A$2:$A$1825)*(M$39='90.1 Data-IP-Source EUI'!$C$2:$C$1825)*($A$38='90.1 Data-IP-Source EUI'!$B$2:$B$1825),0,1),0))</f>
        <v>22.45248151971688</v>
      </c>
      <c r="N41" s="75" cm="1">
        <f t="array" ref="N41">INDEX('90.1 Data-IP-Source EUI'!$Y$2:$Y$1825,MATCH(1,INDEX(($A41='90.1 Data-IP-Source EUI'!$A$2:$A$1825)*(N$39='90.1 Data-IP-Source EUI'!$C$2:$C$1825)*($A$38='90.1 Data-IP-Source EUI'!$B$2:$B$1825),0,1),0))</f>
        <v>33.912747159685914</v>
      </c>
      <c r="O41" s="75" cm="1">
        <f t="array" ref="O41">INDEX('90.1 Data-IP-Source EUI'!$Y$2:$Y$1825,MATCH(1,INDEX(($A41='90.1 Data-IP-Source EUI'!$A$2:$A$1825)*(O$39='90.1 Data-IP-Source EUI'!$C$2:$C$1825)*($A$38='90.1 Data-IP-Source EUI'!$B$2:$B$1825),0,1),0))</f>
        <v>32.255231921769187</v>
      </c>
      <c r="P41" s="75" cm="1">
        <f t="array" ref="P41">INDEX('90.1 Data-IP-Source EUI'!$Y$2:$Y$1825,MATCH(1,INDEX(($A41='90.1 Data-IP-Source EUI'!$A$2:$A$1825)*(P$39='90.1 Data-IP-Source EUI'!$C$2:$C$1825)*($A$38='90.1 Data-IP-Source EUI'!$B$2:$B$1825),0,1),0))</f>
        <v>19.651028778079439</v>
      </c>
      <c r="Q41" s="75" cm="1">
        <f t="array" ref="Q41">INDEX('90.1 Data-IP-Source EUI'!$Y$2:$Y$1825,MATCH(1,INDEX(($A41='90.1 Data-IP-Source EUI'!$A$2:$A$1825)*(Q$39='90.1 Data-IP-Source EUI'!$C$2:$C$1825)*($A$38='90.1 Data-IP-Source EUI'!$B$2:$B$1825),0,1),0))</f>
        <v>44.059132214903322</v>
      </c>
      <c r="R41" s="75" cm="1">
        <f t="array" ref="R41">INDEX('90.1 Data-IP-Source EUI'!$Y$2:$Y$1825,MATCH(1,INDEX(($A41='90.1 Data-IP-Source EUI'!$A$2:$A$1825)*(R$39='90.1 Data-IP-Source EUI'!$C$2:$C$1825)*($A$38='90.1 Data-IP-Source EUI'!$B$2:$B$1825),0,1),0))</f>
        <v>34.384883050834034</v>
      </c>
      <c r="S41" s="75" cm="1">
        <f t="array" ref="S41">INDEX('90.1 Data-IP-Source EUI'!$Y$2:$Y$1825,MATCH(1,INDEX(($A41='90.1 Data-IP-Source EUI'!$A$2:$A$1825)*(S$39='90.1 Data-IP-Source EUI'!$C$2:$C$1825)*($A$38='90.1 Data-IP-Source EUI'!$B$2:$B$1825),0,1),0))</f>
        <v>46.220597284085734</v>
      </c>
      <c r="T41" s="91" cm="1">
        <f t="array" ref="T41">INDEX('90.1 Data-IP-Source EUI'!$Y$2:$Y$1825,MATCH(1,INDEX(($A41='90.1 Data-IP-Source EUI'!$A$2:$A$1825)*(T$39='90.1 Data-IP-Source EUI'!$C$2:$C$1825)*($A$38='90.1 Data-IP-Source EUI'!$B$2:$B$1825),0,1),0))</f>
        <v>52.477902147798311</v>
      </c>
      <c r="U41" s="56"/>
      <c r="V41" s="72">
        <f>SUMPRODUCT(D41:T41,Weights!$B$41:$R$41)</f>
        <v>37.410127562029643</v>
      </c>
      <c r="X41" s="88">
        <f>(V41-V40)/V40</f>
        <v>-0.16994153453750754</v>
      </c>
    </row>
    <row r="42" spans="1:24" s="95" customFormat="1" x14ac:dyDescent="0.25">
      <c r="A42" s="93">
        <v>2010</v>
      </c>
      <c r="B42" s="86" cm="1">
        <f t="array" ref="B42">INDEX('90.1 Data-IP-Source EUI'!$Y$2:$Y$1825,MATCH(1,INDEX(($A42='90.1 Data-IP-Source EUI'!$A$2:$A$1825)*(B$39='90.1 Data-IP-Source EUI'!$C$2:$C$1825)*($A$38='90.1 Data-IP-Source EUI'!$B$2:$B$1825),0,1),0))</f>
        <v>69.750349668875415</v>
      </c>
      <c r="C42" s="75" cm="1">
        <f t="array" ref="C42">INDEX('90.1 Data-IP-Source EUI'!$Y$2:$Y$1825,MATCH(1,INDEX(($A42='90.1 Data-IP-Source EUI'!$A$2:$A$1825)*(C$39='90.1 Data-IP-Source EUI'!$C$2:$C$1825)*($A$38='90.1 Data-IP-Source EUI'!$B$2:$B$1825),0,1),0))</f>
        <v>57.104177550576381</v>
      </c>
      <c r="D42" s="86" cm="1">
        <f t="array" ref="D42">INDEX('90.1 Data-IP-Source EUI'!$Y$2:$Y$1825,MATCH(1,INDEX(($A42='90.1 Data-IP-Source EUI'!$A$2:$A$1825)*(D$39='90.1 Data-IP-Source EUI'!$C$2:$C$1825)*($A$38='90.1 Data-IP-Source EUI'!$B$2:$B$1825),0,1),0))</f>
        <v>52.996081085917545</v>
      </c>
      <c r="E42" s="75" cm="1">
        <f t="array" ref="E42">INDEX('90.1 Data-IP-Source EUI'!$Y$2:$Y$1825,MATCH(1,INDEX(($A42='90.1 Data-IP-Source EUI'!$A$2:$A$1825)*(E$39='90.1 Data-IP-Source EUI'!$C$2:$C$1825)*($A$38='90.1 Data-IP-Source EUI'!$B$2:$B$1825),0,1),0))</f>
        <v>47.556808608806172</v>
      </c>
      <c r="F42" s="75" cm="1">
        <f t="array" ref="F42">INDEX('90.1 Data-IP-Source EUI'!$Y$2:$Y$1825,MATCH(1,INDEX(($A42='90.1 Data-IP-Source EUI'!$A$2:$A$1825)*(F$39='90.1 Data-IP-Source EUI'!$C$2:$C$1825)*($A$38='90.1 Data-IP-Source EUI'!$B$2:$B$1825),0,1),0))</f>
        <v>45.00356937180706</v>
      </c>
      <c r="G42" s="75" cm="1">
        <f t="array" ref="G42">INDEX('90.1 Data-IP-Source EUI'!$Y$2:$Y$1825,MATCH(1,INDEX(($A42='90.1 Data-IP-Source EUI'!$A$2:$A$1825)*(G$39='90.1 Data-IP-Source EUI'!$C$2:$C$1825)*($A$38='90.1 Data-IP-Source EUI'!$B$2:$B$1825),0,1),0))</f>
        <v>37.763935894247602</v>
      </c>
      <c r="H42" s="75" cm="1">
        <f t="array" ref="H42">INDEX('90.1 Data-IP-Source EUI'!$Y$2:$Y$1825,MATCH(1,INDEX(($A42='90.1 Data-IP-Source EUI'!$A$2:$A$1825)*(H$39='90.1 Data-IP-Source EUI'!$C$2:$C$1825)*($A$38='90.1 Data-IP-Source EUI'!$B$2:$B$1825),0,1),0))</f>
        <v>32.082160504413103</v>
      </c>
      <c r="I42" s="75" cm="1">
        <f t="array" ref="I42">INDEX('90.1 Data-IP-Source EUI'!$Y$2:$Y$1825,MATCH(1,INDEX(($A42='90.1 Data-IP-Source EUI'!$A$2:$A$1825)*(I$39='90.1 Data-IP-Source EUI'!$C$2:$C$1825)*($A$38='90.1 Data-IP-Source EUI'!$B$2:$B$1825),0,1),0))</f>
        <v>29.944869413012242</v>
      </c>
      <c r="J42" s="75" cm="1">
        <f t="array" ref="J42">INDEX('90.1 Data-IP-Source EUI'!$Y$2:$Y$1825,MATCH(1,INDEX(($A42='90.1 Data-IP-Source EUI'!$A$2:$A$1825)*(J$39='90.1 Data-IP-Source EUI'!$C$2:$C$1825)*($A$38='90.1 Data-IP-Source EUI'!$B$2:$B$1825),0,1),0))</f>
        <v>22.008049320629134</v>
      </c>
      <c r="K42" s="75" cm="1">
        <f t="array" ref="K42">INDEX('90.1 Data-IP-Source EUI'!$Y$2:$Y$1825,MATCH(1,INDEX(($A42='90.1 Data-IP-Source EUI'!$A$2:$A$1825)*(K$39='90.1 Data-IP-Source EUI'!$C$2:$C$1825)*($A$38='90.1 Data-IP-Source EUI'!$B$2:$B$1825),0,1),0))</f>
        <v>29.180526926326802</v>
      </c>
      <c r="L42" s="75" cm="1">
        <f t="array" ref="L42">INDEX('90.1 Data-IP-Source EUI'!$Y$2:$Y$1825,MATCH(1,INDEX(($A42='90.1 Data-IP-Source EUI'!$A$2:$A$1825)*(L$39='90.1 Data-IP-Source EUI'!$C$2:$C$1825)*($A$38='90.1 Data-IP-Source EUI'!$B$2:$B$1825),0,1),0))</f>
        <v>30.155661744747491</v>
      </c>
      <c r="M42" s="75" cm="1">
        <f t="array" ref="M42">INDEX('90.1 Data-IP-Source EUI'!$Y$2:$Y$1825,MATCH(1,INDEX(($A42='90.1 Data-IP-Source EUI'!$A$2:$A$1825)*(M$39='90.1 Data-IP-Source EUI'!$C$2:$C$1825)*($A$38='90.1 Data-IP-Source EUI'!$B$2:$B$1825),0,1),0))</f>
        <v>20.341845025210066</v>
      </c>
      <c r="N42" s="75" cm="1">
        <f t="array" ref="N42">INDEX('90.1 Data-IP-Source EUI'!$Y$2:$Y$1825,MATCH(1,INDEX(($A42='90.1 Data-IP-Source EUI'!$A$2:$A$1825)*(N$39='90.1 Data-IP-Source EUI'!$C$2:$C$1825)*($A$38='90.1 Data-IP-Source EUI'!$B$2:$B$1825),0,1),0))</f>
        <v>29.992159660148243</v>
      </c>
      <c r="O42" s="75" cm="1">
        <f t="array" ref="O42">INDEX('90.1 Data-IP-Source EUI'!$Y$2:$Y$1825,MATCH(1,INDEX(($A42='90.1 Data-IP-Source EUI'!$A$2:$A$1825)*(O$39='90.1 Data-IP-Source EUI'!$C$2:$C$1825)*($A$38='90.1 Data-IP-Source EUI'!$B$2:$B$1825),0,1),0))</f>
        <v>29.165510567435479</v>
      </c>
      <c r="P42" s="75" cm="1">
        <f t="array" ref="P42">INDEX('90.1 Data-IP-Source EUI'!$Y$2:$Y$1825,MATCH(1,INDEX(($A42='90.1 Data-IP-Source EUI'!$A$2:$A$1825)*(P$39='90.1 Data-IP-Source EUI'!$C$2:$C$1825)*($A$38='90.1 Data-IP-Source EUI'!$B$2:$B$1825),0,1),0))</f>
        <v>18.314543551665334</v>
      </c>
      <c r="Q42" s="75" cm="1">
        <f t="array" ref="Q42">INDEX('90.1 Data-IP-Source EUI'!$Y$2:$Y$1825,MATCH(1,INDEX(($A42='90.1 Data-IP-Source EUI'!$A$2:$A$1825)*(Q$39='90.1 Data-IP-Source EUI'!$C$2:$C$1825)*($A$38='90.1 Data-IP-Source EUI'!$B$2:$B$1825),0,1),0))</f>
        <v>37.875052126617305</v>
      </c>
      <c r="R42" s="75" cm="1">
        <f t="array" ref="R42">INDEX('90.1 Data-IP-Source EUI'!$Y$2:$Y$1825,MATCH(1,INDEX(($A42='90.1 Data-IP-Source EUI'!$A$2:$A$1825)*(R$39='90.1 Data-IP-Source EUI'!$C$2:$C$1825)*($A$38='90.1 Data-IP-Source EUI'!$B$2:$B$1825),0,1),0))</f>
        <v>30.656602102687138</v>
      </c>
      <c r="S42" s="75" cm="1">
        <f t="array" ref="S42">INDEX('90.1 Data-IP-Source EUI'!$Y$2:$Y$1825,MATCH(1,INDEX(($A42='90.1 Data-IP-Source EUI'!$A$2:$A$1825)*(S$39='90.1 Data-IP-Source EUI'!$C$2:$C$1825)*($A$38='90.1 Data-IP-Source EUI'!$B$2:$B$1825),0,1),0))</f>
        <v>40.045821240123693</v>
      </c>
      <c r="T42" s="91" cm="1">
        <f t="array" ref="T42">INDEX('90.1 Data-IP-Source EUI'!$Y$2:$Y$1825,MATCH(1,INDEX(($A42='90.1 Data-IP-Source EUI'!$A$2:$A$1825)*(T$39='90.1 Data-IP-Source EUI'!$C$2:$C$1825)*($A$38='90.1 Data-IP-Source EUI'!$B$2:$B$1825),0,1),0))</f>
        <v>46.635556627343334</v>
      </c>
      <c r="U42" s="56"/>
      <c r="V42" s="72">
        <f>SUMPRODUCT(D42:T42,Weights!$B$41:$R$41)</f>
        <v>33.520252693554532</v>
      </c>
      <c r="X42" s="88">
        <f t="shared" ref="X42:X45" si="20">(V42-V41)/V41</f>
        <v>-0.10397919285426971</v>
      </c>
    </row>
    <row r="43" spans="1:24" s="95" customFormat="1" x14ac:dyDescent="0.25">
      <c r="A43" s="93">
        <v>2013</v>
      </c>
      <c r="B43" s="86" cm="1">
        <f t="array" ref="B43">INDEX('90.1 Data-IP-Source EUI'!$Y$2:$Y$1825,MATCH(1,INDEX(($A43='90.1 Data-IP-Source EUI'!$A$2:$A$1825)*(B$39='90.1 Data-IP-Source EUI'!$C$2:$C$1825)*($A$38='90.1 Data-IP-Source EUI'!$B$2:$B$1825),0,1),0))</f>
        <v>49.248056821348314</v>
      </c>
      <c r="C43" s="75" cm="1">
        <f t="array" ref="C43">INDEX('90.1 Data-IP-Source EUI'!$Y$2:$Y$1825,MATCH(1,INDEX(($A43='90.1 Data-IP-Source EUI'!$A$2:$A$1825)*(C$39='90.1 Data-IP-Source EUI'!$C$2:$C$1825)*($A$38='90.1 Data-IP-Source EUI'!$B$2:$B$1825),0,1),0))</f>
        <v>49.231689903162433</v>
      </c>
      <c r="D43" s="86" cm="1">
        <f t="array" ref="D43">INDEX('90.1 Data-IP-Source EUI'!$Y$2:$Y$1825,MATCH(1,INDEX(($A43='90.1 Data-IP-Source EUI'!$A$2:$A$1825)*(D$39='90.1 Data-IP-Source EUI'!$C$2:$C$1825)*($A$38='90.1 Data-IP-Source EUI'!$B$2:$B$1825),0,1),0))</f>
        <v>38.254943439824359</v>
      </c>
      <c r="E43" s="75" cm="1">
        <f t="array" ref="E43">INDEX('90.1 Data-IP-Source EUI'!$Y$2:$Y$1825,MATCH(1,INDEX(($A43='90.1 Data-IP-Source EUI'!$A$2:$A$1825)*(E$39='90.1 Data-IP-Source EUI'!$C$2:$C$1825)*($A$38='90.1 Data-IP-Source EUI'!$B$2:$B$1825),0,1),0))</f>
        <v>41.037319531425958</v>
      </c>
      <c r="F43" s="75" cm="1">
        <f t="array" ref="F43">INDEX('90.1 Data-IP-Source EUI'!$Y$2:$Y$1825,MATCH(1,INDEX(($A43='90.1 Data-IP-Source EUI'!$A$2:$A$1825)*(F$39='90.1 Data-IP-Source EUI'!$C$2:$C$1825)*($A$38='90.1 Data-IP-Source EUI'!$B$2:$B$1825),0,1),0))</f>
        <v>33.84678680842417</v>
      </c>
      <c r="G43" s="75" cm="1">
        <f t="array" ref="G43">INDEX('90.1 Data-IP-Source EUI'!$Y$2:$Y$1825,MATCH(1,INDEX(($A43='90.1 Data-IP-Source EUI'!$A$2:$A$1825)*(G$39='90.1 Data-IP-Source EUI'!$C$2:$C$1825)*($A$38='90.1 Data-IP-Source EUI'!$B$2:$B$1825),0,1),0))</f>
        <v>33.028440899129585</v>
      </c>
      <c r="H43" s="75" cm="1">
        <f t="array" ref="H43">INDEX('90.1 Data-IP-Source EUI'!$Y$2:$Y$1825,MATCH(1,INDEX(($A43='90.1 Data-IP-Source EUI'!$A$2:$A$1825)*(H$39='90.1 Data-IP-Source EUI'!$C$2:$C$1825)*($A$38='90.1 Data-IP-Source EUI'!$B$2:$B$1825),0,1),0))</f>
        <v>25.733077901495207</v>
      </c>
      <c r="I43" s="75" cm="1">
        <f t="array" ref="I43">INDEX('90.1 Data-IP-Source EUI'!$Y$2:$Y$1825,MATCH(1,INDEX(($A43='90.1 Data-IP-Source EUI'!$A$2:$A$1825)*(I$39='90.1 Data-IP-Source EUI'!$C$2:$C$1825)*($A$38='90.1 Data-IP-Source EUI'!$B$2:$B$1825),0,1),0))</f>
        <v>27.082379659990465</v>
      </c>
      <c r="J43" s="75" cm="1">
        <f t="array" ref="J43">INDEX('90.1 Data-IP-Source EUI'!$Y$2:$Y$1825,MATCH(1,INDEX(($A43='90.1 Data-IP-Source EUI'!$A$2:$A$1825)*(J$39='90.1 Data-IP-Source EUI'!$C$2:$C$1825)*($A$38='90.1 Data-IP-Source EUI'!$B$2:$B$1825),0,1),0))</f>
        <v>18.881967947123801</v>
      </c>
      <c r="K43" s="75" cm="1">
        <f t="array" ref="K43">INDEX('90.1 Data-IP-Source EUI'!$Y$2:$Y$1825,MATCH(1,INDEX(($A43='90.1 Data-IP-Source EUI'!$A$2:$A$1825)*(K$39='90.1 Data-IP-Source EUI'!$C$2:$C$1825)*($A$38='90.1 Data-IP-Source EUI'!$B$2:$B$1825),0,1),0))</f>
        <v>24.478389367663009</v>
      </c>
      <c r="L43" s="75" cm="1">
        <f t="array" ref="L43">INDEX('90.1 Data-IP-Source EUI'!$Y$2:$Y$1825,MATCH(1,INDEX(($A43='90.1 Data-IP-Source EUI'!$A$2:$A$1825)*(L$39='90.1 Data-IP-Source EUI'!$C$2:$C$1825)*($A$38='90.1 Data-IP-Source EUI'!$B$2:$B$1825),0,1),0))</f>
        <v>25.169610438051578</v>
      </c>
      <c r="M43" s="75" cm="1">
        <f t="array" ref="M43">INDEX('90.1 Data-IP-Source EUI'!$Y$2:$Y$1825,MATCH(1,INDEX(($A43='90.1 Data-IP-Source EUI'!$A$2:$A$1825)*(M$39='90.1 Data-IP-Source EUI'!$C$2:$C$1825)*($A$38='90.1 Data-IP-Source EUI'!$B$2:$B$1825),0,1),0))</f>
        <v>17.885343042989074</v>
      </c>
      <c r="N43" s="75" cm="1">
        <f t="array" ref="N43">INDEX('90.1 Data-IP-Source EUI'!$Y$2:$Y$1825,MATCH(1,INDEX(($A43='90.1 Data-IP-Source EUI'!$A$2:$A$1825)*(N$39='90.1 Data-IP-Source EUI'!$C$2:$C$1825)*($A$38='90.1 Data-IP-Source EUI'!$B$2:$B$1825),0,1),0))</f>
        <v>26.257649601785559</v>
      </c>
      <c r="O43" s="75" cm="1">
        <f t="array" ref="O43">INDEX('90.1 Data-IP-Source EUI'!$Y$2:$Y$1825,MATCH(1,INDEX(($A43='90.1 Data-IP-Source EUI'!$A$2:$A$1825)*(O$39='90.1 Data-IP-Source EUI'!$C$2:$C$1825)*($A$38='90.1 Data-IP-Source EUI'!$B$2:$B$1825),0,1),0))</f>
        <v>24.945960230583299</v>
      </c>
      <c r="P43" s="75" cm="1">
        <f t="array" ref="P43">INDEX('90.1 Data-IP-Source EUI'!$Y$2:$Y$1825,MATCH(1,INDEX(($A43='90.1 Data-IP-Source EUI'!$A$2:$A$1825)*(P$39='90.1 Data-IP-Source EUI'!$C$2:$C$1825)*($A$38='90.1 Data-IP-Source EUI'!$B$2:$B$1825),0,1),0))</f>
        <v>16.569984422682936</v>
      </c>
      <c r="Q43" s="75" cm="1">
        <f t="array" ref="Q43">INDEX('90.1 Data-IP-Source EUI'!$Y$2:$Y$1825,MATCH(1,INDEX(($A43='90.1 Data-IP-Source EUI'!$A$2:$A$1825)*(Q$39='90.1 Data-IP-Source EUI'!$C$2:$C$1825)*($A$38='90.1 Data-IP-Source EUI'!$B$2:$B$1825),0,1),0))</f>
        <v>33.89804087818365</v>
      </c>
      <c r="R43" s="75" cm="1">
        <f t="array" ref="R43">INDEX('90.1 Data-IP-Source EUI'!$Y$2:$Y$1825,MATCH(1,INDEX(($A43='90.1 Data-IP-Source EUI'!$A$2:$A$1825)*(R$39='90.1 Data-IP-Source EUI'!$C$2:$C$1825)*($A$38='90.1 Data-IP-Source EUI'!$B$2:$B$1825),0,1),0))</f>
        <v>27.070052361123167</v>
      </c>
      <c r="S43" s="75" cm="1">
        <f t="array" ref="S43">INDEX('90.1 Data-IP-Source EUI'!$Y$2:$Y$1825,MATCH(1,INDEX(($A43='90.1 Data-IP-Source EUI'!$A$2:$A$1825)*(S$39='90.1 Data-IP-Source EUI'!$C$2:$C$1825)*($A$38='90.1 Data-IP-Source EUI'!$B$2:$B$1825),0,1),0))</f>
        <v>35.298396878787663</v>
      </c>
      <c r="T43" s="91" cm="1">
        <f t="array" ref="T43">INDEX('90.1 Data-IP-Source EUI'!$Y$2:$Y$1825,MATCH(1,INDEX(($A43='90.1 Data-IP-Source EUI'!$A$2:$A$1825)*(T$39='90.1 Data-IP-Source EUI'!$C$2:$C$1825)*($A$38='90.1 Data-IP-Source EUI'!$B$2:$B$1825),0,1),0))</f>
        <v>42.31243182928425</v>
      </c>
      <c r="U43" s="56"/>
      <c r="V43" s="72">
        <f>SUMPRODUCT(D43:T43,Weights!$B$41:$R$41)</f>
        <v>27.578258097014867</v>
      </c>
      <c r="X43" s="88">
        <f t="shared" si="20"/>
        <v>-0.17726580556721835</v>
      </c>
    </row>
    <row r="44" spans="1:24" s="95" customFormat="1" x14ac:dyDescent="0.25">
      <c r="A44" s="93">
        <v>2016</v>
      </c>
      <c r="B44" s="86" cm="1">
        <f t="array" ref="B44">INDEX('90.1 Data-IP-Source EUI'!$Y$2:$Y$1825,MATCH(1,INDEX(($A44='90.1 Data-IP-Source EUI'!$A$2:$A$1825)*(B$39='90.1 Data-IP-Source EUI'!$C$2:$C$1825)*($A$38='90.1 Data-IP-Source EUI'!$B$2:$B$1825),0,1),0))</f>
        <v>47.043978505648234</v>
      </c>
      <c r="C44" s="75" cm="1">
        <f t="array" ref="C44">INDEX('90.1 Data-IP-Source EUI'!$Y$2:$Y$1825,MATCH(1,INDEX(($A44='90.1 Data-IP-Source EUI'!$A$2:$A$1825)*(C$39='90.1 Data-IP-Source EUI'!$C$2:$C$1825)*($A$38='90.1 Data-IP-Source EUI'!$B$2:$B$1825),0,1),0))</f>
        <v>46.694817584349202</v>
      </c>
      <c r="D44" s="86" cm="1">
        <f t="array" ref="D44">INDEX('90.1 Data-IP-Source EUI'!$Y$2:$Y$1825,MATCH(1,INDEX(($A44='90.1 Data-IP-Source EUI'!$A$2:$A$1825)*(D$39='90.1 Data-IP-Source EUI'!$C$2:$C$1825)*($A$38='90.1 Data-IP-Source EUI'!$B$2:$B$1825),0,1),0))</f>
        <v>37.060158412254253</v>
      </c>
      <c r="E44" s="75" cm="1">
        <f t="array" ref="E44">INDEX('90.1 Data-IP-Source EUI'!$Y$2:$Y$1825,MATCH(1,INDEX(($A44='90.1 Data-IP-Source EUI'!$A$2:$A$1825)*(E$39='90.1 Data-IP-Source EUI'!$C$2:$C$1825)*($A$38='90.1 Data-IP-Source EUI'!$B$2:$B$1825),0,1),0))</f>
        <v>39.602486370462778</v>
      </c>
      <c r="F44" s="75" cm="1">
        <f t="array" ref="F44">INDEX('90.1 Data-IP-Source EUI'!$Y$2:$Y$1825,MATCH(1,INDEX(($A44='90.1 Data-IP-Source EUI'!$A$2:$A$1825)*(F$39='90.1 Data-IP-Source EUI'!$C$2:$C$1825)*($A$38='90.1 Data-IP-Source EUI'!$B$2:$B$1825),0,1),0))</f>
        <v>32.662913059644666</v>
      </c>
      <c r="G44" s="75" cm="1">
        <f t="array" ref="G44">INDEX('90.1 Data-IP-Source EUI'!$Y$2:$Y$1825,MATCH(1,INDEX(($A44='90.1 Data-IP-Source EUI'!$A$2:$A$1825)*(G$39='90.1 Data-IP-Source EUI'!$C$2:$C$1825)*($A$38='90.1 Data-IP-Source EUI'!$B$2:$B$1825),0,1),0))</f>
        <v>31.784555117001805</v>
      </c>
      <c r="H44" s="75" cm="1">
        <f t="array" ref="H44">INDEX('90.1 Data-IP-Source EUI'!$Y$2:$Y$1825,MATCH(1,INDEX(($A44='90.1 Data-IP-Source EUI'!$A$2:$A$1825)*(H$39='90.1 Data-IP-Source EUI'!$C$2:$C$1825)*($A$38='90.1 Data-IP-Source EUI'!$B$2:$B$1825),0,1),0))</f>
        <v>25.088177225075739</v>
      </c>
      <c r="I44" s="75" cm="1">
        <f t="array" ref="I44">INDEX('90.1 Data-IP-Source EUI'!$Y$2:$Y$1825,MATCH(1,INDEX(($A44='90.1 Data-IP-Source EUI'!$A$2:$A$1825)*(I$39='90.1 Data-IP-Source EUI'!$C$2:$C$1825)*($A$38='90.1 Data-IP-Source EUI'!$B$2:$B$1825),0,1),0))</f>
        <v>26.182345585200142</v>
      </c>
      <c r="J44" s="75" cm="1">
        <f t="array" ref="J44">INDEX('90.1 Data-IP-Source EUI'!$Y$2:$Y$1825,MATCH(1,INDEX(($A44='90.1 Data-IP-Source EUI'!$A$2:$A$1825)*(J$39='90.1 Data-IP-Source EUI'!$C$2:$C$1825)*($A$38='90.1 Data-IP-Source EUI'!$B$2:$B$1825),0,1),0))</f>
        <v>18.019976922666839</v>
      </c>
      <c r="K44" s="75" cm="1">
        <f t="array" ref="K44">INDEX('90.1 Data-IP-Source EUI'!$Y$2:$Y$1825,MATCH(1,INDEX(($A44='90.1 Data-IP-Source EUI'!$A$2:$A$1825)*(K$39='90.1 Data-IP-Source EUI'!$C$2:$C$1825)*($A$38='90.1 Data-IP-Source EUI'!$B$2:$B$1825),0,1),0))</f>
        <v>23.858789283538695</v>
      </c>
      <c r="L44" s="75" cm="1">
        <f t="array" ref="L44">INDEX('90.1 Data-IP-Source EUI'!$Y$2:$Y$1825,MATCH(1,INDEX(($A44='90.1 Data-IP-Source EUI'!$A$2:$A$1825)*(L$39='90.1 Data-IP-Source EUI'!$C$2:$C$1825)*($A$38='90.1 Data-IP-Source EUI'!$B$2:$B$1825),0,1),0))</f>
        <v>23.793654082662282</v>
      </c>
      <c r="M44" s="75" cm="1">
        <f t="array" ref="M44">INDEX('90.1 Data-IP-Source EUI'!$Y$2:$Y$1825,MATCH(1,INDEX(($A44='90.1 Data-IP-Source EUI'!$A$2:$A$1825)*(M$39='90.1 Data-IP-Source EUI'!$C$2:$C$1825)*($A$38='90.1 Data-IP-Source EUI'!$B$2:$B$1825),0,1),0))</f>
        <v>17.087830888935006</v>
      </c>
      <c r="N44" s="75" cm="1">
        <f t="array" ref="N44">INDEX('90.1 Data-IP-Source EUI'!$Y$2:$Y$1825,MATCH(1,INDEX(($A44='90.1 Data-IP-Source EUI'!$A$2:$A$1825)*(N$39='90.1 Data-IP-Source EUI'!$C$2:$C$1825)*($A$38='90.1 Data-IP-Source EUI'!$B$2:$B$1825),0,1),0))</f>
        <v>26.056302571851518</v>
      </c>
      <c r="O44" s="75" cm="1">
        <f t="array" ref="O44">INDEX('90.1 Data-IP-Source EUI'!$Y$2:$Y$1825,MATCH(1,INDEX(($A44='90.1 Data-IP-Source EUI'!$A$2:$A$1825)*(O$39='90.1 Data-IP-Source EUI'!$C$2:$C$1825)*($A$38='90.1 Data-IP-Source EUI'!$B$2:$B$1825),0,1),0))</f>
        <v>24.442942354136949</v>
      </c>
      <c r="P44" s="75" cm="1">
        <f t="array" ref="P44">INDEX('90.1 Data-IP-Source EUI'!$Y$2:$Y$1825,MATCH(1,INDEX(($A44='90.1 Data-IP-Source EUI'!$A$2:$A$1825)*(P$39='90.1 Data-IP-Source EUI'!$C$2:$C$1825)*($A$38='90.1 Data-IP-Source EUI'!$B$2:$B$1825),0,1),0))</f>
        <v>16.249273101830184</v>
      </c>
      <c r="Q44" s="75" cm="1">
        <f t="array" ref="Q44">INDEX('90.1 Data-IP-Source EUI'!$Y$2:$Y$1825,MATCH(1,INDEX(($A44='90.1 Data-IP-Source EUI'!$A$2:$A$1825)*(Q$39='90.1 Data-IP-Source EUI'!$C$2:$C$1825)*($A$38='90.1 Data-IP-Source EUI'!$B$2:$B$1825),0,1),0))</f>
        <v>33.471329601880683</v>
      </c>
      <c r="R44" s="75" cm="1">
        <f t="array" ref="R44">INDEX('90.1 Data-IP-Source EUI'!$Y$2:$Y$1825,MATCH(1,INDEX(($A44='90.1 Data-IP-Source EUI'!$A$2:$A$1825)*(R$39='90.1 Data-IP-Source EUI'!$C$2:$C$1825)*($A$38='90.1 Data-IP-Source EUI'!$B$2:$B$1825),0,1),0))</f>
        <v>26.747583935065734</v>
      </c>
      <c r="S44" s="75" cm="1">
        <f t="array" ref="S44">INDEX('90.1 Data-IP-Source EUI'!$Y$2:$Y$1825,MATCH(1,INDEX(($A44='90.1 Data-IP-Source EUI'!$A$2:$A$1825)*(S$39='90.1 Data-IP-Source EUI'!$C$2:$C$1825)*($A$38='90.1 Data-IP-Source EUI'!$B$2:$B$1825),0,1),0))</f>
        <v>34.968312607524489</v>
      </c>
      <c r="T44" s="91" cm="1">
        <f t="array" ref="T44">INDEX('90.1 Data-IP-Source EUI'!$Y$2:$Y$1825,MATCH(1,INDEX(($A44='90.1 Data-IP-Source EUI'!$A$2:$A$1825)*(T$39='90.1 Data-IP-Source EUI'!$C$2:$C$1825)*($A$38='90.1 Data-IP-Source EUI'!$B$2:$B$1825),0,1),0))</f>
        <v>40.814003518476994</v>
      </c>
      <c r="U44" s="56"/>
      <c r="V44" s="72">
        <f>SUMPRODUCT(D44:T44,Weights!$B$41:$R$41)</f>
        <v>26.870365511556724</v>
      </c>
      <c r="X44" s="88">
        <f t="shared" si="20"/>
        <v>-2.5668502447395956E-2</v>
      </c>
    </row>
    <row r="45" spans="1:24" s="95" customFormat="1" ht="15.75" thickBot="1" x14ac:dyDescent="0.3">
      <c r="A45" s="81">
        <v>2019</v>
      </c>
      <c r="B45" s="74" cm="1">
        <f t="array" ref="B45">INDEX('90.1 Data-IP-Source EUI'!$Y$2:$Y$1825,MATCH(1,INDEX(($A45='90.1 Data-IP-Source EUI'!$A$2:$A$1825)*(B$39='90.1 Data-IP-Source EUI'!$C$2:$C$1825)*($A$38='90.1 Data-IP-Source EUI'!$B$2:$B$1825),0,1),0))</f>
        <v>45.510943835569705</v>
      </c>
      <c r="C45" s="90" cm="1">
        <f t="array" ref="C45">INDEX('90.1 Data-IP-Source EUI'!$Y$2:$Y$1825,MATCH(1,INDEX(($A45='90.1 Data-IP-Source EUI'!$A$2:$A$1825)*(C$39='90.1 Data-IP-Source EUI'!$C$2:$C$1825)*($A$38='90.1 Data-IP-Source EUI'!$B$2:$B$1825),0,1),0))</f>
        <v>45.063581405155325</v>
      </c>
      <c r="D45" s="74" cm="1">
        <f t="array" ref="D45">INDEX('90.1 Data-IP-Source EUI'!$Y$2:$Y$1825,MATCH(1,INDEX(($A45='90.1 Data-IP-Source EUI'!$A$2:$A$1825)*(D$39='90.1 Data-IP-Source EUI'!$C$2:$C$1825)*($A$38='90.1 Data-IP-Source EUI'!$B$2:$B$1825),0,1),0))</f>
        <v>34.937914687483627</v>
      </c>
      <c r="E45" s="90" cm="1">
        <f t="array" ref="E45">INDEX('90.1 Data-IP-Source EUI'!$Y$2:$Y$1825,MATCH(1,INDEX(($A45='90.1 Data-IP-Source EUI'!$A$2:$A$1825)*(E$39='90.1 Data-IP-Source EUI'!$C$2:$C$1825)*($A$38='90.1 Data-IP-Source EUI'!$B$2:$B$1825),0,1),0))</f>
        <v>37.262017069880251</v>
      </c>
      <c r="F45" s="90" cm="1">
        <f t="array" ref="F45">INDEX('90.1 Data-IP-Source EUI'!$Y$2:$Y$1825,MATCH(1,INDEX(($A45='90.1 Data-IP-Source EUI'!$A$2:$A$1825)*(F$39='90.1 Data-IP-Source EUI'!$C$2:$C$1825)*($A$38='90.1 Data-IP-Source EUI'!$B$2:$B$1825),0,1),0))</f>
        <v>30.993487404683709</v>
      </c>
      <c r="G45" s="90" cm="1">
        <f t="array" ref="G45">INDEX('90.1 Data-IP-Source EUI'!$Y$2:$Y$1825,MATCH(1,INDEX(($A45='90.1 Data-IP-Source EUI'!$A$2:$A$1825)*(G$39='90.1 Data-IP-Source EUI'!$C$2:$C$1825)*($A$38='90.1 Data-IP-Source EUI'!$B$2:$B$1825),0,1),0))</f>
        <v>29.984194116553713</v>
      </c>
      <c r="H45" s="90" cm="1">
        <f t="array" ref="H45">INDEX('90.1 Data-IP-Source EUI'!$Y$2:$Y$1825,MATCH(1,INDEX(($A45='90.1 Data-IP-Source EUI'!$A$2:$A$1825)*(H$39='90.1 Data-IP-Source EUI'!$C$2:$C$1825)*($A$38='90.1 Data-IP-Source EUI'!$B$2:$B$1825),0,1),0))</f>
        <v>23.768351767714968</v>
      </c>
      <c r="I45" s="90" cm="1">
        <f t="array" ref="I45">INDEX('90.1 Data-IP-Source EUI'!$Y$2:$Y$1825,MATCH(1,INDEX(($A45='90.1 Data-IP-Source EUI'!$A$2:$A$1825)*(I$39='90.1 Data-IP-Source EUI'!$C$2:$C$1825)*($A$38='90.1 Data-IP-Source EUI'!$B$2:$B$1825),0,1),0))</f>
        <v>24.647589985612331</v>
      </c>
      <c r="J45" s="90" cm="1">
        <f t="array" ref="J45">INDEX('90.1 Data-IP-Source EUI'!$Y$2:$Y$1825,MATCH(1,INDEX(($A45='90.1 Data-IP-Source EUI'!$A$2:$A$1825)*(J$39='90.1 Data-IP-Source EUI'!$C$2:$C$1825)*($A$38='90.1 Data-IP-Source EUI'!$B$2:$B$1825),0,1),0))</f>
        <v>16.568776843517764</v>
      </c>
      <c r="K45" s="90" cm="1">
        <f t="array" ref="K45">INDEX('90.1 Data-IP-Source EUI'!$Y$2:$Y$1825,MATCH(1,INDEX(($A45='90.1 Data-IP-Source EUI'!$A$2:$A$1825)*(K$39='90.1 Data-IP-Source EUI'!$C$2:$C$1825)*($A$38='90.1 Data-IP-Source EUI'!$B$2:$B$1825),0,1),0))</f>
        <v>22.855976612840056</v>
      </c>
      <c r="L45" s="90" cm="1">
        <f t="array" ref="L45">INDEX('90.1 Data-IP-Source EUI'!$Y$2:$Y$1825,MATCH(1,INDEX(($A45='90.1 Data-IP-Source EUI'!$A$2:$A$1825)*(L$39='90.1 Data-IP-Source EUI'!$C$2:$C$1825)*($A$38='90.1 Data-IP-Source EUI'!$B$2:$B$1825),0,1),0))</f>
        <v>22.391847608938328</v>
      </c>
      <c r="M45" s="90" cm="1">
        <f t="array" ref="M45">INDEX('90.1 Data-IP-Source EUI'!$Y$2:$Y$1825,MATCH(1,INDEX(($A45='90.1 Data-IP-Source EUI'!$A$2:$A$1825)*(M$39='90.1 Data-IP-Source EUI'!$C$2:$C$1825)*($A$38='90.1 Data-IP-Source EUI'!$B$2:$B$1825),0,1),0))</f>
        <v>16.111710713477969</v>
      </c>
      <c r="N45" s="90" cm="1">
        <f t="array" ref="N45">INDEX('90.1 Data-IP-Source EUI'!$Y$2:$Y$1825,MATCH(1,INDEX(($A45='90.1 Data-IP-Source EUI'!$A$2:$A$1825)*(N$39='90.1 Data-IP-Source EUI'!$C$2:$C$1825)*($A$38='90.1 Data-IP-Source EUI'!$B$2:$B$1825),0,1),0))</f>
        <v>25.117712096383723</v>
      </c>
      <c r="O45" s="90" cm="1">
        <f t="array" ref="O45">INDEX('90.1 Data-IP-Source EUI'!$Y$2:$Y$1825,MATCH(1,INDEX(($A45='90.1 Data-IP-Source EUI'!$A$2:$A$1825)*(O$39='90.1 Data-IP-Source EUI'!$C$2:$C$1825)*($A$38='90.1 Data-IP-Source EUI'!$B$2:$B$1825),0,1),0))</f>
        <v>23.207990246118435</v>
      </c>
      <c r="P45" s="90" cm="1">
        <f t="array" ref="P45">INDEX('90.1 Data-IP-Source EUI'!$Y$2:$Y$1825,MATCH(1,INDEX(($A45='90.1 Data-IP-Source EUI'!$A$2:$A$1825)*(P$39='90.1 Data-IP-Source EUI'!$C$2:$C$1825)*($A$38='90.1 Data-IP-Source EUI'!$B$2:$B$1825),0,1),0))</f>
        <v>15.379116706127965</v>
      </c>
      <c r="Q45" s="90" cm="1">
        <f t="array" ref="Q45">INDEX('90.1 Data-IP-Source EUI'!$Y$2:$Y$1825,MATCH(1,INDEX(($A45='90.1 Data-IP-Source EUI'!$A$2:$A$1825)*(Q$39='90.1 Data-IP-Source EUI'!$C$2:$C$1825)*($A$38='90.1 Data-IP-Source EUI'!$B$2:$B$1825),0,1),0))</f>
        <v>32.356473911949486</v>
      </c>
      <c r="R45" s="90" cm="1">
        <f t="array" ref="R45">INDEX('90.1 Data-IP-Source EUI'!$Y$2:$Y$1825,MATCH(1,INDEX(($A45='90.1 Data-IP-Source EUI'!$A$2:$A$1825)*(R$39='90.1 Data-IP-Source EUI'!$C$2:$C$1825)*($A$38='90.1 Data-IP-Source EUI'!$B$2:$B$1825),0,1),0))</f>
        <v>25.599408707027862</v>
      </c>
      <c r="S45" s="90" cm="1">
        <f t="array" ref="S45">INDEX('90.1 Data-IP-Source EUI'!$Y$2:$Y$1825,MATCH(1,INDEX(($A45='90.1 Data-IP-Source EUI'!$A$2:$A$1825)*(S$39='90.1 Data-IP-Source EUI'!$C$2:$C$1825)*($A$38='90.1 Data-IP-Source EUI'!$B$2:$B$1825),0,1),0))</f>
        <v>33.368380463408393</v>
      </c>
      <c r="T45" s="79" cm="1">
        <f t="array" ref="T45">INDEX('90.1 Data-IP-Source EUI'!$Y$2:$Y$1825,MATCH(1,INDEX(($A45='90.1 Data-IP-Source EUI'!$A$2:$A$1825)*(T$39='90.1 Data-IP-Source EUI'!$C$2:$C$1825)*($A$38='90.1 Data-IP-Source EUI'!$B$2:$B$1825),0,1),0))</f>
        <v>39.123156683888453</v>
      </c>
      <c r="U45" s="56"/>
      <c r="V45" s="76">
        <f>SUMPRODUCT(D45:T45,Weights!$B$41:$R$41)</f>
        <v>25.581707272354496</v>
      </c>
      <c r="X45" s="92">
        <f t="shared" si="20"/>
        <v>-4.7958344245372708E-2</v>
      </c>
    </row>
    <row r="46" spans="1:24" s="95" customFormat="1" x14ac:dyDescent="0.25"/>
    <row r="47" spans="1:24" s="95" customFormat="1" ht="15.75" thickBot="1" x14ac:dyDescent="0.3">
      <c r="A47" s="6" t="s">
        <v>155</v>
      </c>
      <c r="B47" s="6"/>
      <c r="C47" s="6"/>
    </row>
    <row r="48" spans="1:24" s="95" customFormat="1" x14ac:dyDescent="0.25">
      <c r="A48" s="65">
        <v>2004</v>
      </c>
      <c r="B48" s="85">
        <f>(B40-B$40)/B$4</f>
        <v>0</v>
      </c>
      <c r="C48" s="78">
        <f t="shared" ref="C48" si="21">(C40-C$40)/C$4</f>
        <v>0</v>
      </c>
      <c r="D48" s="85">
        <f>(D40-D$40)/D$4</f>
        <v>0</v>
      </c>
      <c r="E48" s="78">
        <f t="shared" ref="E48:T53" si="22">(E40-E$40)/E$4</f>
        <v>0</v>
      </c>
      <c r="F48" s="78">
        <f t="shared" si="22"/>
        <v>0</v>
      </c>
      <c r="G48" s="78">
        <f t="shared" si="22"/>
        <v>0</v>
      </c>
      <c r="H48" s="78">
        <f t="shared" si="22"/>
        <v>0</v>
      </c>
      <c r="I48" s="78">
        <f t="shared" si="22"/>
        <v>0</v>
      </c>
      <c r="J48" s="78">
        <f t="shared" si="22"/>
        <v>0</v>
      </c>
      <c r="K48" s="78">
        <f t="shared" si="22"/>
        <v>0</v>
      </c>
      <c r="L48" s="78">
        <f t="shared" si="22"/>
        <v>0</v>
      </c>
      <c r="M48" s="78">
        <f t="shared" si="22"/>
        <v>0</v>
      </c>
      <c r="N48" s="78">
        <f t="shared" si="22"/>
        <v>0</v>
      </c>
      <c r="O48" s="78">
        <f t="shared" si="22"/>
        <v>0</v>
      </c>
      <c r="P48" s="78">
        <f t="shared" si="22"/>
        <v>0</v>
      </c>
      <c r="Q48" s="78">
        <f t="shared" si="22"/>
        <v>0</v>
      </c>
      <c r="R48" s="78">
        <f t="shared" si="22"/>
        <v>0</v>
      </c>
      <c r="S48" s="78">
        <f t="shared" si="22"/>
        <v>0</v>
      </c>
      <c r="T48" s="94">
        <f t="shared" si="22"/>
        <v>0</v>
      </c>
      <c r="V48" s="83">
        <f>(V40-V$40)/V$40</f>
        <v>0</v>
      </c>
    </row>
    <row r="49" spans="1:24" s="95" customFormat="1" x14ac:dyDescent="0.25">
      <c r="A49" s="93">
        <v>2007</v>
      </c>
      <c r="B49" s="80">
        <f t="shared" ref="B49:C49" si="23">(B41-B$40)/B$4</f>
        <v>-0.12426160406184771</v>
      </c>
      <c r="C49" s="73">
        <f t="shared" si="23"/>
        <v>-0.11214230414403172</v>
      </c>
      <c r="D49" s="80">
        <f t="shared" ref="D49:S53" si="24">(D41-D$40)/D$4</f>
        <v>-0.1096354723127004</v>
      </c>
      <c r="E49" s="73">
        <f t="shared" si="24"/>
        <v>-9.9974671268512297E-2</v>
      </c>
      <c r="F49" s="73">
        <f t="shared" si="24"/>
        <v>-0.10501467632107042</v>
      </c>
      <c r="G49" s="73">
        <f t="shared" si="24"/>
        <v>-9.708950722493094E-2</v>
      </c>
      <c r="H49" s="73">
        <f t="shared" si="24"/>
        <v>-0.10247335409813282</v>
      </c>
      <c r="I49" s="73">
        <f t="shared" si="24"/>
        <v>-9.3536396213633147E-2</v>
      </c>
      <c r="J49" s="73">
        <f t="shared" si="24"/>
        <v>-5.7601722053009528E-2</v>
      </c>
      <c r="K49" s="73">
        <f t="shared" si="24"/>
        <v>-8.1687257358947274E-2</v>
      </c>
      <c r="L49" s="73">
        <f t="shared" si="24"/>
        <v>-6.6001772011790735E-2</v>
      </c>
      <c r="M49" s="73">
        <f t="shared" si="24"/>
        <v>-5.1156391845035558E-2</v>
      </c>
      <c r="N49" s="73">
        <f t="shared" si="24"/>
        <v>-0.13453017626526176</v>
      </c>
      <c r="O49" s="73">
        <f t="shared" si="24"/>
        <v>-0.10514817563450583</v>
      </c>
      <c r="P49" s="73">
        <f t="shared" si="24"/>
        <v>-7.6209944959240397E-2</v>
      </c>
      <c r="Q49" s="73">
        <f t="shared" si="24"/>
        <v>-0.15781774197958848</v>
      </c>
      <c r="R49" s="73">
        <f t="shared" si="24"/>
        <v>-0.11714485200440582</v>
      </c>
      <c r="S49" s="73">
        <f t="shared" si="24"/>
        <v>-0.20032408444995906</v>
      </c>
      <c r="T49" s="89">
        <f t="shared" si="22"/>
        <v>-0.16713678809751029</v>
      </c>
      <c r="V49" s="82">
        <f t="shared" ref="V49:V53" si="25">(V41-V$40)/V$40</f>
        <v>-0.16994153453750754</v>
      </c>
      <c r="X49" s="71"/>
    </row>
    <row r="50" spans="1:24" s="95" customFormat="1" x14ac:dyDescent="0.25">
      <c r="A50" s="93">
        <v>2010</v>
      </c>
      <c r="B50" s="80">
        <f t="shared" ref="B50:C50" si="26">(B42-B$40)/B$4</f>
        <v>-0.16838081129538951</v>
      </c>
      <c r="C50" s="73">
        <f t="shared" si="26"/>
        <v>-0.15590757505333952</v>
      </c>
      <c r="D50" s="80">
        <f t="shared" si="24"/>
        <v>-0.15952336318421756</v>
      </c>
      <c r="E50" s="73">
        <f t="shared" si="22"/>
        <v>-0.14339288721704838</v>
      </c>
      <c r="F50" s="73">
        <f t="shared" si="22"/>
        <v>-0.15362983826776649</v>
      </c>
      <c r="G50" s="73">
        <f t="shared" si="22"/>
        <v>-0.14777686914631535</v>
      </c>
      <c r="H50" s="73">
        <f t="shared" si="22"/>
        <v>-0.14796582649395046</v>
      </c>
      <c r="I50" s="73">
        <f t="shared" si="22"/>
        <v>-0.13998638947305425</v>
      </c>
      <c r="J50" s="73">
        <f t="shared" si="22"/>
        <v>-0.11980766338576612</v>
      </c>
      <c r="K50" s="73">
        <f t="shared" si="22"/>
        <v>-0.13718987041020081</v>
      </c>
      <c r="L50" s="73">
        <f t="shared" si="22"/>
        <v>-0.11763853555082984</v>
      </c>
      <c r="M50" s="73">
        <f t="shared" si="22"/>
        <v>-9.4397333046004159E-2</v>
      </c>
      <c r="N50" s="73">
        <f t="shared" si="22"/>
        <v>-0.19594494542091945</v>
      </c>
      <c r="O50" s="73">
        <f t="shared" si="22"/>
        <v>-0.14907806874650337</v>
      </c>
      <c r="P50" s="73">
        <f t="shared" si="22"/>
        <v>-0.10622505841971605</v>
      </c>
      <c r="Q50" s="73">
        <f t="shared" si="22"/>
        <v>-0.24267828769693153</v>
      </c>
      <c r="R50" s="73">
        <f t="shared" si="22"/>
        <v>-0.17150187768994385</v>
      </c>
      <c r="S50" s="73">
        <f t="shared" si="22"/>
        <v>-0.2835767472554524</v>
      </c>
      <c r="T50" s="89">
        <f t="shared" si="22"/>
        <v>-0.24254277398736973</v>
      </c>
      <c r="V50" s="82">
        <f t="shared" si="25"/>
        <v>-0.25625034379815126</v>
      </c>
    </row>
    <row r="51" spans="1:24" s="95" customFormat="1" x14ac:dyDescent="0.25">
      <c r="A51" s="93">
        <v>2013</v>
      </c>
      <c r="B51" s="80">
        <f t="shared" ref="B51:C51" si="27">(B43-B$40)/B$4</f>
        <v>-0.32204159052027403</v>
      </c>
      <c r="C51" s="73">
        <f t="shared" si="27"/>
        <v>-0.22750994004441821</v>
      </c>
      <c r="D51" s="80">
        <f t="shared" si="24"/>
        <v>-0.30431077578877119</v>
      </c>
      <c r="E51" s="73">
        <f t="shared" si="22"/>
        <v>-0.21077570287743869</v>
      </c>
      <c r="F51" s="73">
        <f t="shared" si="22"/>
        <v>-0.27212567400196619</v>
      </c>
      <c r="G51" s="73">
        <f t="shared" si="22"/>
        <v>-0.21228805704625917</v>
      </c>
      <c r="H51" s="73">
        <f t="shared" si="22"/>
        <v>-0.23331730732822367</v>
      </c>
      <c r="I51" s="73">
        <f t="shared" si="22"/>
        <v>-0.18254712984418942</v>
      </c>
      <c r="J51" s="73">
        <f t="shared" si="22"/>
        <v>-0.17593995375374985</v>
      </c>
      <c r="K51" s="73">
        <f t="shared" si="22"/>
        <v>-0.20382197706230537</v>
      </c>
      <c r="L51" s="73">
        <f t="shared" si="22"/>
        <v>-0.19050976604588943</v>
      </c>
      <c r="M51" s="73">
        <f t="shared" si="22"/>
        <v>-0.14472407478942367</v>
      </c>
      <c r="N51" s="73">
        <f t="shared" si="22"/>
        <v>-0.25444487002937982</v>
      </c>
      <c r="O51" s="73">
        <f t="shared" si="22"/>
        <v>-0.2090719562272024</v>
      </c>
      <c r="P51" s="73">
        <f t="shared" si="22"/>
        <v>-0.14540479580851587</v>
      </c>
      <c r="Q51" s="73">
        <f t="shared" si="22"/>
        <v>-0.29725250731374619</v>
      </c>
      <c r="R51" s="73">
        <f t="shared" si="22"/>
        <v>-0.22379251220383492</v>
      </c>
      <c r="S51" s="73">
        <f t="shared" si="22"/>
        <v>-0.34758485325556743</v>
      </c>
      <c r="T51" s="89">
        <f t="shared" si="22"/>
        <v>-0.29834048166850635</v>
      </c>
      <c r="V51" s="82">
        <f t="shared" si="25"/>
        <v>-0.38809172574511364</v>
      </c>
    </row>
    <row r="52" spans="1:24" s="95" customFormat="1" x14ac:dyDescent="0.25">
      <c r="A52" s="93">
        <v>2016</v>
      </c>
      <c r="B52" s="80">
        <f t="shared" ref="B52:C52" si="28">(B44-B$40)/B$4</f>
        <v>-0.33856073762161865</v>
      </c>
      <c r="C52" s="73">
        <f t="shared" si="28"/>
        <v>-0.25058346722449559</v>
      </c>
      <c r="D52" s="80">
        <f t="shared" si="24"/>
        <v>-0.31604595097766736</v>
      </c>
      <c r="E52" s="73">
        <f t="shared" si="22"/>
        <v>-0.22560556105206855</v>
      </c>
      <c r="F52" s="73">
        <f t="shared" si="22"/>
        <v>-0.28469955974980055</v>
      </c>
      <c r="G52" s="73">
        <f t="shared" si="22"/>
        <v>-0.22923339211675139</v>
      </c>
      <c r="H52" s="73">
        <f t="shared" si="22"/>
        <v>-0.24198678466312704</v>
      </c>
      <c r="I52" s="73">
        <f t="shared" si="22"/>
        <v>-0.19592922720956446</v>
      </c>
      <c r="J52" s="73">
        <f t="shared" si="22"/>
        <v>-0.19141796750268769</v>
      </c>
      <c r="K52" s="73">
        <f t="shared" si="22"/>
        <v>-0.21260208150883636</v>
      </c>
      <c r="L52" s="73">
        <f t="shared" si="22"/>
        <v>-0.21061939319514544</v>
      </c>
      <c r="M52" s="73">
        <f t="shared" si="22"/>
        <v>-0.16106283148687567</v>
      </c>
      <c r="N52" s="73">
        <f t="shared" si="22"/>
        <v>-0.25759890787830803</v>
      </c>
      <c r="O52" s="73">
        <f t="shared" si="22"/>
        <v>-0.21622390263645311</v>
      </c>
      <c r="P52" s="73">
        <f t="shared" si="22"/>
        <v>-0.15260740942010226</v>
      </c>
      <c r="Q52" s="73">
        <f t="shared" si="22"/>
        <v>-0.30310801876473875</v>
      </c>
      <c r="R52" s="73">
        <f t="shared" si="22"/>
        <v>-0.22849398850397568</v>
      </c>
      <c r="S52" s="73">
        <f t="shared" si="22"/>
        <v>-0.35203528098561304</v>
      </c>
      <c r="T52" s="89">
        <f t="shared" si="22"/>
        <v>-0.31768039637675155</v>
      </c>
      <c r="V52" s="82">
        <f t="shared" si="25"/>
        <v>-0.40379849478040702</v>
      </c>
    </row>
    <row r="53" spans="1:24" s="95" customFormat="1" ht="15.75" thickBot="1" x14ac:dyDescent="0.3">
      <c r="A53" s="81">
        <v>2019</v>
      </c>
      <c r="B53" s="87">
        <f t="shared" ref="B53:C53" si="29">(B45-B$40)/B$4</f>
        <v>-0.3500505404322074</v>
      </c>
      <c r="C53" s="96">
        <f t="shared" si="29"/>
        <v>-0.26541999330372812</v>
      </c>
      <c r="D53" s="87">
        <f t="shared" si="24"/>
        <v>-0.33689062288853755</v>
      </c>
      <c r="E53" s="96">
        <f t="shared" si="22"/>
        <v>-0.24979570993768155</v>
      </c>
      <c r="F53" s="96">
        <f t="shared" si="22"/>
        <v>-0.30243047697946562</v>
      </c>
      <c r="G53" s="96">
        <f t="shared" si="22"/>
        <v>-0.25375953498193737</v>
      </c>
      <c r="H53" s="96">
        <f t="shared" si="22"/>
        <v>-0.25972935698006977</v>
      </c>
      <c r="I53" s="96">
        <f t="shared" si="22"/>
        <v>-0.21874863976405398</v>
      </c>
      <c r="J53" s="96">
        <f t="shared" si="22"/>
        <v>-0.21747588938381107</v>
      </c>
      <c r="K53" s="96">
        <f t="shared" si="22"/>
        <v>-0.22681253792199615</v>
      </c>
      <c r="L53" s="96">
        <f t="shared" si="22"/>
        <v>-0.23110682029382432</v>
      </c>
      <c r="M53" s="96">
        <f t="shared" si="22"/>
        <v>-0.1810607587575683</v>
      </c>
      <c r="N53" s="96">
        <f t="shared" si="22"/>
        <v>-0.2723016322504464</v>
      </c>
      <c r="O53" s="96">
        <f t="shared" si="22"/>
        <v>-0.23378254559550032</v>
      </c>
      <c r="P53" s="96">
        <f t="shared" si="22"/>
        <v>-0.17214959546838121</v>
      </c>
      <c r="Q53" s="96">
        <f t="shared" si="22"/>
        <v>-0.31840653703956723</v>
      </c>
      <c r="R53" s="96">
        <f t="shared" si="22"/>
        <v>-0.24523397973048827</v>
      </c>
      <c r="S53" s="96">
        <f t="shared" si="22"/>
        <v>-0.37360668865407654</v>
      </c>
      <c r="T53" s="97">
        <f t="shared" si="22"/>
        <v>-0.33950381851166284</v>
      </c>
      <c r="V53" s="98">
        <f t="shared" si="25"/>
        <v>-0.43239133180733763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 S21:T21 S39:T39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29BC492-35B0-4E42-A24D-E56AE2F73D12}">
          <x14:formula1>
            <xm:f>Weights!$A$5:$A$20</xm:f>
          </x14:formula1>
          <xm:sqref>A20 A2 A38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CC20-10F0-4851-A53A-1D116B14D2D3}">
  <dimension ref="A1:AF35"/>
  <sheetViews>
    <sheetView workbookViewId="0">
      <selection activeCell="AA80" sqref="AA80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19.85546875" style="95" customWidth="1"/>
    <col min="27" max="16384" width="9.140625" style="95"/>
  </cols>
  <sheetData>
    <row r="1" spans="1:24" ht="15.75" thickBot="1" x14ac:dyDescent="0.3">
      <c r="A1" s="6" t="s">
        <v>164</v>
      </c>
      <c r="B1" s="6"/>
      <c r="C1" s="6"/>
    </row>
    <row r="2" spans="1:24" ht="91.5" thickBot="1" x14ac:dyDescent="0.3">
      <c r="A2" s="58" t="s">
        <v>71</v>
      </c>
      <c r="B2" s="67" t="s">
        <v>158</v>
      </c>
      <c r="C2" s="68" t="s">
        <v>159</v>
      </c>
      <c r="D2" s="67" t="s">
        <v>129</v>
      </c>
      <c r="E2" s="68" t="s">
        <v>130</v>
      </c>
      <c r="F2" s="68" t="s">
        <v>131</v>
      </c>
      <c r="G2" s="68" t="s">
        <v>132</v>
      </c>
      <c r="H2" s="68" t="s">
        <v>133</v>
      </c>
      <c r="I2" s="68" t="s">
        <v>134</v>
      </c>
      <c r="J2" s="68" t="s">
        <v>135</v>
      </c>
      <c r="K2" s="68" t="s">
        <v>136</v>
      </c>
      <c r="L2" s="68" t="s">
        <v>137</v>
      </c>
      <c r="M2" s="68" t="s">
        <v>138</v>
      </c>
      <c r="N2" s="68" t="s">
        <v>139</v>
      </c>
      <c r="O2" s="68" t="s">
        <v>140</v>
      </c>
      <c r="P2" s="68" t="s">
        <v>141</v>
      </c>
      <c r="Q2" s="68" t="s">
        <v>142</v>
      </c>
      <c r="R2" s="68" t="s">
        <v>143</v>
      </c>
      <c r="S2" s="67" t="s">
        <v>144</v>
      </c>
      <c r="T2" s="63" t="s">
        <v>145</v>
      </c>
      <c r="U2" s="56"/>
      <c r="V2" s="59" t="s">
        <v>146</v>
      </c>
      <c r="X2" s="54" t="s">
        <v>147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148</v>
      </c>
      <c r="X3" s="69" t="s">
        <v>148</v>
      </c>
    </row>
    <row r="4" spans="1:24" x14ac:dyDescent="0.25">
      <c r="A4" s="65">
        <v>2004</v>
      </c>
      <c r="B4" s="60" cm="1">
        <f t="array" ref="B4">INDEX('90.1 Data-IP-Source EUI'!$Y$2:$Y$1825,MATCH(1,INDEX(($A4='90.1 Data-IP-Source EUI'!$A$2:$A$1825)*(B$3='90.1 Data-IP-Source EUI'!$C$2:$C$1825)*($A$2='90.1 Data-IP-Source EUI'!$B$2:$B$1825),0,1),0))</f>
        <v>223.44258973190807</v>
      </c>
      <c r="C4" s="57" cm="1">
        <f t="array" ref="C4">INDEX('90.1 Data-IP-Source EUI'!$Y$2:$Y$1825,MATCH(1,INDEX(($A4='90.1 Data-IP-Source EUI'!$A$2:$A$1825)*(C$3='90.1 Data-IP-Source EUI'!$C$2:$C$1825)*($A$2='90.1 Data-IP-Source EUI'!$B$2:$B$1825),0,1),0))</f>
        <v>199.34123825033623</v>
      </c>
      <c r="D4" s="60" cm="1">
        <f t="array" ref="D4">INDEX('90.1 Data-IP-Source EUI'!$Y$2:$Y$1825,MATCH(1,INDEX(($A4='90.1 Data-IP-Source EUI'!$A$2:$A$1825)*(D$3='90.1 Data-IP-Source EUI'!$C$2:$C$1825)*($A$2='90.1 Data-IP-Source EUI'!$B$2:$B$1825),0,1),0))</f>
        <v>165.57652460844741</v>
      </c>
      <c r="E4" s="57" cm="1">
        <f t="array" ref="E4">INDEX('90.1 Data-IP-Source EUI'!$Y$2:$Y$1825,MATCH(1,INDEX(($A4='90.1 Data-IP-Source EUI'!$A$2:$A$1825)*(E$3='90.1 Data-IP-Source EUI'!$C$2:$C$1825)*($A$2='90.1 Data-IP-Source EUI'!$B$2:$B$1825),0,1),0))</f>
        <v>171.68047271533081</v>
      </c>
      <c r="F4" s="57" cm="1">
        <f t="array" ref="F4">INDEX('90.1 Data-IP-Source EUI'!$Y$2:$Y$1825,MATCH(1,INDEX(($A4='90.1 Data-IP-Source EUI'!$A$2:$A$1825)*(F$3='90.1 Data-IP-Source EUI'!$C$2:$C$1825)*($A$2='90.1 Data-IP-Source EUI'!$B$2:$B$1825),0,1),0))</f>
        <v>153.16976275040514</v>
      </c>
      <c r="G4" s="57" cm="1">
        <f t="array" ref="G4">INDEX('90.1 Data-IP-Source EUI'!$Y$2:$Y$1825,MATCH(1,INDEX(($A4='90.1 Data-IP-Source EUI'!$A$2:$A$1825)*(G$3='90.1 Data-IP-Source EUI'!$C$2:$C$1825)*($A$2='90.1 Data-IP-Source EUI'!$B$2:$B$1825),0,1),0))</f>
        <v>133.56138643956876</v>
      </c>
      <c r="H4" s="57" cm="1">
        <f t="array" ref="H4">INDEX('90.1 Data-IP-Source EUI'!$Y$2:$Y$1825,MATCH(1,INDEX(($A4='90.1 Data-IP-Source EUI'!$A$2:$A$1825)*(H$3='90.1 Data-IP-Source EUI'!$C$2:$C$1825)*($A$2='90.1 Data-IP-Source EUI'!$B$2:$B$1825),0,1),0))</f>
        <v>113.19165810716771</v>
      </c>
      <c r="I4" s="57" cm="1">
        <f t="array" ref="I4">INDEX('90.1 Data-IP-Source EUI'!$Y$2:$Y$1825,MATCH(1,INDEX(($A4='90.1 Data-IP-Source EUI'!$A$2:$A$1825)*(I$3='90.1 Data-IP-Source EUI'!$C$2:$C$1825)*($A$2='90.1 Data-IP-Source EUI'!$B$2:$B$1825),0,1),0))</f>
        <v>101.54884156958741</v>
      </c>
      <c r="J4" s="57" cm="1">
        <f t="array" ref="J4">INDEX('90.1 Data-IP-Source EUI'!$Y$2:$Y$1825,MATCH(1,INDEX(($A4='90.1 Data-IP-Source EUI'!$A$2:$A$1825)*(J$3='90.1 Data-IP-Source EUI'!$C$2:$C$1825)*($A$2='90.1 Data-IP-Source EUI'!$B$2:$B$1825),0,1),0))</f>
        <v>74.837043788627852</v>
      </c>
      <c r="K4" s="57" cm="1">
        <f t="array" ref="K4">INDEX('90.1 Data-IP-Source EUI'!$Y$2:$Y$1825,MATCH(1,INDEX(($A4='90.1 Data-IP-Source EUI'!$A$2:$A$1825)*(K$3='90.1 Data-IP-Source EUI'!$C$2:$C$1825)*($A$2='90.1 Data-IP-Source EUI'!$B$2:$B$1825),0,1),0))</f>
        <v>111.57557150495853</v>
      </c>
      <c r="L4" s="57" cm="1">
        <f t="array" ref="L4">INDEX('90.1 Data-IP-Source EUI'!$Y$2:$Y$1825,MATCH(1,INDEX(($A4='90.1 Data-IP-Source EUI'!$A$2:$A$1825)*(L$3='90.1 Data-IP-Source EUI'!$C$2:$C$1825)*($A$2='90.1 Data-IP-Source EUI'!$B$2:$B$1825),0,1),0))</f>
        <v>95.002385544538981</v>
      </c>
      <c r="M4" s="57" cm="1">
        <f t="array" ref="M4">INDEX('90.1 Data-IP-Source EUI'!$Y$2:$Y$1825,MATCH(1,INDEX(($A4='90.1 Data-IP-Source EUI'!$A$2:$A$1825)*(M$3='90.1 Data-IP-Source EUI'!$C$2:$C$1825)*($A$2='90.1 Data-IP-Source EUI'!$B$2:$B$1825),0,1),0))</f>
        <v>74.723286406358284</v>
      </c>
      <c r="N4" s="57" cm="1">
        <f t="array" ref="N4">INDEX('90.1 Data-IP-Source EUI'!$Y$2:$Y$1825,MATCH(1,INDEX(($A4='90.1 Data-IP-Source EUI'!$A$2:$A$1825)*(N$3='90.1 Data-IP-Source EUI'!$C$2:$C$1825)*($A$2='90.1 Data-IP-Source EUI'!$B$2:$B$1825),0,1),0))</f>
        <v>112.69918811314774</v>
      </c>
      <c r="O4" s="57" cm="1">
        <f t="array" ref="O4">INDEX('90.1 Data-IP-Source EUI'!$Y$2:$Y$1825,MATCH(1,INDEX(($A4='90.1 Data-IP-Source EUI'!$A$2:$A$1825)*(O$3='90.1 Data-IP-Source EUI'!$C$2:$C$1825)*($A$2='90.1 Data-IP-Source EUI'!$B$2:$B$1825),0,1),0))</f>
        <v>104.63296143605541</v>
      </c>
      <c r="P4" s="57" cm="1">
        <f t="array" ref="P4">INDEX('90.1 Data-IP-Source EUI'!$Y$2:$Y$1825,MATCH(1,INDEX(($A4='90.1 Data-IP-Source EUI'!$A$2:$A$1825)*(P$3='90.1 Data-IP-Source EUI'!$C$2:$C$1825)*($A$2='90.1 Data-IP-Source EUI'!$B$2:$B$1825),0,1),0))</f>
        <v>71.79659697949289</v>
      </c>
      <c r="Q4" s="57" cm="1">
        <f t="array" ref="Q4">INDEX('90.1 Data-IP-Source EUI'!$Y$2:$Y$1825,MATCH(1,INDEX(($A4='90.1 Data-IP-Source EUI'!$A$2:$A$1825)*(Q$3='90.1 Data-IP-Source EUI'!$C$2:$C$1825)*($A$2='90.1 Data-IP-Source EUI'!$B$2:$B$1825),0,1),0))</f>
        <v>133.36703335033124</v>
      </c>
      <c r="R4" s="57" cm="1">
        <f t="array" ref="R4">INDEX('90.1 Data-IP-Source EUI'!$Y$2:$Y$1825,MATCH(1,INDEX(($A4='90.1 Data-IP-Source EUI'!$A$2:$A$1825)*(R$3='90.1 Data-IP-Source EUI'!$C$2:$C$1825)*($A$2='90.1 Data-IP-Source EUI'!$B$2:$B$1825),0,1),0))</f>
        <v>114.26826906166116</v>
      </c>
      <c r="S4" s="57" cm="1">
        <f t="array" ref="S4">INDEX('90.1 Data-IP-Source EUI'!$Y$2:$Y$1825,MATCH(1,INDEX(($A4='90.1 Data-IP-Source EUI'!$A$2:$A$1825)*(S$3='90.1 Data-IP-Source EUI'!$C$2:$C$1825)*($A$2='90.1 Data-IP-Source EUI'!$B$2:$B$1825),0,1),0))</f>
        <v>141.69803599838085</v>
      </c>
      <c r="T4" s="66" cm="1">
        <f t="array" ref="T4">INDEX('90.1 Data-IP-Source EUI'!$Y$2:$Y$1825,MATCH(1,INDEX(($A4='90.1 Data-IP-Source EUI'!$A$2:$A$1825)*(T$3='90.1 Data-IP-Source EUI'!$C$2:$C$1825)*($A$2='90.1 Data-IP-Source EUI'!$B$2:$B$1825),0,1),0))</f>
        <v>161.12933905071694</v>
      </c>
      <c r="U4" s="56"/>
      <c r="V4" s="84">
        <f>SUMPRODUCT(D4:T4,Weights!$B$41:$R$41)</f>
        <v>119.24502083623273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Data-IP-Source EUI'!$Y$2:$Y$1825,MATCH(1,INDEX(($A5='90.1 Data-IP-Source EUI'!$A$2:$A$1825)*(B$3='90.1 Data-IP-Source EUI'!$C$2:$C$1825)*($A$2='90.1 Data-IP-Source EUI'!$B$2:$B$1825),0,1),0))</f>
        <v>203.72585145166491</v>
      </c>
      <c r="C5" s="75" cm="1">
        <f t="array" ref="C5">INDEX('90.1 Data-IP-Source EUI'!$Y$2:$Y$1825,MATCH(1,INDEX(($A5='90.1 Data-IP-Source EUI'!$A$2:$A$1825)*(C$3='90.1 Data-IP-Source EUI'!$C$2:$C$1825)*($A$2='90.1 Data-IP-Source EUI'!$B$2:$B$1825),0,1),0))</f>
        <v>191.85887040306469</v>
      </c>
      <c r="D5" s="86" cm="1">
        <f t="array" ref="D5">INDEX('90.1 Data-IP-Source EUI'!$Y$2:$Y$1825,MATCH(1,INDEX(($A5='90.1 Data-IP-Source EUI'!$A$2:$A$1825)*(D$3='90.1 Data-IP-Source EUI'!$C$2:$C$1825)*($A$2='90.1 Data-IP-Source EUI'!$B$2:$B$1825),0,1),0))</f>
        <v>155.57774710336076</v>
      </c>
      <c r="E5" s="75" cm="1">
        <f t="array" ref="E5">INDEX('90.1 Data-IP-Source EUI'!$Y$2:$Y$1825,MATCH(1,INDEX(($A5='90.1 Data-IP-Source EUI'!$A$2:$A$1825)*(E$3='90.1 Data-IP-Source EUI'!$C$2:$C$1825)*($A$2='90.1 Data-IP-Source EUI'!$B$2:$B$1825),0,1),0))</f>
        <v>165.71496823090123</v>
      </c>
      <c r="F5" s="75" cm="1">
        <f t="array" ref="F5">INDEX('90.1 Data-IP-Source EUI'!$Y$2:$Y$1825,MATCH(1,INDEX(($A5='90.1 Data-IP-Source EUI'!$A$2:$A$1825)*(F$3='90.1 Data-IP-Source EUI'!$C$2:$C$1825)*($A$2='90.1 Data-IP-Source EUI'!$B$2:$B$1825),0,1),0))</f>
        <v>128.05837930986095</v>
      </c>
      <c r="G5" s="75" cm="1">
        <f t="array" ref="G5">INDEX('90.1 Data-IP-Source EUI'!$Y$2:$Y$1825,MATCH(1,INDEX(($A5='90.1 Data-IP-Source EUI'!$A$2:$A$1825)*(G$3='90.1 Data-IP-Source EUI'!$C$2:$C$1825)*($A$2='90.1 Data-IP-Source EUI'!$B$2:$B$1825),0,1),0))</f>
        <v>114.59893962139982</v>
      </c>
      <c r="H5" s="75" cm="1">
        <f t="array" ref="H5">INDEX('90.1 Data-IP-Source EUI'!$Y$2:$Y$1825,MATCH(1,INDEX(($A5='90.1 Data-IP-Source EUI'!$A$2:$A$1825)*(H$3='90.1 Data-IP-Source EUI'!$C$2:$C$1825)*($A$2='90.1 Data-IP-Source EUI'!$B$2:$B$1825),0,1),0))</f>
        <v>101.02439331360222</v>
      </c>
      <c r="I5" s="75" cm="1">
        <f t="array" ref="I5">INDEX('90.1 Data-IP-Source EUI'!$Y$2:$Y$1825,MATCH(1,INDEX(($A5='90.1 Data-IP-Source EUI'!$A$2:$A$1825)*(I$3='90.1 Data-IP-Source EUI'!$C$2:$C$1825)*($A$2='90.1 Data-IP-Source EUI'!$B$2:$B$1825),0,1),0))</f>
        <v>94.323312417577682</v>
      </c>
      <c r="J5" s="75" cm="1">
        <f t="array" ref="J5">INDEX('90.1 Data-IP-Source EUI'!$Y$2:$Y$1825,MATCH(1,INDEX(($A5='90.1 Data-IP-Source EUI'!$A$2:$A$1825)*(J$3='90.1 Data-IP-Source EUI'!$C$2:$C$1825)*($A$2='90.1 Data-IP-Source EUI'!$B$2:$B$1825),0,1),0))</f>
        <v>65.729141225017699</v>
      </c>
      <c r="K5" s="75" cm="1">
        <f t="array" ref="K5">INDEX('90.1 Data-IP-Source EUI'!$Y$2:$Y$1825,MATCH(1,INDEX(($A5='90.1 Data-IP-Source EUI'!$A$2:$A$1825)*(K$3='90.1 Data-IP-Source EUI'!$C$2:$C$1825)*($A$2='90.1 Data-IP-Source EUI'!$B$2:$B$1825),0,1),0))</f>
        <v>93.851174639261146</v>
      </c>
      <c r="L5" s="75" cm="1">
        <f t="array" ref="L5">INDEX('90.1 Data-IP-Source EUI'!$Y$2:$Y$1825,MATCH(1,INDEX(($A5='90.1 Data-IP-Source EUI'!$A$2:$A$1825)*(L$3='90.1 Data-IP-Source EUI'!$C$2:$C$1825)*($A$2='90.1 Data-IP-Source EUI'!$B$2:$B$1825),0,1),0))</f>
        <v>85.356357721833703</v>
      </c>
      <c r="M5" s="75" cm="1">
        <f t="array" ref="M5">INDEX('90.1 Data-IP-Source EUI'!$Y$2:$Y$1825,MATCH(1,INDEX(($A5='90.1 Data-IP-Source EUI'!$A$2:$A$1825)*(M$3='90.1 Data-IP-Source EUI'!$C$2:$C$1825)*($A$2='90.1 Data-IP-Source EUI'!$B$2:$B$1825),0,1),0))</f>
        <v>61.866158427808401</v>
      </c>
      <c r="N5" s="75" cm="1">
        <f t="array" ref="N5">INDEX('90.1 Data-IP-Source EUI'!$Y$2:$Y$1825,MATCH(1,INDEX(($A5='90.1 Data-IP-Source EUI'!$A$2:$A$1825)*(N$3='90.1 Data-IP-Source EUI'!$C$2:$C$1825)*($A$2='90.1 Data-IP-Source EUI'!$B$2:$B$1825),0,1),0))</f>
        <v>90.144748636259195</v>
      </c>
      <c r="O5" s="75" cm="1">
        <f t="array" ref="O5">INDEX('90.1 Data-IP-Source EUI'!$Y$2:$Y$1825,MATCH(1,INDEX(($A5='90.1 Data-IP-Source EUI'!$A$2:$A$1825)*(O$3='90.1 Data-IP-Source EUI'!$C$2:$C$1825)*($A$2='90.1 Data-IP-Source EUI'!$B$2:$B$1825),0,1),0))</f>
        <v>89.573655930583925</v>
      </c>
      <c r="P5" s="75" cm="1">
        <f t="array" ref="P5">INDEX('90.1 Data-IP-Source EUI'!$Y$2:$Y$1825,MATCH(1,INDEX(($A5='90.1 Data-IP-Source EUI'!$A$2:$A$1825)*(P$3='90.1 Data-IP-Source EUI'!$C$2:$C$1825)*($A$2='90.1 Data-IP-Source EUI'!$B$2:$B$1825),0,1),0))</f>
        <v>57.457353770528556</v>
      </c>
      <c r="Q5" s="75" cm="1">
        <f t="array" ref="Q5">INDEX('90.1 Data-IP-Source EUI'!$Y$2:$Y$1825,MATCH(1,INDEX(($A5='90.1 Data-IP-Source EUI'!$A$2:$A$1825)*(Q$3='90.1 Data-IP-Source EUI'!$C$2:$C$1825)*($A$2='90.1 Data-IP-Source EUI'!$B$2:$B$1825),0,1),0))</f>
        <v>106.1830440518832</v>
      </c>
      <c r="R5" s="75" cm="1">
        <f t="array" ref="R5">INDEX('90.1 Data-IP-Source EUI'!$Y$2:$Y$1825,MATCH(1,INDEX(($A5='90.1 Data-IP-Source EUI'!$A$2:$A$1825)*(R$3='90.1 Data-IP-Source EUI'!$C$2:$C$1825)*($A$2='90.1 Data-IP-Source EUI'!$B$2:$B$1825),0,1),0))</f>
        <v>90.901055701132421</v>
      </c>
      <c r="S5" s="75" cm="1">
        <f t="array" ref="S5">INDEX('90.1 Data-IP-Source EUI'!$Y$2:$Y$1825,MATCH(1,INDEX(($A5='90.1 Data-IP-Source EUI'!$A$2:$A$1825)*(S$3='90.1 Data-IP-Source EUI'!$C$2:$C$1825)*($A$2='90.1 Data-IP-Source EUI'!$B$2:$B$1825),0,1),0))</f>
        <v>112.05171976090668</v>
      </c>
      <c r="T5" s="91" cm="1">
        <f t="array" ref="T5">INDEX('90.1 Data-IP-Source EUI'!$Y$2:$Y$1825,MATCH(1,INDEX(($A5='90.1 Data-IP-Source EUI'!$A$2:$A$1825)*(T$3='90.1 Data-IP-Source EUI'!$C$2:$C$1825)*($A$2='90.1 Data-IP-Source EUI'!$B$2:$B$1825),0,1),0))</f>
        <v>129.93344726488738</v>
      </c>
      <c r="U5" s="56"/>
      <c r="V5" s="72">
        <f>SUMPRODUCT(D5:T5,Weights!$B$41:$R$41)</f>
        <v>101.56203214551583</v>
      </c>
      <c r="X5" s="88">
        <f>(V5-V4)/V4</f>
        <v>-0.14829121221759142</v>
      </c>
    </row>
    <row r="6" spans="1:24" x14ac:dyDescent="0.25">
      <c r="A6" s="93">
        <v>2010</v>
      </c>
      <c r="B6" s="86" cm="1">
        <f t="array" ref="B6">INDEX('90.1 Data-IP-Source EUI'!$Y$2:$Y$1825,MATCH(1,INDEX(($A6='90.1 Data-IP-Source EUI'!$A$2:$A$1825)*(B$3='90.1 Data-IP-Source EUI'!$C$2:$C$1825)*($A$2='90.1 Data-IP-Source EUI'!$B$2:$B$1825),0,1),0))</f>
        <v>141.97656228803262</v>
      </c>
      <c r="C6" s="75" cm="1">
        <f t="array" ref="C6">INDEX('90.1 Data-IP-Source EUI'!$Y$2:$Y$1825,MATCH(1,INDEX(($A6='90.1 Data-IP-Source EUI'!$A$2:$A$1825)*(C$3='90.1 Data-IP-Source EUI'!$C$2:$C$1825)*($A$2='90.1 Data-IP-Source EUI'!$B$2:$B$1825),0,1),0))</f>
        <v>122.26456418660577</v>
      </c>
      <c r="D6" s="86" cm="1">
        <f t="array" ref="D6">INDEX('90.1 Data-IP-Source EUI'!$Y$2:$Y$1825,MATCH(1,INDEX(($A6='90.1 Data-IP-Source EUI'!$A$2:$A$1825)*(D$3='90.1 Data-IP-Source EUI'!$C$2:$C$1825)*($A$2='90.1 Data-IP-Source EUI'!$B$2:$B$1825),0,1),0))</f>
        <v>101.49682128344722</v>
      </c>
      <c r="E6" s="75" cm="1">
        <f t="array" ref="E6">INDEX('90.1 Data-IP-Source EUI'!$Y$2:$Y$1825,MATCH(1,INDEX(($A6='90.1 Data-IP-Source EUI'!$A$2:$A$1825)*(E$3='90.1 Data-IP-Source EUI'!$C$2:$C$1825)*($A$2='90.1 Data-IP-Source EUI'!$B$2:$B$1825),0,1),0))</f>
        <v>103.42895141049549</v>
      </c>
      <c r="F6" s="75" cm="1">
        <f t="array" ref="F6">INDEX('90.1 Data-IP-Source EUI'!$Y$2:$Y$1825,MATCH(1,INDEX(($A6='90.1 Data-IP-Source EUI'!$A$2:$A$1825)*(F$3='90.1 Data-IP-Source EUI'!$C$2:$C$1825)*($A$2='90.1 Data-IP-Source EUI'!$B$2:$B$1825),0,1),0))</f>
        <v>77.307683409850611</v>
      </c>
      <c r="G6" s="75" cm="1">
        <f t="array" ref="G6">INDEX('90.1 Data-IP-Source EUI'!$Y$2:$Y$1825,MATCH(1,INDEX(($A6='90.1 Data-IP-Source EUI'!$A$2:$A$1825)*(G$3='90.1 Data-IP-Source EUI'!$C$2:$C$1825)*($A$2='90.1 Data-IP-Source EUI'!$B$2:$B$1825),0,1),0))</f>
        <v>65.70600382453901</v>
      </c>
      <c r="H6" s="75" cm="1">
        <f t="array" ref="H6">INDEX('90.1 Data-IP-Source EUI'!$Y$2:$Y$1825,MATCH(1,INDEX(($A6='90.1 Data-IP-Source EUI'!$A$2:$A$1825)*(H$3='90.1 Data-IP-Source EUI'!$C$2:$C$1825)*($A$2='90.1 Data-IP-Source EUI'!$B$2:$B$1825),0,1),0))</f>
        <v>59.956969169410023</v>
      </c>
      <c r="I6" s="75" cm="1">
        <f t="array" ref="I6">INDEX('90.1 Data-IP-Source EUI'!$Y$2:$Y$1825,MATCH(1,INDEX(($A6='90.1 Data-IP-Source EUI'!$A$2:$A$1825)*(I$3='90.1 Data-IP-Source EUI'!$C$2:$C$1825)*($A$2='90.1 Data-IP-Source EUI'!$B$2:$B$1825),0,1),0))</f>
        <v>55.633982515056992</v>
      </c>
      <c r="J6" s="75" cm="1">
        <f t="array" ref="J6">INDEX('90.1 Data-IP-Source EUI'!$Y$2:$Y$1825,MATCH(1,INDEX(($A6='90.1 Data-IP-Source EUI'!$A$2:$A$1825)*(J$3='90.1 Data-IP-Source EUI'!$C$2:$C$1825)*($A$2='90.1 Data-IP-Source EUI'!$B$2:$B$1825),0,1),0))</f>
        <v>39.114022901336455</v>
      </c>
      <c r="K6" s="75" cm="1">
        <f t="array" ref="K6">INDEX('90.1 Data-IP-Source EUI'!$Y$2:$Y$1825,MATCH(1,INDEX(($A6='90.1 Data-IP-Source EUI'!$A$2:$A$1825)*(K$3='90.1 Data-IP-Source EUI'!$C$2:$C$1825)*($A$2='90.1 Data-IP-Source EUI'!$B$2:$B$1825),0,1),0))</f>
        <v>61.3482613607339</v>
      </c>
      <c r="L6" s="75" cm="1">
        <f t="array" ref="L6">INDEX('90.1 Data-IP-Source EUI'!$Y$2:$Y$1825,MATCH(1,INDEX(($A6='90.1 Data-IP-Source EUI'!$A$2:$A$1825)*(L$3='90.1 Data-IP-Source EUI'!$C$2:$C$1825)*($A$2='90.1 Data-IP-Source EUI'!$B$2:$B$1825),0,1),0))</f>
        <v>53.809918024267418</v>
      </c>
      <c r="M6" s="75" cm="1">
        <f t="array" ref="M6">INDEX('90.1 Data-IP-Source EUI'!$Y$2:$Y$1825,MATCH(1,INDEX(($A6='90.1 Data-IP-Source EUI'!$A$2:$A$1825)*(M$3='90.1 Data-IP-Source EUI'!$C$2:$C$1825)*($A$2='90.1 Data-IP-Source EUI'!$B$2:$B$1825),0,1),0))</f>
        <v>43.39641460135492</v>
      </c>
      <c r="N6" s="75" cm="1">
        <f t="array" ref="N6">INDEX('90.1 Data-IP-Source EUI'!$Y$2:$Y$1825,MATCH(1,INDEX(($A6='90.1 Data-IP-Source EUI'!$A$2:$A$1825)*(N$3='90.1 Data-IP-Source EUI'!$C$2:$C$1825)*($A$2='90.1 Data-IP-Source EUI'!$B$2:$B$1825),0,1),0))</f>
        <v>63.229011465490501</v>
      </c>
      <c r="O6" s="75" cm="1">
        <f t="array" ref="O6">INDEX('90.1 Data-IP-Source EUI'!$Y$2:$Y$1825,MATCH(1,INDEX(($A6='90.1 Data-IP-Source EUI'!$A$2:$A$1825)*(O$3='90.1 Data-IP-Source EUI'!$C$2:$C$1825)*($A$2='90.1 Data-IP-Source EUI'!$B$2:$B$1825),0,1),0))</f>
        <v>56.613301001860783</v>
      </c>
      <c r="P6" s="75" cm="1">
        <f t="array" ref="P6">INDEX('90.1 Data-IP-Source EUI'!$Y$2:$Y$1825,MATCH(1,INDEX(($A6='90.1 Data-IP-Source EUI'!$A$2:$A$1825)*(P$3='90.1 Data-IP-Source EUI'!$C$2:$C$1825)*($A$2='90.1 Data-IP-Source EUI'!$B$2:$B$1825),0,1),0))</f>
        <v>41.902650637720065</v>
      </c>
      <c r="Q6" s="75" cm="1">
        <f t="array" ref="Q6">INDEX('90.1 Data-IP-Source EUI'!$Y$2:$Y$1825,MATCH(1,INDEX(($A6='90.1 Data-IP-Source EUI'!$A$2:$A$1825)*(Q$3='90.1 Data-IP-Source EUI'!$C$2:$C$1825)*($A$2='90.1 Data-IP-Source EUI'!$B$2:$B$1825),0,1),0))</f>
        <v>76.855122428020522</v>
      </c>
      <c r="R6" s="75" cm="1">
        <f t="array" ref="R6">INDEX('90.1 Data-IP-Source EUI'!$Y$2:$Y$1825,MATCH(1,INDEX(($A6='90.1 Data-IP-Source EUI'!$A$2:$A$1825)*(R$3='90.1 Data-IP-Source EUI'!$C$2:$C$1825)*($A$2='90.1 Data-IP-Source EUI'!$B$2:$B$1825),0,1),0))</f>
        <v>62.329163233853777</v>
      </c>
      <c r="S6" s="75" cm="1">
        <f t="array" ref="S6">INDEX('90.1 Data-IP-Source EUI'!$Y$2:$Y$1825,MATCH(1,INDEX(($A6='90.1 Data-IP-Source EUI'!$A$2:$A$1825)*(S$3='90.1 Data-IP-Source EUI'!$C$2:$C$1825)*($A$2='90.1 Data-IP-Source EUI'!$B$2:$B$1825),0,1),0))</f>
        <v>84.725874402586697</v>
      </c>
      <c r="T6" s="91" cm="1">
        <f t="array" ref="T6">INDEX('90.1 Data-IP-Source EUI'!$Y$2:$Y$1825,MATCH(1,INDEX(($A6='90.1 Data-IP-Source EUI'!$A$2:$A$1825)*(T$3='90.1 Data-IP-Source EUI'!$C$2:$C$1825)*($A$2='90.1 Data-IP-Source EUI'!$B$2:$B$1825),0,1),0))</f>
        <v>108.19472888136872</v>
      </c>
      <c r="U6" s="56"/>
      <c r="V6" s="72">
        <f>SUMPRODUCT(D6:T6,Weights!$B$41:$R$41)</f>
        <v>64.625875818326719</v>
      </c>
      <c r="X6" s="88">
        <f t="shared" ref="X6:X9" si="0">(V6-V5)/V5</f>
        <v>-0.36368075300293129</v>
      </c>
    </row>
    <row r="7" spans="1:24" x14ac:dyDescent="0.25">
      <c r="A7" s="93">
        <v>2013</v>
      </c>
      <c r="B7" s="86" cm="1">
        <f t="array" ref="B7">INDEX('90.1 Data-IP-Source EUI'!$Y$2:$Y$1825,MATCH(1,INDEX(($A7='90.1 Data-IP-Source EUI'!$A$2:$A$1825)*(B$3='90.1 Data-IP-Source EUI'!$C$2:$C$1825)*($A$2='90.1 Data-IP-Source EUI'!$B$2:$B$1825),0,1),0))</f>
        <v>110.98825379172094</v>
      </c>
      <c r="C7" s="75" cm="1">
        <f t="array" ref="C7">INDEX('90.1 Data-IP-Source EUI'!$Y$2:$Y$1825,MATCH(1,INDEX(($A7='90.1 Data-IP-Source EUI'!$A$2:$A$1825)*(C$3='90.1 Data-IP-Source EUI'!$C$2:$C$1825)*($A$2='90.1 Data-IP-Source EUI'!$B$2:$B$1825),0,1),0))</f>
        <v>115.06435117464561</v>
      </c>
      <c r="D7" s="86" cm="1">
        <f t="array" ref="D7">INDEX('90.1 Data-IP-Source EUI'!$Y$2:$Y$1825,MATCH(1,INDEX(($A7='90.1 Data-IP-Source EUI'!$A$2:$A$1825)*(D$3='90.1 Data-IP-Source EUI'!$C$2:$C$1825)*($A$2='90.1 Data-IP-Source EUI'!$B$2:$B$1825),0,1),0))</f>
        <v>84.882023162938523</v>
      </c>
      <c r="E7" s="75" cm="1">
        <f t="array" ref="E7">INDEX('90.1 Data-IP-Source EUI'!$Y$2:$Y$1825,MATCH(1,INDEX(($A7='90.1 Data-IP-Source EUI'!$A$2:$A$1825)*(E$3='90.1 Data-IP-Source EUI'!$C$2:$C$1825)*($A$2='90.1 Data-IP-Source EUI'!$B$2:$B$1825),0,1),0))</f>
        <v>96.748690605085343</v>
      </c>
      <c r="F7" s="75" cm="1">
        <f t="array" ref="F7">INDEX('90.1 Data-IP-Source EUI'!$Y$2:$Y$1825,MATCH(1,INDEX(($A7='90.1 Data-IP-Source EUI'!$A$2:$A$1825)*(F$3='90.1 Data-IP-Source EUI'!$C$2:$C$1825)*($A$2='90.1 Data-IP-Source EUI'!$B$2:$B$1825),0,1),0))</f>
        <v>64.351887240809418</v>
      </c>
      <c r="G7" s="75" cm="1">
        <f t="array" ref="G7">INDEX('90.1 Data-IP-Source EUI'!$Y$2:$Y$1825,MATCH(1,INDEX(($A7='90.1 Data-IP-Source EUI'!$A$2:$A$1825)*(G$3='90.1 Data-IP-Source EUI'!$C$2:$C$1825)*($A$2='90.1 Data-IP-Source EUI'!$B$2:$B$1825),0,1),0))</f>
        <v>57.358621093030905</v>
      </c>
      <c r="H7" s="75" cm="1">
        <f t="array" ref="H7">INDEX('90.1 Data-IP-Source EUI'!$Y$2:$Y$1825,MATCH(1,INDEX(($A7='90.1 Data-IP-Source EUI'!$A$2:$A$1825)*(H$3='90.1 Data-IP-Source EUI'!$C$2:$C$1825)*($A$2='90.1 Data-IP-Source EUI'!$B$2:$B$1825),0,1),0))</f>
        <v>48.489231015497353</v>
      </c>
      <c r="I7" s="75" cm="1">
        <f t="array" ref="I7">INDEX('90.1 Data-IP-Source EUI'!$Y$2:$Y$1825,MATCH(1,INDEX(($A7='90.1 Data-IP-Source EUI'!$A$2:$A$1825)*(I$3='90.1 Data-IP-Source EUI'!$C$2:$C$1825)*($A$2='90.1 Data-IP-Source EUI'!$B$2:$B$1825),0,1),0))</f>
        <v>47.332747529749753</v>
      </c>
      <c r="J7" s="75" cm="1">
        <f t="array" ref="J7">INDEX('90.1 Data-IP-Source EUI'!$Y$2:$Y$1825,MATCH(1,INDEX(($A7='90.1 Data-IP-Source EUI'!$A$2:$A$1825)*(J$3='90.1 Data-IP-Source EUI'!$C$2:$C$1825)*($A$2='90.1 Data-IP-Source EUI'!$B$2:$B$1825),0,1),0))</f>
        <v>32.220265578238902</v>
      </c>
      <c r="K7" s="75" cm="1">
        <f t="array" ref="K7">INDEX('90.1 Data-IP-Source EUI'!$Y$2:$Y$1825,MATCH(1,INDEX(($A7='90.1 Data-IP-Source EUI'!$A$2:$A$1825)*(K$3='90.1 Data-IP-Source EUI'!$C$2:$C$1825)*($A$2='90.1 Data-IP-Source EUI'!$B$2:$B$1825),0,1),0))</f>
        <v>45.46672733202184</v>
      </c>
      <c r="L7" s="75" cm="1">
        <f t="array" ref="L7">INDEX('90.1 Data-IP-Source EUI'!$Y$2:$Y$1825,MATCH(1,INDEX(($A7='90.1 Data-IP-Source EUI'!$A$2:$A$1825)*(L$3='90.1 Data-IP-Source EUI'!$C$2:$C$1825)*($A$2='90.1 Data-IP-Source EUI'!$B$2:$B$1825),0,1),0))</f>
        <v>44.571068068837825</v>
      </c>
      <c r="M7" s="75" cm="1">
        <f t="array" ref="M7">INDEX('90.1 Data-IP-Source EUI'!$Y$2:$Y$1825,MATCH(1,INDEX(($A7='90.1 Data-IP-Source EUI'!$A$2:$A$1825)*(M$3='90.1 Data-IP-Source EUI'!$C$2:$C$1825)*($A$2='90.1 Data-IP-Source EUI'!$B$2:$B$1825),0,1),0))</f>
        <v>32.575200909513299</v>
      </c>
      <c r="N7" s="75" cm="1">
        <f t="array" ref="N7">INDEX('90.1 Data-IP-Source EUI'!$Y$2:$Y$1825,MATCH(1,INDEX(($A7='90.1 Data-IP-Source EUI'!$A$2:$A$1825)*(N$3='90.1 Data-IP-Source EUI'!$C$2:$C$1825)*($A$2='90.1 Data-IP-Source EUI'!$B$2:$B$1825),0,1),0))</f>
        <v>44.16704353940132</v>
      </c>
      <c r="O7" s="75" cm="1">
        <f t="array" ref="O7">INDEX('90.1 Data-IP-Source EUI'!$Y$2:$Y$1825,MATCH(1,INDEX(($A7='90.1 Data-IP-Source EUI'!$A$2:$A$1825)*(O$3='90.1 Data-IP-Source EUI'!$C$2:$C$1825)*($A$2='90.1 Data-IP-Source EUI'!$B$2:$B$1825),0,1),0))</f>
        <v>47.476611515396158</v>
      </c>
      <c r="P7" s="75" cm="1">
        <f t="array" ref="P7">INDEX('90.1 Data-IP-Source EUI'!$Y$2:$Y$1825,MATCH(1,INDEX(($A7='90.1 Data-IP-Source EUI'!$A$2:$A$1825)*(P$3='90.1 Data-IP-Source EUI'!$C$2:$C$1825)*($A$2='90.1 Data-IP-Source EUI'!$B$2:$B$1825),0,1),0))</f>
        <v>30.75350017458662</v>
      </c>
      <c r="Q7" s="75" cm="1">
        <f t="array" ref="Q7">INDEX('90.1 Data-IP-Source EUI'!$Y$2:$Y$1825,MATCH(1,INDEX(($A7='90.1 Data-IP-Source EUI'!$A$2:$A$1825)*(Q$3='90.1 Data-IP-Source EUI'!$C$2:$C$1825)*($A$2='90.1 Data-IP-Source EUI'!$B$2:$B$1825),0,1),0))</f>
        <v>54.166788349582873</v>
      </c>
      <c r="R7" s="75" cm="1">
        <f t="array" ref="R7">INDEX('90.1 Data-IP-Source EUI'!$Y$2:$Y$1825,MATCH(1,INDEX(($A7='90.1 Data-IP-Source EUI'!$A$2:$A$1825)*(R$3='90.1 Data-IP-Source EUI'!$C$2:$C$1825)*($A$2='90.1 Data-IP-Source EUI'!$B$2:$B$1825),0,1),0))</f>
        <v>51.936350159840565</v>
      </c>
      <c r="S7" s="75" cm="1">
        <f t="array" ref="S7">INDEX('90.1 Data-IP-Source EUI'!$Y$2:$Y$1825,MATCH(1,INDEX(($A7='90.1 Data-IP-Source EUI'!$A$2:$A$1825)*(S$3='90.1 Data-IP-Source EUI'!$C$2:$C$1825)*($A$2='90.1 Data-IP-Source EUI'!$B$2:$B$1825),0,1),0))</f>
        <v>55.558534636909648</v>
      </c>
      <c r="T7" s="91" cm="1">
        <f t="array" ref="T7">INDEX('90.1 Data-IP-Source EUI'!$Y$2:$Y$1825,MATCH(1,INDEX(($A7='90.1 Data-IP-Source EUI'!$A$2:$A$1825)*(T$3='90.1 Data-IP-Source EUI'!$C$2:$C$1825)*($A$2='90.1 Data-IP-Source EUI'!$B$2:$B$1825),0,1),0))</f>
        <v>65.30260036638964</v>
      </c>
      <c r="U7" s="56"/>
      <c r="V7" s="72">
        <f>SUMPRODUCT(D7:T7,Weights!$B$41:$R$41)</f>
        <v>50.604015240817048</v>
      </c>
      <c r="X7" s="88">
        <f t="shared" si="0"/>
        <v>-0.21696975708193539</v>
      </c>
    </row>
    <row r="8" spans="1:24" x14ac:dyDescent="0.25">
      <c r="A8" s="93">
        <v>2016</v>
      </c>
      <c r="B8" s="86" cm="1">
        <f t="array" ref="B8">INDEX('90.1 Data-IP-Source EUI'!$Y$2:$Y$1825,MATCH(1,INDEX(($A8='90.1 Data-IP-Source EUI'!$A$2:$A$1825)*(B$3='90.1 Data-IP-Source EUI'!$C$2:$C$1825)*($A$2='90.1 Data-IP-Source EUI'!$B$2:$B$1825),0,1),0))</f>
        <v>107.08842665052728</v>
      </c>
      <c r="C8" s="75" cm="1">
        <f t="array" ref="C8">INDEX('90.1 Data-IP-Source EUI'!$Y$2:$Y$1825,MATCH(1,INDEX(($A8='90.1 Data-IP-Source EUI'!$A$2:$A$1825)*(C$3='90.1 Data-IP-Source EUI'!$C$2:$C$1825)*($A$2='90.1 Data-IP-Source EUI'!$B$2:$B$1825),0,1),0))</f>
        <v>111.21558162071199</v>
      </c>
      <c r="D8" s="86" cm="1">
        <f t="array" ref="D8">INDEX('90.1 Data-IP-Source EUI'!$Y$2:$Y$1825,MATCH(1,INDEX(($A8='90.1 Data-IP-Source EUI'!$A$2:$A$1825)*(D$3='90.1 Data-IP-Source EUI'!$C$2:$C$1825)*($A$2='90.1 Data-IP-Source EUI'!$B$2:$B$1825),0,1),0))</f>
        <v>84.941590348075195</v>
      </c>
      <c r="E8" s="75" cm="1">
        <f t="array" ref="E8">INDEX('90.1 Data-IP-Source EUI'!$Y$2:$Y$1825,MATCH(1,INDEX(($A8='90.1 Data-IP-Source EUI'!$A$2:$A$1825)*(E$3='90.1 Data-IP-Source EUI'!$C$2:$C$1825)*($A$2='90.1 Data-IP-Source EUI'!$B$2:$B$1825),0,1),0))</f>
        <v>93.52870889952402</v>
      </c>
      <c r="F8" s="75" cm="1">
        <f t="array" ref="F8">INDEX('90.1 Data-IP-Source EUI'!$Y$2:$Y$1825,MATCH(1,INDEX(($A8='90.1 Data-IP-Source EUI'!$A$2:$A$1825)*(F$3='90.1 Data-IP-Source EUI'!$C$2:$C$1825)*($A$2='90.1 Data-IP-Source EUI'!$B$2:$B$1825),0,1),0))</f>
        <v>64.16015432005517</v>
      </c>
      <c r="G8" s="75" cm="1">
        <f t="array" ref="G8">INDEX('90.1 Data-IP-Source EUI'!$Y$2:$Y$1825,MATCH(1,INDEX(($A8='90.1 Data-IP-Source EUI'!$A$2:$A$1825)*(G$3='90.1 Data-IP-Source EUI'!$C$2:$C$1825)*($A$2='90.1 Data-IP-Source EUI'!$B$2:$B$1825),0,1),0))</f>
        <v>54.720261900035233</v>
      </c>
      <c r="H8" s="75" cm="1">
        <f t="array" ref="H8">INDEX('90.1 Data-IP-Source EUI'!$Y$2:$Y$1825,MATCH(1,INDEX(($A8='90.1 Data-IP-Source EUI'!$A$2:$A$1825)*(H$3='90.1 Data-IP-Source EUI'!$C$2:$C$1825)*($A$2='90.1 Data-IP-Source EUI'!$B$2:$B$1825),0,1),0))</f>
        <v>50.486090742849584</v>
      </c>
      <c r="I8" s="75" cm="1">
        <f t="array" ref="I8">INDEX('90.1 Data-IP-Source EUI'!$Y$2:$Y$1825,MATCH(1,INDEX(($A8='90.1 Data-IP-Source EUI'!$A$2:$A$1825)*(I$3='90.1 Data-IP-Source EUI'!$C$2:$C$1825)*($A$2='90.1 Data-IP-Source EUI'!$B$2:$B$1825),0,1),0))</f>
        <v>46.739374563388239</v>
      </c>
      <c r="J8" s="75" cm="1">
        <f t="array" ref="J8">INDEX('90.1 Data-IP-Source EUI'!$Y$2:$Y$1825,MATCH(1,INDEX(($A8='90.1 Data-IP-Source EUI'!$A$2:$A$1825)*(J$3='90.1 Data-IP-Source EUI'!$C$2:$C$1825)*($A$2='90.1 Data-IP-Source EUI'!$B$2:$B$1825),0,1),0))</f>
        <v>30.143221632435289</v>
      </c>
      <c r="K8" s="75" cm="1">
        <f t="array" ref="K8">INDEX('90.1 Data-IP-Source EUI'!$Y$2:$Y$1825,MATCH(1,INDEX(($A8='90.1 Data-IP-Source EUI'!$A$2:$A$1825)*(K$3='90.1 Data-IP-Source EUI'!$C$2:$C$1825)*($A$2='90.1 Data-IP-Source EUI'!$B$2:$B$1825),0,1),0))</f>
        <v>51.348343433648452</v>
      </c>
      <c r="L8" s="75" cm="1">
        <f t="array" ref="L8">INDEX('90.1 Data-IP-Source EUI'!$Y$2:$Y$1825,MATCH(1,INDEX(($A8='90.1 Data-IP-Source EUI'!$A$2:$A$1825)*(L$3='90.1 Data-IP-Source EUI'!$C$2:$C$1825)*($A$2='90.1 Data-IP-Source EUI'!$B$2:$B$1825),0,1),0))</f>
        <v>43.287664174505224</v>
      </c>
      <c r="M8" s="75" cm="1">
        <f t="array" ref="M8">INDEX('90.1 Data-IP-Source EUI'!$Y$2:$Y$1825,MATCH(1,INDEX(($A8='90.1 Data-IP-Source EUI'!$A$2:$A$1825)*(M$3='90.1 Data-IP-Source EUI'!$C$2:$C$1825)*($A$2='90.1 Data-IP-Source EUI'!$B$2:$B$1825),0,1),0))</f>
        <v>32.373801847132007</v>
      </c>
      <c r="N8" s="75" cm="1">
        <f t="array" ref="N8">INDEX('90.1 Data-IP-Source EUI'!$Y$2:$Y$1825,MATCH(1,INDEX(($A8='90.1 Data-IP-Source EUI'!$A$2:$A$1825)*(N$3='90.1 Data-IP-Source EUI'!$C$2:$C$1825)*($A$2='90.1 Data-IP-Source EUI'!$B$2:$B$1825),0,1),0))</f>
        <v>53.527087994645719</v>
      </c>
      <c r="O8" s="75" cm="1">
        <f t="array" ref="O8">INDEX('90.1 Data-IP-Source EUI'!$Y$2:$Y$1825,MATCH(1,INDEX(($A8='90.1 Data-IP-Source EUI'!$A$2:$A$1825)*(O$3='90.1 Data-IP-Source EUI'!$C$2:$C$1825)*($A$2='90.1 Data-IP-Source EUI'!$B$2:$B$1825),0,1),0))</f>
        <v>47.165029493381745</v>
      </c>
      <c r="P8" s="75" cm="1">
        <f t="array" ref="P8">INDEX('90.1 Data-IP-Source EUI'!$Y$2:$Y$1825,MATCH(1,INDEX(($A8='90.1 Data-IP-Source EUI'!$A$2:$A$1825)*(P$3='90.1 Data-IP-Source EUI'!$C$2:$C$1825)*($A$2='90.1 Data-IP-Source EUI'!$B$2:$B$1825),0,1),0))</f>
        <v>32.69659347656183</v>
      </c>
      <c r="Q8" s="75" cm="1">
        <f t="array" ref="Q8">INDEX('90.1 Data-IP-Source EUI'!$Y$2:$Y$1825,MATCH(1,INDEX(($A8='90.1 Data-IP-Source EUI'!$A$2:$A$1825)*(Q$3='90.1 Data-IP-Source EUI'!$C$2:$C$1825)*($A$2='90.1 Data-IP-Source EUI'!$B$2:$B$1825),0,1),0))</f>
        <v>65.875957794310949</v>
      </c>
      <c r="R8" s="75" cm="1">
        <f t="array" ref="R8">INDEX('90.1 Data-IP-Source EUI'!$Y$2:$Y$1825,MATCH(1,INDEX(($A8='90.1 Data-IP-Source EUI'!$A$2:$A$1825)*(R$3='90.1 Data-IP-Source EUI'!$C$2:$C$1825)*($A$2='90.1 Data-IP-Source EUI'!$B$2:$B$1825),0,1),0))</f>
        <v>51.662012070939042</v>
      </c>
      <c r="S8" s="75" cm="1">
        <f t="array" ref="S8">INDEX('90.1 Data-IP-Source EUI'!$Y$2:$Y$1825,MATCH(1,INDEX(($A8='90.1 Data-IP-Source EUI'!$A$2:$A$1825)*(S$3='90.1 Data-IP-Source EUI'!$C$2:$C$1825)*($A$2='90.1 Data-IP-Source EUI'!$B$2:$B$1825),0,1),0))</f>
        <v>54.886793452257066</v>
      </c>
      <c r="T8" s="91" cm="1">
        <f t="array" ref="T8">INDEX('90.1 Data-IP-Source EUI'!$Y$2:$Y$1825,MATCH(1,INDEX(($A8='90.1 Data-IP-Source EUI'!$A$2:$A$1825)*(T$3='90.1 Data-IP-Source EUI'!$C$2:$C$1825)*($A$2='90.1 Data-IP-Source EUI'!$B$2:$B$1825),0,1),0))</f>
        <v>64.680873845210201</v>
      </c>
      <c r="U8" s="56"/>
      <c r="V8" s="72">
        <f>SUMPRODUCT(D8:T8,Weights!$B$41:$R$41)</f>
        <v>53.9310862949797</v>
      </c>
      <c r="X8" s="88">
        <f t="shared" si="0"/>
        <v>6.5747175166429195E-2</v>
      </c>
    </row>
    <row r="9" spans="1:24" ht="15.75" thickBot="1" x14ac:dyDescent="0.3">
      <c r="A9" s="81">
        <v>2019</v>
      </c>
      <c r="B9" s="74" cm="1">
        <f t="array" ref="B9">INDEX('90.1 Data-IP-Source EUI'!$Y$2:$Y$1825,MATCH(1,INDEX(($A9='90.1 Data-IP-Source EUI'!$A$2:$A$1825)*(B$3='90.1 Data-IP-Source EUI'!$C$2:$C$1825)*($A$2='90.1 Data-IP-Source EUI'!$B$2:$B$1825),0,1),0))</f>
        <v>117.78985380885891</v>
      </c>
      <c r="C9" s="90" cm="1">
        <f t="array" ref="C9">INDEX('90.1 Data-IP-Source EUI'!$Y$2:$Y$1825,MATCH(1,INDEX(($A9='90.1 Data-IP-Source EUI'!$A$2:$A$1825)*(C$3='90.1 Data-IP-Source EUI'!$C$2:$C$1825)*($A$2='90.1 Data-IP-Source EUI'!$B$2:$B$1825),0,1),0))</f>
        <v>107.7829828006269</v>
      </c>
      <c r="D9" s="74" cm="1">
        <f t="array" ref="D9">INDEX('90.1 Data-IP-Source EUI'!$Y$2:$Y$1825,MATCH(1,INDEX(($A9='90.1 Data-IP-Source EUI'!$A$2:$A$1825)*(D$3='90.1 Data-IP-Source EUI'!$C$2:$C$1825)*($A$2='90.1 Data-IP-Source EUI'!$B$2:$B$1825),0,1),0))</f>
        <v>81.391872376664509</v>
      </c>
      <c r="E9" s="90" cm="1">
        <f t="array" ref="E9">INDEX('90.1 Data-IP-Source EUI'!$Y$2:$Y$1825,MATCH(1,INDEX(($A9='90.1 Data-IP-Source EUI'!$A$2:$A$1825)*(E$3='90.1 Data-IP-Source EUI'!$C$2:$C$1825)*($A$2='90.1 Data-IP-Source EUI'!$B$2:$B$1825),0,1),0))</f>
        <v>90.196078757891186</v>
      </c>
      <c r="F9" s="90" cm="1">
        <f t="array" ref="F9">INDEX('90.1 Data-IP-Source EUI'!$Y$2:$Y$1825,MATCH(1,INDEX(($A9='90.1 Data-IP-Source EUI'!$A$2:$A$1825)*(F$3='90.1 Data-IP-Source EUI'!$C$2:$C$1825)*($A$2='90.1 Data-IP-Source EUI'!$B$2:$B$1825),0,1),0))</f>
        <v>60.80880797638941</v>
      </c>
      <c r="G9" s="90" cm="1">
        <f t="array" ref="G9">INDEX('90.1 Data-IP-Source EUI'!$Y$2:$Y$1825,MATCH(1,INDEX(($A9='90.1 Data-IP-Source EUI'!$A$2:$A$1825)*(G$3='90.1 Data-IP-Source EUI'!$C$2:$C$1825)*($A$2='90.1 Data-IP-Source EUI'!$B$2:$B$1825),0,1),0))</f>
        <v>53.078969706930145</v>
      </c>
      <c r="H9" s="90" cm="1">
        <f t="array" ref="H9">INDEX('90.1 Data-IP-Source EUI'!$Y$2:$Y$1825,MATCH(1,INDEX(($A9='90.1 Data-IP-Source EUI'!$A$2:$A$1825)*(H$3='90.1 Data-IP-Source EUI'!$C$2:$C$1825)*($A$2='90.1 Data-IP-Source EUI'!$B$2:$B$1825),0,1),0))</f>
        <v>48.638965237975718</v>
      </c>
      <c r="I9" s="90" cm="1">
        <f t="array" ref="I9">INDEX('90.1 Data-IP-Source EUI'!$Y$2:$Y$1825,MATCH(1,INDEX(($A9='90.1 Data-IP-Source EUI'!$A$2:$A$1825)*(I$3='90.1 Data-IP-Source EUI'!$C$2:$C$1825)*($A$2='90.1 Data-IP-Source EUI'!$B$2:$B$1825),0,1),0))</f>
        <v>44.651900995864779</v>
      </c>
      <c r="J9" s="90" cm="1">
        <f t="array" ref="J9">INDEX('90.1 Data-IP-Source EUI'!$Y$2:$Y$1825,MATCH(1,INDEX(($A9='90.1 Data-IP-Source EUI'!$A$2:$A$1825)*(J$3='90.1 Data-IP-Source EUI'!$C$2:$C$1825)*($A$2='90.1 Data-IP-Source EUI'!$B$2:$B$1825),0,1),0))</f>
        <v>27.566093619650282</v>
      </c>
      <c r="K9" s="90" cm="1">
        <f t="array" ref="K9">INDEX('90.1 Data-IP-Source EUI'!$Y$2:$Y$1825,MATCH(1,INDEX(($A9='90.1 Data-IP-Source EUI'!$A$2:$A$1825)*(K$3='90.1 Data-IP-Source EUI'!$C$2:$C$1825)*($A$2='90.1 Data-IP-Source EUI'!$B$2:$B$1825),0,1),0))</f>
        <v>50.676746960908886</v>
      </c>
      <c r="L9" s="90" cm="1">
        <f t="array" ref="L9">INDEX('90.1 Data-IP-Source EUI'!$Y$2:$Y$1825,MATCH(1,INDEX(($A9='90.1 Data-IP-Source EUI'!$A$2:$A$1825)*(L$3='90.1 Data-IP-Source EUI'!$C$2:$C$1825)*($A$2='90.1 Data-IP-Source EUI'!$B$2:$B$1825),0,1),0))</f>
        <v>42.051703524268476</v>
      </c>
      <c r="M9" s="90" cm="1">
        <f t="array" ref="M9">INDEX('90.1 Data-IP-Source EUI'!$Y$2:$Y$1825,MATCH(1,INDEX(($A9='90.1 Data-IP-Source EUI'!$A$2:$A$1825)*(M$3='90.1 Data-IP-Source EUI'!$C$2:$C$1825)*($A$2='90.1 Data-IP-Source EUI'!$B$2:$B$1825),0,1),0))</f>
        <v>33.784193707865754</v>
      </c>
      <c r="N9" s="90" cm="1">
        <f t="array" ref="N9">INDEX('90.1 Data-IP-Source EUI'!$Y$2:$Y$1825,MATCH(1,INDEX(($A9='90.1 Data-IP-Source EUI'!$A$2:$A$1825)*(N$3='90.1 Data-IP-Source EUI'!$C$2:$C$1825)*($A$2='90.1 Data-IP-Source EUI'!$B$2:$B$1825),0,1),0))</f>
        <v>53.356683383531944</v>
      </c>
      <c r="O9" s="90" cm="1">
        <f t="array" ref="O9">INDEX('90.1 Data-IP-Source EUI'!$Y$2:$Y$1825,MATCH(1,INDEX(($A9='90.1 Data-IP-Source EUI'!$A$2:$A$1825)*(O$3='90.1 Data-IP-Source EUI'!$C$2:$C$1825)*($A$2='90.1 Data-IP-Source EUI'!$B$2:$B$1825),0,1),0))</f>
        <v>46.391277157891949</v>
      </c>
      <c r="P9" s="90" cm="1">
        <f t="array" ref="P9">INDEX('90.1 Data-IP-Source EUI'!$Y$2:$Y$1825,MATCH(1,INDEX(($A9='90.1 Data-IP-Source EUI'!$A$2:$A$1825)*(P$3='90.1 Data-IP-Source EUI'!$C$2:$C$1825)*($A$2='90.1 Data-IP-Source EUI'!$B$2:$B$1825),0,1),0))</f>
        <v>32.894156713620312</v>
      </c>
      <c r="Q9" s="90" cm="1">
        <f t="array" ref="Q9">INDEX('90.1 Data-IP-Source EUI'!$Y$2:$Y$1825,MATCH(1,INDEX(($A9='90.1 Data-IP-Source EUI'!$A$2:$A$1825)*(Q$3='90.1 Data-IP-Source EUI'!$C$2:$C$1825)*($A$2='90.1 Data-IP-Source EUI'!$B$2:$B$1825),0,1),0))</f>
        <v>65.560229411330141</v>
      </c>
      <c r="R9" s="90" cm="1">
        <f t="array" ref="R9">INDEX('90.1 Data-IP-Source EUI'!$Y$2:$Y$1825,MATCH(1,INDEX(($A9='90.1 Data-IP-Source EUI'!$A$2:$A$1825)*(R$3='90.1 Data-IP-Source EUI'!$C$2:$C$1825)*($A$2='90.1 Data-IP-Source EUI'!$B$2:$B$1825),0,1),0))</f>
        <v>51.630445297490368</v>
      </c>
      <c r="S9" s="90" cm="1">
        <f t="array" ref="S9">INDEX('90.1 Data-IP-Source EUI'!$Y$2:$Y$1825,MATCH(1,INDEX(($A9='90.1 Data-IP-Source EUI'!$A$2:$A$1825)*(S$3='90.1 Data-IP-Source EUI'!$C$2:$C$1825)*($A$2='90.1 Data-IP-Source EUI'!$B$2:$B$1825),0,1),0))</f>
        <v>54.424909875649107</v>
      </c>
      <c r="T9" s="79" cm="1">
        <f t="array" ref="T9">INDEX('90.1 Data-IP-Source EUI'!$Y$2:$Y$1825,MATCH(1,INDEX(($A9='90.1 Data-IP-Source EUI'!$A$2:$A$1825)*(T$3='90.1 Data-IP-Source EUI'!$C$2:$C$1825)*($A$2='90.1 Data-IP-Source EUI'!$B$2:$B$1825),0,1),0))</f>
        <v>64.506112906508264</v>
      </c>
      <c r="U9" s="56"/>
      <c r="V9" s="76">
        <f>SUMPRODUCT(D9:T9,Weights!$B$41:$R$41)</f>
        <v>52.50060748868831</v>
      </c>
      <c r="X9" s="92">
        <f t="shared" si="0"/>
        <v>-2.6524197908183975E-2</v>
      </c>
    </row>
    <row r="11" spans="1:24" ht="15.75" thickBot="1" x14ac:dyDescent="0.3">
      <c r="A11" s="6" t="s">
        <v>155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-8.8240734695654008E-2</v>
      </c>
      <c r="C13" s="73">
        <f t="shared" si="3"/>
        <v>-3.7535473908690477E-2</v>
      </c>
      <c r="D13" s="80">
        <f t="shared" ref="D13:S17" si="4">(D5-D$4)/D$4</f>
        <v>-6.038765174430126E-2</v>
      </c>
      <c r="E13" s="73">
        <f t="shared" si="4"/>
        <v>-3.4747717023829366E-2</v>
      </c>
      <c r="F13" s="73">
        <f t="shared" si="4"/>
        <v>-0.16394478250556516</v>
      </c>
      <c r="G13" s="73">
        <f t="shared" si="4"/>
        <v>-0.14197551645474044</v>
      </c>
      <c r="H13" s="73">
        <f t="shared" si="4"/>
        <v>-0.10749259262591382</v>
      </c>
      <c r="I13" s="73">
        <f t="shared" si="4"/>
        <v>-7.1153240552314506E-2</v>
      </c>
      <c r="J13" s="73">
        <f t="shared" si="4"/>
        <v>-0.12170313126390729</v>
      </c>
      <c r="K13" s="73">
        <f t="shared" si="4"/>
        <v>-0.15885553286105908</v>
      </c>
      <c r="L13" s="73">
        <f t="shared" si="4"/>
        <v>-0.10153458534136525</v>
      </c>
      <c r="M13" s="73">
        <f t="shared" si="4"/>
        <v>-0.17206320274285816</v>
      </c>
      <c r="N13" s="73">
        <f t="shared" si="4"/>
        <v>-0.20012956485759542</v>
      </c>
      <c r="O13" s="73">
        <f t="shared" si="4"/>
        <v>-0.14392506241615569</v>
      </c>
      <c r="P13" s="73">
        <f t="shared" si="4"/>
        <v>-0.19972037411550328</v>
      </c>
      <c r="Q13" s="73">
        <f t="shared" si="4"/>
        <v>-0.20382840208374872</v>
      </c>
      <c r="R13" s="73">
        <f t="shared" si="4"/>
        <v>-0.20449433208723394</v>
      </c>
      <c r="S13" s="73">
        <f t="shared" si="4"/>
        <v>-0.20922178651659595</v>
      </c>
      <c r="T13" s="89">
        <f t="shared" si="2"/>
        <v>-0.19360776857658657</v>
      </c>
      <c r="V13" s="82">
        <f t="shared" ref="V13:V17" si="5">(V5-V$4)/V$4</f>
        <v>-0.14829121221759142</v>
      </c>
      <c r="X13" s="71"/>
    </row>
    <row r="14" spans="1:24" x14ac:dyDescent="0.25">
      <c r="A14" s="93">
        <v>2010</v>
      </c>
      <c r="B14" s="80">
        <f t="shared" ref="B14:C14" si="6">(B6-B$4)/B$4</f>
        <v>-0.3645948945615981</v>
      </c>
      <c r="C14" s="73">
        <f t="shared" si="6"/>
        <v>-0.38665694434453257</v>
      </c>
      <c r="D14" s="80">
        <f t="shared" si="4"/>
        <v>-0.38700959255265688</v>
      </c>
      <c r="E14" s="73">
        <f t="shared" si="2"/>
        <v>-0.39754970513161081</v>
      </c>
      <c r="F14" s="73">
        <f t="shared" si="2"/>
        <v>-0.49528103966690951</v>
      </c>
      <c r="G14" s="73">
        <f t="shared" si="2"/>
        <v>-0.50804640790196964</v>
      </c>
      <c r="H14" s="73">
        <f t="shared" si="2"/>
        <v>-0.47030576128990087</v>
      </c>
      <c r="I14" s="73">
        <f t="shared" si="2"/>
        <v>-0.45214557197155991</v>
      </c>
      <c r="J14" s="73">
        <f t="shared" si="2"/>
        <v>-0.47734409429892294</v>
      </c>
      <c r="K14" s="73">
        <f t="shared" si="2"/>
        <v>-0.45016404098806234</v>
      </c>
      <c r="L14" s="73">
        <f t="shared" si="2"/>
        <v>-0.43359403328835072</v>
      </c>
      <c r="M14" s="73">
        <f t="shared" si="2"/>
        <v>-0.41923841029478232</v>
      </c>
      <c r="N14" s="73">
        <f t="shared" si="2"/>
        <v>-0.4389577021441376</v>
      </c>
      <c r="O14" s="73">
        <f t="shared" si="2"/>
        <v>-0.45893435276168681</v>
      </c>
      <c r="P14" s="73">
        <f t="shared" si="2"/>
        <v>-0.41636996180071556</v>
      </c>
      <c r="Q14" s="73">
        <f t="shared" si="2"/>
        <v>-0.42373223354128364</v>
      </c>
      <c r="R14" s="73">
        <f t="shared" si="2"/>
        <v>-0.4545365590493029</v>
      </c>
      <c r="S14" s="73">
        <f t="shared" si="2"/>
        <v>-0.4020674047764865</v>
      </c>
      <c r="T14" s="89">
        <f t="shared" si="2"/>
        <v>-0.32852248064324624</v>
      </c>
      <c r="V14" s="82">
        <f t="shared" si="5"/>
        <v>-0.4580413054975116</v>
      </c>
    </row>
    <row r="15" spans="1:24" x14ac:dyDescent="0.25">
      <c r="A15" s="93">
        <v>2013</v>
      </c>
      <c r="B15" s="80">
        <f t="shared" ref="B15:C15" si="7">(B7-B$4)/B$4</f>
        <v>-0.50328066853822551</v>
      </c>
      <c r="C15" s="73">
        <f t="shared" si="7"/>
        <v>-0.42277698190002327</v>
      </c>
      <c r="D15" s="80">
        <f t="shared" si="4"/>
        <v>-0.4873547239642449</v>
      </c>
      <c r="E15" s="73">
        <f t="shared" si="2"/>
        <v>-0.43646071638265105</v>
      </c>
      <c r="F15" s="73">
        <f t="shared" si="2"/>
        <v>-0.5798655943231249</v>
      </c>
      <c r="G15" s="73">
        <f t="shared" si="2"/>
        <v>-0.57054488110616153</v>
      </c>
      <c r="H15" s="73">
        <f t="shared" si="2"/>
        <v>-0.57161833454556632</v>
      </c>
      <c r="I15" s="73">
        <f t="shared" si="2"/>
        <v>-0.53389180222883692</v>
      </c>
      <c r="J15" s="73">
        <f t="shared" si="2"/>
        <v>-0.56946100557842916</v>
      </c>
      <c r="K15" s="73">
        <f t="shared" si="2"/>
        <v>-0.59250285059036201</v>
      </c>
      <c r="L15" s="73">
        <f t="shared" si="2"/>
        <v>-0.53084264344138987</v>
      </c>
      <c r="M15" s="73">
        <f t="shared" si="2"/>
        <v>-0.56405556452156469</v>
      </c>
      <c r="N15" s="73">
        <f t="shared" si="2"/>
        <v>-0.6080979439261045</v>
      </c>
      <c r="O15" s="73">
        <f t="shared" si="2"/>
        <v>-0.54625568402352209</v>
      </c>
      <c r="P15" s="73">
        <f t="shared" si="2"/>
        <v>-0.57165796892336451</v>
      </c>
      <c r="Q15" s="73">
        <f t="shared" si="2"/>
        <v>-0.5938517414022666</v>
      </c>
      <c r="R15" s="73">
        <f t="shared" si="2"/>
        <v>-0.54548755672657645</v>
      </c>
      <c r="S15" s="73">
        <f t="shared" si="2"/>
        <v>-0.60790892939726759</v>
      </c>
      <c r="T15" s="89">
        <f t="shared" si="2"/>
        <v>-0.59471936798651515</v>
      </c>
      <c r="V15" s="82">
        <f t="shared" si="5"/>
        <v>-0.57562995179215937</v>
      </c>
    </row>
    <row r="16" spans="1:24" x14ac:dyDescent="0.25">
      <c r="A16" s="93">
        <v>2016</v>
      </c>
      <c r="B16" s="80">
        <f t="shared" ref="B16:C16" si="8">(B8-B$4)/B$4</f>
        <v>-0.52073404278470536</v>
      </c>
      <c r="C16" s="73">
        <f t="shared" si="8"/>
        <v>-0.44208442469367276</v>
      </c>
      <c r="D16" s="80">
        <f t="shared" si="4"/>
        <v>-0.48699496774108741</v>
      </c>
      <c r="E16" s="73">
        <f t="shared" si="2"/>
        <v>-0.45521638296856781</v>
      </c>
      <c r="F16" s="73">
        <f t="shared" si="2"/>
        <v>-0.58111736175627482</v>
      </c>
      <c r="G16" s="73">
        <f t="shared" si="2"/>
        <v>-0.59029878800491498</v>
      </c>
      <c r="H16" s="73">
        <f t="shared" si="2"/>
        <v>-0.55397693092321065</v>
      </c>
      <c r="I16" s="73">
        <f t="shared" si="2"/>
        <v>-0.53973502955856378</v>
      </c>
      <c r="J16" s="73">
        <f t="shared" si="2"/>
        <v>-0.59721522782790881</v>
      </c>
      <c r="K16" s="73">
        <f t="shared" si="2"/>
        <v>-0.53978865856522651</v>
      </c>
      <c r="L16" s="73">
        <f t="shared" si="2"/>
        <v>-0.54435181888973605</v>
      </c>
      <c r="M16" s="73">
        <f t="shared" si="2"/>
        <v>-0.56675082957302469</v>
      </c>
      <c r="N16" s="73">
        <f t="shared" si="2"/>
        <v>-0.52504459978091778</v>
      </c>
      <c r="O16" s="73">
        <f t="shared" si="2"/>
        <v>-0.54923354126600132</v>
      </c>
      <c r="P16" s="73">
        <f t="shared" si="2"/>
        <v>-0.54459410540166842</v>
      </c>
      <c r="Q16" s="73">
        <f t="shared" si="2"/>
        <v>-0.50605516116365401</v>
      </c>
      <c r="R16" s="73">
        <f t="shared" si="2"/>
        <v>-0.54788838148006502</v>
      </c>
      <c r="S16" s="73">
        <f t="shared" si="2"/>
        <v>-0.61264958215169441</v>
      </c>
      <c r="T16" s="89">
        <f t="shared" si="2"/>
        <v>-0.59857792363406082</v>
      </c>
      <c r="V16" s="82">
        <f t="shared" si="5"/>
        <v>-0.54772881989725231</v>
      </c>
    </row>
    <row r="17" spans="1:32" ht="15.75" thickBot="1" x14ac:dyDescent="0.3">
      <c r="A17" s="81">
        <v>2019</v>
      </c>
      <c r="B17" s="87">
        <f t="shared" ref="B17:C17" si="9">(B9-B$4)/B$4</f>
        <v>-0.4728406345890187</v>
      </c>
      <c r="C17" s="96">
        <f t="shared" si="9"/>
        <v>-0.45930413723390673</v>
      </c>
      <c r="D17" s="87">
        <f t="shared" si="4"/>
        <v>-0.50843350185578151</v>
      </c>
      <c r="E17" s="96">
        <f t="shared" si="2"/>
        <v>-0.47462820126638194</v>
      </c>
      <c r="F17" s="96">
        <f t="shared" si="2"/>
        <v>-0.60299730910023519</v>
      </c>
      <c r="G17" s="96">
        <f t="shared" si="2"/>
        <v>-0.60258746092796611</v>
      </c>
      <c r="H17" s="96">
        <f t="shared" si="2"/>
        <v>-0.57029549658221923</v>
      </c>
      <c r="I17" s="96">
        <f t="shared" si="2"/>
        <v>-0.56029137993399369</v>
      </c>
      <c r="J17" s="96">
        <f t="shared" si="2"/>
        <v>-0.63165175661522865</v>
      </c>
      <c r="K17" s="96">
        <f t="shared" si="2"/>
        <v>-0.54580786567015915</v>
      </c>
      <c r="L17" s="96">
        <f t="shared" si="2"/>
        <v>-0.55736160430883275</v>
      </c>
      <c r="M17" s="96">
        <f t="shared" si="2"/>
        <v>-0.54787596567766828</v>
      </c>
      <c r="N17" s="96">
        <f t="shared" si="2"/>
        <v>-0.52655663029299826</v>
      </c>
      <c r="O17" s="96">
        <f t="shared" si="2"/>
        <v>-0.55662846084841855</v>
      </c>
      <c r="P17" s="96">
        <f t="shared" si="2"/>
        <v>-0.54184239786440291</v>
      </c>
      <c r="Q17" s="96">
        <f t="shared" si="2"/>
        <v>-0.50842252568432567</v>
      </c>
      <c r="R17" s="96">
        <f t="shared" si="2"/>
        <v>-0.54816463291633766</v>
      </c>
      <c r="S17" s="96">
        <f t="shared" si="2"/>
        <v>-0.61590921502771567</v>
      </c>
      <c r="T17" s="97">
        <f t="shared" si="2"/>
        <v>-0.59966252399133613</v>
      </c>
      <c r="V17" s="98">
        <f t="shared" si="5"/>
        <v>-0.55972495018646562</v>
      </c>
    </row>
    <row r="19" spans="1:32" ht="15.75" thickBot="1" x14ac:dyDescent="0.3">
      <c r="A19" s="6" t="s">
        <v>165</v>
      </c>
      <c r="B19" s="6"/>
      <c r="C19" s="6"/>
    </row>
    <row r="20" spans="1:32" ht="91.5" thickBot="1" x14ac:dyDescent="0.3">
      <c r="A20" s="58" t="s">
        <v>62</v>
      </c>
      <c r="B20" s="67" t="s">
        <v>158</v>
      </c>
      <c r="C20" s="68" t="s">
        <v>159</v>
      </c>
      <c r="D20" s="67" t="s">
        <v>129</v>
      </c>
      <c r="E20" s="68" t="s">
        <v>130</v>
      </c>
      <c r="F20" s="68" t="s">
        <v>131</v>
      </c>
      <c r="G20" s="68" t="s">
        <v>132</v>
      </c>
      <c r="H20" s="68" t="s">
        <v>133</v>
      </c>
      <c r="I20" s="68" t="s">
        <v>134</v>
      </c>
      <c r="J20" s="68" t="s">
        <v>135</v>
      </c>
      <c r="K20" s="68" t="s">
        <v>136</v>
      </c>
      <c r="L20" s="68" t="s">
        <v>137</v>
      </c>
      <c r="M20" s="68" t="s">
        <v>138</v>
      </c>
      <c r="N20" s="68" t="s">
        <v>139</v>
      </c>
      <c r="O20" s="68" t="s">
        <v>140</v>
      </c>
      <c r="P20" s="68" t="s">
        <v>141</v>
      </c>
      <c r="Q20" s="68" t="s">
        <v>142</v>
      </c>
      <c r="R20" s="68" t="s">
        <v>143</v>
      </c>
      <c r="S20" s="67" t="s">
        <v>144</v>
      </c>
      <c r="T20" s="63" t="s">
        <v>145</v>
      </c>
      <c r="U20" s="56"/>
      <c r="V20" s="59" t="s">
        <v>146</v>
      </c>
      <c r="X20" s="54" t="s">
        <v>147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148</v>
      </c>
      <c r="X21" s="69" t="s">
        <v>148</v>
      </c>
    </row>
    <row r="22" spans="1:32" x14ac:dyDescent="0.25">
      <c r="A22" s="65">
        <v>2004</v>
      </c>
      <c r="B22" s="60" cm="1">
        <f t="array" ref="B22">INDEX('90.1 Data-IP-Source EUI'!$Y$2:$Y$1825,MATCH(1,INDEX(($A22='90.1 Data-IP-Source EUI'!$A$2:$A$1825)*(B$21='90.1 Data-IP-Source EUI'!$C$2:$C$1825)*($A$20='90.1 Data-IP-Source EUI'!$B$2:$B$1825),0,1),0))</f>
        <v>200.25837498123965</v>
      </c>
      <c r="C22" s="57" cm="1">
        <f t="array" ref="C22">INDEX('90.1 Data-IP-Source EUI'!$Y$2:$Y$1825,MATCH(1,INDEX(($A22='90.1 Data-IP-Source EUI'!$A$2:$A$1825)*(C$21='90.1 Data-IP-Source EUI'!$C$2:$C$1825)*($A$20='90.1 Data-IP-Source EUI'!$B$2:$B$1825),0,1),0))</f>
        <v>176.18446519331189</v>
      </c>
      <c r="D22" s="60" cm="1">
        <f t="array" ref="D22">INDEX('90.1 Data-IP-Source EUI'!$Y$2:$Y$1825,MATCH(1,INDEX(($A22='90.1 Data-IP-Source EUI'!$A$2:$A$1825)*(D$21='90.1 Data-IP-Source EUI'!$C$2:$C$1825)*($A$20='90.1 Data-IP-Source EUI'!$B$2:$B$1825),0,1),0))</f>
        <v>141.63650354919017</v>
      </c>
      <c r="E22" s="57" cm="1">
        <f t="array" ref="E22">INDEX('90.1 Data-IP-Source EUI'!$Y$2:$Y$1825,MATCH(1,INDEX(($A22='90.1 Data-IP-Source EUI'!$A$2:$A$1825)*(E$21='90.1 Data-IP-Source EUI'!$C$2:$C$1825)*($A$20='90.1 Data-IP-Source EUI'!$B$2:$B$1825),0,1),0))</f>
        <v>149.93437074566381</v>
      </c>
      <c r="F22" s="57" cm="1">
        <f t="array" ref="F22">INDEX('90.1 Data-IP-Source EUI'!$Y$2:$Y$1825,MATCH(1,INDEX(($A22='90.1 Data-IP-Source EUI'!$A$2:$A$1825)*(F$21='90.1 Data-IP-Source EUI'!$C$2:$C$1825)*($A$20='90.1 Data-IP-Source EUI'!$B$2:$B$1825),0,1),0))</f>
        <v>130.12572005688256</v>
      </c>
      <c r="G22" s="57" cm="1">
        <f t="array" ref="G22">INDEX('90.1 Data-IP-Source EUI'!$Y$2:$Y$1825,MATCH(1,INDEX(($A22='90.1 Data-IP-Source EUI'!$A$2:$A$1825)*(G$21='90.1 Data-IP-Source EUI'!$C$2:$C$1825)*($A$20='90.1 Data-IP-Source EUI'!$B$2:$B$1825),0,1),0))</f>
        <v>115.39242457599094</v>
      </c>
      <c r="H22" s="57" cm="1">
        <f t="array" ref="H22">INDEX('90.1 Data-IP-Source EUI'!$Y$2:$Y$1825,MATCH(1,INDEX(($A22='90.1 Data-IP-Source EUI'!$A$2:$A$1825)*(H$21='90.1 Data-IP-Source EUI'!$C$2:$C$1825)*($A$20='90.1 Data-IP-Source EUI'!$B$2:$B$1825),0,1),0))</f>
        <v>100.89333030321907</v>
      </c>
      <c r="I22" s="57" cm="1">
        <f t="array" ref="I22">INDEX('90.1 Data-IP-Source EUI'!$Y$2:$Y$1825,MATCH(1,INDEX(($A22='90.1 Data-IP-Source EUI'!$A$2:$A$1825)*(I$21='90.1 Data-IP-Source EUI'!$C$2:$C$1825)*($A$20='90.1 Data-IP-Source EUI'!$B$2:$B$1825),0,1),0))</f>
        <v>90.303174735141894</v>
      </c>
      <c r="J22" s="57" cm="1">
        <f t="array" ref="J22">INDEX('90.1 Data-IP-Source EUI'!$Y$2:$Y$1825,MATCH(1,INDEX(($A22='90.1 Data-IP-Source EUI'!$A$2:$A$1825)*(J$21='90.1 Data-IP-Source EUI'!$C$2:$C$1825)*($A$20='90.1 Data-IP-Source EUI'!$B$2:$B$1825),0,1),0))</f>
        <v>54.429871796903285</v>
      </c>
      <c r="K22" s="57" cm="1">
        <f t="array" ref="K22">INDEX('90.1 Data-IP-Source EUI'!$Y$2:$Y$1825,MATCH(1,INDEX(($A22='90.1 Data-IP-Source EUI'!$A$2:$A$1825)*(K$21='90.1 Data-IP-Source EUI'!$C$2:$C$1825)*($A$20='90.1 Data-IP-Source EUI'!$B$2:$B$1825),0,1),0))</f>
        <v>99.641278381973947</v>
      </c>
      <c r="L22" s="57" cm="1">
        <f t="array" ref="L22">INDEX('90.1 Data-IP-Source EUI'!$Y$2:$Y$1825,MATCH(1,INDEX(($A22='90.1 Data-IP-Source EUI'!$A$2:$A$1825)*(L$21='90.1 Data-IP-Source EUI'!$C$2:$C$1825)*($A$20='90.1 Data-IP-Source EUI'!$B$2:$B$1825),0,1),0))</f>
        <v>81.723683919058487</v>
      </c>
      <c r="M22" s="57" cm="1">
        <f t="array" ref="M22">INDEX('90.1 Data-IP-Source EUI'!$Y$2:$Y$1825,MATCH(1,INDEX(($A22='90.1 Data-IP-Source EUI'!$A$2:$A$1825)*(M$21='90.1 Data-IP-Source EUI'!$C$2:$C$1825)*($A$20='90.1 Data-IP-Source EUI'!$B$2:$B$1825),0,1),0))</f>
        <v>65.944210653661074</v>
      </c>
      <c r="N22" s="57" cm="1">
        <f t="array" ref="N22">INDEX('90.1 Data-IP-Source EUI'!$Y$2:$Y$1825,MATCH(1,INDEX(($A22='90.1 Data-IP-Source EUI'!$A$2:$A$1825)*(N$21='90.1 Data-IP-Source EUI'!$C$2:$C$1825)*($A$20='90.1 Data-IP-Source EUI'!$B$2:$B$1825),0,1),0))</f>
        <v>98.869769772562734</v>
      </c>
      <c r="O22" s="57" cm="1">
        <f t="array" ref="O22">INDEX('90.1 Data-IP-Source EUI'!$Y$2:$Y$1825,MATCH(1,INDEX(($A22='90.1 Data-IP-Source EUI'!$A$2:$A$1825)*(O$21='90.1 Data-IP-Source EUI'!$C$2:$C$1825)*($A$20='90.1 Data-IP-Source EUI'!$B$2:$B$1825),0,1),0))</f>
        <v>87.879711529151407</v>
      </c>
      <c r="P22" s="57" cm="1">
        <f t="array" ref="P22">INDEX('90.1 Data-IP-Source EUI'!$Y$2:$Y$1825,MATCH(1,INDEX(($A22='90.1 Data-IP-Source EUI'!$A$2:$A$1825)*(P$21='90.1 Data-IP-Source EUI'!$C$2:$C$1825)*($A$20='90.1 Data-IP-Source EUI'!$B$2:$B$1825),0,1),0))</f>
        <v>62.650626339966152</v>
      </c>
      <c r="Q22" s="57" cm="1">
        <f t="array" ref="Q22">INDEX('90.1 Data-IP-Source EUI'!$Y$2:$Y$1825,MATCH(1,INDEX(($A22='90.1 Data-IP-Source EUI'!$A$2:$A$1825)*(Q$21='90.1 Data-IP-Source EUI'!$C$2:$C$1825)*($A$20='90.1 Data-IP-Source EUI'!$B$2:$B$1825),0,1),0))</f>
        <v>126.67984819424161</v>
      </c>
      <c r="R22" s="57" cm="1">
        <f t="array" ref="R22">INDEX('90.1 Data-IP-Source EUI'!$Y$2:$Y$1825,MATCH(1,INDEX(($A22='90.1 Data-IP-Source EUI'!$A$2:$A$1825)*(R$21='90.1 Data-IP-Source EUI'!$C$2:$C$1825)*($A$20='90.1 Data-IP-Source EUI'!$B$2:$B$1825),0,1),0))</f>
        <v>100.61594110581939</v>
      </c>
      <c r="S22" s="57" cm="1">
        <f t="array" ref="S22">INDEX('90.1 Data-IP-Source EUI'!$Y$2:$Y$1825,MATCH(1,INDEX(($A22='90.1 Data-IP-Source EUI'!$A$2:$A$1825)*(S$21='90.1 Data-IP-Source EUI'!$C$2:$C$1825)*($A$20='90.1 Data-IP-Source EUI'!$B$2:$B$1825),0,1),0))</f>
        <v>136.13788473101982</v>
      </c>
      <c r="T22" s="66" cm="1">
        <f t="array" ref="T22">INDEX('90.1 Data-IP-Source EUI'!$Y$2:$Y$1825,MATCH(1,INDEX(($A22='90.1 Data-IP-Source EUI'!$A$2:$A$1825)*(T$21='90.1 Data-IP-Source EUI'!$C$2:$C$1825)*($A$20='90.1 Data-IP-Source EUI'!$B$2:$B$1825),0,1),0))</f>
        <v>160.1521907716986</v>
      </c>
      <c r="U22" s="56"/>
      <c r="V22" s="84">
        <f>SUMPRODUCT(D22:T22,Weights!$B$41:$R$41)</f>
        <v>104.37254156237572</v>
      </c>
      <c r="X22" s="77">
        <f>(V22-V22)/V22</f>
        <v>0</v>
      </c>
      <c r="AA22" s="133" t="s">
        <v>21</v>
      </c>
      <c r="AB22" s="133"/>
      <c r="AC22" s="133"/>
      <c r="AD22" s="133"/>
      <c r="AE22" s="133"/>
      <c r="AF22" s="133"/>
    </row>
    <row r="23" spans="1:32" x14ac:dyDescent="0.25">
      <c r="A23" s="93">
        <v>2007</v>
      </c>
      <c r="B23" s="86" cm="1">
        <f t="array" ref="B23">INDEX('90.1 Data-IP-Source EUI'!$Y$2:$Y$1825,MATCH(1,INDEX(($A23='90.1 Data-IP-Source EUI'!$A$2:$A$1825)*(B$21='90.1 Data-IP-Source EUI'!$C$2:$C$1825)*($A$20='90.1 Data-IP-Source EUI'!$B$2:$B$1825),0,1),0))</f>
        <v>194.61911664521472</v>
      </c>
      <c r="C23" s="75" cm="1">
        <f t="array" ref="C23">INDEX('90.1 Data-IP-Source EUI'!$Y$2:$Y$1825,MATCH(1,INDEX(($A23='90.1 Data-IP-Source EUI'!$A$2:$A$1825)*(C$21='90.1 Data-IP-Source EUI'!$C$2:$C$1825)*($A$20='90.1 Data-IP-Source EUI'!$B$2:$B$1825),0,1),0))</f>
        <v>172.32089951052782</v>
      </c>
      <c r="D23" s="86" cm="1">
        <f t="array" ref="D23">INDEX('90.1 Data-IP-Source EUI'!$Y$2:$Y$1825,MATCH(1,INDEX(($A23='90.1 Data-IP-Source EUI'!$A$2:$A$1825)*(D$21='90.1 Data-IP-Source EUI'!$C$2:$C$1825)*($A$20='90.1 Data-IP-Source EUI'!$B$2:$B$1825),0,1),0))</f>
        <v>140.40512539821998</v>
      </c>
      <c r="E23" s="75" cm="1">
        <f t="array" ref="E23">INDEX('90.1 Data-IP-Source EUI'!$Y$2:$Y$1825,MATCH(1,INDEX(($A23='90.1 Data-IP-Source EUI'!$A$2:$A$1825)*(E$21='90.1 Data-IP-Source EUI'!$C$2:$C$1825)*($A$20='90.1 Data-IP-Source EUI'!$B$2:$B$1825),0,1),0))</f>
        <v>147.80413832895837</v>
      </c>
      <c r="F23" s="75" cm="1">
        <f t="array" ref="F23">INDEX('90.1 Data-IP-Source EUI'!$Y$2:$Y$1825,MATCH(1,INDEX(($A23='90.1 Data-IP-Source EUI'!$A$2:$A$1825)*(F$21='90.1 Data-IP-Source EUI'!$C$2:$C$1825)*($A$20='90.1 Data-IP-Source EUI'!$B$2:$B$1825),0,1),0))</f>
        <v>124.74895335145868</v>
      </c>
      <c r="G23" s="75" cm="1">
        <f t="array" ref="G23">INDEX('90.1 Data-IP-Source EUI'!$Y$2:$Y$1825,MATCH(1,INDEX(($A23='90.1 Data-IP-Source EUI'!$A$2:$A$1825)*(G$21='90.1 Data-IP-Source EUI'!$C$2:$C$1825)*($A$20='90.1 Data-IP-Source EUI'!$B$2:$B$1825),0,1),0))</f>
        <v>111.65875227988573</v>
      </c>
      <c r="H23" s="75" cm="1">
        <f t="array" ref="H23">INDEX('90.1 Data-IP-Source EUI'!$Y$2:$Y$1825,MATCH(1,INDEX(($A23='90.1 Data-IP-Source EUI'!$A$2:$A$1825)*(H$21='90.1 Data-IP-Source EUI'!$C$2:$C$1825)*($A$20='90.1 Data-IP-Source EUI'!$B$2:$B$1825),0,1),0))</f>
        <v>87.751843941956068</v>
      </c>
      <c r="I23" s="75" cm="1">
        <f t="array" ref="I23">INDEX('90.1 Data-IP-Source EUI'!$Y$2:$Y$1825,MATCH(1,INDEX(($A23='90.1 Data-IP-Source EUI'!$A$2:$A$1825)*(I$21='90.1 Data-IP-Source EUI'!$C$2:$C$1825)*($A$20='90.1 Data-IP-Source EUI'!$B$2:$B$1825),0,1),0))</f>
        <v>80.457643070957843</v>
      </c>
      <c r="J23" s="75" cm="1">
        <f t="array" ref="J23">INDEX('90.1 Data-IP-Source EUI'!$Y$2:$Y$1825,MATCH(1,INDEX(($A23='90.1 Data-IP-Source EUI'!$A$2:$A$1825)*(J$21='90.1 Data-IP-Source EUI'!$C$2:$C$1825)*($A$20='90.1 Data-IP-Source EUI'!$B$2:$B$1825),0,1),0))</f>
        <v>53.490718064877896</v>
      </c>
      <c r="K23" s="75" cm="1">
        <f t="array" ref="K23">INDEX('90.1 Data-IP-Source EUI'!$Y$2:$Y$1825,MATCH(1,INDEX(($A23='90.1 Data-IP-Source EUI'!$A$2:$A$1825)*(K$21='90.1 Data-IP-Source EUI'!$C$2:$C$1825)*($A$20='90.1 Data-IP-Source EUI'!$B$2:$B$1825),0,1),0))</f>
        <v>80.30831186652739</v>
      </c>
      <c r="L23" s="75" cm="1">
        <f t="array" ref="L23">INDEX('90.1 Data-IP-Source EUI'!$Y$2:$Y$1825,MATCH(1,INDEX(($A23='90.1 Data-IP-Source EUI'!$A$2:$A$1825)*(L$21='90.1 Data-IP-Source EUI'!$C$2:$C$1825)*($A$20='90.1 Data-IP-Source EUI'!$B$2:$B$1825),0,1),0))</f>
        <v>69.217200813654671</v>
      </c>
      <c r="M23" s="75" cm="1">
        <f t="array" ref="M23">INDEX('90.1 Data-IP-Source EUI'!$Y$2:$Y$1825,MATCH(1,INDEX(($A23='90.1 Data-IP-Source EUI'!$A$2:$A$1825)*(M$21='90.1 Data-IP-Source EUI'!$C$2:$C$1825)*($A$20='90.1 Data-IP-Source EUI'!$B$2:$B$1825),0,1),0))</f>
        <v>51.179059275796803</v>
      </c>
      <c r="N23" s="75" cm="1">
        <f t="array" ref="N23">INDEX('90.1 Data-IP-Source EUI'!$Y$2:$Y$1825,MATCH(1,INDEX(($A23='90.1 Data-IP-Source EUI'!$A$2:$A$1825)*(N$21='90.1 Data-IP-Source EUI'!$C$2:$C$1825)*($A$20='90.1 Data-IP-Source EUI'!$B$2:$B$1825),0,1),0))</f>
        <v>78.387020299025295</v>
      </c>
      <c r="O23" s="75" cm="1">
        <f t="array" ref="O23">INDEX('90.1 Data-IP-Source EUI'!$Y$2:$Y$1825,MATCH(1,INDEX(($A23='90.1 Data-IP-Source EUI'!$A$2:$A$1825)*(O$21='90.1 Data-IP-Source EUI'!$C$2:$C$1825)*($A$20='90.1 Data-IP-Source EUI'!$B$2:$B$1825),0,1),0))</f>
        <v>72.866180453041466</v>
      </c>
      <c r="P23" s="75" cm="1">
        <f t="array" ref="P23">INDEX('90.1 Data-IP-Source EUI'!$Y$2:$Y$1825,MATCH(1,INDEX(($A23='90.1 Data-IP-Source EUI'!$A$2:$A$1825)*(P$21='90.1 Data-IP-Source EUI'!$C$2:$C$1825)*($A$20='90.1 Data-IP-Source EUI'!$B$2:$B$1825),0,1),0))</f>
        <v>47.760379632423891</v>
      </c>
      <c r="Q23" s="75" cm="1">
        <f t="array" ref="Q23">INDEX('90.1 Data-IP-Source EUI'!$Y$2:$Y$1825,MATCH(1,INDEX(($A23='90.1 Data-IP-Source EUI'!$A$2:$A$1825)*(Q$21='90.1 Data-IP-Source EUI'!$C$2:$C$1825)*($A$20='90.1 Data-IP-Source EUI'!$B$2:$B$1825),0,1),0))</f>
        <v>95.421338805770787</v>
      </c>
      <c r="R23" s="75" cm="1">
        <f t="array" ref="R23">INDEX('90.1 Data-IP-Source EUI'!$Y$2:$Y$1825,MATCH(1,INDEX(($A23='90.1 Data-IP-Source EUI'!$A$2:$A$1825)*(R$21='90.1 Data-IP-Source EUI'!$C$2:$C$1825)*($A$20='90.1 Data-IP-Source EUI'!$B$2:$B$1825),0,1),0))</f>
        <v>77.283262039243709</v>
      </c>
      <c r="S23" s="75" cm="1">
        <f t="array" ref="S23">INDEX('90.1 Data-IP-Source EUI'!$Y$2:$Y$1825,MATCH(1,INDEX(($A23='90.1 Data-IP-Source EUI'!$A$2:$A$1825)*(S$21='90.1 Data-IP-Source EUI'!$C$2:$C$1825)*($A$20='90.1 Data-IP-Source EUI'!$B$2:$B$1825),0,1),0))</f>
        <v>100.907434231792</v>
      </c>
      <c r="T23" s="91" cm="1">
        <f t="array" ref="T23">INDEX('90.1 Data-IP-Source EUI'!$Y$2:$Y$1825,MATCH(1,INDEX(($A23='90.1 Data-IP-Source EUI'!$A$2:$A$1825)*(T$21='90.1 Data-IP-Source EUI'!$C$2:$C$1825)*($A$20='90.1 Data-IP-Source EUI'!$B$2:$B$1825),0,1),0))</f>
        <v>123.01644573873583</v>
      </c>
      <c r="U23" s="56"/>
      <c r="V23" s="72">
        <f>SUMPRODUCT(D23:T23,Weights!$B$41:$R$41)</f>
        <v>90.341040138662706</v>
      </c>
      <c r="X23" s="88">
        <f>(V23-V22)/V22</f>
        <v>-0.13443671308250574</v>
      </c>
      <c r="Z23" s="103" t="s">
        <v>22</v>
      </c>
      <c r="AA23" s="103">
        <v>2004</v>
      </c>
      <c r="AB23" s="103">
        <v>2007</v>
      </c>
      <c r="AC23" s="103">
        <v>2010</v>
      </c>
      <c r="AD23" s="103">
        <v>2013</v>
      </c>
      <c r="AE23" s="103">
        <v>2016</v>
      </c>
      <c r="AF23" s="103">
        <v>2019</v>
      </c>
    </row>
    <row r="24" spans="1:32" x14ac:dyDescent="0.25">
      <c r="A24" s="93">
        <v>2010</v>
      </c>
      <c r="B24" s="86" cm="1">
        <f t="array" ref="B24">INDEX('90.1 Data-IP-Source EUI'!$Y$2:$Y$1825,MATCH(1,INDEX(($A24='90.1 Data-IP-Source EUI'!$A$2:$A$1825)*(B$21='90.1 Data-IP-Source EUI'!$C$2:$C$1825)*($A$20='90.1 Data-IP-Source EUI'!$B$2:$B$1825),0,1),0))</f>
        <v>147.66532030350689</v>
      </c>
      <c r="C24" s="75" cm="1">
        <f t="array" ref="C24">INDEX('90.1 Data-IP-Source EUI'!$Y$2:$Y$1825,MATCH(1,INDEX(($A24='90.1 Data-IP-Source EUI'!$A$2:$A$1825)*(C$21='90.1 Data-IP-Source EUI'!$C$2:$C$1825)*($A$20='90.1 Data-IP-Source EUI'!$B$2:$B$1825),0,1),0))</f>
        <v>125.9767887755301</v>
      </c>
      <c r="D24" s="86" cm="1">
        <f t="array" ref="D24">INDEX('90.1 Data-IP-Source EUI'!$Y$2:$Y$1825,MATCH(1,INDEX(($A24='90.1 Data-IP-Source EUI'!$A$2:$A$1825)*(D$21='90.1 Data-IP-Source EUI'!$C$2:$C$1825)*($A$20='90.1 Data-IP-Source EUI'!$B$2:$B$1825),0,1),0))</f>
        <v>101.65873792408388</v>
      </c>
      <c r="E24" s="75" cm="1">
        <f t="array" ref="E24">INDEX('90.1 Data-IP-Source EUI'!$Y$2:$Y$1825,MATCH(1,INDEX(($A24='90.1 Data-IP-Source EUI'!$A$2:$A$1825)*(E$21='90.1 Data-IP-Source EUI'!$C$2:$C$1825)*($A$20='90.1 Data-IP-Source EUI'!$B$2:$B$1825),0,1),0))</f>
        <v>108.91416847250692</v>
      </c>
      <c r="F24" s="75" cm="1">
        <f t="array" ref="F24">INDEX('90.1 Data-IP-Source EUI'!$Y$2:$Y$1825,MATCH(1,INDEX(($A24='90.1 Data-IP-Source EUI'!$A$2:$A$1825)*(F$21='90.1 Data-IP-Source EUI'!$C$2:$C$1825)*($A$20='90.1 Data-IP-Source EUI'!$B$2:$B$1825),0,1),0))</f>
        <v>87.350073857782107</v>
      </c>
      <c r="G24" s="75" cm="1">
        <f t="array" ref="G24">INDEX('90.1 Data-IP-Source EUI'!$Y$2:$Y$1825,MATCH(1,INDEX(($A24='90.1 Data-IP-Source EUI'!$A$2:$A$1825)*(G$21='90.1 Data-IP-Source EUI'!$C$2:$C$1825)*($A$20='90.1 Data-IP-Source EUI'!$B$2:$B$1825),0,1),0))</f>
        <v>77.139272727774468</v>
      </c>
      <c r="H24" s="75" cm="1">
        <f t="array" ref="H24">INDEX('90.1 Data-IP-Source EUI'!$Y$2:$Y$1825,MATCH(1,INDEX(($A24='90.1 Data-IP-Source EUI'!$A$2:$A$1825)*(H$21='90.1 Data-IP-Source EUI'!$C$2:$C$1825)*($A$20='90.1 Data-IP-Source EUI'!$B$2:$B$1825),0,1),0))</f>
        <v>61.80847760970056</v>
      </c>
      <c r="I24" s="75" cm="1">
        <f t="array" ref="I24">INDEX('90.1 Data-IP-Source EUI'!$Y$2:$Y$1825,MATCH(1,INDEX(($A24='90.1 Data-IP-Source EUI'!$A$2:$A$1825)*(I$21='90.1 Data-IP-Source EUI'!$C$2:$C$1825)*($A$20='90.1 Data-IP-Source EUI'!$B$2:$B$1825),0,1),0))</f>
        <v>57.534166232512753</v>
      </c>
      <c r="J24" s="75" cm="1">
        <f t="array" ref="J24">INDEX('90.1 Data-IP-Source EUI'!$Y$2:$Y$1825,MATCH(1,INDEX(($A24='90.1 Data-IP-Source EUI'!$A$2:$A$1825)*(J$21='90.1 Data-IP-Source EUI'!$C$2:$C$1825)*($A$20='90.1 Data-IP-Source EUI'!$B$2:$B$1825),0,1),0))</f>
        <v>40.205851943373048</v>
      </c>
      <c r="K24" s="75" cm="1">
        <f t="array" ref="K24">INDEX('90.1 Data-IP-Source EUI'!$Y$2:$Y$1825,MATCH(1,INDEX(($A24='90.1 Data-IP-Source EUI'!$A$2:$A$1825)*(K$21='90.1 Data-IP-Source EUI'!$C$2:$C$1825)*($A$20='90.1 Data-IP-Source EUI'!$B$2:$B$1825),0,1),0))</f>
        <v>61.574063248214571</v>
      </c>
      <c r="L24" s="75" cm="1">
        <f t="array" ref="L24">INDEX('90.1 Data-IP-Source EUI'!$Y$2:$Y$1825,MATCH(1,INDEX(($A24='90.1 Data-IP-Source EUI'!$A$2:$A$1825)*(L$21='90.1 Data-IP-Source EUI'!$C$2:$C$1825)*($A$20='90.1 Data-IP-Source EUI'!$B$2:$B$1825),0,1),0))</f>
        <v>54.042556965230197</v>
      </c>
      <c r="M24" s="75" cm="1">
        <f t="array" ref="M24">INDEX('90.1 Data-IP-Source EUI'!$Y$2:$Y$1825,MATCH(1,INDEX(($A24='90.1 Data-IP-Source EUI'!$A$2:$A$1825)*(M$21='90.1 Data-IP-Source EUI'!$C$2:$C$1825)*($A$20='90.1 Data-IP-Source EUI'!$B$2:$B$1825),0,1),0))</f>
        <v>45.567326369144105</v>
      </c>
      <c r="N24" s="75" cm="1">
        <f t="array" ref="N24">INDEX('90.1 Data-IP-Source EUI'!$Y$2:$Y$1825,MATCH(1,INDEX(($A24='90.1 Data-IP-Source EUI'!$A$2:$A$1825)*(N$21='90.1 Data-IP-Source EUI'!$C$2:$C$1825)*($A$20='90.1 Data-IP-Source EUI'!$B$2:$B$1825),0,1),0))</f>
        <v>63.222810434257894</v>
      </c>
      <c r="O24" s="75" cm="1">
        <f t="array" ref="O24">INDEX('90.1 Data-IP-Source EUI'!$Y$2:$Y$1825,MATCH(1,INDEX(($A24='90.1 Data-IP-Source EUI'!$A$2:$A$1825)*(O$21='90.1 Data-IP-Source EUI'!$C$2:$C$1825)*($A$20='90.1 Data-IP-Source EUI'!$B$2:$B$1825),0,1),0))</f>
        <v>56.42833625681105</v>
      </c>
      <c r="P24" s="75" cm="1">
        <f t="array" ref="P24">INDEX('90.1 Data-IP-Source EUI'!$Y$2:$Y$1825,MATCH(1,INDEX(($A24='90.1 Data-IP-Source EUI'!$A$2:$A$1825)*(P$21='90.1 Data-IP-Source EUI'!$C$2:$C$1825)*($A$20='90.1 Data-IP-Source EUI'!$B$2:$B$1825),0,1),0))</f>
        <v>43.944471840836933</v>
      </c>
      <c r="Q24" s="75" cm="1">
        <f t="array" ref="Q24">INDEX('90.1 Data-IP-Source EUI'!$Y$2:$Y$1825,MATCH(1,INDEX(($A24='90.1 Data-IP-Source EUI'!$A$2:$A$1825)*(Q$21='90.1 Data-IP-Source EUI'!$C$2:$C$1825)*($A$20='90.1 Data-IP-Source EUI'!$B$2:$B$1825),0,1),0))</f>
        <v>78.812128991804911</v>
      </c>
      <c r="R24" s="75" cm="1">
        <f t="array" ref="R24">INDEX('90.1 Data-IP-Source EUI'!$Y$2:$Y$1825,MATCH(1,INDEX(($A24='90.1 Data-IP-Source EUI'!$A$2:$A$1825)*(R$21='90.1 Data-IP-Source EUI'!$C$2:$C$1825)*($A$20='90.1 Data-IP-Source EUI'!$B$2:$B$1825),0,1),0))</f>
        <v>63.845123061038258</v>
      </c>
      <c r="S24" s="75" cm="1">
        <f t="array" ref="S24">INDEX('90.1 Data-IP-Source EUI'!$Y$2:$Y$1825,MATCH(1,INDEX(($A24='90.1 Data-IP-Source EUI'!$A$2:$A$1825)*(S$21='90.1 Data-IP-Source EUI'!$C$2:$C$1825)*($A$20='90.1 Data-IP-Source EUI'!$B$2:$B$1825),0,1),0))</f>
        <v>85.061468489897607</v>
      </c>
      <c r="T24" s="91" cm="1">
        <f t="array" ref="T24">INDEX('90.1 Data-IP-Source EUI'!$Y$2:$Y$1825,MATCH(1,INDEX(($A24='90.1 Data-IP-Source EUI'!$A$2:$A$1825)*(T$21='90.1 Data-IP-Source EUI'!$C$2:$C$1825)*($A$20='90.1 Data-IP-Source EUI'!$B$2:$B$1825),0,1),0))</f>
        <v>108.90277824746337</v>
      </c>
      <c r="U24" s="56"/>
      <c r="V24" s="72">
        <f>SUMPRODUCT(D24:T24,Weights!$B$41:$R$41)</f>
        <v>67.259699627277783</v>
      </c>
      <c r="X24" s="88">
        <f t="shared" ref="X24:X27" si="10">(V24-V23)/V23</f>
        <v>-0.25549119731140824</v>
      </c>
      <c r="Z24" s="102" t="str">
        <f>A2</f>
        <v>Stand-Alone Retail</v>
      </c>
      <c r="AA24" s="9">
        <f>V4</f>
        <v>119.24502083623273</v>
      </c>
      <c r="AB24" s="9">
        <f>V5</f>
        <v>101.56203214551583</v>
      </c>
      <c r="AC24" s="9">
        <f>V6</f>
        <v>64.625875818326719</v>
      </c>
      <c r="AD24" s="9">
        <f>V7</f>
        <v>50.604015240817048</v>
      </c>
      <c r="AE24" s="9">
        <f>V8</f>
        <v>53.9310862949797</v>
      </c>
      <c r="AF24" s="9">
        <f>V9</f>
        <v>52.50060748868831</v>
      </c>
    </row>
    <row r="25" spans="1:32" x14ac:dyDescent="0.25">
      <c r="A25" s="93">
        <v>2013</v>
      </c>
      <c r="B25" s="86" cm="1">
        <f t="array" ref="B25">INDEX('90.1 Data-IP-Source EUI'!$Y$2:$Y$1825,MATCH(1,INDEX(($A25='90.1 Data-IP-Source EUI'!$A$2:$A$1825)*(B$21='90.1 Data-IP-Source EUI'!$C$2:$C$1825)*($A$20='90.1 Data-IP-Source EUI'!$B$2:$B$1825),0,1),0))</f>
        <v>114.73696112447486</v>
      </c>
      <c r="C25" s="75" cm="1">
        <f t="array" ref="C25">INDEX('90.1 Data-IP-Source EUI'!$Y$2:$Y$1825,MATCH(1,INDEX(($A25='90.1 Data-IP-Source EUI'!$A$2:$A$1825)*(C$21='90.1 Data-IP-Source EUI'!$C$2:$C$1825)*($A$20='90.1 Data-IP-Source EUI'!$B$2:$B$1825),0,1),0))</f>
        <v>105.02868506314211</v>
      </c>
      <c r="D25" s="86" cm="1">
        <f t="array" ref="D25">INDEX('90.1 Data-IP-Source EUI'!$Y$2:$Y$1825,MATCH(1,INDEX(($A25='90.1 Data-IP-Source EUI'!$A$2:$A$1825)*(D$21='90.1 Data-IP-Source EUI'!$C$2:$C$1825)*($A$20='90.1 Data-IP-Source EUI'!$B$2:$B$1825),0,1),0))</f>
        <v>76.301419922468909</v>
      </c>
      <c r="E25" s="75" cm="1">
        <f t="array" ref="E25">INDEX('90.1 Data-IP-Source EUI'!$Y$2:$Y$1825,MATCH(1,INDEX(($A25='90.1 Data-IP-Source EUI'!$A$2:$A$1825)*(E$21='90.1 Data-IP-Source EUI'!$C$2:$C$1825)*($A$20='90.1 Data-IP-Source EUI'!$B$2:$B$1825),0,1),0))</f>
        <v>86.795061247030844</v>
      </c>
      <c r="F25" s="75" cm="1">
        <f t="array" ref="F25">INDEX('90.1 Data-IP-Source EUI'!$Y$2:$Y$1825,MATCH(1,INDEX(($A25='90.1 Data-IP-Source EUI'!$A$2:$A$1825)*(F$21='90.1 Data-IP-Source EUI'!$C$2:$C$1825)*($A$20='90.1 Data-IP-Source EUI'!$B$2:$B$1825),0,1),0))</f>
        <v>64.999190149041212</v>
      </c>
      <c r="G25" s="75" cm="1">
        <f t="array" ref="G25">INDEX('90.1 Data-IP-Source EUI'!$Y$2:$Y$1825,MATCH(1,INDEX(($A25='90.1 Data-IP-Source EUI'!$A$2:$A$1825)*(G$21='90.1 Data-IP-Source EUI'!$C$2:$C$1825)*($A$20='90.1 Data-IP-Source EUI'!$B$2:$B$1825),0,1),0))</f>
        <v>56.070911340370259</v>
      </c>
      <c r="H25" s="75" cm="1">
        <f t="array" ref="H25">INDEX('90.1 Data-IP-Source EUI'!$Y$2:$Y$1825,MATCH(1,INDEX(($A25='90.1 Data-IP-Source EUI'!$A$2:$A$1825)*(H$21='90.1 Data-IP-Source EUI'!$C$2:$C$1825)*($A$20='90.1 Data-IP-Source EUI'!$B$2:$B$1825),0,1),0))</f>
        <v>46.065900096759442</v>
      </c>
      <c r="I25" s="75" cm="1">
        <f t="array" ref="I25">INDEX('90.1 Data-IP-Source EUI'!$Y$2:$Y$1825,MATCH(1,INDEX(($A25='90.1 Data-IP-Source EUI'!$A$2:$A$1825)*(I$21='90.1 Data-IP-Source EUI'!$C$2:$C$1825)*($A$20='90.1 Data-IP-Source EUI'!$B$2:$B$1825),0,1),0))</f>
        <v>40.924252085684238</v>
      </c>
      <c r="J25" s="75" cm="1">
        <f t="array" ref="J25">INDEX('90.1 Data-IP-Source EUI'!$Y$2:$Y$1825,MATCH(1,INDEX(($A25='90.1 Data-IP-Source EUI'!$A$2:$A$1825)*(J$21='90.1 Data-IP-Source EUI'!$C$2:$C$1825)*($A$20='90.1 Data-IP-Source EUI'!$B$2:$B$1825),0,1),0))</f>
        <v>32.288677501658178</v>
      </c>
      <c r="K25" s="75" cm="1">
        <f t="array" ref="K25">INDEX('90.1 Data-IP-Source EUI'!$Y$2:$Y$1825,MATCH(1,INDEX(($A25='90.1 Data-IP-Source EUI'!$A$2:$A$1825)*(K$21='90.1 Data-IP-Source EUI'!$C$2:$C$1825)*($A$20='90.1 Data-IP-Source EUI'!$B$2:$B$1825),0,1),0))</f>
        <v>47.695571741523594</v>
      </c>
      <c r="L25" s="75" cm="1">
        <f t="array" ref="L25">INDEX('90.1 Data-IP-Source EUI'!$Y$2:$Y$1825,MATCH(1,INDEX(($A25='90.1 Data-IP-Source EUI'!$A$2:$A$1825)*(L$21='90.1 Data-IP-Source EUI'!$C$2:$C$1825)*($A$20='90.1 Data-IP-Source EUI'!$B$2:$B$1825),0,1),0))</f>
        <v>40.702617658640037</v>
      </c>
      <c r="M25" s="75" cm="1">
        <f t="array" ref="M25">INDEX('90.1 Data-IP-Source EUI'!$Y$2:$Y$1825,MATCH(1,INDEX(($A25='90.1 Data-IP-Source EUI'!$A$2:$A$1825)*(M$21='90.1 Data-IP-Source EUI'!$C$2:$C$1825)*($A$20='90.1 Data-IP-Source EUI'!$B$2:$B$1825),0,1),0))</f>
        <v>37.649043192922989</v>
      </c>
      <c r="N25" s="75" cm="1">
        <f t="array" ref="N25">INDEX('90.1 Data-IP-Source EUI'!$Y$2:$Y$1825,MATCH(1,INDEX(($A25='90.1 Data-IP-Source EUI'!$A$2:$A$1825)*(N$21='90.1 Data-IP-Source EUI'!$C$2:$C$1825)*($A$20='90.1 Data-IP-Source EUI'!$B$2:$B$1825),0,1),0))</f>
        <v>52.949123584912272</v>
      </c>
      <c r="O25" s="75" cm="1">
        <f t="array" ref="O25">INDEX('90.1 Data-IP-Source EUI'!$Y$2:$Y$1825,MATCH(1,INDEX(($A25='90.1 Data-IP-Source EUI'!$A$2:$A$1825)*(O$21='90.1 Data-IP-Source EUI'!$C$2:$C$1825)*($A$20='90.1 Data-IP-Source EUI'!$B$2:$B$1825),0,1),0))</f>
        <v>45.038683694318813</v>
      </c>
      <c r="P25" s="75" cm="1">
        <f t="array" ref="P25">INDEX('90.1 Data-IP-Source EUI'!$Y$2:$Y$1825,MATCH(1,INDEX(($A25='90.1 Data-IP-Source EUI'!$A$2:$A$1825)*(P$21='90.1 Data-IP-Source EUI'!$C$2:$C$1825)*($A$20='90.1 Data-IP-Source EUI'!$B$2:$B$1825),0,1),0))</f>
        <v>37.437424446585766</v>
      </c>
      <c r="Q25" s="75" cm="1">
        <f t="array" ref="Q25">INDEX('90.1 Data-IP-Source EUI'!$Y$2:$Y$1825,MATCH(1,INDEX(($A25='90.1 Data-IP-Source EUI'!$A$2:$A$1825)*(Q$21='90.1 Data-IP-Source EUI'!$C$2:$C$1825)*($A$20='90.1 Data-IP-Source EUI'!$B$2:$B$1825),0,1),0))</f>
        <v>64.138620081405335</v>
      </c>
      <c r="R25" s="75" cm="1">
        <f t="array" ref="R25">INDEX('90.1 Data-IP-Source EUI'!$Y$2:$Y$1825,MATCH(1,INDEX(($A25='90.1 Data-IP-Source EUI'!$A$2:$A$1825)*(R$21='90.1 Data-IP-Source EUI'!$C$2:$C$1825)*($A$20='90.1 Data-IP-Source EUI'!$B$2:$B$1825),0,1),0))</f>
        <v>56.987055882628837</v>
      </c>
      <c r="S25" s="75" cm="1">
        <f t="array" ref="S25">INDEX('90.1 Data-IP-Source EUI'!$Y$2:$Y$1825,MATCH(1,INDEX(($A25='90.1 Data-IP-Source EUI'!$A$2:$A$1825)*(S$21='90.1 Data-IP-Source EUI'!$C$2:$C$1825)*($A$20='90.1 Data-IP-Source EUI'!$B$2:$B$1825),0,1),0))</f>
        <v>69.064368586244939</v>
      </c>
      <c r="T25" s="91" cm="1">
        <f t="array" ref="T25">INDEX('90.1 Data-IP-Source EUI'!$Y$2:$Y$1825,MATCH(1,INDEX(($A25='90.1 Data-IP-Source EUI'!$A$2:$A$1825)*(T$21='90.1 Data-IP-Source EUI'!$C$2:$C$1825)*($A$20='90.1 Data-IP-Source EUI'!$B$2:$B$1825),0,1),0))</f>
        <v>84.607182639782565</v>
      </c>
      <c r="U25" s="56"/>
      <c r="V25" s="72">
        <f>SUMPRODUCT(D25:T25,Weights!$B$41:$R$41)</f>
        <v>51.884471314719107</v>
      </c>
      <c r="X25" s="88">
        <f t="shared" si="10"/>
        <v>-0.22859495950414729</v>
      </c>
      <c r="Z25" s="102" t="str">
        <f>A20</f>
        <v>Strip Mall</v>
      </c>
      <c r="AA25" s="9">
        <f>V22</f>
        <v>104.37254156237572</v>
      </c>
      <c r="AB25" s="9">
        <f>V23</f>
        <v>90.341040138662706</v>
      </c>
      <c r="AC25" s="9">
        <f>V24</f>
        <v>67.259699627277783</v>
      </c>
      <c r="AD25" s="9">
        <f>V25</f>
        <v>51.884471314719107</v>
      </c>
      <c r="AE25" s="9">
        <f>V26</f>
        <v>51.303469343915836</v>
      </c>
      <c r="AF25" s="9">
        <f>V27</f>
        <v>50.893626298449043</v>
      </c>
    </row>
    <row r="26" spans="1:32" x14ac:dyDescent="0.25">
      <c r="A26" s="93">
        <v>2016</v>
      </c>
      <c r="B26" s="86" cm="1">
        <f t="array" ref="B26">INDEX('90.1 Data-IP-Source EUI'!$Y$2:$Y$1825,MATCH(1,INDEX(($A26='90.1 Data-IP-Source EUI'!$A$2:$A$1825)*(B$21='90.1 Data-IP-Source EUI'!$C$2:$C$1825)*($A$20='90.1 Data-IP-Source EUI'!$B$2:$B$1825),0,1),0))</f>
        <v>108.81487270393671</v>
      </c>
      <c r="C26" s="75" cm="1">
        <f t="array" ref="C26">INDEX('90.1 Data-IP-Source EUI'!$Y$2:$Y$1825,MATCH(1,INDEX(($A26='90.1 Data-IP-Source EUI'!$A$2:$A$1825)*(C$21='90.1 Data-IP-Source EUI'!$C$2:$C$1825)*($A$20='90.1 Data-IP-Source EUI'!$B$2:$B$1825),0,1),0))</f>
        <v>99.797662603820157</v>
      </c>
      <c r="D26" s="86" cm="1">
        <f t="array" ref="D26">INDEX('90.1 Data-IP-Source EUI'!$Y$2:$Y$1825,MATCH(1,INDEX(($A26='90.1 Data-IP-Source EUI'!$A$2:$A$1825)*(D$21='90.1 Data-IP-Source EUI'!$C$2:$C$1825)*($A$20='90.1 Data-IP-Source EUI'!$B$2:$B$1825),0,1),0))</f>
        <v>71.993597550331543</v>
      </c>
      <c r="E26" s="75" cm="1">
        <f t="array" ref="E26">INDEX('90.1 Data-IP-Source EUI'!$Y$2:$Y$1825,MATCH(1,INDEX(($A26='90.1 Data-IP-Source EUI'!$A$2:$A$1825)*(E$21='90.1 Data-IP-Source EUI'!$C$2:$C$1825)*($A$20='90.1 Data-IP-Source EUI'!$B$2:$B$1825),0,1),0))</f>
        <v>82.523133733281824</v>
      </c>
      <c r="F26" s="75" cm="1">
        <f t="array" ref="F26">INDEX('90.1 Data-IP-Source EUI'!$Y$2:$Y$1825,MATCH(1,INDEX(($A26='90.1 Data-IP-Source EUI'!$A$2:$A$1825)*(F$21='90.1 Data-IP-Source EUI'!$C$2:$C$1825)*($A$20='90.1 Data-IP-Source EUI'!$B$2:$B$1825),0,1),0))</f>
        <v>61.161373898411178</v>
      </c>
      <c r="G26" s="75" cm="1">
        <f t="array" ref="G26">INDEX('90.1 Data-IP-Source EUI'!$Y$2:$Y$1825,MATCH(1,INDEX(($A26='90.1 Data-IP-Source EUI'!$A$2:$A$1825)*(G$21='90.1 Data-IP-Source EUI'!$C$2:$C$1825)*($A$20='90.1 Data-IP-Source EUI'!$B$2:$B$1825),0,1),0))</f>
        <v>52.944066036856753</v>
      </c>
      <c r="H26" s="75" cm="1">
        <f t="array" ref="H26">INDEX('90.1 Data-IP-Source EUI'!$Y$2:$Y$1825,MATCH(1,INDEX(($A26='90.1 Data-IP-Source EUI'!$A$2:$A$1825)*(H$21='90.1 Data-IP-Source EUI'!$C$2:$C$1825)*($A$20='90.1 Data-IP-Source EUI'!$B$2:$B$1825),0,1),0))</f>
        <v>44.243857117635798</v>
      </c>
      <c r="I26" s="75" cm="1">
        <f t="array" ref="I26">INDEX('90.1 Data-IP-Source EUI'!$Y$2:$Y$1825,MATCH(1,INDEX(($A26='90.1 Data-IP-Source EUI'!$A$2:$A$1825)*(I$21='90.1 Data-IP-Source EUI'!$C$2:$C$1825)*($A$20='90.1 Data-IP-Source EUI'!$B$2:$B$1825),0,1),0))</f>
        <v>42.483585225819887</v>
      </c>
      <c r="J26" s="75" cm="1">
        <f t="array" ref="J26">INDEX('90.1 Data-IP-Source EUI'!$Y$2:$Y$1825,MATCH(1,INDEX(($A26='90.1 Data-IP-Source EUI'!$A$2:$A$1825)*(J$21='90.1 Data-IP-Source EUI'!$C$2:$C$1825)*($A$20='90.1 Data-IP-Source EUI'!$B$2:$B$1825),0,1),0))</f>
        <v>30.844298477483346</v>
      </c>
      <c r="K26" s="75" cm="1">
        <f t="array" ref="K26">INDEX('90.1 Data-IP-Source EUI'!$Y$2:$Y$1825,MATCH(1,INDEX(($A26='90.1 Data-IP-Source EUI'!$A$2:$A$1825)*(K$21='90.1 Data-IP-Source EUI'!$C$2:$C$1825)*($A$20='90.1 Data-IP-Source EUI'!$B$2:$B$1825),0,1),0))</f>
        <v>47.502416878979588</v>
      </c>
      <c r="L26" s="75" cm="1">
        <f t="array" ref="L26">INDEX('90.1 Data-IP-Source EUI'!$Y$2:$Y$1825,MATCH(1,INDEX(($A26='90.1 Data-IP-Source EUI'!$A$2:$A$1825)*(L$21='90.1 Data-IP-Source EUI'!$C$2:$C$1825)*($A$20='90.1 Data-IP-Source EUI'!$B$2:$B$1825),0,1),0))</f>
        <v>40.821325969859117</v>
      </c>
      <c r="M26" s="75" cm="1">
        <f t="array" ref="M26">INDEX('90.1 Data-IP-Source EUI'!$Y$2:$Y$1825,MATCH(1,INDEX(($A26='90.1 Data-IP-Source EUI'!$A$2:$A$1825)*(M$21='90.1 Data-IP-Source EUI'!$C$2:$C$1825)*($A$20='90.1 Data-IP-Source EUI'!$B$2:$B$1825),0,1),0))</f>
        <v>38.521282354235851</v>
      </c>
      <c r="N26" s="75" cm="1">
        <f t="array" ref="N26">INDEX('90.1 Data-IP-Source EUI'!$Y$2:$Y$1825,MATCH(1,INDEX(($A26='90.1 Data-IP-Source EUI'!$A$2:$A$1825)*(N$21='90.1 Data-IP-Source EUI'!$C$2:$C$1825)*($A$20='90.1 Data-IP-Source EUI'!$B$2:$B$1825),0,1),0))</f>
        <v>54.294101948840591</v>
      </c>
      <c r="O26" s="75" cm="1">
        <f t="array" ref="O26">INDEX('90.1 Data-IP-Source EUI'!$Y$2:$Y$1825,MATCH(1,INDEX(($A26='90.1 Data-IP-Source EUI'!$A$2:$A$1825)*(O$21='90.1 Data-IP-Source EUI'!$C$2:$C$1825)*($A$20='90.1 Data-IP-Source EUI'!$B$2:$B$1825),0,1),0))</f>
        <v>49.961718074377316</v>
      </c>
      <c r="P26" s="75" cm="1">
        <f t="array" ref="P26">INDEX('90.1 Data-IP-Source EUI'!$Y$2:$Y$1825,MATCH(1,INDEX(($A26='90.1 Data-IP-Source EUI'!$A$2:$A$1825)*(P$21='90.1 Data-IP-Source EUI'!$C$2:$C$1825)*($A$20='90.1 Data-IP-Source EUI'!$B$2:$B$1825),0,1),0))</f>
        <v>38.044173928862456</v>
      </c>
      <c r="Q26" s="75" cm="1">
        <f t="array" ref="Q26">INDEX('90.1 Data-IP-Source EUI'!$Y$2:$Y$1825,MATCH(1,INDEX(($A26='90.1 Data-IP-Source EUI'!$A$2:$A$1825)*(Q$21='90.1 Data-IP-Source EUI'!$C$2:$C$1825)*($A$20='90.1 Data-IP-Source EUI'!$B$2:$B$1825),0,1),0))</f>
        <v>64.442720428617804</v>
      </c>
      <c r="R26" s="75" cm="1">
        <f t="array" ref="R26">INDEX('90.1 Data-IP-Source EUI'!$Y$2:$Y$1825,MATCH(1,INDEX(($A26='90.1 Data-IP-Source EUI'!$A$2:$A$1825)*(R$21='90.1 Data-IP-Source EUI'!$C$2:$C$1825)*($A$20='90.1 Data-IP-Source EUI'!$B$2:$B$1825),0,1),0))</f>
        <v>57.328537685521638</v>
      </c>
      <c r="S26" s="75" cm="1">
        <f t="array" ref="S26">INDEX('90.1 Data-IP-Source EUI'!$Y$2:$Y$1825,MATCH(1,INDEX(($A26='90.1 Data-IP-Source EUI'!$A$2:$A$1825)*(S$21='90.1 Data-IP-Source EUI'!$C$2:$C$1825)*($A$20='90.1 Data-IP-Source EUI'!$B$2:$B$1825),0,1),0))</f>
        <v>73.165746868076553</v>
      </c>
      <c r="T26" s="91" cm="1">
        <f t="array" ref="T26">INDEX('90.1 Data-IP-Source EUI'!$Y$2:$Y$1825,MATCH(1,INDEX(($A26='90.1 Data-IP-Source EUI'!$A$2:$A$1825)*(T$21='90.1 Data-IP-Source EUI'!$C$2:$C$1825)*($A$20='90.1 Data-IP-Source EUI'!$B$2:$B$1825),0,1),0))</f>
        <v>86.430350360977513</v>
      </c>
      <c r="U26" s="56"/>
      <c r="V26" s="72">
        <f>SUMPRODUCT(D26:T26,Weights!$B$41:$R$41)</f>
        <v>51.303469343915836</v>
      </c>
      <c r="X26" s="88">
        <f t="shared" si="10"/>
        <v>-1.1197993466658814E-2</v>
      </c>
    </row>
    <row r="27" spans="1:32" ht="15.75" thickBot="1" x14ac:dyDescent="0.3">
      <c r="A27" s="81">
        <v>2019</v>
      </c>
      <c r="B27" s="74" cm="1">
        <f t="array" ref="B27">INDEX('90.1 Data-IP-Source EUI'!$Y$2:$Y$1825,MATCH(1,INDEX(($A27='90.1 Data-IP-Source EUI'!$A$2:$A$1825)*(B$21='90.1 Data-IP-Source EUI'!$C$2:$C$1825)*($A$20='90.1 Data-IP-Source EUI'!$B$2:$B$1825),0,1),0))</f>
        <v>106.45617652743042</v>
      </c>
      <c r="C27" s="90" cm="1">
        <f t="array" ref="C27">INDEX('90.1 Data-IP-Source EUI'!$Y$2:$Y$1825,MATCH(1,INDEX(($A27='90.1 Data-IP-Source EUI'!$A$2:$A$1825)*(C$21='90.1 Data-IP-Source EUI'!$C$2:$C$1825)*($A$20='90.1 Data-IP-Source EUI'!$B$2:$B$1825),0,1),0))</f>
        <v>97.649754886526495</v>
      </c>
      <c r="D27" s="74" cm="1">
        <f t="array" ref="D27">INDEX('90.1 Data-IP-Source EUI'!$Y$2:$Y$1825,MATCH(1,INDEX(($A27='90.1 Data-IP-Source EUI'!$A$2:$A$1825)*(D$21='90.1 Data-IP-Source EUI'!$C$2:$C$1825)*($A$20='90.1 Data-IP-Source EUI'!$B$2:$B$1825),0,1),0))</f>
        <v>69.378753372756677</v>
      </c>
      <c r="E27" s="90" cm="1">
        <f t="array" ref="E27">INDEX('90.1 Data-IP-Source EUI'!$Y$2:$Y$1825,MATCH(1,INDEX(($A27='90.1 Data-IP-Source EUI'!$A$2:$A$1825)*(E$21='90.1 Data-IP-Source EUI'!$C$2:$C$1825)*($A$20='90.1 Data-IP-Source EUI'!$B$2:$B$1825),0,1),0))</f>
        <v>80.084596877277107</v>
      </c>
      <c r="F27" s="90" cm="1">
        <f t="array" ref="F27">INDEX('90.1 Data-IP-Source EUI'!$Y$2:$Y$1825,MATCH(1,INDEX(($A27='90.1 Data-IP-Source EUI'!$A$2:$A$1825)*(F$21='90.1 Data-IP-Source EUI'!$C$2:$C$1825)*($A$20='90.1 Data-IP-Source EUI'!$B$2:$B$1825),0,1),0))</f>
        <v>59.192889080350405</v>
      </c>
      <c r="G27" s="90" cm="1">
        <f t="array" ref="G27">INDEX('90.1 Data-IP-Source EUI'!$Y$2:$Y$1825,MATCH(1,INDEX(($A27='90.1 Data-IP-Source EUI'!$A$2:$A$1825)*(G$21='90.1 Data-IP-Source EUI'!$C$2:$C$1825)*($A$20='90.1 Data-IP-Source EUI'!$B$2:$B$1825),0,1),0))</f>
        <v>51.246691238175039</v>
      </c>
      <c r="H27" s="90" cm="1">
        <f t="array" ref="H27">INDEX('90.1 Data-IP-Source EUI'!$Y$2:$Y$1825,MATCH(1,INDEX(($A27='90.1 Data-IP-Source EUI'!$A$2:$A$1825)*(H$21='90.1 Data-IP-Source EUI'!$C$2:$C$1825)*($A$20='90.1 Data-IP-Source EUI'!$B$2:$B$1825),0,1),0))</f>
        <v>43.40784560356385</v>
      </c>
      <c r="I27" s="90" cm="1">
        <f t="array" ref="I27">INDEX('90.1 Data-IP-Source EUI'!$Y$2:$Y$1825,MATCH(1,INDEX(($A27='90.1 Data-IP-Source EUI'!$A$2:$A$1825)*(I$21='90.1 Data-IP-Source EUI'!$C$2:$C$1825)*($A$20='90.1 Data-IP-Source EUI'!$B$2:$B$1825),0,1),0))</f>
        <v>41.212942624016222</v>
      </c>
      <c r="J27" s="90" cm="1">
        <f t="array" ref="J27">INDEX('90.1 Data-IP-Source EUI'!$Y$2:$Y$1825,MATCH(1,INDEX(($A27='90.1 Data-IP-Source EUI'!$A$2:$A$1825)*(J$21='90.1 Data-IP-Source EUI'!$C$2:$C$1825)*($A$20='90.1 Data-IP-Source EUI'!$B$2:$B$1825),0,1),0))</f>
        <v>28.938731393890645</v>
      </c>
      <c r="K27" s="90" cm="1">
        <f t="array" ref="K27">INDEX('90.1 Data-IP-Source EUI'!$Y$2:$Y$1825,MATCH(1,INDEX(($A27='90.1 Data-IP-Source EUI'!$A$2:$A$1825)*(K$21='90.1 Data-IP-Source EUI'!$C$2:$C$1825)*($A$20='90.1 Data-IP-Source EUI'!$B$2:$B$1825),0,1),0))</f>
        <v>48.777997393352535</v>
      </c>
      <c r="L27" s="90" cm="1">
        <f t="array" ref="L27">INDEX('90.1 Data-IP-Source EUI'!$Y$2:$Y$1825,MATCH(1,INDEX(($A27='90.1 Data-IP-Source EUI'!$A$2:$A$1825)*(L$21='90.1 Data-IP-Source EUI'!$C$2:$C$1825)*($A$20='90.1 Data-IP-Source EUI'!$B$2:$B$1825),0,1),0))</f>
        <v>44.078132902828841</v>
      </c>
      <c r="M27" s="90" cm="1">
        <f t="array" ref="M27">INDEX('90.1 Data-IP-Source EUI'!$Y$2:$Y$1825,MATCH(1,INDEX(($A27='90.1 Data-IP-Source EUI'!$A$2:$A$1825)*(M$21='90.1 Data-IP-Source EUI'!$C$2:$C$1825)*($A$20='90.1 Data-IP-Source EUI'!$B$2:$B$1825),0,1),0))</f>
        <v>38.167021880656385</v>
      </c>
      <c r="N27" s="90" cm="1">
        <f t="array" ref="N27">INDEX('90.1 Data-IP-Source EUI'!$Y$2:$Y$1825,MATCH(1,INDEX(($A27='90.1 Data-IP-Source EUI'!$A$2:$A$1825)*(N$21='90.1 Data-IP-Source EUI'!$C$2:$C$1825)*($A$20='90.1 Data-IP-Source EUI'!$B$2:$B$1825),0,1),0))</f>
        <v>54.82711258266869</v>
      </c>
      <c r="O27" s="90" cm="1">
        <f t="array" ref="O27">INDEX('90.1 Data-IP-Source EUI'!$Y$2:$Y$1825,MATCH(1,INDEX(($A27='90.1 Data-IP-Source EUI'!$A$2:$A$1825)*(O$21='90.1 Data-IP-Source EUI'!$C$2:$C$1825)*($A$20='90.1 Data-IP-Source EUI'!$B$2:$B$1825),0,1),0))</f>
        <v>49.309783448453544</v>
      </c>
      <c r="P27" s="90" cm="1">
        <f t="array" ref="P27">INDEX('90.1 Data-IP-Source EUI'!$Y$2:$Y$1825,MATCH(1,INDEX(($A27='90.1 Data-IP-Source EUI'!$A$2:$A$1825)*(P$21='90.1 Data-IP-Source EUI'!$C$2:$C$1825)*($A$20='90.1 Data-IP-Source EUI'!$B$2:$B$1825),0,1),0))</f>
        <v>38.696462406224398</v>
      </c>
      <c r="Q27" s="90" cm="1">
        <f t="array" ref="Q27">INDEX('90.1 Data-IP-Source EUI'!$Y$2:$Y$1825,MATCH(1,INDEX(($A27='90.1 Data-IP-Source EUI'!$A$2:$A$1825)*(Q$21='90.1 Data-IP-Source EUI'!$C$2:$C$1825)*($A$20='90.1 Data-IP-Source EUI'!$B$2:$B$1825),0,1),0))</f>
        <v>64.626928747300141</v>
      </c>
      <c r="R27" s="90" cm="1">
        <f t="array" ref="R27">INDEX('90.1 Data-IP-Source EUI'!$Y$2:$Y$1825,MATCH(1,INDEX(($A27='90.1 Data-IP-Source EUI'!$A$2:$A$1825)*(R$21='90.1 Data-IP-Source EUI'!$C$2:$C$1825)*($A$20='90.1 Data-IP-Source EUI'!$B$2:$B$1825),0,1),0))</f>
        <v>57.746777026631975</v>
      </c>
      <c r="S27" s="90" cm="1">
        <f t="array" ref="S27">INDEX('90.1 Data-IP-Source EUI'!$Y$2:$Y$1825,MATCH(1,INDEX(($A27='90.1 Data-IP-Source EUI'!$A$2:$A$1825)*(S$21='90.1 Data-IP-Source EUI'!$C$2:$C$1825)*($A$20='90.1 Data-IP-Source EUI'!$B$2:$B$1825),0,1),0))</f>
        <v>73.178105129554524</v>
      </c>
      <c r="T27" s="79" cm="1">
        <f t="array" ref="T27">INDEX('90.1 Data-IP-Source EUI'!$Y$2:$Y$1825,MATCH(1,INDEX(($A27='90.1 Data-IP-Source EUI'!$A$2:$A$1825)*(T$21='90.1 Data-IP-Source EUI'!$C$2:$C$1825)*($A$20='90.1 Data-IP-Source EUI'!$B$2:$B$1825),0,1),0))</f>
        <v>86.960753446707713</v>
      </c>
      <c r="U27" s="56"/>
      <c r="V27" s="76">
        <f>SUMPRODUCT(D27:T27,Weights!$B$41:$R$41)</f>
        <v>50.893626298449043</v>
      </c>
      <c r="X27" s="92">
        <f t="shared" si="10"/>
        <v>-7.9886029289634661E-3</v>
      </c>
    </row>
    <row r="29" spans="1:32" ht="15.75" thickBot="1" x14ac:dyDescent="0.3">
      <c r="A29" s="6" t="s">
        <v>155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-2.5238063803284139E-2</v>
      </c>
      <c r="C31" s="73">
        <f t="shared" si="13"/>
        <v>-1.9381667921276463E-2</v>
      </c>
      <c r="D31" s="80">
        <f t="shared" ref="D31:S35" si="14">(D23-D$22)/D$4</f>
        <v>-7.4369126534219098E-3</v>
      </c>
      <c r="E31" s="73">
        <f t="shared" si="14"/>
        <v>-1.2408122968286845E-2</v>
      </c>
      <c r="F31" s="73">
        <f t="shared" si="14"/>
        <v>-3.5103316796184392E-2</v>
      </c>
      <c r="G31" s="73">
        <f t="shared" si="14"/>
        <v>-2.7954728500774816E-2</v>
      </c>
      <c r="H31" s="73">
        <f t="shared" si="14"/>
        <v>-0.11609942447190671</v>
      </c>
      <c r="I31" s="73">
        <f t="shared" si="14"/>
        <v>-9.6953658082227334E-2</v>
      </c>
      <c r="J31" s="73">
        <f t="shared" si="14"/>
        <v>-1.2549316280824304E-2</v>
      </c>
      <c r="K31" s="73">
        <f t="shared" si="14"/>
        <v>-0.17327239515495002</v>
      </c>
      <c r="L31" s="73">
        <f t="shared" si="14"/>
        <v>-0.13164388487424383</v>
      </c>
      <c r="M31" s="73">
        <f t="shared" si="14"/>
        <v>-0.19759772472491102</v>
      </c>
      <c r="N31" s="73">
        <f t="shared" si="14"/>
        <v>-0.18174708989893668</v>
      </c>
      <c r="O31" s="73">
        <f t="shared" si="14"/>
        <v>-0.14348758622573438</v>
      </c>
      <c r="P31" s="73">
        <f t="shared" si="14"/>
        <v>-0.20739488128936431</v>
      </c>
      <c r="Q31" s="73">
        <f t="shared" si="14"/>
        <v>-0.23437958094456773</v>
      </c>
      <c r="R31" s="73">
        <f t="shared" si="14"/>
        <v>-0.20419211088237416</v>
      </c>
      <c r="S31" s="73">
        <f t="shared" si="14"/>
        <v>-0.24863047854544998</v>
      </c>
      <c r="T31" s="89">
        <f t="shared" si="12"/>
        <v>-0.23047165247338325</v>
      </c>
      <c r="V31" s="82">
        <f t="shared" ref="V31:V35" si="15">(V23-V$22)/V$22</f>
        <v>-0.13443671308250574</v>
      </c>
      <c r="X31" s="71"/>
    </row>
    <row r="32" spans="1:32" x14ac:dyDescent="0.25">
      <c r="A32" s="93">
        <v>2010</v>
      </c>
      <c r="B32" s="80">
        <f t="shared" ref="B32:C32" si="16">(B24-B$22)/B$4</f>
        <v>-0.23537614176793784</v>
      </c>
      <c r="C32" s="73">
        <f t="shared" si="16"/>
        <v>-0.25186798706813546</v>
      </c>
      <c r="D32" s="80">
        <f t="shared" si="14"/>
        <v>-0.24144585544143432</v>
      </c>
      <c r="E32" s="73">
        <f t="shared" si="12"/>
        <v>-0.23893341871893539</v>
      </c>
      <c r="F32" s="73">
        <f t="shared" si="12"/>
        <v>-0.27926952050454429</v>
      </c>
      <c r="G32" s="73">
        <f t="shared" si="12"/>
        <v>-0.2864087657964266</v>
      </c>
      <c r="H32" s="73">
        <f t="shared" si="12"/>
        <v>-0.34529799586921606</v>
      </c>
      <c r="I32" s="73">
        <f t="shared" si="12"/>
        <v>-0.32269209570622071</v>
      </c>
      <c r="J32" s="73">
        <f t="shared" si="12"/>
        <v>-0.19006656507845252</v>
      </c>
      <c r="K32" s="73">
        <f t="shared" si="12"/>
        <v>-0.34117876001260394</v>
      </c>
      <c r="L32" s="73">
        <f t="shared" si="12"/>
        <v>-0.29137296705934645</v>
      </c>
      <c r="M32" s="73">
        <f t="shared" si="12"/>
        <v>-0.2726979133881226</v>
      </c>
      <c r="N32" s="73">
        <f t="shared" si="12"/>
        <v>-0.3163018291002771</v>
      </c>
      <c r="O32" s="73">
        <f t="shared" si="12"/>
        <v>-0.30058764313539293</v>
      </c>
      <c r="P32" s="73">
        <f t="shared" si="12"/>
        <v>-0.26054374839621186</v>
      </c>
      <c r="Q32" s="73">
        <f t="shared" si="12"/>
        <v>-0.35891717765586645</v>
      </c>
      <c r="R32" s="73">
        <f t="shared" si="12"/>
        <v>-0.32179377833175149</v>
      </c>
      <c r="S32" s="73">
        <f t="shared" si="12"/>
        <v>-0.3604595919854941</v>
      </c>
      <c r="T32" s="89">
        <f t="shared" si="12"/>
        <v>-0.31806381647295162</v>
      </c>
      <c r="V32" s="82">
        <f t="shared" si="15"/>
        <v>-0.3555805136058543</v>
      </c>
    </row>
    <row r="33" spans="1:22" x14ac:dyDescent="0.25">
      <c r="A33" s="93">
        <v>2013</v>
      </c>
      <c r="B33" s="80">
        <f t="shared" ref="B33:C33" si="17">(B25-B$22)/B$4</f>
        <v>-0.38274446227720282</v>
      </c>
      <c r="C33" s="73">
        <f t="shared" si="17"/>
        <v>-0.35695464097002905</v>
      </c>
      <c r="D33" s="80">
        <f t="shared" si="14"/>
        <v>-0.3945914662795621</v>
      </c>
      <c r="E33" s="73">
        <f t="shared" si="12"/>
        <v>-0.36777222534403425</v>
      </c>
      <c r="F33" s="73">
        <f t="shared" si="12"/>
        <v>-0.42519181813950468</v>
      </c>
      <c r="G33" s="73">
        <f t="shared" si="12"/>
        <v>-0.44415167300214664</v>
      </c>
      <c r="H33" s="73">
        <f t="shared" si="12"/>
        <v>-0.48437695076919945</v>
      </c>
      <c r="I33" s="73">
        <f t="shared" si="12"/>
        <v>-0.48625786258349618</v>
      </c>
      <c r="J33" s="73">
        <f t="shared" si="12"/>
        <v>-0.29585875088520874</v>
      </c>
      <c r="K33" s="73">
        <f t="shared" si="12"/>
        <v>-0.46556523027212848</v>
      </c>
      <c r="L33" s="73">
        <f t="shared" si="12"/>
        <v>-0.43178985480514032</v>
      </c>
      <c r="M33" s="73">
        <f t="shared" si="12"/>
        <v>-0.37866599318001115</v>
      </c>
      <c r="N33" s="73">
        <f t="shared" si="12"/>
        <v>-0.40746208518864435</v>
      </c>
      <c r="O33" s="73">
        <f t="shared" si="12"/>
        <v>-0.40944103317781111</v>
      </c>
      <c r="P33" s="73">
        <f t="shared" si="12"/>
        <v>-0.35117544499472558</v>
      </c>
      <c r="Q33" s="73">
        <f t="shared" si="12"/>
        <v>-0.46894068602809591</v>
      </c>
      <c r="R33" s="73">
        <f t="shared" si="12"/>
        <v>-0.38181102751847618</v>
      </c>
      <c r="S33" s="73">
        <f t="shared" si="12"/>
        <v>-0.47335529862630787</v>
      </c>
      <c r="T33" s="89">
        <f t="shared" si="12"/>
        <v>-0.46884700562284037</v>
      </c>
      <c r="V33" s="82">
        <f t="shared" si="15"/>
        <v>-0.50289156000180746</v>
      </c>
    </row>
    <row r="34" spans="1:22" x14ac:dyDescent="0.25">
      <c r="A34" s="93">
        <v>2016</v>
      </c>
      <c r="B34" s="80">
        <f t="shared" ref="B34:C34" si="18">(B26-B$22)/B$4</f>
        <v>-0.40924831021256558</v>
      </c>
      <c r="C34" s="73">
        <f t="shared" si="18"/>
        <v>-0.38319618790349763</v>
      </c>
      <c r="D34" s="80">
        <f t="shared" si="14"/>
        <v>-0.42060857457631146</v>
      </c>
      <c r="E34" s="73">
        <f t="shared" si="12"/>
        <v>-0.39265523880609787</v>
      </c>
      <c r="F34" s="73">
        <f t="shared" si="12"/>
        <v>-0.45024778337517513</v>
      </c>
      <c r="G34" s="73">
        <f t="shared" si="12"/>
        <v>-0.46756297013575548</v>
      </c>
      <c r="H34" s="73">
        <f t="shared" si="12"/>
        <v>-0.50047392301602855</v>
      </c>
      <c r="I34" s="73">
        <f t="shared" si="12"/>
        <v>-0.47090236353462617</v>
      </c>
      <c r="J34" s="73">
        <f t="shared" si="12"/>
        <v>-0.3151590726383553</v>
      </c>
      <c r="K34" s="73">
        <f t="shared" si="12"/>
        <v>-0.46729638754910841</v>
      </c>
      <c r="L34" s="73">
        <f t="shared" si="12"/>
        <v>-0.43054032501134976</v>
      </c>
      <c r="M34" s="73">
        <f t="shared" si="12"/>
        <v>-0.36699307027657413</v>
      </c>
      <c r="N34" s="73">
        <f t="shared" si="12"/>
        <v>-0.39552785224121634</v>
      </c>
      <c r="O34" s="73">
        <f t="shared" si="12"/>
        <v>-0.36239052144143896</v>
      </c>
      <c r="P34" s="73">
        <f t="shared" si="12"/>
        <v>-0.34272449456249277</v>
      </c>
      <c r="Q34" s="73">
        <f t="shared" si="12"/>
        <v>-0.4666605097388502</v>
      </c>
      <c r="R34" s="73">
        <f t="shared" si="12"/>
        <v>-0.37882260557337322</v>
      </c>
      <c r="S34" s="73">
        <f t="shared" si="12"/>
        <v>-0.44441080230401248</v>
      </c>
      <c r="T34" s="89">
        <f t="shared" si="12"/>
        <v>-0.45753207234044735</v>
      </c>
      <c r="V34" s="82">
        <f t="shared" si="15"/>
        <v>-0.50845817706512819</v>
      </c>
    </row>
    <row r="35" spans="1:22" ht="15.75" thickBot="1" x14ac:dyDescent="0.3">
      <c r="A35" s="81">
        <v>2019</v>
      </c>
      <c r="B35" s="87">
        <f t="shared" ref="B35:C35" si="19">(B27-B$22)/B$4</f>
        <v>-0.41980447221971168</v>
      </c>
      <c r="C35" s="96">
        <f t="shared" si="19"/>
        <v>-0.39397121737630691</v>
      </c>
      <c r="D35" s="87">
        <f t="shared" si="14"/>
        <v>-0.43640093514045791</v>
      </c>
      <c r="E35" s="96">
        <f t="shared" si="12"/>
        <v>-0.40685916553950185</v>
      </c>
      <c r="F35" s="96">
        <f t="shared" si="12"/>
        <v>-0.46309943753141014</v>
      </c>
      <c r="G35" s="96">
        <f t="shared" si="12"/>
        <v>-0.48027154440208886</v>
      </c>
      <c r="H35" s="96">
        <f t="shared" si="12"/>
        <v>-0.50785972801307544</v>
      </c>
      <c r="I35" s="96">
        <f t="shared" si="12"/>
        <v>-0.48341498881093664</v>
      </c>
      <c r="J35" s="96">
        <f t="shared" si="12"/>
        <v>-0.3406219582244675</v>
      </c>
      <c r="K35" s="96">
        <f t="shared" si="12"/>
        <v>-0.4558639521408232</v>
      </c>
      <c r="L35" s="96">
        <f t="shared" si="12"/>
        <v>-0.39625900760755817</v>
      </c>
      <c r="M35" s="96">
        <f t="shared" si="12"/>
        <v>-0.37173403511654296</v>
      </c>
      <c r="N35" s="96">
        <f t="shared" si="12"/>
        <v>-0.39079835380602823</v>
      </c>
      <c r="O35" s="96">
        <f t="shared" si="12"/>
        <v>-0.36862120264338688</v>
      </c>
      <c r="P35" s="96">
        <f t="shared" si="12"/>
        <v>-0.33363926622571999</v>
      </c>
      <c r="Q35" s="96">
        <f t="shared" si="12"/>
        <v>-0.46527929645056737</v>
      </c>
      <c r="R35" s="96">
        <f t="shared" si="12"/>
        <v>-0.37516245263201164</v>
      </c>
      <c r="S35" s="96">
        <f t="shared" si="12"/>
        <v>-0.44432358682928202</v>
      </c>
      <c r="T35" s="97">
        <f t="shared" si="12"/>
        <v>-0.45424028768561642</v>
      </c>
      <c r="V35" s="98">
        <f t="shared" si="15"/>
        <v>-0.5123849095115337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 S21:T21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F6ED5E-50EE-40D6-B11E-7C964DF62204}">
          <x14:formula1>
            <xm:f>Weights!$A$5:$A$20</xm:f>
          </x14:formula1>
          <xm:sqref>A2 A20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706E0-2892-4396-B329-F96AA2AEB0C0}">
  <dimension ref="A1:AF35"/>
  <sheetViews>
    <sheetView workbookViewId="0">
      <selection activeCell="B106" sqref="B106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19.85546875" style="95" customWidth="1"/>
    <col min="27" max="16384" width="9.140625" style="95"/>
  </cols>
  <sheetData>
    <row r="1" spans="1:24" ht="15.75" thickBot="1" x14ac:dyDescent="0.3">
      <c r="A1" s="6" t="s">
        <v>166</v>
      </c>
      <c r="B1" s="6"/>
      <c r="C1" s="6"/>
    </row>
    <row r="2" spans="1:24" ht="91.5" thickBot="1" x14ac:dyDescent="0.3">
      <c r="A2" s="58" t="s">
        <v>56</v>
      </c>
      <c r="B2" s="67" t="s">
        <v>158</v>
      </c>
      <c r="C2" s="68" t="s">
        <v>159</v>
      </c>
      <c r="D2" s="67" t="s">
        <v>129</v>
      </c>
      <c r="E2" s="68" t="s">
        <v>130</v>
      </c>
      <c r="F2" s="68" t="s">
        <v>131</v>
      </c>
      <c r="G2" s="68" t="s">
        <v>132</v>
      </c>
      <c r="H2" s="68" t="s">
        <v>133</v>
      </c>
      <c r="I2" s="68" t="s">
        <v>134</v>
      </c>
      <c r="J2" s="68" t="s">
        <v>135</v>
      </c>
      <c r="K2" s="68" t="s">
        <v>136</v>
      </c>
      <c r="L2" s="68" t="s">
        <v>137</v>
      </c>
      <c r="M2" s="68" t="s">
        <v>138</v>
      </c>
      <c r="N2" s="68" t="s">
        <v>139</v>
      </c>
      <c r="O2" s="68" t="s">
        <v>140</v>
      </c>
      <c r="P2" s="68" t="s">
        <v>141</v>
      </c>
      <c r="Q2" s="68" t="s">
        <v>142</v>
      </c>
      <c r="R2" s="68" t="s">
        <v>143</v>
      </c>
      <c r="S2" s="67" t="s">
        <v>144</v>
      </c>
      <c r="T2" s="63" t="s">
        <v>145</v>
      </c>
      <c r="U2" s="56"/>
      <c r="V2" s="59" t="s">
        <v>146</v>
      </c>
      <c r="X2" s="54" t="s">
        <v>147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148</v>
      </c>
      <c r="X3" s="69" t="s">
        <v>148</v>
      </c>
    </row>
    <row r="4" spans="1:24" x14ac:dyDescent="0.25">
      <c r="A4" s="65">
        <v>2004</v>
      </c>
      <c r="B4" s="60" cm="1">
        <f t="array" ref="B4">INDEX('90.1 Data-IP-Source EUI'!$Y$2:$Y$1825,MATCH(1,INDEX(($A4='90.1 Data-IP-Source EUI'!$A$2:$A$1825)*(B$3='90.1 Data-IP-Source EUI'!$C$2:$C$1825)*($A$2='90.1 Data-IP-Source EUI'!$B$2:$B$1825),0,1),0))</f>
        <v>226.55163727111929</v>
      </c>
      <c r="C4" s="57" cm="1">
        <f t="array" ref="C4">INDEX('90.1 Data-IP-Source EUI'!$Y$2:$Y$1825,MATCH(1,INDEX(($A4='90.1 Data-IP-Source EUI'!$A$2:$A$1825)*(C$3='90.1 Data-IP-Source EUI'!$C$2:$C$1825)*($A$2='90.1 Data-IP-Source EUI'!$B$2:$B$1825),0,1),0))</f>
        <v>168.33665846604268</v>
      </c>
      <c r="D4" s="60" cm="1">
        <f t="array" ref="D4">INDEX('90.1 Data-IP-Source EUI'!$Y$2:$Y$1825,MATCH(1,INDEX(($A4='90.1 Data-IP-Source EUI'!$A$2:$A$1825)*(D$3='90.1 Data-IP-Source EUI'!$C$2:$C$1825)*($A$2='90.1 Data-IP-Source EUI'!$B$2:$B$1825),0,1),0))</f>
        <v>141.38009515504072</v>
      </c>
      <c r="E4" s="57" cm="1">
        <f t="array" ref="E4">INDEX('90.1 Data-IP-Source EUI'!$Y$2:$Y$1825,MATCH(1,INDEX(($A4='90.1 Data-IP-Source EUI'!$A$2:$A$1825)*(E$3='90.1 Data-IP-Source EUI'!$C$2:$C$1825)*($A$2='90.1 Data-IP-Source EUI'!$B$2:$B$1825),0,1),0))</f>
        <v>139.82672010421038</v>
      </c>
      <c r="F4" s="57" cm="1">
        <f t="array" ref="F4">INDEX('90.1 Data-IP-Source EUI'!$Y$2:$Y$1825,MATCH(1,INDEX(($A4='90.1 Data-IP-Source EUI'!$A$2:$A$1825)*(F$3='90.1 Data-IP-Source EUI'!$C$2:$C$1825)*($A$2='90.1 Data-IP-Source EUI'!$B$2:$B$1825),0,1),0))</f>
        <v>121.65855782754515</v>
      </c>
      <c r="G4" s="57" cm="1">
        <f t="array" ref="G4">INDEX('90.1 Data-IP-Source EUI'!$Y$2:$Y$1825,MATCH(1,INDEX(($A4='90.1 Data-IP-Source EUI'!$A$2:$A$1825)*(G$3='90.1 Data-IP-Source EUI'!$C$2:$C$1825)*($A$2='90.1 Data-IP-Source EUI'!$B$2:$B$1825),0,1),0))</f>
        <v>86.543042289470492</v>
      </c>
      <c r="H4" s="57" cm="1">
        <f t="array" ref="H4">INDEX('90.1 Data-IP-Source EUI'!$Y$2:$Y$1825,MATCH(1,INDEX(($A4='90.1 Data-IP-Source EUI'!$A$2:$A$1825)*(H$3='90.1 Data-IP-Source EUI'!$C$2:$C$1825)*($A$2='90.1 Data-IP-Source EUI'!$B$2:$B$1825),0,1),0))</f>
        <v>87.852912278776927</v>
      </c>
      <c r="I4" s="57" cm="1">
        <f t="array" ref="I4">INDEX('90.1 Data-IP-Source EUI'!$Y$2:$Y$1825,MATCH(1,INDEX(($A4='90.1 Data-IP-Source EUI'!$A$2:$A$1825)*(I$3='90.1 Data-IP-Source EUI'!$C$2:$C$1825)*($A$2='90.1 Data-IP-Source EUI'!$B$2:$B$1825),0,1),0))</f>
        <v>68.412030776051978</v>
      </c>
      <c r="J4" s="57" cm="1">
        <f t="array" ref="J4">INDEX('90.1 Data-IP-Source EUI'!$Y$2:$Y$1825,MATCH(1,INDEX(($A4='90.1 Data-IP-Source EUI'!$A$2:$A$1825)*(J$3='90.1 Data-IP-Source EUI'!$C$2:$C$1825)*($A$2='90.1 Data-IP-Source EUI'!$B$2:$B$1825),0,1),0))</f>
        <v>61.137099600534675</v>
      </c>
      <c r="K4" s="57" cm="1">
        <f t="array" ref="K4">INDEX('90.1 Data-IP-Source EUI'!$Y$2:$Y$1825,MATCH(1,INDEX(($A4='90.1 Data-IP-Source EUI'!$A$2:$A$1825)*(K$3='90.1 Data-IP-Source EUI'!$C$2:$C$1825)*($A$2='90.1 Data-IP-Source EUI'!$B$2:$B$1825),0,1),0))</f>
        <v>85.27402660581329</v>
      </c>
      <c r="L4" s="57" cm="1">
        <f t="array" ref="L4">INDEX('90.1 Data-IP-Source EUI'!$Y$2:$Y$1825,MATCH(1,INDEX(($A4='90.1 Data-IP-Source EUI'!$A$2:$A$1825)*(L$3='90.1 Data-IP-Source EUI'!$C$2:$C$1825)*($A$2='90.1 Data-IP-Source EUI'!$B$2:$B$1825),0,1),0))</f>
        <v>61.998105735676283</v>
      </c>
      <c r="M4" s="57" cm="1">
        <f t="array" ref="M4">INDEX('90.1 Data-IP-Source EUI'!$Y$2:$Y$1825,MATCH(1,INDEX(($A4='90.1 Data-IP-Source EUI'!$A$2:$A$1825)*(M$3='90.1 Data-IP-Source EUI'!$C$2:$C$1825)*($A$2='90.1 Data-IP-Source EUI'!$B$2:$B$1825),0,1),0))</f>
        <v>56.836607395038108</v>
      </c>
      <c r="N4" s="57" cm="1">
        <f t="array" ref="N4">INDEX('90.1 Data-IP-Source EUI'!$Y$2:$Y$1825,MATCH(1,INDEX(($A4='90.1 Data-IP-Source EUI'!$A$2:$A$1825)*(N$3='90.1 Data-IP-Source EUI'!$C$2:$C$1825)*($A$2='90.1 Data-IP-Source EUI'!$B$2:$B$1825),0,1),0))</f>
        <v>79.856696901048991</v>
      </c>
      <c r="O4" s="57" cm="1">
        <f t="array" ref="O4">INDEX('90.1 Data-IP-Source EUI'!$Y$2:$Y$1825,MATCH(1,INDEX(($A4='90.1 Data-IP-Source EUI'!$A$2:$A$1825)*(O$3='90.1 Data-IP-Source EUI'!$C$2:$C$1825)*($A$2='90.1 Data-IP-Source EUI'!$B$2:$B$1825),0,1),0))</f>
        <v>63.940323006883162</v>
      </c>
      <c r="P4" s="57" cm="1">
        <f t="array" ref="P4">INDEX('90.1 Data-IP-Source EUI'!$Y$2:$Y$1825,MATCH(1,INDEX(($A4='90.1 Data-IP-Source EUI'!$A$2:$A$1825)*(P$3='90.1 Data-IP-Source EUI'!$C$2:$C$1825)*($A$2='90.1 Data-IP-Source EUI'!$B$2:$B$1825),0,1),0))</f>
        <v>54.310677162534617</v>
      </c>
      <c r="Q4" s="57" cm="1">
        <f t="array" ref="Q4">INDEX('90.1 Data-IP-Source EUI'!$Y$2:$Y$1825,MATCH(1,INDEX(($A4='90.1 Data-IP-Source EUI'!$A$2:$A$1825)*(Q$3='90.1 Data-IP-Source EUI'!$C$2:$C$1825)*($A$2='90.1 Data-IP-Source EUI'!$B$2:$B$1825),0,1),0))</f>
        <v>95.748341297196049</v>
      </c>
      <c r="R4" s="57" cm="1">
        <f t="array" ref="R4">INDEX('90.1 Data-IP-Source EUI'!$Y$2:$Y$1825,MATCH(1,INDEX(($A4='90.1 Data-IP-Source EUI'!$A$2:$A$1825)*(R$3='90.1 Data-IP-Source EUI'!$C$2:$C$1825)*($A$2='90.1 Data-IP-Source EUI'!$B$2:$B$1825),0,1),0))</f>
        <v>72.180355759115898</v>
      </c>
      <c r="S4" s="57" cm="1">
        <f t="array" ref="S4">INDEX('90.1 Data-IP-Source EUI'!$Y$2:$Y$1825,MATCH(1,INDEX(($A4='90.1 Data-IP-Source EUI'!$A$2:$A$1825)*(S$3='90.1 Data-IP-Source EUI'!$C$2:$C$1825)*($A$2='90.1 Data-IP-Source EUI'!$B$2:$B$1825),0,1),0))</f>
        <v>100.35119386216601</v>
      </c>
      <c r="T4" s="66" cm="1">
        <f t="array" ref="T4">INDEX('90.1 Data-IP-Source EUI'!$Y$2:$Y$1825,MATCH(1,INDEX(($A4='90.1 Data-IP-Source EUI'!$A$2:$A$1825)*(T$3='90.1 Data-IP-Source EUI'!$C$2:$C$1825)*($A$2='90.1 Data-IP-Source EUI'!$B$2:$B$1825),0,1),0))</f>
        <v>115.94010163666815</v>
      </c>
      <c r="U4" s="56"/>
      <c r="V4" s="84">
        <f>SUMPRODUCT(D4:T4,Weights!$B$41:$R$41)</f>
        <v>89.390263020093656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Data-IP-Source EUI'!$Y$2:$Y$1825,MATCH(1,INDEX(($A5='90.1 Data-IP-Source EUI'!$A$2:$A$1825)*(B$3='90.1 Data-IP-Source EUI'!$C$2:$C$1825)*($A$2='90.1 Data-IP-Source EUI'!$B$2:$B$1825),0,1),0))</f>
        <v>211.19398194448593</v>
      </c>
      <c r="C5" s="75" cm="1">
        <f t="array" ref="C5">INDEX('90.1 Data-IP-Source EUI'!$Y$2:$Y$1825,MATCH(1,INDEX(($A5='90.1 Data-IP-Source EUI'!$A$2:$A$1825)*(C$3='90.1 Data-IP-Source EUI'!$C$2:$C$1825)*($A$2='90.1 Data-IP-Source EUI'!$B$2:$B$1825),0,1),0))</f>
        <v>155.07940558981628</v>
      </c>
      <c r="D5" s="86" cm="1">
        <f t="array" ref="D5">INDEX('90.1 Data-IP-Source EUI'!$Y$2:$Y$1825,MATCH(1,INDEX(($A5='90.1 Data-IP-Source EUI'!$A$2:$A$1825)*(D$3='90.1 Data-IP-Source EUI'!$C$2:$C$1825)*($A$2='90.1 Data-IP-Source EUI'!$B$2:$B$1825),0,1),0))</f>
        <v>129.01175691722872</v>
      </c>
      <c r="E5" s="75" cm="1">
        <f t="array" ref="E5">INDEX('90.1 Data-IP-Source EUI'!$Y$2:$Y$1825,MATCH(1,INDEX(($A5='90.1 Data-IP-Source EUI'!$A$2:$A$1825)*(E$3='90.1 Data-IP-Source EUI'!$C$2:$C$1825)*($A$2='90.1 Data-IP-Source EUI'!$B$2:$B$1825),0,1),0))</f>
        <v>130.67740829245957</v>
      </c>
      <c r="F5" s="75" cm="1">
        <f t="array" ref="F5">INDEX('90.1 Data-IP-Source EUI'!$Y$2:$Y$1825,MATCH(1,INDEX(($A5='90.1 Data-IP-Source EUI'!$A$2:$A$1825)*(F$3='90.1 Data-IP-Source EUI'!$C$2:$C$1825)*($A$2='90.1 Data-IP-Source EUI'!$B$2:$B$1825),0,1),0))</f>
        <v>111.40138562444569</v>
      </c>
      <c r="G5" s="75" cm="1">
        <f t="array" ref="G5">INDEX('90.1 Data-IP-Source EUI'!$Y$2:$Y$1825,MATCH(1,INDEX(($A5='90.1 Data-IP-Source EUI'!$A$2:$A$1825)*(G$3='90.1 Data-IP-Source EUI'!$C$2:$C$1825)*($A$2='90.1 Data-IP-Source EUI'!$B$2:$B$1825),0,1),0))</f>
        <v>75.973415750850307</v>
      </c>
      <c r="H5" s="75" cm="1">
        <f t="array" ref="H5">INDEX('90.1 Data-IP-Source EUI'!$Y$2:$Y$1825,MATCH(1,INDEX(($A5='90.1 Data-IP-Source EUI'!$A$2:$A$1825)*(H$3='90.1 Data-IP-Source EUI'!$C$2:$C$1825)*($A$2='90.1 Data-IP-Source EUI'!$B$2:$B$1825),0,1),0))</f>
        <v>78.441812216573354</v>
      </c>
      <c r="I5" s="75" cm="1">
        <f t="array" ref="I5">INDEX('90.1 Data-IP-Source EUI'!$Y$2:$Y$1825,MATCH(1,INDEX(($A5='90.1 Data-IP-Source EUI'!$A$2:$A$1825)*(I$3='90.1 Data-IP-Source EUI'!$C$2:$C$1825)*($A$2='90.1 Data-IP-Source EUI'!$B$2:$B$1825),0,1),0))</f>
        <v>61.074649691669613</v>
      </c>
      <c r="J5" s="75" cm="1">
        <f t="array" ref="J5">INDEX('90.1 Data-IP-Source EUI'!$Y$2:$Y$1825,MATCH(1,INDEX(($A5='90.1 Data-IP-Source EUI'!$A$2:$A$1825)*(J$3='90.1 Data-IP-Source EUI'!$C$2:$C$1825)*($A$2='90.1 Data-IP-Source EUI'!$B$2:$B$1825),0,1),0))</f>
        <v>56.218017519169408</v>
      </c>
      <c r="K5" s="75" cm="1">
        <f t="array" ref="K5">INDEX('90.1 Data-IP-Source EUI'!$Y$2:$Y$1825,MATCH(1,INDEX(($A5='90.1 Data-IP-Source EUI'!$A$2:$A$1825)*(K$3='90.1 Data-IP-Source EUI'!$C$2:$C$1825)*($A$2='90.1 Data-IP-Source EUI'!$B$2:$B$1825),0,1),0))</f>
        <v>72.748293903242001</v>
      </c>
      <c r="L5" s="75" cm="1">
        <f t="array" ref="L5">INDEX('90.1 Data-IP-Source EUI'!$Y$2:$Y$1825,MATCH(1,INDEX(($A5='90.1 Data-IP-Source EUI'!$A$2:$A$1825)*(L$3='90.1 Data-IP-Source EUI'!$C$2:$C$1825)*($A$2='90.1 Data-IP-Source EUI'!$B$2:$B$1825),0,1),0))</f>
        <v>54.773016995030687</v>
      </c>
      <c r="M5" s="75" cm="1">
        <f t="array" ref="M5">INDEX('90.1 Data-IP-Source EUI'!$Y$2:$Y$1825,MATCH(1,INDEX(($A5='90.1 Data-IP-Source EUI'!$A$2:$A$1825)*(M$3='90.1 Data-IP-Source EUI'!$C$2:$C$1825)*($A$2='90.1 Data-IP-Source EUI'!$B$2:$B$1825),0,1),0))</f>
        <v>47.75080187126666</v>
      </c>
      <c r="N5" s="75" cm="1">
        <f t="array" ref="N5">INDEX('90.1 Data-IP-Source EUI'!$Y$2:$Y$1825,MATCH(1,INDEX(($A5='90.1 Data-IP-Source EUI'!$A$2:$A$1825)*(N$3='90.1 Data-IP-Source EUI'!$C$2:$C$1825)*($A$2='90.1 Data-IP-Source EUI'!$B$2:$B$1825),0,1),0))</f>
        <v>69.970361056147567</v>
      </c>
      <c r="O5" s="75" cm="1">
        <f t="array" ref="O5">INDEX('90.1 Data-IP-Source EUI'!$Y$2:$Y$1825,MATCH(1,INDEX(($A5='90.1 Data-IP-Source EUI'!$A$2:$A$1825)*(O$3='90.1 Data-IP-Source EUI'!$C$2:$C$1825)*($A$2='90.1 Data-IP-Source EUI'!$B$2:$B$1825),0,1),0))</f>
        <v>55.162784748582439</v>
      </c>
      <c r="P5" s="75" cm="1">
        <f t="array" ref="P5">INDEX('90.1 Data-IP-Source EUI'!$Y$2:$Y$1825,MATCH(1,INDEX(($A5='90.1 Data-IP-Source EUI'!$A$2:$A$1825)*(P$3='90.1 Data-IP-Source EUI'!$C$2:$C$1825)*($A$2='90.1 Data-IP-Source EUI'!$B$2:$B$1825),0,1),0))</f>
        <v>43.388202314392935</v>
      </c>
      <c r="Q5" s="75" cm="1">
        <f t="array" ref="Q5">INDEX('90.1 Data-IP-Source EUI'!$Y$2:$Y$1825,MATCH(1,INDEX(($A5='90.1 Data-IP-Source EUI'!$A$2:$A$1825)*(Q$3='90.1 Data-IP-Source EUI'!$C$2:$C$1825)*($A$2='90.1 Data-IP-Source EUI'!$B$2:$B$1825),0,1),0))</f>
        <v>80.040169563790585</v>
      </c>
      <c r="R5" s="75" cm="1">
        <f t="array" ref="R5">INDEX('90.1 Data-IP-Source EUI'!$Y$2:$Y$1825,MATCH(1,INDEX(($A5='90.1 Data-IP-Source EUI'!$A$2:$A$1825)*(R$3='90.1 Data-IP-Source EUI'!$C$2:$C$1825)*($A$2='90.1 Data-IP-Source EUI'!$B$2:$B$1825),0,1),0))</f>
        <v>59.266152484770707</v>
      </c>
      <c r="S5" s="75" cm="1">
        <f t="array" ref="S5">INDEX('90.1 Data-IP-Source EUI'!$Y$2:$Y$1825,MATCH(1,INDEX(($A5='90.1 Data-IP-Source EUI'!$A$2:$A$1825)*(S$3='90.1 Data-IP-Source EUI'!$C$2:$C$1825)*($A$2='90.1 Data-IP-Source EUI'!$B$2:$B$1825),0,1),0))</f>
        <v>82.627893937607524</v>
      </c>
      <c r="T5" s="91" cm="1">
        <f t="array" ref="T5">INDEX('90.1 Data-IP-Source EUI'!$Y$2:$Y$1825,MATCH(1,INDEX(($A5='90.1 Data-IP-Source EUI'!$A$2:$A$1825)*(T$3='90.1 Data-IP-Source EUI'!$C$2:$C$1825)*($A$2='90.1 Data-IP-Source EUI'!$B$2:$B$1825),0,1),0))</f>
        <v>100.69527228990304</v>
      </c>
      <c r="U5" s="56"/>
      <c r="V5" s="72">
        <f>SUMPRODUCT(D5:T5,Weights!$B$41:$R$41)</f>
        <v>79.026584670993856</v>
      </c>
      <c r="X5" s="88">
        <f>(V5-V4)/V4</f>
        <v>-0.1159374410473565</v>
      </c>
    </row>
    <row r="6" spans="1:24" x14ac:dyDescent="0.25">
      <c r="A6" s="93">
        <v>2010</v>
      </c>
      <c r="B6" s="86" cm="1">
        <f t="array" ref="B6">INDEX('90.1 Data-IP-Source EUI'!$Y$2:$Y$1825,MATCH(1,INDEX(($A6='90.1 Data-IP-Source EUI'!$A$2:$A$1825)*(B$3='90.1 Data-IP-Source EUI'!$C$2:$C$1825)*($A$2='90.1 Data-IP-Source EUI'!$B$2:$B$1825),0,1),0))</f>
        <v>136.87482367241392</v>
      </c>
      <c r="C6" s="75" cm="1">
        <f t="array" ref="C6">INDEX('90.1 Data-IP-Source EUI'!$Y$2:$Y$1825,MATCH(1,INDEX(($A6='90.1 Data-IP-Source EUI'!$A$2:$A$1825)*(C$3='90.1 Data-IP-Source EUI'!$C$2:$C$1825)*($A$2='90.1 Data-IP-Source EUI'!$B$2:$B$1825),0,1),0))</f>
        <v>113.11258984074578</v>
      </c>
      <c r="D6" s="86" cm="1">
        <f t="array" ref="D6">INDEX('90.1 Data-IP-Source EUI'!$Y$2:$Y$1825,MATCH(1,INDEX(($A6='90.1 Data-IP-Source EUI'!$A$2:$A$1825)*(D$3='90.1 Data-IP-Source EUI'!$C$2:$C$1825)*($A$2='90.1 Data-IP-Source EUI'!$B$2:$B$1825),0,1),0))</f>
        <v>109.98037142927522</v>
      </c>
      <c r="E6" s="75" cm="1">
        <f t="array" ref="E6">INDEX('90.1 Data-IP-Source EUI'!$Y$2:$Y$1825,MATCH(1,INDEX(($A6='90.1 Data-IP-Source EUI'!$A$2:$A$1825)*(E$3='90.1 Data-IP-Source EUI'!$C$2:$C$1825)*($A$2='90.1 Data-IP-Source EUI'!$B$2:$B$1825),0,1),0))</f>
        <v>94.227849714726119</v>
      </c>
      <c r="F6" s="75" cm="1">
        <f t="array" ref="F6">INDEX('90.1 Data-IP-Source EUI'!$Y$2:$Y$1825,MATCH(1,INDEX(($A6='90.1 Data-IP-Source EUI'!$A$2:$A$1825)*(F$3='90.1 Data-IP-Source EUI'!$C$2:$C$1825)*($A$2='90.1 Data-IP-Source EUI'!$B$2:$B$1825),0,1),0))</f>
        <v>82.742098477482173</v>
      </c>
      <c r="G6" s="75" cm="1">
        <f t="array" ref="G6">INDEX('90.1 Data-IP-Source EUI'!$Y$2:$Y$1825,MATCH(1,INDEX(($A6='90.1 Data-IP-Source EUI'!$A$2:$A$1825)*(G$3='90.1 Data-IP-Source EUI'!$C$2:$C$1825)*($A$2='90.1 Data-IP-Source EUI'!$B$2:$B$1825),0,1),0))</f>
        <v>63.078207308430656</v>
      </c>
      <c r="H6" s="75" cm="1">
        <f t="array" ref="H6">INDEX('90.1 Data-IP-Source EUI'!$Y$2:$Y$1825,MATCH(1,INDEX(($A6='90.1 Data-IP-Source EUI'!$A$2:$A$1825)*(H$3='90.1 Data-IP-Source EUI'!$C$2:$C$1825)*($A$2='90.1 Data-IP-Source EUI'!$B$2:$B$1825),0,1),0))</f>
        <v>58.112532282527532</v>
      </c>
      <c r="I6" s="75" cm="1">
        <f t="array" ref="I6">INDEX('90.1 Data-IP-Source EUI'!$Y$2:$Y$1825,MATCH(1,INDEX(($A6='90.1 Data-IP-Source EUI'!$A$2:$A$1825)*(I$3='90.1 Data-IP-Source EUI'!$C$2:$C$1825)*($A$2='90.1 Data-IP-Source EUI'!$B$2:$B$1825),0,1),0))</f>
        <v>52.025723755819648</v>
      </c>
      <c r="J6" s="75" cm="1">
        <f t="array" ref="J6">INDEX('90.1 Data-IP-Source EUI'!$Y$2:$Y$1825,MATCH(1,INDEX(($A6='90.1 Data-IP-Source EUI'!$A$2:$A$1825)*(J$3='90.1 Data-IP-Source EUI'!$C$2:$C$1825)*($A$2='90.1 Data-IP-Source EUI'!$B$2:$B$1825),0,1),0))</f>
        <v>39.793953948468072</v>
      </c>
      <c r="K6" s="75" cm="1">
        <f t="array" ref="K6">INDEX('90.1 Data-IP-Source EUI'!$Y$2:$Y$1825,MATCH(1,INDEX(($A6='90.1 Data-IP-Source EUI'!$A$2:$A$1825)*(K$3='90.1 Data-IP-Source EUI'!$C$2:$C$1825)*($A$2='90.1 Data-IP-Source EUI'!$B$2:$B$1825),0,1),0))</f>
        <v>50.520387106282008</v>
      </c>
      <c r="L6" s="75" cm="1">
        <f t="array" ref="L6">INDEX('90.1 Data-IP-Source EUI'!$Y$2:$Y$1825,MATCH(1,INDEX(($A6='90.1 Data-IP-Source EUI'!$A$2:$A$1825)*(L$3='90.1 Data-IP-Source EUI'!$C$2:$C$1825)*($A$2='90.1 Data-IP-Source EUI'!$B$2:$B$1825),0,1),0))</f>
        <v>46.533605024119019</v>
      </c>
      <c r="M6" s="75" cm="1">
        <f t="array" ref="M6">INDEX('90.1 Data-IP-Source EUI'!$Y$2:$Y$1825,MATCH(1,INDEX(($A6='90.1 Data-IP-Source EUI'!$A$2:$A$1825)*(M$3='90.1 Data-IP-Source EUI'!$C$2:$C$1825)*($A$2='90.1 Data-IP-Source EUI'!$B$2:$B$1825),0,1),0))</f>
        <v>34.541982625398646</v>
      </c>
      <c r="N6" s="75" cm="1">
        <f t="array" ref="N6">INDEX('90.1 Data-IP-Source EUI'!$Y$2:$Y$1825,MATCH(1,INDEX(($A6='90.1 Data-IP-Source EUI'!$A$2:$A$1825)*(N$3='90.1 Data-IP-Source EUI'!$C$2:$C$1825)*($A$2='90.1 Data-IP-Source EUI'!$B$2:$B$1825),0,1),0))</f>
        <v>45.791336644721262</v>
      </c>
      <c r="O6" s="75" cm="1">
        <f t="array" ref="O6">INDEX('90.1 Data-IP-Source EUI'!$Y$2:$Y$1825,MATCH(1,INDEX(($A6='90.1 Data-IP-Source EUI'!$A$2:$A$1825)*(O$3='90.1 Data-IP-Source EUI'!$C$2:$C$1825)*($A$2='90.1 Data-IP-Source EUI'!$B$2:$B$1825),0,1),0))</f>
        <v>45.940945199410272</v>
      </c>
      <c r="P6" s="75" cm="1">
        <f t="array" ref="P6">INDEX('90.1 Data-IP-Source EUI'!$Y$2:$Y$1825,MATCH(1,INDEX(($A6='90.1 Data-IP-Source EUI'!$A$2:$A$1825)*(P$3='90.1 Data-IP-Source EUI'!$C$2:$C$1825)*($A$2='90.1 Data-IP-Source EUI'!$B$2:$B$1825),0,1),0))</f>
        <v>31.699130200397377</v>
      </c>
      <c r="Q6" s="75" cm="1">
        <f t="array" ref="Q6">INDEX('90.1 Data-IP-Source EUI'!$Y$2:$Y$1825,MATCH(1,INDEX(($A6='90.1 Data-IP-Source EUI'!$A$2:$A$1825)*(Q$3='90.1 Data-IP-Source EUI'!$C$2:$C$1825)*($A$2='90.1 Data-IP-Source EUI'!$B$2:$B$1825),0,1),0))</f>
        <v>58.919801105441877</v>
      </c>
      <c r="R6" s="75" cm="1">
        <f t="array" ref="R6">INDEX('90.1 Data-IP-Source EUI'!$Y$2:$Y$1825,MATCH(1,INDEX(($A6='90.1 Data-IP-Source EUI'!$A$2:$A$1825)*(R$3='90.1 Data-IP-Source EUI'!$C$2:$C$1825)*($A$2='90.1 Data-IP-Source EUI'!$B$2:$B$1825),0,1),0))</f>
        <v>48.985289349264782</v>
      </c>
      <c r="S6" s="75" cm="1">
        <f t="array" ref="S6">INDEX('90.1 Data-IP-Source EUI'!$Y$2:$Y$1825,MATCH(1,INDEX(($A6='90.1 Data-IP-Source EUI'!$A$2:$A$1825)*(S$3='90.1 Data-IP-Source EUI'!$C$2:$C$1825)*($A$2='90.1 Data-IP-Source EUI'!$B$2:$B$1825),0,1),0))</f>
        <v>61.953222502865202</v>
      </c>
      <c r="T6" s="91" cm="1">
        <f t="array" ref="T6">INDEX('90.1 Data-IP-Source EUI'!$Y$2:$Y$1825,MATCH(1,INDEX(($A6='90.1 Data-IP-Source EUI'!$A$2:$A$1825)*(T$3='90.1 Data-IP-Source EUI'!$C$2:$C$1825)*($A$2='90.1 Data-IP-Source EUI'!$B$2:$B$1825),0,1),0))</f>
        <v>80.792703262056989</v>
      </c>
      <c r="U6" s="56"/>
      <c r="V6" s="72">
        <f>SUMPRODUCT(D6:T6,Weights!$B$41:$R$41)</f>
        <v>58.345581930478353</v>
      </c>
      <c r="X6" s="88">
        <f t="shared" ref="X6:X9" si="0">(V6-V5)/V5</f>
        <v>-0.26169677997113694</v>
      </c>
    </row>
    <row r="7" spans="1:24" x14ac:dyDescent="0.25">
      <c r="A7" s="93">
        <v>2013</v>
      </c>
      <c r="B7" s="86" cm="1">
        <f t="array" ref="B7">INDEX('90.1 Data-IP-Source EUI'!$Y$2:$Y$1825,MATCH(1,INDEX(($A7='90.1 Data-IP-Source EUI'!$A$2:$A$1825)*(B$3='90.1 Data-IP-Source EUI'!$C$2:$C$1825)*($A$2='90.1 Data-IP-Source EUI'!$B$2:$B$1825),0,1),0))</f>
        <v>114.19412226062028</v>
      </c>
      <c r="C7" s="75" cm="1">
        <f t="array" ref="C7">INDEX('90.1 Data-IP-Source EUI'!$Y$2:$Y$1825,MATCH(1,INDEX(($A7='90.1 Data-IP-Source EUI'!$A$2:$A$1825)*(C$3='90.1 Data-IP-Source EUI'!$C$2:$C$1825)*($A$2='90.1 Data-IP-Source EUI'!$B$2:$B$1825),0,1),0))</f>
        <v>106.55387614359307</v>
      </c>
      <c r="D7" s="86" cm="1">
        <f t="array" ref="D7">INDEX('90.1 Data-IP-Source EUI'!$Y$2:$Y$1825,MATCH(1,INDEX(($A7='90.1 Data-IP-Source EUI'!$A$2:$A$1825)*(D$3='90.1 Data-IP-Source EUI'!$C$2:$C$1825)*($A$2='90.1 Data-IP-Source EUI'!$B$2:$B$1825),0,1),0))</f>
        <v>79.945128251104919</v>
      </c>
      <c r="E7" s="75" cm="1">
        <f t="array" ref="E7">INDEX('90.1 Data-IP-Source EUI'!$Y$2:$Y$1825,MATCH(1,INDEX(($A7='90.1 Data-IP-Source EUI'!$A$2:$A$1825)*(E$3='90.1 Data-IP-Source EUI'!$C$2:$C$1825)*($A$2='90.1 Data-IP-Source EUI'!$B$2:$B$1825),0,1),0))</f>
        <v>87.71577099684977</v>
      </c>
      <c r="F7" s="75" cm="1">
        <f t="array" ref="F7">INDEX('90.1 Data-IP-Source EUI'!$Y$2:$Y$1825,MATCH(1,INDEX(($A7='90.1 Data-IP-Source EUI'!$A$2:$A$1825)*(F$3='90.1 Data-IP-Source EUI'!$C$2:$C$1825)*($A$2='90.1 Data-IP-Source EUI'!$B$2:$B$1825),0,1),0))</f>
        <v>63.445464306121309</v>
      </c>
      <c r="G7" s="75" cm="1">
        <f t="array" ref="G7">INDEX('90.1 Data-IP-Source EUI'!$Y$2:$Y$1825,MATCH(1,INDEX(($A7='90.1 Data-IP-Source EUI'!$A$2:$A$1825)*(G$3='90.1 Data-IP-Source EUI'!$C$2:$C$1825)*($A$2='90.1 Data-IP-Source EUI'!$B$2:$B$1825),0,1),0))</f>
        <v>57.519691247086321</v>
      </c>
      <c r="H7" s="75" cm="1">
        <f t="array" ref="H7">INDEX('90.1 Data-IP-Source EUI'!$Y$2:$Y$1825,MATCH(1,INDEX(($A7='90.1 Data-IP-Source EUI'!$A$2:$A$1825)*(H$3='90.1 Data-IP-Source EUI'!$C$2:$C$1825)*($A$2='90.1 Data-IP-Source EUI'!$B$2:$B$1825),0,1),0))</f>
        <v>44.810398095810378</v>
      </c>
      <c r="I7" s="75" cm="1">
        <f t="array" ref="I7">INDEX('90.1 Data-IP-Source EUI'!$Y$2:$Y$1825,MATCH(1,INDEX(($A7='90.1 Data-IP-Source EUI'!$A$2:$A$1825)*(I$3='90.1 Data-IP-Source EUI'!$C$2:$C$1825)*($A$2='90.1 Data-IP-Source EUI'!$B$2:$B$1825),0,1),0))</f>
        <v>44.478134248996163</v>
      </c>
      <c r="J7" s="75" cm="1">
        <f t="array" ref="J7">INDEX('90.1 Data-IP-Source EUI'!$Y$2:$Y$1825,MATCH(1,INDEX(($A7='90.1 Data-IP-Source EUI'!$A$2:$A$1825)*(J$3='90.1 Data-IP-Source EUI'!$C$2:$C$1825)*($A$2='90.1 Data-IP-Source EUI'!$B$2:$B$1825),0,1),0))</f>
        <v>30.729535776540267</v>
      </c>
      <c r="K7" s="75" cm="1">
        <f t="array" ref="K7">INDEX('90.1 Data-IP-Source EUI'!$Y$2:$Y$1825,MATCH(1,INDEX(($A7='90.1 Data-IP-Source EUI'!$A$2:$A$1825)*(K$3='90.1 Data-IP-Source EUI'!$C$2:$C$1825)*($A$2='90.1 Data-IP-Source EUI'!$B$2:$B$1825),0,1),0))</f>
        <v>38.304826688656647</v>
      </c>
      <c r="L7" s="75" cm="1">
        <f t="array" ref="L7">INDEX('90.1 Data-IP-Source EUI'!$Y$2:$Y$1825,MATCH(1,INDEX(($A7='90.1 Data-IP-Source EUI'!$A$2:$A$1825)*(L$3='90.1 Data-IP-Source EUI'!$C$2:$C$1825)*($A$2='90.1 Data-IP-Source EUI'!$B$2:$B$1825),0,1),0))</f>
        <v>38.484500205596575</v>
      </c>
      <c r="M7" s="75" cm="1">
        <f t="array" ref="M7">INDEX('90.1 Data-IP-Source EUI'!$Y$2:$Y$1825,MATCH(1,INDEX(($A7='90.1 Data-IP-Source EUI'!$A$2:$A$1825)*(M$3='90.1 Data-IP-Source EUI'!$C$2:$C$1825)*($A$2='90.1 Data-IP-Source EUI'!$B$2:$B$1825),0,1),0))</f>
        <v>28.673333878907755</v>
      </c>
      <c r="N7" s="75" cm="1">
        <f t="array" ref="N7">INDEX('90.1 Data-IP-Source EUI'!$Y$2:$Y$1825,MATCH(1,INDEX(($A7='90.1 Data-IP-Source EUI'!$A$2:$A$1825)*(N$3='90.1 Data-IP-Source EUI'!$C$2:$C$1825)*($A$2='90.1 Data-IP-Source EUI'!$B$2:$B$1825),0,1),0))</f>
        <v>35.060376806927316</v>
      </c>
      <c r="O7" s="75" cm="1">
        <f t="array" ref="O7">INDEX('90.1 Data-IP-Source EUI'!$Y$2:$Y$1825,MATCH(1,INDEX(($A7='90.1 Data-IP-Source EUI'!$A$2:$A$1825)*(O$3='90.1 Data-IP-Source EUI'!$C$2:$C$1825)*($A$2='90.1 Data-IP-Source EUI'!$B$2:$B$1825),0,1),0))</f>
        <v>37.676375309349268</v>
      </c>
      <c r="P7" s="75" cm="1">
        <f t="array" ref="P7">INDEX('90.1 Data-IP-Source EUI'!$Y$2:$Y$1825,MATCH(1,INDEX(($A7='90.1 Data-IP-Source EUI'!$A$2:$A$1825)*(P$3='90.1 Data-IP-Source EUI'!$C$2:$C$1825)*($A$2='90.1 Data-IP-Source EUI'!$B$2:$B$1825),0,1),0))</f>
        <v>24.487482964471269</v>
      </c>
      <c r="Q7" s="75" cm="1">
        <f t="array" ref="Q7">INDEX('90.1 Data-IP-Source EUI'!$Y$2:$Y$1825,MATCH(1,INDEX(($A7='90.1 Data-IP-Source EUI'!$A$2:$A$1825)*(Q$3='90.1 Data-IP-Source EUI'!$C$2:$C$1825)*($A$2='90.1 Data-IP-Source EUI'!$B$2:$B$1825),0,1),0))</f>
        <v>44.484610418128973</v>
      </c>
      <c r="R7" s="75" cm="1">
        <f t="array" ref="R7">INDEX('90.1 Data-IP-Source EUI'!$Y$2:$Y$1825,MATCH(1,INDEX(($A7='90.1 Data-IP-Source EUI'!$A$2:$A$1825)*(R$3='90.1 Data-IP-Source EUI'!$C$2:$C$1825)*($A$2='90.1 Data-IP-Source EUI'!$B$2:$B$1825),0,1),0))</f>
        <v>37.541884010113513</v>
      </c>
      <c r="S7" s="75" cm="1">
        <f t="array" ref="S7">INDEX('90.1 Data-IP-Source EUI'!$Y$2:$Y$1825,MATCH(1,INDEX(($A7='90.1 Data-IP-Source EUI'!$A$2:$A$1825)*(S$3='90.1 Data-IP-Source EUI'!$C$2:$C$1825)*($A$2='90.1 Data-IP-Source EUI'!$B$2:$B$1825),0,1),0))</f>
        <v>46.366934338392795</v>
      </c>
      <c r="T7" s="91" cm="1">
        <f t="array" ref="T7">INDEX('90.1 Data-IP-Source EUI'!$Y$2:$Y$1825,MATCH(1,INDEX(($A7='90.1 Data-IP-Source EUI'!$A$2:$A$1825)*(T$3='90.1 Data-IP-Source EUI'!$C$2:$C$1825)*($A$2='90.1 Data-IP-Source EUI'!$B$2:$B$1825),0,1),0))</f>
        <v>60.688723887586193</v>
      </c>
      <c r="U7" s="56"/>
      <c r="V7" s="72">
        <f>SUMPRODUCT(D7:T7,Weights!$B$41:$R$41)</f>
        <v>45.307564250036336</v>
      </c>
      <c r="X7" s="88">
        <f t="shared" si="0"/>
        <v>-0.2234619528857808</v>
      </c>
    </row>
    <row r="8" spans="1:24" x14ac:dyDescent="0.25">
      <c r="A8" s="93">
        <v>2016</v>
      </c>
      <c r="B8" s="86" cm="1">
        <f t="array" ref="B8">INDEX('90.1 Data-IP-Source EUI'!$Y$2:$Y$1825,MATCH(1,INDEX(($A8='90.1 Data-IP-Source EUI'!$A$2:$A$1825)*(B$3='90.1 Data-IP-Source EUI'!$C$2:$C$1825)*($A$2='90.1 Data-IP-Source EUI'!$B$2:$B$1825),0,1),0))</f>
        <v>98.484368073095808</v>
      </c>
      <c r="C8" s="75" cm="1">
        <f t="array" ref="C8">INDEX('90.1 Data-IP-Source EUI'!$Y$2:$Y$1825,MATCH(1,INDEX(($A8='90.1 Data-IP-Source EUI'!$A$2:$A$1825)*(C$3='90.1 Data-IP-Source EUI'!$C$2:$C$1825)*($A$2='90.1 Data-IP-Source EUI'!$B$2:$B$1825),0,1),0))</f>
        <v>95.420854032008421</v>
      </c>
      <c r="D8" s="86" cm="1">
        <f t="array" ref="D8">INDEX('90.1 Data-IP-Source EUI'!$Y$2:$Y$1825,MATCH(1,INDEX(($A8='90.1 Data-IP-Source EUI'!$A$2:$A$1825)*(D$3='90.1 Data-IP-Source EUI'!$C$2:$C$1825)*($A$2='90.1 Data-IP-Source EUI'!$B$2:$B$1825),0,1),0))</f>
        <v>70.373230320024746</v>
      </c>
      <c r="E8" s="75" cm="1">
        <f t="array" ref="E8">INDEX('90.1 Data-IP-Source EUI'!$Y$2:$Y$1825,MATCH(1,INDEX(($A8='90.1 Data-IP-Source EUI'!$A$2:$A$1825)*(E$3='90.1 Data-IP-Source EUI'!$C$2:$C$1825)*($A$2='90.1 Data-IP-Source EUI'!$B$2:$B$1825),0,1),0))</f>
        <v>81.449217571039313</v>
      </c>
      <c r="F8" s="75" cm="1">
        <f t="array" ref="F8">INDEX('90.1 Data-IP-Source EUI'!$Y$2:$Y$1825,MATCH(1,INDEX(($A8='90.1 Data-IP-Source EUI'!$A$2:$A$1825)*(F$3='90.1 Data-IP-Source EUI'!$C$2:$C$1825)*($A$2='90.1 Data-IP-Source EUI'!$B$2:$B$1825),0,1),0))</f>
        <v>60.263673481712033</v>
      </c>
      <c r="G8" s="75" cm="1">
        <f t="array" ref="G8">INDEX('90.1 Data-IP-Source EUI'!$Y$2:$Y$1825,MATCH(1,INDEX(($A8='90.1 Data-IP-Source EUI'!$A$2:$A$1825)*(G$3='90.1 Data-IP-Source EUI'!$C$2:$C$1825)*($A$2='90.1 Data-IP-Source EUI'!$B$2:$B$1825),0,1),0))</f>
        <v>53.758492049281671</v>
      </c>
      <c r="H8" s="75" cm="1">
        <f t="array" ref="H8">INDEX('90.1 Data-IP-Source EUI'!$Y$2:$Y$1825,MATCH(1,INDEX(($A8='90.1 Data-IP-Source EUI'!$A$2:$A$1825)*(H$3='90.1 Data-IP-Source EUI'!$C$2:$C$1825)*($A$2='90.1 Data-IP-Source EUI'!$B$2:$B$1825),0,1),0))</f>
        <v>43.90876858977191</v>
      </c>
      <c r="I8" s="75" cm="1">
        <f t="array" ref="I8">INDEX('90.1 Data-IP-Source EUI'!$Y$2:$Y$1825,MATCH(1,INDEX(($A8='90.1 Data-IP-Source EUI'!$A$2:$A$1825)*(I$3='90.1 Data-IP-Source EUI'!$C$2:$C$1825)*($A$2='90.1 Data-IP-Source EUI'!$B$2:$B$1825),0,1),0))</f>
        <v>41.738140957268847</v>
      </c>
      <c r="J8" s="75" cm="1">
        <f t="array" ref="J8">INDEX('90.1 Data-IP-Source EUI'!$Y$2:$Y$1825,MATCH(1,INDEX(($A8='90.1 Data-IP-Source EUI'!$A$2:$A$1825)*(J$3='90.1 Data-IP-Source EUI'!$C$2:$C$1825)*($A$2='90.1 Data-IP-Source EUI'!$B$2:$B$1825),0,1),0))</f>
        <v>28.801657092886806</v>
      </c>
      <c r="K8" s="75" cm="1">
        <f t="array" ref="K8">INDEX('90.1 Data-IP-Source EUI'!$Y$2:$Y$1825,MATCH(1,INDEX(($A8='90.1 Data-IP-Source EUI'!$A$2:$A$1825)*(K$3='90.1 Data-IP-Source EUI'!$C$2:$C$1825)*($A$2='90.1 Data-IP-Source EUI'!$B$2:$B$1825),0,1),0))</f>
        <v>36.969801599604075</v>
      </c>
      <c r="L8" s="75" cm="1">
        <f t="array" ref="L8">INDEX('90.1 Data-IP-Source EUI'!$Y$2:$Y$1825,MATCH(1,INDEX(($A8='90.1 Data-IP-Source EUI'!$A$2:$A$1825)*(L$3='90.1 Data-IP-Source EUI'!$C$2:$C$1825)*($A$2='90.1 Data-IP-Source EUI'!$B$2:$B$1825),0,1),0))</f>
        <v>36.154644599176301</v>
      </c>
      <c r="M8" s="75" cm="1">
        <f t="array" ref="M8">INDEX('90.1 Data-IP-Source EUI'!$Y$2:$Y$1825,MATCH(1,INDEX(($A8='90.1 Data-IP-Source EUI'!$A$2:$A$1825)*(M$3='90.1 Data-IP-Source EUI'!$C$2:$C$1825)*($A$2='90.1 Data-IP-Source EUI'!$B$2:$B$1825),0,1),0))</f>
        <v>27.858248516952017</v>
      </c>
      <c r="N8" s="75" cm="1">
        <f t="array" ref="N8">INDEX('90.1 Data-IP-Source EUI'!$Y$2:$Y$1825,MATCH(1,INDEX(($A8='90.1 Data-IP-Source EUI'!$A$2:$A$1825)*(N$3='90.1 Data-IP-Source EUI'!$C$2:$C$1825)*($A$2='90.1 Data-IP-Source EUI'!$B$2:$B$1825),0,1),0))</f>
        <v>35.150313974597339</v>
      </c>
      <c r="O8" s="75" cm="1">
        <f t="array" ref="O8">INDEX('90.1 Data-IP-Source EUI'!$Y$2:$Y$1825,MATCH(1,INDEX(($A8='90.1 Data-IP-Source EUI'!$A$2:$A$1825)*(O$3='90.1 Data-IP-Source EUI'!$C$2:$C$1825)*($A$2='90.1 Data-IP-Source EUI'!$B$2:$B$1825),0,1),0))</f>
        <v>36.71474121409635</v>
      </c>
      <c r="P8" s="75" cm="1">
        <f t="array" ref="P8">INDEX('90.1 Data-IP-Source EUI'!$Y$2:$Y$1825,MATCH(1,INDEX(($A8='90.1 Data-IP-Source EUI'!$A$2:$A$1825)*(P$3='90.1 Data-IP-Source EUI'!$C$2:$C$1825)*($A$2='90.1 Data-IP-Source EUI'!$B$2:$B$1825),0,1),0))</f>
        <v>24.532582650554723</v>
      </c>
      <c r="Q8" s="75" cm="1">
        <f t="array" ref="Q8">INDEX('90.1 Data-IP-Source EUI'!$Y$2:$Y$1825,MATCH(1,INDEX(($A8='90.1 Data-IP-Source EUI'!$A$2:$A$1825)*(Q$3='90.1 Data-IP-Source EUI'!$C$2:$C$1825)*($A$2='90.1 Data-IP-Source EUI'!$B$2:$B$1825),0,1),0))</f>
        <v>44.788624613884075</v>
      </c>
      <c r="R8" s="75" cm="1">
        <f t="array" ref="R8">INDEX('90.1 Data-IP-Source EUI'!$Y$2:$Y$1825,MATCH(1,INDEX(($A8='90.1 Data-IP-Source EUI'!$A$2:$A$1825)*(R$3='90.1 Data-IP-Source EUI'!$C$2:$C$1825)*($A$2='90.1 Data-IP-Source EUI'!$B$2:$B$1825),0,1),0))</f>
        <v>35.681902322292707</v>
      </c>
      <c r="S8" s="75" cm="1">
        <f t="array" ref="S8">INDEX('90.1 Data-IP-Source EUI'!$Y$2:$Y$1825,MATCH(1,INDEX(($A8='90.1 Data-IP-Source EUI'!$A$2:$A$1825)*(S$3='90.1 Data-IP-Source EUI'!$C$2:$C$1825)*($A$2='90.1 Data-IP-Source EUI'!$B$2:$B$1825),0,1),0))</f>
        <v>47.080082896382535</v>
      </c>
      <c r="T8" s="91" cm="1">
        <f t="array" ref="T8">INDEX('90.1 Data-IP-Source EUI'!$Y$2:$Y$1825,MATCH(1,INDEX(($A8='90.1 Data-IP-Source EUI'!$A$2:$A$1825)*(T$3='90.1 Data-IP-Source EUI'!$C$2:$C$1825)*($A$2='90.1 Data-IP-Source EUI'!$B$2:$B$1825),0,1),0))</f>
        <v>60.570080966313355</v>
      </c>
      <c r="U8" s="56"/>
      <c r="V8" s="72">
        <f>SUMPRODUCT(D8:T8,Weights!$B$41:$R$41)</f>
        <v>43.545954735030932</v>
      </c>
      <c r="X8" s="88">
        <f t="shared" si="0"/>
        <v>-3.8881134842820221E-2</v>
      </c>
    </row>
    <row r="9" spans="1:24" ht="15.75" thickBot="1" x14ac:dyDescent="0.3">
      <c r="A9" s="81">
        <v>2019</v>
      </c>
      <c r="B9" s="74" cm="1">
        <f t="array" ref="B9">INDEX('90.1 Data-IP-Source EUI'!$Y$2:$Y$1825,MATCH(1,INDEX(($A9='90.1 Data-IP-Source EUI'!$A$2:$A$1825)*(B$3='90.1 Data-IP-Source EUI'!$C$2:$C$1825)*($A$2='90.1 Data-IP-Source EUI'!$B$2:$B$1825),0,1),0))</f>
        <v>92.036649409747298</v>
      </c>
      <c r="C9" s="90" cm="1">
        <f t="array" ref="C9">INDEX('90.1 Data-IP-Source EUI'!$Y$2:$Y$1825,MATCH(1,INDEX(($A9='90.1 Data-IP-Source EUI'!$A$2:$A$1825)*(C$3='90.1 Data-IP-Source EUI'!$C$2:$C$1825)*($A$2='90.1 Data-IP-Source EUI'!$B$2:$B$1825),0,1),0))</f>
        <v>85.401741853940322</v>
      </c>
      <c r="D9" s="74" cm="1">
        <f t="array" ref="D9">INDEX('90.1 Data-IP-Source EUI'!$Y$2:$Y$1825,MATCH(1,INDEX(($A9='90.1 Data-IP-Source EUI'!$A$2:$A$1825)*(D$3='90.1 Data-IP-Source EUI'!$C$2:$C$1825)*($A$2='90.1 Data-IP-Source EUI'!$B$2:$B$1825),0,1),0))</f>
        <v>64.498778985454621</v>
      </c>
      <c r="E9" s="90" cm="1">
        <f t="array" ref="E9">INDEX('90.1 Data-IP-Source EUI'!$Y$2:$Y$1825,MATCH(1,INDEX(($A9='90.1 Data-IP-Source EUI'!$A$2:$A$1825)*(E$3='90.1 Data-IP-Source EUI'!$C$2:$C$1825)*($A$2='90.1 Data-IP-Source EUI'!$B$2:$B$1825),0,1),0))</f>
        <v>73.433289054345238</v>
      </c>
      <c r="F9" s="90" cm="1">
        <f t="array" ref="F9">INDEX('90.1 Data-IP-Source EUI'!$Y$2:$Y$1825,MATCH(1,INDEX(($A9='90.1 Data-IP-Source EUI'!$A$2:$A$1825)*(F$3='90.1 Data-IP-Source EUI'!$C$2:$C$1825)*($A$2='90.1 Data-IP-Source EUI'!$B$2:$B$1825),0,1),0))</f>
        <v>55.926049351708272</v>
      </c>
      <c r="G9" s="90" cm="1">
        <f t="array" ref="G9">INDEX('90.1 Data-IP-Source EUI'!$Y$2:$Y$1825,MATCH(1,INDEX(($A9='90.1 Data-IP-Source EUI'!$A$2:$A$1825)*(G$3='90.1 Data-IP-Source EUI'!$C$2:$C$1825)*($A$2='90.1 Data-IP-Source EUI'!$B$2:$B$1825),0,1),0))</f>
        <v>46.488479707097461</v>
      </c>
      <c r="H9" s="90" cm="1">
        <f t="array" ref="H9">INDEX('90.1 Data-IP-Source EUI'!$Y$2:$Y$1825,MATCH(1,INDEX(($A9='90.1 Data-IP-Source EUI'!$A$2:$A$1825)*(H$3='90.1 Data-IP-Source EUI'!$C$2:$C$1825)*($A$2='90.1 Data-IP-Source EUI'!$B$2:$B$1825),0,1),0))</f>
        <v>39.873742033573798</v>
      </c>
      <c r="I9" s="90" cm="1">
        <f t="array" ref="I9">INDEX('90.1 Data-IP-Source EUI'!$Y$2:$Y$1825,MATCH(1,INDEX(($A9='90.1 Data-IP-Source EUI'!$A$2:$A$1825)*(I$3='90.1 Data-IP-Source EUI'!$C$2:$C$1825)*($A$2='90.1 Data-IP-Source EUI'!$B$2:$B$1825),0,1),0))</f>
        <v>36.56321290214273</v>
      </c>
      <c r="J9" s="90" cm="1">
        <f t="array" ref="J9">INDEX('90.1 Data-IP-Source EUI'!$Y$2:$Y$1825,MATCH(1,INDEX(($A9='90.1 Data-IP-Source EUI'!$A$2:$A$1825)*(J$3='90.1 Data-IP-Source EUI'!$C$2:$C$1825)*($A$2='90.1 Data-IP-Source EUI'!$B$2:$B$1825),0,1),0))</f>
        <v>25.919134127113004</v>
      </c>
      <c r="K9" s="90" cm="1">
        <f t="array" ref="K9">INDEX('90.1 Data-IP-Source EUI'!$Y$2:$Y$1825,MATCH(1,INDEX(($A9='90.1 Data-IP-Source EUI'!$A$2:$A$1825)*(K$3='90.1 Data-IP-Source EUI'!$C$2:$C$1825)*($A$2='90.1 Data-IP-Source EUI'!$B$2:$B$1825),0,1),0))</f>
        <v>33.712933015740632</v>
      </c>
      <c r="L9" s="90" cm="1">
        <f t="array" ref="L9">INDEX('90.1 Data-IP-Source EUI'!$Y$2:$Y$1825,MATCH(1,INDEX(($A9='90.1 Data-IP-Source EUI'!$A$2:$A$1825)*(L$3='90.1 Data-IP-Source EUI'!$C$2:$C$1825)*($A$2='90.1 Data-IP-Source EUI'!$B$2:$B$1825),0,1),0))</f>
        <v>31.456608597968827</v>
      </c>
      <c r="M9" s="90" cm="1">
        <f t="array" ref="M9">INDEX('90.1 Data-IP-Source EUI'!$Y$2:$Y$1825,MATCH(1,INDEX(($A9='90.1 Data-IP-Source EUI'!$A$2:$A$1825)*(M$3='90.1 Data-IP-Source EUI'!$C$2:$C$1825)*($A$2='90.1 Data-IP-Source EUI'!$B$2:$B$1825),0,1),0))</f>
        <v>24.872230001710921</v>
      </c>
      <c r="N9" s="90" cm="1">
        <f t="array" ref="N9">INDEX('90.1 Data-IP-Source EUI'!$Y$2:$Y$1825,MATCH(1,INDEX(($A9='90.1 Data-IP-Source EUI'!$A$2:$A$1825)*(N$3='90.1 Data-IP-Source EUI'!$C$2:$C$1825)*($A$2='90.1 Data-IP-Source EUI'!$B$2:$B$1825),0,1),0))</f>
        <v>31.822802552501283</v>
      </c>
      <c r="O9" s="90" cm="1">
        <f t="array" ref="O9">INDEX('90.1 Data-IP-Source EUI'!$Y$2:$Y$1825,MATCH(1,INDEX(($A9='90.1 Data-IP-Source EUI'!$A$2:$A$1825)*(O$3='90.1 Data-IP-Source EUI'!$C$2:$C$1825)*($A$2='90.1 Data-IP-Source EUI'!$B$2:$B$1825),0,1),0))</f>
        <v>31.352195204607739</v>
      </c>
      <c r="P9" s="90" cm="1">
        <f t="array" ref="P9">INDEX('90.1 Data-IP-Source EUI'!$Y$2:$Y$1825,MATCH(1,INDEX(($A9='90.1 Data-IP-Source EUI'!$A$2:$A$1825)*(P$3='90.1 Data-IP-Source EUI'!$C$2:$C$1825)*($A$2='90.1 Data-IP-Source EUI'!$B$2:$B$1825),0,1),0))</f>
        <v>22.563326277495776</v>
      </c>
      <c r="Q9" s="90" cm="1">
        <f t="array" ref="Q9">INDEX('90.1 Data-IP-Source EUI'!$Y$2:$Y$1825,MATCH(1,INDEX(($A9='90.1 Data-IP-Source EUI'!$A$2:$A$1825)*(Q$3='90.1 Data-IP-Source EUI'!$C$2:$C$1825)*($A$2='90.1 Data-IP-Source EUI'!$B$2:$B$1825),0,1),0))</f>
        <v>39.945433561639277</v>
      </c>
      <c r="R9" s="90" cm="1">
        <f t="array" ref="R9">INDEX('90.1 Data-IP-Source EUI'!$Y$2:$Y$1825,MATCH(1,INDEX(($A9='90.1 Data-IP-Source EUI'!$A$2:$A$1825)*(R$3='90.1 Data-IP-Source EUI'!$C$2:$C$1825)*($A$2='90.1 Data-IP-Source EUI'!$B$2:$B$1825),0,1),0))</f>
        <v>31.38905198099431</v>
      </c>
      <c r="S9" s="90" cm="1">
        <f t="array" ref="S9">INDEX('90.1 Data-IP-Source EUI'!$Y$2:$Y$1825,MATCH(1,INDEX(($A9='90.1 Data-IP-Source EUI'!$A$2:$A$1825)*(S$3='90.1 Data-IP-Source EUI'!$C$2:$C$1825)*($A$2='90.1 Data-IP-Source EUI'!$B$2:$B$1825),0,1),0))</f>
        <v>41.101296599121959</v>
      </c>
      <c r="T9" s="79" cm="1">
        <f t="array" ref="T9">INDEX('90.1 Data-IP-Source EUI'!$Y$2:$Y$1825,MATCH(1,INDEX(($A9='90.1 Data-IP-Source EUI'!$A$2:$A$1825)*(T$3='90.1 Data-IP-Source EUI'!$C$2:$C$1825)*($A$2='90.1 Data-IP-Source EUI'!$B$2:$B$1825),0,1),0))</f>
        <v>53.359972868220893</v>
      </c>
      <c r="U9" s="56"/>
      <c r="V9" s="76">
        <f>SUMPRODUCT(D9:T9,Weights!$B$41:$R$41)</f>
        <v>39.456455280582809</v>
      </c>
      <c r="X9" s="92">
        <f t="shared" si="0"/>
        <v>-9.391226990731906E-2</v>
      </c>
    </row>
    <row r="11" spans="1:24" ht="15.75" thickBot="1" x14ac:dyDescent="0.3">
      <c r="A11" s="6" t="s">
        <v>155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-6.7788763354883735E-2</v>
      </c>
      <c r="C13" s="73">
        <f t="shared" si="3"/>
        <v>-7.8754402024088482E-2</v>
      </c>
      <c r="D13" s="80">
        <f t="shared" ref="D13:S17" si="4">(D5-D$4)/D$4</f>
        <v>-8.7482882397614661E-2</v>
      </c>
      <c r="E13" s="73">
        <f t="shared" si="4"/>
        <v>-6.5433214802807255E-2</v>
      </c>
      <c r="F13" s="73">
        <f t="shared" si="4"/>
        <v>-8.4311144125506762E-2</v>
      </c>
      <c r="G13" s="73">
        <f t="shared" si="4"/>
        <v>-0.12213144186989332</v>
      </c>
      <c r="H13" s="73">
        <f t="shared" si="4"/>
        <v>-0.10712337039368768</v>
      </c>
      <c r="I13" s="73">
        <f t="shared" si="4"/>
        <v>-0.10725278874415255</v>
      </c>
      <c r="J13" s="73">
        <f t="shared" si="4"/>
        <v>-8.045985356692073E-2</v>
      </c>
      <c r="K13" s="73">
        <f t="shared" si="4"/>
        <v>-0.14688801738508953</v>
      </c>
      <c r="L13" s="73">
        <f t="shared" si="4"/>
        <v>-0.11653724988710389</v>
      </c>
      <c r="M13" s="73">
        <f t="shared" si="4"/>
        <v>-0.15985833673395236</v>
      </c>
      <c r="N13" s="73">
        <f t="shared" si="4"/>
        <v>-0.12380096132891215</v>
      </c>
      <c r="O13" s="73">
        <f t="shared" si="4"/>
        <v>-0.13727703967582119</v>
      </c>
      <c r="P13" s="73">
        <f t="shared" si="4"/>
        <v>-0.20111100466404022</v>
      </c>
      <c r="Q13" s="73">
        <f t="shared" si="4"/>
        <v>-0.16405685488220015</v>
      </c>
      <c r="R13" s="73">
        <f t="shared" si="4"/>
        <v>-0.17891576092314027</v>
      </c>
      <c r="S13" s="73">
        <f t="shared" si="4"/>
        <v>-0.17661274612140368</v>
      </c>
      <c r="T13" s="89">
        <f t="shared" si="2"/>
        <v>-0.1314888389052753</v>
      </c>
      <c r="V13" s="82">
        <f t="shared" ref="V13:V17" si="5">(V5-V$4)/V$4</f>
        <v>-0.1159374410473565</v>
      </c>
      <c r="X13" s="71"/>
    </row>
    <row r="14" spans="1:24" x14ac:dyDescent="0.25">
      <c r="A14" s="93">
        <v>2010</v>
      </c>
      <c r="B14" s="80">
        <f t="shared" ref="B14:C14" si="6">(B6-B$4)/B$4</f>
        <v>-0.39583387998819519</v>
      </c>
      <c r="C14" s="73">
        <f t="shared" si="6"/>
        <v>-0.3280572938094577</v>
      </c>
      <c r="D14" s="80">
        <f t="shared" si="4"/>
        <v>-0.22209437397344955</v>
      </c>
      <c r="E14" s="73">
        <f t="shared" si="2"/>
        <v>-0.3261098476421404</v>
      </c>
      <c r="F14" s="73">
        <f t="shared" si="2"/>
        <v>-0.31988262926171041</v>
      </c>
      <c r="G14" s="73">
        <f t="shared" si="2"/>
        <v>-0.27113485221092987</v>
      </c>
      <c r="H14" s="73">
        <f t="shared" si="2"/>
        <v>-0.33852469115510392</v>
      </c>
      <c r="I14" s="73">
        <f t="shared" si="2"/>
        <v>-0.23952376262405078</v>
      </c>
      <c r="J14" s="73">
        <f t="shared" si="2"/>
        <v>-0.34910301259826115</v>
      </c>
      <c r="K14" s="73">
        <f t="shared" si="2"/>
        <v>-0.40755246213695345</v>
      </c>
      <c r="L14" s="73">
        <f t="shared" si="2"/>
        <v>-0.24943505173349753</v>
      </c>
      <c r="M14" s="73">
        <f t="shared" si="2"/>
        <v>-0.39225819047717836</v>
      </c>
      <c r="N14" s="73">
        <f t="shared" si="2"/>
        <v>-0.42658113318333668</v>
      </c>
      <c r="O14" s="73">
        <f t="shared" si="2"/>
        <v>-0.28150276634566362</v>
      </c>
      <c r="P14" s="73">
        <f t="shared" si="2"/>
        <v>-0.41633704721574466</v>
      </c>
      <c r="Q14" s="73">
        <f t="shared" si="2"/>
        <v>-0.38463893674607896</v>
      </c>
      <c r="R14" s="73">
        <f t="shared" si="2"/>
        <v>-0.32134874046976047</v>
      </c>
      <c r="S14" s="73">
        <f t="shared" si="2"/>
        <v>-0.38263591972847921</v>
      </c>
      <c r="T14" s="89">
        <f t="shared" si="2"/>
        <v>-0.30315135038224911</v>
      </c>
      <c r="V14" s="82">
        <f t="shared" si="5"/>
        <v>-0.34729376601830675</v>
      </c>
    </row>
    <row r="15" spans="1:24" x14ac:dyDescent="0.25">
      <c r="A15" s="93">
        <v>2013</v>
      </c>
      <c r="B15" s="80">
        <f t="shared" ref="B15:C15" si="7">(B7-B$4)/B$4</f>
        <v>-0.49594660344934222</v>
      </c>
      <c r="C15" s="73">
        <f t="shared" si="7"/>
        <v>-0.36701917981170212</v>
      </c>
      <c r="D15" s="80">
        <f t="shared" si="4"/>
        <v>-0.43453759764813271</v>
      </c>
      <c r="E15" s="73">
        <f t="shared" si="2"/>
        <v>-0.37268233903021714</v>
      </c>
      <c r="F15" s="73">
        <f t="shared" si="2"/>
        <v>-0.47849567314403596</v>
      </c>
      <c r="G15" s="73">
        <f t="shared" si="2"/>
        <v>-0.33536319355756439</v>
      </c>
      <c r="H15" s="73">
        <f t="shared" si="2"/>
        <v>-0.48993838754466135</v>
      </c>
      <c r="I15" s="73">
        <f t="shared" si="2"/>
        <v>-0.34984923346894725</v>
      </c>
      <c r="J15" s="73">
        <f t="shared" si="2"/>
        <v>-0.49736680383392734</v>
      </c>
      <c r="K15" s="73">
        <f t="shared" si="2"/>
        <v>-0.55080312009043397</v>
      </c>
      <c r="L15" s="73">
        <f t="shared" si="2"/>
        <v>-0.37926328959674976</v>
      </c>
      <c r="M15" s="73">
        <f t="shared" si="2"/>
        <v>-0.49551292392214519</v>
      </c>
      <c r="N15" s="73">
        <f t="shared" si="2"/>
        <v>-0.56095884042923938</v>
      </c>
      <c r="O15" s="73">
        <f t="shared" si="2"/>
        <v>-0.41075719455947363</v>
      </c>
      <c r="P15" s="73">
        <f t="shared" si="2"/>
        <v>-0.54912212029343688</v>
      </c>
      <c r="Q15" s="73">
        <f t="shared" si="2"/>
        <v>-0.53540072010175188</v>
      </c>
      <c r="R15" s="73">
        <f t="shared" si="2"/>
        <v>-0.47988779474293153</v>
      </c>
      <c r="S15" s="73">
        <f t="shared" si="2"/>
        <v>-0.5379533361398916</v>
      </c>
      <c r="T15" s="89">
        <f t="shared" si="2"/>
        <v>-0.4765510549768891</v>
      </c>
      <c r="V15" s="82">
        <f t="shared" si="5"/>
        <v>-0.49314877572457927</v>
      </c>
    </row>
    <row r="16" spans="1:24" x14ac:dyDescent="0.25">
      <c r="A16" s="93">
        <v>2016</v>
      </c>
      <c r="B16" s="80">
        <f t="shared" ref="B16:C16" si="8">(B8-B$4)/B$4</f>
        <v>-0.565289532843952</v>
      </c>
      <c r="C16" s="73">
        <f t="shared" si="8"/>
        <v>-0.43315463843986796</v>
      </c>
      <c r="D16" s="80">
        <f t="shared" si="4"/>
        <v>-0.50224089011362016</v>
      </c>
      <c r="E16" s="73">
        <f t="shared" si="2"/>
        <v>-0.41749890499944037</v>
      </c>
      <c r="F16" s="73">
        <f t="shared" si="2"/>
        <v>-0.5046491216249851</v>
      </c>
      <c r="G16" s="73">
        <f t="shared" si="2"/>
        <v>-0.3788236393461944</v>
      </c>
      <c r="H16" s="73">
        <f t="shared" si="2"/>
        <v>-0.50020133139764822</v>
      </c>
      <c r="I16" s="73">
        <f t="shared" si="2"/>
        <v>-0.38990057035582809</v>
      </c>
      <c r="J16" s="73">
        <f t="shared" si="2"/>
        <v>-0.52890049935187111</v>
      </c>
      <c r="K16" s="73">
        <f t="shared" si="2"/>
        <v>-0.56645882607959575</v>
      </c>
      <c r="L16" s="73">
        <f t="shared" si="2"/>
        <v>-0.41684275398157178</v>
      </c>
      <c r="M16" s="73">
        <f t="shared" si="2"/>
        <v>-0.50985377569555512</v>
      </c>
      <c r="N16" s="73">
        <f t="shared" si="2"/>
        <v>-0.55983260842666271</v>
      </c>
      <c r="O16" s="73">
        <f t="shared" si="2"/>
        <v>-0.42579675097756364</v>
      </c>
      <c r="P16" s="73">
        <f t="shared" si="2"/>
        <v>-0.54829171845645586</v>
      </c>
      <c r="Q16" s="73">
        <f t="shared" si="2"/>
        <v>-0.53222558211360171</v>
      </c>
      <c r="R16" s="73">
        <f t="shared" si="2"/>
        <v>-0.50565632508972058</v>
      </c>
      <c r="S16" s="73">
        <f t="shared" si="2"/>
        <v>-0.5308468082497575</v>
      </c>
      <c r="T16" s="89">
        <f t="shared" si="2"/>
        <v>-0.47757436718377883</v>
      </c>
      <c r="V16" s="82">
        <f t="shared" si="5"/>
        <v>-0.51285572652088041</v>
      </c>
    </row>
    <row r="17" spans="1:32" ht="15.75" thickBot="1" x14ac:dyDescent="0.3">
      <c r="A17" s="81">
        <v>2019</v>
      </c>
      <c r="B17" s="87">
        <f t="shared" ref="B17:C17" si="9">(B9-B$4)/B$4</f>
        <v>-0.59374979356425917</v>
      </c>
      <c r="C17" s="96">
        <f t="shared" si="9"/>
        <v>-0.4926729410446995</v>
      </c>
      <c r="D17" s="87">
        <f t="shared" si="4"/>
        <v>-0.54379165670582019</v>
      </c>
      <c r="E17" s="96">
        <f t="shared" si="2"/>
        <v>-0.47482649239275077</v>
      </c>
      <c r="F17" s="96">
        <f t="shared" si="2"/>
        <v>-0.54030320307606139</v>
      </c>
      <c r="G17" s="96">
        <f t="shared" si="2"/>
        <v>-0.46282822423087366</v>
      </c>
      <c r="H17" s="96">
        <f t="shared" si="2"/>
        <v>-0.54613067456380382</v>
      </c>
      <c r="I17" s="96">
        <f t="shared" si="2"/>
        <v>-0.46554410843564825</v>
      </c>
      <c r="J17" s="96">
        <f t="shared" si="2"/>
        <v>-0.57604900630768019</v>
      </c>
      <c r="K17" s="96">
        <f t="shared" si="2"/>
        <v>-0.60465179894012</v>
      </c>
      <c r="L17" s="96">
        <f t="shared" si="2"/>
        <v>-0.49261984338551512</v>
      </c>
      <c r="M17" s="96">
        <f t="shared" si="2"/>
        <v>-0.56239066436815</v>
      </c>
      <c r="N17" s="96">
        <f t="shared" si="2"/>
        <v>-0.6015011415769782</v>
      </c>
      <c r="O17" s="96">
        <f t="shared" si="2"/>
        <v>-0.50966473533090095</v>
      </c>
      <c r="P17" s="96">
        <f t="shared" si="2"/>
        <v>-0.58455082027478866</v>
      </c>
      <c r="Q17" s="96">
        <f t="shared" si="2"/>
        <v>-0.5828080881563108</v>
      </c>
      <c r="R17" s="96">
        <f t="shared" si="2"/>
        <v>-0.565130267773305</v>
      </c>
      <c r="S17" s="96">
        <f t="shared" si="2"/>
        <v>-0.59042543474295628</v>
      </c>
      <c r="T17" s="97">
        <f t="shared" si="2"/>
        <v>-0.53976258330840687</v>
      </c>
      <c r="V17" s="98">
        <f t="shared" si="5"/>
        <v>-0.55860455101565631</v>
      </c>
    </row>
    <row r="19" spans="1:32" ht="15.75" thickBot="1" x14ac:dyDescent="0.3">
      <c r="A19" s="6" t="s">
        <v>167</v>
      </c>
      <c r="B19" s="6"/>
      <c r="C19" s="6"/>
    </row>
    <row r="20" spans="1:32" ht="91.5" thickBot="1" x14ac:dyDescent="0.3">
      <c r="A20" s="58" t="s">
        <v>57</v>
      </c>
      <c r="B20" s="67" t="s">
        <v>158</v>
      </c>
      <c r="C20" s="68" t="s">
        <v>159</v>
      </c>
      <c r="D20" s="67" t="s">
        <v>129</v>
      </c>
      <c r="E20" s="68" t="s">
        <v>130</v>
      </c>
      <c r="F20" s="68" t="s">
        <v>131</v>
      </c>
      <c r="G20" s="68" t="s">
        <v>132</v>
      </c>
      <c r="H20" s="68" t="s">
        <v>133</v>
      </c>
      <c r="I20" s="68" t="s">
        <v>134</v>
      </c>
      <c r="J20" s="68" t="s">
        <v>135</v>
      </c>
      <c r="K20" s="68" t="s">
        <v>136</v>
      </c>
      <c r="L20" s="68" t="s">
        <v>137</v>
      </c>
      <c r="M20" s="68" t="s">
        <v>138</v>
      </c>
      <c r="N20" s="68" t="s">
        <v>139</v>
      </c>
      <c r="O20" s="68" t="s">
        <v>140</v>
      </c>
      <c r="P20" s="68" t="s">
        <v>141</v>
      </c>
      <c r="Q20" s="68" t="s">
        <v>142</v>
      </c>
      <c r="R20" s="68" t="s">
        <v>143</v>
      </c>
      <c r="S20" s="67" t="s">
        <v>144</v>
      </c>
      <c r="T20" s="63" t="s">
        <v>145</v>
      </c>
      <c r="U20" s="56"/>
      <c r="V20" s="59" t="s">
        <v>146</v>
      </c>
      <c r="X20" s="54" t="s">
        <v>147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148</v>
      </c>
      <c r="X21" s="69" t="s">
        <v>148</v>
      </c>
    </row>
    <row r="22" spans="1:32" x14ac:dyDescent="0.25">
      <c r="A22" s="65">
        <v>2004</v>
      </c>
      <c r="B22" s="60" cm="1">
        <f t="array" ref="B22">INDEX('90.1 Data-IP-Source EUI'!$Y$2:$Y$1825,MATCH(1,INDEX(($A22='90.1 Data-IP-Source EUI'!$A$2:$A$1825)*(B$21='90.1 Data-IP-Source EUI'!$C$2:$C$1825)*($A$20='90.1 Data-IP-Source EUI'!$B$2:$B$1825),0,1),0))</f>
        <v>233.81200745398218</v>
      </c>
      <c r="C22" s="57" cm="1">
        <f t="array" ref="C22">INDEX('90.1 Data-IP-Source EUI'!$Y$2:$Y$1825,MATCH(1,INDEX(($A22='90.1 Data-IP-Source EUI'!$A$2:$A$1825)*(C$21='90.1 Data-IP-Source EUI'!$C$2:$C$1825)*($A$20='90.1 Data-IP-Source EUI'!$B$2:$B$1825),0,1),0))</f>
        <v>160.89620152576055</v>
      </c>
      <c r="D22" s="60" cm="1">
        <f t="array" ref="D22">INDEX('90.1 Data-IP-Source EUI'!$Y$2:$Y$1825,MATCH(1,INDEX(($A22='90.1 Data-IP-Source EUI'!$A$2:$A$1825)*(D$21='90.1 Data-IP-Source EUI'!$C$2:$C$1825)*($A$20='90.1 Data-IP-Source EUI'!$B$2:$B$1825),0,1),0))</f>
        <v>160.69355527149602</v>
      </c>
      <c r="E22" s="57" cm="1">
        <f t="array" ref="E22">INDEX('90.1 Data-IP-Source EUI'!$Y$2:$Y$1825,MATCH(1,INDEX(($A22='90.1 Data-IP-Source EUI'!$A$2:$A$1825)*(E$21='90.1 Data-IP-Source EUI'!$C$2:$C$1825)*($A$20='90.1 Data-IP-Source EUI'!$B$2:$B$1825),0,1),0))</f>
        <v>138.39667347357005</v>
      </c>
      <c r="F22" s="57" cm="1">
        <f t="array" ref="F22">INDEX('90.1 Data-IP-Source EUI'!$Y$2:$Y$1825,MATCH(1,INDEX(($A22='90.1 Data-IP-Source EUI'!$A$2:$A$1825)*(F$21='90.1 Data-IP-Source EUI'!$C$2:$C$1825)*($A$20='90.1 Data-IP-Source EUI'!$B$2:$B$1825),0,1),0))</f>
        <v>147.86912314724162</v>
      </c>
      <c r="G22" s="57" cm="1">
        <f t="array" ref="G22">INDEX('90.1 Data-IP-Source EUI'!$Y$2:$Y$1825,MATCH(1,INDEX(($A22='90.1 Data-IP-Source EUI'!$A$2:$A$1825)*(G$21='90.1 Data-IP-Source EUI'!$C$2:$C$1825)*($A$20='90.1 Data-IP-Source EUI'!$B$2:$B$1825),0,1),0))</f>
        <v>97.390927380183768</v>
      </c>
      <c r="H22" s="57" cm="1">
        <f t="array" ref="H22">INDEX('90.1 Data-IP-Source EUI'!$Y$2:$Y$1825,MATCH(1,INDEX(($A22='90.1 Data-IP-Source EUI'!$A$2:$A$1825)*(H$21='90.1 Data-IP-Source EUI'!$C$2:$C$1825)*($A$20='90.1 Data-IP-Source EUI'!$B$2:$B$1825),0,1),0))</f>
        <v>102.65902863354556</v>
      </c>
      <c r="I22" s="57" cm="1">
        <f t="array" ref="I22">INDEX('90.1 Data-IP-Source EUI'!$Y$2:$Y$1825,MATCH(1,INDEX(($A22='90.1 Data-IP-Source EUI'!$A$2:$A$1825)*(I$21='90.1 Data-IP-Source EUI'!$C$2:$C$1825)*($A$20='90.1 Data-IP-Source EUI'!$B$2:$B$1825),0,1),0))</f>
        <v>77.33396386930518</v>
      </c>
      <c r="J22" s="57" cm="1">
        <f t="array" ref="J22">INDEX('90.1 Data-IP-Source EUI'!$Y$2:$Y$1825,MATCH(1,INDEX(($A22='90.1 Data-IP-Source EUI'!$A$2:$A$1825)*(J$21='90.1 Data-IP-Source EUI'!$C$2:$C$1825)*($A$20='90.1 Data-IP-Source EUI'!$B$2:$B$1825),0,1),0))</f>
        <v>68.083172789231469</v>
      </c>
      <c r="K22" s="57" cm="1">
        <f t="array" ref="K22">INDEX('90.1 Data-IP-Source EUI'!$Y$2:$Y$1825,MATCH(1,INDEX(($A22='90.1 Data-IP-Source EUI'!$A$2:$A$1825)*(K$21='90.1 Data-IP-Source EUI'!$C$2:$C$1825)*($A$20='90.1 Data-IP-Source EUI'!$B$2:$B$1825),0,1),0))</f>
        <v>91.550435920320041</v>
      </c>
      <c r="L22" s="57" cm="1">
        <f t="array" ref="L22">INDEX('90.1 Data-IP-Source EUI'!$Y$2:$Y$1825,MATCH(1,INDEX(($A22='90.1 Data-IP-Source EUI'!$A$2:$A$1825)*(L$21='90.1 Data-IP-Source EUI'!$C$2:$C$1825)*($A$20='90.1 Data-IP-Source EUI'!$B$2:$B$1825),0,1),0))</f>
        <v>77.138303055005608</v>
      </c>
      <c r="M22" s="57" cm="1">
        <f t="array" ref="M22">INDEX('90.1 Data-IP-Source EUI'!$Y$2:$Y$1825,MATCH(1,INDEX(($A22='90.1 Data-IP-Source EUI'!$A$2:$A$1825)*(M$21='90.1 Data-IP-Source EUI'!$C$2:$C$1825)*($A$20='90.1 Data-IP-Source EUI'!$B$2:$B$1825),0,1),0))</f>
        <v>53.96920761121693</v>
      </c>
      <c r="N22" s="57" cm="1">
        <f t="array" ref="N22">INDEX('90.1 Data-IP-Source EUI'!$Y$2:$Y$1825,MATCH(1,INDEX(($A22='90.1 Data-IP-Source EUI'!$A$2:$A$1825)*(N$21='90.1 Data-IP-Source EUI'!$C$2:$C$1825)*($A$20='90.1 Data-IP-Source EUI'!$B$2:$B$1825),0,1),0))</f>
        <v>75.477680907764025</v>
      </c>
      <c r="O22" s="57" cm="1">
        <f t="array" ref="O22">INDEX('90.1 Data-IP-Source EUI'!$Y$2:$Y$1825,MATCH(1,INDEX(($A22='90.1 Data-IP-Source EUI'!$A$2:$A$1825)*(O$21='90.1 Data-IP-Source EUI'!$C$2:$C$1825)*($A$20='90.1 Data-IP-Source EUI'!$B$2:$B$1825),0,1),0))</f>
        <v>76.122423524218036</v>
      </c>
      <c r="P22" s="57" cm="1">
        <f t="array" ref="P22">INDEX('90.1 Data-IP-Source EUI'!$Y$2:$Y$1825,MATCH(1,INDEX(($A22='90.1 Data-IP-Source EUI'!$A$2:$A$1825)*(P$21='90.1 Data-IP-Source EUI'!$C$2:$C$1825)*($A$20='90.1 Data-IP-Source EUI'!$B$2:$B$1825),0,1),0))</f>
        <v>48.004743019183223</v>
      </c>
      <c r="Q22" s="57" cm="1">
        <f t="array" ref="Q22">INDEX('90.1 Data-IP-Source EUI'!$Y$2:$Y$1825,MATCH(1,INDEX(($A22='90.1 Data-IP-Source EUI'!$A$2:$A$1825)*(Q$21='90.1 Data-IP-Source EUI'!$C$2:$C$1825)*($A$20='90.1 Data-IP-Source EUI'!$B$2:$B$1825),0,1),0))</f>
        <v>96.350817014628944</v>
      </c>
      <c r="R22" s="57" cm="1">
        <f t="array" ref="R22">INDEX('90.1 Data-IP-Source EUI'!$Y$2:$Y$1825,MATCH(1,INDEX(($A22='90.1 Data-IP-Source EUI'!$A$2:$A$1825)*(R$21='90.1 Data-IP-Source EUI'!$C$2:$C$1825)*($A$20='90.1 Data-IP-Source EUI'!$B$2:$B$1825),0,1),0))</f>
        <v>76.116054317057262</v>
      </c>
      <c r="S22" s="57" cm="1">
        <f t="array" ref="S22">INDEX('90.1 Data-IP-Source EUI'!$Y$2:$Y$1825,MATCH(1,INDEX(($A22='90.1 Data-IP-Source EUI'!$A$2:$A$1825)*(S$21='90.1 Data-IP-Source EUI'!$C$2:$C$1825)*($A$20='90.1 Data-IP-Source EUI'!$B$2:$B$1825),0,1),0))</f>
        <v>101.8289363043678</v>
      </c>
      <c r="T22" s="66" cm="1">
        <f t="array" ref="T22">INDEX('90.1 Data-IP-Source EUI'!$Y$2:$Y$1825,MATCH(1,INDEX(($A22='90.1 Data-IP-Source EUI'!$A$2:$A$1825)*(T$21='90.1 Data-IP-Source EUI'!$C$2:$C$1825)*($A$20='90.1 Data-IP-Source EUI'!$B$2:$B$1825),0,1),0))</f>
        <v>108.84148386094043</v>
      </c>
      <c r="U22" s="56"/>
      <c r="V22" s="84">
        <f>SUMPRODUCT(D22:T22,Weights!$B$41:$R$41)</f>
        <v>99.071803962161425</v>
      </c>
      <c r="X22" s="77">
        <f>(V22-V22)/V22</f>
        <v>0</v>
      </c>
      <c r="AA22" s="133" t="s">
        <v>21</v>
      </c>
      <c r="AB22" s="133"/>
      <c r="AC22" s="133"/>
      <c r="AD22" s="133"/>
      <c r="AE22" s="133"/>
      <c r="AF22" s="133"/>
    </row>
    <row r="23" spans="1:32" x14ac:dyDescent="0.25">
      <c r="A23" s="93">
        <v>2007</v>
      </c>
      <c r="B23" s="86" cm="1">
        <f t="array" ref="B23">INDEX('90.1 Data-IP-Source EUI'!$Y$2:$Y$1825,MATCH(1,INDEX(($A23='90.1 Data-IP-Source EUI'!$A$2:$A$1825)*(B$21='90.1 Data-IP-Source EUI'!$C$2:$C$1825)*($A$20='90.1 Data-IP-Source EUI'!$B$2:$B$1825),0,1),0))</f>
        <v>199.60092327194891</v>
      </c>
      <c r="C23" s="75" cm="1">
        <f t="array" ref="C23">INDEX('90.1 Data-IP-Source EUI'!$Y$2:$Y$1825,MATCH(1,INDEX(($A23='90.1 Data-IP-Source EUI'!$A$2:$A$1825)*(C$21='90.1 Data-IP-Source EUI'!$C$2:$C$1825)*($A$20='90.1 Data-IP-Source EUI'!$B$2:$B$1825),0,1),0))</f>
        <v>140.93075620438273</v>
      </c>
      <c r="D23" s="86" cm="1">
        <f t="array" ref="D23">INDEX('90.1 Data-IP-Source EUI'!$Y$2:$Y$1825,MATCH(1,INDEX(($A23='90.1 Data-IP-Source EUI'!$A$2:$A$1825)*(D$21='90.1 Data-IP-Source EUI'!$C$2:$C$1825)*($A$20='90.1 Data-IP-Source EUI'!$B$2:$B$1825),0,1),0))</f>
        <v>141.25304335420219</v>
      </c>
      <c r="E23" s="75" cm="1">
        <f t="array" ref="E23">INDEX('90.1 Data-IP-Source EUI'!$Y$2:$Y$1825,MATCH(1,INDEX(($A23='90.1 Data-IP-Source EUI'!$A$2:$A$1825)*(E$21='90.1 Data-IP-Source EUI'!$C$2:$C$1825)*($A$20='90.1 Data-IP-Source EUI'!$B$2:$B$1825),0,1),0))</f>
        <v>123.51661523302707</v>
      </c>
      <c r="F23" s="75" cm="1">
        <f t="array" ref="F23">INDEX('90.1 Data-IP-Source EUI'!$Y$2:$Y$1825,MATCH(1,INDEX(($A23='90.1 Data-IP-Source EUI'!$A$2:$A$1825)*(F$21='90.1 Data-IP-Source EUI'!$C$2:$C$1825)*($A$20='90.1 Data-IP-Source EUI'!$B$2:$B$1825),0,1),0))</f>
        <v>124.30320923868926</v>
      </c>
      <c r="G23" s="75" cm="1">
        <f t="array" ref="G23">INDEX('90.1 Data-IP-Source EUI'!$Y$2:$Y$1825,MATCH(1,INDEX(($A23='90.1 Data-IP-Source EUI'!$A$2:$A$1825)*(G$21='90.1 Data-IP-Source EUI'!$C$2:$C$1825)*($A$20='90.1 Data-IP-Source EUI'!$B$2:$B$1825),0,1),0))</f>
        <v>82.62206268840977</v>
      </c>
      <c r="H23" s="75" cm="1">
        <f t="array" ref="H23">INDEX('90.1 Data-IP-Source EUI'!$Y$2:$Y$1825,MATCH(1,INDEX(($A23='90.1 Data-IP-Source EUI'!$A$2:$A$1825)*(H$21='90.1 Data-IP-Source EUI'!$C$2:$C$1825)*($A$20='90.1 Data-IP-Source EUI'!$B$2:$B$1825),0,1),0))</f>
        <v>84.630697671311509</v>
      </c>
      <c r="I23" s="75" cm="1">
        <f t="array" ref="I23">INDEX('90.1 Data-IP-Source EUI'!$Y$2:$Y$1825,MATCH(1,INDEX(($A23='90.1 Data-IP-Source EUI'!$A$2:$A$1825)*(I$21='90.1 Data-IP-Source EUI'!$C$2:$C$1825)*($A$20='90.1 Data-IP-Source EUI'!$B$2:$B$1825),0,1),0))</f>
        <v>63.417385820374662</v>
      </c>
      <c r="J23" s="75" cm="1">
        <f t="array" ref="J23">INDEX('90.1 Data-IP-Source EUI'!$Y$2:$Y$1825,MATCH(1,INDEX(($A23='90.1 Data-IP-Source EUI'!$A$2:$A$1825)*(J$21='90.1 Data-IP-Source EUI'!$C$2:$C$1825)*($A$20='90.1 Data-IP-Source EUI'!$B$2:$B$1825),0,1),0))</f>
        <v>53.428843937269008</v>
      </c>
      <c r="K23" s="75" cm="1">
        <f t="array" ref="K23">INDEX('90.1 Data-IP-Source EUI'!$Y$2:$Y$1825,MATCH(1,INDEX(($A23='90.1 Data-IP-Source EUI'!$A$2:$A$1825)*(K$21='90.1 Data-IP-Source EUI'!$C$2:$C$1825)*($A$20='90.1 Data-IP-Source EUI'!$B$2:$B$1825),0,1),0))</f>
        <v>71.433750816893564</v>
      </c>
      <c r="L23" s="75" cm="1">
        <f t="array" ref="L23">INDEX('90.1 Data-IP-Source EUI'!$Y$2:$Y$1825,MATCH(1,INDEX(($A23='90.1 Data-IP-Source EUI'!$A$2:$A$1825)*(L$21='90.1 Data-IP-Source EUI'!$C$2:$C$1825)*($A$20='90.1 Data-IP-Source EUI'!$B$2:$B$1825),0,1),0))</f>
        <v>62.76668744038659</v>
      </c>
      <c r="M23" s="75" cm="1">
        <f t="array" ref="M23">INDEX('90.1 Data-IP-Source EUI'!$Y$2:$Y$1825,MATCH(1,INDEX(($A23='90.1 Data-IP-Source EUI'!$A$2:$A$1825)*(M$21='90.1 Data-IP-Source EUI'!$C$2:$C$1825)*($A$20='90.1 Data-IP-Source EUI'!$B$2:$B$1825),0,1),0))</f>
        <v>40.962153720142368</v>
      </c>
      <c r="N23" s="75" cm="1">
        <f t="array" ref="N23">INDEX('90.1 Data-IP-Source EUI'!$Y$2:$Y$1825,MATCH(1,INDEX(($A23='90.1 Data-IP-Source EUI'!$A$2:$A$1825)*(N$21='90.1 Data-IP-Source EUI'!$C$2:$C$1825)*($A$20='90.1 Data-IP-Source EUI'!$B$2:$B$1825),0,1),0))</f>
        <v>60.466868412373522</v>
      </c>
      <c r="O23" s="75" cm="1">
        <f t="array" ref="O23">INDEX('90.1 Data-IP-Source EUI'!$Y$2:$Y$1825,MATCH(1,INDEX(($A23='90.1 Data-IP-Source EUI'!$A$2:$A$1825)*(O$21='90.1 Data-IP-Source EUI'!$C$2:$C$1825)*($A$20='90.1 Data-IP-Source EUI'!$B$2:$B$1825),0,1),0))</f>
        <v>61.442449841408298</v>
      </c>
      <c r="P23" s="75" cm="1">
        <f t="array" ref="P23">INDEX('90.1 Data-IP-Source EUI'!$Y$2:$Y$1825,MATCH(1,INDEX(($A23='90.1 Data-IP-Source EUI'!$A$2:$A$1825)*(P$21='90.1 Data-IP-Source EUI'!$C$2:$C$1825)*($A$20='90.1 Data-IP-Source EUI'!$B$2:$B$1825),0,1),0))</f>
        <v>33.888199335428077</v>
      </c>
      <c r="Q23" s="75" cm="1">
        <f t="array" ref="Q23">INDEX('90.1 Data-IP-Source EUI'!$Y$2:$Y$1825,MATCH(1,INDEX(($A23='90.1 Data-IP-Source EUI'!$A$2:$A$1825)*(Q$21='90.1 Data-IP-Source EUI'!$C$2:$C$1825)*($A$20='90.1 Data-IP-Source EUI'!$B$2:$B$1825),0,1),0))</f>
        <v>72.304776941557805</v>
      </c>
      <c r="R23" s="75" cm="1">
        <f t="array" ref="R23">INDEX('90.1 Data-IP-Source EUI'!$Y$2:$Y$1825,MATCH(1,INDEX(($A23='90.1 Data-IP-Source EUI'!$A$2:$A$1825)*(R$21='90.1 Data-IP-Source EUI'!$C$2:$C$1825)*($A$20='90.1 Data-IP-Source EUI'!$B$2:$B$1825),0,1),0))</f>
        <v>62.570000185653612</v>
      </c>
      <c r="S23" s="75" cm="1">
        <f t="array" ref="S23">INDEX('90.1 Data-IP-Source EUI'!$Y$2:$Y$1825,MATCH(1,INDEX(($A23='90.1 Data-IP-Source EUI'!$A$2:$A$1825)*(S$21='90.1 Data-IP-Source EUI'!$C$2:$C$1825)*($A$20='90.1 Data-IP-Source EUI'!$B$2:$B$1825),0,1),0))</f>
        <v>77.103805748461511</v>
      </c>
      <c r="T23" s="91" cm="1">
        <f t="array" ref="T23">INDEX('90.1 Data-IP-Source EUI'!$Y$2:$Y$1825,MATCH(1,INDEX(($A23='90.1 Data-IP-Source EUI'!$A$2:$A$1825)*(T$21='90.1 Data-IP-Source EUI'!$C$2:$C$1825)*($A$20='90.1 Data-IP-Source EUI'!$B$2:$B$1825),0,1),0))</f>
        <v>90.059548539358019</v>
      </c>
      <c r="U23" s="56"/>
      <c r="V23" s="72">
        <f>SUMPRODUCT(D23:T23,Weights!$B$41:$R$41)</f>
        <v>80.803879607203413</v>
      </c>
      <c r="X23" s="88">
        <f>(V23-V22)/V22</f>
        <v>-0.1843907511963252</v>
      </c>
      <c r="Z23" s="103" t="s">
        <v>22</v>
      </c>
      <c r="AA23" s="103">
        <v>2004</v>
      </c>
      <c r="AB23" s="103">
        <v>2007</v>
      </c>
      <c r="AC23" s="103">
        <v>2010</v>
      </c>
      <c r="AD23" s="103">
        <v>2013</v>
      </c>
      <c r="AE23" s="103">
        <v>2016</v>
      </c>
      <c r="AF23" s="103">
        <v>2019</v>
      </c>
    </row>
    <row r="24" spans="1:32" x14ac:dyDescent="0.25">
      <c r="A24" s="93">
        <v>2010</v>
      </c>
      <c r="B24" s="86" cm="1">
        <f t="array" ref="B24">INDEX('90.1 Data-IP-Source EUI'!$Y$2:$Y$1825,MATCH(1,INDEX(($A24='90.1 Data-IP-Source EUI'!$A$2:$A$1825)*(B$21='90.1 Data-IP-Source EUI'!$C$2:$C$1825)*($A$20='90.1 Data-IP-Source EUI'!$B$2:$B$1825),0,1),0))</f>
        <v>170.82235108464855</v>
      </c>
      <c r="C24" s="75" cm="1">
        <f t="array" ref="C24">INDEX('90.1 Data-IP-Source EUI'!$Y$2:$Y$1825,MATCH(1,INDEX(($A24='90.1 Data-IP-Source EUI'!$A$2:$A$1825)*(C$21='90.1 Data-IP-Source EUI'!$C$2:$C$1825)*($A$20='90.1 Data-IP-Source EUI'!$B$2:$B$1825),0,1),0))</f>
        <v>117.9083742360657</v>
      </c>
      <c r="D24" s="86" cm="1">
        <f t="array" ref="D24">INDEX('90.1 Data-IP-Source EUI'!$Y$2:$Y$1825,MATCH(1,INDEX(($A24='90.1 Data-IP-Source EUI'!$A$2:$A$1825)*(D$21='90.1 Data-IP-Source EUI'!$C$2:$C$1825)*($A$20='90.1 Data-IP-Source EUI'!$B$2:$B$1825),0,1),0))</f>
        <v>112.52992205173179</v>
      </c>
      <c r="E24" s="75" cm="1">
        <f t="array" ref="E24">INDEX('90.1 Data-IP-Source EUI'!$Y$2:$Y$1825,MATCH(1,INDEX(($A24='90.1 Data-IP-Source EUI'!$A$2:$A$1825)*(E$21='90.1 Data-IP-Source EUI'!$C$2:$C$1825)*($A$20='90.1 Data-IP-Source EUI'!$B$2:$B$1825),0,1),0))</f>
        <v>101.66386600378137</v>
      </c>
      <c r="F24" s="75" cm="1">
        <f t="array" ref="F24">INDEX('90.1 Data-IP-Source EUI'!$Y$2:$Y$1825,MATCH(1,INDEX(($A24='90.1 Data-IP-Source EUI'!$A$2:$A$1825)*(F$21='90.1 Data-IP-Source EUI'!$C$2:$C$1825)*($A$20='90.1 Data-IP-Source EUI'!$B$2:$B$1825),0,1),0))</f>
        <v>89.049565805038711</v>
      </c>
      <c r="G24" s="75" cm="1">
        <f t="array" ref="G24">INDEX('90.1 Data-IP-Source EUI'!$Y$2:$Y$1825,MATCH(1,INDEX(($A24='90.1 Data-IP-Source EUI'!$A$2:$A$1825)*(G$21='90.1 Data-IP-Source EUI'!$C$2:$C$1825)*($A$20='90.1 Data-IP-Source EUI'!$B$2:$B$1825),0,1),0))</f>
        <v>62.60931103849844</v>
      </c>
      <c r="H24" s="75" cm="1">
        <f t="array" ref="H24">INDEX('90.1 Data-IP-Source EUI'!$Y$2:$Y$1825,MATCH(1,INDEX(($A24='90.1 Data-IP-Source EUI'!$A$2:$A$1825)*(H$21='90.1 Data-IP-Source EUI'!$C$2:$C$1825)*($A$20='90.1 Data-IP-Source EUI'!$B$2:$B$1825),0,1),0))</f>
        <v>60.861299969416038</v>
      </c>
      <c r="I24" s="75" cm="1">
        <f t="array" ref="I24">INDEX('90.1 Data-IP-Source EUI'!$Y$2:$Y$1825,MATCH(1,INDEX(($A24='90.1 Data-IP-Source EUI'!$A$2:$A$1825)*(I$21='90.1 Data-IP-Source EUI'!$C$2:$C$1825)*($A$20='90.1 Data-IP-Source EUI'!$B$2:$B$1825),0,1),0))</f>
        <v>49.488037491536019</v>
      </c>
      <c r="J24" s="75" cm="1">
        <f t="array" ref="J24">INDEX('90.1 Data-IP-Source EUI'!$Y$2:$Y$1825,MATCH(1,INDEX(($A24='90.1 Data-IP-Source EUI'!$A$2:$A$1825)*(J$21='90.1 Data-IP-Source EUI'!$C$2:$C$1825)*($A$20='90.1 Data-IP-Source EUI'!$B$2:$B$1825),0,1),0))</f>
        <v>42.665463618466895</v>
      </c>
      <c r="K24" s="75" cm="1">
        <f t="array" ref="K24">INDEX('90.1 Data-IP-Source EUI'!$Y$2:$Y$1825,MATCH(1,INDEX(($A24='90.1 Data-IP-Source EUI'!$A$2:$A$1825)*(K$21='90.1 Data-IP-Source EUI'!$C$2:$C$1825)*($A$20='90.1 Data-IP-Source EUI'!$B$2:$B$1825),0,1),0))</f>
        <v>50.106818014553227</v>
      </c>
      <c r="L24" s="75" cm="1">
        <f t="array" ref="L24">INDEX('90.1 Data-IP-Source EUI'!$Y$2:$Y$1825,MATCH(1,INDEX(($A24='90.1 Data-IP-Source EUI'!$A$2:$A$1825)*(L$21='90.1 Data-IP-Source EUI'!$C$2:$C$1825)*($A$20='90.1 Data-IP-Source EUI'!$B$2:$B$1825),0,1),0))</f>
        <v>50.026084865430704</v>
      </c>
      <c r="M24" s="75" cm="1">
        <f t="array" ref="M24">INDEX('90.1 Data-IP-Source EUI'!$Y$2:$Y$1825,MATCH(1,INDEX(($A24='90.1 Data-IP-Source EUI'!$A$2:$A$1825)*(M$21='90.1 Data-IP-Source EUI'!$C$2:$C$1825)*($A$20='90.1 Data-IP-Source EUI'!$B$2:$B$1825),0,1),0))</f>
        <v>32.011662894674117</v>
      </c>
      <c r="N24" s="75" cm="1">
        <f t="array" ref="N24">INDEX('90.1 Data-IP-Source EUI'!$Y$2:$Y$1825,MATCH(1,INDEX(($A24='90.1 Data-IP-Source EUI'!$A$2:$A$1825)*(N$21='90.1 Data-IP-Source EUI'!$C$2:$C$1825)*($A$20='90.1 Data-IP-Source EUI'!$B$2:$B$1825),0,1),0))</f>
        <v>44.018100376564639</v>
      </c>
      <c r="O24" s="75" cm="1">
        <f t="array" ref="O24">INDEX('90.1 Data-IP-Source EUI'!$Y$2:$Y$1825,MATCH(1,INDEX(($A24='90.1 Data-IP-Source EUI'!$A$2:$A$1825)*(O$21='90.1 Data-IP-Source EUI'!$C$2:$C$1825)*($A$20='90.1 Data-IP-Source EUI'!$B$2:$B$1825),0,1),0))</f>
        <v>45.733419331326772</v>
      </c>
      <c r="P24" s="75" cm="1">
        <f t="array" ref="P24">INDEX('90.1 Data-IP-Source EUI'!$Y$2:$Y$1825,MATCH(1,INDEX(($A24='90.1 Data-IP-Source EUI'!$A$2:$A$1825)*(P$21='90.1 Data-IP-Source EUI'!$C$2:$C$1825)*($A$20='90.1 Data-IP-Source EUI'!$B$2:$B$1825),0,1),0))</f>
        <v>27.025445654293065</v>
      </c>
      <c r="Q24" s="75" cm="1">
        <f t="array" ref="Q24">INDEX('90.1 Data-IP-Source EUI'!$Y$2:$Y$1825,MATCH(1,INDEX(($A24='90.1 Data-IP-Source EUI'!$A$2:$A$1825)*(Q$21='90.1 Data-IP-Source EUI'!$C$2:$C$1825)*($A$20='90.1 Data-IP-Source EUI'!$B$2:$B$1825),0,1),0))</f>
        <v>53.647498536397663</v>
      </c>
      <c r="R24" s="75" cm="1">
        <f t="array" ref="R24">INDEX('90.1 Data-IP-Source EUI'!$Y$2:$Y$1825,MATCH(1,INDEX(($A24='90.1 Data-IP-Source EUI'!$A$2:$A$1825)*(R$21='90.1 Data-IP-Source EUI'!$C$2:$C$1825)*($A$20='90.1 Data-IP-Source EUI'!$B$2:$B$1825),0,1),0))</f>
        <v>43.264467971904509</v>
      </c>
      <c r="S24" s="75" cm="1">
        <f t="array" ref="S24">INDEX('90.1 Data-IP-Source EUI'!$Y$2:$Y$1825,MATCH(1,INDEX(($A24='90.1 Data-IP-Source EUI'!$A$2:$A$1825)*(S$21='90.1 Data-IP-Source EUI'!$C$2:$C$1825)*($A$20='90.1 Data-IP-Source EUI'!$B$2:$B$1825),0,1),0))</f>
        <v>53.828084860782141</v>
      </c>
      <c r="T24" s="91" cm="1">
        <f t="array" ref="T24">INDEX('90.1 Data-IP-Source EUI'!$Y$2:$Y$1825,MATCH(1,INDEX(($A24='90.1 Data-IP-Source EUI'!$A$2:$A$1825)*(T$21='90.1 Data-IP-Source EUI'!$C$2:$C$1825)*($A$20='90.1 Data-IP-Source EUI'!$B$2:$B$1825),0,1),0))</f>
        <v>63.596537519194996</v>
      </c>
      <c r="U24" s="56"/>
      <c r="V24" s="72">
        <f>SUMPRODUCT(D24:T24,Weights!$B$41:$R$41)</f>
        <v>59.033920595797611</v>
      </c>
      <c r="X24" s="88">
        <f t="shared" ref="X24:X27" si="10">(V24-V23)/V23</f>
        <v>-0.26941724973147302</v>
      </c>
      <c r="Z24" s="102" t="str">
        <f>A2</f>
        <v>Primary School</v>
      </c>
      <c r="AA24" s="9">
        <f>V4</f>
        <v>89.390263020093656</v>
      </c>
      <c r="AB24" s="9">
        <f>V5</f>
        <v>79.026584670993856</v>
      </c>
      <c r="AC24" s="9">
        <f>V6</f>
        <v>58.345581930478353</v>
      </c>
      <c r="AD24" s="9">
        <f>V7</f>
        <v>45.307564250036336</v>
      </c>
      <c r="AE24" s="9">
        <f>V8</f>
        <v>43.545954735030932</v>
      </c>
      <c r="AF24" s="9">
        <f>V9</f>
        <v>39.456455280582809</v>
      </c>
    </row>
    <row r="25" spans="1:32" x14ac:dyDescent="0.25">
      <c r="A25" s="93">
        <v>2013</v>
      </c>
      <c r="B25" s="86" cm="1">
        <f t="array" ref="B25">INDEX('90.1 Data-IP-Source EUI'!$Y$2:$Y$1825,MATCH(1,INDEX(($A25='90.1 Data-IP-Source EUI'!$A$2:$A$1825)*(B$21='90.1 Data-IP-Source EUI'!$C$2:$C$1825)*($A$20='90.1 Data-IP-Source EUI'!$B$2:$B$1825),0,1),0))</f>
        <v>122.40388126295083</v>
      </c>
      <c r="C25" s="75" cm="1">
        <f t="array" ref="C25">INDEX('90.1 Data-IP-Source EUI'!$Y$2:$Y$1825,MATCH(1,INDEX(($A25='90.1 Data-IP-Source EUI'!$A$2:$A$1825)*(C$21='90.1 Data-IP-Source EUI'!$C$2:$C$1825)*($A$20='90.1 Data-IP-Source EUI'!$B$2:$B$1825),0,1),0))</f>
        <v>99.375045591982385</v>
      </c>
      <c r="D25" s="86" cm="1">
        <f t="array" ref="D25">INDEX('90.1 Data-IP-Source EUI'!$Y$2:$Y$1825,MATCH(1,INDEX(($A25='90.1 Data-IP-Source EUI'!$A$2:$A$1825)*(D$21='90.1 Data-IP-Source EUI'!$C$2:$C$1825)*($A$20='90.1 Data-IP-Source EUI'!$B$2:$B$1825),0,1),0))</f>
        <v>76.765559872406484</v>
      </c>
      <c r="E25" s="75" cm="1">
        <f t="array" ref="E25">INDEX('90.1 Data-IP-Source EUI'!$Y$2:$Y$1825,MATCH(1,INDEX(($A25='90.1 Data-IP-Source EUI'!$A$2:$A$1825)*(E$21='90.1 Data-IP-Source EUI'!$C$2:$C$1825)*($A$20='90.1 Data-IP-Source EUI'!$B$2:$B$1825),0,1),0))</f>
        <v>88.636419485600896</v>
      </c>
      <c r="F25" s="75" cm="1">
        <f t="array" ref="F25">INDEX('90.1 Data-IP-Source EUI'!$Y$2:$Y$1825,MATCH(1,INDEX(($A25='90.1 Data-IP-Source EUI'!$A$2:$A$1825)*(F$21='90.1 Data-IP-Source EUI'!$C$2:$C$1825)*($A$20='90.1 Data-IP-Source EUI'!$B$2:$B$1825),0,1),0))</f>
        <v>66.174208237621002</v>
      </c>
      <c r="G25" s="75" cm="1">
        <f t="array" ref="G25">INDEX('90.1 Data-IP-Source EUI'!$Y$2:$Y$1825,MATCH(1,INDEX(($A25='90.1 Data-IP-Source EUI'!$A$2:$A$1825)*(G$21='90.1 Data-IP-Source EUI'!$C$2:$C$1825)*($A$20='90.1 Data-IP-Source EUI'!$B$2:$B$1825),0,1),0))</f>
        <v>54.996778486408466</v>
      </c>
      <c r="H25" s="75" cm="1">
        <f t="array" ref="H25">INDEX('90.1 Data-IP-Source EUI'!$Y$2:$Y$1825,MATCH(1,INDEX(($A25='90.1 Data-IP-Source EUI'!$A$2:$A$1825)*(H$21='90.1 Data-IP-Source EUI'!$C$2:$C$1825)*($A$20='90.1 Data-IP-Source EUI'!$B$2:$B$1825),0,1),0))</f>
        <v>47.443627881960751</v>
      </c>
      <c r="I25" s="75" cm="1">
        <f t="array" ref="I25">INDEX('90.1 Data-IP-Source EUI'!$Y$2:$Y$1825,MATCH(1,INDEX(($A25='90.1 Data-IP-Source EUI'!$A$2:$A$1825)*(I$21='90.1 Data-IP-Source EUI'!$C$2:$C$1825)*($A$20='90.1 Data-IP-Source EUI'!$B$2:$B$1825),0,1),0))</f>
        <v>42.849031689837638</v>
      </c>
      <c r="J25" s="75" cm="1">
        <f t="array" ref="J25">INDEX('90.1 Data-IP-Source EUI'!$Y$2:$Y$1825,MATCH(1,INDEX(($A25='90.1 Data-IP-Source EUI'!$A$2:$A$1825)*(J$21='90.1 Data-IP-Source EUI'!$C$2:$C$1825)*($A$20='90.1 Data-IP-Source EUI'!$B$2:$B$1825),0,1),0))</f>
        <v>32.844359123184113</v>
      </c>
      <c r="K25" s="75" cm="1">
        <f t="array" ref="K25">INDEX('90.1 Data-IP-Source EUI'!$Y$2:$Y$1825,MATCH(1,INDEX(($A25='90.1 Data-IP-Source EUI'!$A$2:$A$1825)*(K$21='90.1 Data-IP-Source EUI'!$C$2:$C$1825)*($A$20='90.1 Data-IP-Source EUI'!$B$2:$B$1825),0,1),0))</f>
        <v>39.595406844332814</v>
      </c>
      <c r="L25" s="75" cm="1">
        <f t="array" ref="L25">INDEX('90.1 Data-IP-Source EUI'!$Y$2:$Y$1825,MATCH(1,INDEX(($A25='90.1 Data-IP-Source EUI'!$A$2:$A$1825)*(L$21='90.1 Data-IP-Source EUI'!$C$2:$C$1825)*($A$20='90.1 Data-IP-Source EUI'!$B$2:$B$1825),0,1),0))</f>
        <v>37.850515321797459</v>
      </c>
      <c r="M25" s="75" cm="1">
        <f t="array" ref="M25">INDEX('90.1 Data-IP-Source EUI'!$Y$2:$Y$1825,MATCH(1,INDEX(($A25='90.1 Data-IP-Source EUI'!$A$2:$A$1825)*(M$21='90.1 Data-IP-Source EUI'!$C$2:$C$1825)*($A$20='90.1 Data-IP-Source EUI'!$B$2:$B$1825),0,1),0))</f>
        <v>26.641494459474082</v>
      </c>
      <c r="N25" s="75" cm="1">
        <f t="array" ref="N25">INDEX('90.1 Data-IP-Source EUI'!$Y$2:$Y$1825,MATCH(1,INDEX(($A25='90.1 Data-IP-Source EUI'!$A$2:$A$1825)*(N$21='90.1 Data-IP-Source EUI'!$C$2:$C$1825)*($A$20='90.1 Data-IP-Source EUI'!$B$2:$B$1825),0,1),0))</f>
        <v>35.261668546627007</v>
      </c>
      <c r="O25" s="75" cm="1">
        <f t="array" ref="O25">INDEX('90.1 Data-IP-Source EUI'!$Y$2:$Y$1825,MATCH(1,INDEX(($A25='90.1 Data-IP-Source EUI'!$A$2:$A$1825)*(O$21='90.1 Data-IP-Source EUI'!$C$2:$C$1825)*($A$20='90.1 Data-IP-Source EUI'!$B$2:$B$1825),0,1),0))</f>
        <v>36.511736048883456</v>
      </c>
      <c r="P25" s="75" cm="1">
        <f t="array" ref="P25">INDEX('90.1 Data-IP-Source EUI'!$Y$2:$Y$1825,MATCH(1,INDEX(($A25='90.1 Data-IP-Source EUI'!$A$2:$A$1825)*(P$21='90.1 Data-IP-Source EUI'!$C$2:$C$1825)*($A$20='90.1 Data-IP-Source EUI'!$B$2:$B$1825),0,1),0))</f>
        <v>22.38620842703255</v>
      </c>
      <c r="Q25" s="75" cm="1">
        <f t="array" ref="Q25">INDEX('90.1 Data-IP-Source EUI'!$Y$2:$Y$1825,MATCH(1,INDEX(($A25='90.1 Data-IP-Source EUI'!$A$2:$A$1825)*(Q$21='90.1 Data-IP-Source EUI'!$C$2:$C$1825)*($A$20='90.1 Data-IP-Source EUI'!$B$2:$B$1825),0,1),0))</f>
        <v>42.92263022849874</v>
      </c>
      <c r="R25" s="75" cm="1">
        <f t="array" ref="R25">INDEX('90.1 Data-IP-Source EUI'!$Y$2:$Y$1825,MATCH(1,INDEX(($A25='90.1 Data-IP-Source EUI'!$A$2:$A$1825)*(R$21='90.1 Data-IP-Source EUI'!$C$2:$C$1825)*($A$20='90.1 Data-IP-Source EUI'!$B$2:$B$1825),0,1),0))</f>
        <v>33.783459624143703</v>
      </c>
      <c r="S25" s="75" cm="1">
        <f t="array" ref="S25">INDEX('90.1 Data-IP-Source EUI'!$Y$2:$Y$1825,MATCH(1,INDEX(($A25='90.1 Data-IP-Source EUI'!$A$2:$A$1825)*(S$21='90.1 Data-IP-Source EUI'!$C$2:$C$1825)*($A$20='90.1 Data-IP-Source EUI'!$B$2:$B$1825),0,1),0))</f>
        <v>43.131552969606425</v>
      </c>
      <c r="T25" s="91" cm="1">
        <f t="array" ref="T25">INDEX('90.1 Data-IP-Source EUI'!$Y$2:$Y$1825,MATCH(1,INDEX(($A25='90.1 Data-IP-Source EUI'!$A$2:$A$1825)*(T$21='90.1 Data-IP-Source EUI'!$C$2:$C$1825)*($A$20='90.1 Data-IP-Source EUI'!$B$2:$B$1825),0,1),0))</f>
        <v>50.241281396716928</v>
      </c>
      <c r="U25" s="56"/>
      <c r="V25" s="72">
        <f>SUMPRODUCT(D25:T25,Weights!$B$41:$R$41)</f>
        <v>45.969879562148343</v>
      </c>
      <c r="X25" s="88">
        <f t="shared" si="10"/>
        <v>-0.22129719493133657</v>
      </c>
      <c r="Z25" s="102" t="str">
        <f>A20</f>
        <v>Secondary School</v>
      </c>
      <c r="AA25" s="9">
        <f>V22</f>
        <v>99.071803962161425</v>
      </c>
      <c r="AB25" s="9">
        <f>V23</f>
        <v>80.803879607203413</v>
      </c>
      <c r="AC25" s="9">
        <f>V24</f>
        <v>59.033920595797611</v>
      </c>
      <c r="AD25" s="9">
        <f>V25</f>
        <v>45.969879562148343</v>
      </c>
      <c r="AE25" s="9">
        <f>V26</f>
        <v>44.182811306367796</v>
      </c>
      <c r="AF25" s="9">
        <f>V27</f>
        <v>41.671362422196239</v>
      </c>
    </row>
    <row r="26" spans="1:32" x14ac:dyDescent="0.25">
      <c r="A26" s="93">
        <v>2016</v>
      </c>
      <c r="B26" s="86" cm="1">
        <f t="array" ref="B26">INDEX('90.1 Data-IP-Source EUI'!$Y$2:$Y$1825,MATCH(1,INDEX(($A26='90.1 Data-IP-Source EUI'!$A$2:$A$1825)*(B$21='90.1 Data-IP-Source EUI'!$C$2:$C$1825)*($A$20='90.1 Data-IP-Source EUI'!$B$2:$B$1825),0,1),0))</f>
        <v>109.17184761110855</v>
      </c>
      <c r="C26" s="75" cm="1">
        <f t="array" ref="C26">INDEX('90.1 Data-IP-Source EUI'!$Y$2:$Y$1825,MATCH(1,INDEX(($A26='90.1 Data-IP-Source EUI'!$A$2:$A$1825)*(C$21='90.1 Data-IP-Source EUI'!$C$2:$C$1825)*($A$20='90.1 Data-IP-Source EUI'!$B$2:$B$1825),0,1),0))</f>
        <v>91.350398823883637</v>
      </c>
      <c r="D26" s="86" cm="1">
        <f t="array" ref="D26">INDEX('90.1 Data-IP-Source EUI'!$Y$2:$Y$1825,MATCH(1,INDEX(($A26='90.1 Data-IP-Source EUI'!$A$2:$A$1825)*(D$21='90.1 Data-IP-Source EUI'!$C$2:$C$1825)*($A$20='90.1 Data-IP-Source EUI'!$B$2:$B$1825),0,1),0))</f>
        <v>71.35091444916516</v>
      </c>
      <c r="E26" s="75" cm="1">
        <f t="array" ref="E26">INDEX('90.1 Data-IP-Source EUI'!$Y$2:$Y$1825,MATCH(1,INDEX(($A26='90.1 Data-IP-Source EUI'!$A$2:$A$1825)*(E$21='90.1 Data-IP-Source EUI'!$C$2:$C$1825)*($A$20='90.1 Data-IP-Source EUI'!$B$2:$B$1825),0,1),0))</f>
        <v>84.232396130909777</v>
      </c>
      <c r="F26" s="75" cm="1">
        <f t="array" ref="F26">INDEX('90.1 Data-IP-Source EUI'!$Y$2:$Y$1825,MATCH(1,INDEX(($A26='90.1 Data-IP-Source EUI'!$A$2:$A$1825)*(F$21='90.1 Data-IP-Source EUI'!$C$2:$C$1825)*($A$20='90.1 Data-IP-Source EUI'!$B$2:$B$1825),0,1),0))</f>
        <v>62.002084285046486</v>
      </c>
      <c r="G26" s="75" cm="1">
        <f t="array" ref="G26">INDEX('90.1 Data-IP-Source EUI'!$Y$2:$Y$1825,MATCH(1,INDEX(($A26='90.1 Data-IP-Source EUI'!$A$2:$A$1825)*(G$21='90.1 Data-IP-Source EUI'!$C$2:$C$1825)*($A$20='90.1 Data-IP-Source EUI'!$B$2:$B$1825),0,1),0))</f>
        <v>51.783863613228796</v>
      </c>
      <c r="H26" s="75" cm="1">
        <f t="array" ref="H26">INDEX('90.1 Data-IP-Source EUI'!$Y$2:$Y$1825,MATCH(1,INDEX(($A26='90.1 Data-IP-Source EUI'!$A$2:$A$1825)*(H$21='90.1 Data-IP-Source EUI'!$C$2:$C$1825)*($A$20='90.1 Data-IP-Source EUI'!$B$2:$B$1825),0,1),0))</f>
        <v>45.550668753827772</v>
      </c>
      <c r="I26" s="75" cm="1">
        <f t="array" ref="I26">INDEX('90.1 Data-IP-Source EUI'!$Y$2:$Y$1825,MATCH(1,INDEX(($A26='90.1 Data-IP-Source EUI'!$A$2:$A$1825)*(I$21='90.1 Data-IP-Source EUI'!$C$2:$C$1825)*($A$20='90.1 Data-IP-Source EUI'!$B$2:$B$1825),0,1),0))</f>
        <v>40.743240061435003</v>
      </c>
      <c r="J26" s="75" cm="1">
        <f t="array" ref="J26">INDEX('90.1 Data-IP-Source EUI'!$Y$2:$Y$1825,MATCH(1,INDEX(($A26='90.1 Data-IP-Source EUI'!$A$2:$A$1825)*(J$21='90.1 Data-IP-Source EUI'!$C$2:$C$1825)*($A$20='90.1 Data-IP-Source EUI'!$B$2:$B$1825),0,1),0))</f>
        <v>31.26167013327245</v>
      </c>
      <c r="K26" s="75" cm="1">
        <f t="array" ref="K26">INDEX('90.1 Data-IP-Source EUI'!$Y$2:$Y$1825,MATCH(1,INDEX(($A26='90.1 Data-IP-Source EUI'!$A$2:$A$1825)*(K$21='90.1 Data-IP-Source EUI'!$C$2:$C$1825)*($A$20='90.1 Data-IP-Source EUI'!$B$2:$B$1825),0,1),0))</f>
        <v>38.510285236536198</v>
      </c>
      <c r="L26" s="75" cm="1">
        <f t="array" ref="L26">INDEX('90.1 Data-IP-Source EUI'!$Y$2:$Y$1825,MATCH(1,INDEX(($A26='90.1 Data-IP-Source EUI'!$A$2:$A$1825)*(L$21='90.1 Data-IP-Source EUI'!$C$2:$C$1825)*($A$20='90.1 Data-IP-Source EUI'!$B$2:$B$1825),0,1),0))</f>
        <v>35.576262426969926</v>
      </c>
      <c r="M26" s="75" cm="1">
        <f t="array" ref="M26">INDEX('90.1 Data-IP-Source EUI'!$Y$2:$Y$1825,MATCH(1,INDEX(($A26='90.1 Data-IP-Source EUI'!$A$2:$A$1825)*(M$21='90.1 Data-IP-Source EUI'!$C$2:$C$1825)*($A$20='90.1 Data-IP-Source EUI'!$B$2:$B$1825),0,1),0))</f>
        <v>26.235098790403871</v>
      </c>
      <c r="N26" s="75" cm="1">
        <f t="array" ref="N26">INDEX('90.1 Data-IP-Source EUI'!$Y$2:$Y$1825,MATCH(1,INDEX(($A26='90.1 Data-IP-Source EUI'!$A$2:$A$1825)*(N$21='90.1 Data-IP-Source EUI'!$C$2:$C$1825)*($A$20='90.1 Data-IP-Source EUI'!$B$2:$B$1825),0,1),0))</f>
        <v>35.201309192902585</v>
      </c>
      <c r="O26" s="75" cm="1">
        <f t="array" ref="O26">INDEX('90.1 Data-IP-Source EUI'!$Y$2:$Y$1825,MATCH(1,INDEX(($A26='90.1 Data-IP-Source EUI'!$A$2:$A$1825)*(O$21='90.1 Data-IP-Source EUI'!$C$2:$C$1825)*($A$20='90.1 Data-IP-Source EUI'!$B$2:$B$1825),0,1),0))</f>
        <v>35.838100199411933</v>
      </c>
      <c r="P26" s="75" cm="1">
        <f t="array" ref="P26">INDEX('90.1 Data-IP-Source EUI'!$Y$2:$Y$1825,MATCH(1,INDEX(($A26='90.1 Data-IP-Source EUI'!$A$2:$A$1825)*(P$21='90.1 Data-IP-Source EUI'!$C$2:$C$1825)*($A$20='90.1 Data-IP-Source EUI'!$B$2:$B$1825),0,1),0))</f>
        <v>23.131149706427447</v>
      </c>
      <c r="Q26" s="75" cm="1">
        <f t="array" ref="Q26">INDEX('90.1 Data-IP-Source EUI'!$Y$2:$Y$1825,MATCH(1,INDEX(($A26='90.1 Data-IP-Source EUI'!$A$2:$A$1825)*(Q$21='90.1 Data-IP-Source EUI'!$C$2:$C$1825)*($A$20='90.1 Data-IP-Source EUI'!$B$2:$B$1825),0,1),0))</f>
        <v>42.811967697932765</v>
      </c>
      <c r="R26" s="75" cm="1">
        <f t="array" ref="R26">INDEX('90.1 Data-IP-Source EUI'!$Y$2:$Y$1825,MATCH(1,INDEX(($A26='90.1 Data-IP-Source EUI'!$A$2:$A$1825)*(R$21='90.1 Data-IP-Source EUI'!$C$2:$C$1825)*($A$20='90.1 Data-IP-Source EUI'!$B$2:$B$1825),0,1),0))</f>
        <v>33.899009499731484</v>
      </c>
      <c r="S26" s="75" cm="1">
        <f t="array" ref="S26">INDEX('90.1 Data-IP-Source EUI'!$Y$2:$Y$1825,MATCH(1,INDEX(($A26='90.1 Data-IP-Source EUI'!$A$2:$A$1825)*(S$21='90.1 Data-IP-Source EUI'!$C$2:$C$1825)*($A$20='90.1 Data-IP-Source EUI'!$B$2:$B$1825),0,1),0))</f>
        <v>43.74313479143369</v>
      </c>
      <c r="T26" s="91" cm="1">
        <f t="array" ref="T26">INDEX('90.1 Data-IP-Source EUI'!$Y$2:$Y$1825,MATCH(1,INDEX(($A26='90.1 Data-IP-Source EUI'!$A$2:$A$1825)*(T$21='90.1 Data-IP-Source EUI'!$C$2:$C$1825)*($A$20='90.1 Data-IP-Source EUI'!$B$2:$B$1825),0,1),0))</f>
        <v>49.42471014381475</v>
      </c>
      <c r="U26" s="56"/>
      <c r="V26" s="72">
        <f>SUMPRODUCT(D26:T26,Weights!$B$41:$R$41)</f>
        <v>44.182811306367796</v>
      </c>
      <c r="X26" s="88">
        <f t="shared" si="10"/>
        <v>-3.8874764798209761E-2</v>
      </c>
    </row>
    <row r="27" spans="1:32" ht="15.75" thickBot="1" x14ac:dyDescent="0.3">
      <c r="A27" s="81">
        <v>2019</v>
      </c>
      <c r="B27" s="74" cm="1">
        <f t="array" ref="B27">INDEX('90.1 Data-IP-Source EUI'!$Y$2:$Y$1825,MATCH(1,INDEX(($A27='90.1 Data-IP-Source EUI'!$A$2:$A$1825)*(B$21='90.1 Data-IP-Source EUI'!$C$2:$C$1825)*($A$20='90.1 Data-IP-Source EUI'!$B$2:$B$1825),0,1),0))</f>
        <v>101.09850654120955</v>
      </c>
      <c r="C27" s="90" cm="1">
        <f t="array" ref="C27">INDEX('90.1 Data-IP-Source EUI'!$Y$2:$Y$1825,MATCH(1,INDEX(($A27='90.1 Data-IP-Source EUI'!$A$2:$A$1825)*(C$21='90.1 Data-IP-Source EUI'!$C$2:$C$1825)*($A$20='90.1 Data-IP-Source EUI'!$B$2:$B$1825),0,1),0))</f>
        <v>86.793350809793338</v>
      </c>
      <c r="D27" s="74" cm="1">
        <f t="array" ref="D27">INDEX('90.1 Data-IP-Source EUI'!$Y$2:$Y$1825,MATCH(1,INDEX(($A27='90.1 Data-IP-Source EUI'!$A$2:$A$1825)*(D$21='90.1 Data-IP-Source EUI'!$C$2:$C$1825)*($A$20='90.1 Data-IP-Source EUI'!$B$2:$B$1825),0,1),0))</f>
        <v>67.595111419477632</v>
      </c>
      <c r="E27" s="90" cm="1">
        <f t="array" ref="E27">INDEX('90.1 Data-IP-Source EUI'!$Y$2:$Y$1825,MATCH(1,INDEX(($A27='90.1 Data-IP-Source EUI'!$A$2:$A$1825)*(E$21='90.1 Data-IP-Source EUI'!$C$2:$C$1825)*($A$20='90.1 Data-IP-Source EUI'!$B$2:$B$1825),0,1),0))</f>
        <v>75.424705156531914</v>
      </c>
      <c r="F27" s="90" cm="1">
        <f t="array" ref="F27">INDEX('90.1 Data-IP-Source EUI'!$Y$2:$Y$1825,MATCH(1,INDEX(($A27='90.1 Data-IP-Source EUI'!$A$2:$A$1825)*(F$21='90.1 Data-IP-Source EUI'!$C$2:$C$1825)*($A$20='90.1 Data-IP-Source EUI'!$B$2:$B$1825),0,1),0))</f>
        <v>59.384281669295497</v>
      </c>
      <c r="G27" s="90" cm="1">
        <f t="array" ref="G27">INDEX('90.1 Data-IP-Source EUI'!$Y$2:$Y$1825,MATCH(1,INDEX(($A27='90.1 Data-IP-Source EUI'!$A$2:$A$1825)*(G$21='90.1 Data-IP-Source EUI'!$C$2:$C$1825)*($A$20='90.1 Data-IP-Source EUI'!$B$2:$B$1825),0,1),0))</f>
        <v>48.956211277915841</v>
      </c>
      <c r="H27" s="90" cm="1">
        <f t="array" ref="H27">INDEX('90.1 Data-IP-Source EUI'!$Y$2:$Y$1825,MATCH(1,INDEX(($A27='90.1 Data-IP-Source EUI'!$A$2:$A$1825)*(H$21='90.1 Data-IP-Source EUI'!$C$2:$C$1825)*($A$20='90.1 Data-IP-Source EUI'!$B$2:$B$1825),0,1),0))</f>
        <v>42.988387181130605</v>
      </c>
      <c r="I27" s="90" cm="1">
        <f t="array" ref="I27">INDEX('90.1 Data-IP-Source EUI'!$Y$2:$Y$1825,MATCH(1,INDEX(($A27='90.1 Data-IP-Source EUI'!$A$2:$A$1825)*(I$21='90.1 Data-IP-Source EUI'!$C$2:$C$1825)*($A$20='90.1 Data-IP-Source EUI'!$B$2:$B$1825),0,1),0))</f>
        <v>37.961015872710142</v>
      </c>
      <c r="J27" s="90" cm="1">
        <f t="array" ref="J27">INDEX('90.1 Data-IP-Source EUI'!$Y$2:$Y$1825,MATCH(1,INDEX(($A27='90.1 Data-IP-Source EUI'!$A$2:$A$1825)*(J$21='90.1 Data-IP-Source EUI'!$C$2:$C$1825)*($A$20='90.1 Data-IP-Source EUI'!$B$2:$B$1825),0,1),0))</f>
        <v>29.346388285294687</v>
      </c>
      <c r="K27" s="90" cm="1">
        <f t="array" ref="K27">INDEX('90.1 Data-IP-Source EUI'!$Y$2:$Y$1825,MATCH(1,INDEX(($A27='90.1 Data-IP-Source EUI'!$A$2:$A$1825)*(K$21='90.1 Data-IP-Source EUI'!$C$2:$C$1825)*($A$20='90.1 Data-IP-Source EUI'!$B$2:$B$1825),0,1),0))</f>
        <v>36.28493293835033</v>
      </c>
      <c r="L27" s="90" cm="1">
        <f t="array" ref="L27">INDEX('90.1 Data-IP-Source EUI'!$Y$2:$Y$1825,MATCH(1,INDEX(($A27='90.1 Data-IP-Source EUI'!$A$2:$A$1825)*(L$21='90.1 Data-IP-Source EUI'!$C$2:$C$1825)*($A$20='90.1 Data-IP-Source EUI'!$B$2:$B$1825),0,1),0))</f>
        <v>32.69265191927245</v>
      </c>
      <c r="M27" s="90" cm="1">
        <f t="array" ref="M27">INDEX('90.1 Data-IP-Source EUI'!$Y$2:$Y$1825,MATCH(1,INDEX(($A27='90.1 Data-IP-Source EUI'!$A$2:$A$1825)*(M$21='90.1 Data-IP-Source EUI'!$C$2:$C$1825)*($A$20='90.1 Data-IP-Source EUI'!$B$2:$B$1825),0,1),0))</f>
        <v>25.057164863767674</v>
      </c>
      <c r="N27" s="90" cm="1">
        <f t="array" ref="N27">INDEX('90.1 Data-IP-Source EUI'!$Y$2:$Y$1825,MATCH(1,INDEX(($A27='90.1 Data-IP-Source EUI'!$A$2:$A$1825)*(N$21='90.1 Data-IP-Source EUI'!$C$2:$C$1825)*($A$20='90.1 Data-IP-Source EUI'!$B$2:$B$1825),0,1),0))</f>
        <v>32.938930026894425</v>
      </c>
      <c r="O27" s="90" cm="1">
        <f t="array" ref="O27">INDEX('90.1 Data-IP-Source EUI'!$Y$2:$Y$1825,MATCH(1,INDEX(($A27='90.1 Data-IP-Source EUI'!$A$2:$A$1825)*(O$21='90.1 Data-IP-Source EUI'!$C$2:$C$1825)*($A$20='90.1 Data-IP-Source EUI'!$B$2:$B$1825),0,1),0))</f>
        <v>32.491558089870409</v>
      </c>
      <c r="P27" s="90" cm="1">
        <f t="array" ref="P27">INDEX('90.1 Data-IP-Source EUI'!$Y$2:$Y$1825,MATCH(1,INDEX(($A27='90.1 Data-IP-Source EUI'!$A$2:$A$1825)*(P$21='90.1 Data-IP-Source EUI'!$C$2:$C$1825)*($A$20='90.1 Data-IP-Source EUI'!$B$2:$B$1825),0,1),0))</f>
        <v>22.269189408573819</v>
      </c>
      <c r="Q27" s="90" cm="1">
        <f t="array" ref="Q27">INDEX('90.1 Data-IP-Source EUI'!$Y$2:$Y$1825,MATCH(1,INDEX(($A27='90.1 Data-IP-Source EUI'!$A$2:$A$1825)*(Q$21='90.1 Data-IP-Source EUI'!$C$2:$C$1825)*($A$20='90.1 Data-IP-Source EUI'!$B$2:$B$1825),0,1),0))</f>
        <v>39.903387649146836</v>
      </c>
      <c r="R27" s="90" cm="1">
        <f t="array" ref="R27">INDEX('90.1 Data-IP-Source EUI'!$Y$2:$Y$1825,MATCH(1,INDEX(($A27='90.1 Data-IP-Source EUI'!$A$2:$A$1825)*(R$21='90.1 Data-IP-Source EUI'!$C$2:$C$1825)*($A$20='90.1 Data-IP-Source EUI'!$B$2:$B$1825),0,1),0))</f>
        <v>31.509776849155788</v>
      </c>
      <c r="S27" s="90" cm="1">
        <f t="array" ref="S27">INDEX('90.1 Data-IP-Source EUI'!$Y$2:$Y$1825,MATCH(1,INDEX(($A27='90.1 Data-IP-Source EUI'!$A$2:$A$1825)*(S$21='90.1 Data-IP-Source EUI'!$C$2:$C$1825)*($A$20='90.1 Data-IP-Source EUI'!$B$2:$B$1825),0,1),0))</f>
        <v>40.22202023416375</v>
      </c>
      <c r="T27" s="79" cm="1">
        <f t="array" ref="T27">INDEX('90.1 Data-IP-Source EUI'!$Y$2:$Y$1825,MATCH(1,INDEX(($A27='90.1 Data-IP-Source EUI'!$A$2:$A$1825)*(T$21='90.1 Data-IP-Source EUI'!$C$2:$C$1825)*($A$20='90.1 Data-IP-Source EUI'!$B$2:$B$1825),0,1),0))</f>
        <v>44.855264843474082</v>
      </c>
      <c r="U27" s="56"/>
      <c r="V27" s="76">
        <f>SUMPRODUCT(D27:T27,Weights!$B$41:$R$41)</f>
        <v>41.671362422196239</v>
      </c>
      <c r="X27" s="92">
        <f t="shared" si="10"/>
        <v>-5.684221555656413E-2</v>
      </c>
    </row>
    <row r="29" spans="1:32" ht="15.75" thickBot="1" x14ac:dyDescent="0.3">
      <c r="A29" s="6" t="s">
        <v>155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-0.1510078876238361</v>
      </c>
      <c r="C31" s="73">
        <f t="shared" si="13"/>
        <v>-0.11860426304829674</v>
      </c>
      <c r="D31" s="80">
        <f t="shared" ref="D31:S35" si="14">(D23-D$22)/D$4</f>
        <v>-0.13750529659762156</v>
      </c>
      <c r="E31" s="73">
        <f t="shared" si="14"/>
        <v>-0.10641784509751166</v>
      </c>
      <c r="F31" s="73">
        <f t="shared" si="14"/>
        <v>-0.19370535315697057</v>
      </c>
      <c r="G31" s="73">
        <f t="shared" si="14"/>
        <v>-0.1706534032207335</v>
      </c>
      <c r="H31" s="73">
        <f t="shared" si="14"/>
        <v>-0.20521039649802533</v>
      </c>
      <c r="I31" s="73">
        <f t="shared" si="14"/>
        <v>-0.20342296363759013</v>
      </c>
      <c r="J31" s="73">
        <f t="shared" si="14"/>
        <v>-0.23969617380792957</v>
      </c>
      <c r="K31" s="73">
        <f t="shared" si="14"/>
        <v>-0.23590635864326692</v>
      </c>
      <c r="L31" s="73">
        <f t="shared" si="14"/>
        <v>-0.23180733417713104</v>
      </c>
      <c r="M31" s="73">
        <f t="shared" si="14"/>
        <v>-0.22884993470264889</v>
      </c>
      <c r="N31" s="73">
        <f t="shared" si="14"/>
        <v>-0.18797186808252925</v>
      </c>
      <c r="O31" s="73">
        <f t="shared" si="14"/>
        <v>-0.22958866944149534</v>
      </c>
      <c r="P31" s="73">
        <f t="shared" si="14"/>
        <v>-0.25992207096790215</v>
      </c>
      <c r="Q31" s="73">
        <f t="shared" si="14"/>
        <v>-0.25113792831600018</v>
      </c>
      <c r="R31" s="73">
        <f t="shared" si="14"/>
        <v>-0.18766953957126867</v>
      </c>
      <c r="S31" s="73">
        <f t="shared" si="14"/>
        <v>-0.24638601300415675</v>
      </c>
      <c r="T31" s="89">
        <f t="shared" si="12"/>
        <v>-0.16199688508503329</v>
      </c>
      <c r="V31" s="82">
        <f t="shared" ref="V31:V35" si="15">(V23-V$22)/V$22</f>
        <v>-0.1843907511963252</v>
      </c>
      <c r="X31" s="71"/>
    </row>
    <row r="32" spans="1:32" x14ac:dyDescent="0.25">
      <c r="A32" s="93">
        <v>2010</v>
      </c>
      <c r="B32" s="80">
        <f t="shared" ref="B32:C32" si="16">(B24-B$22)/B$4</f>
        <v>-0.27803664157126584</v>
      </c>
      <c r="C32" s="73">
        <f t="shared" si="16"/>
        <v>-0.25536818706881048</v>
      </c>
      <c r="D32" s="80">
        <f t="shared" si="14"/>
        <v>-0.34066770974334731</v>
      </c>
      <c r="E32" s="73">
        <f t="shared" si="12"/>
        <v>-0.26270234646434082</v>
      </c>
      <c r="F32" s="73">
        <f t="shared" si="12"/>
        <v>-0.48348063952542897</v>
      </c>
      <c r="G32" s="73">
        <f t="shared" si="12"/>
        <v>-0.40189962614611174</v>
      </c>
      <c r="H32" s="73">
        <f t="shared" si="12"/>
        <v>-0.47576941480887952</v>
      </c>
      <c r="I32" s="73">
        <f t="shared" si="12"/>
        <v>-0.40703259444122197</v>
      </c>
      <c r="J32" s="73">
        <f t="shared" si="12"/>
        <v>-0.4157493459264836</v>
      </c>
      <c r="K32" s="73">
        <f t="shared" si="12"/>
        <v>-0.48600517127382287</v>
      </c>
      <c r="L32" s="73">
        <f t="shared" si="12"/>
        <v>-0.43730720266140982</v>
      </c>
      <c r="M32" s="73">
        <f t="shared" si="12"/>
        <v>-0.38632750480563921</v>
      </c>
      <c r="N32" s="73">
        <f t="shared" si="12"/>
        <v>-0.3939504356182072</v>
      </c>
      <c r="O32" s="73">
        <f t="shared" si="12"/>
        <v>-0.47527135872647835</v>
      </c>
      <c r="P32" s="73">
        <f t="shared" si="12"/>
        <v>-0.38628311155292322</v>
      </c>
      <c r="Q32" s="73">
        <f t="shared" si="12"/>
        <v>-0.44599538644417053</v>
      </c>
      <c r="R32" s="73">
        <f t="shared" si="12"/>
        <v>-0.45513195383501304</v>
      </c>
      <c r="S32" s="73">
        <f t="shared" si="12"/>
        <v>-0.47832865356356002</v>
      </c>
      <c r="T32" s="89">
        <f t="shared" si="12"/>
        <v>-0.39024414937580065</v>
      </c>
      <c r="V32" s="82">
        <f t="shared" si="15"/>
        <v>-0.40412995186456396</v>
      </c>
    </row>
    <row r="33" spans="1:22" x14ac:dyDescent="0.25">
      <c r="A33" s="93">
        <v>2013</v>
      </c>
      <c r="B33" s="80">
        <f t="shared" ref="B33:C33" si="17">(B25-B$22)/B$4</f>
        <v>-0.49175599670333348</v>
      </c>
      <c r="C33" s="73">
        <f t="shared" si="17"/>
        <v>-0.365464994341612</v>
      </c>
      <c r="D33" s="80">
        <f t="shared" si="14"/>
        <v>-0.59363374530942381</v>
      </c>
      <c r="E33" s="73">
        <f t="shared" si="12"/>
        <v>-0.35587085180059802</v>
      </c>
      <c r="F33" s="73">
        <f t="shared" si="12"/>
        <v>-0.67150980883256683</v>
      </c>
      <c r="G33" s="73">
        <f t="shared" si="12"/>
        <v>-0.4898620128464482</v>
      </c>
      <c r="H33" s="73">
        <f t="shared" si="12"/>
        <v>-0.62849824006259469</v>
      </c>
      <c r="I33" s="73">
        <f t="shared" si="12"/>
        <v>-0.50407701376903413</v>
      </c>
      <c r="J33" s="73">
        <f t="shared" si="12"/>
        <v>-0.57639001353180275</v>
      </c>
      <c r="K33" s="73">
        <f t="shared" si="12"/>
        <v>-0.6092714410702561</v>
      </c>
      <c r="L33" s="73">
        <f t="shared" si="12"/>
        <v>-0.63369335670848281</v>
      </c>
      <c r="M33" s="73">
        <f t="shared" si="12"/>
        <v>-0.48081182892926477</v>
      </c>
      <c r="N33" s="73">
        <f t="shared" si="12"/>
        <v>-0.50360225155529492</v>
      </c>
      <c r="O33" s="73">
        <f t="shared" si="12"/>
        <v>-0.61949464144981714</v>
      </c>
      <c r="P33" s="73">
        <f t="shared" si="12"/>
        <v>-0.47170346478064584</v>
      </c>
      <c r="Q33" s="73">
        <f t="shared" si="12"/>
        <v>-0.55800639533057717</v>
      </c>
      <c r="R33" s="73">
        <f t="shared" si="12"/>
        <v>-0.5864835972018223</v>
      </c>
      <c r="S33" s="73">
        <f t="shared" si="12"/>
        <v>-0.58491963150317061</v>
      </c>
      <c r="T33" s="89">
        <f t="shared" si="12"/>
        <v>-0.50543514829635205</v>
      </c>
      <c r="V33" s="82">
        <f t="shared" si="15"/>
        <v>-0.53599432206053643</v>
      </c>
    </row>
    <row r="34" spans="1:22" x14ac:dyDescent="0.25">
      <c r="A34" s="93">
        <v>2016</v>
      </c>
      <c r="B34" s="80">
        <f t="shared" ref="B34:C34" si="18">(B26-B$22)/B$4</f>
        <v>-0.55016225591746237</v>
      </c>
      <c r="C34" s="73">
        <f t="shared" si="18"/>
        <v>-0.41313522161844429</v>
      </c>
      <c r="D34" s="80">
        <f t="shared" si="14"/>
        <v>-0.63193224424099892</v>
      </c>
      <c r="E34" s="73">
        <f t="shared" si="12"/>
        <v>-0.38736714486539192</v>
      </c>
      <c r="F34" s="73">
        <f t="shared" si="12"/>
        <v>-0.70580352418704795</v>
      </c>
      <c r="G34" s="73">
        <f t="shared" si="12"/>
        <v>-0.52698706401385531</v>
      </c>
      <c r="H34" s="73">
        <f t="shared" si="12"/>
        <v>-0.65004515386468009</v>
      </c>
      <c r="I34" s="73">
        <f t="shared" si="12"/>
        <v>-0.53485802705741292</v>
      </c>
      <c r="J34" s="73">
        <f t="shared" si="12"/>
        <v>-0.60227755154477425</v>
      </c>
      <c r="K34" s="73">
        <f t="shared" si="12"/>
        <v>-0.62199655387409603</v>
      </c>
      <c r="L34" s="73">
        <f t="shared" si="12"/>
        <v>-0.67037597576338781</v>
      </c>
      <c r="M34" s="73">
        <f t="shared" si="12"/>
        <v>-0.48796207395085084</v>
      </c>
      <c r="N34" s="73">
        <f t="shared" si="12"/>
        <v>-0.50435809741502557</v>
      </c>
      <c r="O34" s="73">
        <f t="shared" si="12"/>
        <v>-0.63003002534831587</v>
      </c>
      <c r="P34" s="73">
        <f t="shared" si="12"/>
        <v>-0.45798716960050062</v>
      </c>
      <c r="Q34" s="73">
        <f t="shared" si="12"/>
        <v>-0.55916215979674666</v>
      </c>
      <c r="R34" s="73">
        <f t="shared" si="12"/>
        <v>-0.58488274785198802</v>
      </c>
      <c r="S34" s="73">
        <f t="shared" si="12"/>
        <v>-0.57882521649633689</v>
      </c>
      <c r="T34" s="89">
        <f t="shared" si="12"/>
        <v>-0.51247819243185877</v>
      </c>
      <c r="V34" s="82">
        <f t="shared" si="15"/>
        <v>-0.55403243365546695</v>
      </c>
    </row>
    <row r="35" spans="1:22" ht="15.75" thickBot="1" x14ac:dyDescent="0.3">
      <c r="A35" s="81">
        <v>2019</v>
      </c>
      <c r="B35" s="87">
        <f t="shared" ref="B35:C35" si="19">(B27-B$22)/B$4</f>
        <v>-0.58579802164021222</v>
      </c>
      <c r="C35" s="96">
        <f t="shared" si="19"/>
        <v>-0.44020625923803419</v>
      </c>
      <c r="D35" s="87">
        <f t="shared" si="14"/>
        <v>-0.65849753283815848</v>
      </c>
      <c r="E35" s="96">
        <f t="shared" si="12"/>
        <v>-0.45035718688177939</v>
      </c>
      <c r="F35" s="96">
        <f t="shared" si="12"/>
        <v>-0.72732114417611449</v>
      </c>
      <c r="G35" s="96">
        <f t="shared" si="12"/>
        <v>-0.55966042816316475</v>
      </c>
      <c r="H35" s="96">
        <f t="shared" si="12"/>
        <v>-0.67921073877513216</v>
      </c>
      <c r="I35" s="96">
        <f t="shared" si="12"/>
        <v>-0.57552666614272996</v>
      </c>
      <c r="J35" s="96">
        <f t="shared" si="12"/>
        <v>-0.63360520464726144</v>
      </c>
      <c r="K35" s="96">
        <f t="shared" si="12"/>
        <v>-0.64809303819367381</v>
      </c>
      <c r="L35" s="96">
        <f t="shared" si="12"/>
        <v>-0.7168872437042425</v>
      </c>
      <c r="M35" s="96">
        <f t="shared" si="12"/>
        <v>-0.50868699017340202</v>
      </c>
      <c r="N35" s="96">
        <f t="shared" si="12"/>
        <v>-0.53268858507358086</v>
      </c>
      <c r="O35" s="96">
        <f t="shared" si="12"/>
        <v>-0.68236854902423272</v>
      </c>
      <c r="P35" s="96">
        <f t="shared" si="12"/>
        <v>-0.4738580874915454</v>
      </c>
      <c r="Q35" s="96">
        <f t="shared" si="12"/>
        <v>-0.5895395011624619</v>
      </c>
      <c r="R35" s="96">
        <f t="shared" si="12"/>
        <v>-0.61798361893316112</v>
      </c>
      <c r="S35" s="96">
        <f t="shared" si="12"/>
        <v>-0.61391313545130455</v>
      </c>
      <c r="T35" s="97">
        <f t="shared" si="12"/>
        <v>-0.5518903133101063</v>
      </c>
      <c r="V35" s="98">
        <f t="shared" si="15"/>
        <v>-0.57938221819285918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 S21:T21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BE349D0-660E-42CC-94F7-BB062C801E4C}">
          <x14:formula1>
            <xm:f>Weights!$A$5:$A$20</xm:f>
          </x14:formula1>
          <xm:sqref>A2 A20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DD90-5C1D-48AF-B15A-1B0428C0615C}">
  <dimension ref="A1:AF35"/>
  <sheetViews>
    <sheetView workbookViewId="0">
      <selection activeCell="AA80" sqref="AA80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19.85546875" style="95" customWidth="1"/>
    <col min="27" max="16384" width="9.140625" style="95"/>
  </cols>
  <sheetData>
    <row r="1" spans="1:24" ht="15.75" thickBot="1" x14ac:dyDescent="0.3">
      <c r="A1" s="6" t="s">
        <v>168</v>
      </c>
      <c r="B1" s="6"/>
      <c r="C1" s="6"/>
    </row>
    <row r="2" spans="1:24" ht="91.5" thickBot="1" x14ac:dyDescent="0.3">
      <c r="A2" s="58" t="s">
        <v>0</v>
      </c>
      <c r="B2" s="67" t="s">
        <v>158</v>
      </c>
      <c r="C2" s="68" t="s">
        <v>159</v>
      </c>
      <c r="D2" s="67" t="s">
        <v>129</v>
      </c>
      <c r="E2" s="68" t="s">
        <v>130</v>
      </c>
      <c r="F2" s="68" t="s">
        <v>131</v>
      </c>
      <c r="G2" s="68" t="s">
        <v>132</v>
      </c>
      <c r="H2" s="68" t="s">
        <v>133</v>
      </c>
      <c r="I2" s="68" t="s">
        <v>134</v>
      </c>
      <c r="J2" s="68" t="s">
        <v>135</v>
      </c>
      <c r="K2" s="68" t="s">
        <v>136</v>
      </c>
      <c r="L2" s="68" t="s">
        <v>137</v>
      </c>
      <c r="M2" s="68" t="s">
        <v>138</v>
      </c>
      <c r="N2" s="68" t="s">
        <v>139</v>
      </c>
      <c r="O2" s="68" t="s">
        <v>140</v>
      </c>
      <c r="P2" s="68" t="s">
        <v>141</v>
      </c>
      <c r="Q2" s="68" t="s">
        <v>142</v>
      </c>
      <c r="R2" s="68" t="s">
        <v>143</v>
      </c>
      <c r="S2" s="67" t="s">
        <v>144</v>
      </c>
      <c r="T2" s="63" t="s">
        <v>145</v>
      </c>
      <c r="U2" s="56"/>
      <c r="V2" s="59" t="s">
        <v>146</v>
      </c>
      <c r="X2" s="54" t="s">
        <v>147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148</v>
      </c>
      <c r="X3" s="69" t="s">
        <v>148</v>
      </c>
    </row>
    <row r="4" spans="1:24" x14ac:dyDescent="0.25">
      <c r="A4" s="65">
        <v>2004</v>
      </c>
      <c r="B4" s="60" cm="1">
        <f t="array" ref="B4">INDEX('90.1 Data-IP-Source EUI'!$Y$2:$Y$1825,MATCH(1,INDEX(($A4='90.1 Data-IP-Source EUI'!$A$2:$A$1825)*(B$3='90.1 Data-IP-Source EUI'!$C$2:$C$1825)*($A$2='90.1 Data-IP-Source EUI'!$B$2:$B$1825),0,1),0))</f>
        <v>256.92186536276819</v>
      </c>
      <c r="C4" s="57" cm="1">
        <f t="array" ref="C4">INDEX('90.1 Data-IP-Source EUI'!$Y$2:$Y$1825,MATCH(1,INDEX(($A4='90.1 Data-IP-Source EUI'!$A$2:$A$1825)*(C$3='90.1 Data-IP-Source EUI'!$C$2:$C$1825)*($A$2='90.1 Data-IP-Source EUI'!$B$2:$B$1825),0,1),0))</f>
        <v>227.40950966372347</v>
      </c>
      <c r="D4" s="60" cm="1">
        <f t="array" ref="D4">INDEX('90.1 Data-IP-Source EUI'!$Y$2:$Y$1825,MATCH(1,INDEX(($A4='90.1 Data-IP-Source EUI'!$A$2:$A$1825)*(D$3='90.1 Data-IP-Source EUI'!$C$2:$C$1825)*($A$2='90.1 Data-IP-Source EUI'!$B$2:$B$1825),0,1),0))</f>
        <v>234.25712661205978</v>
      </c>
      <c r="E4" s="57" cm="1">
        <f t="array" ref="E4">INDEX('90.1 Data-IP-Source EUI'!$Y$2:$Y$1825,MATCH(1,INDEX(($A4='90.1 Data-IP-Source EUI'!$A$2:$A$1825)*(E$3='90.1 Data-IP-Source EUI'!$C$2:$C$1825)*($A$2='90.1 Data-IP-Source EUI'!$B$2:$B$1825),0,1),0))</f>
        <v>221.26896951609061</v>
      </c>
      <c r="F4" s="57" cm="1">
        <f t="array" ref="F4">INDEX('90.1 Data-IP-Source EUI'!$Y$2:$Y$1825,MATCH(1,INDEX(($A4='90.1 Data-IP-Source EUI'!$A$2:$A$1825)*(F$3='90.1 Data-IP-Source EUI'!$C$2:$C$1825)*($A$2='90.1 Data-IP-Source EUI'!$B$2:$B$1825),0,1),0))</f>
        <v>220.38087581164694</v>
      </c>
      <c r="G4" s="57" cm="1">
        <f t="array" ref="G4">INDEX('90.1 Data-IP-Source EUI'!$Y$2:$Y$1825,MATCH(1,INDEX(($A4='90.1 Data-IP-Source EUI'!$A$2:$A$1825)*(G$3='90.1 Data-IP-Source EUI'!$C$2:$C$1825)*($A$2='90.1 Data-IP-Source EUI'!$B$2:$B$1825),0,1),0))</f>
        <v>227.45384827872442</v>
      </c>
      <c r="H4" s="57" cm="1">
        <f t="array" ref="H4">INDEX('90.1 Data-IP-Source EUI'!$Y$2:$Y$1825,MATCH(1,INDEX(($A4='90.1 Data-IP-Source EUI'!$A$2:$A$1825)*(H$3='90.1 Data-IP-Source EUI'!$C$2:$C$1825)*($A$2='90.1 Data-IP-Source EUI'!$B$2:$B$1825),0,1),0))</f>
        <v>212.97107371051095</v>
      </c>
      <c r="I4" s="57" cm="1">
        <f t="array" ref="I4">INDEX('90.1 Data-IP-Source EUI'!$Y$2:$Y$1825,MATCH(1,INDEX(($A4='90.1 Data-IP-Source EUI'!$A$2:$A$1825)*(I$3='90.1 Data-IP-Source EUI'!$C$2:$C$1825)*($A$2='90.1 Data-IP-Source EUI'!$B$2:$B$1825),0,1),0))</f>
        <v>206.83336534563085</v>
      </c>
      <c r="J4" s="57" cm="1">
        <f t="array" ref="J4">INDEX('90.1 Data-IP-Source EUI'!$Y$2:$Y$1825,MATCH(1,INDEX(($A4='90.1 Data-IP-Source EUI'!$A$2:$A$1825)*(J$3='90.1 Data-IP-Source EUI'!$C$2:$C$1825)*($A$2='90.1 Data-IP-Source EUI'!$B$2:$B$1825),0,1),0))</f>
        <v>171.23759907644978</v>
      </c>
      <c r="K4" s="57" cm="1">
        <f t="array" ref="K4">INDEX('90.1 Data-IP-Source EUI'!$Y$2:$Y$1825,MATCH(1,INDEX(($A4='90.1 Data-IP-Source EUI'!$A$2:$A$1825)*(K$3='90.1 Data-IP-Source EUI'!$C$2:$C$1825)*($A$2='90.1 Data-IP-Source EUI'!$B$2:$B$1825),0,1),0))</f>
        <v>212.95748999955273</v>
      </c>
      <c r="L4" s="57" cm="1">
        <f t="array" ref="L4">INDEX('90.1 Data-IP-Source EUI'!$Y$2:$Y$1825,MATCH(1,INDEX(($A4='90.1 Data-IP-Source EUI'!$A$2:$A$1825)*(L$3='90.1 Data-IP-Source EUI'!$C$2:$C$1825)*($A$2='90.1 Data-IP-Source EUI'!$B$2:$B$1825),0,1),0))</f>
        <v>203.30586950132925</v>
      </c>
      <c r="M4" s="57" cm="1">
        <f t="array" ref="M4">INDEX('90.1 Data-IP-Source EUI'!$Y$2:$Y$1825,MATCH(1,INDEX(($A4='90.1 Data-IP-Source EUI'!$A$2:$A$1825)*(M$3='90.1 Data-IP-Source EUI'!$C$2:$C$1825)*($A$2='90.1 Data-IP-Source EUI'!$B$2:$B$1825),0,1),0))</f>
        <v>166.76656631170817</v>
      </c>
      <c r="N4" s="57" cm="1">
        <f t="array" ref="N4">INDEX('90.1 Data-IP-Source EUI'!$Y$2:$Y$1825,MATCH(1,INDEX(($A4='90.1 Data-IP-Source EUI'!$A$2:$A$1825)*(N$3='90.1 Data-IP-Source EUI'!$C$2:$C$1825)*($A$2='90.1 Data-IP-Source EUI'!$B$2:$B$1825),0,1),0))</f>
        <v>203.42317382455897</v>
      </c>
      <c r="O4" s="57" cm="1">
        <f t="array" ref="O4">INDEX('90.1 Data-IP-Source EUI'!$Y$2:$Y$1825,MATCH(1,INDEX(($A4='90.1 Data-IP-Source EUI'!$A$2:$A$1825)*(O$3='90.1 Data-IP-Source EUI'!$C$2:$C$1825)*($A$2='90.1 Data-IP-Source EUI'!$B$2:$B$1825),0,1),0))</f>
        <v>207.10780733582692</v>
      </c>
      <c r="P4" s="57" cm="1">
        <f t="array" ref="P4">INDEX('90.1 Data-IP-Source EUI'!$Y$2:$Y$1825,MATCH(1,INDEX(($A4='90.1 Data-IP-Source EUI'!$A$2:$A$1825)*(P$3='90.1 Data-IP-Source EUI'!$C$2:$C$1825)*($A$2='90.1 Data-IP-Source EUI'!$B$2:$B$1825),0,1),0))</f>
        <v>163.94217155548762</v>
      </c>
      <c r="Q4" s="57" cm="1">
        <f t="array" ref="Q4">INDEX('90.1 Data-IP-Source EUI'!$Y$2:$Y$1825,MATCH(1,INDEX(($A4='90.1 Data-IP-Source EUI'!$A$2:$A$1825)*(Q$3='90.1 Data-IP-Source EUI'!$C$2:$C$1825)*($A$2='90.1 Data-IP-Source EUI'!$B$2:$B$1825),0,1),0))</f>
        <v>222.30964149473874</v>
      </c>
      <c r="R4" s="57" cm="1">
        <f t="array" ref="R4">INDEX('90.1 Data-IP-Source EUI'!$Y$2:$Y$1825,MATCH(1,INDEX(($A4='90.1 Data-IP-Source EUI'!$A$2:$A$1825)*(R$3='90.1 Data-IP-Source EUI'!$C$2:$C$1825)*($A$2='90.1 Data-IP-Source EUI'!$B$2:$B$1825),0,1),0))</f>
        <v>221.38017235672271</v>
      </c>
      <c r="S4" s="57" cm="1">
        <f t="array" ref="S4">INDEX('90.1 Data-IP-Source EUI'!$Y$2:$Y$1825,MATCH(1,INDEX(($A4='90.1 Data-IP-Source EUI'!$A$2:$A$1825)*(S$3='90.1 Data-IP-Source EUI'!$C$2:$C$1825)*($A$2='90.1 Data-IP-Source EUI'!$B$2:$B$1825),0,1),0))</f>
        <v>232.45140986258542</v>
      </c>
      <c r="T4" s="66" cm="1">
        <f t="array" ref="T4">INDEX('90.1 Data-IP-Source EUI'!$Y$2:$Y$1825,MATCH(1,INDEX(($A4='90.1 Data-IP-Source EUI'!$A$2:$A$1825)*(T$3='90.1 Data-IP-Source EUI'!$C$2:$C$1825)*($A$2='90.1 Data-IP-Source EUI'!$B$2:$B$1825),0,1),0))</f>
        <v>246.78410473302773</v>
      </c>
      <c r="U4" s="56"/>
      <c r="V4" s="84">
        <f>SUMPRODUCT(D4:T4,Weights!$B$41:$R$41)</f>
        <v>210.86031934769795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Data-IP-Source EUI'!$Y$2:$Y$1825,MATCH(1,INDEX(($A5='90.1 Data-IP-Source EUI'!$A$2:$A$1825)*(B$3='90.1 Data-IP-Source EUI'!$C$2:$C$1825)*($A$2='90.1 Data-IP-Source EUI'!$B$2:$B$1825),0,1),0))</f>
        <v>266.40683222970841</v>
      </c>
      <c r="C5" s="75" cm="1">
        <f t="array" ref="C5">INDEX('90.1 Data-IP-Source EUI'!$Y$2:$Y$1825,MATCH(1,INDEX(($A5='90.1 Data-IP-Source EUI'!$A$2:$A$1825)*(C$3='90.1 Data-IP-Source EUI'!$C$2:$C$1825)*($A$2='90.1 Data-IP-Source EUI'!$B$2:$B$1825),0,1),0))</f>
        <v>231.26751791918707</v>
      </c>
      <c r="D5" s="86" cm="1">
        <f t="array" ref="D5">INDEX('90.1 Data-IP-Source EUI'!$Y$2:$Y$1825,MATCH(1,INDEX(($A5='90.1 Data-IP-Source EUI'!$A$2:$A$1825)*(D$3='90.1 Data-IP-Source EUI'!$C$2:$C$1825)*($A$2='90.1 Data-IP-Source EUI'!$B$2:$B$1825),0,1),0))</f>
        <v>224.36447902668303</v>
      </c>
      <c r="E5" s="75" cm="1">
        <f t="array" ref="E5">INDEX('90.1 Data-IP-Source EUI'!$Y$2:$Y$1825,MATCH(1,INDEX(($A5='90.1 Data-IP-Source EUI'!$A$2:$A$1825)*(E$3='90.1 Data-IP-Source EUI'!$C$2:$C$1825)*($A$2='90.1 Data-IP-Source EUI'!$B$2:$B$1825),0,1),0))</f>
        <v>210.00573421177251</v>
      </c>
      <c r="F5" s="75" cm="1">
        <f t="array" ref="F5">INDEX('90.1 Data-IP-Source EUI'!$Y$2:$Y$1825,MATCH(1,INDEX(($A5='90.1 Data-IP-Source EUI'!$A$2:$A$1825)*(F$3='90.1 Data-IP-Source EUI'!$C$2:$C$1825)*($A$2='90.1 Data-IP-Source EUI'!$B$2:$B$1825),0,1),0))</f>
        <v>223.58312013693063</v>
      </c>
      <c r="G5" s="75" cm="1">
        <f t="array" ref="G5">INDEX('90.1 Data-IP-Source EUI'!$Y$2:$Y$1825,MATCH(1,INDEX(($A5='90.1 Data-IP-Source EUI'!$A$2:$A$1825)*(G$3='90.1 Data-IP-Source EUI'!$C$2:$C$1825)*($A$2='90.1 Data-IP-Source EUI'!$B$2:$B$1825),0,1),0))</f>
        <v>223.21199211249609</v>
      </c>
      <c r="H5" s="75" cm="1">
        <f t="array" ref="H5">INDEX('90.1 Data-IP-Source EUI'!$Y$2:$Y$1825,MATCH(1,INDEX(($A5='90.1 Data-IP-Source EUI'!$A$2:$A$1825)*(H$3='90.1 Data-IP-Source EUI'!$C$2:$C$1825)*($A$2='90.1 Data-IP-Source EUI'!$B$2:$B$1825),0,1),0))</f>
        <v>214.70288392467862</v>
      </c>
      <c r="I5" s="75" cm="1">
        <f t="array" ref="I5">INDEX('90.1 Data-IP-Source EUI'!$Y$2:$Y$1825,MATCH(1,INDEX(($A5='90.1 Data-IP-Source EUI'!$A$2:$A$1825)*(I$3='90.1 Data-IP-Source EUI'!$C$2:$C$1825)*($A$2='90.1 Data-IP-Source EUI'!$B$2:$B$1825),0,1),0))</f>
        <v>206.7623424382534</v>
      </c>
      <c r="J5" s="75" cm="1">
        <f t="array" ref="J5">INDEX('90.1 Data-IP-Source EUI'!$Y$2:$Y$1825,MATCH(1,INDEX(($A5='90.1 Data-IP-Source EUI'!$A$2:$A$1825)*(J$3='90.1 Data-IP-Source EUI'!$C$2:$C$1825)*($A$2='90.1 Data-IP-Source EUI'!$B$2:$B$1825),0,1),0))</f>
        <v>169.72312117316824</v>
      </c>
      <c r="K5" s="75" cm="1">
        <f t="array" ref="K5">INDEX('90.1 Data-IP-Source EUI'!$Y$2:$Y$1825,MATCH(1,INDEX(($A5='90.1 Data-IP-Source EUI'!$A$2:$A$1825)*(K$3='90.1 Data-IP-Source EUI'!$C$2:$C$1825)*($A$2='90.1 Data-IP-Source EUI'!$B$2:$B$1825),0,1),0))</f>
        <v>214.90079482053335</v>
      </c>
      <c r="L5" s="75" cm="1">
        <f t="array" ref="L5">INDEX('90.1 Data-IP-Source EUI'!$Y$2:$Y$1825,MATCH(1,INDEX(($A5='90.1 Data-IP-Source EUI'!$A$2:$A$1825)*(L$3='90.1 Data-IP-Source EUI'!$C$2:$C$1825)*($A$2='90.1 Data-IP-Source EUI'!$B$2:$B$1825),0,1),0))</f>
        <v>202.7587050853285</v>
      </c>
      <c r="M5" s="75" cm="1">
        <f t="array" ref="M5">INDEX('90.1 Data-IP-Source EUI'!$Y$2:$Y$1825,MATCH(1,INDEX(($A5='90.1 Data-IP-Source EUI'!$A$2:$A$1825)*(M$3='90.1 Data-IP-Source EUI'!$C$2:$C$1825)*($A$2='90.1 Data-IP-Source EUI'!$B$2:$B$1825),0,1),0))</f>
        <v>166.5720356742616</v>
      </c>
      <c r="N5" s="75" cm="1">
        <f t="array" ref="N5">INDEX('90.1 Data-IP-Source EUI'!$Y$2:$Y$1825,MATCH(1,INDEX(($A5='90.1 Data-IP-Source EUI'!$A$2:$A$1825)*(N$3='90.1 Data-IP-Source EUI'!$C$2:$C$1825)*($A$2='90.1 Data-IP-Source EUI'!$B$2:$B$1825),0,1),0))</f>
        <v>207.05155359251484</v>
      </c>
      <c r="O5" s="75" cm="1">
        <f t="array" ref="O5">INDEX('90.1 Data-IP-Source EUI'!$Y$2:$Y$1825,MATCH(1,INDEX(($A5='90.1 Data-IP-Source EUI'!$A$2:$A$1825)*(O$3='90.1 Data-IP-Source EUI'!$C$2:$C$1825)*($A$2='90.1 Data-IP-Source EUI'!$B$2:$B$1825),0,1),0))</f>
        <v>207.71344384859049</v>
      </c>
      <c r="P5" s="75" cm="1">
        <f t="array" ref="P5">INDEX('90.1 Data-IP-Source EUI'!$Y$2:$Y$1825,MATCH(1,INDEX(($A5='90.1 Data-IP-Source EUI'!$A$2:$A$1825)*(P$3='90.1 Data-IP-Source EUI'!$C$2:$C$1825)*($A$2='90.1 Data-IP-Source EUI'!$B$2:$B$1825),0,1),0))</f>
        <v>164.74119854353197</v>
      </c>
      <c r="Q5" s="75" cm="1">
        <f t="array" ref="Q5">INDEX('90.1 Data-IP-Source EUI'!$Y$2:$Y$1825,MATCH(1,INDEX(($A5='90.1 Data-IP-Source EUI'!$A$2:$A$1825)*(Q$3='90.1 Data-IP-Source EUI'!$C$2:$C$1825)*($A$2='90.1 Data-IP-Source EUI'!$B$2:$B$1825),0,1),0))</f>
        <v>229.19202850289113</v>
      </c>
      <c r="R5" s="75" cm="1">
        <f t="array" ref="R5">INDEX('90.1 Data-IP-Source EUI'!$Y$2:$Y$1825,MATCH(1,INDEX(($A5='90.1 Data-IP-Source EUI'!$A$2:$A$1825)*(R$3='90.1 Data-IP-Source EUI'!$C$2:$C$1825)*($A$2='90.1 Data-IP-Source EUI'!$B$2:$B$1825),0,1),0))</f>
        <v>224.62536591692287</v>
      </c>
      <c r="S5" s="75" cm="1">
        <f t="array" ref="S5">INDEX('90.1 Data-IP-Source EUI'!$Y$2:$Y$1825,MATCH(1,INDEX(($A5='90.1 Data-IP-Source EUI'!$A$2:$A$1825)*(S$3='90.1 Data-IP-Source EUI'!$C$2:$C$1825)*($A$2='90.1 Data-IP-Source EUI'!$B$2:$B$1825),0,1),0))</f>
        <v>240.70294940844352</v>
      </c>
      <c r="T5" s="91" cm="1">
        <f t="array" ref="T5">INDEX('90.1 Data-IP-Source EUI'!$Y$2:$Y$1825,MATCH(1,INDEX(($A5='90.1 Data-IP-Source EUI'!$A$2:$A$1825)*(T$3='90.1 Data-IP-Source EUI'!$C$2:$C$1825)*($A$2='90.1 Data-IP-Source EUI'!$B$2:$B$1825),0,1),0))</f>
        <v>261.46626796123587</v>
      </c>
      <c r="U5" s="56"/>
      <c r="V5" s="72">
        <f>SUMPRODUCT(D5:T5,Weights!$B$41:$R$41)</f>
        <v>212.45821908874905</v>
      </c>
      <c r="X5" s="88">
        <f>(V5-V4)/V4</f>
        <v>7.5780011430990899E-3</v>
      </c>
    </row>
    <row r="6" spans="1:24" x14ac:dyDescent="0.25">
      <c r="A6" s="93">
        <v>2010</v>
      </c>
      <c r="B6" s="86" cm="1">
        <f t="array" ref="B6">INDEX('90.1 Data-IP-Source EUI'!$Y$2:$Y$1825,MATCH(1,INDEX(($A6='90.1 Data-IP-Source EUI'!$A$2:$A$1825)*(B$3='90.1 Data-IP-Source EUI'!$C$2:$C$1825)*($A$2='90.1 Data-IP-Source EUI'!$B$2:$B$1825),0,1),0))</f>
        <v>166.50083902078563</v>
      </c>
      <c r="C6" s="75" cm="1">
        <f t="array" ref="C6">INDEX('90.1 Data-IP-Source EUI'!$Y$2:$Y$1825,MATCH(1,INDEX(($A6='90.1 Data-IP-Source EUI'!$A$2:$A$1825)*(C$3='90.1 Data-IP-Source EUI'!$C$2:$C$1825)*($A$2='90.1 Data-IP-Source EUI'!$B$2:$B$1825),0,1),0))</f>
        <v>146.6579439374905</v>
      </c>
      <c r="D6" s="86" cm="1">
        <f t="array" ref="D6">INDEX('90.1 Data-IP-Source EUI'!$Y$2:$Y$1825,MATCH(1,INDEX(($A6='90.1 Data-IP-Source EUI'!$A$2:$A$1825)*(D$3='90.1 Data-IP-Source EUI'!$C$2:$C$1825)*($A$2='90.1 Data-IP-Source EUI'!$B$2:$B$1825),0,1),0))</f>
        <v>142.80027803287794</v>
      </c>
      <c r="E6" s="75" cm="1">
        <f t="array" ref="E6">INDEX('90.1 Data-IP-Source EUI'!$Y$2:$Y$1825,MATCH(1,INDEX(($A6='90.1 Data-IP-Source EUI'!$A$2:$A$1825)*(E$3='90.1 Data-IP-Source EUI'!$C$2:$C$1825)*($A$2='90.1 Data-IP-Source EUI'!$B$2:$B$1825),0,1),0))</f>
        <v>142.26017959244322</v>
      </c>
      <c r="F6" s="75" cm="1">
        <f t="array" ref="F6">INDEX('90.1 Data-IP-Source EUI'!$Y$2:$Y$1825,MATCH(1,INDEX(($A6='90.1 Data-IP-Source EUI'!$A$2:$A$1825)*(F$3='90.1 Data-IP-Source EUI'!$C$2:$C$1825)*($A$2='90.1 Data-IP-Source EUI'!$B$2:$B$1825),0,1),0))</f>
        <v>139.73731551902097</v>
      </c>
      <c r="G6" s="75" cm="1">
        <f t="array" ref="G6">INDEX('90.1 Data-IP-Source EUI'!$Y$2:$Y$1825,MATCH(1,INDEX(($A6='90.1 Data-IP-Source EUI'!$A$2:$A$1825)*(G$3='90.1 Data-IP-Source EUI'!$C$2:$C$1825)*($A$2='90.1 Data-IP-Source EUI'!$B$2:$B$1825),0,1),0))</f>
        <v>149.18856312308242</v>
      </c>
      <c r="H6" s="75" cm="1">
        <f t="array" ref="H6">INDEX('90.1 Data-IP-Source EUI'!$Y$2:$Y$1825,MATCH(1,INDEX(($A6='90.1 Data-IP-Source EUI'!$A$2:$A$1825)*(H$3='90.1 Data-IP-Source EUI'!$C$2:$C$1825)*($A$2='90.1 Data-IP-Source EUI'!$B$2:$B$1825),0,1),0))</f>
        <v>133.00665371409997</v>
      </c>
      <c r="I6" s="75" cm="1">
        <f t="array" ref="I6">INDEX('90.1 Data-IP-Source EUI'!$Y$2:$Y$1825,MATCH(1,INDEX(($A6='90.1 Data-IP-Source EUI'!$A$2:$A$1825)*(I$3='90.1 Data-IP-Source EUI'!$C$2:$C$1825)*($A$2='90.1 Data-IP-Source EUI'!$B$2:$B$1825),0,1),0))</f>
        <v>140.63639686864946</v>
      </c>
      <c r="J6" s="75" cm="1">
        <f t="array" ref="J6">INDEX('90.1 Data-IP-Source EUI'!$Y$2:$Y$1825,MATCH(1,INDEX(($A6='90.1 Data-IP-Source EUI'!$A$2:$A$1825)*(J$3='90.1 Data-IP-Source EUI'!$C$2:$C$1825)*($A$2='90.1 Data-IP-Source EUI'!$B$2:$B$1825),0,1),0))</f>
        <v>103.45590267833231</v>
      </c>
      <c r="K6" s="75" cm="1">
        <f t="array" ref="K6">INDEX('90.1 Data-IP-Source EUI'!$Y$2:$Y$1825,MATCH(1,INDEX(($A6='90.1 Data-IP-Source EUI'!$A$2:$A$1825)*(K$3='90.1 Data-IP-Source EUI'!$C$2:$C$1825)*($A$2='90.1 Data-IP-Source EUI'!$B$2:$B$1825),0,1),0))</f>
        <v>135.60111240472963</v>
      </c>
      <c r="L6" s="75" cm="1">
        <f t="array" ref="L6">INDEX('90.1 Data-IP-Source EUI'!$Y$2:$Y$1825,MATCH(1,INDEX(($A6='90.1 Data-IP-Source EUI'!$A$2:$A$1825)*(L$3='90.1 Data-IP-Source EUI'!$C$2:$C$1825)*($A$2='90.1 Data-IP-Source EUI'!$B$2:$B$1825),0,1),0))</f>
        <v>142.07139081810016</v>
      </c>
      <c r="M6" s="75" cm="1">
        <f t="array" ref="M6">INDEX('90.1 Data-IP-Source EUI'!$Y$2:$Y$1825,MATCH(1,INDEX(($A6='90.1 Data-IP-Source EUI'!$A$2:$A$1825)*(M$3='90.1 Data-IP-Source EUI'!$C$2:$C$1825)*($A$2='90.1 Data-IP-Source EUI'!$B$2:$B$1825),0,1),0))</f>
        <v>107.77505788331337</v>
      </c>
      <c r="N6" s="75" cm="1">
        <f t="array" ref="N6">INDEX('90.1 Data-IP-Source EUI'!$Y$2:$Y$1825,MATCH(1,INDEX(($A6='90.1 Data-IP-Source EUI'!$A$2:$A$1825)*(N$3='90.1 Data-IP-Source EUI'!$C$2:$C$1825)*($A$2='90.1 Data-IP-Source EUI'!$B$2:$B$1825),0,1),0))</f>
        <v>132.75702853026155</v>
      </c>
      <c r="O6" s="75" cm="1">
        <f t="array" ref="O6">INDEX('90.1 Data-IP-Source EUI'!$Y$2:$Y$1825,MATCH(1,INDEX(($A6='90.1 Data-IP-Source EUI'!$A$2:$A$1825)*(O$3='90.1 Data-IP-Source EUI'!$C$2:$C$1825)*($A$2='90.1 Data-IP-Source EUI'!$B$2:$B$1825),0,1),0))</f>
        <v>142.45031861769513</v>
      </c>
      <c r="P6" s="75" cm="1">
        <f t="array" ref="P6">INDEX('90.1 Data-IP-Source EUI'!$Y$2:$Y$1825,MATCH(1,INDEX(($A6='90.1 Data-IP-Source EUI'!$A$2:$A$1825)*(P$3='90.1 Data-IP-Source EUI'!$C$2:$C$1825)*($A$2='90.1 Data-IP-Source EUI'!$B$2:$B$1825),0,1),0))</f>
        <v>107.6421133892045</v>
      </c>
      <c r="Q6" s="75" cm="1">
        <f t="array" ref="Q6">INDEX('90.1 Data-IP-Source EUI'!$Y$2:$Y$1825,MATCH(1,INDEX(($A6='90.1 Data-IP-Source EUI'!$A$2:$A$1825)*(Q$3='90.1 Data-IP-Source EUI'!$C$2:$C$1825)*($A$2='90.1 Data-IP-Source EUI'!$B$2:$B$1825),0,1),0))</f>
        <v>148.75291132362415</v>
      </c>
      <c r="R6" s="75" cm="1">
        <f t="array" ref="R6">INDEX('90.1 Data-IP-Source EUI'!$Y$2:$Y$1825,MATCH(1,INDEX(($A6='90.1 Data-IP-Source EUI'!$A$2:$A$1825)*(R$3='90.1 Data-IP-Source EUI'!$C$2:$C$1825)*($A$2='90.1 Data-IP-Source EUI'!$B$2:$B$1825),0,1),0))</f>
        <v>151.26271469049502</v>
      </c>
      <c r="S6" s="75" cm="1">
        <f t="array" ref="S6">INDEX('90.1 Data-IP-Source EUI'!$Y$2:$Y$1825,MATCH(1,INDEX(($A6='90.1 Data-IP-Source EUI'!$A$2:$A$1825)*(S$3='90.1 Data-IP-Source EUI'!$C$2:$C$1825)*($A$2='90.1 Data-IP-Source EUI'!$B$2:$B$1825),0,1),0))</f>
        <v>156.40765221281552</v>
      </c>
      <c r="T6" s="91" cm="1">
        <f t="array" ref="T6">INDEX('90.1 Data-IP-Source EUI'!$Y$2:$Y$1825,MATCH(1,INDEX(($A6='90.1 Data-IP-Source EUI'!$A$2:$A$1825)*(T$3='90.1 Data-IP-Source EUI'!$C$2:$C$1825)*($A$2='90.1 Data-IP-Source EUI'!$B$2:$B$1825),0,1),0))</f>
        <v>169.62897111767421</v>
      </c>
      <c r="U6" s="56"/>
      <c r="V6" s="72">
        <f>SUMPRODUCT(D6:T6,Weights!$B$41:$R$41)</f>
        <v>135.77368747036476</v>
      </c>
      <c r="X6" s="88">
        <f t="shared" ref="X6:X9" si="0">(V6-V5)/V5</f>
        <v>-0.36093935055697357</v>
      </c>
    </row>
    <row r="7" spans="1:24" x14ac:dyDescent="0.25">
      <c r="A7" s="93">
        <v>2013</v>
      </c>
      <c r="B7" s="86" cm="1">
        <f t="array" ref="B7">INDEX('90.1 Data-IP-Source EUI'!$Y$2:$Y$1825,MATCH(1,INDEX(($A7='90.1 Data-IP-Source EUI'!$A$2:$A$1825)*(B$3='90.1 Data-IP-Source EUI'!$C$2:$C$1825)*($A$2='90.1 Data-IP-Source EUI'!$B$2:$B$1825),0,1),0))</f>
        <v>157.71975445179561</v>
      </c>
      <c r="C7" s="75" cm="1">
        <f t="array" ref="C7">INDEX('90.1 Data-IP-Source EUI'!$Y$2:$Y$1825,MATCH(1,INDEX(($A7='90.1 Data-IP-Source EUI'!$A$2:$A$1825)*(C$3='90.1 Data-IP-Source EUI'!$C$2:$C$1825)*($A$2='90.1 Data-IP-Source EUI'!$B$2:$B$1825),0,1),0))</f>
        <v>139.36845078575635</v>
      </c>
      <c r="D7" s="86" cm="1">
        <f t="array" ref="D7">INDEX('90.1 Data-IP-Source EUI'!$Y$2:$Y$1825,MATCH(1,INDEX(($A7='90.1 Data-IP-Source EUI'!$A$2:$A$1825)*(D$3='90.1 Data-IP-Source EUI'!$C$2:$C$1825)*($A$2='90.1 Data-IP-Source EUI'!$B$2:$B$1825),0,1),0))</f>
        <v>138.26817710560013</v>
      </c>
      <c r="E7" s="75" cm="1">
        <f t="array" ref="E7">INDEX('90.1 Data-IP-Source EUI'!$Y$2:$Y$1825,MATCH(1,INDEX(($A7='90.1 Data-IP-Source EUI'!$A$2:$A$1825)*(E$3='90.1 Data-IP-Source EUI'!$C$2:$C$1825)*($A$2='90.1 Data-IP-Source EUI'!$B$2:$B$1825),0,1),0))</f>
        <v>133.91629048262391</v>
      </c>
      <c r="F7" s="75" cm="1">
        <f t="array" ref="F7">INDEX('90.1 Data-IP-Source EUI'!$Y$2:$Y$1825,MATCH(1,INDEX(($A7='90.1 Data-IP-Source EUI'!$A$2:$A$1825)*(F$3='90.1 Data-IP-Source EUI'!$C$2:$C$1825)*($A$2='90.1 Data-IP-Source EUI'!$B$2:$B$1825),0,1),0))</f>
        <v>129.67484001176956</v>
      </c>
      <c r="G7" s="75" cm="1">
        <f t="array" ref="G7">INDEX('90.1 Data-IP-Source EUI'!$Y$2:$Y$1825,MATCH(1,INDEX(($A7='90.1 Data-IP-Source EUI'!$A$2:$A$1825)*(G$3='90.1 Data-IP-Source EUI'!$C$2:$C$1825)*($A$2='90.1 Data-IP-Source EUI'!$B$2:$B$1825),0,1),0))</f>
        <v>118.07341081133481</v>
      </c>
      <c r="H7" s="75" cm="1">
        <f t="array" ref="H7">INDEX('90.1 Data-IP-Source EUI'!$Y$2:$Y$1825,MATCH(1,INDEX(($A7='90.1 Data-IP-Source EUI'!$A$2:$A$1825)*(H$3='90.1 Data-IP-Source EUI'!$C$2:$C$1825)*($A$2='90.1 Data-IP-Source EUI'!$B$2:$B$1825),0,1),0))</f>
        <v>119.11933909023776</v>
      </c>
      <c r="I7" s="75" cm="1">
        <f t="array" ref="I7">INDEX('90.1 Data-IP-Source EUI'!$Y$2:$Y$1825,MATCH(1,INDEX(($A7='90.1 Data-IP-Source EUI'!$A$2:$A$1825)*(I$3='90.1 Data-IP-Source EUI'!$C$2:$C$1825)*($A$2='90.1 Data-IP-Source EUI'!$B$2:$B$1825),0,1),0))</f>
        <v>113.93314768204473</v>
      </c>
      <c r="J7" s="75" cm="1">
        <f t="array" ref="J7">INDEX('90.1 Data-IP-Source EUI'!$Y$2:$Y$1825,MATCH(1,INDEX(($A7='90.1 Data-IP-Source EUI'!$A$2:$A$1825)*(J$3='90.1 Data-IP-Source EUI'!$C$2:$C$1825)*($A$2='90.1 Data-IP-Source EUI'!$B$2:$B$1825),0,1),0))</f>
        <v>94.957662550345646</v>
      </c>
      <c r="K7" s="75" cm="1">
        <f t="array" ref="K7">INDEX('90.1 Data-IP-Source EUI'!$Y$2:$Y$1825,MATCH(1,INDEX(($A7='90.1 Data-IP-Source EUI'!$A$2:$A$1825)*(K$3='90.1 Data-IP-Source EUI'!$C$2:$C$1825)*($A$2='90.1 Data-IP-Source EUI'!$B$2:$B$1825),0,1),0))</f>
        <v>118.9269631869906</v>
      </c>
      <c r="L7" s="75" cm="1">
        <f t="array" ref="L7">INDEX('90.1 Data-IP-Source EUI'!$Y$2:$Y$1825,MATCH(1,INDEX(($A7='90.1 Data-IP-Source EUI'!$A$2:$A$1825)*(L$3='90.1 Data-IP-Source EUI'!$C$2:$C$1825)*($A$2='90.1 Data-IP-Source EUI'!$B$2:$B$1825),0,1),0))</f>
        <v>112.8350714759798</v>
      </c>
      <c r="M7" s="75" cm="1">
        <f t="array" ref="M7">INDEX('90.1 Data-IP-Source EUI'!$Y$2:$Y$1825,MATCH(1,INDEX(($A7='90.1 Data-IP-Source EUI'!$A$2:$A$1825)*(M$3='90.1 Data-IP-Source EUI'!$C$2:$C$1825)*($A$2='90.1 Data-IP-Source EUI'!$B$2:$B$1825),0,1),0))</f>
        <v>92.001129039208095</v>
      </c>
      <c r="N7" s="75" cm="1">
        <f t="array" ref="N7">INDEX('90.1 Data-IP-Source EUI'!$Y$2:$Y$1825,MATCH(1,INDEX(($A7='90.1 Data-IP-Source EUI'!$A$2:$A$1825)*(N$3='90.1 Data-IP-Source EUI'!$C$2:$C$1825)*($A$2='90.1 Data-IP-Source EUI'!$B$2:$B$1825),0,1),0))</f>
        <v>113.7615957608772</v>
      </c>
      <c r="O7" s="75" cm="1">
        <f t="array" ref="O7">INDEX('90.1 Data-IP-Source EUI'!$Y$2:$Y$1825,MATCH(1,INDEX(($A7='90.1 Data-IP-Source EUI'!$A$2:$A$1825)*(O$3='90.1 Data-IP-Source EUI'!$C$2:$C$1825)*($A$2='90.1 Data-IP-Source EUI'!$B$2:$B$1825),0,1),0))</f>
        <v>108.69999235412476</v>
      </c>
      <c r="P7" s="75" cm="1">
        <f t="array" ref="P7">INDEX('90.1 Data-IP-Source EUI'!$Y$2:$Y$1825,MATCH(1,INDEX(($A7='90.1 Data-IP-Source EUI'!$A$2:$A$1825)*(P$3='90.1 Data-IP-Source EUI'!$C$2:$C$1825)*($A$2='90.1 Data-IP-Source EUI'!$B$2:$B$1825),0,1),0))</f>
        <v>89.826113289340114</v>
      </c>
      <c r="Q7" s="75" cm="1">
        <f t="array" ref="Q7">INDEX('90.1 Data-IP-Source EUI'!$Y$2:$Y$1825,MATCH(1,INDEX(($A7='90.1 Data-IP-Source EUI'!$A$2:$A$1825)*(Q$3='90.1 Data-IP-Source EUI'!$C$2:$C$1825)*($A$2='90.1 Data-IP-Source EUI'!$B$2:$B$1825),0,1),0))</f>
        <v>120.78594443839602</v>
      </c>
      <c r="R7" s="75" cm="1">
        <f t="array" ref="R7">INDEX('90.1 Data-IP-Source EUI'!$Y$2:$Y$1825,MATCH(1,INDEX(($A7='90.1 Data-IP-Source EUI'!$A$2:$A$1825)*(R$3='90.1 Data-IP-Source EUI'!$C$2:$C$1825)*($A$2='90.1 Data-IP-Source EUI'!$B$2:$B$1825),0,1),0))</f>
        <v>113.58755848948722</v>
      </c>
      <c r="S7" s="75" cm="1">
        <f t="array" ref="S7">INDEX('90.1 Data-IP-Source EUI'!$Y$2:$Y$1825,MATCH(1,INDEX(($A7='90.1 Data-IP-Source EUI'!$A$2:$A$1825)*(S$3='90.1 Data-IP-Source EUI'!$C$2:$C$1825)*($A$2='90.1 Data-IP-Source EUI'!$B$2:$B$1825),0,1),0))</f>
        <v>125.88378515093098</v>
      </c>
      <c r="T7" s="91" cm="1">
        <f t="array" ref="T7">INDEX('90.1 Data-IP-Source EUI'!$Y$2:$Y$1825,MATCH(1,INDEX(($A7='90.1 Data-IP-Source EUI'!$A$2:$A$1825)*(T$3='90.1 Data-IP-Source EUI'!$C$2:$C$1825)*($A$2='90.1 Data-IP-Source EUI'!$B$2:$B$1825),0,1),0))</f>
        <v>132.53950704923881</v>
      </c>
      <c r="U7" s="56"/>
      <c r="V7" s="72">
        <f>SUMPRODUCT(D7:T7,Weights!$B$41:$R$41)</f>
        <v>118.30841579449421</v>
      </c>
      <c r="X7" s="88">
        <f t="shared" si="0"/>
        <v>-0.12863517225812024</v>
      </c>
    </row>
    <row r="8" spans="1:24" x14ac:dyDescent="0.25">
      <c r="A8" s="93">
        <v>2016</v>
      </c>
      <c r="B8" s="86" cm="1">
        <f t="array" ref="B8">INDEX('90.1 Data-IP-Source EUI'!$Y$2:$Y$1825,MATCH(1,INDEX(($A8='90.1 Data-IP-Source EUI'!$A$2:$A$1825)*(B$3='90.1 Data-IP-Source EUI'!$C$2:$C$1825)*($A$2='90.1 Data-IP-Source EUI'!$B$2:$B$1825),0,1),0))</f>
        <v>153.24001326728714</v>
      </c>
      <c r="C8" s="75" cm="1">
        <f t="array" ref="C8">INDEX('90.1 Data-IP-Source EUI'!$Y$2:$Y$1825,MATCH(1,INDEX(($A8='90.1 Data-IP-Source EUI'!$A$2:$A$1825)*(C$3='90.1 Data-IP-Source EUI'!$C$2:$C$1825)*($A$2='90.1 Data-IP-Source EUI'!$B$2:$B$1825),0,1),0))</f>
        <v>136.10741289221835</v>
      </c>
      <c r="D8" s="86" cm="1">
        <f t="array" ref="D8">INDEX('90.1 Data-IP-Source EUI'!$Y$2:$Y$1825,MATCH(1,INDEX(($A8='90.1 Data-IP-Source EUI'!$A$2:$A$1825)*(D$3='90.1 Data-IP-Source EUI'!$C$2:$C$1825)*($A$2='90.1 Data-IP-Source EUI'!$B$2:$B$1825),0,1),0))</f>
        <v>137.13991923595214</v>
      </c>
      <c r="E8" s="75" cm="1">
        <f t="array" ref="E8">INDEX('90.1 Data-IP-Source EUI'!$Y$2:$Y$1825,MATCH(1,INDEX(($A8='90.1 Data-IP-Source EUI'!$A$2:$A$1825)*(E$3='90.1 Data-IP-Source EUI'!$C$2:$C$1825)*($A$2='90.1 Data-IP-Source EUI'!$B$2:$B$1825),0,1),0))</f>
        <v>131.24509017719384</v>
      </c>
      <c r="F8" s="75" cm="1">
        <f t="array" ref="F8">INDEX('90.1 Data-IP-Source EUI'!$Y$2:$Y$1825,MATCH(1,INDEX(($A8='90.1 Data-IP-Source EUI'!$A$2:$A$1825)*(F$3='90.1 Data-IP-Source EUI'!$C$2:$C$1825)*($A$2='90.1 Data-IP-Source EUI'!$B$2:$B$1825),0,1),0))</f>
        <v>127.81738314984065</v>
      </c>
      <c r="G8" s="75" cm="1">
        <f t="array" ref="G8">INDEX('90.1 Data-IP-Source EUI'!$Y$2:$Y$1825,MATCH(1,INDEX(($A8='90.1 Data-IP-Source EUI'!$A$2:$A$1825)*(G$3='90.1 Data-IP-Source EUI'!$C$2:$C$1825)*($A$2='90.1 Data-IP-Source EUI'!$B$2:$B$1825),0,1),0))</f>
        <v>114.5439399444636</v>
      </c>
      <c r="H8" s="75" cm="1">
        <f t="array" ref="H8">INDEX('90.1 Data-IP-Source EUI'!$Y$2:$Y$1825,MATCH(1,INDEX(($A8='90.1 Data-IP-Source EUI'!$A$2:$A$1825)*(H$3='90.1 Data-IP-Source EUI'!$C$2:$C$1825)*($A$2='90.1 Data-IP-Source EUI'!$B$2:$B$1825),0,1),0))</f>
        <v>117.32516658571538</v>
      </c>
      <c r="I8" s="75" cm="1">
        <f t="array" ref="I8">INDEX('90.1 Data-IP-Source EUI'!$Y$2:$Y$1825,MATCH(1,INDEX(($A8='90.1 Data-IP-Source EUI'!$A$2:$A$1825)*(I$3='90.1 Data-IP-Source EUI'!$C$2:$C$1825)*($A$2='90.1 Data-IP-Source EUI'!$B$2:$B$1825),0,1),0))</f>
        <v>112.00650172490305</v>
      </c>
      <c r="J8" s="75" cm="1">
        <f t="array" ref="J8">INDEX('90.1 Data-IP-Source EUI'!$Y$2:$Y$1825,MATCH(1,INDEX(($A8='90.1 Data-IP-Source EUI'!$A$2:$A$1825)*(J$3='90.1 Data-IP-Source EUI'!$C$2:$C$1825)*($A$2='90.1 Data-IP-Source EUI'!$B$2:$B$1825),0,1),0))</f>
        <v>92.230661293277024</v>
      </c>
      <c r="K8" s="75" cm="1">
        <f t="array" ref="K8">INDEX('90.1 Data-IP-Source EUI'!$Y$2:$Y$1825,MATCH(1,INDEX(($A8='90.1 Data-IP-Source EUI'!$A$2:$A$1825)*(K$3='90.1 Data-IP-Source EUI'!$C$2:$C$1825)*($A$2='90.1 Data-IP-Source EUI'!$B$2:$B$1825),0,1),0))</f>
        <v>116.96062513576418</v>
      </c>
      <c r="L8" s="75" cm="1">
        <f t="array" ref="L8">INDEX('90.1 Data-IP-Source EUI'!$Y$2:$Y$1825,MATCH(1,INDEX(($A8='90.1 Data-IP-Source EUI'!$A$2:$A$1825)*(L$3='90.1 Data-IP-Source EUI'!$C$2:$C$1825)*($A$2='90.1 Data-IP-Source EUI'!$B$2:$B$1825),0,1),0))</f>
        <v>111.06649769412876</v>
      </c>
      <c r="M8" s="75" cm="1">
        <f t="array" ref="M8">INDEX('90.1 Data-IP-Source EUI'!$Y$2:$Y$1825,MATCH(1,INDEX(($A8='90.1 Data-IP-Source EUI'!$A$2:$A$1825)*(M$3='90.1 Data-IP-Source EUI'!$C$2:$C$1825)*($A$2='90.1 Data-IP-Source EUI'!$B$2:$B$1825),0,1),0))</f>
        <v>90.05192528896481</v>
      </c>
      <c r="N8" s="75" cm="1">
        <f t="array" ref="N8">INDEX('90.1 Data-IP-Source EUI'!$Y$2:$Y$1825,MATCH(1,INDEX(($A8='90.1 Data-IP-Source EUI'!$A$2:$A$1825)*(N$3='90.1 Data-IP-Source EUI'!$C$2:$C$1825)*($A$2='90.1 Data-IP-Source EUI'!$B$2:$B$1825),0,1),0))</f>
        <v>112.2535474444137</v>
      </c>
      <c r="O8" s="75" cm="1">
        <f t="array" ref="O8">INDEX('90.1 Data-IP-Source EUI'!$Y$2:$Y$1825,MATCH(1,INDEX(($A8='90.1 Data-IP-Source EUI'!$A$2:$A$1825)*(O$3='90.1 Data-IP-Source EUI'!$C$2:$C$1825)*($A$2='90.1 Data-IP-Source EUI'!$B$2:$B$1825),0,1),0))</f>
        <v>106.97920455790978</v>
      </c>
      <c r="P8" s="75" cm="1">
        <f t="array" ref="P8">INDEX('90.1 Data-IP-Source EUI'!$Y$2:$Y$1825,MATCH(1,INDEX(($A8='90.1 Data-IP-Source EUI'!$A$2:$A$1825)*(P$3='90.1 Data-IP-Source EUI'!$C$2:$C$1825)*($A$2='90.1 Data-IP-Source EUI'!$B$2:$B$1825),0,1),0))</f>
        <v>86.766728956090333</v>
      </c>
      <c r="Q8" s="75" cm="1">
        <f t="array" ref="Q8">INDEX('90.1 Data-IP-Source EUI'!$Y$2:$Y$1825,MATCH(1,INDEX(($A8='90.1 Data-IP-Source EUI'!$A$2:$A$1825)*(Q$3='90.1 Data-IP-Source EUI'!$C$2:$C$1825)*($A$2='90.1 Data-IP-Source EUI'!$B$2:$B$1825),0,1),0))</f>
        <v>118.40664621279754</v>
      </c>
      <c r="R8" s="75" cm="1">
        <f t="array" ref="R8">INDEX('90.1 Data-IP-Source EUI'!$Y$2:$Y$1825,MATCH(1,INDEX(($A8='90.1 Data-IP-Source EUI'!$A$2:$A$1825)*(R$3='90.1 Data-IP-Source EUI'!$C$2:$C$1825)*($A$2='90.1 Data-IP-Source EUI'!$B$2:$B$1825),0,1),0))</f>
        <v>110.9446916318572</v>
      </c>
      <c r="S8" s="75" cm="1">
        <f t="array" ref="S8">INDEX('90.1 Data-IP-Source EUI'!$Y$2:$Y$1825,MATCH(1,INDEX(($A8='90.1 Data-IP-Source EUI'!$A$2:$A$1825)*(S$3='90.1 Data-IP-Source EUI'!$C$2:$C$1825)*($A$2='90.1 Data-IP-Source EUI'!$B$2:$B$1825),0,1),0))</f>
        <v>121.94336304159302</v>
      </c>
      <c r="T8" s="91" cm="1">
        <f t="array" ref="T8">INDEX('90.1 Data-IP-Source EUI'!$Y$2:$Y$1825,MATCH(1,INDEX(($A8='90.1 Data-IP-Source EUI'!$A$2:$A$1825)*(T$3='90.1 Data-IP-Source EUI'!$C$2:$C$1825)*($A$2='90.1 Data-IP-Source EUI'!$B$2:$B$1825),0,1),0))</f>
        <v>127.59979345767735</v>
      </c>
      <c r="U8" s="56"/>
      <c r="V8" s="72">
        <f>SUMPRODUCT(D8:T8,Weights!$B$41:$R$41)</f>
        <v>116.43561019682006</v>
      </c>
      <c r="X8" s="88">
        <f t="shared" si="0"/>
        <v>-1.5829859482923616E-2</v>
      </c>
    </row>
    <row r="9" spans="1:24" ht="15.75" thickBot="1" x14ac:dyDescent="0.3">
      <c r="A9" s="81">
        <v>2019</v>
      </c>
      <c r="B9" s="74" cm="1">
        <f t="array" ref="B9">INDEX('90.1 Data-IP-Source EUI'!$Y$2:$Y$1825,MATCH(1,INDEX(($A9='90.1 Data-IP-Source EUI'!$A$2:$A$1825)*(B$3='90.1 Data-IP-Source EUI'!$C$2:$C$1825)*($A$2='90.1 Data-IP-Source EUI'!$B$2:$B$1825),0,1),0))</f>
        <v>141.8282658655292</v>
      </c>
      <c r="C9" s="90" cm="1">
        <f t="array" ref="C9">INDEX('90.1 Data-IP-Source EUI'!$Y$2:$Y$1825,MATCH(1,INDEX(($A9='90.1 Data-IP-Source EUI'!$A$2:$A$1825)*(C$3='90.1 Data-IP-Source EUI'!$C$2:$C$1825)*($A$2='90.1 Data-IP-Source EUI'!$B$2:$B$1825),0,1),0))</f>
        <v>127.62407407266434</v>
      </c>
      <c r="D9" s="74" cm="1">
        <f t="array" ref="D9">INDEX('90.1 Data-IP-Source EUI'!$Y$2:$Y$1825,MATCH(1,INDEX(($A9='90.1 Data-IP-Source EUI'!$A$2:$A$1825)*(D$3='90.1 Data-IP-Source EUI'!$C$2:$C$1825)*($A$2='90.1 Data-IP-Source EUI'!$B$2:$B$1825),0,1),0))</f>
        <v>121.20657711017887</v>
      </c>
      <c r="E9" s="90" cm="1">
        <f t="array" ref="E9">INDEX('90.1 Data-IP-Source EUI'!$Y$2:$Y$1825,MATCH(1,INDEX(($A9='90.1 Data-IP-Source EUI'!$A$2:$A$1825)*(E$3='90.1 Data-IP-Source EUI'!$C$2:$C$1825)*($A$2='90.1 Data-IP-Source EUI'!$B$2:$B$1825),0,1),0))</f>
        <v>119.35298422490176</v>
      </c>
      <c r="F9" s="90" cm="1">
        <f t="array" ref="F9">INDEX('90.1 Data-IP-Source EUI'!$Y$2:$Y$1825,MATCH(1,INDEX(($A9='90.1 Data-IP-Source EUI'!$A$2:$A$1825)*(F$3='90.1 Data-IP-Source EUI'!$C$2:$C$1825)*($A$2='90.1 Data-IP-Source EUI'!$B$2:$B$1825),0,1),0))</f>
        <v>115.22611787350745</v>
      </c>
      <c r="G9" s="90" cm="1">
        <f t="array" ref="G9">INDEX('90.1 Data-IP-Source EUI'!$Y$2:$Y$1825,MATCH(1,INDEX(($A9='90.1 Data-IP-Source EUI'!$A$2:$A$1825)*(G$3='90.1 Data-IP-Source EUI'!$C$2:$C$1825)*($A$2='90.1 Data-IP-Source EUI'!$B$2:$B$1825),0,1),0))</f>
        <v>103.20605669134272</v>
      </c>
      <c r="H9" s="90" cm="1">
        <f t="array" ref="H9">INDEX('90.1 Data-IP-Source EUI'!$Y$2:$Y$1825,MATCH(1,INDEX(($A9='90.1 Data-IP-Source EUI'!$A$2:$A$1825)*(H$3='90.1 Data-IP-Source EUI'!$C$2:$C$1825)*($A$2='90.1 Data-IP-Source EUI'!$B$2:$B$1825),0,1),0))</f>
        <v>102.40390215578432</v>
      </c>
      <c r="I9" s="90" cm="1">
        <f t="array" ref="I9">INDEX('90.1 Data-IP-Source EUI'!$Y$2:$Y$1825,MATCH(1,INDEX(($A9='90.1 Data-IP-Source EUI'!$A$2:$A$1825)*(I$3='90.1 Data-IP-Source EUI'!$C$2:$C$1825)*($A$2='90.1 Data-IP-Source EUI'!$B$2:$B$1825),0,1),0))</f>
        <v>99.565719251418471</v>
      </c>
      <c r="J9" s="90" cm="1">
        <f t="array" ref="J9">INDEX('90.1 Data-IP-Source EUI'!$Y$2:$Y$1825,MATCH(1,INDEX(($A9='90.1 Data-IP-Source EUI'!$A$2:$A$1825)*(J$3='90.1 Data-IP-Source EUI'!$C$2:$C$1825)*($A$2='90.1 Data-IP-Source EUI'!$B$2:$B$1825),0,1),0))</f>
        <v>79.712711375950065</v>
      </c>
      <c r="K9" s="90" cm="1">
        <f t="array" ref="K9">INDEX('90.1 Data-IP-Source EUI'!$Y$2:$Y$1825,MATCH(1,INDEX(($A9='90.1 Data-IP-Source EUI'!$A$2:$A$1825)*(K$3='90.1 Data-IP-Source EUI'!$C$2:$C$1825)*($A$2='90.1 Data-IP-Source EUI'!$B$2:$B$1825),0,1),0))</f>
        <v>100.42704663743046</v>
      </c>
      <c r="L9" s="90" cm="1">
        <f t="array" ref="L9">INDEX('90.1 Data-IP-Source EUI'!$Y$2:$Y$1825,MATCH(1,INDEX(($A9='90.1 Data-IP-Source EUI'!$A$2:$A$1825)*(L$3='90.1 Data-IP-Source EUI'!$C$2:$C$1825)*($A$2='90.1 Data-IP-Source EUI'!$B$2:$B$1825),0,1),0))</f>
        <v>99.830992651753888</v>
      </c>
      <c r="M9" s="90" cm="1">
        <f t="array" ref="M9">INDEX('90.1 Data-IP-Source EUI'!$Y$2:$Y$1825,MATCH(1,INDEX(($A9='90.1 Data-IP-Source EUI'!$A$2:$A$1825)*(M$3='90.1 Data-IP-Source EUI'!$C$2:$C$1825)*($A$2='90.1 Data-IP-Source EUI'!$B$2:$B$1825),0,1),0))</f>
        <v>76.439638454771583</v>
      </c>
      <c r="N9" s="90" cm="1">
        <f t="array" ref="N9">INDEX('90.1 Data-IP-Source EUI'!$Y$2:$Y$1825,MATCH(1,INDEX(($A9='90.1 Data-IP-Source EUI'!$A$2:$A$1825)*(N$3='90.1 Data-IP-Source EUI'!$C$2:$C$1825)*($A$2='90.1 Data-IP-Source EUI'!$B$2:$B$1825),0,1),0))</f>
        <v>97.050406991139312</v>
      </c>
      <c r="O9" s="90" cm="1">
        <f t="array" ref="O9">INDEX('90.1 Data-IP-Source EUI'!$Y$2:$Y$1825,MATCH(1,INDEX(($A9='90.1 Data-IP-Source EUI'!$A$2:$A$1825)*(O$3='90.1 Data-IP-Source EUI'!$C$2:$C$1825)*($A$2='90.1 Data-IP-Source EUI'!$B$2:$B$1825),0,1),0))</f>
        <v>96.425267665239943</v>
      </c>
      <c r="P9" s="90" cm="1">
        <f t="array" ref="P9">INDEX('90.1 Data-IP-Source EUI'!$Y$2:$Y$1825,MATCH(1,INDEX(($A9='90.1 Data-IP-Source EUI'!$A$2:$A$1825)*(P$3='90.1 Data-IP-Source EUI'!$C$2:$C$1825)*($A$2='90.1 Data-IP-Source EUI'!$B$2:$B$1825),0,1),0))</f>
        <v>85.732066936231121</v>
      </c>
      <c r="Q9" s="90" cm="1">
        <f t="array" ref="Q9">INDEX('90.1 Data-IP-Source EUI'!$Y$2:$Y$1825,MATCH(1,INDEX(($A9='90.1 Data-IP-Source EUI'!$A$2:$A$1825)*(Q$3='90.1 Data-IP-Source EUI'!$C$2:$C$1825)*($A$2='90.1 Data-IP-Source EUI'!$B$2:$B$1825),0,1),0))</f>
        <v>103.08071122441729</v>
      </c>
      <c r="R9" s="90" cm="1">
        <f t="array" ref="R9">INDEX('90.1 Data-IP-Source EUI'!$Y$2:$Y$1825,MATCH(1,INDEX(($A9='90.1 Data-IP-Source EUI'!$A$2:$A$1825)*(R$3='90.1 Data-IP-Source EUI'!$C$2:$C$1825)*($A$2='90.1 Data-IP-Source EUI'!$B$2:$B$1825),0,1),0))</f>
        <v>110.75758588302639</v>
      </c>
      <c r="S9" s="90" cm="1">
        <f t="array" ref="S9">INDEX('90.1 Data-IP-Source EUI'!$Y$2:$Y$1825,MATCH(1,INDEX(($A9='90.1 Data-IP-Source EUI'!$A$2:$A$1825)*(S$3='90.1 Data-IP-Source EUI'!$C$2:$C$1825)*($A$2='90.1 Data-IP-Source EUI'!$B$2:$B$1825),0,1),0))</f>
        <v>120.70979737513089</v>
      </c>
      <c r="T9" s="79" cm="1">
        <f t="array" ref="T9">INDEX('90.1 Data-IP-Source EUI'!$Y$2:$Y$1825,MATCH(1,INDEX(($A9='90.1 Data-IP-Source EUI'!$A$2:$A$1825)*(T$3='90.1 Data-IP-Source EUI'!$C$2:$C$1825)*($A$2='90.1 Data-IP-Source EUI'!$B$2:$B$1825),0,1),0))</f>
        <v>125.23750912352281</v>
      </c>
      <c r="U9" s="56"/>
      <c r="V9" s="76">
        <f>SUMPRODUCT(D9:T9,Weights!$B$41:$R$41)</f>
        <v>102.21716211720364</v>
      </c>
      <c r="X9" s="92">
        <f t="shared" si="0"/>
        <v>-0.12211425744737273</v>
      </c>
    </row>
    <row r="11" spans="1:24" ht="15.75" thickBot="1" x14ac:dyDescent="0.3">
      <c r="A11" s="6" t="s">
        <v>155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3.691770980078965E-2</v>
      </c>
      <c r="C13" s="73">
        <f t="shared" si="3"/>
        <v>1.6965026050003548E-2</v>
      </c>
      <c r="D13" s="80">
        <f t="shared" ref="D13:S17" si="4">(D5-D$4)/D$4</f>
        <v>-4.2229868215533158E-2</v>
      </c>
      <c r="E13" s="73">
        <f t="shared" si="4"/>
        <v>-5.0902913901350468E-2</v>
      </c>
      <c r="F13" s="73">
        <f t="shared" si="4"/>
        <v>1.4530500042211243E-2</v>
      </c>
      <c r="G13" s="73">
        <f t="shared" si="4"/>
        <v>-1.8649304895603763E-2</v>
      </c>
      <c r="H13" s="73">
        <f t="shared" si="4"/>
        <v>8.1316687003310847E-3</v>
      </c>
      <c r="I13" s="73">
        <f t="shared" si="4"/>
        <v>-3.4338225488315537E-4</v>
      </c>
      <c r="J13" s="73">
        <f t="shared" si="4"/>
        <v>-8.844307041500854E-3</v>
      </c>
      <c r="K13" s="73">
        <f t="shared" si="4"/>
        <v>9.1253180199705394E-3</v>
      </c>
      <c r="L13" s="73">
        <f t="shared" si="4"/>
        <v>-2.6913360511570316E-3</v>
      </c>
      <c r="M13" s="73">
        <f t="shared" si="4"/>
        <v>-1.1664846362727948E-3</v>
      </c>
      <c r="N13" s="73">
        <f t="shared" si="4"/>
        <v>1.7836609761506996E-2</v>
      </c>
      <c r="O13" s="73">
        <f t="shared" si="4"/>
        <v>2.9242572771847413E-3</v>
      </c>
      <c r="P13" s="73">
        <f t="shared" si="4"/>
        <v>4.8738343555118089E-3</v>
      </c>
      <c r="Q13" s="73">
        <f t="shared" si="4"/>
        <v>3.0958562848994894E-2</v>
      </c>
      <c r="R13" s="73">
        <f t="shared" si="4"/>
        <v>1.4658916946595359E-2</v>
      </c>
      <c r="S13" s="73">
        <f t="shared" si="4"/>
        <v>3.5497911373116753E-2</v>
      </c>
      <c r="T13" s="89">
        <f t="shared" si="2"/>
        <v>5.9493958268063404E-2</v>
      </c>
      <c r="V13" s="82">
        <f t="shared" ref="V13:V17" si="5">(V5-V$4)/V$4</f>
        <v>7.5780011430990899E-3</v>
      </c>
      <c r="X13" s="71"/>
    </row>
    <row r="14" spans="1:24" x14ac:dyDescent="0.25">
      <c r="A14" s="93">
        <v>2010</v>
      </c>
      <c r="B14" s="80">
        <f t="shared" ref="B14:C14" si="6">(B6-B$4)/B$4</f>
        <v>-0.351939786106994</v>
      </c>
      <c r="C14" s="73">
        <f t="shared" si="6"/>
        <v>-0.35509317902159182</v>
      </c>
      <c r="D14" s="80">
        <f t="shared" si="4"/>
        <v>-0.39041223591305485</v>
      </c>
      <c r="E14" s="73">
        <f t="shared" si="2"/>
        <v>-0.35707126081184143</v>
      </c>
      <c r="F14" s="73">
        <f t="shared" si="2"/>
        <v>-0.36592812328030522</v>
      </c>
      <c r="G14" s="73">
        <f t="shared" si="2"/>
        <v>-0.34409303578691214</v>
      </c>
      <c r="H14" s="73">
        <f t="shared" si="2"/>
        <v>-0.3754708026926965</v>
      </c>
      <c r="I14" s="73">
        <f t="shared" si="2"/>
        <v>-0.32004975776689765</v>
      </c>
      <c r="J14" s="73">
        <f t="shared" si="2"/>
        <v>-0.39583419040964268</v>
      </c>
      <c r="K14" s="73">
        <f t="shared" si="2"/>
        <v>-0.36324797777709328</v>
      </c>
      <c r="L14" s="73">
        <f t="shared" si="2"/>
        <v>-0.30119385551152883</v>
      </c>
      <c r="M14" s="73">
        <f t="shared" si="2"/>
        <v>-0.35373702135314156</v>
      </c>
      <c r="N14" s="73">
        <f t="shared" si="2"/>
        <v>-0.34738493144956528</v>
      </c>
      <c r="O14" s="73">
        <f t="shared" si="2"/>
        <v>-0.31219242552884147</v>
      </c>
      <c r="P14" s="73">
        <f t="shared" si="2"/>
        <v>-0.3434141297026061</v>
      </c>
      <c r="Q14" s="73">
        <f t="shared" si="2"/>
        <v>-0.33087512388820711</v>
      </c>
      <c r="R14" s="73">
        <f t="shared" si="2"/>
        <v>-0.31672871567397359</v>
      </c>
      <c r="S14" s="73">
        <f t="shared" si="2"/>
        <v>-0.32713829395452354</v>
      </c>
      <c r="T14" s="89">
        <f t="shared" si="2"/>
        <v>-0.31264223317308187</v>
      </c>
      <c r="V14" s="82">
        <f t="shared" si="5"/>
        <v>-0.35609654822498465</v>
      </c>
    </row>
    <row r="15" spans="1:24" x14ac:dyDescent="0.25">
      <c r="A15" s="93">
        <v>2013</v>
      </c>
      <c r="B15" s="80">
        <f t="shared" ref="B15:C15" si="7">(B7-B$4)/B$4</f>
        <v>-0.38611782134969835</v>
      </c>
      <c r="C15" s="73">
        <f t="shared" si="7"/>
        <v>-0.38714765714132093</v>
      </c>
      <c r="D15" s="80">
        <f t="shared" si="4"/>
        <v>-0.40975892983363371</v>
      </c>
      <c r="E15" s="73">
        <f t="shared" si="2"/>
        <v>-0.39478052084982679</v>
      </c>
      <c r="F15" s="73">
        <f t="shared" si="2"/>
        <v>-0.41158760017543977</v>
      </c>
      <c r="G15" s="73">
        <f t="shared" si="2"/>
        <v>-0.48089068747411839</v>
      </c>
      <c r="H15" s="73">
        <f t="shared" si="2"/>
        <v>-0.44067831835155574</v>
      </c>
      <c r="I15" s="73">
        <f t="shared" si="2"/>
        <v>-0.44915489098359124</v>
      </c>
      <c r="J15" s="73">
        <f t="shared" si="2"/>
        <v>-0.44546254407624941</v>
      </c>
      <c r="K15" s="73">
        <f t="shared" si="2"/>
        <v>-0.44154599499064162</v>
      </c>
      <c r="L15" s="73">
        <f t="shared" si="2"/>
        <v>-0.44499845600747862</v>
      </c>
      <c r="M15" s="73">
        <f t="shared" si="2"/>
        <v>-0.44832389924461152</v>
      </c>
      <c r="N15" s="73">
        <f t="shared" si="2"/>
        <v>-0.44076383421787446</v>
      </c>
      <c r="O15" s="73">
        <f t="shared" si="2"/>
        <v>-0.47515260891219385</v>
      </c>
      <c r="P15" s="73">
        <f t="shared" si="2"/>
        <v>-0.45208659591935624</v>
      </c>
      <c r="Q15" s="73">
        <f t="shared" si="2"/>
        <v>-0.45667698608899704</v>
      </c>
      <c r="R15" s="73">
        <f t="shared" si="2"/>
        <v>-0.48691178039893745</v>
      </c>
      <c r="S15" s="73">
        <f t="shared" si="2"/>
        <v>-0.45845118674329538</v>
      </c>
      <c r="T15" s="89">
        <f t="shared" si="2"/>
        <v>-0.46293337169093324</v>
      </c>
      <c r="V15" s="82">
        <f t="shared" si="5"/>
        <v>-0.438925179661662</v>
      </c>
    </row>
    <row r="16" spans="1:24" x14ac:dyDescent="0.25">
      <c r="A16" s="93">
        <v>2016</v>
      </c>
      <c r="B16" s="80">
        <f t="shared" ref="B16:C16" si="8">(B8-B$4)/B$4</f>
        <v>-0.40355402195560308</v>
      </c>
      <c r="C16" s="73">
        <f t="shared" si="8"/>
        <v>-0.40148759348945423</v>
      </c>
      <c r="D16" s="80">
        <f t="shared" si="4"/>
        <v>-0.41457525233346715</v>
      </c>
      <c r="E16" s="73">
        <f t="shared" si="2"/>
        <v>-0.40685270752503894</v>
      </c>
      <c r="F16" s="73">
        <f t="shared" si="2"/>
        <v>-0.42001599422319019</v>
      </c>
      <c r="G16" s="73">
        <f t="shared" si="2"/>
        <v>-0.49640799304437261</v>
      </c>
      <c r="H16" s="73">
        <f t="shared" si="2"/>
        <v>-0.44910280752402043</v>
      </c>
      <c r="I16" s="73">
        <f t="shared" si="2"/>
        <v>-0.45846985790840117</v>
      </c>
      <c r="J16" s="73">
        <f t="shared" si="2"/>
        <v>-0.46138779222137871</v>
      </c>
      <c r="K16" s="73">
        <f t="shared" si="2"/>
        <v>-0.45077947182787598</v>
      </c>
      <c r="L16" s="73">
        <f t="shared" si="2"/>
        <v>-0.45369753482005309</v>
      </c>
      <c r="M16" s="73">
        <f t="shared" si="2"/>
        <v>-0.46001211585392859</v>
      </c>
      <c r="N16" s="73">
        <f t="shared" si="2"/>
        <v>-0.44817718977668664</v>
      </c>
      <c r="O16" s="73">
        <f t="shared" si="2"/>
        <v>-0.48346126621657398</v>
      </c>
      <c r="P16" s="73">
        <f t="shared" si="2"/>
        <v>-0.47074795866831987</v>
      </c>
      <c r="Q16" s="73">
        <f t="shared" si="2"/>
        <v>-0.46737961783092619</v>
      </c>
      <c r="R16" s="73">
        <f t="shared" si="2"/>
        <v>-0.49884991753875058</v>
      </c>
      <c r="S16" s="73">
        <f t="shared" si="2"/>
        <v>-0.47540278153752508</v>
      </c>
      <c r="T16" s="89">
        <f t="shared" si="2"/>
        <v>-0.48294970781965296</v>
      </c>
      <c r="V16" s="82">
        <f t="shared" si="5"/>
        <v>-0.44780691522702448</v>
      </c>
    </row>
    <row r="17" spans="1:32" ht="15.75" thickBot="1" x14ac:dyDescent="0.3">
      <c r="A17" s="81">
        <v>2019</v>
      </c>
      <c r="B17" s="87">
        <f t="shared" ref="B17:C17" si="9">(B9-B$4)/B$4</f>
        <v>-0.44797121231674569</v>
      </c>
      <c r="C17" s="96">
        <f t="shared" si="9"/>
        <v>-0.43879183301795305</v>
      </c>
      <c r="D17" s="87">
        <f t="shared" si="4"/>
        <v>-0.48259171935075273</v>
      </c>
      <c r="E17" s="96">
        <f t="shared" si="2"/>
        <v>-0.46059773096099471</v>
      </c>
      <c r="F17" s="96">
        <f t="shared" si="2"/>
        <v>-0.47715010456720469</v>
      </c>
      <c r="G17" s="96">
        <f t="shared" si="2"/>
        <v>-0.54625495469800578</v>
      </c>
      <c r="H17" s="96">
        <f t="shared" si="2"/>
        <v>-0.51916520693800539</v>
      </c>
      <c r="I17" s="96">
        <f t="shared" si="2"/>
        <v>-0.51861867602918788</v>
      </c>
      <c r="J17" s="96">
        <f t="shared" si="2"/>
        <v>-0.53449060366489975</v>
      </c>
      <c r="K17" s="96">
        <f t="shared" si="2"/>
        <v>-0.52841740087356692</v>
      </c>
      <c r="L17" s="96">
        <f t="shared" si="2"/>
        <v>-0.5089615814013615</v>
      </c>
      <c r="M17" s="96">
        <f t="shared" si="2"/>
        <v>-0.54163691113063961</v>
      </c>
      <c r="N17" s="96">
        <f t="shared" si="2"/>
        <v>-0.52291371151823729</v>
      </c>
      <c r="O17" s="96">
        <f t="shared" si="2"/>
        <v>-0.53441992889777634</v>
      </c>
      <c r="P17" s="96">
        <f t="shared" si="2"/>
        <v>-0.47705909881025105</v>
      </c>
      <c r="Q17" s="96">
        <f t="shared" si="2"/>
        <v>-0.53631920535998512</v>
      </c>
      <c r="R17" s="96">
        <f t="shared" si="2"/>
        <v>-0.49969509597925388</v>
      </c>
      <c r="S17" s="96">
        <f t="shared" si="2"/>
        <v>-0.48070954937856059</v>
      </c>
      <c r="T17" s="97">
        <f t="shared" si="2"/>
        <v>-0.49252197884055227</v>
      </c>
      <c r="V17" s="98">
        <f t="shared" si="5"/>
        <v>-0.51523756374165053</v>
      </c>
    </row>
    <row r="19" spans="1:32" ht="15.75" thickBot="1" x14ac:dyDescent="0.3">
      <c r="A19" s="6" t="s">
        <v>169</v>
      </c>
      <c r="B19" s="6"/>
      <c r="C19" s="6"/>
    </row>
    <row r="20" spans="1:32" ht="91.5" thickBot="1" x14ac:dyDescent="0.3">
      <c r="A20" s="58" t="s">
        <v>63</v>
      </c>
      <c r="B20" s="67" t="s">
        <v>158</v>
      </c>
      <c r="C20" s="68" t="s">
        <v>159</v>
      </c>
      <c r="D20" s="67" t="s">
        <v>129</v>
      </c>
      <c r="E20" s="68" t="s">
        <v>130</v>
      </c>
      <c r="F20" s="68" t="s">
        <v>131</v>
      </c>
      <c r="G20" s="68" t="s">
        <v>132</v>
      </c>
      <c r="H20" s="68" t="s">
        <v>133</v>
      </c>
      <c r="I20" s="68" t="s">
        <v>134</v>
      </c>
      <c r="J20" s="68" t="s">
        <v>135</v>
      </c>
      <c r="K20" s="68" t="s">
        <v>136</v>
      </c>
      <c r="L20" s="68" t="s">
        <v>137</v>
      </c>
      <c r="M20" s="68" t="s">
        <v>138</v>
      </c>
      <c r="N20" s="68" t="s">
        <v>139</v>
      </c>
      <c r="O20" s="68" t="s">
        <v>140</v>
      </c>
      <c r="P20" s="68" t="s">
        <v>141</v>
      </c>
      <c r="Q20" s="68" t="s">
        <v>142</v>
      </c>
      <c r="R20" s="68" t="s">
        <v>143</v>
      </c>
      <c r="S20" s="67" t="s">
        <v>144</v>
      </c>
      <c r="T20" s="63" t="s">
        <v>145</v>
      </c>
      <c r="U20" s="56"/>
      <c r="V20" s="59" t="s">
        <v>146</v>
      </c>
      <c r="X20" s="54" t="s">
        <v>147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148</v>
      </c>
      <c r="X21" s="69" t="s">
        <v>148</v>
      </c>
    </row>
    <row r="22" spans="1:32" x14ac:dyDescent="0.25">
      <c r="A22" s="65">
        <v>2004</v>
      </c>
      <c r="B22" s="60" cm="1">
        <f t="array" ref="B22">INDEX('90.1 Data-IP-Source EUI'!$Y$2:$Y$1825,MATCH(1,INDEX(($A22='90.1 Data-IP-Source EUI'!$A$2:$A$1825)*(B$21='90.1 Data-IP-Source EUI'!$C$2:$C$1825)*($A$20='90.1 Data-IP-Source EUI'!$B$2:$B$1825),0,1),0))</f>
        <v>283.17577247213615</v>
      </c>
      <c r="C22" s="57" cm="1">
        <f t="array" ref="C22">INDEX('90.1 Data-IP-Source EUI'!$Y$2:$Y$1825,MATCH(1,INDEX(($A22='90.1 Data-IP-Source EUI'!$A$2:$A$1825)*(C$21='90.1 Data-IP-Source EUI'!$C$2:$C$1825)*($A$20='90.1 Data-IP-Source EUI'!$B$2:$B$1825),0,1),0))</f>
        <v>270.29136273661021</v>
      </c>
      <c r="D22" s="60" cm="1">
        <f t="array" ref="D22">INDEX('90.1 Data-IP-Source EUI'!$Y$2:$Y$1825,MATCH(1,INDEX(($A22='90.1 Data-IP-Source EUI'!$A$2:$A$1825)*(D$21='90.1 Data-IP-Source EUI'!$C$2:$C$1825)*($A$20='90.1 Data-IP-Source EUI'!$B$2:$B$1825),0,1),0))</f>
        <v>229.46282649629646</v>
      </c>
      <c r="E22" s="57" cm="1">
        <f t="array" ref="E22">INDEX('90.1 Data-IP-Source EUI'!$Y$2:$Y$1825,MATCH(1,INDEX(($A22='90.1 Data-IP-Source EUI'!$A$2:$A$1825)*(E$21='90.1 Data-IP-Source EUI'!$C$2:$C$1825)*($A$20='90.1 Data-IP-Source EUI'!$B$2:$B$1825),0,1),0))</f>
        <v>242.92798277813381</v>
      </c>
      <c r="F22" s="57" cm="1">
        <f t="array" ref="F22">INDEX('90.1 Data-IP-Source EUI'!$Y$2:$Y$1825,MATCH(1,INDEX(($A22='90.1 Data-IP-Source EUI'!$A$2:$A$1825)*(F$21='90.1 Data-IP-Source EUI'!$C$2:$C$1825)*($A$20='90.1 Data-IP-Source EUI'!$B$2:$B$1825),0,1),0))</f>
        <v>233.99216669098956</v>
      </c>
      <c r="G22" s="57" cm="1">
        <f t="array" ref="G22">INDEX('90.1 Data-IP-Source EUI'!$Y$2:$Y$1825,MATCH(1,INDEX(($A22='90.1 Data-IP-Source EUI'!$A$2:$A$1825)*(G$21='90.1 Data-IP-Source EUI'!$C$2:$C$1825)*($A$20='90.1 Data-IP-Source EUI'!$B$2:$B$1825),0,1),0))</f>
        <v>217.71646304881912</v>
      </c>
      <c r="H22" s="57" cm="1">
        <f t="array" ref="H22">INDEX('90.1 Data-IP-Source EUI'!$Y$2:$Y$1825,MATCH(1,INDEX(($A22='90.1 Data-IP-Source EUI'!$A$2:$A$1825)*(H$21='90.1 Data-IP-Source EUI'!$C$2:$C$1825)*($A$20='90.1 Data-IP-Source EUI'!$B$2:$B$1825),0,1),0))</f>
        <v>211.24839449752355</v>
      </c>
      <c r="I22" s="57" cm="1">
        <f t="array" ref="I22">INDEX('90.1 Data-IP-Source EUI'!$Y$2:$Y$1825,MATCH(1,INDEX(($A22='90.1 Data-IP-Source EUI'!$A$2:$A$1825)*(I$21='90.1 Data-IP-Source EUI'!$C$2:$C$1825)*($A$20='90.1 Data-IP-Source EUI'!$B$2:$B$1825),0,1),0))</f>
        <v>197.17564419735697</v>
      </c>
      <c r="J22" s="57" cm="1">
        <f t="array" ref="J22">INDEX('90.1 Data-IP-Source EUI'!$Y$2:$Y$1825,MATCH(1,INDEX(($A22='90.1 Data-IP-Source EUI'!$A$2:$A$1825)*(J$21='90.1 Data-IP-Source EUI'!$C$2:$C$1825)*($A$20='90.1 Data-IP-Source EUI'!$B$2:$B$1825),0,1),0))</f>
        <v>178.61332306265672</v>
      </c>
      <c r="K22" s="57" cm="1">
        <f t="array" ref="K22">INDEX('90.1 Data-IP-Source EUI'!$Y$2:$Y$1825,MATCH(1,INDEX(($A22='90.1 Data-IP-Source EUI'!$A$2:$A$1825)*(K$21='90.1 Data-IP-Source EUI'!$C$2:$C$1825)*($A$20='90.1 Data-IP-Source EUI'!$B$2:$B$1825),0,1),0))</f>
        <v>217.22262183100258</v>
      </c>
      <c r="L22" s="57" cm="1">
        <f t="array" ref="L22">INDEX('90.1 Data-IP-Source EUI'!$Y$2:$Y$1825,MATCH(1,INDEX(($A22='90.1 Data-IP-Source EUI'!$A$2:$A$1825)*(L$21='90.1 Data-IP-Source EUI'!$C$2:$C$1825)*($A$20='90.1 Data-IP-Source EUI'!$B$2:$B$1825),0,1),0))</f>
        <v>197.97494062876464</v>
      </c>
      <c r="M22" s="57" cm="1">
        <f t="array" ref="M22">INDEX('90.1 Data-IP-Source EUI'!$Y$2:$Y$1825,MATCH(1,INDEX(($A22='90.1 Data-IP-Source EUI'!$A$2:$A$1825)*(M$21='90.1 Data-IP-Source EUI'!$C$2:$C$1825)*($A$20='90.1 Data-IP-Source EUI'!$B$2:$B$1825),0,1),0))</f>
        <v>167.54885188617715</v>
      </c>
      <c r="N22" s="57" cm="1">
        <f t="array" ref="N22">INDEX('90.1 Data-IP-Source EUI'!$Y$2:$Y$1825,MATCH(1,INDEX(($A22='90.1 Data-IP-Source EUI'!$A$2:$A$1825)*(N$21='90.1 Data-IP-Source EUI'!$C$2:$C$1825)*($A$20='90.1 Data-IP-Source EUI'!$B$2:$B$1825),0,1),0))</f>
        <v>198.72600642460245</v>
      </c>
      <c r="O22" s="57" cm="1">
        <f t="array" ref="O22">INDEX('90.1 Data-IP-Source EUI'!$Y$2:$Y$1825,MATCH(1,INDEX(($A22='90.1 Data-IP-Source EUI'!$A$2:$A$1825)*(O$21='90.1 Data-IP-Source EUI'!$C$2:$C$1825)*($A$20='90.1 Data-IP-Source EUI'!$B$2:$B$1825),0,1),0))</f>
        <v>192.13564254802873</v>
      </c>
      <c r="P22" s="57" cm="1">
        <f t="array" ref="P22">INDEX('90.1 Data-IP-Source EUI'!$Y$2:$Y$1825,MATCH(1,INDEX(($A22='90.1 Data-IP-Source EUI'!$A$2:$A$1825)*(P$21='90.1 Data-IP-Source EUI'!$C$2:$C$1825)*($A$20='90.1 Data-IP-Source EUI'!$B$2:$B$1825),0,1),0))</f>
        <v>144.92340329026527</v>
      </c>
      <c r="Q22" s="57" cm="1">
        <f t="array" ref="Q22">INDEX('90.1 Data-IP-Source EUI'!$Y$2:$Y$1825,MATCH(1,INDEX(($A22='90.1 Data-IP-Source EUI'!$A$2:$A$1825)*(Q$21='90.1 Data-IP-Source EUI'!$C$2:$C$1825)*($A$20='90.1 Data-IP-Source EUI'!$B$2:$B$1825),0,1),0))</f>
        <v>236.82749464160304</v>
      </c>
      <c r="R22" s="57" cm="1">
        <f t="array" ref="R22">INDEX('90.1 Data-IP-Source EUI'!$Y$2:$Y$1825,MATCH(1,INDEX(($A22='90.1 Data-IP-Source EUI'!$A$2:$A$1825)*(R$21='90.1 Data-IP-Source EUI'!$C$2:$C$1825)*($A$20='90.1 Data-IP-Source EUI'!$B$2:$B$1825),0,1),0))</f>
        <v>222.28081153036314</v>
      </c>
      <c r="S22" s="57" cm="1">
        <f t="array" ref="S22">INDEX('90.1 Data-IP-Source EUI'!$Y$2:$Y$1825,MATCH(1,INDEX(($A22='90.1 Data-IP-Source EUI'!$A$2:$A$1825)*(S$21='90.1 Data-IP-Source EUI'!$C$2:$C$1825)*($A$20='90.1 Data-IP-Source EUI'!$B$2:$B$1825),0,1),0))</f>
        <v>252.26061145534842</v>
      </c>
      <c r="T22" s="66" cm="1">
        <f t="array" ref="T22">INDEX('90.1 Data-IP-Source EUI'!$Y$2:$Y$1825,MATCH(1,INDEX(($A22='90.1 Data-IP-Source EUI'!$A$2:$A$1825)*(T$21='90.1 Data-IP-Source EUI'!$C$2:$C$1825)*($A$20='90.1 Data-IP-Source EUI'!$B$2:$B$1825),0,1),0))</f>
        <v>274.58107636170303</v>
      </c>
      <c r="U22" s="56"/>
      <c r="V22" s="84">
        <f>SUMPRODUCT(D22:T22,Weights!$B$41:$R$41)</f>
        <v>211.69848158213986</v>
      </c>
      <c r="X22" s="77">
        <f>(V22-V22)/V22</f>
        <v>0</v>
      </c>
      <c r="AA22" s="133" t="s">
        <v>21</v>
      </c>
      <c r="AB22" s="133"/>
      <c r="AC22" s="133"/>
      <c r="AD22" s="133"/>
      <c r="AE22" s="133"/>
      <c r="AF22" s="133"/>
    </row>
    <row r="23" spans="1:32" x14ac:dyDescent="0.25">
      <c r="A23" s="93">
        <v>2007</v>
      </c>
      <c r="B23" s="86" cm="1">
        <f t="array" ref="B23">INDEX('90.1 Data-IP-Source EUI'!$Y$2:$Y$1825,MATCH(1,INDEX(($A23='90.1 Data-IP-Source EUI'!$A$2:$A$1825)*(B$21='90.1 Data-IP-Source EUI'!$C$2:$C$1825)*($A$20='90.1 Data-IP-Source EUI'!$B$2:$B$1825),0,1),0))</f>
        <v>262.54734343666451</v>
      </c>
      <c r="C23" s="75" cm="1">
        <f t="array" ref="C23">INDEX('90.1 Data-IP-Source EUI'!$Y$2:$Y$1825,MATCH(1,INDEX(($A23='90.1 Data-IP-Source EUI'!$A$2:$A$1825)*(C$21='90.1 Data-IP-Source EUI'!$C$2:$C$1825)*($A$20='90.1 Data-IP-Source EUI'!$B$2:$B$1825),0,1),0))</f>
        <v>252.01784625326127</v>
      </c>
      <c r="D23" s="86" cm="1">
        <f t="array" ref="D23">INDEX('90.1 Data-IP-Source EUI'!$Y$2:$Y$1825,MATCH(1,INDEX(($A23='90.1 Data-IP-Source EUI'!$A$2:$A$1825)*(D$21='90.1 Data-IP-Source EUI'!$C$2:$C$1825)*($A$20='90.1 Data-IP-Source EUI'!$B$2:$B$1825),0,1),0))</f>
        <v>212.78131565954635</v>
      </c>
      <c r="E23" s="75" cm="1">
        <f t="array" ref="E23">INDEX('90.1 Data-IP-Source EUI'!$Y$2:$Y$1825,MATCH(1,INDEX(($A23='90.1 Data-IP-Source EUI'!$A$2:$A$1825)*(E$21='90.1 Data-IP-Source EUI'!$C$2:$C$1825)*($A$20='90.1 Data-IP-Source EUI'!$B$2:$B$1825),0,1),0))</f>
        <v>225.95786751992415</v>
      </c>
      <c r="F23" s="75" cm="1">
        <f t="array" ref="F23">INDEX('90.1 Data-IP-Source EUI'!$Y$2:$Y$1825,MATCH(1,INDEX(($A23='90.1 Data-IP-Source EUI'!$A$2:$A$1825)*(F$21='90.1 Data-IP-Source EUI'!$C$2:$C$1825)*($A$20='90.1 Data-IP-Source EUI'!$B$2:$B$1825),0,1),0))</f>
        <v>211.76246286955234</v>
      </c>
      <c r="G23" s="75" cm="1">
        <f t="array" ref="G23">INDEX('90.1 Data-IP-Source EUI'!$Y$2:$Y$1825,MATCH(1,INDEX(($A23='90.1 Data-IP-Source EUI'!$A$2:$A$1825)*(G$21='90.1 Data-IP-Source EUI'!$C$2:$C$1825)*($A$20='90.1 Data-IP-Source EUI'!$B$2:$B$1825),0,1),0))</f>
        <v>200.26398912051104</v>
      </c>
      <c r="H23" s="75" cm="1">
        <f t="array" ref="H23">INDEX('90.1 Data-IP-Source EUI'!$Y$2:$Y$1825,MATCH(1,INDEX(($A23='90.1 Data-IP-Source EUI'!$A$2:$A$1825)*(H$21='90.1 Data-IP-Source EUI'!$C$2:$C$1825)*($A$20='90.1 Data-IP-Source EUI'!$B$2:$B$1825),0,1),0))</f>
        <v>190.81721088667467</v>
      </c>
      <c r="I23" s="75" cm="1">
        <f t="array" ref="I23">INDEX('90.1 Data-IP-Source EUI'!$Y$2:$Y$1825,MATCH(1,INDEX(($A23='90.1 Data-IP-Source EUI'!$A$2:$A$1825)*(I$21='90.1 Data-IP-Source EUI'!$C$2:$C$1825)*($A$20='90.1 Data-IP-Source EUI'!$B$2:$B$1825),0,1),0))</f>
        <v>180.70671639493148</v>
      </c>
      <c r="J23" s="75" cm="1">
        <f t="array" ref="J23">INDEX('90.1 Data-IP-Source EUI'!$Y$2:$Y$1825,MATCH(1,INDEX(($A23='90.1 Data-IP-Source EUI'!$A$2:$A$1825)*(J$21='90.1 Data-IP-Source EUI'!$C$2:$C$1825)*($A$20='90.1 Data-IP-Source EUI'!$B$2:$B$1825),0,1),0))</f>
        <v>154.74445656163749</v>
      </c>
      <c r="K23" s="75" cm="1">
        <f t="array" ref="K23">INDEX('90.1 Data-IP-Source EUI'!$Y$2:$Y$1825,MATCH(1,INDEX(($A23='90.1 Data-IP-Source EUI'!$A$2:$A$1825)*(K$21='90.1 Data-IP-Source EUI'!$C$2:$C$1825)*($A$20='90.1 Data-IP-Source EUI'!$B$2:$B$1825),0,1),0))</f>
        <v>188.83426575152134</v>
      </c>
      <c r="L23" s="75" cm="1">
        <f t="array" ref="L23">INDEX('90.1 Data-IP-Source EUI'!$Y$2:$Y$1825,MATCH(1,INDEX(($A23='90.1 Data-IP-Source EUI'!$A$2:$A$1825)*(L$21='90.1 Data-IP-Source EUI'!$C$2:$C$1825)*($A$20='90.1 Data-IP-Source EUI'!$B$2:$B$1825),0,1),0))</f>
        <v>171.93409623424265</v>
      </c>
      <c r="M23" s="75" cm="1">
        <f t="array" ref="M23">INDEX('90.1 Data-IP-Source EUI'!$Y$2:$Y$1825,MATCH(1,INDEX(($A23='90.1 Data-IP-Source EUI'!$A$2:$A$1825)*(M$21='90.1 Data-IP-Source EUI'!$C$2:$C$1825)*($A$20='90.1 Data-IP-Source EUI'!$B$2:$B$1825),0,1),0))</f>
        <v>138.76050592703817</v>
      </c>
      <c r="N23" s="75" cm="1">
        <f t="array" ref="N23">INDEX('90.1 Data-IP-Source EUI'!$Y$2:$Y$1825,MATCH(1,INDEX(($A23='90.1 Data-IP-Source EUI'!$A$2:$A$1825)*(N$21='90.1 Data-IP-Source EUI'!$C$2:$C$1825)*($A$20='90.1 Data-IP-Source EUI'!$B$2:$B$1825),0,1),0))</f>
        <v>171.3696648361676</v>
      </c>
      <c r="O23" s="75" cm="1">
        <f t="array" ref="O23">INDEX('90.1 Data-IP-Source EUI'!$Y$2:$Y$1825,MATCH(1,INDEX(($A23='90.1 Data-IP-Source EUI'!$A$2:$A$1825)*(O$21='90.1 Data-IP-Source EUI'!$C$2:$C$1825)*($A$20='90.1 Data-IP-Source EUI'!$B$2:$B$1825),0,1),0))</f>
        <v>171.60698077596601</v>
      </c>
      <c r="P23" s="75" cm="1">
        <f t="array" ref="P23">INDEX('90.1 Data-IP-Source EUI'!$Y$2:$Y$1825,MATCH(1,INDEX(($A23='90.1 Data-IP-Source EUI'!$A$2:$A$1825)*(P$21='90.1 Data-IP-Source EUI'!$C$2:$C$1825)*($A$20='90.1 Data-IP-Source EUI'!$B$2:$B$1825),0,1),0))</f>
        <v>133.61369031099224</v>
      </c>
      <c r="Q23" s="75" cm="1">
        <f t="array" ref="Q23">INDEX('90.1 Data-IP-Source EUI'!$Y$2:$Y$1825,MATCH(1,INDEX(($A23='90.1 Data-IP-Source EUI'!$A$2:$A$1825)*(Q$21='90.1 Data-IP-Source EUI'!$C$2:$C$1825)*($A$20='90.1 Data-IP-Source EUI'!$B$2:$B$1825),0,1),0))</f>
        <v>206.84697898155994</v>
      </c>
      <c r="R23" s="75" cm="1">
        <f t="array" ref="R23">INDEX('90.1 Data-IP-Source EUI'!$Y$2:$Y$1825,MATCH(1,INDEX(($A23='90.1 Data-IP-Source EUI'!$A$2:$A$1825)*(R$21='90.1 Data-IP-Source EUI'!$C$2:$C$1825)*($A$20='90.1 Data-IP-Source EUI'!$B$2:$B$1825),0,1),0))</f>
        <v>196.74332147256845</v>
      </c>
      <c r="S23" s="75" cm="1">
        <f t="array" ref="S23">INDEX('90.1 Data-IP-Source EUI'!$Y$2:$Y$1825,MATCH(1,INDEX(($A23='90.1 Data-IP-Source EUI'!$A$2:$A$1825)*(S$21='90.1 Data-IP-Source EUI'!$C$2:$C$1825)*($A$20='90.1 Data-IP-Source EUI'!$B$2:$B$1825),0,1),0))</f>
        <v>218.2712584122927</v>
      </c>
      <c r="T23" s="91" cm="1">
        <f t="array" ref="T23">INDEX('90.1 Data-IP-Source EUI'!$Y$2:$Y$1825,MATCH(1,INDEX(($A23='90.1 Data-IP-Source EUI'!$A$2:$A$1825)*(T$21='90.1 Data-IP-Source EUI'!$C$2:$C$1825)*($A$20='90.1 Data-IP-Source EUI'!$B$2:$B$1825),0,1),0))</f>
        <v>244.9513018982754</v>
      </c>
      <c r="U23" s="56"/>
      <c r="V23" s="72">
        <f>SUMPRODUCT(D23:T23,Weights!$B$41:$R$41)</f>
        <v>187.88546868257311</v>
      </c>
      <c r="X23" s="88">
        <f>(V23-V22)/V22</f>
        <v>-0.11248551582230983</v>
      </c>
      <c r="Z23" s="103" t="s">
        <v>22</v>
      </c>
      <c r="AA23" s="103">
        <v>2004</v>
      </c>
      <c r="AB23" s="103">
        <v>2007</v>
      </c>
      <c r="AC23" s="103">
        <v>2010</v>
      </c>
      <c r="AD23" s="103">
        <v>2013</v>
      </c>
      <c r="AE23" s="103">
        <v>2016</v>
      </c>
      <c r="AF23" s="103">
        <v>2019</v>
      </c>
    </row>
    <row r="24" spans="1:32" x14ac:dyDescent="0.25">
      <c r="A24" s="93">
        <v>2010</v>
      </c>
      <c r="B24" s="86" cm="1">
        <f t="array" ref="B24">INDEX('90.1 Data-IP-Source EUI'!$Y$2:$Y$1825,MATCH(1,INDEX(($A24='90.1 Data-IP-Source EUI'!$A$2:$A$1825)*(B$21='90.1 Data-IP-Source EUI'!$C$2:$C$1825)*($A$20='90.1 Data-IP-Source EUI'!$B$2:$B$1825),0,1),0))</f>
        <v>216.90016883570627</v>
      </c>
      <c r="C24" s="75" cm="1">
        <f t="array" ref="C24">INDEX('90.1 Data-IP-Source EUI'!$Y$2:$Y$1825,MATCH(1,INDEX(($A24='90.1 Data-IP-Source EUI'!$A$2:$A$1825)*(C$21='90.1 Data-IP-Source EUI'!$C$2:$C$1825)*($A$20='90.1 Data-IP-Source EUI'!$B$2:$B$1825),0,1),0))</f>
        <v>199.70535374123071</v>
      </c>
      <c r="D24" s="86" cm="1">
        <f t="array" ref="D24">INDEX('90.1 Data-IP-Source EUI'!$Y$2:$Y$1825,MATCH(1,INDEX(($A24='90.1 Data-IP-Source EUI'!$A$2:$A$1825)*(D$21='90.1 Data-IP-Source EUI'!$C$2:$C$1825)*($A$20='90.1 Data-IP-Source EUI'!$B$2:$B$1825),0,1),0))</f>
        <v>171.71470260584576</v>
      </c>
      <c r="E24" s="75" cm="1">
        <f t="array" ref="E24">INDEX('90.1 Data-IP-Source EUI'!$Y$2:$Y$1825,MATCH(1,INDEX(($A24='90.1 Data-IP-Source EUI'!$A$2:$A$1825)*(E$21='90.1 Data-IP-Source EUI'!$C$2:$C$1825)*($A$20='90.1 Data-IP-Source EUI'!$B$2:$B$1825),0,1),0))</f>
        <v>176.19908713896584</v>
      </c>
      <c r="F24" s="75" cm="1">
        <f t="array" ref="F24">INDEX('90.1 Data-IP-Source EUI'!$Y$2:$Y$1825,MATCH(1,INDEX(($A24='90.1 Data-IP-Source EUI'!$A$2:$A$1825)*(F$21='90.1 Data-IP-Source EUI'!$C$2:$C$1825)*($A$20='90.1 Data-IP-Source EUI'!$B$2:$B$1825),0,1),0))</f>
        <v>165.41144246820255</v>
      </c>
      <c r="G24" s="75" cm="1">
        <f t="array" ref="G24">INDEX('90.1 Data-IP-Source EUI'!$Y$2:$Y$1825,MATCH(1,INDEX(($A24='90.1 Data-IP-Source EUI'!$A$2:$A$1825)*(G$21='90.1 Data-IP-Source EUI'!$C$2:$C$1825)*($A$20='90.1 Data-IP-Source EUI'!$B$2:$B$1825),0,1),0))</f>
        <v>158.51702660763692</v>
      </c>
      <c r="H24" s="75" cm="1">
        <f t="array" ref="H24">INDEX('90.1 Data-IP-Source EUI'!$Y$2:$Y$1825,MATCH(1,INDEX(($A24='90.1 Data-IP-Source EUI'!$A$2:$A$1825)*(H$21='90.1 Data-IP-Source EUI'!$C$2:$C$1825)*($A$20='90.1 Data-IP-Source EUI'!$B$2:$B$1825),0,1),0))</f>
        <v>146.66277258161972</v>
      </c>
      <c r="I24" s="75" cm="1">
        <f t="array" ref="I24">INDEX('90.1 Data-IP-Source EUI'!$Y$2:$Y$1825,MATCH(1,INDEX(($A24='90.1 Data-IP-Source EUI'!$A$2:$A$1825)*(I$21='90.1 Data-IP-Source EUI'!$C$2:$C$1825)*($A$20='90.1 Data-IP-Source EUI'!$B$2:$B$1825),0,1),0))</f>
        <v>135.75081454604597</v>
      </c>
      <c r="J24" s="75" cm="1">
        <f t="array" ref="J24">INDEX('90.1 Data-IP-Source EUI'!$Y$2:$Y$1825,MATCH(1,INDEX(($A24='90.1 Data-IP-Source EUI'!$A$2:$A$1825)*(J$21='90.1 Data-IP-Source EUI'!$C$2:$C$1825)*($A$20='90.1 Data-IP-Source EUI'!$B$2:$B$1825),0,1),0))</f>
        <v>106.39664576469457</v>
      </c>
      <c r="K24" s="75" cm="1">
        <f t="array" ref="K24">INDEX('90.1 Data-IP-Source EUI'!$Y$2:$Y$1825,MATCH(1,INDEX(($A24='90.1 Data-IP-Source EUI'!$A$2:$A$1825)*(K$21='90.1 Data-IP-Source EUI'!$C$2:$C$1825)*($A$20='90.1 Data-IP-Source EUI'!$B$2:$B$1825),0,1),0))</f>
        <v>127.92995442102693</v>
      </c>
      <c r="L24" s="75" cm="1">
        <f t="array" ref="L24">INDEX('90.1 Data-IP-Source EUI'!$Y$2:$Y$1825,MATCH(1,INDEX(($A24='90.1 Data-IP-Source EUI'!$A$2:$A$1825)*(L$21='90.1 Data-IP-Source EUI'!$C$2:$C$1825)*($A$20='90.1 Data-IP-Source EUI'!$B$2:$B$1825),0,1),0))</f>
        <v>131.59270404269824</v>
      </c>
      <c r="M24" s="75" cm="1">
        <f t="array" ref="M24">INDEX('90.1 Data-IP-Source EUI'!$Y$2:$Y$1825,MATCH(1,INDEX(($A24='90.1 Data-IP-Source EUI'!$A$2:$A$1825)*(M$21='90.1 Data-IP-Source EUI'!$C$2:$C$1825)*($A$20='90.1 Data-IP-Source EUI'!$B$2:$B$1825),0,1),0))</f>
        <v>89.293104945506258</v>
      </c>
      <c r="N24" s="75" cm="1">
        <f t="array" ref="N24">INDEX('90.1 Data-IP-Source EUI'!$Y$2:$Y$1825,MATCH(1,INDEX(($A24='90.1 Data-IP-Source EUI'!$A$2:$A$1825)*(N$21='90.1 Data-IP-Source EUI'!$C$2:$C$1825)*($A$20='90.1 Data-IP-Source EUI'!$B$2:$B$1825),0,1),0))</f>
        <v>122.32159709922661</v>
      </c>
      <c r="O24" s="75" cm="1">
        <f t="array" ref="O24">INDEX('90.1 Data-IP-Source EUI'!$Y$2:$Y$1825,MATCH(1,INDEX(($A24='90.1 Data-IP-Source EUI'!$A$2:$A$1825)*(O$21='90.1 Data-IP-Source EUI'!$C$2:$C$1825)*($A$20='90.1 Data-IP-Source EUI'!$B$2:$B$1825),0,1),0))</f>
        <v>129.91572754298548</v>
      </c>
      <c r="P24" s="75" cm="1">
        <f t="array" ref="P24">INDEX('90.1 Data-IP-Source EUI'!$Y$2:$Y$1825,MATCH(1,INDEX(($A24='90.1 Data-IP-Source EUI'!$A$2:$A$1825)*(P$21='90.1 Data-IP-Source EUI'!$C$2:$C$1825)*($A$20='90.1 Data-IP-Source EUI'!$B$2:$B$1825),0,1),0))</f>
        <v>81.258426379305121</v>
      </c>
      <c r="Q24" s="75" cm="1">
        <f t="array" ref="Q24">INDEX('90.1 Data-IP-Source EUI'!$Y$2:$Y$1825,MATCH(1,INDEX(($A24='90.1 Data-IP-Source EUI'!$A$2:$A$1825)*(Q$21='90.1 Data-IP-Source EUI'!$C$2:$C$1825)*($A$20='90.1 Data-IP-Source EUI'!$B$2:$B$1825),0,1),0))</f>
        <v>155.28341941193148</v>
      </c>
      <c r="R24" s="75" cm="1">
        <f t="array" ref="R24">INDEX('90.1 Data-IP-Source EUI'!$Y$2:$Y$1825,MATCH(1,INDEX(($A24='90.1 Data-IP-Source EUI'!$A$2:$A$1825)*(R$21='90.1 Data-IP-Source EUI'!$C$2:$C$1825)*($A$20='90.1 Data-IP-Source EUI'!$B$2:$B$1825),0,1),0))</f>
        <v>150.52677616090116</v>
      </c>
      <c r="S24" s="75" cm="1">
        <f t="array" ref="S24">INDEX('90.1 Data-IP-Source EUI'!$Y$2:$Y$1825,MATCH(1,INDEX(($A24='90.1 Data-IP-Source EUI'!$A$2:$A$1825)*(S$21='90.1 Data-IP-Source EUI'!$C$2:$C$1825)*($A$20='90.1 Data-IP-Source EUI'!$B$2:$B$1825),0,1),0))</f>
        <v>167.01550195427987</v>
      </c>
      <c r="T24" s="91" cm="1">
        <f t="array" ref="T24">INDEX('90.1 Data-IP-Source EUI'!$Y$2:$Y$1825,MATCH(1,INDEX(($A24='90.1 Data-IP-Source EUI'!$A$2:$A$1825)*(T$21='90.1 Data-IP-Source EUI'!$C$2:$C$1825)*($A$20='90.1 Data-IP-Source EUI'!$B$2:$B$1825),0,1),0))</f>
        <v>190.29849532932201</v>
      </c>
      <c r="U24" s="56"/>
      <c r="V24" s="72">
        <f>SUMPRODUCT(D24:T24,Weights!$B$41:$R$41)</f>
        <v>138.687892337466</v>
      </c>
      <c r="X24" s="88">
        <f t="shared" ref="X24:X27" si="10">(V24-V23)/V23</f>
        <v>-0.26184875653276279</v>
      </c>
      <c r="Z24" s="102" t="str">
        <f>A2</f>
        <v>Hospital</v>
      </c>
      <c r="AA24" s="9">
        <f>V4</f>
        <v>210.86031934769795</v>
      </c>
      <c r="AB24" s="9">
        <f>V5</f>
        <v>212.45821908874905</v>
      </c>
      <c r="AC24" s="9">
        <f>V6</f>
        <v>135.77368747036476</v>
      </c>
      <c r="AD24" s="9">
        <f>V7</f>
        <v>118.30841579449421</v>
      </c>
      <c r="AE24" s="9">
        <f>V8</f>
        <v>116.43561019682006</v>
      </c>
      <c r="AF24" s="9">
        <f>V9</f>
        <v>102.21716211720364</v>
      </c>
    </row>
    <row r="25" spans="1:32" x14ac:dyDescent="0.25">
      <c r="A25" s="93">
        <v>2013</v>
      </c>
      <c r="B25" s="86" cm="1">
        <f t="array" ref="B25">INDEX('90.1 Data-IP-Source EUI'!$Y$2:$Y$1825,MATCH(1,INDEX(($A25='90.1 Data-IP-Source EUI'!$A$2:$A$1825)*(B$21='90.1 Data-IP-Source EUI'!$C$2:$C$1825)*($A$20='90.1 Data-IP-Source EUI'!$B$2:$B$1825),0,1),0))</f>
        <v>202.04996429181736</v>
      </c>
      <c r="C25" s="75" cm="1">
        <f t="array" ref="C25">INDEX('90.1 Data-IP-Source EUI'!$Y$2:$Y$1825,MATCH(1,INDEX(($A25='90.1 Data-IP-Source EUI'!$A$2:$A$1825)*(C$21='90.1 Data-IP-Source EUI'!$C$2:$C$1825)*($A$20='90.1 Data-IP-Source EUI'!$B$2:$B$1825),0,1),0))</f>
        <v>189.19456659445598</v>
      </c>
      <c r="D25" s="86" cm="1">
        <f t="array" ref="D25">INDEX('90.1 Data-IP-Source EUI'!$Y$2:$Y$1825,MATCH(1,INDEX(($A25='90.1 Data-IP-Source EUI'!$A$2:$A$1825)*(D$21='90.1 Data-IP-Source EUI'!$C$2:$C$1825)*($A$20='90.1 Data-IP-Source EUI'!$B$2:$B$1825),0,1),0))</f>
        <v>163.80431402501108</v>
      </c>
      <c r="E25" s="75" cm="1">
        <f t="array" ref="E25">INDEX('90.1 Data-IP-Source EUI'!$Y$2:$Y$1825,MATCH(1,INDEX(($A25='90.1 Data-IP-Source EUI'!$A$2:$A$1825)*(E$21='90.1 Data-IP-Source EUI'!$C$2:$C$1825)*($A$20='90.1 Data-IP-Source EUI'!$B$2:$B$1825),0,1),0))</f>
        <v>168.1622766452476</v>
      </c>
      <c r="F25" s="75" cm="1">
        <f t="array" ref="F25">INDEX('90.1 Data-IP-Source EUI'!$Y$2:$Y$1825,MATCH(1,INDEX(($A25='90.1 Data-IP-Source EUI'!$A$2:$A$1825)*(F$21='90.1 Data-IP-Source EUI'!$C$2:$C$1825)*($A$20='90.1 Data-IP-Source EUI'!$B$2:$B$1825),0,1),0))</f>
        <v>157.57922479447296</v>
      </c>
      <c r="G25" s="75" cm="1">
        <f t="array" ref="G25">INDEX('90.1 Data-IP-Source EUI'!$Y$2:$Y$1825,MATCH(1,INDEX(($A25='90.1 Data-IP-Source EUI'!$A$2:$A$1825)*(G$21='90.1 Data-IP-Source EUI'!$C$2:$C$1825)*($A$20='90.1 Data-IP-Source EUI'!$B$2:$B$1825),0,1),0))</f>
        <v>133.8433361728018</v>
      </c>
      <c r="H25" s="75" cm="1">
        <f t="array" ref="H25">INDEX('90.1 Data-IP-Source EUI'!$Y$2:$Y$1825,MATCH(1,INDEX(($A25='90.1 Data-IP-Source EUI'!$A$2:$A$1825)*(H$21='90.1 Data-IP-Source EUI'!$C$2:$C$1825)*($A$20='90.1 Data-IP-Source EUI'!$B$2:$B$1825),0,1),0))</f>
        <v>135.92832401626006</v>
      </c>
      <c r="I25" s="75" cm="1">
        <f t="array" ref="I25">INDEX('90.1 Data-IP-Source EUI'!$Y$2:$Y$1825,MATCH(1,INDEX(($A25='90.1 Data-IP-Source EUI'!$A$2:$A$1825)*(I$21='90.1 Data-IP-Source EUI'!$C$2:$C$1825)*($A$20='90.1 Data-IP-Source EUI'!$B$2:$B$1825),0,1),0))</f>
        <v>114.22782224298751</v>
      </c>
      <c r="J25" s="75" cm="1">
        <f t="array" ref="J25">INDEX('90.1 Data-IP-Source EUI'!$Y$2:$Y$1825,MATCH(1,INDEX(($A25='90.1 Data-IP-Source EUI'!$A$2:$A$1825)*(J$21='90.1 Data-IP-Source EUI'!$C$2:$C$1825)*($A$20='90.1 Data-IP-Source EUI'!$B$2:$B$1825),0,1),0))</f>
        <v>101.33134570512325</v>
      </c>
      <c r="K25" s="75" cm="1">
        <f t="array" ref="K25">INDEX('90.1 Data-IP-Source EUI'!$Y$2:$Y$1825,MATCH(1,INDEX(($A25='90.1 Data-IP-Source EUI'!$A$2:$A$1825)*(K$21='90.1 Data-IP-Source EUI'!$C$2:$C$1825)*($A$20='90.1 Data-IP-Source EUI'!$B$2:$B$1825),0,1),0))</f>
        <v>117.62841885354683</v>
      </c>
      <c r="L25" s="75" cm="1">
        <f t="array" ref="L25">INDEX('90.1 Data-IP-Source EUI'!$Y$2:$Y$1825,MATCH(1,INDEX(($A25='90.1 Data-IP-Source EUI'!$A$2:$A$1825)*(L$21='90.1 Data-IP-Source EUI'!$C$2:$C$1825)*($A$20='90.1 Data-IP-Source EUI'!$B$2:$B$1825),0,1),0))</f>
        <v>105.5401949259787</v>
      </c>
      <c r="M25" s="75" cm="1">
        <f t="array" ref="M25">INDEX('90.1 Data-IP-Source EUI'!$Y$2:$Y$1825,MATCH(1,INDEX(($A25='90.1 Data-IP-Source EUI'!$A$2:$A$1825)*(M$21='90.1 Data-IP-Source EUI'!$C$2:$C$1825)*($A$20='90.1 Data-IP-Source EUI'!$B$2:$B$1825),0,1),0))</f>
        <v>84.667280794668329</v>
      </c>
      <c r="N25" s="75" cm="1">
        <f t="array" ref="N25">INDEX('90.1 Data-IP-Source EUI'!$Y$2:$Y$1825,MATCH(1,INDEX(($A25='90.1 Data-IP-Source EUI'!$A$2:$A$1825)*(N$21='90.1 Data-IP-Source EUI'!$C$2:$C$1825)*($A$20='90.1 Data-IP-Source EUI'!$B$2:$B$1825),0,1),0))</f>
        <v>110.96154794554597</v>
      </c>
      <c r="O25" s="75" cm="1">
        <f t="array" ref="O25">INDEX('90.1 Data-IP-Source EUI'!$Y$2:$Y$1825,MATCH(1,INDEX(($A25='90.1 Data-IP-Source EUI'!$A$2:$A$1825)*(O$21='90.1 Data-IP-Source EUI'!$C$2:$C$1825)*($A$20='90.1 Data-IP-Source EUI'!$B$2:$B$1825),0,1),0))</f>
        <v>98.969731585840279</v>
      </c>
      <c r="P25" s="75" cm="1">
        <f t="array" ref="P25">INDEX('90.1 Data-IP-Source EUI'!$Y$2:$Y$1825,MATCH(1,INDEX(($A25='90.1 Data-IP-Source EUI'!$A$2:$A$1825)*(P$21='90.1 Data-IP-Source EUI'!$C$2:$C$1825)*($A$20='90.1 Data-IP-Source EUI'!$B$2:$B$1825),0,1),0))</f>
        <v>75.787936249883828</v>
      </c>
      <c r="Q25" s="75" cm="1">
        <f t="array" ref="Q25">INDEX('90.1 Data-IP-Source EUI'!$Y$2:$Y$1825,MATCH(1,INDEX(($A25='90.1 Data-IP-Source EUI'!$A$2:$A$1825)*(Q$21='90.1 Data-IP-Source EUI'!$C$2:$C$1825)*($A$20='90.1 Data-IP-Source EUI'!$B$2:$B$1825),0,1),0))</f>
        <v>126.44862798823364</v>
      </c>
      <c r="R25" s="75" cm="1">
        <f t="array" ref="R25">INDEX('90.1 Data-IP-Source EUI'!$Y$2:$Y$1825,MATCH(1,INDEX(($A25='90.1 Data-IP-Source EUI'!$A$2:$A$1825)*(R$21='90.1 Data-IP-Source EUI'!$C$2:$C$1825)*($A$20='90.1 Data-IP-Source EUI'!$B$2:$B$1825),0,1),0))</f>
        <v>107.40624260966177</v>
      </c>
      <c r="S25" s="75" cm="1">
        <f t="array" ref="S25">INDEX('90.1 Data-IP-Source EUI'!$Y$2:$Y$1825,MATCH(1,INDEX(($A25='90.1 Data-IP-Source EUI'!$A$2:$A$1825)*(S$21='90.1 Data-IP-Source EUI'!$C$2:$C$1825)*($A$20='90.1 Data-IP-Source EUI'!$B$2:$B$1825),0,1),0))</f>
        <v>134.49277731257084</v>
      </c>
      <c r="T25" s="91" cm="1">
        <f t="array" ref="T25">INDEX('90.1 Data-IP-Source EUI'!$Y$2:$Y$1825,MATCH(1,INDEX(($A25='90.1 Data-IP-Source EUI'!$A$2:$A$1825)*(T$21='90.1 Data-IP-Source EUI'!$C$2:$C$1825)*($A$20='90.1 Data-IP-Source EUI'!$B$2:$B$1825),0,1),0))</f>
        <v>150.42622117226523</v>
      </c>
      <c r="U25" s="56"/>
      <c r="V25" s="72">
        <f>SUMPRODUCT(D25:T25,Weights!$B$41:$R$41)</f>
        <v>125.76058666407086</v>
      </c>
      <c r="X25" s="88">
        <f t="shared" si="10"/>
        <v>-9.3211494208444878E-2</v>
      </c>
      <c r="Z25" s="102" t="str">
        <f>A20</f>
        <v>Outpatient Healthcare</v>
      </c>
      <c r="AA25" s="9">
        <f>V22</f>
        <v>211.69848158213986</v>
      </c>
      <c r="AB25" s="9">
        <f>V23</f>
        <v>187.88546868257311</v>
      </c>
      <c r="AC25" s="9">
        <f>V24</f>
        <v>138.687892337466</v>
      </c>
      <c r="AD25" s="9">
        <f>V25</f>
        <v>125.76058666407086</v>
      </c>
      <c r="AE25" s="9">
        <f>V26</f>
        <v>117.04611738538861</v>
      </c>
      <c r="AF25" s="9">
        <f>V27</f>
        <v>113.40142535740219</v>
      </c>
    </row>
    <row r="26" spans="1:32" x14ac:dyDescent="0.25">
      <c r="A26" s="93">
        <v>2016</v>
      </c>
      <c r="B26" s="86" cm="1">
        <f t="array" ref="B26">INDEX('90.1 Data-IP-Source EUI'!$Y$2:$Y$1825,MATCH(1,INDEX(($A26='90.1 Data-IP-Source EUI'!$A$2:$A$1825)*(B$21='90.1 Data-IP-Source EUI'!$C$2:$C$1825)*($A$20='90.1 Data-IP-Source EUI'!$B$2:$B$1825),0,1),0))</f>
        <v>197.55380230591334</v>
      </c>
      <c r="C26" s="75" cm="1">
        <f t="array" ref="C26">INDEX('90.1 Data-IP-Source EUI'!$Y$2:$Y$1825,MATCH(1,INDEX(($A26='90.1 Data-IP-Source EUI'!$A$2:$A$1825)*(C$21='90.1 Data-IP-Source EUI'!$C$2:$C$1825)*($A$20='90.1 Data-IP-Source EUI'!$B$2:$B$1825),0,1),0))</f>
        <v>179.11384432002671</v>
      </c>
      <c r="D26" s="86" cm="1">
        <f t="array" ref="D26">INDEX('90.1 Data-IP-Source EUI'!$Y$2:$Y$1825,MATCH(1,INDEX(($A26='90.1 Data-IP-Source EUI'!$A$2:$A$1825)*(D$21='90.1 Data-IP-Source EUI'!$C$2:$C$1825)*($A$20='90.1 Data-IP-Source EUI'!$B$2:$B$1825),0,1),0))</f>
        <v>156.84243828340661</v>
      </c>
      <c r="E26" s="75" cm="1">
        <f t="array" ref="E26">INDEX('90.1 Data-IP-Source EUI'!$Y$2:$Y$1825,MATCH(1,INDEX(($A26='90.1 Data-IP-Source EUI'!$A$2:$A$1825)*(E$21='90.1 Data-IP-Source EUI'!$C$2:$C$1825)*($A$20='90.1 Data-IP-Source EUI'!$B$2:$B$1825),0,1),0))</f>
        <v>158.58820636654758</v>
      </c>
      <c r="F26" s="75" cm="1">
        <f t="array" ref="F26">INDEX('90.1 Data-IP-Source EUI'!$Y$2:$Y$1825,MATCH(1,INDEX(($A26='90.1 Data-IP-Source EUI'!$A$2:$A$1825)*(F$21='90.1 Data-IP-Source EUI'!$C$2:$C$1825)*($A$20='90.1 Data-IP-Source EUI'!$B$2:$B$1825),0,1),0))</f>
        <v>148.7515754410833</v>
      </c>
      <c r="G26" s="75" cm="1">
        <f t="array" ref="G26">INDEX('90.1 Data-IP-Source EUI'!$Y$2:$Y$1825,MATCH(1,INDEX(($A26='90.1 Data-IP-Source EUI'!$A$2:$A$1825)*(G$21='90.1 Data-IP-Source EUI'!$C$2:$C$1825)*($A$20='90.1 Data-IP-Source EUI'!$B$2:$B$1825),0,1),0))</f>
        <v>125.6867759354456</v>
      </c>
      <c r="H26" s="75" cm="1">
        <f t="array" ref="H26">INDEX('90.1 Data-IP-Source EUI'!$Y$2:$Y$1825,MATCH(1,INDEX(($A26='90.1 Data-IP-Source EUI'!$A$2:$A$1825)*(H$21='90.1 Data-IP-Source EUI'!$C$2:$C$1825)*($A$20='90.1 Data-IP-Source EUI'!$B$2:$B$1825),0,1),0))</f>
        <v>123.18341479347809</v>
      </c>
      <c r="I26" s="75" cm="1">
        <f t="array" ref="I26">INDEX('90.1 Data-IP-Source EUI'!$Y$2:$Y$1825,MATCH(1,INDEX(($A26='90.1 Data-IP-Source EUI'!$A$2:$A$1825)*(I$21='90.1 Data-IP-Source EUI'!$C$2:$C$1825)*($A$20='90.1 Data-IP-Source EUI'!$B$2:$B$1825),0,1),0))</f>
        <v>105.78856980574754</v>
      </c>
      <c r="J26" s="75" cm="1">
        <f t="array" ref="J26">INDEX('90.1 Data-IP-Source EUI'!$Y$2:$Y$1825,MATCH(1,INDEX(($A26='90.1 Data-IP-Source EUI'!$A$2:$A$1825)*(J$21='90.1 Data-IP-Source EUI'!$C$2:$C$1825)*($A$20='90.1 Data-IP-Source EUI'!$B$2:$B$1825),0,1),0))</f>
        <v>92.240549829991551</v>
      </c>
      <c r="K26" s="75" cm="1">
        <f t="array" ref="K26">INDEX('90.1 Data-IP-Source EUI'!$Y$2:$Y$1825,MATCH(1,INDEX(($A26='90.1 Data-IP-Source EUI'!$A$2:$A$1825)*(K$21='90.1 Data-IP-Source EUI'!$C$2:$C$1825)*($A$20='90.1 Data-IP-Source EUI'!$B$2:$B$1825),0,1),0))</f>
        <v>109.18807985086006</v>
      </c>
      <c r="L26" s="75" cm="1">
        <f t="array" ref="L26">INDEX('90.1 Data-IP-Source EUI'!$Y$2:$Y$1825,MATCH(1,INDEX(($A26='90.1 Data-IP-Source EUI'!$A$2:$A$1825)*(L$21='90.1 Data-IP-Source EUI'!$C$2:$C$1825)*($A$20='90.1 Data-IP-Source EUI'!$B$2:$B$1825),0,1),0))</f>
        <v>98.37007940260149</v>
      </c>
      <c r="M26" s="75" cm="1">
        <f t="array" ref="M26">INDEX('90.1 Data-IP-Source EUI'!$Y$2:$Y$1825,MATCH(1,INDEX(($A26='90.1 Data-IP-Source EUI'!$A$2:$A$1825)*(M$21='90.1 Data-IP-Source EUI'!$C$2:$C$1825)*($A$20='90.1 Data-IP-Source EUI'!$B$2:$B$1825),0,1),0))</f>
        <v>76.295152130024789</v>
      </c>
      <c r="N26" s="75" cm="1">
        <f t="array" ref="N26">INDEX('90.1 Data-IP-Source EUI'!$Y$2:$Y$1825,MATCH(1,INDEX(($A26='90.1 Data-IP-Source EUI'!$A$2:$A$1825)*(N$21='90.1 Data-IP-Source EUI'!$C$2:$C$1825)*($A$20='90.1 Data-IP-Source EUI'!$B$2:$B$1825),0,1),0))</f>
        <v>103.79206945414782</v>
      </c>
      <c r="O26" s="75" cm="1">
        <f t="array" ref="O26">INDEX('90.1 Data-IP-Source EUI'!$Y$2:$Y$1825,MATCH(1,INDEX(($A26='90.1 Data-IP-Source EUI'!$A$2:$A$1825)*(O$21='90.1 Data-IP-Source EUI'!$C$2:$C$1825)*($A$20='90.1 Data-IP-Source EUI'!$B$2:$B$1825),0,1),0))</f>
        <v>92.289860549578236</v>
      </c>
      <c r="P26" s="75" cm="1">
        <f t="array" ref="P26">INDEX('90.1 Data-IP-Source EUI'!$Y$2:$Y$1825,MATCH(1,INDEX(($A26='90.1 Data-IP-Source EUI'!$A$2:$A$1825)*(P$21='90.1 Data-IP-Source EUI'!$C$2:$C$1825)*($A$20='90.1 Data-IP-Source EUI'!$B$2:$B$1825),0,1),0))</f>
        <v>70.240562240175592</v>
      </c>
      <c r="Q26" s="75" cm="1">
        <f t="array" ref="Q26">INDEX('90.1 Data-IP-Source EUI'!$Y$2:$Y$1825,MATCH(1,INDEX(($A26='90.1 Data-IP-Source EUI'!$A$2:$A$1825)*(Q$21='90.1 Data-IP-Source EUI'!$C$2:$C$1825)*($A$20='90.1 Data-IP-Source EUI'!$B$2:$B$1825),0,1),0))</f>
        <v>119.66570221466503</v>
      </c>
      <c r="R26" s="75" cm="1">
        <f t="array" ref="R26">INDEX('90.1 Data-IP-Source EUI'!$Y$2:$Y$1825,MATCH(1,INDEX(($A26='90.1 Data-IP-Source EUI'!$A$2:$A$1825)*(R$21='90.1 Data-IP-Source EUI'!$C$2:$C$1825)*($A$20='90.1 Data-IP-Source EUI'!$B$2:$B$1825),0,1),0))</f>
        <v>99.879311863822437</v>
      </c>
      <c r="S26" s="75" cm="1">
        <f t="array" ref="S26">INDEX('90.1 Data-IP-Source EUI'!$Y$2:$Y$1825,MATCH(1,INDEX(($A26='90.1 Data-IP-Source EUI'!$A$2:$A$1825)*(S$21='90.1 Data-IP-Source EUI'!$C$2:$C$1825)*($A$20='90.1 Data-IP-Source EUI'!$B$2:$B$1825),0,1),0))</f>
        <v>128.35461516961411</v>
      </c>
      <c r="T26" s="91" cm="1">
        <f t="array" ref="T26">INDEX('90.1 Data-IP-Source EUI'!$Y$2:$Y$1825,MATCH(1,INDEX(($A26='90.1 Data-IP-Source EUI'!$A$2:$A$1825)*(T$21='90.1 Data-IP-Source EUI'!$C$2:$C$1825)*($A$20='90.1 Data-IP-Source EUI'!$B$2:$B$1825),0,1),0))</f>
        <v>143.9161210102539</v>
      </c>
      <c r="U26" s="56"/>
      <c r="V26" s="72">
        <f>SUMPRODUCT(D26:T26,Weights!$B$41:$R$41)</f>
        <v>117.04611738538861</v>
      </c>
      <c r="X26" s="88">
        <f t="shared" si="10"/>
        <v>-6.9294120756291946E-2</v>
      </c>
    </row>
    <row r="27" spans="1:32" ht="15.75" thickBot="1" x14ac:dyDescent="0.3">
      <c r="A27" s="81">
        <v>2019</v>
      </c>
      <c r="B27" s="74" cm="1">
        <f t="array" ref="B27">INDEX('90.1 Data-IP-Source EUI'!$Y$2:$Y$1825,MATCH(1,INDEX(($A27='90.1 Data-IP-Source EUI'!$A$2:$A$1825)*(B$21='90.1 Data-IP-Source EUI'!$C$2:$C$1825)*($A$20='90.1 Data-IP-Source EUI'!$B$2:$B$1825),0,1),0))</f>
        <v>192.46125639785774</v>
      </c>
      <c r="C27" s="90" cm="1">
        <f t="array" ref="C27">INDEX('90.1 Data-IP-Source EUI'!$Y$2:$Y$1825,MATCH(1,INDEX(($A27='90.1 Data-IP-Source EUI'!$A$2:$A$1825)*(C$21='90.1 Data-IP-Source EUI'!$C$2:$C$1825)*($A$20='90.1 Data-IP-Source EUI'!$B$2:$B$1825),0,1),0))</f>
        <v>173.95337140501152</v>
      </c>
      <c r="D27" s="74" cm="1">
        <f t="array" ref="D27">INDEX('90.1 Data-IP-Source EUI'!$Y$2:$Y$1825,MATCH(1,INDEX(($A27='90.1 Data-IP-Source EUI'!$A$2:$A$1825)*(D$21='90.1 Data-IP-Source EUI'!$C$2:$C$1825)*($A$20='90.1 Data-IP-Source EUI'!$B$2:$B$1825),0,1),0))</f>
        <v>152.70173134557922</v>
      </c>
      <c r="E27" s="90" cm="1">
        <f t="array" ref="E27">INDEX('90.1 Data-IP-Source EUI'!$Y$2:$Y$1825,MATCH(1,INDEX(($A27='90.1 Data-IP-Source EUI'!$A$2:$A$1825)*(E$21='90.1 Data-IP-Source EUI'!$C$2:$C$1825)*($A$20='90.1 Data-IP-Source EUI'!$B$2:$B$1825),0,1),0))</f>
        <v>152.80290438486338</v>
      </c>
      <c r="F27" s="90" cm="1">
        <f t="array" ref="F27">INDEX('90.1 Data-IP-Source EUI'!$Y$2:$Y$1825,MATCH(1,INDEX(($A27='90.1 Data-IP-Source EUI'!$A$2:$A$1825)*(F$21='90.1 Data-IP-Source EUI'!$C$2:$C$1825)*($A$20='90.1 Data-IP-Source EUI'!$B$2:$B$1825),0,1),0))</f>
        <v>145.10880228117034</v>
      </c>
      <c r="G27" s="90" cm="1">
        <f t="array" ref="G27">INDEX('90.1 Data-IP-Source EUI'!$Y$2:$Y$1825,MATCH(1,INDEX(($A27='90.1 Data-IP-Source EUI'!$A$2:$A$1825)*(G$21='90.1 Data-IP-Source EUI'!$C$2:$C$1825)*($A$20='90.1 Data-IP-Source EUI'!$B$2:$B$1825),0,1),0))</f>
        <v>122.02312354316442</v>
      </c>
      <c r="H27" s="90" cm="1">
        <f t="array" ref="H27">INDEX('90.1 Data-IP-Source EUI'!$Y$2:$Y$1825,MATCH(1,INDEX(($A27='90.1 Data-IP-Source EUI'!$A$2:$A$1825)*(H$21='90.1 Data-IP-Source EUI'!$C$2:$C$1825)*($A$20='90.1 Data-IP-Source EUI'!$B$2:$B$1825),0,1),0))</f>
        <v>111.62425657256446</v>
      </c>
      <c r="I27" s="90" cm="1">
        <f t="array" ref="I27">INDEX('90.1 Data-IP-Source EUI'!$Y$2:$Y$1825,MATCH(1,INDEX(($A27='90.1 Data-IP-Source EUI'!$A$2:$A$1825)*(I$21='90.1 Data-IP-Source EUI'!$C$2:$C$1825)*($A$20='90.1 Data-IP-Source EUI'!$B$2:$B$1825),0,1),0))</f>
        <v>103.99431645942873</v>
      </c>
      <c r="J27" s="90" cm="1">
        <f t="array" ref="J27">INDEX('90.1 Data-IP-Source EUI'!$Y$2:$Y$1825,MATCH(1,INDEX(($A27='90.1 Data-IP-Source EUI'!$A$2:$A$1825)*(J$21='90.1 Data-IP-Source EUI'!$C$2:$C$1825)*($A$20='90.1 Data-IP-Source EUI'!$B$2:$B$1825),0,1),0))</f>
        <v>90.504757593568797</v>
      </c>
      <c r="K27" s="90" cm="1">
        <f t="array" ref="K27">INDEX('90.1 Data-IP-Source EUI'!$Y$2:$Y$1825,MATCH(1,INDEX(($A27='90.1 Data-IP-Source EUI'!$A$2:$A$1825)*(K$21='90.1 Data-IP-Source EUI'!$C$2:$C$1825)*($A$20='90.1 Data-IP-Source EUI'!$B$2:$B$1825),0,1),0))</f>
        <v>107.19055844255267</v>
      </c>
      <c r="L27" s="90" cm="1">
        <f t="array" ref="L27">INDEX('90.1 Data-IP-Source EUI'!$Y$2:$Y$1825,MATCH(1,INDEX(($A27='90.1 Data-IP-Source EUI'!$A$2:$A$1825)*(L$21='90.1 Data-IP-Source EUI'!$C$2:$C$1825)*($A$20='90.1 Data-IP-Source EUI'!$B$2:$B$1825),0,1),0))</f>
        <v>96.711193037031805</v>
      </c>
      <c r="M27" s="90" cm="1">
        <f t="array" ref="M27">INDEX('90.1 Data-IP-Source EUI'!$Y$2:$Y$1825,MATCH(1,INDEX(($A27='90.1 Data-IP-Source EUI'!$A$2:$A$1825)*(M$21='90.1 Data-IP-Source EUI'!$C$2:$C$1825)*($A$20='90.1 Data-IP-Source EUI'!$B$2:$B$1825),0,1),0))</f>
        <v>75.609915672616751</v>
      </c>
      <c r="N27" s="90" cm="1">
        <f t="array" ref="N27">INDEX('90.1 Data-IP-Source EUI'!$Y$2:$Y$1825,MATCH(1,INDEX(($A27='90.1 Data-IP-Source EUI'!$A$2:$A$1825)*(N$21='90.1 Data-IP-Source EUI'!$C$2:$C$1825)*($A$20='90.1 Data-IP-Source EUI'!$B$2:$B$1825),0,1),0))</f>
        <v>102.23612416937969</v>
      </c>
      <c r="O27" s="90" cm="1">
        <f t="array" ref="O27">INDEX('90.1 Data-IP-Source EUI'!$Y$2:$Y$1825,MATCH(1,INDEX(($A27='90.1 Data-IP-Source EUI'!$A$2:$A$1825)*(O$21='90.1 Data-IP-Source EUI'!$C$2:$C$1825)*($A$20='90.1 Data-IP-Source EUI'!$B$2:$B$1825),0,1),0))</f>
        <v>91.436484917926819</v>
      </c>
      <c r="P27" s="90" cm="1">
        <f t="array" ref="P27">INDEX('90.1 Data-IP-Source EUI'!$Y$2:$Y$1825,MATCH(1,INDEX(($A27='90.1 Data-IP-Source EUI'!$A$2:$A$1825)*(P$21='90.1 Data-IP-Source EUI'!$C$2:$C$1825)*($A$20='90.1 Data-IP-Source EUI'!$B$2:$B$1825),0,1),0))</f>
        <v>69.674839880128459</v>
      </c>
      <c r="Q27" s="90" cm="1">
        <f t="array" ref="Q27">INDEX('90.1 Data-IP-Source EUI'!$Y$2:$Y$1825,MATCH(1,INDEX(($A27='90.1 Data-IP-Source EUI'!$A$2:$A$1825)*(Q$21='90.1 Data-IP-Source EUI'!$C$2:$C$1825)*($A$20='90.1 Data-IP-Source EUI'!$B$2:$B$1825),0,1),0))</f>
        <v>116.96622665761312</v>
      </c>
      <c r="R27" s="90" cm="1">
        <f t="array" ref="R27">INDEX('90.1 Data-IP-Source EUI'!$Y$2:$Y$1825,MATCH(1,INDEX(($A27='90.1 Data-IP-Source EUI'!$A$2:$A$1825)*(R$21='90.1 Data-IP-Source EUI'!$C$2:$C$1825)*($A$20='90.1 Data-IP-Source EUI'!$B$2:$B$1825),0,1),0))</f>
        <v>98.69838744400171</v>
      </c>
      <c r="S27" s="90" cm="1">
        <f t="array" ref="S27">INDEX('90.1 Data-IP-Source EUI'!$Y$2:$Y$1825,MATCH(1,INDEX(($A27='90.1 Data-IP-Source EUI'!$A$2:$A$1825)*(S$21='90.1 Data-IP-Source EUI'!$C$2:$C$1825)*($A$20='90.1 Data-IP-Source EUI'!$B$2:$B$1825),0,1),0))</f>
        <v>125.88650235888792</v>
      </c>
      <c r="T27" s="79" cm="1">
        <f t="array" ref="T27">INDEX('90.1 Data-IP-Source EUI'!$Y$2:$Y$1825,MATCH(1,INDEX(($A27='90.1 Data-IP-Source EUI'!$A$2:$A$1825)*(T$21='90.1 Data-IP-Source EUI'!$C$2:$C$1825)*($A$20='90.1 Data-IP-Source EUI'!$B$2:$B$1825),0,1),0))</f>
        <v>142.12469981737391</v>
      </c>
      <c r="U27" s="56"/>
      <c r="V27" s="76">
        <f>SUMPRODUCT(D27:T27,Weights!$B$41:$R$41)</f>
        <v>113.40142535740219</v>
      </c>
      <c r="X27" s="92">
        <f t="shared" si="10"/>
        <v>-3.1138940012728746E-2</v>
      </c>
    </row>
    <row r="29" spans="1:32" ht="15.75" thickBot="1" x14ac:dyDescent="0.3">
      <c r="A29" s="6" t="s">
        <v>155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-8.0290671276050163E-2</v>
      </c>
      <c r="C31" s="73">
        <f t="shared" si="13"/>
        <v>-8.0355111403962301E-2</v>
      </c>
      <c r="D31" s="80">
        <f t="shared" ref="D31:S35" si="14">(D23-D$22)/D$4</f>
        <v>-7.1210259760316405E-2</v>
      </c>
      <c r="E31" s="73">
        <f t="shared" si="14"/>
        <v>-7.6694510284577425E-2</v>
      </c>
      <c r="F31" s="73">
        <f t="shared" si="14"/>
        <v>-0.1008694776239854</v>
      </c>
      <c r="G31" s="73">
        <f t="shared" si="14"/>
        <v>-7.6729736869176335E-2</v>
      </c>
      <c r="H31" s="73">
        <f t="shared" si="14"/>
        <v>-9.5934078064614264E-2</v>
      </c>
      <c r="I31" s="73">
        <f t="shared" si="14"/>
        <v>-7.9624134988593068E-2</v>
      </c>
      <c r="J31" s="73">
        <f t="shared" si="14"/>
        <v>-0.13939033617472565</v>
      </c>
      <c r="K31" s="73">
        <f t="shared" si="14"/>
        <v>-0.13330527176828044</v>
      </c>
      <c r="L31" s="73">
        <f t="shared" si="14"/>
        <v>-0.12808702699236008</v>
      </c>
      <c r="M31" s="73">
        <f t="shared" si="14"/>
        <v>-0.17262660373620606</v>
      </c>
      <c r="N31" s="73">
        <f t="shared" si="14"/>
        <v>-0.13447996643700066</v>
      </c>
      <c r="O31" s="73">
        <f t="shared" si="14"/>
        <v>-9.912065622313955E-2</v>
      </c>
      <c r="P31" s="73">
        <f t="shared" si="14"/>
        <v>-6.898598982779218E-2</v>
      </c>
      <c r="Q31" s="73">
        <f t="shared" si="14"/>
        <v>-0.13485926862399544</v>
      </c>
      <c r="R31" s="73">
        <f t="shared" si="14"/>
        <v>-0.11535581432579538</v>
      </c>
      <c r="S31" s="73">
        <f t="shared" si="14"/>
        <v>-0.14622132454756318</v>
      </c>
      <c r="T31" s="89">
        <f t="shared" si="12"/>
        <v>-0.12006354499809159</v>
      </c>
      <c r="V31" s="82">
        <f t="shared" ref="V31:V35" si="15">(V23-V$22)/V$22</f>
        <v>-0.11248551582230983</v>
      </c>
      <c r="X31" s="71"/>
    </row>
    <row r="32" spans="1:32" x14ac:dyDescent="0.25">
      <c r="A32" s="93">
        <v>2010</v>
      </c>
      <c r="B32" s="80">
        <f t="shared" ref="B32:C32" si="16">(B24-B$22)/B$4</f>
        <v>-0.25796015276025708</v>
      </c>
      <c r="C32" s="73">
        <f t="shared" si="16"/>
        <v>-0.31039163269714148</v>
      </c>
      <c r="D32" s="80">
        <f t="shared" si="14"/>
        <v>-0.24651597467121741</v>
      </c>
      <c r="E32" s="73">
        <f t="shared" si="12"/>
        <v>-0.30157367201149943</v>
      </c>
      <c r="F32" s="73">
        <f t="shared" si="12"/>
        <v>-0.31119181267525653</v>
      </c>
      <c r="G32" s="73">
        <f t="shared" si="12"/>
        <v>-0.2602701026567753</v>
      </c>
      <c r="H32" s="73">
        <f t="shared" si="12"/>
        <v>-0.30326006621769819</v>
      </c>
      <c r="I32" s="73">
        <f t="shared" si="12"/>
        <v>-0.29697737378428501</v>
      </c>
      <c r="J32" s="73">
        <f t="shared" si="12"/>
        <v>-0.4217337645905716</v>
      </c>
      <c r="K32" s="73">
        <f t="shared" si="12"/>
        <v>-0.41929808343516439</v>
      </c>
      <c r="L32" s="73">
        <f t="shared" si="12"/>
        <v>-0.32651411761445664</v>
      </c>
      <c r="M32" s="73">
        <f t="shared" si="12"/>
        <v>-0.46925321226798439</v>
      </c>
      <c r="N32" s="73">
        <f t="shared" si="12"/>
        <v>-0.37559343849029875</v>
      </c>
      <c r="O32" s="73">
        <f t="shared" si="12"/>
        <v>-0.30042283680862486</v>
      </c>
      <c r="P32" s="73">
        <f t="shared" si="12"/>
        <v>-0.38833801154947006</v>
      </c>
      <c r="Q32" s="73">
        <f t="shared" si="12"/>
        <v>-0.36680404269196493</v>
      </c>
      <c r="R32" s="73">
        <f t="shared" si="12"/>
        <v>-0.32412132760399398</v>
      </c>
      <c r="S32" s="73">
        <f t="shared" si="12"/>
        <v>-0.36672227349131392</v>
      </c>
      <c r="T32" s="89">
        <f t="shared" si="12"/>
        <v>-0.34152353987125034</v>
      </c>
      <c r="V32" s="82">
        <f t="shared" si="15"/>
        <v>-0.34488007990905434</v>
      </c>
    </row>
    <row r="33" spans="1:22" x14ac:dyDescent="0.25">
      <c r="A33" s="93">
        <v>2013</v>
      </c>
      <c r="B33" s="80">
        <f t="shared" ref="B33:C33" si="17">(B25-B$22)/B$4</f>
        <v>-0.31576062265378185</v>
      </c>
      <c r="C33" s="73">
        <f t="shared" si="17"/>
        <v>-0.35661127919441116</v>
      </c>
      <c r="D33" s="80">
        <f t="shared" si="14"/>
        <v>-0.28028394875695201</v>
      </c>
      <c r="E33" s="73">
        <f t="shared" si="12"/>
        <v>-0.33789512508869557</v>
      </c>
      <c r="F33" s="73">
        <f t="shared" si="12"/>
        <v>-0.34673127427728573</v>
      </c>
      <c r="G33" s="73">
        <f t="shared" si="12"/>
        <v>-0.36874789110289435</v>
      </c>
      <c r="H33" s="73">
        <f t="shared" si="12"/>
        <v>-0.35366338333648617</v>
      </c>
      <c r="I33" s="73">
        <f t="shared" si="12"/>
        <v>-0.40103694979656068</v>
      </c>
      <c r="J33" s="73">
        <f t="shared" si="12"/>
        <v>-0.45131430114849125</v>
      </c>
      <c r="K33" s="73">
        <f t="shared" si="12"/>
        <v>-0.46767175447862824</v>
      </c>
      <c r="L33" s="73">
        <f t="shared" si="12"/>
        <v>-0.45465851984259409</v>
      </c>
      <c r="M33" s="73">
        <f t="shared" si="12"/>
        <v>-0.49699153088390929</v>
      </c>
      <c r="N33" s="73">
        <f t="shared" si="12"/>
        <v>-0.43143785847500526</v>
      </c>
      <c r="O33" s="73">
        <f t="shared" si="12"/>
        <v>-0.44984258276231565</v>
      </c>
      <c r="P33" s="73">
        <f t="shared" si="12"/>
        <v>-0.42170642479858794</v>
      </c>
      <c r="Q33" s="73">
        <f t="shared" si="12"/>
        <v>-0.49650957966203035</v>
      </c>
      <c r="R33" s="73">
        <f t="shared" si="12"/>
        <v>-0.51890179548508664</v>
      </c>
      <c r="S33" s="73">
        <f t="shared" si="12"/>
        <v>-0.50663420029328499</v>
      </c>
      <c r="T33" s="89">
        <f t="shared" si="12"/>
        <v>-0.50309097226399213</v>
      </c>
      <c r="V33" s="82">
        <f t="shared" si="15"/>
        <v>-0.40594478654644839</v>
      </c>
    </row>
    <row r="34" spans="1:22" x14ac:dyDescent="0.25">
      <c r="A34" s="93">
        <v>2016</v>
      </c>
      <c r="B34" s="80">
        <f t="shared" ref="B34:C34" si="18">(B26-B$22)/B$4</f>
        <v>-0.33326073685992591</v>
      </c>
      <c r="C34" s="73">
        <f t="shared" si="18"/>
        <v>-0.40093977842619744</v>
      </c>
      <c r="D34" s="80">
        <f t="shared" si="14"/>
        <v>-0.31000289836711115</v>
      </c>
      <c r="E34" s="73">
        <f t="shared" si="12"/>
        <v>-0.38116404932890091</v>
      </c>
      <c r="F34" s="73">
        <f t="shared" si="12"/>
        <v>-0.38678760548514601</v>
      </c>
      <c r="G34" s="73">
        <f t="shared" si="12"/>
        <v>-0.40460817792187603</v>
      </c>
      <c r="H34" s="73">
        <f t="shared" si="12"/>
        <v>-0.41350676488465815</v>
      </c>
      <c r="I34" s="73">
        <f t="shared" si="12"/>
        <v>-0.44183913092984872</v>
      </c>
      <c r="J34" s="73">
        <f t="shared" si="12"/>
        <v>-0.5044030849445843</v>
      </c>
      <c r="K34" s="73">
        <f t="shared" si="12"/>
        <v>-0.50730566922238529</v>
      </c>
      <c r="L34" s="73">
        <f t="shared" si="12"/>
        <v>-0.48992614660105482</v>
      </c>
      <c r="M34" s="73">
        <f t="shared" si="12"/>
        <v>-0.54719421149193326</v>
      </c>
      <c r="N34" s="73">
        <f t="shared" si="12"/>
        <v>-0.46668201653529306</v>
      </c>
      <c r="O34" s="73">
        <f t="shared" si="12"/>
        <v>-0.48209569345954101</v>
      </c>
      <c r="P34" s="73">
        <f t="shared" si="12"/>
        <v>-0.4555438075602935</v>
      </c>
      <c r="Q34" s="73">
        <f t="shared" si="12"/>
        <v>-0.52702074295644441</v>
      </c>
      <c r="R34" s="73">
        <f t="shared" si="12"/>
        <v>-0.5529018175544107</v>
      </c>
      <c r="S34" s="73">
        <f t="shared" si="12"/>
        <v>-0.53304041631316346</v>
      </c>
      <c r="T34" s="89">
        <f t="shared" si="12"/>
        <v>-0.52947071081746988</v>
      </c>
      <c r="V34" s="82">
        <f t="shared" si="15"/>
        <v>-0.44710932024340361</v>
      </c>
    </row>
    <row r="35" spans="1:22" ht="15.75" thickBot="1" x14ac:dyDescent="0.3">
      <c r="A35" s="81">
        <v>2019</v>
      </c>
      <c r="B35" s="87">
        <f t="shared" ref="B35:C35" si="19">(B27-B$22)/B$4</f>
        <v>-0.35308211679917334</v>
      </c>
      <c r="C35" s="96">
        <f t="shared" si="19"/>
        <v>-0.42363220198687496</v>
      </c>
      <c r="D35" s="87">
        <f t="shared" si="14"/>
        <v>-0.32767880431589613</v>
      </c>
      <c r="E35" s="96">
        <f t="shared" si="12"/>
        <v>-0.40731006516806939</v>
      </c>
      <c r="F35" s="96">
        <f t="shared" si="12"/>
        <v>-0.40331704864348222</v>
      </c>
      <c r="G35" s="96">
        <f t="shared" si="12"/>
        <v>-0.42071541207072061</v>
      </c>
      <c r="H35" s="96">
        <f t="shared" si="12"/>
        <v>-0.46778248420899166</v>
      </c>
      <c r="I35" s="96">
        <f t="shared" si="12"/>
        <v>-0.45051400475071662</v>
      </c>
      <c r="J35" s="96">
        <f t="shared" si="12"/>
        <v>-0.51453983204793396</v>
      </c>
      <c r="K35" s="96">
        <f t="shared" si="12"/>
        <v>-0.51668557602120968</v>
      </c>
      <c r="L35" s="96">
        <f t="shared" si="12"/>
        <v>-0.49808570623225784</v>
      </c>
      <c r="M35" s="96">
        <f t="shared" si="12"/>
        <v>-0.55130316733699902</v>
      </c>
      <c r="N35" s="96">
        <f t="shared" si="12"/>
        <v>-0.47433082692161632</v>
      </c>
      <c r="O35" s="96">
        <f t="shared" si="12"/>
        <v>-0.48621613509150546</v>
      </c>
      <c r="P35" s="96">
        <f t="shared" si="12"/>
        <v>-0.45899455092107461</v>
      </c>
      <c r="Q35" s="96">
        <f t="shared" si="12"/>
        <v>-0.5391636061219891</v>
      </c>
      <c r="R35" s="96">
        <f t="shared" si="12"/>
        <v>-0.55823619058000329</v>
      </c>
      <c r="S35" s="96">
        <f t="shared" si="12"/>
        <v>-0.54365817428755137</v>
      </c>
      <c r="T35" s="97">
        <f t="shared" si="12"/>
        <v>-0.53672977312546566</v>
      </c>
      <c r="V35" s="98">
        <f t="shared" si="15"/>
        <v>-0.46432574995394105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21:T21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5868910-55C1-4BB9-B4CD-2FC3AFF9EEDB}">
          <x14:formula1>
            <xm:f>Weights!$A$5:$A$20</xm:f>
          </x14:formula1>
          <xm:sqref>A2 A20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06309-72FB-4A4E-81DF-140400A12DD0}">
  <dimension ref="A1:AF35"/>
  <sheetViews>
    <sheetView workbookViewId="0">
      <selection activeCell="Z76" sqref="Z76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23.28515625" style="95" bestFit="1" customWidth="1"/>
    <col min="27" max="16384" width="9.140625" style="95"/>
  </cols>
  <sheetData>
    <row r="1" spans="1:24" ht="15.75" thickBot="1" x14ac:dyDescent="0.3">
      <c r="A1" s="6" t="s">
        <v>170</v>
      </c>
      <c r="B1" s="6"/>
      <c r="C1" s="6"/>
    </row>
    <row r="2" spans="1:24" ht="91.5" thickBot="1" x14ac:dyDescent="0.3">
      <c r="A2" s="58" t="s">
        <v>64</v>
      </c>
      <c r="B2" s="67" t="s">
        <v>158</v>
      </c>
      <c r="C2" s="68" t="s">
        <v>159</v>
      </c>
      <c r="D2" s="67" t="s">
        <v>129</v>
      </c>
      <c r="E2" s="68" t="s">
        <v>130</v>
      </c>
      <c r="F2" s="68" t="s">
        <v>131</v>
      </c>
      <c r="G2" s="68" t="s">
        <v>132</v>
      </c>
      <c r="H2" s="68" t="s">
        <v>133</v>
      </c>
      <c r="I2" s="68" t="s">
        <v>134</v>
      </c>
      <c r="J2" s="68" t="s">
        <v>135</v>
      </c>
      <c r="K2" s="68" t="s">
        <v>136</v>
      </c>
      <c r="L2" s="68" t="s">
        <v>137</v>
      </c>
      <c r="M2" s="68" t="s">
        <v>138</v>
      </c>
      <c r="N2" s="68" t="s">
        <v>139</v>
      </c>
      <c r="O2" s="68" t="s">
        <v>140</v>
      </c>
      <c r="P2" s="68" t="s">
        <v>141</v>
      </c>
      <c r="Q2" s="68" t="s">
        <v>142</v>
      </c>
      <c r="R2" s="68" t="s">
        <v>143</v>
      </c>
      <c r="S2" s="67" t="s">
        <v>144</v>
      </c>
      <c r="T2" s="63" t="s">
        <v>145</v>
      </c>
      <c r="U2" s="56"/>
      <c r="V2" s="59" t="s">
        <v>146</v>
      </c>
      <c r="X2" s="54" t="s">
        <v>147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148</v>
      </c>
      <c r="X3" s="69" t="s">
        <v>148</v>
      </c>
    </row>
    <row r="4" spans="1:24" x14ac:dyDescent="0.25">
      <c r="A4" s="65">
        <v>2004</v>
      </c>
      <c r="B4" s="60" cm="1">
        <f t="array" ref="B4">INDEX('90.1 Data-IP-Source EUI'!$Y$2:$Y$1825,MATCH(1,INDEX(($A4='90.1 Data-IP-Source EUI'!$A$2:$A$1825)*(B$3='90.1 Data-IP-Source EUI'!$C$2:$C$1825)*($A$2='90.1 Data-IP-Source EUI'!$B$2:$B$1825),0,1),0))</f>
        <v>728.95315164726401</v>
      </c>
      <c r="C4" s="57" cm="1">
        <f t="array" ref="C4">INDEX('90.1 Data-IP-Source EUI'!$Y$2:$Y$1825,MATCH(1,INDEX(($A4='90.1 Data-IP-Source EUI'!$A$2:$A$1825)*(C$3='90.1 Data-IP-Source EUI'!$C$2:$C$1825)*($A$2='90.1 Data-IP-Source EUI'!$B$2:$B$1825),0,1),0))</f>
        <v>660.12766874133263</v>
      </c>
      <c r="D4" s="60" cm="1">
        <f t="array" ref="D4">INDEX('90.1 Data-IP-Source EUI'!$Y$2:$Y$1825,MATCH(1,INDEX(($A4='90.1 Data-IP-Source EUI'!$A$2:$A$1825)*(D$3='90.1 Data-IP-Source EUI'!$C$2:$C$1825)*($A$2='90.1 Data-IP-Source EUI'!$B$2:$B$1825),0,1),0))</f>
        <v>537.44383010088882</v>
      </c>
      <c r="E4" s="57" cm="1">
        <f t="array" ref="E4">INDEX('90.1 Data-IP-Source EUI'!$Y$2:$Y$1825,MATCH(1,INDEX(($A4='90.1 Data-IP-Source EUI'!$A$2:$A$1825)*(E$3='90.1 Data-IP-Source EUI'!$C$2:$C$1825)*($A$2='90.1 Data-IP-Source EUI'!$B$2:$B$1825),0,1),0))</f>
        <v>593.27182560754318</v>
      </c>
      <c r="F4" s="57" cm="1">
        <f t="array" ref="F4">INDEX('90.1 Data-IP-Source EUI'!$Y$2:$Y$1825,MATCH(1,INDEX(($A4='90.1 Data-IP-Source EUI'!$A$2:$A$1825)*(F$3='90.1 Data-IP-Source EUI'!$C$2:$C$1825)*($A$2='90.1 Data-IP-Source EUI'!$B$2:$B$1825),0,1),0))</f>
        <v>519.79064461944813</v>
      </c>
      <c r="G4" s="57" cm="1">
        <f t="array" ref="G4">INDEX('90.1 Data-IP-Source EUI'!$Y$2:$Y$1825,MATCH(1,INDEX(($A4='90.1 Data-IP-Source EUI'!$A$2:$A$1825)*(G$3='90.1 Data-IP-Source EUI'!$C$2:$C$1825)*($A$2='90.1 Data-IP-Source EUI'!$B$2:$B$1825),0,1),0))</f>
        <v>469.76878609989194</v>
      </c>
      <c r="H4" s="57" cm="1">
        <f t="array" ref="H4">INDEX('90.1 Data-IP-Source EUI'!$Y$2:$Y$1825,MATCH(1,INDEX(($A4='90.1 Data-IP-Source EUI'!$A$2:$A$1825)*(H$3='90.1 Data-IP-Source EUI'!$C$2:$C$1825)*($A$2='90.1 Data-IP-Source EUI'!$B$2:$B$1825),0,1),0))</f>
        <v>438.31937613733311</v>
      </c>
      <c r="I4" s="57" cm="1">
        <f t="array" ref="I4">INDEX('90.1 Data-IP-Source EUI'!$Y$2:$Y$1825,MATCH(1,INDEX(($A4='90.1 Data-IP-Source EUI'!$A$2:$A$1825)*(I$3='90.1 Data-IP-Source EUI'!$C$2:$C$1825)*($A$2='90.1 Data-IP-Source EUI'!$B$2:$B$1825),0,1),0))</f>
        <v>383.75005933375365</v>
      </c>
      <c r="J4" s="57" cm="1">
        <f t="array" ref="J4">INDEX('90.1 Data-IP-Source EUI'!$Y$2:$Y$1825,MATCH(1,INDEX(($A4='90.1 Data-IP-Source EUI'!$A$2:$A$1825)*(J$3='90.1 Data-IP-Source EUI'!$C$2:$C$1825)*($A$2='90.1 Data-IP-Source EUI'!$B$2:$B$1825),0,1),0))</f>
        <v>253.60261700735148</v>
      </c>
      <c r="K4" s="57" cm="1">
        <f t="array" ref="K4">INDEX('90.1 Data-IP-Source EUI'!$Y$2:$Y$1825,MATCH(1,INDEX(($A4='90.1 Data-IP-Source EUI'!$A$2:$A$1825)*(K$3='90.1 Data-IP-Source EUI'!$C$2:$C$1825)*($A$2='90.1 Data-IP-Source EUI'!$B$2:$B$1825),0,1),0))</f>
        <v>426.63401204734339</v>
      </c>
      <c r="L4" s="57" cm="1">
        <f t="array" ref="L4">INDEX('90.1 Data-IP-Source EUI'!$Y$2:$Y$1825,MATCH(1,INDEX(($A4='90.1 Data-IP-Source EUI'!$A$2:$A$1825)*(L$3='90.1 Data-IP-Source EUI'!$C$2:$C$1825)*($A$2='90.1 Data-IP-Source EUI'!$B$2:$B$1825),0,1),0))</f>
        <v>354.47844816689957</v>
      </c>
      <c r="M4" s="57" cm="1">
        <f t="array" ref="M4">INDEX('90.1 Data-IP-Source EUI'!$Y$2:$Y$1825,MATCH(1,INDEX(($A4='90.1 Data-IP-Source EUI'!$A$2:$A$1825)*(M$3='90.1 Data-IP-Source EUI'!$C$2:$C$1825)*($A$2='90.1 Data-IP-Source EUI'!$B$2:$B$1825),0,1),0))</f>
        <v>283.82069418222375</v>
      </c>
      <c r="N4" s="57" cm="1">
        <f t="array" ref="N4">INDEX('90.1 Data-IP-Source EUI'!$Y$2:$Y$1825,MATCH(1,INDEX(($A4='90.1 Data-IP-Source EUI'!$A$2:$A$1825)*(N$3='90.1 Data-IP-Source EUI'!$C$2:$C$1825)*($A$2='90.1 Data-IP-Source EUI'!$B$2:$B$1825),0,1),0))</f>
        <v>432.36825446263754</v>
      </c>
      <c r="O4" s="57" cm="1">
        <f t="array" ref="O4">INDEX('90.1 Data-IP-Source EUI'!$Y$2:$Y$1825,MATCH(1,INDEX(($A4='90.1 Data-IP-Source EUI'!$A$2:$A$1825)*(O$3='90.1 Data-IP-Source EUI'!$C$2:$C$1825)*($A$2='90.1 Data-IP-Source EUI'!$B$2:$B$1825),0,1),0))</f>
        <v>417.55655317783157</v>
      </c>
      <c r="P4" s="57" cm="1">
        <f t="array" ref="P4">INDEX('90.1 Data-IP-Source EUI'!$Y$2:$Y$1825,MATCH(1,INDEX(($A4='90.1 Data-IP-Source EUI'!$A$2:$A$1825)*(P$3='90.1 Data-IP-Source EUI'!$C$2:$C$1825)*($A$2='90.1 Data-IP-Source EUI'!$B$2:$B$1825),0,1),0))</f>
        <v>284.30588004209295</v>
      </c>
      <c r="Q4" s="57" cm="1">
        <f t="array" ref="Q4">INDEX('90.1 Data-IP-Source EUI'!$Y$2:$Y$1825,MATCH(1,INDEX(($A4='90.1 Data-IP-Source EUI'!$A$2:$A$1825)*(Q$3='90.1 Data-IP-Source EUI'!$C$2:$C$1825)*($A$2='90.1 Data-IP-Source EUI'!$B$2:$B$1825),0,1),0))</f>
        <v>488.5048088476334</v>
      </c>
      <c r="R4" s="57" cm="1">
        <f t="array" ref="R4">INDEX('90.1 Data-IP-Source EUI'!$Y$2:$Y$1825,MATCH(1,INDEX(($A4='90.1 Data-IP-Source EUI'!$A$2:$A$1825)*(R$3='90.1 Data-IP-Source EUI'!$C$2:$C$1825)*($A$2='90.1 Data-IP-Source EUI'!$B$2:$B$1825),0,1),0))</f>
        <v>435.24178750706659</v>
      </c>
      <c r="S4" s="57" cm="1">
        <f t="array" ref="S4">INDEX('90.1 Data-IP-Source EUI'!$Y$2:$Y$1825,MATCH(1,INDEX(($A4='90.1 Data-IP-Source EUI'!$A$2:$A$1825)*(S$3='90.1 Data-IP-Source EUI'!$C$2:$C$1825)*($A$2='90.1 Data-IP-Source EUI'!$B$2:$B$1825),0,1),0))</f>
        <v>521.68480146513321</v>
      </c>
      <c r="T4" s="66" cm="1">
        <f t="array" ref="T4">INDEX('90.1 Data-IP-Source EUI'!$Y$2:$Y$1825,MATCH(1,INDEX(($A4='90.1 Data-IP-Source EUI'!$A$2:$A$1825)*(T$3='90.1 Data-IP-Source EUI'!$C$2:$C$1825)*($A$2='90.1 Data-IP-Source EUI'!$B$2:$B$1825),0,1),0))</f>
        <v>587.63979186718348</v>
      </c>
      <c r="U4" s="56"/>
      <c r="V4" s="84">
        <f>SUMPRODUCT(D4:T4,Weights!$B$41:$R$41)</f>
        <v>439.99908843315762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Data-IP-Source EUI'!$Y$2:$Y$1825,MATCH(1,INDEX(($A5='90.1 Data-IP-Source EUI'!$A$2:$A$1825)*(B$3='90.1 Data-IP-Source EUI'!$C$2:$C$1825)*($A$2='90.1 Data-IP-Source EUI'!$B$2:$B$1825),0,1),0))</f>
        <v>686.78023407823309</v>
      </c>
      <c r="C5" s="75" cm="1">
        <f t="array" ref="C5">INDEX('90.1 Data-IP-Source EUI'!$Y$2:$Y$1825,MATCH(1,INDEX(($A5='90.1 Data-IP-Source EUI'!$A$2:$A$1825)*(C$3='90.1 Data-IP-Source EUI'!$C$2:$C$1825)*($A$2='90.1 Data-IP-Source EUI'!$B$2:$B$1825),0,1),0))</f>
        <v>615.27722532535881</v>
      </c>
      <c r="D5" s="86" cm="1">
        <f t="array" ref="D5">INDEX('90.1 Data-IP-Source EUI'!$Y$2:$Y$1825,MATCH(1,INDEX(($A5='90.1 Data-IP-Source EUI'!$A$2:$A$1825)*(D$3='90.1 Data-IP-Source EUI'!$C$2:$C$1825)*($A$2='90.1 Data-IP-Source EUI'!$B$2:$B$1825),0,1),0))</f>
        <v>511.94539366204117</v>
      </c>
      <c r="E5" s="75" cm="1">
        <f t="array" ref="E5">INDEX('90.1 Data-IP-Source EUI'!$Y$2:$Y$1825,MATCH(1,INDEX(($A5='90.1 Data-IP-Source EUI'!$A$2:$A$1825)*(E$3='90.1 Data-IP-Source EUI'!$C$2:$C$1825)*($A$2='90.1 Data-IP-Source EUI'!$B$2:$B$1825),0,1),0))</f>
        <v>539.14524940685578</v>
      </c>
      <c r="F5" s="75" cm="1">
        <f t="array" ref="F5">INDEX('90.1 Data-IP-Source EUI'!$Y$2:$Y$1825,MATCH(1,INDEX(($A5='90.1 Data-IP-Source EUI'!$A$2:$A$1825)*(F$3='90.1 Data-IP-Source EUI'!$C$2:$C$1825)*($A$2='90.1 Data-IP-Source EUI'!$B$2:$B$1825),0,1),0))</f>
        <v>468.75629471080464</v>
      </c>
      <c r="G5" s="75" cm="1">
        <f t="array" ref="G5">INDEX('90.1 Data-IP-Source EUI'!$Y$2:$Y$1825,MATCH(1,INDEX(($A5='90.1 Data-IP-Source EUI'!$A$2:$A$1825)*(G$3='90.1 Data-IP-Source EUI'!$C$2:$C$1825)*($A$2='90.1 Data-IP-Source EUI'!$B$2:$B$1825),0,1),0))</f>
        <v>403.06838780225951</v>
      </c>
      <c r="H5" s="75" cm="1">
        <f t="array" ref="H5">INDEX('90.1 Data-IP-Source EUI'!$Y$2:$Y$1825,MATCH(1,INDEX(($A5='90.1 Data-IP-Source EUI'!$A$2:$A$1825)*(H$3='90.1 Data-IP-Source EUI'!$C$2:$C$1825)*($A$2='90.1 Data-IP-Source EUI'!$B$2:$B$1825),0,1),0))</f>
        <v>367.43327669615218</v>
      </c>
      <c r="I5" s="75" cm="1">
        <f t="array" ref="I5">INDEX('90.1 Data-IP-Source EUI'!$Y$2:$Y$1825,MATCH(1,INDEX(($A5='90.1 Data-IP-Source EUI'!$A$2:$A$1825)*(I$3='90.1 Data-IP-Source EUI'!$C$2:$C$1825)*($A$2='90.1 Data-IP-Source EUI'!$B$2:$B$1825),0,1),0))</f>
        <v>339.63193140080352</v>
      </c>
      <c r="J5" s="75" cm="1">
        <f t="array" ref="J5">INDEX('90.1 Data-IP-Source EUI'!$Y$2:$Y$1825,MATCH(1,INDEX(($A5='90.1 Data-IP-Source EUI'!$A$2:$A$1825)*(J$3='90.1 Data-IP-Source EUI'!$C$2:$C$1825)*($A$2='90.1 Data-IP-Source EUI'!$B$2:$B$1825),0,1),0))</f>
        <v>222.23420428869653</v>
      </c>
      <c r="K5" s="75" cm="1">
        <f t="array" ref="K5">INDEX('90.1 Data-IP-Source EUI'!$Y$2:$Y$1825,MATCH(1,INDEX(($A5='90.1 Data-IP-Source EUI'!$A$2:$A$1825)*(K$3='90.1 Data-IP-Source EUI'!$C$2:$C$1825)*($A$2='90.1 Data-IP-Source EUI'!$B$2:$B$1825),0,1),0))</f>
        <v>338.11253108311524</v>
      </c>
      <c r="L5" s="75" cm="1">
        <f t="array" ref="L5">INDEX('90.1 Data-IP-Source EUI'!$Y$2:$Y$1825,MATCH(1,INDEX(($A5='90.1 Data-IP-Source EUI'!$A$2:$A$1825)*(L$3='90.1 Data-IP-Source EUI'!$C$2:$C$1825)*($A$2='90.1 Data-IP-Source EUI'!$B$2:$B$1825),0,1),0))</f>
        <v>304.76317260500008</v>
      </c>
      <c r="M5" s="75" cm="1">
        <f t="array" ref="M5">INDEX('90.1 Data-IP-Source EUI'!$Y$2:$Y$1825,MATCH(1,INDEX(($A5='90.1 Data-IP-Source EUI'!$A$2:$A$1825)*(M$3='90.1 Data-IP-Source EUI'!$C$2:$C$1825)*($A$2='90.1 Data-IP-Source EUI'!$B$2:$B$1825),0,1),0))</f>
        <v>220.9731913462773</v>
      </c>
      <c r="N5" s="75" cm="1">
        <f t="array" ref="N5">INDEX('90.1 Data-IP-Source EUI'!$Y$2:$Y$1825,MATCH(1,INDEX(($A5='90.1 Data-IP-Source EUI'!$A$2:$A$1825)*(N$3='90.1 Data-IP-Source EUI'!$C$2:$C$1825)*($A$2='90.1 Data-IP-Source EUI'!$B$2:$B$1825),0,1),0))</f>
        <v>325.38902308885304</v>
      </c>
      <c r="O5" s="75" cm="1">
        <f t="array" ref="O5">INDEX('90.1 Data-IP-Source EUI'!$Y$2:$Y$1825,MATCH(1,INDEX(($A5='90.1 Data-IP-Source EUI'!$A$2:$A$1825)*(O$3='90.1 Data-IP-Source EUI'!$C$2:$C$1825)*($A$2='90.1 Data-IP-Source EUI'!$B$2:$B$1825),0,1),0))</f>
        <v>314.59840653190412</v>
      </c>
      <c r="P5" s="75" cm="1">
        <f t="array" ref="P5">INDEX('90.1 Data-IP-Source EUI'!$Y$2:$Y$1825,MATCH(1,INDEX(($A5='90.1 Data-IP-Source EUI'!$A$2:$A$1825)*(P$3='90.1 Data-IP-Source EUI'!$C$2:$C$1825)*($A$2='90.1 Data-IP-Source EUI'!$B$2:$B$1825),0,1),0))</f>
        <v>207.65971684721816</v>
      </c>
      <c r="Q5" s="75" cm="1">
        <f t="array" ref="Q5">INDEX('90.1 Data-IP-Source EUI'!$Y$2:$Y$1825,MATCH(1,INDEX(($A5='90.1 Data-IP-Source EUI'!$A$2:$A$1825)*(Q$3='90.1 Data-IP-Source EUI'!$C$2:$C$1825)*($A$2='90.1 Data-IP-Source EUI'!$B$2:$B$1825),0,1),0))</f>
        <v>386.42631383852995</v>
      </c>
      <c r="R5" s="75" cm="1">
        <f t="array" ref="R5">INDEX('90.1 Data-IP-Source EUI'!$Y$2:$Y$1825,MATCH(1,INDEX(($A5='90.1 Data-IP-Source EUI'!$A$2:$A$1825)*(R$3='90.1 Data-IP-Source EUI'!$C$2:$C$1825)*($A$2='90.1 Data-IP-Source EUI'!$B$2:$B$1825),0,1),0))</f>
        <v>325.49328520533606</v>
      </c>
      <c r="S5" s="75" cm="1">
        <f t="array" ref="S5">INDEX('90.1 Data-IP-Source EUI'!$Y$2:$Y$1825,MATCH(1,INDEX(($A5='90.1 Data-IP-Source EUI'!$A$2:$A$1825)*(S$3='90.1 Data-IP-Source EUI'!$C$2:$C$1825)*($A$2='90.1 Data-IP-Source EUI'!$B$2:$B$1825),0,1),0))</f>
        <v>416.94647948364241</v>
      </c>
      <c r="T5" s="91" cm="1">
        <f t="array" ref="T5">INDEX('90.1 Data-IP-Source EUI'!$Y$2:$Y$1825,MATCH(1,INDEX(($A5='90.1 Data-IP-Source EUI'!$A$2:$A$1825)*(T$3='90.1 Data-IP-Source EUI'!$C$2:$C$1825)*($A$2='90.1 Data-IP-Source EUI'!$B$2:$B$1825),0,1),0))</f>
        <v>481.12806642825672</v>
      </c>
      <c r="U5" s="56"/>
      <c r="V5" s="72">
        <f>SUMPRODUCT(D5:T5,Weights!$B$41:$R$41)</f>
        <v>365.0146159207826</v>
      </c>
      <c r="X5" s="88">
        <f>(V5-V4)/V4</f>
        <v>-0.17041960877554471</v>
      </c>
    </row>
    <row r="6" spans="1:24" x14ac:dyDescent="0.25">
      <c r="A6" s="93">
        <v>2010</v>
      </c>
      <c r="B6" s="86" cm="1">
        <f t="array" ref="B6">INDEX('90.1 Data-IP-Source EUI'!$Y$2:$Y$1825,MATCH(1,INDEX(($A6='90.1 Data-IP-Source EUI'!$A$2:$A$1825)*(B$3='90.1 Data-IP-Source EUI'!$C$2:$C$1825)*($A$2='90.1 Data-IP-Source EUI'!$B$2:$B$1825),0,1),0))</f>
        <v>511.08338577382557</v>
      </c>
      <c r="C6" s="75" cm="1">
        <f t="array" ref="C6">INDEX('90.1 Data-IP-Source EUI'!$Y$2:$Y$1825,MATCH(1,INDEX(($A6='90.1 Data-IP-Source EUI'!$A$2:$A$1825)*(C$3='90.1 Data-IP-Source EUI'!$C$2:$C$1825)*($A$2='90.1 Data-IP-Source EUI'!$B$2:$B$1825),0,1),0))</f>
        <v>427.37601936103204</v>
      </c>
      <c r="D6" s="86" cm="1">
        <f t="array" ref="D6">INDEX('90.1 Data-IP-Source EUI'!$Y$2:$Y$1825,MATCH(1,INDEX(($A6='90.1 Data-IP-Source EUI'!$A$2:$A$1825)*(D$3='90.1 Data-IP-Source EUI'!$C$2:$C$1825)*($A$2='90.1 Data-IP-Source EUI'!$B$2:$B$1825),0,1),0))</f>
        <v>335.86664312867754</v>
      </c>
      <c r="E6" s="75" cm="1">
        <f t="array" ref="E6">INDEX('90.1 Data-IP-Source EUI'!$Y$2:$Y$1825,MATCH(1,INDEX(($A6='90.1 Data-IP-Source EUI'!$A$2:$A$1825)*(E$3='90.1 Data-IP-Source EUI'!$C$2:$C$1825)*($A$2='90.1 Data-IP-Source EUI'!$B$2:$B$1825),0,1),0))</f>
        <v>362.70981676556926</v>
      </c>
      <c r="F6" s="75" cm="1">
        <f t="array" ref="F6">INDEX('90.1 Data-IP-Source EUI'!$Y$2:$Y$1825,MATCH(1,INDEX(($A6='90.1 Data-IP-Source EUI'!$A$2:$A$1825)*(F$3='90.1 Data-IP-Source EUI'!$C$2:$C$1825)*($A$2='90.1 Data-IP-Source EUI'!$B$2:$B$1825),0,1),0))</f>
        <v>308.81083320766487</v>
      </c>
      <c r="G6" s="75" cm="1">
        <f t="array" ref="G6">INDEX('90.1 Data-IP-Source EUI'!$Y$2:$Y$1825,MATCH(1,INDEX(($A6='90.1 Data-IP-Source EUI'!$A$2:$A$1825)*(G$3='90.1 Data-IP-Source EUI'!$C$2:$C$1825)*($A$2='90.1 Data-IP-Source EUI'!$B$2:$B$1825),0,1),0))</f>
        <v>234.55586307439546</v>
      </c>
      <c r="H6" s="75" cm="1">
        <f t="array" ref="H6">INDEX('90.1 Data-IP-Source EUI'!$Y$2:$Y$1825,MATCH(1,INDEX(($A6='90.1 Data-IP-Source EUI'!$A$2:$A$1825)*(H$3='90.1 Data-IP-Source EUI'!$C$2:$C$1825)*($A$2='90.1 Data-IP-Source EUI'!$B$2:$B$1825),0,1),0))</f>
        <v>230.8872364287252</v>
      </c>
      <c r="I6" s="75" cm="1">
        <f t="array" ref="I6">INDEX('90.1 Data-IP-Source EUI'!$Y$2:$Y$1825,MATCH(1,INDEX(($A6='90.1 Data-IP-Source EUI'!$A$2:$A$1825)*(I$3='90.1 Data-IP-Source EUI'!$C$2:$C$1825)*($A$2='90.1 Data-IP-Source EUI'!$B$2:$B$1825),0,1),0))</f>
        <v>204.28783317755534</v>
      </c>
      <c r="J6" s="75" cm="1">
        <f t="array" ref="J6">INDEX('90.1 Data-IP-Source EUI'!$Y$2:$Y$1825,MATCH(1,INDEX(($A6='90.1 Data-IP-Source EUI'!$A$2:$A$1825)*(J$3='90.1 Data-IP-Source EUI'!$C$2:$C$1825)*($A$2='90.1 Data-IP-Source EUI'!$B$2:$B$1825),0,1),0))</f>
        <v>116.70873545585032</v>
      </c>
      <c r="K6" s="75" cm="1">
        <f t="array" ref="K6">INDEX('90.1 Data-IP-Source EUI'!$Y$2:$Y$1825,MATCH(1,INDEX(($A6='90.1 Data-IP-Source EUI'!$A$2:$A$1825)*(K$3='90.1 Data-IP-Source EUI'!$C$2:$C$1825)*($A$2='90.1 Data-IP-Source EUI'!$B$2:$B$1825),0,1),0))</f>
        <v>203.60630936451463</v>
      </c>
      <c r="L6" s="75" cm="1">
        <f t="array" ref="L6">INDEX('90.1 Data-IP-Source EUI'!$Y$2:$Y$1825,MATCH(1,INDEX(($A6='90.1 Data-IP-Source EUI'!$A$2:$A$1825)*(L$3='90.1 Data-IP-Source EUI'!$C$2:$C$1825)*($A$2='90.1 Data-IP-Source EUI'!$B$2:$B$1825),0,1),0))</f>
        <v>181.9702534957145</v>
      </c>
      <c r="M6" s="75" cm="1">
        <f t="array" ref="M6">INDEX('90.1 Data-IP-Source EUI'!$Y$2:$Y$1825,MATCH(1,INDEX(($A6='90.1 Data-IP-Source EUI'!$A$2:$A$1825)*(M$3='90.1 Data-IP-Source EUI'!$C$2:$C$1825)*($A$2='90.1 Data-IP-Source EUI'!$B$2:$B$1825),0,1),0))</f>
        <v>127.39322767289832</v>
      </c>
      <c r="N6" s="75" cm="1">
        <f t="array" ref="N6">INDEX('90.1 Data-IP-Source EUI'!$Y$2:$Y$1825,MATCH(1,INDEX(($A6='90.1 Data-IP-Source EUI'!$A$2:$A$1825)*(N$3='90.1 Data-IP-Source EUI'!$C$2:$C$1825)*($A$2='90.1 Data-IP-Source EUI'!$B$2:$B$1825),0,1),0))</f>
        <v>212.34525184852833</v>
      </c>
      <c r="O6" s="75" cm="1">
        <f t="array" ref="O6">INDEX('90.1 Data-IP-Source EUI'!$Y$2:$Y$1825,MATCH(1,INDEX(($A6='90.1 Data-IP-Source EUI'!$A$2:$A$1825)*(O$3='90.1 Data-IP-Source EUI'!$C$2:$C$1825)*($A$2='90.1 Data-IP-Source EUI'!$B$2:$B$1825),0,1),0))</f>
        <v>196.44464427512651</v>
      </c>
      <c r="P6" s="75" cm="1">
        <f t="array" ref="P6">INDEX('90.1 Data-IP-Source EUI'!$Y$2:$Y$1825,MATCH(1,INDEX(($A6='90.1 Data-IP-Source EUI'!$A$2:$A$1825)*(P$3='90.1 Data-IP-Source EUI'!$C$2:$C$1825)*($A$2='90.1 Data-IP-Source EUI'!$B$2:$B$1825),0,1),0))</f>
        <v>146.01089845648372</v>
      </c>
      <c r="Q6" s="75" cm="1">
        <f t="array" ref="Q6">INDEX('90.1 Data-IP-Source EUI'!$Y$2:$Y$1825,MATCH(1,INDEX(($A6='90.1 Data-IP-Source EUI'!$A$2:$A$1825)*(Q$3='90.1 Data-IP-Source EUI'!$C$2:$C$1825)*($A$2='90.1 Data-IP-Source EUI'!$B$2:$B$1825),0,1),0))</f>
        <v>268.89953688305798</v>
      </c>
      <c r="R6" s="75" cm="1">
        <f t="array" ref="R6">INDEX('90.1 Data-IP-Source EUI'!$Y$2:$Y$1825,MATCH(1,INDEX(($A6='90.1 Data-IP-Source EUI'!$A$2:$A$1825)*(R$3='90.1 Data-IP-Source EUI'!$C$2:$C$1825)*($A$2='90.1 Data-IP-Source EUI'!$B$2:$B$1825),0,1),0))</f>
        <v>223.16888884809813</v>
      </c>
      <c r="S6" s="75" cm="1">
        <f t="array" ref="S6">INDEX('90.1 Data-IP-Source EUI'!$Y$2:$Y$1825,MATCH(1,INDEX(($A6='90.1 Data-IP-Source EUI'!$A$2:$A$1825)*(S$3='90.1 Data-IP-Source EUI'!$C$2:$C$1825)*($A$2='90.1 Data-IP-Source EUI'!$B$2:$B$1825),0,1),0))</f>
        <v>302.53257348759604</v>
      </c>
      <c r="T6" s="91" cm="1">
        <f t="array" ref="T6">INDEX('90.1 Data-IP-Source EUI'!$Y$2:$Y$1825,MATCH(1,INDEX(($A6='90.1 Data-IP-Source EUI'!$A$2:$A$1825)*(T$3='90.1 Data-IP-Source EUI'!$C$2:$C$1825)*($A$2='90.1 Data-IP-Source EUI'!$B$2:$B$1825),0,1),0))</f>
        <v>383.97424450389974</v>
      </c>
      <c r="U6" s="56"/>
      <c r="V6" s="72">
        <f>SUMPRODUCT(D6:T6,Weights!$B$41:$R$41)</f>
        <v>230.73767728486936</v>
      </c>
      <c r="X6" s="88">
        <f t="shared" ref="X6:X9" si="0">(V6-V5)/V5</f>
        <v>-0.3678672929224695</v>
      </c>
    </row>
    <row r="7" spans="1:24" x14ac:dyDescent="0.25">
      <c r="A7" s="93">
        <v>2013</v>
      </c>
      <c r="B7" s="86" cm="1">
        <f t="array" ref="B7">INDEX('90.1 Data-IP-Source EUI'!$Y$2:$Y$1825,MATCH(1,INDEX(($A7='90.1 Data-IP-Source EUI'!$A$2:$A$1825)*(B$3='90.1 Data-IP-Source EUI'!$C$2:$C$1825)*($A$2='90.1 Data-IP-Source EUI'!$B$2:$B$1825),0,1),0))</f>
        <v>462.67455038055124</v>
      </c>
      <c r="C7" s="75" cm="1">
        <f t="array" ref="C7">INDEX('90.1 Data-IP-Source EUI'!$Y$2:$Y$1825,MATCH(1,INDEX(($A7='90.1 Data-IP-Source EUI'!$A$2:$A$1825)*(C$3='90.1 Data-IP-Source EUI'!$C$2:$C$1825)*($A$2='90.1 Data-IP-Source EUI'!$B$2:$B$1825),0,1),0))</f>
        <v>395.6089306211735</v>
      </c>
      <c r="D7" s="86" cm="1">
        <f t="array" ref="D7">INDEX('90.1 Data-IP-Source EUI'!$Y$2:$Y$1825,MATCH(1,INDEX(($A7='90.1 Data-IP-Source EUI'!$A$2:$A$1825)*(D$3='90.1 Data-IP-Source EUI'!$C$2:$C$1825)*($A$2='90.1 Data-IP-Source EUI'!$B$2:$B$1825),0,1),0))</f>
        <v>279.98343554011564</v>
      </c>
      <c r="E7" s="75" cm="1">
        <f t="array" ref="E7">INDEX('90.1 Data-IP-Source EUI'!$Y$2:$Y$1825,MATCH(1,INDEX(($A7='90.1 Data-IP-Source EUI'!$A$2:$A$1825)*(E$3='90.1 Data-IP-Source EUI'!$C$2:$C$1825)*($A$2='90.1 Data-IP-Source EUI'!$B$2:$B$1825),0,1),0))</f>
        <v>332.96241699022846</v>
      </c>
      <c r="F7" s="75" cm="1">
        <f t="array" ref="F7">INDEX('90.1 Data-IP-Source EUI'!$Y$2:$Y$1825,MATCH(1,INDEX(($A7='90.1 Data-IP-Source EUI'!$A$2:$A$1825)*(F$3='90.1 Data-IP-Source EUI'!$C$2:$C$1825)*($A$2='90.1 Data-IP-Source EUI'!$B$2:$B$1825),0,1),0))</f>
        <v>276.38982497303323</v>
      </c>
      <c r="G7" s="75" cm="1">
        <f t="array" ref="G7">INDEX('90.1 Data-IP-Source EUI'!$Y$2:$Y$1825,MATCH(1,INDEX(($A7='90.1 Data-IP-Source EUI'!$A$2:$A$1825)*(G$3='90.1 Data-IP-Source EUI'!$C$2:$C$1825)*($A$2='90.1 Data-IP-Source EUI'!$B$2:$B$1825),0,1),0))</f>
        <v>209.26639359878081</v>
      </c>
      <c r="H7" s="75" cm="1">
        <f t="array" ref="H7">INDEX('90.1 Data-IP-Source EUI'!$Y$2:$Y$1825,MATCH(1,INDEX(($A7='90.1 Data-IP-Source EUI'!$A$2:$A$1825)*(H$3='90.1 Data-IP-Source EUI'!$C$2:$C$1825)*($A$2='90.1 Data-IP-Source EUI'!$B$2:$B$1825),0,1),0))</f>
        <v>205.87714353293364</v>
      </c>
      <c r="I7" s="75" cm="1">
        <f t="array" ref="I7">INDEX('90.1 Data-IP-Source EUI'!$Y$2:$Y$1825,MATCH(1,INDEX(($A7='90.1 Data-IP-Source EUI'!$A$2:$A$1825)*(I$3='90.1 Data-IP-Source EUI'!$C$2:$C$1825)*($A$2='90.1 Data-IP-Source EUI'!$B$2:$B$1825),0,1),0))</f>
        <v>182.2007368053755</v>
      </c>
      <c r="J7" s="75" cm="1">
        <f t="array" ref="J7">INDEX('90.1 Data-IP-Source EUI'!$Y$2:$Y$1825,MATCH(1,INDEX(($A7='90.1 Data-IP-Source EUI'!$A$2:$A$1825)*(J$3='90.1 Data-IP-Source EUI'!$C$2:$C$1825)*($A$2='90.1 Data-IP-Source EUI'!$B$2:$B$1825),0,1),0))</f>
        <v>94.631454947717543</v>
      </c>
      <c r="K7" s="75" cm="1">
        <f t="array" ref="K7">INDEX('90.1 Data-IP-Source EUI'!$Y$2:$Y$1825,MATCH(1,INDEX(($A7='90.1 Data-IP-Source EUI'!$A$2:$A$1825)*(K$3='90.1 Data-IP-Source EUI'!$C$2:$C$1825)*($A$2='90.1 Data-IP-Source EUI'!$B$2:$B$1825),0,1),0))</f>
        <v>181.90126854033286</v>
      </c>
      <c r="L7" s="75" cm="1">
        <f t="array" ref="L7">INDEX('90.1 Data-IP-Source EUI'!$Y$2:$Y$1825,MATCH(1,INDEX(($A7='90.1 Data-IP-Source EUI'!$A$2:$A$1825)*(L$3='90.1 Data-IP-Source EUI'!$C$2:$C$1825)*($A$2='90.1 Data-IP-Source EUI'!$B$2:$B$1825),0,1),0))</f>
        <v>159.25458006049152</v>
      </c>
      <c r="M7" s="75" cm="1">
        <f t="array" ref="M7">INDEX('90.1 Data-IP-Source EUI'!$Y$2:$Y$1825,MATCH(1,INDEX(($A7='90.1 Data-IP-Source EUI'!$A$2:$A$1825)*(M$3='90.1 Data-IP-Source EUI'!$C$2:$C$1825)*($A$2='90.1 Data-IP-Source EUI'!$B$2:$B$1825),0,1),0))</f>
        <v>106.58670189573975</v>
      </c>
      <c r="N7" s="75" cm="1">
        <f t="array" ref="N7">INDEX('90.1 Data-IP-Source EUI'!$Y$2:$Y$1825,MATCH(1,INDEX(($A7='90.1 Data-IP-Source EUI'!$A$2:$A$1825)*(N$3='90.1 Data-IP-Source EUI'!$C$2:$C$1825)*($A$2='90.1 Data-IP-Source EUI'!$B$2:$B$1825),0,1),0))</f>
        <v>191.87727691058498</v>
      </c>
      <c r="O7" s="75" cm="1">
        <f t="array" ref="O7">INDEX('90.1 Data-IP-Source EUI'!$Y$2:$Y$1825,MATCH(1,INDEX(($A7='90.1 Data-IP-Source EUI'!$A$2:$A$1825)*(O$3='90.1 Data-IP-Source EUI'!$C$2:$C$1825)*($A$2='90.1 Data-IP-Source EUI'!$B$2:$B$1825),0,1),0))</f>
        <v>174.77029137690727</v>
      </c>
      <c r="P7" s="75" cm="1">
        <f t="array" ref="P7">INDEX('90.1 Data-IP-Source EUI'!$Y$2:$Y$1825,MATCH(1,INDEX(($A7='90.1 Data-IP-Source EUI'!$A$2:$A$1825)*(P$3='90.1 Data-IP-Source EUI'!$C$2:$C$1825)*($A$2='90.1 Data-IP-Source EUI'!$B$2:$B$1825),0,1),0))</f>
        <v>109.94123639607682</v>
      </c>
      <c r="Q7" s="75" cm="1">
        <f t="array" ref="Q7">INDEX('90.1 Data-IP-Source EUI'!$Y$2:$Y$1825,MATCH(1,INDEX(($A7='90.1 Data-IP-Source EUI'!$A$2:$A$1825)*(Q$3='90.1 Data-IP-Source EUI'!$C$2:$C$1825)*($A$2='90.1 Data-IP-Source EUI'!$B$2:$B$1825),0,1),0))</f>
        <v>246.65606714704109</v>
      </c>
      <c r="R7" s="75" cm="1">
        <f t="array" ref="R7">INDEX('90.1 Data-IP-Source EUI'!$Y$2:$Y$1825,MATCH(1,INDEX(($A7='90.1 Data-IP-Source EUI'!$A$2:$A$1825)*(R$3='90.1 Data-IP-Source EUI'!$C$2:$C$1825)*($A$2='90.1 Data-IP-Source EUI'!$B$2:$B$1825),0,1),0))</f>
        <v>201.30676835887544</v>
      </c>
      <c r="S7" s="75" cm="1">
        <f t="array" ref="S7">INDEX('90.1 Data-IP-Source EUI'!$Y$2:$Y$1825,MATCH(1,INDEX(($A7='90.1 Data-IP-Source EUI'!$A$2:$A$1825)*(S$3='90.1 Data-IP-Source EUI'!$C$2:$C$1825)*($A$2='90.1 Data-IP-Source EUI'!$B$2:$B$1825),0,1),0))</f>
        <v>279.39759142258873</v>
      </c>
      <c r="T7" s="91" cm="1">
        <f t="array" ref="T7">INDEX('90.1 Data-IP-Source EUI'!$Y$2:$Y$1825,MATCH(1,INDEX(($A7='90.1 Data-IP-Source EUI'!$A$2:$A$1825)*(T$3='90.1 Data-IP-Source EUI'!$C$2:$C$1825)*($A$2='90.1 Data-IP-Source EUI'!$B$2:$B$1825),0,1),0))</f>
        <v>345.85474130831585</v>
      </c>
      <c r="U7" s="56"/>
      <c r="V7" s="72">
        <f>SUMPRODUCT(D7:T7,Weights!$B$41:$R$41)</f>
        <v>205.46758008326276</v>
      </c>
      <c r="X7" s="88">
        <f t="shared" si="0"/>
        <v>-0.10951872922950538</v>
      </c>
    </row>
    <row r="8" spans="1:24" x14ac:dyDescent="0.25">
      <c r="A8" s="93">
        <v>2016</v>
      </c>
      <c r="B8" s="86" cm="1">
        <f t="array" ref="B8">INDEX('90.1 Data-IP-Source EUI'!$Y$2:$Y$1825,MATCH(1,INDEX(($A8='90.1 Data-IP-Source EUI'!$A$2:$A$1825)*(B$3='90.1 Data-IP-Source EUI'!$C$2:$C$1825)*($A$2='90.1 Data-IP-Source EUI'!$B$2:$B$1825),0,1),0))</f>
        <v>456.6786853859374</v>
      </c>
      <c r="C8" s="75" cm="1">
        <f t="array" ref="C8">INDEX('90.1 Data-IP-Source EUI'!$Y$2:$Y$1825,MATCH(1,INDEX(($A8='90.1 Data-IP-Source EUI'!$A$2:$A$1825)*(C$3='90.1 Data-IP-Source EUI'!$C$2:$C$1825)*($A$2='90.1 Data-IP-Source EUI'!$B$2:$B$1825),0,1),0))</f>
        <v>389.94227778571172</v>
      </c>
      <c r="D8" s="86" cm="1">
        <f t="array" ref="D8">INDEX('90.1 Data-IP-Source EUI'!$Y$2:$Y$1825,MATCH(1,INDEX(($A8='90.1 Data-IP-Source EUI'!$A$2:$A$1825)*(D$3='90.1 Data-IP-Source EUI'!$C$2:$C$1825)*($A$2='90.1 Data-IP-Source EUI'!$B$2:$B$1825),0,1),0))</f>
        <v>276.40992182631032</v>
      </c>
      <c r="E8" s="75" cm="1">
        <f t="array" ref="E8">INDEX('90.1 Data-IP-Source EUI'!$Y$2:$Y$1825,MATCH(1,INDEX(($A8='90.1 Data-IP-Source EUI'!$A$2:$A$1825)*(E$3='90.1 Data-IP-Source EUI'!$C$2:$C$1825)*($A$2='90.1 Data-IP-Source EUI'!$B$2:$B$1825),0,1),0))</f>
        <v>330.08544374213113</v>
      </c>
      <c r="F8" s="75" cm="1">
        <f t="array" ref="F8">INDEX('90.1 Data-IP-Source EUI'!$Y$2:$Y$1825,MATCH(1,INDEX(($A8='90.1 Data-IP-Source EUI'!$A$2:$A$1825)*(F$3='90.1 Data-IP-Source EUI'!$C$2:$C$1825)*($A$2='90.1 Data-IP-Source EUI'!$B$2:$B$1825),0,1),0))</f>
        <v>271.97564917154006</v>
      </c>
      <c r="G8" s="75" cm="1">
        <f t="array" ref="G8">INDEX('90.1 Data-IP-Source EUI'!$Y$2:$Y$1825,MATCH(1,INDEX(($A8='90.1 Data-IP-Source EUI'!$A$2:$A$1825)*(G$3='90.1 Data-IP-Source EUI'!$C$2:$C$1825)*($A$2='90.1 Data-IP-Source EUI'!$B$2:$B$1825),0,1),0))</f>
        <v>207.19031595791114</v>
      </c>
      <c r="H8" s="75" cm="1">
        <f t="array" ref="H8">INDEX('90.1 Data-IP-Source EUI'!$Y$2:$Y$1825,MATCH(1,INDEX(($A8='90.1 Data-IP-Source EUI'!$A$2:$A$1825)*(H$3='90.1 Data-IP-Source EUI'!$C$2:$C$1825)*($A$2='90.1 Data-IP-Source EUI'!$B$2:$B$1825),0,1),0))</f>
        <v>204.10292524508444</v>
      </c>
      <c r="I8" s="75" cm="1">
        <f t="array" ref="I8">INDEX('90.1 Data-IP-Source EUI'!$Y$2:$Y$1825,MATCH(1,INDEX(($A8='90.1 Data-IP-Source EUI'!$A$2:$A$1825)*(I$3='90.1 Data-IP-Source EUI'!$C$2:$C$1825)*($A$2='90.1 Data-IP-Source EUI'!$B$2:$B$1825),0,1),0))</f>
        <v>181.00383878540333</v>
      </c>
      <c r="J8" s="75" cm="1">
        <f t="array" ref="J8">INDEX('90.1 Data-IP-Source EUI'!$Y$2:$Y$1825,MATCH(1,INDEX(($A8='90.1 Data-IP-Source EUI'!$A$2:$A$1825)*(J$3='90.1 Data-IP-Source EUI'!$C$2:$C$1825)*($A$2='90.1 Data-IP-Source EUI'!$B$2:$B$1825),0,1),0))</f>
        <v>91.8219265738404</v>
      </c>
      <c r="K8" s="75" cm="1">
        <f t="array" ref="K8">INDEX('90.1 Data-IP-Source EUI'!$Y$2:$Y$1825,MATCH(1,INDEX(($A8='90.1 Data-IP-Source EUI'!$A$2:$A$1825)*(K$3='90.1 Data-IP-Source EUI'!$C$2:$C$1825)*($A$2='90.1 Data-IP-Source EUI'!$B$2:$B$1825),0,1),0))</f>
        <v>180.79341615261632</v>
      </c>
      <c r="L8" s="75" cm="1">
        <f t="array" ref="L8">INDEX('90.1 Data-IP-Source EUI'!$Y$2:$Y$1825,MATCH(1,INDEX(($A8='90.1 Data-IP-Source EUI'!$A$2:$A$1825)*(L$3='90.1 Data-IP-Source EUI'!$C$2:$C$1825)*($A$2='90.1 Data-IP-Source EUI'!$B$2:$B$1825),0,1),0))</f>
        <v>158.2151234695915</v>
      </c>
      <c r="M8" s="75" cm="1">
        <f t="array" ref="M8">INDEX('90.1 Data-IP-Source EUI'!$Y$2:$Y$1825,MATCH(1,INDEX(($A8='90.1 Data-IP-Source EUI'!$A$2:$A$1825)*(M$3='90.1 Data-IP-Source EUI'!$C$2:$C$1825)*($A$2='90.1 Data-IP-Source EUI'!$B$2:$B$1825),0,1),0))</f>
        <v>106.66230541020681</v>
      </c>
      <c r="N8" s="75" cm="1">
        <f t="array" ref="N8">INDEX('90.1 Data-IP-Source EUI'!$Y$2:$Y$1825,MATCH(1,INDEX(($A8='90.1 Data-IP-Source EUI'!$A$2:$A$1825)*(N$3='90.1 Data-IP-Source EUI'!$C$2:$C$1825)*($A$2='90.1 Data-IP-Source EUI'!$B$2:$B$1825),0,1),0))</f>
        <v>190.83584784437193</v>
      </c>
      <c r="O8" s="75" cm="1">
        <f t="array" ref="O8">INDEX('90.1 Data-IP-Source EUI'!$Y$2:$Y$1825,MATCH(1,INDEX(($A8='90.1 Data-IP-Source EUI'!$A$2:$A$1825)*(O$3='90.1 Data-IP-Source EUI'!$C$2:$C$1825)*($A$2='90.1 Data-IP-Source EUI'!$B$2:$B$1825),0,1),0))</f>
        <v>174.51243458888405</v>
      </c>
      <c r="P8" s="75" cm="1">
        <f t="array" ref="P8">INDEX('90.1 Data-IP-Source EUI'!$Y$2:$Y$1825,MATCH(1,INDEX(($A8='90.1 Data-IP-Source EUI'!$A$2:$A$1825)*(P$3='90.1 Data-IP-Source EUI'!$C$2:$C$1825)*($A$2='90.1 Data-IP-Source EUI'!$B$2:$B$1825),0,1),0))</f>
        <v>110.4788573682423</v>
      </c>
      <c r="Q8" s="75" cm="1">
        <f t="array" ref="Q8">INDEX('90.1 Data-IP-Source EUI'!$Y$2:$Y$1825,MATCH(1,INDEX(($A8='90.1 Data-IP-Source EUI'!$A$2:$A$1825)*(Q$3='90.1 Data-IP-Source EUI'!$C$2:$C$1825)*($A$2='90.1 Data-IP-Source EUI'!$B$2:$B$1825),0,1),0))</f>
        <v>245.85374171054715</v>
      </c>
      <c r="R8" s="75" cm="1">
        <f t="array" ref="R8">INDEX('90.1 Data-IP-Source EUI'!$Y$2:$Y$1825,MATCH(1,INDEX(($A8='90.1 Data-IP-Source EUI'!$A$2:$A$1825)*(R$3='90.1 Data-IP-Source EUI'!$C$2:$C$1825)*($A$2='90.1 Data-IP-Source EUI'!$B$2:$B$1825),0,1),0))</f>
        <v>200.77393300803723</v>
      </c>
      <c r="S8" s="75" cm="1">
        <f t="array" ref="S8">INDEX('90.1 Data-IP-Source EUI'!$Y$2:$Y$1825,MATCH(1,INDEX(($A8='90.1 Data-IP-Source EUI'!$A$2:$A$1825)*(S$3='90.1 Data-IP-Source EUI'!$C$2:$C$1825)*($A$2='90.1 Data-IP-Source EUI'!$B$2:$B$1825),0,1),0))</f>
        <v>278.59164145503928</v>
      </c>
      <c r="T8" s="91" cm="1">
        <f t="array" ref="T8">INDEX('90.1 Data-IP-Source EUI'!$Y$2:$Y$1825,MATCH(1,INDEX(($A8='90.1 Data-IP-Source EUI'!$A$2:$A$1825)*(T$3='90.1 Data-IP-Source EUI'!$C$2:$C$1825)*($A$2='90.1 Data-IP-Source EUI'!$B$2:$B$1825),0,1),0))</f>
        <v>343.62426622429393</v>
      </c>
      <c r="U8" s="56"/>
      <c r="V8" s="72">
        <f>SUMPRODUCT(D8:T8,Weights!$B$41:$R$41)</f>
        <v>203.64438571371588</v>
      </c>
      <c r="X8" s="88">
        <f t="shared" si="0"/>
        <v>-8.8733919424566141E-3</v>
      </c>
    </row>
    <row r="9" spans="1:24" ht="15.75" thickBot="1" x14ac:dyDescent="0.3">
      <c r="A9" s="81">
        <v>2019</v>
      </c>
      <c r="B9" s="74" cm="1">
        <f t="array" ref="B9">INDEX('90.1 Data-IP-Source EUI'!$Y$2:$Y$1825,MATCH(1,INDEX(($A9='90.1 Data-IP-Source EUI'!$A$2:$A$1825)*(B$3='90.1 Data-IP-Source EUI'!$C$2:$C$1825)*($A$2='90.1 Data-IP-Source EUI'!$B$2:$B$1825),0,1),0))</f>
        <v>444.16320376842685</v>
      </c>
      <c r="C9" s="90" cm="1">
        <f t="array" ref="C9">INDEX('90.1 Data-IP-Source EUI'!$Y$2:$Y$1825,MATCH(1,INDEX(($A9='90.1 Data-IP-Source EUI'!$A$2:$A$1825)*(C$3='90.1 Data-IP-Source EUI'!$C$2:$C$1825)*($A$2='90.1 Data-IP-Source EUI'!$B$2:$B$1825),0,1),0))</f>
        <v>380.36385497651207</v>
      </c>
      <c r="D9" s="74" cm="1">
        <f t="array" ref="D9">INDEX('90.1 Data-IP-Source EUI'!$Y$2:$Y$1825,MATCH(1,INDEX(($A9='90.1 Data-IP-Source EUI'!$A$2:$A$1825)*(D$3='90.1 Data-IP-Source EUI'!$C$2:$C$1825)*($A$2='90.1 Data-IP-Source EUI'!$B$2:$B$1825),0,1),0))</f>
        <v>267.75165272125838</v>
      </c>
      <c r="E9" s="90" cm="1">
        <f t="array" ref="E9">INDEX('90.1 Data-IP-Source EUI'!$Y$2:$Y$1825,MATCH(1,INDEX(($A9='90.1 Data-IP-Source EUI'!$A$2:$A$1825)*(E$3='90.1 Data-IP-Source EUI'!$C$2:$C$1825)*($A$2='90.1 Data-IP-Source EUI'!$B$2:$B$1825),0,1),0))</f>
        <v>319.96334988801533</v>
      </c>
      <c r="F9" s="90" cm="1">
        <f t="array" ref="F9">INDEX('90.1 Data-IP-Source EUI'!$Y$2:$Y$1825,MATCH(1,INDEX(($A9='90.1 Data-IP-Source EUI'!$A$2:$A$1825)*(F$3='90.1 Data-IP-Source EUI'!$C$2:$C$1825)*($A$2='90.1 Data-IP-Source EUI'!$B$2:$B$1825),0,1),0))</f>
        <v>264.49768862159999</v>
      </c>
      <c r="G9" s="90" cm="1">
        <f t="array" ref="G9">INDEX('90.1 Data-IP-Source EUI'!$Y$2:$Y$1825,MATCH(1,INDEX(($A9='90.1 Data-IP-Source EUI'!$A$2:$A$1825)*(G$3='90.1 Data-IP-Source EUI'!$C$2:$C$1825)*($A$2='90.1 Data-IP-Source EUI'!$B$2:$B$1825),0,1),0))</f>
        <v>202.1892641500591</v>
      </c>
      <c r="H9" s="90" cm="1">
        <f t="array" ref="H9">INDEX('90.1 Data-IP-Source EUI'!$Y$2:$Y$1825,MATCH(1,INDEX(($A9='90.1 Data-IP-Source EUI'!$A$2:$A$1825)*(H$3='90.1 Data-IP-Source EUI'!$C$2:$C$1825)*($A$2='90.1 Data-IP-Source EUI'!$B$2:$B$1825),0,1),0))</f>
        <v>198.31800313438822</v>
      </c>
      <c r="I9" s="90" cm="1">
        <f t="array" ref="I9">INDEX('90.1 Data-IP-Source EUI'!$Y$2:$Y$1825,MATCH(1,INDEX(($A9='90.1 Data-IP-Source EUI'!$A$2:$A$1825)*(I$3='90.1 Data-IP-Source EUI'!$C$2:$C$1825)*($A$2='90.1 Data-IP-Source EUI'!$B$2:$B$1825),0,1),0))</f>
        <v>176.77039684853511</v>
      </c>
      <c r="J9" s="90" cm="1">
        <f t="array" ref="J9">INDEX('90.1 Data-IP-Source EUI'!$Y$2:$Y$1825,MATCH(1,INDEX(($A9='90.1 Data-IP-Source EUI'!$A$2:$A$1825)*(J$3='90.1 Data-IP-Source EUI'!$C$2:$C$1825)*($A$2='90.1 Data-IP-Source EUI'!$B$2:$B$1825),0,1),0))</f>
        <v>87.765266660227638</v>
      </c>
      <c r="K9" s="90" cm="1">
        <f t="array" ref="K9">INDEX('90.1 Data-IP-Source EUI'!$Y$2:$Y$1825,MATCH(1,INDEX(($A9='90.1 Data-IP-Source EUI'!$A$2:$A$1825)*(K$3='90.1 Data-IP-Source EUI'!$C$2:$C$1825)*($A$2='90.1 Data-IP-Source EUI'!$B$2:$B$1825),0,1),0))</f>
        <v>177.09075784772361</v>
      </c>
      <c r="L9" s="90" cm="1">
        <f t="array" ref="L9">INDEX('90.1 Data-IP-Source EUI'!$Y$2:$Y$1825,MATCH(1,INDEX(($A9='90.1 Data-IP-Source EUI'!$A$2:$A$1825)*(L$3='90.1 Data-IP-Source EUI'!$C$2:$C$1825)*($A$2='90.1 Data-IP-Source EUI'!$B$2:$B$1825),0,1),0))</f>
        <v>155.89265006974483</v>
      </c>
      <c r="M9" s="90" cm="1">
        <f t="array" ref="M9">INDEX('90.1 Data-IP-Source EUI'!$Y$2:$Y$1825,MATCH(1,INDEX(($A9='90.1 Data-IP-Source EUI'!$A$2:$A$1825)*(M$3='90.1 Data-IP-Source EUI'!$C$2:$C$1825)*($A$2='90.1 Data-IP-Source EUI'!$B$2:$B$1825),0,1),0))</f>
        <v>105.22553544262061</v>
      </c>
      <c r="N9" s="90" cm="1">
        <f t="array" ref="N9">INDEX('90.1 Data-IP-Source EUI'!$Y$2:$Y$1825,MATCH(1,INDEX(($A9='90.1 Data-IP-Source EUI'!$A$2:$A$1825)*(N$3='90.1 Data-IP-Source EUI'!$C$2:$C$1825)*($A$2='90.1 Data-IP-Source EUI'!$B$2:$B$1825),0,1),0))</f>
        <v>188.03254525720351</v>
      </c>
      <c r="O9" s="90" cm="1">
        <f t="array" ref="O9">INDEX('90.1 Data-IP-Source EUI'!$Y$2:$Y$1825,MATCH(1,INDEX(($A9='90.1 Data-IP-Source EUI'!$A$2:$A$1825)*(O$3='90.1 Data-IP-Source EUI'!$C$2:$C$1825)*($A$2='90.1 Data-IP-Source EUI'!$B$2:$B$1825),0,1),0))</f>
        <v>171.85210286953901</v>
      </c>
      <c r="P9" s="90" cm="1">
        <f t="array" ref="P9">INDEX('90.1 Data-IP-Source EUI'!$Y$2:$Y$1825,MATCH(1,INDEX(($A9='90.1 Data-IP-Source EUI'!$A$2:$A$1825)*(P$3='90.1 Data-IP-Source EUI'!$C$2:$C$1825)*($A$2='90.1 Data-IP-Source EUI'!$B$2:$B$1825),0,1),0))</f>
        <v>109.55426774799761</v>
      </c>
      <c r="Q9" s="90" cm="1">
        <f t="array" ref="Q9">INDEX('90.1 Data-IP-Source EUI'!$Y$2:$Y$1825,MATCH(1,INDEX(($A9='90.1 Data-IP-Source EUI'!$A$2:$A$1825)*(Q$3='90.1 Data-IP-Source EUI'!$C$2:$C$1825)*($A$2='90.1 Data-IP-Source EUI'!$B$2:$B$1825),0,1),0))</f>
        <v>242.65257104184462</v>
      </c>
      <c r="R9" s="90" cm="1">
        <f t="array" ref="R9">INDEX('90.1 Data-IP-Source EUI'!$Y$2:$Y$1825,MATCH(1,INDEX(($A9='90.1 Data-IP-Source EUI'!$A$2:$A$1825)*(R$3='90.1 Data-IP-Source EUI'!$C$2:$C$1825)*($A$2='90.1 Data-IP-Source EUI'!$B$2:$B$1825),0,1),0))</f>
        <v>199.83798744258397</v>
      </c>
      <c r="S9" s="90" cm="1">
        <f t="array" ref="S9">INDEX('90.1 Data-IP-Source EUI'!$Y$2:$Y$1825,MATCH(1,INDEX(($A9='90.1 Data-IP-Source EUI'!$A$2:$A$1825)*(S$3='90.1 Data-IP-Source EUI'!$C$2:$C$1825)*($A$2='90.1 Data-IP-Source EUI'!$B$2:$B$1825),0,1),0))</f>
        <v>275.28216208076162</v>
      </c>
      <c r="T9" s="79" cm="1">
        <f t="array" ref="T9">INDEX('90.1 Data-IP-Source EUI'!$Y$2:$Y$1825,MATCH(1,INDEX(($A9='90.1 Data-IP-Source EUI'!$A$2:$A$1825)*(T$3='90.1 Data-IP-Source EUI'!$C$2:$C$1825)*($A$2='90.1 Data-IP-Source EUI'!$B$2:$B$1825),0,1),0))</f>
        <v>340.20011626554941</v>
      </c>
      <c r="U9" s="56"/>
      <c r="V9" s="76">
        <f>SUMPRODUCT(D9:T9,Weights!$B$41:$R$41)</f>
        <v>199.03572316002263</v>
      </c>
      <c r="X9" s="92">
        <f t="shared" si="0"/>
        <v>-2.2630933514524318E-2</v>
      </c>
    </row>
    <row r="11" spans="1:24" ht="15.75" thickBot="1" x14ac:dyDescent="0.3">
      <c r="A11" s="6" t="s">
        <v>155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-5.7854084962428602E-2</v>
      </c>
      <c r="C13" s="73">
        <f t="shared" si="3"/>
        <v>-6.794207475273728E-2</v>
      </c>
      <c r="D13" s="80">
        <f t="shared" ref="D13:S17" si="4">(D5-D$4)/D$4</f>
        <v>-4.7443909504107783E-2</v>
      </c>
      <c r="E13" s="73">
        <f t="shared" si="4"/>
        <v>-9.1234024378721829E-2</v>
      </c>
      <c r="F13" s="73">
        <f t="shared" si="4"/>
        <v>-9.8182509510164481E-2</v>
      </c>
      <c r="G13" s="73">
        <f t="shared" si="4"/>
        <v>-0.14198559008441489</v>
      </c>
      <c r="H13" s="73">
        <f t="shared" si="4"/>
        <v>-0.16172248661663335</v>
      </c>
      <c r="I13" s="73">
        <f t="shared" si="4"/>
        <v>-0.11496578791295999</v>
      </c>
      <c r="J13" s="73">
        <f t="shared" si="4"/>
        <v>-0.12369120275184557</v>
      </c>
      <c r="K13" s="73">
        <f t="shared" si="4"/>
        <v>-0.20748810095901346</v>
      </c>
      <c r="L13" s="73">
        <f t="shared" si="4"/>
        <v>-0.14024907810048859</v>
      </c>
      <c r="M13" s="73">
        <f t="shared" si="4"/>
        <v>-0.22143382820280166</v>
      </c>
      <c r="N13" s="73">
        <f t="shared" si="4"/>
        <v>-0.24742619345803279</v>
      </c>
      <c r="O13" s="73">
        <f t="shared" si="4"/>
        <v>-0.24657293931171761</v>
      </c>
      <c r="P13" s="73">
        <f t="shared" si="4"/>
        <v>-0.26959049592476569</v>
      </c>
      <c r="Q13" s="73">
        <f t="shared" si="4"/>
        <v>-0.20896108525503204</v>
      </c>
      <c r="R13" s="73">
        <f t="shared" si="4"/>
        <v>-0.25215525129224559</v>
      </c>
      <c r="S13" s="73">
        <f t="shared" si="4"/>
        <v>-0.20076935668307175</v>
      </c>
      <c r="T13" s="89">
        <f t="shared" si="2"/>
        <v>-0.18125342584526716</v>
      </c>
      <c r="V13" s="82">
        <f t="shared" ref="V13:V17" si="5">(V5-V$4)/V$4</f>
        <v>-0.17041960877554471</v>
      </c>
      <c r="X13" s="71"/>
    </row>
    <row r="14" spans="1:24" x14ac:dyDescent="0.25">
      <c r="A14" s="93">
        <v>2010</v>
      </c>
      <c r="B14" s="80">
        <f t="shared" ref="B14:C14" si="6">(B6-B$4)/B$4</f>
        <v>-0.29888034008921371</v>
      </c>
      <c r="C14" s="73">
        <f t="shared" si="6"/>
        <v>-0.3525858108994111</v>
      </c>
      <c r="D14" s="80">
        <f t="shared" si="4"/>
        <v>-0.37506651985263512</v>
      </c>
      <c r="E14" s="73">
        <f t="shared" si="2"/>
        <v>-0.3886279423531796</v>
      </c>
      <c r="F14" s="73">
        <f t="shared" si="2"/>
        <v>-0.40589382205262065</v>
      </c>
      <c r="G14" s="73">
        <f t="shared" si="2"/>
        <v>-0.50069934398638538</v>
      </c>
      <c r="H14" s="73">
        <f t="shared" si="2"/>
        <v>-0.47324428487874054</v>
      </c>
      <c r="I14" s="73">
        <f t="shared" si="2"/>
        <v>-0.46765393722093762</v>
      </c>
      <c r="J14" s="73">
        <f t="shared" si="2"/>
        <v>-0.53979680165340282</v>
      </c>
      <c r="K14" s="73">
        <f t="shared" si="2"/>
        <v>-0.52276118730561849</v>
      </c>
      <c r="L14" s="73">
        <f t="shared" si="2"/>
        <v>-0.4866535485112562</v>
      </c>
      <c r="M14" s="73">
        <f t="shared" si="2"/>
        <v>-0.55114891097015284</v>
      </c>
      <c r="N14" s="73">
        <f t="shared" si="2"/>
        <v>-0.50887871702690457</v>
      </c>
      <c r="O14" s="73">
        <f t="shared" si="2"/>
        <v>-0.52953763321380942</v>
      </c>
      <c r="P14" s="73">
        <f t="shared" si="2"/>
        <v>-0.48643025450312161</v>
      </c>
      <c r="Q14" s="73">
        <f t="shared" si="2"/>
        <v>-0.44954577311657784</v>
      </c>
      <c r="R14" s="73">
        <f t="shared" si="2"/>
        <v>-0.48725307345523489</v>
      </c>
      <c r="S14" s="73">
        <f t="shared" si="2"/>
        <v>-0.42008551401546668</v>
      </c>
      <c r="T14" s="89">
        <f t="shared" si="2"/>
        <v>-0.34658229442929828</v>
      </c>
      <c r="V14" s="82">
        <f t="shared" si="5"/>
        <v>-0.47559510155684825</v>
      </c>
    </row>
    <row r="15" spans="1:24" x14ac:dyDescent="0.25">
      <c r="A15" s="93">
        <v>2013</v>
      </c>
      <c r="B15" s="80">
        <f t="shared" ref="B15:C15" si="7">(B7-B$4)/B$4</f>
        <v>-0.36528904589408151</v>
      </c>
      <c r="C15" s="73">
        <f t="shared" si="7"/>
        <v>-0.40070845481226047</v>
      </c>
      <c r="D15" s="80">
        <f t="shared" si="4"/>
        <v>-0.47904614424998199</v>
      </c>
      <c r="E15" s="73">
        <f t="shared" si="2"/>
        <v>-0.43876920726977636</v>
      </c>
      <c r="F15" s="73">
        <f t="shared" si="2"/>
        <v>-0.46826702666919834</v>
      </c>
      <c r="G15" s="73">
        <f t="shared" si="2"/>
        <v>-0.55453320912155646</v>
      </c>
      <c r="H15" s="73">
        <f t="shared" si="2"/>
        <v>-0.53030334787566236</v>
      </c>
      <c r="I15" s="73">
        <f t="shared" si="2"/>
        <v>-0.52520987978033751</v>
      </c>
      <c r="J15" s="73">
        <f t="shared" si="2"/>
        <v>-0.62685142580774567</v>
      </c>
      <c r="K15" s="73">
        <f t="shared" si="2"/>
        <v>-0.57363627042433885</v>
      </c>
      <c r="L15" s="73">
        <f t="shared" si="2"/>
        <v>-0.55073550766192292</v>
      </c>
      <c r="M15" s="73">
        <f t="shared" si="2"/>
        <v>-0.6244576097495308</v>
      </c>
      <c r="N15" s="73">
        <f t="shared" si="2"/>
        <v>-0.55621793475782166</v>
      </c>
      <c r="O15" s="73">
        <f t="shared" si="2"/>
        <v>-0.5814452197030302</v>
      </c>
      <c r="P15" s="73">
        <f t="shared" si="2"/>
        <v>-0.61329946331113716</v>
      </c>
      <c r="Q15" s="73">
        <f t="shared" si="2"/>
        <v>-0.49507955156287092</v>
      </c>
      <c r="R15" s="73">
        <f t="shared" si="2"/>
        <v>-0.53748290229231033</v>
      </c>
      <c r="S15" s="73">
        <f t="shared" si="2"/>
        <v>-0.46443218081510035</v>
      </c>
      <c r="T15" s="89">
        <f t="shared" si="2"/>
        <v>-0.41145112006559814</v>
      </c>
      <c r="V15" s="82">
        <f t="shared" si="5"/>
        <v>-0.53302725963607012</v>
      </c>
    </row>
    <row r="16" spans="1:24" x14ac:dyDescent="0.25">
      <c r="A16" s="93">
        <v>2016</v>
      </c>
      <c r="B16" s="80">
        <f t="shared" ref="B16:C16" si="8">(B8-B$4)/B$4</f>
        <v>-0.37351435499805419</v>
      </c>
      <c r="C16" s="73">
        <f t="shared" si="8"/>
        <v>-0.40929263194009757</v>
      </c>
      <c r="D16" s="80">
        <f t="shared" si="4"/>
        <v>-0.48569523670143777</v>
      </c>
      <c r="E16" s="73">
        <f t="shared" si="2"/>
        <v>-0.44361854129158185</v>
      </c>
      <c r="F16" s="73">
        <f t="shared" si="2"/>
        <v>-0.47675924530988761</v>
      </c>
      <c r="G16" s="73">
        <f t="shared" si="2"/>
        <v>-0.558952569671468</v>
      </c>
      <c r="H16" s="73">
        <f t="shared" si="2"/>
        <v>-0.53435112304700982</v>
      </c>
      <c r="I16" s="73">
        <f t="shared" si="2"/>
        <v>-0.52832883179314027</v>
      </c>
      <c r="J16" s="73">
        <f t="shared" si="2"/>
        <v>-0.63792989340019846</v>
      </c>
      <c r="K16" s="73">
        <f t="shared" si="2"/>
        <v>-0.57623299819669849</v>
      </c>
      <c r="L16" s="73">
        <f t="shared" si="2"/>
        <v>-0.55366786249555333</v>
      </c>
      <c r="M16" s="73">
        <f t="shared" si="2"/>
        <v>-0.62419123201169557</v>
      </c>
      <c r="N16" s="73">
        <f t="shared" si="2"/>
        <v>-0.55862659694674066</v>
      </c>
      <c r="O16" s="73">
        <f t="shared" si="2"/>
        <v>-0.58206275710260114</v>
      </c>
      <c r="P16" s="73">
        <f t="shared" si="2"/>
        <v>-0.61140846840070517</v>
      </c>
      <c r="Q16" s="73">
        <f t="shared" si="2"/>
        <v>-0.49672196208158531</v>
      </c>
      <c r="R16" s="73">
        <f t="shared" si="2"/>
        <v>-0.5387071306778477</v>
      </c>
      <c r="S16" s="73">
        <f t="shared" si="2"/>
        <v>-0.46597707912397568</v>
      </c>
      <c r="T16" s="89">
        <f t="shared" si="2"/>
        <v>-0.41524677024942036</v>
      </c>
      <c r="V16" s="82">
        <f t="shared" si="5"/>
        <v>-0.53717089178776223</v>
      </c>
    </row>
    <row r="17" spans="1:32" ht="15.75" thickBot="1" x14ac:dyDescent="0.3">
      <c r="A17" s="81">
        <v>2019</v>
      </c>
      <c r="B17" s="87">
        <f t="shared" ref="B17:C17" si="9">(B9-B$4)/B$4</f>
        <v>-0.39068347154447214</v>
      </c>
      <c r="C17" s="96">
        <f t="shared" si="9"/>
        <v>-0.42380258700297635</v>
      </c>
      <c r="D17" s="87">
        <f t="shared" si="4"/>
        <v>-0.50180532787771304</v>
      </c>
      <c r="E17" s="96">
        <f t="shared" si="2"/>
        <v>-0.46068001870752051</v>
      </c>
      <c r="F17" s="96">
        <f t="shared" si="2"/>
        <v>-0.49114573076772972</v>
      </c>
      <c r="G17" s="96">
        <f t="shared" si="2"/>
        <v>-0.56959834256193975</v>
      </c>
      <c r="H17" s="96">
        <f t="shared" si="2"/>
        <v>-0.54754908422699589</v>
      </c>
      <c r="I17" s="96">
        <f t="shared" si="2"/>
        <v>-0.53936060060698254</v>
      </c>
      <c r="J17" s="96">
        <f t="shared" si="2"/>
        <v>-0.65392602136403233</v>
      </c>
      <c r="K17" s="96">
        <f t="shared" si="2"/>
        <v>-0.5849117678220368</v>
      </c>
      <c r="L17" s="96">
        <f t="shared" si="2"/>
        <v>-0.56021966673599943</v>
      </c>
      <c r="M17" s="96">
        <f t="shared" si="2"/>
        <v>-0.62925347728498682</v>
      </c>
      <c r="N17" s="96">
        <f t="shared" si="2"/>
        <v>-0.56511019642064853</v>
      </c>
      <c r="O17" s="96">
        <f t="shared" si="2"/>
        <v>-0.58843394610466193</v>
      </c>
      <c r="P17" s="96">
        <f t="shared" si="2"/>
        <v>-0.61466056301129779</v>
      </c>
      <c r="Q17" s="96">
        <f t="shared" si="2"/>
        <v>-0.5032749593309962</v>
      </c>
      <c r="R17" s="96">
        <f t="shared" si="2"/>
        <v>-0.54085753441277884</v>
      </c>
      <c r="S17" s="96">
        <f t="shared" si="2"/>
        <v>-0.47232090851096015</v>
      </c>
      <c r="T17" s="97">
        <f t="shared" si="2"/>
        <v>-0.42107372411832794</v>
      </c>
      <c r="V17" s="98">
        <f t="shared" si="5"/>
        <v>-0.54764514656429997</v>
      </c>
    </row>
    <row r="19" spans="1:32" ht="15.75" thickBot="1" x14ac:dyDescent="0.3">
      <c r="A19" s="6" t="s">
        <v>171</v>
      </c>
      <c r="B19" s="6"/>
      <c r="C19" s="6"/>
    </row>
    <row r="20" spans="1:32" ht="91.5" thickBot="1" x14ac:dyDescent="0.3">
      <c r="A20" s="58" t="s">
        <v>65</v>
      </c>
      <c r="B20" s="67" t="s">
        <v>158</v>
      </c>
      <c r="C20" s="68" t="s">
        <v>159</v>
      </c>
      <c r="D20" s="67" t="s">
        <v>129</v>
      </c>
      <c r="E20" s="68" t="s">
        <v>130</v>
      </c>
      <c r="F20" s="68" t="s">
        <v>131</v>
      </c>
      <c r="G20" s="68" t="s">
        <v>132</v>
      </c>
      <c r="H20" s="68" t="s">
        <v>133</v>
      </c>
      <c r="I20" s="68" t="s">
        <v>134</v>
      </c>
      <c r="J20" s="68" t="s">
        <v>135</v>
      </c>
      <c r="K20" s="68" t="s">
        <v>136</v>
      </c>
      <c r="L20" s="68" t="s">
        <v>137</v>
      </c>
      <c r="M20" s="68" t="s">
        <v>138</v>
      </c>
      <c r="N20" s="68" t="s">
        <v>139</v>
      </c>
      <c r="O20" s="68" t="s">
        <v>140</v>
      </c>
      <c r="P20" s="68" t="s">
        <v>141</v>
      </c>
      <c r="Q20" s="68" t="s">
        <v>142</v>
      </c>
      <c r="R20" s="68" t="s">
        <v>143</v>
      </c>
      <c r="S20" s="67" t="s">
        <v>144</v>
      </c>
      <c r="T20" s="63" t="s">
        <v>145</v>
      </c>
      <c r="U20" s="56"/>
      <c r="V20" s="59" t="s">
        <v>146</v>
      </c>
      <c r="X20" s="54" t="s">
        <v>147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148</v>
      </c>
      <c r="X21" s="69" t="s">
        <v>148</v>
      </c>
    </row>
    <row r="22" spans="1:32" x14ac:dyDescent="0.25">
      <c r="A22" s="65">
        <v>2004</v>
      </c>
      <c r="B22" s="60" cm="1">
        <f t="array" ref="B22">INDEX('90.1 Data-IP-Source EUI'!$Y$2:$Y$1825,MATCH(1,INDEX(($A22='90.1 Data-IP-Source EUI'!$A$2:$A$1825)*(B$21='90.1 Data-IP-Source EUI'!$C$2:$C$1825)*($A$20='90.1 Data-IP-Source EUI'!$B$2:$B$1825),0,1),0))</f>
        <v>816.68692717142301</v>
      </c>
      <c r="C22" s="57" cm="1">
        <f t="array" ref="C22">INDEX('90.1 Data-IP-Source EUI'!$Y$2:$Y$1825,MATCH(1,INDEX(($A22='90.1 Data-IP-Source EUI'!$A$2:$A$1825)*(C$21='90.1 Data-IP-Source EUI'!$C$2:$C$1825)*($A$20='90.1 Data-IP-Source EUI'!$B$2:$B$1825),0,1),0))</f>
        <v>762.83062156380504</v>
      </c>
      <c r="D22" s="60" cm="1">
        <f t="array" ref="D22">INDEX('90.1 Data-IP-Source EUI'!$Y$2:$Y$1825,MATCH(1,INDEX(($A22='90.1 Data-IP-Source EUI'!$A$2:$A$1825)*(D$21='90.1 Data-IP-Source EUI'!$C$2:$C$1825)*($A$20='90.1 Data-IP-Source EUI'!$B$2:$B$1825),0,1),0))</f>
        <v>569.39175100627347</v>
      </c>
      <c r="E22" s="57" cm="1">
        <f t="array" ref="E22">INDEX('90.1 Data-IP-Source EUI'!$Y$2:$Y$1825,MATCH(1,INDEX(($A22='90.1 Data-IP-Source EUI'!$A$2:$A$1825)*(E$21='90.1 Data-IP-Source EUI'!$C$2:$C$1825)*($A$20='90.1 Data-IP-Source EUI'!$B$2:$B$1825),0,1),0))</f>
        <v>658.39986448099648</v>
      </c>
      <c r="F22" s="57" cm="1">
        <f t="array" ref="F22">INDEX('90.1 Data-IP-Source EUI'!$Y$2:$Y$1825,MATCH(1,INDEX(($A22='90.1 Data-IP-Source EUI'!$A$2:$A$1825)*(F$21='90.1 Data-IP-Source EUI'!$C$2:$C$1825)*($A$20='90.1 Data-IP-Source EUI'!$B$2:$B$1825),0,1),0))</f>
        <v>538.42737680673724</v>
      </c>
      <c r="G22" s="57" cm="1">
        <f t="array" ref="G22">INDEX('90.1 Data-IP-Source EUI'!$Y$2:$Y$1825,MATCH(1,INDEX(($A22='90.1 Data-IP-Source EUI'!$A$2:$A$1825)*(G$21='90.1 Data-IP-Source EUI'!$C$2:$C$1825)*($A$20='90.1 Data-IP-Source EUI'!$B$2:$B$1825),0,1),0))</f>
        <v>468.43697931898595</v>
      </c>
      <c r="H22" s="57" cm="1">
        <f t="array" ref="H22">INDEX('90.1 Data-IP-Source EUI'!$Y$2:$Y$1825,MATCH(1,INDEX(($A22='90.1 Data-IP-Source EUI'!$A$2:$A$1825)*(H$21='90.1 Data-IP-Source EUI'!$C$2:$C$1825)*($A$20='90.1 Data-IP-Source EUI'!$B$2:$B$1825),0,1),0))</f>
        <v>432.21552611857749</v>
      </c>
      <c r="I22" s="57" cm="1">
        <f t="array" ref="I22">INDEX('90.1 Data-IP-Source EUI'!$Y$2:$Y$1825,MATCH(1,INDEX(($A22='90.1 Data-IP-Source EUI'!$A$2:$A$1825)*(I$21='90.1 Data-IP-Source EUI'!$C$2:$C$1825)*($A$20='90.1 Data-IP-Source EUI'!$B$2:$B$1825),0,1),0))</f>
        <v>387.76380254300699</v>
      </c>
      <c r="J22" s="57" cm="1">
        <f t="array" ref="J22">INDEX('90.1 Data-IP-Source EUI'!$Y$2:$Y$1825,MATCH(1,INDEX(($A22='90.1 Data-IP-Source EUI'!$A$2:$A$1825)*(J$21='90.1 Data-IP-Source EUI'!$C$2:$C$1825)*($A$20='90.1 Data-IP-Source EUI'!$B$2:$B$1825),0,1),0))</f>
        <v>240.09302871893277</v>
      </c>
      <c r="K22" s="57" cm="1">
        <f t="array" ref="K22">INDEX('90.1 Data-IP-Source EUI'!$Y$2:$Y$1825,MATCH(1,INDEX(($A22='90.1 Data-IP-Source EUI'!$A$2:$A$1825)*(K$21='90.1 Data-IP-Source EUI'!$C$2:$C$1825)*($A$20='90.1 Data-IP-Source EUI'!$B$2:$B$1825),0,1),0))</f>
        <v>420.840301235872</v>
      </c>
      <c r="L22" s="57" cm="1">
        <f t="array" ref="L22">INDEX('90.1 Data-IP-Source EUI'!$Y$2:$Y$1825,MATCH(1,INDEX(($A22='90.1 Data-IP-Source EUI'!$A$2:$A$1825)*(L$21='90.1 Data-IP-Source EUI'!$C$2:$C$1825)*($A$20='90.1 Data-IP-Source EUI'!$B$2:$B$1825),0,1),0))</f>
        <v>352.97027511548015</v>
      </c>
      <c r="M22" s="57" cm="1">
        <f t="array" ref="M22">INDEX('90.1 Data-IP-Source EUI'!$Y$2:$Y$1825,MATCH(1,INDEX(($A22='90.1 Data-IP-Source EUI'!$A$2:$A$1825)*(M$21='90.1 Data-IP-Source EUI'!$C$2:$C$1825)*($A$20='90.1 Data-IP-Source EUI'!$B$2:$B$1825),0,1),0))</f>
        <v>285.16240753414303</v>
      </c>
      <c r="N22" s="57" cm="1">
        <f t="array" ref="N22">INDEX('90.1 Data-IP-Source EUI'!$Y$2:$Y$1825,MATCH(1,INDEX(($A22='90.1 Data-IP-Source EUI'!$A$2:$A$1825)*(N$21='90.1 Data-IP-Source EUI'!$C$2:$C$1825)*($A$20='90.1 Data-IP-Source EUI'!$B$2:$B$1825),0,1),0))</f>
        <v>433.6306987981161</v>
      </c>
      <c r="O22" s="57" cm="1">
        <f t="array" ref="O22">INDEX('90.1 Data-IP-Source EUI'!$Y$2:$Y$1825,MATCH(1,INDEX(($A22='90.1 Data-IP-Source EUI'!$A$2:$A$1825)*(O$21='90.1 Data-IP-Source EUI'!$C$2:$C$1825)*($A$20='90.1 Data-IP-Source EUI'!$B$2:$B$1825),0,1),0))</f>
        <v>395.5871601773199</v>
      </c>
      <c r="P22" s="57" cm="1">
        <f t="array" ref="P22">INDEX('90.1 Data-IP-Source EUI'!$Y$2:$Y$1825,MATCH(1,INDEX(($A22='90.1 Data-IP-Source EUI'!$A$2:$A$1825)*(P$21='90.1 Data-IP-Source EUI'!$C$2:$C$1825)*($A$20='90.1 Data-IP-Source EUI'!$B$2:$B$1825),0,1),0))</f>
        <v>291.68166757352253</v>
      </c>
      <c r="Q22" s="57" cm="1">
        <f t="array" ref="Q22">INDEX('90.1 Data-IP-Source EUI'!$Y$2:$Y$1825,MATCH(1,INDEX(($A22='90.1 Data-IP-Source EUI'!$A$2:$A$1825)*(Q$21='90.1 Data-IP-Source EUI'!$C$2:$C$1825)*($A$20='90.1 Data-IP-Source EUI'!$B$2:$B$1825),0,1),0))</f>
        <v>525.40540732489626</v>
      </c>
      <c r="R22" s="57" cm="1">
        <f t="array" ref="R22">INDEX('90.1 Data-IP-Source EUI'!$Y$2:$Y$1825,MATCH(1,INDEX(($A22='90.1 Data-IP-Source EUI'!$A$2:$A$1825)*(R$21='90.1 Data-IP-Source EUI'!$C$2:$C$1825)*($A$20='90.1 Data-IP-Source EUI'!$B$2:$B$1825),0,1),0))</f>
        <v>437.24388701241941</v>
      </c>
      <c r="S22" s="57" cm="1">
        <f t="array" ref="S22">INDEX('90.1 Data-IP-Source EUI'!$Y$2:$Y$1825,MATCH(1,INDEX(($A22='90.1 Data-IP-Source EUI'!$A$2:$A$1825)*(S$21='90.1 Data-IP-Source EUI'!$C$2:$C$1825)*($A$20='90.1 Data-IP-Source EUI'!$B$2:$B$1825),0,1),0))</f>
        <v>582.57523945753269</v>
      </c>
      <c r="T22" s="66" cm="1">
        <f t="array" ref="T22">INDEX('90.1 Data-IP-Source EUI'!$Y$2:$Y$1825,MATCH(1,INDEX(($A22='90.1 Data-IP-Source EUI'!$A$2:$A$1825)*(T$21='90.1 Data-IP-Source EUI'!$C$2:$C$1825)*($A$20='90.1 Data-IP-Source EUI'!$B$2:$B$1825),0,1),0))</f>
        <v>672.65643572637998</v>
      </c>
      <c r="U22" s="56"/>
      <c r="V22" s="84">
        <f>SUMPRODUCT(D22:T22,Weights!$B$41:$R$41)</f>
        <v>443.00073419313503</v>
      </c>
      <c r="X22" s="77">
        <f>(V22-V22)/V22</f>
        <v>0</v>
      </c>
      <c r="AA22" s="133" t="s">
        <v>21</v>
      </c>
      <c r="AB22" s="133"/>
      <c r="AC22" s="133"/>
      <c r="AD22" s="133"/>
      <c r="AE22" s="133"/>
      <c r="AF22" s="133"/>
    </row>
    <row r="23" spans="1:32" x14ac:dyDescent="0.25">
      <c r="A23" s="93">
        <v>2007</v>
      </c>
      <c r="B23" s="86" cm="1">
        <f t="array" ref="B23">INDEX('90.1 Data-IP-Source EUI'!$Y$2:$Y$1825,MATCH(1,INDEX(($A23='90.1 Data-IP-Source EUI'!$A$2:$A$1825)*(B$21='90.1 Data-IP-Source EUI'!$C$2:$C$1825)*($A$20='90.1 Data-IP-Source EUI'!$B$2:$B$1825),0,1),0))</f>
        <v>777.16207412219603</v>
      </c>
      <c r="C23" s="75" cm="1">
        <f t="array" ref="C23">INDEX('90.1 Data-IP-Source EUI'!$Y$2:$Y$1825,MATCH(1,INDEX(($A23='90.1 Data-IP-Source EUI'!$A$2:$A$1825)*(C$21='90.1 Data-IP-Source EUI'!$C$2:$C$1825)*($A$20='90.1 Data-IP-Source EUI'!$B$2:$B$1825),0,1),0))</f>
        <v>718.12084966147734</v>
      </c>
      <c r="D23" s="86" cm="1">
        <f t="array" ref="D23">INDEX('90.1 Data-IP-Source EUI'!$Y$2:$Y$1825,MATCH(1,INDEX(($A23='90.1 Data-IP-Source EUI'!$A$2:$A$1825)*(D$21='90.1 Data-IP-Source EUI'!$C$2:$C$1825)*($A$20='90.1 Data-IP-Source EUI'!$B$2:$B$1825),0,1),0))</f>
        <v>553.63600721185537</v>
      </c>
      <c r="E23" s="75" cm="1">
        <f t="array" ref="E23">INDEX('90.1 Data-IP-Source EUI'!$Y$2:$Y$1825,MATCH(1,INDEX(($A23='90.1 Data-IP-Source EUI'!$A$2:$A$1825)*(E$21='90.1 Data-IP-Source EUI'!$C$2:$C$1825)*($A$20='90.1 Data-IP-Source EUI'!$B$2:$B$1825),0,1),0))</f>
        <v>613.60481171495292</v>
      </c>
      <c r="F23" s="75" cm="1">
        <f t="array" ref="F23">INDEX('90.1 Data-IP-Source EUI'!$Y$2:$Y$1825,MATCH(1,INDEX(($A23='90.1 Data-IP-Source EUI'!$A$2:$A$1825)*(F$21='90.1 Data-IP-Source EUI'!$C$2:$C$1825)*($A$20='90.1 Data-IP-Source EUI'!$B$2:$B$1825),0,1),0))</f>
        <v>507.87478161011609</v>
      </c>
      <c r="G23" s="75" cm="1">
        <f t="array" ref="G23">INDEX('90.1 Data-IP-Source EUI'!$Y$2:$Y$1825,MATCH(1,INDEX(($A23='90.1 Data-IP-Source EUI'!$A$2:$A$1825)*(G$21='90.1 Data-IP-Source EUI'!$C$2:$C$1825)*($A$20='90.1 Data-IP-Source EUI'!$B$2:$B$1825),0,1),0))</f>
        <v>436.94391075946498</v>
      </c>
      <c r="H23" s="75" cm="1">
        <f t="array" ref="H23">INDEX('90.1 Data-IP-Source EUI'!$Y$2:$Y$1825,MATCH(1,INDEX(($A23='90.1 Data-IP-Source EUI'!$A$2:$A$1825)*(H$21='90.1 Data-IP-Source EUI'!$C$2:$C$1825)*($A$20='90.1 Data-IP-Source EUI'!$B$2:$B$1825),0,1),0))</f>
        <v>406.47273449428144</v>
      </c>
      <c r="I23" s="75" cm="1">
        <f t="array" ref="I23">INDEX('90.1 Data-IP-Source EUI'!$Y$2:$Y$1825,MATCH(1,INDEX(($A23='90.1 Data-IP-Source EUI'!$A$2:$A$1825)*(I$21='90.1 Data-IP-Source EUI'!$C$2:$C$1825)*($A$20='90.1 Data-IP-Source EUI'!$B$2:$B$1825),0,1),0))</f>
        <v>367.59694757254783</v>
      </c>
      <c r="J23" s="75" cm="1">
        <f t="array" ref="J23">INDEX('90.1 Data-IP-Source EUI'!$Y$2:$Y$1825,MATCH(1,INDEX(($A23='90.1 Data-IP-Source EUI'!$A$2:$A$1825)*(J$21='90.1 Data-IP-Source EUI'!$C$2:$C$1825)*($A$20='90.1 Data-IP-Source EUI'!$B$2:$B$1825),0,1),0))</f>
        <v>214.22418423146058</v>
      </c>
      <c r="K23" s="75" cm="1">
        <f t="array" ref="K23">INDEX('90.1 Data-IP-Source EUI'!$Y$2:$Y$1825,MATCH(1,INDEX(($A23='90.1 Data-IP-Source EUI'!$A$2:$A$1825)*(K$21='90.1 Data-IP-Source EUI'!$C$2:$C$1825)*($A$20='90.1 Data-IP-Source EUI'!$B$2:$B$1825),0,1),0))</f>
        <v>394.66117569283045</v>
      </c>
      <c r="L23" s="75" cm="1">
        <f t="array" ref="L23">INDEX('90.1 Data-IP-Source EUI'!$Y$2:$Y$1825,MATCH(1,INDEX(($A23='90.1 Data-IP-Source EUI'!$A$2:$A$1825)*(L$21='90.1 Data-IP-Source EUI'!$C$2:$C$1825)*($A$20='90.1 Data-IP-Source EUI'!$B$2:$B$1825),0,1),0))</f>
        <v>335.80458873626731</v>
      </c>
      <c r="M23" s="75" cm="1">
        <f t="array" ref="M23">INDEX('90.1 Data-IP-Source EUI'!$Y$2:$Y$1825,MATCH(1,INDEX(($A23='90.1 Data-IP-Source EUI'!$A$2:$A$1825)*(M$21='90.1 Data-IP-Source EUI'!$C$2:$C$1825)*($A$20='90.1 Data-IP-Source EUI'!$B$2:$B$1825),0,1),0))</f>
        <v>252.39452991025479</v>
      </c>
      <c r="N23" s="75" cm="1">
        <f t="array" ref="N23">INDEX('90.1 Data-IP-Source EUI'!$Y$2:$Y$1825,MATCH(1,INDEX(($A23='90.1 Data-IP-Source EUI'!$A$2:$A$1825)*(N$21='90.1 Data-IP-Source EUI'!$C$2:$C$1825)*($A$20='90.1 Data-IP-Source EUI'!$B$2:$B$1825),0,1),0))</f>
        <v>370.67785994894416</v>
      </c>
      <c r="O23" s="75" cm="1">
        <f t="array" ref="O23">INDEX('90.1 Data-IP-Source EUI'!$Y$2:$Y$1825,MATCH(1,INDEX(($A23='90.1 Data-IP-Source EUI'!$A$2:$A$1825)*(O$21='90.1 Data-IP-Source EUI'!$C$2:$C$1825)*($A$20='90.1 Data-IP-Source EUI'!$B$2:$B$1825),0,1),0))</f>
        <v>338.57478421586563</v>
      </c>
      <c r="P23" s="75" cm="1">
        <f t="array" ref="P23">INDEX('90.1 Data-IP-Source EUI'!$Y$2:$Y$1825,MATCH(1,INDEX(($A23='90.1 Data-IP-Source EUI'!$A$2:$A$1825)*(P$21='90.1 Data-IP-Source EUI'!$C$2:$C$1825)*($A$20='90.1 Data-IP-Source EUI'!$B$2:$B$1825),0,1),0))</f>
        <v>227.53661346777631</v>
      </c>
      <c r="Q23" s="75" cm="1">
        <f t="array" ref="Q23">INDEX('90.1 Data-IP-Source EUI'!$Y$2:$Y$1825,MATCH(1,INDEX(($A23='90.1 Data-IP-Source EUI'!$A$2:$A$1825)*(Q$21='90.1 Data-IP-Source EUI'!$C$2:$C$1825)*($A$20='90.1 Data-IP-Source EUI'!$B$2:$B$1825),0,1),0))</f>
        <v>449.67398789566244</v>
      </c>
      <c r="R23" s="75" cm="1">
        <f t="array" ref="R23">INDEX('90.1 Data-IP-Source EUI'!$Y$2:$Y$1825,MATCH(1,INDEX(($A23='90.1 Data-IP-Source EUI'!$A$2:$A$1825)*(R$21='90.1 Data-IP-Source EUI'!$C$2:$C$1825)*($A$20='90.1 Data-IP-Source EUI'!$B$2:$B$1825),0,1),0))</f>
        <v>367.00361606339106</v>
      </c>
      <c r="S23" s="75" cm="1">
        <f t="array" ref="S23">INDEX('90.1 Data-IP-Source EUI'!$Y$2:$Y$1825,MATCH(1,INDEX(($A23='90.1 Data-IP-Source EUI'!$A$2:$A$1825)*(S$21='90.1 Data-IP-Source EUI'!$C$2:$C$1825)*($A$20='90.1 Data-IP-Source EUI'!$B$2:$B$1825),0,1),0))</f>
        <v>494.7791094815467</v>
      </c>
      <c r="T23" s="91" cm="1">
        <f t="array" ref="T23">INDEX('90.1 Data-IP-Source EUI'!$Y$2:$Y$1825,MATCH(1,INDEX(($A23='90.1 Data-IP-Source EUI'!$A$2:$A$1825)*(T$21='90.1 Data-IP-Source EUI'!$C$2:$C$1825)*($A$20='90.1 Data-IP-Source EUI'!$B$2:$B$1825),0,1),0))</f>
        <v>590.15582594763407</v>
      </c>
      <c r="U23" s="56"/>
      <c r="V23" s="72">
        <f>SUMPRODUCT(D23:T23,Weights!$B$41:$R$41)</f>
        <v>406.82854305006964</v>
      </c>
      <c r="X23" s="88">
        <f>(V23-V22)/V22</f>
        <v>-8.1652666352682382E-2</v>
      </c>
      <c r="Z23" s="103" t="s">
        <v>22</v>
      </c>
      <c r="AA23" s="103">
        <v>2004</v>
      </c>
      <c r="AB23" s="103">
        <v>2007</v>
      </c>
      <c r="AC23" s="103">
        <v>2010</v>
      </c>
      <c r="AD23" s="103">
        <v>2013</v>
      </c>
      <c r="AE23" s="103">
        <v>2016</v>
      </c>
      <c r="AF23" s="103">
        <v>2019</v>
      </c>
    </row>
    <row r="24" spans="1:32" x14ac:dyDescent="0.25">
      <c r="A24" s="93">
        <v>2010</v>
      </c>
      <c r="B24" s="86" cm="1">
        <f t="array" ref="B24">INDEX('90.1 Data-IP-Source EUI'!$Y$2:$Y$1825,MATCH(1,INDEX(($A24='90.1 Data-IP-Source EUI'!$A$2:$A$1825)*(B$21='90.1 Data-IP-Source EUI'!$C$2:$C$1825)*($A$20='90.1 Data-IP-Source EUI'!$B$2:$B$1825),0,1),0))</f>
        <v>597.30178777459071</v>
      </c>
      <c r="C24" s="75" cm="1">
        <f t="array" ref="C24">INDEX('90.1 Data-IP-Source EUI'!$Y$2:$Y$1825,MATCH(1,INDEX(($A24='90.1 Data-IP-Source EUI'!$A$2:$A$1825)*(C$21='90.1 Data-IP-Source EUI'!$C$2:$C$1825)*($A$20='90.1 Data-IP-Source EUI'!$B$2:$B$1825),0,1),0))</f>
        <v>528.75161436221674</v>
      </c>
      <c r="D24" s="86" cm="1">
        <f t="array" ref="D24">INDEX('90.1 Data-IP-Source EUI'!$Y$2:$Y$1825,MATCH(1,INDEX(($A24='90.1 Data-IP-Source EUI'!$A$2:$A$1825)*(D$21='90.1 Data-IP-Source EUI'!$C$2:$C$1825)*($A$20='90.1 Data-IP-Source EUI'!$B$2:$B$1825),0,1),0))</f>
        <v>405.81089632382668</v>
      </c>
      <c r="E24" s="75" cm="1">
        <f t="array" ref="E24">INDEX('90.1 Data-IP-Source EUI'!$Y$2:$Y$1825,MATCH(1,INDEX(($A24='90.1 Data-IP-Source EUI'!$A$2:$A$1825)*(E$21='90.1 Data-IP-Source EUI'!$C$2:$C$1825)*($A$20='90.1 Data-IP-Source EUI'!$B$2:$B$1825),0,1),0))</f>
        <v>431.69632172760652</v>
      </c>
      <c r="F24" s="75" cm="1">
        <f t="array" ref="F24">INDEX('90.1 Data-IP-Source EUI'!$Y$2:$Y$1825,MATCH(1,INDEX(($A24='90.1 Data-IP-Source EUI'!$A$2:$A$1825)*(F$21='90.1 Data-IP-Source EUI'!$C$2:$C$1825)*($A$20='90.1 Data-IP-Source EUI'!$B$2:$B$1825),0,1),0))</f>
        <v>375.47108639488533</v>
      </c>
      <c r="G24" s="75" cm="1">
        <f t="array" ref="G24">INDEX('90.1 Data-IP-Source EUI'!$Y$2:$Y$1825,MATCH(1,INDEX(($A24='90.1 Data-IP-Source EUI'!$A$2:$A$1825)*(G$21='90.1 Data-IP-Source EUI'!$C$2:$C$1825)*($A$20='90.1 Data-IP-Source EUI'!$B$2:$B$1825),0,1),0))</f>
        <v>279.53893765691606</v>
      </c>
      <c r="H24" s="75" cm="1">
        <f t="array" ref="H24">INDEX('90.1 Data-IP-Source EUI'!$Y$2:$Y$1825,MATCH(1,INDEX(($A24='90.1 Data-IP-Source EUI'!$A$2:$A$1825)*(H$21='90.1 Data-IP-Source EUI'!$C$2:$C$1825)*($A$20='90.1 Data-IP-Source EUI'!$B$2:$B$1825),0,1),0))</f>
        <v>282.37894353157475</v>
      </c>
      <c r="I24" s="75" cm="1">
        <f t="array" ref="I24">INDEX('90.1 Data-IP-Source EUI'!$Y$2:$Y$1825,MATCH(1,INDEX(($A24='90.1 Data-IP-Source EUI'!$A$2:$A$1825)*(I$21='90.1 Data-IP-Source EUI'!$C$2:$C$1825)*($A$20='90.1 Data-IP-Source EUI'!$B$2:$B$1825),0,1),0))</f>
        <v>246.82165551478985</v>
      </c>
      <c r="J24" s="75" cm="1">
        <f t="array" ref="J24">INDEX('90.1 Data-IP-Source EUI'!$Y$2:$Y$1825,MATCH(1,INDEX(($A24='90.1 Data-IP-Source EUI'!$A$2:$A$1825)*(J$21='90.1 Data-IP-Source EUI'!$C$2:$C$1825)*($A$20='90.1 Data-IP-Source EUI'!$B$2:$B$1825),0,1),0))</f>
        <v>163.14439948614196</v>
      </c>
      <c r="K24" s="75" cm="1">
        <f t="array" ref="K24">INDEX('90.1 Data-IP-Source EUI'!$Y$2:$Y$1825,MATCH(1,INDEX(($A24='90.1 Data-IP-Source EUI'!$A$2:$A$1825)*(K$21='90.1 Data-IP-Source EUI'!$C$2:$C$1825)*($A$20='90.1 Data-IP-Source EUI'!$B$2:$B$1825),0,1),0))</f>
        <v>302.48402653519963</v>
      </c>
      <c r="L24" s="75" cm="1">
        <f t="array" ref="L24">INDEX('90.1 Data-IP-Source EUI'!$Y$2:$Y$1825,MATCH(1,INDEX(($A24='90.1 Data-IP-Source EUI'!$A$2:$A$1825)*(L$21='90.1 Data-IP-Source EUI'!$C$2:$C$1825)*($A$20='90.1 Data-IP-Source EUI'!$B$2:$B$1825),0,1),0))</f>
        <v>247.4081575813897</v>
      </c>
      <c r="M24" s="75" cm="1">
        <f t="array" ref="M24">INDEX('90.1 Data-IP-Source EUI'!$Y$2:$Y$1825,MATCH(1,INDEX(($A24='90.1 Data-IP-Source EUI'!$A$2:$A$1825)*(M$21='90.1 Data-IP-Source EUI'!$C$2:$C$1825)*($A$20='90.1 Data-IP-Source EUI'!$B$2:$B$1825),0,1),0))</f>
        <v>224.98994010977771</v>
      </c>
      <c r="N24" s="75" cm="1">
        <f t="array" ref="N24">INDEX('90.1 Data-IP-Source EUI'!$Y$2:$Y$1825,MATCH(1,INDEX(($A24='90.1 Data-IP-Source EUI'!$A$2:$A$1825)*(N$21='90.1 Data-IP-Source EUI'!$C$2:$C$1825)*($A$20='90.1 Data-IP-Source EUI'!$B$2:$B$1825),0,1),0))</f>
        <v>325.3189650702675</v>
      </c>
      <c r="O24" s="75" cm="1">
        <f t="array" ref="O24">INDEX('90.1 Data-IP-Source EUI'!$Y$2:$Y$1825,MATCH(1,INDEX(($A24='90.1 Data-IP-Source EUI'!$A$2:$A$1825)*(O$21='90.1 Data-IP-Source EUI'!$C$2:$C$1825)*($A$20='90.1 Data-IP-Source EUI'!$B$2:$B$1825),0,1),0))</f>
        <v>277.91833595165281</v>
      </c>
      <c r="P24" s="75" cm="1">
        <f t="array" ref="P24">INDEX('90.1 Data-IP-Source EUI'!$Y$2:$Y$1825,MATCH(1,INDEX(($A24='90.1 Data-IP-Source EUI'!$A$2:$A$1825)*(P$21='90.1 Data-IP-Source EUI'!$C$2:$C$1825)*($A$20='90.1 Data-IP-Source EUI'!$B$2:$B$1825),0,1),0))</f>
        <v>231.14853584755463</v>
      </c>
      <c r="Q24" s="75" cm="1">
        <f t="array" ref="Q24">INDEX('90.1 Data-IP-Source EUI'!$Y$2:$Y$1825,MATCH(1,INDEX(($A24='90.1 Data-IP-Source EUI'!$A$2:$A$1825)*(Q$21='90.1 Data-IP-Source EUI'!$C$2:$C$1825)*($A$20='90.1 Data-IP-Source EUI'!$B$2:$B$1825),0,1),0))</f>
        <v>401.67965585536581</v>
      </c>
      <c r="R24" s="75" cm="1">
        <f t="array" ref="R24">INDEX('90.1 Data-IP-Source EUI'!$Y$2:$Y$1825,MATCH(1,INDEX(($A24='90.1 Data-IP-Source EUI'!$A$2:$A$1825)*(R$21='90.1 Data-IP-Source EUI'!$C$2:$C$1825)*($A$20='90.1 Data-IP-Source EUI'!$B$2:$B$1825),0,1),0))</f>
        <v>322.81355640181374</v>
      </c>
      <c r="S24" s="75" cm="1">
        <f t="array" ref="S24">INDEX('90.1 Data-IP-Source EUI'!$Y$2:$Y$1825,MATCH(1,INDEX(($A24='90.1 Data-IP-Source EUI'!$A$2:$A$1825)*(S$21='90.1 Data-IP-Source EUI'!$C$2:$C$1825)*($A$20='90.1 Data-IP-Source EUI'!$B$2:$B$1825),0,1),0))</f>
        <v>455.28460235160571</v>
      </c>
      <c r="T24" s="91" cm="1">
        <f t="array" ref="T24">INDEX('90.1 Data-IP-Source EUI'!$Y$2:$Y$1825,MATCH(1,INDEX(($A24='90.1 Data-IP-Source EUI'!$A$2:$A$1825)*(T$21='90.1 Data-IP-Source EUI'!$C$2:$C$1825)*($A$20='90.1 Data-IP-Source EUI'!$B$2:$B$1825),0,1),0))</f>
        <v>582.26726267558968</v>
      </c>
      <c r="U24" s="56"/>
      <c r="V24" s="72">
        <f>SUMPRODUCT(D24:T24,Weights!$B$41:$R$41)</f>
        <v>311.464876059868</v>
      </c>
      <c r="X24" s="88">
        <f t="shared" ref="X24:X27" si="10">(V24-V23)/V23</f>
        <v>-0.2344075129912036</v>
      </c>
      <c r="Z24" s="102" t="str">
        <f>A2</f>
        <v>Full Service Restaurant</v>
      </c>
      <c r="AA24" s="9">
        <f>V4</f>
        <v>439.99908843315762</v>
      </c>
      <c r="AB24" s="9">
        <f>V5</f>
        <v>365.0146159207826</v>
      </c>
      <c r="AC24" s="9">
        <f>V6</f>
        <v>230.73767728486936</v>
      </c>
      <c r="AD24" s="9">
        <f>V7</f>
        <v>205.46758008326276</v>
      </c>
      <c r="AE24" s="9">
        <f>V8</f>
        <v>203.64438571371588</v>
      </c>
      <c r="AF24" s="9">
        <f>V9</f>
        <v>199.03572316002263</v>
      </c>
    </row>
    <row r="25" spans="1:32" x14ac:dyDescent="0.25">
      <c r="A25" s="93">
        <v>2013</v>
      </c>
      <c r="B25" s="86" cm="1">
        <f t="array" ref="B25">INDEX('90.1 Data-IP-Source EUI'!$Y$2:$Y$1825,MATCH(1,INDEX(($A25='90.1 Data-IP-Source EUI'!$A$2:$A$1825)*(B$21='90.1 Data-IP-Source EUI'!$C$2:$C$1825)*($A$20='90.1 Data-IP-Source EUI'!$B$2:$B$1825),0,1),0))</f>
        <v>533.67553632790032</v>
      </c>
      <c r="C25" s="75" cm="1">
        <f t="array" ref="C25">INDEX('90.1 Data-IP-Source EUI'!$Y$2:$Y$1825,MATCH(1,INDEX(($A25='90.1 Data-IP-Source EUI'!$A$2:$A$1825)*(C$21='90.1 Data-IP-Source EUI'!$C$2:$C$1825)*($A$20='90.1 Data-IP-Source EUI'!$B$2:$B$1825),0,1),0))</f>
        <v>485.01760380261527</v>
      </c>
      <c r="D25" s="86" cm="1">
        <f t="array" ref="D25">INDEX('90.1 Data-IP-Source EUI'!$Y$2:$Y$1825,MATCH(1,INDEX(($A25='90.1 Data-IP-Source EUI'!$A$2:$A$1825)*(D$21='90.1 Data-IP-Source EUI'!$C$2:$C$1825)*($A$20='90.1 Data-IP-Source EUI'!$B$2:$B$1825),0,1),0))</f>
        <v>343.81701050564965</v>
      </c>
      <c r="E25" s="75" cm="1">
        <f t="array" ref="E25">INDEX('90.1 Data-IP-Source EUI'!$Y$2:$Y$1825,MATCH(1,INDEX(($A25='90.1 Data-IP-Source EUI'!$A$2:$A$1825)*(E$21='90.1 Data-IP-Source EUI'!$C$2:$C$1825)*($A$20='90.1 Data-IP-Source EUI'!$B$2:$B$1825),0,1),0))</f>
        <v>391.28286800153825</v>
      </c>
      <c r="F25" s="75" cm="1">
        <f t="array" ref="F25">INDEX('90.1 Data-IP-Source EUI'!$Y$2:$Y$1825,MATCH(1,INDEX(($A25='90.1 Data-IP-Source EUI'!$A$2:$A$1825)*(F$21='90.1 Data-IP-Source EUI'!$C$2:$C$1825)*($A$20='90.1 Data-IP-Source EUI'!$B$2:$B$1825),0,1),0))</f>
        <v>318.7300386529293</v>
      </c>
      <c r="G25" s="75" cm="1">
        <f t="array" ref="G25">INDEX('90.1 Data-IP-Source EUI'!$Y$2:$Y$1825,MATCH(1,INDEX(($A25='90.1 Data-IP-Source EUI'!$A$2:$A$1825)*(G$21='90.1 Data-IP-Source EUI'!$C$2:$C$1825)*($A$20='90.1 Data-IP-Source EUI'!$B$2:$B$1825),0,1),0))</f>
        <v>247.25822819873028</v>
      </c>
      <c r="H25" s="75" cm="1">
        <f t="array" ref="H25">INDEX('90.1 Data-IP-Source EUI'!$Y$2:$Y$1825,MATCH(1,INDEX(($A25='90.1 Data-IP-Source EUI'!$A$2:$A$1825)*(H$21='90.1 Data-IP-Source EUI'!$C$2:$C$1825)*($A$20='90.1 Data-IP-Source EUI'!$B$2:$B$1825),0,1),0))</f>
        <v>248.49776444296597</v>
      </c>
      <c r="I25" s="75" cm="1">
        <f t="array" ref="I25">INDEX('90.1 Data-IP-Source EUI'!$Y$2:$Y$1825,MATCH(1,INDEX(($A25='90.1 Data-IP-Source EUI'!$A$2:$A$1825)*(I$21='90.1 Data-IP-Source EUI'!$C$2:$C$1825)*($A$20='90.1 Data-IP-Source EUI'!$B$2:$B$1825),0,1),0))</f>
        <v>216.0990367599062</v>
      </c>
      <c r="J25" s="75" cm="1">
        <f t="array" ref="J25">INDEX('90.1 Data-IP-Source EUI'!$Y$2:$Y$1825,MATCH(1,INDEX(($A25='90.1 Data-IP-Source EUI'!$A$2:$A$1825)*(J$21='90.1 Data-IP-Source EUI'!$C$2:$C$1825)*($A$20='90.1 Data-IP-Source EUI'!$B$2:$B$1825),0,1),0))</f>
        <v>117.5403950803138</v>
      </c>
      <c r="K25" s="75" cm="1">
        <f t="array" ref="K25">INDEX('90.1 Data-IP-Source EUI'!$Y$2:$Y$1825,MATCH(1,INDEX(($A25='90.1 Data-IP-Source EUI'!$A$2:$A$1825)*(K$21='90.1 Data-IP-Source EUI'!$C$2:$C$1825)*($A$20='90.1 Data-IP-Source EUI'!$B$2:$B$1825),0,1),0))</f>
        <v>229.65034488876535</v>
      </c>
      <c r="L25" s="75" cm="1">
        <f t="array" ref="L25">INDEX('90.1 Data-IP-Source EUI'!$Y$2:$Y$1825,MATCH(1,INDEX(($A25='90.1 Data-IP-Source EUI'!$A$2:$A$1825)*(L$21='90.1 Data-IP-Source EUI'!$C$2:$C$1825)*($A$20='90.1 Data-IP-Source EUI'!$B$2:$B$1825),0,1),0))</f>
        <v>185.79694415190076</v>
      </c>
      <c r="M25" s="75" cm="1">
        <f t="array" ref="M25">INDEX('90.1 Data-IP-Source EUI'!$Y$2:$Y$1825,MATCH(1,INDEX(($A25='90.1 Data-IP-Source EUI'!$A$2:$A$1825)*(M$21='90.1 Data-IP-Source EUI'!$C$2:$C$1825)*($A$20='90.1 Data-IP-Source EUI'!$B$2:$B$1825),0,1),0))</f>
        <v>136.37643349356077</v>
      </c>
      <c r="N25" s="75" cm="1">
        <f t="array" ref="N25">INDEX('90.1 Data-IP-Source EUI'!$Y$2:$Y$1825,MATCH(1,INDEX(($A25='90.1 Data-IP-Source EUI'!$A$2:$A$1825)*(N$21='90.1 Data-IP-Source EUI'!$C$2:$C$1825)*($A$20='90.1 Data-IP-Source EUI'!$B$2:$B$1825),0,1),0))</f>
        <v>247.64525899970499</v>
      </c>
      <c r="O25" s="75" cm="1">
        <f t="array" ref="O25">INDEX('90.1 Data-IP-Source EUI'!$Y$2:$Y$1825,MATCH(1,INDEX(($A25='90.1 Data-IP-Source EUI'!$A$2:$A$1825)*(O$21='90.1 Data-IP-Source EUI'!$C$2:$C$1825)*($A$20='90.1 Data-IP-Source EUI'!$B$2:$B$1825),0,1),0))</f>
        <v>219.57386622869012</v>
      </c>
      <c r="P25" s="75" cm="1">
        <f t="array" ref="P25">INDEX('90.1 Data-IP-Source EUI'!$Y$2:$Y$1825,MATCH(1,INDEX(($A25='90.1 Data-IP-Source EUI'!$A$2:$A$1825)*(P$21='90.1 Data-IP-Source EUI'!$C$2:$C$1825)*($A$20='90.1 Data-IP-Source EUI'!$B$2:$B$1825),0,1),0))</f>
        <v>140.89376107198831</v>
      </c>
      <c r="Q25" s="75" cm="1">
        <f t="array" ref="Q25">INDEX('90.1 Data-IP-Source EUI'!$Y$2:$Y$1825,MATCH(1,INDEX(($A25='90.1 Data-IP-Source EUI'!$A$2:$A$1825)*(Q$21='90.1 Data-IP-Source EUI'!$C$2:$C$1825)*($A$20='90.1 Data-IP-Source EUI'!$B$2:$B$1825),0,1),0))</f>
        <v>323.76765454051377</v>
      </c>
      <c r="R25" s="75" cm="1">
        <f t="array" ref="R25">INDEX('90.1 Data-IP-Source EUI'!$Y$2:$Y$1825,MATCH(1,INDEX(($A25='90.1 Data-IP-Source EUI'!$A$2:$A$1825)*(R$21='90.1 Data-IP-Source EUI'!$C$2:$C$1825)*($A$20='90.1 Data-IP-Source EUI'!$B$2:$B$1825),0,1),0))</f>
        <v>257.20098319000488</v>
      </c>
      <c r="S25" s="75" cm="1">
        <f t="array" ref="S25">INDEX('90.1 Data-IP-Source EUI'!$Y$2:$Y$1825,MATCH(1,INDEX(($A25='90.1 Data-IP-Source EUI'!$A$2:$A$1825)*(S$21='90.1 Data-IP-Source EUI'!$C$2:$C$1825)*($A$20='90.1 Data-IP-Source EUI'!$B$2:$B$1825),0,1),0))</f>
        <v>367.94089073066482</v>
      </c>
      <c r="T25" s="91" cm="1">
        <f t="array" ref="T25">INDEX('90.1 Data-IP-Source EUI'!$Y$2:$Y$1825,MATCH(1,INDEX(($A25='90.1 Data-IP-Source EUI'!$A$2:$A$1825)*(T$21='90.1 Data-IP-Source EUI'!$C$2:$C$1825)*($A$20='90.1 Data-IP-Source EUI'!$B$2:$B$1825),0,1),0))</f>
        <v>454.19339235229268</v>
      </c>
      <c r="U25" s="56"/>
      <c r="V25" s="72">
        <f>SUMPRODUCT(D25:T25,Weights!$B$41:$R$41)</f>
        <v>251.92276962451581</v>
      </c>
      <c r="X25" s="88">
        <f t="shared" si="10"/>
        <v>-0.191167964711075</v>
      </c>
      <c r="Z25" s="102" t="str">
        <f>A20</f>
        <v>Quick Service Restaurant</v>
      </c>
      <c r="AA25" s="9">
        <f>V22</f>
        <v>443.00073419313503</v>
      </c>
      <c r="AB25" s="9">
        <f>V23</f>
        <v>406.82854305006964</v>
      </c>
      <c r="AC25" s="9">
        <f>V24</f>
        <v>311.464876059868</v>
      </c>
      <c r="AD25" s="9">
        <f>V25</f>
        <v>251.92276962451581</v>
      </c>
      <c r="AE25" s="9">
        <f>V26</f>
        <v>249.8044207536241</v>
      </c>
      <c r="AF25" s="9">
        <f>V27</f>
        <v>239.54326957650756</v>
      </c>
    </row>
    <row r="26" spans="1:32" x14ac:dyDescent="0.25">
      <c r="A26" s="93">
        <v>2016</v>
      </c>
      <c r="B26" s="86" cm="1">
        <f t="array" ref="B26">INDEX('90.1 Data-IP-Source EUI'!$Y$2:$Y$1825,MATCH(1,INDEX(($A26='90.1 Data-IP-Source EUI'!$A$2:$A$1825)*(B$21='90.1 Data-IP-Source EUI'!$C$2:$C$1825)*($A$20='90.1 Data-IP-Source EUI'!$B$2:$B$1825),0,1),0))</f>
        <v>528.77843944235985</v>
      </c>
      <c r="C26" s="75" cm="1">
        <f t="array" ref="C26">INDEX('90.1 Data-IP-Source EUI'!$Y$2:$Y$1825,MATCH(1,INDEX(($A26='90.1 Data-IP-Source EUI'!$A$2:$A$1825)*(C$21='90.1 Data-IP-Source EUI'!$C$2:$C$1825)*($A$20='90.1 Data-IP-Source EUI'!$B$2:$B$1825),0,1),0))</f>
        <v>480.62461983176297</v>
      </c>
      <c r="D26" s="86" cm="1">
        <f t="array" ref="D26">INDEX('90.1 Data-IP-Source EUI'!$Y$2:$Y$1825,MATCH(1,INDEX(($A26='90.1 Data-IP-Source EUI'!$A$2:$A$1825)*(D$21='90.1 Data-IP-Source EUI'!$C$2:$C$1825)*($A$20='90.1 Data-IP-Source EUI'!$B$2:$B$1825),0,1),0))</f>
        <v>341.40447012821431</v>
      </c>
      <c r="E26" s="75" cm="1">
        <f t="array" ref="E26">INDEX('90.1 Data-IP-Source EUI'!$Y$2:$Y$1825,MATCH(1,INDEX(($A26='90.1 Data-IP-Source EUI'!$A$2:$A$1825)*(E$21='90.1 Data-IP-Source EUI'!$C$2:$C$1825)*($A$20='90.1 Data-IP-Source EUI'!$B$2:$B$1825),0,1),0))</f>
        <v>388.92341308575368</v>
      </c>
      <c r="F26" s="75" cm="1">
        <f t="array" ref="F26">INDEX('90.1 Data-IP-Source EUI'!$Y$2:$Y$1825,MATCH(1,INDEX(($A26='90.1 Data-IP-Source EUI'!$A$2:$A$1825)*(F$21='90.1 Data-IP-Source EUI'!$C$2:$C$1825)*($A$20='90.1 Data-IP-Source EUI'!$B$2:$B$1825),0,1),0))</f>
        <v>316.59702410001483</v>
      </c>
      <c r="G26" s="75" cm="1">
        <f t="array" ref="G26">INDEX('90.1 Data-IP-Source EUI'!$Y$2:$Y$1825,MATCH(1,INDEX(($A26='90.1 Data-IP-Source EUI'!$A$2:$A$1825)*(G$21='90.1 Data-IP-Source EUI'!$C$2:$C$1825)*($A$20='90.1 Data-IP-Source EUI'!$B$2:$B$1825),0,1),0))</f>
        <v>245.74524516763259</v>
      </c>
      <c r="H26" s="75" cm="1">
        <f t="array" ref="H26">INDEX('90.1 Data-IP-Source EUI'!$Y$2:$Y$1825,MATCH(1,INDEX(($A26='90.1 Data-IP-Source EUI'!$A$2:$A$1825)*(H$21='90.1 Data-IP-Source EUI'!$C$2:$C$1825)*($A$20='90.1 Data-IP-Source EUI'!$B$2:$B$1825),0,1),0))</f>
        <v>246.75810228380362</v>
      </c>
      <c r="I26" s="75" cm="1">
        <f t="array" ref="I26">INDEX('90.1 Data-IP-Source EUI'!$Y$2:$Y$1825,MATCH(1,INDEX(($A26='90.1 Data-IP-Source EUI'!$A$2:$A$1825)*(I$21='90.1 Data-IP-Source EUI'!$C$2:$C$1825)*($A$20='90.1 Data-IP-Source EUI'!$B$2:$B$1825),0,1),0))</f>
        <v>214.5423142190696</v>
      </c>
      <c r="J26" s="75" cm="1">
        <f t="array" ref="J26">INDEX('90.1 Data-IP-Source EUI'!$Y$2:$Y$1825,MATCH(1,INDEX(($A26='90.1 Data-IP-Source EUI'!$A$2:$A$1825)*(J$21='90.1 Data-IP-Source EUI'!$C$2:$C$1825)*($A$20='90.1 Data-IP-Source EUI'!$B$2:$B$1825),0,1),0))</f>
        <v>116.79808166942951</v>
      </c>
      <c r="K26" s="75" cm="1">
        <f t="array" ref="K26">INDEX('90.1 Data-IP-Source EUI'!$Y$2:$Y$1825,MATCH(1,INDEX(($A26='90.1 Data-IP-Source EUI'!$A$2:$A$1825)*(K$21='90.1 Data-IP-Source EUI'!$C$2:$C$1825)*($A$20='90.1 Data-IP-Source EUI'!$B$2:$B$1825),0,1),0))</f>
        <v>227.39730345140129</v>
      </c>
      <c r="L26" s="75" cm="1">
        <f t="array" ref="L26">INDEX('90.1 Data-IP-Source EUI'!$Y$2:$Y$1825,MATCH(1,INDEX(($A26='90.1 Data-IP-Source EUI'!$A$2:$A$1825)*(L$21='90.1 Data-IP-Source EUI'!$C$2:$C$1825)*($A$20='90.1 Data-IP-Source EUI'!$B$2:$B$1825),0,1),0))</f>
        <v>185.95313069863425</v>
      </c>
      <c r="M26" s="75" cm="1">
        <f t="array" ref="M26">INDEX('90.1 Data-IP-Source EUI'!$Y$2:$Y$1825,MATCH(1,INDEX(($A26='90.1 Data-IP-Source EUI'!$A$2:$A$1825)*(M$21='90.1 Data-IP-Source EUI'!$C$2:$C$1825)*($A$20='90.1 Data-IP-Source EUI'!$B$2:$B$1825),0,1),0))</f>
        <v>135.74165916844393</v>
      </c>
      <c r="N26" s="75" cm="1">
        <f t="array" ref="N26">INDEX('90.1 Data-IP-Source EUI'!$Y$2:$Y$1825,MATCH(1,INDEX(($A26='90.1 Data-IP-Source EUI'!$A$2:$A$1825)*(N$21='90.1 Data-IP-Source EUI'!$C$2:$C$1825)*($A$20='90.1 Data-IP-Source EUI'!$B$2:$B$1825),0,1),0))</f>
        <v>244.59948679610991</v>
      </c>
      <c r="O26" s="75" cm="1">
        <f t="array" ref="O26">INDEX('90.1 Data-IP-Source EUI'!$Y$2:$Y$1825,MATCH(1,INDEX(($A26='90.1 Data-IP-Source EUI'!$A$2:$A$1825)*(O$21='90.1 Data-IP-Source EUI'!$C$2:$C$1825)*($A$20='90.1 Data-IP-Source EUI'!$B$2:$B$1825),0,1),0))</f>
        <v>218.10140506208677</v>
      </c>
      <c r="P26" s="75" cm="1">
        <f t="array" ref="P26">INDEX('90.1 Data-IP-Source EUI'!$Y$2:$Y$1825,MATCH(1,INDEX(($A26='90.1 Data-IP-Source EUI'!$A$2:$A$1825)*(P$21='90.1 Data-IP-Source EUI'!$C$2:$C$1825)*($A$20='90.1 Data-IP-Source EUI'!$B$2:$B$1825),0,1),0))</f>
        <v>140.30337433356783</v>
      </c>
      <c r="Q26" s="75" cm="1">
        <f t="array" ref="Q26">INDEX('90.1 Data-IP-Source EUI'!$Y$2:$Y$1825,MATCH(1,INDEX(($A26='90.1 Data-IP-Source EUI'!$A$2:$A$1825)*(Q$21='90.1 Data-IP-Source EUI'!$C$2:$C$1825)*($A$20='90.1 Data-IP-Source EUI'!$B$2:$B$1825),0,1),0))</f>
        <v>320.78351028665134</v>
      </c>
      <c r="R26" s="75" cm="1">
        <f t="array" ref="R26">INDEX('90.1 Data-IP-Source EUI'!$Y$2:$Y$1825,MATCH(1,INDEX(($A26='90.1 Data-IP-Source EUI'!$A$2:$A$1825)*(R$21='90.1 Data-IP-Source EUI'!$C$2:$C$1825)*($A$20='90.1 Data-IP-Source EUI'!$B$2:$B$1825),0,1),0))</f>
        <v>254.77202107305834</v>
      </c>
      <c r="S26" s="75" cm="1">
        <f t="array" ref="S26">INDEX('90.1 Data-IP-Source EUI'!$Y$2:$Y$1825,MATCH(1,INDEX(($A26='90.1 Data-IP-Source EUI'!$A$2:$A$1825)*(S$21='90.1 Data-IP-Source EUI'!$C$2:$C$1825)*($A$20='90.1 Data-IP-Source EUI'!$B$2:$B$1825),0,1),0))</f>
        <v>364.76961899275761</v>
      </c>
      <c r="T26" s="91" cm="1">
        <f t="array" ref="T26">INDEX('90.1 Data-IP-Source EUI'!$Y$2:$Y$1825,MATCH(1,INDEX(($A26='90.1 Data-IP-Source EUI'!$A$2:$A$1825)*(T$21='90.1 Data-IP-Source EUI'!$C$2:$C$1825)*($A$20='90.1 Data-IP-Source EUI'!$B$2:$B$1825),0,1),0))</f>
        <v>448.72744686487511</v>
      </c>
      <c r="U26" s="56"/>
      <c r="V26" s="72">
        <f>SUMPRODUCT(D26:T26,Weights!$B$41:$R$41)</f>
        <v>249.8044207536241</v>
      </c>
      <c r="X26" s="88">
        <f t="shared" si="10"/>
        <v>-8.4087233323492383E-3</v>
      </c>
    </row>
    <row r="27" spans="1:32" ht="15.75" thickBot="1" x14ac:dyDescent="0.3">
      <c r="A27" s="81">
        <v>2019</v>
      </c>
      <c r="B27" s="74" cm="1">
        <f t="array" ref="B27">INDEX('90.1 Data-IP-Source EUI'!$Y$2:$Y$1825,MATCH(1,INDEX(($A27='90.1 Data-IP-Source EUI'!$A$2:$A$1825)*(B$21='90.1 Data-IP-Source EUI'!$C$2:$C$1825)*($A$20='90.1 Data-IP-Source EUI'!$B$2:$B$1825),0,1),0))</f>
        <v>505.50522654759789</v>
      </c>
      <c r="C27" s="90" cm="1">
        <f t="array" ref="C27">INDEX('90.1 Data-IP-Source EUI'!$Y$2:$Y$1825,MATCH(1,INDEX(($A27='90.1 Data-IP-Source EUI'!$A$2:$A$1825)*(C$21='90.1 Data-IP-Source EUI'!$C$2:$C$1825)*($A$20='90.1 Data-IP-Source EUI'!$B$2:$B$1825),0,1),0))</f>
        <v>462.46866049187122</v>
      </c>
      <c r="D27" s="74" cm="1">
        <f t="array" ref="D27">INDEX('90.1 Data-IP-Source EUI'!$Y$2:$Y$1825,MATCH(1,INDEX(($A27='90.1 Data-IP-Source EUI'!$A$2:$A$1825)*(D$21='90.1 Data-IP-Source EUI'!$C$2:$C$1825)*($A$20='90.1 Data-IP-Source EUI'!$B$2:$B$1825),0,1),0))</f>
        <v>323.18438906877719</v>
      </c>
      <c r="E27" s="90" cm="1">
        <f t="array" ref="E27">INDEX('90.1 Data-IP-Source EUI'!$Y$2:$Y$1825,MATCH(1,INDEX(($A27='90.1 Data-IP-Source EUI'!$A$2:$A$1825)*(E$21='90.1 Data-IP-Source EUI'!$C$2:$C$1825)*($A$20='90.1 Data-IP-Source EUI'!$B$2:$B$1825),0,1),0))</f>
        <v>372.02306305662586</v>
      </c>
      <c r="F27" s="90" cm="1">
        <f t="array" ref="F27">INDEX('90.1 Data-IP-Source EUI'!$Y$2:$Y$1825,MATCH(1,INDEX(($A27='90.1 Data-IP-Source EUI'!$A$2:$A$1825)*(F$21='90.1 Data-IP-Source EUI'!$C$2:$C$1825)*($A$20='90.1 Data-IP-Source EUI'!$B$2:$B$1825),0,1),0))</f>
        <v>300.72181811978248</v>
      </c>
      <c r="G27" s="90" cm="1">
        <f t="array" ref="G27">INDEX('90.1 Data-IP-Source EUI'!$Y$2:$Y$1825,MATCH(1,INDEX(($A27='90.1 Data-IP-Source EUI'!$A$2:$A$1825)*(G$21='90.1 Data-IP-Source EUI'!$C$2:$C$1825)*($A$20='90.1 Data-IP-Source EUI'!$B$2:$B$1825),0,1),0))</f>
        <v>235.42293310497396</v>
      </c>
      <c r="H27" s="90" cm="1">
        <f t="array" ref="H27">INDEX('90.1 Data-IP-Source EUI'!$Y$2:$Y$1825,MATCH(1,INDEX(($A27='90.1 Data-IP-Source EUI'!$A$2:$A$1825)*(H$21='90.1 Data-IP-Source EUI'!$C$2:$C$1825)*($A$20='90.1 Data-IP-Source EUI'!$B$2:$B$1825),0,1),0))</f>
        <v>236.12767321202389</v>
      </c>
      <c r="I27" s="90" cm="1">
        <f t="array" ref="I27">INDEX('90.1 Data-IP-Source EUI'!$Y$2:$Y$1825,MATCH(1,INDEX(($A27='90.1 Data-IP-Source EUI'!$A$2:$A$1825)*(I$21='90.1 Data-IP-Source EUI'!$C$2:$C$1825)*($A$20='90.1 Data-IP-Source EUI'!$B$2:$B$1825),0,1),0))</f>
        <v>206.49850051145251</v>
      </c>
      <c r="J27" s="90" cm="1">
        <f t="array" ref="J27">INDEX('90.1 Data-IP-Source EUI'!$Y$2:$Y$1825,MATCH(1,INDEX(($A27='90.1 Data-IP-Source EUI'!$A$2:$A$1825)*(J$21='90.1 Data-IP-Source EUI'!$C$2:$C$1825)*($A$20='90.1 Data-IP-Source EUI'!$B$2:$B$1825),0,1),0))</f>
        <v>111.15190256922754</v>
      </c>
      <c r="K27" s="90" cm="1">
        <f t="array" ref="K27">INDEX('90.1 Data-IP-Source EUI'!$Y$2:$Y$1825,MATCH(1,INDEX(($A27='90.1 Data-IP-Source EUI'!$A$2:$A$1825)*(K$21='90.1 Data-IP-Source EUI'!$C$2:$C$1825)*($A$20='90.1 Data-IP-Source EUI'!$B$2:$B$1825),0,1),0))</f>
        <v>219.3658183656697</v>
      </c>
      <c r="L27" s="90" cm="1">
        <f t="array" ref="L27">INDEX('90.1 Data-IP-Source EUI'!$Y$2:$Y$1825,MATCH(1,INDEX(($A27='90.1 Data-IP-Source EUI'!$A$2:$A$1825)*(L$21='90.1 Data-IP-Source EUI'!$C$2:$C$1825)*($A$20='90.1 Data-IP-Source EUI'!$B$2:$B$1825),0,1),0))</f>
        <v>178.1537329621265</v>
      </c>
      <c r="M27" s="90" cm="1">
        <f t="array" ref="M27">INDEX('90.1 Data-IP-Source EUI'!$Y$2:$Y$1825,MATCH(1,INDEX(($A27='90.1 Data-IP-Source EUI'!$A$2:$A$1825)*(M$21='90.1 Data-IP-Source EUI'!$C$2:$C$1825)*($A$20='90.1 Data-IP-Source EUI'!$B$2:$B$1825),0,1),0))</f>
        <v>132.38928213529513</v>
      </c>
      <c r="N27" s="90" cm="1">
        <f t="array" ref="N27">INDEX('90.1 Data-IP-Source EUI'!$Y$2:$Y$1825,MATCH(1,INDEX(($A27='90.1 Data-IP-Source EUI'!$A$2:$A$1825)*(N$21='90.1 Data-IP-Source EUI'!$C$2:$C$1825)*($A$20='90.1 Data-IP-Source EUI'!$B$2:$B$1825),0,1),0))</f>
        <v>235.71188067988135</v>
      </c>
      <c r="O27" s="90" cm="1">
        <f t="array" ref="O27">INDEX('90.1 Data-IP-Source EUI'!$Y$2:$Y$1825,MATCH(1,INDEX(($A27='90.1 Data-IP-Source EUI'!$A$2:$A$1825)*(O$21='90.1 Data-IP-Source EUI'!$C$2:$C$1825)*($A$20='90.1 Data-IP-Source EUI'!$B$2:$B$1825),0,1),0))</f>
        <v>210.97826994574069</v>
      </c>
      <c r="P27" s="90" cm="1">
        <f t="array" ref="P27">INDEX('90.1 Data-IP-Source EUI'!$Y$2:$Y$1825,MATCH(1,INDEX(($A27='90.1 Data-IP-Source EUI'!$A$2:$A$1825)*(P$21='90.1 Data-IP-Source EUI'!$C$2:$C$1825)*($A$20='90.1 Data-IP-Source EUI'!$B$2:$B$1825),0,1),0))</f>
        <v>138.82768036202498</v>
      </c>
      <c r="Q27" s="90" cm="1">
        <f t="array" ref="Q27">INDEX('90.1 Data-IP-Source EUI'!$Y$2:$Y$1825,MATCH(1,INDEX(($A27='90.1 Data-IP-Source EUI'!$A$2:$A$1825)*(Q$21='90.1 Data-IP-Source EUI'!$C$2:$C$1825)*($A$20='90.1 Data-IP-Source EUI'!$B$2:$B$1825),0,1),0))</f>
        <v>308.4417259960299</v>
      </c>
      <c r="R27" s="90" cm="1">
        <f t="array" ref="R27">INDEX('90.1 Data-IP-Source EUI'!$Y$2:$Y$1825,MATCH(1,INDEX(($A27='90.1 Data-IP-Source EUI'!$A$2:$A$1825)*(R$21='90.1 Data-IP-Source EUI'!$C$2:$C$1825)*($A$20='90.1 Data-IP-Source EUI'!$B$2:$B$1825),0,1),0))</f>
        <v>246.50380598153669</v>
      </c>
      <c r="S27" s="90" cm="1">
        <f t="array" ref="S27">INDEX('90.1 Data-IP-Source EUI'!$Y$2:$Y$1825,MATCH(1,INDEX(($A27='90.1 Data-IP-Source EUI'!$A$2:$A$1825)*(S$21='90.1 Data-IP-Source EUI'!$C$2:$C$1825)*($A$20='90.1 Data-IP-Source EUI'!$B$2:$B$1825),0,1),0))</f>
        <v>349.84010510039775</v>
      </c>
      <c r="T27" s="79" cm="1">
        <f t="array" ref="T27">INDEX('90.1 Data-IP-Source EUI'!$Y$2:$Y$1825,MATCH(1,INDEX(($A27='90.1 Data-IP-Source EUI'!$A$2:$A$1825)*(T$21='90.1 Data-IP-Source EUI'!$C$2:$C$1825)*($A$20='90.1 Data-IP-Source EUI'!$B$2:$B$1825),0,1),0))</f>
        <v>438.30013496534633</v>
      </c>
      <c r="U27" s="56"/>
      <c r="V27" s="76">
        <f>SUMPRODUCT(D27:T27,Weights!$B$41:$R$41)</f>
        <v>239.54326957650756</v>
      </c>
      <c r="X27" s="92">
        <f t="shared" si="10"/>
        <v>-4.1076739739673636E-2</v>
      </c>
    </row>
    <row r="29" spans="1:32" ht="15.75" thickBot="1" x14ac:dyDescent="0.3">
      <c r="A29" s="6" t="s">
        <v>155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-5.4221389893040497E-2</v>
      </c>
      <c r="C31" s="73">
        <f t="shared" si="13"/>
        <v>-6.7728977316730193E-2</v>
      </c>
      <c r="D31" s="80">
        <f t="shared" ref="D31:S35" si="14">(D23-D$22)/D$4</f>
        <v>-2.9316075303088752E-2</v>
      </c>
      <c r="E31" s="73">
        <f t="shared" si="14"/>
        <v>-7.5505107157534335E-2</v>
      </c>
      <c r="F31" s="73">
        <f t="shared" si="14"/>
        <v>-5.8778655431533371E-2</v>
      </c>
      <c r="G31" s="73">
        <f t="shared" si="14"/>
        <v>-6.7039508565441927E-2</v>
      </c>
      <c r="H31" s="73">
        <f t="shared" si="14"/>
        <v>-5.8730672258098811E-2</v>
      </c>
      <c r="I31" s="73">
        <f t="shared" si="14"/>
        <v>-5.2552056944230242E-2</v>
      </c>
      <c r="J31" s="73">
        <f t="shared" si="14"/>
        <v>-0.10200543193417558</v>
      </c>
      <c r="K31" s="73">
        <f t="shared" si="14"/>
        <v>-6.1362021788681172E-2</v>
      </c>
      <c r="L31" s="73">
        <f t="shared" si="14"/>
        <v>-4.8425190496012044E-2</v>
      </c>
      <c r="M31" s="73">
        <f t="shared" si="14"/>
        <v>-0.11545274286042725</v>
      </c>
      <c r="N31" s="73">
        <f t="shared" si="14"/>
        <v>-0.14560004856834816</v>
      </c>
      <c r="O31" s="73">
        <f t="shared" si="14"/>
        <v>-0.13653809412775156</v>
      </c>
      <c r="P31" s="73">
        <f t="shared" si="14"/>
        <v>-0.22561986440888673</v>
      </c>
      <c r="Q31" s="73">
        <f t="shared" si="14"/>
        <v>-0.15502696812316286</v>
      </c>
      <c r="R31" s="73">
        <f t="shared" si="14"/>
        <v>-0.16138218563833998</v>
      </c>
      <c r="S31" s="73">
        <f t="shared" si="14"/>
        <v>-0.16829344027162318</v>
      </c>
      <c r="T31" s="89">
        <f t="shared" si="12"/>
        <v>-0.14039316418074091</v>
      </c>
      <c r="V31" s="82">
        <f t="shared" ref="V31:V35" si="15">(V23-V$22)/V$22</f>
        <v>-8.1652666352682382E-2</v>
      </c>
      <c r="X31" s="71"/>
    </row>
    <row r="32" spans="1:32" x14ac:dyDescent="0.25">
      <c r="A32" s="93">
        <v>2010</v>
      </c>
      <c r="B32" s="80">
        <f t="shared" ref="B32:C32" si="16">(B24-B$22)/B$4</f>
        <v>-0.30095917536137007</v>
      </c>
      <c r="C32" s="73">
        <f t="shared" si="16"/>
        <v>-0.35459657015726581</v>
      </c>
      <c r="D32" s="80">
        <f t="shared" si="14"/>
        <v>-0.30436828096387192</v>
      </c>
      <c r="E32" s="73">
        <f t="shared" si="12"/>
        <v>-0.38212423541474094</v>
      </c>
      <c r="F32" s="73">
        <f t="shared" si="12"/>
        <v>-0.31350370018905654</v>
      </c>
      <c r="G32" s="73">
        <f t="shared" si="12"/>
        <v>-0.40210854201347995</v>
      </c>
      <c r="H32" s="73">
        <f t="shared" si="12"/>
        <v>-0.34184339261346347</v>
      </c>
      <c r="I32" s="73">
        <f t="shared" si="12"/>
        <v>-0.36727589638139302</v>
      </c>
      <c r="J32" s="73">
        <f t="shared" si="12"/>
        <v>-0.30342206299298641</v>
      </c>
      <c r="K32" s="73">
        <f t="shared" si="12"/>
        <v>-0.2774187508696293</v>
      </c>
      <c r="L32" s="73">
        <f t="shared" si="12"/>
        <v>-0.29779558695311287</v>
      </c>
      <c r="M32" s="73">
        <f t="shared" si="12"/>
        <v>-0.21200873881920779</v>
      </c>
      <c r="N32" s="73">
        <f t="shared" si="12"/>
        <v>-0.25050806253678876</v>
      </c>
      <c r="O32" s="73">
        <f t="shared" si="12"/>
        <v>-0.28180332299934846</v>
      </c>
      <c r="P32" s="73">
        <f t="shared" si="12"/>
        <v>-0.21291551098769276</v>
      </c>
      <c r="Q32" s="73">
        <f t="shared" si="12"/>
        <v>-0.2532743777106215</v>
      </c>
      <c r="R32" s="73">
        <f t="shared" si="12"/>
        <v>-0.26291209597779663</v>
      </c>
      <c r="S32" s="73">
        <f t="shared" si="12"/>
        <v>-0.24399912887712225</v>
      </c>
      <c r="T32" s="89">
        <f t="shared" si="12"/>
        <v>-0.15381731173034618</v>
      </c>
      <c r="V32" s="82">
        <f t="shared" si="15"/>
        <v>-0.29692018089505318</v>
      </c>
    </row>
    <row r="33" spans="1:22" x14ac:dyDescent="0.25">
      <c r="A33" s="93">
        <v>2013</v>
      </c>
      <c r="B33" s="80">
        <f t="shared" ref="B33:C33" si="17">(B25-B$22)/B$4</f>
        <v>-0.38824359316368001</v>
      </c>
      <c r="C33" s="73">
        <f t="shared" si="17"/>
        <v>-0.42084740712489249</v>
      </c>
      <c r="D33" s="80">
        <f t="shared" si="14"/>
        <v>-0.41971779722223063</v>
      </c>
      <c r="E33" s="73">
        <f t="shared" si="12"/>
        <v>-0.45024385947523404</v>
      </c>
      <c r="F33" s="73">
        <f t="shared" si="12"/>
        <v>-0.42266504876141803</v>
      </c>
      <c r="G33" s="73">
        <f t="shared" si="12"/>
        <v>-0.4708247071001096</v>
      </c>
      <c r="H33" s="73">
        <f t="shared" si="12"/>
        <v>-0.41914131949770234</v>
      </c>
      <c r="I33" s="73">
        <f t="shared" si="12"/>
        <v>-0.4473348253838344</v>
      </c>
      <c r="J33" s="73">
        <f t="shared" si="12"/>
        <v>-0.48324672310091499</v>
      </c>
      <c r="K33" s="73">
        <f t="shared" si="12"/>
        <v>-0.44813575792895383</v>
      </c>
      <c r="L33" s="73">
        <f t="shared" si="12"/>
        <v>-0.47160365271309512</v>
      </c>
      <c r="M33" s="73">
        <f t="shared" si="12"/>
        <v>-0.52422524886453825</v>
      </c>
      <c r="N33" s="73">
        <f t="shared" si="12"/>
        <v>-0.43015516953149197</v>
      </c>
      <c r="O33" s="73">
        <f t="shared" si="12"/>
        <v>-0.42153162873166106</v>
      </c>
      <c r="P33" s="73">
        <f t="shared" si="12"/>
        <v>-0.53037209951200903</v>
      </c>
      <c r="Q33" s="73">
        <f t="shared" si="12"/>
        <v>-0.41276513379681817</v>
      </c>
      <c r="R33" s="73">
        <f t="shared" si="12"/>
        <v>-0.413661805897926</v>
      </c>
      <c r="S33" s="73">
        <f t="shared" si="12"/>
        <v>-0.41142534366359712</v>
      </c>
      <c r="T33" s="89">
        <f t="shared" si="12"/>
        <v>-0.37176352996779982</v>
      </c>
      <c r="V33" s="82">
        <f t="shared" si="15"/>
        <v>-0.43132651894277663</v>
      </c>
    </row>
    <row r="34" spans="1:22" x14ac:dyDescent="0.25">
      <c r="A34" s="93">
        <v>2016</v>
      </c>
      <c r="B34" s="80">
        <f t="shared" ref="B34:C34" si="18">(B26-B$22)/B$4</f>
        <v>-0.39496157891416911</v>
      </c>
      <c r="C34" s="73">
        <f t="shared" si="18"/>
        <v>-0.42750215616643533</v>
      </c>
      <c r="D34" s="80">
        <f t="shared" si="14"/>
        <v>-0.42420671353741551</v>
      </c>
      <c r="E34" s="73">
        <f t="shared" si="12"/>
        <v>-0.45422088116064507</v>
      </c>
      <c r="F34" s="73">
        <f t="shared" si="12"/>
        <v>-0.42676865196204139</v>
      </c>
      <c r="G34" s="73">
        <f t="shared" si="12"/>
        <v>-0.47404540433642189</v>
      </c>
      <c r="H34" s="73">
        <f t="shared" si="12"/>
        <v>-0.42311025688416481</v>
      </c>
      <c r="I34" s="73">
        <f t="shared" si="12"/>
        <v>-0.45139143072622656</v>
      </c>
      <c r="J34" s="73">
        <f t="shared" si="12"/>
        <v>-0.48617379625041157</v>
      </c>
      <c r="K34" s="73">
        <f t="shared" si="12"/>
        <v>-0.45341672797293159</v>
      </c>
      <c r="L34" s="73">
        <f t="shared" si="12"/>
        <v>-0.4711630432838303</v>
      </c>
      <c r="M34" s="73">
        <f t="shared" si="12"/>
        <v>-0.52646178178172331</v>
      </c>
      <c r="N34" s="73">
        <f t="shared" si="12"/>
        <v>-0.43719956322172826</v>
      </c>
      <c r="O34" s="73">
        <f t="shared" si="12"/>
        <v>-0.42505800415409695</v>
      </c>
      <c r="P34" s="73">
        <f t="shared" si="12"/>
        <v>-0.53244868948029622</v>
      </c>
      <c r="Q34" s="73">
        <f t="shared" si="12"/>
        <v>-0.41887386435548335</v>
      </c>
      <c r="R34" s="73">
        <f t="shared" si="12"/>
        <v>-0.41924252490668407</v>
      </c>
      <c r="S34" s="73">
        <f t="shared" si="12"/>
        <v>-0.4175042474940342</v>
      </c>
      <c r="T34" s="89">
        <f t="shared" si="12"/>
        <v>-0.38106505372957555</v>
      </c>
      <c r="V34" s="82">
        <f t="shared" si="15"/>
        <v>-0.43610833691143081</v>
      </c>
    </row>
    <row r="35" spans="1:22" ht="15.75" thickBot="1" x14ac:dyDescent="0.3">
      <c r="A35" s="81">
        <v>2019</v>
      </c>
      <c r="B35" s="87">
        <f t="shared" ref="B35:C35" si="19">(B27-B$22)/B$4</f>
        <v>-0.42688847688034148</v>
      </c>
      <c r="C35" s="96">
        <f t="shared" si="19"/>
        <v>-0.45500586522094255</v>
      </c>
      <c r="D35" s="87">
        <f t="shared" si="14"/>
        <v>-0.45810808152970756</v>
      </c>
      <c r="E35" s="96">
        <f t="shared" si="12"/>
        <v>-0.48270757022905131</v>
      </c>
      <c r="F35" s="96">
        <f t="shared" si="12"/>
        <v>-0.45731019045366816</v>
      </c>
      <c r="G35" s="96">
        <f t="shared" si="12"/>
        <v>-0.49601858000940857</v>
      </c>
      <c r="H35" s="96">
        <f t="shared" si="12"/>
        <v>-0.44736295856817393</v>
      </c>
      <c r="I35" s="96">
        <f t="shared" si="12"/>
        <v>-0.47235250555076819</v>
      </c>
      <c r="J35" s="96">
        <f t="shared" si="12"/>
        <v>-0.50843767967097686</v>
      </c>
      <c r="K35" s="96">
        <f t="shared" si="12"/>
        <v>-0.47224196191804035</v>
      </c>
      <c r="L35" s="96">
        <f t="shared" si="12"/>
        <v>-0.4931655028884705</v>
      </c>
      <c r="M35" s="96">
        <f t="shared" si="12"/>
        <v>-0.53827338362001786</v>
      </c>
      <c r="N35" s="96">
        <f t="shared" si="12"/>
        <v>-0.4577552030599823</v>
      </c>
      <c r="O35" s="96">
        <f t="shared" si="12"/>
        <v>-0.44211709486201461</v>
      </c>
      <c r="P35" s="96">
        <f t="shared" si="12"/>
        <v>-0.53763920460901737</v>
      </c>
      <c r="Q35" s="96">
        <f t="shared" si="12"/>
        <v>-0.44413827131134381</v>
      </c>
      <c r="R35" s="96">
        <f t="shared" si="12"/>
        <v>-0.43823935684894655</v>
      </c>
      <c r="S35" s="96">
        <f t="shared" si="12"/>
        <v>-0.44612212911609961</v>
      </c>
      <c r="T35" s="97">
        <f t="shared" si="12"/>
        <v>-0.3988094475637588</v>
      </c>
      <c r="V35" s="98">
        <f t="shared" si="15"/>
        <v>-0.45927116799749168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21:T21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10019D9-ECD5-472D-B755-740BBAA5D5AC}">
          <x14:formula1>
            <xm:f>Weights!$A$5:$A$20</xm:f>
          </x14:formula1>
          <xm:sqref>A2 A20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B6072-C43F-4909-8440-533FC3E44598}">
  <dimension ref="A1:AF35"/>
  <sheetViews>
    <sheetView workbookViewId="0">
      <selection activeCell="Z79" sqref="Z79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23.28515625" style="95" bestFit="1" customWidth="1"/>
    <col min="27" max="16384" width="9.140625" style="95"/>
  </cols>
  <sheetData>
    <row r="1" spans="1:24" ht="15.75" thickBot="1" x14ac:dyDescent="0.3">
      <c r="A1" s="6" t="s">
        <v>172</v>
      </c>
      <c r="B1" s="6"/>
      <c r="C1" s="6"/>
    </row>
    <row r="2" spans="1:24" ht="91.5" thickBot="1" x14ac:dyDescent="0.3">
      <c r="A2" s="58" t="s">
        <v>59</v>
      </c>
      <c r="B2" s="67" t="s">
        <v>158</v>
      </c>
      <c r="C2" s="68" t="s">
        <v>159</v>
      </c>
      <c r="D2" s="67" t="s">
        <v>129</v>
      </c>
      <c r="E2" s="68" t="s">
        <v>130</v>
      </c>
      <c r="F2" s="68" t="s">
        <v>131</v>
      </c>
      <c r="G2" s="68" t="s">
        <v>132</v>
      </c>
      <c r="H2" s="68" t="s">
        <v>133</v>
      </c>
      <c r="I2" s="68" t="s">
        <v>134</v>
      </c>
      <c r="J2" s="68" t="s">
        <v>135</v>
      </c>
      <c r="K2" s="68" t="s">
        <v>136</v>
      </c>
      <c r="L2" s="68" t="s">
        <v>137</v>
      </c>
      <c r="M2" s="68" t="s">
        <v>138</v>
      </c>
      <c r="N2" s="68" t="s">
        <v>139</v>
      </c>
      <c r="O2" s="68" t="s">
        <v>140</v>
      </c>
      <c r="P2" s="68" t="s">
        <v>141</v>
      </c>
      <c r="Q2" s="68" t="s">
        <v>142</v>
      </c>
      <c r="R2" s="68" t="s">
        <v>143</v>
      </c>
      <c r="S2" s="67" t="s">
        <v>144</v>
      </c>
      <c r="T2" s="63" t="s">
        <v>145</v>
      </c>
      <c r="U2" s="56"/>
      <c r="V2" s="59" t="s">
        <v>146</v>
      </c>
      <c r="X2" s="54" t="s">
        <v>147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148</v>
      </c>
      <c r="X3" s="69" t="s">
        <v>148</v>
      </c>
    </row>
    <row r="4" spans="1:24" x14ac:dyDescent="0.25">
      <c r="A4" s="65">
        <v>2004</v>
      </c>
      <c r="B4" s="60" cm="1">
        <f t="array" ref="B4">INDEX('90.1 Data-IP-Source EUI'!$Y$2:$Y$1825,MATCH(1,INDEX(($A4='90.1 Data-IP-Source EUI'!$A$2:$A$1825)*(B$3='90.1 Data-IP-Source EUI'!$C$2:$C$1825)*($A$2='90.1 Data-IP-Source EUI'!$B$2:$B$1825),0,1),0))</f>
        <v>254.89578042982481</v>
      </c>
      <c r="C4" s="57" cm="1">
        <f t="array" ref="C4">INDEX('90.1 Data-IP-Source EUI'!$Y$2:$Y$1825,MATCH(1,INDEX(($A4='90.1 Data-IP-Source EUI'!$A$2:$A$1825)*(C$3='90.1 Data-IP-Source EUI'!$C$2:$C$1825)*($A$2='90.1 Data-IP-Source EUI'!$B$2:$B$1825),0,1),0))</f>
        <v>273.27880073195962</v>
      </c>
      <c r="D4" s="60" cm="1">
        <f t="array" ref="D4">INDEX('90.1 Data-IP-Source EUI'!$Y$2:$Y$1825,MATCH(1,INDEX(($A4='90.1 Data-IP-Source EUI'!$A$2:$A$1825)*(D$3='90.1 Data-IP-Source EUI'!$C$2:$C$1825)*($A$2='90.1 Data-IP-Source EUI'!$B$2:$B$1825),0,1),0))</f>
        <v>197.7163635215388</v>
      </c>
      <c r="E4" s="57" cm="1">
        <f t="array" ref="E4">INDEX('90.1 Data-IP-Source EUI'!$Y$2:$Y$1825,MATCH(1,INDEX(($A4='90.1 Data-IP-Source EUI'!$A$2:$A$1825)*(E$3='90.1 Data-IP-Source EUI'!$C$2:$C$1825)*($A$2='90.1 Data-IP-Source EUI'!$B$2:$B$1825),0,1),0))</f>
        <v>225.5041866632601</v>
      </c>
      <c r="F4" s="57" cm="1">
        <f t="array" ref="F4">INDEX('90.1 Data-IP-Source EUI'!$Y$2:$Y$1825,MATCH(1,INDEX(($A4='90.1 Data-IP-Source EUI'!$A$2:$A$1825)*(F$3='90.1 Data-IP-Source EUI'!$C$2:$C$1825)*($A$2='90.1 Data-IP-Source EUI'!$B$2:$B$1825),0,1),0))</f>
        <v>187.99972185046849</v>
      </c>
      <c r="G4" s="57" cm="1">
        <f t="array" ref="G4">INDEX('90.1 Data-IP-Source EUI'!$Y$2:$Y$1825,MATCH(1,INDEX(($A4='90.1 Data-IP-Source EUI'!$A$2:$A$1825)*(G$3='90.1 Data-IP-Source EUI'!$C$2:$C$1825)*($A$2='90.1 Data-IP-Source EUI'!$B$2:$B$1825),0,1),0))</f>
        <v>143.32396660601381</v>
      </c>
      <c r="H4" s="57" cm="1">
        <f t="array" ref="H4">INDEX('90.1 Data-IP-Source EUI'!$Y$2:$Y$1825,MATCH(1,INDEX(($A4='90.1 Data-IP-Source EUI'!$A$2:$A$1825)*(H$3='90.1 Data-IP-Source EUI'!$C$2:$C$1825)*($A$2='90.1 Data-IP-Source EUI'!$B$2:$B$1825),0,1),0))</f>
        <v>137.35412395647936</v>
      </c>
      <c r="I4" s="57" cm="1">
        <f t="array" ref="I4">INDEX('90.1 Data-IP-Source EUI'!$Y$2:$Y$1825,MATCH(1,INDEX(($A4='90.1 Data-IP-Source EUI'!$A$2:$A$1825)*(I$3='90.1 Data-IP-Source EUI'!$C$2:$C$1825)*($A$2='90.1 Data-IP-Source EUI'!$B$2:$B$1825),0,1),0))</f>
        <v>106.81087141689244</v>
      </c>
      <c r="J4" s="57" cm="1">
        <f t="array" ref="J4">INDEX('90.1 Data-IP-Source EUI'!$Y$2:$Y$1825,MATCH(1,INDEX(($A4='90.1 Data-IP-Source EUI'!$A$2:$A$1825)*(J$3='90.1 Data-IP-Source EUI'!$C$2:$C$1825)*($A$2='90.1 Data-IP-Source EUI'!$B$2:$B$1825),0,1),0))</f>
        <v>106.58300130760546</v>
      </c>
      <c r="K4" s="57" cm="1">
        <f t="array" ref="K4">INDEX('90.1 Data-IP-Source EUI'!$Y$2:$Y$1825,MATCH(1,INDEX(($A4='90.1 Data-IP-Source EUI'!$A$2:$A$1825)*(K$3='90.1 Data-IP-Source EUI'!$C$2:$C$1825)*($A$2='90.1 Data-IP-Source EUI'!$B$2:$B$1825),0,1),0))</f>
        <v>127.01882359534831</v>
      </c>
      <c r="L4" s="57" cm="1">
        <f t="array" ref="L4">INDEX('90.1 Data-IP-Source EUI'!$Y$2:$Y$1825,MATCH(1,INDEX(($A4='90.1 Data-IP-Source EUI'!$A$2:$A$1825)*(L$3='90.1 Data-IP-Source EUI'!$C$2:$C$1825)*($A$2='90.1 Data-IP-Source EUI'!$B$2:$B$1825),0,1),0))</f>
        <v>106.35563312665471</v>
      </c>
      <c r="M4" s="57" cm="1">
        <f t="array" ref="M4">INDEX('90.1 Data-IP-Source EUI'!$Y$2:$Y$1825,MATCH(1,INDEX(($A4='90.1 Data-IP-Source EUI'!$A$2:$A$1825)*(M$3='90.1 Data-IP-Source EUI'!$C$2:$C$1825)*($A$2='90.1 Data-IP-Source EUI'!$B$2:$B$1825),0,1),0))</f>
        <v>88.328679715154948</v>
      </c>
      <c r="N4" s="57" cm="1">
        <f t="array" ref="N4">INDEX('90.1 Data-IP-Source EUI'!$Y$2:$Y$1825,MATCH(1,INDEX(($A4='90.1 Data-IP-Source EUI'!$A$2:$A$1825)*(N$3='90.1 Data-IP-Source EUI'!$C$2:$C$1825)*($A$2='90.1 Data-IP-Source EUI'!$B$2:$B$1825),0,1),0))</f>
        <v>113.79721340322037</v>
      </c>
      <c r="O4" s="57" cm="1">
        <f t="array" ref="O4">INDEX('90.1 Data-IP-Source EUI'!$Y$2:$Y$1825,MATCH(1,INDEX(($A4='90.1 Data-IP-Source EUI'!$A$2:$A$1825)*(O$3='90.1 Data-IP-Source EUI'!$C$2:$C$1825)*($A$2='90.1 Data-IP-Source EUI'!$B$2:$B$1825),0,1),0))</f>
        <v>114.2278190190026</v>
      </c>
      <c r="P4" s="57" cm="1">
        <f t="array" ref="P4">INDEX('90.1 Data-IP-Source EUI'!$Y$2:$Y$1825,MATCH(1,INDEX(($A4='90.1 Data-IP-Source EUI'!$A$2:$A$1825)*(P$3='90.1 Data-IP-Source EUI'!$C$2:$C$1825)*($A$2='90.1 Data-IP-Source EUI'!$B$2:$B$1825),0,1),0))</f>
        <v>83.21985589261628</v>
      </c>
      <c r="Q4" s="57" cm="1">
        <f t="array" ref="Q4">INDEX('90.1 Data-IP-Source EUI'!$Y$2:$Y$1825,MATCH(1,INDEX(($A4='90.1 Data-IP-Source EUI'!$A$2:$A$1825)*(Q$3='90.1 Data-IP-Source EUI'!$C$2:$C$1825)*($A$2='90.1 Data-IP-Source EUI'!$B$2:$B$1825),0,1),0))</f>
        <v>123.62602740349608</v>
      </c>
      <c r="R4" s="57" cm="1">
        <f t="array" ref="R4">INDEX('90.1 Data-IP-Source EUI'!$Y$2:$Y$1825,MATCH(1,INDEX(($A4='90.1 Data-IP-Source EUI'!$A$2:$A$1825)*(R$3='90.1 Data-IP-Source EUI'!$C$2:$C$1825)*($A$2='90.1 Data-IP-Source EUI'!$B$2:$B$1825),0,1),0))</f>
        <v>96.521094023272127</v>
      </c>
      <c r="S4" s="57" cm="1">
        <f t="array" ref="S4">INDEX('90.1 Data-IP-Source EUI'!$Y$2:$Y$1825,MATCH(1,INDEX(($A4='90.1 Data-IP-Source EUI'!$A$2:$A$1825)*(S$3='90.1 Data-IP-Source EUI'!$C$2:$C$1825)*($A$2='90.1 Data-IP-Source EUI'!$B$2:$B$1825),0,1),0))</f>
        <v>126.28652063068294</v>
      </c>
      <c r="T4" s="66" cm="1">
        <f t="array" ref="T4">INDEX('90.1 Data-IP-Source EUI'!$Y$2:$Y$1825,MATCH(1,INDEX(($A4='90.1 Data-IP-Source EUI'!$A$2:$A$1825)*(T$3='90.1 Data-IP-Source EUI'!$C$2:$C$1825)*($A$2='90.1 Data-IP-Source EUI'!$B$2:$B$1825),0,1),0))</f>
        <v>135.82653110465748</v>
      </c>
      <c r="U4" s="56"/>
      <c r="V4" s="84">
        <f>SUMPRODUCT(D4:T4,Weights!$B$41:$R$41)</f>
        <v>135.25968394618869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Data-IP-Source EUI'!$Y$2:$Y$1825,MATCH(1,INDEX(($A5='90.1 Data-IP-Source EUI'!$A$2:$A$1825)*(B$3='90.1 Data-IP-Source EUI'!$C$2:$C$1825)*($A$2='90.1 Data-IP-Source EUI'!$B$2:$B$1825),0,1),0))</f>
        <v>230.59232633495174</v>
      </c>
      <c r="C5" s="75" cm="1">
        <f t="array" ref="C5">INDEX('90.1 Data-IP-Source EUI'!$Y$2:$Y$1825,MATCH(1,INDEX(($A5='90.1 Data-IP-Source EUI'!$A$2:$A$1825)*(C$3='90.1 Data-IP-Source EUI'!$C$2:$C$1825)*($A$2='90.1 Data-IP-Source EUI'!$B$2:$B$1825),0,1),0))</f>
        <v>203.72588994321583</v>
      </c>
      <c r="D5" s="86" cm="1">
        <f t="array" ref="D5">INDEX('90.1 Data-IP-Source EUI'!$Y$2:$Y$1825,MATCH(1,INDEX(($A5='90.1 Data-IP-Source EUI'!$A$2:$A$1825)*(D$3='90.1 Data-IP-Source EUI'!$C$2:$C$1825)*($A$2='90.1 Data-IP-Source EUI'!$B$2:$B$1825),0,1),0))</f>
        <v>151.76397276335283</v>
      </c>
      <c r="E5" s="75" cm="1">
        <f t="array" ref="E5">INDEX('90.1 Data-IP-Source EUI'!$Y$2:$Y$1825,MATCH(1,INDEX(($A5='90.1 Data-IP-Source EUI'!$A$2:$A$1825)*(E$3='90.1 Data-IP-Source EUI'!$C$2:$C$1825)*($A$2='90.1 Data-IP-Source EUI'!$B$2:$B$1825),0,1),0))</f>
        <v>166.19873924249376</v>
      </c>
      <c r="F5" s="75" cm="1">
        <f t="array" ref="F5">INDEX('90.1 Data-IP-Source EUI'!$Y$2:$Y$1825,MATCH(1,INDEX(($A5='90.1 Data-IP-Source EUI'!$A$2:$A$1825)*(F$3='90.1 Data-IP-Source EUI'!$C$2:$C$1825)*($A$2='90.1 Data-IP-Source EUI'!$B$2:$B$1825),0,1),0))</f>
        <v>138.4957082275958</v>
      </c>
      <c r="G5" s="75" cm="1">
        <f t="array" ref="G5">INDEX('90.1 Data-IP-Source EUI'!$Y$2:$Y$1825,MATCH(1,INDEX(($A5='90.1 Data-IP-Source EUI'!$A$2:$A$1825)*(G$3='90.1 Data-IP-Source EUI'!$C$2:$C$1825)*($A$2='90.1 Data-IP-Source EUI'!$B$2:$B$1825),0,1),0))</f>
        <v>94.727645479597953</v>
      </c>
      <c r="H5" s="75" cm="1">
        <f t="array" ref="H5">INDEX('90.1 Data-IP-Source EUI'!$Y$2:$Y$1825,MATCH(1,INDEX(($A5='90.1 Data-IP-Source EUI'!$A$2:$A$1825)*(H$3='90.1 Data-IP-Source EUI'!$C$2:$C$1825)*($A$2='90.1 Data-IP-Source EUI'!$B$2:$B$1825),0,1),0))</f>
        <v>98.749638295316458</v>
      </c>
      <c r="I5" s="75" cm="1">
        <f t="array" ref="I5">INDEX('90.1 Data-IP-Source EUI'!$Y$2:$Y$1825,MATCH(1,INDEX(($A5='90.1 Data-IP-Source EUI'!$A$2:$A$1825)*(I$3='90.1 Data-IP-Source EUI'!$C$2:$C$1825)*($A$2='90.1 Data-IP-Source EUI'!$B$2:$B$1825),0,1),0))</f>
        <v>78.964153306559894</v>
      </c>
      <c r="J5" s="75" cm="1">
        <f t="array" ref="J5">INDEX('90.1 Data-IP-Source EUI'!$Y$2:$Y$1825,MATCH(1,INDEX(($A5='90.1 Data-IP-Source EUI'!$A$2:$A$1825)*(J$3='90.1 Data-IP-Source EUI'!$C$2:$C$1825)*($A$2='90.1 Data-IP-Source EUI'!$B$2:$B$1825),0,1),0))</f>
        <v>58.933654798460772</v>
      </c>
      <c r="K5" s="75" cm="1">
        <f t="array" ref="K5">INDEX('90.1 Data-IP-Source EUI'!$Y$2:$Y$1825,MATCH(1,INDEX(($A5='90.1 Data-IP-Source EUI'!$A$2:$A$1825)*(K$3='90.1 Data-IP-Source EUI'!$C$2:$C$1825)*($A$2='90.1 Data-IP-Source EUI'!$B$2:$B$1825),0,1),0))</f>
        <v>96.015523039376319</v>
      </c>
      <c r="L5" s="75" cm="1">
        <f t="array" ref="L5">INDEX('90.1 Data-IP-Source EUI'!$Y$2:$Y$1825,MATCH(1,INDEX(($A5='90.1 Data-IP-Source EUI'!$A$2:$A$1825)*(L$3='90.1 Data-IP-Source EUI'!$C$2:$C$1825)*($A$2='90.1 Data-IP-Source EUI'!$B$2:$B$1825),0,1),0))</f>
        <v>72.777320758328088</v>
      </c>
      <c r="M5" s="75" cm="1">
        <f t="array" ref="M5">INDEX('90.1 Data-IP-Source EUI'!$Y$2:$Y$1825,MATCH(1,INDEX(($A5='90.1 Data-IP-Source EUI'!$A$2:$A$1825)*(M$3='90.1 Data-IP-Source EUI'!$C$2:$C$1825)*($A$2='90.1 Data-IP-Source EUI'!$B$2:$B$1825),0,1),0))</f>
        <v>60.392239683329151</v>
      </c>
      <c r="N5" s="75" cm="1">
        <f t="array" ref="N5">INDEX('90.1 Data-IP-Source EUI'!$Y$2:$Y$1825,MATCH(1,INDEX(($A5='90.1 Data-IP-Source EUI'!$A$2:$A$1825)*(N$3='90.1 Data-IP-Source EUI'!$C$2:$C$1825)*($A$2='90.1 Data-IP-Source EUI'!$B$2:$B$1825),0,1),0))</f>
        <v>91.944631599872622</v>
      </c>
      <c r="O5" s="75" cm="1">
        <f t="array" ref="O5">INDEX('90.1 Data-IP-Source EUI'!$Y$2:$Y$1825,MATCH(1,INDEX(($A5='90.1 Data-IP-Source EUI'!$A$2:$A$1825)*(O$3='90.1 Data-IP-Source EUI'!$C$2:$C$1825)*($A$2='90.1 Data-IP-Source EUI'!$B$2:$B$1825),0,1),0))</f>
        <v>78.487821763223764</v>
      </c>
      <c r="P5" s="75" cm="1">
        <f t="array" ref="P5">INDEX('90.1 Data-IP-Source EUI'!$Y$2:$Y$1825,MATCH(1,INDEX(($A5='90.1 Data-IP-Source EUI'!$A$2:$A$1825)*(P$3='90.1 Data-IP-Source EUI'!$C$2:$C$1825)*($A$2='90.1 Data-IP-Source EUI'!$B$2:$B$1825),0,1),0))</f>
        <v>60.505574511779955</v>
      </c>
      <c r="Q5" s="75" cm="1">
        <f t="array" ref="Q5">INDEX('90.1 Data-IP-Source EUI'!$Y$2:$Y$1825,MATCH(1,INDEX(($A5='90.1 Data-IP-Source EUI'!$A$2:$A$1825)*(Q$3='90.1 Data-IP-Source EUI'!$C$2:$C$1825)*($A$2='90.1 Data-IP-Source EUI'!$B$2:$B$1825),0,1),0))</f>
        <v>109.46997605588336</v>
      </c>
      <c r="R5" s="75" cm="1">
        <f t="array" ref="R5">INDEX('90.1 Data-IP-Source EUI'!$Y$2:$Y$1825,MATCH(1,INDEX(($A5='90.1 Data-IP-Source EUI'!$A$2:$A$1825)*(R$3='90.1 Data-IP-Source EUI'!$C$2:$C$1825)*($A$2='90.1 Data-IP-Source EUI'!$B$2:$B$1825),0,1),0))</f>
        <v>86.903810412953177</v>
      </c>
      <c r="S5" s="75" cm="1">
        <f t="array" ref="S5">INDEX('90.1 Data-IP-Source EUI'!$Y$2:$Y$1825,MATCH(1,INDEX(($A5='90.1 Data-IP-Source EUI'!$A$2:$A$1825)*(S$3='90.1 Data-IP-Source EUI'!$C$2:$C$1825)*($A$2='90.1 Data-IP-Source EUI'!$B$2:$B$1825),0,1),0))</f>
        <v>115.39005189385328</v>
      </c>
      <c r="T5" s="91" cm="1">
        <f t="array" ref="T5">INDEX('90.1 Data-IP-Source EUI'!$Y$2:$Y$1825,MATCH(1,INDEX(($A5='90.1 Data-IP-Source EUI'!$A$2:$A$1825)*(T$3='90.1 Data-IP-Source EUI'!$C$2:$C$1825)*($A$2='90.1 Data-IP-Source EUI'!$B$2:$B$1825),0,1),0))</f>
        <v>138.12516574547638</v>
      </c>
      <c r="U5" s="56"/>
      <c r="V5" s="72">
        <f>SUMPRODUCT(D5:T5,Weights!$B$41:$R$41)</f>
        <v>101.11917539397432</v>
      </c>
      <c r="X5" s="88">
        <f>(V5-V4)/V4</f>
        <v>-0.25240712942813565</v>
      </c>
    </row>
    <row r="6" spans="1:24" x14ac:dyDescent="0.25">
      <c r="A6" s="93">
        <v>2010</v>
      </c>
      <c r="B6" s="86" cm="1">
        <f t="array" ref="B6">INDEX('90.1 Data-IP-Source EUI'!$Y$2:$Y$1825,MATCH(1,INDEX(($A6='90.1 Data-IP-Source EUI'!$A$2:$A$1825)*(B$3='90.1 Data-IP-Source EUI'!$C$2:$C$1825)*($A$2='90.1 Data-IP-Source EUI'!$B$2:$B$1825),0,1),0))</f>
        <v>178.28585681249362</v>
      </c>
      <c r="C6" s="75" cm="1">
        <f t="array" ref="C6">INDEX('90.1 Data-IP-Source EUI'!$Y$2:$Y$1825,MATCH(1,INDEX(($A6='90.1 Data-IP-Source EUI'!$A$2:$A$1825)*(C$3='90.1 Data-IP-Source EUI'!$C$2:$C$1825)*($A$2='90.1 Data-IP-Source EUI'!$B$2:$B$1825),0,1),0))</f>
        <v>205.93242302394736</v>
      </c>
      <c r="D6" s="86" cm="1">
        <f t="array" ref="D6">INDEX('90.1 Data-IP-Source EUI'!$Y$2:$Y$1825,MATCH(1,INDEX(($A6='90.1 Data-IP-Source EUI'!$A$2:$A$1825)*(D$3='90.1 Data-IP-Source EUI'!$C$2:$C$1825)*($A$2='90.1 Data-IP-Source EUI'!$B$2:$B$1825),0,1),0))</f>
        <v>133.1404202841058</v>
      </c>
      <c r="E6" s="75" cm="1">
        <f t="array" ref="E6">INDEX('90.1 Data-IP-Source EUI'!$Y$2:$Y$1825,MATCH(1,INDEX(($A6='90.1 Data-IP-Source EUI'!$A$2:$A$1825)*(E$3='90.1 Data-IP-Source EUI'!$C$2:$C$1825)*($A$2='90.1 Data-IP-Source EUI'!$B$2:$B$1825),0,1),0))</f>
        <v>165.68245196831856</v>
      </c>
      <c r="F6" s="75" cm="1">
        <f t="array" ref="F6">INDEX('90.1 Data-IP-Source EUI'!$Y$2:$Y$1825,MATCH(1,INDEX(($A6='90.1 Data-IP-Source EUI'!$A$2:$A$1825)*(F$3='90.1 Data-IP-Source EUI'!$C$2:$C$1825)*($A$2='90.1 Data-IP-Source EUI'!$B$2:$B$1825),0,1),0))</f>
        <v>114.24671789760754</v>
      </c>
      <c r="G6" s="75" cm="1">
        <f t="array" ref="G6">INDEX('90.1 Data-IP-Source EUI'!$Y$2:$Y$1825,MATCH(1,INDEX(($A6='90.1 Data-IP-Source EUI'!$A$2:$A$1825)*(G$3='90.1 Data-IP-Source EUI'!$C$2:$C$1825)*($A$2='90.1 Data-IP-Source EUI'!$B$2:$B$1825),0,1),0))</f>
        <v>90.753799520560193</v>
      </c>
      <c r="H6" s="75" cm="1">
        <f t="array" ref="H6">INDEX('90.1 Data-IP-Source EUI'!$Y$2:$Y$1825,MATCH(1,INDEX(($A6='90.1 Data-IP-Source EUI'!$A$2:$A$1825)*(H$3='90.1 Data-IP-Source EUI'!$C$2:$C$1825)*($A$2='90.1 Data-IP-Source EUI'!$B$2:$B$1825),0,1),0))</f>
        <v>80.405941637369963</v>
      </c>
      <c r="I6" s="75" cm="1">
        <f t="array" ref="I6">INDEX('90.1 Data-IP-Source EUI'!$Y$2:$Y$1825,MATCH(1,INDEX(($A6='90.1 Data-IP-Source EUI'!$A$2:$A$1825)*(I$3='90.1 Data-IP-Source EUI'!$C$2:$C$1825)*($A$2='90.1 Data-IP-Source EUI'!$B$2:$B$1825),0,1),0))</f>
        <v>78.342867622777831</v>
      </c>
      <c r="J6" s="75" cm="1">
        <f t="array" ref="J6">INDEX('90.1 Data-IP-Source EUI'!$Y$2:$Y$1825,MATCH(1,INDEX(($A6='90.1 Data-IP-Source EUI'!$A$2:$A$1825)*(J$3='90.1 Data-IP-Source EUI'!$C$2:$C$1825)*($A$2='90.1 Data-IP-Source EUI'!$B$2:$B$1825),0,1),0))</f>
        <v>55.274901706382941</v>
      </c>
      <c r="K6" s="75" cm="1">
        <f t="array" ref="K6">INDEX('90.1 Data-IP-Source EUI'!$Y$2:$Y$1825,MATCH(1,INDEX(($A6='90.1 Data-IP-Source EUI'!$A$2:$A$1825)*(K$3='90.1 Data-IP-Source EUI'!$C$2:$C$1825)*($A$2='90.1 Data-IP-Source EUI'!$B$2:$B$1825),0,1),0))</f>
        <v>66.059019990374622</v>
      </c>
      <c r="L6" s="75" cm="1">
        <f t="array" ref="L6">INDEX('90.1 Data-IP-Source EUI'!$Y$2:$Y$1825,MATCH(1,INDEX(($A6='90.1 Data-IP-Source EUI'!$A$2:$A$1825)*(L$3='90.1 Data-IP-Source EUI'!$C$2:$C$1825)*($A$2='90.1 Data-IP-Source EUI'!$B$2:$B$1825),0,1),0))</f>
        <v>73.874938994425506</v>
      </c>
      <c r="M6" s="75" cm="1">
        <f t="array" ref="M6">INDEX('90.1 Data-IP-Source EUI'!$Y$2:$Y$1825,MATCH(1,INDEX(($A6='90.1 Data-IP-Source EUI'!$A$2:$A$1825)*(M$3='90.1 Data-IP-Source EUI'!$C$2:$C$1825)*($A$2='90.1 Data-IP-Source EUI'!$B$2:$B$1825),0,1),0))</f>
        <v>61.009231772622456</v>
      </c>
      <c r="N6" s="75" cm="1">
        <f t="array" ref="N6">INDEX('90.1 Data-IP-Source EUI'!$Y$2:$Y$1825,MATCH(1,INDEX(($A6='90.1 Data-IP-Source EUI'!$A$2:$A$1825)*(N$3='90.1 Data-IP-Source EUI'!$C$2:$C$1825)*($A$2='90.1 Data-IP-Source EUI'!$B$2:$B$1825),0,1),0))</f>
        <v>55.589886457342836</v>
      </c>
      <c r="O6" s="75" cm="1">
        <f t="array" ref="O6">INDEX('90.1 Data-IP-Source EUI'!$Y$2:$Y$1825,MATCH(1,INDEX(($A6='90.1 Data-IP-Source EUI'!$A$2:$A$1825)*(O$3='90.1 Data-IP-Source EUI'!$C$2:$C$1825)*($A$2='90.1 Data-IP-Source EUI'!$B$2:$B$1825),0,1),0))</f>
        <v>80.792710367468487</v>
      </c>
      <c r="P6" s="75" cm="1">
        <f t="array" ref="P6">INDEX('90.1 Data-IP-Source EUI'!$Y$2:$Y$1825,MATCH(1,INDEX(($A6='90.1 Data-IP-Source EUI'!$A$2:$A$1825)*(P$3='90.1 Data-IP-Source EUI'!$C$2:$C$1825)*($A$2='90.1 Data-IP-Source EUI'!$B$2:$B$1825),0,1),0))</f>
        <v>38.194041918100815</v>
      </c>
      <c r="Q6" s="75" cm="1">
        <f t="array" ref="Q6">INDEX('90.1 Data-IP-Source EUI'!$Y$2:$Y$1825,MATCH(1,INDEX(($A6='90.1 Data-IP-Source EUI'!$A$2:$A$1825)*(Q$3='90.1 Data-IP-Source EUI'!$C$2:$C$1825)*($A$2='90.1 Data-IP-Source EUI'!$B$2:$B$1825),0,1),0))</f>
        <v>65.593998715600975</v>
      </c>
      <c r="R6" s="75" cm="1">
        <f t="array" ref="R6">INDEX('90.1 Data-IP-Source EUI'!$Y$2:$Y$1825,MATCH(1,INDEX(($A6='90.1 Data-IP-Source EUI'!$A$2:$A$1825)*(R$3='90.1 Data-IP-Source EUI'!$C$2:$C$1825)*($A$2='90.1 Data-IP-Source EUI'!$B$2:$B$1825),0,1),0))</f>
        <v>52.671082995082671</v>
      </c>
      <c r="S6" s="75" cm="1">
        <f t="array" ref="S6">INDEX('90.1 Data-IP-Source EUI'!$Y$2:$Y$1825,MATCH(1,INDEX(($A6='90.1 Data-IP-Source EUI'!$A$2:$A$1825)*(S$3='90.1 Data-IP-Source EUI'!$C$2:$C$1825)*($A$2='90.1 Data-IP-Source EUI'!$B$2:$B$1825),0,1),0))</f>
        <v>68.681764279421273</v>
      </c>
      <c r="T6" s="91" cm="1">
        <f t="array" ref="T6">INDEX('90.1 Data-IP-Source EUI'!$Y$2:$Y$1825,MATCH(1,INDEX(($A6='90.1 Data-IP-Source EUI'!$A$2:$A$1825)*(T$3='90.1 Data-IP-Source EUI'!$C$2:$C$1825)*($A$2='90.1 Data-IP-Source EUI'!$B$2:$B$1825),0,1),0))</f>
        <v>80.661058919014636</v>
      </c>
      <c r="U6" s="56"/>
      <c r="V6" s="72">
        <f>SUMPRODUCT(D6:T6,Weights!$B$41:$R$41)</f>
        <v>79.036568932136888</v>
      </c>
      <c r="X6" s="88">
        <f t="shared" ref="X6:X9" si="0">(V6-V5)/V5</f>
        <v>-0.21838198715328261</v>
      </c>
    </row>
    <row r="7" spans="1:24" x14ac:dyDescent="0.25">
      <c r="A7" s="93">
        <v>2013</v>
      </c>
      <c r="B7" s="86" cm="1">
        <f t="array" ref="B7">INDEX('90.1 Data-IP-Source EUI'!$Y$2:$Y$1825,MATCH(1,INDEX(($A7='90.1 Data-IP-Source EUI'!$A$2:$A$1825)*(B$3='90.1 Data-IP-Source EUI'!$C$2:$C$1825)*($A$2='90.1 Data-IP-Source EUI'!$B$2:$B$1825),0,1),0))</f>
        <v>154.18419529426325</v>
      </c>
      <c r="C7" s="75" cm="1">
        <f t="array" ref="C7">INDEX('90.1 Data-IP-Source EUI'!$Y$2:$Y$1825,MATCH(1,INDEX(($A7='90.1 Data-IP-Source EUI'!$A$2:$A$1825)*(C$3='90.1 Data-IP-Source EUI'!$C$2:$C$1825)*($A$2='90.1 Data-IP-Source EUI'!$B$2:$B$1825),0,1),0))</f>
        <v>137.27225771405665</v>
      </c>
      <c r="D7" s="86" cm="1">
        <f t="array" ref="D7">INDEX('90.1 Data-IP-Source EUI'!$Y$2:$Y$1825,MATCH(1,INDEX(($A7='90.1 Data-IP-Source EUI'!$A$2:$A$1825)*(D$3='90.1 Data-IP-Source EUI'!$C$2:$C$1825)*($A$2='90.1 Data-IP-Source EUI'!$B$2:$B$1825),0,1),0))</f>
        <v>114.21710358247482</v>
      </c>
      <c r="E7" s="75" cm="1">
        <f t="array" ref="E7">INDEX('90.1 Data-IP-Source EUI'!$Y$2:$Y$1825,MATCH(1,INDEX(($A7='90.1 Data-IP-Source EUI'!$A$2:$A$1825)*(E$3='90.1 Data-IP-Source EUI'!$C$2:$C$1825)*($A$2='90.1 Data-IP-Source EUI'!$B$2:$B$1825),0,1),0))</f>
        <v>112.91339638114972</v>
      </c>
      <c r="F7" s="75" cm="1">
        <f t="array" ref="F7">INDEX('90.1 Data-IP-Source EUI'!$Y$2:$Y$1825,MATCH(1,INDEX(($A7='90.1 Data-IP-Source EUI'!$A$2:$A$1825)*(F$3='90.1 Data-IP-Source EUI'!$C$2:$C$1825)*($A$2='90.1 Data-IP-Source EUI'!$B$2:$B$1825),0,1),0))</f>
        <v>101.40523075538825</v>
      </c>
      <c r="G7" s="75" cm="1">
        <f t="array" ref="G7">INDEX('90.1 Data-IP-Source EUI'!$Y$2:$Y$1825,MATCH(1,INDEX(($A7='90.1 Data-IP-Source EUI'!$A$2:$A$1825)*(G$3='90.1 Data-IP-Source EUI'!$C$2:$C$1825)*($A$2='90.1 Data-IP-Source EUI'!$B$2:$B$1825),0,1),0))</f>
        <v>70.896019931585073</v>
      </c>
      <c r="H7" s="75" cm="1">
        <f t="array" ref="H7">INDEX('90.1 Data-IP-Source EUI'!$Y$2:$Y$1825,MATCH(1,INDEX(($A7='90.1 Data-IP-Source EUI'!$A$2:$A$1825)*(H$3='90.1 Data-IP-Source EUI'!$C$2:$C$1825)*($A$2='90.1 Data-IP-Source EUI'!$B$2:$B$1825),0,1),0))</f>
        <v>71.80471411152844</v>
      </c>
      <c r="I7" s="75" cm="1">
        <f t="array" ref="I7">INDEX('90.1 Data-IP-Source EUI'!$Y$2:$Y$1825,MATCH(1,INDEX(($A7='90.1 Data-IP-Source EUI'!$A$2:$A$1825)*(I$3='90.1 Data-IP-Source EUI'!$C$2:$C$1825)*($A$2='90.1 Data-IP-Source EUI'!$B$2:$B$1825),0,1),0))</f>
        <v>58.758764323295487</v>
      </c>
      <c r="J7" s="75" cm="1">
        <f t="array" ref="J7">INDEX('90.1 Data-IP-Source EUI'!$Y$2:$Y$1825,MATCH(1,INDEX(($A7='90.1 Data-IP-Source EUI'!$A$2:$A$1825)*(J$3='90.1 Data-IP-Source EUI'!$C$2:$C$1825)*($A$2='90.1 Data-IP-Source EUI'!$B$2:$B$1825),0,1),0))</f>
        <v>49.020934399856081</v>
      </c>
      <c r="K7" s="75" cm="1">
        <f t="array" ref="K7">INDEX('90.1 Data-IP-Source EUI'!$Y$2:$Y$1825,MATCH(1,INDEX(($A7='90.1 Data-IP-Source EUI'!$A$2:$A$1825)*(K$3='90.1 Data-IP-Source EUI'!$C$2:$C$1825)*($A$2='90.1 Data-IP-Source EUI'!$B$2:$B$1825),0,1),0))</f>
        <v>58.944790513624781</v>
      </c>
      <c r="L7" s="75" cm="1">
        <f t="array" ref="L7">INDEX('90.1 Data-IP-Source EUI'!$Y$2:$Y$1825,MATCH(1,INDEX(($A7='90.1 Data-IP-Source EUI'!$A$2:$A$1825)*(L$3='90.1 Data-IP-Source EUI'!$C$2:$C$1825)*($A$2='90.1 Data-IP-Source EUI'!$B$2:$B$1825),0,1),0))</f>
        <v>48.981831023584576</v>
      </c>
      <c r="M7" s="75" cm="1">
        <f t="array" ref="M7">INDEX('90.1 Data-IP-Source EUI'!$Y$2:$Y$1825,MATCH(1,INDEX(($A7='90.1 Data-IP-Source EUI'!$A$2:$A$1825)*(M$3='90.1 Data-IP-Source EUI'!$C$2:$C$1825)*($A$2='90.1 Data-IP-Source EUI'!$B$2:$B$1825),0,1),0))</f>
        <v>37.232626480320178</v>
      </c>
      <c r="N7" s="75" cm="1">
        <f t="array" ref="N7">INDEX('90.1 Data-IP-Source EUI'!$Y$2:$Y$1825,MATCH(1,INDEX(($A7='90.1 Data-IP-Source EUI'!$A$2:$A$1825)*(N$3='90.1 Data-IP-Source EUI'!$C$2:$C$1825)*($A$2='90.1 Data-IP-Source EUI'!$B$2:$B$1825),0,1),0))</f>
        <v>50.386308157991891</v>
      </c>
      <c r="O7" s="75" cm="1">
        <f t="array" ref="O7">INDEX('90.1 Data-IP-Source EUI'!$Y$2:$Y$1825,MATCH(1,INDEX(($A7='90.1 Data-IP-Source EUI'!$A$2:$A$1825)*(O$3='90.1 Data-IP-Source EUI'!$C$2:$C$1825)*($A$2='90.1 Data-IP-Source EUI'!$B$2:$B$1825),0,1),0))</f>
        <v>45.31348106482303</v>
      </c>
      <c r="P7" s="75" cm="1">
        <f t="array" ref="P7">INDEX('90.1 Data-IP-Source EUI'!$Y$2:$Y$1825,MATCH(1,INDEX(($A7='90.1 Data-IP-Source EUI'!$A$2:$A$1825)*(P$3='90.1 Data-IP-Source EUI'!$C$2:$C$1825)*($A$2='90.1 Data-IP-Source EUI'!$B$2:$B$1825),0,1),0))</f>
        <v>34.078810422756682</v>
      </c>
      <c r="Q7" s="75" cm="1">
        <f t="array" ref="Q7">INDEX('90.1 Data-IP-Source EUI'!$Y$2:$Y$1825,MATCH(1,INDEX(($A7='90.1 Data-IP-Source EUI'!$A$2:$A$1825)*(Q$3='90.1 Data-IP-Source EUI'!$C$2:$C$1825)*($A$2='90.1 Data-IP-Source EUI'!$B$2:$B$1825),0,1),0))</f>
        <v>59.684293631347458</v>
      </c>
      <c r="R7" s="75" cm="1">
        <f t="array" ref="R7">INDEX('90.1 Data-IP-Source EUI'!$Y$2:$Y$1825,MATCH(1,INDEX(($A7='90.1 Data-IP-Source EUI'!$A$2:$A$1825)*(R$3='90.1 Data-IP-Source EUI'!$C$2:$C$1825)*($A$2='90.1 Data-IP-Source EUI'!$B$2:$B$1825),0,1),0))</f>
        <v>47.176601406138765</v>
      </c>
      <c r="S7" s="75" cm="1">
        <f t="array" ref="S7">INDEX('90.1 Data-IP-Source EUI'!$Y$2:$Y$1825,MATCH(1,INDEX(($A7='90.1 Data-IP-Source EUI'!$A$2:$A$1825)*(S$3='90.1 Data-IP-Source EUI'!$C$2:$C$1825)*($A$2='90.1 Data-IP-Source EUI'!$B$2:$B$1825),0,1),0))</f>
        <v>62.91519088636943</v>
      </c>
      <c r="T7" s="91" cm="1">
        <f t="array" ref="T7">INDEX('90.1 Data-IP-Source EUI'!$Y$2:$Y$1825,MATCH(1,INDEX(($A7='90.1 Data-IP-Source EUI'!$A$2:$A$1825)*(T$3='90.1 Data-IP-Source EUI'!$C$2:$C$1825)*($A$2='90.1 Data-IP-Source EUI'!$B$2:$B$1825),0,1),0))</f>
        <v>72.476213817494042</v>
      </c>
      <c r="U7" s="56"/>
      <c r="V7" s="72">
        <f>SUMPRODUCT(D7:T7,Weights!$B$41:$R$41)</f>
        <v>67.331518013174957</v>
      </c>
      <c r="X7" s="88">
        <f t="shared" si="0"/>
        <v>-0.14809664788222562</v>
      </c>
    </row>
    <row r="8" spans="1:24" x14ac:dyDescent="0.25">
      <c r="A8" s="93">
        <v>2016</v>
      </c>
      <c r="B8" s="86" cm="1">
        <f t="array" ref="B8">INDEX('90.1 Data-IP-Source EUI'!$Y$2:$Y$1825,MATCH(1,INDEX(($A8='90.1 Data-IP-Source EUI'!$A$2:$A$1825)*(B$3='90.1 Data-IP-Source EUI'!$C$2:$C$1825)*($A$2='90.1 Data-IP-Source EUI'!$B$2:$B$1825),0,1),0))</f>
        <v>145.58368918853688</v>
      </c>
      <c r="C8" s="75" cm="1">
        <f t="array" ref="C8">INDEX('90.1 Data-IP-Source EUI'!$Y$2:$Y$1825,MATCH(1,INDEX(($A8='90.1 Data-IP-Source EUI'!$A$2:$A$1825)*(C$3='90.1 Data-IP-Source EUI'!$C$2:$C$1825)*($A$2='90.1 Data-IP-Source EUI'!$B$2:$B$1825),0,1),0))</f>
        <v>130.5743283910175</v>
      </c>
      <c r="D8" s="86" cm="1">
        <f t="array" ref="D8">INDEX('90.1 Data-IP-Source EUI'!$Y$2:$Y$1825,MATCH(1,INDEX(($A8='90.1 Data-IP-Source EUI'!$A$2:$A$1825)*(D$3='90.1 Data-IP-Source EUI'!$C$2:$C$1825)*($A$2='90.1 Data-IP-Source EUI'!$B$2:$B$1825),0,1),0))</f>
        <v>107.74517620496006</v>
      </c>
      <c r="E8" s="75" cm="1">
        <f t="array" ref="E8">INDEX('90.1 Data-IP-Source EUI'!$Y$2:$Y$1825,MATCH(1,INDEX(($A8='90.1 Data-IP-Source EUI'!$A$2:$A$1825)*(E$3='90.1 Data-IP-Source EUI'!$C$2:$C$1825)*($A$2='90.1 Data-IP-Source EUI'!$B$2:$B$1825),0,1),0))</f>
        <v>107.56969431276652</v>
      </c>
      <c r="F8" s="75" cm="1">
        <f t="array" ref="F8">INDEX('90.1 Data-IP-Source EUI'!$Y$2:$Y$1825,MATCH(1,INDEX(($A8='90.1 Data-IP-Source EUI'!$A$2:$A$1825)*(F$3='90.1 Data-IP-Source EUI'!$C$2:$C$1825)*($A$2='90.1 Data-IP-Source EUI'!$B$2:$B$1825),0,1),0))</f>
        <v>96.090341096529329</v>
      </c>
      <c r="G8" s="75" cm="1">
        <f t="array" ref="G8">INDEX('90.1 Data-IP-Source EUI'!$Y$2:$Y$1825,MATCH(1,INDEX(($A8='90.1 Data-IP-Source EUI'!$A$2:$A$1825)*(G$3='90.1 Data-IP-Source EUI'!$C$2:$C$1825)*($A$2='90.1 Data-IP-Source EUI'!$B$2:$B$1825),0,1),0))</f>
        <v>68.414660092251836</v>
      </c>
      <c r="H8" s="75" cm="1">
        <f t="array" ref="H8">INDEX('90.1 Data-IP-Source EUI'!$Y$2:$Y$1825,MATCH(1,INDEX(($A8='90.1 Data-IP-Source EUI'!$A$2:$A$1825)*(H$3='90.1 Data-IP-Source EUI'!$C$2:$C$1825)*($A$2='90.1 Data-IP-Source EUI'!$B$2:$B$1825),0,1),0))</f>
        <v>67.668062609058424</v>
      </c>
      <c r="I8" s="75" cm="1">
        <f t="array" ref="I8">INDEX('90.1 Data-IP-Source EUI'!$Y$2:$Y$1825,MATCH(1,INDEX(($A8='90.1 Data-IP-Source EUI'!$A$2:$A$1825)*(I$3='90.1 Data-IP-Source EUI'!$C$2:$C$1825)*($A$2='90.1 Data-IP-Source EUI'!$B$2:$B$1825),0,1),0))</f>
        <v>57.112771567528597</v>
      </c>
      <c r="J8" s="75" cm="1">
        <f t="array" ref="J8">INDEX('90.1 Data-IP-Source EUI'!$Y$2:$Y$1825,MATCH(1,INDEX(($A8='90.1 Data-IP-Source EUI'!$A$2:$A$1825)*(J$3='90.1 Data-IP-Source EUI'!$C$2:$C$1825)*($A$2='90.1 Data-IP-Source EUI'!$B$2:$B$1825),0,1),0))</f>
        <v>46.297368719788913</v>
      </c>
      <c r="K8" s="75" cm="1">
        <f t="array" ref="K8">INDEX('90.1 Data-IP-Source EUI'!$Y$2:$Y$1825,MATCH(1,INDEX(($A8='90.1 Data-IP-Source EUI'!$A$2:$A$1825)*(K$3='90.1 Data-IP-Source EUI'!$C$2:$C$1825)*($A$2='90.1 Data-IP-Source EUI'!$B$2:$B$1825),0,1),0))</f>
        <v>55.250227663780983</v>
      </c>
      <c r="L8" s="75" cm="1">
        <f t="array" ref="L8">INDEX('90.1 Data-IP-Source EUI'!$Y$2:$Y$1825,MATCH(1,INDEX(($A8='90.1 Data-IP-Source EUI'!$A$2:$A$1825)*(L$3='90.1 Data-IP-Source EUI'!$C$2:$C$1825)*($A$2='90.1 Data-IP-Source EUI'!$B$2:$B$1825),0,1),0))</f>
        <v>47.376660556546582</v>
      </c>
      <c r="M8" s="75" cm="1">
        <f t="array" ref="M8">INDEX('90.1 Data-IP-Source EUI'!$Y$2:$Y$1825,MATCH(1,INDEX(($A8='90.1 Data-IP-Source EUI'!$A$2:$A$1825)*(M$3='90.1 Data-IP-Source EUI'!$C$2:$C$1825)*($A$2='90.1 Data-IP-Source EUI'!$B$2:$B$1825),0,1),0))</f>
        <v>34.668415402041113</v>
      </c>
      <c r="N8" s="75" cm="1">
        <f t="array" ref="N8">INDEX('90.1 Data-IP-Source EUI'!$Y$2:$Y$1825,MATCH(1,INDEX(($A8='90.1 Data-IP-Source EUI'!$A$2:$A$1825)*(N$3='90.1 Data-IP-Source EUI'!$C$2:$C$1825)*($A$2='90.1 Data-IP-Source EUI'!$B$2:$B$1825),0,1),0))</f>
        <v>47.248982390498057</v>
      </c>
      <c r="O8" s="75" cm="1">
        <f t="array" ref="O8">INDEX('90.1 Data-IP-Source EUI'!$Y$2:$Y$1825,MATCH(1,INDEX(($A8='90.1 Data-IP-Source EUI'!$A$2:$A$1825)*(O$3='90.1 Data-IP-Source EUI'!$C$2:$C$1825)*($A$2='90.1 Data-IP-Source EUI'!$B$2:$B$1825),0,1),0))</f>
        <v>44.644343456736514</v>
      </c>
      <c r="P8" s="75" cm="1">
        <f t="array" ref="P8">INDEX('90.1 Data-IP-Source EUI'!$Y$2:$Y$1825,MATCH(1,INDEX(($A8='90.1 Data-IP-Source EUI'!$A$2:$A$1825)*(P$3='90.1 Data-IP-Source EUI'!$C$2:$C$1825)*($A$2='90.1 Data-IP-Source EUI'!$B$2:$B$1825),0,1),0))</f>
        <v>31.875254063453742</v>
      </c>
      <c r="Q8" s="75" cm="1">
        <f t="array" ref="Q8">INDEX('90.1 Data-IP-Source EUI'!$Y$2:$Y$1825,MATCH(1,INDEX(($A8='90.1 Data-IP-Source EUI'!$A$2:$A$1825)*(Q$3='90.1 Data-IP-Source EUI'!$C$2:$C$1825)*($A$2='90.1 Data-IP-Source EUI'!$B$2:$B$1825),0,1),0))</f>
        <v>55.45468596342279</v>
      </c>
      <c r="R8" s="75" cm="1">
        <f t="array" ref="R8">INDEX('90.1 Data-IP-Source EUI'!$Y$2:$Y$1825,MATCH(1,INDEX(($A8='90.1 Data-IP-Source EUI'!$A$2:$A$1825)*(R$3='90.1 Data-IP-Source EUI'!$C$2:$C$1825)*($A$2='90.1 Data-IP-Source EUI'!$B$2:$B$1825),0,1),0))</f>
        <v>45.453055095428596</v>
      </c>
      <c r="S8" s="75" cm="1">
        <f t="array" ref="S8">INDEX('90.1 Data-IP-Source EUI'!$Y$2:$Y$1825,MATCH(1,INDEX(($A8='90.1 Data-IP-Source EUI'!$A$2:$A$1825)*(S$3='90.1 Data-IP-Source EUI'!$C$2:$C$1825)*($A$2='90.1 Data-IP-Source EUI'!$B$2:$B$1825),0,1),0))</f>
        <v>59.140654095752048</v>
      </c>
      <c r="T8" s="91" cm="1">
        <f t="array" ref="T8">INDEX('90.1 Data-IP-Source EUI'!$Y$2:$Y$1825,MATCH(1,INDEX(($A8='90.1 Data-IP-Source EUI'!$A$2:$A$1825)*(T$3='90.1 Data-IP-Source EUI'!$C$2:$C$1825)*($A$2='90.1 Data-IP-Source EUI'!$B$2:$B$1825),0,1),0))</f>
        <v>66.857108630554777</v>
      </c>
      <c r="U8" s="56"/>
      <c r="V8" s="72">
        <f>SUMPRODUCT(D8:T8,Weights!$B$41:$R$41)</f>
        <v>63.693757118756864</v>
      </c>
      <c r="X8" s="88">
        <f t="shared" si="0"/>
        <v>-5.4027608492448989E-2</v>
      </c>
    </row>
    <row r="9" spans="1:24" ht="15.75" thickBot="1" x14ac:dyDescent="0.3">
      <c r="A9" s="81">
        <v>2019</v>
      </c>
      <c r="B9" s="74" cm="1">
        <f t="array" ref="B9">INDEX('90.1 Data-IP-Source EUI'!$Y$2:$Y$1825,MATCH(1,INDEX(($A9='90.1 Data-IP-Source EUI'!$A$2:$A$1825)*(B$3='90.1 Data-IP-Source EUI'!$C$2:$C$1825)*($A$2='90.1 Data-IP-Source EUI'!$B$2:$B$1825),0,1),0))</f>
        <v>136.26859267007333</v>
      </c>
      <c r="C9" s="90" cm="1">
        <f t="array" ref="C9">INDEX('90.1 Data-IP-Source EUI'!$Y$2:$Y$1825,MATCH(1,INDEX(($A9='90.1 Data-IP-Source EUI'!$A$2:$A$1825)*(C$3='90.1 Data-IP-Source EUI'!$C$2:$C$1825)*($A$2='90.1 Data-IP-Source EUI'!$B$2:$B$1825),0,1),0))</f>
        <v>118.83238911877456</v>
      </c>
      <c r="D9" s="74" cm="1">
        <f t="array" ref="D9">INDEX('90.1 Data-IP-Source EUI'!$Y$2:$Y$1825,MATCH(1,INDEX(($A9='90.1 Data-IP-Source EUI'!$A$2:$A$1825)*(D$3='90.1 Data-IP-Source EUI'!$C$2:$C$1825)*($A$2='90.1 Data-IP-Source EUI'!$B$2:$B$1825),0,1),0))</f>
        <v>94.93909499599259</v>
      </c>
      <c r="E9" s="90" cm="1">
        <f t="array" ref="E9">INDEX('90.1 Data-IP-Source EUI'!$Y$2:$Y$1825,MATCH(1,INDEX(($A9='90.1 Data-IP-Source EUI'!$A$2:$A$1825)*(E$3='90.1 Data-IP-Source EUI'!$C$2:$C$1825)*($A$2='90.1 Data-IP-Source EUI'!$B$2:$B$1825),0,1),0))</f>
        <v>98.453957411682467</v>
      </c>
      <c r="F9" s="90" cm="1">
        <f t="array" ref="F9">INDEX('90.1 Data-IP-Source EUI'!$Y$2:$Y$1825,MATCH(1,INDEX(($A9='90.1 Data-IP-Source EUI'!$A$2:$A$1825)*(F$3='90.1 Data-IP-Source EUI'!$C$2:$C$1825)*($A$2='90.1 Data-IP-Source EUI'!$B$2:$B$1825),0,1),0))</f>
        <v>82.596840119992009</v>
      </c>
      <c r="G9" s="90" cm="1">
        <f t="array" ref="G9">INDEX('90.1 Data-IP-Source EUI'!$Y$2:$Y$1825,MATCH(1,INDEX(($A9='90.1 Data-IP-Source EUI'!$A$2:$A$1825)*(G$3='90.1 Data-IP-Source EUI'!$C$2:$C$1825)*($A$2='90.1 Data-IP-Source EUI'!$B$2:$B$1825),0,1),0))</f>
        <v>63.798367361886996</v>
      </c>
      <c r="H9" s="90" cm="1">
        <f t="array" ref="H9">INDEX('90.1 Data-IP-Source EUI'!$Y$2:$Y$1825,MATCH(1,INDEX(($A9='90.1 Data-IP-Source EUI'!$A$2:$A$1825)*(H$3='90.1 Data-IP-Source EUI'!$C$2:$C$1825)*($A$2='90.1 Data-IP-Source EUI'!$B$2:$B$1825),0,1),0))</f>
        <v>55.944906570883376</v>
      </c>
      <c r="I9" s="90" cm="1">
        <f t="array" ref="I9">INDEX('90.1 Data-IP-Source EUI'!$Y$2:$Y$1825,MATCH(1,INDEX(($A9='90.1 Data-IP-Source EUI'!$A$2:$A$1825)*(I$3='90.1 Data-IP-Source EUI'!$C$2:$C$1825)*($A$2='90.1 Data-IP-Source EUI'!$B$2:$B$1825),0,1),0))</f>
        <v>53.391096515696177</v>
      </c>
      <c r="J9" s="90" cm="1">
        <f t="array" ref="J9">INDEX('90.1 Data-IP-Source EUI'!$Y$2:$Y$1825,MATCH(1,INDEX(($A9='90.1 Data-IP-Source EUI'!$A$2:$A$1825)*(J$3='90.1 Data-IP-Source EUI'!$C$2:$C$1825)*($A$2='90.1 Data-IP-Source EUI'!$B$2:$B$1825),0,1),0))</f>
        <v>41.480876746137504</v>
      </c>
      <c r="K9" s="90" cm="1">
        <f t="array" ref="K9">INDEX('90.1 Data-IP-Source EUI'!$Y$2:$Y$1825,MATCH(1,INDEX(($A9='90.1 Data-IP-Source EUI'!$A$2:$A$1825)*(K$3='90.1 Data-IP-Source EUI'!$C$2:$C$1825)*($A$2='90.1 Data-IP-Source EUI'!$B$2:$B$1825),0,1),0))</f>
        <v>46.822307679995561</v>
      </c>
      <c r="L9" s="90" cm="1">
        <f t="array" ref="L9">INDEX('90.1 Data-IP-Source EUI'!$Y$2:$Y$1825,MATCH(1,INDEX(($A9='90.1 Data-IP-Source EUI'!$A$2:$A$1825)*(L$3='90.1 Data-IP-Source EUI'!$C$2:$C$1825)*($A$2='90.1 Data-IP-Source EUI'!$B$2:$B$1825),0,1),0))</f>
        <v>46.422702095831994</v>
      </c>
      <c r="M9" s="90" cm="1">
        <f t="array" ref="M9">INDEX('90.1 Data-IP-Source EUI'!$Y$2:$Y$1825,MATCH(1,INDEX(($A9='90.1 Data-IP-Source EUI'!$A$2:$A$1825)*(M$3='90.1 Data-IP-Source EUI'!$C$2:$C$1825)*($A$2='90.1 Data-IP-Source EUI'!$B$2:$B$1825),0,1),0))</f>
        <v>29.810767555620437</v>
      </c>
      <c r="N9" s="90" cm="1">
        <f t="array" ref="N9">INDEX('90.1 Data-IP-Source EUI'!$Y$2:$Y$1825,MATCH(1,INDEX(($A9='90.1 Data-IP-Source EUI'!$A$2:$A$1825)*(N$3='90.1 Data-IP-Source EUI'!$C$2:$C$1825)*($A$2='90.1 Data-IP-Source EUI'!$B$2:$B$1825),0,1),0))</f>
        <v>39.549910393817115</v>
      </c>
      <c r="O9" s="90" cm="1">
        <f t="array" ref="O9">INDEX('90.1 Data-IP-Source EUI'!$Y$2:$Y$1825,MATCH(1,INDEX(($A9='90.1 Data-IP-Source EUI'!$A$2:$A$1825)*(O$3='90.1 Data-IP-Source EUI'!$C$2:$C$1825)*($A$2='90.1 Data-IP-Source EUI'!$B$2:$B$1825),0,1),0))</f>
        <v>43.036784270291783</v>
      </c>
      <c r="P9" s="90" cm="1">
        <f t="array" ref="P9">INDEX('90.1 Data-IP-Source EUI'!$Y$2:$Y$1825,MATCH(1,INDEX(($A9='90.1 Data-IP-Source EUI'!$A$2:$A$1825)*(P$3='90.1 Data-IP-Source EUI'!$C$2:$C$1825)*($A$2='90.1 Data-IP-Source EUI'!$B$2:$B$1825),0,1),0))</f>
        <v>27.91278791492827</v>
      </c>
      <c r="Q9" s="90" cm="1">
        <f t="array" ref="Q9">INDEX('90.1 Data-IP-Source EUI'!$Y$2:$Y$1825,MATCH(1,INDEX(($A9='90.1 Data-IP-Source EUI'!$A$2:$A$1825)*(Q$3='90.1 Data-IP-Source EUI'!$C$2:$C$1825)*($A$2='90.1 Data-IP-Source EUI'!$B$2:$B$1825),0,1),0))</f>
        <v>44.337788183546643</v>
      </c>
      <c r="R9" s="90" cm="1">
        <f t="array" ref="R9">INDEX('90.1 Data-IP-Source EUI'!$Y$2:$Y$1825,MATCH(1,INDEX(($A9='90.1 Data-IP-Source EUI'!$A$2:$A$1825)*(R$3='90.1 Data-IP-Source EUI'!$C$2:$C$1825)*($A$2='90.1 Data-IP-Source EUI'!$B$2:$B$1825),0,1),0))</f>
        <v>39.312191483506034</v>
      </c>
      <c r="S9" s="90" cm="1">
        <f t="array" ref="S9">INDEX('90.1 Data-IP-Source EUI'!$Y$2:$Y$1825,MATCH(1,INDEX(($A9='90.1 Data-IP-Source EUI'!$A$2:$A$1825)*(S$3='90.1 Data-IP-Source EUI'!$C$2:$C$1825)*($A$2='90.1 Data-IP-Source EUI'!$B$2:$B$1825),0,1),0))</f>
        <v>45.20779887778582</v>
      </c>
      <c r="T9" s="79" cm="1">
        <f t="array" ref="T9">INDEX('90.1 Data-IP-Source EUI'!$Y$2:$Y$1825,MATCH(1,INDEX(($A9='90.1 Data-IP-Source EUI'!$A$2:$A$1825)*(T$3='90.1 Data-IP-Source EUI'!$C$2:$C$1825)*($A$2='90.1 Data-IP-Source EUI'!$B$2:$B$1825),0,1),0))</f>
        <v>47.598348883226123</v>
      </c>
      <c r="U9" s="56"/>
      <c r="V9" s="76">
        <f>SUMPRODUCT(D9:T9,Weights!$B$41:$R$41)</f>
        <v>54.82671572671093</v>
      </c>
      <c r="X9" s="92">
        <f t="shared" si="0"/>
        <v>-0.13921366540700927</v>
      </c>
    </row>
    <row r="11" spans="1:24" ht="15.75" thickBot="1" x14ac:dyDescent="0.3">
      <c r="A11" s="6" t="s">
        <v>155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-9.5346631685666691E-2</v>
      </c>
      <c r="C13" s="73">
        <f t="shared" si="3"/>
        <v>-0.25451264643452332</v>
      </c>
      <c r="D13" s="80">
        <f t="shared" ref="D13:S17" si="4">(D5-D$4)/D$4</f>
        <v>-0.23241571885970894</v>
      </c>
      <c r="E13" s="73">
        <f t="shared" si="4"/>
        <v>-0.26299044952688938</v>
      </c>
      <c r="F13" s="73">
        <f t="shared" si="4"/>
        <v>-0.2633196109845698</v>
      </c>
      <c r="G13" s="73">
        <f t="shared" si="4"/>
        <v>-0.33906625861118733</v>
      </c>
      <c r="H13" s="73">
        <f t="shared" si="4"/>
        <v>-0.28105807491731899</v>
      </c>
      <c r="I13" s="73">
        <f t="shared" si="4"/>
        <v>-0.26071052263626143</v>
      </c>
      <c r="J13" s="73">
        <f t="shared" si="4"/>
        <v>-0.44706328330561435</v>
      </c>
      <c r="K13" s="73">
        <f t="shared" si="4"/>
        <v>-0.24408429930622813</v>
      </c>
      <c r="L13" s="73">
        <f t="shared" si="4"/>
        <v>-0.31571729095288764</v>
      </c>
      <c r="M13" s="73">
        <f t="shared" si="4"/>
        <v>-0.31627824758522477</v>
      </c>
      <c r="N13" s="73">
        <f t="shared" si="4"/>
        <v>-0.19203090435894044</v>
      </c>
      <c r="O13" s="73">
        <f t="shared" si="4"/>
        <v>-0.3128834776214473</v>
      </c>
      <c r="P13" s="73">
        <f t="shared" si="4"/>
        <v>-0.27294305111686284</v>
      </c>
      <c r="Q13" s="73">
        <f t="shared" si="4"/>
        <v>-0.11450704713991636</v>
      </c>
      <c r="R13" s="73">
        <f t="shared" si="4"/>
        <v>-9.9639189833469297E-2</v>
      </c>
      <c r="S13" s="73">
        <f t="shared" si="4"/>
        <v>-8.6283703774654649E-2</v>
      </c>
      <c r="T13" s="89">
        <f t="shared" si="2"/>
        <v>1.6923311094853424E-2</v>
      </c>
      <c r="V13" s="82">
        <f t="shared" ref="V13:V17" si="5">(V5-V$4)/V$4</f>
        <v>-0.25240712942813565</v>
      </c>
      <c r="X13" s="71"/>
    </row>
    <row r="14" spans="1:24" x14ac:dyDescent="0.25">
      <c r="A14" s="93">
        <v>2010</v>
      </c>
      <c r="B14" s="80">
        <f t="shared" ref="B14:C14" si="6">(B6-B$4)/B$4</f>
        <v>-0.3005539106537804</v>
      </c>
      <c r="C14" s="73">
        <f t="shared" si="6"/>
        <v>-0.24643835353356841</v>
      </c>
      <c r="D14" s="80">
        <f t="shared" si="4"/>
        <v>-0.32660899728918102</v>
      </c>
      <c r="E14" s="73">
        <f t="shared" si="2"/>
        <v>-0.26527992930025673</v>
      </c>
      <c r="F14" s="73">
        <f t="shared" si="2"/>
        <v>-0.39230379293604878</v>
      </c>
      <c r="G14" s="73">
        <f t="shared" si="2"/>
        <v>-0.36679257719656078</v>
      </c>
      <c r="H14" s="73">
        <f t="shared" si="2"/>
        <v>-0.41460846371932319</v>
      </c>
      <c r="I14" s="73">
        <f t="shared" si="2"/>
        <v>-0.26652721222544312</v>
      </c>
      <c r="J14" s="73">
        <f t="shared" si="2"/>
        <v>-0.48139101894066588</v>
      </c>
      <c r="K14" s="73">
        <f t="shared" si="2"/>
        <v>-0.47992732005751437</v>
      </c>
      <c r="L14" s="73">
        <f t="shared" si="2"/>
        <v>-0.30539702672400276</v>
      </c>
      <c r="M14" s="73">
        <f t="shared" si="2"/>
        <v>-0.30929306348326602</v>
      </c>
      <c r="N14" s="73">
        <f t="shared" si="2"/>
        <v>-0.51150045950273082</v>
      </c>
      <c r="O14" s="73">
        <f t="shared" si="2"/>
        <v>-0.29270548049220779</v>
      </c>
      <c r="P14" s="73">
        <f t="shared" si="2"/>
        <v>-0.5410465265959491</v>
      </c>
      <c r="Q14" s="73">
        <f t="shared" si="2"/>
        <v>-0.46941594667996256</v>
      </c>
      <c r="R14" s="73">
        <f t="shared" si="2"/>
        <v>-0.4543049524243562</v>
      </c>
      <c r="S14" s="73">
        <f t="shared" si="2"/>
        <v>-0.45614334818617097</v>
      </c>
      <c r="T14" s="89">
        <f t="shared" si="2"/>
        <v>-0.40614651450633432</v>
      </c>
      <c r="V14" s="82">
        <f t="shared" si="5"/>
        <v>-0.41566794608524621</v>
      </c>
    </row>
    <row r="15" spans="1:24" x14ac:dyDescent="0.25">
      <c r="A15" s="93">
        <v>2013</v>
      </c>
      <c r="B15" s="80">
        <f t="shared" ref="B15:C15" si="7">(B7-B$4)/B$4</f>
        <v>-0.39510887534400907</v>
      </c>
      <c r="C15" s="73">
        <f t="shared" si="7"/>
        <v>-0.49768420621584342</v>
      </c>
      <c r="D15" s="80">
        <f t="shared" si="4"/>
        <v>-0.42231840830902062</v>
      </c>
      <c r="E15" s="73">
        <f t="shared" si="2"/>
        <v>-0.4992847004221676</v>
      </c>
      <c r="F15" s="73">
        <f t="shared" si="2"/>
        <v>-0.46060967666726604</v>
      </c>
      <c r="G15" s="73">
        <f t="shared" si="2"/>
        <v>-0.50534427974302032</v>
      </c>
      <c r="H15" s="73">
        <f t="shared" si="2"/>
        <v>-0.47722928119522817</v>
      </c>
      <c r="I15" s="73">
        <f t="shared" si="2"/>
        <v>-0.44988030203447416</v>
      </c>
      <c r="J15" s="73">
        <f t="shared" si="2"/>
        <v>-0.54006798646644893</v>
      </c>
      <c r="K15" s="73">
        <f t="shared" si="2"/>
        <v>-0.53593657345301171</v>
      </c>
      <c r="L15" s="73">
        <f t="shared" si="2"/>
        <v>-0.53945240525949334</v>
      </c>
      <c r="M15" s="73">
        <f t="shared" si="2"/>
        <v>-0.57847636124088908</v>
      </c>
      <c r="N15" s="73">
        <f t="shared" si="2"/>
        <v>-0.55722722331119934</v>
      </c>
      <c r="O15" s="73">
        <f t="shared" si="2"/>
        <v>-0.60330608205620362</v>
      </c>
      <c r="P15" s="73">
        <f t="shared" si="2"/>
        <v>-0.59049664221083642</v>
      </c>
      <c r="Q15" s="73">
        <f t="shared" si="2"/>
        <v>-0.51721902834791234</v>
      </c>
      <c r="R15" s="73">
        <f t="shared" si="2"/>
        <v>-0.51123014214111528</v>
      </c>
      <c r="S15" s="73">
        <f t="shared" si="2"/>
        <v>-0.50180596810992217</v>
      </c>
      <c r="T15" s="89">
        <f t="shared" si="2"/>
        <v>-0.46640606052399697</v>
      </c>
      <c r="V15" s="82">
        <f t="shared" si="5"/>
        <v>-0.50220556452015719</v>
      </c>
    </row>
    <row r="16" spans="1:24" x14ac:dyDescent="0.25">
      <c r="A16" s="93">
        <v>2016</v>
      </c>
      <c r="B16" s="80">
        <f t="shared" ref="B16:C16" si="8">(B8-B$4)/B$4</f>
        <v>-0.42885014046508541</v>
      </c>
      <c r="C16" s="73">
        <f t="shared" si="8"/>
        <v>-0.52219371557075556</v>
      </c>
      <c r="D16" s="80">
        <f t="shared" si="4"/>
        <v>-0.45505180104517484</v>
      </c>
      <c r="E16" s="73">
        <f t="shared" si="2"/>
        <v>-0.52298138715536258</v>
      </c>
      <c r="F16" s="73">
        <f t="shared" si="2"/>
        <v>-0.48888040816912581</v>
      </c>
      <c r="G16" s="73">
        <f t="shared" si="2"/>
        <v>-0.52265722396367731</v>
      </c>
      <c r="H16" s="73">
        <f t="shared" si="2"/>
        <v>-0.50734597069324949</v>
      </c>
      <c r="I16" s="73">
        <f t="shared" si="2"/>
        <v>-0.46529065056858948</v>
      </c>
      <c r="J16" s="73">
        <f t="shared" si="2"/>
        <v>-0.56562145790798568</v>
      </c>
      <c r="K16" s="73">
        <f t="shared" si="2"/>
        <v>-0.56502330835786163</v>
      </c>
      <c r="L16" s="73">
        <f t="shared" si="2"/>
        <v>-0.55454488715113381</v>
      </c>
      <c r="M16" s="73">
        <f t="shared" si="2"/>
        <v>-0.60750669529035317</v>
      </c>
      <c r="N16" s="73">
        <f t="shared" si="2"/>
        <v>-0.5847966661267916</v>
      </c>
      <c r="O16" s="73">
        <f t="shared" si="2"/>
        <v>-0.6091640036538768</v>
      </c>
      <c r="P16" s="73">
        <f t="shared" si="2"/>
        <v>-0.61697537538896552</v>
      </c>
      <c r="Q16" s="73">
        <f t="shared" si="2"/>
        <v>-0.55143195063263384</v>
      </c>
      <c r="R16" s="73">
        <f t="shared" si="2"/>
        <v>-0.52908682236372662</v>
      </c>
      <c r="S16" s="73">
        <f t="shared" si="2"/>
        <v>-0.53169464325725457</v>
      </c>
      <c r="T16" s="89">
        <f t="shared" si="2"/>
        <v>-0.50777577777466887</v>
      </c>
      <c r="V16" s="82">
        <f t="shared" si="5"/>
        <v>-0.52910020738998176</v>
      </c>
    </row>
    <row r="17" spans="1:32" ht="15.75" thickBot="1" x14ac:dyDescent="0.3">
      <c r="A17" s="81">
        <v>2019</v>
      </c>
      <c r="B17" s="87">
        <f t="shared" ref="B17:C17" si="9">(B9-B$4)/B$4</f>
        <v>-0.4653948667165585</v>
      </c>
      <c r="C17" s="96">
        <f t="shared" si="9"/>
        <v>-0.56516060228422516</v>
      </c>
      <c r="D17" s="87">
        <f t="shared" si="4"/>
        <v>-0.51982176232140676</v>
      </c>
      <c r="E17" s="96">
        <f t="shared" si="2"/>
        <v>-0.56340519052667803</v>
      </c>
      <c r="F17" s="96">
        <f t="shared" si="2"/>
        <v>-0.56065445572473771</v>
      </c>
      <c r="G17" s="96">
        <f t="shared" si="2"/>
        <v>-0.5548660222524846</v>
      </c>
      <c r="H17" s="96">
        <f t="shared" si="2"/>
        <v>-0.59269583643073198</v>
      </c>
      <c r="I17" s="96">
        <f t="shared" si="2"/>
        <v>-0.50013424843894472</v>
      </c>
      <c r="J17" s="96">
        <f t="shared" si="2"/>
        <v>-0.61081151555846125</v>
      </c>
      <c r="K17" s="96">
        <f t="shared" si="2"/>
        <v>-0.63137504855846982</v>
      </c>
      <c r="L17" s="96">
        <f t="shared" si="2"/>
        <v>-0.56351440228324312</v>
      </c>
      <c r="M17" s="96">
        <f t="shared" si="2"/>
        <v>-0.66250183234080795</v>
      </c>
      <c r="N17" s="96">
        <f t="shared" si="2"/>
        <v>-0.65245273402540205</v>
      </c>
      <c r="O17" s="96">
        <f t="shared" si="2"/>
        <v>-0.62323727582391897</v>
      </c>
      <c r="P17" s="96">
        <f t="shared" si="2"/>
        <v>-0.66458980713754334</v>
      </c>
      <c r="Q17" s="96">
        <f t="shared" si="2"/>
        <v>-0.64135555339948758</v>
      </c>
      <c r="R17" s="96">
        <f t="shared" si="2"/>
        <v>-0.59270880752732147</v>
      </c>
      <c r="S17" s="96">
        <f t="shared" si="2"/>
        <v>-0.64202197786418391</v>
      </c>
      <c r="T17" s="97">
        <f t="shared" si="2"/>
        <v>-0.64956515861727704</v>
      </c>
      <c r="V17" s="98">
        <f t="shared" si="5"/>
        <v>-0.59465589355862292</v>
      </c>
    </row>
    <row r="19" spans="1:32" ht="15.75" thickBot="1" x14ac:dyDescent="0.3">
      <c r="A19" s="6" t="s">
        <v>173</v>
      </c>
      <c r="B19" s="6"/>
      <c r="C19" s="6"/>
    </row>
    <row r="20" spans="1:32" ht="91.5" thickBot="1" x14ac:dyDescent="0.3">
      <c r="A20" s="58" t="s">
        <v>58</v>
      </c>
      <c r="B20" s="67" t="s">
        <v>158</v>
      </c>
      <c r="C20" s="68" t="s">
        <v>159</v>
      </c>
      <c r="D20" s="67" t="s">
        <v>129</v>
      </c>
      <c r="E20" s="68" t="s">
        <v>130</v>
      </c>
      <c r="F20" s="68" t="s">
        <v>131</v>
      </c>
      <c r="G20" s="68" t="s">
        <v>132</v>
      </c>
      <c r="H20" s="68" t="s">
        <v>133</v>
      </c>
      <c r="I20" s="68" t="s">
        <v>134</v>
      </c>
      <c r="J20" s="68" t="s">
        <v>135</v>
      </c>
      <c r="K20" s="68" t="s">
        <v>136</v>
      </c>
      <c r="L20" s="68" t="s">
        <v>137</v>
      </c>
      <c r="M20" s="68" t="s">
        <v>138</v>
      </c>
      <c r="N20" s="68" t="s">
        <v>139</v>
      </c>
      <c r="O20" s="68" t="s">
        <v>140</v>
      </c>
      <c r="P20" s="68" t="s">
        <v>141</v>
      </c>
      <c r="Q20" s="68" t="s">
        <v>142</v>
      </c>
      <c r="R20" s="68" t="s">
        <v>143</v>
      </c>
      <c r="S20" s="67" t="s">
        <v>144</v>
      </c>
      <c r="T20" s="63" t="s">
        <v>145</v>
      </c>
      <c r="U20" s="56"/>
      <c r="V20" s="59" t="s">
        <v>146</v>
      </c>
      <c r="X20" s="54" t="s">
        <v>147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148</v>
      </c>
      <c r="X21" s="69" t="s">
        <v>148</v>
      </c>
    </row>
    <row r="22" spans="1:32" x14ac:dyDescent="0.25">
      <c r="A22" s="65">
        <v>2004</v>
      </c>
      <c r="B22" s="60" cm="1">
        <f t="array" ref="B22">INDEX('90.1 Data-IP-Source EUI'!$Y$2:$Y$1825,MATCH(1,INDEX(($A22='90.1 Data-IP-Source EUI'!$A$2:$A$1825)*(B$21='90.1 Data-IP-Source EUI'!$C$2:$C$1825)*($A$20='90.1 Data-IP-Source EUI'!$B$2:$B$1825),0,1),0))</f>
        <v>116.68621996002564</v>
      </c>
      <c r="C22" s="57" cm="1">
        <f t="array" ref="C22">INDEX('90.1 Data-IP-Source EUI'!$Y$2:$Y$1825,MATCH(1,INDEX(($A22='90.1 Data-IP-Source EUI'!$A$2:$A$1825)*(C$21='90.1 Data-IP-Source EUI'!$C$2:$C$1825)*($A$20='90.1 Data-IP-Source EUI'!$B$2:$B$1825),0,1),0))</f>
        <v>108.11842840405214</v>
      </c>
      <c r="D22" s="60" cm="1">
        <f t="array" ref="D22">INDEX('90.1 Data-IP-Source EUI'!$Y$2:$Y$1825,MATCH(1,INDEX(($A22='90.1 Data-IP-Source EUI'!$A$2:$A$1825)*(D$21='90.1 Data-IP-Source EUI'!$C$2:$C$1825)*($A$20='90.1 Data-IP-Source EUI'!$B$2:$B$1825),0,1),0))</f>
        <v>90.450615275733782</v>
      </c>
      <c r="E22" s="57" cm="1">
        <f t="array" ref="E22">INDEX('90.1 Data-IP-Source EUI'!$Y$2:$Y$1825,MATCH(1,INDEX(($A22='90.1 Data-IP-Source EUI'!$A$2:$A$1825)*(E$21='90.1 Data-IP-Source EUI'!$C$2:$C$1825)*($A$20='90.1 Data-IP-Source EUI'!$B$2:$B$1825),0,1),0))</f>
        <v>93.989454256304043</v>
      </c>
      <c r="F22" s="57" cm="1">
        <f t="array" ref="F22">INDEX('90.1 Data-IP-Source EUI'!$Y$2:$Y$1825,MATCH(1,INDEX(($A22='90.1 Data-IP-Source EUI'!$A$2:$A$1825)*(F$21='90.1 Data-IP-Source EUI'!$C$2:$C$1825)*($A$20='90.1 Data-IP-Source EUI'!$B$2:$B$1825),0,1),0))</f>
        <v>83.141434385473886</v>
      </c>
      <c r="G22" s="57" cm="1">
        <f t="array" ref="G22">INDEX('90.1 Data-IP-Source EUI'!$Y$2:$Y$1825,MATCH(1,INDEX(($A22='90.1 Data-IP-Source EUI'!$A$2:$A$1825)*(G$21='90.1 Data-IP-Source EUI'!$C$2:$C$1825)*($A$20='90.1 Data-IP-Source EUI'!$B$2:$B$1825),0,1),0))</f>
        <v>72.547514252315096</v>
      </c>
      <c r="H22" s="57" cm="1">
        <f t="array" ref="H22">INDEX('90.1 Data-IP-Source EUI'!$Y$2:$Y$1825,MATCH(1,INDEX(($A22='90.1 Data-IP-Source EUI'!$A$2:$A$1825)*(H$21='90.1 Data-IP-Source EUI'!$C$2:$C$1825)*($A$20='90.1 Data-IP-Source EUI'!$B$2:$B$1825),0,1),0))</f>
        <v>70.221965950054923</v>
      </c>
      <c r="I22" s="57" cm="1">
        <f t="array" ref="I22">INDEX('90.1 Data-IP-Source EUI'!$Y$2:$Y$1825,MATCH(1,INDEX(($A22='90.1 Data-IP-Source EUI'!$A$2:$A$1825)*(I$21='90.1 Data-IP-Source EUI'!$C$2:$C$1825)*($A$20='90.1 Data-IP-Source EUI'!$B$2:$B$1825),0,1),0))</f>
        <v>64.577938193138138</v>
      </c>
      <c r="J22" s="57" cm="1">
        <f t="array" ref="J22">INDEX('90.1 Data-IP-Source EUI'!$Y$2:$Y$1825,MATCH(1,INDEX(($A22='90.1 Data-IP-Source EUI'!$A$2:$A$1825)*(J$21='90.1 Data-IP-Source EUI'!$C$2:$C$1825)*($A$20='90.1 Data-IP-Source EUI'!$B$2:$B$1825),0,1),0))</f>
        <v>55.407636085939117</v>
      </c>
      <c r="K22" s="57" cm="1">
        <f t="array" ref="K22">INDEX('90.1 Data-IP-Source EUI'!$Y$2:$Y$1825,MATCH(1,INDEX(($A22='90.1 Data-IP-Source EUI'!$A$2:$A$1825)*(K$21='90.1 Data-IP-Source EUI'!$C$2:$C$1825)*($A$20='90.1 Data-IP-Source EUI'!$B$2:$B$1825),0,1),0))</f>
        <v>72.540883321883356</v>
      </c>
      <c r="L22" s="57" cm="1">
        <f t="array" ref="L22">INDEX('90.1 Data-IP-Source EUI'!$Y$2:$Y$1825,MATCH(1,INDEX(($A22='90.1 Data-IP-Source EUI'!$A$2:$A$1825)*(L$21='90.1 Data-IP-Source EUI'!$C$2:$C$1825)*($A$20='90.1 Data-IP-Source EUI'!$B$2:$B$1825),0,1),0))</f>
        <v>61.076337205025482</v>
      </c>
      <c r="M22" s="57" cm="1">
        <f t="array" ref="M22">INDEX('90.1 Data-IP-Source EUI'!$Y$2:$Y$1825,MATCH(1,INDEX(($A22='90.1 Data-IP-Source EUI'!$A$2:$A$1825)*(M$21='90.1 Data-IP-Source EUI'!$C$2:$C$1825)*($A$20='90.1 Data-IP-Source EUI'!$B$2:$B$1825),0,1),0))</f>
        <v>52.8254744617713</v>
      </c>
      <c r="N22" s="57" cm="1">
        <f t="array" ref="N22">INDEX('90.1 Data-IP-Source EUI'!$Y$2:$Y$1825,MATCH(1,INDEX(($A22='90.1 Data-IP-Source EUI'!$A$2:$A$1825)*(N$21='90.1 Data-IP-Source EUI'!$C$2:$C$1825)*($A$20='90.1 Data-IP-Source EUI'!$B$2:$B$1825),0,1),0))</f>
        <v>79.085873174317257</v>
      </c>
      <c r="O22" s="57" cm="1">
        <f t="array" ref="O22">INDEX('90.1 Data-IP-Source EUI'!$Y$2:$Y$1825,MATCH(1,INDEX(($A22='90.1 Data-IP-Source EUI'!$A$2:$A$1825)*(O$21='90.1 Data-IP-Source EUI'!$C$2:$C$1825)*($A$20='90.1 Data-IP-Source EUI'!$B$2:$B$1825),0,1),0))</f>
        <v>67.268873930075003</v>
      </c>
      <c r="P22" s="57" cm="1">
        <f t="array" ref="P22">INDEX('90.1 Data-IP-Source EUI'!$Y$2:$Y$1825,MATCH(1,INDEX(($A22='90.1 Data-IP-Source EUI'!$A$2:$A$1825)*(P$21='90.1 Data-IP-Source EUI'!$C$2:$C$1825)*($A$20='90.1 Data-IP-Source EUI'!$B$2:$B$1825),0,1),0))</f>
        <v>51.711259414538027</v>
      </c>
      <c r="Q22" s="57" cm="1">
        <f t="array" ref="Q22">INDEX('90.1 Data-IP-Source EUI'!$Y$2:$Y$1825,MATCH(1,INDEX(($A22='90.1 Data-IP-Source EUI'!$A$2:$A$1825)*(Q$21='90.1 Data-IP-Source EUI'!$C$2:$C$1825)*($A$20='90.1 Data-IP-Source EUI'!$B$2:$B$1825),0,1),0))</f>
        <v>99.967362436274257</v>
      </c>
      <c r="R22" s="57" cm="1">
        <f t="array" ref="R22">INDEX('90.1 Data-IP-Source EUI'!$Y$2:$Y$1825,MATCH(1,INDEX(($A22='90.1 Data-IP-Source EUI'!$A$2:$A$1825)*(R$21='90.1 Data-IP-Source EUI'!$C$2:$C$1825)*($A$20='90.1 Data-IP-Source EUI'!$B$2:$B$1825),0,1),0))</f>
        <v>78.701660952889497</v>
      </c>
      <c r="S22" s="57" cm="1">
        <f t="array" ref="S22">INDEX('90.1 Data-IP-Source EUI'!$Y$2:$Y$1825,MATCH(1,INDEX(($A22='90.1 Data-IP-Source EUI'!$A$2:$A$1825)*(S$21='90.1 Data-IP-Source EUI'!$C$2:$C$1825)*($A$20='90.1 Data-IP-Source EUI'!$B$2:$B$1825),0,1),0))</f>
        <v>108.27575547771731</v>
      </c>
      <c r="T22" s="66" cm="1">
        <f t="array" ref="T22">INDEX('90.1 Data-IP-Source EUI'!$Y$2:$Y$1825,MATCH(1,INDEX(($A22='90.1 Data-IP-Source EUI'!$A$2:$A$1825)*(T$21='90.1 Data-IP-Source EUI'!$C$2:$C$1825)*($A$20='90.1 Data-IP-Source EUI'!$B$2:$B$1825),0,1),0))</f>
        <v>120.92457164078108</v>
      </c>
      <c r="U22" s="56"/>
      <c r="V22" s="84">
        <f>SUMPRODUCT(D22:T22,Weights!$B$41:$R$41)</f>
        <v>74.871028800863087</v>
      </c>
      <c r="X22" s="77">
        <f>(V22-V22)/V22</f>
        <v>0</v>
      </c>
      <c r="AA22" s="133" t="s">
        <v>21</v>
      </c>
      <c r="AB22" s="133"/>
      <c r="AC22" s="133"/>
      <c r="AD22" s="133"/>
      <c r="AE22" s="133"/>
      <c r="AF22" s="133"/>
    </row>
    <row r="23" spans="1:32" x14ac:dyDescent="0.25">
      <c r="A23" s="93">
        <v>2007</v>
      </c>
      <c r="B23" s="86" cm="1">
        <f t="array" ref="B23">INDEX('90.1 Data-IP-Source EUI'!$Y$2:$Y$1825,MATCH(1,INDEX(($A23='90.1 Data-IP-Source EUI'!$A$2:$A$1825)*(B$21='90.1 Data-IP-Source EUI'!$C$2:$C$1825)*($A$20='90.1 Data-IP-Source EUI'!$B$2:$B$1825),0,1),0))</f>
        <v>103.93423890197832</v>
      </c>
      <c r="C23" s="75" cm="1">
        <f t="array" ref="C23">INDEX('90.1 Data-IP-Source EUI'!$Y$2:$Y$1825,MATCH(1,INDEX(($A23='90.1 Data-IP-Source EUI'!$A$2:$A$1825)*(C$21='90.1 Data-IP-Source EUI'!$C$2:$C$1825)*($A$20='90.1 Data-IP-Source EUI'!$B$2:$B$1825),0,1),0))</f>
        <v>97.880296170067126</v>
      </c>
      <c r="D23" s="86" cm="1">
        <f t="array" ref="D23">INDEX('90.1 Data-IP-Source EUI'!$Y$2:$Y$1825,MATCH(1,INDEX(($A23='90.1 Data-IP-Source EUI'!$A$2:$A$1825)*(D$21='90.1 Data-IP-Source EUI'!$C$2:$C$1825)*($A$20='90.1 Data-IP-Source EUI'!$B$2:$B$1825),0,1),0))</f>
        <v>83.783148908762598</v>
      </c>
      <c r="E23" s="75" cm="1">
        <f t="array" ref="E23">INDEX('90.1 Data-IP-Source EUI'!$Y$2:$Y$1825,MATCH(1,INDEX(($A23='90.1 Data-IP-Source EUI'!$A$2:$A$1825)*(E$21='90.1 Data-IP-Source EUI'!$C$2:$C$1825)*($A$20='90.1 Data-IP-Source EUI'!$B$2:$B$1825),0,1),0))</f>
        <v>85.946371489959617</v>
      </c>
      <c r="F23" s="75" cm="1">
        <f t="array" ref="F23">INDEX('90.1 Data-IP-Source EUI'!$Y$2:$Y$1825,MATCH(1,INDEX(($A23='90.1 Data-IP-Source EUI'!$A$2:$A$1825)*(F$21='90.1 Data-IP-Source EUI'!$C$2:$C$1825)*($A$20='90.1 Data-IP-Source EUI'!$B$2:$B$1825),0,1),0))</f>
        <v>75.496478395241269</v>
      </c>
      <c r="G23" s="75" cm="1">
        <f t="array" ref="G23">INDEX('90.1 Data-IP-Source EUI'!$Y$2:$Y$1825,MATCH(1,INDEX(($A23='90.1 Data-IP-Source EUI'!$A$2:$A$1825)*(G$21='90.1 Data-IP-Source EUI'!$C$2:$C$1825)*($A$20='90.1 Data-IP-Source EUI'!$B$2:$B$1825),0,1),0))</f>
        <v>67.353560679059271</v>
      </c>
      <c r="H23" s="75" cm="1">
        <f t="array" ref="H23">INDEX('90.1 Data-IP-Source EUI'!$Y$2:$Y$1825,MATCH(1,INDEX(($A23='90.1 Data-IP-Source EUI'!$A$2:$A$1825)*(H$21='90.1 Data-IP-Source EUI'!$C$2:$C$1825)*($A$20='90.1 Data-IP-Source EUI'!$B$2:$B$1825),0,1),0))</f>
        <v>62.586720288730085</v>
      </c>
      <c r="I23" s="75" cm="1">
        <f t="array" ref="I23">INDEX('90.1 Data-IP-Source EUI'!$Y$2:$Y$1825,MATCH(1,INDEX(($A23='90.1 Data-IP-Source EUI'!$A$2:$A$1825)*(I$21='90.1 Data-IP-Source EUI'!$C$2:$C$1825)*($A$20='90.1 Data-IP-Source EUI'!$B$2:$B$1825),0,1),0))</f>
        <v>58.823316898291189</v>
      </c>
      <c r="J23" s="75" cm="1">
        <f t="array" ref="J23">INDEX('90.1 Data-IP-Source EUI'!$Y$2:$Y$1825,MATCH(1,INDEX(($A23='90.1 Data-IP-Source EUI'!$A$2:$A$1825)*(J$21='90.1 Data-IP-Source EUI'!$C$2:$C$1825)*($A$20='90.1 Data-IP-Source EUI'!$B$2:$B$1825),0,1),0))</f>
        <v>50.927987558468942</v>
      </c>
      <c r="K23" s="75" cm="1">
        <f t="array" ref="K23">INDEX('90.1 Data-IP-Source EUI'!$Y$2:$Y$1825,MATCH(1,INDEX(($A23='90.1 Data-IP-Source EUI'!$A$2:$A$1825)*(K$21='90.1 Data-IP-Source EUI'!$C$2:$C$1825)*($A$20='90.1 Data-IP-Source EUI'!$B$2:$B$1825),0,1),0))</f>
        <v>61.068558849826736</v>
      </c>
      <c r="L23" s="75" cm="1">
        <f t="array" ref="L23">INDEX('90.1 Data-IP-Source EUI'!$Y$2:$Y$1825,MATCH(1,INDEX(($A23='90.1 Data-IP-Source EUI'!$A$2:$A$1825)*(L$21='90.1 Data-IP-Source EUI'!$C$2:$C$1825)*($A$20='90.1 Data-IP-Source EUI'!$B$2:$B$1825),0,1),0))</f>
        <v>54.418095211730915</v>
      </c>
      <c r="M23" s="75" cm="1">
        <f t="array" ref="M23">INDEX('90.1 Data-IP-Source EUI'!$Y$2:$Y$1825,MATCH(1,INDEX(($A23='90.1 Data-IP-Source EUI'!$A$2:$A$1825)*(M$21='90.1 Data-IP-Source EUI'!$C$2:$C$1825)*($A$20='90.1 Data-IP-Source EUI'!$B$2:$B$1825),0,1),0))</f>
        <v>46.144857904913025</v>
      </c>
      <c r="N23" s="75" cm="1">
        <f t="array" ref="N23">INDEX('90.1 Data-IP-Source EUI'!$Y$2:$Y$1825,MATCH(1,INDEX(($A23='90.1 Data-IP-Source EUI'!$A$2:$A$1825)*(N$21='90.1 Data-IP-Source EUI'!$C$2:$C$1825)*($A$20='90.1 Data-IP-Source EUI'!$B$2:$B$1825),0,1),0))</f>
        <v>64.140265630854714</v>
      </c>
      <c r="O23" s="75" cm="1">
        <f t="array" ref="O23">INDEX('90.1 Data-IP-Source EUI'!$Y$2:$Y$1825,MATCH(1,INDEX(($A23='90.1 Data-IP-Source EUI'!$A$2:$A$1825)*(O$21='90.1 Data-IP-Source EUI'!$C$2:$C$1825)*($A$20='90.1 Data-IP-Source EUI'!$B$2:$B$1825),0,1),0))</f>
        <v>57.282207402833507</v>
      </c>
      <c r="P23" s="75" cm="1">
        <f t="array" ref="P23">INDEX('90.1 Data-IP-Source EUI'!$Y$2:$Y$1825,MATCH(1,INDEX(($A23='90.1 Data-IP-Source EUI'!$A$2:$A$1825)*(P$21='90.1 Data-IP-Source EUI'!$C$2:$C$1825)*($A$20='90.1 Data-IP-Source EUI'!$B$2:$B$1825),0,1),0))</f>
        <v>44.271084081140629</v>
      </c>
      <c r="Q23" s="75" cm="1">
        <f t="array" ref="Q23">INDEX('90.1 Data-IP-Source EUI'!$Y$2:$Y$1825,MATCH(1,INDEX(($A23='90.1 Data-IP-Source EUI'!$A$2:$A$1825)*(Q$21='90.1 Data-IP-Source EUI'!$C$2:$C$1825)*($A$20='90.1 Data-IP-Source EUI'!$B$2:$B$1825),0,1),0))</f>
        <v>79.34140905778689</v>
      </c>
      <c r="R23" s="75" cm="1">
        <f t="array" ref="R23">INDEX('90.1 Data-IP-Source EUI'!$Y$2:$Y$1825,MATCH(1,INDEX(($A23='90.1 Data-IP-Source EUI'!$A$2:$A$1825)*(R$21='90.1 Data-IP-Source EUI'!$C$2:$C$1825)*($A$20='90.1 Data-IP-Source EUI'!$B$2:$B$1825),0,1),0))</f>
        <v>63.365251503429093</v>
      </c>
      <c r="S23" s="75" cm="1">
        <f t="array" ref="S23">INDEX('90.1 Data-IP-Source EUI'!$Y$2:$Y$1825,MATCH(1,INDEX(($A23='90.1 Data-IP-Source EUI'!$A$2:$A$1825)*(S$21='90.1 Data-IP-Source EUI'!$C$2:$C$1825)*($A$20='90.1 Data-IP-Source EUI'!$B$2:$B$1825),0,1),0))</f>
        <v>80.500759583010833</v>
      </c>
      <c r="T23" s="91" cm="1">
        <f t="array" ref="T23">INDEX('90.1 Data-IP-Source EUI'!$Y$2:$Y$1825,MATCH(1,INDEX(($A23='90.1 Data-IP-Source EUI'!$A$2:$A$1825)*(T$21='90.1 Data-IP-Source EUI'!$C$2:$C$1825)*($A$20='90.1 Data-IP-Source EUI'!$B$2:$B$1825),0,1),0))</f>
        <v>90.095761990232575</v>
      </c>
      <c r="U23" s="56"/>
      <c r="V23" s="72">
        <f>SUMPRODUCT(D23:T23,Weights!$B$41:$R$41)</f>
        <v>64.868820763474289</v>
      </c>
      <c r="X23" s="88">
        <f>(V23-V22)/V22</f>
        <v>-0.13359250163360245</v>
      </c>
      <c r="Z23" s="103" t="s">
        <v>22</v>
      </c>
      <c r="AA23" s="103">
        <v>2004</v>
      </c>
      <c r="AB23" s="103">
        <v>2007</v>
      </c>
      <c r="AC23" s="103">
        <v>2010</v>
      </c>
      <c r="AD23" s="103">
        <v>2013</v>
      </c>
      <c r="AE23" s="103">
        <v>2016</v>
      </c>
      <c r="AF23" s="103">
        <v>2019</v>
      </c>
    </row>
    <row r="24" spans="1:32" x14ac:dyDescent="0.25">
      <c r="A24" s="93">
        <v>2010</v>
      </c>
      <c r="B24" s="86" cm="1">
        <f t="array" ref="B24">INDEX('90.1 Data-IP-Source EUI'!$Y$2:$Y$1825,MATCH(1,INDEX(($A24='90.1 Data-IP-Source EUI'!$A$2:$A$1825)*(B$21='90.1 Data-IP-Source EUI'!$C$2:$C$1825)*($A$20='90.1 Data-IP-Source EUI'!$B$2:$B$1825),0,1),0))</f>
        <v>92.93667140964611</v>
      </c>
      <c r="C24" s="75" cm="1">
        <f t="array" ref="C24">INDEX('90.1 Data-IP-Source EUI'!$Y$2:$Y$1825,MATCH(1,INDEX(($A24='90.1 Data-IP-Source EUI'!$A$2:$A$1825)*(C$21='90.1 Data-IP-Source EUI'!$C$2:$C$1825)*($A$20='90.1 Data-IP-Source EUI'!$B$2:$B$1825),0,1),0))</f>
        <v>87.844355756922923</v>
      </c>
      <c r="D24" s="86" cm="1">
        <f t="array" ref="D24">INDEX('90.1 Data-IP-Source EUI'!$Y$2:$Y$1825,MATCH(1,INDEX(($A24='90.1 Data-IP-Source EUI'!$A$2:$A$1825)*(D$21='90.1 Data-IP-Source EUI'!$C$2:$C$1825)*($A$20='90.1 Data-IP-Source EUI'!$B$2:$B$1825),0,1),0))</f>
        <v>74.200229345062453</v>
      </c>
      <c r="E24" s="75" cm="1">
        <f t="array" ref="E24">INDEX('90.1 Data-IP-Source EUI'!$Y$2:$Y$1825,MATCH(1,INDEX(($A24='90.1 Data-IP-Source EUI'!$A$2:$A$1825)*(E$21='90.1 Data-IP-Source EUI'!$C$2:$C$1825)*($A$20='90.1 Data-IP-Source EUI'!$B$2:$B$1825),0,1),0))</f>
        <v>77.522024703720689</v>
      </c>
      <c r="F24" s="75" cm="1">
        <f t="array" ref="F24">INDEX('90.1 Data-IP-Source EUI'!$Y$2:$Y$1825,MATCH(1,INDEX(($A24='90.1 Data-IP-Source EUI'!$A$2:$A$1825)*(F$21='90.1 Data-IP-Source EUI'!$C$2:$C$1825)*($A$20='90.1 Data-IP-Source EUI'!$B$2:$B$1825),0,1),0))</f>
        <v>67.04831190453227</v>
      </c>
      <c r="G24" s="75" cm="1">
        <f t="array" ref="G24">INDEX('90.1 Data-IP-Source EUI'!$Y$2:$Y$1825,MATCH(1,INDEX(($A24='90.1 Data-IP-Source EUI'!$A$2:$A$1825)*(G$21='90.1 Data-IP-Source EUI'!$C$2:$C$1825)*($A$20='90.1 Data-IP-Source EUI'!$B$2:$B$1825),0,1),0))</f>
        <v>58.890234140281436</v>
      </c>
      <c r="H24" s="75" cm="1">
        <f t="array" ref="H24">INDEX('90.1 Data-IP-Source EUI'!$Y$2:$Y$1825,MATCH(1,INDEX(($A24='90.1 Data-IP-Source EUI'!$A$2:$A$1825)*(H$21='90.1 Data-IP-Source EUI'!$C$2:$C$1825)*($A$20='90.1 Data-IP-Source EUI'!$B$2:$B$1825),0,1),0))</f>
        <v>55.557179100190659</v>
      </c>
      <c r="I24" s="75" cm="1">
        <f t="array" ref="I24">INDEX('90.1 Data-IP-Source EUI'!$Y$2:$Y$1825,MATCH(1,INDEX(($A24='90.1 Data-IP-Source EUI'!$A$2:$A$1825)*(I$21='90.1 Data-IP-Source EUI'!$C$2:$C$1825)*($A$20='90.1 Data-IP-Source EUI'!$B$2:$B$1825),0,1),0))</f>
        <v>52.965135143096447</v>
      </c>
      <c r="J24" s="75" cm="1">
        <f t="array" ref="J24">INDEX('90.1 Data-IP-Source EUI'!$Y$2:$Y$1825,MATCH(1,INDEX(($A24='90.1 Data-IP-Source EUI'!$A$2:$A$1825)*(J$21='90.1 Data-IP-Source EUI'!$C$2:$C$1825)*($A$20='90.1 Data-IP-Source EUI'!$B$2:$B$1825),0,1),0))</f>
        <v>44.801350092442391</v>
      </c>
      <c r="K24" s="75" cm="1">
        <f t="array" ref="K24">INDEX('90.1 Data-IP-Source EUI'!$Y$2:$Y$1825,MATCH(1,INDEX(($A24='90.1 Data-IP-Source EUI'!$A$2:$A$1825)*(K$21='90.1 Data-IP-Source EUI'!$C$2:$C$1825)*($A$20='90.1 Data-IP-Source EUI'!$B$2:$B$1825),0,1),0))</f>
        <v>54.552538510955848</v>
      </c>
      <c r="L24" s="75" cm="1">
        <f t="array" ref="L24">INDEX('90.1 Data-IP-Source EUI'!$Y$2:$Y$1825,MATCH(1,INDEX(($A24='90.1 Data-IP-Source EUI'!$A$2:$A$1825)*(L$21='90.1 Data-IP-Source EUI'!$C$2:$C$1825)*($A$20='90.1 Data-IP-Source EUI'!$B$2:$B$1825),0,1),0))</f>
        <v>49.621640292768966</v>
      </c>
      <c r="M24" s="75" cm="1">
        <f t="array" ref="M24">INDEX('90.1 Data-IP-Source EUI'!$Y$2:$Y$1825,MATCH(1,INDEX(($A24='90.1 Data-IP-Source EUI'!$A$2:$A$1825)*(M$21='90.1 Data-IP-Source EUI'!$C$2:$C$1825)*($A$20='90.1 Data-IP-Source EUI'!$B$2:$B$1825),0,1),0))</f>
        <v>41.51479537345422</v>
      </c>
      <c r="N24" s="75" cm="1">
        <f t="array" ref="N24">INDEX('90.1 Data-IP-Source EUI'!$Y$2:$Y$1825,MATCH(1,INDEX(($A24='90.1 Data-IP-Source EUI'!$A$2:$A$1825)*(N$21='90.1 Data-IP-Source EUI'!$C$2:$C$1825)*($A$20='90.1 Data-IP-Source EUI'!$B$2:$B$1825),0,1),0))</f>
        <v>57.165647475507782</v>
      </c>
      <c r="O24" s="75" cm="1">
        <f t="array" ref="O24">INDEX('90.1 Data-IP-Source EUI'!$Y$2:$Y$1825,MATCH(1,INDEX(($A24='90.1 Data-IP-Source EUI'!$A$2:$A$1825)*(O$21='90.1 Data-IP-Source EUI'!$C$2:$C$1825)*($A$20='90.1 Data-IP-Source EUI'!$B$2:$B$1825),0,1),0))</f>
        <v>51.625022654850319</v>
      </c>
      <c r="P24" s="75" cm="1">
        <f t="array" ref="P24">INDEX('90.1 Data-IP-Source EUI'!$Y$2:$Y$1825,MATCH(1,INDEX(($A24='90.1 Data-IP-Source EUI'!$A$2:$A$1825)*(P$21='90.1 Data-IP-Source EUI'!$C$2:$C$1825)*($A$20='90.1 Data-IP-Source EUI'!$B$2:$B$1825),0,1),0))</f>
        <v>40.050259039460094</v>
      </c>
      <c r="Q24" s="75" cm="1">
        <f t="array" ref="Q24">INDEX('90.1 Data-IP-Source EUI'!$Y$2:$Y$1825,MATCH(1,INDEX(($A24='90.1 Data-IP-Source EUI'!$A$2:$A$1825)*(Q$21='90.1 Data-IP-Source EUI'!$C$2:$C$1825)*($A$20='90.1 Data-IP-Source EUI'!$B$2:$B$1825),0,1),0))</f>
        <v>70.383078647879699</v>
      </c>
      <c r="R24" s="75" cm="1">
        <f t="array" ref="R24">INDEX('90.1 Data-IP-Source EUI'!$Y$2:$Y$1825,MATCH(1,INDEX(($A24='90.1 Data-IP-Source EUI'!$A$2:$A$1825)*(R$21='90.1 Data-IP-Source EUI'!$C$2:$C$1825)*($A$20='90.1 Data-IP-Source EUI'!$B$2:$B$1825),0,1),0))</f>
        <v>57.08768380196522</v>
      </c>
      <c r="S24" s="75" cm="1">
        <f t="array" ref="S24">INDEX('90.1 Data-IP-Source EUI'!$Y$2:$Y$1825,MATCH(1,INDEX(($A24='90.1 Data-IP-Source EUI'!$A$2:$A$1825)*(S$21='90.1 Data-IP-Source EUI'!$C$2:$C$1825)*($A$20='90.1 Data-IP-Source EUI'!$B$2:$B$1825),0,1),0))</f>
        <v>73.248689950537326</v>
      </c>
      <c r="T24" s="91" cm="1">
        <f t="array" ref="T24">INDEX('90.1 Data-IP-Source EUI'!$Y$2:$Y$1825,MATCH(1,INDEX(($A24='90.1 Data-IP-Source EUI'!$A$2:$A$1825)*(T$21='90.1 Data-IP-Source EUI'!$C$2:$C$1825)*($A$20='90.1 Data-IP-Source EUI'!$B$2:$B$1825),0,1),0))</f>
        <v>86.45838291660769</v>
      </c>
      <c r="U24" s="56"/>
      <c r="V24" s="72">
        <f>SUMPRODUCT(D24:T24,Weights!$B$41:$R$41)</f>
        <v>57.799212298213696</v>
      </c>
      <c r="X24" s="88">
        <f t="shared" ref="X24:X27" si="10">(V24-V23)/V23</f>
        <v>-0.10898315064240045</v>
      </c>
      <c r="Z24" s="102" t="str">
        <f>A2</f>
        <v>Large Hotel</v>
      </c>
      <c r="AA24" s="9">
        <f>V4</f>
        <v>135.25968394618869</v>
      </c>
      <c r="AB24" s="9">
        <f>V5</f>
        <v>101.11917539397432</v>
      </c>
      <c r="AC24" s="9">
        <f>V6</f>
        <v>79.036568932136888</v>
      </c>
      <c r="AD24" s="9">
        <f>V7</f>
        <v>67.331518013174957</v>
      </c>
      <c r="AE24" s="9">
        <f>V8</f>
        <v>63.693757118756864</v>
      </c>
      <c r="AF24" s="9">
        <f>V9</f>
        <v>54.82671572671093</v>
      </c>
    </row>
    <row r="25" spans="1:32" x14ac:dyDescent="0.25">
      <c r="A25" s="93">
        <v>2013</v>
      </c>
      <c r="B25" s="86" cm="1">
        <f t="array" ref="B25">INDEX('90.1 Data-IP-Source EUI'!$Y$2:$Y$1825,MATCH(1,INDEX(($A25='90.1 Data-IP-Source EUI'!$A$2:$A$1825)*(B$21='90.1 Data-IP-Source EUI'!$C$2:$C$1825)*($A$20='90.1 Data-IP-Source EUI'!$B$2:$B$1825),0,1),0))</f>
        <v>83.957548039453485</v>
      </c>
      <c r="C25" s="75" cm="1">
        <f t="array" ref="C25">INDEX('90.1 Data-IP-Source EUI'!$Y$2:$Y$1825,MATCH(1,INDEX(($A25='90.1 Data-IP-Source EUI'!$A$2:$A$1825)*(C$21='90.1 Data-IP-Source EUI'!$C$2:$C$1825)*($A$20='90.1 Data-IP-Source EUI'!$B$2:$B$1825),0,1),0))</f>
        <v>78.754756443384252</v>
      </c>
      <c r="D25" s="86" cm="1">
        <f t="array" ref="D25">INDEX('90.1 Data-IP-Source EUI'!$Y$2:$Y$1825,MATCH(1,INDEX(($A25='90.1 Data-IP-Source EUI'!$A$2:$A$1825)*(D$21='90.1 Data-IP-Source EUI'!$C$2:$C$1825)*($A$20='90.1 Data-IP-Source EUI'!$B$2:$B$1825),0,1),0))</f>
        <v>65.196787370988616</v>
      </c>
      <c r="E25" s="75" cm="1">
        <f t="array" ref="E25">INDEX('90.1 Data-IP-Source EUI'!$Y$2:$Y$1825,MATCH(1,INDEX(($A25='90.1 Data-IP-Source EUI'!$A$2:$A$1825)*(E$21='90.1 Data-IP-Source EUI'!$C$2:$C$1825)*($A$20='90.1 Data-IP-Source EUI'!$B$2:$B$1825),0,1),0))</f>
        <v>69.271480080143789</v>
      </c>
      <c r="F25" s="75" cm="1">
        <f t="array" ref="F25">INDEX('90.1 Data-IP-Source EUI'!$Y$2:$Y$1825,MATCH(1,INDEX(($A25='90.1 Data-IP-Source EUI'!$A$2:$A$1825)*(F$21='90.1 Data-IP-Source EUI'!$C$2:$C$1825)*($A$20='90.1 Data-IP-Source EUI'!$B$2:$B$1825),0,1),0))</f>
        <v>59.497639346679421</v>
      </c>
      <c r="G25" s="75" cm="1">
        <f t="array" ref="G25">INDEX('90.1 Data-IP-Source EUI'!$Y$2:$Y$1825,MATCH(1,INDEX(($A25='90.1 Data-IP-Source EUI'!$A$2:$A$1825)*(G$21='90.1 Data-IP-Source EUI'!$C$2:$C$1825)*($A$20='90.1 Data-IP-Source EUI'!$B$2:$B$1825),0,1),0))</f>
        <v>51.909437662016039</v>
      </c>
      <c r="H25" s="75" cm="1">
        <f t="array" ref="H25">INDEX('90.1 Data-IP-Source EUI'!$Y$2:$Y$1825,MATCH(1,INDEX(($A25='90.1 Data-IP-Source EUI'!$A$2:$A$1825)*(H$21='90.1 Data-IP-Source EUI'!$C$2:$C$1825)*($A$20='90.1 Data-IP-Source EUI'!$B$2:$B$1825),0,1),0))</f>
        <v>49.682335113871673</v>
      </c>
      <c r="I25" s="75" cm="1">
        <f t="array" ref="I25">INDEX('90.1 Data-IP-Source EUI'!$Y$2:$Y$1825,MATCH(1,INDEX(($A25='90.1 Data-IP-Source EUI'!$A$2:$A$1825)*(I$21='90.1 Data-IP-Source EUI'!$C$2:$C$1825)*($A$20='90.1 Data-IP-Source EUI'!$B$2:$B$1825),0,1),0))</f>
        <v>46.798799193453213</v>
      </c>
      <c r="J25" s="75" cm="1">
        <f t="array" ref="J25">INDEX('90.1 Data-IP-Source EUI'!$Y$2:$Y$1825,MATCH(1,INDEX(($A25='90.1 Data-IP-Source EUI'!$A$2:$A$1825)*(J$21='90.1 Data-IP-Source EUI'!$C$2:$C$1825)*($A$20='90.1 Data-IP-Source EUI'!$B$2:$B$1825),0,1),0))</f>
        <v>41.465024123890565</v>
      </c>
      <c r="K25" s="75" cm="1">
        <f t="array" ref="K25">INDEX('90.1 Data-IP-Source EUI'!$Y$2:$Y$1825,MATCH(1,INDEX(($A25='90.1 Data-IP-Source EUI'!$A$2:$A$1825)*(K$21='90.1 Data-IP-Source EUI'!$C$2:$C$1825)*($A$20='90.1 Data-IP-Source EUI'!$B$2:$B$1825),0,1),0))</f>
        <v>49.563506444764776</v>
      </c>
      <c r="L25" s="75" cm="1">
        <f t="array" ref="L25">INDEX('90.1 Data-IP-Source EUI'!$Y$2:$Y$1825,MATCH(1,INDEX(($A25='90.1 Data-IP-Source EUI'!$A$2:$A$1825)*(L$21='90.1 Data-IP-Source EUI'!$C$2:$C$1825)*($A$20='90.1 Data-IP-Source EUI'!$B$2:$B$1825),0,1),0))</f>
        <v>43.804558941699732</v>
      </c>
      <c r="M25" s="75" cm="1">
        <f t="array" ref="M25">INDEX('90.1 Data-IP-Source EUI'!$Y$2:$Y$1825,MATCH(1,INDEX(($A25='90.1 Data-IP-Source EUI'!$A$2:$A$1825)*(M$21='90.1 Data-IP-Source EUI'!$C$2:$C$1825)*($A$20='90.1 Data-IP-Source EUI'!$B$2:$B$1825),0,1),0))</f>
        <v>39.664925939803936</v>
      </c>
      <c r="N25" s="75" cm="1">
        <f t="array" ref="N25">INDEX('90.1 Data-IP-Source EUI'!$Y$2:$Y$1825,MATCH(1,INDEX(($A25='90.1 Data-IP-Source EUI'!$A$2:$A$1825)*(N$21='90.1 Data-IP-Source EUI'!$C$2:$C$1825)*($A$20='90.1 Data-IP-Source EUI'!$B$2:$B$1825),0,1),0))</f>
        <v>52.218346348581868</v>
      </c>
      <c r="O25" s="75" cm="1">
        <f t="array" ref="O25">INDEX('90.1 Data-IP-Source EUI'!$Y$2:$Y$1825,MATCH(1,INDEX(($A25='90.1 Data-IP-Source EUI'!$A$2:$A$1825)*(O$21='90.1 Data-IP-Source EUI'!$C$2:$C$1825)*($A$20='90.1 Data-IP-Source EUI'!$B$2:$B$1825),0,1),0))</f>
        <v>47.026554233988477</v>
      </c>
      <c r="P25" s="75" cm="1">
        <f t="array" ref="P25">INDEX('90.1 Data-IP-Source EUI'!$Y$2:$Y$1825,MATCH(1,INDEX(($A25='90.1 Data-IP-Source EUI'!$A$2:$A$1825)*(P$21='90.1 Data-IP-Source EUI'!$C$2:$C$1825)*($A$20='90.1 Data-IP-Source EUI'!$B$2:$B$1825),0,1),0))</f>
        <v>38.287815474911866</v>
      </c>
      <c r="Q25" s="75" cm="1">
        <f t="array" ref="Q25">INDEX('90.1 Data-IP-Source EUI'!$Y$2:$Y$1825,MATCH(1,INDEX(($A25='90.1 Data-IP-Source EUI'!$A$2:$A$1825)*(Q$21='90.1 Data-IP-Source EUI'!$C$2:$C$1825)*($A$20='90.1 Data-IP-Source EUI'!$B$2:$B$1825),0,1),0))</f>
        <v>64.048525620143025</v>
      </c>
      <c r="R25" s="75" cm="1">
        <f t="array" ref="R25">INDEX('90.1 Data-IP-Source EUI'!$Y$2:$Y$1825,MATCH(1,INDEX(($A25='90.1 Data-IP-Source EUI'!$A$2:$A$1825)*(R$21='90.1 Data-IP-Source EUI'!$C$2:$C$1825)*($A$20='90.1 Data-IP-Source EUI'!$B$2:$B$1825),0,1),0))</f>
        <v>52.036875088375808</v>
      </c>
      <c r="S25" s="75" cm="1">
        <f t="array" ref="S25">INDEX('90.1 Data-IP-Source EUI'!$Y$2:$Y$1825,MATCH(1,INDEX(($A25='90.1 Data-IP-Source EUI'!$A$2:$A$1825)*(S$21='90.1 Data-IP-Source EUI'!$C$2:$C$1825)*($A$20='90.1 Data-IP-Source EUI'!$B$2:$B$1825),0,1),0))</f>
        <v>67.879582535080388</v>
      </c>
      <c r="T25" s="91" cm="1">
        <f t="array" ref="T25">INDEX('90.1 Data-IP-Source EUI'!$Y$2:$Y$1825,MATCH(1,INDEX(($A25='90.1 Data-IP-Source EUI'!$A$2:$A$1825)*(T$21='90.1 Data-IP-Source EUI'!$C$2:$C$1825)*($A$20='90.1 Data-IP-Source EUI'!$B$2:$B$1825),0,1),0))</f>
        <v>81.437225370262169</v>
      </c>
      <c r="U25" s="56"/>
      <c r="V25" s="72">
        <f>SUMPRODUCT(D25:T25,Weights!$B$41:$R$41)</f>
        <v>52.056049602364205</v>
      </c>
      <c r="X25" s="88">
        <f t="shared" si="10"/>
        <v>-9.9364030537609699E-2</v>
      </c>
      <c r="Z25" s="102" t="str">
        <f>A20</f>
        <v>Small Hotel</v>
      </c>
      <c r="AA25" s="9">
        <f>V22</f>
        <v>74.871028800863087</v>
      </c>
      <c r="AB25" s="9">
        <f>V23</f>
        <v>64.868820763474289</v>
      </c>
      <c r="AC25" s="9">
        <f>V24</f>
        <v>57.799212298213696</v>
      </c>
      <c r="AD25" s="9">
        <f>V25</f>
        <v>52.056049602364205</v>
      </c>
      <c r="AE25" s="9">
        <f>V26</f>
        <v>40.052438811931957</v>
      </c>
      <c r="AF25" s="9">
        <f>V27</f>
        <v>38.751691660264214</v>
      </c>
    </row>
    <row r="26" spans="1:32" x14ac:dyDescent="0.25">
      <c r="A26" s="93">
        <v>2016</v>
      </c>
      <c r="B26" s="86" cm="1">
        <f t="array" ref="B26">INDEX('90.1 Data-IP-Source EUI'!$Y$2:$Y$1825,MATCH(1,INDEX(($A26='90.1 Data-IP-Source EUI'!$A$2:$A$1825)*(B$21='90.1 Data-IP-Source EUI'!$C$2:$C$1825)*($A$20='90.1 Data-IP-Source EUI'!$B$2:$B$1825),0,1),0))</f>
        <v>67.883645691234292</v>
      </c>
      <c r="C26" s="75" cm="1">
        <f t="array" ref="C26">INDEX('90.1 Data-IP-Source EUI'!$Y$2:$Y$1825,MATCH(1,INDEX(($A26='90.1 Data-IP-Source EUI'!$A$2:$A$1825)*(C$21='90.1 Data-IP-Source EUI'!$C$2:$C$1825)*($A$20='90.1 Data-IP-Source EUI'!$B$2:$B$1825),0,1),0))</f>
        <v>64.464449985537613</v>
      </c>
      <c r="D26" s="86" cm="1">
        <f t="array" ref="D26">INDEX('90.1 Data-IP-Source EUI'!$Y$2:$Y$1825,MATCH(1,INDEX(($A26='90.1 Data-IP-Source EUI'!$A$2:$A$1825)*(D$21='90.1 Data-IP-Source EUI'!$C$2:$C$1825)*($A$20='90.1 Data-IP-Source EUI'!$B$2:$B$1825),0,1),0))</f>
        <v>52.788046036293082</v>
      </c>
      <c r="E26" s="75" cm="1">
        <f t="array" ref="E26">INDEX('90.1 Data-IP-Source EUI'!$Y$2:$Y$1825,MATCH(1,INDEX(($A26='90.1 Data-IP-Source EUI'!$A$2:$A$1825)*(E$21='90.1 Data-IP-Source EUI'!$C$2:$C$1825)*($A$20='90.1 Data-IP-Source EUI'!$B$2:$B$1825),0,1),0))</f>
        <v>56.691538582353481</v>
      </c>
      <c r="F26" s="75" cm="1">
        <f t="array" ref="F26">INDEX('90.1 Data-IP-Source EUI'!$Y$2:$Y$1825,MATCH(1,INDEX(($A26='90.1 Data-IP-Source EUI'!$A$2:$A$1825)*(F$21='90.1 Data-IP-Source EUI'!$C$2:$C$1825)*($A$20='90.1 Data-IP-Source EUI'!$B$2:$B$1825),0,1),0))</f>
        <v>47.911137334590563</v>
      </c>
      <c r="G26" s="75" cm="1">
        <f t="array" ref="G26">INDEX('90.1 Data-IP-Source EUI'!$Y$2:$Y$1825,MATCH(1,INDEX(($A26='90.1 Data-IP-Source EUI'!$A$2:$A$1825)*(G$21='90.1 Data-IP-Source EUI'!$C$2:$C$1825)*($A$20='90.1 Data-IP-Source EUI'!$B$2:$B$1825),0,1),0))</f>
        <v>42.046614028173977</v>
      </c>
      <c r="H26" s="75" cm="1">
        <f t="array" ref="H26">INDEX('90.1 Data-IP-Source EUI'!$Y$2:$Y$1825,MATCH(1,INDEX(($A26='90.1 Data-IP-Source EUI'!$A$2:$A$1825)*(H$21='90.1 Data-IP-Source EUI'!$C$2:$C$1825)*($A$20='90.1 Data-IP-Source EUI'!$B$2:$B$1825),0,1),0))</f>
        <v>38.775154636354785</v>
      </c>
      <c r="I26" s="75" cm="1">
        <f t="array" ref="I26">INDEX('90.1 Data-IP-Source EUI'!$Y$2:$Y$1825,MATCH(1,INDEX(($A26='90.1 Data-IP-Source EUI'!$A$2:$A$1825)*(I$21='90.1 Data-IP-Source EUI'!$C$2:$C$1825)*($A$20='90.1 Data-IP-Source EUI'!$B$2:$B$1825),0,1),0))</f>
        <v>37.300544878235023</v>
      </c>
      <c r="J26" s="75" cm="1">
        <f t="array" ref="J26">INDEX('90.1 Data-IP-Source EUI'!$Y$2:$Y$1825,MATCH(1,INDEX(($A26='90.1 Data-IP-Source EUI'!$A$2:$A$1825)*(J$21='90.1 Data-IP-Source EUI'!$C$2:$C$1825)*($A$20='90.1 Data-IP-Source EUI'!$B$2:$B$1825),0,1),0))</f>
        <v>33.959696783622483</v>
      </c>
      <c r="K26" s="75" cm="1">
        <f t="array" ref="K26">INDEX('90.1 Data-IP-Source EUI'!$Y$2:$Y$1825,MATCH(1,INDEX(($A26='90.1 Data-IP-Source EUI'!$A$2:$A$1825)*(K$21='90.1 Data-IP-Source EUI'!$C$2:$C$1825)*($A$20='90.1 Data-IP-Source EUI'!$B$2:$B$1825),0,1),0))</f>
        <v>37.072590409571042</v>
      </c>
      <c r="L26" s="75" cm="1">
        <f t="array" ref="L26">INDEX('90.1 Data-IP-Source EUI'!$Y$2:$Y$1825,MATCH(1,INDEX(($A26='90.1 Data-IP-Source EUI'!$A$2:$A$1825)*(L$21='90.1 Data-IP-Source EUI'!$C$2:$C$1825)*($A$20='90.1 Data-IP-Source EUI'!$B$2:$B$1825),0,1),0))</f>
        <v>33.976075339751738</v>
      </c>
      <c r="M26" s="75" cm="1">
        <f t="array" ref="M26">INDEX('90.1 Data-IP-Source EUI'!$Y$2:$Y$1825,MATCH(1,INDEX(($A26='90.1 Data-IP-Source EUI'!$A$2:$A$1825)*(M$21='90.1 Data-IP-Source EUI'!$C$2:$C$1825)*($A$20='90.1 Data-IP-Source EUI'!$B$2:$B$1825),0,1),0))</f>
        <v>30.373419577383814</v>
      </c>
      <c r="N26" s="75" cm="1">
        <f t="array" ref="N26">INDEX('90.1 Data-IP-Source EUI'!$Y$2:$Y$1825,MATCH(1,INDEX(($A26='90.1 Data-IP-Source EUI'!$A$2:$A$1825)*(N$21='90.1 Data-IP-Source EUI'!$C$2:$C$1825)*($A$20='90.1 Data-IP-Source EUI'!$B$2:$B$1825),0,1),0))</f>
        <v>38.020735357443186</v>
      </c>
      <c r="O26" s="75" cm="1">
        <f t="array" ref="O26">INDEX('90.1 Data-IP-Source EUI'!$Y$2:$Y$1825,MATCH(1,INDEX(($A26='90.1 Data-IP-Source EUI'!$A$2:$A$1825)*(O$21='90.1 Data-IP-Source EUI'!$C$2:$C$1825)*($A$20='90.1 Data-IP-Source EUI'!$B$2:$B$1825),0,1),0))</f>
        <v>35.485140969206661</v>
      </c>
      <c r="P26" s="75" cm="1">
        <f t="array" ref="P26">INDEX('90.1 Data-IP-Source EUI'!$Y$2:$Y$1825,MATCH(1,INDEX(($A26='90.1 Data-IP-Source EUI'!$A$2:$A$1825)*(P$21='90.1 Data-IP-Source EUI'!$C$2:$C$1825)*($A$20='90.1 Data-IP-Source EUI'!$B$2:$B$1825),0,1),0))</f>
        <v>29.095906021053565</v>
      </c>
      <c r="Q26" s="75" cm="1">
        <f t="array" ref="Q26">INDEX('90.1 Data-IP-Source EUI'!$Y$2:$Y$1825,MATCH(1,INDEX(($A26='90.1 Data-IP-Source EUI'!$A$2:$A$1825)*(Q$21='90.1 Data-IP-Source EUI'!$C$2:$C$1825)*($A$20='90.1 Data-IP-Source EUI'!$B$2:$B$1825),0,1),0))</f>
        <v>46.5242044310286</v>
      </c>
      <c r="R26" s="75" cm="1">
        <f t="array" ref="R26">INDEX('90.1 Data-IP-Source EUI'!$Y$2:$Y$1825,MATCH(1,INDEX(($A26='90.1 Data-IP-Source EUI'!$A$2:$A$1825)*(R$21='90.1 Data-IP-Source EUI'!$C$2:$C$1825)*($A$20='90.1 Data-IP-Source EUI'!$B$2:$B$1825),0,1),0))</f>
        <v>37.941057347929402</v>
      </c>
      <c r="S26" s="75" cm="1">
        <f t="array" ref="S26">INDEX('90.1 Data-IP-Source EUI'!$Y$2:$Y$1825,MATCH(1,INDEX(($A26='90.1 Data-IP-Source EUI'!$A$2:$A$1825)*(S$21='90.1 Data-IP-Source EUI'!$C$2:$C$1825)*($A$20='90.1 Data-IP-Source EUI'!$B$2:$B$1825),0,1),0))</f>
        <v>48.29599106080201</v>
      </c>
      <c r="T26" s="91" cm="1">
        <f t="array" ref="T26">INDEX('90.1 Data-IP-Source EUI'!$Y$2:$Y$1825,MATCH(1,INDEX(($A26='90.1 Data-IP-Source EUI'!$A$2:$A$1825)*(T$21='90.1 Data-IP-Source EUI'!$C$2:$C$1825)*($A$20='90.1 Data-IP-Source EUI'!$B$2:$B$1825),0,1),0))</f>
        <v>56.052395563021577</v>
      </c>
      <c r="U26" s="56"/>
      <c r="V26" s="72">
        <f>SUMPRODUCT(D26:T26,Weights!$B$41:$R$41)</f>
        <v>40.052438811931957</v>
      </c>
      <c r="X26" s="88">
        <f t="shared" si="10"/>
        <v>-0.2305901212658881</v>
      </c>
    </row>
    <row r="27" spans="1:32" ht="15.75" thickBot="1" x14ac:dyDescent="0.3">
      <c r="A27" s="81">
        <v>2019</v>
      </c>
      <c r="B27" s="74" cm="1">
        <f t="array" ref="B27">INDEX('90.1 Data-IP-Source EUI'!$Y$2:$Y$1825,MATCH(1,INDEX(($A27='90.1 Data-IP-Source EUI'!$A$2:$A$1825)*(B$21='90.1 Data-IP-Source EUI'!$C$2:$C$1825)*($A$20='90.1 Data-IP-Source EUI'!$B$2:$B$1825),0,1),0))</f>
        <v>65.39758955732195</v>
      </c>
      <c r="C27" s="90" cm="1">
        <f t="array" ref="C27">INDEX('90.1 Data-IP-Source EUI'!$Y$2:$Y$1825,MATCH(1,INDEX(($A27='90.1 Data-IP-Source EUI'!$A$2:$A$1825)*(C$21='90.1 Data-IP-Source EUI'!$C$2:$C$1825)*($A$20='90.1 Data-IP-Source EUI'!$B$2:$B$1825),0,1),0))</f>
        <v>62.010355445297719</v>
      </c>
      <c r="D27" s="74" cm="1">
        <f t="array" ref="D27">INDEX('90.1 Data-IP-Source EUI'!$Y$2:$Y$1825,MATCH(1,INDEX(($A27='90.1 Data-IP-Source EUI'!$A$2:$A$1825)*(D$21='90.1 Data-IP-Source EUI'!$C$2:$C$1825)*($A$20='90.1 Data-IP-Source EUI'!$B$2:$B$1825),0,1),0))</f>
        <v>50.209579207632181</v>
      </c>
      <c r="E27" s="90" cm="1">
        <f t="array" ref="E27">INDEX('90.1 Data-IP-Source EUI'!$Y$2:$Y$1825,MATCH(1,INDEX(($A27='90.1 Data-IP-Source EUI'!$A$2:$A$1825)*(E$21='90.1 Data-IP-Source EUI'!$C$2:$C$1825)*($A$20='90.1 Data-IP-Source EUI'!$B$2:$B$1825),0,1),0))</f>
        <v>54.143611023318272</v>
      </c>
      <c r="F27" s="90" cm="1">
        <f t="array" ref="F27">INDEX('90.1 Data-IP-Source EUI'!$Y$2:$Y$1825,MATCH(1,INDEX(($A27='90.1 Data-IP-Source EUI'!$A$2:$A$1825)*(F$21='90.1 Data-IP-Source EUI'!$C$2:$C$1825)*($A$20='90.1 Data-IP-Source EUI'!$B$2:$B$1825),0,1),0))</f>
        <v>45.671400828007819</v>
      </c>
      <c r="G27" s="90" cm="1">
        <f t="array" ref="G27">INDEX('90.1 Data-IP-Source EUI'!$Y$2:$Y$1825,MATCH(1,INDEX(($A27='90.1 Data-IP-Source EUI'!$A$2:$A$1825)*(G$21='90.1 Data-IP-Source EUI'!$C$2:$C$1825)*($A$20='90.1 Data-IP-Source EUI'!$B$2:$B$1825),0,1),0))</f>
        <v>39.935180891651846</v>
      </c>
      <c r="H27" s="90" cm="1">
        <f t="array" ref="H27">INDEX('90.1 Data-IP-Source EUI'!$Y$2:$Y$1825,MATCH(1,INDEX(($A27='90.1 Data-IP-Source EUI'!$A$2:$A$1825)*(H$21='90.1 Data-IP-Source EUI'!$C$2:$C$1825)*($A$20='90.1 Data-IP-Source EUI'!$B$2:$B$1825),0,1),0))</f>
        <v>37.160175338511749</v>
      </c>
      <c r="I27" s="90" cm="1">
        <f t="array" ref="I27">INDEX('90.1 Data-IP-Source EUI'!$Y$2:$Y$1825,MATCH(1,INDEX(($A27='90.1 Data-IP-Source EUI'!$A$2:$A$1825)*(I$21='90.1 Data-IP-Source EUI'!$C$2:$C$1825)*($A$20='90.1 Data-IP-Source EUI'!$B$2:$B$1825),0,1),0))</f>
        <v>35.495269460945387</v>
      </c>
      <c r="J27" s="90" cm="1">
        <f t="array" ref="J27">INDEX('90.1 Data-IP-Source EUI'!$Y$2:$Y$1825,MATCH(1,INDEX(($A27='90.1 Data-IP-Source EUI'!$A$2:$A$1825)*(J$21='90.1 Data-IP-Source EUI'!$C$2:$C$1825)*($A$20='90.1 Data-IP-Source EUI'!$B$2:$B$1825),0,1),0))</f>
        <v>31.952066536581523</v>
      </c>
      <c r="K27" s="90" cm="1">
        <f t="array" ref="K27">INDEX('90.1 Data-IP-Source EUI'!$Y$2:$Y$1825,MATCH(1,INDEX(($A27='90.1 Data-IP-Source EUI'!$A$2:$A$1825)*(K$21='90.1 Data-IP-Source EUI'!$C$2:$C$1825)*($A$20='90.1 Data-IP-Source EUI'!$B$2:$B$1825),0,1),0))</f>
        <v>36.275285307269314</v>
      </c>
      <c r="L27" s="90" cm="1">
        <f t="array" ref="L27">INDEX('90.1 Data-IP-Source EUI'!$Y$2:$Y$1825,MATCH(1,INDEX(($A27='90.1 Data-IP-Source EUI'!$A$2:$A$1825)*(L$21='90.1 Data-IP-Source EUI'!$C$2:$C$1825)*($A$20='90.1 Data-IP-Source EUI'!$B$2:$B$1825),0,1),0))</f>
        <v>33.787277015502895</v>
      </c>
      <c r="M27" s="90" cm="1">
        <f t="array" ref="M27">INDEX('90.1 Data-IP-Source EUI'!$Y$2:$Y$1825,MATCH(1,INDEX(($A27='90.1 Data-IP-Source EUI'!$A$2:$A$1825)*(M$21='90.1 Data-IP-Source EUI'!$C$2:$C$1825)*($A$20='90.1 Data-IP-Source EUI'!$B$2:$B$1825),0,1),0))</f>
        <v>29.371711832180637</v>
      </c>
      <c r="N27" s="90" cm="1">
        <f t="array" ref="N27">INDEX('90.1 Data-IP-Source EUI'!$Y$2:$Y$1825,MATCH(1,INDEX(($A27='90.1 Data-IP-Source EUI'!$A$2:$A$1825)*(N$21='90.1 Data-IP-Source EUI'!$C$2:$C$1825)*($A$20='90.1 Data-IP-Source EUI'!$B$2:$B$1825),0,1),0))</f>
        <v>37.5928962034737</v>
      </c>
      <c r="O27" s="90" cm="1">
        <f t="array" ref="O27">INDEX('90.1 Data-IP-Source EUI'!$Y$2:$Y$1825,MATCH(1,INDEX(($A27='90.1 Data-IP-Source EUI'!$A$2:$A$1825)*(O$21='90.1 Data-IP-Source EUI'!$C$2:$C$1825)*($A$20='90.1 Data-IP-Source EUI'!$B$2:$B$1825),0,1),0))</f>
        <v>34.544232256724598</v>
      </c>
      <c r="P27" s="90" cm="1">
        <f t="array" ref="P27">INDEX('90.1 Data-IP-Source EUI'!$Y$2:$Y$1825,MATCH(1,INDEX(($A27='90.1 Data-IP-Source EUI'!$A$2:$A$1825)*(P$21='90.1 Data-IP-Source EUI'!$C$2:$C$1825)*($A$20='90.1 Data-IP-Source EUI'!$B$2:$B$1825),0,1),0))</f>
        <v>28.237307155084331</v>
      </c>
      <c r="Q27" s="90" cm="1">
        <f t="array" ref="Q27">INDEX('90.1 Data-IP-Source EUI'!$Y$2:$Y$1825,MATCH(1,INDEX(($A27='90.1 Data-IP-Source EUI'!$A$2:$A$1825)*(Q$21='90.1 Data-IP-Source EUI'!$C$2:$C$1825)*($A$20='90.1 Data-IP-Source EUI'!$B$2:$B$1825),0,1),0))</f>
        <v>46.264889285792911</v>
      </c>
      <c r="R27" s="90" cm="1">
        <f t="array" ref="R27">INDEX('90.1 Data-IP-Source EUI'!$Y$2:$Y$1825,MATCH(1,INDEX(($A27='90.1 Data-IP-Source EUI'!$A$2:$A$1825)*(R$21='90.1 Data-IP-Source EUI'!$C$2:$C$1825)*($A$20='90.1 Data-IP-Source EUI'!$B$2:$B$1825),0,1),0))</f>
        <v>37.425838836148607</v>
      </c>
      <c r="S27" s="90" cm="1">
        <f t="array" ref="S27">INDEX('90.1 Data-IP-Source EUI'!$Y$2:$Y$1825,MATCH(1,INDEX(($A27='90.1 Data-IP-Source EUI'!$A$2:$A$1825)*(S$21='90.1 Data-IP-Source EUI'!$C$2:$C$1825)*($A$20='90.1 Data-IP-Source EUI'!$B$2:$B$1825),0,1),0))</f>
        <v>48.624484291665418</v>
      </c>
      <c r="T27" s="79" cm="1">
        <f t="array" ref="T27">INDEX('90.1 Data-IP-Source EUI'!$Y$2:$Y$1825,MATCH(1,INDEX(($A27='90.1 Data-IP-Source EUI'!$A$2:$A$1825)*(T$21='90.1 Data-IP-Source EUI'!$C$2:$C$1825)*($A$20='90.1 Data-IP-Source EUI'!$B$2:$B$1825),0,1),0))</f>
        <v>55.867296641530139</v>
      </c>
      <c r="U27" s="56"/>
      <c r="V27" s="76">
        <f>SUMPRODUCT(D27:T27,Weights!$B$41:$R$41)</f>
        <v>38.751691660264214</v>
      </c>
      <c r="X27" s="92">
        <f t="shared" si="10"/>
        <v>-3.2476103584489824E-2</v>
      </c>
    </row>
    <row r="29" spans="1:32" ht="15.75" thickBot="1" x14ac:dyDescent="0.3">
      <c r="A29" s="6" t="s">
        <v>155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-5.0028215596758616E-2</v>
      </c>
      <c r="C31" s="73">
        <f t="shared" si="13"/>
        <v>-3.7464055779529319E-2</v>
      </c>
      <c r="D31" s="80">
        <f t="shared" ref="D31:S35" si="14">(D23-D$22)/D$4</f>
        <v>-3.3722380121789179E-2</v>
      </c>
      <c r="E31" s="73">
        <f t="shared" si="14"/>
        <v>-3.5667110599391955E-2</v>
      </c>
      <c r="F31" s="73">
        <f t="shared" si="14"/>
        <v>-4.066471968673057E-2</v>
      </c>
      <c r="G31" s="73">
        <f t="shared" si="14"/>
        <v>-3.623925360322737E-2</v>
      </c>
      <c r="H31" s="73">
        <f t="shared" si="14"/>
        <v>-5.5588033627181552E-2</v>
      </c>
      <c r="I31" s="73">
        <f t="shared" si="14"/>
        <v>-5.3876737625200566E-2</v>
      </c>
      <c r="J31" s="73">
        <f t="shared" si="14"/>
        <v>-4.2029671453345727E-2</v>
      </c>
      <c r="K31" s="73">
        <f t="shared" si="14"/>
        <v>-9.0319876592501833E-2</v>
      </c>
      <c r="L31" s="73">
        <f t="shared" si="14"/>
        <v>-6.2603566896786089E-2</v>
      </c>
      <c r="M31" s="73">
        <f t="shared" si="14"/>
        <v>-7.5633605963568509E-2</v>
      </c>
      <c r="N31" s="73">
        <f t="shared" si="14"/>
        <v>-0.13133544395771291</v>
      </c>
      <c r="O31" s="73">
        <f t="shared" si="14"/>
        <v>-8.742762151118498E-2</v>
      </c>
      <c r="P31" s="73">
        <f t="shared" si="14"/>
        <v>-8.9403847838884942E-2</v>
      </c>
      <c r="Q31" s="73">
        <f t="shared" si="14"/>
        <v>-0.16684151235538347</v>
      </c>
      <c r="R31" s="73">
        <f t="shared" si="14"/>
        <v>-0.15889179049050828</v>
      </c>
      <c r="S31" s="73">
        <f t="shared" si="14"/>
        <v>-0.2199363459852752</v>
      </c>
      <c r="T31" s="89">
        <f t="shared" si="12"/>
        <v>-0.22697192808961747</v>
      </c>
      <c r="V31" s="82">
        <f t="shared" ref="V31:V35" si="15">(V23-V$22)/V$22</f>
        <v>-0.13359250163360245</v>
      </c>
      <c r="X31" s="71"/>
    </row>
    <row r="32" spans="1:32" x14ac:dyDescent="0.25">
      <c r="A32" s="93">
        <v>2010</v>
      </c>
      <c r="B32" s="80">
        <f t="shared" ref="B32:C32" si="16">(B24-B$22)/B$4</f>
        <v>-9.3173564938310152E-2</v>
      </c>
      <c r="C32" s="73">
        <f t="shared" si="16"/>
        <v>-7.418823777338901E-2</v>
      </c>
      <c r="D32" s="80">
        <f t="shared" si="14"/>
        <v>-8.2190394569446171E-2</v>
      </c>
      <c r="E32" s="73">
        <f t="shared" si="12"/>
        <v>-7.3024939342584208E-2</v>
      </c>
      <c r="F32" s="73">
        <f t="shared" si="12"/>
        <v>-8.5601841973690737E-2</v>
      </c>
      <c r="G32" s="73">
        <f t="shared" si="12"/>
        <v>-9.5289576722199135E-2</v>
      </c>
      <c r="H32" s="73">
        <f t="shared" si="12"/>
        <v>-0.10676626538356286</v>
      </c>
      <c r="I32" s="73">
        <f t="shared" si="12"/>
        <v>-0.10872304378751743</v>
      </c>
      <c r="J32" s="73">
        <f t="shared" si="12"/>
        <v>-9.951198468211922E-2</v>
      </c>
      <c r="K32" s="73">
        <f t="shared" si="12"/>
        <v>-0.14161951986135604</v>
      </c>
      <c r="L32" s="73">
        <f t="shared" si="12"/>
        <v>-0.10770183558228243</v>
      </c>
      <c r="M32" s="73">
        <f t="shared" si="12"/>
        <v>-0.12805216974590933</v>
      </c>
      <c r="N32" s="73">
        <f t="shared" si="12"/>
        <v>-0.19262532924368736</v>
      </c>
      <c r="O32" s="73">
        <f t="shared" si="12"/>
        <v>-0.13695307683868341</v>
      </c>
      <c r="P32" s="73">
        <f t="shared" si="12"/>
        <v>-0.14012281384054356</v>
      </c>
      <c r="Q32" s="73">
        <f t="shared" si="12"/>
        <v>-0.239304654608338</v>
      </c>
      <c r="R32" s="73">
        <f t="shared" si="12"/>
        <v>-0.2239300887504751</v>
      </c>
      <c r="S32" s="73">
        <f t="shared" si="12"/>
        <v>-0.2773618700733268</v>
      </c>
      <c r="T32" s="89">
        <f t="shared" si="12"/>
        <v>-0.25375152000028917</v>
      </c>
      <c r="V32" s="82">
        <f t="shared" si="15"/>
        <v>-0.22801632054577287</v>
      </c>
    </row>
    <row r="33" spans="1:22" x14ac:dyDescent="0.25">
      <c r="A33" s="93">
        <v>2013</v>
      </c>
      <c r="B33" s="80">
        <f t="shared" ref="B33:C33" si="17">(B25-B$22)/B$4</f>
        <v>-0.12840021072684121</v>
      </c>
      <c r="C33" s="73">
        <f t="shared" si="17"/>
        <v>-0.1074495053477225</v>
      </c>
      <c r="D33" s="80">
        <f t="shared" si="14"/>
        <v>-0.1277275560552886</v>
      </c>
      <c r="E33" s="73">
        <f t="shared" si="12"/>
        <v>-0.1096120410973611</v>
      </c>
      <c r="F33" s="73">
        <f t="shared" si="12"/>
        <v>-0.12576505329938895</v>
      </c>
      <c r="G33" s="73">
        <f t="shared" si="12"/>
        <v>-0.14399599089405254</v>
      </c>
      <c r="H33" s="73">
        <f t="shared" si="12"/>
        <v>-0.14953778047968352</v>
      </c>
      <c r="I33" s="73">
        <f t="shared" si="12"/>
        <v>-0.16645439517379598</v>
      </c>
      <c r="J33" s="73">
        <f t="shared" si="12"/>
        <v>-0.13081459323714548</v>
      </c>
      <c r="K33" s="73">
        <f t="shared" si="12"/>
        <v>-0.18089741525491548</v>
      </c>
      <c r="L33" s="73">
        <f t="shared" si="12"/>
        <v>-0.16239645945934497</v>
      </c>
      <c r="M33" s="73">
        <f t="shared" si="12"/>
        <v>-0.14899519119280291</v>
      </c>
      <c r="N33" s="73">
        <f t="shared" si="12"/>
        <v>-0.2361000416638942</v>
      </c>
      <c r="O33" s="73">
        <f t="shared" si="12"/>
        <v>-0.17721006905261033</v>
      </c>
      <c r="P33" s="73">
        <f t="shared" si="12"/>
        <v>-0.16130097553818479</v>
      </c>
      <c r="Q33" s="73">
        <f t="shared" si="12"/>
        <v>-0.29054429371007567</v>
      </c>
      <c r="R33" s="73">
        <f t="shared" si="12"/>
        <v>-0.27625863687459412</v>
      </c>
      <c r="S33" s="73">
        <f t="shared" si="12"/>
        <v>-0.31987715506687381</v>
      </c>
      <c r="T33" s="89">
        <f t="shared" si="12"/>
        <v>-0.29071894827449435</v>
      </c>
      <c r="V33" s="82">
        <f t="shared" si="15"/>
        <v>-0.30472373044559897</v>
      </c>
    </row>
    <row r="34" spans="1:22" x14ac:dyDescent="0.25">
      <c r="A34" s="93">
        <v>2016</v>
      </c>
      <c r="B34" s="80">
        <f t="shared" ref="B34:C34" si="18">(B26-B$22)/B$4</f>
        <v>-0.1914608950626672</v>
      </c>
      <c r="C34" s="73">
        <f t="shared" si="18"/>
        <v>-0.15974154709984881</v>
      </c>
      <c r="D34" s="80">
        <f t="shared" si="14"/>
        <v>-0.19048787145702192</v>
      </c>
      <c r="E34" s="73">
        <f t="shared" si="12"/>
        <v>-0.16539788562616192</v>
      </c>
      <c r="F34" s="73">
        <f t="shared" si="12"/>
        <v>-0.18739547433429105</v>
      </c>
      <c r="G34" s="73">
        <f t="shared" si="12"/>
        <v>-0.21281088534191681</v>
      </c>
      <c r="H34" s="73">
        <f t="shared" si="12"/>
        <v>-0.22894697594710778</v>
      </c>
      <c r="I34" s="73">
        <f t="shared" si="12"/>
        <v>-0.25538030869944872</v>
      </c>
      <c r="J34" s="73">
        <f t="shared" si="12"/>
        <v>-0.20123227005417579</v>
      </c>
      <c r="K34" s="73">
        <f t="shared" si="12"/>
        <v>-0.27923650926972715</v>
      </c>
      <c r="L34" s="73">
        <f t="shared" si="12"/>
        <v>-0.25480795956525515</v>
      </c>
      <c r="M34" s="73">
        <f t="shared" si="12"/>
        <v>-0.2541875974688127</v>
      </c>
      <c r="N34" s="73">
        <f t="shared" si="12"/>
        <v>-0.36086241999061081</v>
      </c>
      <c r="O34" s="73">
        <f t="shared" si="12"/>
        <v>-0.27824861959047731</v>
      </c>
      <c r="P34" s="73">
        <f t="shared" si="12"/>
        <v>-0.27175429650667082</v>
      </c>
      <c r="Q34" s="73">
        <f t="shared" si="12"/>
        <v>-0.43229697764869141</v>
      </c>
      <c r="R34" s="73">
        <f t="shared" si="12"/>
        <v>-0.42229736429564646</v>
      </c>
      <c r="S34" s="73">
        <f t="shared" si="12"/>
        <v>-0.47494985305931725</v>
      </c>
      <c r="T34" s="89">
        <f t="shared" si="12"/>
        <v>-0.47761049001372197</v>
      </c>
      <c r="V34" s="82">
        <f t="shared" si="15"/>
        <v>-0.46504756975544265</v>
      </c>
    </row>
    <row r="35" spans="1:22" ht="15.75" thickBot="1" x14ac:dyDescent="0.3">
      <c r="A35" s="81">
        <v>2019</v>
      </c>
      <c r="B35" s="105">
        <f t="shared" ref="B35:C35" si="19">(B27-B$22)/B$4</f>
        <v>-0.20121412098786753</v>
      </c>
      <c r="C35" s="106">
        <f t="shared" si="19"/>
        <v>-0.16872173339189475</v>
      </c>
      <c r="D35" s="105">
        <f t="shared" si="14"/>
        <v>-0.20352911287344119</v>
      </c>
      <c r="E35" s="106">
        <f t="shared" si="12"/>
        <v>-0.17669668941662089</v>
      </c>
      <c r="F35" s="106">
        <f t="shared" si="12"/>
        <v>-0.1993089840168436</v>
      </c>
      <c r="G35" s="106">
        <f t="shared" si="12"/>
        <v>-0.22754277691959196</v>
      </c>
      <c r="H35" s="106">
        <f t="shared" si="12"/>
        <v>-0.24070475395423002</v>
      </c>
      <c r="I35" s="106">
        <f t="shared" si="12"/>
        <v>-0.27228191612331742</v>
      </c>
      <c r="J35" s="106">
        <f t="shared" si="12"/>
        <v>-0.22006857811841213</v>
      </c>
      <c r="K35" s="106">
        <f t="shared" si="12"/>
        <v>-0.28551357183205844</v>
      </c>
      <c r="L35" s="106">
        <f t="shared" si="12"/>
        <v>-0.2565831201157453</v>
      </c>
      <c r="M35" s="106">
        <f t="shared" si="12"/>
        <v>-0.26552828260566197</v>
      </c>
      <c r="N35" s="106">
        <f t="shared" si="12"/>
        <v>-0.36462208282570602</v>
      </c>
      <c r="O35" s="106">
        <f t="shared" si="12"/>
        <v>-0.28648574361650408</v>
      </c>
      <c r="P35" s="106">
        <f t="shared" si="12"/>
        <v>-0.28207153218029585</v>
      </c>
      <c r="Q35" s="106">
        <f t="shared" si="12"/>
        <v>-0.4343945549200966</v>
      </c>
      <c r="R35" s="106">
        <f t="shared" si="12"/>
        <v>-0.42763524941800712</v>
      </c>
      <c r="S35" s="106">
        <f t="shared" si="12"/>
        <v>-0.4723486789259031</v>
      </c>
      <c r="T35" s="107">
        <f t="shared" si="12"/>
        <v>-0.47897324970423355</v>
      </c>
      <c r="V35" s="98">
        <f t="shared" si="15"/>
        <v>-0.48242074029283943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21:T21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12A7CBD-21F8-48C5-8D33-28F82B2349FF}">
          <x14:formula1>
            <xm:f>Weights!$A$5:$A$20</xm:f>
          </x14:formula1>
          <xm:sqref>A2 A20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2A56-D189-4874-8408-8052911E3595}">
  <dimension ref="A1:AF35"/>
  <sheetViews>
    <sheetView topLeftCell="A11" workbookViewId="0">
      <selection activeCell="Z35" sqref="Z35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23.28515625" style="95" bestFit="1" customWidth="1"/>
    <col min="27" max="16384" width="9.140625" style="95"/>
  </cols>
  <sheetData>
    <row r="1" spans="1:24" ht="15.75" thickBot="1" x14ac:dyDescent="0.3">
      <c r="A1" s="6" t="s">
        <v>174</v>
      </c>
      <c r="B1" s="6"/>
      <c r="C1" s="6"/>
    </row>
    <row r="2" spans="1:24" ht="91.5" thickBot="1" x14ac:dyDescent="0.3">
      <c r="A2" s="58" t="s">
        <v>1</v>
      </c>
      <c r="B2" s="67" t="s">
        <v>158</v>
      </c>
      <c r="C2" s="68" t="s">
        <v>159</v>
      </c>
      <c r="D2" s="67" t="s">
        <v>129</v>
      </c>
      <c r="E2" s="68" t="s">
        <v>130</v>
      </c>
      <c r="F2" s="68" t="s">
        <v>131</v>
      </c>
      <c r="G2" s="68" t="s">
        <v>132</v>
      </c>
      <c r="H2" s="68" t="s">
        <v>133</v>
      </c>
      <c r="I2" s="68" t="s">
        <v>134</v>
      </c>
      <c r="J2" s="68" t="s">
        <v>135</v>
      </c>
      <c r="K2" s="68" t="s">
        <v>136</v>
      </c>
      <c r="L2" s="68" t="s">
        <v>137</v>
      </c>
      <c r="M2" s="68" t="s">
        <v>138</v>
      </c>
      <c r="N2" s="68" t="s">
        <v>139</v>
      </c>
      <c r="O2" s="68" t="s">
        <v>140</v>
      </c>
      <c r="P2" s="68" t="s">
        <v>141</v>
      </c>
      <c r="Q2" s="68" t="s">
        <v>142</v>
      </c>
      <c r="R2" s="68" t="s">
        <v>143</v>
      </c>
      <c r="S2" s="67" t="s">
        <v>144</v>
      </c>
      <c r="T2" s="63" t="s">
        <v>145</v>
      </c>
      <c r="U2" s="56"/>
      <c r="V2" s="59" t="s">
        <v>146</v>
      </c>
      <c r="X2" s="54" t="s">
        <v>147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148</v>
      </c>
      <c r="X3" s="69" t="s">
        <v>148</v>
      </c>
    </row>
    <row r="4" spans="1:24" x14ac:dyDescent="0.25">
      <c r="A4" s="65">
        <v>2004</v>
      </c>
      <c r="B4" s="60" cm="1">
        <f t="array" ref="B4">INDEX('90.1 Data-IP-Source EUI'!$Y$2:$Y$1825,MATCH(1,INDEX(($A4='90.1 Data-IP-Source EUI'!$A$2:$A$1825)*(B$3='90.1 Data-IP-Source EUI'!$C$2:$C$1825)*($A$2='90.1 Data-IP-Source EUI'!$B$2:$B$1825),0,1),0))</f>
        <v>29.062332322114994</v>
      </c>
      <c r="C4" s="57" cm="1">
        <f t="array" ref="C4">INDEX('90.1 Data-IP-Source EUI'!$Y$2:$Y$1825,MATCH(1,INDEX(($A4='90.1 Data-IP-Source EUI'!$A$2:$A$1825)*(C$3='90.1 Data-IP-Source EUI'!$C$2:$C$1825)*($A$2='90.1 Data-IP-Source EUI'!$B$2:$B$1825),0,1),0))</f>
        <v>30.624065966246803</v>
      </c>
      <c r="D4" s="60" cm="1">
        <f t="array" ref="D4">INDEX('90.1 Data-IP-Source EUI'!$Y$2:$Y$1825,MATCH(1,INDEX(($A4='90.1 Data-IP-Source EUI'!$A$2:$A$1825)*(D$3='90.1 Data-IP-Source EUI'!$C$2:$C$1825)*($A$2='90.1 Data-IP-Source EUI'!$B$2:$B$1825),0,1),0))</f>
        <v>20.387300546450746</v>
      </c>
      <c r="E4" s="57" cm="1">
        <f t="array" ref="E4">INDEX('90.1 Data-IP-Source EUI'!$Y$2:$Y$1825,MATCH(1,INDEX(($A4='90.1 Data-IP-Source EUI'!$A$2:$A$1825)*(E$3='90.1 Data-IP-Source EUI'!$C$2:$C$1825)*($A$2='90.1 Data-IP-Source EUI'!$B$2:$B$1825),0,1),0))</f>
        <v>24.909769671003467</v>
      </c>
      <c r="F4" s="57" cm="1">
        <f t="array" ref="F4">INDEX('90.1 Data-IP-Source EUI'!$Y$2:$Y$1825,MATCH(1,INDEX(($A4='90.1 Data-IP-Source EUI'!$A$2:$A$1825)*(F$3='90.1 Data-IP-Source EUI'!$C$2:$C$1825)*($A$2='90.1 Data-IP-Source EUI'!$B$2:$B$1825),0,1),0))</f>
        <v>13.414395420608519</v>
      </c>
      <c r="G4" s="57" cm="1">
        <f t="array" ref="G4">INDEX('90.1 Data-IP-Source EUI'!$Y$2:$Y$1825,MATCH(1,INDEX(($A4='90.1 Data-IP-Source EUI'!$A$2:$A$1825)*(G$3='90.1 Data-IP-Source EUI'!$C$2:$C$1825)*($A$2='90.1 Data-IP-Source EUI'!$B$2:$B$1825),0,1),0))</f>
        <v>16.64749025796311</v>
      </c>
      <c r="H4" s="57" cm="1">
        <f t="array" ref="H4">INDEX('90.1 Data-IP-Source EUI'!$Y$2:$Y$1825,MATCH(1,INDEX(($A4='90.1 Data-IP-Source EUI'!$A$2:$A$1825)*(H$3='90.1 Data-IP-Source EUI'!$C$2:$C$1825)*($A$2='90.1 Data-IP-Source EUI'!$B$2:$B$1825),0,1),0))</f>
        <v>14.565382701527103</v>
      </c>
      <c r="I4" s="57" cm="1">
        <f t="array" ref="I4">INDEX('90.1 Data-IP-Source EUI'!$Y$2:$Y$1825,MATCH(1,INDEX(($A4='90.1 Data-IP-Source EUI'!$A$2:$A$1825)*(I$3='90.1 Data-IP-Source EUI'!$C$2:$C$1825)*($A$2='90.1 Data-IP-Source EUI'!$B$2:$B$1825),0,1),0))</f>
        <v>11.032108400477858</v>
      </c>
      <c r="J4" s="57" cm="1">
        <f t="array" ref="J4">INDEX('90.1 Data-IP-Source EUI'!$Y$2:$Y$1825,MATCH(1,INDEX(($A4='90.1 Data-IP-Source EUI'!$A$2:$A$1825)*(J$3='90.1 Data-IP-Source EUI'!$C$2:$C$1825)*($A$2='90.1 Data-IP-Source EUI'!$B$2:$B$1825),0,1),0))</f>
        <v>5.4397464561570077</v>
      </c>
      <c r="K4" s="57" cm="1">
        <f t="array" ref="K4">INDEX('90.1 Data-IP-Source EUI'!$Y$2:$Y$1825,MATCH(1,INDEX(($A4='90.1 Data-IP-Source EUI'!$A$2:$A$1825)*(K$3='90.1 Data-IP-Source EUI'!$C$2:$C$1825)*($A$2='90.1 Data-IP-Source EUI'!$B$2:$B$1825),0,1),0))</f>
        <v>23.754113683694353</v>
      </c>
      <c r="L4" s="57" cm="1">
        <f t="array" ref="L4">INDEX('90.1 Data-IP-Source EUI'!$Y$2:$Y$1825,MATCH(1,INDEX(($A4='90.1 Data-IP-Source EUI'!$A$2:$A$1825)*(L$3='90.1 Data-IP-Source EUI'!$C$2:$C$1825)*($A$2='90.1 Data-IP-Source EUI'!$B$2:$B$1825),0,1),0))</f>
        <v>13.889480549849429</v>
      </c>
      <c r="M4" s="57" cm="1">
        <f t="array" ref="M4">INDEX('90.1 Data-IP-Source EUI'!$Y$2:$Y$1825,MATCH(1,INDEX(($A4='90.1 Data-IP-Source EUI'!$A$2:$A$1825)*(M$3='90.1 Data-IP-Source EUI'!$C$2:$C$1825)*($A$2='90.1 Data-IP-Source EUI'!$B$2:$B$1825),0,1),0))</f>
        <v>11.092934527682768</v>
      </c>
      <c r="N4" s="57" cm="1">
        <f t="array" ref="N4">INDEX('90.1 Data-IP-Source EUI'!$Y$2:$Y$1825,MATCH(1,INDEX(($A4='90.1 Data-IP-Source EUI'!$A$2:$A$1825)*(N$3='90.1 Data-IP-Source EUI'!$C$2:$C$1825)*($A$2='90.1 Data-IP-Source EUI'!$B$2:$B$1825),0,1),0))</f>
        <v>33.432758164599953</v>
      </c>
      <c r="O4" s="57" cm="1">
        <f t="array" ref="O4">INDEX('90.1 Data-IP-Source EUI'!$Y$2:$Y$1825,MATCH(1,INDEX(($A4='90.1 Data-IP-Source EUI'!$A$2:$A$1825)*(O$3='90.1 Data-IP-Source EUI'!$C$2:$C$1825)*($A$2='90.1 Data-IP-Source EUI'!$B$2:$B$1825),0,1),0))</f>
        <v>21.802044970761248</v>
      </c>
      <c r="P4" s="57" cm="1">
        <f t="array" ref="P4">INDEX('90.1 Data-IP-Source EUI'!$Y$2:$Y$1825,MATCH(1,INDEX(($A4='90.1 Data-IP-Source EUI'!$A$2:$A$1825)*(P$3='90.1 Data-IP-Source EUI'!$C$2:$C$1825)*($A$2='90.1 Data-IP-Source EUI'!$B$2:$B$1825),0,1),0))</f>
        <v>10.147509281878641</v>
      </c>
      <c r="Q4" s="57" cm="1">
        <f t="array" ref="Q4">INDEX('90.1 Data-IP-Source EUI'!$Y$2:$Y$1825,MATCH(1,INDEX(($A4='90.1 Data-IP-Source EUI'!$A$2:$A$1825)*(Q$3='90.1 Data-IP-Source EUI'!$C$2:$C$1825)*($A$2='90.1 Data-IP-Source EUI'!$B$2:$B$1825),0,1),0))</f>
        <v>50.462473171096136</v>
      </c>
      <c r="R4" s="57" cm="1">
        <f t="array" ref="R4">INDEX('90.1 Data-IP-Source EUI'!$Y$2:$Y$1825,MATCH(1,INDEX(($A4='90.1 Data-IP-Source EUI'!$A$2:$A$1825)*(R$3='90.1 Data-IP-Source EUI'!$C$2:$C$1825)*($A$2='90.1 Data-IP-Source EUI'!$B$2:$B$1825),0,1),0))</f>
        <v>34.535602552354128</v>
      </c>
      <c r="S4" s="57" cm="1">
        <f t="array" ref="S4">INDEX('90.1 Data-IP-Source EUI'!$Y$2:$Y$1825,MATCH(1,INDEX(($A4='90.1 Data-IP-Source EUI'!$A$2:$A$1825)*(S$3='90.1 Data-IP-Source EUI'!$C$2:$C$1825)*($A$2='90.1 Data-IP-Source EUI'!$B$2:$B$1825),0,1),0))</f>
        <v>49.643639327229423</v>
      </c>
      <c r="T4" s="66" cm="1">
        <f t="array" ref="T4">INDEX('90.1 Data-IP-Source EUI'!$Y$2:$Y$1825,MATCH(1,INDEX(($A4='90.1 Data-IP-Source EUI'!$A$2:$A$1825)*(T$3='90.1 Data-IP-Source EUI'!$C$2:$C$1825)*($A$2='90.1 Data-IP-Source EUI'!$B$2:$B$1825),0,1),0))</f>
        <v>50.684237999453131</v>
      </c>
      <c r="U4" s="56"/>
      <c r="V4" s="84">
        <f>SUMPRODUCT(D4:T4,Weights!$B$41:$R$41)</f>
        <v>20.989283610150437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Data-IP-Source EUI'!$Y$2:$Y$1825,MATCH(1,INDEX(($A5='90.1 Data-IP-Source EUI'!$A$2:$A$1825)*(B$3='90.1 Data-IP-Source EUI'!$C$2:$C$1825)*($A$2='90.1 Data-IP-Source EUI'!$B$2:$B$1825),0,1),0))</f>
        <v>27.552353098547755</v>
      </c>
      <c r="C5" s="75" cm="1">
        <f t="array" ref="C5">INDEX('90.1 Data-IP-Source EUI'!$Y$2:$Y$1825,MATCH(1,INDEX(($A5='90.1 Data-IP-Source EUI'!$A$2:$A$1825)*(C$3='90.1 Data-IP-Source EUI'!$C$2:$C$1825)*($A$2='90.1 Data-IP-Source EUI'!$B$2:$B$1825),0,1),0))</f>
        <v>28.56917917530436</v>
      </c>
      <c r="D5" s="86" cm="1">
        <f t="array" ref="D5">INDEX('90.1 Data-IP-Source EUI'!$Y$2:$Y$1825,MATCH(1,INDEX(($A5='90.1 Data-IP-Source EUI'!$A$2:$A$1825)*(D$3='90.1 Data-IP-Source EUI'!$C$2:$C$1825)*($A$2='90.1 Data-IP-Source EUI'!$B$2:$B$1825),0,1),0))</f>
        <v>18.803496173805321</v>
      </c>
      <c r="E5" s="75" cm="1">
        <f t="array" ref="E5">INDEX('90.1 Data-IP-Source EUI'!$Y$2:$Y$1825,MATCH(1,INDEX(($A5='90.1 Data-IP-Source EUI'!$A$2:$A$1825)*(E$3='90.1 Data-IP-Source EUI'!$C$2:$C$1825)*($A$2='90.1 Data-IP-Source EUI'!$B$2:$B$1825),0,1),0))</f>
        <v>22.932563408850839</v>
      </c>
      <c r="F5" s="75" cm="1">
        <f t="array" ref="F5">INDEX('90.1 Data-IP-Source EUI'!$Y$2:$Y$1825,MATCH(1,INDEX(($A5='90.1 Data-IP-Source EUI'!$A$2:$A$1825)*(F$3='90.1 Data-IP-Source EUI'!$C$2:$C$1825)*($A$2='90.1 Data-IP-Source EUI'!$B$2:$B$1825),0,1),0))</f>
        <v>11.554030292354515</v>
      </c>
      <c r="G5" s="75" cm="1">
        <f t="array" ref="G5">INDEX('90.1 Data-IP-Source EUI'!$Y$2:$Y$1825,MATCH(1,INDEX(($A5='90.1 Data-IP-Source EUI'!$A$2:$A$1825)*(G$3='90.1 Data-IP-Source EUI'!$C$2:$C$1825)*($A$2='90.1 Data-IP-Source EUI'!$B$2:$B$1825),0,1),0))</f>
        <v>14.946569028939923</v>
      </c>
      <c r="H5" s="75" cm="1">
        <f t="array" ref="H5">INDEX('90.1 Data-IP-Source EUI'!$Y$2:$Y$1825,MATCH(1,INDEX(($A5='90.1 Data-IP-Source EUI'!$A$2:$A$1825)*(H$3='90.1 Data-IP-Source EUI'!$C$2:$C$1825)*($A$2='90.1 Data-IP-Source EUI'!$B$2:$B$1825),0,1),0))</f>
        <v>12.060189017187206</v>
      </c>
      <c r="I5" s="75" cm="1">
        <f t="array" ref="I5">INDEX('90.1 Data-IP-Source EUI'!$Y$2:$Y$1825,MATCH(1,INDEX(($A5='90.1 Data-IP-Source EUI'!$A$2:$A$1825)*(I$3='90.1 Data-IP-Source EUI'!$C$2:$C$1825)*($A$2='90.1 Data-IP-Source EUI'!$B$2:$B$1825),0,1),0))</f>
        <v>9.5451705796737887</v>
      </c>
      <c r="J5" s="75" cm="1">
        <f t="array" ref="J5">INDEX('90.1 Data-IP-Source EUI'!$Y$2:$Y$1825,MATCH(1,INDEX(($A5='90.1 Data-IP-Source EUI'!$A$2:$A$1825)*(J$3='90.1 Data-IP-Source EUI'!$C$2:$C$1825)*($A$2='90.1 Data-IP-Source EUI'!$B$2:$B$1825),0,1),0))</f>
        <v>4.1045532484208396</v>
      </c>
      <c r="K5" s="75" cm="1">
        <f t="array" ref="K5">INDEX('90.1 Data-IP-Source EUI'!$Y$2:$Y$1825,MATCH(1,INDEX(($A5='90.1 Data-IP-Source EUI'!$A$2:$A$1825)*(K$3='90.1 Data-IP-Source EUI'!$C$2:$C$1825)*($A$2='90.1 Data-IP-Source EUI'!$B$2:$B$1825),0,1),0))</f>
        <v>20.781713721906872</v>
      </c>
      <c r="L5" s="75" cm="1">
        <f t="array" ref="L5">INDEX('90.1 Data-IP-Source EUI'!$Y$2:$Y$1825,MATCH(1,INDEX(($A5='90.1 Data-IP-Source EUI'!$A$2:$A$1825)*(L$3='90.1 Data-IP-Source EUI'!$C$2:$C$1825)*($A$2='90.1 Data-IP-Source EUI'!$B$2:$B$1825),0,1),0))</f>
        <v>11.553930857431387</v>
      </c>
      <c r="M5" s="75" cm="1">
        <f t="array" ref="M5">INDEX('90.1 Data-IP-Source EUI'!$Y$2:$Y$1825,MATCH(1,INDEX(($A5='90.1 Data-IP-Source EUI'!$A$2:$A$1825)*(M$3='90.1 Data-IP-Source EUI'!$C$2:$C$1825)*($A$2='90.1 Data-IP-Source EUI'!$B$2:$B$1825),0,1),0))</f>
        <v>9.1361231695701424</v>
      </c>
      <c r="N5" s="75" cm="1">
        <f t="array" ref="N5">INDEX('90.1 Data-IP-Source EUI'!$Y$2:$Y$1825,MATCH(1,INDEX(($A5='90.1 Data-IP-Source EUI'!$A$2:$A$1825)*(N$3='90.1 Data-IP-Source EUI'!$C$2:$C$1825)*($A$2='90.1 Data-IP-Source EUI'!$B$2:$B$1825),0,1),0))</f>
        <v>30.439822705804247</v>
      </c>
      <c r="O5" s="75" cm="1">
        <f t="array" ref="O5">INDEX('90.1 Data-IP-Source EUI'!$Y$2:$Y$1825,MATCH(1,INDEX(($A5='90.1 Data-IP-Source EUI'!$A$2:$A$1825)*(O$3='90.1 Data-IP-Source EUI'!$C$2:$C$1825)*($A$2='90.1 Data-IP-Source EUI'!$B$2:$B$1825),0,1),0))</f>
        <v>18.919428734752529</v>
      </c>
      <c r="P5" s="75" cm="1">
        <f t="array" ref="P5">INDEX('90.1 Data-IP-Source EUI'!$Y$2:$Y$1825,MATCH(1,INDEX(($A5='90.1 Data-IP-Source EUI'!$A$2:$A$1825)*(P$3='90.1 Data-IP-Source EUI'!$C$2:$C$1825)*($A$2='90.1 Data-IP-Source EUI'!$B$2:$B$1825),0,1),0))</f>
        <v>8.0604285223644361</v>
      </c>
      <c r="Q5" s="75" cm="1">
        <f t="array" ref="Q5">INDEX('90.1 Data-IP-Source EUI'!$Y$2:$Y$1825,MATCH(1,INDEX(($A5='90.1 Data-IP-Source EUI'!$A$2:$A$1825)*(Q$3='90.1 Data-IP-Source EUI'!$C$2:$C$1825)*($A$2='90.1 Data-IP-Source EUI'!$B$2:$B$1825),0,1),0))</f>
        <v>47.731543635507791</v>
      </c>
      <c r="R5" s="75" cm="1">
        <f t="array" ref="R5">INDEX('90.1 Data-IP-Source EUI'!$Y$2:$Y$1825,MATCH(1,INDEX(($A5='90.1 Data-IP-Source EUI'!$A$2:$A$1825)*(R$3='90.1 Data-IP-Source EUI'!$C$2:$C$1825)*($A$2='90.1 Data-IP-Source EUI'!$B$2:$B$1825),0,1),0))</f>
        <v>30.770031880513109</v>
      </c>
      <c r="S5" s="75" cm="1">
        <f t="array" ref="S5">INDEX('90.1 Data-IP-Source EUI'!$Y$2:$Y$1825,MATCH(1,INDEX(($A5='90.1 Data-IP-Source EUI'!$A$2:$A$1825)*(S$3='90.1 Data-IP-Source EUI'!$C$2:$C$1825)*($A$2='90.1 Data-IP-Source EUI'!$B$2:$B$1825),0,1),0))</f>
        <v>46.868179336453046</v>
      </c>
      <c r="T5" s="91" cm="1">
        <f t="array" ref="T5">INDEX('90.1 Data-IP-Source EUI'!$Y$2:$Y$1825,MATCH(1,INDEX(($A5='90.1 Data-IP-Source EUI'!$A$2:$A$1825)*(T$3='90.1 Data-IP-Source EUI'!$C$2:$C$1825)*($A$2='90.1 Data-IP-Source EUI'!$B$2:$B$1825),0,1),0))</f>
        <v>48.290002216060302</v>
      </c>
      <c r="U5" s="56"/>
      <c r="V5" s="72">
        <f>SUMPRODUCT(D5:T5,Weights!$B$41:$R$41)</f>
        <v>18.565952434948461</v>
      </c>
      <c r="X5" s="88">
        <f>(V5-V4)/V4</f>
        <v>-0.11545564013580965</v>
      </c>
    </row>
    <row r="6" spans="1:24" x14ac:dyDescent="0.25">
      <c r="A6" s="93">
        <v>2010</v>
      </c>
      <c r="B6" s="86" cm="1">
        <f t="array" ref="B6">INDEX('90.1 Data-IP-Source EUI'!$Y$2:$Y$1825,MATCH(1,INDEX(($A6='90.1 Data-IP-Source EUI'!$A$2:$A$1825)*(B$3='90.1 Data-IP-Source EUI'!$C$2:$C$1825)*($A$2='90.1 Data-IP-Source EUI'!$B$2:$B$1825),0,1),0))</f>
        <v>18.347279822861204</v>
      </c>
      <c r="C6" s="75" cm="1">
        <f t="array" ref="C6">INDEX('90.1 Data-IP-Source EUI'!$Y$2:$Y$1825,MATCH(1,INDEX(($A6='90.1 Data-IP-Source EUI'!$A$2:$A$1825)*(C$3='90.1 Data-IP-Source EUI'!$C$2:$C$1825)*($A$2='90.1 Data-IP-Source EUI'!$B$2:$B$1825),0,1),0))</f>
        <v>20.64854814178284</v>
      </c>
      <c r="D6" s="86" cm="1">
        <f t="array" ref="D6">INDEX('90.1 Data-IP-Source EUI'!$Y$2:$Y$1825,MATCH(1,INDEX(($A6='90.1 Data-IP-Source EUI'!$A$2:$A$1825)*(D$3='90.1 Data-IP-Source EUI'!$C$2:$C$1825)*($A$2='90.1 Data-IP-Source EUI'!$B$2:$B$1825),0,1),0))</f>
        <v>11.501727522790803</v>
      </c>
      <c r="E6" s="75" cm="1">
        <f t="array" ref="E6">INDEX('90.1 Data-IP-Source EUI'!$Y$2:$Y$1825,MATCH(1,INDEX(($A6='90.1 Data-IP-Source EUI'!$A$2:$A$1825)*(E$3='90.1 Data-IP-Source EUI'!$C$2:$C$1825)*($A$2='90.1 Data-IP-Source EUI'!$B$2:$B$1825),0,1),0))</f>
        <v>14.511635029618933</v>
      </c>
      <c r="F6" s="75" cm="1">
        <f t="array" ref="F6">INDEX('90.1 Data-IP-Source EUI'!$Y$2:$Y$1825,MATCH(1,INDEX(($A6='90.1 Data-IP-Source EUI'!$A$2:$A$1825)*(F$3='90.1 Data-IP-Source EUI'!$C$2:$C$1825)*($A$2='90.1 Data-IP-Source EUI'!$B$2:$B$1825),0,1),0))</f>
        <v>9.1453921070195285</v>
      </c>
      <c r="G6" s="75" cm="1">
        <f t="array" ref="G6">INDEX('90.1 Data-IP-Source EUI'!$Y$2:$Y$1825,MATCH(1,INDEX(($A6='90.1 Data-IP-Source EUI'!$A$2:$A$1825)*(G$3='90.1 Data-IP-Source EUI'!$C$2:$C$1825)*($A$2='90.1 Data-IP-Source EUI'!$B$2:$B$1825),0,1),0))</f>
        <v>10.396045415307444</v>
      </c>
      <c r="H6" s="75" cm="1">
        <f t="array" ref="H6">INDEX('90.1 Data-IP-Source EUI'!$Y$2:$Y$1825,MATCH(1,INDEX(($A6='90.1 Data-IP-Source EUI'!$A$2:$A$1825)*(H$3='90.1 Data-IP-Source EUI'!$C$2:$C$1825)*($A$2='90.1 Data-IP-Source EUI'!$B$2:$B$1825),0,1),0))</f>
        <v>9.3831288064898963</v>
      </c>
      <c r="I6" s="75" cm="1">
        <f t="array" ref="I6">INDEX('90.1 Data-IP-Source EUI'!$Y$2:$Y$1825,MATCH(1,INDEX(($A6='90.1 Data-IP-Source EUI'!$A$2:$A$1825)*(I$3='90.1 Data-IP-Source EUI'!$C$2:$C$1825)*($A$2='90.1 Data-IP-Source EUI'!$B$2:$B$1825),0,1),0))</f>
        <v>7.7329572682311367</v>
      </c>
      <c r="J6" s="75" cm="1">
        <f t="array" ref="J6">INDEX('90.1 Data-IP-Source EUI'!$Y$2:$Y$1825,MATCH(1,INDEX(($A6='90.1 Data-IP-Source EUI'!$A$2:$A$1825)*(J$3='90.1 Data-IP-Source EUI'!$C$2:$C$1825)*($A$2='90.1 Data-IP-Source EUI'!$B$2:$B$1825),0,1),0))</f>
        <v>3.6305118216422536</v>
      </c>
      <c r="K6" s="75" cm="1">
        <f t="array" ref="K6">INDEX('90.1 Data-IP-Source EUI'!$Y$2:$Y$1825,MATCH(1,INDEX(($A6='90.1 Data-IP-Source EUI'!$A$2:$A$1825)*(K$3='90.1 Data-IP-Source EUI'!$C$2:$C$1825)*($A$2='90.1 Data-IP-Source EUI'!$B$2:$B$1825),0,1),0))</f>
        <v>17.052398917035738</v>
      </c>
      <c r="L6" s="75" cm="1">
        <f t="array" ref="L6">INDEX('90.1 Data-IP-Source EUI'!$Y$2:$Y$1825,MATCH(1,INDEX(($A6='90.1 Data-IP-Source EUI'!$A$2:$A$1825)*(L$3='90.1 Data-IP-Source EUI'!$C$2:$C$1825)*($A$2='90.1 Data-IP-Source EUI'!$B$2:$B$1825),0,1),0))</f>
        <v>10.017139899208207</v>
      </c>
      <c r="M6" s="75" cm="1">
        <f t="array" ref="M6">INDEX('90.1 Data-IP-Source EUI'!$Y$2:$Y$1825,MATCH(1,INDEX(($A6='90.1 Data-IP-Source EUI'!$A$2:$A$1825)*(M$3='90.1 Data-IP-Source EUI'!$C$2:$C$1825)*($A$2='90.1 Data-IP-Source EUI'!$B$2:$B$1825),0,1),0))</f>
        <v>8.0973469245913314</v>
      </c>
      <c r="N6" s="75" cm="1">
        <f t="array" ref="N6">INDEX('90.1 Data-IP-Source EUI'!$Y$2:$Y$1825,MATCH(1,INDEX(($A6='90.1 Data-IP-Source EUI'!$A$2:$A$1825)*(N$3='90.1 Data-IP-Source EUI'!$C$2:$C$1825)*($A$2='90.1 Data-IP-Source EUI'!$B$2:$B$1825),0,1),0))</f>
        <v>25.235363316972997</v>
      </c>
      <c r="O6" s="75" cm="1">
        <f t="array" ref="O6">INDEX('90.1 Data-IP-Source EUI'!$Y$2:$Y$1825,MATCH(1,INDEX(($A6='90.1 Data-IP-Source EUI'!$A$2:$A$1825)*(O$3='90.1 Data-IP-Source EUI'!$C$2:$C$1825)*($A$2='90.1 Data-IP-Source EUI'!$B$2:$B$1825),0,1),0))</f>
        <v>15.808710242017174</v>
      </c>
      <c r="P6" s="75" cm="1">
        <f t="array" ref="P6">INDEX('90.1 Data-IP-Source EUI'!$Y$2:$Y$1825,MATCH(1,INDEX(($A6='90.1 Data-IP-Source EUI'!$A$2:$A$1825)*(P$3='90.1 Data-IP-Source EUI'!$C$2:$C$1825)*($A$2='90.1 Data-IP-Source EUI'!$B$2:$B$1825),0,1),0))</f>
        <v>7.1226076806811971</v>
      </c>
      <c r="Q6" s="75" cm="1">
        <f t="array" ref="Q6">INDEX('90.1 Data-IP-Source EUI'!$Y$2:$Y$1825,MATCH(1,INDEX(($A6='90.1 Data-IP-Source EUI'!$A$2:$A$1825)*(Q$3='90.1 Data-IP-Source EUI'!$C$2:$C$1825)*($A$2='90.1 Data-IP-Source EUI'!$B$2:$B$1825),0,1),0))</f>
        <v>36.863474083977536</v>
      </c>
      <c r="R6" s="75" cm="1">
        <f t="array" ref="R6">INDEX('90.1 Data-IP-Source EUI'!$Y$2:$Y$1825,MATCH(1,INDEX(($A6='90.1 Data-IP-Source EUI'!$A$2:$A$1825)*(R$3='90.1 Data-IP-Source EUI'!$C$2:$C$1825)*($A$2='90.1 Data-IP-Source EUI'!$B$2:$B$1825),0,1),0))</f>
        <v>23.442711732329876</v>
      </c>
      <c r="S6" s="75" cm="1">
        <f t="array" ref="S6">INDEX('90.1 Data-IP-Source EUI'!$Y$2:$Y$1825,MATCH(1,INDEX(($A6='90.1 Data-IP-Source EUI'!$A$2:$A$1825)*(S$3='90.1 Data-IP-Source EUI'!$C$2:$C$1825)*($A$2='90.1 Data-IP-Source EUI'!$B$2:$B$1825),0,1),0))</f>
        <v>36.319373469247687</v>
      </c>
      <c r="T6" s="91" cm="1">
        <f t="array" ref="T6">INDEX('90.1 Data-IP-Source EUI'!$Y$2:$Y$1825,MATCH(1,INDEX(($A6='90.1 Data-IP-Source EUI'!$A$2:$A$1825)*(T$3='90.1 Data-IP-Source EUI'!$C$2:$C$1825)*($A$2='90.1 Data-IP-Source EUI'!$B$2:$B$1825),0,1),0))</f>
        <v>39.8019450652654</v>
      </c>
      <c r="U6" s="56"/>
      <c r="V6" s="72">
        <f>SUMPRODUCT(D6:T6,Weights!$B$41:$R$41)</f>
        <v>14.888274781996524</v>
      </c>
      <c r="X6" s="88">
        <f t="shared" ref="X6:X9" si="0">(V6-V5)/V5</f>
        <v>-0.19808720645158467</v>
      </c>
    </row>
    <row r="7" spans="1:24" x14ac:dyDescent="0.25">
      <c r="A7" s="93">
        <v>2013</v>
      </c>
      <c r="B7" s="86" cm="1">
        <f t="array" ref="B7">INDEX('90.1 Data-IP-Source EUI'!$Y$2:$Y$1825,MATCH(1,INDEX(($A7='90.1 Data-IP-Source EUI'!$A$2:$A$1825)*(B$3='90.1 Data-IP-Source EUI'!$C$2:$C$1825)*($A$2='90.1 Data-IP-Source EUI'!$B$2:$B$1825),0,1),0))</f>
        <v>16.017173555080902</v>
      </c>
      <c r="C7" s="75" cm="1">
        <f t="array" ref="C7">INDEX('90.1 Data-IP-Source EUI'!$Y$2:$Y$1825,MATCH(1,INDEX(($A7='90.1 Data-IP-Source EUI'!$A$2:$A$1825)*(C$3='90.1 Data-IP-Source EUI'!$C$2:$C$1825)*($A$2='90.1 Data-IP-Source EUI'!$B$2:$B$1825),0,1),0))</f>
        <v>19.984319213003456</v>
      </c>
      <c r="D7" s="86" cm="1">
        <f t="array" ref="D7">INDEX('90.1 Data-IP-Source EUI'!$Y$2:$Y$1825,MATCH(1,INDEX(($A7='90.1 Data-IP-Source EUI'!$A$2:$A$1825)*(D$3='90.1 Data-IP-Source EUI'!$C$2:$C$1825)*($A$2='90.1 Data-IP-Source EUI'!$B$2:$B$1825),0,1),0))</f>
        <v>10.091551823601979</v>
      </c>
      <c r="E7" s="75" cm="1">
        <f t="array" ref="E7">INDEX('90.1 Data-IP-Source EUI'!$Y$2:$Y$1825,MATCH(1,INDEX(($A7='90.1 Data-IP-Source EUI'!$A$2:$A$1825)*(E$3='90.1 Data-IP-Source EUI'!$C$2:$C$1825)*($A$2='90.1 Data-IP-Source EUI'!$B$2:$B$1825),0,1),0))</f>
        <v>13.75357249626874</v>
      </c>
      <c r="F7" s="75" cm="1">
        <f t="array" ref="F7">INDEX('90.1 Data-IP-Source EUI'!$Y$2:$Y$1825,MATCH(1,INDEX(($A7='90.1 Data-IP-Source EUI'!$A$2:$A$1825)*(F$3='90.1 Data-IP-Source EUI'!$C$2:$C$1825)*($A$2='90.1 Data-IP-Source EUI'!$B$2:$B$1825),0,1),0))</f>
        <v>7.9379026611300239</v>
      </c>
      <c r="G7" s="75" cm="1">
        <f t="array" ref="G7">INDEX('90.1 Data-IP-Source EUI'!$Y$2:$Y$1825,MATCH(1,INDEX(($A7='90.1 Data-IP-Source EUI'!$A$2:$A$1825)*(G$3='90.1 Data-IP-Source EUI'!$C$2:$C$1825)*($A$2='90.1 Data-IP-Source EUI'!$B$2:$B$1825),0,1),0))</f>
        <v>8.957229180184255</v>
      </c>
      <c r="H7" s="75" cm="1">
        <f t="array" ref="H7">INDEX('90.1 Data-IP-Source EUI'!$Y$2:$Y$1825,MATCH(1,INDEX(($A7='90.1 Data-IP-Source EUI'!$A$2:$A$1825)*(H$3='90.1 Data-IP-Source EUI'!$C$2:$C$1825)*($A$2='90.1 Data-IP-Source EUI'!$B$2:$B$1825),0,1),0))</f>
        <v>8.7694339440262503</v>
      </c>
      <c r="I7" s="75" cm="1">
        <f t="array" ref="I7">INDEX('90.1 Data-IP-Source EUI'!$Y$2:$Y$1825,MATCH(1,INDEX(($A7='90.1 Data-IP-Source EUI'!$A$2:$A$1825)*(I$3='90.1 Data-IP-Source EUI'!$C$2:$C$1825)*($A$2='90.1 Data-IP-Source EUI'!$B$2:$B$1825),0,1),0))</f>
        <v>7.1270044890127062</v>
      </c>
      <c r="J7" s="75" cm="1">
        <f t="array" ref="J7">INDEX('90.1 Data-IP-Source EUI'!$Y$2:$Y$1825,MATCH(1,INDEX(($A7='90.1 Data-IP-Source EUI'!$A$2:$A$1825)*(J$3='90.1 Data-IP-Source EUI'!$C$2:$C$1825)*($A$2='90.1 Data-IP-Source EUI'!$B$2:$B$1825),0,1),0))</f>
        <v>3.3168361614586992</v>
      </c>
      <c r="K7" s="75" cm="1">
        <f t="array" ref="K7">INDEX('90.1 Data-IP-Source EUI'!$Y$2:$Y$1825,MATCH(1,INDEX(($A7='90.1 Data-IP-Source EUI'!$A$2:$A$1825)*(K$3='90.1 Data-IP-Source EUI'!$C$2:$C$1825)*($A$2='90.1 Data-IP-Source EUI'!$B$2:$B$1825),0,1),0))</f>
        <v>15.238731051140707</v>
      </c>
      <c r="L7" s="75" cm="1">
        <f t="array" ref="L7">INDEX('90.1 Data-IP-Source EUI'!$Y$2:$Y$1825,MATCH(1,INDEX(($A7='90.1 Data-IP-Source EUI'!$A$2:$A$1825)*(L$3='90.1 Data-IP-Source EUI'!$C$2:$C$1825)*($A$2='90.1 Data-IP-Source EUI'!$B$2:$B$1825),0,1),0))</f>
        <v>8.274240924369602</v>
      </c>
      <c r="M7" s="75" cm="1">
        <f t="array" ref="M7">INDEX('90.1 Data-IP-Source EUI'!$Y$2:$Y$1825,MATCH(1,INDEX(($A7='90.1 Data-IP-Source EUI'!$A$2:$A$1825)*(M$3='90.1 Data-IP-Source EUI'!$C$2:$C$1825)*($A$2='90.1 Data-IP-Source EUI'!$B$2:$B$1825),0,1),0))</f>
        <v>6.7798525868256707</v>
      </c>
      <c r="N7" s="75" cm="1">
        <f t="array" ref="N7">INDEX('90.1 Data-IP-Source EUI'!$Y$2:$Y$1825,MATCH(1,INDEX(($A7='90.1 Data-IP-Source EUI'!$A$2:$A$1825)*(N$3='90.1 Data-IP-Source EUI'!$C$2:$C$1825)*($A$2='90.1 Data-IP-Source EUI'!$B$2:$B$1825),0,1),0))</f>
        <v>22.769757480103895</v>
      </c>
      <c r="O7" s="75" cm="1">
        <f t="array" ref="O7">INDEX('90.1 Data-IP-Source EUI'!$Y$2:$Y$1825,MATCH(1,INDEX(($A7='90.1 Data-IP-Source EUI'!$A$2:$A$1825)*(O$3='90.1 Data-IP-Source EUI'!$C$2:$C$1825)*($A$2='90.1 Data-IP-Source EUI'!$B$2:$B$1825),0,1),0))</f>
        <v>13.398165492194657</v>
      </c>
      <c r="P7" s="75" cm="1">
        <f t="array" ref="P7">INDEX('90.1 Data-IP-Source EUI'!$Y$2:$Y$1825,MATCH(1,INDEX(($A7='90.1 Data-IP-Source EUI'!$A$2:$A$1825)*(P$3='90.1 Data-IP-Source EUI'!$C$2:$C$1825)*($A$2='90.1 Data-IP-Source EUI'!$B$2:$B$1825),0,1),0))</f>
        <v>5.6593071437180651</v>
      </c>
      <c r="Q7" s="75" cm="1">
        <f t="array" ref="Q7">INDEX('90.1 Data-IP-Source EUI'!$Y$2:$Y$1825,MATCH(1,INDEX(($A7='90.1 Data-IP-Source EUI'!$A$2:$A$1825)*(Q$3='90.1 Data-IP-Source EUI'!$C$2:$C$1825)*($A$2='90.1 Data-IP-Source EUI'!$B$2:$B$1825),0,1),0))</f>
        <v>33.208102620977826</v>
      </c>
      <c r="R7" s="75" cm="1">
        <f t="array" ref="R7">INDEX('90.1 Data-IP-Source EUI'!$Y$2:$Y$1825,MATCH(1,INDEX(($A7='90.1 Data-IP-Source EUI'!$A$2:$A$1825)*(R$3='90.1 Data-IP-Source EUI'!$C$2:$C$1825)*($A$2='90.1 Data-IP-Source EUI'!$B$2:$B$1825),0,1),0))</f>
        <v>20.382625830257169</v>
      </c>
      <c r="S7" s="75" cm="1">
        <f t="array" ref="S7">INDEX('90.1 Data-IP-Source EUI'!$Y$2:$Y$1825,MATCH(1,INDEX(($A7='90.1 Data-IP-Source EUI'!$A$2:$A$1825)*(S$3='90.1 Data-IP-Source EUI'!$C$2:$C$1825)*($A$2='90.1 Data-IP-Source EUI'!$B$2:$B$1825),0,1),0))</f>
        <v>28.398140909075828</v>
      </c>
      <c r="T7" s="91" cm="1">
        <f t="array" ref="T7">INDEX('90.1 Data-IP-Source EUI'!$Y$2:$Y$1825,MATCH(1,INDEX(($A7='90.1 Data-IP-Source EUI'!$A$2:$A$1825)*(T$3='90.1 Data-IP-Source EUI'!$C$2:$C$1825)*($A$2='90.1 Data-IP-Source EUI'!$B$2:$B$1825),0,1),0))</f>
        <v>28.700012951846531</v>
      </c>
      <c r="U7" s="56"/>
      <c r="V7" s="72">
        <f>SUMPRODUCT(D7:T7,Weights!$B$41:$R$41)</f>
        <v>13.301529835814806</v>
      </c>
      <c r="X7" s="88">
        <f t="shared" si="0"/>
        <v>-0.10657681762432747</v>
      </c>
    </row>
    <row r="8" spans="1:24" x14ac:dyDescent="0.25">
      <c r="A8" s="93">
        <v>2016</v>
      </c>
      <c r="B8" s="86" cm="1">
        <f t="array" ref="B8">INDEX('90.1 Data-IP-Source EUI'!$Y$2:$Y$1825,MATCH(1,INDEX(($A8='90.1 Data-IP-Source EUI'!$A$2:$A$1825)*(B$3='90.1 Data-IP-Source EUI'!$C$2:$C$1825)*($A$2='90.1 Data-IP-Source EUI'!$B$2:$B$1825),0,1),0))</f>
        <v>14.431663126831381</v>
      </c>
      <c r="C8" s="75" cm="1">
        <f t="array" ref="C8">INDEX('90.1 Data-IP-Source EUI'!$Y$2:$Y$1825,MATCH(1,INDEX(($A8='90.1 Data-IP-Source EUI'!$A$2:$A$1825)*(C$3='90.1 Data-IP-Source EUI'!$C$2:$C$1825)*($A$2='90.1 Data-IP-Source EUI'!$B$2:$B$1825),0,1),0))</f>
        <v>15.87568567254486</v>
      </c>
      <c r="D8" s="86" cm="1">
        <f t="array" ref="D8">INDEX('90.1 Data-IP-Source EUI'!$Y$2:$Y$1825,MATCH(1,INDEX(($A8='90.1 Data-IP-Source EUI'!$A$2:$A$1825)*(D$3='90.1 Data-IP-Source EUI'!$C$2:$C$1825)*($A$2='90.1 Data-IP-Source EUI'!$B$2:$B$1825),0,1),0))</f>
        <v>9.1652769062615889</v>
      </c>
      <c r="E8" s="75" cm="1">
        <f t="array" ref="E8">INDEX('90.1 Data-IP-Source EUI'!$Y$2:$Y$1825,MATCH(1,INDEX(($A8='90.1 Data-IP-Source EUI'!$A$2:$A$1825)*(E$3='90.1 Data-IP-Source EUI'!$C$2:$C$1825)*($A$2='90.1 Data-IP-Source EUI'!$B$2:$B$1825),0,1),0))</f>
        <v>12.066393683544103</v>
      </c>
      <c r="F8" s="75" cm="1">
        <f t="array" ref="F8">INDEX('90.1 Data-IP-Source EUI'!$Y$2:$Y$1825,MATCH(1,INDEX(($A8='90.1 Data-IP-Source EUI'!$A$2:$A$1825)*(F$3='90.1 Data-IP-Source EUI'!$C$2:$C$1825)*($A$2='90.1 Data-IP-Source EUI'!$B$2:$B$1825),0,1),0))</f>
        <v>7.0736815098531238</v>
      </c>
      <c r="G8" s="75" cm="1">
        <f t="array" ref="G8">INDEX('90.1 Data-IP-Source EUI'!$Y$2:$Y$1825,MATCH(1,INDEX(($A8='90.1 Data-IP-Source EUI'!$A$2:$A$1825)*(G$3='90.1 Data-IP-Source EUI'!$C$2:$C$1825)*($A$2='90.1 Data-IP-Source EUI'!$B$2:$B$1825),0,1),0))</f>
        <v>8.2150292488011463</v>
      </c>
      <c r="H8" s="75" cm="1">
        <f t="array" ref="H8">INDEX('90.1 Data-IP-Source EUI'!$Y$2:$Y$1825,MATCH(1,INDEX(($A8='90.1 Data-IP-Source EUI'!$A$2:$A$1825)*(H$3='90.1 Data-IP-Source EUI'!$C$2:$C$1825)*($A$2='90.1 Data-IP-Source EUI'!$B$2:$B$1825),0,1),0))</f>
        <v>8.4865648984870408</v>
      </c>
      <c r="I8" s="75" cm="1">
        <f t="array" ref="I8">INDEX('90.1 Data-IP-Source EUI'!$Y$2:$Y$1825,MATCH(1,INDEX(($A8='90.1 Data-IP-Source EUI'!$A$2:$A$1825)*(I$3='90.1 Data-IP-Source EUI'!$C$2:$C$1825)*($A$2='90.1 Data-IP-Source EUI'!$B$2:$B$1825),0,1),0))</f>
        <v>6.7180694440144952</v>
      </c>
      <c r="J8" s="75" cm="1">
        <f t="array" ref="J8">INDEX('90.1 Data-IP-Source EUI'!$Y$2:$Y$1825,MATCH(1,INDEX(($A8='90.1 Data-IP-Source EUI'!$A$2:$A$1825)*(J$3='90.1 Data-IP-Source EUI'!$C$2:$C$1825)*($A$2='90.1 Data-IP-Source EUI'!$B$2:$B$1825),0,1),0))</f>
        <v>2.9093693295561516</v>
      </c>
      <c r="K8" s="75" cm="1">
        <f t="array" ref="K8">INDEX('90.1 Data-IP-Source EUI'!$Y$2:$Y$1825,MATCH(1,INDEX(($A8='90.1 Data-IP-Source EUI'!$A$2:$A$1825)*(K$3='90.1 Data-IP-Source EUI'!$C$2:$C$1825)*($A$2='90.1 Data-IP-Source EUI'!$B$2:$B$1825),0,1),0))</f>
        <v>15.088090602796076</v>
      </c>
      <c r="L8" s="75" cm="1">
        <f t="array" ref="L8">INDEX('90.1 Data-IP-Source EUI'!$Y$2:$Y$1825,MATCH(1,INDEX(($A8='90.1 Data-IP-Source EUI'!$A$2:$A$1825)*(L$3='90.1 Data-IP-Source EUI'!$C$2:$C$1825)*($A$2='90.1 Data-IP-Source EUI'!$B$2:$B$1825),0,1),0))</f>
        <v>8.2337641723937374</v>
      </c>
      <c r="M8" s="75" cm="1">
        <f t="array" ref="M8">INDEX('90.1 Data-IP-Source EUI'!$Y$2:$Y$1825,MATCH(1,INDEX(($A8='90.1 Data-IP-Source EUI'!$A$2:$A$1825)*(M$3='90.1 Data-IP-Source EUI'!$C$2:$C$1825)*($A$2='90.1 Data-IP-Source EUI'!$B$2:$B$1825),0,1),0))</f>
        <v>7.2210260365151289</v>
      </c>
      <c r="N8" s="75" cm="1">
        <f t="array" ref="N8">INDEX('90.1 Data-IP-Source EUI'!$Y$2:$Y$1825,MATCH(1,INDEX(($A8='90.1 Data-IP-Source EUI'!$A$2:$A$1825)*(N$3='90.1 Data-IP-Source EUI'!$C$2:$C$1825)*($A$2='90.1 Data-IP-Source EUI'!$B$2:$B$1825),0,1),0))</f>
        <v>22.325924601508948</v>
      </c>
      <c r="O8" s="75" cm="1">
        <f t="array" ref="O8">INDEX('90.1 Data-IP-Source EUI'!$Y$2:$Y$1825,MATCH(1,INDEX(($A8='90.1 Data-IP-Source EUI'!$A$2:$A$1825)*(O$3='90.1 Data-IP-Source EUI'!$C$2:$C$1825)*($A$2='90.1 Data-IP-Source EUI'!$B$2:$B$1825),0,1),0))</f>
        <v>13.457506651701465</v>
      </c>
      <c r="P8" s="75" cm="1">
        <f t="array" ref="P8">INDEX('90.1 Data-IP-Source EUI'!$Y$2:$Y$1825,MATCH(1,INDEX(($A8='90.1 Data-IP-Source EUI'!$A$2:$A$1825)*(P$3='90.1 Data-IP-Source EUI'!$C$2:$C$1825)*($A$2='90.1 Data-IP-Source EUI'!$B$2:$B$1825),0,1),0))</f>
        <v>6.3738787356919477</v>
      </c>
      <c r="Q8" s="75" cm="1">
        <f t="array" ref="Q8">INDEX('90.1 Data-IP-Source EUI'!$Y$2:$Y$1825,MATCH(1,INDEX(($A8='90.1 Data-IP-Source EUI'!$A$2:$A$1825)*(Q$3='90.1 Data-IP-Source EUI'!$C$2:$C$1825)*($A$2='90.1 Data-IP-Source EUI'!$B$2:$B$1825),0,1),0))</f>
        <v>32.542090419730968</v>
      </c>
      <c r="R8" s="75" cm="1">
        <f t="array" ref="R8">INDEX('90.1 Data-IP-Source EUI'!$Y$2:$Y$1825,MATCH(1,INDEX(($A8='90.1 Data-IP-Source EUI'!$A$2:$A$1825)*(R$3='90.1 Data-IP-Source EUI'!$C$2:$C$1825)*($A$2='90.1 Data-IP-Source EUI'!$B$2:$B$1825),0,1),0))</f>
        <v>20.64320433418348</v>
      </c>
      <c r="S8" s="75" cm="1">
        <f t="array" ref="S8">INDEX('90.1 Data-IP-Source EUI'!$Y$2:$Y$1825,MATCH(1,INDEX(($A8='90.1 Data-IP-Source EUI'!$A$2:$A$1825)*(S$3='90.1 Data-IP-Source EUI'!$C$2:$C$1825)*($A$2='90.1 Data-IP-Source EUI'!$B$2:$B$1825),0,1),0))</f>
        <v>29.641820842562698</v>
      </c>
      <c r="T8" s="91" cm="1">
        <f t="array" ref="T8">INDEX('90.1 Data-IP-Source EUI'!$Y$2:$Y$1825,MATCH(1,INDEX(($A8='90.1 Data-IP-Source EUI'!$A$2:$A$1825)*(T$3='90.1 Data-IP-Source EUI'!$C$2:$C$1825)*($A$2='90.1 Data-IP-Source EUI'!$B$2:$B$1825),0,1),0))</f>
        <v>30.142859761545921</v>
      </c>
      <c r="U8" s="56"/>
      <c r="V8" s="72">
        <f>SUMPRODUCT(D8:T8,Weights!$B$41:$R$41)</f>
        <v>12.908293194511845</v>
      </c>
      <c r="X8" s="88">
        <f t="shared" si="0"/>
        <v>-2.956326423778401E-2</v>
      </c>
    </row>
    <row r="9" spans="1:24" ht="15.75" thickBot="1" x14ac:dyDescent="0.3">
      <c r="A9" s="81">
        <v>2019</v>
      </c>
      <c r="B9" s="74" cm="1">
        <f t="array" ref="B9">INDEX('90.1 Data-IP-Source EUI'!$Y$2:$Y$1825,MATCH(1,INDEX(($A9='90.1 Data-IP-Source EUI'!$A$2:$A$1825)*(B$3='90.1 Data-IP-Source EUI'!$C$2:$C$1825)*($A$2='90.1 Data-IP-Source EUI'!$B$2:$B$1825),0,1),0))</f>
        <v>14.173851864034898</v>
      </c>
      <c r="C9" s="90" cm="1">
        <f t="array" ref="C9">INDEX('90.1 Data-IP-Source EUI'!$Y$2:$Y$1825,MATCH(1,INDEX(($A9='90.1 Data-IP-Source EUI'!$A$2:$A$1825)*(C$3='90.1 Data-IP-Source EUI'!$C$2:$C$1825)*($A$2='90.1 Data-IP-Source EUI'!$B$2:$B$1825),0,1),0))</f>
        <v>15.668052440762455</v>
      </c>
      <c r="D9" s="74" cm="1">
        <f t="array" ref="D9">INDEX('90.1 Data-IP-Source EUI'!$Y$2:$Y$1825,MATCH(1,INDEX(($A9='90.1 Data-IP-Source EUI'!$A$2:$A$1825)*(D$3='90.1 Data-IP-Source EUI'!$C$2:$C$1825)*($A$2='90.1 Data-IP-Source EUI'!$B$2:$B$1825),0,1),0))</f>
        <v>8.8993910177846782</v>
      </c>
      <c r="E9" s="90" cm="1">
        <f t="array" ref="E9">INDEX('90.1 Data-IP-Source EUI'!$Y$2:$Y$1825,MATCH(1,INDEX(($A9='90.1 Data-IP-Source EUI'!$A$2:$A$1825)*(E$3='90.1 Data-IP-Source EUI'!$C$2:$C$1825)*($A$2='90.1 Data-IP-Source EUI'!$B$2:$B$1825),0,1),0))</f>
        <v>11.873407798706783</v>
      </c>
      <c r="F9" s="90" cm="1">
        <f t="array" ref="F9">INDEX('90.1 Data-IP-Source EUI'!$Y$2:$Y$1825,MATCH(1,INDEX(($A9='90.1 Data-IP-Source EUI'!$A$2:$A$1825)*(F$3='90.1 Data-IP-Source EUI'!$C$2:$C$1825)*($A$2='90.1 Data-IP-Source EUI'!$B$2:$B$1825),0,1),0))</f>
        <v>7.204040694069902</v>
      </c>
      <c r="G9" s="90" cm="1">
        <f t="array" ref="G9">INDEX('90.1 Data-IP-Source EUI'!$Y$2:$Y$1825,MATCH(1,INDEX(($A9='90.1 Data-IP-Source EUI'!$A$2:$A$1825)*(G$3='90.1 Data-IP-Source EUI'!$C$2:$C$1825)*($A$2='90.1 Data-IP-Source EUI'!$B$2:$B$1825),0,1),0))</f>
        <v>8.0557082773599031</v>
      </c>
      <c r="H9" s="90" cm="1">
        <f t="array" ref="H9">INDEX('90.1 Data-IP-Source EUI'!$Y$2:$Y$1825,MATCH(1,INDEX(($A9='90.1 Data-IP-Source EUI'!$A$2:$A$1825)*(H$3='90.1 Data-IP-Source EUI'!$C$2:$C$1825)*($A$2='90.1 Data-IP-Source EUI'!$B$2:$B$1825),0,1),0))</f>
        <v>8.3349084291971423</v>
      </c>
      <c r="I9" s="90" cm="1">
        <f t="array" ref="I9">INDEX('90.1 Data-IP-Source EUI'!$Y$2:$Y$1825,MATCH(1,INDEX(($A9='90.1 Data-IP-Source EUI'!$A$2:$A$1825)*(I$3='90.1 Data-IP-Source EUI'!$C$2:$C$1825)*($A$2='90.1 Data-IP-Source EUI'!$B$2:$B$1825),0,1),0))</f>
        <v>6.5855618462663879</v>
      </c>
      <c r="J9" s="90" cm="1">
        <f t="array" ref="J9">INDEX('90.1 Data-IP-Source EUI'!$Y$2:$Y$1825,MATCH(1,INDEX(($A9='90.1 Data-IP-Source EUI'!$A$2:$A$1825)*(J$3='90.1 Data-IP-Source EUI'!$C$2:$C$1825)*($A$2='90.1 Data-IP-Source EUI'!$B$2:$B$1825),0,1),0))</f>
        <v>2.785842198711225</v>
      </c>
      <c r="K9" s="90" cm="1">
        <f t="array" ref="K9">INDEX('90.1 Data-IP-Source EUI'!$Y$2:$Y$1825,MATCH(1,INDEX(($A9='90.1 Data-IP-Source EUI'!$A$2:$A$1825)*(K$3='90.1 Data-IP-Source EUI'!$C$2:$C$1825)*($A$2='90.1 Data-IP-Source EUI'!$B$2:$B$1825),0,1),0))</f>
        <v>15.040199757129113</v>
      </c>
      <c r="L9" s="90" cm="1">
        <f t="array" ref="L9">INDEX('90.1 Data-IP-Source EUI'!$Y$2:$Y$1825,MATCH(1,INDEX(($A9='90.1 Data-IP-Source EUI'!$A$2:$A$1825)*(L$3='90.1 Data-IP-Source EUI'!$C$2:$C$1825)*($A$2='90.1 Data-IP-Source EUI'!$B$2:$B$1825),0,1),0))</f>
        <v>8.1838991974837789</v>
      </c>
      <c r="M9" s="90" cm="1">
        <f t="array" ref="M9">INDEX('90.1 Data-IP-Source EUI'!$Y$2:$Y$1825,MATCH(1,INDEX(($A9='90.1 Data-IP-Source EUI'!$A$2:$A$1825)*(M$3='90.1 Data-IP-Source EUI'!$C$2:$C$1825)*($A$2='90.1 Data-IP-Source EUI'!$B$2:$B$1825),0,1),0))</f>
        <v>7.2615494099934121</v>
      </c>
      <c r="N9" s="90" cm="1">
        <f t="array" ref="N9">INDEX('90.1 Data-IP-Source EUI'!$Y$2:$Y$1825,MATCH(1,INDEX(($A9='90.1 Data-IP-Source EUI'!$A$2:$A$1825)*(N$3='90.1 Data-IP-Source EUI'!$C$2:$C$1825)*($A$2='90.1 Data-IP-Source EUI'!$B$2:$B$1825),0,1),0))</f>
        <v>22.302234504247298</v>
      </c>
      <c r="O9" s="90" cm="1">
        <f t="array" ref="O9">INDEX('90.1 Data-IP-Source EUI'!$Y$2:$Y$1825,MATCH(1,INDEX(($A9='90.1 Data-IP-Source EUI'!$A$2:$A$1825)*(O$3='90.1 Data-IP-Source EUI'!$C$2:$C$1825)*($A$2='90.1 Data-IP-Source EUI'!$B$2:$B$1825),0,1),0))</f>
        <v>13.4214063111498</v>
      </c>
      <c r="P9" s="90" cm="1">
        <f t="array" ref="P9">INDEX('90.1 Data-IP-Source EUI'!$Y$2:$Y$1825,MATCH(1,INDEX(($A9='90.1 Data-IP-Source EUI'!$A$2:$A$1825)*(P$3='90.1 Data-IP-Source EUI'!$C$2:$C$1825)*($A$2='90.1 Data-IP-Source EUI'!$B$2:$B$1825),0,1),0))</f>
        <v>6.4128654207428912</v>
      </c>
      <c r="Q9" s="90" cm="1">
        <f t="array" ref="Q9">INDEX('90.1 Data-IP-Source EUI'!$Y$2:$Y$1825,MATCH(1,INDEX(($A9='90.1 Data-IP-Source EUI'!$A$2:$A$1825)*(Q$3='90.1 Data-IP-Source EUI'!$C$2:$C$1825)*($A$2='90.1 Data-IP-Source EUI'!$B$2:$B$1825),0,1),0))</f>
        <v>32.535699631594888</v>
      </c>
      <c r="R9" s="90" cm="1">
        <f t="array" ref="R9">INDEX('90.1 Data-IP-Source EUI'!$Y$2:$Y$1825,MATCH(1,INDEX(($A9='90.1 Data-IP-Source EUI'!$A$2:$A$1825)*(R$3='90.1 Data-IP-Source EUI'!$C$2:$C$1825)*($A$2='90.1 Data-IP-Source EUI'!$B$2:$B$1825),0,1),0))</f>
        <v>20.635299804140779</v>
      </c>
      <c r="S9" s="90" cm="1">
        <f t="array" ref="S9">INDEX('90.1 Data-IP-Source EUI'!$Y$2:$Y$1825,MATCH(1,INDEX(($A9='90.1 Data-IP-Source EUI'!$A$2:$A$1825)*(S$3='90.1 Data-IP-Source EUI'!$C$2:$C$1825)*($A$2='90.1 Data-IP-Source EUI'!$B$2:$B$1825),0,1),0))</f>
        <v>29.596442640914695</v>
      </c>
      <c r="T9" s="79" cm="1">
        <f t="array" ref="T9">INDEX('90.1 Data-IP-Source EUI'!$Y$2:$Y$1825,MATCH(1,INDEX(($A9='90.1 Data-IP-Source EUI'!$A$2:$A$1825)*(T$3='90.1 Data-IP-Source EUI'!$C$2:$C$1825)*($A$2='90.1 Data-IP-Source EUI'!$B$2:$B$1825),0,1),0))</f>
        <v>30.061076358428096</v>
      </c>
      <c r="U9" s="56"/>
      <c r="V9" s="76">
        <f>SUMPRODUCT(D9:T9,Weights!$B$41:$R$41)</f>
        <v>12.864066536831098</v>
      </c>
      <c r="X9" s="92">
        <f t="shared" si="0"/>
        <v>-3.4262204161547029E-3</v>
      </c>
    </row>
    <row r="11" spans="1:24" ht="15.75" thickBot="1" x14ac:dyDescent="0.3">
      <c r="A11" s="6" t="s">
        <v>155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-5.1956574125959588E-2</v>
      </c>
      <c r="C13" s="73">
        <f t="shared" si="3"/>
        <v>-6.7100390692969913E-2</v>
      </c>
      <c r="D13" s="80">
        <f t="shared" ref="D13:S17" si="4">(D5-D$4)/D$4</f>
        <v>-7.768583040392521E-2</v>
      </c>
      <c r="E13" s="73">
        <f t="shared" si="4"/>
        <v>-7.9374730809101762E-2</v>
      </c>
      <c r="F13" s="73">
        <f t="shared" si="4"/>
        <v>-0.13868423211946831</v>
      </c>
      <c r="G13" s="73">
        <f t="shared" si="4"/>
        <v>-0.10217283222073512</v>
      </c>
      <c r="H13" s="73">
        <f t="shared" si="4"/>
        <v>-0.17199642025727485</v>
      </c>
      <c r="I13" s="73">
        <f t="shared" si="4"/>
        <v>-0.13478274204953083</v>
      </c>
      <c r="J13" s="73">
        <f t="shared" si="4"/>
        <v>-0.24545136772411924</v>
      </c>
      <c r="K13" s="73">
        <f t="shared" si="4"/>
        <v>-0.1251320087698258</v>
      </c>
      <c r="L13" s="73">
        <f t="shared" si="4"/>
        <v>-0.16815241463031966</v>
      </c>
      <c r="M13" s="73">
        <f t="shared" si="4"/>
        <v>-0.17640159627998717</v>
      </c>
      <c r="N13" s="73">
        <f t="shared" si="4"/>
        <v>-8.9521045319101308E-2</v>
      </c>
      <c r="O13" s="73">
        <f t="shared" si="4"/>
        <v>-0.13221769975589903</v>
      </c>
      <c r="P13" s="73">
        <f t="shared" si="4"/>
        <v>-0.20567419073380899</v>
      </c>
      <c r="Q13" s="73">
        <f t="shared" si="4"/>
        <v>-5.4118027991393911E-2</v>
      </c>
      <c r="R13" s="73">
        <f t="shared" si="4"/>
        <v>-0.10903445701092415</v>
      </c>
      <c r="S13" s="73">
        <f t="shared" si="4"/>
        <v>-5.5907665682641494E-2</v>
      </c>
      <c r="T13" s="89">
        <f t="shared" si="2"/>
        <v>-4.723827126331983E-2</v>
      </c>
      <c r="V13" s="82">
        <f t="shared" ref="V13:V17" si="5">(V5-V$4)/V$4</f>
        <v>-0.11545564013580965</v>
      </c>
      <c r="X13" s="71"/>
    </row>
    <row r="14" spans="1:24" x14ac:dyDescent="0.25">
      <c r="A14" s="93">
        <v>2010</v>
      </c>
      <c r="B14" s="80">
        <f t="shared" ref="B14:C14" si="6">(B6-B$4)/B$4</f>
        <v>-0.36869210566077543</v>
      </c>
      <c r="C14" s="73">
        <f t="shared" si="6"/>
        <v>-0.32574112906688379</v>
      </c>
      <c r="D14" s="80">
        <f t="shared" si="4"/>
        <v>-0.4358386243149216</v>
      </c>
      <c r="E14" s="73">
        <f t="shared" si="2"/>
        <v>-0.41743198667503595</v>
      </c>
      <c r="F14" s="73">
        <f t="shared" si="2"/>
        <v>-0.31824045584868671</v>
      </c>
      <c r="G14" s="73">
        <f t="shared" si="2"/>
        <v>-0.37551875662851752</v>
      </c>
      <c r="H14" s="73">
        <f t="shared" si="2"/>
        <v>-0.35579249795433626</v>
      </c>
      <c r="I14" s="73">
        <f t="shared" si="2"/>
        <v>-0.29904991978721113</v>
      </c>
      <c r="J14" s="73">
        <f t="shared" si="2"/>
        <v>-0.33259539743198174</v>
      </c>
      <c r="K14" s="73">
        <f t="shared" si="2"/>
        <v>-0.28212859700418558</v>
      </c>
      <c r="L14" s="73">
        <f t="shared" si="2"/>
        <v>-0.2787966502234096</v>
      </c>
      <c r="M14" s="73">
        <f t="shared" si="2"/>
        <v>-0.27004464829534991</v>
      </c>
      <c r="N14" s="73">
        <f t="shared" si="2"/>
        <v>-0.24519050469209303</v>
      </c>
      <c r="O14" s="73">
        <f t="shared" si="2"/>
        <v>-0.27489782434545673</v>
      </c>
      <c r="P14" s="73">
        <f t="shared" si="2"/>
        <v>-0.29809301151360307</v>
      </c>
      <c r="Q14" s="73">
        <f t="shared" si="2"/>
        <v>-0.26948736818765012</v>
      </c>
      <c r="R14" s="73">
        <f t="shared" si="2"/>
        <v>-0.32120160067304521</v>
      </c>
      <c r="S14" s="73">
        <f t="shared" si="2"/>
        <v>-0.26839824876967483</v>
      </c>
      <c r="T14" s="89">
        <f t="shared" si="2"/>
        <v>-0.21470763621434238</v>
      </c>
      <c r="V14" s="82">
        <f t="shared" si="5"/>
        <v>-0.29067256136381237</v>
      </c>
    </row>
    <row r="15" spans="1:24" x14ac:dyDescent="0.25">
      <c r="A15" s="93">
        <v>2013</v>
      </c>
      <c r="B15" s="80">
        <f t="shared" ref="B15:C15" si="7">(B7-B$4)/B$4</f>
        <v>-0.44886826777861089</v>
      </c>
      <c r="C15" s="73">
        <f t="shared" si="7"/>
        <v>-0.34743089846300129</v>
      </c>
      <c r="D15" s="80">
        <f t="shared" si="4"/>
        <v>-0.50500794351811173</v>
      </c>
      <c r="E15" s="73">
        <f t="shared" si="2"/>
        <v>-0.44786432480430516</v>
      </c>
      <c r="F15" s="73">
        <f t="shared" si="2"/>
        <v>-0.40825490734118114</v>
      </c>
      <c r="G15" s="73">
        <f t="shared" si="2"/>
        <v>-0.46194717393514129</v>
      </c>
      <c r="H15" s="73">
        <f t="shared" si="2"/>
        <v>-0.3979262938894958</v>
      </c>
      <c r="I15" s="73">
        <f t="shared" si="2"/>
        <v>-0.35397620923449241</v>
      </c>
      <c r="J15" s="73">
        <f t="shared" si="2"/>
        <v>-0.39025905192612065</v>
      </c>
      <c r="K15" s="73">
        <f t="shared" si="2"/>
        <v>-0.35848033506713828</v>
      </c>
      <c r="L15" s="73">
        <f t="shared" si="2"/>
        <v>-0.4042800308713273</v>
      </c>
      <c r="M15" s="73">
        <f t="shared" si="2"/>
        <v>-0.38881343165721077</v>
      </c>
      <c r="N15" s="73">
        <f t="shared" si="2"/>
        <v>-0.31893870771890137</v>
      </c>
      <c r="O15" s="73">
        <f t="shared" si="2"/>
        <v>-0.38546289991773913</v>
      </c>
      <c r="P15" s="73">
        <f t="shared" si="2"/>
        <v>-0.44229593819397428</v>
      </c>
      <c r="Q15" s="73">
        <f t="shared" si="2"/>
        <v>-0.34192479016270766</v>
      </c>
      <c r="R15" s="73">
        <f t="shared" si="2"/>
        <v>-0.40980830436190602</v>
      </c>
      <c r="S15" s="73">
        <f t="shared" si="2"/>
        <v>-0.42796013157118573</v>
      </c>
      <c r="T15" s="89">
        <f t="shared" si="2"/>
        <v>-0.43374875336675289</v>
      </c>
      <c r="V15" s="82">
        <f t="shared" si="5"/>
        <v>-0.36627042242727265</v>
      </c>
    </row>
    <row r="16" spans="1:24" x14ac:dyDescent="0.25">
      <c r="A16" s="93">
        <v>2016</v>
      </c>
      <c r="B16" s="80">
        <f t="shared" ref="B16:C16" si="8">(B8-B$4)/B$4</f>
        <v>-0.50342378007116784</v>
      </c>
      <c r="C16" s="73">
        <f t="shared" si="8"/>
        <v>-0.48159445287106212</v>
      </c>
      <c r="D16" s="80">
        <f t="shared" si="4"/>
        <v>-0.55044186034441989</v>
      </c>
      <c r="E16" s="73">
        <f t="shared" si="2"/>
        <v>-0.51559593513262625</v>
      </c>
      <c r="F16" s="73">
        <f t="shared" si="2"/>
        <v>-0.47267981239125878</v>
      </c>
      <c r="G16" s="73">
        <f t="shared" si="2"/>
        <v>-0.5065304666646917</v>
      </c>
      <c r="H16" s="73">
        <f t="shared" si="2"/>
        <v>-0.41734693331488848</v>
      </c>
      <c r="I16" s="73">
        <f t="shared" si="2"/>
        <v>-0.39104392377766151</v>
      </c>
      <c r="J16" s="73">
        <f t="shared" si="2"/>
        <v>-0.46516453422876619</v>
      </c>
      <c r="K16" s="73">
        <f t="shared" si="2"/>
        <v>-0.36482199236281909</v>
      </c>
      <c r="L16" s="73">
        <f t="shared" si="2"/>
        <v>-0.40719423286978168</v>
      </c>
      <c r="M16" s="73">
        <f t="shared" si="2"/>
        <v>-0.34904276064238632</v>
      </c>
      <c r="N16" s="73">
        <f t="shared" si="2"/>
        <v>-0.33221409697664128</v>
      </c>
      <c r="O16" s="73">
        <f t="shared" si="2"/>
        <v>-0.38274108370341658</v>
      </c>
      <c r="P16" s="73">
        <f t="shared" si="2"/>
        <v>-0.37187751608422959</v>
      </c>
      <c r="Q16" s="73">
        <f t="shared" si="2"/>
        <v>-0.35512295821500867</v>
      </c>
      <c r="R16" s="73">
        <f t="shared" si="2"/>
        <v>-0.40226309059210752</v>
      </c>
      <c r="S16" s="73">
        <f t="shared" si="2"/>
        <v>-0.40290798087592611</v>
      </c>
      <c r="T16" s="89">
        <f t="shared" si="2"/>
        <v>-0.40528138625915311</v>
      </c>
      <c r="V16" s="82">
        <f t="shared" si="5"/>
        <v>-0.38500553738435445</v>
      </c>
    </row>
    <row r="17" spans="1:32" ht="15.75" thickBot="1" x14ac:dyDescent="0.3">
      <c r="A17" s="81">
        <v>2019</v>
      </c>
      <c r="B17" s="87">
        <f t="shared" ref="B17:C17" si="9">(B9-B$4)/B$4</f>
        <v>-0.51229475642430466</v>
      </c>
      <c r="C17" s="96">
        <f t="shared" si="9"/>
        <v>-0.48837452028638356</v>
      </c>
      <c r="D17" s="87">
        <f t="shared" si="4"/>
        <v>-0.56348360110215834</v>
      </c>
      <c r="E17" s="96">
        <f t="shared" si="2"/>
        <v>-0.52334333253477761</v>
      </c>
      <c r="F17" s="96">
        <f t="shared" si="2"/>
        <v>-0.46296195481144509</v>
      </c>
      <c r="G17" s="96">
        <f t="shared" si="2"/>
        <v>-0.51610073635534581</v>
      </c>
      <c r="H17" s="96">
        <f t="shared" si="2"/>
        <v>-0.42775905034590878</v>
      </c>
      <c r="I17" s="96">
        <f t="shared" si="2"/>
        <v>-0.40305500932340976</v>
      </c>
      <c r="J17" s="96">
        <f t="shared" si="2"/>
        <v>-0.48787278576962834</v>
      </c>
      <c r="K17" s="96">
        <f t="shared" si="2"/>
        <v>-0.36683809981707599</v>
      </c>
      <c r="L17" s="96">
        <f t="shared" si="2"/>
        <v>-0.41078435812543779</v>
      </c>
      <c r="M17" s="96">
        <f t="shared" si="2"/>
        <v>-0.34538968098369405</v>
      </c>
      <c r="N17" s="96">
        <f t="shared" si="2"/>
        <v>-0.332922686353115</v>
      </c>
      <c r="O17" s="96">
        <f t="shared" si="2"/>
        <v>-0.38439690730161935</v>
      </c>
      <c r="P17" s="96">
        <f t="shared" si="2"/>
        <v>-0.36803552057893196</v>
      </c>
      <c r="Q17" s="96">
        <f t="shared" si="2"/>
        <v>-0.35524960258526</v>
      </c>
      <c r="R17" s="96">
        <f t="shared" si="2"/>
        <v>-0.402491971209746</v>
      </c>
      <c r="S17" s="96">
        <f t="shared" si="2"/>
        <v>-0.40382205974409469</v>
      </c>
      <c r="T17" s="97">
        <f t="shared" si="2"/>
        <v>-0.40689497277728737</v>
      </c>
      <c r="V17" s="98">
        <f t="shared" si="5"/>
        <v>-0.38711264396799022</v>
      </c>
    </row>
    <row r="19" spans="1:32" x14ac:dyDescent="0.25">
      <c r="A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</row>
    <row r="20" spans="1:32" x14ac:dyDescent="0.25">
      <c r="A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</row>
    <row r="21" spans="1:32" x14ac:dyDescent="0.25">
      <c r="A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</row>
    <row r="22" spans="1:32" x14ac:dyDescent="0.25">
      <c r="A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AA22" s="133" t="s">
        <v>21</v>
      </c>
      <c r="AB22" s="133"/>
      <c r="AC22" s="133"/>
      <c r="AD22" s="133"/>
      <c r="AE22" s="133"/>
      <c r="AF22" s="133"/>
    </row>
    <row r="23" spans="1:32" x14ac:dyDescent="0.25">
      <c r="A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Z23" s="103" t="s">
        <v>22</v>
      </c>
      <c r="AA23" s="103">
        <v>2004</v>
      </c>
      <c r="AB23" s="103">
        <v>2007</v>
      </c>
      <c r="AC23" s="103">
        <v>2010</v>
      </c>
      <c r="AD23" s="103">
        <v>2013</v>
      </c>
      <c r="AE23" s="103">
        <v>2016</v>
      </c>
      <c r="AF23" s="103">
        <v>2019</v>
      </c>
    </row>
    <row r="24" spans="1:32" x14ac:dyDescent="0.25">
      <c r="A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Z24" s="102" t="str">
        <f>A2</f>
        <v>Warehouse</v>
      </c>
      <c r="AA24" s="9">
        <f>V4</f>
        <v>20.989283610150437</v>
      </c>
      <c r="AB24" s="9">
        <f>V5</f>
        <v>18.565952434948461</v>
      </c>
      <c r="AC24" s="9">
        <f>V6</f>
        <v>14.888274781996524</v>
      </c>
      <c r="AD24" s="9">
        <f>V7</f>
        <v>13.301529835814806</v>
      </c>
      <c r="AE24" s="9">
        <f>V8</f>
        <v>12.908293194511845</v>
      </c>
      <c r="AF24" s="9">
        <f>V9</f>
        <v>12.864066536831098</v>
      </c>
    </row>
    <row r="25" spans="1:32" x14ac:dyDescent="0.25">
      <c r="A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Z25"/>
      <c r="AA25"/>
      <c r="AB25"/>
      <c r="AC25"/>
      <c r="AD25"/>
      <c r="AE25"/>
      <c r="AF25"/>
    </row>
    <row r="26" spans="1:32" x14ac:dyDescent="0.25">
      <c r="A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</row>
    <row r="27" spans="1:32" x14ac:dyDescent="0.25">
      <c r="A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</row>
    <row r="28" spans="1:32" x14ac:dyDescent="0.25">
      <c r="A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</row>
    <row r="29" spans="1:32" x14ac:dyDescent="0.25">
      <c r="A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</row>
    <row r="30" spans="1:32" x14ac:dyDescent="0.25">
      <c r="A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</row>
    <row r="31" spans="1:32" x14ac:dyDescent="0.25">
      <c r="A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</row>
    <row r="32" spans="1:32" x14ac:dyDescent="0.25">
      <c r="A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 spans="1:24" x14ac:dyDescent="0.25">
      <c r="A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 spans="1:24" x14ac:dyDescent="0.25">
      <c r="A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</row>
    <row r="35" spans="1:24" x14ac:dyDescent="0.25">
      <c r="A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4D921B3-A893-4384-80A6-3E01C77B0E0A}">
          <x14:formula1>
            <xm:f>Weights!$A$5:$A$20</xm:f>
          </x14:formula1>
          <xm:sqref>A2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05C83-7257-439B-B167-94A36CEE1358}">
  <dimension ref="A1:AF35"/>
  <sheetViews>
    <sheetView workbookViewId="0">
      <selection activeCell="AB76" sqref="AB76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19.85546875" style="95" customWidth="1"/>
    <col min="27" max="16384" width="9.140625" style="95"/>
  </cols>
  <sheetData>
    <row r="1" spans="1:24" ht="15.75" thickBot="1" x14ac:dyDescent="0.3">
      <c r="A1" s="6" t="s">
        <v>175</v>
      </c>
      <c r="B1" s="6"/>
      <c r="C1" s="6"/>
    </row>
    <row r="2" spans="1:24" ht="91.5" thickBot="1" x14ac:dyDescent="0.3">
      <c r="A2" s="58" t="s">
        <v>61</v>
      </c>
      <c r="B2" s="67" t="s">
        <v>158</v>
      </c>
      <c r="C2" s="68" t="s">
        <v>159</v>
      </c>
      <c r="D2" s="67" t="s">
        <v>129</v>
      </c>
      <c r="E2" s="68" t="s">
        <v>130</v>
      </c>
      <c r="F2" s="68" t="s">
        <v>131</v>
      </c>
      <c r="G2" s="68" t="s">
        <v>132</v>
      </c>
      <c r="H2" s="68" t="s">
        <v>133</v>
      </c>
      <c r="I2" s="68" t="s">
        <v>134</v>
      </c>
      <c r="J2" s="68" t="s">
        <v>135</v>
      </c>
      <c r="K2" s="68" t="s">
        <v>136</v>
      </c>
      <c r="L2" s="68" t="s">
        <v>137</v>
      </c>
      <c r="M2" s="68" t="s">
        <v>138</v>
      </c>
      <c r="N2" s="68" t="s">
        <v>139</v>
      </c>
      <c r="O2" s="68" t="s">
        <v>140</v>
      </c>
      <c r="P2" s="68" t="s">
        <v>141</v>
      </c>
      <c r="Q2" s="68" t="s">
        <v>142</v>
      </c>
      <c r="R2" s="68" t="s">
        <v>143</v>
      </c>
      <c r="S2" s="67" t="s">
        <v>144</v>
      </c>
      <c r="T2" s="63" t="s">
        <v>145</v>
      </c>
      <c r="U2" s="56"/>
      <c r="V2" s="59" t="s">
        <v>146</v>
      </c>
      <c r="X2" s="54" t="s">
        <v>147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148</v>
      </c>
      <c r="X3" s="69" t="s">
        <v>148</v>
      </c>
    </row>
    <row r="4" spans="1:24" x14ac:dyDescent="0.25">
      <c r="A4" s="65">
        <v>2004</v>
      </c>
      <c r="B4" s="60" cm="1">
        <f t="array" ref="B4">INDEX('90.1 Data-IP-Source EUI'!$Y$2:$Y$1825,MATCH(1,INDEX(($A4='90.1 Data-IP-Source EUI'!$A$2:$A$1825)*(B$3='90.1 Data-IP-Source EUI'!$C$2:$C$1825)*($A$2='90.1 Data-IP-Source EUI'!$B$2:$B$1825),0,1),0))</f>
        <v>92.73530526436717</v>
      </c>
      <c r="C4" s="57" cm="1">
        <f t="array" ref="C4">INDEX('90.1 Data-IP-Source EUI'!$Y$2:$Y$1825,MATCH(1,INDEX(($A4='90.1 Data-IP-Source EUI'!$A$2:$A$1825)*(C$3='90.1 Data-IP-Source EUI'!$C$2:$C$1825)*($A$2='90.1 Data-IP-Source EUI'!$B$2:$B$1825),0,1),0))</f>
        <v>78.666372050762547</v>
      </c>
      <c r="D4" s="60" cm="1">
        <f t="array" ref="D4">INDEX('90.1 Data-IP-Source EUI'!$Y$2:$Y$1825,MATCH(1,INDEX(($A4='90.1 Data-IP-Source EUI'!$A$2:$A$1825)*(D$3='90.1 Data-IP-Source EUI'!$C$2:$C$1825)*($A$2='90.1 Data-IP-Source EUI'!$B$2:$B$1825),0,1),0))</f>
        <v>66.364159437323991</v>
      </c>
      <c r="E4" s="57" cm="1">
        <f t="array" ref="E4">INDEX('90.1 Data-IP-Source EUI'!$Y$2:$Y$1825,MATCH(1,INDEX(($A4='90.1 Data-IP-Source EUI'!$A$2:$A$1825)*(E$3='90.1 Data-IP-Source EUI'!$C$2:$C$1825)*($A$2='90.1 Data-IP-Source EUI'!$B$2:$B$1825),0,1),0))</f>
        <v>63.607774093802753</v>
      </c>
      <c r="F4" s="57" cm="1">
        <f t="array" ref="F4">INDEX('90.1 Data-IP-Source EUI'!$Y$2:$Y$1825,MATCH(1,INDEX(($A4='90.1 Data-IP-Source EUI'!$A$2:$A$1825)*(F$3='90.1 Data-IP-Source EUI'!$C$2:$C$1825)*($A$2='90.1 Data-IP-Source EUI'!$B$2:$B$1825),0,1),0))</f>
        <v>56.733029250481074</v>
      </c>
      <c r="G4" s="57" cm="1">
        <f t="array" ref="G4">INDEX('90.1 Data-IP-Source EUI'!$Y$2:$Y$1825,MATCH(1,INDEX(($A4='90.1 Data-IP-Source EUI'!$A$2:$A$1825)*(G$3='90.1 Data-IP-Source EUI'!$C$2:$C$1825)*($A$2='90.1 Data-IP-Source EUI'!$B$2:$B$1825),0,1),0))</f>
        <v>49.398443867204264</v>
      </c>
      <c r="H4" s="57" cm="1">
        <f t="array" ref="H4">INDEX('90.1 Data-IP-Source EUI'!$Y$2:$Y$1825,MATCH(1,INDEX(($A4='90.1 Data-IP-Source EUI'!$A$2:$A$1825)*(H$3='90.1 Data-IP-Source EUI'!$C$2:$C$1825)*($A$2='90.1 Data-IP-Source EUI'!$B$2:$B$1825),0,1),0))</f>
        <v>46.077249736142591</v>
      </c>
      <c r="I4" s="57" cm="1">
        <f t="array" ref="I4">INDEX('90.1 Data-IP-Source EUI'!$Y$2:$Y$1825,MATCH(1,INDEX(($A4='90.1 Data-IP-Source EUI'!$A$2:$A$1825)*(I$3='90.1 Data-IP-Source EUI'!$C$2:$C$1825)*($A$2='90.1 Data-IP-Source EUI'!$B$2:$B$1825),0,1),0))</f>
        <v>40.196169402535887</v>
      </c>
      <c r="J4" s="57" cm="1">
        <f t="array" ref="J4">INDEX('90.1 Data-IP-Source EUI'!$Y$2:$Y$1825,MATCH(1,INDEX(($A4='90.1 Data-IP-Source EUI'!$A$2:$A$1825)*(J$3='90.1 Data-IP-Source EUI'!$C$2:$C$1825)*($A$2='90.1 Data-IP-Source EUI'!$B$2:$B$1825),0,1),0))</f>
        <v>24.619650805753235</v>
      </c>
      <c r="K4" s="57" cm="1">
        <f t="array" ref="K4">INDEX('90.1 Data-IP-Source EUI'!$Y$2:$Y$1825,MATCH(1,INDEX(($A4='90.1 Data-IP-Source EUI'!$A$2:$A$1825)*(K$3='90.1 Data-IP-Source EUI'!$C$2:$C$1825)*($A$2='90.1 Data-IP-Source EUI'!$B$2:$B$1825),0,1),0))</f>
        <v>55.731988163004864</v>
      </c>
      <c r="L4" s="57" cm="1">
        <f t="array" ref="L4">INDEX('90.1 Data-IP-Source EUI'!$Y$2:$Y$1825,MATCH(1,INDEX(($A4='90.1 Data-IP-Source EUI'!$A$2:$A$1825)*(L$3='90.1 Data-IP-Source EUI'!$C$2:$C$1825)*($A$2='90.1 Data-IP-Source EUI'!$B$2:$B$1825),0,1),0))</f>
        <v>37.096389914011255</v>
      </c>
      <c r="M4" s="57" cm="1">
        <f t="array" ref="M4">INDEX('90.1 Data-IP-Source EUI'!$Y$2:$Y$1825,MATCH(1,INDEX(($A4='90.1 Data-IP-Source EUI'!$A$2:$A$1825)*(M$3='90.1 Data-IP-Source EUI'!$C$2:$C$1825)*($A$2='90.1 Data-IP-Source EUI'!$B$2:$B$1825),0,1),0))</f>
        <v>30.861831408195044</v>
      </c>
      <c r="N4" s="57" cm="1">
        <f t="array" ref="N4">INDEX('90.1 Data-IP-Source EUI'!$Y$2:$Y$1825,MATCH(1,INDEX(($A4='90.1 Data-IP-Source EUI'!$A$2:$A$1825)*(N$3='90.1 Data-IP-Source EUI'!$C$2:$C$1825)*($A$2='90.1 Data-IP-Source EUI'!$B$2:$B$1825),0,1),0))</f>
        <v>64.120081284697719</v>
      </c>
      <c r="O4" s="57" cm="1">
        <f t="array" ref="O4">INDEX('90.1 Data-IP-Source EUI'!$Y$2:$Y$1825,MATCH(1,INDEX(($A4='90.1 Data-IP-Source EUI'!$A$2:$A$1825)*(O$3='90.1 Data-IP-Source EUI'!$C$2:$C$1825)*($A$2='90.1 Data-IP-Source EUI'!$B$2:$B$1825),0,1),0))</f>
        <v>44.593351136547405</v>
      </c>
      <c r="P4" s="57" cm="1">
        <f t="array" ref="P4">INDEX('90.1 Data-IP-Source EUI'!$Y$2:$Y$1825,MATCH(1,INDEX(($A4='90.1 Data-IP-Source EUI'!$A$2:$A$1825)*(P$3='90.1 Data-IP-Source EUI'!$C$2:$C$1825)*($A$2='90.1 Data-IP-Source EUI'!$B$2:$B$1825),0,1),0))</f>
        <v>25.950950610440522</v>
      </c>
      <c r="Q4" s="57" cm="1">
        <f t="array" ref="Q4">INDEX('90.1 Data-IP-Source EUI'!$Y$2:$Y$1825,MATCH(1,INDEX(($A4='90.1 Data-IP-Source EUI'!$A$2:$A$1825)*(Q$3='90.1 Data-IP-Source EUI'!$C$2:$C$1825)*($A$2='90.1 Data-IP-Source EUI'!$B$2:$B$1825),0,1),0))</f>
        <v>84.514081932259359</v>
      </c>
      <c r="R4" s="57" cm="1">
        <f t="array" ref="R4">INDEX('90.1 Data-IP-Source EUI'!$Y$2:$Y$1825,MATCH(1,INDEX(($A4='90.1 Data-IP-Source EUI'!$A$2:$A$1825)*(R$3='90.1 Data-IP-Source EUI'!$C$2:$C$1825)*($A$2='90.1 Data-IP-Source EUI'!$B$2:$B$1825),0,1),0))</f>
        <v>62.272171360331825</v>
      </c>
      <c r="S4" s="57" cm="1">
        <f t="array" ref="S4">INDEX('90.1 Data-IP-Source EUI'!$Y$2:$Y$1825,MATCH(1,INDEX(($A4='90.1 Data-IP-Source EUI'!$A$2:$A$1825)*(S$3='90.1 Data-IP-Source EUI'!$C$2:$C$1825)*($A$2='90.1 Data-IP-Source EUI'!$B$2:$B$1825),0,1),0))</f>
        <v>80.462904034612805</v>
      </c>
      <c r="T4" s="66" cm="1">
        <f t="array" ref="T4">INDEX('90.1 Data-IP-Source EUI'!$Y$2:$Y$1825,MATCH(1,INDEX(($A4='90.1 Data-IP-Source EUI'!$A$2:$A$1825)*(T$3='90.1 Data-IP-Source EUI'!$C$2:$C$1825)*($A$2='90.1 Data-IP-Source EUI'!$B$2:$B$1825),0,1),0))</f>
        <v>79.191692640394137</v>
      </c>
      <c r="U4" s="56"/>
      <c r="V4" s="84">
        <f>SUMPRODUCT(D4:T4,Weights!$B$41:$R$41)</f>
        <v>53.801897878343553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Data-IP-Source EUI'!$Y$2:$Y$1825,MATCH(1,INDEX(($A5='90.1 Data-IP-Source EUI'!$A$2:$A$1825)*(B$3='90.1 Data-IP-Source EUI'!$C$2:$C$1825)*($A$2='90.1 Data-IP-Source EUI'!$B$2:$B$1825),0,1),0))</f>
        <v>92.508265374512845</v>
      </c>
      <c r="C5" s="75" cm="1">
        <f t="array" ref="C5">INDEX('90.1 Data-IP-Source EUI'!$Y$2:$Y$1825,MATCH(1,INDEX(($A5='90.1 Data-IP-Source EUI'!$A$2:$A$1825)*(C$3='90.1 Data-IP-Source EUI'!$C$2:$C$1825)*($A$2='90.1 Data-IP-Source EUI'!$B$2:$B$1825),0,1),0))</f>
        <v>78.414300023841108</v>
      </c>
      <c r="D5" s="86" cm="1">
        <f t="array" ref="D5">INDEX('90.1 Data-IP-Source EUI'!$Y$2:$Y$1825,MATCH(1,INDEX(($A5='90.1 Data-IP-Source EUI'!$A$2:$A$1825)*(D$3='90.1 Data-IP-Source EUI'!$C$2:$C$1825)*($A$2='90.1 Data-IP-Source EUI'!$B$2:$B$1825),0,1),0))</f>
        <v>66.243522254470349</v>
      </c>
      <c r="E5" s="75" cm="1">
        <f t="array" ref="E5">INDEX('90.1 Data-IP-Source EUI'!$Y$2:$Y$1825,MATCH(1,INDEX(($A5='90.1 Data-IP-Source EUI'!$A$2:$A$1825)*(E$3='90.1 Data-IP-Source EUI'!$C$2:$C$1825)*($A$2='90.1 Data-IP-Source EUI'!$B$2:$B$1825),0,1),0))</f>
        <v>63.435269618188954</v>
      </c>
      <c r="F5" s="75" cm="1">
        <f t="array" ref="F5">INDEX('90.1 Data-IP-Source EUI'!$Y$2:$Y$1825,MATCH(1,INDEX(($A5='90.1 Data-IP-Source EUI'!$A$2:$A$1825)*(F$3='90.1 Data-IP-Source EUI'!$C$2:$C$1825)*($A$2='90.1 Data-IP-Source EUI'!$B$2:$B$1825),0,1),0))</f>
        <v>52.282170126049792</v>
      </c>
      <c r="G5" s="75" cm="1">
        <f t="array" ref="G5">INDEX('90.1 Data-IP-Source EUI'!$Y$2:$Y$1825,MATCH(1,INDEX(($A5='90.1 Data-IP-Source EUI'!$A$2:$A$1825)*(G$3='90.1 Data-IP-Source EUI'!$C$2:$C$1825)*($A$2='90.1 Data-IP-Source EUI'!$B$2:$B$1825),0,1),0))</f>
        <v>43.535547660746921</v>
      </c>
      <c r="H5" s="75" cm="1">
        <f t="array" ref="H5">INDEX('90.1 Data-IP-Source EUI'!$Y$2:$Y$1825,MATCH(1,INDEX(($A5='90.1 Data-IP-Source EUI'!$A$2:$A$1825)*(H$3='90.1 Data-IP-Source EUI'!$C$2:$C$1825)*($A$2='90.1 Data-IP-Source EUI'!$B$2:$B$1825),0,1),0))</f>
        <v>44.539725321943997</v>
      </c>
      <c r="I5" s="75" cm="1">
        <f t="array" ref="I5">INDEX('90.1 Data-IP-Source EUI'!$Y$2:$Y$1825,MATCH(1,INDEX(($A5='90.1 Data-IP-Source EUI'!$A$2:$A$1825)*(I$3='90.1 Data-IP-Source EUI'!$C$2:$C$1825)*($A$2='90.1 Data-IP-Source EUI'!$B$2:$B$1825),0,1),0))</f>
        <v>37.474492336112739</v>
      </c>
      <c r="J5" s="75" cm="1">
        <f t="array" ref="J5">INDEX('90.1 Data-IP-Source EUI'!$Y$2:$Y$1825,MATCH(1,INDEX(($A5='90.1 Data-IP-Source EUI'!$A$2:$A$1825)*(J$3='90.1 Data-IP-Source EUI'!$C$2:$C$1825)*($A$2='90.1 Data-IP-Source EUI'!$B$2:$B$1825),0,1),0))</f>
        <v>12.681683462291636</v>
      </c>
      <c r="K5" s="75" cm="1">
        <f t="array" ref="K5">INDEX('90.1 Data-IP-Source EUI'!$Y$2:$Y$1825,MATCH(1,INDEX(($A5='90.1 Data-IP-Source EUI'!$A$2:$A$1825)*(K$3='90.1 Data-IP-Source EUI'!$C$2:$C$1825)*($A$2='90.1 Data-IP-Source EUI'!$B$2:$B$1825),0,1),0))</f>
        <v>52.786930954742324</v>
      </c>
      <c r="L5" s="75" cm="1">
        <f t="array" ref="L5">INDEX('90.1 Data-IP-Source EUI'!$Y$2:$Y$1825,MATCH(1,INDEX(($A5='90.1 Data-IP-Source EUI'!$A$2:$A$1825)*(L$3='90.1 Data-IP-Source EUI'!$C$2:$C$1825)*($A$2='90.1 Data-IP-Source EUI'!$B$2:$B$1825),0,1),0))</f>
        <v>35.433196697175198</v>
      </c>
      <c r="M5" s="75" cm="1">
        <f t="array" ref="M5">INDEX('90.1 Data-IP-Source EUI'!$Y$2:$Y$1825,MATCH(1,INDEX(($A5='90.1 Data-IP-Source EUI'!$A$2:$A$1825)*(M$3='90.1 Data-IP-Source EUI'!$C$2:$C$1825)*($A$2='90.1 Data-IP-Source EUI'!$B$2:$B$1825),0,1),0))</f>
        <v>28.235200143902585</v>
      </c>
      <c r="N5" s="75" cm="1">
        <f t="array" ref="N5">INDEX('90.1 Data-IP-Source EUI'!$Y$2:$Y$1825,MATCH(1,INDEX(($A5='90.1 Data-IP-Source EUI'!$A$2:$A$1825)*(N$3='90.1 Data-IP-Source EUI'!$C$2:$C$1825)*($A$2='90.1 Data-IP-Source EUI'!$B$2:$B$1825),0,1),0))</f>
        <v>59.068359180315596</v>
      </c>
      <c r="O5" s="75" cm="1">
        <f t="array" ref="O5">INDEX('90.1 Data-IP-Source EUI'!$Y$2:$Y$1825,MATCH(1,INDEX(($A5='90.1 Data-IP-Source EUI'!$A$2:$A$1825)*(O$3='90.1 Data-IP-Source EUI'!$C$2:$C$1825)*($A$2='90.1 Data-IP-Source EUI'!$B$2:$B$1825),0,1),0))</f>
        <v>40.929599197739762</v>
      </c>
      <c r="P5" s="75" cm="1">
        <f t="array" ref="P5">INDEX('90.1 Data-IP-Source EUI'!$Y$2:$Y$1825,MATCH(1,INDEX(($A5='90.1 Data-IP-Source EUI'!$A$2:$A$1825)*(P$3='90.1 Data-IP-Source EUI'!$C$2:$C$1825)*($A$2='90.1 Data-IP-Source EUI'!$B$2:$B$1825),0,1),0))</f>
        <v>22.092890210647418</v>
      </c>
      <c r="Q5" s="75" cm="1">
        <f t="array" ref="Q5">INDEX('90.1 Data-IP-Source EUI'!$Y$2:$Y$1825,MATCH(1,INDEX(($A5='90.1 Data-IP-Source EUI'!$A$2:$A$1825)*(Q$3='90.1 Data-IP-Source EUI'!$C$2:$C$1825)*($A$2='90.1 Data-IP-Source EUI'!$B$2:$B$1825),0,1),0))</f>
        <v>77.937517895685033</v>
      </c>
      <c r="R5" s="75" cm="1">
        <f t="array" ref="R5">INDEX('90.1 Data-IP-Source EUI'!$Y$2:$Y$1825,MATCH(1,INDEX(($A5='90.1 Data-IP-Source EUI'!$A$2:$A$1825)*(R$3='90.1 Data-IP-Source EUI'!$C$2:$C$1825)*($A$2='90.1 Data-IP-Source EUI'!$B$2:$B$1825),0,1),0))</f>
        <v>56.364194519407363</v>
      </c>
      <c r="S5" s="75" cm="1">
        <f t="array" ref="S5">INDEX('90.1 Data-IP-Source EUI'!$Y$2:$Y$1825,MATCH(1,INDEX(($A5='90.1 Data-IP-Source EUI'!$A$2:$A$1825)*(S$3='90.1 Data-IP-Source EUI'!$C$2:$C$1825)*($A$2='90.1 Data-IP-Source EUI'!$B$2:$B$1825),0,1),0))</f>
        <v>67.624602834850322</v>
      </c>
      <c r="T5" s="91" cm="1">
        <f t="array" ref="T5">INDEX('90.1 Data-IP-Source EUI'!$Y$2:$Y$1825,MATCH(1,INDEX(($A5='90.1 Data-IP-Source EUI'!$A$2:$A$1825)*(T$3='90.1 Data-IP-Source EUI'!$C$2:$C$1825)*($A$2='90.1 Data-IP-Source EUI'!$B$2:$B$1825),0,1),0))</f>
        <v>71.975155873344619</v>
      </c>
      <c r="U5" s="56"/>
      <c r="V5" s="72">
        <f>SUMPRODUCT(D5:T5,Weights!$B$41:$R$41)</f>
        <v>50.12838676800996</v>
      </c>
      <c r="X5" s="88">
        <f>(V5-V4)/V4</f>
        <v>-6.8278467028061132E-2</v>
      </c>
    </row>
    <row r="6" spans="1:24" x14ac:dyDescent="0.25">
      <c r="A6" s="93">
        <v>2010</v>
      </c>
      <c r="B6" s="86" cm="1">
        <f t="array" ref="B6">INDEX('90.1 Data-IP-Source EUI'!$Y$2:$Y$1825,MATCH(1,INDEX(($A6='90.1 Data-IP-Source EUI'!$A$2:$A$1825)*(B$3='90.1 Data-IP-Source EUI'!$C$2:$C$1825)*($A$2='90.1 Data-IP-Source EUI'!$B$2:$B$1825),0,1),0))</f>
        <v>88.113726816815586</v>
      </c>
      <c r="C6" s="75" cm="1">
        <f t="array" ref="C6">INDEX('90.1 Data-IP-Source EUI'!$Y$2:$Y$1825,MATCH(1,INDEX(($A6='90.1 Data-IP-Source EUI'!$A$2:$A$1825)*(C$3='90.1 Data-IP-Source EUI'!$C$2:$C$1825)*($A$2='90.1 Data-IP-Source EUI'!$B$2:$B$1825),0,1),0))</f>
        <v>73.995393297483872</v>
      </c>
      <c r="D6" s="86" cm="1">
        <f t="array" ref="D6">INDEX('90.1 Data-IP-Source EUI'!$Y$2:$Y$1825,MATCH(1,INDEX(($A6='90.1 Data-IP-Source EUI'!$A$2:$A$1825)*(D$3='90.1 Data-IP-Source EUI'!$C$2:$C$1825)*($A$2='90.1 Data-IP-Source EUI'!$B$2:$B$1825),0,1),0))</f>
        <v>64.124720523761027</v>
      </c>
      <c r="E6" s="75" cm="1">
        <f t="array" ref="E6">INDEX('90.1 Data-IP-Source EUI'!$Y$2:$Y$1825,MATCH(1,INDEX(($A6='90.1 Data-IP-Source EUI'!$A$2:$A$1825)*(E$3='90.1 Data-IP-Source EUI'!$C$2:$C$1825)*($A$2='90.1 Data-IP-Source EUI'!$B$2:$B$1825),0,1),0))</f>
        <v>61.200801422247615</v>
      </c>
      <c r="F6" s="75" cm="1">
        <f t="array" ref="F6">INDEX('90.1 Data-IP-Source EUI'!$Y$2:$Y$1825,MATCH(1,INDEX(($A6='90.1 Data-IP-Source EUI'!$A$2:$A$1825)*(F$3='90.1 Data-IP-Source EUI'!$C$2:$C$1825)*($A$2='90.1 Data-IP-Source EUI'!$B$2:$B$1825),0,1),0))</f>
        <v>49.619719962940508</v>
      </c>
      <c r="G6" s="75" cm="1">
        <f t="array" ref="G6">INDEX('90.1 Data-IP-Source EUI'!$Y$2:$Y$1825,MATCH(1,INDEX(($A6='90.1 Data-IP-Source EUI'!$A$2:$A$1825)*(G$3='90.1 Data-IP-Source EUI'!$C$2:$C$1825)*($A$2='90.1 Data-IP-Source EUI'!$B$2:$B$1825),0,1),0))</f>
        <v>41.005549138137326</v>
      </c>
      <c r="H6" s="75" cm="1">
        <f t="array" ref="H6">INDEX('90.1 Data-IP-Source EUI'!$Y$2:$Y$1825,MATCH(1,INDEX(($A6='90.1 Data-IP-Source EUI'!$A$2:$A$1825)*(H$3='90.1 Data-IP-Source EUI'!$C$2:$C$1825)*($A$2='90.1 Data-IP-Source EUI'!$B$2:$B$1825),0,1),0))</f>
        <v>38.795466864622831</v>
      </c>
      <c r="I6" s="75" cm="1">
        <f t="array" ref="I6">INDEX('90.1 Data-IP-Source EUI'!$Y$2:$Y$1825,MATCH(1,INDEX(($A6='90.1 Data-IP-Source EUI'!$A$2:$A$1825)*(I$3='90.1 Data-IP-Source EUI'!$C$2:$C$1825)*($A$2='90.1 Data-IP-Source EUI'!$B$2:$B$1825),0,1),0))</f>
        <v>34.286796755966925</v>
      </c>
      <c r="J6" s="75" cm="1">
        <f t="array" ref="J6">INDEX('90.1 Data-IP-Source EUI'!$Y$2:$Y$1825,MATCH(1,INDEX(($A6='90.1 Data-IP-Source EUI'!$A$2:$A$1825)*(J$3='90.1 Data-IP-Source EUI'!$C$2:$C$1825)*($A$2='90.1 Data-IP-Source EUI'!$B$2:$B$1825),0,1),0))</f>
        <v>11.511530104692021</v>
      </c>
      <c r="K6" s="75" cm="1">
        <f t="array" ref="K6">INDEX('90.1 Data-IP-Source EUI'!$Y$2:$Y$1825,MATCH(1,INDEX(($A6='90.1 Data-IP-Source EUI'!$A$2:$A$1825)*(K$3='90.1 Data-IP-Source EUI'!$C$2:$C$1825)*($A$2='90.1 Data-IP-Source EUI'!$B$2:$B$1825),0,1),0))</f>
        <v>42.711112843220903</v>
      </c>
      <c r="L6" s="75" cm="1">
        <f t="array" ref="L6">INDEX('90.1 Data-IP-Source EUI'!$Y$2:$Y$1825,MATCH(1,INDEX(($A6='90.1 Data-IP-Source EUI'!$A$2:$A$1825)*(L$3='90.1 Data-IP-Source EUI'!$C$2:$C$1825)*($A$2='90.1 Data-IP-Source EUI'!$B$2:$B$1825),0,1),0))</f>
        <v>31.748347440335962</v>
      </c>
      <c r="M6" s="75" cm="1">
        <f t="array" ref="M6">INDEX('90.1 Data-IP-Source EUI'!$Y$2:$Y$1825,MATCH(1,INDEX(($A6='90.1 Data-IP-Source EUI'!$A$2:$A$1825)*(M$3='90.1 Data-IP-Source EUI'!$C$2:$C$1825)*($A$2='90.1 Data-IP-Source EUI'!$B$2:$B$1825),0,1),0))</f>
        <v>22.107266491903939</v>
      </c>
      <c r="N6" s="75" cm="1">
        <f t="array" ref="N6">INDEX('90.1 Data-IP-Source EUI'!$Y$2:$Y$1825,MATCH(1,INDEX(($A6='90.1 Data-IP-Source EUI'!$A$2:$A$1825)*(N$3='90.1 Data-IP-Source EUI'!$C$2:$C$1825)*($A$2='90.1 Data-IP-Source EUI'!$B$2:$B$1825),0,1),0))</f>
        <v>45.773210860527882</v>
      </c>
      <c r="O6" s="75" cm="1">
        <f t="array" ref="O6">INDEX('90.1 Data-IP-Source EUI'!$Y$2:$Y$1825,MATCH(1,INDEX(($A6='90.1 Data-IP-Source EUI'!$A$2:$A$1825)*(O$3='90.1 Data-IP-Source EUI'!$C$2:$C$1825)*($A$2='90.1 Data-IP-Source EUI'!$B$2:$B$1825),0,1),0))</f>
        <v>35.043725684179961</v>
      </c>
      <c r="P6" s="75" cm="1">
        <f t="array" ref="P6">INDEX('90.1 Data-IP-Source EUI'!$Y$2:$Y$1825,MATCH(1,INDEX(($A6='90.1 Data-IP-Source EUI'!$A$2:$A$1825)*(P$3='90.1 Data-IP-Source EUI'!$C$2:$C$1825)*($A$2='90.1 Data-IP-Source EUI'!$B$2:$B$1825),0,1),0))</f>
        <v>18.519177399352692</v>
      </c>
      <c r="Q6" s="75" cm="1">
        <f t="array" ref="Q6">INDEX('90.1 Data-IP-Source EUI'!$Y$2:$Y$1825,MATCH(1,INDEX(($A6='90.1 Data-IP-Source EUI'!$A$2:$A$1825)*(Q$3='90.1 Data-IP-Source EUI'!$C$2:$C$1825)*($A$2='90.1 Data-IP-Source EUI'!$B$2:$B$1825),0,1),0))</f>
        <v>60.14951728694691</v>
      </c>
      <c r="R6" s="75" cm="1">
        <f t="array" ref="R6">INDEX('90.1 Data-IP-Source EUI'!$Y$2:$Y$1825,MATCH(1,INDEX(($A6='90.1 Data-IP-Source EUI'!$A$2:$A$1825)*(R$3='90.1 Data-IP-Source EUI'!$C$2:$C$1825)*($A$2='90.1 Data-IP-Source EUI'!$B$2:$B$1825),0,1),0))</f>
        <v>44.185461264637283</v>
      </c>
      <c r="S6" s="75" cm="1">
        <f t="array" ref="S6">INDEX('90.1 Data-IP-Source EUI'!$Y$2:$Y$1825,MATCH(1,INDEX(($A6='90.1 Data-IP-Source EUI'!$A$2:$A$1825)*(S$3='90.1 Data-IP-Source EUI'!$C$2:$C$1825)*($A$2='90.1 Data-IP-Source EUI'!$B$2:$B$1825),0,1),0))</f>
        <v>54.649313232963841</v>
      </c>
      <c r="T6" s="91" cm="1">
        <f t="array" ref="T6">INDEX('90.1 Data-IP-Source EUI'!$Y$2:$Y$1825,MATCH(1,INDEX(($A6='90.1 Data-IP-Source EUI'!$A$2:$A$1825)*(T$3='90.1 Data-IP-Source EUI'!$C$2:$C$1825)*($A$2='90.1 Data-IP-Source EUI'!$B$2:$B$1825),0,1),0))</f>
        <v>63.010959085059667</v>
      </c>
      <c r="U6" s="56"/>
      <c r="V6" s="72">
        <f>SUMPRODUCT(D6:T6,Weights!$B$41:$R$41)</f>
        <v>42.756485694453339</v>
      </c>
      <c r="X6" s="88">
        <f t="shared" ref="X6:X9" si="0">(V6-V5)/V5</f>
        <v>-0.1470604092581948</v>
      </c>
    </row>
    <row r="7" spans="1:24" x14ac:dyDescent="0.25">
      <c r="A7" s="93">
        <v>2013</v>
      </c>
      <c r="B7" s="86" cm="1">
        <f t="array" ref="B7">INDEX('90.1 Data-IP-Source EUI'!$Y$2:$Y$1825,MATCH(1,INDEX(($A7='90.1 Data-IP-Source EUI'!$A$2:$A$1825)*(B$3='90.1 Data-IP-Source EUI'!$C$2:$C$1825)*($A$2='90.1 Data-IP-Source EUI'!$B$2:$B$1825),0,1),0))</f>
        <v>73.120909262815786</v>
      </c>
      <c r="C7" s="75" cm="1">
        <f t="array" ref="C7">INDEX('90.1 Data-IP-Source EUI'!$Y$2:$Y$1825,MATCH(1,INDEX(($A7='90.1 Data-IP-Source EUI'!$A$2:$A$1825)*(C$3='90.1 Data-IP-Source EUI'!$C$2:$C$1825)*($A$2='90.1 Data-IP-Source EUI'!$B$2:$B$1825),0,1),0))</f>
        <v>61.986702250650239</v>
      </c>
      <c r="D7" s="86" cm="1">
        <f t="array" ref="D7">INDEX('90.1 Data-IP-Source EUI'!$Y$2:$Y$1825,MATCH(1,INDEX(($A7='90.1 Data-IP-Source EUI'!$A$2:$A$1825)*(D$3='90.1 Data-IP-Source EUI'!$C$2:$C$1825)*($A$2='90.1 Data-IP-Source EUI'!$B$2:$B$1825),0,1),0))</f>
        <v>49.069271276008315</v>
      </c>
      <c r="E7" s="75" cm="1">
        <f t="array" ref="E7">INDEX('90.1 Data-IP-Source EUI'!$Y$2:$Y$1825,MATCH(1,INDEX(($A7='90.1 Data-IP-Source EUI'!$A$2:$A$1825)*(E$3='90.1 Data-IP-Source EUI'!$C$2:$C$1825)*($A$2='90.1 Data-IP-Source EUI'!$B$2:$B$1825),0,1),0))</f>
        <v>50.647047524821588</v>
      </c>
      <c r="F7" s="75" cm="1">
        <f t="array" ref="F7">INDEX('90.1 Data-IP-Source EUI'!$Y$2:$Y$1825,MATCH(1,INDEX(($A7='90.1 Data-IP-Source EUI'!$A$2:$A$1825)*(F$3='90.1 Data-IP-Source EUI'!$C$2:$C$1825)*($A$2='90.1 Data-IP-Source EUI'!$B$2:$B$1825),0,1),0))</f>
        <v>39.319617166395183</v>
      </c>
      <c r="G7" s="75" cm="1">
        <f t="array" ref="G7">INDEX('90.1 Data-IP-Source EUI'!$Y$2:$Y$1825,MATCH(1,INDEX(($A7='90.1 Data-IP-Source EUI'!$A$2:$A$1825)*(G$3='90.1 Data-IP-Source EUI'!$C$2:$C$1825)*($A$2='90.1 Data-IP-Source EUI'!$B$2:$B$1825),0,1),0))</f>
        <v>34.158567478106356</v>
      </c>
      <c r="H7" s="75" cm="1">
        <f t="array" ref="H7">INDEX('90.1 Data-IP-Source EUI'!$Y$2:$Y$1825,MATCH(1,INDEX(($A7='90.1 Data-IP-Source EUI'!$A$2:$A$1825)*(H$3='90.1 Data-IP-Source EUI'!$C$2:$C$1825)*($A$2='90.1 Data-IP-Source EUI'!$B$2:$B$1825),0,1),0))</f>
        <v>31.468525601631779</v>
      </c>
      <c r="I7" s="75" cm="1">
        <f t="array" ref="I7">INDEX('90.1 Data-IP-Source EUI'!$Y$2:$Y$1825,MATCH(1,INDEX(($A7='90.1 Data-IP-Source EUI'!$A$2:$A$1825)*(I$3='90.1 Data-IP-Source EUI'!$C$2:$C$1825)*($A$2='90.1 Data-IP-Source EUI'!$B$2:$B$1825),0,1),0))</f>
        <v>28.370690262943008</v>
      </c>
      <c r="J7" s="75" cm="1">
        <f t="array" ref="J7">INDEX('90.1 Data-IP-Source EUI'!$Y$2:$Y$1825,MATCH(1,INDEX(($A7='90.1 Data-IP-Source EUI'!$A$2:$A$1825)*(J$3='90.1 Data-IP-Source EUI'!$C$2:$C$1825)*($A$2='90.1 Data-IP-Source EUI'!$B$2:$B$1825),0,1),0))</f>
        <v>8.8233238328711536</v>
      </c>
      <c r="K7" s="75" cm="1">
        <f t="array" ref="K7">INDEX('90.1 Data-IP-Source EUI'!$Y$2:$Y$1825,MATCH(1,INDEX(($A7='90.1 Data-IP-Source EUI'!$A$2:$A$1825)*(K$3='90.1 Data-IP-Source EUI'!$C$2:$C$1825)*($A$2='90.1 Data-IP-Source EUI'!$B$2:$B$1825),0,1),0))</f>
        <v>29.208924589034087</v>
      </c>
      <c r="L7" s="75" cm="1">
        <f t="array" ref="L7">INDEX('90.1 Data-IP-Source EUI'!$Y$2:$Y$1825,MATCH(1,INDEX(($A7='90.1 Data-IP-Source EUI'!$A$2:$A$1825)*(L$3='90.1 Data-IP-Source EUI'!$C$2:$C$1825)*($A$2='90.1 Data-IP-Source EUI'!$B$2:$B$1825),0,1),0))</f>
        <v>26.740610742791166</v>
      </c>
      <c r="M7" s="75" cm="1">
        <f t="array" ref="M7">INDEX('90.1 Data-IP-Source EUI'!$Y$2:$Y$1825,MATCH(1,INDEX(($A7='90.1 Data-IP-Source EUI'!$A$2:$A$1825)*(M$3='90.1 Data-IP-Source EUI'!$C$2:$C$1825)*($A$2='90.1 Data-IP-Source EUI'!$B$2:$B$1825),0,1),0))</f>
        <v>18.963788690683131</v>
      </c>
      <c r="N7" s="75" cm="1">
        <f t="array" ref="N7">INDEX('90.1 Data-IP-Source EUI'!$Y$2:$Y$1825,MATCH(1,INDEX(($A7='90.1 Data-IP-Source EUI'!$A$2:$A$1825)*(N$3='90.1 Data-IP-Source EUI'!$C$2:$C$1825)*($A$2='90.1 Data-IP-Source EUI'!$B$2:$B$1825),0,1),0))</f>
        <v>30.2609686529754</v>
      </c>
      <c r="O7" s="75" cm="1">
        <f t="array" ref="O7">INDEX('90.1 Data-IP-Source EUI'!$Y$2:$Y$1825,MATCH(1,INDEX(($A7='90.1 Data-IP-Source EUI'!$A$2:$A$1825)*(O$3='90.1 Data-IP-Source EUI'!$C$2:$C$1825)*($A$2='90.1 Data-IP-Source EUI'!$B$2:$B$1825),0,1),0))</f>
        <v>29.976493866603125</v>
      </c>
      <c r="P7" s="75" cm="1">
        <f t="array" ref="P7">INDEX('90.1 Data-IP-Source EUI'!$Y$2:$Y$1825,MATCH(1,INDEX(($A7='90.1 Data-IP-Source EUI'!$A$2:$A$1825)*(P$3='90.1 Data-IP-Source EUI'!$C$2:$C$1825)*($A$2='90.1 Data-IP-Source EUI'!$B$2:$B$1825),0,1),0))</f>
        <v>15.968984079314989</v>
      </c>
      <c r="Q7" s="75" cm="1">
        <f t="array" ref="Q7">INDEX('90.1 Data-IP-Source EUI'!$Y$2:$Y$1825,MATCH(1,INDEX(($A7='90.1 Data-IP-Source EUI'!$A$2:$A$1825)*(Q$3='90.1 Data-IP-Source EUI'!$C$2:$C$1825)*($A$2='90.1 Data-IP-Source EUI'!$B$2:$B$1825),0,1),0))</f>
        <v>41.249748830213022</v>
      </c>
      <c r="R7" s="75" cm="1">
        <f t="array" ref="R7">INDEX('90.1 Data-IP-Source EUI'!$Y$2:$Y$1825,MATCH(1,INDEX(($A7='90.1 Data-IP-Source EUI'!$A$2:$A$1825)*(R$3='90.1 Data-IP-Source EUI'!$C$2:$C$1825)*($A$2='90.1 Data-IP-Source EUI'!$B$2:$B$1825),0,1),0))</f>
        <v>32.724025024552375</v>
      </c>
      <c r="S7" s="75" cm="1">
        <f t="array" ref="S7">INDEX('90.1 Data-IP-Source EUI'!$Y$2:$Y$1825,MATCH(1,INDEX(($A7='90.1 Data-IP-Source EUI'!$A$2:$A$1825)*(S$3='90.1 Data-IP-Source EUI'!$C$2:$C$1825)*($A$2='90.1 Data-IP-Source EUI'!$B$2:$B$1825),0,1),0))</f>
        <v>42.602525411606962</v>
      </c>
      <c r="T7" s="91" cm="1">
        <f t="array" ref="T7">INDEX('90.1 Data-IP-Source EUI'!$Y$2:$Y$1825,MATCH(1,INDEX(($A7='90.1 Data-IP-Source EUI'!$A$2:$A$1825)*(T$3='90.1 Data-IP-Source EUI'!$C$2:$C$1825)*($A$2='90.1 Data-IP-Source EUI'!$B$2:$B$1825),0,1),0))</f>
        <v>50.809260209210876</v>
      </c>
      <c r="U7" s="56"/>
      <c r="V7" s="72">
        <f>SUMPRODUCT(D7:T7,Weights!$B$41:$R$41)</f>
        <v>31.972728016346686</v>
      </c>
      <c r="X7" s="88">
        <f t="shared" si="0"/>
        <v>-0.25221337775909858</v>
      </c>
    </row>
    <row r="8" spans="1:24" x14ac:dyDescent="0.25">
      <c r="A8" s="93">
        <v>2016</v>
      </c>
      <c r="B8" s="86" cm="1">
        <f t="array" ref="B8">INDEX('90.1 Data-IP-Source EUI'!$Y$2:$Y$1825,MATCH(1,INDEX(($A8='90.1 Data-IP-Source EUI'!$A$2:$A$1825)*(B$3='90.1 Data-IP-Source EUI'!$C$2:$C$1825)*($A$2='90.1 Data-IP-Source EUI'!$B$2:$B$1825),0,1),0))</f>
        <v>69.803920527185653</v>
      </c>
      <c r="C8" s="75" cm="1">
        <f t="array" ref="C8">INDEX('90.1 Data-IP-Source EUI'!$Y$2:$Y$1825,MATCH(1,INDEX(($A8='90.1 Data-IP-Source EUI'!$A$2:$A$1825)*(C$3='90.1 Data-IP-Source EUI'!$C$2:$C$1825)*($A$2='90.1 Data-IP-Source EUI'!$B$2:$B$1825),0,1),0))</f>
        <v>58.944438898981758</v>
      </c>
      <c r="D8" s="86" cm="1">
        <f t="array" ref="D8">INDEX('90.1 Data-IP-Source EUI'!$Y$2:$Y$1825,MATCH(1,INDEX(($A8='90.1 Data-IP-Source EUI'!$A$2:$A$1825)*(D$3='90.1 Data-IP-Source EUI'!$C$2:$C$1825)*($A$2='90.1 Data-IP-Source EUI'!$B$2:$B$1825),0,1),0))</f>
        <v>47.199572872725341</v>
      </c>
      <c r="E8" s="75" cm="1">
        <f t="array" ref="E8">INDEX('90.1 Data-IP-Source EUI'!$Y$2:$Y$1825,MATCH(1,INDEX(($A8='90.1 Data-IP-Source EUI'!$A$2:$A$1825)*(E$3='90.1 Data-IP-Source EUI'!$C$2:$C$1825)*($A$2='90.1 Data-IP-Source EUI'!$B$2:$B$1825),0,1),0))</f>
        <v>49.338485800846726</v>
      </c>
      <c r="F8" s="75" cm="1">
        <f t="array" ref="F8">INDEX('90.1 Data-IP-Source EUI'!$Y$2:$Y$1825,MATCH(1,INDEX(($A8='90.1 Data-IP-Source EUI'!$A$2:$A$1825)*(F$3='90.1 Data-IP-Source EUI'!$C$2:$C$1825)*($A$2='90.1 Data-IP-Source EUI'!$B$2:$B$1825),0,1),0))</f>
        <v>38.1304817734284</v>
      </c>
      <c r="G8" s="75" cm="1">
        <f t="array" ref="G8">INDEX('90.1 Data-IP-Source EUI'!$Y$2:$Y$1825,MATCH(1,INDEX(($A8='90.1 Data-IP-Source EUI'!$A$2:$A$1825)*(G$3='90.1 Data-IP-Source EUI'!$C$2:$C$1825)*($A$2='90.1 Data-IP-Source EUI'!$B$2:$B$1825),0,1),0))</f>
        <v>32.944794014277228</v>
      </c>
      <c r="H8" s="75" cm="1">
        <f t="array" ref="H8">INDEX('90.1 Data-IP-Source EUI'!$Y$2:$Y$1825,MATCH(1,INDEX(($A8='90.1 Data-IP-Source EUI'!$A$2:$A$1825)*(H$3='90.1 Data-IP-Source EUI'!$C$2:$C$1825)*($A$2='90.1 Data-IP-Source EUI'!$B$2:$B$1825),0,1),0))</f>
        <v>30.937062882863184</v>
      </c>
      <c r="I8" s="75" cm="1">
        <f t="array" ref="I8">INDEX('90.1 Data-IP-Source EUI'!$Y$2:$Y$1825,MATCH(1,INDEX(($A8='90.1 Data-IP-Source EUI'!$A$2:$A$1825)*(I$3='90.1 Data-IP-Source EUI'!$C$2:$C$1825)*($A$2='90.1 Data-IP-Source EUI'!$B$2:$B$1825),0,1),0))</f>
        <v>27.601638545841858</v>
      </c>
      <c r="J8" s="75" cm="1">
        <f t="array" ref="J8">INDEX('90.1 Data-IP-Source EUI'!$Y$2:$Y$1825,MATCH(1,INDEX(($A8='90.1 Data-IP-Source EUI'!$A$2:$A$1825)*(J$3='90.1 Data-IP-Source EUI'!$C$2:$C$1825)*($A$2='90.1 Data-IP-Source EUI'!$B$2:$B$1825),0,1),0))</f>
        <v>8.4772226878853392</v>
      </c>
      <c r="K8" s="75" cm="1">
        <f t="array" ref="K8">INDEX('90.1 Data-IP-Source EUI'!$Y$2:$Y$1825,MATCH(1,INDEX(($A8='90.1 Data-IP-Source EUI'!$A$2:$A$1825)*(K$3='90.1 Data-IP-Source EUI'!$C$2:$C$1825)*($A$2='90.1 Data-IP-Source EUI'!$B$2:$B$1825),0,1),0))</f>
        <v>27.841869821563769</v>
      </c>
      <c r="L8" s="75" cm="1">
        <f t="array" ref="L8">INDEX('90.1 Data-IP-Source EUI'!$Y$2:$Y$1825,MATCH(1,INDEX(($A8='90.1 Data-IP-Source EUI'!$A$2:$A$1825)*(L$3='90.1 Data-IP-Source EUI'!$C$2:$C$1825)*($A$2='90.1 Data-IP-Source EUI'!$B$2:$B$1825),0,1),0))</f>
        <v>25.11989026691046</v>
      </c>
      <c r="M8" s="75" cm="1">
        <f t="array" ref="M8">INDEX('90.1 Data-IP-Source EUI'!$Y$2:$Y$1825,MATCH(1,INDEX(($A8='90.1 Data-IP-Source EUI'!$A$2:$A$1825)*(M$3='90.1 Data-IP-Source EUI'!$C$2:$C$1825)*($A$2='90.1 Data-IP-Source EUI'!$B$2:$B$1825),0,1),0))</f>
        <v>18.505170126769219</v>
      </c>
      <c r="N8" s="75" cm="1">
        <f t="array" ref="N8">INDEX('90.1 Data-IP-Source EUI'!$Y$2:$Y$1825,MATCH(1,INDEX(($A8='90.1 Data-IP-Source EUI'!$A$2:$A$1825)*(N$3='90.1 Data-IP-Source EUI'!$C$2:$C$1825)*($A$2='90.1 Data-IP-Source EUI'!$B$2:$B$1825),0,1),0))</f>
        <v>29.45048492522638</v>
      </c>
      <c r="O8" s="75" cm="1">
        <f t="array" ref="O8">INDEX('90.1 Data-IP-Source EUI'!$Y$2:$Y$1825,MATCH(1,INDEX(($A8='90.1 Data-IP-Source EUI'!$A$2:$A$1825)*(O$3='90.1 Data-IP-Source EUI'!$C$2:$C$1825)*($A$2='90.1 Data-IP-Source EUI'!$B$2:$B$1825),0,1),0))</f>
        <v>28.981350737786876</v>
      </c>
      <c r="P8" s="75" cm="1">
        <f t="array" ref="P8">INDEX('90.1 Data-IP-Source EUI'!$Y$2:$Y$1825,MATCH(1,INDEX(($A8='90.1 Data-IP-Source EUI'!$A$2:$A$1825)*(P$3='90.1 Data-IP-Source EUI'!$C$2:$C$1825)*($A$2='90.1 Data-IP-Source EUI'!$B$2:$B$1825),0,1),0))</f>
        <v>15.751809665549537</v>
      </c>
      <c r="Q8" s="75" cm="1">
        <f t="array" ref="Q8">INDEX('90.1 Data-IP-Source EUI'!$Y$2:$Y$1825,MATCH(1,INDEX(($A8='90.1 Data-IP-Source EUI'!$A$2:$A$1825)*(Q$3='90.1 Data-IP-Source EUI'!$C$2:$C$1825)*($A$2='90.1 Data-IP-Source EUI'!$B$2:$B$1825),0,1),0))</f>
        <v>39.311171205095178</v>
      </c>
      <c r="R8" s="75" cm="1">
        <f t="array" ref="R8">INDEX('90.1 Data-IP-Source EUI'!$Y$2:$Y$1825,MATCH(1,INDEX(($A8='90.1 Data-IP-Source EUI'!$A$2:$A$1825)*(R$3='90.1 Data-IP-Source EUI'!$C$2:$C$1825)*($A$2='90.1 Data-IP-Source EUI'!$B$2:$B$1825),0,1),0))</f>
        <v>31.256862721183229</v>
      </c>
      <c r="S8" s="75" cm="1">
        <f t="array" ref="S8">INDEX('90.1 Data-IP-Source EUI'!$Y$2:$Y$1825,MATCH(1,INDEX(($A8='90.1 Data-IP-Source EUI'!$A$2:$A$1825)*(S$3='90.1 Data-IP-Source EUI'!$C$2:$C$1825)*($A$2='90.1 Data-IP-Source EUI'!$B$2:$B$1825),0,1),0))</f>
        <v>41.047133404190809</v>
      </c>
      <c r="T8" s="91" cm="1">
        <f t="array" ref="T8">INDEX('90.1 Data-IP-Source EUI'!$Y$2:$Y$1825,MATCH(1,INDEX(($A8='90.1 Data-IP-Source EUI'!$A$2:$A$1825)*(T$3='90.1 Data-IP-Source EUI'!$C$2:$C$1825)*($A$2='90.1 Data-IP-Source EUI'!$B$2:$B$1825),0,1),0))</f>
        <v>46.920472983084586</v>
      </c>
      <c r="U8" s="56"/>
      <c r="V8" s="72">
        <f>SUMPRODUCT(D8:T8,Weights!$B$41:$R$41)</f>
        <v>30.942437379671631</v>
      </c>
      <c r="X8" s="88">
        <f t="shared" si="0"/>
        <v>-3.2224045322260225E-2</v>
      </c>
    </row>
    <row r="9" spans="1:24" ht="15.75" thickBot="1" x14ac:dyDescent="0.3">
      <c r="A9" s="81">
        <v>2019</v>
      </c>
      <c r="B9" s="74" cm="1">
        <f t="array" ref="B9">INDEX('90.1 Data-IP-Source EUI'!$Y$2:$Y$1825,MATCH(1,INDEX(($A9='90.1 Data-IP-Source EUI'!$A$2:$A$1825)*(B$3='90.1 Data-IP-Source EUI'!$C$2:$C$1825)*($A$2='90.1 Data-IP-Source EUI'!$B$2:$B$1825),0,1),0))</f>
        <v>65.256005492173003</v>
      </c>
      <c r="C9" s="90" cm="1">
        <f t="array" ref="C9">INDEX('90.1 Data-IP-Source EUI'!$Y$2:$Y$1825,MATCH(1,INDEX(($A9='90.1 Data-IP-Source EUI'!$A$2:$A$1825)*(C$3='90.1 Data-IP-Source EUI'!$C$2:$C$1825)*($A$2='90.1 Data-IP-Source EUI'!$B$2:$B$1825),0,1),0))</f>
        <v>56.694324128529125</v>
      </c>
      <c r="D9" s="74" cm="1">
        <f t="array" ref="D9">INDEX('90.1 Data-IP-Source EUI'!$Y$2:$Y$1825,MATCH(1,INDEX(($A9='90.1 Data-IP-Source EUI'!$A$2:$A$1825)*(D$3='90.1 Data-IP-Source EUI'!$C$2:$C$1825)*($A$2='90.1 Data-IP-Source EUI'!$B$2:$B$1825),0,1),0))</f>
        <v>46.197465772678726</v>
      </c>
      <c r="E9" s="90" cm="1">
        <f t="array" ref="E9">INDEX('90.1 Data-IP-Source EUI'!$Y$2:$Y$1825,MATCH(1,INDEX(($A9='90.1 Data-IP-Source EUI'!$A$2:$A$1825)*(E$3='90.1 Data-IP-Source EUI'!$C$2:$C$1825)*($A$2='90.1 Data-IP-Source EUI'!$B$2:$B$1825),0,1),0))</f>
        <v>46.022109345441763</v>
      </c>
      <c r="F9" s="90" cm="1">
        <f t="array" ref="F9">INDEX('90.1 Data-IP-Source EUI'!$Y$2:$Y$1825,MATCH(1,INDEX(($A9='90.1 Data-IP-Source EUI'!$A$2:$A$1825)*(F$3='90.1 Data-IP-Source EUI'!$C$2:$C$1825)*($A$2='90.1 Data-IP-Source EUI'!$B$2:$B$1825),0,1),0))</f>
        <v>37.387867550115985</v>
      </c>
      <c r="G9" s="90" cm="1">
        <f t="array" ref="G9">INDEX('90.1 Data-IP-Source EUI'!$Y$2:$Y$1825,MATCH(1,INDEX(($A9='90.1 Data-IP-Source EUI'!$A$2:$A$1825)*(G$3='90.1 Data-IP-Source EUI'!$C$2:$C$1825)*($A$2='90.1 Data-IP-Source EUI'!$B$2:$B$1825),0,1),0))</f>
        <v>32.461346582690062</v>
      </c>
      <c r="H9" s="90" cm="1">
        <f t="array" ref="H9">INDEX('90.1 Data-IP-Source EUI'!$Y$2:$Y$1825,MATCH(1,INDEX(($A9='90.1 Data-IP-Source EUI'!$A$2:$A$1825)*(H$3='90.1 Data-IP-Source EUI'!$C$2:$C$1825)*($A$2='90.1 Data-IP-Source EUI'!$B$2:$B$1825),0,1),0))</f>
        <v>26.897159750823555</v>
      </c>
      <c r="I9" s="90" cm="1">
        <f t="array" ref="I9">INDEX('90.1 Data-IP-Source EUI'!$Y$2:$Y$1825,MATCH(1,INDEX(($A9='90.1 Data-IP-Source EUI'!$A$2:$A$1825)*(I$3='90.1 Data-IP-Source EUI'!$C$2:$C$1825)*($A$2='90.1 Data-IP-Source EUI'!$B$2:$B$1825),0,1),0))</f>
        <v>26.360428770290181</v>
      </c>
      <c r="J9" s="90" cm="1">
        <f t="array" ref="J9">INDEX('90.1 Data-IP-Source EUI'!$Y$2:$Y$1825,MATCH(1,INDEX(($A9='90.1 Data-IP-Source EUI'!$A$2:$A$1825)*(J$3='90.1 Data-IP-Source EUI'!$C$2:$C$1825)*($A$2='90.1 Data-IP-Source EUI'!$B$2:$B$1825),0,1),0))</f>
        <v>8.3159384805561523</v>
      </c>
      <c r="K9" s="90" cm="1">
        <f t="array" ref="K9">INDEX('90.1 Data-IP-Source EUI'!$Y$2:$Y$1825,MATCH(1,INDEX(($A9='90.1 Data-IP-Source EUI'!$A$2:$A$1825)*(K$3='90.1 Data-IP-Source EUI'!$C$2:$C$1825)*($A$2='90.1 Data-IP-Source EUI'!$B$2:$B$1825),0,1),0))</f>
        <v>28.593102150295305</v>
      </c>
      <c r="L9" s="90" cm="1">
        <f t="array" ref="L9">INDEX('90.1 Data-IP-Source EUI'!$Y$2:$Y$1825,MATCH(1,INDEX(($A9='90.1 Data-IP-Source EUI'!$A$2:$A$1825)*(L$3='90.1 Data-IP-Source EUI'!$C$2:$C$1825)*($A$2='90.1 Data-IP-Source EUI'!$B$2:$B$1825),0,1),0))</f>
        <v>23.655111687655186</v>
      </c>
      <c r="M9" s="90" cm="1">
        <f t="array" ref="M9">INDEX('90.1 Data-IP-Source EUI'!$Y$2:$Y$1825,MATCH(1,INDEX(($A9='90.1 Data-IP-Source EUI'!$A$2:$A$1825)*(M$3='90.1 Data-IP-Source EUI'!$C$2:$C$1825)*($A$2='90.1 Data-IP-Source EUI'!$B$2:$B$1825),0,1),0))</f>
        <v>14.514541563335749</v>
      </c>
      <c r="N9" s="90" cm="1">
        <f t="array" ref="N9">INDEX('90.1 Data-IP-Source EUI'!$Y$2:$Y$1825,MATCH(1,INDEX(($A9='90.1 Data-IP-Source EUI'!$A$2:$A$1825)*(N$3='90.1 Data-IP-Source EUI'!$C$2:$C$1825)*($A$2='90.1 Data-IP-Source EUI'!$B$2:$B$1825),0,1),0))</f>
        <v>30.341364788313172</v>
      </c>
      <c r="O9" s="90" cm="1">
        <f t="array" ref="O9">INDEX('90.1 Data-IP-Source EUI'!$Y$2:$Y$1825,MATCH(1,INDEX(($A9='90.1 Data-IP-Source EUI'!$A$2:$A$1825)*(O$3='90.1 Data-IP-Source EUI'!$C$2:$C$1825)*($A$2='90.1 Data-IP-Source EUI'!$B$2:$B$1825),0,1),0))</f>
        <v>25.641742354800439</v>
      </c>
      <c r="P9" s="90" cm="1">
        <f t="array" ref="P9">INDEX('90.1 Data-IP-Source EUI'!$Y$2:$Y$1825,MATCH(1,INDEX(($A9='90.1 Data-IP-Source EUI'!$A$2:$A$1825)*(P$3='90.1 Data-IP-Source EUI'!$C$2:$C$1825)*($A$2='90.1 Data-IP-Source EUI'!$B$2:$B$1825),0,1),0))</f>
        <v>12.079707613309763</v>
      </c>
      <c r="Q9" s="90" cm="1">
        <f t="array" ref="Q9">INDEX('90.1 Data-IP-Source EUI'!$Y$2:$Y$1825,MATCH(1,INDEX(($A9='90.1 Data-IP-Source EUI'!$A$2:$A$1825)*(Q$3='90.1 Data-IP-Source EUI'!$C$2:$C$1825)*($A$2='90.1 Data-IP-Source EUI'!$B$2:$B$1825),0,1),0))</f>
        <v>40.611810479160916</v>
      </c>
      <c r="R9" s="90" cm="1">
        <f t="array" ref="R9">INDEX('90.1 Data-IP-Source EUI'!$Y$2:$Y$1825,MATCH(1,INDEX(($A9='90.1 Data-IP-Source EUI'!$A$2:$A$1825)*(R$3='90.1 Data-IP-Source EUI'!$C$2:$C$1825)*($A$2='90.1 Data-IP-Source EUI'!$B$2:$B$1825),0,1),0))</f>
        <v>29.75961857009943</v>
      </c>
      <c r="S9" s="90" cm="1">
        <f t="array" ref="S9">INDEX('90.1 Data-IP-Source EUI'!$Y$2:$Y$1825,MATCH(1,INDEX(($A9='90.1 Data-IP-Source EUI'!$A$2:$A$1825)*(S$3='90.1 Data-IP-Source EUI'!$C$2:$C$1825)*($A$2='90.1 Data-IP-Source EUI'!$B$2:$B$1825),0,1),0))</f>
        <v>37.79810282946594</v>
      </c>
      <c r="T9" s="79" cm="1">
        <f t="array" ref="T9">INDEX('90.1 Data-IP-Source EUI'!$Y$2:$Y$1825,MATCH(1,INDEX(($A9='90.1 Data-IP-Source EUI'!$A$2:$A$1825)*(T$3='90.1 Data-IP-Source EUI'!$C$2:$C$1825)*($A$2='90.1 Data-IP-Source EUI'!$B$2:$B$1825),0,1),0))</f>
        <v>43.612916778836492</v>
      </c>
      <c r="U9" s="56"/>
      <c r="V9" s="76">
        <f>SUMPRODUCT(D9:T9,Weights!$B$41:$R$41)</f>
        <v>30.091007578439349</v>
      </c>
      <c r="X9" s="92">
        <f t="shared" si="0"/>
        <v>-2.7516571845489099E-2</v>
      </c>
    </row>
    <row r="11" spans="1:24" ht="15.75" thickBot="1" x14ac:dyDescent="0.3">
      <c r="A11" s="6" t="s">
        <v>155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-2.4482573191201133E-3</v>
      </c>
      <c r="C13" s="73">
        <f t="shared" si="3"/>
        <v>-3.2043174275124837E-3</v>
      </c>
      <c r="D13" s="80">
        <f t="shared" ref="D13:S17" si="4">(D5-D$4)/D$4</f>
        <v>-1.8178062357223817E-3</v>
      </c>
      <c r="E13" s="73">
        <f t="shared" si="4"/>
        <v>-2.712003022765828E-3</v>
      </c>
      <c r="F13" s="73">
        <f t="shared" si="4"/>
        <v>-7.8452696484447651E-2</v>
      </c>
      <c r="G13" s="73">
        <f t="shared" si="4"/>
        <v>-0.11868584812546561</v>
      </c>
      <c r="H13" s="73">
        <f t="shared" si="4"/>
        <v>-3.3368406816880226E-2</v>
      </c>
      <c r="I13" s="73">
        <f t="shared" si="4"/>
        <v>-6.770986158326428E-2</v>
      </c>
      <c r="J13" s="73">
        <f t="shared" si="4"/>
        <v>-0.48489588409076378</v>
      </c>
      <c r="K13" s="73">
        <f t="shared" si="4"/>
        <v>-5.284321096977268E-2</v>
      </c>
      <c r="L13" s="73">
        <f t="shared" si="4"/>
        <v>-4.4834368538052019E-2</v>
      </c>
      <c r="M13" s="73">
        <f t="shared" si="4"/>
        <v>-8.5109377650056911E-2</v>
      </c>
      <c r="N13" s="73">
        <f t="shared" si="4"/>
        <v>-7.8785335314097885E-2</v>
      </c>
      <c r="O13" s="73">
        <f t="shared" si="4"/>
        <v>-8.2159152551442557E-2</v>
      </c>
      <c r="P13" s="73">
        <f t="shared" si="4"/>
        <v>-0.14866740173444506</v>
      </c>
      <c r="Q13" s="73">
        <f t="shared" si="4"/>
        <v>-7.7816192121043737E-2</v>
      </c>
      <c r="R13" s="73">
        <f t="shared" si="4"/>
        <v>-9.487346774434012E-2</v>
      </c>
      <c r="S13" s="73">
        <f t="shared" si="4"/>
        <v>-0.1595555287718651</v>
      </c>
      <c r="T13" s="89">
        <f t="shared" si="2"/>
        <v>-9.1127446913143811E-2</v>
      </c>
      <c r="V13" s="82">
        <f t="shared" ref="V13:V17" si="5">(V5-V$4)/V$4</f>
        <v>-6.8278467028061132E-2</v>
      </c>
      <c r="X13" s="71"/>
    </row>
    <row r="14" spans="1:24" x14ac:dyDescent="0.25">
      <c r="A14" s="93">
        <v>2010</v>
      </c>
      <c r="B14" s="80">
        <f t="shared" ref="B14:C14" si="6">(B6-B$4)/B$4</f>
        <v>-4.9836234801584146E-2</v>
      </c>
      <c r="C14" s="73">
        <f t="shared" si="6"/>
        <v>-5.937707093273023E-2</v>
      </c>
      <c r="D14" s="80">
        <f t="shared" si="4"/>
        <v>-3.3744703956929446E-2</v>
      </c>
      <c r="E14" s="73">
        <f t="shared" si="2"/>
        <v>-3.7840856811080383E-2</v>
      </c>
      <c r="F14" s="73">
        <f t="shared" si="2"/>
        <v>-0.12538215183495158</v>
      </c>
      <c r="G14" s="73">
        <f t="shared" si="2"/>
        <v>-0.16990200646055167</v>
      </c>
      <c r="H14" s="73">
        <f t="shared" si="2"/>
        <v>-0.15803423410073872</v>
      </c>
      <c r="I14" s="73">
        <f t="shared" si="2"/>
        <v>-0.14701332824505792</v>
      </c>
      <c r="J14" s="73">
        <f t="shared" si="2"/>
        <v>-0.53242512676085751</v>
      </c>
      <c r="K14" s="73">
        <f t="shared" si="2"/>
        <v>-0.23363378463550444</v>
      </c>
      <c r="L14" s="73">
        <f t="shared" si="2"/>
        <v>-0.14416611659711243</v>
      </c>
      <c r="M14" s="73">
        <f t="shared" si="2"/>
        <v>-0.28366965007677475</v>
      </c>
      <c r="N14" s="73">
        <f t="shared" si="2"/>
        <v>-0.28613298761597677</v>
      </c>
      <c r="O14" s="73">
        <f t="shared" si="2"/>
        <v>-0.21414908745310351</v>
      </c>
      <c r="P14" s="73">
        <f t="shared" si="2"/>
        <v>-0.28637768699301125</v>
      </c>
      <c r="Q14" s="73">
        <f t="shared" si="2"/>
        <v>-0.28828999958659429</v>
      </c>
      <c r="R14" s="73">
        <f t="shared" si="2"/>
        <v>-0.29044611261485592</v>
      </c>
      <c r="S14" s="73">
        <f t="shared" si="2"/>
        <v>-0.32081356137164407</v>
      </c>
      <c r="T14" s="89">
        <f t="shared" si="2"/>
        <v>-0.20432362304478632</v>
      </c>
      <c r="V14" s="82">
        <f t="shared" si="5"/>
        <v>-0.20529781698158711</v>
      </c>
    </row>
    <row r="15" spans="1:24" x14ac:dyDescent="0.25">
      <c r="A15" s="93">
        <v>2013</v>
      </c>
      <c r="B15" s="80">
        <f t="shared" ref="B15:C15" si="7">(B7-B$4)/B$4</f>
        <v>-0.21150947792359362</v>
      </c>
      <c r="C15" s="73">
        <f t="shared" si="7"/>
        <v>-0.21203049492798651</v>
      </c>
      <c r="D15" s="80">
        <f t="shared" si="4"/>
        <v>-0.26060584972298806</v>
      </c>
      <c r="E15" s="73">
        <f t="shared" si="2"/>
        <v>-0.20376010249734422</v>
      </c>
      <c r="F15" s="73">
        <f t="shared" si="2"/>
        <v>-0.30693605319758654</v>
      </c>
      <c r="G15" s="73">
        <f t="shared" si="2"/>
        <v>-0.30850924029239907</v>
      </c>
      <c r="H15" s="73">
        <f t="shared" si="2"/>
        <v>-0.3170485265107274</v>
      </c>
      <c r="I15" s="73">
        <f t="shared" si="2"/>
        <v>-0.29419418107156342</v>
      </c>
      <c r="J15" s="73">
        <f t="shared" si="2"/>
        <v>-0.64161458249402636</v>
      </c>
      <c r="K15" s="73">
        <f t="shared" si="2"/>
        <v>-0.47590377533986672</v>
      </c>
      <c r="L15" s="73">
        <f t="shared" si="2"/>
        <v>-0.27915867811462497</v>
      </c>
      <c r="M15" s="73">
        <f t="shared" si="2"/>
        <v>-0.38552613939665648</v>
      </c>
      <c r="N15" s="73">
        <f t="shared" si="2"/>
        <v>-0.52805785571895103</v>
      </c>
      <c r="O15" s="73">
        <f t="shared" si="2"/>
        <v>-0.32778109062013805</v>
      </c>
      <c r="P15" s="73">
        <f t="shared" si="2"/>
        <v>-0.38464743280385316</v>
      </c>
      <c r="Q15" s="73">
        <f t="shared" si="2"/>
        <v>-0.51191863075225774</v>
      </c>
      <c r="R15" s="73">
        <f t="shared" si="2"/>
        <v>-0.47450001646485063</v>
      </c>
      <c r="S15" s="73">
        <f t="shared" si="2"/>
        <v>-0.47053209273579544</v>
      </c>
      <c r="T15" s="89">
        <f t="shared" si="2"/>
        <v>-0.35840163892021593</v>
      </c>
      <c r="V15" s="82">
        <f t="shared" si="5"/>
        <v>-0.40573233887319032</v>
      </c>
    </row>
    <row r="16" spans="1:24" x14ac:dyDescent="0.25">
      <c r="A16" s="93">
        <v>2016</v>
      </c>
      <c r="B16" s="80">
        <f t="shared" ref="B16:C16" si="8">(B8-B$4)/B$4</f>
        <v>-0.24727782662503109</v>
      </c>
      <c r="C16" s="73">
        <f t="shared" si="8"/>
        <v>-0.25070347897897771</v>
      </c>
      <c r="D16" s="80">
        <f t="shared" si="4"/>
        <v>-0.28877916524653907</v>
      </c>
      <c r="E16" s="73">
        <f t="shared" si="2"/>
        <v>-0.22433245772620536</v>
      </c>
      <c r="F16" s="73">
        <f t="shared" si="2"/>
        <v>-0.32789624884863577</v>
      </c>
      <c r="G16" s="73">
        <f t="shared" si="2"/>
        <v>-0.3330803273309314</v>
      </c>
      <c r="H16" s="73">
        <f t="shared" si="2"/>
        <v>-0.32858269406221907</v>
      </c>
      <c r="I16" s="73">
        <f t="shared" si="2"/>
        <v>-0.31332664390402004</v>
      </c>
      <c r="J16" s="73">
        <f t="shared" si="2"/>
        <v>-0.65567250507450969</v>
      </c>
      <c r="K16" s="73">
        <f t="shared" si="2"/>
        <v>-0.50043286200140757</v>
      </c>
      <c r="L16" s="73">
        <f t="shared" si="2"/>
        <v>-0.32284811742765535</v>
      </c>
      <c r="M16" s="73">
        <f t="shared" si="2"/>
        <v>-0.40038652009953757</v>
      </c>
      <c r="N16" s="73">
        <f t="shared" si="2"/>
        <v>-0.54069794773864788</v>
      </c>
      <c r="O16" s="73">
        <f t="shared" si="2"/>
        <v>-0.35009704363674499</v>
      </c>
      <c r="P16" s="73">
        <f t="shared" si="2"/>
        <v>-0.39301608245470948</v>
      </c>
      <c r="Q16" s="73">
        <f t="shared" si="2"/>
        <v>-0.53485655518799469</v>
      </c>
      <c r="R16" s="73">
        <f t="shared" si="2"/>
        <v>-0.49806049735573776</v>
      </c>
      <c r="S16" s="73">
        <f t="shared" si="2"/>
        <v>-0.48986264047176914</v>
      </c>
      <c r="T16" s="89">
        <f t="shared" si="2"/>
        <v>-0.40750763850763599</v>
      </c>
      <c r="V16" s="82">
        <f t="shared" si="5"/>
        <v>-0.42488204691889425</v>
      </c>
    </row>
    <row r="17" spans="1:32" ht="15.75" thickBot="1" x14ac:dyDescent="0.3">
      <c r="A17" s="81">
        <v>2019</v>
      </c>
      <c r="B17" s="87">
        <f t="shared" ref="B17:C17" si="9">(B9-B$4)/B$4</f>
        <v>-0.29631972088577224</v>
      </c>
      <c r="C17" s="96">
        <f t="shared" si="9"/>
        <v>-0.27930673996323485</v>
      </c>
      <c r="D17" s="87">
        <f t="shared" si="4"/>
        <v>-0.30387929020168192</v>
      </c>
      <c r="E17" s="96">
        <f t="shared" si="2"/>
        <v>-0.27647036858147728</v>
      </c>
      <c r="F17" s="96">
        <f t="shared" si="2"/>
        <v>-0.34098587640992306</v>
      </c>
      <c r="G17" s="96">
        <f t="shared" si="2"/>
        <v>-0.34286702087307608</v>
      </c>
      <c r="H17" s="96">
        <f t="shared" si="2"/>
        <v>-0.41625943595054332</v>
      </c>
      <c r="I17" s="96">
        <f t="shared" si="2"/>
        <v>-0.34420545136255792</v>
      </c>
      <c r="J17" s="96">
        <f t="shared" si="2"/>
        <v>-0.6622235406111916</v>
      </c>
      <c r="K17" s="96">
        <f t="shared" si="2"/>
        <v>-0.48695348770501012</v>
      </c>
      <c r="L17" s="96">
        <f t="shared" si="2"/>
        <v>-0.36233386206886176</v>
      </c>
      <c r="M17" s="96">
        <f t="shared" si="2"/>
        <v>-0.52969279848111805</v>
      </c>
      <c r="N17" s="96">
        <f t="shared" si="2"/>
        <v>-0.52680401864128412</v>
      </c>
      <c r="O17" s="96">
        <f t="shared" si="2"/>
        <v>-0.42498731982972193</v>
      </c>
      <c r="P17" s="96">
        <f t="shared" si="2"/>
        <v>-0.53451772173425183</v>
      </c>
      <c r="Q17" s="96">
        <f t="shared" si="2"/>
        <v>-0.51946693911066166</v>
      </c>
      <c r="R17" s="96">
        <f t="shared" si="2"/>
        <v>-0.52210404872670468</v>
      </c>
      <c r="S17" s="96">
        <f t="shared" si="2"/>
        <v>-0.53024187626628172</v>
      </c>
      <c r="T17" s="97">
        <f t="shared" si="2"/>
        <v>-0.44927409271474023</v>
      </c>
      <c r="V17" s="98">
        <f t="shared" si="5"/>
        <v>-0.4407073213944811</v>
      </c>
    </row>
    <row r="19" spans="1:32" ht="15.75" thickBot="1" x14ac:dyDescent="0.3">
      <c r="A19" s="6" t="s">
        <v>176</v>
      </c>
      <c r="B19" s="6"/>
      <c r="C19" s="6"/>
    </row>
    <row r="20" spans="1:32" ht="91.5" thickBot="1" x14ac:dyDescent="0.3">
      <c r="A20" s="58" t="s">
        <v>60</v>
      </c>
      <c r="B20" s="67" t="s">
        <v>158</v>
      </c>
      <c r="C20" s="68" t="s">
        <v>159</v>
      </c>
      <c r="D20" s="67" t="s">
        <v>129</v>
      </c>
      <c r="E20" s="68" t="s">
        <v>130</v>
      </c>
      <c r="F20" s="68" t="s">
        <v>131</v>
      </c>
      <c r="G20" s="68" t="s">
        <v>132</v>
      </c>
      <c r="H20" s="68" t="s">
        <v>133</v>
      </c>
      <c r="I20" s="68" t="s">
        <v>134</v>
      </c>
      <c r="J20" s="68" t="s">
        <v>135</v>
      </c>
      <c r="K20" s="68" t="s">
        <v>136</v>
      </c>
      <c r="L20" s="68" t="s">
        <v>137</v>
      </c>
      <c r="M20" s="68" t="s">
        <v>138</v>
      </c>
      <c r="N20" s="68" t="s">
        <v>139</v>
      </c>
      <c r="O20" s="68" t="s">
        <v>140</v>
      </c>
      <c r="P20" s="68" t="s">
        <v>141</v>
      </c>
      <c r="Q20" s="68" t="s">
        <v>142</v>
      </c>
      <c r="R20" s="68" t="s">
        <v>143</v>
      </c>
      <c r="S20" s="67" t="s">
        <v>144</v>
      </c>
      <c r="T20" s="63" t="s">
        <v>145</v>
      </c>
      <c r="U20" s="56"/>
      <c r="V20" s="59" t="s">
        <v>146</v>
      </c>
      <c r="X20" s="54" t="s">
        <v>147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148</v>
      </c>
      <c r="X21" s="69" t="s">
        <v>148</v>
      </c>
    </row>
    <row r="22" spans="1:32" x14ac:dyDescent="0.25">
      <c r="A22" s="65">
        <v>2004</v>
      </c>
      <c r="B22" s="60" cm="1">
        <f t="array" ref="B22">INDEX('90.1 Data-IP-Source EUI'!$Y$2:$Y$1825,MATCH(1,INDEX(($A22='90.1 Data-IP-Source EUI'!$A$2:$A$1825)*(B$21='90.1 Data-IP-Source EUI'!$C$2:$C$1825)*($A$20='90.1 Data-IP-Source EUI'!$B$2:$B$1825),0,1),0))</f>
        <v>84.949084771406206</v>
      </c>
      <c r="C22" s="57" cm="1">
        <f t="array" ref="C22">INDEX('90.1 Data-IP-Source EUI'!$Y$2:$Y$1825,MATCH(1,INDEX(($A22='90.1 Data-IP-Source EUI'!$A$2:$A$1825)*(C$21='90.1 Data-IP-Source EUI'!$C$2:$C$1825)*($A$20='90.1 Data-IP-Source EUI'!$B$2:$B$1825),0,1),0))</f>
        <v>77.497403330430359</v>
      </c>
      <c r="D22" s="60" cm="1">
        <f t="array" ref="D22">INDEX('90.1 Data-IP-Source EUI'!$Y$2:$Y$1825,MATCH(1,INDEX(($A22='90.1 Data-IP-Source EUI'!$A$2:$A$1825)*(D$21='90.1 Data-IP-Source EUI'!$C$2:$C$1825)*($A$20='90.1 Data-IP-Source EUI'!$B$2:$B$1825),0,1),0))</f>
        <v>59.278244636947477</v>
      </c>
      <c r="E22" s="57" cm="1">
        <f t="array" ref="E22">INDEX('90.1 Data-IP-Source EUI'!$Y$2:$Y$1825,MATCH(1,INDEX(($A22='90.1 Data-IP-Source EUI'!$A$2:$A$1825)*(E$21='90.1 Data-IP-Source EUI'!$C$2:$C$1825)*($A$20='90.1 Data-IP-Source EUI'!$B$2:$B$1825),0,1),0))</f>
        <v>60.923993080575833</v>
      </c>
      <c r="F22" s="57" cm="1">
        <f t="array" ref="F22">INDEX('90.1 Data-IP-Source EUI'!$Y$2:$Y$1825,MATCH(1,INDEX(($A22='90.1 Data-IP-Source EUI'!$A$2:$A$1825)*(F$21='90.1 Data-IP-Source EUI'!$C$2:$C$1825)*($A$20='90.1 Data-IP-Source EUI'!$B$2:$B$1825),0,1),0))</f>
        <v>49.471522691785459</v>
      </c>
      <c r="G22" s="57" cm="1">
        <f t="array" ref="G22">INDEX('90.1 Data-IP-Source EUI'!$Y$2:$Y$1825,MATCH(1,INDEX(($A22='90.1 Data-IP-Source EUI'!$A$2:$A$1825)*(G$21='90.1 Data-IP-Source EUI'!$C$2:$C$1825)*($A$20='90.1 Data-IP-Source EUI'!$B$2:$B$1825),0,1),0))</f>
        <v>43.074678902908822</v>
      </c>
      <c r="H22" s="57" cm="1">
        <f t="array" ref="H22">INDEX('90.1 Data-IP-Source EUI'!$Y$2:$Y$1825,MATCH(1,INDEX(($A22='90.1 Data-IP-Source EUI'!$A$2:$A$1825)*(H$21='90.1 Data-IP-Source EUI'!$C$2:$C$1825)*($A$20='90.1 Data-IP-Source EUI'!$B$2:$B$1825),0,1),0))</f>
        <v>35.544320916081219</v>
      </c>
      <c r="I22" s="57" cm="1">
        <f t="array" ref="I22">INDEX('90.1 Data-IP-Source EUI'!$Y$2:$Y$1825,MATCH(1,INDEX(($A22='90.1 Data-IP-Source EUI'!$A$2:$A$1825)*(I$21='90.1 Data-IP-Source EUI'!$C$2:$C$1825)*($A$20='90.1 Data-IP-Source EUI'!$B$2:$B$1825),0,1),0))</f>
        <v>34.174654040935359</v>
      </c>
      <c r="J22" s="57" cm="1">
        <f t="array" ref="J22">INDEX('90.1 Data-IP-Source EUI'!$Y$2:$Y$1825,MATCH(1,INDEX(($A22='90.1 Data-IP-Source EUI'!$A$2:$A$1825)*(J$21='90.1 Data-IP-Source EUI'!$C$2:$C$1825)*($A$20='90.1 Data-IP-Source EUI'!$B$2:$B$1825),0,1),0))</f>
        <v>27.057740986532217</v>
      </c>
      <c r="K22" s="57" cm="1">
        <f t="array" ref="K22">INDEX('90.1 Data-IP-Source EUI'!$Y$2:$Y$1825,MATCH(1,INDEX(($A22='90.1 Data-IP-Source EUI'!$A$2:$A$1825)*(K$21='90.1 Data-IP-Source EUI'!$C$2:$C$1825)*($A$20='90.1 Data-IP-Source EUI'!$B$2:$B$1825),0,1),0))</f>
        <v>36.426527211812882</v>
      </c>
      <c r="L22" s="57" cm="1">
        <f t="array" ref="L22">INDEX('90.1 Data-IP-Source EUI'!$Y$2:$Y$1825,MATCH(1,INDEX(($A22='90.1 Data-IP-Source EUI'!$A$2:$A$1825)*(L$21='90.1 Data-IP-Source EUI'!$C$2:$C$1825)*($A$20='90.1 Data-IP-Source EUI'!$B$2:$B$1825),0,1),0))</f>
        <v>28.69428814386448</v>
      </c>
      <c r="M22" s="57" cm="1">
        <f t="array" ref="M22">INDEX('90.1 Data-IP-Source EUI'!$Y$2:$Y$1825,MATCH(1,INDEX(($A22='90.1 Data-IP-Source EUI'!$A$2:$A$1825)*(M$21='90.1 Data-IP-Source EUI'!$C$2:$C$1825)*($A$20='90.1 Data-IP-Source EUI'!$B$2:$B$1825),0,1),0))</f>
        <v>20.130636802027947</v>
      </c>
      <c r="N22" s="57" cm="1">
        <f t="array" ref="N22">INDEX('90.1 Data-IP-Source EUI'!$Y$2:$Y$1825,MATCH(1,INDEX(($A22='90.1 Data-IP-Source EUI'!$A$2:$A$1825)*(N$21='90.1 Data-IP-Source EUI'!$C$2:$C$1825)*($A$20='90.1 Data-IP-Source EUI'!$B$2:$B$1825),0,1),0))</f>
        <v>39.772918318586029</v>
      </c>
      <c r="O22" s="57" cm="1">
        <f t="array" ref="O22">INDEX('90.1 Data-IP-Source EUI'!$Y$2:$Y$1825,MATCH(1,INDEX(($A22='90.1 Data-IP-Source EUI'!$A$2:$A$1825)*(O$21='90.1 Data-IP-Source EUI'!$C$2:$C$1825)*($A$20='90.1 Data-IP-Source EUI'!$B$2:$B$1825),0,1),0))</f>
        <v>31.463625868755429</v>
      </c>
      <c r="P22" s="57" cm="1">
        <f t="array" ref="P22">INDEX('90.1 Data-IP-Source EUI'!$Y$2:$Y$1825,MATCH(1,INDEX(($A22='90.1 Data-IP-Source EUI'!$A$2:$A$1825)*(P$21='90.1 Data-IP-Source EUI'!$C$2:$C$1825)*($A$20='90.1 Data-IP-Source EUI'!$B$2:$B$1825),0,1),0))</f>
        <v>18.252710591938602</v>
      </c>
      <c r="Q22" s="57" cm="1">
        <f t="array" ref="Q22">INDEX('90.1 Data-IP-Source EUI'!$Y$2:$Y$1825,MATCH(1,INDEX(($A22='90.1 Data-IP-Source EUI'!$A$2:$A$1825)*(Q$21='90.1 Data-IP-Source EUI'!$C$2:$C$1825)*($A$20='90.1 Data-IP-Source EUI'!$B$2:$B$1825),0,1),0))</f>
        <v>51.810773108879502</v>
      </c>
      <c r="R22" s="57" cm="1">
        <f t="array" ref="R22">INDEX('90.1 Data-IP-Source EUI'!$Y$2:$Y$1825,MATCH(1,INDEX(($A22='90.1 Data-IP-Source EUI'!$A$2:$A$1825)*(R$21='90.1 Data-IP-Source EUI'!$C$2:$C$1825)*($A$20='90.1 Data-IP-Source EUI'!$B$2:$B$1825),0,1),0))</f>
        <v>38.285563466262481</v>
      </c>
      <c r="S22" s="57" cm="1">
        <f t="array" ref="S22">INDEX('90.1 Data-IP-Source EUI'!$Y$2:$Y$1825,MATCH(1,INDEX(($A22='90.1 Data-IP-Source EUI'!$A$2:$A$1825)*(S$21='90.1 Data-IP-Source EUI'!$C$2:$C$1825)*($A$20='90.1 Data-IP-Source EUI'!$B$2:$B$1825),0,1),0))</f>
        <v>53.626950555507634</v>
      </c>
      <c r="T22" s="66" cm="1">
        <f t="array" ref="T22">INDEX('90.1 Data-IP-Source EUI'!$Y$2:$Y$1825,MATCH(1,INDEX(($A22='90.1 Data-IP-Source EUI'!$A$2:$A$1825)*(T$21='90.1 Data-IP-Source EUI'!$C$2:$C$1825)*($A$20='90.1 Data-IP-Source EUI'!$B$2:$B$1825),0,1),0))</f>
        <v>56.450707477013914</v>
      </c>
      <c r="U22" s="56"/>
      <c r="V22" s="84">
        <f>SUMPRODUCT(D22:T22,Weights!$B$41:$R$41)</f>
        <v>39.504023095445781</v>
      </c>
      <c r="X22" s="77">
        <f>(V22-V22)/V22</f>
        <v>0</v>
      </c>
      <c r="AA22" s="133" t="s">
        <v>21</v>
      </c>
      <c r="AB22" s="133"/>
      <c r="AC22" s="133"/>
      <c r="AD22" s="133"/>
      <c r="AE22" s="133"/>
      <c r="AF22" s="133"/>
    </row>
    <row r="23" spans="1:32" x14ac:dyDescent="0.25">
      <c r="A23" s="93">
        <v>2007</v>
      </c>
      <c r="B23" s="86" cm="1">
        <f t="array" ref="B23">INDEX('90.1 Data-IP-Source EUI'!$Y$2:$Y$1825,MATCH(1,INDEX(($A23='90.1 Data-IP-Source EUI'!$A$2:$A$1825)*(B$21='90.1 Data-IP-Source EUI'!$C$2:$C$1825)*($A$20='90.1 Data-IP-Source EUI'!$B$2:$B$1825),0,1),0))</f>
        <v>72.152364463173527</v>
      </c>
      <c r="C23" s="75" cm="1">
        <f t="array" ref="C23">INDEX('90.1 Data-IP-Source EUI'!$Y$2:$Y$1825,MATCH(1,INDEX(($A23='90.1 Data-IP-Source EUI'!$A$2:$A$1825)*(C$21='90.1 Data-IP-Source EUI'!$C$2:$C$1825)*($A$20='90.1 Data-IP-Source EUI'!$B$2:$B$1825),0,1),0))</f>
        <v>66.121734116180122</v>
      </c>
      <c r="D23" s="86" cm="1">
        <f t="array" ref="D23">INDEX('90.1 Data-IP-Source EUI'!$Y$2:$Y$1825,MATCH(1,INDEX(($A23='90.1 Data-IP-Source EUI'!$A$2:$A$1825)*(D$21='90.1 Data-IP-Source EUI'!$C$2:$C$1825)*($A$20='90.1 Data-IP-Source EUI'!$B$2:$B$1825),0,1),0))</f>
        <v>50.731380621291791</v>
      </c>
      <c r="E23" s="75" cm="1">
        <f t="array" ref="E23">INDEX('90.1 Data-IP-Source EUI'!$Y$2:$Y$1825,MATCH(1,INDEX(($A23='90.1 Data-IP-Source EUI'!$A$2:$A$1825)*(E$21='90.1 Data-IP-Source EUI'!$C$2:$C$1825)*($A$20='90.1 Data-IP-Source EUI'!$B$2:$B$1825),0,1),0))</f>
        <v>52.126206574540205</v>
      </c>
      <c r="F23" s="75" cm="1">
        <f t="array" ref="F23">INDEX('90.1 Data-IP-Source EUI'!$Y$2:$Y$1825,MATCH(1,INDEX(($A23='90.1 Data-IP-Source EUI'!$A$2:$A$1825)*(F$21='90.1 Data-IP-Source EUI'!$C$2:$C$1825)*($A$20='90.1 Data-IP-Source EUI'!$B$2:$B$1825),0,1),0))</f>
        <v>40.233953466711199</v>
      </c>
      <c r="G23" s="75" cm="1">
        <f t="array" ref="G23">INDEX('90.1 Data-IP-Source EUI'!$Y$2:$Y$1825,MATCH(1,INDEX(($A23='90.1 Data-IP-Source EUI'!$A$2:$A$1825)*(G$21='90.1 Data-IP-Source EUI'!$C$2:$C$1825)*($A$20='90.1 Data-IP-Source EUI'!$B$2:$B$1825),0,1),0))</f>
        <v>34.366302606268611</v>
      </c>
      <c r="H23" s="75" cm="1">
        <f t="array" ref="H23">INDEX('90.1 Data-IP-Source EUI'!$Y$2:$Y$1825,MATCH(1,INDEX(($A23='90.1 Data-IP-Source EUI'!$A$2:$A$1825)*(H$21='90.1 Data-IP-Source EUI'!$C$2:$C$1825)*($A$20='90.1 Data-IP-Source EUI'!$B$2:$B$1825),0,1),0))</f>
        <v>29.785887680635415</v>
      </c>
      <c r="I23" s="75" cm="1">
        <f t="array" ref="I23">INDEX('90.1 Data-IP-Source EUI'!$Y$2:$Y$1825,MATCH(1,INDEX(($A23='90.1 Data-IP-Source EUI'!$A$2:$A$1825)*(I$21='90.1 Data-IP-Source EUI'!$C$2:$C$1825)*($A$20='90.1 Data-IP-Source EUI'!$B$2:$B$1825),0,1),0))</f>
        <v>27.417753848582958</v>
      </c>
      <c r="J23" s="75" cm="1">
        <f t="array" ref="J23">INDEX('90.1 Data-IP-Source EUI'!$Y$2:$Y$1825,MATCH(1,INDEX(($A23='90.1 Data-IP-Source EUI'!$A$2:$A$1825)*(J$21='90.1 Data-IP-Source EUI'!$C$2:$C$1825)*($A$20='90.1 Data-IP-Source EUI'!$B$2:$B$1825),0,1),0))</f>
        <v>15.20270652696882</v>
      </c>
      <c r="K23" s="75" cm="1">
        <f t="array" ref="K23">INDEX('90.1 Data-IP-Source EUI'!$Y$2:$Y$1825,MATCH(1,INDEX(($A23='90.1 Data-IP-Source EUI'!$A$2:$A$1825)*(K$21='90.1 Data-IP-Source EUI'!$C$2:$C$1825)*($A$20='90.1 Data-IP-Source EUI'!$B$2:$B$1825),0,1),0))</f>
        <v>32.475909783920571</v>
      </c>
      <c r="L23" s="75" cm="1">
        <f t="array" ref="L23">INDEX('90.1 Data-IP-Source EUI'!$Y$2:$Y$1825,MATCH(1,INDEX(($A23='90.1 Data-IP-Source EUI'!$A$2:$A$1825)*(L$21='90.1 Data-IP-Source EUI'!$C$2:$C$1825)*($A$20='90.1 Data-IP-Source EUI'!$B$2:$B$1825),0,1),0))</f>
        <v>25.342168109210935</v>
      </c>
      <c r="M23" s="75" cm="1">
        <f t="array" ref="M23">INDEX('90.1 Data-IP-Source EUI'!$Y$2:$Y$1825,MATCH(1,INDEX(($A23='90.1 Data-IP-Source EUI'!$A$2:$A$1825)*(M$21='90.1 Data-IP-Source EUI'!$C$2:$C$1825)*($A$20='90.1 Data-IP-Source EUI'!$B$2:$B$1825),0,1),0))</f>
        <v>18.024016982214903</v>
      </c>
      <c r="N23" s="75" cm="1">
        <f t="array" ref="N23">INDEX('90.1 Data-IP-Source EUI'!$Y$2:$Y$1825,MATCH(1,INDEX(($A23='90.1 Data-IP-Source EUI'!$A$2:$A$1825)*(N$21='90.1 Data-IP-Source EUI'!$C$2:$C$1825)*($A$20='90.1 Data-IP-Source EUI'!$B$2:$B$1825),0,1),0))</f>
        <v>35.928671187407907</v>
      </c>
      <c r="O23" s="75" cm="1">
        <f t="array" ref="O23">INDEX('90.1 Data-IP-Source EUI'!$Y$2:$Y$1825,MATCH(1,INDEX(($A23='90.1 Data-IP-Source EUI'!$A$2:$A$1825)*(O$21='90.1 Data-IP-Source EUI'!$C$2:$C$1825)*($A$20='90.1 Data-IP-Source EUI'!$B$2:$B$1825),0,1),0))</f>
        <v>27.762060335442555</v>
      </c>
      <c r="P23" s="75" cm="1">
        <f t="array" ref="P23">INDEX('90.1 Data-IP-Source EUI'!$Y$2:$Y$1825,MATCH(1,INDEX(($A23='90.1 Data-IP-Source EUI'!$A$2:$A$1825)*(P$21='90.1 Data-IP-Source EUI'!$C$2:$C$1825)*($A$20='90.1 Data-IP-Source EUI'!$B$2:$B$1825),0,1),0))</f>
        <v>15.889994998630732</v>
      </c>
      <c r="Q23" s="75" cm="1">
        <f t="array" ref="Q23">INDEX('90.1 Data-IP-Source EUI'!$Y$2:$Y$1825,MATCH(1,INDEX(($A23='90.1 Data-IP-Source EUI'!$A$2:$A$1825)*(Q$21='90.1 Data-IP-Source EUI'!$C$2:$C$1825)*($A$20='90.1 Data-IP-Source EUI'!$B$2:$B$1825),0,1),0))</f>
        <v>46.804224717751865</v>
      </c>
      <c r="R23" s="75" cm="1">
        <f t="array" ref="R23">INDEX('90.1 Data-IP-Source EUI'!$Y$2:$Y$1825,MATCH(1,INDEX(($A23='90.1 Data-IP-Source EUI'!$A$2:$A$1825)*(R$21='90.1 Data-IP-Source EUI'!$C$2:$C$1825)*($A$20='90.1 Data-IP-Source EUI'!$B$2:$B$1825),0,1),0))</f>
        <v>34.131381168207746</v>
      </c>
      <c r="S23" s="75" cm="1">
        <f t="array" ref="S23">INDEX('90.1 Data-IP-Source EUI'!$Y$2:$Y$1825,MATCH(1,INDEX(($A23='90.1 Data-IP-Source EUI'!$A$2:$A$1825)*(S$21='90.1 Data-IP-Source EUI'!$C$2:$C$1825)*($A$20='90.1 Data-IP-Source EUI'!$B$2:$B$1825),0,1),0))</f>
        <v>45.312678933043912</v>
      </c>
      <c r="T23" s="91" cm="1">
        <f t="array" ref="T23">INDEX('90.1 Data-IP-Source EUI'!$Y$2:$Y$1825,MATCH(1,INDEX(($A23='90.1 Data-IP-Source EUI'!$A$2:$A$1825)*(T$21='90.1 Data-IP-Source EUI'!$C$2:$C$1825)*($A$20='90.1 Data-IP-Source EUI'!$B$2:$B$1825),0,1),0))</f>
        <v>51.525991963681925</v>
      </c>
      <c r="U23" s="56"/>
      <c r="V23" s="72">
        <f>SUMPRODUCT(D23:T23,Weights!$B$41:$R$41)</f>
        <v>33.731233391665789</v>
      </c>
      <c r="X23" s="88">
        <f>(V23-V22)/V22</f>
        <v>-0.14613169119085259</v>
      </c>
      <c r="Z23" s="103" t="s">
        <v>22</v>
      </c>
      <c r="AA23" s="103">
        <v>2004</v>
      </c>
      <c r="AB23" s="103">
        <v>2007</v>
      </c>
      <c r="AC23" s="103">
        <v>2010</v>
      </c>
      <c r="AD23" s="103">
        <v>2013</v>
      </c>
      <c r="AE23" s="103">
        <v>2016</v>
      </c>
      <c r="AF23" s="103">
        <v>2019</v>
      </c>
    </row>
    <row r="24" spans="1:32" x14ac:dyDescent="0.25">
      <c r="A24" s="93">
        <v>2010</v>
      </c>
      <c r="B24" s="86" cm="1">
        <f t="array" ref="B24">INDEX('90.1 Data-IP-Source EUI'!$Y$2:$Y$1825,MATCH(1,INDEX(($A24='90.1 Data-IP-Source EUI'!$A$2:$A$1825)*(B$21='90.1 Data-IP-Source EUI'!$C$2:$C$1825)*($A$20='90.1 Data-IP-Source EUI'!$B$2:$B$1825),0,1),0))</f>
        <v>69.452277829727592</v>
      </c>
      <c r="C24" s="75" cm="1">
        <f t="array" ref="C24">INDEX('90.1 Data-IP-Source EUI'!$Y$2:$Y$1825,MATCH(1,INDEX(($A24='90.1 Data-IP-Source EUI'!$A$2:$A$1825)*(C$21='90.1 Data-IP-Source EUI'!$C$2:$C$1825)*($A$20='90.1 Data-IP-Source EUI'!$B$2:$B$1825),0,1),0))</f>
        <v>63.113524200962445</v>
      </c>
      <c r="D24" s="86" cm="1">
        <f t="array" ref="D24">INDEX('90.1 Data-IP-Source EUI'!$Y$2:$Y$1825,MATCH(1,INDEX(($A24='90.1 Data-IP-Source EUI'!$A$2:$A$1825)*(D$21='90.1 Data-IP-Source EUI'!$C$2:$C$1825)*($A$20='90.1 Data-IP-Source EUI'!$B$2:$B$1825),0,1),0))</f>
        <v>48.761696335806029</v>
      </c>
      <c r="E24" s="75" cm="1">
        <f t="array" ref="E24">INDEX('90.1 Data-IP-Source EUI'!$Y$2:$Y$1825,MATCH(1,INDEX(($A24='90.1 Data-IP-Source EUI'!$A$2:$A$1825)*(E$21='90.1 Data-IP-Source EUI'!$C$2:$C$1825)*($A$20='90.1 Data-IP-Source EUI'!$B$2:$B$1825),0,1),0))</f>
        <v>50.669175375149102</v>
      </c>
      <c r="F24" s="75" cm="1">
        <f t="array" ref="F24">INDEX('90.1 Data-IP-Source EUI'!$Y$2:$Y$1825,MATCH(1,INDEX(($A24='90.1 Data-IP-Source EUI'!$A$2:$A$1825)*(F$21='90.1 Data-IP-Source EUI'!$C$2:$C$1825)*($A$20='90.1 Data-IP-Source EUI'!$B$2:$B$1825),0,1),0))</f>
        <v>39.163431069677152</v>
      </c>
      <c r="G24" s="75" cm="1">
        <f t="array" ref="G24">INDEX('90.1 Data-IP-Source EUI'!$Y$2:$Y$1825,MATCH(1,INDEX(($A24='90.1 Data-IP-Source EUI'!$A$2:$A$1825)*(G$21='90.1 Data-IP-Source EUI'!$C$2:$C$1825)*($A$20='90.1 Data-IP-Source EUI'!$B$2:$B$1825),0,1),0))</f>
        <v>33.338333946168603</v>
      </c>
      <c r="H24" s="75" cm="1">
        <f t="array" ref="H24">INDEX('90.1 Data-IP-Source EUI'!$Y$2:$Y$1825,MATCH(1,INDEX(($A24='90.1 Data-IP-Source EUI'!$A$2:$A$1825)*(H$21='90.1 Data-IP-Source EUI'!$C$2:$C$1825)*($A$20='90.1 Data-IP-Source EUI'!$B$2:$B$1825),0,1),0))</f>
        <v>27.871239475437889</v>
      </c>
      <c r="I24" s="75" cm="1">
        <f t="array" ref="I24">INDEX('90.1 Data-IP-Source EUI'!$Y$2:$Y$1825,MATCH(1,INDEX(($A24='90.1 Data-IP-Source EUI'!$A$2:$A$1825)*(I$21='90.1 Data-IP-Source EUI'!$C$2:$C$1825)*($A$20='90.1 Data-IP-Source EUI'!$B$2:$B$1825),0,1),0))</f>
        <v>26.535271696855499</v>
      </c>
      <c r="J24" s="75" cm="1">
        <f t="array" ref="J24">INDEX('90.1 Data-IP-Source EUI'!$Y$2:$Y$1825,MATCH(1,INDEX(($A24='90.1 Data-IP-Source EUI'!$A$2:$A$1825)*(J$21='90.1 Data-IP-Source EUI'!$C$2:$C$1825)*($A$20='90.1 Data-IP-Source EUI'!$B$2:$B$1825),0,1),0))</f>
        <v>15.441969185558451</v>
      </c>
      <c r="K24" s="75" cm="1">
        <f t="array" ref="K24">INDEX('90.1 Data-IP-Source EUI'!$Y$2:$Y$1825,MATCH(1,INDEX(($A24='90.1 Data-IP-Source EUI'!$A$2:$A$1825)*(K$21='90.1 Data-IP-Source EUI'!$C$2:$C$1825)*($A$20='90.1 Data-IP-Source EUI'!$B$2:$B$1825),0,1),0))</f>
        <v>28.933992115864925</v>
      </c>
      <c r="L24" s="75" cm="1">
        <f t="array" ref="L24">INDEX('90.1 Data-IP-Source EUI'!$Y$2:$Y$1825,MATCH(1,INDEX(($A24='90.1 Data-IP-Source EUI'!$A$2:$A$1825)*(L$21='90.1 Data-IP-Source EUI'!$C$2:$C$1825)*($A$20='90.1 Data-IP-Source EUI'!$B$2:$B$1825),0,1),0))</f>
        <v>24.605706480365214</v>
      </c>
      <c r="M24" s="75" cm="1">
        <f t="array" ref="M24">INDEX('90.1 Data-IP-Source EUI'!$Y$2:$Y$1825,MATCH(1,INDEX(($A24='90.1 Data-IP-Source EUI'!$A$2:$A$1825)*(M$21='90.1 Data-IP-Source EUI'!$C$2:$C$1825)*($A$20='90.1 Data-IP-Source EUI'!$B$2:$B$1825),0,1),0))</f>
        <v>16.716447201930272</v>
      </c>
      <c r="N24" s="75" cm="1">
        <f t="array" ref="N24">INDEX('90.1 Data-IP-Source EUI'!$Y$2:$Y$1825,MATCH(1,INDEX(($A24='90.1 Data-IP-Source EUI'!$A$2:$A$1825)*(N$21='90.1 Data-IP-Source EUI'!$C$2:$C$1825)*($A$20='90.1 Data-IP-Source EUI'!$B$2:$B$1825),0,1),0))</f>
        <v>30.907084992647185</v>
      </c>
      <c r="O24" s="75" cm="1">
        <f t="array" ref="O24">INDEX('90.1 Data-IP-Source EUI'!$Y$2:$Y$1825,MATCH(1,INDEX(($A24='90.1 Data-IP-Source EUI'!$A$2:$A$1825)*(O$21='90.1 Data-IP-Source EUI'!$C$2:$C$1825)*($A$20='90.1 Data-IP-Source EUI'!$B$2:$B$1825),0,1),0))</f>
        <v>25.68699990229473</v>
      </c>
      <c r="P24" s="75" cm="1">
        <f t="array" ref="P24">INDEX('90.1 Data-IP-Source EUI'!$Y$2:$Y$1825,MATCH(1,INDEX(($A24='90.1 Data-IP-Source EUI'!$A$2:$A$1825)*(P$21='90.1 Data-IP-Source EUI'!$C$2:$C$1825)*($A$20='90.1 Data-IP-Source EUI'!$B$2:$B$1825),0,1),0))</f>
        <v>15.33345777438393</v>
      </c>
      <c r="Q24" s="75" cm="1">
        <f t="array" ref="Q24">INDEX('90.1 Data-IP-Source EUI'!$Y$2:$Y$1825,MATCH(1,INDEX(($A24='90.1 Data-IP-Source EUI'!$A$2:$A$1825)*(Q$21='90.1 Data-IP-Source EUI'!$C$2:$C$1825)*($A$20='90.1 Data-IP-Source EUI'!$B$2:$B$1825),0,1),0))</f>
        <v>40.053670617865194</v>
      </c>
      <c r="R24" s="75" cm="1">
        <f t="array" ref="R24">INDEX('90.1 Data-IP-Source EUI'!$Y$2:$Y$1825,MATCH(1,INDEX(($A24='90.1 Data-IP-Source EUI'!$A$2:$A$1825)*(R$21='90.1 Data-IP-Source EUI'!$C$2:$C$1825)*($A$20='90.1 Data-IP-Source EUI'!$B$2:$B$1825),0,1),0))</f>
        <v>29.716579844881689</v>
      </c>
      <c r="S24" s="75" cm="1">
        <f t="array" ref="S24">INDEX('90.1 Data-IP-Source EUI'!$Y$2:$Y$1825,MATCH(1,INDEX(($A24='90.1 Data-IP-Source EUI'!$A$2:$A$1825)*(S$21='90.1 Data-IP-Source EUI'!$C$2:$C$1825)*($A$20='90.1 Data-IP-Source EUI'!$B$2:$B$1825),0,1),0))</f>
        <v>40.113844586303486</v>
      </c>
      <c r="T24" s="91" cm="1">
        <f t="array" ref="T24">INDEX('90.1 Data-IP-Source EUI'!$Y$2:$Y$1825,MATCH(1,INDEX(($A24='90.1 Data-IP-Source EUI'!$A$2:$A$1825)*(T$21='90.1 Data-IP-Source EUI'!$C$2:$C$1825)*($A$20='90.1 Data-IP-Source EUI'!$B$2:$B$1825),0,1),0))</f>
        <v>48.026551062557424</v>
      </c>
      <c r="U24" s="56"/>
      <c r="V24" s="72">
        <f>SUMPRODUCT(D24:T24,Weights!$B$41:$R$41)</f>
        <v>31.06613286545543</v>
      </c>
      <c r="X24" s="88">
        <f t="shared" ref="X24:X27" si="10">(V24-V23)/V23</f>
        <v>-7.9009874772881697E-2</v>
      </c>
      <c r="Z24" s="102" t="str">
        <f>A2</f>
        <v>High-Rise Apartment</v>
      </c>
      <c r="AA24" s="9">
        <f>V4</f>
        <v>53.801897878343553</v>
      </c>
      <c r="AB24" s="9">
        <f>V5</f>
        <v>50.12838676800996</v>
      </c>
      <c r="AC24" s="9">
        <f>V6</f>
        <v>42.756485694453339</v>
      </c>
      <c r="AD24" s="9">
        <f>V7</f>
        <v>31.972728016346686</v>
      </c>
      <c r="AE24" s="9">
        <f>V8</f>
        <v>30.942437379671631</v>
      </c>
      <c r="AF24" s="9">
        <f>V9</f>
        <v>30.091007578439349</v>
      </c>
    </row>
    <row r="25" spans="1:32" x14ac:dyDescent="0.25">
      <c r="A25" s="93">
        <v>2013</v>
      </c>
      <c r="B25" s="86" cm="1">
        <f t="array" ref="B25">INDEX('90.1 Data-IP-Source EUI'!$Y$2:$Y$1825,MATCH(1,INDEX(($A25='90.1 Data-IP-Source EUI'!$A$2:$A$1825)*(B$21='90.1 Data-IP-Source EUI'!$C$2:$C$1825)*($A$20='90.1 Data-IP-Source EUI'!$B$2:$B$1825),0,1),0))</f>
        <v>59.860965145977815</v>
      </c>
      <c r="C25" s="75" cm="1">
        <f t="array" ref="C25">INDEX('90.1 Data-IP-Source EUI'!$Y$2:$Y$1825,MATCH(1,INDEX(($A25='90.1 Data-IP-Source EUI'!$A$2:$A$1825)*(C$21='90.1 Data-IP-Source EUI'!$C$2:$C$1825)*($A$20='90.1 Data-IP-Source EUI'!$B$2:$B$1825),0,1),0))</f>
        <v>54.811313834136271</v>
      </c>
      <c r="D25" s="86" cm="1">
        <f t="array" ref="D25">INDEX('90.1 Data-IP-Source EUI'!$Y$2:$Y$1825,MATCH(1,INDEX(($A25='90.1 Data-IP-Source EUI'!$A$2:$A$1825)*(D$21='90.1 Data-IP-Source EUI'!$C$2:$C$1825)*($A$20='90.1 Data-IP-Source EUI'!$B$2:$B$1825),0,1),0))</f>
        <v>39.138356265300388</v>
      </c>
      <c r="E25" s="75" cm="1">
        <f t="array" ref="E25">INDEX('90.1 Data-IP-Source EUI'!$Y$2:$Y$1825,MATCH(1,INDEX(($A25='90.1 Data-IP-Source EUI'!$A$2:$A$1825)*(E$21='90.1 Data-IP-Source EUI'!$C$2:$C$1825)*($A$20='90.1 Data-IP-Source EUI'!$B$2:$B$1825),0,1),0))</f>
        <v>44.15783645965319</v>
      </c>
      <c r="F25" s="75" cm="1">
        <f t="array" ref="F25">INDEX('90.1 Data-IP-Source EUI'!$Y$2:$Y$1825,MATCH(1,INDEX(($A25='90.1 Data-IP-Source EUI'!$A$2:$A$1825)*(F$21='90.1 Data-IP-Source EUI'!$C$2:$C$1825)*($A$20='90.1 Data-IP-Source EUI'!$B$2:$B$1825),0,1),0))</f>
        <v>32.649894857237001</v>
      </c>
      <c r="G25" s="75" cm="1">
        <f t="array" ref="G25">INDEX('90.1 Data-IP-Source EUI'!$Y$2:$Y$1825,MATCH(1,INDEX(($A25='90.1 Data-IP-Source EUI'!$A$2:$A$1825)*(G$21='90.1 Data-IP-Source EUI'!$C$2:$C$1825)*($A$20='90.1 Data-IP-Source EUI'!$B$2:$B$1825),0,1),0))</f>
        <v>29.211990630697112</v>
      </c>
      <c r="H25" s="75" cm="1">
        <f t="array" ref="H25">INDEX('90.1 Data-IP-Source EUI'!$Y$2:$Y$1825,MATCH(1,INDEX(($A25='90.1 Data-IP-Source EUI'!$A$2:$A$1825)*(H$21='90.1 Data-IP-Source EUI'!$C$2:$C$1825)*($A$20='90.1 Data-IP-Source EUI'!$B$2:$B$1825),0,1),0))</f>
        <v>23.695700248876619</v>
      </c>
      <c r="I25" s="75" cm="1">
        <f t="array" ref="I25">INDEX('90.1 Data-IP-Source EUI'!$Y$2:$Y$1825,MATCH(1,INDEX(($A25='90.1 Data-IP-Source EUI'!$A$2:$A$1825)*(I$21='90.1 Data-IP-Source EUI'!$C$2:$C$1825)*($A$20='90.1 Data-IP-Source EUI'!$B$2:$B$1825),0,1),0))</f>
        <v>23.264283382598883</v>
      </c>
      <c r="J25" s="75" cm="1">
        <f t="array" ref="J25">INDEX('90.1 Data-IP-Source EUI'!$Y$2:$Y$1825,MATCH(1,INDEX(($A25='90.1 Data-IP-Source EUI'!$A$2:$A$1825)*(J$21='90.1 Data-IP-Source EUI'!$C$2:$C$1825)*($A$20='90.1 Data-IP-Source EUI'!$B$2:$B$1825),0,1),0))</f>
        <v>12.46428883207663</v>
      </c>
      <c r="K25" s="75" cm="1">
        <f t="array" ref="K25">INDEX('90.1 Data-IP-Source EUI'!$Y$2:$Y$1825,MATCH(1,INDEX(($A25='90.1 Data-IP-Source EUI'!$A$2:$A$1825)*(K$21='90.1 Data-IP-Source EUI'!$C$2:$C$1825)*($A$20='90.1 Data-IP-Source EUI'!$B$2:$B$1825),0,1),0))</f>
        <v>19.405316440646388</v>
      </c>
      <c r="L25" s="75" cm="1">
        <f t="array" ref="L25">INDEX('90.1 Data-IP-Source EUI'!$Y$2:$Y$1825,MATCH(1,INDEX(($A25='90.1 Data-IP-Source EUI'!$A$2:$A$1825)*(L$21='90.1 Data-IP-Source EUI'!$C$2:$C$1825)*($A$20='90.1 Data-IP-Source EUI'!$B$2:$B$1825),0,1),0))</f>
        <v>21.00345416196739</v>
      </c>
      <c r="M25" s="75" cm="1">
        <f t="array" ref="M25">INDEX('90.1 Data-IP-Source EUI'!$Y$2:$Y$1825,MATCH(1,INDEX(($A25='90.1 Data-IP-Source EUI'!$A$2:$A$1825)*(M$21='90.1 Data-IP-Source EUI'!$C$2:$C$1825)*($A$20='90.1 Data-IP-Source EUI'!$B$2:$B$1825),0,1),0))</f>
        <v>14.267629704789762</v>
      </c>
      <c r="N25" s="75" cm="1">
        <f t="array" ref="N25">INDEX('90.1 Data-IP-Source EUI'!$Y$2:$Y$1825,MATCH(1,INDEX(($A25='90.1 Data-IP-Source EUI'!$A$2:$A$1825)*(N$21='90.1 Data-IP-Source EUI'!$C$2:$C$1825)*($A$20='90.1 Data-IP-Source EUI'!$B$2:$B$1825),0,1),0))</f>
        <v>19.077147810454086</v>
      </c>
      <c r="O25" s="75" cm="1">
        <f t="array" ref="O25">INDEX('90.1 Data-IP-Source EUI'!$Y$2:$Y$1825,MATCH(1,INDEX(($A25='90.1 Data-IP-Source EUI'!$A$2:$A$1825)*(O$21='90.1 Data-IP-Source EUI'!$C$2:$C$1825)*($A$20='90.1 Data-IP-Source EUI'!$B$2:$B$1825),0,1),0))</f>
        <v>21.845311602344538</v>
      </c>
      <c r="P25" s="75" cm="1">
        <f t="array" ref="P25">INDEX('90.1 Data-IP-Source EUI'!$Y$2:$Y$1825,MATCH(1,INDEX(($A25='90.1 Data-IP-Source EUI'!$A$2:$A$1825)*(P$21='90.1 Data-IP-Source EUI'!$C$2:$C$1825)*($A$20='90.1 Data-IP-Source EUI'!$B$2:$B$1825),0,1),0))</f>
        <v>13.219532827105478</v>
      </c>
      <c r="Q25" s="75" cm="1">
        <f t="array" ref="Q25">INDEX('90.1 Data-IP-Source EUI'!$Y$2:$Y$1825,MATCH(1,INDEX(($A25='90.1 Data-IP-Source EUI'!$A$2:$A$1825)*(Q$21='90.1 Data-IP-Source EUI'!$C$2:$C$1825)*($A$20='90.1 Data-IP-Source EUI'!$B$2:$B$1825),0,1),0))</f>
        <v>24.428552434046004</v>
      </c>
      <c r="R25" s="75" cm="1">
        <f t="array" ref="R25">INDEX('90.1 Data-IP-Source EUI'!$Y$2:$Y$1825,MATCH(1,INDEX(($A25='90.1 Data-IP-Source EUI'!$A$2:$A$1825)*(R$21='90.1 Data-IP-Source EUI'!$C$2:$C$1825)*($A$20='90.1 Data-IP-Source EUI'!$B$2:$B$1825),0,1),0))</f>
        <v>20.488583834146734</v>
      </c>
      <c r="S25" s="75" cm="1">
        <f t="array" ref="S25">INDEX('90.1 Data-IP-Source EUI'!$Y$2:$Y$1825,MATCH(1,INDEX(($A25='90.1 Data-IP-Source EUI'!$A$2:$A$1825)*(S$21='90.1 Data-IP-Source EUI'!$C$2:$C$1825)*($A$20='90.1 Data-IP-Source EUI'!$B$2:$B$1825),0,1),0))</f>
        <v>25.220768717148683</v>
      </c>
      <c r="T25" s="91" cm="1">
        <f t="array" ref="T25">INDEX('90.1 Data-IP-Source EUI'!$Y$2:$Y$1825,MATCH(1,INDEX(($A25='90.1 Data-IP-Source EUI'!$A$2:$A$1825)*(T$21='90.1 Data-IP-Source EUI'!$C$2:$C$1825)*($A$20='90.1 Data-IP-Source EUI'!$B$2:$B$1825),0,1),0))</f>
        <v>30.322771710199085</v>
      </c>
      <c r="U25" s="56"/>
      <c r="V25" s="72">
        <f>SUMPRODUCT(D25:T25,Weights!$B$41:$R$41)</f>
        <v>23.564152152666971</v>
      </c>
      <c r="X25" s="88">
        <f t="shared" si="10"/>
        <v>-0.24148421515091206</v>
      </c>
      <c r="Z25" s="102" t="str">
        <f>A20</f>
        <v>Mid-Rise Apartment</v>
      </c>
      <c r="AA25" s="9">
        <f>V22</f>
        <v>39.504023095445781</v>
      </c>
      <c r="AB25" s="9">
        <f>V23</f>
        <v>33.731233391665789</v>
      </c>
      <c r="AC25" s="9">
        <f>V24</f>
        <v>31.06613286545543</v>
      </c>
      <c r="AD25" s="9">
        <f>V25</f>
        <v>23.564152152666971</v>
      </c>
      <c r="AE25" s="9">
        <f>V26</f>
        <v>23.004303294676127</v>
      </c>
      <c r="AF25" s="9">
        <f>V27</f>
        <v>21.49671949805375</v>
      </c>
    </row>
    <row r="26" spans="1:32" x14ac:dyDescent="0.25">
      <c r="A26" s="93">
        <v>2016</v>
      </c>
      <c r="B26" s="86" cm="1">
        <f t="array" ref="B26">INDEX('90.1 Data-IP-Source EUI'!$Y$2:$Y$1825,MATCH(1,INDEX(($A26='90.1 Data-IP-Source EUI'!$A$2:$A$1825)*(B$21='90.1 Data-IP-Source EUI'!$C$2:$C$1825)*($A$20='90.1 Data-IP-Source EUI'!$B$2:$B$1825),0,1),0))</f>
        <v>58.016721458619202</v>
      </c>
      <c r="C26" s="75" cm="1">
        <f t="array" ref="C26">INDEX('90.1 Data-IP-Source EUI'!$Y$2:$Y$1825,MATCH(1,INDEX(($A26='90.1 Data-IP-Source EUI'!$A$2:$A$1825)*(C$21='90.1 Data-IP-Source EUI'!$C$2:$C$1825)*($A$20='90.1 Data-IP-Source EUI'!$B$2:$B$1825),0,1),0))</f>
        <v>53.014221577279351</v>
      </c>
      <c r="D26" s="86" cm="1">
        <f t="array" ref="D26">INDEX('90.1 Data-IP-Source EUI'!$Y$2:$Y$1825,MATCH(1,INDEX(($A26='90.1 Data-IP-Source EUI'!$A$2:$A$1825)*(D$21='90.1 Data-IP-Source EUI'!$C$2:$C$1825)*($A$20='90.1 Data-IP-Source EUI'!$B$2:$B$1825),0,1),0))</f>
        <v>38.340340545300066</v>
      </c>
      <c r="E26" s="75" cm="1">
        <f t="array" ref="E26">INDEX('90.1 Data-IP-Source EUI'!$Y$2:$Y$1825,MATCH(1,INDEX(($A26='90.1 Data-IP-Source EUI'!$A$2:$A$1825)*(E$21='90.1 Data-IP-Source EUI'!$C$2:$C$1825)*($A$20='90.1 Data-IP-Source EUI'!$B$2:$B$1825),0,1),0))</f>
        <v>43.383662057596212</v>
      </c>
      <c r="F26" s="75" cm="1">
        <f t="array" ref="F26">INDEX('90.1 Data-IP-Source EUI'!$Y$2:$Y$1825,MATCH(1,INDEX(($A26='90.1 Data-IP-Source EUI'!$A$2:$A$1825)*(F$21='90.1 Data-IP-Source EUI'!$C$2:$C$1825)*($A$20='90.1 Data-IP-Source EUI'!$B$2:$B$1825),0,1),0))</f>
        <v>31.947549198985079</v>
      </c>
      <c r="G26" s="75" cm="1">
        <f t="array" ref="G26">INDEX('90.1 Data-IP-Source EUI'!$Y$2:$Y$1825,MATCH(1,INDEX(($A26='90.1 Data-IP-Source EUI'!$A$2:$A$1825)*(G$21='90.1 Data-IP-Source EUI'!$C$2:$C$1825)*($A$20='90.1 Data-IP-Source EUI'!$B$2:$B$1825),0,1),0))</f>
        <v>28.505805742409816</v>
      </c>
      <c r="H26" s="75" cm="1">
        <f t="array" ref="H26">INDEX('90.1 Data-IP-Source EUI'!$Y$2:$Y$1825,MATCH(1,INDEX(($A26='90.1 Data-IP-Source EUI'!$A$2:$A$1825)*(H$21='90.1 Data-IP-Source EUI'!$C$2:$C$1825)*($A$20='90.1 Data-IP-Source EUI'!$B$2:$B$1825),0,1),0))</f>
        <v>23.37697168053684</v>
      </c>
      <c r="I26" s="75" cm="1">
        <f t="array" ref="I26">INDEX('90.1 Data-IP-Source EUI'!$Y$2:$Y$1825,MATCH(1,INDEX(($A26='90.1 Data-IP-Source EUI'!$A$2:$A$1825)*(I$21='90.1 Data-IP-Source EUI'!$C$2:$C$1825)*($A$20='90.1 Data-IP-Source EUI'!$B$2:$B$1825),0,1),0))</f>
        <v>22.7351741660658</v>
      </c>
      <c r="J26" s="75" cm="1">
        <f t="array" ref="J26">INDEX('90.1 Data-IP-Source EUI'!$Y$2:$Y$1825,MATCH(1,INDEX(($A26='90.1 Data-IP-Source EUI'!$A$2:$A$1825)*(J$21='90.1 Data-IP-Source EUI'!$C$2:$C$1825)*($A$20='90.1 Data-IP-Source EUI'!$B$2:$B$1825),0,1),0))</f>
        <v>11.902746591254123</v>
      </c>
      <c r="K26" s="75" cm="1">
        <f t="array" ref="K26">INDEX('90.1 Data-IP-Source EUI'!$Y$2:$Y$1825,MATCH(1,INDEX(($A26='90.1 Data-IP-Source EUI'!$A$2:$A$1825)*(K$21='90.1 Data-IP-Source EUI'!$C$2:$C$1825)*($A$20='90.1 Data-IP-Source EUI'!$B$2:$B$1825),0,1),0))</f>
        <v>18.68815040497396</v>
      </c>
      <c r="L26" s="75" cm="1">
        <f t="array" ref="L26">INDEX('90.1 Data-IP-Source EUI'!$Y$2:$Y$1825,MATCH(1,INDEX(($A26='90.1 Data-IP-Source EUI'!$A$2:$A$1825)*(L$21='90.1 Data-IP-Source EUI'!$C$2:$C$1825)*($A$20='90.1 Data-IP-Source EUI'!$B$2:$B$1825),0,1),0))</f>
        <v>20.051450119222643</v>
      </c>
      <c r="M26" s="75" cm="1">
        <f t="array" ref="M26">INDEX('90.1 Data-IP-Source EUI'!$Y$2:$Y$1825,MATCH(1,INDEX(($A26='90.1 Data-IP-Source EUI'!$A$2:$A$1825)*(M$21='90.1 Data-IP-Source EUI'!$C$2:$C$1825)*($A$20='90.1 Data-IP-Source EUI'!$B$2:$B$1825),0,1),0))</f>
        <v>13.852686947345294</v>
      </c>
      <c r="N26" s="75" cm="1">
        <f t="array" ref="N26">INDEX('90.1 Data-IP-Source EUI'!$Y$2:$Y$1825,MATCH(1,INDEX(($A26='90.1 Data-IP-Source EUI'!$A$2:$A$1825)*(N$21='90.1 Data-IP-Source EUI'!$C$2:$C$1825)*($A$20='90.1 Data-IP-Source EUI'!$B$2:$B$1825),0,1),0))</f>
        <v>18.662152241474779</v>
      </c>
      <c r="O26" s="75" cm="1">
        <f t="array" ref="O26">INDEX('90.1 Data-IP-Source EUI'!$Y$2:$Y$1825,MATCH(1,INDEX(($A26='90.1 Data-IP-Source EUI'!$A$2:$A$1825)*(O$21='90.1 Data-IP-Source EUI'!$C$2:$C$1825)*($A$20='90.1 Data-IP-Source EUI'!$B$2:$B$1825),0,1),0))</f>
        <v>21.388101919546177</v>
      </c>
      <c r="P26" s="75" cm="1">
        <f t="array" ref="P26">INDEX('90.1 Data-IP-Source EUI'!$Y$2:$Y$1825,MATCH(1,INDEX(($A26='90.1 Data-IP-Source EUI'!$A$2:$A$1825)*(P$21='90.1 Data-IP-Source EUI'!$C$2:$C$1825)*($A$20='90.1 Data-IP-Source EUI'!$B$2:$B$1825),0,1),0))</f>
        <v>13.018989731838088</v>
      </c>
      <c r="Q26" s="75" cm="1">
        <f t="array" ref="Q26">INDEX('90.1 Data-IP-Source EUI'!$Y$2:$Y$1825,MATCH(1,INDEX(($A26='90.1 Data-IP-Source EUI'!$A$2:$A$1825)*(Q$21='90.1 Data-IP-Source EUI'!$C$2:$C$1825)*($A$20='90.1 Data-IP-Source EUI'!$B$2:$B$1825),0,1),0))</f>
        <v>23.799542614728985</v>
      </c>
      <c r="R26" s="75" cm="1">
        <f t="array" ref="R26">INDEX('90.1 Data-IP-Source EUI'!$Y$2:$Y$1825,MATCH(1,INDEX(($A26='90.1 Data-IP-Source EUI'!$A$2:$A$1825)*(R$21='90.1 Data-IP-Source EUI'!$C$2:$C$1825)*($A$20='90.1 Data-IP-Source EUI'!$B$2:$B$1825),0,1),0))</f>
        <v>20.033562459095176</v>
      </c>
      <c r="S26" s="75" cm="1">
        <f t="array" ref="S26">INDEX('90.1 Data-IP-Source EUI'!$Y$2:$Y$1825,MATCH(1,INDEX(($A26='90.1 Data-IP-Source EUI'!$A$2:$A$1825)*(S$21='90.1 Data-IP-Source EUI'!$C$2:$C$1825)*($A$20='90.1 Data-IP-Source EUI'!$B$2:$B$1825),0,1),0))</f>
        <v>24.650553024466078</v>
      </c>
      <c r="T26" s="91" cm="1">
        <f t="array" ref="T26">INDEX('90.1 Data-IP-Source EUI'!$Y$2:$Y$1825,MATCH(1,INDEX(($A26='90.1 Data-IP-Source EUI'!$A$2:$A$1825)*(T$21='90.1 Data-IP-Source EUI'!$C$2:$C$1825)*($A$20='90.1 Data-IP-Source EUI'!$B$2:$B$1825),0,1),0))</f>
        <v>28.232083838249935</v>
      </c>
      <c r="U26" s="56"/>
      <c r="V26" s="72">
        <f>SUMPRODUCT(D26:T26,Weights!$B$41:$R$41)</f>
        <v>23.004303294676127</v>
      </c>
      <c r="X26" s="88">
        <f t="shared" si="10"/>
        <v>-2.3758497838738499E-2</v>
      </c>
      <c r="Z26"/>
      <c r="AA26"/>
      <c r="AB26"/>
      <c r="AC26"/>
      <c r="AD26"/>
      <c r="AE26"/>
      <c r="AF26"/>
    </row>
    <row r="27" spans="1:32" ht="15.75" thickBot="1" x14ac:dyDescent="0.3">
      <c r="A27" s="81">
        <v>2019</v>
      </c>
      <c r="B27" s="74" cm="1">
        <f t="array" ref="B27">INDEX('90.1 Data-IP-Source EUI'!$Y$2:$Y$1825,MATCH(1,INDEX(($A27='90.1 Data-IP-Source EUI'!$A$2:$A$1825)*(B$21='90.1 Data-IP-Source EUI'!$C$2:$C$1825)*($A$20='90.1 Data-IP-Source EUI'!$B$2:$B$1825),0,1),0))</f>
        <v>46.835604882293531</v>
      </c>
      <c r="C27" s="90" cm="1">
        <f t="array" ref="C27">INDEX('90.1 Data-IP-Source EUI'!$Y$2:$Y$1825,MATCH(1,INDEX(($A27='90.1 Data-IP-Source EUI'!$A$2:$A$1825)*(C$21='90.1 Data-IP-Source EUI'!$C$2:$C$1825)*($A$20='90.1 Data-IP-Source EUI'!$B$2:$B$1825),0,1),0))</f>
        <v>45.700411951724497</v>
      </c>
      <c r="D27" s="74" cm="1">
        <f t="array" ref="D27">INDEX('90.1 Data-IP-Source EUI'!$Y$2:$Y$1825,MATCH(1,INDEX(($A27='90.1 Data-IP-Source EUI'!$A$2:$A$1825)*(D$21='90.1 Data-IP-Source EUI'!$C$2:$C$1825)*($A$20='90.1 Data-IP-Source EUI'!$B$2:$B$1825),0,1),0))</f>
        <v>34.520185025030941</v>
      </c>
      <c r="E27" s="90" cm="1">
        <f t="array" ref="E27">INDEX('90.1 Data-IP-Source EUI'!$Y$2:$Y$1825,MATCH(1,INDEX(($A27='90.1 Data-IP-Source EUI'!$A$2:$A$1825)*(E$21='90.1 Data-IP-Source EUI'!$C$2:$C$1825)*($A$20='90.1 Data-IP-Source EUI'!$B$2:$B$1825),0,1),0))</f>
        <v>36.931672632587777</v>
      </c>
      <c r="F27" s="90" cm="1">
        <f t="array" ref="F27">INDEX('90.1 Data-IP-Source EUI'!$Y$2:$Y$1825,MATCH(1,INDEX(($A27='90.1 Data-IP-Source EUI'!$A$2:$A$1825)*(F$21='90.1 Data-IP-Source EUI'!$C$2:$C$1825)*($A$20='90.1 Data-IP-Source EUI'!$B$2:$B$1825),0,1),0))</f>
        <v>28.344619038919337</v>
      </c>
      <c r="G27" s="90" cm="1">
        <f t="array" ref="G27">INDEX('90.1 Data-IP-Source EUI'!$Y$2:$Y$1825,MATCH(1,INDEX(($A27='90.1 Data-IP-Source EUI'!$A$2:$A$1825)*(G$21='90.1 Data-IP-Source EUI'!$C$2:$C$1825)*($A$20='90.1 Data-IP-Source EUI'!$B$2:$B$1825),0,1),0))</f>
        <v>27.410056848292545</v>
      </c>
      <c r="H27" s="90" cm="1">
        <f t="array" ref="H27">INDEX('90.1 Data-IP-Source EUI'!$Y$2:$Y$1825,MATCH(1,INDEX(($A27='90.1 Data-IP-Source EUI'!$A$2:$A$1825)*(H$21='90.1 Data-IP-Source EUI'!$C$2:$C$1825)*($A$20='90.1 Data-IP-Source EUI'!$B$2:$B$1825),0,1),0))</f>
        <v>20.118934833374741</v>
      </c>
      <c r="I27" s="90" cm="1">
        <f t="array" ref="I27">INDEX('90.1 Data-IP-Source EUI'!$Y$2:$Y$1825,MATCH(1,INDEX(($A27='90.1 Data-IP-Source EUI'!$A$2:$A$1825)*(I$21='90.1 Data-IP-Source EUI'!$C$2:$C$1825)*($A$20='90.1 Data-IP-Source EUI'!$B$2:$B$1825),0,1),0))</f>
        <v>22.163421320624458</v>
      </c>
      <c r="J27" s="90" cm="1">
        <f t="array" ref="J27">INDEX('90.1 Data-IP-Source EUI'!$Y$2:$Y$1825,MATCH(1,INDEX(($A27='90.1 Data-IP-Source EUI'!$A$2:$A$1825)*(J$21='90.1 Data-IP-Source EUI'!$C$2:$C$1825)*($A$20='90.1 Data-IP-Source EUI'!$B$2:$B$1825),0,1),0))</f>
        <v>11.565008117671544</v>
      </c>
      <c r="K27" s="90" cm="1">
        <f t="array" ref="K27">INDEX('90.1 Data-IP-Source EUI'!$Y$2:$Y$1825,MATCH(1,INDEX(($A27='90.1 Data-IP-Source EUI'!$A$2:$A$1825)*(K$21='90.1 Data-IP-Source EUI'!$C$2:$C$1825)*($A$20='90.1 Data-IP-Source EUI'!$B$2:$B$1825),0,1),0))</f>
        <v>18.747395676953857</v>
      </c>
      <c r="L27" s="90" cm="1">
        <f t="array" ref="L27">INDEX('90.1 Data-IP-Source EUI'!$Y$2:$Y$1825,MATCH(1,INDEX(($A27='90.1 Data-IP-Source EUI'!$A$2:$A$1825)*(L$21='90.1 Data-IP-Source EUI'!$C$2:$C$1825)*($A$20='90.1 Data-IP-Source EUI'!$B$2:$B$1825),0,1),0))</f>
        <v>19.206967552286599</v>
      </c>
      <c r="M27" s="90" cm="1">
        <f t="array" ref="M27">INDEX('90.1 Data-IP-Source EUI'!$Y$2:$Y$1825,MATCH(1,INDEX(($A27='90.1 Data-IP-Source EUI'!$A$2:$A$1825)*(M$21='90.1 Data-IP-Source EUI'!$C$2:$C$1825)*($A$20='90.1 Data-IP-Source EUI'!$B$2:$B$1825),0,1),0))</f>
        <v>12.033445027134393</v>
      </c>
      <c r="N27" s="90" cm="1">
        <f t="array" ref="N27">INDEX('90.1 Data-IP-Source EUI'!$Y$2:$Y$1825,MATCH(1,INDEX(($A27='90.1 Data-IP-Source EUI'!$A$2:$A$1825)*(N$21='90.1 Data-IP-Source EUI'!$C$2:$C$1825)*($A$20='90.1 Data-IP-Source EUI'!$B$2:$B$1825),0,1),0))</f>
        <v>18.793917863636189</v>
      </c>
      <c r="O27" s="90" cm="1">
        <f t="array" ref="O27">INDEX('90.1 Data-IP-Source EUI'!$Y$2:$Y$1825,MATCH(1,INDEX(($A27='90.1 Data-IP-Source EUI'!$A$2:$A$1825)*(O$21='90.1 Data-IP-Source EUI'!$C$2:$C$1825)*($A$20='90.1 Data-IP-Source EUI'!$B$2:$B$1825),0,1),0))</f>
        <v>18.267000887623773</v>
      </c>
      <c r="P27" s="90" cm="1">
        <f t="array" ref="P27">INDEX('90.1 Data-IP-Source EUI'!$Y$2:$Y$1825,MATCH(1,INDEX(($A27='90.1 Data-IP-Source EUI'!$A$2:$A$1825)*(P$21='90.1 Data-IP-Source EUI'!$C$2:$C$1825)*($A$20='90.1 Data-IP-Source EUI'!$B$2:$B$1825),0,1),0))</f>
        <v>11.51559927496789</v>
      </c>
      <c r="Q27" s="90" cm="1">
        <f t="array" ref="Q27">INDEX('90.1 Data-IP-Source EUI'!$Y$2:$Y$1825,MATCH(1,INDEX(($A27='90.1 Data-IP-Source EUI'!$A$2:$A$1825)*(Q$21='90.1 Data-IP-Source EUI'!$C$2:$C$1825)*($A$20='90.1 Data-IP-Source EUI'!$B$2:$B$1825),0,1),0))</f>
        <v>23.965692478844673</v>
      </c>
      <c r="R27" s="90" cm="1">
        <f t="array" ref="R27">INDEX('90.1 Data-IP-Source EUI'!$Y$2:$Y$1825,MATCH(1,INDEX(($A27='90.1 Data-IP-Source EUI'!$A$2:$A$1825)*(R$21='90.1 Data-IP-Source EUI'!$C$2:$C$1825)*($A$20='90.1 Data-IP-Source EUI'!$B$2:$B$1825),0,1),0))</f>
        <v>18.847668488693444</v>
      </c>
      <c r="S27" s="90" cm="1">
        <f t="array" ref="S27">INDEX('90.1 Data-IP-Source EUI'!$Y$2:$Y$1825,MATCH(1,INDEX(($A27='90.1 Data-IP-Source EUI'!$A$2:$A$1825)*(S$21='90.1 Data-IP-Source EUI'!$C$2:$C$1825)*($A$20='90.1 Data-IP-Source EUI'!$B$2:$B$1825),0,1),0))</f>
        <v>23.142313738325335</v>
      </c>
      <c r="T27" s="79" cm="1">
        <f t="array" ref="T27">INDEX('90.1 Data-IP-Source EUI'!$Y$2:$Y$1825,MATCH(1,INDEX(($A27='90.1 Data-IP-Source EUI'!$A$2:$A$1825)*(T$21='90.1 Data-IP-Source EUI'!$C$2:$C$1825)*($A$20='90.1 Data-IP-Source EUI'!$B$2:$B$1825),0,1),0))</f>
        <v>25.840762371453984</v>
      </c>
      <c r="U27" s="56"/>
      <c r="V27" s="76">
        <f>SUMPRODUCT(D27:T27,Weights!$B$41:$R$41)</f>
        <v>21.49671949805375</v>
      </c>
      <c r="X27" s="92">
        <f t="shared" si="10"/>
        <v>-6.5534860035134229E-2</v>
      </c>
    </row>
    <row r="29" spans="1:32" ht="15.75" thickBot="1" x14ac:dyDescent="0.3">
      <c r="A29" s="6" t="s">
        <v>155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-0.13799189285841193</v>
      </c>
      <c r="C31" s="73">
        <f t="shared" si="13"/>
        <v>-0.14460650615627277</v>
      </c>
      <c r="D31" s="80">
        <f t="shared" ref="D31:S35" si="14">(D23-D$22)/D$4</f>
        <v>-0.1287873467865974</v>
      </c>
      <c r="E31" s="73">
        <f t="shared" si="14"/>
        <v>-0.13831306992540693</v>
      </c>
      <c r="F31" s="73">
        <f t="shared" si="14"/>
        <v>-0.16282524214051075</v>
      </c>
      <c r="G31" s="73">
        <f t="shared" si="14"/>
        <v>-0.1762884741885912</v>
      </c>
      <c r="H31" s="73">
        <f t="shared" si="14"/>
        <v>-0.12497345801715545</v>
      </c>
      <c r="I31" s="73">
        <f t="shared" si="14"/>
        <v>-0.16809811215309792</v>
      </c>
      <c r="J31" s="73">
        <f t="shared" si="14"/>
        <v>-0.48152731950174765</v>
      </c>
      <c r="K31" s="73">
        <f t="shared" si="14"/>
        <v>-7.0885994885693818E-2</v>
      </c>
      <c r="L31" s="73">
        <f t="shared" si="14"/>
        <v>-9.0362432636267226E-2</v>
      </c>
      <c r="M31" s="73">
        <f t="shared" si="14"/>
        <v>-6.8259715113784633E-2</v>
      </c>
      <c r="N31" s="73">
        <f t="shared" si="14"/>
        <v>-5.9953871769272894E-2</v>
      </c>
      <c r="O31" s="73">
        <f t="shared" si="14"/>
        <v>-8.3007117405876657E-2</v>
      </c>
      <c r="P31" s="73">
        <f t="shared" si="14"/>
        <v>-9.1045435243412937E-2</v>
      </c>
      <c r="Q31" s="73">
        <f t="shared" si="14"/>
        <v>-5.9239221164829554E-2</v>
      </c>
      <c r="R31" s="73">
        <f t="shared" si="14"/>
        <v>-6.6710092282104089E-2</v>
      </c>
      <c r="S31" s="73">
        <f t="shared" si="14"/>
        <v>-0.10333049399866506</v>
      </c>
      <c r="T31" s="89">
        <f t="shared" si="12"/>
        <v>-6.2187274310386287E-2</v>
      </c>
      <c r="V31" s="82">
        <f t="shared" ref="V31:V35" si="15">(V23-V$22)/V$22</f>
        <v>-0.14613169119085259</v>
      </c>
      <c r="X31" s="71"/>
    </row>
    <row r="32" spans="1:32" x14ac:dyDescent="0.25">
      <c r="A32" s="93">
        <v>2010</v>
      </c>
      <c r="B32" s="80">
        <f t="shared" ref="B32:C32" si="16">(B24-B$22)/B$4</f>
        <v>-0.16710795200922407</v>
      </c>
      <c r="C32" s="73">
        <f t="shared" si="16"/>
        <v>-0.18284660591931398</v>
      </c>
      <c r="D32" s="80">
        <f t="shared" si="14"/>
        <v>-0.15846728701617241</v>
      </c>
      <c r="E32" s="73">
        <f t="shared" si="12"/>
        <v>-0.16121956555662351</v>
      </c>
      <c r="F32" s="73">
        <f t="shared" si="12"/>
        <v>-0.18169471572894899</v>
      </c>
      <c r="G32" s="73">
        <f t="shared" si="12"/>
        <v>-0.19709821189740351</v>
      </c>
      <c r="H32" s="73">
        <f t="shared" si="12"/>
        <v>-0.16652646337579979</v>
      </c>
      <c r="I32" s="73">
        <f t="shared" si="12"/>
        <v>-0.19005249648484931</v>
      </c>
      <c r="J32" s="73">
        <f t="shared" si="12"/>
        <v>-0.47180895832443481</v>
      </c>
      <c r="K32" s="73">
        <f t="shared" si="12"/>
        <v>-0.1344386831137945</v>
      </c>
      <c r="L32" s="73">
        <f t="shared" si="12"/>
        <v>-0.11021508219469664</v>
      </c>
      <c r="M32" s="73">
        <f t="shared" si="12"/>
        <v>-0.1106282240655061</v>
      </c>
      <c r="N32" s="73">
        <f t="shared" si="12"/>
        <v>-0.13826921532700362</v>
      </c>
      <c r="O32" s="73">
        <f t="shared" si="12"/>
        <v>-0.12954007311027912</v>
      </c>
      <c r="P32" s="73">
        <f t="shared" si="12"/>
        <v>-0.11249117080051028</v>
      </c>
      <c r="Q32" s="73">
        <f t="shared" si="12"/>
        <v>-0.1391141242052181</v>
      </c>
      <c r="R32" s="73">
        <f t="shared" si="12"/>
        <v>-0.13760534495894172</v>
      </c>
      <c r="S32" s="73">
        <f t="shared" si="12"/>
        <v>-0.1679420613925543</v>
      </c>
      <c r="T32" s="89">
        <f t="shared" si="12"/>
        <v>-0.10637676924914587</v>
      </c>
      <c r="V32" s="82">
        <f t="shared" si="15"/>
        <v>-0.2135957193423956</v>
      </c>
    </row>
    <row r="33" spans="1:22" x14ac:dyDescent="0.25">
      <c r="A33" s="93">
        <v>2013</v>
      </c>
      <c r="B33" s="80">
        <f t="shared" ref="B33:C33" si="17">(B25-B$22)/B$4</f>
        <v>-0.27053471764510717</v>
      </c>
      <c r="C33" s="73">
        <f t="shared" si="17"/>
        <v>-0.28838357362730549</v>
      </c>
      <c r="D33" s="80">
        <f t="shared" si="14"/>
        <v>-0.30347537801134533</v>
      </c>
      <c r="E33" s="73">
        <f t="shared" si="12"/>
        <v>-0.2635865955032084</v>
      </c>
      <c r="F33" s="73">
        <f t="shared" si="12"/>
        <v>-0.29650501756709591</v>
      </c>
      <c r="G33" s="73">
        <f t="shared" si="12"/>
        <v>-0.28063006011845604</v>
      </c>
      <c r="H33" s="73">
        <f t="shared" si="12"/>
        <v>-0.25714687259015473</v>
      </c>
      <c r="I33" s="73">
        <f t="shared" si="12"/>
        <v>-0.2714281191592392</v>
      </c>
      <c r="J33" s="73">
        <f t="shared" si="12"/>
        <v>-0.59275626082581645</v>
      </c>
      <c r="K33" s="73">
        <f t="shared" si="12"/>
        <v>-0.30541187085202981</v>
      </c>
      <c r="L33" s="73">
        <f t="shared" si="12"/>
        <v>-0.20732028102260894</v>
      </c>
      <c r="M33" s="73">
        <f t="shared" si="12"/>
        <v>-0.18997599396130857</v>
      </c>
      <c r="N33" s="73">
        <f t="shared" si="12"/>
        <v>-0.3227658183438859</v>
      </c>
      <c r="O33" s="73">
        <f t="shared" si="12"/>
        <v>-0.21568942502121136</v>
      </c>
      <c r="P33" s="73">
        <f t="shared" si="12"/>
        <v>-0.19394964910488435</v>
      </c>
      <c r="Q33" s="73">
        <f t="shared" si="12"/>
        <v>-0.32399595486088567</v>
      </c>
      <c r="R33" s="73">
        <f t="shared" si="12"/>
        <v>-0.28579346509591363</v>
      </c>
      <c r="S33" s="73">
        <f t="shared" si="12"/>
        <v>-0.35303450924589341</v>
      </c>
      <c r="T33" s="89">
        <f t="shared" si="12"/>
        <v>-0.32993278582212648</v>
      </c>
      <c r="V33" s="82">
        <f t="shared" si="15"/>
        <v>-0.40349993984831478</v>
      </c>
    </row>
    <row r="34" spans="1:22" x14ac:dyDescent="0.25">
      <c r="A34" s="93">
        <v>2016</v>
      </c>
      <c r="B34" s="80">
        <f t="shared" ref="B34:C34" si="18">(B26-B$22)/B$4</f>
        <v>-0.29042189742093355</v>
      </c>
      <c r="C34" s="73">
        <f t="shared" si="18"/>
        <v>-0.31122805227819939</v>
      </c>
      <c r="D34" s="80">
        <f t="shared" si="14"/>
        <v>-0.31550017764365273</v>
      </c>
      <c r="E34" s="73">
        <f t="shared" si="12"/>
        <v>-0.27575766127443468</v>
      </c>
      <c r="F34" s="73">
        <f t="shared" si="12"/>
        <v>-0.30888485463081072</v>
      </c>
      <c r="G34" s="73">
        <f t="shared" si="12"/>
        <v>-0.29492575109580149</v>
      </c>
      <c r="H34" s="73">
        <f t="shared" si="12"/>
        <v>-0.26406413805554058</v>
      </c>
      <c r="I34" s="73">
        <f t="shared" si="12"/>
        <v>-0.28459129426765395</v>
      </c>
      <c r="J34" s="73">
        <f t="shared" si="12"/>
        <v>-0.61556496129248928</v>
      </c>
      <c r="K34" s="73">
        <f t="shared" si="12"/>
        <v>-0.31827999307969662</v>
      </c>
      <c r="L34" s="73">
        <f t="shared" si="12"/>
        <v>-0.23298326453533011</v>
      </c>
      <c r="M34" s="73">
        <f t="shared" si="12"/>
        <v>-0.20342117004163296</v>
      </c>
      <c r="N34" s="73">
        <f t="shared" si="12"/>
        <v>-0.32923798058486464</v>
      </c>
      <c r="O34" s="73">
        <f t="shared" si="12"/>
        <v>-0.2259422916738735</v>
      </c>
      <c r="P34" s="73">
        <f t="shared" si="12"/>
        <v>-0.20167742363915162</v>
      </c>
      <c r="Q34" s="73">
        <f t="shared" si="12"/>
        <v>-0.3314386177276632</v>
      </c>
      <c r="R34" s="73">
        <f t="shared" si="12"/>
        <v>-0.29310044291781456</v>
      </c>
      <c r="S34" s="73">
        <f t="shared" si="12"/>
        <v>-0.36012119968447509</v>
      </c>
      <c r="T34" s="89">
        <f t="shared" si="12"/>
        <v>-0.3563331291187759</v>
      </c>
      <c r="V34" s="82">
        <f t="shared" si="15"/>
        <v>-0.41767188523823595</v>
      </c>
    </row>
    <row r="35" spans="1:22" ht="15.75" thickBot="1" x14ac:dyDescent="0.3">
      <c r="A35" s="81">
        <v>2019</v>
      </c>
      <c r="B35" s="87">
        <f t="shared" ref="B35:C35" si="19">(B27-B$22)/B$4</f>
        <v>-0.41099212193737705</v>
      </c>
      <c r="C35" s="96">
        <f t="shared" si="19"/>
        <v>-0.4042005567281991</v>
      </c>
      <c r="D35" s="87">
        <f t="shared" si="14"/>
        <v>-0.37306371122350585</v>
      </c>
      <c r="E35" s="96">
        <f t="shared" si="12"/>
        <v>-0.37719163718268844</v>
      </c>
      <c r="F35" s="96">
        <f t="shared" si="12"/>
        <v>-0.37239160206991723</v>
      </c>
      <c r="G35" s="96">
        <f t="shared" si="12"/>
        <v>-0.3171076015415954</v>
      </c>
      <c r="H35" s="96">
        <f t="shared" si="12"/>
        <v>-0.33477228287362254</v>
      </c>
      <c r="I35" s="96">
        <f t="shared" si="12"/>
        <v>-0.29881535725523983</v>
      </c>
      <c r="J35" s="96">
        <f t="shared" si="12"/>
        <v>-0.62928320921758396</v>
      </c>
      <c r="K35" s="96">
        <f t="shared" si="12"/>
        <v>-0.31721695416914103</v>
      </c>
      <c r="L35" s="96">
        <f t="shared" si="12"/>
        <v>-0.25574781302356681</v>
      </c>
      <c r="M35" s="96">
        <f t="shared" si="12"/>
        <v>-0.26236912734684398</v>
      </c>
      <c r="N35" s="96">
        <f t="shared" si="12"/>
        <v>-0.32718299844009224</v>
      </c>
      <c r="O35" s="96">
        <f t="shared" si="12"/>
        <v>-0.29593256942549195</v>
      </c>
      <c r="P35" s="96">
        <f t="shared" si="12"/>
        <v>-0.25960942310376306</v>
      </c>
      <c r="Q35" s="96">
        <f t="shared" si="12"/>
        <v>-0.32947267477097508</v>
      </c>
      <c r="R35" s="96">
        <f t="shared" si="12"/>
        <v>-0.3121441657316486</v>
      </c>
      <c r="S35" s="96">
        <f t="shared" si="12"/>
        <v>-0.37886572928151702</v>
      </c>
      <c r="T35" s="97">
        <f t="shared" si="12"/>
        <v>-0.38652974933315665</v>
      </c>
      <c r="V35" s="98">
        <f t="shared" si="15"/>
        <v>-0.45583467673367178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 S21:T21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028B2-580E-4B76-96F8-1EA0DCFC410F}">
          <x14:formula1>
            <xm:f>Weights!$A$5:$A$20</xm:f>
          </x14:formula1>
          <xm:sqref>A2 A20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93131-EED1-4A3B-B8AF-040E61F7F886}">
  <dimension ref="A1:AF20"/>
  <sheetViews>
    <sheetView workbookViewId="0">
      <selection activeCell="AD1" sqref="AD1:AE18"/>
    </sheetView>
  </sheetViews>
  <sheetFormatPr defaultRowHeight="15" x14ac:dyDescent="0.25"/>
  <cols>
    <col min="1" max="1" width="11.140625" style="95" customWidth="1"/>
    <col min="2" max="17" width="11.140625" customWidth="1"/>
    <col min="20" max="20" width="23.28515625" style="95" customWidth="1"/>
    <col min="21" max="21" width="7.85546875" customWidth="1"/>
    <col min="23" max="23" width="23.28515625" bestFit="1" customWidth="1"/>
    <col min="24" max="24" width="7.5703125" customWidth="1"/>
    <col min="26" max="26" width="23.28515625" bestFit="1" customWidth="1"/>
    <col min="30" max="30" width="23.28515625" bestFit="1" customWidth="1"/>
  </cols>
  <sheetData>
    <row r="1" spans="1:32" x14ac:dyDescent="0.25">
      <c r="A1" s="6" t="s">
        <v>177</v>
      </c>
      <c r="T1" s="6" t="s">
        <v>178</v>
      </c>
      <c r="W1" s="6" t="s">
        <v>179</v>
      </c>
      <c r="Z1" s="6" t="s">
        <v>149</v>
      </c>
      <c r="AD1" s="6" t="s">
        <v>189</v>
      </c>
    </row>
    <row r="2" spans="1:32" s="99" customFormat="1" ht="45" x14ac:dyDescent="0.25">
      <c r="A2" s="104" t="s">
        <v>21</v>
      </c>
      <c r="B2" s="104" t="str">
        <f>Office!A2</f>
        <v>Large Office</v>
      </c>
      <c r="C2" s="104" t="str">
        <f>Office!A20</f>
        <v>Medium Office</v>
      </c>
      <c r="D2" s="104" t="str">
        <f>Office!A38</f>
        <v>Small Office</v>
      </c>
      <c r="E2" s="104" t="str">
        <f>Retail!$A$2</f>
        <v>Stand-Alone Retail</v>
      </c>
      <c r="F2" s="104" t="str">
        <f>Retail!$A$20</f>
        <v>Strip Mall</v>
      </c>
      <c r="G2" s="104" t="str">
        <f>Schools!$A$2</f>
        <v>Primary School</v>
      </c>
      <c r="H2" s="104" t="str">
        <f>Schools!$A$20</f>
        <v>Secondary School</v>
      </c>
      <c r="I2" s="104" t="str">
        <f>Healthcare!$A$2</f>
        <v>Hospital</v>
      </c>
      <c r="J2" s="104" t="str">
        <f>Healthcare!$A$20</f>
        <v>Outpatient Healthcare</v>
      </c>
      <c r="K2" s="104" t="str">
        <f>Restaurant!$A$2</f>
        <v>Full Service Restaurant</v>
      </c>
      <c r="L2" s="104" t="str">
        <f>Restaurant!$A$20</f>
        <v>Quick Service Restaurant</v>
      </c>
      <c r="M2" s="104" t="str">
        <f>Hotel!$A$2</f>
        <v>Large Hotel</v>
      </c>
      <c r="N2" s="104" t="str">
        <f>Hotel!$A$20</f>
        <v>Small Hotel</v>
      </c>
      <c r="O2" s="104" t="str">
        <f>Warehouse!A2</f>
        <v>Warehouse</v>
      </c>
      <c r="P2" s="104" t="str">
        <f>Multifamily!$A$2</f>
        <v>High-Rise Apartment</v>
      </c>
      <c r="Q2" s="104" t="str">
        <f>Multifamily!$A$20</f>
        <v>Mid-Rise Apartment</v>
      </c>
      <c r="T2" s="103" t="s">
        <v>22</v>
      </c>
      <c r="U2" s="104" t="s">
        <v>180</v>
      </c>
      <c r="V2"/>
      <c r="W2" s="103" t="s">
        <v>22</v>
      </c>
      <c r="X2" s="104" t="s">
        <v>181</v>
      </c>
      <c r="Y2"/>
      <c r="Z2" s="103" t="s">
        <v>22</v>
      </c>
      <c r="AA2" s="104" t="s">
        <v>180</v>
      </c>
      <c r="AB2"/>
      <c r="AC2"/>
      <c r="AD2" s="103" t="s">
        <v>22</v>
      </c>
      <c r="AE2" s="127" t="s">
        <v>181</v>
      </c>
      <c r="AF2"/>
    </row>
    <row r="3" spans="1:32" x14ac:dyDescent="0.25">
      <c r="A3" s="102">
        <v>2004</v>
      </c>
      <c r="B3" s="109">
        <f>Office!V4</f>
        <v>73.941468621588484</v>
      </c>
      <c r="C3" s="109">
        <f>Office!V22</f>
        <v>54.243427729049841</v>
      </c>
      <c r="D3" s="109">
        <f>Office!V40</f>
        <v>45.069268152316774</v>
      </c>
      <c r="E3" s="109">
        <f>Retail!V4</f>
        <v>119.24502083623273</v>
      </c>
      <c r="F3" s="109">
        <f>Retail!V22</f>
        <v>104.37254156237572</v>
      </c>
      <c r="G3" s="109">
        <f>Schools!V4</f>
        <v>89.390263020093656</v>
      </c>
      <c r="H3" s="109">
        <f>Schools!V22</f>
        <v>99.071803962161425</v>
      </c>
      <c r="I3" s="109">
        <f>Healthcare!V4</f>
        <v>210.86031934769795</v>
      </c>
      <c r="J3" s="109">
        <f>Healthcare!V22</f>
        <v>211.69848158213986</v>
      </c>
      <c r="K3" s="109">
        <f>Restaurant!V4</f>
        <v>439.99908843315762</v>
      </c>
      <c r="L3" s="109">
        <f>Restaurant!V22</f>
        <v>443.00073419313503</v>
      </c>
      <c r="M3" s="109">
        <f>Hotel!V4</f>
        <v>135.25968394618869</v>
      </c>
      <c r="N3" s="109">
        <f>Hotel!V22</f>
        <v>74.871028800863087</v>
      </c>
      <c r="O3" s="109">
        <f>Warehouse!V4</f>
        <v>20.989283610150437</v>
      </c>
      <c r="P3" s="109">
        <f>Multifamily!V4</f>
        <v>53.801897878343553</v>
      </c>
      <c r="Q3" s="109">
        <f>Multifamily!V22</f>
        <v>39.504023095445781</v>
      </c>
      <c r="T3" s="102" t="s">
        <v>55</v>
      </c>
      <c r="U3" s="112">
        <v>0.37421286951050065</v>
      </c>
      <c r="W3" s="102" t="s">
        <v>1</v>
      </c>
      <c r="X3" s="109">
        <v>8.1252170733193392</v>
      </c>
      <c r="Z3" s="102" t="str" cm="1">
        <f t="array" ref="Z3:Z18">TRANSPOSE(B2:Q2)</f>
        <v>Large Office</v>
      </c>
      <c r="AA3" s="112" cm="1">
        <f t="array" ref="AA3:AA18">TRANSPOSE(B20:Q20)</f>
        <v>0.37421286951050065</v>
      </c>
      <c r="AD3" s="102" t="s">
        <v>55</v>
      </c>
      <c r="AE3" s="109" cm="1">
        <f t="array" ref="AE3:AE18">TRANSPOSE(B19:Q19)</f>
        <v>27.669849148705268</v>
      </c>
    </row>
    <row r="4" spans="1:32" x14ac:dyDescent="0.25">
      <c r="A4" s="102">
        <v>2007</v>
      </c>
      <c r="B4" s="109">
        <f>Office!V5</f>
        <v>70.139811741071895</v>
      </c>
      <c r="C4" s="109">
        <f>Office!V23</f>
        <v>46.316763907072371</v>
      </c>
      <c r="D4" s="109">
        <f>Office!V41</f>
        <v>37.410127562029643</v>
      </c>
      <c r="E4" s="109">
        <f>Retail!V5</f>
        <v>101.56203214551583</v>
      </c>
      <c r="F4" s="109">
        <f>Retail!V23</f>
        <v>90.341040138662706</v>
      </c>
      <c r="G4" s="109">
        <f>Schools!V5</f>
        <v>79.026584670993856</v>
      </c>
      <c r="H4" s="109">
        <f>Schools!V23</f>
        <v>80.803879607203413</v>
      </c>
      <c r="I4" s="109">
        <f>Healthcare!V5</f>
        <v>212.45821908874905</v>
      </c>
      <c r="J4" s="109">
        <f>Healthcare!V23</f>
        <v>187.88546868257311</v>
      </c>
      <c r="K4" s="109">
        <f>Restaurant!V5</f>
        <v>365.0146159207826</v>
      </c>
      <c r="L4" s="109">
        <f>Restaurant!V23</f>
        <v>406.82854305006964</v>
      </c>
      <c r="M4" s="109">
        <f>Hotel!V5</f>
        <v>101.11917539397432</v>
      </c>
      <c r="N4" s="109">
        <f>Hotel!V23</f>
        <v>64.868820763474289</v>
      </c>
      <c r="O4" s="109">
        <f>Warehouse!V5</f>
        <v>18.565952434948461</v>
      </c>
      <c r="P4" s="109">
        <f>Multifamily!V5</f>
        <v>50.12838676800996</v>
      </c>
      <c r="Q4" s="109">
        <f>Multifamily!V23</f>
        <v>33.731233391665789</v>
      </c>
      <c r="T4" s="102" t="s">
        <v>1</v>
      </c>
      <c r="U4" s="112">
        <v>0.38711264396799022</v>
      </c>
      <c r="W4" s="102" t="s">
        <v>60</v>
      </c>
      <c r="X4" s="109">
        <v>18.007303597392031</v>
      </c>
      <c r="Z4" s="102" t="str">
        <v>Medium Office</v>
      </c>
      <c r="AA4" s="112">
        <v>0.51095270895159417</v>
      </c>
      <c r="AD4" s="102" t="s">
        <v>54</v>
      </c>
      <c r="AE4" s="109">
        <v>27.715826340978037</v>
      </c>
    </row>
    <row r="5" spans="1:32" x14ac:dyDescent="0.25">
      <c r="A5" s="102">
        <v>2010</v>
      </c>
      <c r="B5" s="109">
        <f>Office!V6</f>
        <v>54.72569701292413</v>
      </c>
      <c r="C5" s="109">
        <f>Office!V24</f>
        <v>32.976741239915327</v>
      </c>
      <c r="D5" s="109">
        <f>Office!V42</f>
        <v>33.520252693554532</v>
      </c>
      <c r="E5" s="109">
        <f>Retail!V6</f>
        <v>64.625875818326719</v>
      </c>
      <c r="F5" s="109">
        <f>Retail!V24</f>
        <v>67.259699627277783</v>
      </c>
      <c r="G5" s="109">
        <f>Schools!V6</f>
        <v>58.345581930478353</v>
      </c>
      <c r="H5" s="109">
        <f>Schools!V24</f>
        <v>59.033920595797611</v>
      </c>
      <c r="I5" s="109">
        <f>Healthcare!V6</f>
        <v>135.77368747036476</v>
      </c>
      <c r="J5" s="109">
        <f>Healthcare!V24</f>
        <v>138.687892337466</v>
      </c>
      <c r="K5" s="109">
        <f>Restaurant!V6</f>
        <v>230.73767728486936</v>
      </c>
      <c r="L5" s="109">
        <f>Restaurant!V24</f>
        <v>311.464876059868</v>
      </c>
      <c r="M5" s="109">
        <f>Hotel!V6</f>
        <v>79.036568932136888</v>
      </c>
      <c r="N5" s="109">
        <f>Hotel!V24</f>
        <v>57.799212298213696</v>
      </c>
      <c r="O5" s="109">
        <f>Warehouse!V6</f>
        <v>14.888274781996524</v>
      </c>
      <c r="P5" s="109">
        <f>Multifamily!V6</f>
        <v>42.756485694453339</v>
      </c>
      <c r="Q5" s="109">
        <f>Multifamily!V24</f>
        <v>31.06613286545543</v>
      </c>
      <c r="T5" s="102" t="s">
        <v>53</v>
      </c>
      <c r="U5" s="112">
        <v>0.43239133180733763</v>
      </c>
      <c r="W5" s="102" t="s">
        <v>53</v>
      </c>
      <c r="X5" s="109">
        <v>19.487560879962277</v>
      </c>
      <c r="Z5" s="102" t="str">
        <v>Small Office</v>
      </c>
      <c r="AA5" s="112">
        <v>0.43239133180733763</v>
      </c>
      <c r="AD5" s="102" t="s">
        <v>53</v>
      </c>
      <c r="AE5" s="109">
        <v>19.487560879962277</v>
      </c>
    </row>
    <row r="6" spans="1:32" x14ac:dyDescent="0.25">
      <c r="A6" s="102">
        <v>2013</v>
      </c>
      <c r="B6" s="109">
        <f>Office!V7</f>
        <v>51.268499869724693</v>
      </c>
      <c r="C6" s="109">
        <f>Office!V25</f>
        <v>28.513657928678203</v>
      </c>
      <c r="D6" s="109">
        <f>Office!V43</f>
        <v>27.578258097014867</v>
      </c>
      <c r="E6" s="109">
        <f>Retail!V7</f>
        <v>50.604015240817048</v>
      </c>
      <c r="F6" s="109">
        <f>Retail!V25</f>
        <v>51.884471314719107</v>
      </c>
      <c r="G6" s="109">
        <f>Schools!V7</f>
        <v>45.307564250036336</v>
      </c>
      <c r="H6" s="109">
        <f>Schools!V25</f>
        <v>45.969879562148343</v>
      </c>
      <c r="I6" s="109">
        <f>Healthcare!V7</f>
        <v>118.30841579449421</v>
      </c>
      <c r="J6" s="109">
        <f>Healthcare!V25</f>
        <v>125.76058666407086</v>
      </c>
      <c r="K6" s="109">
        <f>Restaurant!V7</f>
        <v>205.46758008326276</v>
      </c>
      <c r="L6" s="109">
        <f>Restaurant!V25</f>
        <v>251.92276962451581</v>
      </c>
      <c r="M6" s="109">
        <f>Hotel!V7</f>
        <v>67.331518013174957</v>
      </c>
      <c r="N6" s="109">
        <f>Hotel!V25</f>
        <v>52.056049602364205</v>
      </c>
      <c r="O6" s="109">
        <f>Warehouse!V7</f>
        <v>13.301529835814806</v>
      </c>
      <c r="P6" s="109">
        <f>Multifamily!V7</f>
        <v>31.972728016346686</v>
      </c>
      <c r="Q6" s="109">
        <f>Multifamily!V25</f>
        <v>23.564152152666971</v>
      </c>
      <c r="T6" s="102" t="s">
        <v>61</v>
      </c>
      <c r="U6" s="112">
        <v>0.4407073213944811</v>
      </c>
      <c r="W6" s="102" t="s">
        <v>61</v>
      </c>
      <c r="X6" s="109">
        <v>23.710890299904204</v>
      </c>
      <c r="Z6" s="102" t="str">
        <v>Stand-Alone Retail</v>
      </c>
      <c r="AA6" s="112">
        <v>0.55972495018646562</v>
      </c>
      <c r="AD6" s="102" t="s">
        <v>71</v>
      </c>
      <c r="AE6" s="109">
        <v>66.744413347544423</v>
      </c>
    </row>
    <row r="7" spans="1:32" x14ac:dyDescent="0.25">
      <c r="A7" s="102">
        <v>2016</v>
      </c>
      <c r="B7" s="109">
        <f>Office!V8</f>
        <v>49.282843545809698</v>
      </c>
      <c r="C7" s="109">
        <f>Office!V26</f>
        <v>27.71883373286494</v>
      </c>
      <c r="D7" s="109">
        <f>Office!V44</f>
        <v>26.870365511556724</v>
      </c>
      <c r="E7" s="109">
        <f>Retail!V8</f>
        <v>53.9310862949797</v>
      </c>
      <c r="F7" s="109">
        <f>Retail!V26</f>
        <v>51.303469343915836</v>
      </c>
      <c r="G7" s="109">
        <f>Schools!V8</f>
        <v>43.545954735030932</v>
      </c>
      <c r="H7" s="109">
        <f>Schools!V26</f>
        <v>44.182811306367796</v>
      </c>
      <c r="I7" s="109">
        <f>Healthcare!V8</f>
        <v>116.43561019682006</v>
      </c>
      <c r="J7" s="109">
        <f>Healthcare!V26</f>
        <v>117.04611738538861</v>
      </c>
      <c r="K7" s="109">
        <f>Restaurant!V8</f>
        <v>203.64438571371588</v>
      </c>
      <c r="L7" s="109">
        <f>Restaurant!V26</f>
        <v>249.8044207536241</v>
      </c>
      <c r="M7" s="109">
        <f>Hotel!V8</f>
        <v>63.693757118756864</v>
      </c>
      <c r="N7" s="109">
        <f>Hotel!V26</f>
        <v>40.052438811931957</v>
      </c>
      <c r="O7" s="109">
        <f>Warehouse!V8</f>
        <v>12.908293194511845</v>
      </c>
      <c r="P7" s="109">
        <f>Multifamily!V8</f>
        <v>30.942437379671631</v>
      </c>
      <c r="Q7" s="109">
        <f>Multifamily!V26</f>
        <v>23.004303294676127</v>
      </c>
      <c r="T7" s="102" t="s">
        <v>60</v>
      </c>
      <c r="U7" s="112">
        <v>0.45583467673367178</v>
      </c>
      <c r="W7" s="102" t="s">
        <v>55</v>
      </c>
      <c r="X7" s="109">
        <v>27.669849148705268</v>
      </c>
      <c r="Z7" s="102" t="str">
        <v>Strip Mall</v>
      </c>
      <c r="AA7" s="112">
        <v>0.5123849095115337</v>
      </c>
      <c r="AD7" s="102" t="s">
        <v>62</v>
      </c>
      <c r="AE7" s="109">
        <v>53.478915263926673</v>
      </c>
    </row>
    <row r="8" spans="1:32" x14ac:dyDescent="0.25">
      <c r="A8" s="102">
        <v>2019</v>
      </c>
      <c r="B8" s="109">
        <f>Office!V9</f>
        <v>46.271619472883216</v>
      </c>
      <c r="C8" s="109">
        <f>Office!V27</f>
        <v>26.527601388071805</v>
      </c>
      <c r="D8" s="109">
        <f>Office!V45</f>
        <v>25.581707272354496</v>
      </c>
      <c r="E8" s="109">
        <f>Retail!V9</f>
        <v>52.50060748868831</v>
      </c>
      <c r="F8" s="109">
        <f>Retail!V27</f>
        <v>50.893626298449043</v>
      </c>
      <c r="G8" s="109">
        <f>Schools!V9</f>
        <v>39.456455280582809</v>
      </c>
      <c r="H8" s="109">
        <f>Schools!V27</f>
        <v>41.671362422196239</v>
      </c>
      <c r="I8" s="109">
        <f>Healthcare!V9</f>
        <v>102.21716211720364</v>
      </c>
      <c r="J8" s="109">
        <f>Healthcare!V27</f>
        <v>113.40142535740219</v>
      </c>
      <c r="K8" s="109">
        <f>Restaurant!V9</f>
        <v>199.03572316002263</v>
      </c>
      <c r="L8" s="109">
        <f>Restaurant!V27</f>
        <v>239.54326957650756</v>
      </c>
      <c r="M8" s="109">
        <f>Hotel!V9</f>
        <v>54.82671572671093</v>
      </c>
      <c r="N8" s="109">
        <f>Hotel!V27</f>
        <v>38.751691660264214</v>
      </c>
      <c r="O8" s="109">
        <f>Warehouse!V9</f>
        <v>12.864066536831098</v>
      </c>
      <c r="P8" s="109">
        <f>Multifamily!V9</f>
        <v>30.091007578439349</v>
      </c>
      <c r="Q8" s="109">
        <f>Multifamily!V27</f>
        <v>21.49671949805375</v>
      </c>
      <c r="T8" s="102" t="s">
        <v>65</v>
      </c>
      <c r="U8" s="112">
        <v>0.45927116799749168</v>
      </c>
      <c r="W8" s="102" t="s">
        <v>54</v>
      </c>
      <c r="X8" s="109">
        <v>27.715826340978037</v>
      </c>
      <c r="Z8" s="102" t="str">
        <v>Primary School</v>
      </c>
      <c r="AA8" s="112">
        <v>0.55860455101565631</v>
      </c>
      <c r="AD8" s="102" t="s">
        <v>56</v>
      </c>
      <c r="AE8" s="109">
        <v>49.933807739510847</v>
      </c>
    </row>
    <row r="9" spans="1:32" s="95" customFormat="1" x14ac:dyDescent="0.25">
      <c r="A9" s="110"/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T9" s="102" t="s">
        <v>63</v>
      </c>
      <c r="U9" s="112">
        <v>0.46432574995394105</v>
      </c>
      <c r="W9" s="102" t="s">
        <v>58</v>
      </c>
      <c r="X9" s="109">
        <v>36.119337140598873</v>
      </c>
      <c r="Z9" s="102" t="str">
        <v>Secondary School</v>
      </c>
      <c r="AA9" s="112">
        <v>0.57938221819285918</v>
      </c>
      <c r="AD9" s="102" t="s">
        <v>57</v>
      </c>
      <c r="AE9" s="109">
        <v>57.400441539965186</v>
      </c>
    </row>
    <row r="10" spans="1:32" s="95" customFormat="1" x14ac:dyDescent="0.25">
      <c r="A10" s="6" t="s">
        <v>182</v>
      </c>
      <c r="T10" s="102" t="s">
        <v>58</v>
      </c>
      <c r="U10" s="112">
        <v>0.48242074029283943</v>
      </c>
      <c r="W10" s="102" t="s">
        <v>56</v>
      </c>
      <c r="X10" s="109">
        <v>49.933807739510847</v>
      </c>
      <c r="Z10" s="102" t="str">
        <v>Hospital</v>
      </c>
      <c r="AA10" s="112">
        <v>0.51523756374165053</v>
      </c>
      <c r="AD10" s="102" t="s">
        <v>0</v>
      </c>
      <c r="AE10" s="109">
        <v>108.64315723049431</v>
      </c>
    </row>
    <row r="11" spans="1:32" s="95" customFormat="1" x14ac:dyDescent="0.25">
      <c r="A11" s="102">
        <v>2004</v>
      </c>
      <c r="B11" s="112">
        <f>(B3-B3)/B3</f>
        <v>0</v>
      </c>
      <c r="C11" s="112">
        <f t="shared" ref="C11:Q11" si="0">(C3-C3)/C3</f>
        <v>0</v>
      </c>
      <c r="D11" s="112">
        <f t="shared" si="0"/>
        <v>0</v>
      </c>
      <c r="E11" s="112">
        <f t="shared" si="0"/>
        <v>0</v>
      </c>
      <c r="F11" s="112">
        <f t="shared" si="0"/>
        <v>0</v>
      </c>
      <c r="G11" s="112">
        <f t="shared" si="0"/>
        <v>0</v>
      </c>
      <c r="H11" s="112">
        <f t="shared" si="0"/>
        <v>0</v>
      </c>
      <c r="I11" s="112">
        <f t="shared" si="0"/>
        <v>0</v>
      </c>
      <c r="J11" s="112">
        <f t="shared" si="0"/>
        <v>0</v>
      </c>
      <c r="K11" s="112">
        <f t="shared" si="0"/>
        <v>0</v>
      </c>
      <c r="L11" s="112">
        <f t="shared" si="0"/>
        <v>0</v>
      </c>
      <c r="M11" s="112">
        <f t="shared" si="0"/>
        <v>0</v>
      </c>
      <c r="N11" s="112">
        <f t="shared" si="0"/>
        <v>0</v>
      </c>
      <c r="O11" s="112">
        <f t="shared" si="0"/>
        <v>0</v>
      </c>
      <c r="P11" s="112">
        <f t="shared" si="0"/>
        <v>0</v>
      </c>
      <c r="Q11" s="112">
        <f t="shared" si="0"/>
        <v>0</v>
      </c>
      <c r="T11" s="102" t="s">
        <v>54</v>
      </c>
      <c r="U11" s="112">
        <v>0.51095270895159417</v>
      </c>
      <c r="W11" s="102" t="s">
        <v>62</v>
      </c>
      <c r="X11" s="109">
        <v>53.478915263926673</v>
      </c>
      <c r="Z11" s="102" t="str">
        <v>Outpatient Healthcare</v>
      </c>
      <c r="AA11" s="112">
        <v>0.46432574995394105</v>
      </c>
      <c r="AD11" s="102" t="s">
        <v>63</v>
      </c>
      <c r="AE11" s="109">
        <v>98.297056224737673</v>
      </c>
    </row>
    <row r="12" spans="1:32" s="95" customFormat="1" x14ac:dyDescent="0.25">
      <c r="A12" s="102">
        <v>2007</v>
      </c>
      <c r="B12" s="112">
        <f>(B3-B4)/B3</f>
        <v>5.1414408604356955E-2</v>
      </c>
      <c r="C12" s="112">
        <f t="shared" ref="C12:Q12" si="1">(C3-C4)/C3</f>
        <v>0.14613132233404894</v>
      </c>
      <c r="D12" s="112">
        <f t="shared" si="1"/>
        <v>0.16994153453750754</v>
      </c>
      <c r="E12" s="112">
        <f t="shared" si="1"/>
        <v>0.14829121221759142</v>
      </c>
      <c r="F12" s="112">
        <f t="shared" si="1"/>
        <v>0.13443671308250574</v>
      </c>
      <c r="G12" s="112">
        <f t="shared" si="1"/>
        <v>0.1159374410473565</v>
      </c>
      <c r="H12" s="112">
        <f t="shared" si="1"/>
        <v>0.1843907511963252</v>
      </c>
      <c r="I12" s="112">
        <f t="shared" si="1"/>
        <v>-7.5780011430990899E-3</v>
      </c>
      <c r="J12" s="112">
        <f t="shared" si="1"/>
        <v>0.11248551582230983</v>
      </c>
      <c r="K12" s="112">
        <f t="shared" si="1"/>
        <v>0.17041960877554471</v>
      </c>
      <c r="L12" s="112">
        <f t="shared" si="1"/>
        <v>8.1652666352682382E-2</v>
      </c>
      <c r="M12" s="112">
        <f t="shared" si="1"/>
        <v>0.25240712942813565</v>
      </c>
      <c r="N12" s="112">
        <f t="shared" si="1"/>
        <v>0.13359250163360245</v>
      </c>
      <c r="O12" s="112">
        <f t="shared" si="1"/>
        <v>0.11545564013580965</v>
      </c>
      <c r="P12" s="112">
        <f t="shared" si="1"/>
        <v>6.8278467028061132E-2</v>
      </c>
      <c r="Q12" s="112">
        <f t="shared" si="1"/>
        <v>0.14613169119085259</v>
      </c>
      <c r="T12" s="102" t="s">
        <v>62</v>
      </c>
      <c r="U12" s="112">
        <v>0.5123849095115337</v>
      </c>
      <c r="W12" s="102" t="s">
        <v>57</v>
      </c>
      <c r="X12" s="109">
        <v>57.400441539965186</v>
      </c>
      <c r="Z12" s="102" t="str">
        <v>Full Service Restaurant</v>
      </c>
      <c r="AA12" s="112">
        <v>0.54764514656429997</v>
      </c>
      <c r="AD12" s="102" t="s">
        <v>64</v>
      </c>
      <c r="AE12" s="109">
        <v>240.963365273135</v>
      </c>
    </row>
    <row r="13" spans="1:32" s="95" customFormat="1" x14ac:dyDescent="0.25">
      <c r="A13" s="102">
        <v>2010</v>
      </c>
      <c r="B13" s="112">
        <f t="shared" ref="B13:B16" si="2">(B4-B5)/B4</f>
        <v>0.21976270459707686</v>
      </c>
      <c r="C13" s="112">
        <f t="shared" ref="C13:Q13" si="3">(C4-C5)/C4</f>
        <v>0.28801715711231024</v>
      </c>
      <c r="D13" s="112">
        <f t="shared" si="3"/>
        <v>0.10397919285426971</v>
      </c>
      <c r="E13" s="112">
        <f t="shared" si="3"/>
        <v>0.36368075300293129</v>
      </c>
      <c r="F13" s="112">
        <f t="shared" si="3"/>
        <v>0.25549119731140824</v>
      </c>
      <c r="G13" s="112">
        <f t="shared" si="3"/>
        <v>0.26169677997113694</v>
      </c>
      <c r="H13" s="112">
        <f t="shared" si="3"/>
        <v>0.26941724973147302</v>
      </c>
      <c r="I13" s="112">
        <f t="shared" si="3"/>
        <v>0.36093935055697357</v>
      </c>
      <c r="J13" s="112">
        <f t="shared" si="3"/>
        <v>0.26184875653276279</v>
      </c>
      <c r="K13" s="112">
        <f t="shared" si="3"/>
        <v>0.3678672929224695</v>
      </c>
      <c r="L13" s="112">
        <f t="shared" si="3"/>
        <v>0.2344075129912036</v>
      </c>
      <c r="M13" s="112">
        <f t="shared" si="3"/>
        <v>0.21838198715328261</v>
      </c>
      <c r="N13" s="112">
        <f t="shared" si="3"/>
        <v>0.10898315064240045</v>
      </c>
      <c r="O13" s="112">
        <f t="shared" si="3"/>
        <v>0.19808720645158467</v>
      </c>
      <c r="P13" s="112">
        <f t="shared" si="3"/>
        <v>0.1470604092581948</v>
      </c>
      <c r="Q13" s="112">
        <f t="shared" si="3"/>
        <v>7.9009874772881697E-2</v>
      </c>
      <c r="T13" s="102" t="s">
        <v>0</v>
      </c>
      <c r="U13" s="112">
        <v>0.51523756374165053</v>
      </c>
      <c r="W13" s="102" t="s">
        <v>71</v>
      </c>
      <c r="X13" s="109">
        <v>66.744413347544423</v>
      </c>
      <c r="Z13" s="102" t="str">
        <v>Quick Service Restaurant</v>
      </c>
      <c r="AA13" s="112">
        <v>0.45927116799749168</v>
      </c>
      <c r="AD13" s="102" t="s">
        <v>65</v>
      </c>
      <c r="AE13" s="109">
        <v>203.45746461662748</v>
      </c>
    </row>
    <row r="14" spans="1:32" s="95" customFormat="1" x14ac:dyDescent="0.25">
      <c r="A14" s="102">
        <v>2013</v>
      </c>
      <c r="B14" s="112">
        <f t="shared" si="2"/>
        <v>6.3173195261139903E-2</v>
      </c>
      <c r="C14" s="112">
        <f t="shared" ref="C14:Q14" si="4">(C5-C6)/C5</f>
        <v>0.13534033817249869</v>
      </c>
      <c r="D14" s="112">
        <f t="shared" si="4"/>
        <v>0.17726580556721835</v>
      </c>
      <c r="E14" s="112">
        <f t="shared" si="4"/>
        <v>0.21696975708193539</v>
      </c>
      <c r="F14" s="112">
        <f t="shared" si="4"/>
        <v>0.22859495950414729</v>
      </c>
      <c r="G14" s="112">
        <f t="shared" si="4"/>
        <v>0.2234619528857808</v>
      </c>
      <c r="H14" s="112">
        <f t="shared" si="4"/>
        <v>0.22129719493133657</v>
      </c>
      <c r="I14" s="112">
        <f t="shared" si="4"/>
        <v>0.12863517225812024</v>
      </c>
      <c r="J14" s="112">
        <f t="shared" si="4"/>
        <v>9.3211494208444878E-2</v>
      </c>
      <c r="K14" s="112">
        <f t="shared" si="4"/>
        <v>0.10951872922950538</v>
      </c>
      <c r="L14" s="112">
        <f t="shared" si="4"/>
        <v>0.191167964711075</v>
      </c>
      <c r="M14" s="112">
        <f t="shared" si="4"/>
        <v>0.14809664788222562</v>
      </c>
      <c r="N14" s="112">
        <f t="shared" si="4"/>
        <v>9.9364030537609699E-2</v>
      </c>
      <c r="O14" s="112">
        <f t="shared" si="4"/>
        <v>0.10657681762432747</v>
      </c>
      <c r="P14" s="112">
        <f t="shared" si="4"/>
        <v>0.25221337775909858</v>
      </c>
      <c r="Q14" s="112">
        <f t="shared" si="4"/>
        <v>0.24148421515091206</v>
      </c>
      <c r="T14" s="102" t="s">
        <v>64</v>
      </c>
      <c r="U14" s="112">
        <v>0.54764514656429997</v>
      </c>
      <c r="W14" s="102" t="s">
        <v>59</v>
      </c>
      <c r="X14" s="109">
        <v>80.432968219477758</v>
      </c>
      <c r="Z14" s="102" t="str">
        <v>Large Hotel</v>
      </c>
      <c r="AA14" s="112">
        <v>0.59465589355862292</v>
      </c>
      <c r="AD14" s="102" t="s">
        <v>59</v>
      </c>
      <c r="AE14" s="109">
        <v>80.432968219477758</v>
      </c>
    </row>
    <row r="15" spans="1:32" s="95" customFormat="1" x14ac:dyDescent="0.25">
      <c r="A15" s="102">
        <v>2016</v>
      </c>
      <c r="B15" s="112">
        <f t="shared" si="2"/>
        <v>3.8730532958066395E-2</v>
      </c>
      <c r="C15" s="112">
        <f t="shared" ref="C15:Q15" si="5">(C6-C7)/C6</f>
        <v>2.787520976092835E-2</v>
      </c>
      <c r="D15" s="112">
        <f t="shared" si="5"/>
        <v>2.5668502447395956E-2</v>
      </c>
      <c r="E15" s="112">
        <f t="shared" si="5"/>
        <v>-6.5747175166429195E-2</v>
      </c>
      <c r="F15" s="112">
        <f t="shared" si="5"/>
        <v>1.1197993466658814E-2</v>
      </c>
      <c r="G15" s="112">
        <f t="shared" si="5"/>
        <v>3.8881134842820221E-2</v>
      </c>
      <c r="H15" s="112">
        <f t="shared" si="5"/>
        <v>3.8874764798209761E-2</v>
      </c>
      <c r="I15" s="112">
        <f t="shared" si="5"/>
        <v>1.5829859482923616E-2</v>
      </c>
      <c r="J15" s="112">
        <f t="shared" si="5"/>
        <v>6.9294120756291946E-2</v>
      </c>
      <c r="K15" s="112">
        <f t="shared" si="5"/>
        <v>8.8733919424566141E-3</v>
      </c>
      <c r="L15" s="112">
        <f t="shared" si="5"/>
        <v>8.4087233323492383E-3</v>
      </c>
      <c r="M15" s="112">
        <f t="shared" si="5"/>
        <v>5.4027608492448989E-2</v>
      </c>
      <c r="N15" s="112">
        <f t="shared" si="5"/>
        <v>0.2305901212658881</v>
      </c>
      <c r="O15" s="112">
        <f t="shared" si="5"/>
        <v>2.956326423778401E-2</v>
      </c>
      <c r="P15" s="112">
        <f t="shared" si="5"/>
        <v>3.2224045322260225E-2</v>
      </c>
      <c r="Q15" s="112">
        <f t="shared" si="5"/>
        <v>2.3758497838738499E-2</v>
      </c>
      <c r="T15" s="102" t="s">
        <v>56</v>
      </c>
      <c r="U15" s="112">
        <v>0.55860455101565631</v>
      </c>
      <c r="W15" s="102" t="s">
        <v>63</v>
      </c>
      <c r="X15" s="109">
        <v>98.297056224737673</v>
      </c>
      <c r="Z15" s="102" t="str">
        <v>Small Hotel</v>
      </c>
      <c r="AA15" s="112">
        <v>0.48242074029283943</v>
      </c>
      <c r="AD15" s="102" t="s">
        <v>58</v>
      </c>
      <c r="AE15" s="109">
        <v>36.119337140598873</v>
      </c>
    </row>
    <row r="16" spans="1:32" s="95" customFormat="1" x14ac:dyDescent="0.25">
      <c r="A16" s="102">
        <v>2019</v>
      </c>
      <c r="B16" s="112">
        <f t="shared" si="2"/>
        <v>6.1100858965807629E-2</v>
      </c>
      <c r="C16" s="112">
        <f t="shared" ref="C16:Q16" si="6">(C7-C8)/C7</f>
        <v>4.2975557928353475E-2</v>
      </c>
      <c r="D16" s="112">
        <f t="shared" si="6"/>
        <v>4.7958344245372708E-2</v>
      </c>
      <c r="E16" s="112">
        <f t="shared" si="6"/>
        <v>2.6524197908183975E-2</v>
      </c>
      <c r="F16" s="112">
        <f t="shared" si="6"/>
        <v>7.9886029289634661E-3</v>
      </c>
      <c r="G16" s="112">
        <f t="shared" si="6"/>
        <v>9.391226990731906E-2</v>
      </c>
      <c r="H16" s="112">
        <f t="shared" si="6"/>
        <v>5.684221555656413E-2</v>
      </c>
      <c r="I16" s="112">
        <f t="shared" si="6"/>
        <v>0.12211425744737273</v>
      </c>
      <c r="J16" s="112">
        <f t="shared" si="6"/>
        <v>3.1138940012728746E-2</v>
      </c>
      <c r="K16" s="112">
        <f t="shared" si="6"/>
        <v>2.2630933514524318E-2</v>
      </c>
      <c r="L16" s="112">
        <f t="shared" si="6"/>
        <v>4.1076739739673636E-2</v>
      </c>
      <c r="M16" s="112">
        <f t="shared" si="6"/>
        <v>0.13921366540700927</v>
      </c>
      <c r="N16" s="112">
        <f t="shared" si="6"/>
        <v>3.2476103584489824E-2</v>
      </c>
      <c r="O16" s="112">
        <f t="shared" si="6"/>
        <v>3.4262204161547029E-3</v>
      </c>
      <c r="P16" s="112">
        <f t="shared" si="6"/>
        <v>2.7516571845489099E-2</v>
      </c>
      <c r="Q16" s="112">
        <f t="shared" si="6"/>
        <v>6.5534860035134229E-2</v>
      </c>
      <c r="T16" s="102" t="s">
        <v>71</v>
      </c>
      <c r="U16" s="112">
        <v>0.55972495018646562</v>
      </c>
      <c r="W16" s="102" t="s">
        <v>0</v>
      </c>
      <c r="X16" s="109">
        <v>108.64315723049431</v>
      </c>
      <c r="Z16" s="102" t="str">
        <v>Warehouse</v>
      </c>
      <c r="AA16" s="112">
        <v>0.38711264396799022</v>
      </c>
      <c r="AD16" s="102" t="s">
        <v>1</v>
      </c>
      <c r="AE16" s="109">
        <v>8.1252170733193392</v>
      </c>
    </row>
    <row r="17" spans="1:31" s="95" customFormat="1" x14ac:dyDescent="0.25">
      <c r="A17" s="110"/>
      <c r="B17" s="113"/>
      <c r="C17" s="113"/>
      <c r="D17" s="113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T17" s="102" t="s">
        <v>57</v>
      </c>
      <c r="U17" s="112">
        <v>0.57938221819285918</v>
      </c>
      <c r="V17" s="52"/>
      <c r="W17" s="102" t="s">
        <v>65</v>
      </c>
      <c r="X17" s="109">
        <v>203.45746461662748</v>
      </c>
      <c r="Y17" s="52"/>
      <c r="Z17" s="102" t="str">
        <v>High-Rise Apartment</v>
      </c>
      <c r="AA17" s="112">
        <v>0.4407073213944811</v>
      </c>
      <c r="AB17" s="114" t="s">
        <v>150</v>
      </c>
      <c r="AD17" s="102" t="s">
        <v>61</v>
      </c>
      <c r="AE17" s="109">
        <v>23.710890299904204</v>
      </c>
    </row>
    <row r="18" spans="1:31" s="95" customFormat="1" x14ac:dyDescent="0.25">
      <c r="A18" s="6" t="s">
        <v>183</v>
      </c>
      <c r="B18" s="113"/>
      <c r="C18" s="113"/>
      <c r="D18" s="113"/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T18" s="102" t="s">
        <v>59</v>
      </c>
      <c r="U18" s="112">
        <v>0.59465589355862292</v>
      </c>
      <c r="V18" s="71"/>
      <c r="W18" s="102" t="s">
        <v>64</v>
      </c>
      <c r="X18" s="109">
        <v>240.963365273135</v>
      </c>
      <c r="Y18" s="108"/>
      <c r="Z18" s="102" t="str">
        <v>Mid-Rise Apartment</v>
      </c>
      <c r="AA18" s="112">
        <v>0.45583467673367178</v>
      </c>
      <c r="AB18" s="71">
        <f>SUMPRODUCT(_xlfn.ANCHORARRAY(AA3),Weights!S25:S40)</f>
        <v>0.48242745666321368</v>
      </c>
      <c r="AD18" s="102" t="s">
        <v>60</v>
      </c>
      <c r="AE18" s="109">
        <v>18.007303597392031</v>
      </c>
    </row>
    <row r="19" spans="1:31" s="95" customFormat="1" x14ac:dyDescent="0.25">
      <c r="A19" s="102">
        <v>2019</v>
      </c>
      <c r="B19" s="109">
        <f>B3-B8</f>
        <v>27.669849148705268</v>
      </c>
      <c r="C19" s="109">
        <f t="shared" ref="C19:Q19" si="7">C3-C8</f>
        <v>27.715826340978037</v>
      </c>
      <c r="D19" s="109">
        <f t="shared" si="7"/>
        <v>19.487560879962277</v>
      </c>
      <c r="E19" s="109">
        <f t="shared" si="7"/>
        <v>66.744413347544423</v>
      </c>
      <c r="F19" s="109">
        <f t="shared" si="7"/>
        <v>53.478915263926673</v>
      </c>
      <c r="G19" s="109">
        <f t="shared" si="7"/>
        <v>49.933807739510847</v>
      </c>
      <c r="H19" s="109">
        <f t="shared" si="7"/>
        <v>57.400441539965186</v>
      </c>
      <c r="I19" s="109">
        <f t="shared" si="7"/>
        <v>108.64315723049431</v>
      </c>
      <c r="J19" s="109">
        <f t="shared" si="7"/>
        <v>98.297056224737673</v>
      </c>
      <c r="K19" s="109">
        <f t="shared" si="7"/>
        <v>240.963365273135</v>
      </c>
      <c r="L19" s="109">
        <f t="shared" si="7"/>
        <v>203.45746461662748</v>
      </c>
      <c r="M19" s="109">
        <f t="shared" si="7"/>
        <v>80.432968219477758</v>
      </c>
      <c r="N19" s="109">
        <f t="shared" si="7"/>
        <v>36.119337140598873</v>
      </c>
      <c r="O19" s="109">
        <f t="shared" si="7"/>
        <v>8.1252170733193392</v>
      </c>
      <c r="P19" s="109">
        <f t="shared" si="7"/>
        <v>23.710890299904204</v>
      </c>
      <c r="Q19" s="109">
        <f t="shared" si="7"/>
        <v>18.007303597392031</v>
      </c>
      <c r="R19" s="95" t="s">
        <v>181</v>
      </c>
    </row>
    <row r="20" spans="1:31" s="95" customFormat="1" x14ac:dyDescent="0.25">
      <c r="A20" s="102">
        <v>2019</v>
      </c>
      <c r="B20" s="112">
        <f>B19/B3</f>
        <v>0.37421286951050065</v>
      </c>
      <c r="C20" s="112">
        <f t="shared" ref="C20:Q20" si="8">C19/C3</f>
        <v>0.51095270895159417</v>
      </c>
      <c r="D20" s="112">
        <f t="shared" si="8"/>
        <v>0.43239133180733763</v>
      </c>
      <c r="E20" s="112">
        <f t="shared" si="8"/>
        <v>0.55972495018646562</v>
      </c>
      <c r="F20" s="112">
        <f t="shared" si="8"/>
        <v>0.5123849095115337</v>
      </c>
      <c r="G20" s="112">
        <f t="shared" si="8"/>
        <v>0.55860455101565631</v>
      </c>
      <c r="H20" s="112">
        <f t="shared" si="8"/>
        <v>0.57938221819285918</v>
      </c>
      <c r="I20" s="112">
        <f t="shared" si="8"/>
        <v>0.51523756374165053</v>
      </c>
      <c r="J20" s="112">
        <f t="shared" si="8"/>
        <v>0.46432574995394105</v>
      </c>
      <c r="K20" s="112">
        <f t="shared" si="8"/>
        <v>0.54764514656429997</v>
      </c>
      <c r="L20" s="112">
        <f t="shared" si="8"/>
        <v>0.45927116799749168</v>
      </c>
      <c r="M20" s="112">
        <f t="shared" si="8"/>
        <v>0.59465589355862292</v>
      </c>
      <c r="N20" s="112">
        <f t="shared" si="8"/>
        <v>0.48242074029283943</v>
      </c>
      <c r="O20" s="112">
        <f t="shared" si="8"/>
        <v>0.38711264396799022</v>
      </c>
      <c r="P20" s="112">
        <f t="shared" si="8"/>
        <v>0.4407073213944811</v>
      </c>
      <c r="Q20" s="112">
        <f t="shared" si="8"/>
        <v>0.45583467673367178</v>
      </c>
      <c r="R20" s="95" t="s">
        <v>180</v>
      </c>
    </row>
  </sheetData>
  <sortState xmlns:xlrd2="http://schemas.microsoft.com/office/spreadsheetml/2017/richdata2" ref="W3:X18">
    <sortCondition ref="X3:X18"/>
  </sortState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DD7C8-3A04-4963-B0C0-989A4A5EB2B8}">
  <dimension ref="A2:T100"/>
  <sheetViews>
    <sheetView workbookViewId="0">
      <selection activeCell="V3" sqref="V3"/>
    </sheetView>
  </sheetViews>
  <sheetFormatPr defaultRowHeight="15" x14ac:dyDescent="0.25"/>
  <cols>
    <col min="1" max="1" width="23.28515625" bestFit="1" customWidth="1"/>
    <col min="2" max="3" width="5.5703125" style="95" customWidth="1"/>
    <col min="4" max="20" width="5.5703125" bestFit="1" customWidth="1"/>
  </cols>
  <sheetData>
    <row r="2" spans="1:20" ht="15.75" thickBot="1" x14ac:dyDescent="0.3">
      <c r="A2" s="6" t="s">
        <v>184</v>
      </c>
      <c r="B2" s="6"/>
      <c r="C2" s="6"/>
    </row>
    <row r="3" spans="1:20" ht="91.5" customHeight="1" thickBot="1" x14ac:dyDescent="0.3">
      <c r="A3" s="69">
        <v>2007</v>
      </c>
      <c r="B3" s="116" t="s">
        <v>158</v>
      </c>
      <c r="C3" s="116" t="s">
        <v>159</v>
      </c>
      <c r="D3" s="115" t="s">
        <v>129</v>
      </c>
      <c r="E3" s="116" t="s">
        <v>130</v>
      </c>
      <c r="F3" s="116" t="s">
        <v>131</v>
      </c>
      <c r="G3" s="116" t="s">
        <v>132</v>
      </c>
      <c r="H3" s="116" t="s">
        <v>133</v>
      </c>
      <c r="I3" s="116" t="s">
        <v>134</v>
      </c>
      <c r="J3" s="116" t="s">
        <v>135</v>
      </c>
      <c r="K3" s="116" t="s">
        <v>136</v>
      </c>
      <c r="L3" s="116" t="s">
        <v>137</v>
      </c>
      <c r="M3" s="116" t="s">
        <v>138</v>
      </c>
      <c r="N3" s="116" t="s">
        <v>139</v>
      </c>
      <c r="O3" s="116" t="s">
        <v>140</v>
      </c>
      <c r="P3" s="116" t="s">
        <v>141</v>
      </c>
      <c r="Q3" s="116" t="s">
        <v>142</v>
      </c>
      <c r="R3" s="116" t="s">
        <v>143</v>
      </c>
      <c r="S3" s="115" t="s">
        <v>144</v>
      </c>
      <c r="T3" s="117" t="s">
        <v>145</v>
      </c>
    </row>
    <row r="4" spans="1:20" ht="15.75" thickBot="1" x14ac:dyDescent="0.3">
      <c r="A4" s="118" t="s">
        <v>22</v>
      </c>
      <c r="B4" s="55" t="s">
        <v>10</v>
      </c>
      <c r="C4" s="55" t="s">
        <v>6</v>
      </c>
      <c r="D4" s="64" t="s">
        <v>11</v>
      </c>
      <c r="E4" s="55" t="s">
        <v>13</v>
      </c>
      <c r="F4" s="55" t="s">
        <v>19</v>
      </c>
      <c r="G4" s="55" t="s">
        <v>20</v>
      </c>
      <c r="H4" s="55" t="s">
        <v>3</v>
      </c>
      <c r="I4" s="55" t="s">
        <v>7</v>
      </c>
      <c r="J4" s="55" t="s">
        <v>17</v>
      </c>
      <c r="K4" s="55" t="s">
        <v>14</v>
      </c>
      <c r="L4" s="55" t="s">
        <v>2</v>
      </c>
      <c r="M4" s="55" t="s">
        <v>18</v>
      </c>
      <c r="N4" s="55" t="s">
        <v>4</v>
      </c>
      <c r="O4" s="55" t="s">
        <v>5</v>
      </c>
      <c r="P4" s="55" t="s">
        <v>15</v>
      </c>
      <c r="Q4" s="55" t="s">
        <v>16</v>
      </c>
      <c r="R4" s="55" t="s">
        <v>9</v>
      </c>
      <c r="S4" s="55" t="s">
        <v>12</v>
      </c>
      <c r="T4" s="62" t="s">
        <v>8</v>
      </c>
    </row>
    <row r="5" spans="1:20" x14ac:dyDescent="0.25">
      <c r="A5" s="128" t="s">
        <v>55</v>
      </c>
      <c r="B5" s="125" cm="1">
        <f t="array" ref="B5">INDEX('90.1 Data-IP'!$Y$2:$Y$1825,MATCH(1,INDEX(($A5='90.1 Data-IP'!$B$2:$B$1825)*(B$4='90.1 Data-IP'!$C$2:$C$1825)*($A$3='90.1 Data-IP'!$A$2:$A$1825),0,1),0))/INDEX('90.1 Data-IP'!$Y$2:$Y$1825,MATCH(1,INDEX(($A5='90.1 Data-IP'!$B$2:$B$1825)*(B$4='90.1 Data-IP'!$C$2:$C$1825)*(2004='90.1 Data-IP'!$A$2:$A$1825),0,1),0))</f>
        <v>0.94559983915339807</v>
      </c>
      <c r="C5" s="131" cm="1">
        <f t="array" ref="C5">INDEX('90.1 Data-IP'!$Y$2:$Y$1825,MATCH(1,INDEX(($A5='90.1 Data-IP'!$B$2:$B$1825)*(C$4='90.1 Data-IP'!$C$2:$C$1825)*($A$3='90.1 Data-IP'!$A$2:$A$1825),0,1),0))/INDEX('90.1 Data-IP'!$Y$2:$Y$1825,MATCH(1,INDEX(($A5='90.1 Data-IP'!$B$2:$B$1825)*(C$4='90.1 Data-IP'!$C$2:$C$1825)*(2004='90.1 Data-IP'!$A$2:$A$1825),0,1),0))</f>
        <v>0.96028645260448275</v>
      </c>
      <c r="D5" s="131" cm="1">
        <f t="array" ref="D5">INDEX('90.1 Data-IP'!$Y$2:$Y$1825,MATCH(1,INDEX(($A5='90.1 Data-IP'!$B$2:$B$1825)*(D$4='90.1 Data-IP'!$C$2:$C$1825)*($A$3='90.1 Data-IP'!$A$2:$A$1825),0,1),0))/INDEX('90.1 Data-IP'!$Y$2:$Y$1825,MATCH(1,INDEX(($A5='90.1 Data-IP'!$B$2:$B$1825)*(D$4='90.1 Data-IP'!$C$2:$C$1825)*(2004='90.1 Data-IP'!$A$2:$A$1825),0,1),0))</f>
        <v>0.95307898671344116</v>
      </c>
      <c r="E5" s="131" cm="1">
        <f t="array" ref="E5">INDEX('90.1 Data-IP'!$Y$2:$Y$1825,MATCH(1,INDEX(($A5='90.1 Data-IP'!$B$2:$B$1825)*(E$4='90.1 Data-IP'!$C$2:$C$1825)*($A$3='90.1 Data-IP'!$A$2:$A$1825),0,1),0))/INDEX('90.1 Data-IP'!$Y$2:$Y$1825,MATCH(1,INDEX(($A5='90.1 Data-IP'!$B$2:$B$1825)*(E$4='90.1 Data-IP'!$C$2:$C$1825)*(2004='90.1 Data-IP'!$A$2:$A$1825),0,1),0))</f>
        <v>0.96491616738456887</v>
      </c>
      <c r="F5" s="131" cm="1">
        <f t="array" ref="F5">INDEX('90.1 Data-IP'!$Y$2:$Y$1825,MATCH(1,INDEX(($A5='90.1 Data-IP'!$B$2:$B$1825)*(F$4='90.1 Data-IP'!$C$2:$C$1825)*($A$3='90.1 Data-IP'!$A$2:$A$1825),0,1),0))/INDEX('90.1 Data-IP'!$Y$2:$Y$1825,MATCH(1,INDEX(($A5='90.1 Data-IP'!$B$2:$B$1825)*(F$4='90.1 Data-IP'!$C$2:$C$1825)*(2004='90.1 Data-IP'!$A$2:$A$1825),0,1),0))</f>
        <v>0.92804892869530942</v>
      </c>
      <c r="G5" s="131" cm="1">
        <f t="array" ref="G5">INDEX('90.1 Data-IP'!$Y$2:$Y$1825,MATCH(1,INDEX(($A5='90.1 Data-IP'!$B$2:$B$1825)*(G$4='90.1 Data-IP'!$C$2:$C$1825)*($A$3='90.1 Data-IP'!$A$2:$A$1825),0,1),0))/INDEX('90.1 Data-IP'!$Y$2:$Y$1825,MATCH(1,INDEX(($A5='90.1 Data-IP'!$B$2:$B$1825)*(G$4='90.1 Data-IP'!$C$2:$C$1825)*(2004='90.1 Data-IP'!$A$2:$A$1825),0,1),0))</f>
        <v>0.89684838692214996</v>
      </c>
      <c r="H5" s="131" cm="1">
        <f t="array" ref="H5">INDEX('90.1 Data-IP'!$Y$2:$Y$1825,MATCH(1,INDEX(($A5='90.1 Data-IP'!$B$2:$B$1825)*(H$4='90.1 Data-IP'!$C$2:$C$1825)*($A$3='90.1 Data-IP'!$A$2:$A$1825),0,1),0))/INDEX('90.1 Data-IP'!$Y$2:$Y$1825,MATCH(1,INDEX(($A5='90.1 Data-IP'!$B$2:$B$1825)*(H$4='90.1 Data-IP'!$C$2:$C$1825)*(2004='90.1 Data-IP'!$A$2:$A$1825),0,1),0))</f>
        <v>0.93951903228393185</v>
      </c>
      <c r="I5" s="131" cm="1">
        <f t="array" ref="I5">INDEX('90.1 Data-IP'!$Y$2:$Y$1825,MATCH(1,INDEX(($A5='90.1 Data-IP'!$B$2:$B$1825)*(I$4='90.1 Data-IP'!$C$2:$C$1825)*($A$3='90.1 Data-IP'!$A$2:$A$1825),0,1),0))/INDEX('90.1 Data-IP'!$Y$2:$Y$1825,MATCH(1,INDEX(($A5='90.1 Data-IP'!$B$2:$B$1825)*(I$4='90.1 Data-IP'!$C$2:$C$1825)*(2004='90.1 Data-IP'!$A$2:$A$1825),0,1),0))</f>
        <v>0.97346296850934833</v>
      </c>
      <c r="J5" s="131" cm="1">
        <f t="array" ref="J5">INDEX('90.1 Data-IP'!$Y$2:$Y$1825,MATCH(1,INDEX(($A5='90.1 Data-IP'!$B$2:$B$1825)*(J$4='90.1 Data-IP'!$C$2:$C$1825)*($A$3='90.1 Data-IP'!$A$2:$A$1825),0,1),0))/INDEX('90.1 Data-IP'!$Y$2:$Y$1825,MATCH(1,INDEX(($A5='90.1 Data-IP'!$B$2:$B$1825)*(J$4='90.1 Data-IP'!$C$2:$C$1825)*(2004='90.1 Data-IP'!$A$2:$A$1825),0,1),0))</f>
        <v>0.88996498929205015</v>
      </c>
      <c r="K5" s="131" cm="1">
        <f t="array" ref="K5">INDEX('90.1 Data-IP'!$Y$2:$Y$1825,MATCH(1,INDEX(($A5='90.1 Data-IP'!$B$2:$B$1825)*(K$4='90.1 Data-IP'!$C$2:$C$1825)*($A$3='90.1 Data-IP'!$A$2:$A$1825),0,1),0))/INDEX('90.1 Data-IP'!$Y$2:$Y$1825,MATCH(1,INDEX(($A5='90.1 Data-IP'!$B$2:$B$1825)*(K$4='90.1 Data-IP'!$C$2:$C$1825)*(2004='90.1 Data-IP'!$A$2:$A$1825),0,1),0))</f>
        <v>0.90266962608157986</v>
      </c>
      <c r="L5" s="131" cm="1">
        <f t="array" ref="L5">INDEX('90.1 Data-IP'!$Y$2:$Y$1825,MATCH(1,INDEX(($A5='90.1 Data-IP'!$B$2:$B$1825)*(L$4='90.1 Data-IP'!$C$2:$C$1825)*($A$3='90.1 Data-IP'!$A$2:$A$1825),0,1),0))/INDEX('90.1 Data-IP'!$Y$2:$Y$1825,MATCH(1,INDEX(($A5='90.1 Data-IP'!$B$2:$B$1825)*(L$4='90.1 Data-IP'!$C$2:$C$1825)*(2004='90.1 Data-IP'!$A$2:$A$1825),0,1),0))</f>
        <v>0.92856706981018811</v>
      </c>
      <c r="M5" s="131" cm="1">
        <f t="array" ref="M5">INDEX('90.1 Data-IP'!$Y$2:$Y$1825,MATCH(1,INDEX(($A5='90.1 Data-IP'!$B$2:$B$1825)*(M$4='90.1 Data-IP'!$C$2:$C$1825)*($A$3='90.1 Data-IP'!$A$2:$A$1825),0,1),0))/INDEX('90.1 Data-IP'!$Y$2:$Y$1825,MATCH(1,INDEX(($A5='90.1 Data-IP'!$B$2:$B$1825)*(M$4='90.1 Data-IP'!$C$2:$C$1825)*(2004='90.1 Data-IP'!$A$2:$A$1825),0,1),0))</f>
        <v>0.89120870170269673</v>
      </c>
      <c r="N5" s="131" cm="1">
        <f t="array" ref="N5">INDEX('90.1 Data-IP'!$Y$2:$Y$1825,MATCH(1,INDEX(($A5='90.1 Data-IP'!$B$2:$B$1825)*(N$4='90.1 Data-IP'!$C$2:$C$1825)*($A$3='90.1 Data-IP'!$A$2:$A$1825),0,1),0))/INDEX('90.1 Data-IP'!$Y$2:$Y$1825,MATCH(1,INDEX(($A5='90.1 Data-IP'!$B$2:$B$1825)*(N$4='90.1 Data-IP'!$C$2:$C$1825)*(2004='90.1 Data-IP'!$A$2:$A$1825),0,1),0))</f>
        <v>0.87206189679776258</v>
      </c>
      <c r="O5" s="131" cm="1">
        <f t="array" ref="O5">INDEX('90.1 Data-IP'!$Y$2:$Y$1825,MATCH(1,INDEX(($A5='90.1 Data-IP'!$B$2:$B$1825)*(O$4='90.1 Data-IP'!$C$2:$C$1825)*($A$3='90.1 Data-IP'!$A$2:$A$1825),0,1),0))/INDEX('90.1 Data-IP'!$Y$2:$Y$1825,MATCH(1,INDEX(($A5='90.1 Data-IP'!$B$2:$B$1825)*(O$4='90.1 Data-IP'!$C$2:$C$1825)*(2004='90.1 Data-IP'!$A$2:$A$1825),0,1),0))</f>
        <v>0.89173645956599124</v>
      </c>
      <c r="P5" s="131" cm="1">
        <f t="array" ref="P5">INDEX('90.1 Data-IP'!$Y$2:$Y$1825,MATCH(1,INDEX(($A5='90.1 Data-IP'!$B$2:$B$1825)*(P$4='90.1 Data-IP'!$C$2:$C$1825)*($A$3='90.1 Data-IP'!$A$2:$A$1825),0,1),0))/INDEX('90.1 Data-IP'!$Y$2:$Y$1825,MATCH(1,INDEX(($A5='90.1 Data-IP'!$B$2:$B$1825)*(P$4='90.1 Data-IP'!$C$2:$C$1825)*(2004='90.1 Data-IP'!$A$2:$A$1825),0,1),0))</f>
        <v>0.86601705716557087</v>
      </c>
      <c r="Q5" s="131" cm="1">
        <f t="array" ref="Q5">INDEX('90.1 Data-IP'!$Y$2:$Y$1825,MATCH(1,INDEX(($A5='90.1 Data-IP'!$B$2:$B$1825)*(Q$4='90.1 Data-IP'!$C$2:$C$1825)*($A$3='90.1 Data-IP'!$A$2:$A$1825),0,1),0))/INDEX('90.1 Data-IP'!$Y$2:$Y$1825,MATCH(1,INDEX(($A5='90.1 Data-IP'!$B$2:$B$1825)*(Q$4='90.1 Data-IP'!$C$2:$C$1825)*(2004='90.1 Data-IP'!$A$2:$A$1825),0,1),0))</f>
        <v>0.87024068087424233</v>
      </c>
      <c r="R5" s="131" cm="1">
        <f t="array" ref="R5">INDEX('90.1 Data-IP'!$Y$2:$Y$1825,MATCH(1,INDEX(($A5='90.1 Data-IP'!$B$2:$B$1825)*(R$4='90.1 Data-IP'!$C$2:$C$1825)*($A$3='90.1 Data-IP'!$A$2:$A$1825),0,1),0))/INDEX('90.1 Data-IP'!$Y$2:$Y$1825,MATCH(1,INDEX(($A5='90.1 Data-IP'!$B$2:$B$1825)*(R$4='90.1 Data-IP'!$C$2:$C$1825)*(2004='90.1 Data-IP'!$A$2:$A$1825),0,1),0))</f>
        <v>0.87678920247341452</v>
      </c>
      <c r="S5" s="131" cm="1">
        <f t="array" ref="S5">INDEX('90.1 Data-IP'!$Y$2:$Y$1825,MATCH(1,INDEX(($A5='90.1 Data-IP'!$B$2:$B$1825)*(S$4='90.1 Data-IP'!$C$2:$C$1825)*($A$3='90.1 Data-IP'!$A$2:$A$1825),0,1),0))/INDEX('90.1 Data-IP'!$Y$2:$Y$1825,MATCH(1,INDEX(($A5='90.1 Data-IP'!$B$2:$B$1825)*(S$4='90.1 Data-IP'!$C$2:$C$1825)*(2004='90.1 Data-IP'!$A$2:$A$1825),0,1),0))</f>
        <v>0.83261459110684921</v>
      </c>
      <c r="T5" s="132" cm="1">
        <f t="array" ref="T5">INDEX('90.1 Data-IP'!$Y$2:$Y$1825,MATCH(1,INDEX(($A5='90.1 Data-IP'!$B$2:$B$1825)*(T$4='90.1 Data-IP'!$C$2:$C$1825)*($A$3='90.1 Data-IP'!$A$2:$A$1825),0,1),0))/INDEX('90.1 Data-IP'!$Y$2:$Y$1825,MATCH(1,INDEX(($A5='90.1 Data-IP'!$B$2:$B$1825)*(T$4='90.1 Data-IP'!$C$2:$C$1825)*(2004='90.1 Data-IP'!$A$2:$A$1825),0,1),0))</f>
        <v>0.87322889576222318</v>
      </c>
    </row>
    <row r="6" spans="1:20" x14ac:dyDescent="0.25">
      <c r="A6" s="129" t="s">
        <v>54</v>
      </c>
      <c r="B6" s="119" cm="1">
        <f t="array" ref="B6">INDEX('90.1 Data-IP'!$Y$2:$Y$1825,MATCH(1,INDEX(($A6='90.1 Data-IP'!$B$2:$B$1825)*(B$4='90.1 Data-IP'!$C$2:$C$1825)*($A$3='90.1 Data-IP'!$A$2:$A$1825),0,1),0))/INDEX('90.1 Data-IP'!$Y$2:$Y$1825,MATCH(1,INDEX(($A6='90.1 Data-IP'!$B$2:$B$1825)*(B$4='90.1 Data-IP'!$C$2:$C$1825)*(2004='90.1 Data-IP'!$A$2:$A$1825),0,1),0))</f>
        <v>0.91159278842544422</v>
      </c>
      <c r="C6" s="120" cm="1">
        <f t="array" ref="C6">INDEX('90.1 Data-IP'!$Y$2:$Y$1825,MATCH(1,INDEX(($A6='90.1 Data-IP'!$B$2:$B$1825)*(C$4='90.1 Data-IP'!$C$2:$C$1825)*($A$3='90.1 Data-IP'!$A$2:$A$1825),0,1),0))/INDEX('90.1 Data-IP'!$Y$2:$Y$1825,MATCH(1,INDEX(($A6='90.1 Data-IP'!$B$2:$B$1825)*(C$4='90.1 Data-IP'!$C$2:$C$1825)*(2004='90.1 Data-IP'!$A$2:$A$1825),0,1),0))</f>
        <v>0.92839603699680706</v>
      </c>
      <c r="D6" s="120" cm="1">
        <f t="array" ref="D6">INDEX('90.1 Data-IP'!$Y$2:$Y$1825,MATCH(1,INDEX(($A6='90.1 Data-IP'!$B$2:$B$1825)*(D$4='90.1 Data-IP'!$C$2:$C$1825)*($A$3='90.1 Data-IP'!$A$2:$A$1825),0,1),0))/INDEX('90.1 Data-IP'!$Y$2:$Y$1825,MATCH(1,INDEX(($A6='90.1 Data-IP'!$B$2:$B$1825)*(D$4='90.1 Data-IP'!$C$2:$C$1825)*(2004='90.1 Data-IP'!$A$2:$A$1825),0,1),0))</f>
        <v>0.93383177876229406</v>
      </c>
      <c r="E6" s="120" cm="1">
        <f t="array" ref="E6">INDEX('90.1 Data-IP'!$Y$2:$Y$1825,MATCH(1,INDEX(($A6='90.1 Data-IP'!$B$2:$B$1825)*(E$4='90.1 Data-IP'!$C$2:$C$1825)*($A$3='90.1 Data-IP'!$A$2:$A$1825),0,1),0))/INDEX('90.1 Data-IP'!$Y$2:$Y$1825,MATCH(1,INDEX(($A6='90.1 Data-IP'!$B$2:$B$1825)*(E$4='90.1 Data-IP'!$C$2:$C$1825)*(2004='90.1 Data-IP'!$A$2:$A$1825),0,1),0))</f>
        <v>0.9323139493957997</v>
      </c>
      <c r="F6" s="120" cm="1">
        <f t="array" ref="F6">INDEX('90.1 Data-IP'!$Y$2:$Y$1825,MATCH(1,INDEX(($A6='90.1 Data-IP'!$B$2:$B$1825)*(F$4='90.1 Data-IP'!$C$2:$C$1825)*($A$3='90.1 Data-IP'!$A$2:$A$1825),0,1),0))/INDEX('90.1 Data-IP'!$Y$2:$Y$1825,MATCH(1,INDEX(($A6='90.1 Data-IP'!$B$2:$B$1825)*(F$4='90.1 Data-IP'!$C$2:$C$1825)*(2004='90.1 Data-IP'!$A$2:$A$1825),0,1),0))</f>
        <v>0.88329015108179953</v>
      </c>
      <c r="G6" s="120" cm="1">
        <f t="array" ref="G6">INDEX('90.1 Data-IP'!$Y$2:$Y$1825,MATCH(1,INDEX(($A6='90.1 Data-IP'!$B$2:$B$1825)*(G$4='90.1 Data-IP'!$C$2:$C$1825)*($A$3='90.1 Data-IP'!$A$2:$A$1825),0,1),0))/INDEX('90.1 Data-IP'!$Y$2:$Y$1825,MATCH(1,INDEX(($A6='90.1 Data-IP'!$B$2:$B$1825)*(G$4='90.1 Data-IP'!$C$2:$C$1825)*(2004='90.1 Data-IP'!$A$2:$A$1825),0,1),0))</f>
        <v>0.87668957430869954</v>
      </c>
      <c r="H6" s="120" cm="1">
        <f t="array" ref="H6">INDEX('90.1 Data-IP'!$Y$2:$Y$1825,MATCH(1,INDEX(($A6='90.1 Data-IP'!$B$2:$B$1825)*(H$4='90.1 Data-IP'!$C$2:$C$1825)*($A$3='90.1 Data-IP'!$A$2:$A$1825),0,1),0))/INDEX('90.1 Data-IP'!$Y$2:$Y$1825,MATCH(1,INDEX(($A6='90.1 Data-IP'!$B$2:$B$1825)*(H$4='90.1 Data-IP'!$C$2:$C$1825)*(2004='90.1 Data-IP'!$A$2:$A$1825),0,1),0))</f>
        <v>0.87198810622372602</v>
      </c>
      <c r="I6" s="120" cm="1">
        <f t="array" ref="I6">INDEX('90.1 Data-IP'!$Y$2:$Y$1825,MATCH(1,INDEX(($A6='90.1 Data-IP'!$B$2:$B$1825)*(I$4='90.1 Data-IP'!$C$2:$C$1825)*($A$3='90.1 Data-IP'!$A$2:$A$1825),0,1),0))/INDEX('90.1 Data-IP'!$Y$2:$Y$1825,MATCH(1,INDEX(($A6='90.1 Data-IP'!$B$2:$B$1825)*(I$4='90.1 Data-IP'!$C$2:$C$1825)*(2004='90.1 Data-IP'!$A$2:$A$1825),0,1),0))</f>
        <v>0.90247912798196994</v>
      </c>
      <c r="J6" s="120" cm="1">
        <f t="array" ref="J6">INDEX('90.1 Data-IP'!$Y$2:$Y$1825,MATCH(1,INDEX(($A6='90.1 Data-IP'!$B$2:$B$1825)*(J$4='90.1 Data-IP'!$C$2:$C$1825)*($A$3='90.1 Data-IP'!$A$2:$A$1825),0,1),0))/INDEX('90.1 Data-IP'!$Y$2:$Y$1825,MATCH(1,INDEX(($A6='90.1 Data-IP'!$B$2:$B$1825)*(J$4='90.1 Data-IP'!$C$2:$C$1825)*(2004='90.1 Data-IP'!$A$2:$A$1825),0,1),0))</f>
        <v>0.75911364085016775</v>
      </c>
      <c r="K6" s="120" cm="1">
        <f t="array" ref="K6">INDEX('90.1 Data-IP'!$Y$2:$Y$1825,MATCH(1,INDEX(($A6='90.1 Data-IP'!$B$2:$B$1825)*(K$4='90.1 Data-IP'!$C$2:$C$1825)*($A$3='90.1 Data-IP'!$A$2:$A$1825),0,1),0))/INDEX('90.1 Data-IP'!$Y$2:$Y$1825,MATCH(1,INDEX(($A6='90.1 Data-IP'!$B$2:$B$1825)*(K$4='90.1 Data-IP'!$C$2:$C$1825)*(2004='90.1 Data-IP'!$A$2:$A$1825),0,1),0))</f>
        <v>0.79923401818312001</v>
      </c>
      <c r="L6" s="120" cm="1">
        <f t="array" ref="L6">INDEX('90.1 Data-IP'!$Y$2:$Y$1825,MATCH(1,INDEX(($A6='90.1 Data-IP'!$B$2:$B$1825)*(L$4='90.1 Data-IP'!$C$2:$C$1825)*($A$3='90.1 Data-IP'!$A$2:$A$1825),0,1),0))/INDEX('90.1 Data-IP'!$Y$2:$Y$1825,MATCH(1,INDEX(($A6='90.1 Data-IP'!$B$2:$B$1825)*(L$4='90.1 Data-IP'!$C$2:$C$1825)*(2004='90.1 Data-IP'!$A$2:$A$1825),0,1),0))</f>
        <v>0.81274204770719305</v>
      </c>
      <c r="M6" s="120" cm="1">
        <f t="array" ref="M6">INDEX('90.1 Data-IP'!$Y$2:$Y$1825,MATCH(1,INDEX(($A6='90.1 Data-IP'!$B$2:$B$1825)*(M$4='90.1 Data-IP'!$C$2:$C$1825)*($A$3='90.1 Data-IP'!$A$2:$A$1825),0,1),0))/INDEX('90.1 Data-IP'!$Y$2:$Y$1825,MATCH(1,INDEX(($A6='90.1 Data-IP'!$B$2:$B$1825)*(M$4='90.1 Data-IP'!$C$2:$C$1825)*(2004='90.1 Data-IP'!$A$2:$A$1825),0,1),0))</f>
        <v>0.76580481657411137</v>
      </c>
      <c r="N6" s="120" cm="1">
        <f t="array" ref="N6">INDEX('90.1 Data-IP'!$Y$2:$Y$1825,MATCH(1,INDEX(($A6='90.1 Data-IP'!$B$2:$B$1825)*(N$4='90.1 Data-IP'!$C$2:$C$1825)*($A$3='90.1 Data-IP'!$A$2:$A$1825),0,1),0))/INDEX('90.1 Data-IP'!$Y$2:$Y$1825,MATCH(1,INDEX(($A6='90.1 Data-IP'!$B$2:$B$1825)*(N$4='90.1 Data-IP'!$C$2:$C$1825)*(2004='90.1 Data-IP'!$A$2:$A$1825),0,1),0))</f>
        <v>0.79770418942393462</v>
      </c>
      <c r="O6" s="120" cm="1">
        <f t="array" ref="O6">INDEX('90.1 Data-IP'!$Y$2:$Y$1825,MATCH(1,INDEX(($A6='90.1 Data-IP'!$B$2:$B$1825)*(O$4='90.1 Data-IP'!$C$2:$C$1825)*($A$3='90.1 Data-IP'!$A$2:$A$1825),0,1),0))/INDEX('90.1 Data-IP'!$Y$2:$Y$1825,MATCH(1,INDEX(($A6='90.1 Data-IP'!$B$2:$B$1825)*(O$4='90.1 Data-IP'!$C$2:$C$1825)*(2004='90.1 Data-IP'!$A$2:$A$1825),0,1),0))</f>
        <v>0.77565599670284391</v>
      </c>
      <c r="P6" s="120" cm="1">
        <f t="array" ref="P6">INDEX('90.1 Data-IP'!$Y$2:$Y$1825,MATCH(1,INDEX(($A6='90.1 Data-IP'!$B$2:$B$1825)*(P$4='90.1 Data-IP'!$C$2:$C$1825)*($A$3='90.1 Data-IP'!$A$2:$A$1825),0,1),0))/INDEX('90.1 Data-IP'!$Y$2:$Y$1825,MATCH(1,INDEX(($A6='90.1 Data-IP'!$B$2:$B$1825)*(P$4='90.1 Data-IP'!$C$2:$C$1825)*(2004='90.1 Data-IP'!$A$2:$A$1825),0,1),0))</f>
        <v>0.74439972775426855</v>
      </c>
      <c r="Q6" s="120" cm="1">
        <f t="array" ref="Q6">INDEX('90.1 Data-IP'!$Y$2:$Y$1825,MATCH(1,INDEX(($A6='90.1 Data-IP'!$B$2:$B$1825)*(Q$4='90.1 Data-IP'!$C$2:$C$1825)*($A$3='90.1 Data-IP'!$A$2:$A$1825),0,1),0))/INDEX('90.1 Data-IP'!$Y$2:$Y$1825,MATCH(1,INDEX(($A6='90.1 Data-IP'!$B$2:$B$1825)*(Q$4='90.1 Data-IP'!$C$2:$C$1825)*(2004='90.1 Data-IP'!$A$2:$A$1825),0,1),0))</f>
        <v>0.80648769574944057</v>
      </c>
      <c r="R6" s="120" cm="1">
        <f t="array" ref="R6">INDEX('90.1 Data-IP'!$Y$2:$Y$1825,MATCH(1,INDEX(($A6='90.1 Data-IP'!$B$2:$B$1825)*(R$4='90.1 Data-IP'!$C$2:$C$1825)*($A$3='90.1 Data-IP'!$A$2:$A$1825),0,1),0))/INDEX('90.1 Data-IP'!$Y$2:$Y$1825,MATCH(1,INDEX(($A6='90.1 Data-IP'!$B$2:$B$1825)*(R$4='90.1 Data-IP'!$C$2:$C$1825)*(2004='90.1 Data-IP'!$A$2:$A$1825),0,1),0))</f>
        <v>0.7688422931771558</v>
      </c>
      <c r="S6" s="120" cm="1">
        <f t="array" ref="S6">INDEX('90.1 Data-IP'!$Y$2:$Y$1825,MATCH(1,INDEX(($A6='90.1 Data-IP'!$B$2:$B$1825)*(S$4='90.1 Data-IP'!$C$2:$C$1825)*($A$3='90.1 Data-IP'!$A$2:$A$1825),0,1),0))/INDEX('90.1 Data-IP'!$Y$2:$Y$1825,MATCH(1,INDEX(($A6='90.1 Data-IP'!$B$2:$B$1825)*(S$4='90.1 Data-IP'!$C$2:$C$1825)*(2004='90.1 Data-IP'!$A$2:$A$1825),0,1),0))</f>
        <v>0.78188178404238895</v>
      </c>
      <c r="T6" s="121" cm="1">
        <f t="array" ref="T6">INDEX('90.1 Data-IP'!$Y$2:$Y$1825,MATCH(1,INDEX(($A6='90.1 Data-IP'!$B$2:$B$1825)*(T$4='90.1 Data-IP'!$C$2:$C$1825)*($A$3='90.1 Data-IP'!$A$2:$A$1825),0,1),0))/INDEX('90.1 Data-IP'!$Y$2:$Y$1825,MATCH(1,INDEX(($A6='90.1 Data-IP'!$B$2:$B$1825)*(T$4='90.1 Data-IP'!$C$2:$C$1825)*(2004='90.1 Data-IP'!$A$2:$A$1825),0,1),0))</f>
        <v>0.8483023322004386</v>
      </c>
    </row>
    <row r="7" spans="1:20" x14ac:dyDescent="0.25">
      <c r="A7" s="129" t="s">
        <v>53</v>
      </c>
      <c r="B7" s="119" cm="1">
        <f t="array" ref="B7">INDEX('90.1 Data-IP'!$Y$2:$Y$1825,MATCH(1,INDEX(($A7='90.1 Data-IP'!$B$2:$B$1825)*(B$4='90.1 Data-IP'!$C$2:$C$1825)*($A$3='90.1 Data-IP'!$A$2:$A$1825),0,1),0))/INDEX('90.1 Data-IP'!$Y$2:$Y$1825,MATCH(1,INDEX(($A7='90.1 Data-IP'!$B$2:$B$1825)*(B$4='90.1 Data-IP'!$C$2:$C$1825)*(2004='90.1 Data-IP'!$A$2:$A$1825),0,1),0))</f>
        <v>0.82020943027864868</v>
      </c>
      <c r="C7" s="120" cm="1">
        <f t="array" ref="C7">INDEX('90.1 Data-IP'!$Y$2:$Y$1825,MATCH(1,INDEX(($A7='90.1 Data-IP'!$B$2:$B$1825)*(C$4='90.1 Data-IP'!$C$2:$C$1825)*($A$3='90.1 Data-IP'!$A$2:$A$1825),0,1),0))/INDEX('90.1 Data-IP'!$Y$2:$Y$1825,MATCH(1,INDEX(($A7='90.1 Data-IP'!$B$2:$B$1825)*(C$4='90.1 Data-IP'!$C$2:$C$1825)*(2004='90.1 Data-IP'!$A$2:$A$1825),0,1),0))</f>
        <v>0.83393342640899393</v>
      </c>
      <c r="D7" s="120" cm="1">
        <f t="array" ref="D7">INDEX('90.1 Data-IP'!$Y$2:$Y$1825,MATCH(1,INDEX(($A7='90.1 Data-IP'!$B$2:$B$1825)*(D$4='90.1 Data-IP'!$C$2:$C$1825)*($A$3='90.1 Data-IP'!$A$2:$A$1825),0,1),0))/INDEX('90.1 Data-IP'!$Y$2:$Y$1825,MATCH(1,INDEX(($A7='90.1 Data-IP'!$B$2:$B$1825)*(D$4='90.1 Data-IP'!$C$2:$C$1825)*(2004='90.1 Data-IP'!$A$2:$A$1825),0,1),0))</f>
        <v>0.83878338980379796</v>
      </c>
      <c r="E7" s="120" cm="1">
        <f t="array" ref="E7">INDEX('90.1 Data-IP'!$Y$2:$Y$1825,MATCH(1,INDEX(($A7='90.1 Data-IP'!$B$2:$B$1825)*(E$4='90.1 Data-IP'!$C$2:$C$1825)*($A$3='90.1 Data-IP'!$A$2:$A$1825),0,1),0))/INDEX('90.1 Data-IP'!$Y$2:$Y$1825,MATCH(1,INDEX(($A7='90.1 Data-IP'!$B$2:$B$1825)*(E$4='90.1 Data-IP'!$C$2:$C$1825)*(2004='90.1 Data-IP'!$A$2:$A$1825),0,1),0))</f>
        <v>0.84253996447602131</v>
      </c>
      <c r="F7" s="120" cm="1">
        <f t="array" ref="F7">INDEX('90.1 Data-IP'!$Y$2:$Y$1825,MATCH(1,INDEX(($A7='90.1 Data-IP'!$B$2:$B$1825)*(F$4='90.1 Data-IP'!$C$2:$C$1825)*($A$3='90.1 Data-IP'!$A$2:$A$1825),0,1),0))/INDEX('90.1 Data-IP'!$Y$2:$Y$1825,MATCH(1,INDEX(($A7='90.1 Data-IP'!$B$2:$B$1825)*(F$4='90.1 Data-IP'!$C$2:$C$1825)*(2004='90.1 Data-IP'!$A$2:$A$1825),0,1),0))</f>
        <v>0.83368498302907978</v>
      </c>
      <c r="G7" s="120" cm="1">
        <f t="array" ref="G7">INDEX('90.1 Data-IP'!$Y$2:$Y$1825,MATCH(1,INDEX(($A7='90.1 Data-IP'!$B$2:$B$1825)*(G$4='90.1 Data-IP'!$C$2:$C$1825)*($A$3='90.1 Data-IP'!$A$2:$A$1825),0,1),0))/INDEX('90.1 Data-IP'!$Y$2:$Y$1825,MATCH(1,INDEX(($A7='90.1 Data-IP'!$B$2:$B$1825)*(G$4='90.1 Data-IP'!$C$2:$C$1825)*(2004='90.1 Data-IP'!$A$2:$A$1825),0,1),0))</f>
        <v>0.85332734822129941</v>
      </c>
      <c r="H7" s="120" cm="1">
        <f t="array" ref="H7">INDEX('90.1 Data-IP'!$Y$2:$Y$1825,MATCH(1,INDEX(($A7='90.1 Data-IP'!$B$2:$B$1825)*(H$4='90.1 Data-IP'!$C$2:$C$1825)*($A$3='90.1 Data-IP'!$A$2:$A$1825),0,1),0))/INDEX('90.1 Data-IP'!$Y$2:$Y$1825,MATCH(1,INDEX(($A7='90.1 Data-IP'!$B$2:$B$1825)*(H$4='90.1 Data-IP'!$C$2:$C$1825)*(2004='90.1 Data-IP'!$A$2:$A$1825),0,1),0))</f>
        <v>0.82080996884735202</v>
      </c>
      <c r="I7" s="120" cm="1">
        <f t="array" ref="I7">INDEX('90.1 Data-IP'!$Y$2:$Y$1825,MATCH(1,INDEX(($A7='90.1 Data-IP'!$B$2:$B$1825)*(I$4='90.1 Data-IP'!$C$2:$C$1825)*($A$3='90.1 Data-IP'!$A$2:$A$1825),0,1),0))/INDEX('90.1 Data-IP'!$Y$2:$Y$1825,MATCH(1,INDEX(($A7='90.1 Data-IP'!$B$2:$B$1825)*(I$4='90.1 Data-IP'!$C$2:$C$1825)*(2004='90.1 Data-IP'!$A$2:$A$1825),0,1),0))</f>
        <v>0.83939687370313998</v>
      </c>
      <c r="J7" s="120" cm="1">
        <f t="array" ref="J7">INDEX('90.1 Data-IP'!$Y$2:$Y$1825,MATCH(1,INDEX(($A7='90.1 Data-IP'!$B$2:$B$1825)*(J$4='90.1 Data-IP'!$C$2:$C$1825)*($A$3='90.1 Data-IP'!$A$2:$A$1825),0,1),0))/INDEX('90.1 Data-IP'!$Y$2:$Y$1825,MATCH(1,INDEX(($A7='90.1 Data-IP'!$B$2:$B$1825)*(J$4='90.1 Data-IP'!$C$2:$C$1825)*(2004='90.1 Data-IP'!$A$2:$A$1825),0,1),0))</f>
        <v>0.88814913448735011</v>
      </c>
      <c r="K7" s="120" cm="1">
        <f t="array" ref="K7">INDEX('90.1 Data-IP'!$Y$2:$Y$1825,MATCH(1,INDEX(($A7='90.1 Data-IP'!$B$2:$B$1825)*(K$4='90.1 Data-IP'!$C$2:$C$1825)*($A$3='90.1 Data-IP'!$A$2:$A$1825),0,1),0))/INDEX('90.1 Data-IP'!$Y$2:$Y$1825,MATCH(1,INDEX(($A7='90.1 Data-IP'!$B$2:$B$1825)*(K$4='90.1 Data-IP'!$C$2:$C$1825)*(2004='90.1 Data-IP'!$A$2:$A$1825),0,1),0))</f>
        <v>0.85039161024824106</v>
      </c>
      <c r="L7" s="120" cm="1">
        <f t="array" ref="L7">INDEX('90.1 Data-IP'!$Y$2:$Y$1825,MATCH(1,INDEX(($A7='90.1 Data-IP'!$B$2:$B$1825)*(L$4='90.1 Data-IP'!$C$2:$C$1825)*($A$3='90.1 Data-IP'!$A$2:$A$1825),0,1),0))/INDEX('90.1 Data-IP'!$Y$2:$Y$1825,MATCH(1,INDEX(($A7='90.1 Data-IP'!$B$2:$B$1825)*(L$4='90.1 Data-IP'!$C$2:$C$1825)*(2004='90.1 Data-IP'!$A$2:$A$1825),0,1),0))</f>
        <v>0.87865105122054465</v>
      </c>
      <c r="M7" s="120" cm="1">
        <f t="array" ref="M7">INDEX('90.1 Data-IP'!$Y$2:$Y$1825,MATCH(1,INDEX(($A7='90.1 Data-IP'!$B$2:$B$1825)*(M$4='90.1 Data-IP'!$C$2:$C$1825)*($A$3='90.1 Data-IP'!$A$2:$A$1825),0,1),0))/INDEX('90.1 Data-IP'!$Y$2:$Y$1825,MATCH(1,INDEX(($A7='90.1 Data-IP'!$B$2:$B$1825)*(M$4='90.1 Data-IP'!$C$2:$C$1825)*(2004='90.1 Data-IP'!$A$2:$A$1825),0,1),0))</f>
        <v>0.89609274366680969</v>
      </c>
      <c r="N7" s="120" cm="1">
        <f t="array" ref="N7">INDEX('90.1 Data-IP'!$Y$2:$Y$1825,MATCH(1,INDEX(($A7='90.1 Data-IP'!$B$2:$B$1825)*(N$4='90.1 Data-IP'!$C$2:$C$1825)*($A$3='90.1 Data-IP'!$A$2:$A$1825),0,1),0))/INDEX('90.1 Data-IP'!$Y$2:$Y$1825,MATCH(1,INDEX(($A7='90.1 Data-IP'!$B$2:$B$1825)*(N$4='90.1 Data-IP'!$C$2:$C$1825)*(2004='90.1 Data-IP'!$A$2:$A$1825),0,1),0))</f>
        <v>0.77564373153229216</v>
      </c>
      <c r="O7" s="120" cm="1">
        <f t="array" ref="O7">INDEX('90.1 Data-IP'!$Y$2:$Y$1825,MATCH(1,INDEX(($A7='90.1 Data-IP'!$B$2:$B$1825)*(O$4='90.1 Data-IP'!$C$2:$C$1825)*($A$3='90.1 Data-IP'!$A$2:$A$1825),0,1),0))/INDEX('90.1 Data-IP'!$Y$2:$Y$1825,MATCH(1,INDEX(($A7='90.1 Data-IP'!$B$2:$B$1825)*(O$4='90.1 Data-IP'!$C$2:$C$1825)*(2004='90.1 Data-IP'!$A$2:$A$1825),0,1),0))</f>
        <v>0.78756413388712432</v>
      </c>
      <c r="P7" s="120" cm="1">
        <f t="array" ref="P7">INDEX('90.1 Data-IP'!$Y$2:$Y$1825,MATCH(1,INDEX(($A7='90.1 Data-IP'!$B$2:$B$1825)*(P$4='90.1 Data-IP'!$C$2:$C$1825)*($A$3='90.1 Data-IP'!$A$2:$A$1825),0,1),0))/INDEX('90.1 Data-IP'!$Y$2:$Y$1825,MATCH(1,INDEX(($A7='90.1 Data-IP'!$B$2:$B$1825)*(P$4='90.1 Data-IP'!$C$2:$C$1825)*(2004='90.1 Data-IP'!$A$2:$A$1825),0,1),0))</f>
        <v>0.8361028909628957</v>
      </c>
      <c r="Q7" s="120" cm="1">
        <f t="array" ref="Q7">INDEX('90.1 Data-IP'!$Y$2:$Y$1825,MATCH(1,INDEX(($A7='90.1 Data-IP'!$B$2:$B$1825)*(Q$4='90.1 Data-IP'!$C$2:$C$1825)*($A$3='90.1 Data-IP'!$A$2:$A$1825),0,1),0))/INDEX('90.1 Data-IP'!$Y$2:$Y$1825,MATCH(1,INDEX(($A7='90.1 Data-IP'!$B$2:$B$1825)*(Q$4='90.1 Data-IP'!$C$2:$C$1825)*(2004='90.1 Data-IP'!$A$2:$A$1825),0,1),0))</f>
        <v>0.77566413028968095</v>
      </c>
      <c r="R7" s="120" cm="1">
        <f t="array" ref="R7">INDEX('90.1 Data-IP'!$Y$2:$Y$1825,MATCH(1,INDEX(($A7='90.1 Data-IP'!$B$2:$B$1825)*(R$4='90.1 Data-IP'!$C$2:$C$1825)*($A$3='90.1 Data-IP'!$A$2:$A$1825),0,1),0))/INDEX('90.1 Data-IP'!$Y$2:$Y$1825,MATCH(1,INDEX(($A7='90.1 Data-IP'!$B$2:$B$1825)*(R$4='90.1 Data-IP'!$C$2:$C$1825)*(2004='90.1 Data-IP'!$A$2:$A$1825),0,1),0))</f>
        <v>0.76585320761693476</v>
      </c>
      <c r="S7" s="120" cm="1">
        <f t="array" ref="S7">INDEX('90.1 Data-IP'!$Y$2:$Y$1825,MATCH(1,INDEX(($A7='90.1 Data-IP'!$B$2:$B$1825)*(S$4='90.1 Data-IP'!$C$2:$C$1825)*($A$3='90.1 Data-IP'!$A$2:$A$1825),0,1),0))/INDEX('90.1 Data-IP'!$Y$2:$Y$1825,MATCH(1,INDEX(($A7='90.1 Data-IP'!$B$2:$B$1825)*(S$4='90.1 Data-IP'!$C$2:$C$1825)*(2004='90.1 Data-IP'!$A$2:$A$1825),0,1),0))</f>
        <v>0.7250726552179656</v>
      </c>
      <c r="T7" s="121" cm="1">
        <f t="array" ref="T7">INDEX('90.1 Data-IP'!$Y$2:$Y$1825,MATCH(1,INDEX(($A7='90.1 Data-IP'!$B$2:$B$1825)*(T$4='90.1 Data-IP'!$C$2:$C$1825)*($A$3='90.1 Data-IP'!$A$2:$A$1825),0,1),0))/INDEX('90.1 Data-IP'!$Y$2:$Y$1825,MATCH(1,INDEX(($A7='90.1 Data-IP'!$B$2:$B$1825)*(T$4='90.1 Data-IP'!$C$2:$C$1825)*(2004='90.1 Data-IP'!$A$2:$A$1825),0,1),0))</f>
        <v>0.77585616438356175</v>
      </c>
    </row>
    <row r="8" spans="1:20" x14ac:dyDescent="0.25">
      <c r="A8" s="129" t="s">
        <v>71</v>
      </c>
      <c r="B8" s="119" cm="1">
        <f t="array" ref="B8">INDEX('90.1 Data-IP'!$Y$2:$Y$1825,MATCH(1,INDEX(($A8='90.1 Data-IP'!$B$2:$B$1825)*(B$4='90.1 Data-IP'!$C$2:$C$1825)*($A$3='90.1 Data-IP'!$A$2:$A$1825),0,1),0))/INDEX('90.1 Data-IP'!$Y$2:$Y$1825,MATCH(1,INDEX(($A8='90.1 Data-IP'!$B$2:$B$1825)*(B$4='90.1 Data-IP'!$C$2:$C$1825)*(2004='90.1 Data-IP'!$A$2:$A$1825),0,1),0))</f>
        <v>0.91175926530434592</v>
      </c>
      <c r="C8" s="120" cm="1">
        <f t="array" ref="C8">INDEX('90.1 Data-IP'!$Y$2:$Y$1825,MATCH(1,INDEX(($A8='90.1 Data-IP'!$B$2:$B$1825)*(C$4='90.1 Data-IP'!$C$2:$C$1825)*($A$3='90.1 Data-IP'!$A$2:$A$1825),0,1),0))/INDEX('90.1 Data-IP'!$Y$2:$Y$1825,MATCH(1,INDEX(($A8='90.1 Data-IP'!$B$2:$B$1825)*(C$4='90.1 Data-IP'!$C$2:$C$1825)*(2004='90.1 Data-IP'!$A$2:$A$1825),0,1),0))</f>
        <v>0.9624681390782589</v>
      </c>
      <c r="D8" s="120" cm="1">
        <f t="array" ref="D8">INDEX('90.1 Data-IP'!$Y$2:$Y$1825,MATCH(1,INDEX(($A8='90.1 Data-IP'!$B$2:$B$1825)*(D$4='90.1 Data-IP'!$C$2:$C$1825)*($A$3='90.1 Data-IP'!$A$2:$A$1825),0,1),0))/INDEX('90.1 Data-IP'!$Y$2:$Y$1825,MATCH(1,INDEX(($A8='90.1 Data-IP'!$B$2:$B$1825)*(D$4='90.1 Data-IP'!$C$2:$C$1825)*(2004='90.1 Data-IP'!$A$2:$A$1825),0,1),0))</f>
        <v>0.93961263986373378</v>
      </c>
      <c r="E8" s="120" cm="1">
        <f t="array" ref="E8">INDEX('90.1 Data-IP'!$Y$2:$Y$1825,MATCH(1,INDEX(($A8='90.1 Data-IP'!$B$2:$B$1825)*(E$4='90.1 Data-IP'!$C$2:$C$1825)*($A$3='90.1 Data-IP'!$A$2:$A$1825),0,1),0))/INDEX('90.1 Data-IP'!$Y$2:$Y$1825,MATCH(1,INDEX(($A8='90.1 Data-IP'!$B$2:$B$1825)*(E$4='90.1 Data-IP'!$C$2:$C$1825)*(2004='90.1 Data-IP'!$A$2:$A$1825),0,1),0))</f>
        <v>0.96363444491346562</v>
      </c>
      <c r="F8" s="120" cm="1">
        <f t="array" ref="F8">INDEX('90.1 Data-IP'!$Y$2:$Y$1825,MATCH(1,INDEX(($A8='90.1 Data-IP'!$B$2:$B$1825)*(F$4='90.1 Data-IP'!$C$2:$C$1825)*($A$3='90.1 Data-IP'!$A$2:$A$1825),0,1),0))/INDEX('90.1 Data-IP'!$Y$2:$Y$1825,MATCH(1,INDEX(($A8='90.1 Data-IP'!$B$2:$B$1825)*(F$4='90.1 Data-IP'!$C$2:$C$1825)*(2004='90.1 Data-IP'!$A$2:$A$1825),0,1),0))</f>
        <v>0.8254702388318278</v>
      </c>
      <c r="G8" s="120" cm="1">
        <f t="array" ref="G8">INDEX('90.1 Data-IP'!$Y$2:$Y$1825,MATCH(1,INDEX(($A8='90.1 Data-IP'!$B$2:$B$1825)*(G$4='90.1 Data-IP'!$C$2:$C$1825)*($A$3='90.1 Data-IP'!$A$2:$A$1825),0,1),0))/INDEX('90.1 Data-IP'!$Y$2:$Y$1825,MATCH(1,INDEX(($A8='90.1 Data-IP'!$B$2:$B$1825)*(G$4='90.1 Data-IP'!$C$2:$C$1825)*(2004='90.1 Data-IP'!$A$2:$A$1825),0,1),0))</f>
        <v>0.84918249794282852</v>
      </c>
      <c r="H8" s="120" cm="1">
        <f t="array" ref="H8">INDEX('90.1 Data-IP'!$Y$2:$Y$1825,MATCH(1,INDEX(($A8='90.1 Data-IP'!$B$2:$B$1825)*(H$4='90.1 Data-IP'!$C$2:$C$1825)*($A$3='90.1 Data-IP'!$A$2:$A$1825),0,1),0))/INDEX('90.1 Data-IP'!$Y$2:$Y$1825,MATCH(1,INDEX(($A8='90.1 Data-IP'!$B$2:$B$1825)*(H$4='90.1 Data-IP'!$C$2:$C$1825)*(2004='90.1 Data-IP'!$A$2:$A$1825),0,1),0))</f>
        <v>0.85042948185092837</v>
      </c>
      <c r="I8" s="120" cm="1">
        <f t="array" ref="I8">INDEX('90.1 Data-IP'!$Y$2:$Y$1825,MATCH(1,INDEX(($A8='90.1 Data-IP'!$B$2:$B$1825)*(I$4='90.1 Data-IP'!$C$2:$C$1825)*($A$3='90.1 Data-IP'!$A$2:$A$1825),0,1),0))/INDEX('90.1 Data-IP'!$Y$2:$Y$1825,MATCH(1,INDEX(($A8='90.1 Data-IP'!$B$2:$B$1825)*(I$4='90.1 Data-IP'!$C$2:$C$1825)*(2004='90.1 Data-IP'!$A$2:$A$1825),0,1),0))</f>
        <v>0.90676091665716563</v>
      </c>
      <c r="J8" s="120" cm="1">
        <f t="array" ref="J8">INDEX('90.1 Data-IP'!$Y$2:$Y$1825,MATCH(1,INDEX(($A8='90.1 Data-IP'!$B$2:$B$1825)*(J$4='90.1 Data-IP'!$C$2:$C$1825)*($A$3='90.1 Data-IP'!$A$2:$A$1825),0,1),0))/INDEX('90.1 Data-IP'!$Y$2:$Y$1825,MATCH(1,INDEX(($A8='90.1 Data-IP'!$B$2:$B$1825)*(J$4='90.1 Data-IP'!$C$2:$C$1825)*(2004='90.1 Data-IP'!$A$2:$A$1825),0,1),0))</f>
        <v>0.87181997631267283</v>
      </c>
      <c r="K8" s="120" cm="1">
        <f t="array" ref="K8">INDEX('90.1 Data-IP'!$Y$2:$Y$1825,MATCH(1,INDEX(($A8='90.1 Data-IP'!$B$2:$B$1825)*(K$4='90.1 Data-IP'!$C$2:$C$1825)*($A$3='90.1 Data-IP'!$A$2:$A$1825),0,1),0))/INDEX('90.1 Data-IP'!$Y$2:$Y$1825,MATCH(1,INDEX(($A8='90.1 Data-IP'!$B$2:$B$1825)*(K$4='90.1 Data-IP'!$C$2:$C$1825)*(2004='90.1 Data-IP'!$A$2:$A$1825),0,1),0))</f>
        <v>0.76137974484170745</v>
      </c>
      <c r="L8" s="120" cm="1">
        <f t="array" ref="L8">INDEX('90.1 Data-IP'!$Y$2:$Y$1825,MATCH(1,INDEX(($A8='90.1 Data-IP'!$B$2:$B$1825)*(L$4='90.1 Data-IP'!$C$2:$C$1825)*($A$3='90.1 Data-IP'!$A$2:$A$1825),0,1),0))/INDEX('90.1 Data-IP'!$Y$2:$Y$1825,MATCH(1,INDEX(($A8='90.1 Data-IP'!$B$2:$B$1825)*(L$4='90.1 Data-IP'!$C$2:$C$1825)*(2004='90.1 Data-IP'!$A$2:$A$1825),0,1),0))</f>
        <v>0.83130788295143276</v>
      </c>
      <c r="M8" s="120" cm="1">
        <f t="array" ref="M8">INDEX('90.1 Data-IP'!$Y$2:$Y$1825,MATCH(1,INDEX(($A8='90.1 Data-IP'!$B$2:$B$1825)*(M$4='90.1 Data-IP'!$C$2:$C$1825)*($A$3='90.1 Data-IP'!$A$2:$A$1825),0,1),0))/INDEX('90.1 Data-IP'!$Y$2:$Y$1825,MATCH(1,INDEX(($A8='90.1 Data-IP'!$B$2:$B$1825)*(M$4='90.1 Data-IP'!$C$2:$C$1825)*(2004='90.1 Data-IP'!$A$2:$A$1825),0,1),0))</f>
        <v>0.73407007352273745</v>
      </c>
      <c r="N8" s="120" cm="1">
        <f t="array" ref="N8">INDEX('90.1 Data-IP'!$Y$2:$Y$1825,MATCH(1,INDEX(($A8='90.1 Data-IP'!$B$2:$B$1825)*(N$4='90.1 Data-IP'!$C$2:$C$1825)*($A$3='90.1 Data-IP'!$A$2:$A$1825),0,1),0))/INDEX('90.1 Data-IP'!$Y$2:$Y$1825,MATCH(1,INDEX(($A8='90.1 Data-IP'!$B$2:$B$1825)*(N$4='90.1 Data-IP'!$C$2:$C$1825)*(2004='90.1 Data-IP'!$A$2:$A$1825),0,1),0))</f>
        <v>0.74841240569991618</v>
      </c>
      <c r="O8" s="120" cm="1">
        <f t="array" ref="O8">INDEX('90.1 Data-IP'!$Y$2:$Y$1825,MATCH(1,INDEX(($A8='90.1 Data-IP'!$B$2:$B$1825)*(O$4='90.1 Data-IP'!$C$2:$C$1825)*($A$3='90.1 Data-IP'!$A$2:$A$1825),0,1),0))/INDEX('90.1 Data-IP'!$Y$2:$Y$1825,MATCH(1,INDEX(($A8='90.1 Data-IP'!$B$2:$B$1825)*(O$4='90.1 Data-IP'!$C$2:$C$1825)*(2004='90.1 Data-IP'!$A$2:$A$1825),0,1),0))</f>
        <v>0.78810048860639093</v>
      </c>
      <c r="P8" s="120" cm="1">
        <f t="array" ref="P8">INDEX('90.1 Data-IP'!$Y$2:$Y$1825,MATCH(1,INDEX(($A8='90.1 Data-IP'!$B$2:$B$1825)*(P$4='90.1 Data-IP'!$C$2:$C$1825)*($A$3='90.1 Data-IP'!$A$2:$A$1825),0,1),0))/INDEX('90.1 Data-IP'!$Y$2:$Y$1825,MATCH(1,INDEX(($A8='90.1 Data-IP'!$B$2:$B$1825)*(P$4='90.1 Data-IP'!$C$2:$C$1825)*(2004='90.1 Data-IP'!$A$2:$A$1825),0,1),0))</f>
        <v>0.7053747397254172</v>
      </c>
      <c r="Q8" s="120" cm="1">
        <f t="array" ref="Q8">INDEX('90.1 Data-IP'!$Y$2:$Y$1825,MATCH(1,INDEX(($A8='90.1 Data-IP'!$B$2:$B$1825)*(Q$4='90.1 Data-IP'!$C$2:$C$1825)*($A$3='90.1 Data-IP'!$A$2:$A$1825),0,1),0))/INDEX('90.1 Data-IP'!$Y$2:$Y$1825,MATCH(1,INDEX(($A8='90.1 Data-IP'!$B$2:$B$1825)*(Q$4='90.1 Data-IP'!$C$2:$C$1825)*(2004='90.1 Data-IP'!$A$2:$A$1825),0,1),0))</f>
        <v>0.75192100652297811</v>
      </c>
      <c r="R8" s="120" cm="1">
        <f t="array" ref="R8">INDEX('90.1 Data-IP'!$Y$2:$Y$1825,MATCH(1,INDEX(($A8='90.1 Data-IP'!$B$2:$B$1825)*(R$4='90.1 Data-IP'!$C$2:$C$1825)*($A$3='90.1 Data-IP'!$A$2:$A$1825),0,1),0))/INDEX('90.1 Data-IP'!$Y$2:$Y$1825,MATCH(1,INDEX(($A8='90.1 Data-IP'!$B$2:$B$1825)*(R$4='90.1 Data-IP'!$C$2:$C$1825)*(2004='90.1 Data-IP'!$A$2:$A$1825),0,1),0))</f>
        <v>0.74705563224074101</v>
      </c>
      <c r="S8" s="120" cm="1">
        <f t="array" ref="S8">INDEX('90.1 Data-IP'!$Y$2:$Y$1825,MATCH(1,INDEX(($A8='90.1 Data-IP'!$B$2:$B$1825)*(S$4='90.1 Data-IP'!$C$2:$C$1825)*($A$3='90.1 Data-IP'!$A$2:$A$1825),0,1),0))/INDEX('90.1 Data-IP'!$Y$2:$Y$1825,MATCH(1,INDEX(($A8='90.1 Data-IP'!$B$2:$B$1825)*(S$4='90.1 Data-IP'!$C$2:$C$1825)*(2004='90.1 Data-IP'!$A$2:$A$1825),0,1),0))</f>
        <v>0.73531395192008064</v>
      </c>
      <c r="T8" s="121" cm="1">
        <f t="array" ref="T8">INDEX('90.1 Data-IP'!$Y$2:$Y$1825,MATCH(1,INDEX(($A8='90.1 Data-IP'!$B$2:$B$1825)*(T$4='90.1 Data-IP'!$C$2:$C$1825)*($A$3='90.1 Data-IP'!$A$2:$A$1825),0,1),0))/INDEX('90.1 Data-IP'!$Y$2:$Y$1825,MATCH(1,INDEX(($A8='90.1 Data-IP'!$B$2:$B$1825)*(T$4='90.1 Data-IP'!$C$2:$C$1825)*(2004='90.1 Data-IP'!$A$2:$A$1825),0,1),0))</f>
        <v>0.78454087284633511</v>
      </c>
    </row>
    <row r="9" spans="1:20" x14ac:dyDescent="0.25">
      <c r="A9" s="129" t="s">
        <v>62</v>
      </c>
      <c r="B9" s="119" cm="1">
        <f t="array" ref="B9">INDEX('90.1 Data-IP'!$Y$2:$Y$1825,MATCH(1,INDEX(($A9='90.1 Data-IP'!$B$2:$B$1825)*(B$4='90.1 Data-IP'!$C$2:$C$1825)*($A$3='90.1 Data-IP'!$A$2:$A$1825),0,1),0))/INDEX('90.1 Data-IP'!$Y$2:$Y$1825,MATCH(1,INDEX(($A9='90.1 Data-IP'!$B$2:$B$1825)*(B$4='90.1 Data-IP'!$C$2:$C$1825)*(2004='90.1 Data-IP'!$A$2:$A$1825),0,1),0))</f>
        <v>0.97184008740431838</v>
      </c>
      <c r="C9" s="120" cm="1">
        <f t="array" ref="C9">INDEX('90.1 Data-IP'!$Y$2:$Y$1825,MATCH(1,INDEX(($A9='90.1 Data-IP'!$B$2:$B$1825)*(C$4='90.1 Data-IP'!$C$2:$C$1825)*($A$3='90.1 Data-IP'!$A$2:$A$1825),0,1),0))/INDEX('90.1 Data-IP'!$Y$2:$Y$1825,MATCH(1,INDEX(($A9='90.1 Data-IP'!$B$2:$B$1825)*(C$4='90.1 Data-IP'!$C$2:$C$1825)*(2004='90.1 Data-IP'!$A$2:$A$1825),0,1),0))</f>
        <v>0.97807090608956393</v>
      </c>
      <c r="D9" s="120" cm="1">
        <f t="array" ref="D9">INDEX('90.1 Data-IP'!$Y$2:$Y$1825,MATCH(1,INDEX(($A9='90.1 Data-IP'!$B$2:$B$1825)*(D$4='90.1 Data-IP'!$C$2:$C$1825)*($A$3='90.1 Data-IP'!$A$2:$A$1825),0,1),0))/INDEX('90.1 Data-IP'!$Y$2:$Y$1825,MATCH(1,INDEX(($A9='90.1 Data-IP'!$B$2:$B$1825)*(D$4='90.1 Data-IP'!$C$2:$C$1825)*(2004='90.1 Data-IP'!$A$2:$A$1825),0,1),0))</f>
        <v>0.99130606785599917</v>
      </c>
      <c r="E9" s="120" cm="1">
        <f t="array" ref="E9">INDEX('90.1 Data-IP'!$Y$2:$Y$1825,MATCH(1,INDEX(($A9='90.1 Data-IP'!$B$2:$B$1825)*(E$4='90.1 Data-IP'!$C$2:$C$1825)*($A$3='90.1 Data-IP'!$A$2:$A$1825),0,1),0))/INDEX('90.1 Data-IP'!$Y$2:$Y$1825,MATCH(1,INDEX(($A9='90.1 Data-IP'!$B$2:$B$1825)*(E$4='90.1 Data-IP'!$C$2:$C$1825)*(2004='90.1 Data-IP'!$A$2:$A$1825),0,1),0))</f>
        <v>0.98446391633596997</v>
      </c>
      <c r="F9" s="120" cm="1">
        <f t="array" ref="F9">INDEX('90.1 Data-IP'!$Y$2:$Y$1825,MATCH(1,INDEX(($A9='90.1 Data-IP'!$B$2:$B$1825)*(F$4='90.1 Data-IP'!$C$2:$C$1825)*($A$3='90.1 Data-IP'!$A$2:$A$1825),0,1),0))/INDEX('90.1 Data-IP'!$Y$2:$Y$1825,MATCH(1,INDEX(($A9='90.1 Data-IP'!$B$2:$B$1825)*(F$4='90.1 Data-IP'!$C$2:$C$1825)*(2004='90.1 Data-IP'!$A$2:$A$1825),0,1),0))</f>
        <v>0.94908610926384918</v>
      </c>
      <c r="G9" s="120" cm="1">
        <f t="array" ref="G9">INDEX('90.1 Data-IP'!$Y$2:$Y$1825,MATCH(1,INDEX(($A9='90.1 Data-IP'!$B$2:$B$1825)*(G$4='90.1 Data-IP'!$C$2:$C$1825)*($A$3='90.1 Data-IP'!$A$2:$A$1825),0,1),0))/INDEX('90.1 Data-IP'!$Y$2:$Y$1825,MATCH(1,INDEX(($A9='90.1 Data-IP'!$B$2:$B$1825)*(G$4='90.1 Data-IP'!$C$2:$C$1825)*(2004='90.1 Data-IP'!$A$2:$A$1825),0,1),0))</f>
        <v>0.96310331760085455</v>
      </c>
      <c r="H9" s="120" cm="1">
        <f t="array" ref="H9">INDEX('90.1 Data-IP'!$Y$2:$Y$1825,MATCH(1,INDEX(($A9='90.1 Data-IP'!$B$2:$B$1825)*(H$4='90.1 Data-IP'!$C$2:$C$1825)*($A$3='90.1 Data-IP'!$A$2:$A$1825),0,1),0))/INDEX('90.1 Data-IP'!$Y$2:$Y$1825,MATCH(1,INDEX(($A9='90.1 Data-IP'!$B$2:$B$1825)*(H$4='90.1 Data-IP'!$C$2:$C$1825)*(2004='90.1 Data-IP'!$A$2:$A$1825),0,1),0))</f>
        <v>0.79738430155964457</v>
      </c>
      <c r="I9" s="120" cm="1">
        <f t="array" ref="I9">INDEX('90.1 Data-IP'!$Y$2:$Y$1825,MATCH(1,INDEX(($A9='90.1 Data-IP'!$B$2:$B$1825)*(I$4='90.1 Data-IP'!$C$2:$C$1825)*($A$3='90.1 Data-IP'!$A$2:$A$1825),0,1),0))/INDEX('90.1 Data-IP'!$Y$2:$Y$1825,MATCH(1,INDEX(($A9='90.1 Data-IP'!$B$2:$B$1825)*(I$4='90.1 Data-IP'!$C$2:$C$1825)*(2004='90.1 Data-IP'!$A$2:$A$1825),0,1),0))</f>
        <v>0.85228206520982208</v>
      </c>
      <c r="J9" s="120" cm="1">
        <f t="array" ref="J9">INDEX('90.1 Data-IP'!$Y$2:$Y$1825,MATCH(1,INDEX(($A9='90.1 Data-IP'!$B$2:$B$1825)*(J$4='90.1 Data-IP'!$C$2:$C$1825)*($A$3='90.1 Data-IP'!$A$2:$A$1825),0,1),0))/INDEX('90.1 Data-IP'!$Y$2:$Y$1825,MATCH(1,INDEX(($A9='90.1 Data-IP'!$B$2:$B$1825)*(J$4='90.1 Data-IP'!$C$2:$C$1825)*(2004='90.1 Data-IP'!$A$2:$A$1825),0,1),0))</f>
        <v>0.97241412628629387</v>
      </c>
      <c r="K9" s="120" cm="1">
        <f t="array" ref="K9">INDEX('90.1 Data-IP'!$Y$2:$Y$1825,MATCH(1,INDEX(($A9='90.1 Data-IP'!$B$2:$B$1825)*(K$4='90.1 Data-IP'!$C$2:$C$1825)*($A$3='90.1 Data-IP'!$A$2:$A$1825),0,1),0))/INDEX('90.1 Data-IP'!$Y$2:$Y$1825,MATCH(1,INDEX(($A9='90.1 Data-IP'!$B$2:$B$1825)*(K$4='90.1 Data-IP'!$C$2:$C$1825)*(2004='90.1 Data-IP'!$A$2:$A$1825),0,1),0))</f>
        <v>0.69425389038562069</v>
      </c>
      <c r="L9" s="120" cm="1">
        <f t="array" ref="L9">INDEX('90.1 Data-IP'!$Y$2:$Y$1825,MATCH(1,INDEX(($A9='90.1 Data-IP'!$B$2:$B$1825)*(L$4='90.1 Data-IP'!$C$2:$C$1825)*($A$3='90.1 Data-IP'!$A$2:$A$1825),0,1),0))/INDEX('90.1 Data-IP'!$Y$2:$Y$1825,MATCH(1,INDEX(($A9='90.1 Data-IP'!$B$2:$B$1825)*(L$4='90.1 Data-IP'!$C$2:$C$1825)*(2004='90.1 Data-IP'!$A$2:$A$1825),0,1),0))</f>
        <v>0.7387457270575859</v>
      </c>
      <c r="M9" s="120" cm="1">
        <f t="array" ref="M9">INDEX('90.1 Data-IP'!$Y$2:$Y$1825,MATCH(1,INDEX(($A9='90.1 Data-IP'!$B$2:$B$1825)*(M$4='90.1 Data-IP'!$C$2:$C$1825)*($A$3='90.1 Data-IP'!$A$2:$A$1825),0,1),0))/INDEX('90.1 Data-IP'!$Y$2:$Y$1825,MATCH(1,INDEX(($A9='90.1 Data-IP'!$B$2:$B$1825)*(M$4='90.1 Data-IP'!$C$2:$C$1825)*(2004='90.1 Data-IP'!$A$2:$A$1825),0,1),0))</f>
        <v>0.63487967492964981</v>
      </c>
      <c r="N9" s="120" cm="1">
        <f t="array" ref="N9">INDEX('90.1 Data-IP'!$Y$2:$Y$1825,MATCH(1,INDEX(($A9='90.1 Data-IP'!$B$2:$B$1825)*(N$4='90.1 Data-IP'!$C$2:$C$1825)*($A$3='90.1 Data-IP'!$A$2:$A$1825),0,1),0))/INDEX('90.1 Data-IP'!$Y$2:$Y$1825,MATCH(1,INDEX(($A9='90.1 Data-IP'!$B$2:$B$1825)*(N$4='90.1 Data-IP'!$C$2:$C$1825)*(2004='90.1 Data-IP'!$A$2:$A$1825),0,1),0))</f>
        <v>0.70354704711255633</v>
      </c>
      <c r="O9" s="120" cm="1">
        <f t="array" ref="O9">INDEX('90.1 Data-IP'!$Y$2:$Y$1825,MATCH(1,INDEX(($A9='90.1 Data-IP'!$B$2:$B$1825)*(O$4='90.1 Data-IP'!$C$2:$C$1825)*($A$3='90.1 Data-IP'!$A$2:$A$1825),0,1),0))/INDEX('90.1 Data-IP'!$Y$2:$Y$1825,MATCH(1,INDEX(($A9='90.1 Data-IP'!$B$2:$B$1825)*(O$4='90.1 Data-IP'!$C$2:$C$1825)*(2004='90.1 Data-IP'!$A$2:$A$1825),0,1),0))</f>
        <v>0.72099590576417583</v>
      </c>
      <c r="P9" s="120" cm="1">
        <f t="array" ref="P9">INDEX('90.1 Data-IP'!$Y$2:$Y$1825,MATCH(1,INDEX(($A9='90.1 Data-IP'!$B$2:$B$1825)*(P$4='90.1 Data-IP'!$C$2:$C$1825)*($A$3='90.1 Data-IP'!$A$2:$A$1825),0,1),0))/INDEX('90.1 Data-IP'!$Y$2:$Y$1825,MATCH(1,INDEX(($A9='90.1 Data-IP'!$B$2:$B$1825)*(P$4='90.1 Data-IP'!$C$2:$C$1825)*(2004='90.1 Data-IP'!$A$2:$A$1825),0,1),0))</f>
        <v>0.61373233582709896</v>
      </c>
      <c r="Q9" s="120" cm="1">
        <f t="array" ref="Q9">INDEX('90.1 Data-IP'!$Y$2:$Y$1825,MATCH(1,INDEX(($A9='90.1 Data-IP'!$B$2:$B$1825)*(Q$4='90.1 Data-IP'!$C$2:$C$1825)*($A$3='90.1 Data-IP'!$A$2:$A$1825),0,1),0))/INDEX('90.1 Data-IP'!$Y$2:$Y$1825,MATCH(1,INDEX(($A9='90.1 Data-IP'!$B$2:$B$1825)*(Q$4='90.1 Data-IP'!$C$2:$C$1825)*(2004='90.1 Data-IP'!$A$2:$A$1825),0,1),0))</f>
        <v>0.69440534651194308</v>
      </c>
      <c r="R9" s="120" cm="1">
        <f t="array" ref="R9">INDEX('90.1 Data-IP'!$Y$2:$Y$1825,MATCH(1,INDEX(($A9='90.1 Data-IP'!$B$2:$B$1825)*(R$4='90.1 Data-IP'!$C$2:$C$1825)*($A$3='90.1 Data-IP'!$A$2:$A$1825),0,1),0))/INDEX('90.1 Data-IP'!$Y$2:$Y$1825,MATCH(1,INDEX(($A9='90.1 Data-IP'!$B$2:$B$1825)*(R$4='90.1 Data-IP'!$C$2:$C$1825)*(2004='90.1 Data-IP'!$A$2:$A$1825),0,1),0))</f>
        <v>0.68749020892376489</v>
      </c>
      <c r="S9" s="120" cm="1">
        <f t="array" ref="S9">INDEX('90.1 Data-IP'!$Y$2:$Y$1825,MATCH(1,INDEX(($A9='90.1 Data-IP'!$B$2:$B$1825)*(S$4='90.1 Data-IP'!$C$2:$C$1825)*($A$3='90.1 Data-IP'!$A$2:$A$1825),0,1),0))/INDEX('90.1 Data-IP'!$Y$2:$Y$1825,MATCH(1,INDEX(($A9='90.1 Data-IP'!$B$2:$B$1825)*(S$4='90.1 Data-IP'!$C$2:$C$1825)*(2004='90.1 Data-IP'!$A$2:$A$1825),0,1),0))</f>
        <v>0.70449522026625644</v>
      </c>
      <c r="T9" s="121" cm="1">
        <f t="array" ref="T9">INDEX('90.1 Data-IP'!$Y$2:$Y$1825,MATCH(1,INDEX(($A9='90.1 Data-IP'!$B$2:$B$1825)*(T$4='90.1 Data-IP'!$C$2:$C$1825)*($A$3='90.1 Data-IP'!$A$2:$A$1825),0,1),0))/INDEX('90.1 Data-IP'!$Y$2:$Y$1825,MATCH(1,INDEX(($A9='90.1 Data-IP'!$B$2:$B$1825)*(T$4='90.1 Data-IP'!$C$2:$C$1825)*(2004='90.1 Data-IP'!$A$2:$A$1825),0,1),0))</f>
        <v>0.75854038972736659</v>
      </c>
    </row>
    <row r="10" spans="1:20" x14ac:dyDescent="0.25">
      <c r="A10" s="129" t="s">
        <v>56</v>
      </c>
      <c r="B10" s="119" cm="1">
        <f t="array" ref="B10">INDEX('90.1 Data-IP'!$Y$2:$Y$1825,MATCH(1,INDEX(($A10='90.1 Data-IP'!$B$2:$B$1825)*(B$4='90.1 Data-IP'!$C$2:$C$1825)*($A$3='90.1 Data-IP'!$A$2:$A$1825),0,1),0))/INDEX('90.1 Data-IP'!$Y$2:$Y$1825,MATCH(1,INDEX(($A10='90.1 Data-IP'!$B$2:$B$1825)*(B$4='90.1 Data-IP'!$C$2:$C$1825)*(2004='90.1 Data-IP'!$A$2:$A$1825),0,1),0))</f>
        <v>0.93222699296297162</v>
      </c>
      <c r="C10" s="120" cm="1">
        <f t="array" ref="C10">INDEX('90.1 Data-IP'!$Y$2:$Y$1825,MATCH(1,INDEX(($A10='90.1 Data-IP'!$B$2:$B$1825)*(C$4='90.1 Data-IP'!$C$2:$C$1825)*($A$3='90.1 Data-IP'!$A$2:$A$1825),0,1),0))/INDEX('90.1 Data-IP'!$Y$2:$Y$1825,MATCH(1,INDEX(($A10='90.1 Data-IP'!$B$2:$B$1825)*(C$4='90.1 Data-IP'!$C$2:$C$1825)*(2004='90.1 Data-IP'!$A$2:$A$1825),0,1),0))</f>
        <v>0.92117067705033306</v>
      </c>
      <c r="D10" s="120" cm="1">
        <f t="array" ref="D10">INDEX('90.1 Data-IP'!$Y$2:$Y$1825,MATCH(1,INDEX(($A10='90.1 Data-IP'!$B$2:$B$1825)*(D$4='90.1 Data-IP'!$C$2:$C$1825)*($A$3='90.1 Data-IP'!$A$2:$A$1825),0,1),0))/INDEX('90.1 Data-IP'!$Y$2:$Y$1825,MATCH(1,INDEX(($A10='90.1 Data-IP'!$B$2:$B$1825)*(D$4='90.1 Data-IP'!$C$2:$C$1825)*(2004='90.1 Data-IP'!$A$2:$A$1825),0,1),0))</f>
        <v>0.91223754283816816</v>
      </c>
      <c r="E10" s="120" cm="1">
        <f t="array" ref="E10">INDEX('90.1 Data-IP'!$Y$2:$Y$1825,MATCH(1,INDEX(($A10='90.1 Data-IP'!$B$2:$B$1825)*(E$4='90.1 Data-IP'!$C$2:$C$1825)*($A$3='90.1 Data-IP'!$A$2:$A$1825),0,1),0))/INDEX('90.1 Data-IP'!$Y$2:$Y$1825,MATCH(1,INDEX(($A10='90.1 Data-IP'!$B$2:$B$1825)*(E$4='90.1 Data-IP'!$C$2:$C$1825)*(2004='90.1 Data-IP'!$A$2:$A$1825),0,1),0))</f>
        <v>0.93379476635519254</v>
      </c>
      <c r="F10" s="120" cm="1">
        <f t="array" ref="F10">INDEX('90.1 Data-IP'!$Y$2:$Y$1825,MATCH(1,INDEX(($A10='90.1 Data-IP'!$B$2:$B$1825)*(F$4='90.1 Data-IP'!$C$2:$C$1825)*($A$3='90.1 Data-IP'!$A$2:$A$1825),0,1),0))/INDEX('90.1 Data-IP'!$Y$2:$Y$1825,MATCH(1,INDEX(($A10='90.1 Data-IP'!$B$2:$B$1825)*(F$4='90.1 Data-IP'!$C$2:$C$1825)*(2004='90.1 Data-IP'!$A$2:$A$1825),0,1),0))</f>
        <v>0.90761189891919913</v>
      </c>
      <c r="G10" s="120" cm="1">
        <f t="array" ref="G10">INDEX('90.1 Data-IP'!$Y$2:$Y$1825,MATCH(1,INDEX(($A10='90.1 Data-IP'!$B$2:$B$1825)*(G$4='90.1 Data-IP'!$C$2:$C$1825)*($A$3='90.1 Data-IP'!$A$2:$A$1825),0,1),0))/INDEX('90.1 Data-IP'!$Y$2:$Y$1825,MATCH(1,INDEX(($A10='90.1 Data-IP'!$B$2:$B$1825)*(G$4='90.1 Data-IP'!$C$2:$C$1825)*(2004='90.1 Data-IP'!$A$2:$A$1825),0,1),0))</f>
        <v>0.86808467573744141</v>
      </c>
      <c r="H10" s="120" cm="1">
        <f t="array" ref="H10">INDEX('90.1 Data-IP'!$Y$2:$Y$1825,MATCH(1,INDEX(($A10='90.1 Data-IP'!$B$2:$B$1825)*(H$4='90.1 Data-IP'!$C$2:$C$1825)*($A$3='90.1 Data-IP'!$A$2:$A$1825),0,1),0))/INDEX('90.1 Data-IP'!$Y$2:$Y$1825,MATCH(1,INDEX(($A10='90.1 Data-IP'!$B$2:$B$1825)*(H$4='90.1 Data-IP'!$C$2:$C$1825)*(2004='90.1 Data-IP'!$A$2:$A$1825),0,1),0))</f>
        <v>0.86604581137701775</v>
      </c>
      <c r="I10" s="120" cm="1">
        <f t="array" ref="I10">INDEX('90.1 Data-IP'!$Y$2:$Y$1825,MATCH(1,INDEX(($A10='90.1 Data-IP'!$B$2:$B$1825)*(I$4='90.1 Data-IP'!$C$2:$C$1825)*($A$3='90.1 Data-IP'!$A$2:$A$1825),0,1),0))/INDEX('90.1 Data-IP'!$Y$2:$Y$1825,MATCH(1,INDEX(($A10='90.1 Data-IP'!$B$2:$B$1825)*(I$4='90.1 Data-IP'!$C$2:$C$1825)*(2004='90.1 Data-IP'!$A$2:$A$1825),0,1),0))</f>
        <v>0.87356826971458512</v>
      </c>
      <c r="J10" s="120" cm="1">
        <f t="array" ref="J10">INDEX('90.1 Data-IP'!$Y$2:$Y$1825,MATCH(1,INDEX(($A10='90.1 Data-IP'!$B$2:$B$1825)*(J$4='90.1 Data-IP'!$C$2:$C$1825)*($A$3='90.1 Data-IP'!$A$2:$A$1825),0,1),0))/INDEX('90.1 Data-IP'!$Y$2:$Y$1825,MATCH(1,INDEX(($A10='90.1 Data-IP'!$B$2:$B$1825)*(J$4='90.1 Data-IP'!$C$2:$C$1825)*(2004='90.1 Data-IP'!$A$2:$A$1825),0,1),0))</f>
        <v>0.8717818707449162</v>
      </c>
      <c r="K10" s="120" cm="1">
        <f t="array" ref="K10">INDEX('90.1 Data-IP'!$Y$2:$Y$1825,MATCH(1,INDEX(($A10='90.1 Data-IP'!$B$2:$B$1825)*(K$4='90.1 Data-IP'!$C$2:$C$1825)*($A$3='90.1 Data-IP'!$A$2:$A$1825),0,1),0))/INDEX('90.1 Data-IP'!$Y$2:$Y$1825,MATCH(1,INDEX(($A10='90.1 Data-IP'!$B$2:$B$1825)*(K$4='90.1 Data-IP'!$C$2:$C$1825)*(2004='90.1 Data-IP'!$A$2:$A$1825),0,1),0))</f>
        <v>0.79875184894391615</v>
      </c>
      <c r="L10" s="120" cm="1">
        <f t="array" ref="L10">INDEX('90.1 Data-IP'!$Y$2:$Y$1825,MATCH(1,INDEX(($A10='90.1 Data-IP'!$B$2:$B$1825)*(L$4='90.1 Data-IP'!$C$2:$C$1825)*($A$3='90.1 Data-IP'!$A$2:$A$1825),0,1),0))/INDEX('90.1 Data-IP'!$Y$2:$Y$1825,MATCH(1,INDEX(($A10='90.1 Data-IP'!$B$2:$B$1825)*(L$4='90.1 Data-IP'!$C$2:$C$1825)*(2004='90.1 Data-IP'!$A$2:$A$1825),0,1),0))</f>
        <v>0.8301406755956241</v>
      </c>
      <c r="M10" s="120" cm="1">
        <f t="array" ref="M10">INDEX('90.1 Data-IP'!$Y$2:$Y$1825,MATCH(1,INDEX(($A10='90.1 Data-IP'!$B$2:$B$1825)*(M$4='90.1 Data-IP'!$C$2:$C$1825)*($A$3='90.1 Data-IP'!$A$2:$A$1825),0,1),0))/INDEX('90.1 Data-IP'!$Y$2:$Y$1825,MATCH(1,INDEX(($A10='90.1 Data-IP'!$B$2:$B$1825)*(M$4='90.1 Data-IP'!$C$2:$C$1825)*(2004='90.1 Data-IP'!$A$2:$A$1825),0,1),0))</f>
        <v>0.78552647179903423</v>
      </c>
      <c r="N10" s="120" cm="1">
        <f t="array" ref="N10">INDEX('90.1 Data-IP'!$Y$2:$Y$1825,MATCH(1,INDEX(($A10='90.1 Data-IP'!$B$2:$B$1825)*(N$4='90.1 Data-IP'!$C$2:$C$1825)*($A$3='90.1 Data-IP'!$A$2:$A$1825),0,1),0))/INDEX('90.1 Data-IP'!$Y$2:$Y$1825,MATCH(1,INDEX(($A10='90.1 Data-IP'!$B$2:$B$1825)*(N$4='90.1 Data-IP'!$C$2:$C$1825)*(2004='90.1 Data-IP'!$A$2:$A$1825),0,1),0))</f>
        <v>0.88505179688736846</v>
      </c>
      <c r="O10" s="120" cm="1">
        <f t="array" ref="O10">INDEX('90.1 Data-IP'!$Y$2:$Y$1825,MATCH(1,INDEX(($A10='90.1 Data-IP'!$B$2:$B$1825)*(O$4='90.1 Data-IP'!$C$2:$C$1825)*($A$3='90.1 Data-IP'!$A$2:$A$1825),0,1),0))/INDEX('90.1 Data-IP'!$Y$2:$Y$1825,MATCH(1,INDEX(($A10='90.1 Data-IP'!$B$2:$B$1825)*(O$4='90.1 Data-IP'!$C$2:$C$1825)*(2004='90.1 Data-IP'!$A$2:$A$1825),0,1),0))</f>
        <v>0.80712938289641434</v>
      </c>
      <c r="P10" s="120" cm="1">
        <f t="array" ref="P10">INDEX('90.1 Data-IP'!$Y$2:$Y$1825,MATCH(1,INDEX(($A10='90.1 Data-IP'!$B$2:$B$1825)*(P$4='90.1 Data-IP'!$C$2:$C$1825)*($A$3='90.1 Data-IP'!$A$2:$A$1825),0,1),0))/INDEX('90.1 Data-IP'!$Y$2:$Y$1825,MATCH(1,INDEX(($A10='90.1 Data-IP'!$B$2:$B$1825)*(P$4='90.1 Data-IP'!$C$2:$C$1825)*(2004='90.1 Data-IP'!$A$2:$A$1825),0,1),0))</f>
        <v>0.75104982708152601</v>
      </c>
      <c r="Q10" s="120" cm="1">
        <f t="array" ref="Q10">INDEX('90.1 Data-IP'!$Y$2:$Y$1825,MATCH(1,INDEX(($A10='90.1 Data-IP'!$B$2:$B$1825)*(Q$4='90.1 Data-IP'!$C$2:$C$1825)*($A$3='90.1 Data-IP'!$A$2:$A$1825),0,1),0))/INDEX('90.1 Data-IP'!$Y$2:$Y$1825,MATCH(1,INDEX(($A10='90.1 Data-IP'!$B$2:$B$1825)*(Q$4='90.1 Data-IP'!$C$2:$C$1825)*(2004='90.1 Data-IP'!$A$2:$A$1825),0,1),0))</f>
        <v>0.80032164597908917</v>
      </c>
      <c r="R10" s="120" cm="1">
        <f t="array" ref="R10">INDEX('90.1 Data-IP'!$Y$2:$Y$1825,MATCH(1,INDEX(($A10='90.1 Data-IP'!$B$2:$B$1825)*(R$4='90.1 Data-IP'!$C$2:$C$1825)*($A$3='90.1 Data-IP'!$A$2:$A$1825),0,1),0))/INDEX('90.1 Data-IP'!$Y$2:$Y$1825,MATCH(1,INDEX(($A10='90.1 Data-IP'!$B$2:$B$1825)*(R$4='90.1 Data-IP'!$C$2:$C$1825)*(2004='90.1 Data-IP'!$A$2:$A$1825),0,1),0))</f>
        <v>0.77173304765622397</v>
      </c>
      <c r="S10" s="120" cm="1">
        <f t="array" ref="S10">INDEX('90.1 Data-IP'!$Y$2:$Y$1825,MATCH(1,INDEX(($A10='90.1 Data-IP'!$B$2:$B$1825)*(S$4='90.1 Data-IP'!$C$2:$C$1825)*($A$3='90.1 Data-IP'!$A$2:$A$1825),0,1),0))/INDEX('90.1 Data-IP'!$Y$2:$Y$1825,MATCH(1,INDEX(($A10='90.1 Data-IP'!$B$2:$B$1825)*(S$4='90.1 Data-IP'!$C$2:$C$1825)*(2004='90.1 Data-IP'!$A$2:$A$1825),0,1),0))</f>
        <v>0.78472721974838588</v>
      </c>
      <c r="T10" s="121" cm="1">
        <f t="array" ref="T10">INDEX('90.1 Data-IP'!$Y$2:$Y$1825,MATCH(1,INDEX(($A10='90.1 Data-IP'!$B$2:$B$1825)*(T$4='90.1 Data-IP'!$C$2:$C$1825)*($A$3='90.1 Data-IP'!$A$2:$A$1825),0,1),0))/INDEX('90.1 Data-IP'!$Y$2:$Y$1825,MATCH(1,INDEX(($A10='90.1 Data-IP'!$B$2:$B$1825)*(T$4='90.1 Data-IP'!$C$2:$C$1825)*(2004='90.1 Data-IP'!$A$2:$A$1825),0,1),0))</f>
        <v>0.87436424029065785</v>
      </c>
    </row>
    <row r="11" spans="1:20" x14ac:dyDescent="0.25">
      <c r="A11" s="129" t="s">
        <v>57</v>
      </c>
      <c r="B11" s="119" cm="1">
        <f t="array" ref="B11">INDEX('90.1 Data-IP'!$Y$2:$Y$1825,MATCH(1,INDEX(($A11='90.1 Data-IP'!$B$2:$B$1825)*(B$4='90.1 Data-IP'!$C$2:$C$1825)*($A$3='90.1 Data-IP'!$A$2:$A$1825),0,1),0))/INDEX('90.1 Data-IP'!$Y$2:$Y$1825,MATCH(1,INDEX(($A11='90.1 Data-IP'!$B$2:$B$1825)*(B$4='90.1 Data-IP'!$C$2:$C$1825)*(2004='90.1 Data-IP'!$A$2:$A$1825),0,1),0))</f>
        <v>0.84773557336622285</v>
      </c>
      <c r="C11" s="120" cm="1">
        <f t="array" ref="C11">INDEX('90.1 Data-IP'!$Y$2:$Y$1825,MATCH(1,INDEX(($A11='90.1 Data-IP'!$B$2:$B$1825)*(C$4='90.1 Data-IP'!$C$2:$C$1825)*($A$3='90.1 Data-IP'!$A$2:$A$1825),0,1),0))/INDEX('90.1 Data-IP'!$Y$2:$Y$1825,MATCH(1,INDEX(($A11='90.1 Data-IP'!$B$2:$B$1825)*(C$4='90.1 Data-IP'!$C$2:$C$1825)*(2004='90.1 Data-IP'!$A$2:$A$1825),0,1),0))</f>
        <v>0.87443940414864563</v>
      </c>
      <c r="D11" s="120" cm="1">
        <f t="array" ref="D11">INDEX('90.1 Data-IP'!$Y$2:$Y$1825,MATCH(1,INDEX(($A11='90.1 Data-IP'!$B$2:$B$1825)*(D$4='90.1 Data-IP'!$C$2:$C$1825)*($A$3='90.1 Data-IP'!$A$2:$A$1825),0,1),0))/INDEX('90.1 Data-IP'!$Y$2:$Y$1825,MATCH(1,INDEX(($A11='90.1 Data-IP'!$B$2:$B$1825)*(D$4='90.1 Data-IP'!$C$2:$C$1825)*(2004='90.1 Data-IP'!$A$2:$A$1825),0,1),0))</f>
        <v>0.87966251585036159</v>
      </c>
      <c r="E11" s="120" cm="1">
        <f t="array" ref="E11">INDEX('90.1 Data-IP'!$Y$2:$Y$1825,MATCH(1,INDEX(($A11='90.1 Data-IP'!$B$2:$B$1825)*(E$4='90.1 Data-IP'!$C$2:$C$1825)*($A$3='90.1 Data-IP'!$A$2:$A$1825),0,1),0))/INDEX('90.1 Data-IP'!$Y$2:$Y$1825,MATCH(1,INDEX(($A11='90.1 Data-IP'!$B$2:$B$1825)*(E$4='90.1 Data-IP'!$C$2:$C$1825)*(2004='90.1 Data-IP'!$A$2:$A$1825),0,1),0))</f>
        <v>0.88668270938752525</v>
      </c>
      <c r="F11" s="120" cm="1">
        <f t="array" ref="F11">INDEX('90.1 Data-IP'!$Y$2:$Y$1825,MATCH(1,INDEX(($A11='90.1 Data-IP'!$B$2:$B$1825)*(F$4='90.1 Data-IP'!$C$2:$C$1825)*($A$3='90.1 Data-IP'!$A$2:$A$1825),0,1),0))/INDEX('90.1 Data-IP'!$Y$2:$Y$1825,MATCH(1,INDEX(($A11='90.1 Data-IP'!$B$2:$B$1825)*(F$4='90.1 Data-IP'!$C$2:$C$1825)*(2004='90.1 Data-IP'!$A$2:$A$1825),0,1),0))</f>
        <v>0.83270780152368495</v>
      </c>
      <c r="G11" s="120" cm="1">
        <f t="array" ref="G11">INDEX('90.1 Data-IP'!$Y$2:$Y$1825,MATCH(1,INDEX(($A11='90.1 Data-IP'!$B$2:$B$1825)*(G$4='90.1 Data-IP'!$C$2:$C$1825)*($A$3='90.1 Data-IP'!$A$2:$A$1825),0,1),0))/INDEX('90.1 Data-IP'!$Y$2:$Y$1825,MATCH(1,INDEX(($A11='90.1 Data-IP'!$B$2:$B$1825)*(G$4='90.1 Data-IP'!$C$2:$C$1825)*(2004='90.1 Data-IP'!$A$2:$A$1825),0,1),0))</f>
        <v>0.83386079537859314</v>
      </c>
      <c r="H11" s="120" cm="1">
        <f t="array" ref="H11">INDEX('90.1 Data-IP'!$Y$2:$Y$1825,MATCH(1,INDEX(($A11='90.1 Data-IP'!$B$2:$B$1825)*(H$4='90.1 Data-IP'!$C$2:$C$1825)*($A$3='90.1 Data-IP'!$A$2:$A$1825),0,1),0))/INDEX('90.1 Data-IP'!$Y$2:$Y$1825,MATCH(1,INDEX(($A11='90.1 Data-IP'!$B$2:$B$1825)*(H$4='90.1 Data-IP'!$C$2:$C$1825)*(2004='90.1 Data-IP'!$A$2:$A$1825),0,1),0))</f>
        <v>0.80360047039331872</v>
      </c>
      <c r="I11" s="120" cm="1">
        <f t="array" ref="I11">INDEX('90.1 Data-IP'!$Y$2:$Y$1825,MATCH(1,INDEX(($A11='90.1 Data-IP'!$B$2:$B$1825)*(I$4='90.1 Data-IP'!$C$2:$C$1825)*($A$3='90.1 Data-IP'!$A$2:$A$1825),0,1),0))/INDEX('90.1 Data-IP'!$Y$2:$Y$1825,MATCH(1,INDEX(($A11='90.1 Data-IP'!$B$2:$B$1825)*(I$4='90.1 Data-IP'!$C$2:$C$1825)*(2004='90.1 Data-IP'!$A$2:$A$1825),0,1),0))</f>
        <v>0.8023165534613621</v>
      </c>
      <c r="J11" s="120" cm="1">
        <f t="array" ref="J11">INDEX('90.1 Data-IP'!$Y$2:$Y$1825,MATCH(1,INDEX(($A11='90.1 Data-IP'!$B$2:$B$1825)*(J$4='90.1 Data-IP'!$C$2:$C$1825)*($A$3='90.1 Data-IP'!$A$2:$A$1825),0,1),0))/INDEX('90.1 Data-IP'!$Y$2:$Y$1825,MATCH(1,INDEX(($A11='90.1 Data-IP'!$B$2:$B$1825)*(J$4='90.1 Data-IP'!$C$2:$C$1825)*(2004='90.1 Data-IP'!$A$2:$A$1825),0,1),0))</f>
        <v>0.75129769492619702</v>
      </c>
      <c r="K11" s="120" cm="1">
        <f t="array" ref="K11">INDEX('90.1 Data-IP'!$Y$2:$Y$1825,MATCH(1,INDEX(($A11='90.1 Data-IP'!$B$2:$B$1825)*(K$4='90.1 Data-IP'!$C$2:$C$1825)*($A$3='90.1 Data-IP'!$A$2:$A$1825),0,1),0))/INDEX('90.1 Data-IP'!$Y$2:$Y$1825,MATCH(1,INDEX(($A11='90.1 Data-IP'!$B$2:$B$1825)*(K$4='90.1 Data-IP'!$C$2:$C$1825)*(2004='90.1 Data-IP'!$A$2:$A$1825),0,1),0))</f>
        <v>0.73224967769966531</v>
      </c>
      <c r="L11" s="120" cm="1">
        <f t="array" ref="L11">INDEX('90.1 Data-IP'!$Y$2:$Y$1825,MATCH(1,INDEX(($A11='90.1 Data-IP'!$B$2:$B$1825)*(L$4='90.1 Data-IP'!$C$2:$C$1825)*($A$3='90.1 Data-IP'!$A$2:$A$1825),0,1),0))/INDEX('90.1 Data-IP'!$Y$2:$Y$1825,MATCH(1,INDEX(($A11='90.1 Data-IP'!$B$2:$B$1825)*(L$4='90.1 Data-IP'!$C$2:$C$1825)*(2004='90.1 Data-IP'!$A$2:$A$1825),0,1),0))</f>
        <v>0.77988937721040408</v>
      </c>
      <c r="M11" s="120" cm="1">
        <f t="array" ref="M11">INDEX('90.1 Data-IP'!$Y$2:$Y$1825,MATCH(1,INDEX(($A11='90.1 Data-IP'!$B$2:$B$1825)*(M$4='90.1 Data-IP'!$C$2:$C$1825)*($A$3='90.1 Data-IP'!$A$2:$A$1825),0,1),0))/INDEX('90.1 Data-IP'!$Y$2:$Y$1825,MATCH(1,INDEX(($A11='90.1 Data-IP'!$B$2:$B$1825)*(M$4='90.1 Data-IP'!$C$2:$C$1825)*(2004='90.1 Data-IP'!$A$2:$A$1825),0,1),0))</f>
        <v>0.71008943569356531</v>
      </c>
      <c r="N11" s="120" cm="1">
        <f t="array" ref="N11">INDEX('90.1 Data-IP'!$Y$2:$Y$1825,MATCH(1,INDEX(($A11='90.1 Data-IP'!$B$2:$B$1825)*(N$4='90.1 Data-IP'!$C$2:$C$1825)*($A$3='90.1 Data-IP'!$A$2:$A$1825),0,1),0))/INDEX('90.1 Data-IP'!$Y$2:$Y$1825,MATCH(1,INDEX(($A11='90.1 Data-IP'!$B$2:$B$1825)*(N$4='90.1 Data-IP'!$C$2:$C$1825)*(2004='90.1 Data-IP'!$A$2:$A$1825),0,1),0))</f>
        <v>0.78275704128386203</v>
      </c>
      <c r="O11" s="120" cm="1">
        <f t="array" ref="O11">INDEX('90.1 Data-IP'!$Y$2:$Y$1825,MATCH(1,INDEX(($A11='90.1 Data-IP'!$B$2:$B$1825)*(O$4='90.1 Data-IP'!$C$2:$C$1825)*($A$3='90.1 Data-IP'!$A$2:$A$1825),0,1),0))/INDEX('90.1 Data-IP'!$Y$2:$Y$1825,MATCH(1,INDEX(($A11='90.1 Data-IP'!$B$2:$B$1825)*(O$4='90.1 Data-IP'!$C$2:$C$1825)*(2004='90.1 Data-IP'!$A$2:$A$1825),0,1),0))</f>
        <v>0.75917602111579829</v>
      </c>
      <c r="P11" s="120" cm="1">
        <f t="array" ref="P11">INDEX('90.1 Data-IP'!$Y$2:$Y$1825,MATCH(1,INDEX(($A11='90.1 Data-IP'!$B$2:$B$1825)*(P$4='90.1 Data-IP'!$C$2:$C$1825)*($A$3='90.1 Data-IP'!$A$2:$A$1825),0,1),0))/INDEX('90.1 Data-IP'!$Y$2:$Y$1825,MATCH(1,INDEX(($A11='90.1 Data-IP'!$B$2:$B$1825)*(P$4='90.1 Data-IP'!$C$2:$C$1825)*(2004='90.1 Data-IP'!$A$2:$A$1825),0,1),0))</f>
        <v>0.6532391722104105</v>
      </c>
      <c r="Q11" s="120" cm="1">
        <f t="array" ref="Q11">INDEX('90.1 Data-IP'!$Y$2:$Y$1825,MATCH(1,INDEX(($A11='90.1 Data-IP'!$B$2:$B$1825)*(Q$4='90.1 Data-IP'!$C$2:$C$1825)*($A$3='90.1 Data-IP'!$A$2:$A$1825),0,1),0))/INDEX('90.1 Data-IP'!$Y$2:$Y$1825,MATCH(1,INDEX(($A11='90.1 Data-IP'!$B$2:$B$1825)*(Q$4='90.1 Data-IP'!$C$2:$C$1825)*(2004='90.1 Data-IP'!$A$2:$A$1825),0,1),0))</f>
        <v>0.69066269433598904</v>
      </c>
      <c r="R11" s="120" cm="1">
        <f t="array" ref="R11">INDEX('90.1 Data-IP'!$Y$2:$Y$1825,MATCH(1,INDEX(($A11='90.1 Data-IP'!$B$2:$B$1825)*(R$4='90.1 Data-IP'!$C$2:$C$1825)*($A$3='90.1 Data-IP'!$A$2:$A$1825),0,1),0))/INDEX('90.1 Data-IP'!$Y$2:$Y$1825,MATCH(1,INDEX(($A11='90.1 Data-IP'!$B$2:$B$1825)*(R$4='90.1 Data-IP'!$C$2:$C$1825)*(2004='90.1 Data-IP'!$A$2:$A$1825),0,1),0))</f>
        <v>0.81642740861778407</v>
      </c>
      <c r="S11" s="120" cm="1">
        <f t="array" ref="S11">INDEX('90.1 Data-IP'!$Y$2:$Y$1825,MATCH(1,INDEX(($A11='90.1 Data-IP'!$B$2:$B$1825)*(S$4='90.1 Data-IP'!$C$2:$C$1825)*($A$3='90.1 Data-IP'!$A$2:$A$1825),0,1),0))/INDEX('90.1 Data-IP'!$Y$2:$Y$1825,MATCH(1,INDEX(($A11='90.1 Data-IP'!$B$2:$B$1825)*(S$4='90.1 Data-IP'!$C$2:$C$1825)*(2004='90.1 Data-IP'!$A$2:$A$1825),0,1),0))</f>
        <v>0.72858663096923904</v>
      </c>
      <c r="T11" s="121" cm="1">
        <f t="array" ref="T11">INDEX('90.1 Data-IP'!$Y$2:$Y$1825,MATCH(1,INDEX(($A11='90.1 Data-IP'!$B$2:$B$1825)*(T$4='90.1 Data-IP'!$C$2:$C$1825)*($A$3='90.1 Data-IP'!$A$2:$A$1825),0,1),0))/INDEX('90.1 Data-IP'!$Y$2:$Y$1825,MATCH(1,INDEX(($A11='90.1 Data-IP'!$B$2:$B$1825)*(T$4='90.1 Data-IP'!$C$2:$C$1825)*(2004='90.1 Data-IP'!$A$2:$A$1825),0,1),0))</f>
        <v>0.83348682741577484</v>
      </c>
    </row>
    <row r="12" spans="1:20" x14ac:dyDescent="0.25">
      <c r="A12" s="129" t="s">
        <v>0</v>
      </c>
      <c r="B12" s="119" cm="1">
        <f t="array" ref="B12">INDEX('90.1 Data-IP'!$Y$2:$Y$1825,MATCH(1,INDEX(($A12='90.1 Data-IP'!$B$2:$B$1825)*(B$4='90.1 Data-IP'!$C$2:$C$1825)*($A$3='90.1 Data-IP'!$A$2:$A$1825),0,1),0))/INDEX('90.1 Data-IP'!$Y$2:$Y$1825,MATCH(1,INDEX(($A12='90.1 Data-IP'!$B$2:$B$1825)*(B$4='90.1 Data-IP'!$C$2:$C$1825)*(2004='90.1 Data-IP'!$A$2:$A$1825),0,1),0))</f>
        <v>1.0308691091356774</v>
      </c>
      <c r="C12" s="120" cm="1">
        <f t="array" ref="C12">INDEX('90.1 Data-IP'!$Y$2:$Y$1825,MATCH(1,INDEX(($A12='90.1 Data-IP'!$B$2:$B$1825)*(C$4='90.1 Data-IP'!$C$2:$C$1825)*($A$3='90.1 Data-IP'!$A$2:$A$1825),0,1),0))/INDEX('90.1 Data-IP'!$Y$2:$Y$1825,MATCH(1,INDEX(($A12='90.1 Data-IP'!$B$2:$B$1825)*(C$4='90.1 Data-IP'!$C$2:$C$1825)*(2004='90.1 Data-IP'!$A$2:$A$1825),0,1),0))</f>
        <v>1.0126609367638613</v>
      </c>
      <c r="D12" s="120" cm="1">
        <f t="array" ref="D12">INDEX('90.1 Data-IP'!$Y$2:$Y$1825,MATCH(1,INDEX(($A12='90.1 Data-IP'!$B$2:$B$1825)*(D$4='90.1 Data-IP'!$C$2:$C$1825)*($A$3='90.1 Data-IP'!$A$2:$A$1825),0,1),0))/INDEX('90.1 Data-IP'!$Y$2:$Y$1825,MATCH(1,INDEX(($A12='90.1 Data-IP'!$B$2:$B$1825)*(D$4='90.1 Data-IP'!$C$2:$C$1825)*(2004='90.1 Data-IP'!$A$2:$A$1825),0,1),0))</f>
        <v>0.96859418703952582</v>
      </c>
      <c r="E12" s="120" cm="1">
        <f t="array" ref="E12">INDEX('90.1 Data-IP'!$Y$2:$Y$1825,MATCH(1,INDEX(($A12='90.1 Data-IP'!$B$2:$B$1825)*(E$4='90.1 Data-IP'!$C$2:$C$1825)*($A$3='90.1 Data-IP'!$A$2:$A$1825),0,1),0))/INDEX('90.1 Data-IP'!$Y$2:$Y$1825,MATCH(1,INDEX(($A12='90.1 Data-IP'!$B$2:$B$1825)*(E$4='90.1 Data-IP'!$C$2:$C$1825)*(2004='90.1 Data-IP'!$A$2:$A$1825),0,1),0))</f>
        <v>0.95668421519768598</v>
      </c>
      <c r="F12" s="120" cm="1">
        <f t="array" ref="F12">INDEX('90.1 Data-IP'!$Y$2:$Y$1825,MATCH(1,INDEX(($A12='90.1 Data-IP'!$B$2:$B$1825)*(F$4='90.1 Data-IP'!$C$2:$C$1825)*($A$3='90.1 Data-IP'!$A$2:$A$1825),0,1),0))/INDEX('90.1 Data-IP'!$Y$2:$Y$1825,MATCH(1,INDEX(($A12='90.1 Data-IP'!$B$2:$B$1825)*(F$4='90.1 Data-IP'!$C$2:$C$1825)*(2004='90.1 Data-IP'!$A$2:$A$1825),0,1),0))</f>
        <v>1.0173397425686079</v>
      </c>
      <c r="G12" s="120" cm="1">
        <f t="array" ref="G12">INDEX('90.1 Data-IP'!$Y$2:$Y$1825,MATCH(1,INDEX(($A12='90.1 Data-IP'!$B$2:$B$1825)*(G$4='90.1 Data-IP'!$C$2:$C$1825)*($A$3='90.1 Data-IP'!$A$2:$A$1825),0,1),0))/INDEX('90.1 Data-IP'!$Y$2:$Y$1825,MATCH(1,INDEX(($A12='90.1 Data-IP'!$B$2:$B$1825)*(G$4='90.1 Data-IP'!$C$2:$C$1825)*(2004='90.1 Data-IP'!$A$2:$A$1825),0,1),0))</f>
        <v>0.98799568543266303</v>
      </c>
      <c r="H12" s="120" cm="1">
        <f t="array" ref="H12">INDEX('90.1 Data-IP'!$Y$2:$Y$1825,MATCH(1,INDEX(($A12='90.1 Data-IP'!$B$2:$B$1825)*(H$4='90.1 Data-IP'!$C$2:$C$1825)*($A$3='90.1 Data-IP'!$A$2:$A$1825),0,1),0))/INDEX('90.1 Data-IP'!$Y$2:$Y$1825,MATCH(1,INDEX(($A12='90.1 Data-IP'!$B$2:$B$1825)*(H$4='90.1 Data-IP'!$C$2:$C$1825)*(2004='90.1 Data-IP'!$A$2:$A$1825),0,1),0))</f>
        <v>1.0178749738748027</v>
      </c>
      <c r="I12" s="120" cm="1">
        <f t="array" ref="I12">INDEX('90.1 Data-IP'!$Y$2:$Y$1825,MATCH(1,INDEX(($A12='90.1 Data-IP'!$B$2:$B$1825)*(I$4='90.1 Data-IP'!$C$2:$C$1825)*($A$3='90.1 Data-IP'!$A$2:$A$1825),0,1),0))/INDEX('90.1 Data-IP'!$Y$2:$Y$1825,MATCH(1,INDEX(($A12='90.1 Data-IP'!$B$2:$B$1825)*(I$4='90.1 Data-IP'!$C$2:$C$1825)*(2004='90.1 Data-IP'!$A$2:$A$1825),0,1),0))</f>
        <v>1.0076370903344432</v>
      </c>
      <c r="J12" s="120" cm="1">
        <f t="array" ref="J12">INDEX('90.1 Data-IP'!$Y$2:$Y$1825,MATCH(1,INDEX(($A12='90.1 Data-IP'!$B$2:$B$1825)*(J$4='90.1 Data-IP'!$C$2:$C$1825)*($A$3='90.1 Data-IP'!$A$2:$A$1825),0,1),0))/INDEX('90.1 Data-IP'!$Y$2:$Y$1825,MATCH(1,INDEX(($A12='90.1 Data-IP'!$B$2:$B$1825)*(J$4='90.1 Data-IP'!$C$2:$C$1825)*(2004='90.1 Data-IP'!$A$2:$A$1825),0,1),0))</f>
        <v>1.0004425329179572</v>
      </c>
      <c r="K12" s="120" cm="1">
        <f t="array" ref="K12">INDEX('90.1 Data-IP'!$Y$2:$Y$1825,MATCH(1,INDEX(($A12='90.1 Data-IP'!$B$2:$B$1825)*(K$4='90.1 Data-IP'!$C$2:$C$1825)*($A$3='90.1 Data-IP'!$A$2:$A$1825),0,1),0))/INDEX('90.1 Data-IP'!$Y$2:$Y$1825,MATCH(1,INDEX(($A12='90.1 Data-IP'!$B$2:$B$1825)*(K$4='90.1 Data-IP'!$C$2:$C$1825)*(2004='90.1 Data-IP'!$A$2:$A$1825),0,1),0))</f>
        <v>1.0256105721098432</v>
      </c>
      <c r="L12" s="120" cm="1">
        <f t="array" ref="L12">INDEX('90.1 Data-IP'!$Y$2:$Y$1825,MATCH(1,INDEX(($A12='90.1 Data-IP'!$B$2:$B$1825)*(L$4='90.1 Data-IP'!$C$2:$C$1825)*($A$3='90.1 Data-IP'!$A$2:$A$1825),0,1),0))/INDEX('90.1 Data-IP'!$Y$2:$Y$1825,MATCH(1,INDEX(($A12='90.1 Data-IP'!$B$2:$B$1825)*(L$4='90.1 Data-IP'!$C$2:$C$1825)*(2004='90.1 Data-IP'!$A$2:$A$1825),0,1),0))</f>
        <v>1.0068351625138308</v>
      </c>
      <c r="M12" s="120" cm="1">
        <f t="array" ref="M12">INDEX('90.1 Data-IP'!$Y$2:$Y$1825,MATCH(1,INDEX(($A12='90.1 Data-IP'!$B$2:$B$1825)*(M$4='90.1 Data-IP'!$C$2:$C$1825)*($A$3='90.1 Data-IP'!$A$2:$A$1825),0,1),0))/INDEX('90.1 Data-IP'!$Y$2:$Y$1825,MATCH(1,INDEX(($A12='90.1 Data-IP'!$B$2:$B$1825)*(M$4='90.1 Data-IP'!$C$2:$C$1825)*(2004='90.1 Data-IP'!$A$2:$A$1825),0,1),0))</f>
        <v>1.0087895614320999</v>
      </c>
      <c r="N12" s="120" cm="1">
        <f t="array" ref="N12">INDEX('90.1 Data-IP'!$Y$2:$Y$1825,MATCH(1,INDEX(($A12='90.1 Data-IP'!$B$2:$B$1825)*(N$4='90.1 Data-IP'!$C$2:$C$1825)*($A$3='90.1 Data-IP'!$A$2:$A$1825),0,1),0))/INDEX('90.1 Data-IP'!$Y$2:$Y$1825,MATCH(1,INDEX(($A12='90.1 Data-IP'!$B$2:$B$1825)*(N$4='90.1 Data-IP'!$C$2:$C$1825)*(2004='90.1 Data-IP'!$A$2:$A$1825),0,1),0))</f>
        <v>1.0426551370473995</v>
      </c>
      <c r="O12" s="120" cm="1">
        <f t="array" ref="O12">INDEX('90.1 Data-IP'!$Y$2:$Y$1825,MATCH(1,INDEX(($A12='90.1 Data-IP'!$B$2:$B$1825)*(O$4='90.1 Data-IP'!$C$2:$C$1825)*($A$3='90.1 Data-IP'!$A$2:$A$1825),0,1),0))/INDEX('90.1 Data-IP'!$Y$2:$Y$1825,MATCH(1,INDEX(($A12='90.1 Data-IP'!$B$2:$B$1825)*(O$4='90.1 Data-IP'!$C$2:$C$1825)*(2004='90.1 Data-IP'!$A$2:$A$1825),0,1),0))</f>
        <v>1.0203781870438571</v>
      </c>
      <c r="P12" s="120" cm="1">
        <f t="array" ref="P12">INDEX('90.1 Data-IP'!$Y$2:$Y$1825,MATCH(1,INDEX(($A12='90.1 Data-IP'!$B$2:$B$1825)*(P$4='90.1 Data-IP'!$C$2:$C$1825)*($A$3='90.1 Data-IP'!$A$2:$A$1825),0,1),0))/INDEX('90.1 Data-IP'!$Y$2:$Y$1825,MATCH(1,INDEX(($A12='90.1 Data-IP'!$B$2:$B$1825)*(P$4='90.1 Data-IP'!$C$2:$C$1825)*(2004='90.1 Data-IP'!$A$2:$A$1825),0,1),0))</f>
        <v>1.0191714845866728</v>
      </c>
      <c r="Q12" s="120" cm="1">
        <f t="array" ref="Q12">INDEX('90.1 Data-IP'!$Y$2:$Y$1825,MATCH(1,INDEX(($A12='90.1 Data-IP'!$B$2:$B$1825)*(Q$4='90.1 Data-IP'!$C$2:$C$1825)*($A$3='90.1 Data-IP'!$A$2:$A$1825),0,1),0))/INDEX('90.1 Data-IP'!$Y$2:$Y$1825,MATCH(1,INDEX(($A12='90.1 Data-IP'!$B$2:$B$1825)*(Q$4='90.1 Data-IP'!$C$2:$C$1825)*(2004='90.1 Data-IP'!$A$2:$A$1825),0,1),0))</f>
        <v>1.0611427363967338</v>
      </c>
      <c r="R12" s="120" cm="1">
        <f t="array" ref="R12">INDEX('90.1 Data-IP'!$Y$2:$Y$1825,MATCH(1,INDEX(($A12='90.1 Data-IP'!$B$2:$B$1825)*(R$4='90.1 Data-IP'!$C$2:$C$1825)*($A$3='90.1 Data-IP'!$A$2:$A$1825),0,1),0))/INDEX('90.1 Data-IP'!$Y$2:$Y$1825,MATCH(1,INDEX(($A12='90.1 Data-IP'!$B$2:$B$1825)*(R$4='90.1 Data-IP'!$C$2:$C$1825)*(2004='90.1 Data-IP'!$A$2:$A$1825),0,1),0))</f>
        <v>1.0398313137053237</v>
      </c>
      <c r="S12" s="120" cm="1">
        <f t="array" ref="S12">INDEX('90.1 Data-IP'!$Y$2:$Y$1825,MATCH(1,INDEX(($A12='90.1 Data-IP'!$B$2:$B$1825)*(S$4='90.1 Data-IP'!$C$2:$C$1825)*($A$3='90.1 Data-IP'!$A$2:$A$1825),0,1),0))/INDEX('90.1 Data-IP'!$Y$2:$Y$1825,MATCH(1,INDEX(($A12='90.1 Data-IP'!$B$2:$B$1825)*(S$4='90.1 Data-IP'!$C$2:$C$1825)*(2004='90.1 Data-IP'!$A$2:$A$1825),0,1),0))</f>
        <v>1.073305339501279</v>
      </c>
      <c r="T12" s="121" cm="1">
        <f t="array" ref="T12">INDEX('90.1 Data-IP'!$Y$2:$Y$1825,MATCH(1,INDEX(($A12='90.1 Data-IP'!$B$2:$B$1825)*(T$4='90.1 Data-IP'!$C$2:$C$1825)*($A$3='90.1 Data-IP'!$A$2:$A$1825),0,1),0))/INDEX('90.1 Data-IP'!$Y$2:$Y$1825,MATCH(1,INDEX(($A12='90.1 Data-IP'!$B$2:$B$1825)*(T$4='90.1 Data-IP'!$C$2:$C$1825)*(2004='90.1 Data-IP'!$A$2:$A$1825),0,1),0))</f>
        <v>1.1105900566609364</v>
      </c>
    </row>
    <row r="13" spans="1:20" x14ac:dyDescent="0.25">
      <c r="A13" s="129" t="s">
        <v>63</v>
      </c>
      <c r="B13" s="119" cm="1">
        <f t="array" ref="B13">INDEX('90.1 Data-IP'!$Y$2:$Y$1825,MATCH(1,INDEX(($A13='90.1 Data-IP'!$B$2:$B$1825)*(B$4='90.1 Data-IP'!$C$2:$C$1825)*($A$3='90.1 Data-IP'!$A$2:$A$1825),0,1),0))/INDEX('90.1 Data-IP'!$Y$2:$Y$1825,MATCH(1,INDEX(($A13='90.1 Data-IP'!$B$2:$B$1825)*(B$4='90.1 Data-IP'!$C$2:$C$1825)*(2004='90.1 Data-IP'!$A$2:$A$1825),0,1),0))</f>
        <v>0.93525784488045349</v>
      </c>
      <c r="C13" s="120" cm="1">
        <f t="array" ref="C13">INDEX('90.1 Data-IP'!$Y$2:$Y$1825,MATCH(1,INDEX(($A13='90.1 Data-IP'!$B$2:$B$1825)*(C$4='90.1 Data-IP'!$C$2:$C$1825)*($A$3='90.1 Data-IP'!$A$2:$A$1825),0,1),0))/INDEX('90.1 Data-IP'!$Y$2:$Y$1825,MATCH(1,INDEX(($A13='90.1 Data-IP'!$B$2:$B$1825)*(C$4='90.1 Data-IP'!$C$2:$C$1825)*(2004='90.1 Data-IP'!$A$2:$A$1825),0,1),0))</f>
        <v>0.9386238870439404</v>
      </c>
      <c r="D13" s="120" cm="1">
        <f t="array" ref="D13">INDEX('90.1 Data-IP'!$Y$2:$Y$1825,MATCH(1,INDEX(($A13='90.1 Data-IP'!$B$2:$B$1825)*(D$4='90.1 Data-IP'!$C$2:$C$1825)*($A$3='90.1 Data-IP'!$A$2:$A$1825),0,1),0))/INDEX('90.1 Data-IP'!$Y$2:$Y$1825,MATCH(1,INDEX(($A13='90.1 Data-IP'!$B$2:$B$1825)*(D$4='90.1 Data-IP'!$C$2:$C$1825)*(2004='90.1 Data-IP'!$A$2:$A$1825),0,1),0))</f>
        <v>0.93296134910231399</v>
      </c>
      <c r="E13" s="120" cm="1">
        <f t="array" ref="E13">INDEX('90.1 Data-IP'!$Y$2:$Y$1825,MATCH(1,INDEX(($A13='90.1 Data-IP'!$B$2:$B$1825)*(E$4='90.1 Data-IP'!$C$2:$C$1825)*($A$3='90.1 Data-IP'!$A$2:$A$1825),0,1),0))/INDEX('90.1 Data-IP'!$Y$2:$Y$1825,MATCH(1,INDEX(($A13='90.1 Data-IP'!$B$2:$B$1825)*(E$4='90.1 Data-IP'!$C$2:$C$1825)*(2004='90.1 Data-IP'!$A$2:$A$1825),0,1),0))</f>
        <v>0.93520302476252404</v>
      </c>
      <c r="F13" s="120" cm="1">
        <f t="array" ref="F13">INDEX('90.1 Data-IP'!$Y$2:$Y$1825,MATCH(1,INDEX(($A13='90.1 Data-IP'!$B$2:$B$1825)*(F$4='90.1 Data-IP'!$C$2:$C$1825)*($A$3='90.1 Data-IP'!$A$2:$A$1825),0,1),0))/INDEX('90.1 Data-IP'!$Y$2:$Y$1825,MATCH(1,INDEX(($A13='90.1 Data-IP'!$B$2:$B$1825)*(F$4='90.1 Data-IP'!$C$2:$C$1825)*(2004='90.1 Data-IP'!$A$2:$A$1825),0,1),0))</f>
        <v>0.91682762473143931</v>
      </c>
      <c r="G13" s="120" cm="1">
        <f t="array" ref="G13">INDEX('90.1 Data-IP'!$Y$2:$Y$1825,MATCH(1,INDEX(($A13='90.1 Data-IP'!$B$2:$B$1825)*(G$4='90.1 Data-IP'!$C$2:$C$1825)*($A$3='90.1 Data-IP'!$A$2:$A$1825),0,1),0))/INDEX('90.1 Data-IP'!$Y$2:$Y$1825,MATCH(1,INDEX(($A13='90.1 Data-IP'!$B$2:$B$1825)*(G$4='90.1 Data-IP'!$C$2:$C$1825)*(2004='90.1 Data-IP'!$A$2:$A$1825),0,1),0))</f>
        <v>0.94593777811398494</v>
      </c>
      <c r="H13" s="120" cm="1">
        <f t="array" ref="H13">INDEX('90.1 Data-IP'!$Y$2:$Y$1825,MATCH(1,INDEX(($A13='90.1 Data-IP'!$B$2:$B$1825)*(H$4='90.1 Data-IP'!$C$2:$C$1825)*($A$3='90.1 Data-IP'!$A$2:$A$1825),0,1),0))/INDEX('90.1 Data-IP'!$Y$2:$Y$1825,MATCH(1,INDEX(($A13='90.1 Data-IP'!$B$2:$B$1825)*(H$4='90.1 Data-IP'!$C$2:$C$1825)*(2004='90.1 Data-IP'!$A$2:$A$1825),0,1),0))</f>
        <v>0.90632364848785163</v>
      </c>
      <c r="I13" s="120" cm="1">
        <f t="array" ref="I13">INDEX('90.1 Data-IP'!$Y$2:$Y$1825,MATCH(1,INDEX(($A13='90.1 Data-IP'!$B$2:$B$1825)*(I$4='90.1 Data-IP'!$C$2:$C$1825)*($A$3='90.1 Data-IP'!$A$2:$A$1825),0,1),0))/INDEX('90.1 Data-IP'!$Y$2:$Y$1825,MATCH(1,INDEX(($A13='90.1 Data-IP'!$B$2:$B$1825)*(I$4='90.1 Data-IP'!$C$2:$C$1825)*(2004='90.1 Data-IP'!$A$2:$A$1825),0,1),0))</f>
        <v>0.94337649496293119</v>
      </c>
      <c r="J13" s="120" cm="1">
        <f t="array" ref="J13">INDEX('90.1 Data-IP'!$Y$2:$Y$1825,MATCH(1,INDEX(($A13='90.1 Data-IP'!$B$2:$B$1825)*(J$4='90.1 Data-IP'!$C$2:$C$1825)*($A$3='90.1 Data-IP'!$A$2:$A$1825),0,1),0))/INDEX('90.1 Data-IP'!$Y$2:$Y$1825,MATCH(1,INDEX(($A13='90.1 Data-IP'!$B$2:$B$1825)*(J$4='90.1 Data-IP'!$C$2:$C$1825)*(2004='90.1 Data-IP'!$A$2:$A$1825),0,1),0))</f>
        <v>0.89850323655459041</v>
      </c>
      <c r="K13" s="120" cm="1">
        <f t="array" ref="K13">INDEX('90.1 Data-IP'!$Y$2:$Y$1825,MATCH(1,INDEX(($A13='90.1 Data-IP'!$B$2:$B$1825)*(K$4='90.1 Data-IP'!$C$2:$C$1825)*($A$3='90.1 Data-IP'!$A$2:$A$1825),0,1),0))/INDEX('90.1 Data-IP'!$Y$2:$Y$1825,MATCH(1,INDEX(($A13='90.1 Data-IP'!$B$2:$B$1825)*(K$4='90.1 Data-IP'!$C$2:$C$1825)*(2004='90.1 Data-IP'!$A$2:$A$1825),0,1),0))</f>
        <v>0.85761198669460548</v>
      </c>
      <c r="L13" s="120" cm="1">
        <f t="array" ref="L13">INDEX('90.1 Data-IP'!$Y$2:$Y$1825,MATCH(1,INDEX(($A13='90.1 Data-IP'!$B$2:$B$1825)*(L$4='90.1 Data-IP'!$C$2:$C$1825)*($A$3='90.1 Data-IP'!$A$2:$A$1825),0,1),0))/INDEX('90.1 Data-IP'!$Y$2:$Y$1825,MATCH(1,INDEX(($A13='90.1 Data-IP'!$B$2:$B$1825)*(L$4='90.1 Data-IP'!$C$2:$C$1825)*(2004='90.1 Data-IP'!$A$2:$A$1825),0,1),0))</f>
        <v>0.85997594463900195</v>
      </c>
      <c r="M13" s="120" cm="1">
        <f t="array" ref="M13">INDEX('90.1 Data-IP'!$Y$2:$Y$1825,MATCH(1,INDEX(($A13='90.1 Data-IP'!$B$2:$B$1825)*(M$4='90.1 Data-IP'!$C$2:$C$1825)*($A$3='90.1 Data-IP'!$A$2:$A$1825),0,1),0))/INDEX('90.1 Data-IP'!$Y$2:$Y$1825,MATCH(1,INDEX(($A13='90.1 Data-IP'!$B$2:$B$1825)*(M$4='90.1 Data-IP'!$C$2:$C$1825)*(2004='90.1 Data-IP'!$A$2:$A$1825),0,1),0))</f>
        <v>0.80756189541405865</v>
      </c>
      <c r="N13" s="120" cm="1">
        <f t="array" ref="N13">INDEX('90.1 Data-IP'!$Y$2:$Y$1825,MATCH(1,INDEX(($A13='90.1 Data-IP'!$B$2:$B$1825)*(N$4='90.1 Data-IP'!$C$2:$C$1825)*($A$3='90.1 Data-IP'!$A$2:$A$1825),0,1),0))/INDEX('90.1 Data-IP'!$Y$2:$Y$1825,MATCH(1,INDEX(($A13='90.1 Data-IP'!$B$2:$B$1825)*(N$4='90.1 Data-IP'!$C$2:$C$1825)*(2004='90.1 Data-IP'!$A$2:$A$1825),0,1),0))</f>
        <v>0.83633354153406503</v>
      </c>
      <c r="O13" s="120" cm="1">
        <f t="array" ref="O13">INDEX('90.1 Data-IP'!$Y$2:$Y$1825,MATCH(1,INDEX(($A13='90.1 Data-IP'!$B$2:$B$1825)*(O$4='90.1 Data-IP'!$C$2:$C$1825)*($A$3='90.1 Data-IP'!$A$2:$A$1825),0,1),0))/INDEX('90.1 Data-IP'!$Y$2:$Y$1825,MATCH(1,INDEX(($A13='90.1 Data-IP'!$B$2:$B$1825)*(O$4='90.1 Data-IP'!$C$2:$C$1825)*(2004='90.1 Data-IP'!$A$2:$A$1825),0,1),0))</f>
        <v>0.88650993757912477</v>
      </c>
      <c r="P13" s="120" cm="1">
        <f t="array" ref="P13">INDEX('90.1 Data-IP'!$Y$2:$Y$1825,MATCH(1,INDEX(($A13='90.1 Data-IP'!$B$2:$B$1825)*(P$4='90.1 Data-IP'!$C$2:$C$1825)*($A$3='90.1 Data-IP'!$A$2:$A$1825),0,1),0))/INDEX('90.1 Data-IP'!$Y$2:$Y$1825,MATCH(1,INDEX(($A13='90.1 Data-IP'!$B$2:$B$1825)*(P$4='90.1 Data-IP'!$C$2:$C$1825)*(2004='90.1 Data-IP'!$A$2:$A$1825),0,1),0))</f>
        <v>0.95918274622845356</v>
      </c>
      <c r="Q13" s="120" cm="1">
        <f t="array" ref="Q13">INDEX('90.1 Data-IP'!$Y$2:$Y$1825,MATCH(1,INDEX(($A13='90.1 Data-IP'!$B$2:$B$1825)*(Q$4='90.1 Data-IP'!$C$2:$C$1825)*($A$3='90.1 Data-IP'!$A$2:$A$1825),0,1),0))/INDEX('90.1 Data-IP'!$Y$2:$Y$1825,MATCH(1,INDEX(($A13='90.1 Data-IP'!$B$2:$B$1825)*(Q$4='90.1 Data-IP'!$C$2:$C$1825)*(2004='90.1 Data-IP'!$A$2:$A$1825),0,1),0))</f>
        <v>0.86638172384736734</v>
      </c>
      <c r="R13" s="120" cm="1">
        <f t="array" ref="R13">INDEX('90.1 Data-IP'!$Y$2:$Y$1825,MATCH(1,INDEX(($A13='90.1 Data-IP'!$B$2:$B$1825)*(R$4='90.1 Data-IP'!$C$2:$C$1825)*($A$3='90.1 Data-IP'!$A$2:$A$1825),0,1),0))/INDEX('90.1 Data-IP'!$Y$2:$Y$1825,MATCH(1,INDEX(($A13='90.1 Data-IP'!$B$2:$B$1825)*(R$4='90.1 Data-IP'!$C$2:$C$1825)*(2004='90.1 Data-IP'!$A$2:$A$1825),0,1),0))</f>
        <v>0.88323127334503893</v>
      </c>
      <c r="S13" s="120" cm="1">
        <f t="array" ref="S13">INDEX('90.1 Data-IP'!$Y$2:$Y$1825,MATCH(1,INDEX(($A13='90.1 Data-IP'!$B$2:$B$1825)*(S$4='90.1 Data-IP'!$C$2:$C$1825)*($A$3='90.1 Data-IP'!$A$2:$A$1825),0,1),0))/INDEX('90.1 Data-IP'!$Y$2:$Y$1825,MATCH(1,INDEX(($A13='90.1 Data-IP'!$B$2:$B$1825)*(S$4='90.1 Data-IP'!$C$2:$C$1825)*(2004='90.1 Data-IP'!$A$2:$A$1825),0,1),0))</f>
        <v>0.85573582601563603</v>
      </c>
      <c r="T13" s="121" cm="1">
        <f t="array" ref="T13">INDEX('90.1 Data-IP'!$Y$2:$Y$1825,MATCH(1,INDEX(($A13='90.1 Data-IP'!$B$2:$B$1825)*(T$4='90.1 Data-IP'!$C$2:$C$1825)*($A$3='90.1 Data-IP'!$A$2:$A$1825),0,1),0))/INDEX('90.1 Data-IP'!$Y$2:$Y$1825,MATCH(1,INDEX(($A13='90.1 Data-IP'!$B$2:$B$1825)*(T$4='90.1 Data-IP'!$C$2:$C$1825)*(2004='90.1 Data-IP'!$A$2:$A$1825),0,1),0))</f>
        <v>0.87147894732006936</v>
      </c>
    </row>
    <row r="14" spans="1:20" x14ac:dyDescent="0.25">
      <c r="A14" s="129" t="s">
        <v>64</v>
      </c>
      <c r="B14" s="119" cm="1">
        <f t="array" ref="B14">INDEX('90.1 Data-IP'!$Y$2:$Y$1825,MATCH(1,INDEX(($A14='90.1 Data-IP'!$B$2:$B$1825)*(B$4='90.1 Data-IP'!$C$2:$C$1825)*($A$3='90.1 Data-IP'!$A$2:$A$1825),0,1),0))/INDEX('90.1 Data-IP'!$Y$2:$Y$1825,MATCH(1,INDEX(($A14='90.1 Data-IP'!$B$2:$B$1825)*(B$4='90.1 Data-IP'!$C$2:$C$1825)*(2004='90.1 Data-IP'!$A$2:$A$1825),0,1),0))</f>
        <v>0.94214591503757161</v>
      </c>
      <c r="C14" s="120" cm="1">
        <f t="array" ref="C14">INDEX('90.1 Data-IP'!$Y$2:$Y$1825,MATCH(1,INDEX(($A14='90.1 Data-IP'!$B$2:$B$1825)*(C$4='90.1 Data-IP'!$C$2:$C$1825)*($A$3='90.1 Data-IP'!$A$2:$A$1825),0,1),0))/INDEX('90.1 Data-IP'!$Y$2:$Y$1825,MATCH(1,INDEX(($A14='90.1 Data-IP'!$B$2:$B$1825)*(C$4='90.1 Data-IP'!$C$2:$C$1825)*(2004='90.1 Data-IP'!$A$2:$A$1825),0,1),0))</f>
        <v>0.93180973155194213</v>
      </c>
      <c r="D14" s="120" cm="1">
        <f t="array" ref="D14">INDEX('90.1 Data-IP'!$Y$2:$Y$1825,MATCH(1,INDEX(($A14='90.1 Data-IP'!$B$2:$B$1825)*(D$4='90.1 Data-IP'!$C$2:$C$1825)*($A$3='90.1 Data-IP'!$A$2:$A$1825),0,1),0))/INDEX('90.1 Data-IP'!$Y$2:$Y$1825,MATCH(1,INDEX(($A14='90.1 Data-IP'!$B$2:$B$1825)*(D$4='90.1 Data-IP'!$C$2:$C$1825)*(2004='90.1 Data-IP'!$A$2:$A$1825),0,1),0))</f>
        <v>0.95254337079107898</v>
      </c>
      <c r="E14" s="120" cm="1">
        <f t="array" ref="E14">INDEX('90.1 Data-IP'!$Y$2:$Y$1825,MATCH(1,INDEX(($A14='90.1 Data-IP'!$B$2:$B$1825)*(E$4='90.1 Data-IP'!$C$2:$C$1825)*($A$3='90.1 Data-IP'!$A$2:$A$1825),0,1),0))/INDEX('90.1 Data-IP'!$Y$2:$Y$1825,MATCH(1,INDEX(($A14='90.1 Data-IP'!$B$2:$B$1825)*(E$4='90.1 Data-IP'!$C$2:$C$1825)*(2004='90.1 Data-IP'!$A$2:$A$1825),0,1),0))</f>
        <v>0.89607770432203149</v>
      </c>
      <c r="F14" s="120" cm="1">
        <f t="array" ref="F14">INDEX('90.1 Data-IP'!$Y$2:$Y$1825,MATCH(1,INDEX(($A14='90.1 Data-IP'!$B$2:$B$1825)*(F$4='90.1 Data-IP'!$C$2:$C$1825)*($A$3='90.1 Data-IP'!$A$2:$A$1825),0,1),0))/INDEX('90.1 Data-IP'!$Y$2:$Y$1825,MATCH(1,INDEX(($A14='90.1 Data-IP'!$B$2:$B$1825)*(F$4='90.1 Data-IP'!$C$2:$C$1825)*(2004='90.1 Data-IP'!$A$2:$A$1825),0,1),0))</f>
        <v>0.87510169644740421</v>
      </c>
      <c r="G14" s="120" cm="1">
        <f t="array" ref="G14">INDEX('90.1 Data-IP'!$Y$2:$Y$1825,MATCH(1,INDEX(($A14='90.1 Data-IP'!$B$2:$B$1825)*(G$4='90.1 Data-IP'!$C$2:$C$1825)*($A$3='90.1 Data-IP'!$A$2:$A$1825),0,1),0))/INDEX('90.1 Data-IP'!$Y$2:$Y$1825,MATCH(1,INDEX(($A14='90.1 Data-IP'!$B$2:$B$1825)*(G$4='90.1 Data-IP'!$C$2:$C$1825)*(2004='90.1 Data-IP'!$A$2:$A$1825),0,1),0))</f>
        <v>0.83053282111241045</v>
      </c>
      <c r="H14" s="120" cm="1">
        <f t="array" ref="H14">INDEX('90.1 Data-IP'!$Y$2:$Y$1825,MATCH(1,INDEX(($A14='90.1 Data-IP'!$B$2:$B$1825)*(H$4='90.1 Data-IP'!$C$2:$C$1825)*($A$3='90.1 Data-IP'!$A$2:$A$1825),0,1),0))/INDEX('90.1 Data-IP'!$Y$2:$Y$1825,MATCH(1,INDEX(($A14='90.1 Data-IP'!$B$2:$B$1825)*(H$4='90.1 Data-IP'!$C$2:$C$1825)*(2004='90.1 Data-IP'!$A$2:$A$1825),0,1),0))</f>
        <v>0.7795269201119811</v>
      </c>
      <c r="I14" s="120" cm="1">
        <f t="array" ref="I14">INDEX('90.1 Data-IP'!$Y$2:$Y$1825,MATCH(1,INDEX(($A14='90.1 Data-IP'!$B$2:$B$1825)*(I$4='90.1 Data-IP'!$C$2:$C$1825)*($A$3='90.1 Data-IP'!$A$2:$A$1825),0,1),0))/INDEX('90.1 Data-IP'!$Y$2:$Y$1825,MATCH(1,INDEX(($A14='90.1 Data-IP'!$B$2:$B$1825)*(I$4='90.1 Data-IP'!$C$2:$C$1825)*(2004='90.1 Data-IP'!$A$2:$A$1825),0,1),0))</f>
        <v>0.81954887218045103</v>
      </c>
      <c r="J14" s="120" cm="1">
        <f t="array" ref="J14">INDEX('90.1 Data-IP'!$Y$2:$Y$1825,MATCH(1,INDEX(($A14='90.1 Data-IP'!$B$2:$B$1825)*(J$4='90.1 Data-IP'!$C$2:$C$1825)*($A$3='90.1 Data-IP'!$A$2:$A$1825),0,1),0))/INDEX('90.1 Data-IP'!$Y$2:$Y$1825,MATCH(1,INDEX(($A14='90.1 Data-IP'!$B$2:$B$1825)*(J$4='90.1 Data-IP'!$C$2:$C$1825)*(2004='90.1 Data-IP'!$A$2:$A$1825),0,1),0))</f>
        <v>0.80345295829291941</v>
      </c>
      <c r="K14" s="120" cm="1">
        <f t="array" ref="K14">INDEX('90.1 Data-IP'!$Y$2:$Y$1825,MATCH(1,INDEX(($A14='90.1 Data-IP'!$B$2:$B$1825)*(K$4='90.1 Data-IP'!$C$2:$C$1825)*($A$3='90.1 Data-IP'!$A$2:$A$1825),0,1),0))/INDEX('90.1 Data-IP'!$Y$2:$Y$1825,MATCH(1,INDEX(($A14='90.1 Data-IP'!$B$2:$B$1825)*(K$4='90.1 Data-IP'!$C$2:$C$1825)*(2004='90.1 Data-IP'!$A$2:$A$1825),0,1),0))</f>
        <v>0.73035462808859286</v>
      </c>
      <c r="L14" s="120" cm="1">
        <f t="array" ref="L14">INDEX('90.1 Data-IP'!$Y$2:$Y$1825,MATCH(1,INDEX(($A14='90.1 Data-IP'!$B$2:$B$1825)*(L$4='90.1 Data-IP'!$C$2:$C$1825)*($A$3='90.1 Data-IP'!$A$2:$A$1825),0,1),0))/INDEX('90.1 Data-IP'!$Y$2:$Y$1825,MATCH(1,INDEX(($A14='90.1 Data-IP'!$B$2:$B$1825)*(L$4='90.1 Data-IP'!$C$2:$C$1825)*(2004='90.1 Data-IP'!$A$2:$A$1825),0,1),0))</f>
        <v>0.76265014659982966</v>
      </c>
      <c r="M14" s="120" cm="1">
        <f t="array" ref="M14">INDEX('90.1 Data-IP'!$Y$2:$Y$1825,MATCH(1,INDEX(($A14='90.1 Data-IP'!$B$2:$B$1825)*(M$4='90.1 Data-IP'!$C$2:$C$1825)*($A$3='90.1 Data-IP'!$A$2:$A$1825),0,1),0))/INDEX('90.1 Data-IP'!$Y$2:$Y$1825,MATCH(1,INDEX(($A14='90.1 Data-IP'!$B$2:$B$1825)*(M$4='90.1 Data-IP'!$C$2:$C$1825)*(2004='90.1 Data-IP'!$A$2:$A$1825),0,1),0))</f>
        <v>0.64772153420704581</v>
      </c>
      <c r="N14" s="120" cm="1">
        <f t="array" ref="N14">INDEX('90.1 Data-IP'!$Y$2:$Y$1825,MATCH(1,INDEX(($A14='90.1 Data-IP'!$B$2:$B$1825)*(N$4='90.1 Data-IP'!$C$2:$C$1825)*($A$3='90.1 Data-IP'!$A$2:$A$1825),0,1),0))/INDEX('90.1 Data-IP'!$Y$2:$Y$1825,MATCH(1,INDEX(($A14='90.1 Data-IP'!$B$2:$B$1825)*(N$4='90.1 Data-IP'!$C$2:$C$1825)*(2004='90.1 Data-IP'!$A$2:$A$1825),0,1),0))</f>
        <v>0.71407204472252039</v>
      </c>
      <c r="O14" s="120" cm="1">
        <f t="array" ref="O14">INDEX('90.1 Data-IP'!$Y$2:$Y$1825,MATCH(1,INDEX(($A14='90.1 Data-IP'!$B$2:$B$1825)*(O$4='90.1 Data-IP'!$C$2:$C$1825)*($A$3='90.1 Data-IP'!$A$2:$A$1825),0,1),0))/INDEX('90.1 Data-IP'!$Y$2:$Y$1825,MATCH(1,INDEX(($A14='90.1 Data-IP'!$B$2:$B$1825)*(O$4='90.1 Data-IP'!$C$2:$C$1825)*(2004='90.1 Data-IP'!$A$2:$A$1825),0,1),0))</f>
        <v>0.69064234592800167</v>
      </c>
      <c r="P14" s="120" cm="1">
        <f t="array" ref="P14">INDEX('90.1 Data-IP'!$Y$2:$Y$1825,MATCH(1,INDEX(($A14='90.1 Data-IP'!$B$2:$B$1825)*(P$4='90.1 Data-IP'!$C$2:$C$1825)*($A$3='90.1 Data-IP'!$A$2:$A$1825),0,1),0))/INDEX('90.1 Data-IP'!$Y$2:$Y$1825,MATCH(1,INDEX(($A14='90.1 Data-IP'!$B$2:$B$1825)*(P$4='90.1 Data-IP'!$C$2:$C$1825)*(2004='90.1 Data-IP'!$A$2:$A$1825),0,1),0))</f>
        <v>0.59689552238805976</v>
      </c>
      <c r="Q14" s="120" cm="1">
        <f t="array" ref="Q14">INDEX('90.1 Data-IP'!$Y$2:$Y$1825,MATCH(1,INDEX(($A14='90.1 Data-IP'!$B$2:$B$1825)*(Q$4='90.1 Data-IP'!$C$2:$C$1825)*($A$3='90.1 Data-IP'!$A$2:$A$1825),0,1),0))/INDEX('90.1 Data-IP'!$Y$2:$Y$1825,MATCH(1,INDEX(($A14='90.1 Data-IP'!$B$2:$B$1825)*(Q$4='90.1 Data-IP'!$C$2:$C$1825)*(2004='90.1 Data-IP'!$A$2:$A$1825),0,1),0))</f>
        <v>0.76588269737484149</v>
      </c>
      <c r="R14" s="120" cm="1">
        <f t="array" ref="R14">INDEX('90.1 Data-IP'!$Y$2:$Y$1825,MATCH(1,INDEX(($A14='90.1 Data-IP'!$B$2:$B$1825)*(R$4='90.1 Data-IP'!$C$2:$C$1825)*($A$3='90.1 Data-IP'!$A$2:$A$1825),0,1),0))/INDEX('90.1 Data-IP'!$Y$2:$Y$1825,MATCH(1,INDEX(($A14='90.1 Data-IP'!$B$2:$B$1825)*(R$4='90.1 Data-IP'!$C$2:$C$1825)*(2004='90.1 Data-IP'!$A$2:$A$1825),0,1),0))</f>
        <v>0.70502152292209652</v>
      </c>
      <c r="S14" s="120" cm="1">
        <f t="array" ref="S14">INDEX('90.1 Data-IP'!$Y$2:$Y$1825,MATCH(1,INDEX(($A14='90.1 Data-IP'!$B$2:$B$1825)*(S$4='90.1 Data-IP'!$C$2:$C$1825)*($A$3='90.1 Data-IP'!$A$2:$A$1825),0,1),0))/INDEX('90.1 Data-IP'!$Y$2:$Y$1825,MATCH(1,INDEX(($A14='90.1 Data-IP'!$B$2:$B$1825)*(S$4='90.1 Data-IP'!$C$2:$C$1825)*(2004='90.1 Data-IP'!$A$2:$A$1825),0,1),0))</f>
        <v>0.78909481429498018</v>
      </c>
      <c r="T14" s="121" cm="1">
        <f t="array" ref="T14">INDEX('90.1 Data-IP'!$Y$2:$Y$1825,MATCH(1,INDEX(($A14='90.1 Data-IP'!$B$2:$B$1825)*(T$4='90.1 Data-IP'!$C$2:$C$1825)*($A$3='90.1 Data-IP'!$A$2:$A$1825),0,1),0))/INDEX('90.1 Data-IP'!$Y$2:$Y$1825,MATCH(1,INDEX(($A14='90.1 Data-IP'!$B$2:$B$1825)*(T$4='90.1 Data-IP'!$C$2:$C$1825)*(2004='90.1 Data-IP'!$A$2:$A$1825),0,1),0))</f>
        <v>0.82857931034482768</v>
      </c>
    </row>
    <row r="15" spans="1:20" x14ac:dyDescent="0.25">
      <c r="A15" s="129" t="s">
        <v>65</v>
      </c>
      <c r="B15" s="119" cm="1">
        <f t="array" ref="B15">INDEX('90.1 Data-IP'!$Y$2:$Y$1825,MATCH(1,INDEX(($A15='90.1 Data-IP'!$B$2:$B$1825)*(B$4='90.1 Data-IP'!$C$2:$C$1825)*($A$3='90.1 Data-IP'!$A$2:$A$1825),0,1),0))/INDEX('90.1 Data-IP'!$Y$2:$Y$1825,MATCH(1,INDEX(($A15='90.1 Data-IP'!$B$2:$B$1825)*(B$4='90.1 Data-IP'!$C$2:$C$1825)*(2004='90.1 Data-IP'!$A$2:$A$1825),0,1),0))</f>
        <v>0.95160342141618404</v>
      </c>
      <c r="C15" s="120" cm="1">
        <f t="array" ref="C15">INDEX('90.1 Data-IP'!$Y$2:$Y$1825,MATCH(1,INDEX(($A15='90.1 Data-IP'!$B$2:$B$1825)*(C$4='90.1 Data-IP'!$C$2:$C$1825)*($A$3='90.1 Data-IP'!$A$2:$A$1825),0,1),0))/INDEX('90.1 Data-IP'!$Y$2:$Y$1825,MATCH(1,INDEX(($A15='90.1 Data-IP'!$B$2:$B$1825)*(C$4='90.1 Data-IP'!$C$2:$C$1825)*(2004='90.1 Data-IP'!$A$2:$A$1825),0,1),0))</f>
        <v>0.94104879046210954</v>
      </c>
      <c r="D15" s="120" cm="1">
        <f t="array" ref="D15">INDEX('90.1 Data-IP'!$Y$2:$Y$1825,MATCH(1,INDEX(($A15='90.1 Data-IP'!$B$2:$B$1825)*(D$4='90.1 Data-IP'!$C$2:$C$1825)*($A$3='90.1 Data-IP'!$A$2:$A$1825),0,1),0))/INDEX('90.1 Data-IP'!$Y$2:$Y$1825,MATCH(1,INDEX(($A15='90.1 Data-IP'!$B$2:$B$1825)*(D$4='90.1 Data-IP'!$C$2:$C$1825)*(2004='90.1 Data-IP'!$A$2:$A$1825),0,1),0))</f>
        <v>0.972301854974705</v>
      </c>
      <c r="E15" s="120" cm="1">
        <f t="array" ref="E15">INDEX('90.1 Data-IP'!$Y$2:$Y$1825,MATCH(1,INDEX(($A15='90.1 Data-IP'!$B$2:$B$1825)*(E$4='90.1 Data-IP'!$C$2:$C$1825)*($A$3='90.1 Data-IP'!$A$2:$A$1825),0,1),0))/INDEX('90.1 Data-IP'!$Y$2:$Y$1825,MATCH(1,INDEX(($A15='90.1 Data-IP'!$B$2:$B$1825)*(E$4='90.1 Data-IP'!$C$2:$C$1825)*(2004='90.1 Data-IP'!$A$2:$A$1825),0,1),0))</f>
        <v>0.92032165051847337</v>
      </c>
      <c r="F15" s="120" cm="1">
        <f t="array" ref="F15">INDEX('90.1 Data-IP'!$Y$2:$Y$1825,MATCH(1,INDEX(($A15='90.1 Data-IP'!$B$2:$B$1825)*(F$4='90.1 Data-IP'!$C$2:$C$1825)*($A$3='90.1 Data-IP'!$A$2:$A$1825),0,1),0))/INDEX('90.1 Data-IP'!$Y$2:$Y$1825,MATCH(1,INDEX(($A15='90.1 Data-IP'!$B$2:$B$1825)*(F$4='90.1 Data-IP'!$C$2:$C$1825)*(2004='90.1 Data-IP'!$A$2:$A$1825),0,1),0))</f>
        <v>0.92065637473337414</v>
      </c>
      <c r="G15" s="120" cm="1">
        <f t="array" ref="G15">INDEX('90.1 Data-IP'!$Y$2:$Y$1825,MATCH(1,INDEX(($A15='90.1 Data-IP'!$B$2:$B$1825)*(G$4='90.1 Data-IP'!$C$2:$C$1825)*($A$3='90.1 Data-IP'!$A$2:$A$1825),0,1),0))/INDEX('90.1 Data-IP'!$Y$2:$Y$1825,MATCH(1,INDEX(($A15='90.1 Data-IP'!$B$2:$B$1825)*(G$4='90.1 Data-IP'!$C$2:$C$1825)*(2004='90.1 Data-IP'!$A$2:$A$1825),0,1),0))</f>
        <v>0.90297598753105024</v>
      </c>
      <c r="H15" s="120" cm="1">
        <f t="array" ref="H15">INDEX('90.1 Data-IP'!$Y$2:$Y$1825,MATCH(1,INDEX(($A15='90.1 Data-IP'!$B$2:$B$1825)*(H$4='90.1 Data-IP'!$C$2:$C$1825)*($A$3='90.1 Data-IP'!$A$2:$A$1825),0,1),0))/INDEX('90.1 Data-IP'!$Y$2:$Y$1825,MATCH(1,INDEX(($A15='90.1 Data-IP'!$B$2:$B$1825)*(H$4='90.1 Data-IP'!$C$2:$C$1825)*(2004='90.1 Data-IP'!$A$2:$A$1825),0,1),0))</f>
        <v>0.91176407089963063</v>
      </c>
      <c r="I15" s="120" cm="1">
        <f t="array" ref="I15">INDEX('90.1 Data-IP'!$Y$2:$Y$1825,MATCH(1,INDEX(($A15='90.1 Data-IP'!$B$2:$B$1825)*(I$4='90.1 Data-IP'!$C$2:$C$1825)*($A$3='90.1 Data-IP'!$A$2:$A$1825),0,1),0))/INDEX('90.1 Data-IP'!$Y$2:$Y$1825,MATCH(1,INDEX(($A15='90.1 Data-IP'!$B$2:$B$1825)*(I$4='90.1 Data-IP'!$C$2:$C$1825)*(2004='90.1 Data-IP'!$A$2:$A$1825),0,1),0))</f>
        <v>0.90156789795376036</v>
      </c>
      <c r="J15" s="120" cm="1">
        <f t="array" ref="J15">INDEX('90.1 Data-IP'!$Y$2:$Y$1825,MATCH(1,INDEX(($A15='90.1 Data-IP'!$B$2:$B$1825)*(J$4='90.1 Data-IP'!$C$2:$C$1825)*($A$3='90.1 Data-IP'!$A$2:$A$1825),0,1),0))/INDEX('90.1 Data-IP'!$Y$2:$Y$1825,MATCH(1,INDEX(($A15='90.1 Data-IP'!$B$2:$B$1825)*(J$4='90.1 Data-IP'!$C$2:$C$1825)*(2004='90.1 Data-IP'!$A$2:$A$1825),0,1),0))</f>
        <v>0.80764793847468475</v>
      </c>
      <c r="K15" s="120" cm="1">
        <f t="array" ref="K15">INDEX('90.1 Data-IP'!$Y$2:$Y$1825,MATCH(1,INDEX(($A15='90.1 Data-IP'!$B$2:$B$1825)*(K$4='90.1 Data-IP'!$C$2:$C$1825)*($A$3='90.1 Data-IP'!$A$2:$A$1825),0,1),0))/INDEX('90.1 Data-IP'!$Y$2:$Y$1825,MATCH(1,INDEX(($A15='90.1 Data-IP'!$B$2:$B$1825)*(K$4='90.1 Data-IP'!$C$2:$C$1825)*(2004='90.1 Data-IP'!$A$2:$A$1825),0,1),0))</f>
        <v>0.9135121934200886</v>
      </c>
      <c r="L15" s="120" cm="1">
        <f t="array" ref="L15">INDEX('90.1 Data-IP'!$Y$2:$Y$1825,MATCH(1,INDEX(($A15='90.1 Data-IP'!$B$2:$B$1825)*(L$4='90.1 Data-IP'!$C$2:$C$1825)*($A$3='90.1 Data-IP'!$A$2:$A$1825),0,1),0))/INDEX('90.1 Data-IP'!$Y$2:$Y$1825,MATCH(1,INDEX(($A15='90.1 Data-IP'!$B$2:$B$1825)*(L$4='90.1 Data-IP'!$C$2:$C$1825)*(2004='90.1 Data-IP'!$A$2:$A$1825),0,1),0))</f>
        <v>0.90678132678132672</v>
      </c>
      <c r="M15" s="120" cm="1">
        <f t="array" ref="M15">INDEX('90.1 Data-IP'!$Y$2:$Y$1825,MATCH(1,INDEX(($A15='90.1 Data-IP'!$B$2:$B$1825)*(M$4='90.1 Data-IP'!$C$2:$C$1825)*($A$3='90.1 Data-IP'!$A$2:$A$1825),0,1),0))/INDEX('90.1 Data-IP'!$Y$2:$Y$1825,MATCH(1,INDEX(($A15='90.1 Data-IP'!$B$2:$B$1825)*(M$4='90.1 Data-IP'!$C$2:$C$1825)*(2004='90.1 Data-IP'!$A$2:$A$1825),0,1),0))</f>
        <v>0.81787744484054337</v>
      </c>
      <c r="N15" s="120" cm="1">
        <f t="array" ref="N15">INDEX('90.1 Data-IP'!$Y$2:$Y$1825,MATCH(1,INDEX(($A15='90.1 Data-IP'!$B$2:$B$1825)*(N$4='90.1 Data-IP'!$C$2:$C$1825)*($A$3='90.1 Data-IP'!$A$2:$A$1825),0,1),0))/INDEX('90.1 Data-IP'!$Y$2:$Y$1825,MATCH(1,INDEX(($A15='90.1 Data-IP'!$B$2:$B$1825)*(N$4='90.1 Data-IP'!$C$2:$C$1825)*(2004='90.1 Data-IP'!$A$2:$A$1825),0,1),0))</f>
        <v>0.81538748137108796</v>
      </c>
      <c r="O15" s="120" cm="1">
        <f t="array" ref="O15">INDEX('90.1 Data-IP'!$Y$2:$Y$1825,MATCH(1,INDEX(($A15='90.1 Data-IP'!$B$2:$B$1825)*(O$4='90.1 Data-IP'!$C$2:$C$1825)*($A$3='90.1 Data-IP'!$A$2:$A$1825),0,1),0))/INDEX('90.1 Data-IP'!$Y$2:$Y$1825,MATCH(1,INDEX(($A15='90.1 Data-IP'!$B$2:$B$1825)*(O$4='90.1 Data-IP'!$C$2:$C$1825)*(2004='90.1 Data-IP'!$A$2:$A$1825),0,1),0))</f>
        <v>0.80188262979849989</v>
      </c>
      <c r="P15" s="120" cm="1">
        <f t="array" ref="P15">INDEX('90.1 Data-IP'!$Y$2:$Y$1825,MATCH(1,INDEX(($A15='90.1 Data-IP'!$B$2:$B$1825)*(P$4='90.1 Data-IP'!$C$2:$C$1825)*($A$3='90.1 Data-IP'!$A$2:$A$1825),0,1),0))/INDEX('90.1 Data-IP'!$Y$2:$Y$1825,MATCH(1,INDEX(($A15='90.1 Data-IP'!$B$2:$B$1825)*(P$4='90.1 Data-IP'!$C$2:$C$1825)*(2004='90.1 Data-IP'!$A$2:$A$1825),0,1),0))</f>
        <v>0.68443174176193677</v>
      </c>
      <c r="Q15" s="120" cm="1">
        <f t="array" ref="Q15">INDEX('90.1 Data-IP'!$Y$2:$Y$1825,MATCH(1,INDEX(($A15='90.1 Data-IP'!$B$2:$B$1825)*(Q$4='90.1 Data-IP'!$C$2:$C$1825)*($A$3='90.1 Data-IP'!$A$2:$A$1825),0,1),0))/INDEX('90.1 Data-IP'!$Y$2:$Y$1825,MATCH(1,INDEX(($A15='90.1 Data-IP'!$B$2:$B$1825)*(Q$4='90.1 Data-IP'!$C$2:$C$1825)*(2004='90.1 Data-IP'!$A$2:$A$1825),0,1),0))</f>
        <v>0.81910391691066775</v>
      </c>
      <c r="R15" s="120" cm="1">
        <f t="array" ref="R15">INDEX('90.1 Data-IP'!$Y$2:$Y$1825,MATCH(1,INDEX(($A15='90.1 Data-IP'!$B$2:$B$1825)*(R$4='90.1 Data-IP'!$C$2:$C$1825)*($A$3='90.1 Data-IP'!$A$2:$A$1825),0,1),0))/INDEX('90.1 Data-IP'!$Y$2:$Y$1825,MATCH(1,INDEX(($A15='90.1 Data-IP'!$B$2:$B$1825)*(R$4='90.1 Data-IP'!$C$2:$C$1825)*(2004='90.1 Data-IP'!$A$2:$A$1825),0,1),0))</f>
        <v>0.78997171145685996</v>
      </c>
      <c r="S15" s="120" cm="1">
        <f t="array" ref="S15">INDEX('90.1 Data-IP'!$Y$2:$Y$1825,MATCH(1,INDEX(($A15='90.1 Data-IP'!$B$2:$B$1825)*(S$4='90.1 Data-IP'!$C$2:$C$1825)*($A$3='90.1 Data-IP'!$A$2:$A$1825),0,1),0))/INDEX('90.1 Data-IP'!$Y$2:$Y$1825,MATCH(1,INDEX(($A15='90.1 Data-IP'!$B$2:$B$1825)*(S$4='90.1 Data-IP'!$C$2:$C$1825)*(2004='90.1 Data-IP'!$A$2:$A$1825),0,1),0))</f>
        <v>0.81904568415414591</v>
      </c>
      <c r="T15" s="121" cm="1">
        <f t="array" ref="T15">INDEX('90.1 Data-IP'!$Y$2:$Y$1825,MATCH(1,INDEX(($A15='90.1 Data-IP'!$B$2:$B$1825)*(T$4='90.1 Data-IP'!$C$2:$C$1825)*($A$3='90.1 Data-IP'!$A$2:$A$1825),0,1),0))/INDEX('90.1 Data-IP'!$Y$2:$Y$1825,MATCH(1,INDEX(($A15='90.1 Data-IP'!$B$2:$B$1825)*(T$4='90.1 Data-IP'!$C$2:$C$1825)*(2004='90.1 Data-IP'!$A$2:$A$1825),0,1),0))</f>
        <v>0.86081884970765776</v>
      </c>
    </row>
    <row r="16" spans="1:20" x14ac:dyDescent="0.25">
      <c r="A16" s="129" t="s">
        <v>59</v>
      </c>
      <c r="B16" s="119" cm="1">
        <f t="array" ref="B16">INDEX('90.1 Data-IP'!$Y$2:$Y$1825,MATCH(1,INDEX(($A16='90.1 Data-IP'!$B$2:$B$1825)*(B$4='90.1 Data-IP'!$C$2:$C$1825)*($A$3='90.1 Data-IP'!$A$2:$A$1825),0,1),0))/INDEX('90.1 Data-IP'!$Y$2:$Y$1825,MATCH(1,INDEX(($A16='90.1 Data-IP'!$B$2:$B$1825)*(B$4='90.1 Data-IP'!$C$2:$C$1825)*(2004='90.1 Data-IP'!$A$2:$A$1825),0,1),0))</f>
        <v>0.87056445620151535</v>
      </c>
      <c r="C16" s="120" cm="1">
        <f t="array" ref="C16">INDEX('90.1 Data-IP'!$Y$2:$Y$1825,MATCH(1,INDEX(($A16='90.1 Data-IP'!$B$2:$B$1825)*(C$4='90.1 Data-IP'!$C$2:$C$1825)*($A$3='90.1 Data-IP'!$A$2:$A$1825),0,1),0))/INDEX('90.1 Data-IP'!$Y$2:$Y$1825,MATCH(1,INDEX(($A16='90.1 Data-IP'!$B$2:$B$1825)*(C$4='90.1 Data-IP'!$C$2:$C$1825)*(2004='90.1 Data-IP'!$A$2:$A$1825),0,1),0))</f>
        <v>0.71200017860951637</v>
      </c>
      <c r="D16" s="120" cm="1">
        <f t="array" ref="D16">INDEX('90.1 Data-IP'!$Y$2:$Y$1825,MATCH(1,INDEX(($A16='90.1 Data-IP'!$B$2:$B$1825)*(D$4='90.1 Data-IP'!$C$2:$C$1825)*($A$3='90.1 Data-IP'!$A$2:$A$1825),0,1),0))/INDEX('90.1 Data-IP'!$Y$2:$Y$1825,MATCH(1,INDEX(($A16='90.1 Data-IP'!$B$2:$B$1825)*(D$4='90.1 Data-IP'!$C$2:$C$1825)*(2004='90.1 Data-IP'!$A$2:$A$1825),0,1),0))</f>
        <v>0.71104280038399303</v>
      </c>
      <c r="E16" s="120" cm="1">
        <f t="array" ref="E16">INDEX('90.1 Data-IP'!$Y$2:$Y$1825,MATCH(1,INDEX(($A16='90.1 Data-IP'!$B$2:$B$1825)*(E$4='90.1 Data-IP'!$C$2:$C$1825)*($A$3='90.1 Data-IP'!$A$2:$A$1825),0,1),0))/INDEX('90.1 Data-IP'!$Y$2:$Y$1825,MATCH(1,INDEX(($A16='90.1 Data-IP'!$B$2:$B$1825)*(E$4='90.1 Data-IP'!$C$2:$C$1825)*(2004='90.1 Data-IP'!$A$2:$A$1825),0,1),0))</f>
        <v>0.69639845156482638</v>
      </c>
      <c r="F16" s="120" cm="1">
        <f t="array" ref="F16">INDEX('90.1 Data-IP'!$Y$2:$Y$1825,MATCH(1,INDEX(($A16='90.1 Data-IP'!$B$2:$B$1825)*(F$4='90.1 Data-IP'!$C$2:$C$1825)*($A$3='90.1 Data-IP'!$A$2:$A$1825),0,1),0))/INDEX('90.1 Data-IP'!$Y$2:$Y$1825,MATCH(1,INDEX(($A16='90.1 Data-IP'!$B$2:$B$1825)*(F$4='90.1 Data-IP'!$C$2:$C$1825)*(2004='90.1 Data-IP'!$A$2:$A$1825),0,1),0))</f>
        <v>0.6760372542526446</v>
      </c>
      <c r="G16" s="120" cm="1">
        <f t="array" ref="G16">INDEX('90.1 Data-IP'!$Y$2:$Y$1825,MATCH(1,INDEX(($A16='90.1 Data-IP'!$B$2:$B$1825)*(G$4='90.1 Data-IP'!$C$2:$C$1825)*($A$3='90.1 Data-IP'!$A$2:$A$1825),0,1),0))/INDEX('90.1 Data-IP'!$Y$2:$Y$1825,MATCH(1,INDEX(($A16='90.1 Data-IP'!$B$2:$B$1825)*(G$4='90.1 Data-IP'!$C$2:$C$1825)*(2004='90.1 Data-IP'!$A$2:$A$1825),0,1),0))</f>
        <v>0.5991435791070131</v>
      </c>
      <c r="H16" s="120" cm="1">
        <f t="array" ref="H16">INDEX('90.1 Data-IP'!$Y$2:$Y$1825,MATCH(1,INDEX(($A16='90.1 Data-IP'!$B$2:$B$1825)*(H$4='90.1 Data-IP'!$C$2:$C$1825)*($A$3='90.1 Data-IP'!$A$2:$A$1825),0,1),0))/INDEX('90.1 Data-IP'!$Y$2:$Y$1825,MATCH(1,INDEX(($A16='90.1 Data-IP'!$B$2:$B$1825)*(H$4='90.1 Data-IP'!$C$2:$C$1825)*(2004='90.1 Data-IP'!$A$2:$A$1825),0,1),0))</f>
        <v>0.74848149243142603</v>
      </c>
      <c r="I16" s="120" cm="1">
        <f t="array" ref="I16">INDEX('90.1 Data-IP'!$Y$2:$Y$1825,MATCH(1,INDEX(($A16='90.1 Data-IP'!$B$2:$B$1825)*(I$4='90.1 Data-IP'!$C$2:$C$1825)*($A$3='90.1 Data-IP'!$A$2:$A$1825),0,1),0))/INDEX('90.1 Data-IP'!$Y$2:$Y$1825,MATCH(1,INDEX(($A16='90.1 Data-IP'!$B$2:$B$1825)*(I$4='90.1 Data-IP'!$C$2:$C$1825)*(2004='90.1 Data-IP'!$A$2:$A$1825),0,1),0))</f>
        <v>0.76369041632650025</v>
      </c>
      <c r="J16" s="120" cm="1">
        <f t="array" ref="J16">INDEX('90.1 Data-IP'!$Y$2:$Y$1825,MATCH(1,INDEX(($A16='90.1 Data-IP'!$B$2:$B$1825)*(J$4='90.1 Data-IP'!$C$2:$C$1825)*($A$3='90.1 Data-IP'!$A$2:$A$1825),0,1),0))/INDEX('90.1 Data-IP'!$Y$2:$Y$1825,MATCH(1,INDEX(($A16='90.1 Data-IP'!$B$2:$B$1825)*(J$4='90.1 Data-IP'!$C$2:$C$1825)*(2004='90.1 Data-IP'!$A$2:$A$1825),0,1),0))</f>
        <v>0.47427033269951019</v>
      </c>
      <c r="K16" s="120" cm="1">
        <f t="array" ref="K16">INDEX('90.1 Data-IP'!$Y$2:$Y$1825,MATCH(1,INDEX(($A16='90.1 Data-IP'!$B$2:$B$1825)*(K$4='90.1 Data-IP'!$C$2:$C$1825)*($A$3='90.1 Data-IP'!$A$2:$A$1825),0,1),0))/INDEX('90.1 Data-IP'!$Y$2:$Y$1825,MATCH(1,INDEX(($A16='90.1 Data-IP'!$B$2:$B$1825)*(K$4='90.1 Data-IP'!$C$2:$C$1825)*(2004='90.1 Data-IP'!$A$2:$A$1825),0,1),0))</f>
        <v>0.87393327348337335</v>
      </c>
      <c r="L16" s="120" cm="1">
        <f t="array" ref="L16">INDEX('90.1 Data-IP'!$Y$2:$Y$1825,MATCH(1,INDEX(($A16='90.1 Data-IP'!$B$2:$B$1825)*(L$4='90.1 Data-IP'!$C$2:$C$1825)*($A$3='90.1 Data-IP'!$A$2:$A$1825),0,1),0))/INDEX('90.1 Data-IP'!$Y$2:$Y$1825,MATCH(1,INDEX(($A16='90.1 Data-IP'!$B$2:$B$1825)*(L$4='90.1 Data-IP'!$C$2:$C$1825)*(2004='90.1 Data-IP'!$A$2:$A$1825),0,1),0))</f>
        <v>0.63773553299762165</v>
      </c>
      <c r="M16" s="120" cm="1">
        <f t="array" ref="M16">INDEX('90.1 Data-IP'!$Y$2:$Y$1825,MATCH(1,INDEX(($A16='90.1 Data-IP'!$B$2:$B$1825)*(M$4='90.1 Data-IP'!$C$2:$C$1825)*($A$3='90.1 Data-IP'!$A$2:$A$1825),0,1),0))/INDEX('90.1 Data-IP'!$Y$2:$Y$1825,MATCH(1,INDEX(($A16='90.1 Data-IP'!$B$2:$B$1825)*(M$4='90.1 Data-IP'!$C$2:$C$1825)*(2004='90.1 Data-IP'!$A$2:$A$1825),0,1),0))</f>
        <v>0.78541071763972314</v>
      </c>
      <c r="N16" s="120" cm="1">
        <f t="array" ref="N16">INDEX('90.1 Data-IP'!$Y$2:$Y$1825,MATCH(1,INDEX(($A16='90.1 Data-IP'!$B$2:$B$1825)*(N$4='90.1 Data-IP'!$C$2:$C$1825)*($A$3='90.1 Data-IP'!$A$2:$A$1825),0,1),0))/INDEX('90.1 Data-IP'!$Y$2:$Y$1825,MATCH(1,INDEX(($A16='90.1 Data-IP'!$B$2:$B$1825)*(N$4='90.1 Data-IP'!$C$2:$C$1825)*(2004='90.1 Data-IP'!$A$2:$A$1825),0,1),0))</f>
        <v>1.0047327742534522</v>
      </c>
      <c r="O16" s="120" cm="1">
        <f t="array" ref="O16">INDEX('90.1 Data-IP'!$Y$2:$Y$1825,MATCH(1,INDEX(($A16='90.1 Data-IP'!$B$2:$B$1825)*(O$4='90.1 Data-IP'!$C$2:$C$1825)*($A$3='90.1 Data-IP'!$A$2:$A$1825),0,1),0))/INDEX('90.1 Data-IP'!$Y$2:$Y$1825,MATCH(1,INDEX(($A16='90.1 Data-IP'!$B$2:$B$1825)*(O$4='90.1 Data-IP'!$C$2:$C$1825)*(2004='90.1 Data-IP'!$A$2:$A$1825),0,1),0))</f>
        <v>0.65977838902499653</v>
      </c>
      <c r="P16" s="120" cm="1">
        <f t="array" ref="P16">INDEX('90.1 Data-IP'!$Y$2:$Y$1825,MATCH(1,INDEX(($A16='90.1 Data-IP'!$B$2:$B$1825)*(P$4='90.1 Data-IP'!$C$2:$C$1825)*($A$3='90.1 Data-IP'!$A$2:$A$1825),0,1),0))/INDEX('90.1 Data-IP'!$Y$2:$Y$1825,MATCH(1,INDEX(($A16='90.1 Data-IP'!$B$2:$B$1825)*(P$4='90.1 Data-IP'!$C$2:$C$1825)*(2004='90.1 Data-IP'!$A$2:$A$1825),0,1),0))</f>
        <v>0.88852217146167223</v>
      </c>
      <c r="Q16" s="120" cm="1">
        <f t="array" ref="Q16">INDEX('90.1 Data-IP'!$Y$2:$Y$1825,MATCH(1,INDEX(($A16='90.1 Data-IP'!$B$2:$B$1825)*(Q$4='90.1 Data-IP'!$C$2:$C$1825)*($A$3='90.1 Data-IP'!$A$2:$A$1825),0,1),0))/INDEX('90.1 Data-IP'!$Y$2:$Y$1825,MATCH(1,INDEX(($A16='90.1 Data-IP'!$B$2:$B$1825)*(Q$4='90.1 Data-IP'!$C$2:$C$1825)*(2004='90.1 Data-IP'!$A$2:$A$1825),0,1),0))</f>
        <v>1.1066179323468195</v>
      </c>
      <c r="R16" s="120" cm="1">
        <f t="array" ref="R16">INDEX('90.1 Data-IP'!$Y$2:$Y$1825,MATCH(1,INDEX(($A16='90.1 Data-IP'!$B$2:$B$1825)*(R$4='90.1 Data-IP'!$C$2:$C$1825)*($A$3='90.1 Data-IP'!$A$2:$A$1825),0,1),0))/INDEX('90.1 Data-IP'!$Y$2:$Y$1825,MATCH(1,INDEX(($A16='90.1 Data-IP'!$B$2:$B$1825)*(R$4='90.1 Data-IP'!$C$2:$C$1825)*(2004='90.1 Data-IP'!$A$2:$A$1825),0,1),0))</f>
        <v>1.1318441168678546</v>
      </c>
      <c r="S16" s="120" cm="1">
        <f t="array" ref="S16">INDEX('90.1 Data-IP'!$Y$2:$Y$1825,MATCH(1,INDEX(($A16='90.1 Data-IP'!$B$2:$B$1825)*(S$4='90.1 Data-IP'!$C$2:$C$1825)*($A$3='90.1 Data-IP'!$A$2:$A$1825),0,1),0))/INDEX('90.1 Data-IP'!$Y$2:$Y$1825,MATCH(1,INDEX(($A16='90.1 Data-IP'!$B$2:$B$1825)*(S$4='90.1 Data-IP'!$C$2:$C$1825)*(2004='90.1 Data-IP'!$A$2:$A$1825),0,1),0))</f>
        <v>1.1126623391851123</v>
      </c>
      <c r="T16" s="121" cm="1">
        <f t="array" ref="T16">INDEX('90.1 Data-IP'!$Y$2:$Y$1825,MATCH(1,INDEX(($A16='90.1 Data-IP'!$B$2:$B$1825)*(T$4='90.1 Data-IP'!$C$2:$C$1825)*($A$3='90.1 Data-IP'!$A$2:$A$1825),0,1),0))/INDEX('90.1 Data-IP'!$Y$2:$Y$1825,MATCH(1,INDEX(($A16='90.1 Data-IP'!$B$2:$B$1825)*(T$4='90.1 Data-IP'!$C$2:$C$1825)*(2004='90.1 Data-IP'!$A$2:$A$1825),0,1),0))</f>
        <v>1.2076477678689523</v>
      </c>
    </row>
    <row r="17" spans="1:20" x14ac:dyDescent="0.25">
      <c r="A17" s="129" t="s">
        <v>58</v>
      </c>
      <c r="B17" s="119" cm="1">
        <f t="array" ref="B17">INDEX('90.1 Data-IP'!$Y$2:$Y$1825,MATCH(1,INDEX(($A17='90.1 Data-IP'!$B$2:$B$1825)*(B$4='90.1 Data-IP'!$C$2:$C$1825)*($A$3='90.1 Data-IP'!$A$2:$A$1825),0,1),0))/INDEX('90.1 Data-IP'!$Y$2:$Y$1825,MATCH(1,INDEX(($A17='90.1 Data-IP'!$B$2:$B$1825)*(B$4='90.1 Data-IP'!$C$2:$C$1825)*(2004='90.1 Data-IP'!$A$2:$A$1825),0,1),0))</f>
        <v>0.89071562124117221</v>
      </c>
      <c r="C17" s="120" cm="1">
        <f t="array" ref="C17">INDEX('90.1 Data-IP'!$Y$2:$Y$1825,MATCH(1,INDEX(($A17='90.1 Data-IP'!$B$2:$B$1825)*(C$4='90.1 Data-IP'!$C$2:$C$1825)*($A$3='90.1 Data-IP'!$A$2:$A$1825),0,1),0))/INDEX('90.1 Data-IP'!$Y$2:$Y$1825,MATCH(1,INDEX(($A17='90.1 Data-IP'!$B$2:$B$1825)*(C$4='90.1 Data-IP'!$C$2:$C$1825)*(2004='90.1 Data-IP'!$A$2:$A$1825),0,1),0))</f>
        <v>0.9053063165538825</v>
      </c>
      <c r="D17" s="120" cm="1">
        <f t="array" ref="D17">INDEX('90.1 Data-IP'!$Y$2:$Y$1825,MATCH(1,INDEX(($A17='90.1 Data-IP'!$B$2:$B$1825)*(D$4='90.1 Data-IP'!$C$2:$C$1825)*($A$3='90.1 Data-IP'!$A$2:$A$1825),0,1),0))/INDEX('90.1 Data-IP'!$Y$2:$Y$1825,MATCH(1,INDEX(($A17='90.1 Data-IP'!$B$2:$B$1825)*(D$4='90.1 Data-IP'!$C$2:$C$1825)*(2004='90.1 Data-IP'!$A$2:$A$1825),0,1),0))</f>
        <v>0.92628611373570247</v>
      </c>
      <c r="E17" s="120" cm="1">
        <f t="array" ref="E17">INDEX('90.1 Data-IP'!$Y$2:$Y$1825,MATCH(1,INDEX(($A17='90.1 Data-IP'!$B$2:$B$1825)*(E$4='90.1 Data-IP'!$C$2:$C$1825)*($A$3='90.1 Data-IP'!$A$2:$A$1825),0,1),0))/INDEX('90.1 Data-IP'!$Y$2:$Y$1825,MATCH(1,INDEX(($A17='90.1 Data-IP'!$B$2:$B$1825)*(E$4='90.1 Data-IP'!$C$2:$C$1825)*(2004='90.1 Data-IP'!$A$2:$A$1825),0,1),0))</f>
        <v>0.9128605902278113</v>
      </c>
      <c r="F17" s="120" cm="1">
        <f t="array" ref="F17">INDEX('90.1 Data-IP'!$Y$2:$Y$1825,MATCH(1,INDEX(($A17='90.1 Data-IP'!$B$2:$B$1825)*(F$4='90.1 Data-IP'!$C$2:$C$1825)*($A$3='90.1 Data-IP'!$A$2:$A$1825),0,1),0))/INDEX('90.1 Data-IP'!$Y$2:$Y$1825,MATCH(1,INDEX(($A17='90.1 Data-IP'!$B$2:$B$1825)*(F$4='90.1 Data-IP'!$C$2:$C$1825)*(2004='90.1 Data-IP'!$A$2:$A$1825),0,1),0))</f>
        <v>0.90246939199003939</v>
      </c>
      <c r="G17" s="120" cm="1">
        <f t="array" ref="G17">INDEX('90.1 Data-IP'!$Y$2:$Y$1825,MATCH(1,INDEX(($A17='90.1 Data-IP'!$B$2:$B$1825)*(G$4='90.1 Data-IP'!$C$2:$C$1825)*($A$3='90.1 Data-IP'!$A$2:$A$1825),0,1),0))/INDEX('90.1 Data-IP'!$Y$2:$Y$1825,MATCH(1,INDEX(($A17='90.1 Data-IP'!$B$2:$B$1825)*(G$4='90.1 Data-IP'!$C$2:$C$1825)*(2004='90.1 Data-IP'!$A$2:$A$1825),0,1),0))</f>
        <v>0.92347837680828182</v>
      </c>
      <c r="H17" s="120" cm="1">
        <f t="array" ref="H17">INDEX('90.1 Data-IP'!$Y$2:$Y$1825,MATCH(1,INDEX(($A17='90.1 Data-IP'!$B$2:$B$1825)*(H$4='90.1 Data-IP'!$C$2:$C$1825)*($A$3='90.1 Data-IP'!$A$2:$A$1825),0,1),0))/INDEX('90.1 Data-IP'!$Y$2:$Y$1825,MATCH(1,INDEX(($A17='90.1 Data-IP'!$B$2:$B$1825)*(H$4='90.1 Data-IP'!$C$2:$C$1825)*(2004='90.1 Data-IP'!$A$2:$A$1825),0,1),0))</f>
        <v>0.86268942082895561</v>
      </c>
      <c r="I17" s="120" cm="1">
        <f t="array" ref="I17">INDEX('90.1 Data-IP'!$Y$2:$Y$1825,MATCH(1,INDEX(($A17='90.1 Data-IP'!$B$2:$B$1825)*(I$4='90.1 Data-IP'!$C$2:$C$1825)*($A$3='90.1 Data-IP'!$A$2:$A$1825),0,1),0))/INDEX('90.1 Data-IP'!$Y$2:$Y$1825,MATCH(1,INDEX(($A17='90.1 Data-IP'!$B$2:$B$1825)*(I$4='90.1 Data-IP'!$C$2:$C$1825)*(2004='90.1 Data-IP'!$A$2:$A$1825),0,1),0))</f>
        <v>0.89213346091967316</v>
      </c>
      <c r="J17" s="120" cm="1">
        <f t="array" ref="J17">INDEX('90.1 Data-IP'!$Y$2:$Y$1825,MATCH(1,INDEX(($A17='90.1 Data-IP'!$B$2:$B$1825)*(J$4='90.1 Data-IP'!$C$2:$C$1825)*($A$3='90.1 Data-IP'!$A$2:$A$1825),0,1),0))/INDEX('90.1 Data-IP'!$Y$2:$Y$1825,MATCH(1,INDEX(($A17='90.1 Data-IP'!$B$2:$B$1825)*(J$4='90.1 Data-IP'!$C$2:$C$1825)*(2004='90.1 Data-IP'!$A$2:$A$1825),0,1),0))</f>
        <v>0.91141663766098158</v>
      </c>
      <c r="K17" s="120" cm="1">
        <f t="array" ref="K17">INDEX('90.1 Data-IP'!$Y$2:$Y$1825,MATCH(1,INDEX(($A17='90.1 Data-IP'!$B$2:$B$1825)*(K$4='90.1 Data-IP'!$C$2:$C$1825)*($A$3='90.1 Data-IP'!$A$2:$A$1825),0,1),0))/INDEX('90.1 Data-IP'!$Y$2:$Y$1825,MATCH(1,INDEX(($A17='90.1 Data-IP'!$B$2:$B$1825)*(K$4='90.1 Data-IP'!$C$2:$C$1825)*(2004='90.1 Data-IP'!$A$2:$A$1825),0,1),0))</f>
        <v>0.78825946733250107</v>
      </c>
      <c r="L17" s="120" cm="1">
        <f t="array" ref="L17">INDEX('90.1 Data-IP'!$Y$2:$Y$1825,MATCH(1,INDEX(($A17='90.1 Data-IP'!$B$2:$B$1825)*(L$4='90.1 Data-IP'!$C$2:$C$1825)*($A$3='90.1 Data-IP'!$A$2:$A$1825),0,1),0))/INDEX('90.1 Data-IP'!$Y$2:$Y$1825,MATCH(1,INDEX(($A17='90.1 Data-IP'!$B$2:$B$1825)*(L$4='90.1 Data-IP'!$C$2:$C$1825)*(2004='90.1 Data-IP'!$A$2:$A$1825),0,1),0))</f>
        <v>0.84941262532811224</v>
      </c>
      <c r="M17" s="120" cm="1">
        <f t="array" ref="M17">INDEX('90.1 Data-IP'!$Y$2:$Y$1825,MATCH(1,INDEX(($A17='90.1 Data-IP'!$B$2:$B$1825)*(M$4='90.1 Data-IP'!$C$2:$C$1825)*($A$3='90.1 Data-IP'!$A$2:$A$1825),0,1),0))/INDEX('90.1 Data-IP'!$Y$2:$Y$1825,MATCH(1,INDEX(($A17='90.1 Data-IP'!$B$2:$B$1825)*(M$4='90.1 Data-IP'!$C$2:$C$1825)*(2004='90.1 Data-IP'!$A$2:$A$1825),0,1),0))</f>
        <v>0.81015729585006702</v>
      </c>
      <c r="N17" s="120" cm="1">
        <f t="array" ref="N17">INDEX('90.1 Data-IP'!$Y$2:$Y$1825,MATCH(1,INDEX(($A17='90.1 Data-IP'!$B$2:$B$1825)*(N$4='90.1 Data-IP'!$C$2:$C$1825)*($A$3='90.1 Data-IP'!$A$2:$A$1825),0,1),0))/INDEX('90.1 Data-IP'!$Y$2:$Y$1825,MATCH(1,INDEX(($A17='90.1 Data-IP'!$B$2:$B$1825)*(N$4='90.1 Data-IP'!$C$2:$C$1825)*(2004='90.1 Data-IP'!$A$2:$A$1825),0,1),0))</f>
        <v>0.75357610285626286</v>
      </c>
      <c r="O17" s="120" cm="1">
        <f t="array" ref="O17">INDEX('90.1 Data-IP'!$Y$2:$Y$1825,MATCH(1,INDEX(($A17='90.1 Data-IP'!$B$2:$B$1825)*(O$4='90.1 Data-IP'!$C$2:$C$1825)*($A$3='90.1 Data-IP'!$A$2:$A$1825),0,1),0))/INDEX('90.1 Data-IP'!$Y$2:$Y$1825,MATCH(1,INDEX(($A17='90.1 Data-IP'!$B$2:$B$1825)*(O$4='90.1 Data-IP'!$C$2:$C$1825)*(2004='90.1 Data-IP'!$A$2:$A$1825),0,1),0))</f>
        <v>0.79597220918223643</v>
      </c>
      <c r="P17" s="120" cm="1">
        <f t="array" ref="P17">INDEX('90.1 Data-IP'!$Y$2:$Y$1825,MATCH(1,INDEX(($A17='90.1 Data-IP'!$B$2:$B$1825)*(P$4='90.1 Data-IP'!$C$2:$C$1825)*($A$3='90.1 Data-IP'!$A$2:$A$1825),0,1),0))/INDEX('90.1 Data-IP'!$Y$2:$Y$1825,MATCH(1,INDEX(($A17='90.1 Data-IP'!$B$2:$B$1825)*(P$4='90.1 Data-IP'!$C$2:$C$1825)*(2004='90.1 Data-IP'!$A$2:$A$1825),0,1),0))</f>
        <v>0.78400670377685988</v>
      </c>
      <c r="Q17" s="120" cm="1">
        <f t="array" ref="Q17">INDEX('90.1 Data-IP'!$Y$2:$Y$1825,MATCH(1,INDEX(($A17='90.1 Data-IP'!$B$2:$B$1825)*(Q$4='90.1 Data-IP'!$C$2:$C$1825)*($A$3='90.1 Data-IP'!$A$2:$A$1825),0,1),0))/INDEX('90.1 Data-IP'!$Y$2:$Y$1825,MATCH(1,INDEX(($A17='90.1 Data-IP'!$B$2:$B$1825)*(Q$4='90.1 Data-IP'!$C$2:$C$1825)*(2004='90.1 Data-IP'!$A$2:$A$1825),0,1),0))</f>
        <v>0.73594177284723128</v>
      </c>
      <c r="R17" s="120" cm="1">
        <f t="array" ref="R17">INDEX('90.1 Data-IP'!$Y$2:$Y$1825,MATCH(1,INDEX(($A17='90.1 Data-IP'!$B$2:$B$1825)*(R$4='90.1 Data-IP'!$C$2:$C$1825)*($A$3='90.1 Data-IP'!$A$2:$A$1825),0,1),0))/INDEX('90.1 Data-IP'!$Y$2:$Y$1825,MATCH(1,INDEX(($A17='90.1 Data-IP'!$B$2:$B$1825)*(R$4='90.1 Data-IP'!$C$2:$C$1825)*(2004='90.1 Data-IP'!$A$2:$A$1825),0,1),0))</f>
        <v>0.74100730488273725</v>
      </c>
      <c r="S17" s="120" cm="1">
        <f t="array" ref="S17">INDEX('90.1 Data-IP'!$Y$2:$Y$1825,MATCH(1,INDEX(($A17='90.1 Data-IP'!$B$2:$B$1825)*(S$4='90.1 Data-IP'!$C$2:$C$1825)*($A$3='90.1 Data-IP'!$A$2:$A$1825),0,1),0))/INDEX('90.1 Data-IP'!$Y$2:$Y$1825,MATCH(1,INDEX(($A17='90.1 Data-IP'!$B$2:$B$1825)*(S$4='90.1 Data-IP'!$C$2:$C$1825)*(2004='90.1 Data-IP'!$A$2:$A$1825),0,1),0))</f>
        <v>0.68891026715019987</v>
      </c>
      <c r="T17" s="121" cm="1">
        <f t="array" ref="T17">INDEX('90.1 Data-IP'!$Y$2:$Y$1825,MATCH(1,INDEX(($A17='90.1 Data-IP'!$B$2:$B$1825)*(T$4='90.1 Data-IP'!$C$2:$C$1825)*($A$3='90.1 Data-IP'!$A$2:$A$1825),0,1),0))/INDEX('90.1 Data-IP'!$Y$2:$Y$1825,MATCH(1,INDEX(($A17='90.1 Data-IP'!$B$2:$B$1825)*(T$4='90.1 Data-IP'!$C$2:$C$1825)*(2004='90.1 Data-IP'!$A$2:$A$1825),0,1),0))</f>
        <v>0.68826975909694044</v>
      </c>
    </row>
    <row r="18" spans="1:20" x14ac:dyDescent="0.25">
      <c r="A18" s="129" t="s">
        <v>1</v>
      </c>
      <c r="B18" s="119" cm="1">
        <f t="array" ref="B18">INDEX('90.1 Data-IP'!$Y$2:$Y$1825,MATCH(1,INDEX(($A18='90.1 Data-IP'!$B$2:$B$1825)*(B$4='90.1 Data-IP'!$C$2:$C$1825)*($A$3='90.1 Data-IP'!$A$2:$A$1825),0,1),0))/INDEX('90.1 Data-IP'!$Y$2:$Y$1825,MATCH(1,INDEX(($A18='90.1 Data-IP'!$B$2:$B$1825)*(B$4='90.1 Data-IP'!$C$2:$C$1825)*(2004='90.1 Data-IP'!$A$2:$A$1825),0,1),0))</f>
        <v>0.88433699253966191</v>
      </c>
      <c r="C18" s="120" cm="1">
        <f t="array" ref="C18">INDEX('90.1 Data-IP'!$Y$2:$Y$1825,MATCH(1,INDEX(($A18='90.1 Data-IP'!$B$2:$B$1825)*(C$4='90.1 Data-IP'!$C$2:$C$1825)*($A$3='90.1 Data-IP'!$A$2:$A$1825),0,1),0))/INDEX('90.1 Data-IP'!$Y$2:$Y$1825,MATCH(1,INDEX(($A18='90.1 Data-IP'!$B$2:$B$1825)*(C$4='90.1 Data-IP'!$C$2:$C$1825)*(2004='90.1 Data-IP'!$A$2:$A$1825),0,1),0))</f>
        <v>0.85752371719410014</v>
      </c>
      <c r="D18" s="120" cm="1">
        <f t="array" ref="D18">INDEX('90.1 Data-IP'!$Y$2:$Y$1825,MATCH(1,INDEX(($A18='90.1 Data-IP'!$B$2:$B$1825)*(D$4='90.1 Data-IP'!$C$2:$C$1825)*($A$3='90.1 Data-IP'!$A$2:$A$1825),0,1),0))/INDEX('90.1 Data-IP'!$Y$2:$Y$1825,MATCH(1,INDEX(($A18='90.1 Data-IP'!$B$2:$B$1825)*(D$4='90.1 Data-IP'!$C$2:$C$1825)*(2004='90.1 Data-IP'!$A$2:$A$1825),0,1),0))</f>
        <v>0.83642054492277707</v>
      </c>
      <c r="E18" s="120" cm="1">
        <f t="array" ref="E18">INDEX('90.1 Data-IP'!$Y$2:$Y$1825,MATCH(1,INDEX(($A18='90.1 Data-IP'!$B$2:$B$1825)*(E$4='90.1 Data-IP'!$C$2:$C$1825)*($A$3='90.1 Data-IP'!$A$2:$A$1825),0,1),0))/INDEX('90.1 Data-IP'!$Y$2:$Y$1825,MATCH(1,INDEX(($A18='90.1 Data-IP'!$B$2:$B$1825)*(E$4='90.1 Data-IP'!$C$2:$C$1825)*(2004='90.1 Data-IP'!$A$2:$A$1825),0,1),0))</f>
        <v>0.83200498132004985</v>
      </c>
      <c r="F18" s="120" cm="1">
        <f t="array" ref="F18">INDEX('90.1 Data-IP'!$Y$2:$Y$1825,MATCH(1,INDEX(($A18='90.1 Data-IP'!$B$2:$B$1825)*(F$4='90.1 Data-IP'!$C$2:$C$1825)*($A$3='90.1 Data-IP'!$A$2:$A$1825),0,1),0))/INDEX('90.1 Data-IP'!$Y$2:$Y$1825,MATCH(1,INDEX(($A18='90.1 Data-IP'!$B$2:$B$1825)*(F$4='90.1 Data-IP'!$C$2:$C$1825)*(2004='90.1 Data-IP'!$A$2:$A$1825),0,1),0))</f>
        <v>0.6812365301724137</v>
      </c>
      <c r="G18" s="120" cm="1">
        <f t="array" ref="G18">INDEX('90.1 Data-IP'!$Y$2:$Y$1825,MATCH(1,INDEX(($A18='90.1 Data-IP'!$B$2:$B$1825)*(G$4='90.1 Data-IP'!$C$2:$C$1825)*($A$3='90.1 Data-IP'!$A$2:$A$1825),0,1),0))/INDEX('90.1 Data-IP'!$Y$2:$Y$1825,MATCH(1,INDEX(($A18='90.1 Data-IP'!$B$2:$B$1825)*(G$4='90.1 Data-IP'!$C$2:$C$1825)*(2004='90.1 Data-IP'!$A$2:$A$1825),0,1),0))</f>
        <v>0.79853044300131093</v>
      </c>
      <c r="H18" s="120" cm="1">
        <f t="array" ref="H18">INDEX('90.1 Data-IP'!$Y$2:$Y$1825,MATCH(1,INDEX(($A18='90.1 Data-IP'!$B$2:$B$1825)*(H$4='90.1 Data-IP'!$C$2:$C$1825)*($A$3='90.1 Data-IP'!$A$2:$A$1825),0,1),0))/INDEX('90.1 Data-IP'!$Y$2:$Y$1825,MATCH(1,INDEX(($A18='90.1 Data-IP'!$B$2:$B$1825)*(H$4='90.1 Data-IP'!$C$2:$C$1825)*(2004='90.1 Data-IP'!$A$2:$A$1825),0,1),0))</f>
        <v>0.74004928371549095</v>
      </c>
      <c r="I18" s="120" cm="1">
        <f t="array" ref="I18">INDEX('90.1 Data-IP'!$Y$2:$Y$1825,MATCH(1,INDEX(($A18='90.1 Data-IP'!$B$2:$B$1825)*(I$4='90.1 Data-IP'!$C$2:$C$1825)*($A$3='90.1 Data-IP'!$A$2:$A$1825),0,1),0))/INDEX('90.1 Data-IP'!$Y$2:$Y$1825,MATCH(1,INDEX(($A18='90.1 Data-IP'!$B$2:$B$1825)*(I$4='90.1 Data-IP'!$C$2:$C$1825)*(2004='90.1 Data-IP'!$A$2:$A$1825),0,1),0))</f>
        <v>0.72348657259899884</v>
      </c>
      <c r="J18" s="120" cm="1">
        <f t="array" ref="J18">INDEX('90.1 Data-IP'!$Y$2:$Y$1825,MATCH(1,INDEX(($A18='90.1 Data-IP'!$B$2:$B$1825)*(J$4='90.1 Data-IP'!$C$2:$C$1825)*($A$3='90.1 Data-IP'!$A$2:$A$1825),0,1),0))/INDEX('90.1 Data-IP'!$Y$2:$Y$1825,MATCH(1,INDEX(($A18='90.1 Data-IP'!$B$2:$B$1825)*(J$4='90.1 Data-IP'!$C$2:$C$1825)*(2004='90.1 Data-IP'!$A$2:$A$1825),0,1),0))</f>
        <v>0.53173279176035393</v>
      </c>
      <c r="K18" s="120" cm="1">
        <f t="array" ref="K18">INDEX('90.1 Data-IP'!$Y$2:$Y$1825,MATCH(1,INDEX(($A18='90.1 Data-IP'!$B$2:$B$1825)*(K$4='90.1 Data-IP'!$C$2:$C$1825)*($A$3='90.1 Data-IP'!$A$2:$A$1825),0,1),0))/INDEX('90.1 Data-IP'!$Y$2:$Y$1825,MATCH(1,INDEX(($A18='90.1 Data-IP'!$B$2:$B$1825)*(K$4='90.1 Data-IP'!$C$2:$C$1825)*(2004='90.1 Data-IP'!$A$2:$A$1825),0,1),0))</f>
        <v>0.85104214089190633</v>
      </c>
      <c r="L18" s="120" cm="1">
        <f t="array" ref="L18">INDEX('90.1 Data-IP'!$Y$2:$Y$1825,MATCH(1,INDEX(($A18='90.1 Data-IP'!$B$2:$B$1825)*(L$4='90.1 Data-IP'!$C$2:$C$1825)*($A$3='90.1 Data-IP'!$A$2:$A$1825),0,1),0))/INDEX('90.1 Data-IP'!$Y$2:$Y$1825,MATCH(1,INDEX(($A18='90.1 Data-IP'!$B$2:$B$1825)*(L$4='90.1 Data-IP'!$C$2:$C$1825)*(2004='90.1 Data-IP'!$A$2:$A$1825),0,1),0))</f>
        <v>0.75360751860939001</v>
      </c>
      <c r="M18" s="120" cm="1">
        <f t="array" ref="M18">INDEX('90.1 Data-IP'!$Y$2:$Y$1825,MATCH(1,INDEX(($A18='90.1 Data-IP'!$B$2:$B$1825)*(M$4='90.1 Data-IP'!$C$2:$C$1825)*($A$3='90.1 Data-IP'!$A$2:$A$1825),0,1),0))/INDEX('90.1 Data-IP'!$Y$2:$Y$1825,MATCH(1,INDEX(($A18='90.1 Data-IP'!$B$2:$B$1825)*(M$4='90.1 Data-IP'!$C$2:$C$1825)*(2004='90.1 Data-IP'!$A$2:$A$1825),0,1),0))</f>
        <v>0.78555597006737043</v>
      </c>
      <c r="N18" s="120" cm="1">
        <f t="array" ref="N18">INDEX('90.1 Data-IP'!$Y$2:$Y$1825,MATCH(1,INDEX(($A18='90.1 Data-IP'!$B$2:$B$1825)*(N$4='90.1 Data-IP'!$C$2:$C$1825)*($A$3='90.1 Data-IP'!$A$2:$A$1825),0,1),0))/INDEX('90.1 Data-IP'!$Y$2:$Y$1825,MATCH(1,INDEX(($A18='90.1 Data-IP'!$B$2:$B$1825)*(N$4='90.1 Data-IP'!$C$2:$C$1825)*(2004='90.1 Data-IP'!$A$2:$A$1825),0,1),0))</f>
        <v>0.9042029436152571</v>
      </c>
      <c r="O18" s="120" cm="1">
        <f t="array" ref="O18">INDEX('90.1 Data-IP'!$Y$2:$Y$1825,MATCH(1,INDEX(($A18='90.1 Data-IP'!$B$2:$B$1825)*(O$4='90.1 Data-IP'!$C$2:$C$1825)*($A$3='90.1 Data-IP'!$A$2:$A$1825),0,1),0))/INDEX('90.1 Data-IP'!$Y$2:$Y$1825,MATCH(1,INDEX(($A18='90.1 Data-IP'!$B$2:$B$1825)*(O$4='90.1 Data-IP'!$C$2:$C$1825)*(2004='90.1 Data-IP'!$A$2:$A$1825),0,1),0))</f>
        <v>0.84194475332768171</v>
      </c>
      <c r="P18" s="120" cm="1">
        <f t="array" ref="P18">INDEX('90.1 Data-IP'!$Y$2:$Y$1825,MATCH(1,INDEX(($A18='90.1 Data-IP'!$B$2:$B$1825)*(P$4='90.1 Data-IP'!$C$2:$C$1825)*($A$3='90.1 Data-IP'!$A$2:$A$1825),0,1),0))/INDEX('90.1 Data-IP'!$Y$2:$Y$1825,MATCH(1,INDEX(($A18='90.1 Data-IP'!$B$2:$B$1825)*(P$4='90.1 Data-IP'!$C$2:$C$1825)*(2004='90.1 Data-IP'!$A$2:$A$1825),0,1),0))</f>
        <v>0.75558642774729801</v>
      </c>
      <c r="Q18" s="120" cm="1">
        <f t="array" ref="Q18">INDEX('90.1 Data-IP'!$Y$2:$Y$1825,MATCH(1,INDEX(($A18='90.1 Data-IP'!$B$2:$B$1825)*(Q$4='90.1 Data-IP'!$C$2:$C$1825)*($A$3='90.1 Data-IP'!$A$2:$A$1825),0,1),0))/INDEX('90.1 Data-IP'!$Y$2:$Y$1825,MATCH(1,INDEX(($A18='90.1 Data-IP'!$B$2:$B$1825)*(Q$4='90.1 Data-IP'!$C$2:$C$1825)*(2004='90.1 Data-IP'!$A$2:$A$1825),0,1),0))</f>
        <v>0.94280248081572593</v>
      </c>
      <c r="R18" s="120" cm="1">
        <f t="array" ref="R18">INDEX('90.1 Data-IP'!$Y$2:$Y$1825,MATCH(1,INDEX(($A18='90.1 Data-IP'!$B$2:$B$1825)*(R$4='90.1 Data-IP'!$C$2:$C$1825)*($A$3='90.1 Data-IP'!$A$2:$A$1825),0,1),0))/INDEX('90.1 Data-IP'!$Y$2:$Y$1825,MATCH(1,INDEX(($A18='90.1 Data-IP'!$B$2:$B$1825)*(R$4='90.1 Data-IP'!$C$2:$C$1825)*(2004='90.1 Data-IP'!$A$2:$A$1825),0,1),0))</f>
        <v>0.88103385143751811</v>
      </c>
      <c r="S18" s="120" cm="1">
        <f t="array" ref="S18">INDEX('90.1 Data-IP'!$Y$2:$Y$1825,MATCH(1,INDEX(($A18='90.1 Data-IP'!$B$2:$B$1825)*(S$4='90.1 Data-IP'!$C$2:$C$1825)*($A$3='90.1 Data-IP'!$A$2:$A$1825),0,1),0))/INDEX('90.1 Data-IP'!$Y$2:$Y$1825,MATCH(1,INDEX(($A18='90.1 Data-IP'!$B$2:$B$1825)*(S$4='90.1 Data-IP'!$C$2:$C$1825)*(2004='90.1 Data-IP'!$A$2:$A$1825),0,1),0))</f>
        <v>0.94250422670266709</v>
      </c>
      <c r="T18" s="121" cm="1">
        <f t="array" ref="T18">INDEX('90.1 Data-IP'!$Y$2:$Y$1825,MATCH(1,INDEX(($A18='90.1 Data-IP'!$B$2:$B$1825)*(T$4='90.1 Data-IP'!$C$2:$C$1825)*($A$3='90.1 Data-IP'!$A$2:$A$1825),0,1),0))/INDEX('90.1 Data-IP'!$Y$2:$Y$1825,MATCH(1,INDEX(($A18='90.1 Data-IP'!$B$2:$B$1825)*(T$4='90.1 Data-IP'!$C$2:$C$1825)*(2004='90.1 Data-IP'!$A$2:$A$1825),0,1),0))</f>
        <v>0.95139732193455406</v>
      </c>
    </row>
    <row r="19" spans="1:20" x14ac:dyDescent="0.25">
      <c r="A19" s="129" t="s">
        <v>61</v>
      </c>
      <c r="B19" s="119" cm="1">
        <f t="array" ref="B19">INDEX('90.1 Data-IP'!$Y$2:$Y$1825,MATCH(1,INDEX(($A19='90.1 Data-IP'!$B$2:$B$1825)*(B$4='90.1 Data-IP'!$C$2:$C$1825)*($A$3='90.1 Data-IP'!$A$2:$A$1825),0,1),0))/INDEX('90.1 Data-IP'!$Y$2:$Y$1825,MATCH(1,INDEX(($A19='90.1 Data-IP'!$B$2:$B$1825)*(B$4='90.1 Data-IP'!$C$2:$C$1825)*(2004='90.1 Data-IP'!$A$2:$A$1825),0,1),0))</f>
        <v>0.99755174268087987</v>
      </c>
      <c r="C19" s="120" cm="1">
        <f t="array" ref="C19">INDEX('90.1 Data-IP'!$Y$2:$Y$1825,MATCH(1,INDEX(($A19='90.1 Data-IP'!$B$2:$B$1825)*(C$4='90.1 Data-IP'!$C$2:$C$1825)*($A$3='90.1 Data-IP'!$A$2:$A$1825),0,1),0))/INDEX('90.1 Data-IP'!$Y$2:$Y$1825,MATCH(1,INDEX(($A19='90.1 Data-IP'!$B$2:$B$1825)*(C$4='90.1 Data-IP'!$C$2:$C$1825)*(2004='90.1 Data-IP'!$A$2:$A$1825),0,1),0))</f>
        <v>0.99679290763782524</v>
      </c>
      <c r="D19" s="120" cm="1">
        <f t="array" ref="D19">INDEX('90.1 Data-IP'!$Y$2:$Y$1825,MATCH(1,INDEX(($A19='90.1 Data-IP'!$B$2:$B$1825)*(D$4='90.1 Data-IP'!$C$2:$C$1825)*($A$3='90.1 Data-IP'!$A$2:$A$1825),0,1),0))/INDEX('90.1 Data-IP'!$Y$2:$Y$1825,MATCH(1,INDEX(($A19='90.1 Data-IP'!$B$2:$B$1825)*(D$4='90.1 Data-IP'!$C$2:$C$1825)*(2004='90.1 Data-IP'!$A$2:$A$1825),0,1),0))</f>
        <v>0.99818219376427775</v>
      </c>
      <c r="E19" s="120" cm="1">
        <f t="array" ref="E19">INDEX('90.1 Data-IP'!$Y$2:$Y$1825,MATCH(1,INDEX(($A19='90.1 Data-IP'!$B$2:$B$1825)*(E$4='90.1 Data-IP'!$C$2:$C$1825)*($A$3='90.1 Data-IP'!$A$2:$A$1825),0,1),0))/INDEX('90.1 Data-IP'!$Y$2:$Y$1825,MATCH(1,INDEX(($A19='90.1 Data-IP'!$B$2:$B$1825)*(E$4='90.1 Data-IP'!$C$2:$C$1825)*(2004='90.1 Data-IP'!$A$2:$A$1825),0,1),0))</f>
        <v>0.99648698770610333</v>
      </c>
      <c r="F19" s="120" cm="1">
        <f t="array" ref="F19">INDEX('90.1 Data-IP'!$Y$2:$Y$1825,MATCH(1,INDEX(($A19='90.1 Data-IP'!$B$2:$B$1825)*(F$4='90.1 Data-IP'!$C$2:$C$1825)*($A$3='90.1 Data-IP'!$A$2:$A$1825),0,1),0))/INDEX('90.1 Data-IP'!$Y$2:$Y$1825,MATCH(1,INDEX(($A19='90.1 Data-IP'!$B$2:$B$1825)*(F$4='90.1 Data-IP'!$C$2:$C$1825)*(2004='90.1 Data-IP'!$A$2:$A$1825),0,1),0))</f>
        <v>0.89732493071350017</v>
      </c>
      <c r="G19" s="120" cm="1">
        <f t="array" ref="G19">INDEX('90.1 Data-IP'!$Y$2:$Y$1825,MATCH(1,INDEX(($A19='90.1 Data-IP'!$B$2:$B$1825)*(G$4='90.1 Data-IP'!$C$2:$C$1825)*($A$3='90.1 Data-IP'!$A$2:$A$1825),0,1),0))/INDEX('90.1 Data-IP'!$Y$2:$Y$1825,MATCH(1,INDEX(($A19='90.1 Data-IP'!$B$2:$B$1825)*(G$4='90.1 Data-IP'!$C$2:$C$1825)*(2004='90.1 Data-IP'!$A$2:$A$1825),0,1),0))</f>
        <v>0.8484546723759997</v>
      </c>
      <c r="H19" s="120" cm="1">
        <f t="array" ref="H19">INDEX('90.1 Data-IP'!$Y$2:$Y$1825,MATCH(1,INDEX(($A19='90.1 Data-IP'!$B$2:$B$1825)*(H$4='90.1 Data-IP'!$C$2:$C$1825)*($A$3='90.1 Data-IP'!$A$2:$A$1825),0,1),0))/INDEX('90.1 Data-IP'!$Y$2:$Y$1825,MATCH(1,INDEX(($A19='90.1 Data-IP'!$B$2:$B$1825)*(H$4='90.1 Data-IP'!$C$2:$C$1825)*(2004='90.1 Data-IP'!$A$2:$A$1825),0,1),0))</f>
        <v>1.0011499410276796</v>
      </c>
      <c r="I19" s="120" cm="1">
        <f t="array" ref="I19">INDEX('90.1 Data-IP'!$Y$2:$Y$1825,MATCH(1,INDEX(($A19='90.1 Data-IP'!$B$2:$B$1825)*(I$4='90.1 Data-IP'!$C$2:$C$1825)*($A$3='90.1 Data-IP'!$A$2:$A$1825),0,1),0))/INDEX('90.1 Data-IP'!$Y$2:$Y$1825,MATCH(1,INDEX(($A19='90.1 Data-IP'!$B$2:$B$1825)*(I$4='90.1 Data-IP'!$C$2:$C$1825)*(2004='90.1 Data-IP'!$A$2:$A$1825),0,1),0))</f>
        <v>0.97218939795413672</v>
      </c>
      <c r="J19" s="120" cm="1">
        <f t="array" ref="J19">INDEX('90.1 Data-IP'!$Y$2:$Y$1825,MATCH(1,INDEX(($A19='90.1 Data-IP'!$B$2:$B$1825)*(J$4='90.1 Data-IP'!$C$2:$C$1825)*($A$3='90.1 Data-IP'!$A$2:$A$1825),0,1),0))/INDEX('90.1 Data-IP'!$Y$2:$Y$1825,MATCH(1,INDEX(($A19='90.1 Data-IP'!$B$2:$B$1825)*(J$4='90.1 Data-IP'!$C$2:$C$1825)*(2004='90.1 Data-IP'!$A$2:$A$1825),0,1),0))</f>
        <v>0.59505154406182981</v>
      </c>
      <c r="K19" s="120" cm="1">
        <f t="array" ref="K19">INDEX('90.1 Data-IP'!$Y$2:$Y$1825,MATCH(1,INDEX(($A19='90.1 Data-IP'!$B$2:$B$1825)*(K$4='90.1 Data-IP'!$C$2:$C$1825)*($A$3='90.1 Data-IP'!$A$2:$A$1825),0,1),0))/INDEX('90.1 Data-IP'!$Y$2:$Y$1825,MATCH(1,INDEX(($A19='90.1 Data-IP'!$B$2:$B$1825)*(K$4='90.1 Data-IP'!$C$2:$C$1825)*(2004='90.1 Data-IP'!$A$2:$A$1825),0,1),0))</f>
        <v>0.93033500282100223</v>
      </c>
      <c r="L19" s="120" cm="1">
        <f t="array" ref="L19">INDEX('90.1 Data-IP'!$Y$2:$Y$1825,MATCH(1,INDEX(($A19='90.1 Data-IP'!$B$2:$B$1825)*(L$4='90.1 Data-IP'!$C$2:$C$1825)*($A$3='90.1 Data-IP'!$A$2:$A$1825),0,1),0))/INDEX('90.1 Data-IP'!$Y$2:$Y$1825,MATCH(1,INDEX(($A19='90.1 Data-IP'!$B$2:$B$1825)*(L$4='90.1 Data-IP'!$C$2:$C$1825)*(2004='90.1 Data-IP'!$A$2:$A$1825),0,1),0))</f>
        <v>0.92103551030326491</v>
      </c>
      <c r="M19" s="120" cm="1">
        <f t="array" ref="M19">INDEX('90.1 Data-IP'!$Y$2:$Y$1825,MATCH(1,INDEX(($A19='90.1 Data-IP'!$B$2:$B$1825)*(M$4='90.1 Data-IP'!$C$2:$C$1825)*($A$3='90.1 Data-IP'!$A$2:$A$1825),0,1),0))/INDEX('90.1 Data-IP'!$Y$2:$Y$1825,MATCH(1,INDEX(($A19='90.1 Data-IP'!$B$2:$B$1825)*(M$4='90.1 Data-IP'!$C$2:$C$1825)*(2004='90.1 Data-IP'!$A$2:$A$1825),0,1),0))</f>
        <v>0.89484846730273637</v>
      </c>
      <c r="N19" s="120" cm="1">
        <f t="array" ref="N19">INDEX('90.1 Data-IP'!$Y$2:$Y$1825,MATCH(1,INDEX(($A19='90.1 Data-IP'!$B$2:$B$1825)*(N$4='90.1 Data-IP'!$C$2:$C$1825)*($A$3='90.1 Data-IP'!$A$2:$A$1825),0,1),0))/INDEX('90.1 Data-IP'!$Y$2:$Y$1825,MATCH(1,INDEX(($A19='90.1 Data-IP'!$B$2:$B$1825)*(N$4='90.1 Data-IP'!$C$2:$C$1825)*(2004='90.1 Data-IP'!$A$2:$A$1825),0,1),0))</f>
        <v>0.90904968587915214</v>
      </c>
      <c r="O19" s="120" cm="1">
        <f t="array" ref="O19">INDEX('90.1 Data-IP'!$Y$2:$Y$1825,MATCH(1,INDEX(($A19='90.1 Data-IP'!$B$2:$B$1825)*(O$4='90.1 Data-IP'!$C$2:$C$1825)*($A$3='90.1 Data-IP'!$A$2:$A$1825),0,1),0))/INDEX('90.1 Data-IP'!$Y$2:$Y$1825,MATCH(1,INDEX(($A19='90.1 Data-IP'!$B$2:$B$1825)*(O$4='90.1 Data-IP'!$C$2:$C$1825)*(2004='90.1 Data-IP'!$A$2:$A$1825),0,1),0))</f>
        <v>0.88834658896549712</v>
      </c>
      <c r="P19" s="120" cm="1">
        <f t="array" ref="P19">INDEX('90.1 Data-IP'!$Y$2:$Y$1825,MATCH(1,INDEX(($A19='90.1 Data-IP'!$B$2:$B$1825)*(P$4='90.1 Data-IP'!$C$2:$C$1825)*($A$3='90.1 Data-IP'!$A$2:$A$1825),0,1),0))/INDEX('90.1 Data-IP'!$Y$2:$Y$1825,MATCH(1,INDEX(($A19='90.1 Data-IP'!$B$2:$B$1825)*(P$4='90.1 Data-IP'!$C$2:$C$1825)*(2004='90.1 Data-IP'!$A$2:$A$1825),0,1),0))</f>
        <v>0.82535794250994221</v>
      </c>
      <c r="Q19" s="120" cm="1">
        <f t="array" ref="Q19">INDEX('90.1 Data-IP'!$Y$2:$Y$1825,MATCH(1,INDEX(($A19='90.1 Data-IP'!$B$2:$B$1825)*(Q$4='90.1 Data-IP'!$C$2:$C$1825)*($A$3='90.1 Data-IP'!$A$2:$A$1825),0,1),0))/INDEX('90.1 Data-IP'!$Y$2:$Y$1825,MATCH(1,INDEX(($A19='90.1 Data-IP'!$B$2:$B$1825)*(Q$4='90.1 Data-IP'!$C$2:$C$1825)*(2004='90.1 Data-IP'!$A$2:$A$1825),0,1),0))</f>
        <v>0.91214824168757225</v>
      </c>
      <c r="R19" s="120" cm="1">
        <f t="array" ref="R19">INDEX('90.1 Data-IP'!$Y$2:$Y$1825,MATCH(1,INDEX(($A19='90.1 Data-IP'!$B$2:$B$1825)*(R$4='90.1 Data-IP'!$C$2:$C$1825)*($A$3='90.1 Data-IP'!$A$2:$A$1825),0,1),0))/INDEX('90.1 Data-IP'!$Y$2:$Y$1825,MATCH(1,INDEX(($A19='90.1 Data-IP'!$B$2:$B$1825)*(R$4='90.1 Data-IP'!$C$2:$C$1825)*(2004='90.1 Data-IP'!$A$2:$A$1825),0,1),0))</f>
        <v>0.89285101044349624</v>
      </c>
      <c r="S19" s="120" cm="1">
        <f t="array" ref="S19">INDEX('90.1 Data-IP'!$Y$2:$Y$1825,MATCH(1,INDEX(($A19='90.1 Data-IP'!$B$2:$B$1825)*(S$4='90.1 Data-IP'!$C$2:$C$1825)*($A$3='90.1 Data-IP'!$A$2:$A$1825),0,1),0))/INDEX('90.1 Data-IP'!$Y$2:$Y$1825,MATCH(1,INDEX(($A19='90.1 Data-IP'!$B$2:$B$1825)*(S$4='90.1 Data-IP'!$C$2:$C$1825)*(2004='90.1 Data-IP'!$A$2:$A$1825),0,1),0))</f>
        <v>0.8298135592568846</v>
      </c>
      <c r="T19" s="121" cm="1">
        <f t="array" ref="T19">INDEX('90.1 Data-IP'!$Y$2:$Y$1825,MATCH(1,INDEX(($A19='90.1 Data-IP'!$B$2:$B$1825)*(T$4='90.1 Data-IP'!$C$2:$C$1825)*($A$3='90.1 Data-IP'!$A$2:$A$1825),0,1),0))/INDEX('90.1 Data-IP'!$Y$2:$Y$1825,MATCH(1,INDEX(($A19='90.1 Data-IP'!$B$2:$B$1825)*(T$4='90.1 Data-IP'!$C$2:$C$1825)*(2004='90.1 Data-IP'!$A$2:$A$1825),0,1),0))</f>
        <v>0.90563000678320393</v>
      </c>
    </row>
    <row r="20" spans="1:20" ht="15.75" thickBot="1" x14ac:dyDescent="0.3">
      <c r="A20" s="130" t="s">
        <v>60</v>
      </c>
      <c r="B20" s="122" cm="1">
        <f t="array" ref="B20">INDEX('90.1 Data-IP'!$Y$2:$Y$1825,MATCH(1,INDEX(($A20='90.1 Data-IP'!$B$2:$B$1825)*(B$4='90.1 Data-IP'!$C$2:$C$1825)*($A$3='90.1 Data-IP'!$A$2:$A$1825),0,1),0))/INDEX('90.1 Data-IP'!$Y$2:$Y$1825,MATCH(1,INDEX(($A20='90.1 Data-IP'!$B$2:$B$1825)*(B$4='90.1 Data-IP'!$C$2:$C$1825)*(2004='90.1 Data-IP'!$A$2:$A$1825),0,1),0))</f>
        <v>0.84936011561904379</v>
      </c>
      <c r="C20" s="123" cm="1">
        <f t="array" ref="C20">INDEX('90.1 Data-IP'!$Y$2:$Y$1825,MATCH(1,INDEX(($A20='90.1 Data-IP'!$B$2:$B$1825)*(C$4='90.1 Data-IP'!$C$2:$C$1825)*($A$3='90.1 Data-IP'!$A$2:$A$1825),0,1),0))/INDEX('90.1 Data-IP'!$Y$2:$Y$1825,MATCH(1,INDEX(($A20='90.1 Data-IP'!$B$2:$B$1825)*(C$4='90.1 Data-IP'!$C$2:$C$1825)*(2004='90.1 Data-IP'!$A$2:$A$1825),0,1),0))</f>
        <v>0.85320047754614747</v>
      </c>
      <c r="D20" s="123" cm="1">
        <f t="array" ref="D20">INDEX('90.1 Data-IP'!$Y$2:$Y$1825,MATCH(1,INDEX(($A20='90.1 Data-IP'!$B$2:$B$1825)*(D$4='90.1 Data-IP'!$C$2:$C$1825)*($A$3='90.1 Data-IP'!$A$2:$A$1825),0,1),0))/INDEX('90.1 Data-IP'!$Y$2:$Y$1825,MATCH(1,INDEX(($A20='90.1 Data-IP'!$B$2:$B$1825)*(D$4='90.1 Data-IP'!$C$2:$C$1825)*(2004='90.1 Data-IP'!$A$2:$A$1825),0,1),0))</f>
        <v>0.85581786255646775</v>
      </c>
      <c r="E20" s="123" cm="1">
        <f t="array" ref="E20">INDEX('90.1 Data-IP'!$Y$2:$Y$1825,MATCH(1,INDEX(($A20='90.1 Data-IP'!$B$2:$B$1825)*(E$4='90.1 Data-IP'!$C$2:$C$1825)*($A$3='90.1 Data-IP'!$A$2:$A$1825),0,1),0))/INDEX('90.1 Data-IP'!$Y$2:$Y$1825,MATCH(1,INDEX(($A20='90.1 Data-IP'!$B$2:$B$1825)*(E$4='90.1 Data-IP'!$C$2:$C$1825)*(2004='90.1 Data-IP'!$A$2:$A$1825),0,1),0))</f>
        <v>0.85442763329186788</v>
      </c>
      <c r="F20" s="123" cm="1">
        <f t="array" ref="F20">INDEX('90.1 Data-IP'!$Y$2:$Y$1825,MATCH(1,INDEX(($A20='90.1 Data-IP'!$B$2:$B$1825)*(F$4='90.1 Data-IP'!$C$2:$C$1825)*($A$3='90.1 Data-IP'!$A$2:$A$1825),0,1),0))/INDEX('90.1 Data-IP'!$Y$2:$Y$1825,MATCH(1,INDEX(($A20='90.1 Data-IP'!$B$2:$B$1825)*(F$4='90.1 Data-IP'!$C$2:$C$1825)*(2004='90.1 Data-IP'!$A$2:$A$1825),0,1),0))</f>
        <v>0.80114676522399908</v>
      </c>
      <c r="G20" s="123" cm="1">
        <f t="array" ref="G20">INDEX('90.1 Data-IP'!$Y$2:$Y$1825,MATCH(1,INDEX(($A20='90.1 Data-IP'!$B$2:$B$1825)*(G$4='90.1 Data-IP'!$C$2:$C$1825)*($A$3='90.1 Data-IP'!$A$2:$A$1825),0,1),0))/INDEX('90.1 Data-IP'!$Y$2:$Y$1825,MATCH(1,INDEX(($A20='90.1 Data-IP'!$B$2:$B$1825)*(G$4='90.1 Data-IP'!$C$2:$C$1825)*(2004='90.1 Data-IP'!$A$2:$A$1825),0,1),0))</f>
        <v>0.78042057178861146</v>
      </c>
      <c r="H20" s="123" cm="1">
        <f t="array" ref="H20">INDEX('90.1 Data-IP'!$Y$2:$Y$1825,MATCH(1,INDEX(($A20='90.1 Data-IP'!$B$2:$B$1825)*(H$4='90.1 Data-IP'!$C$2:$C$1825)*($A$3='90.1 Data-IP'!$A$2:$A$1825),0,1),0))/INDEX('90.1 Data-IP'!$Y$2:$Y$1825,MATCH(1,INDEX(($A20='90.1 Data-IP'!$B$2:$B$1825)*(H$4='90.1 Data-IP'!$C$2:$C$1825)*(2004='90.1 Data-IP'!$A$2:$A$1825),0,1),0))</f>
        <v>0.87570492303002601</v>
      </c>
      <c r="I20" s="123" cm="1">
        <f t="array" ref="I20">INDEX('90.1 Data-IP'!$Y$2:$Y$1825,MATCH(1,INDEX(($A20='90.1 Data-IP'!$B$2:$B$1825)*(I$4='90.1 Data-IP'!$C$2:$C$1825)*($A$3='90.1 Data-IP'!$A$2:$A$1825),0,1),0))/INDEX('90.1 Data-IP'!$Y$2:$Y$1825,MATCH(1,INDEX(($A20='90.1 Data-IP'!$B$2:$B$1825)*(I$4='90.1 Data-IP'!$C$2:$C$1825)*(2004='90.1 Data-IP'!$A$2:$A$1825),0,1),0))</f>
        <v>0.81678194223759226</v>
      </c>
      <c r="J20" s="123" cm="1">
        <f t="array" ref="J20">INDEX('90.1 Data-IP'!$Y$2:$Y$1825,MATCH(1,INDEX(($A20='90.1 Data-IP'!$B$2:$B$1825)*(J$4='90.1 Data-IP'!$C$2:$C$1825)*($A$3='90.1 Data-IP'!$A$2:$A$1825),0,1),0))/INDEX('90.1 Data-IP'!$Y$2:$Y$1825,MATCH(1,INDEX(($A20='90.1 Data-IP'!$B$2:$B$1825)*(J$4='90.1 Data-IP'!$C$2:$C$1825)*(2004='90.1 Data-IP'!$A$2:$A$1825),0,1),0))</f>
        <v>0.57004693049213584</v>
      </c>
      <c r="K20" s="123" cm="1">
        <f t="array" ref="K20">INDEX('90.1 Data-IP'!$Y$2:$Y$1825,MATCH(1,INDEX(($A20='90.1 Data-IP'!$B$2:$B$1825)*(K$4='90.1 Data-IP'!$C$2:$C$1825)*($A$3='90.1 Data-IP'!$A$2:$A$1825),0,1),0))/INDEX('90.1 Data-IP'!$Y$2:$Y$1825,MATCH(1,INDEX(($A20='90.1 Data-IP'!$B$2:$B$1825)*(K$4='90.1 Data-IP'!$C$2:$C$1825)*(2004='90.1 Data-IP'!$A$2:$A$1825),0,1),0))</f>
        <v>0.88229533615331257</v>
      </c>
      <c r="L20" s="123" cm="1">
        <f t="array" ref="L20">INDEX('90.1 Data-IP'!$Y$2:$Y$1825,MATCH(1,INDEX(($A20='90.1 Data-IP'!$B$2:$B$1825)*(L$4='90.1 Data-IP'!$C$2:$C$1825)*($A$3='90.1 Data-IP'!$A$2:$A$1825),0,1),0))/INDEX('90.1 Data-IP'!$Y$2:$Y$1825,MATCH(1,INDEX(($A20='90.1 Data-IP'!$B$2:$B$1825)*(L$4='90.1 Data-IP'!$C$2:$C$1825)*(2004='90.1 Data-IP'!$A$2:$A$1825),0,1),0))</f>
        <v>0.85173211198670895</v>
      </c>
      <c r="M20" s="123" cm="1">
        <f t="array" ref="M20">INDEX('90.1 Data-IP'!$Y$2:$Y$1825,MATCH(1,INDEX(($A20='90.1 Data-IP'!$B$2:$B$1825)*(M$4='90.1 Data-IP'!$C$2:$C$1825)*($A$3='90.1 Data-IP'!$A$2:$A$1825),0,1),0))/INDEX('90.1 Data-IP'!$Y$2:$Y$1825,MATCH(1,INDEX(($A20='90.1 Data-IP'!$B$2:$B$1825)*(M$4='90.1 Data-IP'!$C$2:$C$1825)*(2004='90.1 Data-IP'!$A$2:$A$1825),0,1),0))</f>
        <v>0.85511216056670591</v>
      </c>
      <c r="N20" s="123" cm="1">
        <f t="array" ref="N20">INDEX('90.1 Data-IP'!$Y$2:$Y$1825,MATCH(1,INDEX(($A20='90.1 Data-IP'!$B$2:$B$1825)*(N$4='90.1 Data-IP'!$C$2:$C$1825)*($A$3='90.1 Data-IP'!$A$2:$A$1825),0,1),0))/INDEX('90.1 Data-IP'!$Y$2:$Y$1825,MATCH(1,INDEX(($A20='90.1 Data-IP'!$B$2:$B$1825)*(N$4='90.1 Data-IP'!$C$2:$C$1825)*(2004='90.1 Data-IP'!$A$2:$A$1825),0,1),0))</f>
        <v>0.88986360754963911</v>
      </c>
      <c r="O20" s="123" cm="1">
        <f t="array" ref="O20">INDEX('90.1 Data-IP'!$Y$2:$Y$1825,MATCH(1,INDEX(($A20='90.1 Data-IP'!$B$2:$B$1825)*(O$4='90.1 Data-IP'!$C$2:$C$1825)*($A$3='90.1 Data-IP'!$A$2:$A$1825),0,1),0))/INDEX('90.1 Data-IP'!$Y$2:$Y$1825,MATCH(1,INDEX(($A20='90.1 Data-IP'!$B$2:$B$1825)*(O$4='90.1 Data-IP'!$C$2:$C$1825)*(2004='90.1 Data-IP'!$A$2:$A$1825),0,1),0))</f>
        <v>0.84812768762359136</v>
      </c>
      <c r="P20" s="123" cm="1">
        <f t="array" ref="P20">INDEX('90.1 Data-IP'!$Y$2:$Y$1825,MATCH(1,INDEX(($A20='90.1 Data-IP'!$B$2:$B$1825)*(P$4='90.1 Data-IP'!$C$2:$C$1825)*($A$3='90.1 Data-IP'!$A$2:$A$1825),0,1),0))/INDEX('90.1 Data-IP'!$Y$2:$Y$1825,MATCH(1,INDEX(($A20='90.1 Data-IP'!$B$2:$B$1825)*(P$4='90.1 Data-IP'!$C$2:$C$1825)*(2004='90.1 Data-IP'!$A$2:$A$1825),0,1),0))</f>
        <v>0.80853784488270286</v>
      </c>
      <c r="Q20" s="123" cm="1">
        <f t="array" ref="Q20">INDEX('90.1 Data-IP'!$Y$2:$Y$1825,MATCH(1,INDEX(($A20='90.1 Data-IP'!$B$2:$B$1825)*(Q$4='90.1 Data-IP'!$C$2:$C$1825)*($A$3='90.1 Data-IP'!$A$2:$A$1825),0,1),0))/INDEX('90.1 Data-IP'!$Y$2:$Y$1825,MATCH(1,INDEX(($A20='90.1 Data-IP'!$B$2:$B$1825)*(Q$4='90.1 Data-IP'!$C$2:$C$1825)*(2004='90.1 Data-IP'!$A$2:$A$1825),0,1),0))</f>
        <v>0.89690637255996386</v>
      </c>
      <c r="R20" s="123" cm="1">
        <f t="array" ref="R20">INDEX('90.1 Data-IP'!$Y$2:$Y$1825,MATCH(1,INDEX(($A20='90.1 Data-IP'!$B$2:$B$1825)*(R$4='90.1 Data-IP'!$C$2:$C$1825)*($A$3='90.1 Data-IP'!$A$2:$A$1825),0,1),0))/INDEX('90.1 Data-IP'!$Y$2:$Y$1825,MATCH(1,INDEX(($A20='90.1 Data-IP'!$B$2:$B$1825)*(R$4='90.1 Data-IP'!$C$2:$C$1825)*(2004='90.1 Data-IP'!$A$2:$A$1825),0,1),0))</f>
        <v>0.87162990517105865</v>
      </c>
      <c r="S20" s="123" cm="1">
        <f t="array" ref="S20">INDEX('90.1 Data-IP'!$Y$2:$Y$1825,MATCH(1,INDEX(($A20='90.1 Data-IP'!$B$2:$B$1825)*(S$4='90.1 Data-IP'!$C$2:$C$1825)*($A$3='90.1 Data-IP'!$A$2:$A$1825),0,1),0))/INDEX('90.1 Data-IP'!$Y$2:$Y$1825,MATCH(1,INDEX(($A20='90.1 Data-IP'!$B$2:$B$1825)*(S$4='90.1 Data-IP'!$C$2:$C$1825)*(2004='90.1 Data-IP'!$A$2:$A$1825),0,1),0))</f>
        <v>0.83182876084350099</v>
      </c>
      <c r="T20" s="124" cm="1">
        <f t="array" ref="T20">INDEX('90.1 Data-IP'!$Y$2:$Y$1825,MATCH(1,INDEX(($A20='90.1 Data-IP'!$B$2:$B$1825)*(T$4='90.1 Data-IP'!$C$2:$C$1825)*($A$3='90.1 Data-IP'!$A$2:$A$1825),0,1),0))/INDEX('90.1 Data-IP'!$Y$2:$Y$1825,MATCH(1,INDEX(($A20='90.1 Data-IP'!$B$2:$B$1825)*(T$4='90.1 Data-IP'!$C$2:$C$1825)*(2004='90.1 Data-IP'!$A$2:$A$1825),0,1),0))</f>
        <v>0.9052739931845355</v>
      </c>
    </row>
    <row r="22" spans="1:20" ht="15.75" thickBot="1" x14ac:dyDescent="0.3">
      <c r="A22" s="6" t="s">
        <v>185</v>
      </c>
      <c r="B22" s="6"/>
      <c r="C22" s="6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</row>
    <row r="23" spans="1:20" ht="91.5" thickBot="1" x14ac:dyDescent="0.3">
      <c r="A23" s="69">
        <v>2010</v>
      </c>
      <c r="B23" s="116" t="s">
        <v>158</v>
      </c>
      <c r="C23" s="116" t="s">
        <v>159</v>
      </c>
      <c r="D23" s="115" t="s">
        <v>129</v>
      </c>
      <c r="E23" s="116" t="s">
        <v>130</v>
      </c>
      <c r="F23" s="116" t="s">
        <v>131</v>
      </c>
      <c r="G23" s="116" t="s">
        <v>132</v>
      </c>
      <c r="H23" s="116" t="s">
        <v>133</v>
      </c>
      <c r="I23" s="116" t="s">
        <v>134</v>
      </c>
      <c r="J23" s="116" t="s">
        <v>135</v>
      </c>
      <c r="K23" s="116" t="s">
        <v>136</v>
      </c>
      <c r="L23" s="116" t="s">
        <v>137</v>
      </c>
      <c r="M23" s="116" t="s">
        <v>138</v>
      </c>
      <c r="N23" s="116" t="s">
        <v>139</v>
      </c>
      <c r="O23" s="116" t="s">
        <v>140</v>
      </c>
      <c r="P23" s="116" t="s">
        <v>141</v>
      </c>
      <c r="Q23" s="116" t="s">
        <v>142</v>
      </c>
      <c r="R23" s="116" t="s">
        <v>143</v>
      </c>
      <c r="S23" s="115" t="s">
        <v>144</v>
      </c>
      <c r="T23" s="117" t="s">
        <v>145</v>
      </c>
    </row>
    <row r="24" spans="1:20" ht="15.75" thickBot="1" x14ac:dyDescent="0.3">
      <c r="A24" s="118" t="s">
        <v>22</v>
      </c>
      <c r="B24" s="55" t="s">
        <v>10</v>
      </c>
      <c r="C24" s="55" t="s">
        <v>6</v>
      </c>
      <c r="D24" s="64" t="s">
        <v>11</v>
      </c>
      <c r="E24" s="55" t="s">
        <v>13</v>
      </c>
      <c r="F24" s="55" t="s">
        <v>19</v>
      </c>
      <c r="G24" s="55" t="s">
        <v>20</v>
      </c>
      <c r="H24" s="55" t="s">
        <v>3</v>
      </c>
      <c r="I24" s="55" t="s">
        <v>7</v>
      </c>
      <c r="J24" s="55" t="s">
        <v>17</v>
      </c>
      <c r="K24" s="55" t="s">
        <v>14</v>
      </c>
      <c r="L24" s="55" t="s">
        <v>2</v>
      </c>
      <c r="M24" s="55" t="s">
        <v>18</v>
      </c>
      <c r="N24" s="55" t="s">
        <v>4</v>
      </c>
      <c r="O24" s="55" t="s">
        <v>5</v>
      </c>
      <c r="P24" s="55" t="s">
        <v>15</v>
      </c>
      <c r="Q24" s="55" t="s">
        <v>16</v>
      </c>
      <c r="R24" s="55" t="s">
        <v>9</v>
      </c>
      <c r="S24" s="55" t="s">
        <v>12</v>
      </c>
      <c r="T24" s="62" t="s">
        <v>8</v>
      </c>
    </row>
    <row r="25" spans="1:20" x14ac:dyDescent="0.25">
      <c r="A25" s="128" t="s">
        <v>55</v>
      </c>
      <c r="B25" s="125" cm="1">
        <f t="array" ref="B25">INDEX('90.1 Data-IP'!$Y$2:$Y$1825,MATCH(1,INDEX(($A25='90.1 Data-IP'!$B$2:$B$1825)*(B$24='90.1 Data-IP'!$C$2:$C$1825)*($A$23='90.1 Data-IP'!$A$2:$A$1825),0,1),0))/INDEX('90.1 Data-IP'!$Y$2:$Y$1825,MATCH(1,INDEX(($A25='90.1 Data-IP'!$B$2:$B$1825)*(B$24='90.1 Data-IP'!$C$2:$C$1825)*(2004='90.1 Data-IP'!$A$2:$A$1825),0,1),0))</f>
        <v>0.73321109538656248</v>
      </c>
      <c r="C25" s="131" cm="1">
        <f t="array" ref="C25">INDEX('90.1 Data-IP'!$Y$2:$Y$1825,MATCH(1,INDEX(($A25='90.1 Data-IP'!$B$2:$B$1825)*(C$24='90.1 Data-IP'!$C$2:$C$1825)*($A$23='90.1 Data-IP'!$A$2:$A$1825),0,1),0))/INDEX('90.1 Data-IP'!$Y$2:$Y$1825,MATCH(1,INDEX(($A25='90.1 Data-IP'!$B$2:$B$1825)*(C$24='90.1 Data-IP'!$C$2:$C$1825)*(2004='90.1 Data-IP'!$A$2:$A$1825),0,1),0))</f>
        <v>0.79147923186931191</v>
      </c>
      <c r="D25" s="131" cm="1">
        <f t="array" ref="D25">INDEX('90.1 Data-IP'!$Y$2:$Y$1825,MATCH(1,INDEX(($A25='90.1 Data-IP'!$B$2:$B$1825)*(D$24='90.1 Data-IP'!$C$2:$C$1825)*($A$23='90.1 Data-IP'!$A$2:$A$1825),0,1),0))/INDEX('90.1 Data-IP'!$Y$2:$Y$1825,MATCH(1,INDEX(($A25='90.1 Data-IP'!$B$2:$B$1825)*(D$24='90.1 Data-IP'!$C$2:$C$1825)*(2004='90.1 Data-IP'!$A$2:$A$1825),0,1),0))</f>
        <v>0.7509978011307159</v>
      </c>
      <c r="E25" s="131" cm="1">
        <f t="array" ref="E25">INDEX('90.1 Data-IP'!$Y$2:$Y$1825,MATCH(1,INDEX(($A25='90.1 Data-IP'!$B$2:$B$1825)*(E$24='90.1 Data-IP'!$C$2:$C$1825)*($A$23='90.1 Data-IP'!$A$2:$A$1825),0,1),0))/INDEX('90.1 Data-IP'!$Y$2:$Y$1825,MATCH(1,INDEX(($A25='90.1 Data-IP'!$B$2:$B$1825)*(E$24='90.1 Data-IP'!$C$2:$C$1825)*(2004='90.1 Data-IP'!$A$2:$A$1825),0,1),0))</f>
        <v>0.8045358877457488</v>
      </c>
      <c r="F25" s="131" cm="1">
        <f t="array" ref="F25">INDEX('90.1 Data-IP'!$Y$2:$Y$1825,MATCH(1,INDEX(($A25='90.1 Data-IP'!$B$2:$B$1825)*(F$24='90.1 Data-IP'!$C$2:$C$1825)*($A$23='90.1 Data-IP'!$A$2:$A$1825),0,1),0))/INDEX('90.1 Data-IP'!$Y$2:$Y$1825,MATCH(1,INDEX(($A25='90.1 Data-IP'!$B$2:$B$1825)*(F$24='90.1 Data-IP'!$C$2:$C$1825)*(2004='90.1 Data-IP'!$A$2:$A$1825),0,1),0))</f>
        <v>0.68790827591883097</v>
      </c>
      <c r="G25" s="131" cm="1">
        <f t="array" ref="G25">INDEX('90.1 Data-IP'!$Y$2:$Y$1825,MATCH(1,INDEX(($A25='90.1 Data-IP'!$B$2:$B$1825)*(G$24='90.1 Data-IP'!$C$2:$C$1825)*($A$23='90.1 Data-IP'!$A$2:$A$1825),0,1),0))/INDEX('90.1 Data-IP'!$Y$2:$Y$1825,MATCH(1,INDEX(($A25='90.1 Data-IP'!$B$2:$B$1825)*(G$24='90.1 Data-IP'!$C$2:$C$1825)*(2004='90.1 Data-IP'!$A$2:$A$1825),0,1),0))</f>
        <v>0.79939681083606495</v>
      </c>
      <c r="H25" s="131" cm="1">
        <f t="array" ref="H25">INDEX('90.1 Data-IP'!$Y$2:$Y$1825,MATCH(1,INDEX(($A25='90.1 Data-IP'!$B$2:$B$1825)*(H$24='90.1 Data-IP'!$C$2:$C$1825)*($A$23='90.1 Data-IP'!$A$2:$A$1825),0,1),0))/INDEX('90.1 Data-IP'!$Y$2:$Y$1825,MATCH(1,INDEX(($A25='90.1 Data-IP'!$B$2:$B$1825)*(H$24='90.1 Data-IP'!$C$2:$C$1825)*(2004='90.1 Data-IP'!$A$2:$A$1825),0,1),0))</f>
        <v>0.69054481256410316</v>
      </c>
      <c r="I25" s="131" cm="1">
        <f t="array" ref="I25">INDEX('90.1 Data-IP'!$Y$2:$Y$1825,MATCH(1,INDEX(($A25='90.1 Data-IP'!$B$2:$B$1825)*(I$24='90.1 Data-IP'!$C$2:$C$1825)*($A$23='90.1 Data-IP'!$A$2:$A$1825),0,1),0))/INDEX('90.1 Data-IP'!$Y$2:$Y$1825,MATCH(1,INDEX(($A25='90.1 Data-IP'!$B$2:$B$1825)*(I$24='90.1 Data-IP'!$C$2:$C$1825)*(2004='90.1 Data-IP'!$A$2:$A$1825),0,1),0))</f>
        <v>0.8198933952888855</v>
      </c>
      <c r="J25" s="131" cm="1">
        <f t="array" ref="J25">INDEX('90.1 Data-IP'!$Y$2:$Y$1825,MATCH(1,INDEX(($A25='90.1 Data-IP'!$B$2:$B$1825)*(J$24='90.1 Data-IP'!$C$2:$C$1825)*($A$23='90.1 Data-IP'!$A$2:$A$1825),0,1),0))/INDEX('90.1 Data-IP'!$Y$2:$Y$1825,MATCH(1,INDEX(($A25='90.1 Data-IP'!$B$2:$B$1825)*(J$24='90.1 Data-IP'!$C$2:$C$1825)*(2004='90.1 Data-IP'!$A$2:$A$1825),0,1),0))</f>
        <v>0.64458423410642018</v>
      </c>
      <c r="K25" s="131" cm="1">
        <f t="array" ref="K25">INDEX('90.1 Data-IP'!$Y$2:$Y$1825,MATCH(1,INDEX(($A25='90.1 Data-IP'!$B$2:$B$1825)*(K$24='90.1 Data-IP'!$C$2:$C$1825)*($A$23='90.1 Data-IP'!$A$2:$A$1825),0,1),0))/INDEX('90.1 Data-IP'!$Y$2:$Y$1825,MATCH(1,INDEX(($A25='90.1 Data-IP'!$B$2:$B$1825)*(K$24='90.1 Data-IP'!$C$2:$C$1825)*(2004='90.1 Data-IP'!$A$2:$A$1825),0,1),0))</f>
        <v>0.64169374544316926</v>
      </c>
      <c r="L25" s="131" cm="1">
        <f t="array" ref="L25">INDEX('90.1 Data-IP'!$Y$2:$Y$1825,MATCH(1,INDEX(($A25='90.1 Data-IP'!$B$2:$B$1825)*(L$24='90.1 Data-IP'!$C$2:$C$1825)*($A$23='90.1 Data-IP'!$A$2:$A$1825),0,1),0))/INDEX('90.1 Data-IP'!$Y$2:$Y$1825,MATCH(1,INDEX(($A25='90.1 Data-IP'!$B$2:$B$1825)*(L$24='90.1 Data-IP'!$C$2:$C$1825)*(2004='90.1 Data-IP'!$A$2:$A$1825),0,1),0))</f>
        <v>0.74862973705706648</v>
      </c>
      <c r="M25" s="131" cm="1">
        <f t="array" ref="M25">INDEX('90.1 Data-IP'!$Y$2:$Y$1825,MATCH(1,INDEX(($A25='90.1 Data-IP'!$B$2:$B$1825)*(M$24='90.1 Data-IP'!$C$2:$C$1825)*($A$23='90.1 Data-IP'!$A$2:$A$1825),0,1),0))/INDEX('90.1 Data-IP'!$Y$2:$Y$1825,MATCH(1,INDEX(($A25='90.1 Data-IP'!$B$2:$B$1825)*(M$24='90.1 Data-IP'!$C$2:$C$1825)*(2004='90.1 Data-IP'!$A$2:$A$1825),0,1),0))</f>
        <v>0.62808634758220583</v>
      </c>
      <c r="N25" s="131" cm="1">
        <f t="array" ref="N25">INDEX('90.1 Data-IP'!$Y$2:$Y$1825,MATCH(1,INDEX(($A25='90.1 Data-IP'!$B$2:$B$1825)*(N$24='90.1 Data-IP'!$C$2:$C$1825)*($A$23='90.1 Data-IP'!$A$2:$A$1825),0,1),0))/INDEX('90.1 Data-IP'!$Y$2:$Y$1825,MATCH(1,INDEX(($A25='90.1 Data-IP'!$B$2:$B$1825)*(N$24='90.1 Data-IP'!$C$2:$C$1825)*(2004='90.1 Data-IP'!$A$2:$A$1825),0,1),0))</f>
        <v>0.64110060046078043</v>
      </c>
      <c r="O25" s="131" cm="1">
        <f t="array" ref="O25">INDEX('90.1 Data-IP'!$Y$2:$Y$1825,MATCH(1,INDEX(($A25='90.1 Data-IP'!$B$2:$B$1825)*(O$24='90.1 Data-IP'!$C$2:$C$1825)*($A$23='90.1 Data-IP'!$A$2:$A$1825),0,1),0))/INDEX('90.1 Data-IP'!$Y$2:$Y$1825,MATCH(1,INDEX(($A25='90.1 Data-IP'!$B$2:$B$1825)*(O$24='90.1 Data-IP'!$C$2:$C$1825)*(2004='90.1 Data-IP'!$A$2:$A$1825),0,1),0))</f>
        <v>0.68803767290507423</v>
      </c>
      <c r="P25" s="131" cm="1">
        <f t="array" ref="P25">INDEX('90.1 Data-IP'!$Y$2:$Y$1825,MATCH(1,INDEX(($A25='90.1 Data-IP'!$B$2:$B$1825)*(P$24='90.1 Data-IP'!$C$2:$C$1825)*($A$23='90.1 Data-IP'!$A$2:$A$1825),0,1),0))/INDEX('90.1 Data-IP'!$Y$2:$Y$1825,MATCH(1,INDEX(($A25='90.1 Data-IP'!$B$2:$B$1825)*(P$24='90.1 Data-IP'!$C$2:$C$1825)*(2004='90.1 Data-IP'!$A$2:$A$1825),0,1),0))</f>
        <v>0.61288723826785185</v>
      </c>
      <c r="Q25" s="131" cm="1">
        <f t="array" ref="Q25">INDEX('90.1 Data-IP'!$Y$2:$Y$1825,MATCH(1,INDEX(($A25='90.1 Data-IP'!$B$2:$B$1825)*(Q$24='90.1 Data-IP'!$C$2:$C$1825)*($A$23='90.1 Data-IP'!$A$2:$A$1825),0,1),0))/INDEX('90.1 Data-IP'!$Y$2:$Y$1825,MATCH(1,INDEX(($A25='90.1 Data-IP'!$B$2:$B$1825)*(Q$24='90.1 Data-IP'!$C$2:$C$1825)*(2004='90.1 Data-IP'!$A$2:$A$1825),0,1),0))</f>
        <v>0.63907335053103853</v>
      </c>
      <c r="R25" s="131" cm="1">
        <f t="array" ref="R25">INDEX('90.1 Data-IP'!$Y$2:$Y$1825,MATCH(1,INDEX(($A25='90.1 Data-IP'!$B$2:$B$1825)*(R$24='90.1 Data-IP'!$C$2:$C$1825)*($A$23='90.1 Data-IP'!$A$2:$A$1825),0,1),0))/INDEX('90.1 Data-IP'!$Y$2:$Y$1825,MATCH(1,INDEX(($A25='90.1 Data-IP'!$B$2:$B$1825)*(R$24='90.1 Data-IP'!$C$2:$C$1825)*(2004='90.1 Data-IP'!$A$2:$A$1825),0,1),0))</f>
        <v>0.66291225498127437</v>
      </c>
      <c r="S25" s="131" cm="1">
        <f t="array" ref="S25">INDEX('90.1 Data-IP'!$Y$2:$Y$1825,MATCH(1,INDEX(($A25='90.1 Data-IP'!$B$2:$B$1825)*(S$24='90.1 Data-IP'!$C$2:$C$1825)*($A$23='90.1 Data-IP'!$A$2:$A$1825),0,1),0))/INDEX('90.1 Data-IP'!$Y$2:$Y$1825,MATCH(1,INDEX(($A25='90.1 Data-IP'!$B$2:$B$1825)*(S$24='90.1 Data-IP'!$C$2:$C$1825)*(2004='90.1 Data-IP'!$A$2:$A$1825),0,1),0))</f>
        <v>0.61964758409490261</v>
      </c>
      <c r="T25" s="132" cm="1">
        <f t="array" ref="T25">INDEX('90.1 Data-IP'!$Y$2:$Y$1825,MATCH(1,INDEX(($A25='90.1 Data-IP'!$B$2:$B$1825)*(T$24='90.1 Data-IP'!$C$2:$C$1825)*($A$23='90.1 Data-IP'!$A$2:$A$1825),0,1),0))/INDEX('90.1 Data-IP'!$Y$2:$Y$1825,MATCH(1,INDEX(($A25='90.1 Data-IP'!$B$2:$B$1825)*(T$24='90.1 Data-IP'!$C$2:$C$1825)*(2004='90.1 Data-IP'!$A$2:$A$1825),0,1),0))</f>
        <v>0.65119321764678151</v>
      </c>
    </row>
    <row r="26" spans="1:20" x14ac:dyDescent="0.25">
      <c r="A26" s="129" t="s">
        <v>54</v>
      </c>
      <c r="B26" s="119" cm="1">
        <f t="array" ref="B26">INDEX('90.1 Data-IP'!$Y$2:$Y$1825,MATCH(1,INDEX(($A26='90.1 Data-IP'!$B$2:$B$1825)*(B$24='90.1 Data-IP'!$C$2:$C$1825)*($A$23='90.1 Data-IP'!$A$2:$A$1825),0,1),0))/INDEX('90.1 Data-IP'!$Y$2:$Y$1825,MATCH(1,INDEX(($A26='90.1 Data-IP'!$B$2:$B$1825)*(B$24='90.1 Data-IP'!$C$2:$C$1825)*(2004='90.1 Data-IP'!$A$2:$A$1825),0,1),0))</f>
        <v>0.7139984341316401</v>
      </c>
      <c r="C26" s="120" cm="1">
        <f t="array" ref="C26">INDEX('90.1 Data-IP'!$Y$2:$Y$1825,MATCH(1,INDEX(($A26='90.1 Data-IP'!$B$2:$B$1825)*(C$24='90.1 Data-IP'!$C$2:$C$1825)*($A$23='90.1 Data-IP'!$A$2:$A$1825),0,1),0))/INDEX('90.1 Data-IP'!$Y$2:$Y$1825,MATCH(1,INDEX(($A26='90.1 Data-IP'!$B$2:$B$1825)*(C$24='90.1 Data-IP'!$C$2:$C$1825)*(2004='90.1 Data-IP'!$A$2:$A$1825),0,1),0))</f>
        <v>0.74975807247950998</v>
      </c>
      <c r="D26" s="120" cm="1">
        <f t="array" ref="D26">INDEX('90.1 Data-IP'!$Y$2:$Y$1825,MATCH(1,INDEX(($A26='90.1 Data-IP'!$B$2:$B$1825)*(D$24='90.1 Data-IP'!$C$2:$C$1825)*($A$23='90.1 Data-IP'!$A$2:$A$1825),0,1),0))/INDEX('90.1 Data-IP'!$Y$2:$Y$1825,MATCH(1,INDEX(($A26='90.1 Data-IP'!$B$2:$B$1825)*(D$24='90.1 Data-IP'!$C$2:$C$1825)*(2004='90.1 Data-IP'!$A$2:$A$1825),0,1),0))</f>
        <v>0.7459484248196343</v>
      </c>
      <c r="E26" s="120" cm="1">
        <f t="array" ref="E26">INDEX('90.1 Data-IP'!$Y$2:$Y$1825,MATCH(1,INDEX(($A26='90.1 Data-IP'!$B$2:$B$1825)*(E$24='90.1 Data-IP'!$C$2:$C$1825)*($A$23='90.1 Data-IP'!$A$2:$A$1825),0,1),0))/INDEX('90.1 Data-IP'!$Y$2:$Y$1825,MATCH(1,INDEX(($A26='90.1 Data-IP'!$B$2:$B$1825)*(E$24='90.1 Data-IP'!$C$2:$C$1825)*(2004='90.1 Data-IP'!$A$2:$A$1825),0,1),0))</f>
        <v>0.7426850729341834</v>
      </c>
      <c r="F26" s="120" cm="1">
        <f t="array" ref="F26">INDEX('90.1 Data-IP'!$Y$2:$Y$1825,MATCH(1,INDEX(($A26='90.1 Data-IP'!$B$2:$B$1825)*(F$24='90.1 Data-IP'!$C$2:$C$1825)*($A$23='90.1 Data-IP'!$A$2:$A$1825),0,1),0))/INDEX('90.1 Data-IP'!$Y$2:$Y$1825,MATCH(1,INDEX(($A26='90.1 Data-IP'!$B$2:$B$1825)*(F$24='90.1 Data-IP'!$C$2:$C$1825)*(2004='90.1 Data-IP'!$A$2:$A$1825),0,1),0))</f>
        <v>0.66858743564722911</v>
      </c>
      <c r="G26" s="120" cm="1">
        <f t="array" ref="G26">INDEX('90.1 Data-IP'!$Y$2:$Y$1825,MATCH(1,INDEX(($A26='90.1 Data-IP'!$B$2:$B$1825)*(G$24='90.1 Data-IP'!$C$2:$C$1825)*($A$23='90.1 Data-IP'!$A$2:$A$1825),0,1),0))/INDEX('90.1 Data-IP'!$Y$2:$Y$1825,MATCH(1,INDEX(($A26='90.1 Data-IP'!$B$2:$B$1825)*(G$24='90.1 Data-IP'!$C$2:$C$1825)*(2004='90.1 Data-IP'!$A$2:$A$1825),0,1),0))</f>
        <v>0.67731709170656496</v>
      </c>
      <c r="H26" s="120" cm="1">
        <f t="array" ref="H26">INDEX('90.1 Data-IP'!$Y$2:$Y$1825,MATCH(1,INDEX(($A26='90.1 Data-IP'!$B$2:$B$1825)*(H$24='90.1 Data-IP'!$C$2:$C$1825)*($A$23='90.1 Data-IP'!$A$2:$A$1825),0,1),0))/INDEX('90.1 Data-IP'!$Y$2:$Y$1825,MATCH(1,INDEX(($A26='90.1 Data-IP'!$B$2:$B$1825)*(H$24='90.1 Data-IP'!$C$2:$C$1825)*(2004='90.1 Data-IP'!$A$2:$A$1825),0,1),0))</f>
        <v>0.63567107556649216</v>
      </c>
      <c r="I26" s="120" cm="1">
        <f t="array" ref="I26">INDEX('90.1 Data-IP'!$Y$2:$Y$1825,MATCH(1,INDEX(($A26='90.1 Data-IP'!$B$2:$B$1825)*(I$24='90.1 Data-IP'!$C$2:$C$1825)*($A$23='90.1 Data-IP'!$A$2:$A$1825),0,1),0))/INDEX('90.1 Data-IP'!$Y$2:$Y$1825,MATCH(1,INDEX(($A26='90.1 Data-IP'!$B$2:$B$1825)*(I$24='90.1 Data-IP'!$C$2:$C$1825)*(2004='90.1 Data-IP'!$A$2:$A$1825),0,1),0))</f>
        <v>0.68828757317609035</v>
      </c>
      <c r="J26" s="120" cm="1">
        <f t="array" ref="J26">INDEX('90.1 Data-IP'!$Y$2:$Y$1825,MATCH(1,INDEX(($A26='90.1 Data-IP'!$B$2:$B$1825)*(J$24='90.1 Data-IP'!$C$2:$C$1825)*($A$23='90.1 Data-IP'!$A$2:$A$1825),0,1),0))/INDEX('90.1 Data-IP'!$Y$2:$Y$1825,MATCH(1,INDEX(($A26='90.1 Data-IP'!$B$2:$B$1825)*(J$24='90.1 Data-IP'!$C$2:$C$1825)*(2004='90.1 Data-IP'!$A$2:$A$1825),0,1),0))</f>
        <v>0.50460617227084281</v>
      </c>
      <c r="K26" s="120" cm="1">
        <f t="array" ref="K26">INDEX('90.1 Data-IP'!$Y$2:$Y$1825,MATCH(1,INDEX(($A26='90.1 Data-IP'!$B$2:$B$1825)*(K$24='90.1 Data-IP'!$C$2:$C$1825)*($A$23='90.1 Data-IP'!$A$2:$A$1825),0,1),0))/INDEX('90.1 Data-IP'!$Y$2:$Y$1825,MATCH(1,INDEX(($A26='90.1 Data-IP'!$B$2:$B$1825)*(K$24='90.1 Data-IP'!$C$2:$C$1825)*(2004='90.1 Data-IP'!$A$2:$A$1825),0,1),0))</f>
        <v>0.53601725248765142</v>
      </c>
      <c r="L26" s="120" cm="1">
        <f t="array" ref="L26">INDEX('90.1 Data-IP'!$Y$2:$Y$1825,MATCH(1,INDEX(($A26='90.1 Data-IP'!$B$2:$B$1825)*(L$24='90.1 Data-IP'!$C$2:$C$1825)*($A$23='90.1 Data-IP'!$A$2:$A$1825),0,1),0))/INDEX('90.1 Data-IP'!$Y$2:$Y$1825,MATCH(1,INDEX(($A26='90.1 Data-IP'!$B$2:$B$1825)*(L$24='90.1 Data-IP'!$C$2:$C$1825)*(2004='90.1 Data-IP'!$A$2:$A$1825),0,1),0))</f>
        <v>0.58915888832000851</v>
      </c>
      <c r="M26" s="120" cm="1">
        <f t="array" ref="M26">INDEX('90.1 Data-IP'!$Y$2:$Y$1825,MATCH(1,INDEX(($A26='90.1 Data-IP'!$B$2:$B$1825)*(M$24='90.1 Data-IP'!$C$2:$C$1825)*($A$23='90.1 Data-IP'!$A$2:$A$1825),0,1),0))/INDEX('90.1 Data-IP'!$Y$2:$Y$1825,MATCH(1,INDEX(($A26='90.1 Data-IP'!$B$2:$B$1825)*(M$24='90.1 Data-IP'!$C$2:$C$1825)*(2004='90.1 Data-IP'!$A$2:$A$1825),0,1),0))</f>
        <v>0.47215721032004321</v>
      </c>
      <c r="N26" s="120" cm="1">
        <f t="array" ref="N26">INDEX('90.1 Data-IP'!$Y$2:$Y$1825,MATCH(1,INDEX(($A26='90.1 Data-IP'!$B$2:$B$1825)*(N$24='90.1 Data-IP'!$C$2:$C$1825)*($A$23='90.1 Data-IP'!$A$2:$A$1825),0,1),0))/INDEX('90.1 Data-IP'!$Y$2:$Y$1825,MATCH(1,INDEX(($A26='90.1 Data-IP'!$B$2:$B$1825)*(N$24='90.1 Data-IP'!$C$2:$C$1825)*(2004='90.1 Data-IP'!$A$2:$A$1825),0,1),0))</f>
        <v>0.55108061159016564</v>
      </c>
      <c r="O26" s="120" cm="1">
        <f t="array" ref="O26">INDEX('90.1 Data-IP'!$Y$2:$Y$1825,MATCH(1,INDEX(($A26='90.1 Data-IP'!$B$2:$B$1825)*(O$24='90.1 Data-IP'!$C$2:$C$1825)*($A$23='90.1 Data-IP'!$A$2:$A$1825),0,1),0))/INDEX('90.1 Data-IP'!$Y$2:$Y$1825,MATCH(1,INDEX(($A26='90.1 Data-IP'!$B$2:$B$1825)*(O$24='90.1 Data-IP'!$C$2:$C$1825)*(2004='90.1 Data-IP'!$A$2:$A$1825),0,1),0))</f>
        <v>0.55888911198706515</v>
      </c>
      <c r="P26" s="120" cm="1">
        <f t="array" ref="P26">INDEX('90.1 Data-IP'!$Y$2:$Y$1825,MATCH(1,INDEX(($A26='90.1 Data-IP'!$B$2:$B$1825)*(P$24='90.1 Data-IP'!$C$2:$C$1825)*($A$23='90.1 Data-IP'!$A$2:$A$1825),0,1),0))/INDEX('90.1 Data-IP'!$Y$2:$Y$1825,MATCH(1,INDEX(($A26='90.1 Data-IP'!$B$2:$B$1825)*(P$24='90.1 Data-IP'!$C$2:$C$1825)*(2004='90.1 Data-IP'!$A$2:$A$1825),0,1),0))</f>
        <v>0.47092593140591238</v>
      </c>
      <c r="Q26" s="120" cm="1">
        <f t="array" ref="Q26">INDEX('90.1 Data-IP'!$Y$2:$Y$1825,MATCH(1,INDEX(($A26='90.1 Data-IP'!$B$2:$B$1825)*(Q$24='90.1 Data-IP'!$C$2:$C$1825)*($A$23='90.1 Data-IP'!$A$2:$A$1825),0,1),0))/INDEX('90.1 Data-IP'!$Y$2:$Y$1825,MATCH(1,INDEX(($A26='90.1 Data-IP'!$B$2:$B$1825)*(Q$24='90.1 Data-IP'!$C$2:$C$1825)*(2004='90.1 Data-IP'!$A$2:$A$1825),0,1),0))</f>
        <v>0.56456720013766981</v>
      </c>
      <c r="R26" s="120" cm="1">
        <f t="array" ref="R26">INDEX('90.1 Data-IP'!$Y$2:$Y$1825,MATCH(1,INDEX(($A26='90.1 Data-IP'!$B$2:$B$1825)*(R$24='90.1 Data-IP'!$C$2:$C$1825)*($A$23='90.1 Data-IP'!$A$2:$A$1825),0,1),0))/INDEX('90.1 Data-IP'!$Y$2:$Y$1825,MATCH(1,INDEX(($A26='90.1 Data-IP'!$B$2:$B$1825)*(R$24='90.1 Data-IP'!$C$2:$C$1825)*(2004='90.1 Data-IP'!$A$2:$A$1825),0,1),0))</f>
        <v>0.53835794484724153</v>
      </c>
      <c r="S26" s="120" cm="1">
        <f t="array" ref="S26">INDEX('90.1 Data-IP'!$Y$2:$Y$1825,MATCH(1,INDEX(($A26='90.1 Data-IP'!$B$2:$B$1825)*(S$24='90.1 Data-IP'!$C$2:$C$1825)*($A$23='90.1 Data-IP'!$A$2:$A$1825),0,1),0))/INDEX('90.1 Data-IP'!$Y$2:$Y$1825,MATCH(1,INDEX(($A26='90.1 Data-IP'!$B$2:$B$1825)*(S$24='90.1 Data-IP'!$C$2:$C$1825)*(2004='90.1 Data-IP'!$A$2:$A$1825),0,1),0))</f>
        <v>0.55297597613045935</v>
      </c>
      <c r="T26" s="121" cm="1">
        <f t="array" ref="T26">INDEX('90.1 Data-IP'!$Y$2:$Y$1825,MATCH(1,INDEX(($A26='90.1 Data-IP'!$B$2:$B$1825)*(T$24='90.1 Data-IP'!$C$2:$C$1825)*($A$23='90.1 Data-IP'!$A$2:$A$1825),0,1),0))/INDEX('90.1 Data-IP'!$Y$2:$Y$1825,MATCH(1,INDEX(($A26='90.1 Data-IP'!$B$2:$B$1825)*(T$24='90.1 Data-IP'!$C$2:$C$1825)*(2004='90.1 Data-IP'!$A$2:$A$1825),0,1),0))</f>
        <v>0.61766897152137157</v>
      </c>
    </row>
    <row r="27" spans="1:20" x14ac:dyDescent="0.25">
      <c r="A27" s="129" t="s">
        <v>53</v>
      </c>
      <c r="B27" s="119" cm="1">
        <f t="array" ref="B27">INDEX('90.1 Data-IP'!$Y$2:$Y$1825,MATCH(1,INDEX(($A27='90.1 Data-IP'!$B$2:$B$1825)*(B$24='90.1 Data-IP'!$C$2:$C$1825)*($A$23='90.1 Data-IP'!$A$2:$A$1825),0,1),0))/INDEX('90.1 Data-IP'!$Y$2:$Y$1825,MATCH(1,INDEX(($A27='90.1 Data-IP'!$B$2:$B$1825)*(B$24='90.1 Data-IP'!$C$2:$C$1825)*(2004='90.1 Data-IP'!$A$2:$A$1825),0,1),0))</f>
        <v>0.75637460805774126</v>
      </c>
      <c r="C27" s="120" cm="1">
        <f t="array" ref="C27">INDEX('90.1 Data-IP'!$Y$2:$Y$1825,MATCH(1,INDEX(($A27='90.1 Data-IP'!$B$2:$B$1825)*(C$24='90.1 Data-IP'!$C$2:$C$1825)*($A$23='90.1 Data-IP'!$A$2:$A$1825),0,1),0))/INDEX('90.1 Data-IP'!$Y$2:$Y$1825,MATCH(1,INDEX(($A27='90.1 Data-IP'!$B$2:$B$1825)*(C$24='90.1 Data-IP'!$C$2:$C$1825)*(2004='90.1 Data-IP'!$A$2:$A$1825),0,1),0))</f>
        <v>0.76912337423763688</v>
      </c>
      <c r="D27" s="120" cm="1">
        <f t="array" ref="D27">INDEX('90.1 Data-IP'!$Y$2:$Y$1825,MATCH(1,INDEX(($A27='90.1 Data-IP'!$B$2:$B$1825)*(D$24='90.1 Data-IP'!$C$2:$C$1825)*($A$23='90.1 Data-IP'!$A$2:$A$1825),0,1),0))/INDEX('90.1 Data-IP'!$Y$2:$Y$1825,MATCH(1,INDEX(($A27='90.1 Data-IP'!$B$2:$B$1825)*(D$24='90.1 Data-IP'!$C$2:$C$1825)*(2004='90.1 Data-IP'!$A$2:$A$1825),0,1),0))</f>
        <v>0.76542431644472475</v>
      </c>
      <c r="E27" s="120" cm="1">
        <f t="array" ref="E27">INDEX('90.1 Data-IP'!$Y$2:$Y$1825,MATCH(1,INDEX(($A27='90.1 Data-IP'!$B$2:$B$1825)*(E$24='90.1 Data-IP'!$C$2:$C$1825)*($A$23='90.1 Data-IP'!$A$2:$A$1825),0,1),0))/INDEX('90.1 Data-IP'!$Y$2:$Y$1825,MATCH(1,INDEX(($A27='90.1 Data-IP'!$B$2:$B$1825)*(E$24='90.1 Data-IP'!$C$2:$C$1825)*(2004='90.1 Data-IP'!$A$2:$A$1825),0,1),0))</f>
        <v>0.77415630550621661</v>
      </c>
      <c r="F27" s="120" cm="1">
        <f t="array" ref="F27">INDEX('90.1 Data-IP'!$Y$2:$Y$1825,MATCH(1,INDEX(($A27='90.1 Data-IP'!$B$2:$B$1825)*(F$24='90.1 Data-IP'!$C$2:$C$1825)*($A$23='90.1 Data-IP'!$A$2:$A$1825),0,1),0))/INDEX('90.1 Data-IP'!$Y$2:$Y$1825,MATCH(1,INDEX(($A27='90.1 Data-IP'!$B$2:$B$1825)*(F$24='90.1 Data-IP'!$C$2:$C$1825)*(2004='90.1 Data-IP'!$A$2:$A$1825),0,1),0))</f>
        <v>0.75671956701220056</v>
      </c>
      <c r="G27" s="120" cm="1">
        <f t="array" ref="G27">INDEX('90.1 Data-IP'!$Y$2:$Y$1825,MATCH(1,INDEX(($A27='90.1 Data-IP'!$B$2:$B$1825)*(G$24='90.1 Data-IP'!$C$2:$C$1825)*($A$23='90.1 Data-IP'!$A$2:$A$1825),0,1),0))/INDEX('90.1 Data-IP'!$Y$2:$Y$1825,MATCH(1,INDEX(($A27='90.1 Data-IP'!$B$2:$B$1825)*(G$24='90.1 Data-IP'!$C$2:$C$1825)*(2004='90.1 Data-IP'!$A$2:$A$1825),0,1),0))</f>
        <v>0.77679272808887878</v>
      </c>
      <c r="H27" s="120" cm="1">
        <f t="array" ref="H27">INDEX('90.1 Data-IP'!$Y$2:$Y$1825,MATCH(1,INDEX(($A27='90.1 Data-IP'!$B$2:$B$1825)*(H$24='90.1 Data-IP'!$C$2:$C$1825)*($A$23='90.1 Data-IP'!$A$2:$A$1825),0,1),0))/INDEX('90.1 Data-IP'!$Y$2:$Y$1825,MATCH(1,INDEX(($A27='90.1 Data-IP'!$B$2:$B$1825)*(H$24='90.1 Data-IP'!$C$2:$C$1825)*(2004='90.1 Data-IP'!$A$2:$A$1825),0,1),0))</f>
        <v>0.74392523364485985</v>
      </c>
      <c r="I27" s="120" cm="1">
        <f t="array" ref="I27">INDEX('90.1 Data-IP'!$Y$2:$Y$1825,MATCH(1,INDEX(($A27='90.1 Data-IP'!$B$2:$B$1825)*(I$24='90.1 Data-IP'!$C$2:$C$1825)*($A$23='90.1 Data-IP'!$A$2:$A$1825),0,1),0))/INDEX('90.1 Data-IP'!$Y$2:$Y$1825,MATCH(1,INDEX(($A27='90.1 Data-IP'!$B$2:$B$1825)*(I$24='90.1 Data-IP'!$C$2:$C$1825)*(2004='90.1 Data-IP'!$A$2:$A$1825),0,1),0))</f>
        <v>0.76054779360907443</v>
      </c>
      <c r="J27" s="120" cm="1">
        <f t="array" ref="J27">INDEX('90.1 Data-IP'!$Y$2:$Y$1825,MATCH(1,INDEX(($A27='90.1 Data-IP'!$B$2:$B$1825)*(J$24='90.1 Data-IP'!$C$2:$C$1825)*($A$23='90.1 Data-IP'!$A$2:$A$1825),0,1),0))/INDEX('90.1 Data-IP'!$Y$2:$Y$1825,MATCH(1,INDEX(($A27='90.1 Data-IP'!$B$2:$B$1825)*(J$24='90.1 Data-IP'!$C$2:$C$1825)*(2004='90.1 Data-IP'!$A$2:$A$1825),0,1),0))</f>
        <v>0.76735780863610437</v>
      </c>
      <c r="K27" s="120" cm="1">
        <f t="array" ref="K27">INDEX('90.1 Data-IP'!$Y$2:$Y$1825,MATCH(1,INDEX(($A27='90.1 Data-IP'!$B$2:$B$1825)*(K$24='90.1 Data-IP'!$C$2:$C$1825)*($A$23='90.1 Data-IP'!$A$2:$A$1825),0,1),0))/INDEX('90.1 Data-IP'!$Y$2:$Y$1825,MATCH(1,INDEX(($A27='90.1 Data-IP'!$B$2:$B$1825)*(K$24='90.1 Data-IP'!$C$2:$C$1825)*(2004='90.1 Data-IP'!$A$2:$A$1825),0,1),0))</f>
        <v>0.73954599761051376</v>
      </c>
      <c r="L27" s="120" cm="1">
        <f t="array" ref="L27">INDEX('90.1 Data-IP'!$Y$2:$Y$1825,MATCH(1,INDEX(($A27='90.1 Data-IP'!$B$2:$B$1825)*(L$24='90.1 Data-IP'!$C$2:$C$1825)*($A$23='90.1 Data-IP'!$A$2:$A$1825),0,1),0))/INDEX('90.1 Data-IP'!$Y$2:$Y$1825,MATCH(1,INDEX(($A27='90.1 Data-IP'!$B$2:$B$1825)*(L$24='90.1 Data-IP'!$C$2:$C$1825)*(2004='90.1 Data-IP'!$A$2:$A$1825),0,1),0))</f>
        <v>0.78439396077324686</v>
      </c>
      <c r="M27" s="120" cm="1">
        <f t="array" ref="M27">INDEX('90.1 Data-IP'!$Y$2:$Y$1825,MATCH(1,INDEX(($A27='90.1 Data-IP'!$B$2:$B$1825)*(M$24='90.1 Data-IP'!$C$2:$C$1825)*($A$23='90.1 Data-IP'!$A$2:$A$1825),0,1),0))/INDEX('90.1 Data-IP'!$Y$2:$Y$1825,MATCH(1,INDEX(($A27='90.1 Data-IP'!$B$2:$B$1825)*(M$24='90.1 Data-IP'!$C$2:$C$1825)*(2004='90.1 Data-IP'!$A$2:$A$1825),0,1),0))</f>
        <v>0.8097896092743665</v>
      </c>
      <c r="N27" s="120" cm="1">
        <f t="array" ref="N27">INDEX('90.1 Data-IP'!$Y$2:$Y$1825,MATCH(1,INDEX(($A27='90.1 Data-IP'!$B$2:$B$1825)*(N$24='90.1 Data-IP'!$C$2:$C$1825)*($A$23='90.1 Data-IP'!$A$2:$A$1825),0,1),0))/INDEX('90.1 Data-IP'!$Y$2:$Y$1825,MATCH(1,INDEX(($A27='90.1 Data-IP'!$B$2:$B$1825)*(N$24='90.1 Data-IP'!$C$2:$C$1825)*(2004='90.1 Data-IP'!$A$2:$A$1825),0,1),0))</f>
        <v>0.67940059096665262</v>
      </c>
      <c r="O27" s="120" cm="1">
        <f t="array" ref="O27">INDEX('90.1 Data-IP'!$Y$2:$Y$1825,MATCH(1,INDEX(($A27='90.1 Data-IP'!$B$2:$B$1825)*(O$24='90.1 Data-IP'!$C$2:$C$1825)*($A$23='90.1 Data-IP'!$A$2:$A$1825),0,1),0))/INDEX('90.1 Data-IP'!$Y$2:$Y$1825,MATCH(1,INDEX(($A27='90.1 Data-IP'!$B$2:$B$1825)*(O$24='90.1 Data-IP'!$C$2:$C$1825)*(2004='90.1 Data-IP'!$A$2:$A$1825),0,1),0))</f>
        <v>0.70938187148790621</v>
      </c>
      <c r="P27" s="120" cm="1">
        <f t="array" ref="P27">INDEX('90.1 Data-IP'!$Y$2:$Y$1825,MATCH(1,INDEX(($A27='90.1 Data-IP'!$B$2:$B$1825)*(P$24='90.1 Data-IP'!$C$2:$C$1825)*($A$23='90.1 Data-IP'!$A$2:$A$1825),0,1),0))/INDEX('90.1 Data-IP'!$Y$2:$Y$1825,MATCH(1,INDEX(($A27='90.1 Data-IP'!$B$2:$B$1825)*(P$24='90.1 Data-IP'!$C$2:$C$1825)*(2004='90.1 Data-IP'!$A$2:$A$1825),0,1),0))</f>
        <v>0.78078761666287289</v>
      </c>
      <c r="Q27" s="120" cm="1">
        <f t="array" ref="Q27">INDEX('90.1 Data-IP'!$Y$2:$Y$1825,MATCH(1,INDEX(($A27='90.1 Data-IP'!$B$2:$B$1825)*(Q$24='90.1 Data-IP'!$C$2:$C$1825)*($A$23='90.1 Data-IP'!$A$2:$A$1825),0,1),0))/INDEX('90.1 Data-IP'!$Y$2:$Y$1825,MATCH(1,INDEX(($A27='90.1 Data-IP'!$B$2:$B$1825)*(Q$24='90.1 Data-IP'!$C$2:$C$1825)*(2004='90.1 Data-IP'!$A$2:$A$1825),0,1),0))</f>
        <v>0.64183687091176067</v>
      </c>
      <c r="R27" s="120" cm="1">
        <f t="array" ref="R27">INDEX('90.1 Data-IP'!$Y$2:$Y$1825,MATCH(1,INDEX(($A27='90.1 Data-IP'!$B$2:$B$1825)*(R$24='90.1 Data-IP'!$C$2:$C$1825)*($A$23='90.1 Data-IP'!$A$2:$A$1825),0,1),0))/INDEX('90.1 Data-IP'!$Y$2:$Y$1825,MATCH(1,INDEX(($A27='90.1 Data-IP'!$B$2:$B$1825)*(R$24='90.1 Data-IP'!$C$2:$C$1825)*(2004='90.1 Data-IP'!$A$2:$A$1825),0,1),0))</f>
        <v>0.66158254760584201</v>
      </c>
      <c r="S27" s="120" cm="1">
        <f t="array" ref="S27">INDEX('90.1 Data-IP'!$Y$2:$Y$1825,MATCH(1,INDEX(($A27='90.1 Data-IP'!$B$2:$B$1825)*(S$24='90.1 Data-IP'!$C$2:$C$1825)*($A$23='90.1 Data-IP'!$A$2:$A$1825),0,1),0))/INDEX('90.1 Data-IP'!$Y$2:$Y$1825,MATCH(1,INDEX(($A27='90.1 Data-IP'!$B$2:$B$1825)*(S$24='90.1 Data-IP'!$C$2:$C$1825)*(2004='90.1 Data-IP'!$A$2:$A$1825),0,1),0))</f>
        <v>0.60771466314398948</v>
      </c>
      <c r="T27" s="121" cm="1">
        <f t="array" ref="T27">INDEX('90.1 Data-IP'!$Y$2:$Y$1825,MATCH(1,INDEX(($A27='90.1 Data-IP'!$B$2:$B$1825)*(T$24='90.1 Data-IP'!$C$2:$C$1825)*($A$23='90.1 Data-IP'!$A$2:$A$1825),0,1),0))/INDEX('90.1 Data-IP'!$Y$2:$Y$1825,MATCH(1,INDEX(($A27='90.1 Data-IP'!$B$2:$B$1825)*(T$24='90.1 Data-IP'!$C$2:$C$1825)*(2004='90.1 Data-IP'!$A$2:$A$1825),0,1),0))</f>
        <v>0.67688356164383567</v>
      </c>
    </row>
    <row r="28" spans="1:20" x14ac:dyDescent="0.25">
      <c r="A28" s="129" t="s">
        <v>71</v>
      </c>
      <c r="B28" s="119" cm="1">
        <f t="array" ref="B28">INDEX('90.1 Data-IP'!$Y$2:$Y$1825,MATCH(1,INDEX(($A28='90.1 Data-IP'!$B$2:$B$1825)*(B$24='90.1 Data-IP'!$C$2:$C$1825)*($A$23='90.1 Data-IP'!$A$2:$A$1825),0,1),0))/INDEX('90.1 Data-IP'!$Y$2:$Y$1825,MATCH(1,INDEX(($A28='90.1 Data-IP'!$B$2:$B$1825)*(B$24='90.1 Data-IP'!$C$2:$C$1825)*(2004='90.1 Data-IP'!$A$2:$A$1825),0,1),0))</f>
        <v>0.63540510543840178</v>
      </c>
      <c r="C28" s="120" cm="1">
        <f t="array" ref="C28">INDEX('90.1 Data-IP'!$Y$2:$Y$1825,MATCH(1,INDEX(($A28='90.1 Data-IP'!$B$2:$B$1825)*(C$24='90.1 Data-IP'!$C$2:$C$1825)*($A$23='90.1 Data-IP'!$A$2:$A$1825),0,1),0))/INDEX('90.1 Data-IP'!$Y$2:$Y$1825,MATCH(1,INDEX(($A28='90.1 Data-IP'!$B$2:$B$1825)*(C$24='90.1 Data-IP'!$C$2:$C$1825)*(2004='90.1 Data-IP'!$A$2:$A$1825),0,1),0))</f>
        <v>0.61338829469370837</v>
      </c>
      <c r="D28" s="120" cm="1">
        <f t="array" ref="D28">INDEX('90.1 Data-IP'!$Y$2:$Y$1825,MATCH(1,INDEX(($A28='90.1 Data-IP'!$B$2:$B$1825)*(D$24='90.1 Data-IP'!$C$2:$C$1825)*($A$23='90.1 Data-IP'!$A$2:$A$1825),0,1),0))/INDEX('90.1 Data-IP'!$Y$2:$Y$1825,MATCH(1,INDEX(($A28='90.1 Data-IP'!$B$2:$B$1825)*(D$24='90.1 Data-IP'!$C$2:$C$1825)*(2004='90.1 Data-IP'!$A$2:$A$1825),0,1),0))</f>
        <v>0.61299227629144526</v>
      </c>
      <c r="E28" s="120" cm="1">
        <f t="array" ref="E28">INDEX('90.1 Data-IP'!$Y$2:$Y$1825,MATCH(1,INDEX(($A28='90.1 Data-IP'!$B$2:$B$1825)*(E$24='90.1 Data-IP'!$C$2:$C$1825)*($A$23='90.1 Data-IP'!$A$2:$A$1825),0,1),0))/INDEX('90.1 Data-IP'!$Y$2:$Y$1825,MATCH(1,INDEX(($A28='90.1 Data-IP'!$B$2:$B$1825)*(E$24='90.1 Data-IP'!$C$2:$C$1825)*(2004='90.1 Data-IP'!$A$2:$A$1825),0,1),0))</f>
        <v>0.60842127479949348</v>
      </c>
      <c r="F28" s="120" cm="1">
        <f t="array" ref="F28">INDEX('90.1 Data-IP'!$Y$2:$Y$1825,MATCH(1,INDEX(($A28='90.1 Data-IP'!$B$2:$B$1825)*(F$24='90.1 Data-IP'!$C$2:$C$1825)*($A$23='90.1 Data-IP'!$A$2:$A$1825),0,1),0))/INDEX('90.1 Data-IP'!$Y$2:$Y$1825,MATCH(1,INDEX(($A28='90.1 Data-IP'!$B$2:$B$1825)*(F$24='90.1 Data-IP'!$C$2:$C$1825)*(2004='90.1 Data-IP'!$A$2:$A$1825),0,1),0))</f>
        <v>0.5041687291176834</v>
      </c>
      <c r="G28" s="120" cm="1">
        <f t="array" ref="G28">INDEX('90.1 Data-IP'!$Y$2:$Y$1825,MATCH(1,INDEX(($A28='90.1 Data-IP'!$B$2:$B$1825)*(G$24='90.1 Data-IP'!$C$2:$C$1825)*($A$23='90.1 Data-IP'!$A$2:$A$1825),0,1),0))/INDEX('90.1 Data-IP'!$Y$2:$Y$1825,MATCH(1,INDEX(($A28='90.1 Data-IP'!$B$2:$B$1825)*(G$24='90.1 Data-IP'!$C$2:$C$1825)*(2004='90.1 Data-IP'!$A$2:$A$1825),0,1),0))</f>
        <v>0.49162820650423955</v>
      </c>
      <c r="H28" s="120" cm="1">
        <f t="array" ref="H28">INDEX('90.1 Data-IP'!$Y$2:$Y$1825,MATCH(1,INDEX(($A28='90.1 Data-IP'!$B$2:$B$1825)*(H$24='90.1 Data-IP'!$C$2:$C$1825)*($A$23='90.1 Data-IP'!$A$2:$A$1825),0,1),0))/INDEX('90.1 Data-IP'!$Y$2:$Y$1825,MATCH(1,INDEX(($A28='90.1 Data-IP'!$B$2:$B$1825)*(H$24='90.1 Data-IP'!$C$2:$C$1825)*(2004='90.1 Data-IP'!$A$2:$A$1825),0,1),0))</f>
        <v>0.55465041100951318</v>
      </c>
      <c r="I28" s="120" cm="1">
        <f t="array" ref="I28">INDEX('90.1 Data-IP'!$Y$2:$Y$1825,MATCH(1,INDEX(($A28='90.1 Data-IP'!$B$2:$B$1825)*(I$24='90.1 Data-IP'!$C$2:$C$1825)*($A$23='90.1 Data-IP'!$A$2:$A$1825),0,1),0))/INDEX('90.1 Data-IP'!$Y$2:$Y$1825,MATCH(1,INDEX(($A28='90.1 Data-IP'!$B$2:$B$1825)*(I$24='90.1 Data-IP'!$C$2:$C$1825)*(2004='90.1 Data-IP'!$A$2:$A$1825),0,1),0))</f>
        <v>0.56329950974803322</v>
      </c>
      <c r="J28" s="120" cm="1">
        <f t="array" ref="J28">INDEX('90.1 Data-IP'!$Y$2:$Y$1825,MATCH(1,INDEX(($A28='90.1 Data-IP'!$B$2:$B$1825)*(J$24='90.1 Data-IP'!$C$2:$C$1825)*($A$23='90.1 Data-IP'!$A$2:$A$1825),0,1),0))/INDEX('90.1 Data-IP'!$Y$2:$Y$1825,MATCH(1,INDEX(($A28='90.1 Data-IP'!$B$2:$B$1825)*(J$24='90.1 Data-IP'!$C$2:$C$1825)*(2004='90.1 Data-IP'!$A$2:$A$1825),0,1),0))</f>
        <v>0.52885906040268449</v>
      </c>
      <c r="K28" s="120" cm="1">
        <f t="array" ref="K28">INDEX('90.1 Data-IP'!$Y$2:$Y$1825,MATCH(1,INDEX(($A28='90.1 Data-IP'!$B$2:$B$1825)*(K$24='90.1 Data-IP'!$C$2:$C$1825)*($A$23='90.1 Data-IP'!$A$2:$A$1825),0,1),0))/INDEX('90.1 Data-IP'!$Y$2:$Y$1825,MATCH(1,INDEX(($A28='90.1 Data-IP'!$B$2:$B$1825)*(K$24='90.1 Data-IP'!$C$2:$C$1825)*(2004='90.1 Data-IP'!$A$2:$A$1825),0,1),0))</f>
        <v>0.58111138612004898</v>
      </c>
      <c r="L28" s="120" cm="1">
        <f t="array" ref="L28">INDEX('90.1 Data-IP'!$Y$2:$Y$1825,MATCH(1,INDEX(($A28='90.1 Data-IP'!$B$2:$B$1825)*(L$24='90.1 Data-IP'!$C$2:$C$1825)*($A$23='90.1 Data-IP'!$A$2:$A$1825),0,1),0))/INDEX('90.1 Data-IP'!$Y$2:$Y$1825,MATCH(1,INDEX(($A28='90.1 Data-IP'!$B$2:$B$1825)*(L$24='90.1 Data-IP'!$C$2:$C$1825)*(2004='90.1 Data-IP'!$A$2:$A$1825),0,1),0))</f>
        <v>0.58855819818252975</v>
      </c>
      <c r="M28" s="120" cm="1">
        <f t="array" ref="M28">INDEX('90.1 Data-IP'!$Y$2:$Y$1825,MATCH(1,INDEX(($A28='90.1 Data-IP'!$B$2:$B$1825)*(M$24='90.1 Data-IP'!$C$2:$C$1825)*($A$23='90.1 Data-IP'!$A$2:$A$1825),0,1),0))/INDEX('90.1 Data-IP'!$Y$2:$Y$1825,MATCH(1,INDEX(($A28='90.1 Data-IP'!$B$2:$B$1825)*(M$24='90.1 Data-IP'!$C$2:$C$1825)*(2004='90.1 Data-IP'!$A$2:$A$1825),0,1),0))</f>
        <v>0.60960334029227559</v>
      </c>
      <c r="N28" s="120" cm="1">
        <f t="array" ref="N28">INDEX('90.1 Data-IP'!$Y$2:$Y$1825,MATCH(1,INDEX(($A28='90.1 Data-IP'!$B$2:$B$1825)*(N$24='90.1 Data-IP'!$C$2:$C$1825)*($A$23='90.1 Data-IP'!$A$2:$A$1825),0,1),0))/INDEX('90.1 Data-IP'!$Y$2:$Y$1825,MATCH(1,INDEX(($A28='90.1 Data-IP'!$B$2:$B$1825)*(N$24='90.1 Data-IP'!$C$2:$C$1825)*(2004='90.1 Data-IP'!$A$2:$A$1825),0,1),0))</f>
        <v>0.63039061190276624</v>
      </c>
      <c r="O28" s="120" cm="1">
        <f t="array" ref="O28">INDEX('90.1 Data-IP'!$Y$2:$Y$1825,MATCH(1,INDEX(($A28='90.1 Data-IP'!$B$2:$B$1825)*(O$24='90.1 Data-IP'!$C$2:$C$1825)*($A$23='90.1 Data-IP'!$A$2:$A$1825),0,1),0))/INDEX('90.1 Data-IP'!$Y$2:$Y$1825,MATCH(1,INDEX(($A28='90.1 Data-IP'!$B$2:$B$1825)*(O$24='90.1 Data-IP'!$C$2:$C$1825)*(2004='90.1 Data-IP'!$A$2:$A$1825),0,1),0))</f>
        <v>0.60351104769317265</v>
      </c>
      <c r="P28" s="120" cm="1">
        <f t="array" ref="P28">INDEX('90.1 Data-IP'!$Y$2:$Y$1825,MATCH(1,INDEX(($A28='90.1 Data-IP'!$B$2:$B$1825)*(P$24='90.1 Data-IP'!$C$2:$C$1825)*($A$23='90.1 Data-IP'!$A$2:$A$1825),0,1),0))/INDEX('90.1 Data-IP'!$Y$2:$Y$1825,MATCH(1,INDEX(($A28='90.1 Data-IP'!$B$2:$B$1825)*(P$24='90.1 Data-IP'!$C$2:$C$1825)*(2004='90.1 Data-IP'!$A$2:$A$1825),0,1),0))</f>
        <v>0.62841140642919979</v>
      </c>
      <c r="Q28" s="120" cm="1">
        <f t="array" ref="Q28">INDEX('90.1 Data-IP'!$Y$2:$Y$1825,MATCH(1,INDEX(($A28='90.1 Data-IP'!$B$2:$B$1825)*(Q$24='90.1 Data-IP'!$C$2:$C$1825)*($A$23='90.1 Data-IP'!$A$2:$A$1825),0,1),0))/INDEX('90.1 Data-IP'!$Y$2:$Y$1825,MATCH(1,INDEX(($A28='90.1 Data-IP'!$B$2:$B$1825)*(Q$24='90.1 Data-IP'!$C$2:$C$1825)*(2004='90.1 Data-IP'!$A$2:$A$1825),0,1),0))</f>
        <v>0.63074454835236748</v>
      </c>
      <c r="R28" s="120" cm="1">
        <f t="array" ref="R28">INDEX('90.1 Data-IP'!$Y$2:$Y$1825,MATCH(1,INDEX(($A28='90.1 Data-IP'!$B$2:$B$1825)*(R$24='90.1 Data-IP'!$C$2:$C$1825)*($A$23='90.1 Data-IP'!$A$2:$A$1825),0,1),0))/INDEX('90.1 Data-IP'!$Y$2:$Y$1825,MATCH(1,INDEX(($A28='90.1 Data-IP'!$B$2:$B$1825)*(R$24='90.1 Data-IP'!$C$2:$C$1825)*(2004='90.1 Data-IP'!$A$2:$A$1825),0,1),0))</f>
        <v>0.61379509260594567</v>
      </c>
      <c r="S28" s="120" cm="1">
        <f t="array" ref="S28">INDEX('90.1 Data-IP'!$Y$2:$Y$1825,MATCH(1,INDEX(($A28='90.1 Data-IP'!$B$2:$B$1825)*(S$24='90.1 Data-IP'!$C$2:$C$1825)*($A$23='90.1 Data-IP'!$A$2:$A$1825),0,1),0))/INDEX('90.1 Data-IP'!$Y$2:$Y$1825,MATCH(1,INDEX(($A28='90.1 Data-IP'!$B$2:$B$1825)*(S$24='90.1 Data-IP'!$C$2:$C$1825)*(2004='90.1 Data-IP'!$A$2:$A$1825),0,1),0))</f>
        <v>0.64151206648776604</v>
      </c>
      <c r="T28" s="121" cm="1">
        <f t="array" ref="T28">INDEX('90.1 Data-IP'!$Y$2:$Y$1825,MATCH(1,INDEX(($A28='90.1 Data-IP'!$B$2:$B$1825)*(T$24='90.1 Data-IP'!$C$2:$C$1825)*($A$23='90.1 Data-IP'!$A$2:$A$1825),0,1),0))/INDEX('90.1 Data-IP'!$Y$2:$Y$1825,MATCH(1,INDEX(($A28='90.1 Data-IP'!$B$2:$B$1825)*(T$24='90.1 Data-IP'!$C$2:$C$1825)*(2004='90.1 Data-IP'!$A$2:$A$1825),0,1),0))</f>
        <v>0.7249131350405118</v>
      </c>
    </row>
    <row r="29" spans="1:20" x14ac:dyDescent="0.25">
      <c r="A29" s="129" t="s">
        <v>62</v>
      </c>
      <c r="B29" s="119" cm="1">
        <f t="array" ref="B29">INDEX('90.1 Data-IP'!$Y$2:$Y$1825,MATCH(1,INDEX(($A29='90.1 Data-IP'!$B$2:$B$1825)*(B$24='90.1 Data-IP'!$C$2:$C$1825)*($A$23='90.1 Data-IP'!$A$2:$A$1825),0,1),0))/INDEX('90.1 Data-IP'!$Y$2:$Y$1825,MATCH(1,INDEX(($A29='90.1 Data-IP'!$B$2:$B$1825)*(B$24='90.1 Data-IP'!$C$2:$C$1825)*(2004='90.1 Data-IP'!$A$2:$A$1825),0,1),0))</f>
        <v>0.73737400654200003</v>
      </c>
      <c r="C29" s="120" cm="1">
        <f t="array" ref="C29">INDEX('90.1 Data-IP'!$Y$2:$Y$1825,MATCH(1,INDEX(($A29='90.1 Data-IP'!$B$2:$B$1825)*(C$24='90.1 Data-IP'!$C$2:$C$1825)*($A$23='90.1 Data-IP'!$A$2:$A$1825),0,1),0))/INDEX('90.1 Data-IP'!$Y$2:$Y$1825,MATCH(1,INDEX(($A29='90.1 Data-IP'!$B$2:$B$1825)*(C$24='90.1 Data-IP'!$C$2:$C$1825)*(2004='90.1 Data-IP'!$A$2:$A$1825),0,1),0))</f>
        <v>0.71502778997743477</v>
      </c>
      <c r="D29" s="120" cm="1">
        <f t="array" ref="D29">INDEX('90.1 Data-IP'!$Y$2:$Y$1825,MATCH(1,INDEX(($A29='90.1 Data-IP'!$B$2:$B$1825)*(D$24='90.1 Data-IP'!$C$2:$C$1825)*($A$23='90.1 Data-IP'!$A$2:$A$1825),0,1),0))/INDEX('90.1 Data-IP'!$Y$2:$Y$1825,MATCH(1,INDEX(($A29='90.1 Data-IP'!$B$2:$B$1825)*(D$24='90.1 Data-IP'!$C$2:$C$1825)*(2004='90.1 Data-IP'!$A$2:$A$1825),0,1),0))</f>
        <v>0.71774391047981456</v>
      </c>
      <c r="E29" s="120" cm="1">
        <f t="array" ref="E29">INDEX('90.1 Data-IP'!$Y$2:$Y$1825,MATCH(1,INDEX(($A29='90.1 Data-IP'!$B$2:$B$1825)*(E$24='90.1 Data-IP'!$C$2:$C$1825)*($A$23='90.1 Data-IP'!$A$2:$A$1825),0,1),0))/INDEX('90.1 Data-IP'!$Y$2:$Y$1825,MATCH(1,INDEX(($A29='90.1 Data-IP'!$B$2:$B$1825)*(E$24='90.1 Data-IP'!$C$2:$C$1825)*(2004='90.1 Data-IP'!$A$2:$A$1825),0,1),0))</f>
        <v>0.72678687156541577</v>
      </c>
      <c r="F29" s="120" cm="1">
        <f t="array" ref="F29">INDEX('90.1 Data-IP'!$Y$2:$Y$1825,MATCH(1,INDEX(($A29='90.1 Data-IP'!$B$2:$B$1825)*(F$24='90.1 Data-IP'!$C$2:$C$1825)*($A$23='90.1 Data-IP'!$A$2:$A$1825),0,1),0))/INDEX('90.1 Data-IP'!$Y$2:$Y$1825,MATCH(1,INDEX(($A29='90.1 Data-IP'!$B$2:$B$1825)*(F$24='90.1 Data-IP'!$C$2:$C$1825)*(2004='90.1 Data-IP'!$A$2:$A$1825),0,1),0))</f>
        <v>0.66641476734578708</v>
      </c>
      <c r="G29" s="120" cm="1">
        <f t="array" ref="G29">INDEX('90.1 Data-IP'!$Y$2:$Y$1825,MATCH(1,INDEX(($A29='90.1 Data-IP'!$B$2:$B$1825)*(G$24='90.1 Data-IP'!$C$2:$C$1825)*($A$23='90.1 Data-IP'!$A$2:$A$1825),0,1),0))/INDEX('90.1 Data-IP'!$Y$2:$Y$1825,MATCH(1,INDEX(($A29='90.1 Data-IP'!$B$2:$B$1825)*(G$24='90.1 Data-IP'!$C$2:$C$1825)*(2004='90.1 Data-IP'!$A$2:$A$1825),0,1),0))</f>
        <v>0.66513935301615756</v>
      </c>
      <c r="H29" s="120" cm="1">
        <f t="array" ref="H29">INDEX('90.1 Data-IP'!$Y$2:$Y$1825,MATCH(1,INDEX(($A29='90.1 Data-IP'!$B$2:$B$1825)*(H$24='90.1 Data-IP'!$C$2:$C$1825)*($A$23='90.1 Data-IP'!$A$2:$A$1825),0,1),0))/INDEX('90.1 Data-IP'!$Y$2:$Y$1825,MATCH(1,INDEX(($A29='90.1 Data-IP'!$B$2:$B$1825)*(H$24='90.1 Data-IP'!$C$2:$C$1825)*(2004='90.1 Data-IP'!$A$2:$A$1825),0,1),0))</f>
        <v>0.59212315668692361</v>
      </c>
      <c r="I29" s="120" cm="1">
        <f t="array" ref="I29">INDEX('90.1 Data-IP'!$Y$2:$Y$1825,MATCH(1,INDEX(($A29='90.1 Data-IP'!$B$2:$B$1825)*(I$24='90.1 Data-IP'!$C$2:$C$1825)*($A$23='90.1 Data-IP'!$A$2:$A$1825),0,1),0))/INDEX('90.1 Data-IP'!$Y$2:$Y$1825,MATCH(1,INDEX(($A29='90.1 Data-IP'!$B$2:$B$1825)*(I$24='90.1 Data-IP'!$C$2:$C$1825)*(2004='90.1 Data-IP'!$A$2:$A$1825),0,1),0))</f>
        <v>0.62456301619799737</v>
      </c>
      <c r="J29" s="120" cm="1">
        <f t="array" ref="J29">INDEX('90.1 Data-IP'!$Y$2:$Y$1825,MATCH(1,INDEX(($A29='90.1 Data-IP'!$B$2:$B$1825)*(J$24='90.1 Data-IP'!$C$2:$C$1825)*($A$23='90.1 Data-IP'!$A$2:$A$1825),0,1),0))/INDEX('90.1 Data-IP'!$Y$2:$Y$1825,MATCH(1,INDEX(($A29='90.1 Data-IP'!$B$2:$B$1825)*(J$24='90.1 Data-IP'!$C$2:$C$1825)*(2004='90.1 Data-IP'!$A$2:$A$1825),0,1),0))</f>
        <v>0.7320643509348278</v>
      </c>
      <c r="K29" s="120" cm="1">
        <f t="array" ref="K29">INDEX('90.1 Data-IP'!$Y$2:$Y$1825,MATCH(1,INDEX(($A29='90.1 Data-IP'!$B$2:$B$1825)*(K$24='90.1 Data-IP'!$C$2:$C$1825)*($A$23='90.1 Data-IP'!$A$2:$A$1825),0,1),0))/INDEX('90.1 Data-IP'!$Y$2:$Y$1825,MATCH(1,INDEX(($A29='90.1 Data-IP'!$B$2:$B$1825)*(K$24='90.1 Data-IP'!$C$2:$C$1825)*(2004='90.1 Data-IP'!$A$2:$A$1825),0,1),0))</f>
        <v>0.57527041698500148</v>
      </c>
      <c r="L29" s="120" cm="1">
        <f t="array" ref="L29">INDEX('90.1 Data-IP'!$Y$2:$Y$1825,MATCH(1,INDEX(($A29='90.1 Data-IP'!$B$2:$B$1825)*(L$24='90.1 Data-IP'!$C$2:$C$1825)*($A$23='90.1 Data-IP'!$A$2:$A$1825),0,1),0))/INDEX('90.1 Data-IP'!$Y$2:$Y$1825,MATCH(1,INDEX(($A29='90.1 Data-IP'!$B$2:$B$1825)*(L$24='90.1 Data-IP'!$C$2:$C$1825)*(2004='90.1 Data-IP'!$A$2:$A$1825),0,1),0))</f>
        <v>0.6068498553773336</v>
      </c>
      <c r="M29" s="120" cm="1">
        <f t="array" ref="M29">INDEX('90.1 Data-IP'!$Y$2:$Y$1825,MATCH(1,INDEX(($A29='90.1 Data-IP'!$B$2:$B$1825)*(M$24='90.1 Data-IP'!$C$2:$C$1825)*($A$23='90.1 Data-IP'!$A$2:$A$1825),0,1),0))/INDEX('90.1 Data-IP'!$Y$2:$Y$1825,MATCH(1,INDEX(($A29='90.1 Data-IP'!$B$2:$B$1825)*(M$24='90.1 Data-IP'!$C$2:$C$1825)*(2004='90.1 Data-IP'!$A$2:$A$1825),0,1),0))</f>
        <v>0.5811566619571944</v>
      </c>
      <c r="N29" s="120" cm="1">
        <f t="array" ref="N29">INDEX('90.1 Data-IP'!$Y$2:$Y$1825,MATCH(1,INDEX(($A29='90.1 Data-IP'!$B$2:$B$1825)*(N$24='90.1 Data-IP'!$C$2:$C$1825)*($A$23='90.1 Data-IP'!$A$2:$A$1825),0,1),0))/INDEX('90.1 Data-IP'!$Y$2:$Y$1825,MATCH(1,INDEX(($A29='90.1 Data-IP'!$B$2:$B$1825)*(N$24='90.1 Data-IP'!$C$2:$C$1825)*(2004='90.1 Data-IP'!$A$2:$A$1825),0,1),0))</f>
        <v>0.61549430640039116</v>
      </c>
      <c r="O29" s="120" cm="1">
        <f t="array" ref="O29">INDEX('90.1 Data-IP'!$Y$2:$Y$1825,MATCH(1,INDEX(($A29='90.1 Data-IP'!$B$2:$B$1825)*(O$24='90.1 Data-IP'!$C$2:$C$1825)*($A$23='90.1 Data-IP'!$A$2:$A$1825),0,1),0))/INDEX('90.1 Data-IP'!$Y$2:$Y$1825,MATCH(1,INDEX(($A29='90.1 Data-IP'!$B$2:$B$1825)*(O$24='90.1 Data-IP'!$C$2:$C$1825)*(2004='90.1 Data-IP'!$A$2:$A$1825),0,1),0))</f>
        <v>0.61525908988753053</v>
      </c>
      <c r="P29" s="120" cm="1">
        <f t="array" ref="P29">INDEX('90.1 Data-IP'!$Y$2:$Y$1825,MATCH(1,INDEX(($A29='90.1 Data-IP'!$B$2:$B$1825)*(P$24='90.1 Data-IP'!$C$2:$C$1825)*($A$23='90.1 Data-IP'!$A$2:$A$1825),0,1),0))/INDEX('90.1 Data-IP'!$Y$2:$Y$1825,MATCH(1,INDEX(($A29='90.1 Data-IP'!$B$2:$B$1825)*(P$24='90.1 Data-IP'!$C$2:$C$1825)*(2004='90.1 Data-IP'!$A$2:$A$1825),0,1),0))</f>
        <v>0.58913826544749237</v>
      </c>
      <c r="Q29" s="120" cm="1">
        <f t="array" ref="Q29">INDEX('90.1 Data-IP'!$Y$2:$Y$1825,MATCH(1,INDEX(($A29='90.1 Data-IP'!$B$2:$B$1825)*(Q$24='90.1 Data-IP'!$C$2:$C$1825)*($A$23='90.1 Data-IP'!$A$2:$A$1825),0,1),0))/INDEX('90.1 Data-IP'!$Y$2:$Y$1825,MATCH(1,INDEX(($A29='90.1 Data-IP'!$B$2:$B$1825)*(Q$24='90.1 Data-IP'!$C$2:$C$1825)*(2004='90.1 Data-IP'!$A$2:$A$1825),0,1),0))</f>
        <v>0.61607394200994658</v>
      </c>
      <c r="R29" s="120" cm="1">
        <f t="array" ref="R29">INDEX('90.1 Data-IP'!$Y$2:$Y$1825,MATCH(1,INDEX(($A29='90.1 Data-IP'!$B$2:$B$1825)*(R$24='90.1 Data-IP'!$C$2:$C$1825)*($A$23='90.1 Data-IP'!$A$2:$A$1825),0,1),0))/INDEX('90.1 Data-IP'!$Y$2:$Y$1825,MATCH(1,INDEX(($A29='90.1 Data-IP'!$B$2:$B$1825)*(R$24='90.1 Data-IP'!$C$2:$C$1825)*(2004='90.1 Data-IP'!$A$2:$A$1825),0,1),0))</f>
        <v>0.62093937365595231</v>
      </c>
      <c r="S29" s="120" cm="1">
        <f t="array" ref="S29">INDEX('90.1 Data-IP'!$Y$2:$Y$1825,MATCH(1,INDEX(($A29='90.1 Data-IP'!$B$2:$B$1825)*(S$24='90.1 Data-IP'!$C$2:$C$1825)*($A$23='90.1 Data-IP'!$A$2:$A$1825),0,1),0))/INDEX('90.1 Data-IP'!$Y$2:$Y$1825,MATCH(1,INDEX(($A29='90.1 Data-IP'!$B$2:$B$1825)*(S$24='90.1 Data-IP'!$C$2:$C$1825)*(2004='90.1 Data-IP'!$A$2:$A$1825),0,1),0))</f>
        <v>0.63516938746194507</v>
      </c>
      <c r="T29" s="121" cm="1">
        <f t="array" ref="T29">INDEX('90.1 Data-IP'!$Y$2:$Y$1825,MATCH(1,INDEX(($A29='90.1 Data-IP'!$B$2:$B$1825)*(T$24='90.1 Data-IP'!$C$2:$C$1825)*($A$23='90.1 Data-IP'!$A$2:$A$1825),0,1),0))/INDEX('90.1 Data-IP'!$Y$2:$Y$1825,MATCH(1,INDEX(($A29='90.1 Data-IP'!$B$2:$B$1825)*(T$24='90.1 Data-IP'!$C$2:$C$1825)*(2004='90.1 Data-IP'!$A$2:$A$1825),0,1),0))</f>
        <v>0.70487415511471396</v>
      </c>
    </row>
    <row r="30" spans="1:20" x14ac:dyDescent="0.25">
      <c r="A30" s="129" t="s">
        <v>56</v>
      </c>
      <c r="B30" s="119" cm="1">
        <f t="array" ref="B30">INDEX('90.1 Data-IP'!$Y$2:$Y$1825,MATCH(1,INDEX(($A30='90.1 Data-IP'!$B$2:$B$1825)*(B$24='90.1 Data-IP'!$C$2:$C$1825)*($A$23='90.1 Data-IP'!$A$2:$A$1825),0,1),0))/INDEX('90.1 Data-IP'!$Y$2:$Y$1825,MATCH(1,INDEX(($A30='90.1 Data-IP'!$B$2:$B$1825)*(B$24='90.1 Data-IP'!$C$2:$C$1825)*(2004='90.1 Data-IP'!$A$2:$A$1825),0,1),0))</f>
        <v>0.60552211774207487</v>
      </c>
      <c r="C30" s="120" cm="1">
        <f t="array" ref="C30">INDEX('90.1 Data-IP'!$Y$2:$Y$1825,MATCH(1,INDEX(($A30='90.1 Data-IP'!$B$2:$B$1825)*(C$24='90.1 Data-IP'!$C$2:$C$1825)*($A$23='90.1 Data-IP'!$A$2:$A$1825),0,1),0))/INDEX('90.1 Data-IP'!$Y$2:$Y$1825,MATCH(1,INDEX(($A30='90.1 Data-IP'!$B$2:$B$1825)*(C$24='90.1 Data-IP'!$C$2:$C$1825)*(2004='90.1 Data-IP'!$A$2:$A$1825),0,1),0))</f>
        <v>0.67318907395547734</v>
      </c>
      <c r="D30" s="120" cm="1">
        <f t="array" ref="D30">INDEX('90.1 Data-IP'!$Y$2:$Y$1825,MATCH(1,INDEX(($A30='90.1 Data-IP'!$B$2:$B$1825)*(D$24='90.1 Data-IP'!$C$2:$C$1825)*($A$23='90.1 Data-IP'!$A$2:$A$1825),0,1),0))/INDEX('90.1 Data-IP'!$Y$2:$Y$1825,MATCH(1,INDEX(($A30='90.1 Data-IP'!$B$2:$B$1825)*(D$24='90.1 Data-IP'!$C$2:$C$1825)*(2004='90.1 Data-IP'!$A$2:$A$1825),0,1),0))</f>
        <v>0.78008056782297774</v>
      </c>
      <c r="E30" s="120" cm="1">
        <f t="array" ref="E30">INDEX('90.1 Data-IP'!$Y$2:$Y$1825,MATCH(1,INDEX(($A30='90.1 Data-IP'!$B$2:$B$1825)*(E$24='90.1 Data-IP'!$C$2:$C$1825)*($A$23='90.1 Data-IP'!$A$2:$A$1825),0,1),0))/INDEX('90.1 Data-IP'!$Y$2:$Y$1825,MATCH(1,INDEX(($A30='90.1 Data-IP'!$B$2:$B$1825)*(E$24='90.1 Data-IP'!$C$2:$C$1825)*(2004='90.1 Data-IP'!$A$2:$A$1825),0,1),0))</f>
        <v>0.67645934814283926</v>
      </c>
      <c r="F30" s="120" cm="1">
        <f t="array" ref="F30">INDEX('90.1 Data-IP'!$Y$2:$Y$1825,MATCH(1,INDEX(($A30='90.1 Data-IP'!$B$2:$B$1825)*(F$24='90.1 Data-IP'!$C$2:$C$1825)*($A$23='90.1 Data-IP'!$A$2:$A$1825),0,1),0))/INDEX('90.1 Data-IP'!$Y$2:$Y$1825,MATCH(1,INDEX(($A30='90.1 Data-IP'!$B$2:$B$1825)*(F$24='90.1 Data-IP'!$C$2:$C$1825)*(2004='90.1 Data-IP'!$A$2:$A$1825),0,1),0))</f>
        <v>0.68134440144095532</v>
      </c>
      <c r="G30" s="120" cm="1">
        <f t="array" ref="G30">INDEX('90.1 Data-IP'!$Y$2:$Y$1825,MATCH(1,INDEX(($A30='90.1 Data-IP'!$B$2:$B$1825)*(G$24='90.1 Data-IP'!$C$2:$C$1825)*($A$23='90.1 Data-IP'!$A$2:$A$1825),0,1),0))/INDEX('90.1 Data-IP'!$Y$2:$Y$1825,MATCH(1,INDEX(($A30='90.1 Data-IP'!$B$2:$B$1825)*(G$24='90.1 Data-IP'!$C$2:$C$1825)*(2004='90.1 Data-IP'!$A$2:$A$1825),0,1),0))</f>
        <v>0.72051455752169935</v>
      </c>
      <c r="H30" s="120" cm="1">
        <f t="array" ref="H30">INDEX('90.1 Data-IP'!$Y$2:$Y$1825,MATCH(1,INDEX(($A30='90.1 Data-IP'!$B$2:$B$1825)*(H$24='90.1 Data-IP'!$C$2:$C$1825)*($A$23='90.1 Data-IP'!$A$2:$A$1825),0,1),0))/INDEX('90.1 Data-IP'!$Y$2:$Y$1825,MATCH(1,INDEX(($A30='90.1 Data-IP'!$B$2:$B$1825)*(H$24='90.1 Data-IP'!$C$2:$C$1825)*(2004='90.1 Data-IP'!$A$2:$A$1825),0,1),0))</f>
        <v>0.64496192331525992</v>
      </c>
      <c r="I30" s="120" cm="1">
        <f t="array" ref="I30">INDEX('90.1 Data-IP'!$Y$2:$Y$1825,MATCH(1,INDEX(($A30='90.1 Data-IP'!$B$2:$B$1825)*(I$24='90.1 Data-IP'!$C$2:$C$1825)*($A$23='90.1 Data-IP'!$A$2:$A$1825),0,1),0))/INDEX('90.1 Data-IP'!$Y$2:$Y$1825,MATCH(1,INDEX(($A30='90.1 Data-IP'!$B$2:$B$1825)*(I$24='90.1 Data-IP'!$C$2:$C$1825)*(2004='90.1 Data-IP'!$A$2:$A$1825),0,1),0))</f>
        <v>0.73631520038139875</v>
      </c>
      <c r="J30" s="120" cm="1">
        <f t="array" ref="J30">INDEX('90.1 Data-IP'!$Y$2:$Y$1825,MATCH(1,INDEX(($A30='90.1 Data-IP'!$B$2:$B$1825)*(J$24='90.1 Data-IP'!$C$2:$C$1825)*($A$23='90.1 Data-IP'!$A$2:$A$1825),0,1),0))/INDEX('90.1 Data-IP'!$Y$2:$Y$1825,MATCH(1,INDEX(($A30='90.1 Data-IP'!$B$2:$B$1825)*(J$24='90.1 Data-IP'!$C$2:$C$1825)*(2004='90.1 Data-IP'!$A$2:$A$1825),0,1),0))</f>
        <v>0.60807157484047702</v>
      </c>
      <c r="K30" s="120" cm="1">
        <f t="array" ref="K30">INDEX('90.1 Data-IP'!$Y$2:$Y$1825,MATCH(1,INDEX(($A30='90.1 Data-IP'!$B$2:$B$1825)*(K$24='90.1 Data-IP'!$C$2:$C$1825)*($A$23='90.1 Data-IP'!$A$2:$A$1825),0,1),0))/INDEX('90.1 Data-IP'!$Y$2:$Y$1825,MATCH(1,INDEX(($A30='90.1 Data-IP'!$B$2:$B$1825)*(K$24='90.1 Data-IP'!$C$2:$C$1825)*(2004='90.1 Data-IP'!$A$2:$A$1825),0,1),0))</f>
        <v>0.5033222049762055</v>
      </c>
      <c r="L30" s="120" cm="1">
        <f t="array" ref="L30">INDEX('90.1 Data-IP'!$Y$2:$Y$1825,MATCH(1,INDEX(($A30='90.1 Data-IP'!$B$2:$B$1825)*(L$24='90.1 Data-IP'!$C$2:$C$1825)*($A$23='90.1 Data-IP'!$A$2:$A$1825),0,1),0))/INDEX('90.1 Data-IP'!$Y$2:$Y$1825,MATCH(1,INDEX(($A30='90.1 Data-IP'!$B$2:$B$1825)*(L$24='90.1 Data-IP'!$C$2:$C$1825)*(2004='90.1 Data-IP'!$A$2:$A$1825),0,1),0))</f>
        <v>0.67581152681694179</v>
      </c>
      <c r="M30" s="120" cm="1">
        <f t="array" ref="M30">INDEX('90.1 Data-IP'!$Y$2:$Y$1825,MATCH(1,INDEX(($A30='90.1 Data-IP'!$B$2:$B$1825)*(M$24='90.1 Data-IP'!$C$2:$C$1825)*($A$23='90.1 Data-IP'!$A$2:$A$1825),0,1),0))/INDEX('90.1 Data-IP'!$Y$2:$Y$1825,MATCH(1,INDEX(($A30='90.1 Data-IP'!$B$2:$B$1825)*(M$24='90.1 Data-IP'!$C$2:$C$1825)*(2004='90.1 Data-IP'!$A$2:$A$1825),0,1),0))</f>
        <v>0.53022844754960918</v>
      </c>
      <c r="N30" s="120" cm="1">
        <f t="array" ref="N30">INDEX('90.1 Data-IP'!$Y$2:$Y$1825,MATCH(1,INDEX(($A30='90.1 Data-IP'!$B$2:$B$1825)*(N$24='90.1 Data-IP'!$C$2:$C$1825)*($A$23='90.1 Data-IP'!$A$2:$A$1825),0,1),0))/INDEX('90.1 Data-IP'!$Y$2:$Y$1825,MATCH(1,INDEX(($A30='90.1 Data-IP'!$B$2:$B$1825)*(N$24='90.1 Data-IP'!$C$2:$C$1825)*(2004='90.1 Data-IP'!$A$2:$A$1825),0,1),0))</f>
        <v>0.49778397011848929</v>
      </c>
      <c r="O30" s="120" cm="1">
        <f t="array" ref="O30">INDEX('90.1 Data-IP'!$Y$2:$Y$1825,MATCH(1,INDEX(($A30='90.1 Data-IP'!$B$2:$B$1825)*(O$24='90.1 Data-IP'!$C$2:$C$1825)*($A$23='90.1 Data-IP'!$A$2:$A$1825),0,1),0))/INDEX('90.1 Data-IP'!$Y$2:$Y$1825,MATCH(1,INDEX(($A30='90.1 Data-IP'!$B$2:$B$1825)*(O$24='90.1 Data-IP'!$C$2:$C$1825)*(2004='90.1 Data-IP'!$A$2:$A$1825),0,1),0))</f>
        <v>0.62959490213464131</v>
      </c>
      <c r="P30" s="120" cm="1">
        <f t="array" ref="P30">INDEX('90.1 Data-IP'!$Y$2:$Y$1825,MATCH(1,INDEX(($A30='90.1 Data-IP'!$B$2:$B$1825)*(P$24='90.1 Data-IP'!$C$2:$C$1825)*($A$23='90.1 Data-IP'!$A$2:$A$1825),0,1),0))/INDEX('90.1 Data-IP'!$Y$2:$Y$1825,MATCH(1,INDEX(($A30='90.1 Data-IP'!$B$2:$B$1825)*(P$24='90.1 Data-IP'!$C$2:$C$1825)*(2004='90.1 Data-IP'!$A$2:$A$1825),0,1),0))</f>
        <v>0.53517752670788576</v>
      </c>
      <c r="Q30" s="120" cm="1">
        <f t="array" ref="Q30">INDEX('90.1 Data-IP'!$Y$2:$Y$1825,MATCH(1,INDEX(($A30='90.1 Data-IP'!$B$2:$B$1825)*(Q$24='90.1 Data-IP'!$C$2:$C$1825)*($A$23='90.1 Data-IP'!$A$2:$A$1825),0,1),0))/INDEX('90.1 Data-IP'!$Y$2:$Y$1825,MATCH(1,INDEX(($A30='90.1 Data-IP'!$B$2:$B$1825)*(Q$24='90.1 Data-IP'!$C$2:$C$1825)*(2004='90.1 Data-IP'!$A$2:$A$1825),0,1),0))</f>
        <v>0.54575169611386609</v>
      </c>
      <c r="R30" s="120" cm="1">
        <f t="array" ref="R30">INDEX('90.1 Data-IP'!$Y$2:$Y$1825,MATCH(1,INDEX(($A30='90.1 Data-IP'!$B$2:$B$1825)*(R$24='90.1 Data-IP'!$C$2:$C$1825)*($A$23='90.1 Data-IP'!$A$2:$A$1825),0,1),0))/INDEX('90.1 Data-IP'!$Y$2:$Y$1825,MATCH(1,INDEX(($A30='90.1 Data-IP'!$B$2:$B$1825)*(R$24='90.1 Data-IP'!$C$2:$C$1825)*(2004='90.1 Data-IP'!$A$2:$A$1825),0,1),0))</f>
        <v>0.59475769342941509</v>
      </c>
      <c r="S30" s="120" cm="1">
        <f t="array" ref="S30">INDEX('90.1 Data-IP'!$Y$2:$Y$1825,MATCH(1,INDEX(($A30='90.1 Data-IP'!$B$2:$B$1825)*(S$24='90.1 Data-IP'!$C$2:$C$1825)*($A$23='90.1 Data-IP'!$A$2:$A$1825),0,1),0))/INDEX('90.1 Data-IP'!$Y$2:$Y$1825,MATCH(1,INDEX(($A30='90.1 Data-IP'!$B$2:$B$1825)*(S$24='90.1 Data-IP'!$C$2:$C$1825)*(2004='90.1 Data-IP'!$A$2:$A$1825),0,1),0))</f>
        <v>0.55337502826453011</v>
      </c>
      <c r="T30" s="121" cm="1">
        <f t="array" ref="T30">INDEX('90.1 Data-IP'!$Y$2:$Y$1825,MATCH(1,INDEX(($A30='90.1 Data-IP'!$B$2:$B$1825)*(T$24='90.1 Data-IP'!$C$2:$C$1825)*($A$23='90.1 Data-IP'!$A$2:$A$1825),0,1),0))/INDEX('90.1 Data-IP'!$Y$2:$Y$1825,MATCH(1,INDEX(($A30='90.1 Data-IP'!$B$2:$B$1825)*(T$24='90.1 Data-IP'!$C$2:$C$1825)*(2004='90.1 Data-IP'!$A$2:$A$1825),0,1),0))</f>
        <v>0.67578778065627543</v>
      </c>
    </row>
    <row r="31" spans="1:20" x14ac:dyDescent="0.25">
      <c r="A31" s="129" t="s">
        <v>57</v>
      </c>
      <c r="B31" s="119" cm="1">
        <f t="array" ref="B31">INDEX('90.1 Data-IP'!$Y$2:$Y$1825,MATCH(1,INDEX(($A31='90.1 Data-IP'!$B$2:$B$1825)*(B$24='90.1 Data-IP'!$C$2:$C$1825)*($A$23='90.1 Data-IP'!$A$2:$A$1825),0,1),0))/INDEX('90.1 Data-IP'!$Y$2:$Y$1825,MATCH(1,INDEX(($A31='90.1 Data-IP'!$B$2:$B$1825)*(B$24='90.1 Data-IP'!$C$2:$C$1825)*(2004='90.1 Data-IP'!$A$2:$A$1825),0,1),0))</f>
        <v>0.73095797873350943</v>
      </c>
      <c r="C31" s="120" cm="1">
        <f t="array" ref="C31">INDEX('90.1 Data-IP'!$Y$2:$Y$1825,MATCH(1,INDEX(($A31='90.1 Data-IP'!$B$2:$B$1825)*(C$24='90.1 Data-IP'!$C$2:$C$1825)*($A$23='90.1 Data-IP'!$A$2:$A$1825),0,1),0))/INDEX('90.1 Data-IP'!$Y$2:$Y$1825,MATCH(1,INDEX(($A31='90.1 Data-IP'!$B$2:$B$1825)*(C$24='90.1 Data-IP'!$C$2:$C$1825)*(2004='90.1 Data-IP'!$A$2:$A$1825),0,1),0))</f>
        <v>0.73273774105933775</v>
      </c>
      <c r="D31" s="120" cm="1">
        <f t="array" ref="D31">INDEX('90.1 Data-IP'!$Y$2:$Y$1825,MATCH(1,INDEX(($A31='90.1 Data-IP'!$B$2:$B$1825)*(D$24='90.1 Data-IP'!$C$2:$C$1825)*($A$23='90.1 Data-IP'!$A$2:$A$1825),0,1),0))/INDEX('90.1 Data-IP'!$Y$2:$Y$1825,MATCH(1,INDEX(($A31='90.1 Data-IP'!$B$2:$B$1825)*(D$24='90.1 Data-IP'!$C$2:$C$1825)*(2004='90.1 Data-IP'!$A$2:$A$1825),0,1),0))</f>
        <v>0.69970726121391869</v>
      </c>
      <c r="E31" s="120" cm="1">
        <f t="array" ref="E31">INDEX('90.1 Data-IP'!$Y$2:$Y$1825,MATCH(1,INDEX(($A31='90.1 Data-IP'!$B$2:$B$1825)*(E$24='90.1 Data-IP'!$C$2:$C$1825)*($A$23='90.1 Data-IP'!$A$2:$A$1825),0,1),0))/INDEX('90.1 Data-IP'!$Y$2:$Y$1825,MATCH(1,INDEX(($A31='90.1 Data-IP'!$B$2:$B$1825)*(E$24='90.1 Data-IP'!$C$2:$C$1825)*(2004='90.1 Data-IP'!$A$2:$A$1825),0,1),0))</f>
        <v>0.73216765467050804</v>
      </c>
      <c r="F31" s="120" cm="1">
        <f t="array" ref="F31">INDEX('90.1 Data-IP'!$Y$2:$Y$1825,MATCH(1,INDEX(($A31='90.1 Data-IP'!$B$2:$B$1825)*(F$24='90.1 Data-IP'!$C$2:$C$1825)*($A$23='90.1 Data-IP'!$A$2:$A$1825),0,1),0))/INDEX('90.1 Data-IP'!$Y$2:$Y$1825,MATCH(1,INDEX(($A31='90.1 Data-IP'!$B$2:$B$1825)*(F$24='90.1 Data-IP'!$C$2:$C$1825)*(2004='90.1 Data-IP'!$A$2:$A$1825),0,1),0))</f>
        <v>0.5974666808827912</v>
      </c>
      <c r="G31" s="120" cm="1">
        <f t="array" ref="G31">INDEX('90.1 Data-IP'!$Y$2:$Y$1825,MATCH(1,INDEX(($A31='90.1 Data-IP'!$B$2:$B$1825)*(G$24='90.1 Data-IP'!$C$2:$C$1825)*($A$23='90.1 Data-IP'!$A$2:$A$1825),0,1),0))/INDEX('90.1 Data-IP'!$Y$2:$Y$1825,MATCH(1,INDEX(($A31='90.1 Data-IP'!$B$2:$B$1825)*(G$24='90.1 Data-IP'!$C$2:$C$1825)*(2004='90.1 Data-IP'!$A$2:$A$1825),0,1),0))</f>
        <v>0.62702978576935597</v>
      </c>
      <c r="H31" s="120" cm="1">
        <f t="array" ref="H31">INDEX('90.1 Data-IP'!$Y$2:$Y$1825,MATCH(1,INDEX(($A31='90.1 Data-IP'!$B$2:$B$1825)*(H$24='90.1 Data-IP'!$C$2:$C$1825)*($A$23='90.1 Data-IP'!$A$2:$A$1825),0,1),0))/INDEX('90.1 Data-IP'!$Y$2:$Y$1825,MATCH(1,INDEX(($A31='90.1 Data-IP'!$B$2:$B$1825)*(H$24='90.1 Data-IP'!$C$2:$C$1825)*(2004='90.1 Data-IP'!$A$2:$A$1825),0,1),0))</f>
        <v>0.58077523107858964</v>
      </c>
      <c r="I31" s="120" cm="1">
        <f t="array" ref="I31">INDEX('90.1 Data-IP'!$Y$2:$Y$1825,MATCH(1,INDEX(($A31='90.1 Data-IP'!$B$2:$B$1825)*(I$24='90.1 Data-IP'!$C$2:$C$1825)*($A$23='90.1 Data-IP'!$A$2:$A$1825),0,1),0))/INDEX('90.1 Data-IP'!$Y$2:$Y$1825,MATCH(1,INDEX(($A31='90.1 Data-IP'!$B$2:$B$1825)*(I$24='90.1 Data-IP'!$C$2:$C$1825)*(2004='90.1 Data-IP'!$A$2:$A$1825),0,1),0))</f>
        <v>0.6148723310308617</v>
      </c>
      <c r="J31" s="120" cm="1">
        <f t="array" ref="J31">INDEX('90.1 Data-IP'!$Y$2:$Y$1825,MATCH(1,INDEX(($A31='90.1 Data-IP'!$B$2:$B$1825)*(J$24='90.1 Data-IP'!$C$2:$C$1825)*($A$23='90.1 Data-IP'!$A$2:$A$1825),0,1),0))/INDEX('90.1 Data-IP'!$Y$2:$Y$1825,MATCH(1,INDEX(($A31='90.1 Data-IP'!$B$2:$B$1825)*(J$24='90.1 Data-IP'!$C$2:$C$1825)*(2004='90.1 Data-IP'!$A$2:$A$1825),0,1),0))</f>
        <v>0.59624535608734008</v>
      </c>
      <c r="K31" s="120" cm="1">
        <f t="array" ref="K31">INDEX('90.1 Data-IP'!$Y$2:$Y$1825,MATCH(1,INDEX(($A31='90.1 Data-IP'!$B$2:$B$1825)*(K$24='90.1 Data-IP'!$C$2:$C$1825)*($A$23='90.1 Data-IP'!$A$2:$A$1825),0,1),0))/INDEX('90.1 Data-IP'!$Y$2:$Y$1825,MATCH(1,INDEX(($A31='90.1 Data-IP'!$B$2:$B$1825)*(K$24='90.1 Data-IP'!$C$2:$C$1825)*(2004='90.1 Data-IP'!$A$2:$A$1825),0,1),0))</f>
        <v>0.48124374942366893</v>
      </c>
      <c r="L31" s="120" cm="1">
        <f t="array" ref="L31">INDEX('90.1 Data-IP'!$Y$2:$Y$1825,MATCH(1,INDEX(($A31='90.1 Data-IP'!$B$2:$B$1825)*(L$24='90.1 Data-IP'!$C$2:$C$1825)*($A$23='90.1 Data-IP'!$A$2:$A$1825),0,1),0))/INDEX('90.1 Data-IP'!$Y$2:$Y$1825,MATCH(1,INDEX(($A31='90.1 Data-IP'!$B$2:$B$1825)*(L$24='90.1 Data-IP'!$C$2:$C$1825)*(2004='90.1 Data-IP'!$A$2:$A$1825),0,1),0))</f>
        <v>0.58499479161452916</v>
      </c>
      <c r="M31" s="120" cm="1">
        <f t="array" ref="M31">INDEX('90.1 Data-IP'!$Y$2:$Y$1825,MATCH(1,INDEX(($A31='90.1 Data-IP'!$B$2:$B$1825)*(M$24='90.1 Data-IP'!$C$2:$C$1825)*($A$23='90.1 Data-IP'!$A$2:$A$1825),0,1),0))/INDEX('90.1 Data-IP'!$Y$2:$Y$1825,MATCH(1,INDEX(($A31='90.1 Data-IP'!$B$2:$B$1825)*(M$24='90.1 Data-IP'!$C$2:$C$1825)*(2004='90.1 Data-IP'!$A$2:$A$1825),0,1),0))</f>
        <v>0.53213683966540071</v>
      </c>
      <c r="N31" s="120" cm="1">
        <f t="array" ref="N31">INDEX('90.1 Data-IP'!$Y$2:$Y$1825,MATCH(1,INDEX(($A31='90.1 Data-IP'!$B$2:$B$1825)*(N$24='90.1 Data-IP'!$C$2:$C$1825)*($A$23='90.1 Data-IP'!$A$2:$A$1825),0,1),0))/INDEX('90.1 Data-IP'!$Y$2:$Y$1825,MATCH(1,INDEX(($A31='90.1 Data-IP'!$B$2:$B$1825)*(N$24='90.1 Data-IP'!$C$2:$C$1825)*(2004='90.1 Data-IP'!$A$2:$A$1825),0,1),0))</f>
        <v>0.53227811095931354</v>
      </c>
      <c r="O31" s="120" cm="1">
        <f t="array" ref="O31">INDEX('90.1 Data-IP'!$Y$2:$Y$1825,MATCH(1,INDEX(($A31='90.1 Data-IP'!$B$2:$B$1825)*(O$24='90.1 Data-IP'!$C$2:$C$1825)*($A$23='90.1 Data-IP'!$A$2:$A$1825),0,1),0))/INDEX('90.1 Data-IP'!$Y$2:$Y$1825,MATCH(1,INDEX(($A31='90.1 Data-IP'!$B$2:$B$1825)*(O$24='90.1 Data-IP'!$C$2:$C$1825)*(2004='90.1 Data-IP'!$A$2:$A$1825),0,1),0))</f>
        <v>0.55215268266489004</v>
      </c>
      <c r="P31" s="120" cm="1">
        <f t="array" ref="P31">INDEX('90.1 Data-IP'!$Y$2:$Y$1825,MATCH(1,INDEX(($A31='90.1 Data-IP'!$B$2:$B$1825)*(P$24='90.1 Data-IP'!$C$2:$C$1825)*($A$23='90.1 Data-IP'!$A$2:$A$1825),0,1),0))/INDEX('90.1 Data-IP'!$Y$2:$Y$1825,MATCH(1,INDEX(($A31='90.1 Data-IP'!$B$2:$B$1825)*(P$24='90.1 Data-IP'!$C$2:$C$1825)*(2004='90.1 Data-IP'!$A$2:$A$1825),0,1),0))</f>
        <v>0.49872334239761346</v>
      </c>
      <c r="Q31" s="120" cm="1">
        <f t="array" ref="Q31">INDEX('90.1 Data-IP'!$Y$2:$Y$1825,MATCH(1,INDEX(($A31='90.1 Data-IP'!$B$2:$B$1825)*(Q$24='90.1 Data-IP'!$C$2:$C$1825)*($A$23='90.1 Data-IP'!$A$2:$A$1825),0,1),0))/INDEX('90.1 Data-IP'!$Y$2:$Y$1825,MATCH(1,INDEX(($A31='90.1 Data-IP'!$B$2:$B$1825)*(Q$24='90.1 Data-IP'!$C$2:$C$1825)*(2004='90.1 Data-IP'!$A$2:$A$1825),0,1),0))</f>
        <v>0.48768391119313992</v>
      </c>
      <c r="R31" s="120" cm="1">
        <f t="array" ref="R31">INDEX('90.1 Data-IP'!$Y$2:$Y$1825,MATCH(1,INDEX(($A31='90.1 Data-IP'!$B$2:$B$1825)*(R$24='90.1 Data-IP'!$C$2:$C$1825)*($A$23='90.1 Data-IP'!$A$2:$A$1825),0,1),0))/INDEX('90.1 Data-IP'!$Y$2:$Y$1825,MATCH(1,INDEX(($A31='90.1 Data-IP'!$B$2:$B$1825)*(R$24='90.1 Data-IP'!$C$2:$C$1825)*(2004='90.1 Data-IP'!$A$2:$A$1825),0,1),0))</f>
        <v>0.51660446770454049</v>
      </c>
      <c r="S31" s="120" cm="1">
        <f t="array" ref="S31">INDEX('90.1 Data-IP'!$Y$2:$Y$1825,MATCH(1,INDEX(($A31='90.1 Data-IP'!$B$2:$B$1825)*(S$24='90.1 Data-IP'!$C$2:$C$1825)*($A$23='90.1 Data-IP'!$A$2:$A$1825),0,1),0))/INDEX('90.1 Data-IP'!$Y$2:$Y$1825,MATCH(1,INDEX(($A31='90.1 Data-IP'!$B$2:$B$1825)*(S$24='90.1 Data-IP'!$C$2:$C$1825)*(2004='90.1 Data-IP'!$A$2:$A$1825),0,1),0))</f>
        <v>0.46990743695532355</v>
      </c>
      <c r="T31" s="121" cm="1">
        <f t="array" ref="T31">INDEX('90.1 Data-IP'!$Y$2:$Y$1825,MATCH(1,INDEX(($A31='90.1 Data-IP'!$B$2:$B$1825)*(T$24='90.1 Data-IP'!$C$2:$C$1825)*($A$23='90.1 Data-IP'!$A$2:$A$1825),0,1),0))/INDEX('90.1 Data-IP'!$Y$2:$Y$1825,MATCH(1,INDEX(($A31='90.1 Data-IP'!$B$2:$B$1825)*(T$24='90.1 Data-IP'!$C$2:$C$1825)*(2004='90.1 Data-IP'!$A$2:$A$1825),0,1),0))</f>
        <v>0.5638146232497383</v>
      </c>
    </row>
    <row r="32" spans="1:20" x14ac:dyDescent="0.25">
      <c r="A32" s="129" t="s">
        <v>0</v>
      </c>
      <c r="B32" s="119" cm="1">
        <f t="array" ref="B32">INDEX('90.1 Data-IP'!$Y$2:$Y$1825,MATCH(1,INDEX(($A32='90.1 Data-IP'!$B$2:$B$1825)*(B$24='90.1 Data-IP'!$C$2:$C$1825)*($A$23='90.1 Data-IP'!$A$2:$A$1825),0,1),0))/INDEX('90.1 Data-IP'!$Y$2:$Y$1825,MATCH(1,INDEX(($A32='90.1 Data-IP'!$B$2:$B$1825)*(B$24='90.1 Data-IP'!$C$2:$C$1825)*(2004='90.1 Data-IP'!$A$2:$A$1825),0,1),0))</f>
        <v>0.60965003264350648</v>
      </c>
      <c r="C32" s="120" cm="1">
        <f t="array" ref="C32">INDEX('90.1 Data-IP'!$Y$2:$Y$1825,MATCH(1,INDEX(($A32='90.1 Data-IP'!$B$2:$B$1825)*(C$24='90.1 Data-IP'!$C$2:$C$1825)*($A$23='90.1 Data-IP'!$A$2:$A$1825),0,1),0))/INDEX('90.1 Data-IP'!$Y$2:$Y$1825,MATCH(1,INDEX(($A32='90.1 Data-IP'!$B$2:$B$1825)*(C$24='90.1 Data-IP'!$C$2:$C$1825)*(2004='90.1 Data-IP'!$A$2:$A$1825),0,1),0))</f>
        <v>0.60608911234262319</v>
      </c>
      <c r="D32" s="120" cm="1">
        <f t="array" ref="D32">INDEX('90.1 Data-IP'!$Y$2:$Y$1825,MATCH(1,INDEX(($A32='90.1 Data-IP'!$B$2:$B$1825)*(D$24='90.1 Data-IP'!$C$2:$C$1825)*($A$23='90.1 Data-IP'!$A$2:$A$1825),0,1),0))/INDEX('90.1 Data-IP'!$Y$2:$Y$1825,MATCH(1,INDEX(($A32='90.1 Data-IP'!$B$2:$B$1825)*(D$24='90.1 Data-IP'!$C$2:$C$1825)*(2004='90.1 Data-IP'!$A$2:$A$1825),0,1),0))</f>
        <v>0.57837787697328058</v>
      </c>
      <c r="E32" s="120" cm="1">
        <f t="array" ref="E32">INDEX('90.1 Data-IP'!$Y$2:$Y$1825,MATCH(1,INDEX(($A32='90.1 Data-IP'!$B$2:$B$1825)*(E$24='90.1 Data-IP'!$C$2:$C$1825)*($A$23='90.1 Data-IP'!$A$2:$A$1825),0,1),0))/INDEX('90.1 Data-IP'!$Y$2:$Y$1825,MATCH(1,INDEX(($A32='90.1 Data-IP'!$B$2:$B$1825)*(E$24='90.1 Data-IP'!$C$2:$C$1825)*(2004='90.1 Data-IP'!$A$2:$A$1825),0,1),0))</f>
        <v>0.61436648492472268</v>
      </c>
      <c r="F32" s="120" cm="1">
        <f t="array" ref="F32">INDEX('90.1 Data-IP'!$Y$2:$Y$1825,MATCH(1,INDEX(($A32='90.1 Data-IP'!$B$2:$B$1825)*(F$24='90.1 Data-IP'!$C$2:$C$1825)*($A$23='90.1 Data-IP'!$A$2:$A$1825),0,1),0))/INDEX('90.1 Data-IP'!$Y$2:$Y$1825,MATCH(1,INDEX(($A32='90.1 Data-IP'!$B$2:$B$1825)*(F$24='90.1 Data-IP'!$C$2:$C$1825)*(2004='90.1 Data-IP'!$A$2:$A$1825),0,1),0))</f>
        <v>0.60643213148932262</v>
      </c>
      <c r="G32" s="120" cm="1">
        <f t="array" ref="G32">INDEX('90.1 Data-IP'!$Y$2:$Y$1825,MATCH(1,INDEX(($A32='90.1 Data-IP'!$B$2:$B$1825)*(G$24='90.1 Data-IP'!$C$2:$C$1825)*($A$23='90.1 Data-IP'!$A$2:$A$1825),0,1),0))/INDEX('90.1 Data-IP'!$Y$2:$Y$1825,MATCH(1,INDEX(($A32='90.1 Data-IP'!$B$2:$B$1825)*(G$24='90.1 Data-IP'!$C$2:$C$1825)*(2004='90.1 Data-IP'!$A$2:$A$1825),0,1),0))</f>
        <v>0.62381339663596425</v>
      </c>
      <c r="H32" s="120" cm="1">
        <f t="array" ref="H32">INDEX('90.1 Data-IP'!$Y$2:$Y$1825,MATCH(1,INDEX(($A32='90.1 Data-IP'!$B$2:$B$1825)*(H$24='90.1 Data-IP'!$C$2:$C$1825)*($A$23='90.1 Data-IP'!$A$2:$A$1825),0,1),0))/INDEX('90.1 Data-IP'!$Y$2:$Y$1825,MATCH(1,INDEX(($A32='90.1 Data-IP'!$B$2:$B$1825)*(H$24='90.1 Data-IP'!$C$2:$C$1825)*(2004='90.1 Data-IP'!$A$2:$A$1825),0,1),0))</f>
        <v>0.60622966881033169</v>
      </c>
      <c r="I32" s="120" cm="1">
        <f t="array" ref="I32">INDEX('90.1 Data-IP'!$Y$2:$Y$1825,MATCH(1,INDEX(($A32='90.1 Data-IP'!$B$2:$B$1825)*(I$24='90.1 Data-IP'!$C$2:$C$1825)*($A$23='90.1 Data-IP'!$A$2:$A$1825),0,1),0))/INDEX('90.1 Data-IP'!$Y$2:$Y$1825,MATCH(1,INDEX(($A32='90.1 Data-IP'!$B$2:$B$1825)*(I$24='90.1 Data-IP'!$C$2:$C$1825)*(2004='90.1 Data-IP'!$A$2:$A$1825),0,1),0))</f>
        <v>0.64593101880826331</v>
      </c>
      <c r="J32" s="120" cm="1">
        <f t="array" ref="J32">INDEX('90.1 Data-IP'!$Y$2:$Y$1825,MATCH(1,INDEX(($A32='90.1 Data-IP'!$B$2:$B$1825)*(J$24='90.1 Data-IP'!$C$2:$C$1825)*($A$23='90.1 Data-IP'!$A$2:$A$1825),0,1),0))/INDEX('90.1 Data-IP'!$Y$2:$Y$1825,MATCH(1,INDEX(($A32='90.1 Data-IP'!$B$2:$B$1825)*(J$24='90.1 Data-IP'!$C$2:$C$1825)*(2004='90.1 Data-IP'!$A$2:$A$1825),0,1),0))</f>
        <v>0.57277966759856436</v>
      </c>
      <c r="K32" s="120" cm="1">
        <f t="array" ref="K32">INDEX('90.1 Data-IP'!$Y$2:$Y$1825,MATCH(1,INDEX(($A32='90.1 Data-IP'!$B$2:$B$1825)*(K$24='90.1 Data-IP'!$C$2:$C$1825)*($A$23='90.1 Data-IP'!$A$2:$A$1825),0,1),0))/INDEX('90.1 Data-IP'!$Y$2:$Y$1825,MATCH(1,INDEX(($A32='90.1 Data-IP'!$B$2:$B$1825)*(K$24='90.1 Data-IP'!$C$2:$C$1825)*(2004='90.1 Data-IP'!$A$2:$A$1825),0,1),0))</f>
        <v>0.61415609683051431</v>
      </c>
      <c r="L32" s="120" cm="1">
        <f t="array" ref="L32">INDEX('90.1 Data-IP'!$Y$2:$Y$1825,MATCH(1,INDEX(($A32='90.1 Data-IP'!$B$2:$B$1825)*(L$24='90.1 Data-IP'!$C$2:$C$1825)*($A$23='90.1 Data-IP'!$A$2:$A$1825),0,1),0))/INDEX('90.1 Data-IP'!$Y$2:$Y$1825,MATCH(1,INDEX(($A32='90.1 Data-IP'!$B$2:$B$1825)*(L$24='90.1 Data-IP'!$C$2:$C$1825)*(2004='90.1 Data-IP'!$A$2:$A$1825),0,1),0))</f>
        <v>0.66161251690847478</v>
      </c>
      <c r="M32" s="120" cm="1">
        <f t="array" ref="M32">INDEX('90.1 Data-IP'!$Y$2:$Y$1825,MATCH(1,INDEX(($A32='90.1 Data-IP'!$B$2:$B$1825)*(M$24='90.1 Data-IP'!$C$2:$C$1825)*($A$23='90.1 Data-IP'!$A$2:$A$1825),0,1),0))/INDEX('90.1 Data-IP'!$Y$2:$Y$1825,MATCH(1,INDEX(($A32='90.1 Data-IP'!$B$2:$B$1825)*(M$24='90.1 Data-IP'!$C$2:$C$1825)*(2004='90.1 Data-IP'!$A$2:$A$1825),0,1),0))</f>
        <v>0.62652501530310989</v>
      </c>
      <c r="N32" s="120" cm="1">
        <f t="array" ref="N32">INDEX('90.1 Data-IP'!$Y$2:$Y$1825,MATCH(1,INDEX(($A32='90.1 Data-IP'!$B$2:$B$1825)*(N$24='90.1 Data-IP'!$C$2:$C$1825)*($A$23='90.1 Data-IP'!$A$2:$A$1825),0,1),0))/INDEX('90.1 Data-IP'!$Y$2:$Y$1825,MATCH(1,INDEX(($A32='90.1 Data-IP'!$B$2:$B$1825)*(N$24='90.1 Data-IP'!$C$2:$C$1825)*(2004='90.1 Data-IP'!$A$2:$A$1825),0,1),0))</f>
        <v>0.62866688195123044</v>
      </c>
      <c r="O32" s="120" cm="1">
        <f t="array" ref="O32">INDEX('90.1 Data-IP'!$Y$2:$Y$1825,MATCH(1,INDEX(($A32='90.1 Data-IP'!$B$2:$B$1825)*(O$24='90.1 Data-IP'!$C$2:$C$1825)*($A$23='90.1 Data-IP'!$A$2:$A$1825),0,1),0))/INDEX('90.1 Data-IP'!$Y$2:$Y$1825,MATCH(1,INDEX(($A32='90.1 Data-IP'!$B$2:$B$1825)*(O$24='90.1 Data-IP'!$C$2:$C$1825)*(2004='90.1 Data-IP'!$A$2:$A$1825),0,1),0))</f>
        <v>0.66661121275502477</v>
      </c>
      <c r="P32" s="120" cm="1">
        <f t="array" ref="P32">INDEX('90.1 Data-IP'!$Y$2:$Y$1825,MATCH(1,INDEX(($A32='90.1 Data-IP'!$B$2:$B$1825)*(P$24='90.1 Data-IP'!$C$2:$C$1825)*($A$23='90.1 Data-IP'!$A$2:$A$1825),0,1),0))/INDEX('90.1 Data-IP'!$Y$2:$Y$1825,MATCH(1,INDEX(($A32='90.1 Data-IP'!$B$2:$B$1825)*(P$24='90.1 Data-IP'!$C$2:$C$1825)*(2004='90.1 Data-IP'!$A$2:$A$1825),0,1),0))</f>
        <v>0.64126499842817897</v>
      </c>
      <c r="Q32" s="120" cm="1">
        <f t="array" ref="Q32">INDEX('90.1 Data-IP'!$Y$2:$Y$1825,MATCH(1,INDEX(($A32='90.1 Data-IP'!$B$2:$B$1825)*(Q$24='90.1 Data-IP'!$C$2:$C$1825)*($A$23='90.1 Data-IP'!$A$2:$A$1825),0,1),0))/INDEX('90.1 Data-IP'!$Y$2:$Y$1825,MATCH(1,INDEX(($A32='90.1 Data-IP'!$B$2:$B$1825)*(Q$24='90.1 Data-IP'!$C$2:$C$1825)*(2004='90.1 Data-IP'!$A$2:$A$1825),0,1),0))</f>
        <v>0.66058961195599486</v>
      </c>
      <c r="R32" s="120" cm="1">
        <f t="array" ref="R32">INDEX('90.1 Data-IP'!$Y$2:$Y$1825,MATCH(1,INDEX(($A32='90.1 Data-IP'!$B$2:$B$1825)*(R$24='90.1 Data-IP'!$C$2:$C$1825)*($A$23='90.1 Data-IP'!$A$2:$A$1825),0,1),0))/INDEX('90.1 Data-IP'!$Y$2:$Y$1825,MATCH(1,INDEX(($A32='90.1 Data-IP'!$B$2:$B$1825)*(R$24='90.1 Data-IP'!$C$2:$C$1825)*(2004='90.1 Data-IP'!$A$2:$A$1825),0,1),0))</f>
        <v>0.66872048399066508</v>
      </c>
      <c r="S32" s="120" cm="1">
        <f t="array" ref="S32">INDEX('90.1 Data-IP'!$Y$2:$Y$1825,MATCH(1,INDEX(($A32='90.1 Data-IP'!$B$2:$B$1825)*(S$24='90.1 Data-IP'!$C$2:$C$1825)*($A$23='90.1 Data-IP'!$A$2:$A$1825),0,1),0))/INDEX('90.1 Data-IP'!$Y$2:$Y$1825,MATCH(1,INDEX(($A32='90.1 Data-IP'!$B$2:$B$1825)*(S$24='90.1 Data-IP'!$C$2:$C$1825)*(2004='90.1 Data-IP'!$A$2:$A$1825),0,1),0))</f>
        <v>0.67154920077044478</v>
      </c>
      <c r="T32" s="121" cm="1">
        <f t="array" ref="T32">INDEX('90.1 Data-IP'!$Y$2:$Y$1825,MATCH(1,INDEX(($A32='90.1 Data-IP'!$B$2:$B$1825)*(T$24='90.1 Data-IP'!$C$2:$C$1825)*($A$23='90.1 Data-IP'!$A$2:$A$1825),0,1),0))/INDEX('90.1 Data-IP'!$Y$2:$Y$1825,MATCH(1,INDEX(($A32='90.1 Data-IP'!$B$2:$B$1825)*(T$24='90.1 Data-IP'!$C$2:$C$1825)*(2004='90.1 Data-IP'!$A$2:$A$1825),0,1),0))</f>
        <v>0.6984183483942964</v>
      </c>
    </row>
    <row r="33" spans="1:20" x14ac:dyDescent="0.25">
      <c r="A33" s="129" t="s">
        <v>63</v>
      </c>
      <c r="B33" s="119" cm="1">
        <f t="array" ref="B33">INDEX('90.1 Data-IP'!$Y$2:$Y$1825,MATCH(1,INDEX(($A33='90.1 Data-IP'!$B$2:$B$1825)*(B$24='90.1 Data-IP'!$C$2:$C$1825)*($A$23='90.1 Data-IP'!$A$2:$A$1825),0,1),0))/INDEX('90.1 Data-IP'!$Y$2:$Y$1825,MATCH(1,INDEX(($A33='90.1 Data-IP'!$B$2:$B$1825)*(B$24='90.1 Data-IP'!$C$2:$C$1825)*(2004='90.1 Data-IP'!$A$2:$A$1825),0,1),0))</f>
        <v>0.76300936200085179</v>
      </c>
      <c r="C33" s="120" cm="1">
        <f t="array" ref="C33">INDEX('90.1 Data-IP'!$Y$2:$Y$1825,MATCH(1,INDEX(($A33='90.1 Data-IP'!$B$2:$B$1825)*(C$24='90.1 Data-IP'!$C$2:$C$1825)*($A$23='90.1 Data-IP'!$A$2:$A$1825),0,1),0))/INDEX('90.1 Data-IP'!$Y$2:$Y$1825,MATCH(1,INDEX(($A33='90.1 Data-IP'!$B$2:$B$1825)*(C$24='90.1 Data-IP'!$C$2:$C$1825)*(2004='90.1 Data-IP'!$A$2:$A$1825),0,1),0))</f>
        <v>0.73953792519702988</v>
      </c>
      <c r="D33" s="120" cm="1">
        <f t="array" ref="D33">INDEX('90.1 Data-IP'!$Y$2:$Y$1825,MATCH(1,INDEX(($A33='90.1 Data-IP'!$B$2:$B$1825)*(D$24='90.1 Data-IP'!$C$2:$C$1825)*($A$23='90.1 Data-IP'!$A$2:$A$1825),0,1),0))/INDEX('90.1 Data-IP'!$Y$2:$Y$1825,MATCH(1,INDEX(($A33='90.1 Data-IP'!$B$2:$B$1825)*(D$24='90.1 Data-IP'!$C$2:$C$1825)*(2004='90.1 Data-IP'!$A$2:$A$1825),0,1),0))</f>
        <v>0.75244274534027045</v>
      </c>
      <c r="E33" s="120" cm="1">
        <f t="array" ref="E33">INDEX('90.1 Data-IP'!$Y$2:$Y$1825,MATCH(1,INDEX(($A33='90.1 Data-IP'!$B$2:$B$1825)*(E$24='90.1 Data-IP'!$C$2:$C$1825)*($A$23='90.1 Data-IP'!$A$2:$A$1825),0,1),0))/INDEX('90.1 Data-IP'!$Y$2:$Y$1825,MATCH(1,INDEX(($A33='90.1 Data-IP'!$B$2:$B$1825)*(E$24='90.1 Data-IP'!$C$2:$C$1825)*(2004='90.1 Data-IP'!$A$2:$A$1825),0,1),0))</f>
        <v>0.73420233205306873</v>
      </c>
      <c r="F33" s="120" cm="1">
        <f t="array" ref="F33">INDEX('90.1 Data-IP'!$Y$2:$Y$1825,MATCH(1,INDEX(($A33='90.1 Data-IP'!$B$2:$B$1825)*(F$24='90.1 Data-IP'!$C$2:$C$1825)*($A$23='90.1 Data-IP'!$A$2:$A$1825),0,1),0))/INDEX('90.1 Data-IP'!$Y$2:$Y$1825,MATCH(1,INDEX(($A33='90.1 Data-IP'!$B$2:$B$1825)*(F$24='90.1 Data-IP'!$C$2:$C$1825)*(2004='90.1 Data-IP'!$A$2:$A$1825),0,1),0))</f>
        <v>0.71746713872185786</v>
      </c>
      <c r="G33" s="120" cm="1">
        <f t="array" ref="G33">INDEX('90.1 Data-IP'!$Y$2:$Y$1825,MATCH(1,INDEX(($A33='90.1 Data-IP'!$B$2:$B$1825)*(G$24='90.1 Data-IP'!$C$2:$C$1825)*($A$23='90.1 Data-IP'!$A$2:$A$1825),0,1),0))/INDEX('90.1 Data-IP'!$Y$2:$Y$1825,MATCH(1,INDEX(($A33='90.1 Data-IP'!$B$2:$B$1825)*(G$24='90.1 Data-IP'!$C$2:$C$1825)*(2004='90.1 Data-IP'!$A$2:$A$1825),0,1),0))</f>
        <v>0.74218694198239821</v>
      </c>
      <c r="H33" s="120" cm="1">
        <f t="array" ref="H33">INDEX('90.1 Data-IP'!$Y$2:$Y$1825,MATCH(1,INDEX(($A33='90.1 Data-IP'!$B$2:$B$1825)*(H$24='90.1 Data-IP'!$C$2:$C$1825)*($A$23='90.1 Data-IP'!$A$2:$A$1825),0,1),0))/INDEX('90.1 Data-IP'!$Y$2:$Y$1825,MATCH(1,INDEX(($A33='90.1 Data-IP'!$B$2:$B$1825)*(H$24='90.1 Data-IP'!$C$2:$C$1825)*(2004='90.1 Data-IP'!$A$2:$A$1825),0,1),0))</f>
        <v>0.70196633635624361</v>
      </c>
      <c r="I33" s="120" cm="1">
        <f t="array" ref="I33">INDEX('90.1 Data-IP'!$Y$2:$Y$1825,MATCH(1,INDEX(($A33='90.1 Data-IP'!$B$2:$B$1825)*(I$24='90.1 Data-IP'!$C$2:$C$1825)*($A$23='90.1 Data-IP'!$A$2:$A$1825),0,1),0))/INDEX('90.1 Data-IP'!$Y$2:$Y$1825,MATCH(1,INDEX(($A33='90.1 Data-IP'!$B$2:$B$1825)*(I$24='90.1 Data-IP'!$C$2:$C$1825)*(2004='90.1 Data-IP'!$A$2:$A$1825),0,1),0))</f>
        <v>0.70195486475557023</v>
      </c>
      <c r="J33" s="120" cm="1">
        <f t="array" ref="J33">INDEX('90.1 Data-IP'!$Y$2:$Y$1825,MATCH(1,INDEX(($A33='90.1 Data-IP'!$B$2:$B$1825)*(J$24='90.1 Data-IP'!$C$2:$C$1825)*($A$23='90.1 Data-IP'!$A$2:$A$1825),0,1),0))/INDEX('90.1 Data-IP'!$Y$2:$Y$1825,MATCH(1,INDEX(($A33='90.1 Data-IP'!$B$2:$B$1825)*(J$24='90.1 Data-IP'!$C$2:$C$1825)*(2004='90.1 Data-IP'!$A$2:$A$1825),0,1),0))</f>
        <v>0.62138524409527685</v>
      </c>
      <c r="K33" s="120" cm="1">
        <f t="array" ref="K33">INDEX('90.1 Data-IP'!$Y$2:$Y$1825,MATCH(1,INDEX(($A33='90.1 Data-IP'!$B$2:$B$1825)*(K$24='90.1 Data-IP'!$C$2:$C$1825)*($A$23='90.1 Data-IP'!$A$2:$A$1825),0,1),0))/INDEX('90.1 Data-IP'!$Y$2:$Y$1825,MATCH(1,INDEX(($A33='90.1 Data-IP'!$B$2:$B$1825)*(K$24='90.1 Data-IP'!$C$2:$C$1825)*(2004='90.1 Data-IP'!$A$2:$A$1825),0,1),0))</f>
        <v>0.60211617945887141</v>
      </c>
      <c r="L33" s="120" cm="1">
        <f t="array" ref="L33">INDEX('90.1 Data-IP'!$Y$2:$Y$1825,MATCH(1,INDEX(($A33='90.1 Data-IP'!$B$2:$B$1825)*(L$24='90.1 Data-IP'!$C$2:$C$1825)*($A$23='90.1 Data-IP'!$A$2:$A$1825),0,1),0))/INDEX('90.1 Data-IP'!$Y$2:$Y$1825,MATCH(1,INDEX(($A33='90.1 Data-IP'!$B$2:$B$1825)*(L$24='90.1 Data-IP'!$C$2:$C$1825)*(2004='90.1 Data-IP'!$A$2:$A$1825),0,1),0))</f>
        <v>0.66793764143189616</v>
      </c>
      <c r="M33" s="120" cm="1">
        <f t="array" ref="M33">INDEX('90.1 Data-IP'!$Y$2:$Y$1825,MATCH(1,INDEX(($A33='90.1 Data-IP'!$B$2:$B$1825)*(M$24='90.1 Data-IP'!$C$2:$C$1825)*($A$23='90.1 Data-IP'!$A$2:$A$1825),0,1),0))/INDEX('90.1 Data-IP'!$Y$2:$Y$1825,MATCH(1,INDEX(($A33='90.1 Data-IP'!$B$2:$B$1825)*(M$24='90.1 Data-IP'!$C$2:$C$1825)*(2004='90.1 Data-IP'!$A$2:$A$1825),0,1),0))</f>
        <v>0.57283238451160212</v>
      </c>
      <c r="N33" s="120" cm="1">
        <f t="array" ref="N33">INDEX('90.1 Data-IP'!$Y$2:$Y$1825,MATCH(1,INDEX(($A33='90.1 Data-IP'!$B$2:$B$1825)*(N$24='90.1 Data-IP'!$C$2:$C$1825)*($A$23='90.1 Data-IP'!$A$2:$A$1825),0,1),0))/INDEX('90.1 Data-IP'!$Y$2:$Y$1825,MATCH(1,INDEX(($A33='90.1 Data-IP'!$B$2:$B$1825)*(N$24='90.1 Data-IP'!$C$2:$C$1825)*(2004='90.1 Data-IP'!$A$2:$A$1825),0,1),0))</f>
        <v>0.62204311385870992</v>
      </c>
      <c r="O33" s="120" cm="1">
        <f t="array" ref="O33">INDEX('90.1 Data-IP'!$Y$2:$Y$1825,MATCH(1,INDEX(($A33='90.1 Data-IP'!$B$2:$B$1825)*(O$24='90.1 Data-IP'!$C$2:$C$1825)*($A$23='90.1 Data-IP'!$A$2:$A$1825),0,1),0))/INDEX('90.1 Data-IP'!$Y$2:$Y$1825,MATCH(1,INDEX(($A33='90.1 Data-IP'!$B$2:$B$1825)*(O$24='90.1 Data-IP'!$C$2:$C$1825)*(2004='90.1 Data-IP'!$A$2:$A$1825),0,1),0))</f>
        <v>0.68894359751323819</v>
      </c>
      <c r="P33" s="120" cm="1">
        <f t="array" ref="P33">INDEX('90.1 Data-IP'!$Y$2:$Y$1825,MATCH(1,INDEX(($A33='90.1 Data-IP'!$B$2:$B$1825)*(P$24='90.1 Data-IP'!$C$2:$C$1825)*($A$23='90.1 Data-IP'!$A$2:$A$1825),0,1),0))/INDEX('90.1 Data-IP'!$Y$2:$Y$1825,MATCH(1,INDEX(($A33='90.1 Data-IP'!$B$2:$B$1825)*(P$24='90.1 Data-IP'!$C$2:$C$1825)*(2004='90.1 Data-IP'!$A$2:$A$1825),0,1),0))</f>
        <v>0.63274434428878368</v>
      </c>
      <c r="Q33" s="120" cm="1">
        <f t="array" ref="Q33">INDEX('90.1 Data-IP'!$Y$2:$Y$1825,MATCH(1,INDEX(($A33='90.1 Data-IP'!$B$2:$B$1825)*(Q$24='90.1 Data-IP'!$C$2:$C$1825)*($A$23='90.1 Data-IP'!$A$2:$A$1825),0,1),0))/INDEX('90.1 Data-IP'!$Y$2:$Y$1825,MATCH(1,INDEX(($A33='90.1 Data-IP'!$B$2:$B$1825)*(Q$24='90.1 Data-IP'!$C$2:$C$1825)*(2004='90.1 Data-IP'!$A$2:$A$1825),0,1),0))</f>
        <v>0.66620364594921211</v>
      </c>
      <c r="R33" s="120" cm="1">
        <f t="array" ref="R33">INDEX('90.1 Data-IP'!$Y$2:$Y$1825,MATCH(1,INDEX(($A33='90.1 Data-IP'!$B$2:$B$1825)*(R$24='90.1 Data-IP'!$C$2:$C$1825)*($A$23='90.1 Data-IP'!$A$2:$A$1825),0,1),0))/INDEX('90.1 Data-IP'!$Y$2:$Y$1825,MATCH(1,INDEX(($A33='90.1 Data-IP'!$B$2:$B$1825)*(R$24='90.1 Data-IP'!$C$2:$C$1825)*(2004='90.1 Data-IP'!$A$2:$A$1825),0,1),0))</f>
        <v>0.69879047404435723</v>
      </c>
      <c r="S33" s="120" cm="1">
        <f t="array" ref="S33">INDEX('90.1 Data-IP'!$Y$2:$Y$1825,MATCH(1,INDEX(($A33='90.1 Data-IP'!$B$2:$B$1825)*(S$24='90.1 Data-IP'!$C$2:$C$1825)*($A$23='90.1 Data-IP'!$A$2:$A$1825),0,1),0))/INDEX('90.1 Data-IP'!$Y$2:$Y$1825,MATCH(1,INDEX(($A33='90.1 Data-IP'!$B$2:$B$1825)*(S$24='90.1 Data-IP'!$C$2:$C$1825)*(2004='90.1 Data-IP'!$A$2:$A$1825),0,1),0))</f>
        <v>0.67360644175863904</v>
      </c>
      <c r="T33" s="121" cm="1">
        <f t="array" ref="T33">INDEX('90.1 Data-IP'!$Y$2:$Y$1825,MATCH(1,INDEX(($A33='90.1 Data-IP'!$B$2:$B$1825)*(T$24='90.1 Data-IP'!$C$2:$C$1825)*($A$23='90.1 Data-IP'!$A$2:$A$1825),0,1),0))/INDEX('90.1 Data-IP'!$Y$2:$Y$1825,MATCH(1,INDEX(($A33='90.1 Data-IP'!$B$2:$B$1825)*(T$24='90.1 Data-IP'!$C$2:$C$1825)*(2004='90.1 Data-IP'!$A$2:$A$1825),0,1),0))</f>
        <v>0.72566162774361564</v>
      </c>
    </row>
    <row r="34" spans="1:20" x14ac:dyDescent="0.25">
      <c r="A34" s="129" t="s">
        <v>64</v>
      </c>
      <c r="B34" s="119" cm="1">
        <f t="array" ref="B34">INDEX('90.1 Data-IP'!$Y$2:$Y$1825,MATCH(1,INDEX(($A34='90.1 Data-IP'!$B$2:$B$1825)*(B$24='90.1 Data-IP'!$C$2:$C$1825)*($A$23='90.1 Data-IP'!$A$2:$A$1825),0,1),0))/INDEX('90.1 Data-IP'!$Y$2:$Y$1825,MATCH(1,INDEX(($A34='90.1 Data-IP'!$B$2:$B$1825)*(B$24='90.1 Data-IP'!$C$2:$C$1825)*(2004='90.1 Data-IP'!$A$2:$A$1825),0,1),0))</f>
        <v>0.70111965991078629</v>
      </c>
      <c r="C34" s="120" cm="1">
        <f t="array" ref="C34">INDEX('90.1 Data-IP'!$Y$2:$Y$1825,MATCH(1,INDEX(($A34='90.1 Data-IP'!$B$2:$B$1825)*(C$24='90.1 Data-IP'!$C$2:$C$1825)*($A$23='90.1 Data-IP'!$A$2:$A$1825),0,1),0))/INDEX('90.1 Data-IP'!$Y$2:$Y$1825,MATCH(1,INDEX(($A34='90.1 Data-IP'!$B$2:$B$1825)*(C$24='90.1 Data-IP'!$C$2:$C$1825)*(2004='90.1 Data-IP'!$A$2:$A$1825),0,1),0))</f>
        <v>0.64725809516727395</v>
      </c>
      <c r="D34" s="120" cm="1">
        <f t="array" ref="D34">INDEX('90.1 Data-IP'!$Y$2:$Y$1825,MATCH(1,INDEX(($A34='90.1 Data-IP'!$B$2:$B$1825)*(D$24='90.1 Data-IP'!$C$2:$C$1825)*($A$23='90.1 Data-IP'!$A$2:$A$1825),0,1),0))/INDEX('90.1 Data-IP'!$Y$2:$Y$1825,MATCH(1,INDEX(($A34='90.1 Data-IP'!$B$2:$B$1825)*(D$24='90.1 Data-IP'!$C$2:$C$1825)*(2004='90.1 Data-IP'!$A$2:$A$1825),0,1),0))</f>
        <v>0.62492513526408222</v>
      </c>
      <c r="E34" s="120" cm="1">
        <f t="array" ref="E34">INDEX('90.1 Data-IP'!$Y$2:$Y$1825,MATCH(1,INDEX(($A34='90.1 Data-IP'!$B$2:$B$1825)*(E$24='90.1 Data-IP'!$C$2:$C$1825)*($A$23='90.1 Data-IP'!$A$2:$A$1825),0,1),0))/INDEX('90.1 Data-IP'!$Y$2:$Y$1825,MATCH(1,INDEX(($A34='90.1 Data-IP'!$B$2:$B$1825)*(E$24='90.1 Data-IP'!$C$2:$C$1825)*(2004='90.1 Data-IP'!$A$2:$A$1825),0,1),0))</f>
        <v>0.60778851980139814</v>
      </c>
      <c r="F34" s="120" cm="1">
        <f t="array" ref="F34">INDEX('90.1 Data-IP'!$Y$2:$Y$1825,MATCH(1,INDEX(($A34='90.1 Data-IP'!$B$2:$B$1825)*(F$24='90.1 Data-IP'!$C$2:$C$1825)*($A$23='90.1 Data-IP'!$A$2:$A$1825),0,1),0))/INDEX('90.1 Data-IP'!$Y$2:$Y$1825,MATCH(1,INDEX(($A34='90.1 Data-IP'!$B$2:$B$1825)*(F$24='90.1 Data-IP'!$C$2:$C$1825)*(2004='90.1 Data-IP'!$A$2:$A$1825),0,1),0))</f>
        <v>0.58712748967969386</v>
      </c>
      <c r="G34" s="120" cm="1">
        <f t="array" ref="G34">INDEX('90.1 Data-IP'!$Y$2:$Y$1825,MATCH(1,INDEX(($A34='90.1 Data-IP'!$B$2:$B$1825)*(G$24='90.1 Data-IP'!$C$2:$C$1825)*($A$23='90.1 Data-IP'!$A$2:$A$1825),0,1),0))/INDEX('90.1 Data-IP'!$Y$2:$Y$1825,MATCH(1,INDEX(($A34='90.1 Data-IP'!$B$2:$B$1825)*(G$24='90.1 Data-IP'!$C$2:$C$1825)*(2004='90.1 Data-IP'!$A$2:$A$1825),0,1),0))</f>
        <v>0.49628639830744398</v>
      </c>
      <c r="H34" s="120" cm="1">
        <f t="array" ref="H34">INDEX('90.1 Data-IP'!$Y$2:$Y$1825,MATCH(1,INDEX(($A34='90.1 Data-IP'!$B$2:$B$1825)*(H$24='90.1 Data-IP'!$C$2:$C$1825)*($A$23='90.1 Data-IP'!$A$2:$A$1825),0,1),0))/INDEX('90.1 Data-IP'!$Y$2:$Y$1825,MATCH(1,INDEX(($A34='90.1 Data-IP'!$B$2:$B$1825)*(H$24='90.1 Data-IP'!$C$2:$C$1825)*(2004='90.1 Data-IP'!$A$2:$A$1825),0,1),0))</f>
        <v>0.54236823954233782</v>
      </c>
      <c r="I34" s="120" cm="1">
        <f t="array" ref="I34">INDEX('90.1 Data-IP'!$Y$2:$Y$1825,MATCH(1,INDEX(($A34='90.1 Data-IP'!$B$2:$B$1825)*(I$24='90.1 Data-IP'!$C$2:$C$1825)*($A$23='90.1 Data-IP'!$A$2:$A$1825),0,1),0))/INDEX('90.1 Data-IP'!$Y$2:$Y$1825,MATCH(1,INDEX(($A34='90.1 Data-IP'!$B$2:$B$1825)*(I$24='90.1 Data-IP'!$C$2:$C$1825)*(2004='90.1 Data-IP'!$A$2:$A$1825),0,1),0))</f>
        <v>0.53389724310776931</v>
      </c>
      <c r="J34" s="120" cm="1">
        <f t="array" ref="J34">INDEX('90.1 Data-IP'!$Y$2:$Y$1825,MATCH(1,INDEX(($A34='90.1 Data-IP'!$B$2:$B$1825)*(J$24='90.1 Data-IP'!$C$2:$C$1825)*($A$23='90.1 Data-IP'!$A$2:$A$1825),0,1),0))/INDEX('90.1 Data-IP'!$Y$2:$Y$1825,MATCH(1,INDEX(($A34='90.1 Data-IP'!$B$2:$B$1825)*(J$24='90.1 Data-IP'!$C$2:$C$1825)*(2004='90.1 Data-IP'!$A$2:$A$1825),0,1),0))</f>
        <v>0.45522793404461687</v>
      </c>
      <c r="K34" s="120" cm="1">
        <f t="array" ref="K34">INDEX('90.1 Data-IP'!$Y$2:$Y$1825,MATCH(1,INDEX(($A34='90.1 Data-IP'!$B$2:$B$1825)*(K$24='90.1 Data-IP'!$C$2:$C$1825)*($A$23='90.1 Data-IP'!$A$2:$A$1825),0,1),0))/INDEX('90.1 Data-IP'!$Y$2:$Y$1825,MATCH(1,INDEX(($A34='90.1 Data-IP'!$B$2:$B$1825)*(K$24='90.1 Data-IP'!$C$2:$C$1825)*(2004='90.1 Data-IP'!$A$2:$A$1825),0,1),0))</f>
        <v>0.52011266163103309</v>
      </c>
      <c r="L34" s="120" cm="1">
        <f t="array" ref="L34">INDEX('90.1 Data-IP'!$Y$2:$Y$1825,MATCH(1,INDEX(($A34='90.1 Data-IP'!$B$2:$B$1825)*(L$24='90.1 Data-IP'!$C$2:$C$1825)*($A$23='90.1 Data-IP'!$A$2:$A$1825),0,1),0))/INDEX('90.1 Data-IP'!$Y$2:$Y$1825,MATCH(1,INDEX(($A34='90.1 Data-IP'!$B$2:$B$1825)*(L$24='90.1 Data-IP'!$C$2:$C$1825)*(2004='90.1 Data-IP'!$A$2:$A$1825),0,1),0))</f>
        <v>0.5222737160692329</v>
      </c>
      <c r="M34" s="120" cm="1">
        <f t="array" ref="M34">INDEX('90.1 Data-IP'!$Y$2:$Y$1825,MATCH(1,INDEX(($A34='90.1 Data-IP'!$B$2:$B$1825)*(M$24='90.1 Data-IP'!$C$2:$C$1825)*($A$23='90.1 Data-IP'!$A$2:$A$1825),0,1),0))/INDEX('90.1 Data-IP'!$Y$2:$Y$1825,MATCH(1,INDEX(($A34='90.1 Data-IP'!$B$2:$B$1825)*(M$24='90.1 Data-IP'!$C$2:$C$1825)*(2004='90.1 Data-IP'!$A$2:$A$1825),0,1),0))</f>
        <v>0.46899122279668143</v>
      </c>
      <c r="N34" s="120" cm="1">
        <f t="array" ref="N34">INDEX('90.1 Data-IP'!$Y$2:$Y$1825,MATCH(1,INDEX(($A34='90.1 Data-IP'!$B$2:$B$1825)*(N$24='90.1 Data-IP'!$C$2:$C$1825)*($A$23='90.1 Data-IP'!$A$2:$A$1825),0,1),0))/INDEX('90.1 Data-IP'!$Y$2:$Y$1825,MATCH(1,INDEX(($A34='90.1 Data-IP'!$B$2:$B$1825)*(N$24='90.1 Data-IP'!$C$2:$C$1825)*(2004='90.1 Data-IP'!$A$2:$A$1825),0,1),0))</f>
        <v>0.56729480581985114</v>
      </c>
      <c r="O34" s="120" cm="1">
        <f t="array" ref="O34">INDEX('90.1 Data-IP'!$Y$2:$Y$1825,MATCH(1,INDEX(($A34='90.1 Data-IP'!$B$2:$B$1825)*(O$24='90.1 Data-IP'!$C$2:$C$1825)*($A$23='90.1 Data-IP'!$A$2:$A$1825),0,1),0))/INDEX('90.1 Data-IP'!$Y$2:$Y$1825,MATCH(1,INDEX(($A34='90.1 Data-IP'!$B$2:$B$1825)*(O$24='90.1 Data-IP'!$C$2:$C$1825)*(2004='90.1 Data-IP'!$A$2:$A$1825),0,1),0))</f>
        <v>0.52771778900212407</v>
      </c>
      <c r="P34" s="120" cm="1">
        <f t="array" ref="P34">INDEX('90.1 Data-IP'!$Y$2:$Y$1825,MATCH(1,INDEX(($A34='90.1 Data-IP'!$B$2:$B$1825)*(P$24='90.1 Data-IP'!$C$2:$C$1825)*($A$23='90.1 Data-IP'!$A$2:$A$1825),0,1),0))/INDEX('90.1 Data-IP'!$Y$2:$Y$1825,MATCH(1,INDEX(($A34='90.1 Data-IP'!$B$2:$B$1825)*(P$24='90.1 Data-IP'!$C$2:$C$1825)*(2004='90.1 Data-IP'!$A$2:$A$1825),0,1),0))</f>
        <v>0.53318860244233379</v>
      </c>
      <c r="Q34" s="120" cm="1">
        <f t="array" ref="Q34">INDEX('90.1 Data-IP'!$Y$2:$Y$1825,MATCH(1,INDEX(($A34='90.1 Data-IP'!$B$2:$B$1825)*(Q$24='90.1 Data-IP'!$C$2:$C$1825)*($A$23='90.1 Data-IP'!$A$2:$A$1825),0,1),0))/INDEX('90.1 Data-IP'!$Y$2:$Y$1825,MATCH(1,INDEX(($A34='90.1 Data-IP'!$B$2:$B$1825)*(Q$24='90.1 Data-IP'!$C$2:$C$1825)*(2004='90.1 Data-IP'!$A$2:$A$1825),0,1),0))</f>
        <v>0.6377049380306431</v>
      </c>
      <c r="R34" s="120" cm="1">
        <f t="array" ref="R34">INDEX('90.1 Data-IP'!$Y$2:$Y$1825,MATCH(1,INDEX(($A34='90.1 Data-IP'!$B$2:$B$1825)*(R$24='90.1 Data-IP'!$C$2:$C$1825)*($A$23='90.1 Data-IP'!$A$2:$A$1825),0,1),0))/INDEX('90.1 Data-IP'!$Y$2:$Y$1825,MATCH(1,INDEX(($A34='90.1 Data-IP'!$B$2:$B$1825)*(R$24='90.1 Data-IP'!$C$2:$C$1825)*(2004='90.1 Data-IP'!$A$2:$A$1825),0,1),0))</f>
        <v>0.58625781728774251</v>
      </c>
      <c r="S34" s="120" cm="1">
        <f t="array" ref="S34">INDEX('90.1 Data-IP'!$Y$2:$Y$1825,MATCH(1,INDEX(($A34='90.1 Data-IP'!$B$2:$B$1825)*(S$24='90.1 Data-IP'!$C$2:$C$1825)*($A$23='90.1 Data-IP'!$A$2:$A$1825),0,1),0))/INDEX('90.1 Data-IP'!$Y$2:$Y$1825,MATCH(1,INDEX(($A34='90.1 Data-IP'!$B$2:$B$1825)*(S$24='90.1 Data-IP'!$C$2:$C$1825)*(2004='90.1 Data-IP'!$A$2:$A$1825),0,1),0))</f>
        <v>0.67437026167767189</v>
      </c>
      <c r="T34" s="121" cm="1">
        <f t="array" ref="T34">INDEX('90.1 Data-IP'!$Y$2:$Y$1825,MATCH(1,INDEX(($A34='90.1 Data-IP'!$B$2:$B$1825)*(T$24='90.1 Data-IP'!$C$2:$C$1825)*($A$23='90.1 Data-IP'!$A$2:$A$1825),0,1),0))/INDEX('90.1 Data-IP'!$Y$2:$Y$1825,MATCH(1,INDEX(($A34='90.1 Data-IP'!$B$2:$B$1825)*(T$24='90.1 Data-IP'!$C$2:$C$1825)*(2004='90.1 Data-IP'!$A$2:$A$1825),0,1),0))</f>
        <v>0.73981114058355446</v>
      </c>
    </row>
    <row r="35" spans="1:20" x14ac:dyDescent="0.25">
      <c r="A35" s="129" t="s">
        <v>65</v>
      </c>
      <c r="B35" s="119" cm="1">
        <f t="array" ref="B35">INDEX('90.1 Data-IP'!$Y$2:$Y$1825,MATCH(1,INDEX(($A35='90.1 Data-IP'!$B$2:$B$1825)*(B$24='90.1 Data-IP'!$C$2:$C$1825)*($A$23='90.1 Data-IP'!$A$2:$A$1825),0,1),0))/INDEX('90.1 Data-IP'!$Y$2:$Y$1825,MATCH(1,INDEX(($A35='90.1 Data-IP'!$B$2:$B$1825)*(B$24='90.1 Data-IP'!$C$2:$C$1825)*(2004='90.1 Data-IP'!$A$2:$A$1825),0,1),0))</f>
        <v>0.73137179977072986</v>
      </c>
      <c r="C35" s="120" cm="1">
        <f t="array" ref="C35">INDEX('90.1 Data-IP'!$Y$2:$Y$1825,MATCH(1,INDEX(($A35='90.1 Data-IP'!$B$2:$B$1825)*(C$24='90.1 Data-IP'!$C$2:$C$1825)*($A$23='90.1 Data-IP'!$A$2:$A$1825),0,1),0))/INDEX('90.1 Data-IP'!$Y$2:$Y$1825,MATCH(1,INDEX(($A35='90.1 Data-IP'!$B$2:$B$1825)*(C$24='90.1 Data-IP'!$C$2:$C$1825)*(2004='90.1 Data-IP'!$A$2:$A$1825),0,1),0))</f>
        <v>0.69300701500519046</v>
      </c>
      <c r="D35" s="120" cm="1">
        <f t="array" ref="D35">INDEX('90.1 Data-IP'!$Y$2:$Y$1825,MATCH(1,INDEX(($A35='90.1 Data-IP'!$B$2:$B$1825)*(D$24='90.1 Data-IP'!$C$2:$C$1825)*($A$23='90.1 Data-IP'!$A$2:$A$1825),0,1),0))/INDEX('90.1 Data-IP'!$Y$2:$Y$1825,MATCH(1,INDEX(($A35='90.1 Data-IP'!$B$2:$B$1825)*(D$24='90.1 Data-IP'!$C$2:$C$1825)*(2004='90.1 Data-IP'!$A$2:$A$1825),0,1),0))</f>
        <v>0.71268971332209119</v>
      </c>
      <c r="E35" s="120" cm="1">
        <f t="array" ref="E35">INDEX('90.1 Data-IP'!$Y$2:$Y$1825,MATCH(1,INDEX(($A35='90.1 Data-IP'!$B$2:$B$1825)*(E$24='90.1 Data-IP'!$C$2:$C$1825)*($A$23='90.1 Data-IP'!$A$2:$A$1825),0,1),0))/INDEX('90.1 Data-IP'!$Y$2:$Y$1825,MATCH(1,INDEX(($A35='90.1 Data-IP'!$B$2:$B$1825)*(E$24='90.1 Data-IP'!$C$2:$C$1825)*(2004='90.1 Data-IP'!$A$2:$A$1825),0,1),0))</f>
        <v>0.6550674284076865</v>
      </c>
      <c r="F35" s="120" cm="1">
        <f t="array" ref="F35">INDEX('90.1 Data-IP'!$Y$2:$Y$1825,MATCH(1,INDEX(($A35='90.1 Data-IP'!$B$2:$B$1825)*(F$24='90.1 Data-IP'!$C$2:$C$1825)*($A$23='90.1 Data-IP'!$A$2:$A$1825),0,1),0))/INDEX('90.1 Data-IP'!$Y$2:$Y$1825,MATCH(1,INDEX(($A35='90.1 Data-IP'!$B$2:$B$1825)*(F$24='90.1 Data-IP'!$C$2:$C$1825)*(2004='90.1 Data-IP'!$A$2:$A$1825),0,1),0))</f>
        <v>0.70140018162235218</v>
      </c>
      <c r="G35" s="120" cm="1">
        <f t="array" ref="G35">INDEX('90.1 Data-IP'!$Y$2:$Y$1825,MATCH(1,INDEX(($A35='90.1 Data-IP'!$B$2:$B$1825)*(G$24='90.1 Data-IP'!$C$2:$C$1825)*($A$23='90.1 Data-IP'!$A$2:$A$1825),0,1),0))/INDEX('90.1 Data-IP'!$Y$2:$Y$1825,MATCH(1,INDEX(($A35='90.1 Data-IP'!$B$2:$B$1825)*(G$24='90.1 Data-IP'!$C$2:$C$1825)*(2004='90.1 Data-IP'!$A$2:$A$1825),0,1),0))</f>
        <v>0.59945935414738671</v>
      </c>
      <c r="H35" s="120" cm="1">
        <f t="array" ref="H35">INDEX('90.1 Data-IP'!$Y$2:$Y$1825,MATCH(1,INDEX(($A35='90.1 Data-IP'!$B$2:$B$1825)*(H$24='90.1 Data-IP'!$C$2:$C$1825)*($A$23='90.1 Data-IP'!$A$2:$A$1825),0,1),0))/INDEX('90.1 Data-IP'!$Y$2:$Y$1825,MATCH(1,INDEX(($A35='90.1 Data-IP'!$B$2:$B$1825)*(H$24='90.1 Data-IP'!$C$2:$C$1825)*(2004='90.1 Data-IP'!$A$2:$A$1825),0,1),0))</f>
        <v>0.69358146764826512</v>
      </c>
      <c r="I35" s="120" cm="1">
        <f t="array" ref="I35">INDEX('90.1 Data-IP'!$Y$2:$Y$1825,MATCH(1,INDEX(($A35='90.1 Data-IP'!$B$2:$B$1825)*(I$24='90.1 Data-IP'!$C$2:$C$1825)*($A$23='90.1 Data-IP'!$A$2:$A$1825),0,1),0))/INDEX('90.1 Data-IP'!$Y$2:$Y$1825,MATCH(1,INDEX(($A35='90.1 Data-IP'!$B$2:$B$1825)*(I$24='90.1 Data-IP'!$C$2:$C$1825)*(2004='90.1 Data-IP'!$A$2:$A$1825),0,1),0))</f>
        <v>0.66994419346266276</v>
      </c>
      <c r="J35" s="120" cm="1">
        <f t="array" ref="J35">INDEX('90.1 Data-IP'!$Y$2:$Y$1825,MATCH(1,INDEX(($A35='90.1 Data-IP'!$B$2:$B$1825)*(J$24='90.1 Data-IP'!$C$2:$C$1825)*($A$23='90.1 Data-IP'!$A$2:$A$1825),0,1),0))/INDEX('90.1 Data-IP'!$Y$2:$Y$1825,MATCH(1,INDEX(($A35='90.1 Data-IP'!$B$2:$B$1825)*(J$24='90.1 Data-IP'!$C$2:$C$1825)*(2004='90.1 Data-IP'!$A$2:$A$1825),0,1),0))</f>
        <v>0.67912839136936565</v>
      </c>
      <c r="K35" s="120" cm="1">
        <f t="array" ref="K35">INDEX('90.1 Data-IP'!$Y$2:$Y$1825,MATCH(1,INDEX(($A35='90.1 Data-IP'!$B$2:$B$1825)*(K$24='90.1 Data-IP'!$C$2:$C$1825)*($A$23='90.1 Data-IP'!$A$2:$A$1825),0,1),0))/INDEX('90.1 Data-IP'!$Y$2:$Y$1825,MATCH(1,INDEX(($A35='90.1 Data-IP'!$B$2:$B$1825)*(K$24='90.1 Data-IP'!$C$2:$C$1825)*(2004='90.1 Data-IP'!$A$2:$A$1825),0,1),0))</f>
        <v>0.76410354812824899</v>
      </c>
      <c r="L35" s="120" cm="1">
        <f t="array" ref="L35">INDEX('90.1 Data-IP'!$Y$2:$Y$1825,MATCH(1,INDEX(($A35='90.1 Data-IP'!$B$2:$B$1825)*(L$24='90.1 Data-IP'!$C$2:$C$1825)*($A$23='90.1 Data-IP'!$A$2:$A$1825),0,1),0))/INDEX('90.1 Data-IP'!$Y$2:$Y$1825,MATCH(1,INDEX(($A35='90.1 Data-IP'!$B$2:$B$1825)*(L$24='90.1 Data-IP'!$C$2:$C$1825)*(2004='90.1 Data-IP'!$A$2:$A$1825),0,1),0))</f>
        <v>0.73476658476658474</v>
      </c>
      <c r="M35" s="120" cm="1">
        <f t="array" ref="M35">INDEX('90.1 Data-IP'!$Y$2:$Y$1825,MATCH(1,INDEX(($A35='90.1 Data-IP'!$B$2:$B$1825)*(M$24='90.1 Data-IP'!$C$2:$C$1825)*($A$23='90.1 Data-IP'!$A$2:$A$1825),0,1),0))/INDEX('90.1 Data-IP'!$Y$2:$Y$1825,MATCH(1,INDEX(($A35='90.1 Data-IP'!$B$2:$B$1825)*(M$24='90.1 Data-IP'!$C$2:$C$1825)*(2004='90.1 Data-IP'!$A$2:$A$1825),0,1),0))</f>
        <v>0.73477695346372485</v>
      </c>
      <c r="N35" s="120" cm="1">
        <f t="array" ref="N35">INDEX('90.1 Data-IP'!$Y$2:$Y$1825,MATCH(1,INDEX(($A35='90.1 Data-IP'!$B$2:$B$1825)*(N$24='90.1 Data-IP'!$C$2:$C$1825)*($A$23='90.1 Data-IP'!$A$2:$A$1825),0,1),0))/INDEX('90.1 Data-IP'!$Y$2:$Y$1825,MATCH(1,INDEX(($A35='90.1 Data-IP'!$B$2:$B$1825)*(N$24='90.1 Data-IP'!$C$2:$C$1825)*(2004='90.1 Data-IP'!$A$2:$A$1825),0,1),0))</f>
        <v>0.79488134816003653</v>
      </c>
      <c r="O35" s="120" cm="1">
        <f t="array" ref="O35">INDEX('90.1 Data-IP'!$Y$2:$Y$1825,MATCH(1,INDEX(($A35='90.1 Data-IP'!$B$2:$B$1825)*(O$24='90.1 Data-IP'!$C$2:$C$1825)*($A$23='90.1 Data-IP'!$A$2:$A$1825),0,1),0))/INDEX('90.1 Data-IP'!$Y$2:$Y$1825,MATCH(1,INDEX(($A35='90.1 Data-IP'!$B$2:$B$1825)*(O$24='90.1 Data-IP'!$C$2:$C$1825)*(2004='90.1 Data-IP'!$A$2:$A$1825),0,1),0))</f>
        <v>0.75505589057214306</v>
      </c>
      <c r="P35" s="120" cm="1">
        <f t="array" ref="P35">INDEX('90.1 Data-IP'!$Y$2:$Y$1825,MATCH(1,INDEX(($A35='90.1 Data-IP'!$B$2:$B$1825)*(P$24='90.1 Data-IP'!$C$2:$C$1825)*($A$23='90.1 Data-IP'!$A$2:$A$1825),0,1),0))/INDEX('90.1 Data-IP'!$Y$2:$Y$1825,MATCH(1,INDEX(($A35='90.1 Data-IP'!$B$2:$B$1825)*(P$24='90.1 Data-IP'!$C$2:$C$1825)*(2004='90.1 Data-IP'!$A$2:$A$1825),0,1),0))</f>
        <v>0.73493190988567592</v>
      </c>
      <c r="Q35" s="120" cm="1">
        <f t="array" ref="Q35">INDEX('90.1 Data-IP'!$Y$2:$Y$1825,MATCH(1,INDEX(($A35='90.1 Data-IP'!$B$2:$B$1825)*(Q$24='90.1 Data-IP'!$C$2:$C$1825)*($A$23='90.1 Data-IP'!$A$2:$A$1825),0,1),0))/INDEX('90.1 Data-IP'!$Y$2:$Y$1825,MATCH(1,INDEX(($A35='90.1 Data-IP'!$B$2:$B$1825)*(Q$24='90.1 Data-IP'!$C$2:$C$1825)*(2004='90.1 Data-IP'!$A$2:$A$1825),0,1),0))</f>
        <v>0.8012154024639524</v>
      </c>
      <c r="R35" s="120" cm="1">
        <f t="array" ref="R35">INDEX('90.1 Data-IP'!$Y$2:$Y$1825,MATCH(1,INDEX(($A35='90.1 Data-IP'!$B$2:$B$1825)*(R$24='90.1 Data-IP'!$C$2:$C$1825)*($A$23='90.1 Data-IP'!$A$2:$A$1825),0,1),0))/INDEX('90.1 Data-IP'!$Y$2:$Y$1825,MATCH(1,INDEX(($A35='90.1 Data-IP'!$B$2:$B$1825)*(R$24='90.1 Data-IP'!$C$2:$C$1825)*(2004='90.1 Data-IP'!$A$2:$A$1825),0,1),0))</f>
        <v>0.77739745403111737</v>
      </c>
      <c r="S35" s="120" cm="1">
        <f t="array" ref="S35">INDEX('90.1 Data-IP'!$Y$2:$Y$1825,MATCH(1,INDEX(($A35='90.1 Data-IP'!$B$2:$B$1825)*(S$24='90.1 Data-IP'!$C$2:$C$1825)*($A$23='90.1 Data-IP'!$A$2:$A$1825),0,1),0))/INDEX('90.1 Data-IP'!$Y$2:$Y$1825,MATCH(1,INDEX(($A35='90.1 Data-IP'!$B$2:$B$1825)*(S$24='90.1 Data-IP'!$C$2:$C$1825)*(2004='90.1 Data-IP'!$A$2:$A$1825),0,1),0))</f>
        <v>0.81345867925050996</v>
      </c>
      <c r="T35" s="121" cm="1">
        <f t="array" ref="T35">INDEX('90.1 Data-IP'!$Y$2:$Y$1825,MATCH(1,INDEX(($A35='90.1 Data-IP'!$B$2:$B$1825)*(T$24='90.1 Data-IP'!$C$2:$C$1825)*($A$23='90.1 Data-IP'!$A$2:$A$1825),0,1),0))/INDEX('90.1 Data-IP'!$Y$2:$Y$1825,MATCH(1,INDEX(($A35='90.1 Data-IP'!$B$2:$B$1825)*(T$24='90.1 Data-IP'!$C$2:$C$1825)*(2004='90.1 Data-IP'!$A$2:$A$1825),0,1),0))</f>
        <v>0.86697150845717552</v>
      </c>
    </row>
    <row r="36" spans="1:20" x14ac:dyDescent="0.25">
      <c r="A36" s="129" t="s">
        <v>59</v>
      </c>
      <c r="B36" s="119" cm="1">
        <f t="array" ref="B36">INDEX('90.1 Data-IP'!$Y$2:$Y$1825,MATCH(1,INDEX(($A36='90.1 Data-IP'!$B$2:$B$1825)*(B$24='90.1 Data-IP'!$C$2:$C$1825)*($A$23='90.1 Data-IP'!$A$2:$A$1825),0,1),0))/INDEX('90.1 Data-IP'!$Y$2:$Y$1825,MATCH(1,INDEX(($A36='90.1 Data-IP'!$B$2:$B$1825)*(B$24='90.1 Data-IP'!$C$2:$C$1825)*(2004='90.1 Data-IP'!$A$2:$A$1825),0,1),0))</f>
        <v>0.67392500752102724</v>
      </c>
      <c r="C36" s="120" cm="1">
        <f t="array" ref="C36">INDEX('90.1 Data-IP'!$Y$2:$Y$1825,MATCH(1,INDEX(($A36='90.1 Data-IP'!$B$2:$B$1825)*(C$24='90.1 Data-IP'!$C$2:$C$1825)*($A$23='90.1 Data-IP'!$A$2:$A$1825),0,1),0))/INDEX('90.1 Data-IP'!$Y$2:$Y$1825,MATCH(1,INDEX(($A36='90.1 Data-IP'!$B$2:$B$1825)*(C$24='90.1 Data-IP'!$C$2:$C$1825)*(2004='90.1 Data-IP'!$A$2:$A$1825),0,1),0))</f>
        <v>0.71915060259444863</v>
      </c>
      <c r="D36" s="120" cm="1">
        <f t="array" ref="D36">INDEX('90.1 Data-IP'!$Y$2:$Y$1825,MATCH(1,INDEX(($A36='90.1 Data-IP'!$B$2:$B$1825)*(D$24='90.1 Data-IP'!$C$2:$C$1825)*($A$23='90.1 Data-IP'!$A$2:$A$1825),0,1),0))/INDEX('90.1 Data-IP'!$Y$2:$Y$1825,MATCH(1,INDEX(($A36='90.1 Data-IP'!$B$2:$B$1825)*(D$24='90.1 Data-IP'!$C$2:$C$1825)*(2004='90.1 Data-IP'!$A$2:$A$1825),0,1),0))</f>
        <v>0.62535754231070051</v>
      </c>
      <c r="E36" s="120" cm="1">
        <f t="array" ref="E36">INDEX('90.1 Data-IP'!$Y$2:$Y$1825,MATCH(1,INDEX(($A36='90.1 Data-IP'!$B$2:$B$1825)*(E$24='90.1 Data-IP'!$C$2:$C$1825)*($A$23='90.1 Data-IP'!$A$2:$A$1825),0,1),0))/INDEX('90.1 Data-IP'!$Y$2:$Y$1825,MATCH(1,INDEX(($A36='90.1 Data-IP'!$B$2:$B$1825)*(E$24='90.1 Data-IP'!$C$2:$C$1825)*(2004='90.1 Data-IP'!$A$2:$A$1825),0,1),0))</f>
        <v>0.6972010142795515</v>
      </c>
      <c r="F36" s="120" cm="1">
        <f t="array" ref="F36">INDEX('90.1 Data-IP'!$Y$2:$Y$1825,MATCH(1,INDEX(($A36='90.1 Data-IP'!$B$2:$B$1825)*(F$24='90.1 Data-IP'!$C$2:$C$1825)*($A$23='90.1 Data-IP'!$A$2:$A$1825),0,1),0))/INDEX('90.1 Data-IP'!$Y$2:$Y$1825,MATCH(1,INDEX(($A36='90.1 Data-IP'!$B$2:$B$1825)*(F$24='90.1 Data-IP'!$C$2:$C$1825)*(2004='90.1 Data-IP'!$A$2:$A$1825),0,1),0))</f>
        <v>0.54575692265929188</v>
      </c>
      <c r="G36" s="120" cm="1">
        <f t="array" ref="G36">INDEX('90.1 Data-IP'!$Y$2:$Y$1825,MATCH(1,INDEX(($A36='90.1 Data-IP'!$B$2:$B$1825)*(G$24='90.1 Data-IP'!$C$2:$C$1825)*($A$23='90.1 Data-IP'!$A$2:$A$1825),0,1),0))/INDEX('90.1 Data-IP'!$Y$2:$Y$1825,MATCH(1,INDEX(($A36='90.1 Data-IP'!$B$2:$B$1825)*(G$24='90.1 Data-IP'!$C$2:$C$1825)*(2004='90.1 Data-IP'!$A$2:$A$1825),0,1),0))</f>
        <v>0.5924272824739828</v>
      </c>
      <c r="H36" s="120" cm="1">
        <f t="array" ref="H36">INDEX('90.1 Data-IP'!$Y$2:$Y$1825,MATCH(1,INDEX(($A36='90.1 Data-IP'!$B$2:$B$1825)*(H$24='90.1 Data-IP'!$C$2:$C$1825)*($A$23='90.1 Data-IP'!$A$2:$A$1825),0,1),0))/INDEX('90.1 Data-IP'!$Y$2:$Y$1825,MATCH(1,INDEX(($A36='90.1 Data-IP'!$B$2:$B$1825)*(H$24='90.1 Data-IP'!$C$2:$C$1825)*(2004='90.1 Data-IP'!$A$2:$A$1825),0,1),0))</f>
        <v>0.52042069807119606</v>
      </c>
      <c r="I36" s="120" cm="1">
        <f t="array" ref="I36">INDEX('90.1 Data-IP'!$Y$2:$Y$1825,MATCH(1,INDEX(($A36='90.1 Data-IP'!$B$2:$B$1825)*(I$24='90.1 Data-IP'!$C$2:$C$1825)*($A$23='90.1 Data-IP'!$A$2:$A$1825),0,1),0))/INDEX('90.1 Data-IP'!$Y$2:$Y$1825,MATCH(1,INDEX(($A36='90.1 Data-IP'!$B$2:$B$1825)*(I$24='90.1 Data-IP'!$C$2:$C$1825)*(2004='90.1 Data-IP'!$A$2:$A$1825),0,1),0))</f>
        <v>0.80141558977363703</v>
      </c>
      <c r="J36" s="120" cm="1">
        <f t="array" ref="J36">INDEX('90.1 Data-IP'!$Y$2:$Y$1825,MATCH(1,INDEX(($A36='90.1 Data-IP'!$B$2:$B$1825)*(J$24='90.1 Data-IP'!$C$2:$C$1825)*($A$23='90.1 Data-IP'!$A$2:$A$1825),0,1),0))/INDEX('90.1 Data-IP'!$Y$2:$Y$1825,MATCH(1,INDEX(($A36='90.1 Data-IP'!$B$2:$B$1825)*(J$24='90.1 Data-IP'!$C$2:$C$1825)*(2004='90.1 Data-IP'!$A$2:$A$1825),0,1),0))</f>
        <v>0.47192531931520465</v>
      </c>
      <c r="K36" s="120" cm="1">
        <f t="array" ref="K36">INDEX('90.1 Data-IP'!$Y$2:$Y$1825,MATCH(1,INDEX(($A36='90.1 Data-IP'!$B$2:$B$1825)*(K$24='90.1 Data-IP'!$C$2:$C$1825)*($A$23='90.1 Data-IP'!$A$2:$A$1825),0,1),0))/INDEX('90.1 Data-IP'!$Y$2:$Y$1825,MATCH(1,INDEX(($A36='90.1 Data-IP'!$B$2:$B$1825)*(K$24='90.1 Data-IP'!$C$2:$C$1825)*(2004='90.1 Data-IP'!$A$2:$A$1825),0,1),0))</f>
        <v>0.42928999210265761</v>
      </c>
      <c r="L36" s="120" cm="1">
        <f t="array" ref="L36">INDEX('90.1 Data-IP'!$Y$2:$Y$1825,MATCH(1,INDEX(($A36='90.1 Data-IP'!$B$2:$B$1825)*(L$24='90.1 Data-IP'!$C$2:$C$1825)*($A$23='90.1 Data-IP'!$A$2:$A$1825),0,1),0))/INDEX('90.1 Data-IP'!$Y$2:$Y$1825,MATCH(1,INDEX(($A36='90.1 Data-IP'!$B$2:$B$1825)*(L$24='90.1 Data-IP'!$C$2:$C$1825)*(2004='90.1 Data-IP'!$A$2:$A$1825),0,1),0))</f>
        <v>0.69152642824192156</v>
      </c>
      <c r="M36" s="120" cm="1">
        <f t="array" ref="M36">INDEX('90.1 Data-IP'!$Y$2:$Y$1825,MATCH(1,INDEX(($A36='90.1 Data-IP'!$B$2:$B$1825)*(M$24='90.1 Data-IP'!$C$2:$C$1825)*($A$23='90.1 Data-IP'!$A$2:$A$1825),0,1),0))/INDEX('90.1 Data-IP'!$Y$2:$Y$1825,MATCH(1,INDEX(($A36='90.1 Data-IP'!$B$2:$B$1825)*(M$24='90.1 Data-IP'!$C$2:$C$1825)*(2004='90.1 Data-IP'!$A$2:$A$1825),0,1),0))</f>
        <v>0.83136269250591832</v>
      </c>
      <c r="N36" s="120" cm="1">
        <f t="array" ref="N36">INDEX('90.1 Data-IP'!$Y$2:$Y$1825,MATCH(1,INDEX(($A36='90.1 Data-IP'!$B$2:$B$1825)*(N$24='90.1 Data-IP'!$C$2:$C$1825)*($A$23='90.1 Data-IP'!$A$2:$A$1825),0,1),0))/INDEX('90.1 Data-IP'!$Y$2:$Y$1825,MATCH(1,INDEX(($A36='90.1 Data-IP'!$B$2:$B$1825)*(N$24='90.1 Data-IP'!$C$2:$C$1825)*(2004='90.1 Data-IP'!$A$2:$A$1825),0,1),0))</f>
        <v>0.4152822033985652</v>
      </c>
      <c r="O36" s="120" cm="1">
        <f t="array" ref="O36">INDEX('90.1 Data-IP'!$Y$2:$Y$1825,MATCH(1,INDEX(($A36='90.1 Data-IP'!$B$2:$B$1825)*(O$24='90.1 Data-IP'!$C$2:$C$1825)*($A$23='90.1 Data-IP'!$A$2:$A$1825),0,1),0))/INDEX('90.1 Data-IP'!$Y$2:$Y$1825,MATCH(1,INDEX(($A36='90.1 Data-IP'!$B$2:$B$1825)*(O$24='90.1 Data-IP'!$C$2:$C$1825)*(2004='90.1 Data-IP'!$A$2:$A$1825),0,1),0))</f>
        <v>0.71712322219594182</v>
      </c>
      <c r="P36" s="120" cm="1">
        <f t="array" ref="P36">INDEX('90.1 Data-IP'!$Y$2:$Y$1825,MATCH(1,INDEX(($A36='90.1 Data-IP'!$B$2:$B$1825)*(P$24='90.1 Data-IP'!$C$2:$C$1825)*($A$23='90.1 Data-IP'!$A$2:$A$1825),0,1),0))/INDEX('90.1 Data-IP'!$Y$2:$Y$1825,MATCH(1,INDEX(($A36='90.1 Data-IP'!$B$2:$B$1825)*(P$24='90.1 Data-IP'!$C$2:$C$1825)*(2004='90.1 Data-IP'!$A$2:$A$1825),0,1),0))</f>
        <v>0.35821798385482922</v>
      </c>
      <c r="Q36" s="120" cm="1">
        <f t="array" ref="Q36">INDEX('90.1 Data-IP'!$Y$2:$Y$1825,MATCH(1,INDEX(($A36='90.1 Data-IP'!$B$2:$B$1825)*(Q$24='90.1 Data-IP'!$C$2:$C$1825)*($A$23='90.1 Data-IP'!$A$2:$A$1825),0,1),0))/INDEX('90.1 Data-IP'!$Y$2:$Y$1825,MATCH(1,INDEX(($A36='90.1 Data-IP'!$B$2:$B$1825)*(Q$24='90.1 Data-IP'!$C$2:$C$1825)*(2004='90.1 Data-IP'!$A$2:$A$1825),0,1),0))</f>
        <v>0.48857906505222409</v>
      </c>
      <c r="R36" s="120" cm="1">
        <f t="array" ref="R36">INDEX('90.1 Data-IP'!$Y$2:$Y$1825,MATCH(1,INDEX(($A36='90.1 Data-IP'!$B$2:$B$1825)*(R$24='90.1 Data-IP'!$C$2:$C$1825)*($A$23='90.1 Data-IP'!$A$2:$A$1825),0,1),0))/INDEX('90.1 Data-IP'!$Y$2:$Y$1825,MATCH(1,INDEX(($A36='90.1 Data-IP'!$B$2:$B$1825)*(R$24='90.1 Data-IP'!$C$2:$C$1825)*(2004='90.1 Data-IP'!$A$2:$A$1825),0,1),0))</f>
        <v>0.48551204826549771</v>
      </c>
      <c r="S36" s="120" cm="1">
        <f t="array" ref="S36">INDEX('90.1 Data-IP'!$Y$2:$Y$1825,MATCH(1,INDEX(($A36='90.1 Data-IP'!$B$2:$B$1825)*(S$24='90.1 Data-IP'!$C$2:$C$1825)*($A$23='90.1 Data-IP'!$A$2:$A$1825),0,1),0))/INDEX('90.1 Data-IP'!$Y$2:$Y$1825,MATCH(1,INDEX(($A36='90.1 Data-IP'!$B$2:$B$1825)*(S$24='90.1 Data-IP'!$C$2:$C$1825)*(2004='90.1 Data-IP'!$A$2:$A$1825),0,1),0))</f>
        <v>0.5144025210066</v>
      </c>
      <c r="T36" s="121" cm="1">
        <f t="array" ref="T36">INDEX('90.1 Data-IP'!$Y$2:$Y$1825,MATCH(1,INDEX(($A36='90.1 Data-IP'!$B$2:$B$1825)*(T$24='90.1 Data-IP'!$C$2:$C$1825)*($A$23='90.1 Data-IP'!$A$2:$A$1825),0,1),0))/INDEX('90.1 Data-IP'!$Y$2:$Y$1825,MATCH(1,INDEX(($A36='90.1 Data-IP'!$B$2:$B$1825)*(T$24='90.1 Data-IP'!$C$2:$C$1825)*(2004='90.1 Data-IP'!$A$2:$A$1825),0,1),0))</f>
        <v>0.59294929056756207</v>
      </c>
    </row>
    <row r="37" spans="1:20" x14ac:dyDescent="0.25">
      <c r="A37" s="129" t="s">
        <v>58</v>
      </c>
      <c r="B37" s="119" cm="1">
        <f t="array" ref="B37">INDEX('90.1 Data-IP'!$Y$2:$Y$1825,MATCH(1,INDEX(($A37='90.1 Data-IP'!$B$2:$B$1825)*(B$24='90.1 Data-IP'!$C$2:$C$1825)*($A$23='90.1 Data-IP'!$A$2:$A$1825),0,1),0))/INDEX('90.1 Data-IP'!$Y$2:$Y$1825,MATCH(1,INDEX(($A37='90.1 Data-IP'!$B$2:$B$1825)*(B$24='90.1 Data-IP'!$C$2:$C$1825)*(2004='90.1 Data-IP'!$A$2:$A$1825),0,1),0))</f>
        <v>0.79646655313270365</v>
      </c>
      <c r="C37" s="120" cm="1">
        <f t="array" ref="C37">INDEX('90.1 Data-IP'!$Y$2:$Y$1825,MATCH(1,INDEX(($A37='90.1 Data-IP'!$B$2:$B$1825)*(C$24='90.1 Data-IP'!$C$2:$C$1825)*($A$23='90.1 Data-IP'!$A$2:$A$1825),0,1),0))/INDEX('90.1 Data-IP'!$Y$2:$Y$1825,MATCH(1,INDEX(($A37='90.1 Data-IP'!$B$2:$B$1825)*(C$24='90.1 Data-IP'!$C$2:$C$1825)*(2004='90.1 Data-IP'!$A$2:$A$1825),0,1),0))</f>
        <v>0.81248272892607665</v>
      </c>
      <c r="D37" s="120" cm="1">
        <f t="array" ref="D37">INDEX('90.1 Data-IP'!$Y$2:$Y$1825,MATCH(1,INDEX(($A37='90.1 Data-IP'!$B$2:$B$1825)*(D$24='90.1 Data-IP'!$C$2:$C$1825)*($A$23='90.1 Data-IP'!$A$2:$A$1825),0,1),0))/INDEX('90.1 Data-IP'!$Y$2:$Y$1825,MATCH(1,INDEX(($A37='90.1 Data-IP'!$B$2:$B$1825)*(D$24='90.1 Data-IP'!$C$2:$C$1825)*(2004='90.1 Data-IP'!$A$2:$A$1825),0,1),0))</f>
        <v>0.82033968612449004</v>
      </c>
      <c r="E37" s="120" cm="1">
        <f t="array" ref="E37">INDEX('90.1 Data-IP'!$Y$2:$Y$1825,MATCH(1,INDEX(($A37='90.1 Data-IP'!$B$2:$B$1825)*(E$24='90.1 Data-IP'!$C$2:$C$1825)*($A$23='90.1 Data-IP'!$A$2:$A$1825),0,1),0))/INDEX('90.1 Data-IP'!$Y$2:$Y$1825,MATCH(1,INDEX(($A37='90.1 Data-IP'!$B$2:$B$1825)*(E$24='90.1 Data-IP'!$C$2:$C$1825)*(2004='90.1 Data-IP'!$A$2:$A$1825),0,1),0))</f>
        <v>0.82344823514652388</v>
      </c>
      <c r="F37" s="120" cm="1">
        <f t="array" ref="F37">INDEX('90.1 Data-IP'!$Y$2:$Y$1825,MATCH(1,INDEX(($A37='90.1 Data-IP'!$B$2:$B$1825)*(F$24='90.1 Data-IP'!$C$2:$C$1825)*($A$23='90.1 Data-IP'!$A$2:$A$1825),0,1),0))/INDEX('90.1 Data-IP'!$Y$2:$Y$1825,MATCH(1,INDEX(($A37='90.1 Data-IP'!$B$2:$B$1825)*(F$24='90.1 Data-IP'!$C$2:$C$1825)*(2004='90.1 Data-IP'!$A$2:$A$1825),0,1),0))</f>
        <v>0.80185100643286966</v>
      </c>
      <c r="G37" s="120" cm="1">
        <f t="array" ref="G37">INDEX('90.1 Data-IP'!$Y$2:$Y$1825,MATCH(1,INDEX(($A37='90.1 Data-IP'!$B$2:$B$1825)*(G$24='90.1 Data-IP'!$C$2:$C$1825)*($A$23='90.1 Data-IP'!$A$2:$A$1825),0,1),0))/INDEX('90.1 Data-IP'!$Y$2:$Y$1825,MATCH(1,INDEX(($A37='90.1 Data-IP'!$B$2:$B$1825)*(G$24='90.1 Data-IP'!$C$2:$C$1825)*(2004='90.1 Data-IP'!$A$2:$A$1825),0,1),0))</f>
        <v>0.80771977943487339</v>
      </c>
      <c r="H37" s="120" cm="1">
        <f t="array" ref="H37">INDEX('90.1 Data-IP'!$Y$2:$Y$1825,MATCH(1,INDEX(($A37='90.1 Data-IP'!$B$2:$B$1825)*(H$24='90.1 Data-IP'!$C$2:$C$1825)*($A$23='90.1 Data-IP'!$A$2:$A$1825),0,1),0))/INDEX('90.1 Data-IP'!$Y$2:$Y$1825,MATCH(1,INDEX(($A37='90.1 Data-IP'!$B$2:$B$1825)*(H$24='90.1 Data-IP'!$C$2:$C$1825)*(2004='90.1 Data-IP'!$A$2:$A$1825),0,1),0))</f>
        <v>0.76871018731483864</v>
      </c>
      <c r="I37" s="120" cm="1">
        <f t="array" ref="I37">INDEX('90.1 Data-IP'!$Y$2:$Y$1825,MATCH(1,INDEX(($A37='90.1 Data-IP'!$B$2:$B$1825)*(I$24='90.1 Data-IP'!$C$2:$C$1825)*($A$23='90.1 Data-IP'!$A$2:$A$1825),0,1),0))/INDEX('90.1 Data-IP'!$Y$2:$Y$1825,MATCH(1,INDEX(($A37='90.1 Data-IP'!$B$2:$B$1825)*(I$24='90.1 Data-IP'!$C$2:$C$1825)*(2004='90.1 Data-IP'!$A$2:$A$1825),0,1),0))</f>
        <v>0.8048244461035341</v>
      </c>
      <c r="J37" s="120" cm="1">
        <f t="array" ref="J37">INDEX('90.1 Data-IP'!$Y$2:$Y$1825,MATCH(1,INDEX(($A37='90.1 Data-IP'!$B$2:$B$1825)*(J$24='90.1 Data-IP'!$C$2:$C$1825)*($A$23='90.1 Data-IP'!$A$2:$A$1825),0,1),0))/INDEX('90.1 Data-IP'!$Y$2:$Y$1825,MATCH(1,INDEX(($A37='90.1 Data-IP'!$B$2:$B$1825)*(J$24='90.1 Data-IP'!$C$2:$C$1825)*(2004='90.1 Data-IP'!$A$2:$A$1825),0,1),0))</f>
        <v>0.80214807816617784</v>
      </c>
      <c r="K37" s="120" cm="1">
        <f t="array" ref="K37">INDEX('90.1 Data-IP'!$Y$2:$Y$1825,MATCH(1,INDEX(($A37='90.1 Data-IP'!$B$2:$B$1825)*(K$24='90.1 Data-IP'!$C$2:$C$1825)*($A$23='90.1 Data-IP'!$A$2:$A$1825),0,1),0))/INDEX('90.1 Data-IP'!$Y$2:$Y$1825,MATCH(1,INDEX(($A37='90.1 Data-IP'!$B$2:$B$1825)*(K$24='90.1 Data-IP'!$C$2:$C$1825)*(2004='90.1 Data-IP'!$A$2:$A$1825),0,1),0))</f>
        <v>0.71011929532528772</v>
      </c>
      <c r="L37" s="120" cm="1">
        <f t="array" ref="L37">INDEX('90.1 Data-IP'!$Y$2:$Y$1825,MATCH(1,INDEX(($A37='90.1 Data-IP'!$B$2:$B$1825)*(L$24='90.1 Data-IP'!$C$2:$C$1825)*($A$23='90.1 Data-IP'!$A$2:$A$1825),0,1),0))/INDEX('90.1 Data-IP'!$Y$2:$Y$1825,MATCH(1,INDEX(($A37='90.1 Data-IP'!$B$2:$B$1825)*(L$24='90.1 Data-IP'!$C$2:$C$1825)*(2004='90.1 Data-IP'!$A$2:$A$1825),0,1),0))</f>
        <v>0.77921812470416119</v>
      </c>
      <c r="M37" s="120" cm="1">
        <f t="array" ref="M37">INDEX('90.1 Data-IP'!$Y$2:$Y$1825,MATCH(1,INDEX(($A37='90.1 Data-IP'!$B$2:$B$1825)*(M$24='90.1 Data-IP'!$C$2:$C$1825)*($A$23='90.1 Data-IP'!$A$2:$A$1825),0,1),0))/INDEX('90.1 Data-IP'!$Y$2:$Y$1825,MATCH(1,INDEX(($A37='90.1 Data-IP'!$B$2:$B$1825)*(M$24='90.1 Data-IP'!$C$2:$C$1825)*(2004='90.1 Data-IP'!$A$2:$A$1825),0,1),0))</f>
        <v>0.73515490533562822</v>
      </c>
      <c r="N37" s="120" cm="1">
        <f t="array" ref="N37">INDEX('90.1 Data-IP'!$Y$2:$Y$1825,MATCH(1,INDEX(($A37='90.1 Data-IP'!$B$2:$B$1825)*(N$24='90.1 Data-IP'!$C$2:$C$1825)*($A$23='90.1 Data-IP'!$A$2:$A$1825),0,1),0))/INDEX('90.1 Data-IP'!$Y$2:$Y$1825,MATCH(1,INDEX(($A37='90.1 Data-IP'!$B$2:$B$1825)*(N$24='90.1 Data-IP'!$C$2:$C$1825)*(2004='90.1 Data-IP'!$A$2:$A$1825),0,1),0))</f>
        <v>0.67833551466625597</v>
      </c>
      <c r="O37" s="120" cm="1">
        <f t="array" ref="O37">INDEX('90.1 Data-IP'!$Y$2:$Y$1825,MATCH(1,INDEX(($A37='90.1 Data-IP'!$B$2:$B$1825)*(O$24='90.1 Data-IP'!$C$2:$C$1825)*($A$23='90.1 Data-IP'!$A$2:$A$1825),0,1),0))/INDEX('90.1 Data-IP'!$Y$2:$Y$1825,MATCH(1,INDEX(($A37='90.1 Data-IP'!$B$2:$B$1825)*(O$24='90.1 Data-IP'!$C$2:$C$1825)*(2004='90.1 Data-IP'!$A$2:$A$1825),0,1),0))</f>
        <v>0.7250680687259411</v>
      </c>
      <c r="P37" s="120" cm="1">
        <f t="array" ref="P37">INDEX('90.1 Data-IP'!$Y$2:$Y$1825,MATCH(1,INDEX(($A37='90.1 Data-IP'!$B$2:$B$1825)*(P$24='90.1 Data-IP'!$C$2:$C$1825)*($A$23='90.1 Data-IP'!$A$2:$A$1825),0,1),0))/INDEX('90.1 Data-IP'!$Y$2:$Y$1825,MATCH(1,INDEX(($A37='90.1 Data-IP'!$B$2:$B$1825)*(P$24='90.1 Data-IP'!$C$2:$C$1825)*(2004='90.1 Data-IP'!$A$2:$A$1825),0,1),0))</f>
        <v>0.71886035793380021</v>
      </c>
      <c r="Q37" s="120" cm="1">
        <f t="array" ref="Q37">INDEX('90.1 Data-IP'!$Y$2:$Y$1825,MATCH(1,INDEX(($A37='90.1 Data-IP'!$B$2:$B$1825)*(Q$24='90.1 Data-IP'!$C$2:$C$1825)*($A$23='90.1 Data-IP'!$A$2:$A$1825),0,1),0))/INDEX('90.1 Data-IP'!$Y$2:$Y$1825,MATCH(1,INDEX(($A37='90.1 Data-IP'!$B$2:$B$1825)*(Q$24='90.1 Data-IP'!$C$2:$C$1825)*(2004='90.1 Data-IP'!$A$2:$A$1825),0,1),0))</f>
        <v>0.65965894842430828</v>
      </c>
      <c r="R37" s="120" cm="1">
        <f t="array" ref="R37">INDEX('90.1 Data-IP'!$Y$2:$Y$1825,MATCH(1,INDEX(($A37='90.1 Data-IP'!$B$2:$B$1825)*(R$24='90.1 Data-IP'!$C$2:$C$1825)*($A$23='90.1 Data-IP'!$A$2:$A$1825),0,1),0))/INDEX('90.1 Data-IP'!$Y$2:$Y$1825,MATCH(1,INDEX(($A37='90.1 Data-IP'!$B$2:$B$1825)*(R$24='90.1 Data-IP'!$C$2:$C$1825)*(2004='90.1 Data-IP'!$A$2:$A$1825),0,1),0))</f>
        <v>0.67520184544406003</v>
      </c>
      <c r="S37" s="120" cm="1">
        <f t="array" ref="S37">INDEX('90.1 Data-IP'!$Y$2:$Y$1825,MATCH(1,INDEX(($A37='90.1 Data-IP'!$B$2:$B$1825)*(S$24='90.1 Data-IP'!$C$2:$C$1825)*($A$23='90.1 Data-IP'!$A$2:$A$1825),0,1),0))/INDEX('90.1 Data-IP'!$Y$2:$Y$1825,MATCH(1,INDEX(($A37='90.1 Data-IP'!$B$2:$B$1825)*(S$24='90.1 Data-IP'!$C$2:$C$1825)*(2004='90.1 Data-IP'!$A$2:$A$1825),0,1),0))</f>
        <v>0.63446956390148468</v>
      </c>
      <c r="T37" s="121" cm="1">
        <f t="array" ref="T37">INDEX('90.1 Data-IP'!$Y$2:$Y$1825,MATCH(1,INDEX(($A37='90.1 Data-IP'!$B$2:$B$1825)*(T$24='90.1 Data-IP'!$C$2:$C$1825)*($A$23='90.1 Data-IP'!$A$2:$A$1825),0,1),0))/INDEX('90.1 Data-IP'!$Y$2:$Y$1825,MATCH(1,INDEX(($A37='90.1 Data-IP'!$B$2:$B$1825)*(T$24='90.1 Data-IP'!$C$2:$C$1825)*(2004='90.1 Data-IP'!$A$2:$A$1825),0,1),0))</f>
        <v>0.66678191638477202</v>
      </c>
    </row>
    <row r="38" spans="1:20" x14ac:dyDescent="0.25">
      <c r="A38" s="129" t="s">
        <v>1</v>
      </c>
      <c r="B38" s="119" cm="1">
        <f t="array" ref="B38">INDEX('90.1 Data-IP'!$Y$2:$Y$1825,MATCH(1,INDEX(($A38='90.1 Data-IP'!$B$2:$B$1825)*(B$24='90.1 Data-IP'!$C$2:$C$1825)*($A$23='90.1 Data-IP'!$A$2:$A$1825),0,1),0))/INDEX('90.1 Data-IP'!$Y$2:$Y$1825,MATCH(1,INDEX(($A38='90.1 Data-IP'!$B$2:$B$1825)*(B$24='90.1 Data-IP'!$C$2:$C$1825)*(2004='90.1 Data-IP'!$A$2:$A$1825),0,1),0))</f>
        <v>0.58888539217682667</v>
      </c>
      <c r="C38" s="120" cm="1">
        <f t="array" ref="C38">INDEX('90.1 Data-IP'!$Y$2:$Y$1825,MATCH(1,INDEX(($A38='90.1 Data-IP'!$B$2:$B$1825)*(C$24='90.1 Data-IP'!$C$2:$C$1825)*($A$23='90.1 Data-IP'!$A$2:$A$1825),0,1),0))/INDEX('90.1 Data-IP'!$Y$2:$Y$1825,MATCH(1,INDEX(($A38='90.1 Data-IP'!$B$2:$B$1825)*(C$24='90.1 Data-IP'!$C$2:$C$1825)*(2004='90.1 Data-IP'!$A$2:$A$1825),0,1),0))</f>
        <v>0.61978048611591996</v>
      </c>
      <c r="D38" s="120" cm="1">
        <f t="array" ref="D38">INDEX('90.1 Data-IP'!$Y$2:$Y$1825,MATCH(1,INDEX(($A38='90.1 Data-IP'!$B$2:$B$1825)*(D$24='90.1 Data-IP'!$C$2:$C$1825)*($A$23='90.1 Data-IP'!$A$2:$A$1825),0,1),0))/INDEX('90.1 Data-IP'!$Y$2:$Y$1825,MATCH(1,INDEX(($A38='90.1 Data-IP'!$B$2:$B$1825)*(D$24='90.1 Data-IP'!$C$2:$C$1825)*(2004='90.1 Data-IP'!$A$2:$A$1825),0,1),0))</f>
        <v>0.51162194058186683</v>
      </c>
      <c r="E38" s="120" cm="1">
        <f t="array" ref="E38">INDEX('90.1 Data-IP'!$Y$2:$Y$1825,MATCH(1,INDEX(($A38='90.1 Data-IP'!$B$2:$B$1825)*(E$24='90.1 Data-IP'!$C$2:$C$1825)*($A$23='90.1 Data-IP'!$A$2:$A$1825),0,1),0))/INDEX('90.1 Data-IP'!$Y$2:$Y$1825,MATCH(1,INDEX(($A38='90.1 Data-IP'!$B$2:$B$1825)*(E$24='90.1 Data-IP'!$C$2:$C$1825)*(2004='90.1 Data-IP'!$A$2:$A$1825),0,1),0))</f>
        <v>0.52424242424242429</v>
      </c>
      <c r="F38" s="120" cm="1">
        <f t="array" ref="F38">INDEX('90.1 Data-IP'!$Y$2:$Y$1825,MATCH(1,INDEX(($A38='90.1 Data-IP'!$B$2:$B$1825)*(F$24='90.1 Data-IP'!$C$2:$C$1825)*($A$23='90.1 Data-IP'!$A$2:$A$1825),0,1),0))/INDEX('90.1 Data-IP'!$Y$2:$Y$1825,MATCH(1,INDEX(($A38='90.1 Data-IP'!$B$2:$B$1825)*(F$24='90.1 Data-IP'!$C$2:$C$1825)*(2004='90.1 Data-IP'!$A$2:$A$1825),0,1),0))</f>
        <v>0.53690732758620685</v>
      </c>
      <c r="G38" s="120" cm="1">
        <f t="array" ref="G38">INDEX('90.1 Data-IP'!$Y$2:$Y$1825,MATCH(1,INDEX(($A38='90.1 Data-IP'!$B$2:$B$1825)*(G$24='90.1 Data-IP'!$C$2:$C$1825)*($A$23='90.1 Data-IP'!$A$2:$A$1825),0,1),0))/INDEX('90.1 Data-IP'!$Y$2:$Y$1825,MATCH(1,INDEX(($A38='90.1 Data-IP'!$B$2:$B$1825)*(G$24='90.1 Data-IP'!$C$2:$C$1825)*(2004='90.1 Data-IP'!$A$2:$A$1825),0,1),0))</f>
        <v>0.55465105643464729</v>
      </c>
      <c r="H38" s="120" cm="1">
        <f t="array" ref="H38">INDEX('90.1 Data-IP'!$Y$2:$Y$1825,MATCH(1,INDEX(($A38='90.1 Data-IP'!$B$2:$B$1825)*(H$24='90.1 Data-IP'!$C$2:$C$1825)*($A$23='90.1 Data-IP'!$A$2:$A$1825),0,1),0))/INDEX('90.1 Data-IP'!$Y$2:$Y$1825,MATCH(1,INDEX(($A38='90.1 Data-IP'!$B$2:$B$1825)*(H$24='90.1 Data-IP'!$C$2:$C$1825)*(2004='90.1 Data-IP'!$A$2:$A$1825),0,1),0))</f>
        <v>0.56191788831808875</v>
      </c>
      <c r="I38" s="120" cm="1">
        <f t="array" ref="I38">INDEX('90.1 Data-IP'!$Y$2:$Y$1825,MATCH(1,INDEX(($A38='90.1 Data-IP'!$B$2:$B$1825)*(I$24='90.1 Data-IP'!$C$2:$C$1825)*($A$23='90.1 Data-IP'!$A$2:$A$1825),0,1),0))/INDEX('90.1 Data-IP'!$Y$2:$Y$1825,MATCH(1,INDEX(($A38='90.1 Data-IP'!$B$2:$B$1825)*(I$24='90.1 Data-IP'!$C$2:$C$1825)*(2004='90.1 Data-IP'!$A$2:$A$1825),0,1),0))</f>
        <v>0.56137156728872706</v>
      </c>
      <c r="J38" s="120" cm="1">
        <f t="array" ref="J38">INDEX('90.1 Data-IP'!$Y$2:$Y$1825,MATCH(1,INDEX(($A38='90.1 Data-IP'!$B$2:$B$1825)*(J$24='90.1 Data-IP'!$C$2:$C$1825)*($A$23='90.1 Data-IP'!$A$2:$A$1825),0,1),0))/INDEX('90.1 Data-IP'!$Y$2:$Y$1825,MATCH(1,INDEX(($A38='90.1 Data-IP'!$B$2:$B$1825)*(J$24='90.1 Data-IP'!$C$2:$C$1825)*(2004='90.1 Data-IP'!$A$2:$A$1825),0,1),0))</f>
        <v>0.4619569159353013</v>
      </c>
      <c r="K38" s="120" cm="1">
        <f t="array" ref="K38">INDEX('90.1 Data-IP'!$Y$2:$Y$1825,MATCH(1,INDEX(($A38='90.1 Data-IP'!$B$2:$B$1825)*(K$24='90.1 Data-IP'!$C$2:$C$1825)*($A$23='90.1 Data-IP'!$A$2:$A$1825),0,1),0))/INDEX('90.1 Data-IP'!$Y$2:$Y$1825,MATCH(1,INDEX(($A38='90.1 Data-IP'!$B$2:$B$1825)*(K$24='90.1 Data-IP'!$C$2:$C$1825)*(2004='90.1 Data-IP'!$A$2:$A$1825),0,1),0))</f>
        <v>0.69926367253221422</v>
      </c>
      <c r="L38" s="120" cm="1">
        <f t="array" ref="L38">INDEX('90.1 Data-IP'!$Y$2:$Y$1825,MATCH(1,INDEX(($A38='90.1 Data-IP'!$B$2:$B$1825)*(L$24='90.1 Data-IP'!$C$2:$C$1825)*($A$23='90.1 Data-IP'!$A$2:$A$1825),0,1),0))/INDEX('90.1 Data-IP'!$Y$2:$Y$1825,MATCH(1,INDEX(($A38='90.1 Data-IP'!$B$2:$B$1825)*(L$24='90.1 Data-IP'!$C$2:$C$1825)*(2004='90.1 Data-IP'!$A$2:$A$1825),0,1),0))</f>
        <v>0.64644238366532203</v>
      </c>
      <c r="M38" s="120" cm="1">
        <f t="array" ref="M38">INDEX('90.1 Data-IP'!$Y$2:$Y$1825,MATCH(1,INDEX(($A38='90.1 Data-IP'!$B$2:$B$1825)*(M$24='90.1 Data-IP'!$C$2:$C$1825)*($A$23='90.1 Data-IP'!$A$2:$A$1825),0,1),0))/INDEX('90.1 Data-IP'!$Y$2:$Y$1825,MATCH(1,INDEX(($A38='90.1 Data-IP'!$B$2:$B$1825)*(M$24='90.1 Data-IP'!$C$2:$C$1825)*(2004='90.1 Data-IP'!$A$2:$A$1825),0,1),0))</f>
        <v>0.68248151155390724</v>
      </c>
      <c r="N38" s="120" cm="1">
        <f t="array" ref="N38">INDEX('90.1 Data-IP'!$Y$2:$Y$1825,MATCH(1,INDEX(($A38='90.1 Data-IP'!$B$2:$B$1825)*(N$24='90.1 Data-IP'!$C$2:$C$1825)*($A$23='90.1 Data-IP'!$A$2:$A$1825),0,1),0))/INDEX('90.1 Data-IP'!$Y$2:$Y$1825,MATCH(1,INDEX(($A38='90.1 Data-IP'!$B$2:$B$1825)*(N$24='90.1 Data-IP'!$C$2:$C$1825)*(2004='90.1 Data-IP'!$A$2:$A$1825),0,1),0))</f>
        <v>0.74876917495854067</v>
      </c>
      <c r="O38" s="120" cm="1">
        <f t="array" ref="O38">INDEX('90.1 Data-IP'!$Y$2:$Y$1825,MATCH(1,INDEX(($A38='90.1 Data-IP'!$B$2:$B$1825)*(O$24='90.1 Data-IP'!$C$2:$C$1825)*($A$23='90.1 Data-IP'!$A$2:$A$1825),0,1),0))/INDEX('90.1 Data-IP'!$Y$2:$Y$1825,MATCH(1,INDEX(($A38='90.1 Data-IP'!$B$2:$B$1825)*(O$24='90.1 Data-IP'!$C$2:$C$1825)*(2004='90.1 Data-IP'!$A$2:$A$1825),0,1),0))</f>
        <v>0.70180228781556542</v>
      </c>
      <c r="P38" s="120" cm="1">
        <f t="array" ref="P38">INDEX('90.1 Data-IP'!$Y$2:$Y$1825,MATCH(1,INDEX(($A38='90.1 Data-IP'!$B$2:$B$1825)*(P$24='90.1 Data-IP'!$C$2:$C$1825)*($A$23='90.1 Data-IP'!$A$2:$A$1825),0,1),0))/INDEX('90.1 Data-IP'!$Y$2:$Y$1825,MATCH(1,INDEX(($A38='90.1 Data-IP'!$B$2:$B$1825)*(P$24='90.1 Data-IP'!$C$2:$C$1825)*(2004='90.1 Data-IP'!$A$2:$A$1825),0,1),0))</f>
        <v>0.6572558807600839</v>
      </c>
      <c r="Q38" s="120" cm="1">
        <f t="array" ref="Q38">INDEX('90.1 Data-IP'!$Y$2:$Y$1825,MATCH(1,INDEX(($A38='90.1 Data-IP'!$B$2:$B$1825)*(Q$24='90.1 Data-IP'!$C$2:$C$1825)*($A$23='90.1 Data-IP'!$A$2:$A$1825),0,1),0))/INDEX('90.1 Data-IP'!$Y$2:$Y$1825,MATCH(1,INDEX(($A38='90.1 Data-IP'!$B$2:$B$1825)*(Q$24='90.1 Data-IP'!$C$2:$C$1825)*(2004='90.1 Data-IP'!$A$2:$A$1825),0,1),0))</f>
        <v>0.72961210974456014</v>
      </c>
      <c r="R38" s="120" cm="1">
        <f t="array" ref="R38">INDEX('90.1 Data-IP'!$Y$2:$Y$1825,MATCH(1,INDEX(($A38='90.1 Data-IP'!$B$2:$B$1825)*(R$24='90.1 Data-IP'!$C$2:$C$1825)*($A$23='90.1 Data-IP'!$A$2:$A$1825),0,1),0))/INDEX('90.1 Data-IP'!$Y$2:$Y$1825,MATCH(1,INDEX(($A38='90.1 Data-IP'!$B$2:$B$1825)*(R$24='90.1 Data-IP'!$C$2:$C$1825)*(2004='90.1 Data-IP'!$A$2:$A$1825),0,1),0))</f>
        <v>0.66902991199383821</v>
      </c>
      <c r="S38" s="120" cm="1">
        <f t="array" ref="S38">INDEX('90.1 Data-IP'!$Y$2:$Y$1825,MATCH(1,INDEX(($A38='90.1 Data-IP'!$B$2:$B$1825)*(S$24='90.1 Data-IP'!$C$2:$C$1825)*($A$23='90.1 Data-IP'!$A$2:$A$1825),0,1),0))/INDEX('90.1 Data-IP'!$Y$2:$Y$1825,MATCH(1,INDEX(($A38='90.1 Data-IP'!$B$2:$B$1825)*(S$24='90.1 Data-IP'!$C$2:$C$1825)*(2004='90.1 Data-IP'!$A$2:$A$1825),0,1),0))</f>
        <v>0.72609705014004911</v>
      </c>
      <c r="T38" s="121" cm="1">
        <f t="array" ref="T38">INDEX('90.1 Data-IP'!$Y$2:$Y$1825,MATCH(1,INDEX(($A38='90.1 Data-IP'!$B$2:$B$1825)*(T$24='90.1 Data-IP'!$C$2:$C$1825)*($A$23='90.1 Data-IP'!$A$2:$A$1825),0,1),0))/INDEX('90.1 Data-IP'!$Y$2:$Y$1825,MATCH(1,INDEX(($A38='90.1 Data-IP'!$B$2:$B$1825)*(T$24='90.1 Data-IP'!$C$2:$C$1825)*(2004='90.1 Data-IP'!$A$2:$A$1825),0,1),0))</f>
        <v>0.78177166820485422</v>
      </c>
    </row>
    <row r="39" spans="1:20" x14ac:dyDescent="0.25">
      <c r="A39" s="129" t="s">
        <v>61</v>
      </c>
      <c r="B39" s="119" cm="1">
        <f t="array" ref="B39">INDEX('90.1 Data-IP'!$Y$2:$Y$1825,MATCH(1,INDEX(($A39='90.1 Data-IP'!$B$2:$B$1825)*(B$24='90.1 Data-IP'!$C$2:$C$1825)*($A$23='90.1 Data-IP'!$A$2:$A$1825),0,1),0))/INDEX('90.1 Data-IP'!$Y$2:$Y$1825,MATCH(1,INDEX(($A39='90.1 Data-IP'!$B$2:$B$1825)*(B$24='90.1 Data-IP'!$C$2:$C$1825)*(2004='90.1 Data-IP'!$A$2:$A$1825),0,1),0))</f>
        <v>0.95016376519841594</v>
      </c>
      <c r="C39" s="120" cm="1">
        <f t="array" ref="C39">INDEX('90.1 Data-IP'!$Y$2:$Y$1825,MATCH(1,INDEX(($A39='90.1 Data-IP'!$B$2:$B$1825)*(C$24='90.1 Data-IP'!$C$2:$C$1825)*($A$23='90.1 Data-IP'!$A$2:$A$1825),0,1),0))/INDEX('90.1 Data-IP'!$Y$2:$Y$1825,MATCH(1,INDEX(($A39='90.1 Data-IP'!$B$2:$B$1825)*(C$24='90.1 Data-IP'!$C$2:$C$1825)*(2004='90.1 Data-IP'!$A$2:$A$1825),0,1),0))</f>
        <v>0.94057606154881579</v>
      </c>
      <c r="D39" s="120" cm="1">
        <f t="array" ref="D39">INDEX('90.1 Data-IP'!$Y$2:$Y$1825,MATCH(1,INDEX(($A39='90.1 Data-IP'!$B$2:$B$1825)*(D$24='90.1 Data-IP'!$C$2:$C$1825)*($A$23='90.1 Data-IP'!$A$2:$A$1825),0,1),0))/INDEX('90.1 Data-IP'!$Y$2:$Y$1825,MATCH(1,INDEX(($A39='90.1 Data-IP'!$B$2:$B$1825)*(D$24='90.1 Data-IP'!$C$2:$C$1825)*(2004='90.1 Data-IP'!$A$2:$A$1825),0,1),0))</f>
        <v>0.96625529604307059</v>
      </c>
      <c r="E39" s="120" cm="1">
        <f t="array" ref="E39">INDEX('90.1 Data-IP'!$Y$2:$Y$1825,MATCH(1,INDEX(($A39='90.1 Data-IP'!$B$2:$B$1825)*(E$24='90.1 Data-IP'!$C$2:$C$1825)*($A$23='90.1 Data-IP'!$A$2:$A$1825),0,1),0))/INDEX('90.1 Data-IP'!$Y$2:$Y$1825,MATCH(1,INDEX(($A39='90.1 Data-IP'!$B$2:$B$1825)*(E$24='90.1 Data-IP'!$C$2:$C$1825)*(2004='90.1 Data-IP'!$A$2:$A$1825),0,1),0))</f>
        <v>0.95906624860058365</v>
      </c>
      <c r="F39" s="120" cm="1">
        <f t="array" ref="F39">INDEX('90.1 Data-IP'!$Y$2:$Y$1825,MATCH(1,INDEX(($A39='90.1 Data-IP'!$B$2:$B$1825)*(F$24='90.1 Data-IP'!$C$2:$C$1825)*($A$23='90.1 Data-IP'!$A$2:$A$1825),0,1),0))/INDEX('90.1 Data-IP'!$Y$2:$Y$1825,MATCH(1,INDEX(($A39='90.1 Data-IP'!$B$2:$B$1825)*(F$24='90.1 Data-IP'!$C$2:$C$1825)*(2004='90.1 Data-IP'!$A$2:$A$1825),0,1),0))</f>
        <v>0.83633455684547153</v>
      </c>
      <c r="G39" s="120" cm="1">
        <f t="array" ref="G39">INDEX('90.1 Data-IP'!$Y$2:$Y$1825,MATCH(1,INDEX(($A39='90.1 Data-IP'!$B$2:$B$1825)*(G$24='90.1 Data-IP'!$C$2:$C$1825)*($A$23='90.1 Data-IP'!$A$2:$A$1825),0,1),0))/INDEX('90.1 Data-IP'!$Y$2:$Y$1825,MATCH(1,INDEX(($A39='90.1 Data-IP'!$B$2:$B$1825)*(G$24='90.1 Data-IP'!$C$2:$C$1825)*(2004='90.1 Data-IP'!$A$2:$A$1825),0,1),0))</f>
        <v>0.7850712993087563</v>
      </c>
      <c r="H39" s="120" cm="1">
        <f t="array" ref="H39">INDEX('90.1 Data-IP'!$Y$2:$Y$1825,MATCH(1,INDEX(($A39='90.1 Data-IP'!$B$2:$B$1825)*(H$24='90.1 Data-IP'!$C$2:$C$1825)*($A$23='90.1 Data-IP'!$A$2:$A$1825),0,1),0))/INDEX('90.1 Data-IP'!$Y$2:$Y$1825,MATCH(1,INDEX(($A39='90.1 Data-IP'!$B$2:$B$1825)*(H$24='90.1 Data-IP'!$C$2:$C$1825)*(2004='90.1 Data-IP'!$A$2:$A$1825),0,1),0))</f>
        <v>0.82198208845988219</v>
      </c>
      <c r="I39" s="120" cm="1">
        <f t="array" ref="I39">INDEX('90.1 Data-IP'!$Y$2:$Y$1825,MATCH(1,INDEX(($A39='90.1 Data-IP'!$B$2:$B$1825)*(I$24='90.1 Data-IP'!$C$2:$C$1825)*($A$23='90.1 Data-IP'!$A$2:$A$1825),0,1),0))/INDEX('90.1 Data-IP'!$Y$2:$Y$1825,MATCH(1,INDEX(($A39='90.1 Data-IP'!$B$2:$B$1825)*(I$24='90.1 Data-IP'!$C$2:$C$1825)*(2004='90.1 Data-IP'!$A$2:$A$1825),0,1),0))</f>
        <v>0.84915966306905655</v>
      </c>
      <c r="J39" s="120" cm="1">
        <f t="array" ref="J39">INDEX('90.1 Data-IP'!$Y$2:$Y$1825,MATCH(1,INDEX(($A39='90.1 Data-IP'!$B$2:$B$1825)*(J$24='90.1 Data-IP'!$C$2:$C$1825)*($A$23='90.1 Data-IP'!$A$2:$A$1825),0,1),0))/INDEX('90.1 Data-IP'!$Y$2:$Y$1825,MATCH(1,INDEX(($A39='90.1 Data-IP'!$B$2:$B$1825)*(J$24='90.1 Data-IP'!$C$2:$C$1825)*(2004='90.1 Data-IP'!$A$2:$A$1825),0,1),0))</f>
        <v>0.50078829975187633</v>
      </c>
      <c r="K39" s="120" cm="1">
        <f t="array" ref="K39">INDEX('90.1 Data-IP'!$Y$2:$Y$1825,MATCH(1,INDEX(($A39='90.1 Data-IP'!$B$2:$B$1825)*(K$24='90.1 Data-IP'!$C$2:$C$1825)*($A$23='90.1 Data-IP'!$A$2:$A$1825),0,1),0))/INDEX('90.1 Data-IP'!$Y$2:$Y$1825,MATCH(1,INDEX(($A39='90.1 Data-IP'!$B$2:$B$1825)*(K$24='90.1 Data-IP'!$C$2:$C$1825)*(2004='90.1 Data-IP'!$A$2:$A$1825),0,1),0))</f>
        <v>0.7062142414282524</v>
      </c>
      <c r="L39" s="120" cm="1">
        <f t="array" ref="L39">INDEX('90.1 Data-IP'!$Y$2:$Y$1825,MATCH(1,INDEX(($A39='90.1 Data-IP'!$B$2:$B$1825)*(L$24='90.1 Data-IP'!$C$2:$C$1825)*($A$23='90.1 Data-IP'!$A$2:$A$1825),0,1),0))/INDEX('90.1 Data-IP'!$Y$2:$Y$1825,MATCH(1,INDEX(($A39='90.1 Data-IP'!$B$2:$B$1825)*(L$24='90.1 Data-IP'!$C$2:$C$1825)*(2004='90.1 Data-IP'!$A$2:$A$1825),0,1),0))</f>
        <v>0.77094818790229724</v>
      </c>
      <c r="M39" s="120" cm="1">
        <f t="array" ref="M39">INDEX('90.1 Data-IP'!$Y$2:$Y$1825,MATCH(1,INDEX(($A39='90.1 Data-IP'!$B$2:$B$1825)*(M$24='90.1 Data-IP'!$C$2:$C$1825)*($A$23='90.1 Data-IP'!$A$2:$A$1825),0,1),0))/INDEX('90.1 Data-IP'!$Y$2:$Y$1825,MATCH(1,INDEX(($A39='90.1 Data-IP'!$B$2:$B$1825)*(M$24='90.1 Data-IP'!$C$2:$C$1825)*(2004='90.1 Data-IP'!$A$2:$A$1825),0,1),0))</f>
        <v>0.65839854997320979</v>
      </c>
      <c r="N39" s="120" cm="1">
        <f t="array" ref="N39">INDEX('90.1 Data-IP'!$Y$2:$Y$1825,MATCH(1,INDEX(($A39='90.1 Data-IP'!$B$2:$B$1825)*(N$24='90.1 Data-IP'!$C$2:$C$1825)*($A$23='90.1 Data-IP'!$A$2:$A$1825),0,1),0))/INDEX('90.1 Data-IP'!$Y$2:$Y$1825,MATCH(1,INDEX(($A39='90.1 Data-IP'!$B$2:$B$1825)*(N$24='90.1 Data-IP'!$C$2:$C$1825)*(2004='90.1 Data-IP'!$A$2:$A$1825),0,1),0))</f>
        <v>0.67355434565154981</v>
      </c>
      <c r="O39" s="120" cm="1">
        <f t="array" ref="O39">INDEX('90.1 Data-IP'!$Y$2:$Y$1825,MATCH(1,INDEX(($A39='90.1 Data-IP'!$B$2:$B$1825)*(O$24='90.1 Data-IP'!$C$2:$C$1825)*($A$23='90.1 Data-IP'!$A$2:$A$1825),0,1),0))/INDEX('90.1 Data-IP'!$Y$2:$Y$1825,MATCH(1,INDEX(($A39='90.1 Data-IP'!$B$2:$B$1825)*(O$24='90.1 Data-IP'!$C$2:$C$1825)*(2004='90.1 Data-IP'!$A$2:$A$1825),0,1),0))</f>
        <v>0.7155145451528222</v>
      </c>
      <c r="P39" s="120" cm="1">
        <f t="array" ref="P39">INDEX('90.1 Data-IP'!$Y$2:$Y$1825,MATCH(1,INDEX(($A39='90.1 Data-IP'!$B$2:$B$1825)*(P$24='90.1 Data-IP'!$C$2:$C$1825)*($A$23='90.1 Data-IP'!$A$2:$A$1825),0,1),0))/INDEX('90.1 Data-IP'!$Y$2:$Y$1825,MATCH(1,INDEX(($A39='90.1 Data-IP'!$B$2:$B$1825)*(P$24='90.1 Data-IP'!$C$2:$C$1825)*(2004='90.1 Data-IP'!$A$2:$A$1825),0,1),0))</f>
        <v>0.65981513674113101</v>
      </c>
      <c r="Q39" s="120" cm="1">
        <f t="array" ref="Q39">INDEX('90.1 Data-IP'!$Y$2:$Y$1825,MATCH(1,INDEX(($A39='90.1 Data-IP'!$B$2:$B$1825)*(Q$24='90.1 Data-IP'!$C$2:$C$1825)*($A$23='90.1 Data-IP'!$A$2:$A$1825),0,1),0))/INDEX('90.1 Data-IP'!$Y$2:$Y$1825,MATCH(1,INDEX(($A39='90.1 Data-IP'!$B$2:$B$1825)*(Q$24='90.1 Data-IP'!$C$2:$C$1825)*(2004='90.1 Data-IP'!$A$2:$A$1825),0,1),0))</f>
        <v>0.67783074884406647</v>
      </c>
      <c r="R39" s="120" cm="1">
        <f t="array" ref="R39">INDEX('90.1 Data-IP'!$Y$2:$Y$1825,MATCH(1,INDEX(($A39='90.1 Data-IP'!$B$2:$B$1825)*(R$24='90.1 Data-IP'!$C$2:$C$1825)*($A$23='90.1 Data-IP'!$A$2:$A$1825),0,1),0))/INDEX('90.1 Data-IP'!$Y$2:$Y$1825,MATCH(1,INDEX(($A39='90.1 Data-IP'!$B$2:$B$1825)*(R$24='90.1 Data-IP'!$C$2:$C$1825)*(2004='90.1 Data-IP'!$A$2:$A$1825),0,1),0))</f>
        <v>0.67141697019461155</v>
      </c>
      <c r="S39" s="120" cm="1">
        <f t="array" ref="S39">INDEX('90.1 Data-IP'!$Y$2:$Y$1825,MATCH(1,INDEX(($A39='90.1 Data-IP'!$B$2:$B$1825)*(S$24='90.1 Data-IP'!$C$2:$C$1825)*($A$23='90.1 Data-IP'!$A$2:$A$1825),0,1),0))/INDEX('90.1 Data-IP'!$Y$2:$Y$1825,MATCH(1,INDEX(($A39='90.1 Data-IP'!$B$2:$B$1825)*(S$24='90.1 Data-IP'!$C$2:$C$1825)*(2004='90.1 Data-IP'!$A$2:$A$1825),0,1),0))</f>
        <v>0.64985343937336593</v>
      </c>
      <c r="T39" s="121" cm="1">
        <f t="array" ref="T39">INDEX('90.1 Data-IP'!$Y$2:$Y$1825,MATCH(1,INDEX(($A39='90.1 Data-IP'!$B$2:$B$1825)*(T$24='90.1 Data-IP'!$C$2:$C$1825)*($A$23='90.1 Data-IP'!$A$2:$A$1825),0,1),0))/INDEX('90.1 Data-IP'!$Y$2:$Y$1825,MATCH(1,INDEX(($A39='90.1 Data-IP'!$B$2:$B$1825)*(T$24='90.1 Data-IP'!$C$2:$C$1825)*(2004='90.1 Data-IP'!$A$2:$A$1825),0,1),0))</f>
        <v>0.77982083479972275</v>
      </c>
    </row>
    <row r="40" spans="1:20" ht="15.75" thickBot="1" x14ac:dyDescent="0.3">
      <c r="A40" s="130" t="s">
        <v>60</v>
      </c>
      <c r="B40" s="122" cm="1">
        <f t="array" ref="B40">INDEX('90.1 Data-IP'!$Y$2:$Y$1825,MATCH(1,INDEX(($A40='90.1 Data-IP'!$B$2:$B$1825)*(B$24='90.1 Data-IP'!$C$2:$C$1825)*($A$23='90.1 Data-IP'!$A$2:$A$1825),0,1),0))/INDEX('90.1 Data-IP'!$Y$2:$Y$1825,MATCH(1,INDEX(($A40='90.1 Data-IP'!$B$2:$B$1825)*(B$24='90.1 Data-IP'!$C$2:$C$1825)*(2004='90.1 Data-IP'!$A$2:$A$1825),0,1),0))</f>
        <v>0.81757535136040893</v>
      </c>
      <c r="C40" s="123" cm="1">
        <f t="array" ref="C40">INDEX('90.1 Data-IP'!$Y$2:$Y$1825,MATCH(1,INDEX(($A40='90.1 Data-IP'!$B$2:$B$1825)*(C$24='90.1 Data-IP'!$C$2:$C$1825)*($A$23='90.1 Data-IP'!$A$2:$A$1825),0,1),0))/INDEX('90.1 Data-IP'!$Y$2:$Y$1825,MATCH(1,INDEX(($A40='90.1 Data-IP'!$B$2:$B$1825)*(C$24='90.1 Data-IP'!$C$2:$C$1825)*(2004='90.1 Data-IP'!$A$2:$A$1825),0,1),0))</f>
        <v>0.81437689411332548</v>
      </c>
      <c r="D40" s="123" cm="1">
        <f t="array" ref="D40">INDEX('90.1 Data-IP'!$Y$2:$Y$1825,MATCH(1,INDEX(($A40='90.1 Data-IP'!$B$2:$B$1825)*(D$24='90.1 Data-IP'!$C$2:$C$1825)*($A$23='90.1 Data-IP'!$A$2:$A$1825),0,1),0))/INDEX('90.1 Data-IP'!$Y$2:$Y$1825,MATCH(1,INDEX(($A40='90.1 Data-IP'!$B$2:$B$1825)*(D$24='90.1 Data-IP'!$C$2:$C$1825)*(2004='90.1 Data-IP'!$A$2:$A$1825),0,1),0))</f>
        <v>0.82259008569584735</v>
      </c>
      <c r="E40" s="123" cm="1">
        <f t="array" ref="E40">INDEX('90.1 Data-IP'!$Y$2:$Y$1825,MATCH(1,INDEX(($A40='90.1 Data-IP'!$B$2:$B$1825)*(E$24='90.1 Data-IP'!$C$2:$C$1825)*($A$23='90.1 Data-IP'!$A$2:$A$1825),0,1),0))/INDEX('90.1 Data-IP'!$Y$2:$Y$1825,MATCH(1,INDEX(($A40='90.1 Data-IP'!$B$2:$B$1825)*(E$24='90.1 Data-IP'!$C$2:$C$1825)*(2004='90.1 Data-IP'!$A$2:$A$1825),0,1),0))</f>
        <v>0.83099487950935846</v>
      </c>
      <c r="F40" s="123" cm="1">
        <f t="array" ref="F40">INDEX('90.1 Data-IP'!$Y$2:$Y$1825,MATCH(1,INDEX(($A40='90.1 Data-IP'!$B$2:$B$1825)*(F$24='90.1 Data-IP'!$C$2:$C$1825)*($A$23='90.1 Data-IP'!$A$2:$A$1825),0,1),0))/INDEX('90.1 Data-IP'!$Y$2:$Y$1825,MATCH(1,INDEX(($A40='90.1 Data-IP'!$B$2:$B$1825)*(F$24='90.1 Data-IP'!$C$2:$C$1825)*(2004='90.1 Data-IP'!$A$2:$A$1825),0,1),0))</f>
        <v>0.77574177057787308</v>
      </c>
      <c r="G40" s="123" cm="1">
        <f t="array" ref="G40">INDEX('90.1 Data-IP'!$Y$2:$Y$1825,MATCH(1,INDEX(($A40='90.1 Data-IP'!$B$2:$B$1825)*(G$24='90.1 Data-IP'!$C$2:$C$1825)*($A$23='90.1 Data-IP'!$A$2:$A$1825),0,1),0))/INDEX('90.1 Data-IP'!$Y$2:$Y$1825,MATCH(1,INDEX(($A40='90.1 Data-IP'!$B$2:$B$1825)*(G$24='90.1 Data-IP'!$C$2:$C$1825)*(2004='90.1 Data-IP'!$A$2:$A$1825),0,1),0))</f>
        <v>0.75360321335748592</v>
      </c>
      <c r="H40" s="123" cm="1">
        <f t="array" ref="H40">INDEX('90.1 Data-IP'!$Y$2:$Y$1825,MATCH(1,INDEX(($A40='90.1 Data-IP'!$B$2:$B$1825)*(H$24='90.1 Data-IP'!$C$2:$C$1825)*($A$23='90.1 Data-IP'!$A$2:$A$1825),0,1),0))/INDEX('90.1 Data-IP'!$Y$2:$Y$1825,MATCH(1,INDEX(($A40='90.1 Data-IP'!$B$2:$B$1825)*(H$24='90.1 Data-IP'!$C$2:$C$1825)*(2004='90.1 Data-IP'!$A$2:$A$1825),0,1),0))</f>
        <v>0.77381496723060517</v>
      </c>
      <c r="I40" s="123" cm="1">
        <f t="array" ref="I40">INDEX('90.1 Data-IP'!$Y$2:$Y$1825,MATCH(1,INDEX(($A40='90.1 Data-IP'!$B$2:$B$1825)*(I$24='90.1 Data-IP'!$C$2:$C$1825)*($A$23='90.1 Data-IP'!$A$2:$A$1825),0,1),0))/INDEX('90.1 Data-IP'!$Y$2:$Y$1825,MATCH(1,INDEX(($A40='90.1 Data-IP'!$B$2:$B$1825)*(I$24='90.1 Data-IP'!$C$2:$C$1825)*(2004='90.1 Data-IP'!$A$2:$A$1825),0,1),0))</f>
        <v>0.77308626974483607</v>
      </c>
      <c r="J40" s="123" cm="1">
        <f t="array" ref="J40">INDEX('90.1 Data-IP'!$Y$2:$Y$1825,MATCH(1,INDEX(($A40='90.1 Data-IP'!$B$2:$B$1825)*(J$24='90.1 Data-IP'!$C$2:$C$1825)*($A$23='90.1 Data-IP'!$A$2:$A$1825),0,1),0))/INDEX('90.1 Data-IP'!$Y$2:$Y$1825,MATCH(1,INDEX(($A40='90.1 Data-IP'!$B$2:$B$1825)*(J$24='90.1 Data-IP'!$C$2:$C$1825)*(2004='90.1 Data-IP'!$A$2:$A$1825),0,1),0))</f>
        <v>0.57144216133942149</v>
      </c>
      <c r="K40" s="123" cm="1">
        <f t="array" ref="K40">INDEX('90.1 Data-IP'!$Y$2:$Y$1825,MATCH(1,INDEX(($A40='90.1 Data-IP'!$B$2:$B$1825)*(K$24='90.1 Data-IP'!$C$2:$C$1825)*($A$23='90.1 Data-IP'!$A$2:$A$1825),0,1),0))/INDEX('90.1 Data-IP'!$Y$2:$Y$1825,MATCH(1,INDEX(($A40='90.1 Data-IP'!$B$2:$B$1825)*(K$24='90.1 Data-IP'!$C$2:$C$1825)*(2004='90.1 Data-IP'!$A$2:$A$1825),0,1),0))</f>
        <v>0.72223657902969152</v>
      </c>
      <c r="L40" s="123" cm="1">
        <f t="array" ref="L40">INDEX('90.1 Data-IP'!$Y$2:$Y$1825,MATCH(1,INDEX(($A40='90.1 Data-IP'!$B$2:$B$1825)*(L$24='90.1 Data-IP'!$C$2:$C$1825)*($A$23='90.1 Data-IP'!$A$2:$A$1825),0,1),0))/INDEX('90.1 Data-IP'!$Y$2:$Y$1825,MATCH(1,INDEX(($A40='90.1 Data-IP'!$B$2:$B$1825)*(L$24='90.1 Data-IP'!$C$2:$C$1825)*(2004='90.1 Data-IP'!$A$2:$A$1825),0,1),0))</f>
        <v>0.77789003390134936</v>
      </c>
      <c r="M40" s="123" cm="1">
        <f t="array" ref="M40">INDEX('90.1 Data-IP'!$Y$2:$Y$1825,MATCH(1,INDEX(($A40='90.1 Data-IP'!$B$2:$B$1825)*(M$24='90.1 Data-IP'!$C$2:$C$1825)*($A$23='90.1 Data-IP'!$A$2:$A$1825),0,1),0))/INDEX('90.1 Data-IP'!$Y$2:$Y$1825,MATCH(1,INDEX(($A40='90.1 Data-IP'!$B$2:$B$1825)*(M$24='90.1 Data-IP'!$C$2:$C$1825)*(2004='90.1 Data-IP'!$A$2:$A$1825),0,1),0))</f>
        <v>0.72014167650531269</v>
      </c>
      <c r="N40" s="123" cm="1">
        <f t="array" ref="N40">INDEX('90.1 Data-IP'!$Y$2:$Y$1825,MATCH(1,INDEX(($A40='90.1 Data-IP'!$B$2:$B$1825)*(N$24='90.1 Data-IP'!$C$2:$C$1825)*($A$23='90.1 Data-IP'!$A$2:$A$1825),0,1),0))/INDEX('90.1 Data-IP'!$Y$2:$Y$1825,MATCH(1,INDEX(($A40='90.1 Data-IP'!$B$2:$B$1825)*(N$24='90.1 Data-IP'!$C$2:$C$1825)*(2004='90.1 Data-IP'!$A$2:$A$1825),0,1),0))</f>
        <v>0.71730773163200634</v>
      </c>
      <c r="O40" s="123" cm="1">
        <f t="array" ref="O40">INDEX('90.1 Data-IP'!$Y$2:$Y$1825,MATCH(1,INDEX(($A40='90.1 Data-IP'!$B$2:$B$1825)*(O$24='90.1 Data-IP'!$C$2:$C$1825)*($A$23='90.1 Data-IP'!$A$2:$A$1825),0,1),0))/INDEX('90.1 Data-IP'!$Y$2:$Y$1825,MATCH(1,INDEX(($A40='90.1 Data-IP'!$B$2:$B$1825)*(O$24='90.1 Data-IP'!$C$2:$C$1825)*(2004='90.1 Data-IP'!$A$2:$A$1825),0,1),0))</f>
        <v>0.73216359584418844</v>
      </c>
      <c r="P40" s="123" cm="1">
        <f t="array" ref="P40">INDEX('90.1 Data-IP'!$Y$2:$Y$1825,MATCH(1,INDEX(($A40='90.1 Data-IP'!$B$2:$B$1825)*(P$24='90.1 Data-IP'!$C$2:$C$1825)*($A$23='90.1 Data-IP'!$A$2:$A$1825),0,1),0))/INDEX('90.1 Data-IP'!$Y$2:$Y$1825,MATCH(1,INDEX(($A40='90.1 Data-IP'!$B$2:$B$1825)*(P$24='90.1 Data-IP'!$C$2:$C$1825)*(2004='90.1 Data-IP'!$A$2:$A$1825),0,1),0))</f>
        <v>0.73065951900850823</v>
      </c>
      <c r="Q40" s="123" cm="1">
        <f t="array" ref="Q40">INDEX('90.1 Data-IP'!$Y$2:$Y$1825,MATCH(1,INDEX(($A40='90.1 Data-IP'!$B$2:$B$1825)*(Q$24='90.1 Data-IP'!$C$2:$C$1825)*($A$23='90.1 Data-IP'!$A$2:$A$1825),0,1),0))/INDEX('90.1 Data-IP'!$Y$2:$Y$1825,MATCH(1,INDEX(($A40='90.1 Data-IP'!$B$2:$B$1825)*(Q$24='90.1 Data-IP'!$C$2:$C$1825)*(2004='90.1 Data-IP'!$A$2:$A$1825),0,1),0))</f>
        <v>0.73235694670804419</v>
      </c>
      <c r="R40" s="123" cm="1">
        <f t="array" ref="R40">INDEX('90.1 Data-IP'!$Y$2:$Y$1825,MATCH(1,INDEX(($A40='90.1 Data-IP'!$B$2:$B$1825)*(R$24='90.1 Data-IP'!$C$2:$C$1825)*($A$23='90.1 Data-IP'!$A$2:$A$1825),0,1),0))/INDEX('90.1 Data-IP'!$Y$2:$Y$1825,MATCH(1,INDEX(($A40='90.1 Data-IP'!$B$2:$B$1825)*(R$24='90.1 Data-IP'!$C$2:$C$1825)*(2004='90.1 Data-IP'!$A$2:$A$1825),0,1),0))</f>
        <v>0.7163514433907896</v>
      </c>
      <c r="S40" s="123" cm="1">
        <f t="array" ref="S40">INDEX('90.1 Data-IP'!$Y$2:$Y$1825,MATCH(1,INDEX(($A40='90.1 Data-IP'!$B$2:$B$1825)*(S$24='90.1 Data-IP'!$C$2:$C$1825)*($A$23='90.1 Data-IP'!$A$2:$A$1825),0,1),0))/INDEX('90.1 Data-IP'!$Y$2:$Y$1825,MATCH(1,INDEX(($A40='90.1 Data-IP'!$B$2:$B$1825)*(S$24='90.1 Data-IP'!$C$2:$C$1825)*(2004='90.1 Data-IP'!$A$2:$A$1825),0,1),0))</f>
        <v>0.70868185344523604</v>
      </c>
      <c r="T40" s="124" cm="1">
        <f t="array" ref="T40">INDEX('90.1 Data-IP'!$Y$2:$Y$1825,MATCH(1,INDEX(($A40='90.1 Data-IP'!$B$2:$B$1825)*(T$24='90.1 Data-IP'!$C$2:$C$1825)*($A$23='90.1 Data-IP'!$A$2:$A$1825),0,1),0))/INDEX('90.1 Data-IP'!$Y$2:$Y$1825,MATCH(1,INDEX(($A40='90.1 Data-IP'!$B$2:$B$1825)*(T$24='90.1 Data-IP'!$C$2:$C$1825)*(2004='90.1 Data-IP'!$A$2:$A$1825),0,1),0))</f>
        <v>0.82928092373201034</v>
      </c>
    </row>
    <row r="42" spans="1:20" ht="15.75" thickBot="1" x14ac:dyDescent="0.3">
      <c r="A42" s="6" t="s">
        <v>186</v>
      </c>
      <c r="B42" s="6"/>
      <c r="C42" s="6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</row>
    <row r="43" spans="1:20" ht="91.5" thickBot="1" x14ac:dyDescent="0.3">
      <c r="A43" s="69">
        <v>2013</v>
      </c>
      <c r="B43" s="116" t="s">
        <v>158</v>
      </c>
      <c r="C43" s="116" t="s">
        <v>159</v>
      </c>
      <c r="D43" s="115" t="s">
        <v>129</v>
      </c>
      <c r="E43" s="116" t="s">
        <v>130</v>
      </c>
      <c r="F43" s="116" t="s">
        <v>131</v>
      </c>
      <c r="G43" s="116" t="s">
        <v>132</v>
      </c>
      <c r="H43" s="116" t="s">
        <v>133</v>
      </c>
      <c r="I43" s="116" t="s">
        <v>134</v>
      </c>
      <c r="J43" s="116" t="s">
        <v>135</v>
      </c>
      <c r="K43" s="116" t="s">
        <v>136</v>
      </c>
      <c r="L43" s="116" t="s">
        <v>137</v>
      </c>
      <c r="M43" s="116" t="s">
        <v>138</v>
      </c>
      <c r="N43" s="116" t="s">
        <v>139</v>
      </c>
      <c r="O43" s="116" t="s">
        <v>140</v>
      </c>
      <c r="P43" s="116" t="s">
        <v>141</v>
      </c>
      <c r="Q43" s="116" t="s">
        <v>142</v>
      </c>
      <c r="R43" s="116" t="s">
        <v>143</v>
      </c>
      <c r="S43" s="115" t="s">
        <v>144</v>
      </c>
      <c r="T43" s="117" t="s">
        <v>145</v>
      </c>
    </row>
    <row r="44" spans="1:20" ht="15.75" thickBot="1" x14ac:dyDescent="0.3">
      <c r="A44" s="118" t="s">
        <v>22</v>
      </c>
      <c r="B44" s="55" t="s">
        <v>10</v>
      </c>
      <c r="C44" s="55" t="s">
        <v>6</v>
      </c>
      <c r="D44" s="64" t="s">
        <v>11</v>
      </c>
      <c r="E44" s="55" t="s">
        <v>13</v>
      </c>
      <c r="F44" s="55" t="s">
        <v>19</v>
      </c>
      <c r="G44" s="55" t="s">
        <v>20</v>
      </c>
      <c r="H44" s="55" t="s">
        <v>3</v>
      </c>
      <c r="I44" s="55" t="s">
        <v>7</v>
      </c>
      <c r="J44" s="55" t="s">
        <v>17</v>
      </c>
      <c r="K44" s="55" t="s">
        <v>14</v>
      </c>
      <c r="L44" s="55" t="s">
        <v>2</v>
      </c>
      <c r="M44" s="55" t="s">
        <v>18</v>
      </c>
      <c r="N44" s="55" t="s">
        <v>4</v>
      </c>
      <c r="O44" s="55" t="s">
        <v>5</v>
      </c>
      <c r="P44" s="55" t="s">
        <v>15</v>
      </c>
      <c r="Q44" s="55" t="s">
        <v>16</v>
      </c>
      <c r="R44" s="55" t="s">
        <v>9</v>
      </c>
      <c r="S44" s="55" t="s">
        <v>12</v>
      </c>
      <c r="T44" s="62" t="s">
        <v>8</v>
      </c>
    </row>
    <row r="45" spans="1:20" x14ac:dyDescent="0.25">
      <c r="A45" s="128" t="s">
        <v>55</v>
      </c>
      <c r="B45" s="125" cm="1">
        <f t="array" ref="B45">INDEX('90.1 Data-IP'!$Y$2:$Y$1825,MATCH(1,INDEX(($A45='90.1 Data-IP'!$B$2:$B$1825)*(B$44='90.1 Data-IP'!$C$2:$C$1825)*($A$43='90.1 Data-IP'!$A$2:$A$1825),0,1),0))/INDEX('90.1 Data-IP'!$Y$2:$Y$1825,MATCH(1,INDEX(($A45='90.1 Data-IP'!$B$2:$B$1825)*(B$44='90.1 Data-IP'!$C$2:$C$1825)*(2004='90.1 Data-IP'!$A$2:$A$1825),0,1),0))</f>
        <v>0.65609807685040544</v>
      </c>
      <c r="C45" s="131" cm="1">
        <f t="array" ref="C45">INDEX('90.1 Data-IP'!$Y$2:$Y$1825,MATCH(1,INDEX(($A45='90.1 Data-IP'!$B$2:$B$1825)*(C$44='90.1 Data-IP'!$C$2:$C$1825)*($A$43='90.1 Data-IP'!$A$2:$A$1825),0,1),0))/INDEX('90.1 Data-IP'!$Y$2:$Y$1825,MATCH(1,INDEX(($A45='90.1 Data-IP'!$B$2:$B$1825)*(C$44='90.1 Data-IP'!$C$2:$C$1825)*(2004='90.1 Data-IP'!$A$2:$A$1825),0,1),0))</f>
        <v>0.75815087392599567</v>
      </c>
      <c r="D45" s="131" cm="1">
        <f t="array" ref="D45">INDEX('90.1 Data-IP'!$Y$2:$Y$1825,MATCH(1,INDEX(($A45='90.1 Data-IP'!$B$2:$B$1825)*(D$44='90.1 Data-IP'!$C$2:$C$1825)*($A$43='90.1 Data-IP'!$A$2:$A$1825),0,1),0))/INDEX('90.1 Data-IP'!$Y$2:$Y$1825,MATCH(1,INDEX(($A45='90.1 Data-IP'!$B$2:$B$1825)*(D$44='90.1 Data-IP'!$C$2:$C$1825)*(2004='90.1 Data-IP'!$A$2:$A$1825),0,1),0))</f>
        <v>0.70817718090429316</v>
      </c>
      <c r="E45" s="131" cm="1">
        <f t="array" ref="E45">INDEX('90.1 Data-IP'!$Y$2:$Y$1825,MATCH(1,INDEX(($A45='90.1 Data-IP'!$B$2:$B$1825)*(E$44='90.1 Data-IP'!$C$2:$C$1825)*($A$43='90.1 Data-IP'!$A$2:$A$1825),0,1),0))/INDEX('90.1 Data-IP'!$Y$2:$Y$1825,MATCH(1,INDEX(($A45='90.1 Data-IP'!$B$2:$B$1825)*(E$44='90.1 Data-IP'!$C$2:$C$1825)*(2004='90.1 Data-IP'!$A$2:$A$1825),0,1),0))</f>
        <v>0.76140937367666561</v>
      </c>
      <c r="F45" s="131" cm="1">
        <f t="array" ref="F45">INDEX('90.1 Data-IP'!$Y$2:$Y$1825,MATCH(1,INDEX(($A45='90.1 Data-IP'!$B$2:$B$1825)*(F$44='90.1 Data-IP'!$C$2:$C$1825)*($A$43='90.1 Data-IP'!$A$2:$A$1825),0,1),0))/INDEX('90.1 Data-IP'!$Y$2:$Y$1825,MATCH(1,INDEX(($A45='90.1 Data-IP'!$B$2:$B$1825)*(F$44='90.1 Data-IP'!$C$2:$C$1825)*(2004='90.1 Data-IP'!$A$2:$A$1825),0,1),0))</f>
        <v>0.64018226292700409</v>
      </c>
      <c r="G45" s="131" cm="1">
        <f t="array" ref="G45">INDEX('90.1 Data-IP'!$Y$2:$Y$1825,MATCH(1,INDEX(($A45='90.1 Data-IP'!$B$2:$B$1825)*(G$44='90.1 Data-IP'!$C$2:$C$1825)*($A$43='90.1 Data-IP'!$A$2:$A$1825),0,1),0))/INDEX('90.1 Data-IP'!$Y$2:$Y$1825,MATCH(1,INDEX(($A45='90.1 Data-IP'!$B$2:$B$1825)*(G$44='90.1 Data-IP'!$C$2:$C$1825)*(2004='90.1 Data-IP'!$A$2:$A$1825),0,1),0))</f>
        <v>0.77309349912602199</v>
      </c>
      <c r="H45" s="131" cm="1">
        <f t="array" ref="H45">INDEX('90.1 Data-IP'!$Y$2:$Y$1825,MATCH(1,INDEX(($A45='90.1 Data-IP'!$B$2:$B$1825)*(H$44='90.1 Data-IP'!$C$2:$C$1825)*($A$43='90.1 Data-IP'!$A$2:$A$1825),0,1),0))/INDEX('90.1 Data-IP'!$Y$2:$Y$1825,MATCH(1,INDEX(($A45='90.1 Data-IP'!$B$2:$B$1825)*(H$44='90.1 Data-IP'!$C$2:$C$1825)*(2004='90.1 Data-IP'!$A$2:$A$1825),0,1),0))</f>
        <v>0.63780311232030285</v>
      </c>
      <c r="I45" s="131" cm="1">
        <f t="array" ref="I45">INDEX('90.1 Data-IP'!$Y$2:$Y$1825,MATCH(1,INDEX(($A45='90.1 Data-IP'!$B$2:$B$1825)*(I$44='90.1 Data-IP'!$C$2:$C$1825)*($A$43='90.1 Data-IP'!$A$2:$A$1825),0,1),0))/INDEX('90.1 Data-IP'!$Y$2:$Y$1825,MATCH(1,INDEX(($A45='90.1 Data-IP'!$B$2:$B$1825)*(I$44='90.1 Data-IP'!$C$2:$C$1825)*(2004='90.1 Data-IP'!$A$2:$A$1825),0,1),0))</f>
        <v>0.80293470982464843</v>
      </c>
      <c r="J45" s="131" cm="1">
        <f t="array" ref="J45">INDEX('90.1 Data-IP'!$Y$2:$Y$1825,MATCH(1,INDEX(($A45='90.1 Data-IP'!$B$2:$B$1825)*(J$44='90.1 Data-IP'!$C$2:$C$1825)*($A$43='90.1 Data-IP'!$A$2:$A$1825),0,1),0))/INDEX('90.1 Data-IP'!$Y$2:$Y$1825,MATCH(1,INDEX(($A45='90.1 Data-IP'!$B$2:$B$1825)*(J$44='90.1 Data-IP'!$C$2:$C$1825)*(2004='90.1 Data-IP'!$A$2:$A$1825),0,1),0))</f>
        <v>0.62824031282002235</v>
      </c>
      <c r="K45" s="131" cm="1">
        <f t="array" ref="K45">INDEX('90.1 Data-IP'!$Y$2:$Y$1825,MATCH(1,INDEX(($A45='90.1 Data-IP'!$B$2:$B$1825)*(K$44='90.1 Data-IP'!$C$2:$C$1825)*($A$43='90.1 Data-IP'!$A$2:$A$1825),0,1),0))/INDEX('90.1 Data-IP'!$Y$2:$Y$1825,MATCH(1,INDEX(($A45='90.1 Data-IP'!$B$2:$B$1825)*(K$44='90.1 Data-IP'!$C$2:$C$1825)*(2004='90.1 Data-IP'!$A$2:$A$1825),0,1),0))</f>
        <v>0.5553295348519337</v>
      </c>
      <c r="L45" s="131" cm="1">
        <f t="array" ref="L45">INDEX('90.1 Data-IP'!$Y$2:$Y$1825,MATCH(1,INDEX(($A45='90.1 Data-IP'!$B$2:$B$1825)*(L$44='90.1 Data-IP'!$C$2:$C$1825)*($A$43='90.1 Data-IP'!$A$2:$A$1825),0,1),0))/INDEX('90.1 Data-IP'!$Y$2:$Y$1825,MATCH(1,INDEX(($A45='90.1 Data-IP'!$B$2:$B$1825)*(L$44='90.1 Data-IP'!$C$2:$C$1825)*(2004='90.1 Data-IP'!$A$2:$A$1825),0,1),0))</f>
        <v>0.71063380619659766</v>
      </c>
      <c r="M45" s="131" cm="1">
        <f t="array" ref="M45">INDEX('90.1 Data-IP'!$Y$2:$Y$1825,MATCH(1,INDEX(($A45='90.1 Data-IP'!$B$2:$B$1825)*(M$44='90.1 Data-IP'!$C$2:$C$1825)*($A$43='90.1 Data-IP'!$A$2:$A$1825),0,1),0))/INDEX('90.1 Data-IP'!$Y$2:$Y$1825,MATCH(1,INDEX(($A45='90.1 Data-IP'!$B$2:$B$1825)*(M$44='90.1 Data-IP'!$C$2:$C$1825)*(2004='90.1 Data-IP'!$A$2:$A$1825),0,1),0))</f>
        <v>0.57074436718236932</v>
      </c>
      <c r="N45" s="131" cm="1">
        <f t="array" ref="N45">INDEX('90.1 Data-IP'!$Y$2:$Y$1825,MATCH(1,INDEX(($A45='90.1 Data-IP'!$B$2:$B$1825)*(N$44='90.1 Data-IP'!$C$2:$C$1825)*($A$43='90.1 Data-IP'!$A$2:$A$1825),0,1),0))/INDEX('90.1 Data-IP'!$Y$2:$Y$1825,MATCH(1,INDEX(($A45='90.1 Data-IP'!$B$2:$B$1825)*(N$44='90.1 Data-IP'!$C$2:$C$1825)*(2004='90.1 Data-IP'!$A$2:$A$1825),0,1),0))</f>
        <v>0.5083864368320774</v>
      </c>
      <c r="O45" s="131" cm="1">
        <f t="array" ref="O45">INDEX('90.1 Data-IP'!$Y$2:$Y$1825,MATCH(1,INDEX(($A45='90.1 Data-IP'!$B$2:$B$1825)*(O$44='90.1 Data-IP'!$C$2:$C$1825)*($A$43='90.1 Data-IP'!$A$2:$A$1825),0,1),0))/INDEX('90.1 Data-IP'!$Y$2:$Y$1825,MATCH(1,INDEX(($A45='90.1 Data-IP'!$B$2:$B$1825)*(O$44='90.1 Data-IP'!$C$2:$C$1825)*(2004='90.1 Data-IP'!$A$2:$A$1825),0,1),0))</f>
        <v>0.64135643866190828</v>
      </c>
      <c r="P45" s="131" cm="1">
        <f t="array" ref="P45">INDEX('90.1 Data-IP'!$Y$2:$Y$1825,MATCH(1,INDEX(($A45='90.1 Data-IP'!$B$2:$B$1825)*(P$44='90.1 Data-IP'!$C$2:$C$1825)*($A$43='90.1 Data-IP'!$A$2:$A$1825),0,1),0))/INDEX('90.1 Data-IP'!$Y$2:$Y$1825,MATCH(1,INDEX(($A45='90.1 Data-IP'!$B$2:$B$1825)*(P$44='90.1 Data-IP'!$C$2:$C$1825)*(2004='90.1 Data-IP'!$A$2:$A$1825),0,1),0))</f>
        <v>0.57893891495740657</v>
      </c>
      <c r="Q45" s="131" cm="1">
        <f t="array" ref="Q45">INDEX('90.1 Data-IP'!$Y$2:$Y$1825,MATCH(1,INDEX(($A45='90.1 Data-IP'!$B$2:$B$1825)*(Q$44='90.1 Data-IP'!$C$2:$C$1825)*($A$43='90.1 Data-IP'!$A$2:$A$1825),0,1),0))/INDEX('90.1 Data-IP'!$Y$2:$Y$1825,MATCH(1,INDEX(($A45='90.1 Data-IP'!$B$2:$B$1825)*(Q$44='90.1 Data-IP'!$C$2:$C$1825)*(2004='90.1 Data-IP'!$A$2:$A$1825),0,1),0))</f>
        <v>0.50186816338663076</v>
      </c>
      <c r="R45" s="131" cm="1">
        <f t="array" ref="R45">INDEX('90.1 Data-IP'!$Y$2:$Y$1825,MATCH(1,INDEX(($A45='90.1 Data-IP'!$B$2:$B$1825)*(R$44='90.1 Data-IP'!$C$2:$C$1825)*($A$43='90.1 Data-IP'!$A$2:$A$1825),0,1),0))/INDEX('90.1 Data-IP'!$Y$2:$Y$1825,MATCH(1,INDEX(($A45='90.1 Data-IP'!$B$2:$B$1825)*(R$44='90.1 Data-IP'!$C$2:$C$1825)*(2004='90.1 Data-IP'!$A$2:$A$1825),0,1),0))</f>
        <v>0.61416637759464754</v>
      </c>
      <c r="S45" s="131" cm="1">
        <f t="array" ref="S45">INDEX('90.1 Data-IP'!$Y$2:$Y$1825,MATCH(1,INDEX(($A45='90.1 Data-IP'!$B$2:$B$1825)*(S$44='90.1 Data-IP'!$C$2:$C$1825)*($A$43='90.1 Data-IP'!$A$2:$A$1825),0,1),0))/INDEX('90.1 Data-IP'!$Y$2:$Y$1825,MATCH(1,INDEX(($A45='90.1 Data-IP'!$B$2:$B$1825)*(S$44='90.1 Data-IP'!$C$2:$C$1825)*(2004='90.1 Data-IP'!$A$2:$A$1825),0,1),0))</f>
        <v>0.47758993384233717</v>
      </c>
      <c r="T45" s="132" cm="1">
        <f t="array" ref="T45">INDEX('90.1 Data-IP'!$Y$2:$Y$1825,MATCH(1,INDEX(($A45='90.1 Data-IP'!$B$2:$B$1825)*(T$44='90.1 Data-IP'!$C$2:$C$1825)*($A$43='90.1 Data-IP'!$A$2:$A$1825),0,1),0))/INDEX('90.1 Data-IP'!$Y$2:$Y$1825,MATCH(1,INDEX(($A45='90.1 Data-IP'!$B$2:$B$1825)*(T$44='90.1 Data-IP'!$C$2:$C$1825)*(2004='90.1 Data-IP'!$A$2:$A$1825),0,1),0))</f>
        <v>0.48804928083740262</v>
      </c>
    </row>
    <row r="46" spans="1:20" x14ac:dyDescent="0.25">
      <c r="A46" s="129" t="s">
        <v>54</v>
      </c>
      <c r="B46" s="119" cm="1">
        <f t="array" ref="B46">INDEX('90.1 Data-IP'!$Y$2:$Y$1825,MATCH(1,INDEX(($A46='90.1 Data-IP'!$B$2:$B$1825)*(B$44='90.1 Data-IP'!$C$2:$C$1825)*($A$43='90.1 Data-IP'!$A$2:$A$1825),0,1),0))/INDEX('90.1 Data-IP'!$Y$2:$Y$1825,MATCH(1,INDEX(($A46='90.1 Data-IP'!$B$2:$B$1825)*(B$44='90.1 Data-IP'!$C$2:$C$1825)*(2004='90.1 Data-IP'!$A$2:$A$1825),0,1),0))</f>
        <v>0.5927991505700404</v>
      </c>
      <c r="C46" s="120" cm="1">
        <f t="array" ref="C46">INDEX('90.1 Data-IP'!$Y$2:$Y$1825,MATCH(1,INDEX(($A46='90.1 Data-IP'!$B$2:$B$1825)*(C$44='90.1 Data-IP'!$C$2:$C$1825)*($A$43='90.1 Data-IP'!$A$2:$A$1825),0,1),0))/INDEX('90.1 Data-IP'!$Y$2:$Y$1825,MATCH(1,INDEX(($A46='90.1 Data-IP'!$B$2:$B$1825)*(C$44='90.1 Data-IP'!$C$2:$C$1825)*(2004='90.1 Data-IP'!$A$2:$A$1825),0,1),0))</f>
        <v>0.67391461768868688</v>
      </c>
      <c r="D46" s="120" cm="1">
        <f t="array" ref="D46">INDEX('90.1 Data-IP'!$Y$2:$Y$1825,MATCH(1,INDEX(($A46='90.1 Data-IP'!$B$2:$B$1825)*(D$44='90.1 Data-IP'!$C$2:$C$1825)*($A$43='90.1 Data-IP'!$A$2:$A$1825),0,1),0))/INDEX('90.1 Data-IP'!$Y$2:$Y$1825,MATCH(1,INDEX(($A46='90.1 Data-IP'!$B$2:$B$1825)*(D$44='90.1 Data-IP'!$C$2:$C$1825)*(2004='90.1 Data-IP'!$A$2:$A$1825),0,1),0))</f>
        <v>0.63891641348586969</v>
      </c>
      <c r="E46" s="120" cm="1">
        <f t="array" ref="E46">INDEX('90.1 Data-IP'!$Y$2:$Y$1825,MATCH(1,INDEX(($A46='90.1 Data-IP'!$B$2:$B$1825)*(E$44='90.1 Data-IP'!$C$2:$C$1825)*($A$43='90.1 Data-IP'!$A$2:$A$1825),0,1),0))/INDEX('90.1 Data-IP'!$Y$2:$Y$1825,MATCH(1,INDEX(($A46='90.1 Data-IP'!$B$2:$B$1825)*(E$44='90.1 Data-IP'!$C$2:$C$1825)*(2004='90.1 Data-IP'!$A$2:$A$1825),0,1),0))</f>
        <v>0.66401783270110681</v>
      </c>
      <c r="F46" s="120" cm="1">
        <f t="array" ref="F46">INDEX('90.1 Data-IP'!$Y$2:$Y$1825,MATCH(1,INDEX(($A46='90.1 Data-IP'!$B$2:$B$1825)*(F$44='90.1 Data-IP'!$C$2:$C$1825)*($A$43='90.1 Data-IP'!$A$2:$A$1825),0,1),0))/INDEX('90.1 Data-IP'!$Y$2:$Y$1825,MATCH(1,INDEX(($A46='90.1 Data-IP'!$B$2:$B$1825)*(F$44='90.1 Data-IP'!$C$2:$C$1825)*(2004='90.1 Data-IP'!$A$2:$A$1825),0,1),0))</f>
        <v>0.55575557724014957</v>
      </c>
      <c r="G46" s="120" cm="1">
        <f t="array" ref="G46">INDEX('90.1 Data-IP'!$Y$2:$Y$1825,MATCH(1,INDEX(($A46='90.1 Data-IP'!$B$2:$B$1825)*(G$44='90.1 Data-IP'!$C$2:$C$1825)*($A$43='90.1 Data-IP'!$A$2:$A$1825),0,1),0))/INDEX('90.1 Data-IP'!$Y$2:$Y$1825,MATCH(1,INDEX(($A46='90.1 Data-IP'!$B$2:$B$1825)*(G$44='90.1 Data-IP'!$C$2:$C$1825)*(2004='90.1 Data-IP'!$A$2:$A$1825),0,1),0))</f>
        <v>0.6122420176095712</v>
      </c>
      <c r="H46" s="120" cm="1">
        <f t="array" ref="H46">INDEX('90.1 Data-IP'!$Y$2:$Y$1825,MATCH(1,INDEX(($A46='90.1 Data-IP'!$B$2:$B$1825)*(H$44='90.1 Data-IP'!$C$2:$C$1825)*($A$43='90.1 Data-IP'!$A$2:$A$1825),0,1),0))/INDEX('90.1 Data-IP'!$Y$2:$Y$1825,MATCH(1,INDEX(($A46='90.1 Data-IP'!$B$2:$B$1825)*(H$44='90.1 Data-IP'!$C$2:$C$1825)*(2004='90.1 Data-IP'!$A$2:$A$1825),0,1),0))</f>
        <v>0.54245873064698036</v>
      </c>
      <c r="I46" s="120" cm="1">
        <f t="array" ref="I46">INDEX('90.1 Data-IP'!$Y$2:$Y$1825,MATCH(1,INDEX(($A46='90.1 Data-IP'!$B$2:$B$1825)*(I$44='90.1 Data-IP'!$C$2:$C$1825)*($A$43='90.1 Data-IP'!$A$2:$A$1825),0,1),0))/INDEX('90.1 Data-IP'!$Y$2:$Y$1825,MATCH(1,INDEX(($A46='90.1 Data-IP'!$B$2:$B$1825)*(I$44='90.1 Data-IP'!$C$2:$C$1825)*(2004='90.1 Data-IP'!$A$2:$A$1825),0,1),0))</f>
        <v>0.6361252462827256</v>
      </c>
      <c r="J46" s="120" cm="1">
        <f t="array" ref="J46">INDEX('90.1 Data-IP'!$Y$2:$Y$1825,MATCH(1,INDEX(($A46='90.1 Data-IP'!$B$2:$B$1825)*(J$44='90.1 Data-IP'!$C$2:$C$1825)*($A$43='90.1 Data-IP'!$A$2:$A$1825),0,1),0))/INDEX('90.1 Data-IP'!$Y$2:$Y$1825,MATCH(1,INDEX(($A46='90.1 Data-IP'!$B$2:$B$1825)*(J$44='90.1 Data-IP'!$C$2:$C$1825)*(2004='90.1 Data-IP'!$A$2:$A$1825),0,1),0))</f>
        <v>0.45954793709284725</v>
      </c>
      <c r="K46" s="120" cm="1">
        <f t="array" ref="K46">INDEX('90.1 Data-IP'!$Y$2:$Y$1825,MATCH(1,INDEX(($A46='90.1 Data-IP'!$B$2:$B$1825)*(K$44='90.1 Data-IP'!$C$2:$C$1825)*($A$43='90.1 Data-IP'!$A$2:$A$1825),0,1),0))/INDEX('90.1 Data-IP'!$Y$2:$Y$1825,MATCH(1,INDEX(($A46='90.1 Data-IP'!$B$2:$B$1825)*(K$44='90.1 Data-IP'!$C$2:$C$1825)*(2004='90.1 Data-IP'!$A$2:$A$1825),0,1),0))</f>
        <v>0.47806750662180547</v>
      </c>
      <c r="L46" s="120" cm="1">
        <f t="array" ref="L46">INDEX('90.1 Data-IP'!$Y$2:$Y$1825,MATCH(1,INDEX(($A46='90.1 Data-IP'!$B$2:$B$1825)*(L$44='90.1 Data-IP'!$C$2:$C$1825)*($A$43='90.1 Data-IP'!$A$2:$A$1825),0,1),0))/INDEX('90.1 Data-IP'!$Y$2:$Y$1825,MATCH(1,INDEX(($A46='90.1 Data-IP'!$B$2:$B$1825)*(L$44='90.1 Data-IP'!$C$2:$C$1825)*(2004='90.1 Data-IP'!$A$2:$A$1825),0,1),0))</f>
        <v>0.52719467527864206</v>
      </c>
      <c r="M46" s="120" cm="1">
        <f t="array" ref="M46">INDEX('90.1 Data-IP'!$Y$2:$Y$1825,MATCH(1,INDEX(($A46='90.1 Data-IP'!$B$2:$B$1825)*(M$44='90.1 Data-IP'!$C$2:$C$1825)*($A$43='90.1 Data-IP'!$A$2:$A$1825),0,1),0))/INDEX('90.1 Data-IP'!$Y$2:$Y$1825,MATCH(1,INDEX(($A46='90.1 Data-IP'!$B$2:$B$1825)*(M$44='90.1 Data-IP'!$C$2:$C$1825)*(2004='90.1 Data-IP'!$A$2:$A$1825),0,1),0))</f>
        <v>0.39700037391460896</v>
      </c>
      <c r="N46" s="120" cm="1">
        <f t="array" ref="N46">INDEX('90.1 Data-IP'!$Y$2:$Y$1825,MATCH(1,INDEX(($A46='90.1 Data-IP'!$B$2:$B$1825)*(N$44='90.1 Data-IP'!$C$2:$C$1825)*($A$43='90.1 Data-IP'!$A$2:$A$1825),0,1),0))/INDEX('90.1 Data-IP'!$Y$2:$Y$1825,MATCH(1,INDEX(($A46='90.1 Data-IP'!$B$2:$B$1825)*(N$44='90.1 Data-IP'!$C$2:$C$1825)*(2004='90.1 Data-IP'!$A$2:$A$1825),0,1),0))</f>
        <v>0.49271506596347353</v>
      </c>
      <c r="O46" s="120" cm="1">
        <f t="array" ref="O46">INDEX('90.1 Data-IP'!$Y$2:$Y$1825,MATCH(1,INDEX(($A46='90.1 Data-IP'!$B$2:$B$1825)*(O$44='90.1 Data-IP'!$C$2:$C$1825)*($A$43='90.1 Data-IP'!$A$2:$A$1825),0,1),0))/INDEX('90.1 Data-IP'!$Y$2:$Y$1825,MATCH(1,INDEX(($A46='90.1 Data-IP'!$B$2:$B$1825)*(O$44='90.1 Data-IP'!$C$2:$C$1825)*(2004='90.1 Data-IP'!$A$2:$A$1825),0,1),0))</f>
        <v>0.49261838587295387</v>
      </c>
      <c r="P46" s="120" cm="1">
        <f t="array" ref="P46">INDEX('90.1 Data-IP'!$Y$2:$Y$1825,MATCH(1,INDEX(($A46='90.1 Data-IP'!$B$2:$B$1825)*(P$44='90.1 Data-IP'!$C$2:$C$1825)*($A$43='90.1 Data-IP'!$A$2:$A$1825),0,1),0))/INDEX('90.1 Data-IP'!$Y$2:$Y$1825,MATCH(1,INDEX(($A46='90.1 Data-IP'!$B$2:$B$1825)*(P$44='90.1 Data-IP'!$C$2:$C$1825)*(2004='90.1 Data-IP'!$A$2:$A$1825),0,1),0))</f>
        <v>0.39076140029000084</v>
      </c>
      <c r="Q46" s="120" cm="1">
        <f t="array" ref="Q46">INDEX('90.1 Data-IP'!$Y$2:$Y$1825,MATCH(1,INDEX(($A46='90.1 Data-IP'!$B$2:$B$1825)*(Q$44='90.1 Data-IP'!$C$2:$C$1825)*($A$43='90.1 Data-IP'!$A$2:$A$1825),0,1),0))/INDEX('90.1 Data-IP'!$Y$2:$Y$1825,MATCH(1,INDEX(($A46='90.1 Data-IP'!$B$2:$B$1825)*(Q$44='90.1 Data-IP'!$C$2:$C$1825)*(2004='90.1 Data-IP'!$A$2:$A$1825),0,1),0))</f>
        <v>0.50443985544656678</v>
      </c>
      <c r="R46" s="120" cm="1">
        <f t="array" ref="R46">INDEX('90.1 Data-IP'!$Y$2:$Y$1825,MATCH(1,INDEX(($A46='90.1 Data-IP'!$B$2:$B$1825)*(R$44='90.1 Data-IP'!$C$2:$C$1825)*($A$43='90.1 Data-IP'!$A$2:$A$1825),0,1),0))/INDEX('90.1 Data-IP'!$Y$2:$Y$1825,MATCH(1,INDEX(($A46='90.1 Data-IP'!$B$2:$B$1825)*(R$44='90.1 Data-IP'!$C$2:$C$1825)*(2004='90.1 Data-IP'!$A$2:$A$1825),0,1),0))</f>
        <v>0.4697615058175042</v>
      </c>
      <c r="S46" s="120" cm="1">
        <f t="array" ref="S46">INDEX('90.1 Data-IP'!$Y$2:$Y$1825,MATCH(1,INDEX(($A46='90.1 Data-IP'!$B$2:$B$1825)*(S$44='90.1 Data-IP'!$C$2:$C$1825)*($A$43='90.1 Data-IP'!$A$2:$A$1825),0,1),0))/INDEX('90.1 Data-IP'!$Y$2:$Y$1825,MATCH(1,INDEX(($A46='90.1 Data-IP'!$B$2:$B$1825)*(S$44='90.1 Data-IP'!$C$2:$C$1825)*(2004='90.1 Data-IP'!$A$2:$A$1825),0,1),0))</f>
        <v>0.37488553937959762</v>
      </c>
      <c r="T46" s="121" cm="1">
        <f t="array" ref="T46">INDEX('90.1 Data-IP'!$Y$2:$Y$1825,MATCH(1,INDEX(($A46='90.1 Data-IP'!$B$2:$B$1825)*(T$44='90.1 Data-IP'!$C$2:$C$1825)*($A$43='90.1 Data-IP'!$A$2:$A$1825),0,1),0))/INDEX('90.1 Data-IP'!$Y$2:$Y$1825,MATCH(1,INDEX(($A46='90.1 Data-IP'!$B$2:$B$1825)*(T$44='90.1 Data-IP'!$C$2:$C$1825)*(2004='90.1 Data-IP'!$A$2:$A$1825),0,1),0))</f>
        <v>0.42781981951815695</v>
      </c>
    </row>
    <row r="47" spans="1:20" x14ac:dyDescent="0.25">
      <c r="A47" s="129" t="s">
        <v>53</v>
      </c>
      <c r="B47" s="119" cm="1">
        <f t="array" ref="B47">INDEX('90.1 Data-IP'!$Y$2:$Y$1825,MATCH(1,INDEX(($A47='90.1 Data-IP'!$B$2:$B$1825)*(B$44='90.1 Data-IP'!$C$2:$C$1825)*($A$43='90.1 Data-IP'!$A$2:$A$1825),0,1),0))/INDEX('90.1 Data-IP'!$Y$2:$Y$1825,MATCH(1,INDEX(($A47='90.1 Data-IP'!$B$2:$B$1825)*(B$44='90.1 Data-IP'!$C$2:$C$1825)*(2004='90.1 Data-IP'!$A$2:$A$1825),0,1),0))</f>
        <v>0.53404721055433935</v>
      </c>
      <c r="C47" s="120" cm="1">
        <f t="array" ref="C47">INDEX('90.1 Data-IP'!$Y$2:$Y$1825,MATCH(1,INDEX(($A47='90.1 Data-IP'!$B$2:$B$1825)*(C$44='90.1 Data-IP'!$C$2:$C$1825)*($A$43='90.1 Data-IP'!$A$2:$A$1825),0,1),0))/INDEX('90.1 Data-IP'!$Y$2:$Y$1825,MATCH(1,INDEX(($A47='90.1 Data-IP'!$B$2:$B$1825)*(C$44='90.1 Data-IP'!$C$2:$C$1825)*(2004='90.1 Data-IP'!$A$2:$A$1825),0,1),0))</f>
        <v>0.66309060180762724</v>
      </c>
      <c r="D47" s="120" cm="1">
        <f t="array" ref="D47">INDEX('90.1 Data-IP'!$Y$2:$Y$1825,MATCH(1,INDEX(($A47='90.1 Data-IP'!$B$2:$B$1825)*(D$44='90.1 Data-IP'!$C$2:$C$1825)*($A$43='90.1 Data-IP'!$A$2:$A$1825),0,1),0))/INDEX('90.1 Data-IP'!$Y$2:$Y$1825,MATCH(1,INDEX(($A47='90.1 Data-IP'!$B$2:$B$1825)*(D$44='90.1 Data-IP'!$C$2:$C$1825)*(2004='90.1 Data-IP'!$A$2:$A$1825),0,1),0))</f>
        <v>0.55251753210936894</v>
      </c>
      <c r="E47" s="120" cm="1">
        <f t="array" ref="E47">INDEX('90.1 Data-IP'!$Y$2:$Y$1825,MATCH(1,INDEX(($A47='90.1 Data-IP'!$B$2:$B$1825)*(E$44='90.1 Data-IP'!$C$2:$C$1825)*($A$43='90.1 Data-IP'!$A$2:$A$1825),0,1),0))/INDEX('90.1 Data-IP'!$Y$2:$Y$1825,MATCH(1,INDEX(($A47='90.1 Data-IP'!$B$2:$B$1825)*(E$44='90.1 Data-IP'!$C$2:$C$1825)*(2004='90.1 Data-IP'!$A$2:$A$1825),0,1),0))</f>
        <v>0.66802841918294853</v>
      </c>
      <c r="F47" s="120" cm="1">
        <f t="array" ref="F47">INDEX('90.1 Data-IP'!$Y$2:$Y$1825,MATCH(1,INDEX(($A47='90.1 Data-IP'!$B$2:$B$1825)*(F$44='90.1 Data-IP'!$C$2:$C$1825)*($A$43='90.1 Data-IP'!$A$2:$A$1825),0,1),0))/INDEX('90.1 Data-IP'!$Y$2:$Y$1825,MATCH(1,INDEX(($A47='90.1 Data-IP'!$B$2:$B$1825)*(F$44='90.1 Data-IP'!$C$2:$C$1825)*(2004='90.1 Data-IP'!$A$2:$A$1825),0,1),0))</f>
        <v>0.56912209889000998</v>
      </c>
      <c r="G47" s="120" cm="1">
        <f t="array" ref="G47">INDEX('90.1 Data-IP'!$Y$2:$Y$1825,MATCH(1,INDEX(($A47='90.1 Data-IP'!$B$2:$B$1825)*(G$44='90.1 Data-IP'!$C$2:$C$1825)*($A$43='90.1 Data-IP'!$A$2:$A$1825),0,1),0))/INDEX('90.1 Data-IP'!$Y$2:$Y$1825,MATCH(1,INDEX(($A47='90.1 Data-IP'!$B$2:$B$1825)*(G$44='90.1 Data-IP'!$C$2:$C$1825)*(2004='90.1 Data-IP'!$A$2:$A$1825),0,1),0))</f>
        <v>0.67938502973852533</v>
      </c>
      <c r="H47" s="120" cm="1">
        <f t="array" ref="H47">INDEX('90.1 Data-IP'!$Y$2:$Y$1825,MATCH(1,INDEX(($A47='90.1 Data-IP'!$B$2:$B$1825)*(H$44='90.1 Data-IP'!$C$2:$C$1825)*($A$43='90.1 Data-IP'!$A$2:$A$1825),0,1),0))/INDEX('90.1 Data-IP'!$Y$2:$Y$1825,MATCH(1,INDEX(($A47='90.1 Data-IP'!$B$2:$B$1825)*(H$44='90.1 Data-IP'!$C$2:$C$1825)*(2004='90.1 Data-IP'!$A$2:$A$1825),0,1),0))</f>
        <v>0.59800623052959501</v>
      </c>
      <c r="I47" s="120" cm="1">
        <f t="array" ref="I47">INDEX('90.1 Data-IP'!$Y$2:$Y$1825,MATCH(1,INDEX(($A47='90.1 Data-IP'!$B$2:$B$1825)*(I$44='90.1 Data-IP'!$C$2:$C$1825)*($A$43='90.1 Data-IP'!$A$2:$A$1825),0,1),0))/INDEX('90.1 Data-IP'!$Y$2:$Y$1825,MATCH(1,INDEX(($A47='90.1 Data-IP'!$B$2:$B$1825)*(I$44='90.1 Data-IP'!$C$2:$C$1825)*(2004='90.1 Data-IP'!$A$2:$A$1825),0,1),0))</f>
        <v>0.68778530917139291</v>
      </c>
      <c r="J47" s="120" cm="1">
        <f t="array" ref="J47">INDEX('90.1 Data-IP'!$Y$2:$Y$1825,MATCH(1,INDEX(($A47='90.1 Data-IP'!$B$2:$B$1825)*(J$44='90.1 Data-IP'!$C$2:$C$1825)*($A$43='90.1 Data-IP'!$A$2:$A$1825),0,1),0))/INDEX('90.1 Data-IP'!$Y$2:$Y$1825,MATCH(1,INDEX(($A47='90.1 Data-IP'!$B$2:$B$1825)*(J$44='90.1 Data-IP'!$C$2:$C$1825)*(2004='90.1 Data-IP'!$A$2:$A$1825),0,1),0))</f>
        <v>0.65836028152938941</v>
      </c>
      <c r="K47" s="120" cm="1">
        <f t="array" ref="K47">INDEX('90.1 Data-IP'!$Y$2:$Y$1825,MATCH(1,INDEX(($A47='90.1 Data-IP'!$B$2:$B$1825)*(K$44='90.1 Data-IP'!$C$2:$C$1825)*($A$43='90.1 Data-IP'!$A$2:$A$1825),0,1),0))/INDEX('90.1 Data-IP'!$Y$2:$Y$1825,MATCH(1,INDEX(($A47='90.1 Data-IP'!$B$2:$B$1825)*(K$44='90.1 Data-IP'!$C$2:$C$1825)*(2004='90.1 Data-IP'!$A$2:$A$1825),0,1),0))</f>
        <v>0.61648745519713266</v>
      </c>
      <c r="L47" s="120" cm="1">
        <f t="array" ref="L47">INDEX('90.1 Data-IP'!$Y$2:$Y$1825,MATCH(1,INDEX(($A47='90.1 Data-IP'!$B$2:$B$1825)*(L$44='90.1 Data-IP'!$C$2:$C$1825)*($A$43='90.1 Data-IP'!$A$2:$A$1825),0,1),0))/INDEX('90.1 Data-IP'!$Y$2:$Y$1825,MATCH(1,INDEX(($A47='90.1 Data-IP'!$B$2:$B$1825)*(L$44='90.1 Data-IP'!$C$2:$C$1825)*(2004='90.1 Data-IP'!$A$2:$A$1825),0,1),0))</f>
        <v>0.652744461690419</v>
      </c>
      <c r="M47" s="120" cm="1">
        <f t="array" ref="M47">INDEX('90.1 Data-IP'!$Y$2:$Y$1825,MATCH(1,INDEX(($A47='90.1 Data-IP'!$B$2:$B$1825)*(M$44='90.1 Data-IP'!$C$2:$C$1825)*($A$43='90.1 Data-IP'!$A$2:$A$1825),0,1),0))/INDEX('90.1 Data-IP'!$Y$2:$Y$1825,MATCH(1,INDEX(($A47='90.1 Data-IP'!$B$2:$B$1825)*(M$44='90.1 Data-IP'!$C$2:$C$1825)*(2004='90.1 Data-IP'!$A$2:$A$1825),0,1),0))</f>
        <v>0.70888793473593803</v>
      </c>
      <c r="N47" s="120" cm="1">
        <f t="array" ref="N47">INDEX('90.1 Data-IP'!$Y$2:$Y$1825,MATCH(1,INDEX(($A47='90.1 Data-IP'!$B$2:$B$1825)*(N$44='90.1 Data-IP'!$C$2:$C$1825)*($A$43='90.1 Data-IP'!$A$2:$A$1825),0,1),0))/INDEX('90.1 Data-IP'!$Y$2:$Y$1825,MATCH(1,INDEX(($A47='90.1 Data-IP'!$B$2:$B$1825)*(N$44='90.1 Data-IP'!$C$2:$C$1825)*(2004='90.1 Data-IP'!$A$2:$A$1825),0,1),0))</f>
        <v>0.5875897002954833</v>
      </c>
      <c r="O47" s="120" cm="1">
        <f t="array" ref="O47">INDEX('90.1 Data-IP'!$Y$2:$Y$1825,MATCH(1,INDEX(($A47='90.1 Data-IP'!$B$2:$B$1825)*(O$44='90.1 Data-IP'!$C$2:$C$1825)*($A$43='90.1 Data-IP'!$A$2:$A$1825),0,1),0))/INDEX('90.1 Data-IP'!$Y$2:$Y$1825,MATCH(1,INDEX(($A47='90.1 Data-IP'!$B$2:$B$1825)*(O$44='90.1 Data-IP'!$C$2:$C$1825)*(2004='90.1 Data-IP'!$A$2:$A$1825),0,1),0))</f>
        <v>0.59907158563400931</v>
      </c>
      <c r="P47" s="120" cm="1">
        <f t="array" ref="P47">INDEX('90.1 Data-IP'!$Y$2:$Y$1825,MATCH(1,INDEX(($A47='90.1 Data-IP'!$B$2:$B$1825)*(P$44='90.1 Data-IP'!$C$2:$C$1825)*($A$43='90.1 Data-IP'!$A$2:$A$1825),0,1),0))/INDEX('90.1 Data-IP'!$Y$2:$Y$1825,MATCH(1,INDEX(($A47='90.1 Data-IP'!$B$2:$B$1825)*(P$44='90.1 Data-IP'!$C$2:$C$1825)*(2004='90.1 Data-IP'!$A$2:$A$1825),0,1),0))</f>
        <v>0.70066014113362174</v>
      </c>
      <c r="Q47" s="120" cm="1">
        <f t="array" ref="Q47">INDEX('90.1 Data-IP'!$Y$2:$Y$1825,MATCH(1,INDEX(($A47='90.1 Data-IP'!$B$2:$B$1825)*(Q$44='90.1 Data-IP'!$C$2:$C$1825)*($A$43='90.1 Data-IP'!$A$2:$A$1825),0,1),0))/INDEX('90.1 Data-IP'!$Y$2:$Y$1825,MATCH(1,INDEX(($A47='90.1 Data-IP'!$B$2:$B$1825)*(Q$44='90.1 Data-IP'!$C$2:$C$1825)*(2004='90.1 Data-IP'!$A$2:$A$1825),0,1),0))</f>
        <v>0.58022960886397001</v>
      </c>
      <c r="R47" s="120" cm="1">
        <f t="array" ref="R47">INDEX('90.1 Data-IP'!$Y$2:$Y$1825,MATCH(1,INDEX(($A47='90.1 Data-IP'!$B$2:$B$1825)*(R$44='90.1 Data-IP'!$C$2:$C$1825)*($A$43='90.1 Data-IP'!$A$2:$A$1825),0,1),0))/INDEX('90.1 Data-IP'!$Y$2:$Y$1825,MATCH(1,INDEX(($A47='90.1 Data-IP'!$B$2:$B$1825)*(R$44='90.1 Data-IP'!$C$2:$C$1825)*(2004='90.1 Data-IP'!$A$2:$A$1825),0,1),0))</f>
        <v>0.589018302828619</v>
      </c>
      <c r="S47" s="120" cm="1">
        <f t="array" ref="S47">INDEX('90.1 Data-IP'!$Y$2:$Y$1825,MATCH(1,INDEX(($A47='90.1 Data-IP'!$B$2:$B$1825)*(S$44='90.1 Data-IP'!$C$2:$C$1825)*($A$43='90.1 Data-IP'!$A$2:$A$1825),0,1),0))/INDEX('90.1 Data-IP'!$Y$2:$Y$1825,MATCH(1,INDEX(($A47='90.1 Data-IP'!$B$2:$B$1825)*(S$44='90.1 Data-IP'!$C$2:$C$1825)*(2004='90.1 Data-IP'!$A$2:$A$1825),0,1),0))</f>
        <v>0.54029062087186275</v>
      </c>
      <c r="T47" s="121" cm="1">
        <f t="array" ref="T47">INDEX('90.1 Data-IP'!$Y$2:$Y$1825,MATCH(1,INDEX(($A47='90.1 Data-IP'!$B$2:$B$1825)*(T$44='90.1 Data-IP'!$C$2:$C$1825)*($A$43='90.1 Data-IP'!$A$2:$A$1825),0,1),0))/INDEX('90.1 Data-IP'!$Y$2:$Y$1825,MATCH(1,INDEX(($A47='90.1 Data-IP'!$B$2:$B$1825)*(T$44='90.1 Data-IP'!$C$2:$C$1825)*(2004='90.1 Data-IP'!$A$2:$A$1825),0,1),0))</f>
        <v>0.61438356164383556</v>
      </c>
    </row>
    <row r="48" spans="1:20" x14ac:dyDescent="0.25">
      <c r="A48" s="129" t="s">
        <v>71</v>
      </c>
      <c r="B48" s="119" cm="1">
        <f t="array" ref="B48">INDEX('90.1 Data-IP'!$Y$2:$Y$1825,MATCH(1,INDEX(($A48='90.1 Data-IP'!$B$2:$B$1825)*(B$44='90.1 Data-IP'!$C$2:$C$1825)*($A$43='90.1 Data-IP'!$A$2:$A$1825),0,1),0))/INDEX('90.1 Data-IP'!$Y$2:$Y$1825,MATCH(1,INDEX(($A48='90.1 Data-IP'!$B$2:$B$1825)*(B$44='90.1 Data-IP'!$C$2:$C$1825)*(2004='90.1 Data-IP'!$A$2:$A$1825),0,1),0))</f>
        <v>0.49671933146177444</v>
      </c>
      <c r="C48" s="120" cm="1">
        <f t="array" ref="C48">INDEX('90.1 Data-IP'!$Y$2:$Y$1825,MATCH(1,INDEX(($A48='90.1 Data-IP'!$B$2:$B$1825)*(C$44='90.1 Data-IP'!$C$2:$C$1825)*($A$43='90.1 Data-IP'!$A$2:$A$1825),0,1),0))/INDEX('90.1 Data-IP'!$Y$2:$Y$1825,MATCH(1,INDEX(($A48='90.1 Data-IP'!$B$2:$B$1825)*(C$44='90.1 Data-IP'!$C$2:$C$1825)*(2004='90.1 Data-IP'!$A$2:$A$1825),0,1),0))</f>
        <v>0.57716745734600039</v>
      </c>
      <c r="D48" s="120" cm="1">
        <f t="array" ref="D48">INDEX('90.1 Data-IP'!$Y$2:$Y$1825,MATCH(1,INDEX(($A48='90.1 Data-IP'!$B$2:$B$1825)*(D$44='90.1 Data-IP'!$C$2:$C$1825)*($A$43='90.1 Data-IP'!$A$2:$A$1825),0,1),0))/INDEX('90.1 Data-IP'!$Y$2:$Y$1825,MATCH(1,INDEX(($A48='90.1 Data-IP'!$B$2:$B$1825)*(D$44='90.1 Data-IP'!$C$2:$C$1825)*(2004='90.1 Data-IP'!$A$2:$A$1825),0,1),0))</f>
        <v>0.51264280050512467</v>
      </c>
      <c r="E48" s="120" cm="1">
        <f t="array" ref="E48">INDEX('90.1 Data-IP'!$Y$2:$Y$1825,MATCH(1,INDEX(($A48='90.1 Data-IP'!$B$2:$B$1825)*(E$44='90.1 Data-IP'!$C$2:$C$1825)*($A$43='90.1 Data-IP'!$A$2:$A$1825),0,1),0))/INDEX('90.1 Data-IP'!$Y$2:$Y$1825,MATCH(1,INDEX(($A48='90.1 Data-IP'!$B$2:$B$1825)*(E$44='90.1 Data-IP'!$C$2:$C$1825)*(2004='90.1 Data-IP'!$A$2:$A$1825),0,1),0))</f>
        <v>0.56621640635992687</v>
      </c>
      <c r="F48" s="120" cm="1">
        <f t="array" ref="F48">INDEX('90.1 Data-IP'!$Y$2:$Y$1825,MATCH(1,INDEX(($A48='90.1 Data-IP'!$B$2:$B$1825)*(F$44='90.1 Data-IP'!$C$2:$C$1825)*($A$43='90.1 Data-IP'!$A$2:$A$1825),0,1),0))/INDEX('90.1 Data-IP'!$Y$2:$Y$1825,MATCH(1,INDEX(($A48='90.1 Data-IP'!$B$2:$B$1825)*(F$44='90.1 Data-IP'!$C$2:$C$1825)*(2004='90.1 Data-IP'!$A$2:$A$1825),0,1),0))</f>
        <v>0.41106453409231536</v>
      </c>
      <c r="G48" s="120" cm="1">
        <f t="array" ref="G48">INDEX('90.1 Data-IP'!$Y$2:$Y$1825,MATCH(1,INDEX(($A48='90.1 Data-IP'!$B$2:$B$1825)*(G$44='90.1 Data-IP'!$C$2:$C$1825)*($A$43='90.1 Data-IP'!$A$2:$A$1825),0,1),0))/INDEX('90.1 Data-IP'!$Y$2:$Y$1825,MATCH(1,INDEX(($A48='90.1 Data-IP'!$B$2:$B$1825)*(G$44='90.1 Data-IP'!$C$2:$C$1825)*(2004='90.1 Data-IP'!$A$2:$A$1825),0,1),0))</f>
        <v>0.42458230474759401</v>
      </c>
      <c r="H48" s="120" cm="1">
        <f t="array" ref="H48">INDEX('90.1 Data-IP'!$Y$2:$Y$1825,MATCH(1,INDEX(($A48='90.1 Data-IP'!$B$2:$B$1825)*(H$44='90.1 Data-IP'!$C$2:$C$1825)*($A$43='90.1 Data-IP'!$A$2:$A$1825),0,1),0))/INDEX('90.1 Data-IP'!$Y$2:$Y$1825,MATCH(1,INDEX(($A48='90.1 Data-IP'!$B$2:$B$1825)*(H$44='90.1 Data-IP'!$C$2:$C$1825)*(2004='90.1 Data-IP'!$A$2:$A$1825),0,1),0))</f>
        <v>0.40616052461438995</v>
      </c>
      <c r="I48" s="120" cm="1">
        <f t="array" ref="I48">INDEX('90.1 Data-IP'!$Y$2:$Y$1825,MATCH(1,INDEX(($A48='90.1 Data-IP'!$B$2:$B$1825)*(I$44='90.1 Data-IP'!$C$2:$C$1825)*($A$43='90.1 Data-IP'!$A$2:$A$1825),0,1),0))/INDEX('90.1 Data-IP'!$Y$2:$Y$1825,MATCH(1,INDEX(($A48='90.1 Data-IP'!$B$2:$B$1825)*(I$44='90.1 Data-IP'!$C$2:$C$1825)*(2004='90.1 Data-IP'!$A$2:$A$1825),0,1),0))</f>
        <v>0.47320715995895557</v>
      </c>
      <c r="J48" s="120" cm="1">
        <f t="array" ref="J48">INDEX('90.1 Data-IP'!$Y$2:$Y$1825,MATCH(1,INDEX(($A48='90.1 Data-IP'!$B$2:$B$1825)*(J$44='90.1 Data-IP'!$C$2:$C$1825)*($A$43='90.1 Data-IP'!$A$2:$A$1825),0,1),0))/INDEX('90.1 Data-IP'!$Y$2:$Y$1825,MATCH(1,INDEX(($A48='90.1 Data-IP'!$B$2:$B$1825)*(J$44='90.1 Data-IP'!$C$2:$C$1825)*(2004='90.1 Data-IP'!$A$2:$A$1825),0,1),0))</f>
        <v>0.42250296091591</v>
      </c>
      <c r="K48" s="120" cm="1">
        <f t="array" ref="K48">INDEX('90.1 Data-IP'!$Y$2:$Y$1825,MATCH(1,INDEX(($A48='90.1 Data-IP'!$B$2:$B$1825)*(K$44='90.1 Data-IP'!$C$2:$C$1825)*($A$43='90.1 Data-IP'!$A$2:$A$1825),0,1),0))/INDEX('90.1 Data-IP'!$Y$2:$Y$1825,MATCH(1,INDEX(($A48='90.1 Data-IP'!$B$2:$B$1825)*(K$44='90.1 Data-IP'!$C$2:$C$1825)*(2004='90.1 Data-IP'!$A$2:$A$1825),0,1),0))</f>
        <v>0.35290896954151013</v>
      </c>
      <c r="L48" s="120" cm="1">
        <f t="array" ref="L48">INDEX('90.1 Data-IP'!$Y$2:$Y$1825,MATCH(1,INDEX(($A48='90.1 Data-IP'!$B$2:$B$1825)*(L$44='90.1 Data-IP'!$C$2:$C$1825)*($A$43='90.1 Data-IP'!$A$2:$A$1825),0,1),0))/INDEX('90.1 Data-IP'!$Y$2:$Y$1825,MATCH(1,INDEX(($A48='90.1 Data-IP'!$B$2:$B$1825)*(L$44='90.1 Data-IP'!$C$2:$C$1825)*(2004='90.1 Data-IP'!$A$2:$A$1825),0,1),0))</f>
        <v>0.47407495978086017</v>
      </c>
      <c r="M48" s="120" cm="1">
        <f t="array" ref="M48">INDEX('90.1 Data-IP'!$Y$2:$Y$1825,MATCH(1,INDEX(($A48='90.1 Data-IP'!$B$2:$B$1825)*(M$44='90.1 Data-IP'!$C$2:$C$1825)*($A$43='90.1 Data-IP'!$A$2:$A$1825),0,1),0))/INDEX('90.1 Data-IP'!$Y$2:$Y$1825,MATCH(1,INDEX(($A48='90.1 Data-IP'!$B$2:$B$1825)*(M$44='90.1 Data-IP'!$C$2:$C$1825)*(2004='90.1 Data-IP'!$A$2:$A$1825),0,1),0))</f>
        <v>0.45977807025506034</v>
      </c>
      <c r="N48" s="120" cm="1">
        <f t="array" ref="N48">INDEX('90.1 Data-IP'!$Y$2:$Y$1825,MATCH(1,INDEX(($A48='90.1 Data-IP'!$B$2:$B$1825)*(N$44='90.1 Data-IP'!$C$2:$C$1825)*($A$43='90.1 Data-IP'!$A$2:$A$1825),0,1),0))/INDEX('90.1 Data-IP'!$Y$2:$Y$1825,MATCH(1,INDEX(($A48='90.1 Data-IP'!$B$2:$B$1825)*(N$44='90.1 Data-IP'!$C$2:$C$1825)*(2004='90.1 Data-IP'!$A$2:$A$1825),0,1),0))</f>
        <v>0.3638424140821459</v>
      </c>
      <c r="O48" s="120" cm="1">
        <f t="array" ref="O48">INDEX('90.1 Data-IP'!$Y$2:$Y$1825,MATCH(1,INDEX(($A48='90.1 Data-IP'!$B$2:$B$1825)*(O$44='90.1 Data-IP'!$C$2:$C$1825)*($A$43='90.1 Data-IP'!$A$2:$A$1825),0,1),0))/INDEX('90.1 Data-IP'!$Y$2:$Y$1825,MATCH(1,INDEX(($A48='90.1 Data-IP'!$B$2:$B$1825)*(O$44='90.1 Data-IP'!$C$2:$C$1825)*(2004='90.1 Data-IP'!$A$2:$A$1825),0,1),0))</f>
        <v>0.50322134301898214</v>
      </c>
      <c r="P48" s="120" cm="1">
        <f t="array" ref="P48">INDEX('90.1 Data-IP'!$Y$2:$Y$1825,MATCH(1,INDEX(($A48='90.1 Data-IP'!$B$2:$B$1825)*(P$44='90.1 Data-IP'!$C$2:$C$1825)*($A$43='90.1 Data-IP'!$A$2:$A$1825),0,1),0))/INDEX('90.1 Data-IP'!$Y$2:$Y$1825,MATCH(1,INDEX(($A48='90.1 Data-IP'!$B$2:$B$1825)*(P$44='90.1 Data-IP'!$C$2:$C$1825)*(2004='90.1 Data-IP'!$A$2:$A$1825),0,1),0))</f>
        <v>0.4641071607522631</v>
      </c>
      <c r="Q48" s="120" cm="1">
        <f t="array" ref="Q48">INDEX('90.1 Data-IP'!$Y$2:$Y$1825,MATCH(1,INDEX(($A48='90.1 Data-IP'!$B$2:$B$1825)*(Q$44='90.1 Data-IP'!$C$2:$C$1825)*($A$43='90.1 Data-IP'!$A$2:$A$1825),0,1),0))/INDEX('90.1 Data-IP'!$Y$2:$Y$1825,MATCH(1,INDEX(($A48='90.1 Data-IP'!$B$2:$B$1825)*(Q$44='90.1 Data-IP'!$C$2:$C$1825)*(2004='90.1 Data-IP'!$A$2:$A$1825),0,1),0))</f>
        <v>0.38955795740009708</v>
      </c>
      <c r="R48" s="120" cm="1">
        <f t="array" ref="R48">INDEX('90.1 Data-IP'!$Y$2:$Y$1825,MATCH(1,INDEX(($A48='90.1 Data-IP'!$B$2:$B$1825)*(R$44='90.1 Data-IP'!$C$2:$C$1825)*($A$43='90.1 Data-IP'!$A$2:$A$1825),0,1),0))/INDEX('90.1 Data-IP'!$Y$2:$Y$1825,MATCH(1,INDEX(($A48='90.1 Data-IP'!$B$2:$B$1825)*(R$44='90.1 Data-IP'!$C$2:$C$1825)*(2004='90.1 Data-IP'!$A$2:$A$1825),0,1),0))</f>
        <v>0.52573531936518392</v>
      </c>
      <c r="S48" s="120" cm="1">
        <f t="array" ref="S48">INDEX('90.1 Data-IP'!$Y$2:$Y$1825,MATCH(1,INDEX(($A48='90.1 Data-IP'!$B$2:$B$1825)*(S$44='90.1 Data-IP'!$C$2:$C$1825)*($A$43='90.1 Data-IP'!$A$2:$A$1825),0,1),0))/INDEX('90.1 Data-IP'!$Y$2:$Y$1825,MATCH(1,INDEX(($A48='90.1 Data-IP'!$B$2:$B$1825)*(S$44='90.1 Data-IP'!$C$2:$C$1825)*(2004='90.1 Data-IP'!$A$2:$A$1825),0,1),0))</f>
        <v>0.37923047945046207</v>
      </c>
      <c r="T48" s="121" cm="1">
        <f t="array" ref="T48">INDEX('90.1 Data-IP'!$Y$2:$Y$1825,MATCH(1,INDEX(($A48='90.1 Data-IP'!$B$2:$B$1825)*(T$44='90.1 Data-IP'!$C$2:$C$1825)*($A$43='90.1 Data-IP'!$A$2:$A$1825),0,1),0))/INDEX('90.1 Data-IP'!$Y$2:$Y$1825,MATCH(1,INDEX(($A48='90.1 Data-IP'!$B$2:$B$1825)*(T$44='90.1 Data-IP'!$C$2:$C$1825)*(2004='90.1 Data-IP'!$A$2:$A$1825),0,1),0))</f>
        <v>0.41248284440680405</v>
      </c>
    </row>
    <row r="49" spans="1:20" x14ac:dyDescent="0.25">
      <c r="A49" s="129" t="s">
        <v>62</v>
      </c>
      <c r="B49" s="119" cm="1">
        <f t="array" ref="B49">INDEX('90.1 Data-IP'!$Y$2:$Y$1825,MATCH(1,INDEX(($A49='90.1 Data-IP'!$B$2:$B$1825)*(B$44='90.1 Data-IP'!$C$2:$C$1825)*($A$43='90.1 Data-IP'!$A$2:$A$1825),0,1),0))/INDEX('90.1 Data-IP'!$Y$2:$Y$1825,MATCH(1,INDEX(($A49='90.1 Data-IP'!$B$2:$B$1825)*(B$44='90.1 Data-IP'!$C$2:$C$1825)*(2004='90.1 Data-IP'!$A$2:$A$1825),0,1),0))</f>
        <v>0.5729446328285821</v>
      </c>
      <c r="C49" s="120" cm="1">
        <f t="array" ref="C49">INDEX('90.1 Data-IP'!$Y$2:$Y$1825,MATCH(1,INDEX(($A49='90.1 Data-IP'!$B$2:$B$1825)*(C$44='90.1 Data-IP'!$C$2:$C$1825)*($A$43='90.1 Data-IP'!$A$2:$A$1825),0,1),0))/INDEX('90.1 Data-IP'!$Y$2:$Y$1825,MATCH(1,INDEX(($A49='90.1 Data-IP'!$B$2:$B$1825)*(C$44='90.1 Data-IP'!$C$2:$C$1825)*(2004='90.1 Data-IP'!$A$2:$A$1825),0,1),0))</f>
        <v>0.59612909088155563</v>
      </c>
      <c r="D49" s="120" cm="1">
        <f t="array" ref="D49">INDEX('90.1 Data-IP'!$Y$2:$Y$1825,MATCH(1,INDEX(($A49='90.1 Data-IP'!$B$2:$B$1825)*(D$44='90.1 Data-IP'!$C$2:$C$1825)*($A$43='90.1 Data-IP'!$A$2:$A$1825),0,1),0))/INDEX('90.1 Data-IP'!$Y$2:$Y$1825,MATCH(1,INDEX(($A49='90.1 Data-IP'!$B$2:$B$1825)*(D$44='90.1 Data-IP'!$C$2:$C$1825)*(2004='90.1 Data-IP'!$A$2:$A$1825),0,1),0))</f>
        <v>0.53871295895107663</v>
      </c>
      <c r="E49" s="120" cm="1">
        <f t="array" ref="E49">INDEX('90.1 Data-IP'!$Y$2:$Y$1825,MATCH(1,INDEX(($A49='90.1 Data-IP'!$B$2:$B$1825)*(E$44='90.1 Data-IP'!$C$2:$C$1825)*($A$43='90.1 Data-IP'!$A$2:$A$1825),0,1),0))/INDEX('90.1 Data-IP'!$Y$2:$Y$1825,MATCH(1,INDEX(($A49='90.1 Data-IP'!$B$2:$B$1825)*(E$44='90.1 Data-IP'!$C$2:$C$1825)*(2004='90.1 Data-IP'!$A$2:$A$1825),0,1),0))</f>
        <v>0.58019726387372272</v>
      </c>
      <c r="F49" s="120" cm="1">
        <f t="array" ref="F49">INDEX('90.1 Data-IP'!$Y$2:$Y$1825,MATCH(1,INDEX(($A49='90.1 Data-IP'!$B$2:$B$1825)*(F$44='90.1 Data-IP'!$C$2:$C$1825)*($A$43='90.1 Data-IP'!$A$2:$A$1825),0,1),0))/INDEX('90.1 Data-IP'!$Y$2:$Y$1825,MATCH(1,INDEX(($A49='90.1 Data-IP'!$B$2:$B$1825)*(F$44='90.1 Data-IP'!$C$2:$C$1825)*(2004='90.1 Data-IP'!$A$2:$A$1825),0,1),0))</f>
        <v>0.49947604941257068</v>
      </c>
      <c r="G49" s="120" cm="1">
        <f t="array" ref="G49">INDEX('90.1 Data-IP'!$Y$2:$Y$1825,MATCH(1,INDEX(($A49='90.1 Data-IP'!$B$2:$B$1825)*(G$44='90.1 Data-IP'!$C$2:$C$1825)*($A$43='90.1 Data-IP'!$A$2:$A$1825),0,1),0))/INDEX('90.1 Data-IP'!$Y$2:$Y$1825,MATCH(1,INDEX(($A49='90.1 Data-IP'!$B$2:$B$1825)*(G$44='90.1 Data-IP'!$C$2:$C$1825)*(2004='90.1 Data-IP'!$A$2:$A$1825),0,1),0))</f>
        <v>0.48451441761118957</v>
      </c>
      <c r="H49" s="120" cm="1">
        <f t="array" ref="H49">INDEX('90.1 Data-IP'!$Y$2:$Y$1825,MATCH(1,INDEX(($A49='90.1 Data-IP'!$B$2:$B$1825)*(H$44='90.1 Data-IP'!$C$2:$C$1825)*($A$43='90.1 Data-IP'!$A$2:$A$1825),0,1),0))/INDEX('90.1 Data-IP'!$Y$2:$Y$1825,MATCH(1,INDEX(($A49='90.1 Data-IP'!$B$2:$B$1825)*(H$44='90.1 Data-IP'!$C$2:$C$1825)*(2004='90.1 Data-IP'!$A$2:$A$1825),0,1),0))</f>
        <v>0.47916578130976145</v>
      </c>
      <c r="I49" s="120" cm="1">
        <f t="array" ref="I49">INDEX('90.1 Data-IP'!$Y$2:$Y$1825,MATCH(1,INDEX(($A49='90.1 Data-IP'!$B$2:$B$1825)*(I$44='90.1 Data-IP'!$C$2:$C$1825)*($A$43='90.1 Data-IP'!$A$2:$A$1825),0,1),0))/INDEX('90.1 Data-IP'!$Y$2:$Y$1825,MATCH(1,INDEX(($A49='90.1 Data-IP'!$B$2:$B$1825)*(I$44='90.1 Data-IP'!$C$2:$C$1825)*(2004='90.1 Data-IP'!$A$2:$A$1825),0,1),0))</f>
        <v>0.46354406050223557</v>
      </c>
      <c r="J49" s="120" cm="1">
        <f t="array" ref="J49">INDEX('90.1 Data-IP'!$Y$2:$Y$1825,MATCH(1,INDEX(($A49='90.1 Data-IP'!$B$2:$B$1825)*(J$44='90.1 Data-IP'!$C$2:$C$1825)*($A$43='90.1 Data-IP'!$A$2:$A$1825),0,1),0))/INDEX('90.1 Data-IP'!$Y$2:$Y$1825,MATCH(1,INDEX(($A49='90.1 Data-IP'!$B$2:$B$1825)*(J$44='90.1 Data-IP'!$C$2:$C$1825)*(2004='90.1 Data-IP'!$A$2:$A$1825),0,1),0))</f>
        <v>0.59087395526353925</v>
      </c>
      <c r="K49" s="120" cm="1">
        <f t="array" ref="K49">INDEX('90.1 Data-IP'!$Y$2:$Y$1825,MATCH(1,INDEX(($A49='90.1 Data-IP'!$B$2:$B$1825)*(K$44='90.1 Data-IP'!$C$2:$C$1825)*($A$43='90.1 Data-IP'!$A$2:$A$1825),0,1),0))/INDEX('90.1 Data-IP'!$Y$2:$Y$1825,MATCH(1,INDEX(($A49='90.1 Data-IP'!$B$2:$B$1825)*(K$44='90.1 Data-IP'!$C$2:$C$1825)*(2004='90.1 Data-IP'!$A$2:$A$1825),0,1),0))</f>
        <v>0.49681933330652622</v>
      </c>
      <c r="L49" s="120" cm="1">
        <f t="array" ref="L49">INDEX('90.1 Data-IP'!$Y$2:$Y$1825,MATCH(1,INDEX(($A49='90.1 Data-IP'!$B$2:$B$1825)*(L$44='90.1 Data-IP'!$C$2:$C$1825)*($A$43='90.1 Data-IP'!$A$2:$A$1825),0,1),0))/INDEX('90.1 Data-IP'!$Y$2:$Y$1825,MATCH(1,INDEX(($A49='90.1 Data-IP'!$B$2:$B$1825)*(L$44='90.1 Data-IP'!$C$2:$C$1825)*(2004='90.1 Data-IP'!$A$2:$A$1825),0,1),0))</f>
        <v>0.47199579279516157</v>
      </c>
      <c r="M49" s="120" cm="1">
        <f t="array" ref="M49">INDEX('90.1 Data-IP'!$Y$2:$Y$1825,MATCH(1,INDEX(($A49='90.1 Data-IP'!$B$2:$B$1825)*(M$44='90.1 Data-IP'!$C$2:$C$1825)*($A$43='90.1 Data-IP'!$A$2:$A$1825),0,1),0))/INDEX('90.1 Data-IP'!$Y$2:$Y$1825,MATCH(1,INDEX(($A49='90.1 Data-IP'!$B$2:$B$1825)*(M$44='90.1 Data-IP'!$C$2:$C$1825)*(2004='90.1 Data-IP'!$A$2:$A$1825),0,1),0))</f>
        <v>0.5087514449517182</v>
      </c>
      <c r="N49" s="120" cm="1">
        <f t="array" ref="N49">INDEX('90.1 Data-IP'!$Y$2:$Y$1825,MATCH(1,INDEX(($A49='90.1 Data-IP'!$B$2:$B$1825)*(N$44='90.1 Data-IP'!$C$2:$C$1825)*($A$43='90.1 Data-IP'!$A$2:$A$1825),0,1),0))/INDEX('90.1 Data-IP'!$Y$2:$Y$1825,MATCH(1,INDEX(($A49='90.1 Data-IP'!$B$2:$B$1825)*(N$44='90.1 Data-IP'!$C$2:$C$1825)*(2004='90.1 Data-IP'!$A$2:$A$1825),0,1),0))</f>
        <v>0.55021596412308915</v>
      </c>
      <c r="O49" s="120" cm="1">
        <f t="array" ref="O49">INDEX('90.1 Data-IP'!$Y$2:$Y$1825,MATCH(1,INDEX(($A49='90.1 Data-IP'!$B$2:$B$1825)*(O$44='90.1 Data-IP'!$C$2:$C$1825)*($A$43='90.1 Data-IP'!$A$2:$A$1825),0,1),0))/INDEX('90.1 Data-IP'!$Y$2:$Y$1825,MATCH(1,INDEX(($A49='90.1 Data-IP'!$B$2:$B$1825)*(O$44='90.1 Data-IP'!$C$2:$C$1825)*(2004='90.1 Data-IP'!$A$2:$A$1825),0,1),0))</f>
        <v>0.51677268685447386</v>
      </c>
      <c r="P49" s="120" cm="1">
        <f t="array" ref="P49">INDEX('90.1 Data-IP'!$Y$2:$Y$1825,MATCH(1,INDEX(($A49='90.1 Data-IP'!$B$2:$B$1825)*(P$44='90.1 Data-IP'!$C$2:$C$1825)*($A$43='90.1 Data-IP'!$A$2:$A$1825),0,1),0))/INDEX('90.1 Data-IP'!$Y$2:$Y$1825,MATCH(1,INDEX(($A49='90.1 Data-IP'!$B$2:$B$1825)*(P$44='90.1 Data-IP'!$C$2:$C$1825)*(2004='90.1 Data-IP'!$A$2:$A$1825),0,1),0))</f>
        <v>0.52111942366306452</v>
      </c>
      <c r="Q49" s="120" cm="1">
        <f t="array" ref="Q49">INDEX('90.1 Data-IP'!$Y$2:$Y$1825,MATCH(1,INDEX(($A49='90.1 Data-IP'!$B$2:$B$1825)*(Q$44='90.1 Data-IP'!$C$2:$C$1825)*($A$43='90.1 Data-IP'!$A$2:$A$1825),0,1),0))/INDEX('90.1 Data-IP'!$Y$2:$Y$1825,MATCH(1,INDEX(($A49='90.1 Data-IP'!$B$2:$B$1825)*(Q$44='90.1 Data-IP'!$C$2:$C$1825)*(2004='90.1 Data-IP'!$A$2:$A$1825),0,1),0))</f>
        <v>0.54975342237235825</v>
      </c>
      <c r="R49" s="120" cm="1">
        <f t="array" ref="R49">INDEX('90.1 Data-IP'!$Y$2:$Y$1825,MATCH(1,INDEX(($A49='90.1 Data-IP'!$B$2:$B$1825)*(R$44='90.1 Data-IP'!$C$2:$C$1825)*($A$43='90.1 Data-IP'!$A$2:$A$1825),0,1),0))/INDEX('90.1 Data-IP'!$Y$2:$Y$1825,MATCH(1,INDEX(($A49='90.1 Data-IP'!$B$2:$B$1825)*(R$44='90.1 Data-IP'!$C$2:$C$1825)*(2004='90.1 Data-IP'!$A$2:$A$1825),0,1),0))</f>
        <v>0.55750744121793872</v>
      </c>
      <c r="S49" s="120" cm="1">
        <f t="array" ref="S49">INDEX('90.1 Data-IP'!$Y$2:$Y$1825,MATCH(1,INDEX(($A49='90.1 Data-IP'!$B$2:$B$1825)*(S$44='90.1 Data-IP'!$C$2:$C$1825)*($A$43='90.1 Data-IP'!$A$2:$A$1825),0,1),0))/INDEX('90.1 Data-IP'!$Y$2:$Y$1825,MATCH(1,INDEX(($A49='90.1 Data-IP'!$B$2:$B$1825)*(S$44='90.1 Data-IP'!$C$2:$C$1825)*(2004='90.1 Data-IP'!$A$2:$A$1825),0,1),0))</f>
        <v>0.56033863591079069</v>
      </c>
      <c r="T49" s="121" cm="1">
        <f t="array" ref="T49">INDEX('90.1 Data-IP'!$Y$2:$Y$1825,MATCH(1,INDEX(($A49='90.1 Data-IP'!$B$2:$B$1825)*(T$44='90.1 Data-IP'!$C$2:$C$1825)*($A$43='90.1 Data-IP'!$A$2:$A$1825),0,1),0))/INDEX('90.1 Data-IP'!$Y$2:$Y$1825,MATCH(1,INDEX(($A49='90.1 Data-IP'!$B$2:$B$1825)*(T$44='90.1 Data-IP'!$C$2:$C$1825)*(2004='90.1 Data-IP'!$A$2:$A$1825),0,1),0))</f>
        <v>0.53200128883909281</v>
      </c>
    </row>
    <row r="50" spans="1:20" x14ac:dyDescent="0.25">
      <c r="A50" s="129" t="s">
        <v>56</v>
      </c>
      <c r="B50" s="119" cm="1">
        <f t="array" ref="B50">INDEX('90.1 Data-IP'!$Y$2:$Y$1825,MATCH(1,INDEX(($A50='90.1 Data-IP'!$B$2:$B$1825)*(B$44='90.1 Data-IP'!$C$2:$C$1825)*($A$43='90.1 Data-IP'!$A$2:$A$1825),0,1),0))/INDEX('90.1 Data-IP'!$Y$2:$Y$1825,MATCH(1,INDEX(($A50='90.1 Data-IP'!$B$2:$B$1825)*(B$44='90.1 Data-IP'!$C$2:$C$1825)*(2004='90.1 Data-IP'!$A$2:$A$1825),0,1),0))</f>
        <v>0.50458992376659761</v>
      </c>
      <c r="C50" s="120" cm="1">
        <f t="array" ref="C50">INDEX('90.1 Data-IP'!$Y$2:$Y$1825,MATCH(1,INDEX(($A50='90.1 Data-IP'!$B$2:$B$1825)*(C$44='90.1 Data-IP'!$C$2:$C$1825)*($A$43='90.1 Data-IP'!$A$2:$A$1825),0,1),0))/INDEX('90.1 Data-IP'!$Y$2:$Y$1825,MATCH(1,INDEX(($A50='90.1 Data-IP'!$B$2:$B$1825)*(C$44='90.1 Data-IP'!$C$2:$C$1825)*(2004='90.1 Data-IP'!$A$2:$A$1825),0,1),0))</f>
        <v>0.63364432313893848</v>
      </c>
      <c r="D50" s="120" cm="1">
        <f t="array" ref="D50">INDEX('90.1 Data-IP'!$Y$2:$Y$1825,MATCH(1,INDEX(($A50='90.1 Data-IP'!$B$2:$B$1825)*(D$44='90.1 Data-IP'!$C$2:$C$1825)*($A$43='90.1 Data-IP'!$A$2:$A$1825),0,1),0))/INDEX('90.1 Data-IP'!$Y$2:$Y$1825,MATCH(1,INDEX(($A50='90.1 Data-IP'!$B$2:$B$1825)*(D$44='90.1 Data-IP'!$C$2:$C$1825)*(2004='90.1 Data-IP'!$A$2:$A$1825),0,1),0))</f>
        <v>0.56330664093669269</v>
      </c>
      <c r="E50" s="120" cm="1">
        <f t="array" ref="E50">INDEX('90.1 Data-IP'!$Y$2:$Y$1825,MATCH(1,INDEX(($A50='90.1 Data-IP'!$B$2:$B$1825)*(E$44='90.1 Data-IP'!$C$2:$C$1825)*($A$43='90.1 Data-IP'!$A$2:$A$1825),0,1),0))/INDEX('90.1 Data-IP'!$Y$2:$Y$1825,MATCH(1,INDEX(($A50='90.1 Data-IP'!$B$2:$B$1825)*(E$44='90.1 Data-IP'!$C$2:$C$1825)*(2004='90.1 Data-IP'!$A$2:$A$1825),0,1),0))</f>
        <v>0.6269488236059173</v>
      </c>
      <c r="F50" s="120" cm="1">
        <f t="array" ref="F50">INDEX('90.1 Data-IP'!$Y$2:$Y$1825,MATCH(1,INDEX(($A50='90.1 Data-IP'!$B$2:$B$1825)*(F$44='90.1 Data-IP'!$C$2:$C$1825)*($A$43='90.1 Data-IP'!$A$2:$A$1825),0,1),0))/INDEX('90.1 Data-IP'!$Y$2:$Y$1825,MATCH(1,INDEX(($A50='90.1 Data-IP'!$B$2:$B$1825)*(F$44='90.1 Data-IP'!$C$2:$C$1825)*(2004='90.1 Data-IP'!$A$2:$A$1825),0,1),0))</f>
        <v>0.5108908860835597</v>
      </c>
      <c r="G50" s="120" cm="1">
        <f t="array" ref="G50">INDEX('90.1 Data-IP'!$Y$2:$Y$1825,MATCH(1,INDEX(($A50='90.1 Data-IP'!$B$2:$B$1825)*(G$44='90.1 Data-IP'!$C$2:$C$1825)*($A$43='90.1 Data-IP'!$A$2:$A$1825),0,1),0))/INDEX('90.1 Data-IP'!$Y$2:$Y$1825,MATCH(1,INDEX(($A50='90.1 Data-IP'!$B$2:$B$1825)*(G$44='90.1 Data-IP'!$C$2:$C$1825)*(2004='90.1 Data-IP'!$A$2:$A$1825),0,1),0))</f>
        <v>0.64929201223671262</v>
      </c>
      <c r="H50" s="120" cm="1">
        <f t="array" ref="H50">INDEX('90.1 Data-IP'!$Y$2:$Y$1825,MATCH(1,INDEX(($A50='90.1 Data-IP'!$B$2:$B$1825)*(H$44='90.1 Data-IP'!$C$2:$C$1825)*($A$43='90.1 Data-IP'!$A$2:$A$1825),0,1),0))/INDEX('90.1 Data-IP'!$Y$2:$Y$1825,MATCH(1,INDEX(($A50='90.1 Data-IP'!$B$2:$B$1825)*(H$44='90.1 Data-IP'!$C$2:$C$1825)*(2004='90.1 Data-IP'!$A$2:$A$1825),0,1),0))</f>
        <v>0.48325831578857181</v>
      </c>
      <c r="I50" s="120" cm="1">
        <f t="array" ref="I50">INDEX('90.1 Data-IP'!$Y$2:$Y$1825,MATCH(1,INDEX(($A50='90.1 Data-IP'!$B$2:$B$1825)*(I$44='90.1 Data-IP'!$C$2:$C$1825)*($A$43='90.1 Data-IP'!$A$2:$A$1825),0,1),0))/INDEX('90.1 Data-IP'!$Y$2:$Y$1825,MATCH(1,INDEX(($A50='90.1 Data-IP'!$B$2:$B$1825)*(I$44='90.1 Data-IP'!$C$2:$C$1825)*(2004='90.1 Data-IP'!$A$2:$A$1825),0,1),0))</f>
        <v>0.62886516317978003</v>
      </c>
      <c r="J50" s="120" cm="1">
        <f t="array" ref="J50">INDEX('90.1 Data-IP'!$Y$2:$Y$1825,MATCH(1,INDEX(($A50='90.1 Data-IP'!$B$2:$B$1825)*(J$44='90.1 Data-IP'!$C$2:$C$1825)*($A$43='90.1 Data-IP'!$A$2:$A$1825),0,1),0))/INDEX('90.1 Data-IP'!$Y$2:$Y$1825,MATCH(1,INDEX(($A50='90.1 Data-IP'!$B$2:$B$1825)*(J$44='90.1 Data-IP'!$C$2:$C$1825)*(2004='90.1 Data-IP'!$A$2:$A$1825),0,1),0))</f>
        <v>0.46337228654586837</v>
      </c>
      <c r="K50" s="120" cm="1">
        <f t="array" ref="K50">INDEX('90.1 Data-IP'!$Y$2:$Y$1825,MATCH(1,INDEX(($A50='90.1 Data-IP'!$B$2:$B$1825)*(K$44='90.1 Data-IP'!$C$2:$C$1825)*($A$43='90.1 Data-IP'!$A$2:$A$1825),0,1),0))/INDEX('90.1 Data-IP'!$Y$2:$Y$1825,MATCH(1,INDEX(($A50='90.1 Data-IP'!$B$2:$B$1825)*(K$44='90.1 Data-IP'!$C$2:$C$1825)*(2004='90.1 Data-IP'!$A$2:$A$1825),0,1),0))</f>
        <v>0.36315232710669992</v>
      </c>
      <c r="L50" s="120" cm="1">
        <f t="array" ref="L50">INDEX('90.1 Data-IP'!$Y$2:$Y$1825,MATCH(1,INDEX(($A50='90.1 Data-IP'!$B$2:$B$1825)*(L$44='90.1 Data-IP'!$C$2:$C$1825)*($A$43='90.1 Data-IP'!$A$2:$A$1825),0,1),0))/INDEX('90.1 Data-IP'!$Y$2:$Y$1825,MATCH(1,INDEX(($A50='90.1 Data-IP'!$B$2:$B$1825)*(L$44='90.1 Data-IP'!$C$2:$C$1825)*(2004='90.1 Data-IP'!$A$2:$A$1825),0,1),0))</f>
        <v>0.56925580590240132</v>
      </c>
      <c r="M50" s="120" cm="1">
        <f t="array" ref="M50">INDEX('90.1 Data-IP'!$Y$2:$Y$1825,MATCH(1,INDEX(($A50='90.1 Data-IP'!$B$2:$B$1825)*(M$44='90.1 Data-IP'!$C$2:$C$1825)*($A$43='90.1 Data-IP'!$A$2:$A$1825),0,1),0))/INDEX('90.1 Data-IP'!$Y$2:$Y$1825,MATCH(1,INDEX(($A50='90.1 Data-IP'!$B$2:$B$1825)*(M$44='90.1 Data-IP'!$C$2:$C$1825)*(2004='90.1 Data-IP'!$A$2:$A$1825),0,1),0))</f>
        <v>0.4995694968082296</v>
      </c>
      <c r="N50" s="120" cm="1">
        <f t="array" ref="N50">INDEX('90.1 Data-IP'!$Y$2:$Y$1825,MATCH(1,INDEX(($A50='90.1 Data-IP'!$B$2:$B$1825)*(N$44='90.1 Data-IP'!$C$2:$C$1825)*($A$43='90.1 Data-IP'!$A$2:$A$1825),0,1),0))/INDEX('90.1 Data-IP'!$Y$2:$Y$1825,MATCH(1,INDEX(($A50='90.1 Data-IP'!$B$2:$B$1825)*(N$44='90.1 Data-IP'!$C$2:$C$1825)*(2004='90.1 Data-IP'!$A$2:$A$1825),0,1),0))</f>
        <v>0.36570631319163599</v>
      </c>
      <c r="O50" s="120" cm="1">
        <f t="array" ref="O50">INDEX('90.1 Data-IP'!$Y$2:$Y$1825,MATCH(1,INDEX(($A50='90.1 Data-IP'!$B$2:$B$1825)*(O$44='90.1 Data-IP'!$C$2:$C$1825)*($A$43='90.1 Data-IP'!$A$2:$A$1825),0,1),0))/INDEX('90.1 Data-IP'!$Y$2:$Y$1825,MATCH(1,INDEX(($A50='90.1 Data-IP'!$B$2:$B$1825)*(O$44='90.1 Data-IP'!$C$2:$C$1825)*(2004='90.1 Data-IP'!$A$2:$A$1825),0,1),0))</f>
        <v>0.53893402296764681</v>
      </c>
      <c r="P50" s="120" cm="1">
        <f t="array" ref="P50">INDEX('90.1 Data-IP'!$Y$2:$Y$1825,MATCH(1,INDEX(($A50='90.1 Data-IP'!$B$2:$B$1825)*(P$44='90.1 Data-IP'!$C$2:$C$1825)*($A$43='90.1 Data-IP'!$A$2:$A$1825),0,1),0))/INDEX('90.1 Data-IP'!$Y$2:$Y$1825,MATCH(1,INDEX(($A50='90.1 Data-IP'!$B$2:$B$1825)*(P$44='90.1 Data-IP'!$C$2:$C$1825)*(2004='90.1 Data-IP'!$A$2:$A$1825),0,1),0))</f>
        <v>0.38157943110173564</v>
      </c>
      <c r="Q50" s="120" cm="1">
        <f t="array" ref="Q50">INDEX('90.1 Data-IP'!$Y$2:$Y$1825,MATCH(1,INDEX(($A50='90.1 Data-IP'!$B$2:$B$1825)*(Q$44='90.1 Data-IP'!$C$2:$C$1825)*($A$43='90.1 Data-IP'!$A$2:$A$1825),0,1),0))/INDEX('90.1 Data-IP'!$Y$2:$Y$1825,MATCH(1,INDEX(($A50='90.1 Data-IP'!$B$2:$B$1825)*(Q$44='90.1 Data-IP'!$C$2:$C$1825)*(2004='90.1 Data-IP'!$A$2:$A$1825),0,1),0))</f>
        <v>0.40454260669288788</v>
      </c>
      <c r="R50" s="120" cm="1">
        <f t="array" ref="R50">INDEX('90.1 Data-IP'!$Y$2:$Y$1825,MATCH(1,INDEX(($A50='90.1 Data-IP'!$B$2:$B$1825)*(R$44='90.1 Data-IP'!$C$2:$C$1825)*($A$43='90.1 Data-IP'!$A$2:$A$1825),0,1),0))/INDEX('90.1 Data-IP'!$Y$2:$Y$1825,MATCH(1,INDEX(($A50='90.1 Data-IP'!$B$2:$B$1825)*(R$44='90.1 Data-IP'!$C$2:$C$1825)*(2004='90.1 Data-IP'!$A$2:$A$1825),0,1),0))</f>
        <v>0.43613900647439191</v>
      </c>
      <c r="S50" s="120" cm="1">
        <f t="array" ref="S50">INDEX('90.1 Data-IP'!$Y$2:$Y$1825,MATCH(1,INDEX(($A50='90.1 Data-IP'!$B$2:$B$1825)*(S$44='90.1 Data-IP'!$C$2:$C$1825)*($A$43='90.1 Data-IP'!$A$2:$A$1825),0,1),0))/INDEX('90.1 Data-IP'!$Y$2:$Y$1825,MATCH(1,INDEX(($A50='90.1 Data-IP'!$B$2:$B$1825)*(S$44='90.1 Data-IP'!$C$2:$C$1825)*(2004='90.1 Data-IP'!$A$2:$A$1825),0,1),0))</f>
        <v>0.4037741398273903</v>
      </c>
      <c r="T50" s="121" cm="1">
        <f t="array" ref="T50">INDEX('90.1 Data-IP'!$Y$2:$Y$1825,MATCH(1,INDEX(($A50='90.1 Data-IP'!$B$2:$B$1825)*(T$44='90.1 Data-IP'!$C$2:$C$1825)*($A$43='90.1 Data-IP'!$A$2:$A$1825),0,1),0))/INDEX('90.1 Data-IP'!$Y$2:$Y$1825,MATCH(1,INDEX(($A50='90.1 Data-IP'!$B$2:$B$1825)*(T$44='90.1 Data-IP'!$C$2:$C$1825)*(2004='90.1 Data-IP'!$A$2:$A$1825),0,1),0))</f>
        <v>0.49292327361788785</v>
      </c>
    </row>
    <row r="51" spans="1:20" x14ac:dyDescent="0.25">
      <c r="A51" s="129" t="s">
        <v>57</v>
      </c>
      <c r="B51" s="119" cm="1">
        <f t="array" ref="B51">INDEX('90.1 Data-IP'!$Y$2:$Y$1825,MATCH(1,INDEX(($A51='90.1 Data-IP'!$B$2:$B$1825)*(B$44='90.1 Data-IP'!$C$2:$C$1825)*($A$43='90.1 Data-IP'!$A$2:$A$1825),0,1),0))/INDEX('90.1 Data-IP'!$Y$2:$Y$1825,MATCH(1,INDEX(($A51='90.1 Data-IP'!$B$2:$B$1825)*(B$44='90.1 Data-IP'!$C$2:$C$1825)*(2004='90.1 Data-IP'!$A$2:$A$1825),0,1),0))</f>
        <v>0.52310756357525623</v>
      </c>
      <c r="C51" s="120" cm="1">
        <f t="array" ref="C51">INDEX('90.1 Data-IP'!$Y$2:$Y$1825,MATCH(1,INDEX(($A51='90.1 Data-IP'!$B$2:$B$1825)*(C$44='90.1 Data-IP'!$C$2:$C$1825)*($A$43='90.1 Data-IP'!$A$2:$A$1825),0,1),0))/INDEX('90.1 Data-IP'!$Y$2:$Y$1825,MATCH(1,INDEX(($A51='90.1 Data-IP'!$B$2:$B$1825)*(C$44='90.1 Data-IP'!$C$2:$C$1825)*(2004='90.1 Data-IP'!$A$2:$A$1825),0,1),0))</f>
        <v>0.61488393522769613</v>
      </c>
      <c r="D51" s="120" cm="1">
        <f t="array" ref="D51">INDEX('90.1 Data-IP'!$Y$2:$Y$1825,MATCH(1,INDEX(($A51='90.1 Data-IP'!$B$2:$B$1825)*(D$44='90.1 Data-IP'!$C$2:$C$1825)*($A$43='90.1 Data-IP'!$A$2:$A$1825),0,1),0))/INDEX('90.1 Data-IP'!$Y$2:$Y$1825,MATCH(1,INDEX(($A51='90.1 Data-IP'!$B$2:$B$1825)*(D$44='90.1 Data-IP'!$C$2:$C$1825)*(2004='90.1 Data-IP'!$A$2:$A$1825),0,1),0))</f>
        <v>0.47563813580013226</v>
      </c>
      <c r="E51" s="120" cm="1">
        <f t="array" ref="E51">INDEX('90.1 Data-IP'!$Y$2:$Y$1825,MATCH(1,INDEX(($A51='90.1 Data-IP'!$B$2:$B$1825)*(E$44='90.1 Data-IP'!$C$2:$C$1825)*($A$43='90.1 Data-IP'!$A$2:$A$1825),0,1),0))/INDEX('90.1 Data-IP'!$Y$2:$Y$1825,MATCH(1,INDEX(($A51='90.1 Data-IP'!$B$2:$B$1825)*(E$44='90.1 Data-IP'!$C$2:$C$1825)*(2004='90.1 Data-IP'!$A$2:$A$1825),0,1),0))</f>
        <v>0.63274963173720422</v>
      </c>
      <c r="F51" s="120" cm="1">
        <f t="array" ref="F51">INDEX('90.1 Data-IP'!$Y$2:$Y$1825,MATCH(1,INDEX(($A51='90.1 Data-IP'!$B$2:$B$1825)*(F$44='90.1 Data-IP'!$C$2:$C$1825)*($A$43='90.1 Data-IP'!$A$2:$A$1825),0,1),0))/INDEX('90.1 Data-IP'!$Y$2:$Y$1825,MATCH(1,INDEX(($A51='90.1 Data-IP'!$B$2:$B$1825)*(F$44='90.1 Data-IP'!$C$2:$C$1825)*(2004='90.1 Data-IP'!$A$2:$A$1825),0,1),0))</f>
        <v>0.43983074280560941</v>
      </c>
      <c r="G51" s="120" cm="1">
        <f t="array" ref="G51">INDEX('90.1 Data-IP'!$Y$2:$Y$1825,MATCH(1,INDEX(($A51='90.1 Data-IP'!$B$2:$B$1825)*(G$44='90.1 Data-IP'!$C$2:$C$1825)*($A$43='90.1 Data-IP'!$A$2:$A$1825),0,1),0))/INDEX('90.1 Data-IP'!$Y$2:$Y$1825,MATCH(1,INDEX(($A51='90.1 Data-IP'!$B$2:$B$1825)*(G$44='90.1 Data-IP'!$C$2:$C$1825)*(2004='90.1 Data-IP'!$A$2:$A$1825),0,1),0))</f>
        <v>0.54651450406641722</v>
      </c>
      <c r="H51" s="120" cm="1">
        <f t="array" ref="H51">INDEX('90.1 Data-IP'!$Y$2:$Y$1825,MATCH(1,INDEX(($A51='90.1 Data-IP'!$B$2:$B$1825)*(H$44='90.1 Data-IP'!$C$2:$C$1825)*($A$43='90.1 Data-IP'!$A$2:$A$1825),0,1),0))/INDEX('90.1 Data-IP'!$Y$2:$Y$1825,MATCH(1,INDEX(($A51='90.1 Data-IP'!$B$2:$B$1825)*(H$44='90.1 Data-IP'!$C$2:$C$1825)*(2004='90.1 Data-IP'!$A$2:$A$1825),0,1),0))</f>
        <v>0.44682911358495447</v>
      </c>
      <c r="I51" s="120" cm="1">
        <f t="array" ref="I51">INDEX('90.1 Data-IP'!$Y$2:$Y$1825,MATCH(1,INDEX(($A51='90.1 Data-IP'!$B$2:$B$1825)*(I$44='90.1 Data-IP'!$C$2:$C$1825)*($A$43='90.1 Data-IP'!$A$2:$A$1825),0,1),0))/INDEX('90.1 Data-IP'!$Y$2:$Y$1825,MATCH(1,INDEX(($A51='90.1 Data-IP'!$B$2:$B$1825)*(I$44='90.1 Data-IP'!$C$2:$C$1825)*(2004='90.1 Data-IP'!$A$2:$A$1825),0,1),0))</f>
        <v>0.55310401751045002</v>
      </c>
      <c r="J51" s="120" cm="1">
        <f t="array" ref="J51">INDEX('90.1 Data-IP'!$Y$2:$Y$1825,MATCH(1,INDEX(($A51='90.1 Data-IP'!$B$2:$B$1825)*(J$44='90.1 Data-IP'!$C$2:$C$1825)*($A$43='90.1 Data-IP'!$A$2:$A$1825),0,1),0))/INDEX('90.1 Data-IP'!$Y$2:$Y$1825,MATCH(1,INDEX(($A51='90.1 Data-IP'!$B$2:$B$1825)*(J$44='90.1 Data-IP'!$C$2:$C$1825)*(2004='90.1 Data-IP'!$A$2:$A$1825),0,1),0))</f>
        <v>0.45943254548438356</v>
      </c>
      <c r="K51" s="120" cm="1">
        <f t="array" ref="K51">INDEX('90.1 Data-IP'!$Y$2:$Y$1825,MATCH(1,INDEX(($A51='90.1 Data-IP'!$B$2:$B$1825)*(K$44='90.1 Data-IP'!$C$2:$C$1825)*($A$43='90.1 Data-IP'!$A$2:$A$1825),0,1),0))/INDEX('90.1 Data-IP'!$Y$2:$Y$1825,MATCH(1,INDEX(($A51='90.1 Data-IP'!$B$2:$B$1825)*(K$44='90.1 Data-IP'!$C$2:$C$1825)*(2004='90.1 Data-IP'!$A$2:$A$1825),0,1),0))</f>
        <v>0.3682593837557025</v>
      </c>
      <c r="L51" s="120" cm="1">
        <f t="array" ref="L51">INDEX('90.1 Data-IP'!$Y$2:$Y$1825,MATCH(1,INDEX(($A51='90.1 Data-IP'!$B$2:$B$1825)*(L$44='90.1 Data-IP'!$C$2:$C$1825)*($A$43='90.1 Data-IP'!$A$2:$A$1825),0,1),0))/INDEX('90.1 Data-IP'!$Y$2:$Y$1825,MATCH(1,INDEX(($A51='90.1 Data-IP'!$B$2:$B$1825)*(L$44='90.1 Data-IP'!$C$2:$C$1825)*(2004='90.1 Data-IP'!$A$2:$A$1825),0,1),0))</f>
        <v>0.48121062761043731</v>
      </c>
      <c r="M51" s="120" cm="1">
        <f t="array" ref="M51">INDEX('90.1 Data-IP'!$Y$2:$Y$1825,MATCH(1,INDEX(($A51='90.1 Data-IP'!$B$2:$B$1825)*(M$44='90.1 Data-IP'!$C$2:$C$1825)*($A$43='90.1 Data-IP'!$A$2:$A$1825),0,1),0))/INDEX('90.1 Data-IP'!$Y$2:$Y$1825,MATCH(1,INDEX(($A51='90.1 Data-IP'!$B$2:$B$1825)*(M$44='90.1 Data-IP'!$C$2:$C$1825)*(2004='90.1 Data-IP'!$A$2:$A$1825),0,1),0))</f>
        <v>0.51058724985020787</v>
      </c>
      <c r="N51" s="120" cm="1">
        <f t="array" ref="N51">INDEX('90.1 Data-IP'!$Y$2:$Y$1825,MATCH(1,INDEX(($A51='90.1 Data-IP'!$B$2:$B$1825)*(N$44='90.1 Data-IP'!$C$2:$C$1825)*($A$43='90.1 Data-IP'!$A$2:$A$1825),0,1),0))/INDEX('90.1 Data-IP'!$Y$2:$Y$1825,MATCH(1,INDEX(($A51='90.1 Data-IP'!$B$2:$B$1825)*(N$44='90.1 Data-IP'!$C$2:$C$1825)*(2004='90.1 Data-IP'!$A$2:$A$1825),0,1),0))</f>
        <v>0.4120483297181311</v>
      </c>
      <c r="O51" s="120" cm="1">
        <f t="array" ref="O51">INDEX('90.1 Data-IP'!$Y$2:$Y$1825,MATCH(1,INDEX(($A51='90.1 Data-IP'!$B$2:$B$1825)*(O$44='90.1 Data-IP'!$C$2:$C$1825)*($A$43='90.1 Data-IP'!$A$2:$A$1825),0,1),0))/INDEX('90.1 Data-IP'!$Y$2:$Y$1825,MATCH(1,INDEX(($A51='90.1 Data-IP'!$B$2:$B$1825)*(O$44='90.1 Data-IP'!$C$2:$C$1825)*(2004='90.1 Data-IP'!$A$2:$A$1825),0,1),0))</f>
        <v>0.50553359428215539</v>
      </c>
      <c r="P51" s="120" cm="1">
        <f t="array" ref="P51">INDEX('90.1 Data-IP'!$Y$2:$Y$1825,MATCH(1,INDEX(($A51='90.1 Data-IP'!$B$2:$B$1825)*(P$44='90.1 Data-IP'!$C$2:$C$1825)*($A$43='90.1 Data-IP'!$A$2:$A$1825),0,1),0))/INDEX('90.1 Data-IP'!$Y$2:$Y$1825,MATCH(1,INDEX(($A51='90.1 Data-IP'!$B$2:$B$1825)*(P$44='90.1 Data-IP'!$C$2:$C$1825)*(2004='90.1 Data-IP'!$A$2:$A$1825),0,1),0))</f>
        <v>0.38737008437258502</v>
      </c>
      <c r="Q51" s="120" cm="1">
        <f t="array" ref="Q51">INDEX('90.1 Data-IP'!$Y$2:$Y$1825,MATCH(1,INDEX(($A51='90.1 Data-IP'!$B$2:$B$1825)*(Q$44='90.1 Data-IP'!$C$2:$C$1825)*($A$43='90.1 Data-IP'!$A$2:$A$1825),0,1),0))/INDEX('90.1 Data-IP'!$Y$2:$Y$1825,MATCH(1,INDEX(($A51='90.1 Data-IP'!$B$2:$B$1825)*(Q$44='90.1 Data-IP'!$C$2:$C$1825)*(2004='90.1 Data-IP'!$A$2:$A$1825),0,1),0))</f>
        <v>0.38332138150325556</v>
      </c>
      <c r="R51" s="120" cm="1">
        <f t="array" ref="R51">INDEX('90.1 Data-IP'!$Y$2:$Y$1825,MATCH(1,INDEX(($A51='90.1 Data-IP'!$B$2:$B$1825)*(R$44='90.1 Data-IP'!$C$2:$C$1825)*($A$43='90.1 Data-IP'!$A$2:$A$1825),0,1),0))/INDEX('90.1 Data-IP'!$Y$2:$Y$1825,MATCH(1,INDEX(($A51='90.1 Data-IP'!$B$2:$B$1825)*(R$44='90.1 Data-IP'!$C$2:$C$1825)*(2004='90.1 Data-IP'!$A$2:$A$1825),0,1),0))</f>
        <v>0.38439060301576583</v>
      </c>
      <c r="S51" s="120" cm="1">
        <f t="array" ref="S51">INDEX('90.1 Data-IP'!$Y$2:$Y$1825,MATCH(1,INDEX(($A51='90.1 Data-IP'!$B$2:$B$1825)*(S$44='90.1 Data-IP'!$C$2:$C$1825)*($A$43='90.1 Data-IP'!$A$2:$A$1825),0,1),0))/INDEX('90.1 Data-IP'!$Y$2:$Y$1825,MATCH(1,INDEX(($A51='90.1 Data-IP'!$B$2:$B$1825)*(S$44='90.1 Data-IP'!$C$2:$C$1825)*(2004='90.1 Data-IP'!$A$2:$A$1825),0,1),0))</f>
        <v>0.36464960185923012</v>
      </c>
      <c r="T51" s="121" cm="1">
        <f t="array" ref="T51">INDEX('90.1 Data-IP'!$Y$2:$Y$1825,MATCH(1,INDEX(($A51='90.1 Data-IP'!$B$2:$B$1825)*(T$44='90.1 Data-IP'!$C$2:$C$1825)*($A$43='90.1 Data-IP'!$A$2:$A$1825),0,1),0))/INDEX('90.1 Data-IP'!$Y$2:$Y$1825,MATCH(1,INDEX(($A51='90.1 Data-IP'!$B$2:$B$1825)*(T$44='90.1 Data-IP'!$C$2:$C$1825)*(2004='90.1 Data-IP'!$A$2:$A$1825),0,1),0))</f>
        <v>0.43272728876290217</v>
      </c>
    </row>
    <row r="52" spans="1:20" x14ac:dyDescent="0.25">
      <c r="A52" s="129" t="s">
        <v>0</v>
      </c>
      <c r="B52" s="119" cm="1">
        <f t="array" ref="B52">INDEX('90.1 Data-IP'!$Y$2:$Y$1825,MATCH(1,INDEX(($A52='90.1 Data-IP'!$B$2:$B$1825)*(B$44='90.1 Data-IP'!$C$2:$C$1825)*($A$43='90.1 Data-IP'!$A$2:$A$1825),0,1),0))/INDEX('90.1 Data-IP'!$Y$2:$Y$1825,MATCH(1,INDEX(($A52='90.1 Data-IP'!$B$2:$B$1825)*(B$44='90.1 Data-IP'!$C$2:$C$1825)*(2004='90.1 Data-IP'!$A$2:$A$1825),0,1),0))</f>
        <v>0.58193586720436241</v>
      </c>
      <c r="C52" s="120" cm="1">
        <f t="array" ref="C52">INDEX('90.1 Data-IP'!$Y$2:$Y$1825,MATCH(1,INDEX(($A52='90.1 Data-IP'!$B$2:$B$1825)*(C$44='90.1 Data-IP'!$C$2:$C$1825)*($A$43='90.1 Data-IP'!$A$2:$A$1825),0,1),0))/INDEX('90.1 Data-IP'!$Y$2:$Y$1825,MATCH(1,INDEX(($A52='90.1 Data-IP'!$B$2:$B$1825)*(C$44='90.1 Data-IP'!$C$2:$C$1825)*(2004='90.1 Data-IP'!$A$2:$A$1825),0,1),0))</f>
        <v>0.5816517850227072</v>
      </c>
      <c r="D52" s="120" cm="1">
        <f t="array" ref="D52">INDEX('90.1 Data-IP'!$Y$2:$Y$1825,MATCH(1,INDEX(($A52='90.1 Data-IP'!$B$2:$B$1825)*(D$44='90.1 Data-IP'!$C$2:$C$1825)*($A$43='90.1 Data-IP'!$A$2:$A$1825),0,1),0))/INDEX('90.1 Data-IP'!$Y$2:$Y$1825,MATCH(1,INDEX(($A52='90.1 Data-IP'!$B$2:$B$1825)*(D$44='90.1 Data-IP'!$C$2:$C$1825)*(2004='90.1 Data-IP'!$A$2:$A$1825),0,1),0))</f>
        <v>0.56168069264339793</v>
      </c>
      <c r="E52" s="120" cm="1">
        <f t="array" ref="E52">INDEX('90.1 Data-IP'!$Y$2:$Y$1825,MATCH(1,INDEX(($A52='90.1 Data-IP'!$B$2:$B$1825)*(E$44='90.1 Data-IP'!$C$2:$C$1825)*($A$43='90.1 Data-IP'!$A$2:$A$1825),0,1),0))/INDEX('90.1 Data-IP'!$Y$2:$Y$1825,MATCH(1,INDEX(($A52='90.1 Data-IP'!$B$2:$B$1825)*(E$44='90.1 Data-IP'!$C$2:$C$1825)*(2004='90.1 Data-IP'!$A$2:$A$1825),0,1),0))</f>
        <v>0.58574818570491438</v>
      </c>
      <c r="F52" s="120" cm="1">
        <f t="array" ref="F52">INDEX('90.1 Data-IP'!$Y$2:$Y$1825,MATCH(1,INDEX(($A52='90.1 Data-IP'!$B$2:$B$1825)*(F$44='90.1 Data-IP'!$C$2:$C$1825)*($A$43='90.1 Data-IP'!$A$2:$A$1825),0,1),0))/INDEX('90.1 Data-IP'!$Y$2:$Y$1825,MATCH(1,INDEX(($A52='90.1 Data-IP'!$B$2:$B$1825)*(F$44='90.1 Data-IP'!$C$2:$C$1825)*(2004='90.1 Data-IP'!$A$2:$A$1825),0,1),0))</f>
        <v>0.5687208256209928</v>
      </c>
      <c r="G52" s="120" cm="1">
        <f t="array" ref="G52">INDEX('90.1 Data-IP'!$Y$2:$Y$1825,MATCH(1,INDEX(($A52='90.1 Data-IP'!$B$2:$B$1825)*(G$44='90.1 Data-IP'!$C$2:$C$1825)*($A$43='90.1 Data-IP'!$A$2:$A$1825),0,1),0))/INDEX('90.1 Data-IP'!$Y$2:$Y$1825,MATCH(1,INDEX(($A52='90.1 Data-IP'!$B$2:$B$1825)*(G$44='90.1 Data-IP'!$C$2:$C$1825)*(2004='90.1 Data-IP'!$A$2:$A$1825),0,1),0))</f>
        <v>0.515378419014069</v>
      </c>
      <c r="H52" s="120" cm="1">
        <f t="array" ref="H52">INDEX('90.1 Data-IP'!$Y$2:$Y$1825,MATCH(1,INDEX(($A52='90.1 Data-IP'!$B$2:$B$1825)*(H$44='90.1 Data-IP'!$C$2:$C$1825)*($A$43='90.1 Data-IP'!$A$2:$A$1825),0,1),0))/INDEX('90.1 Data-IP'!$Y$2:$Y$1825,MATCH(1,INDEX(($A52='90.1 Data-IP'!$B$2:$B$1825)*(H$44='90.1 Data-IP'!$C$2:$C$1825)*(2004='90.1 Data-IP'!$A$2:$A$1825),0,1),0))</f>
        <v>0.55381443397532371</v>
      </c>
      <c r="I52" s="120" cm="1">
        <f t="array" ref="I52">INDEX('90.1 Data-IP'!$Y$2:$Y$1825,MATCH(1,INDEX(($A52='90.1 Data-IP'!$B$2:$B$1825)*(I$44='90.1 Data-IP'!$C$2:$C$1825)*($A$43='90.1 Data-IP'!$A$2:$A$1825),0,1),0))/INDEX('90.1 Data-IP'!$Y$2:$Y$1825,MATCH(1,INDEX(($A52='90.1 Data-IP'!$B$2:$B$1825)*(I$44='90.1 Data-IP'!$C$2:$C$1825)*(2004='90.1 Data-IP'!$A$2:$A$1825),0,1),0))</f>
        <v>0.54385527603410133</v>
      </c>
      <c r="J52" s="120" cm="1">
        <f t="array" ref="J52">INDEX('90.1 Data-IP'!$Y$2:$Y$1825,MATCH(1,INDEX(($A52='90.1 Data-IP'!$B$2:$B$1825)*(J$44='90.1 Data-IP'!$C$2:$C$1825)*($A$43='90.1 Data-IP'!$A$2:$A$1825),0,1),0))/INDEX('90.1 Data-IP'!$Y$2:$Y$1825,MATCH(1,INDEX(($A52='90.1 Data-IP'!$B$2:$B$1825)*(J$44='90.1 Data-IP'!$C$2:$C$1825)*(2004='90.1 Data-IP'!$A$2:$A$1825),0,1),0))</f>
        <v>0.532780371382092</v>
      </c>
      <c r="K52" s="120" cm="1">
        <f t="array" ref="K52">INDEX('90.1 Data-IP'!$Y$2:$Y$1825,MATCH(1,INDEX(($A52='90.1 Data-IP'!$B$2:$B$1825)*(K$44='90.1 Data-IP'!$C$2:$C$1825)*($A$43='90.1 Data-IP'!$A$2:$A$1825),0,1),0))/INDEX('90.1 Data-IP'!$Y$2:$Y$1825,MATCH(1,INDEX(($A52='90.1 Data-IP'!$B$2:$B$1825)*(K$44='90.1 Data-IP'!$C$2:$C$1825)*(2004='90.1 Data-IP'!$A$2:$A$1825),0,1),0))</f>
        <v>0.55345689382267338</v>
      </c>
      <c r="L52" s="120" cm="1">
        <f t="array" ref="L52">INDEX('90.1 Data-IP'!$Y$2:$Y$1825,MATCH(1,INDEX(($A52='90.1 Data-IP'!$B$2:$B$1825)*(L$44='90.1 Data-IP'!$C$2:$C$1825)*($A$43='90.1 Data-IP'!$A$2:$A$1825),0,1),0))/INDEX('90.1 Data-IP'!$Y$2:$Y$1825,MATCH(1,INDEX(($A52='90.1 Data-IP'!$B$2:$B$1825)*(L$44='90.1 Data-IP'!$C$2:$C$1825)*(2004='90.1 Data-IP'!$A$2:$A$1825),0,1),0))</f>
        <v>0.54555512310921295</v>
      </c>
      <c r="M52" s="120" cm="1">
        <f t="array" ref="M52">INDEX('90.1 Data-IP'!$Y$2:$Y$1825,MATCH(1,INDEX(($A52='90.1 Data-IP'!$B$2:$B$1825)*(M$44='90.1 Data-IP'!$C$2:$C$1825)*($A$43='90.1 Data-IP'!$A$2:$A$1825),0,1),0))/INDEX('90.1 Data-IP'!$Y$2:$Y$1825,MATCH(1,INDEX(($A52='90.1 Data-IP'!$B$2:$B$1825)*(M$44='90.1 Data-IP'!$C$2:$C$1825)*(2004='90.1 Data-IP'!$A$2:$A$1825),0,1),0))</f>
        <v>0.54510395075682683</v>
      </c>
      <c r="N52" s="120" cm="1">
        <f t="array" ref="N52">INDEX('90.1 Data-IP'!$Y$2:$Y$1825,MATCH(1,INDEX(($A52='90.1 Data-IP'!$B$2:$B$1825)*(N$44='90.1 Data-IP'!$C$2:$C$1825)*($A$43='90.1 Data-IP'!$A$2:$A$1825),0,1),0))/INDEX('90.1 Data-IP'!$Y$2:$Y$1825,MATCH(1,INDEX(($A52='90.1 Data-IP'!$B$2:$B$1825)*(N$44='90.1 Data-IP'!$C$2:$C$1825)*(2004='90.1 Data-IP'!$A$2:$A$1825),0,1),0))</f>
        <v>0.55940512668953202</v>
      </c>
      <c r="O52" s="120" cm="1">
        <f t="array" ref="O52">INDEX('90.1 Data-IP'!$Y$2:$Y$1825,MATCH(1,INDEX(($A52='90.1 Data-IP'!$B$2:$B$1825)*(O$44='90.1 Data-IP'!$C$2:$C$1825)*($A$43='90.1 Data-IP'!$A$2:$A$1825),0,1),0))/INDEX('90.1 Data-IP'!$Y$2:$Y$1825,MATCH(1,INDEX(($A52='90.1 Data-IP'!$B$2:$B$1825)*(O$44='90.1 Data-IP'!$C$2:$C$1825)*(2004='90.1 Data-IP'!$A$2:$A$1825),0,1),0))</f>
        <v>0.5309147758190661</v>
      </c>
      <c r="P52" s="120" cm="1">
        <f t="array" ref="P52">INDEX('90.1 Data-IP'!$Y$2:$Y$1825,MATCH(1,INDEX(($A52='90.1 Data-IP'!$B$2:$B$1825)*(P$44='90.1 Data-IP'!$C$2:$C$1825)*($A$43='90.1 Data-IP'!$A$2:$A$1825),0,1),0))/INDEX('90.1 Data-IP'!$Y$2:$Y$1825,MATCH(1,INDEX(($A52='90.1 Data-IP'!$B$2:$B$1825)*(P$44='90.1 Data-IP'!$C$2:$C$1825)*(2004='90.1 Data-IP'!$A$2:$A$1825),0,1),0))</f>
        <v>0.54644926364056556</v>
      </c>
      <c r="Q52" s="120" cm="1">
        <f t="array" ref="Q52">INDEX('90.1 Data-IP'!$Y$2:$Y$1825,MATCH(1,INDEX(($A52='90.1 Data-IP'!$B$2:$B$1825)*(Q$44='90.1 Data-IP'!$C$2:$C$1825)*($A$43='90.1 Data-IP'!$A$2:$A$1825),0,1),0))/INDEX('90.1 Data-IP'!$Y$2:$Y$1825,MATCH(1,INDEX(($A52='90.1 Data-IP'!$B$2:$B$1825)*(Q$44='90.1 Data-IP'!$C$2:$C$1825)*(2004='90.1 Data-IP'!$A$2:$A$1825),0,1),0))</f>
        <v>0.54009487900293751</v>
      </c>
      <c r="R52" s="120" cm="1">
        <f t="array" ref="R52">INDEX('90.1 Data-IP'!$Y$2:$Y$1825,MATCH(1,INDEX(($A52='90.1 Data-IP'!$B$2:$B$1825)*(R$44='90.1 Data-IP'!$C$2:$C$1825)*($A$43='90.1 Data-IP'!$A$2:$A$1825),0,1),0))/INDEX('90.1 Data-IP'!$Y$2:$Y$1825,MATCH(1,INDEX(($A52='90.1 Data-IP'!$B$2:$B$1825)*(R$44='90.1 Data-IP'!$C$2:$C$1825)*(2004='90.1 Data-IP'!$A$2:$A$1825),0,1),0))</f>
        <v>0.51693521701076173</v>
      </c>
      <c r="S52" s="120" cm="1">
        <f t="array" ref="S52">INDEX('90.1 Data-IP'!$Y$2:$Y$1825,MATCH(1,INDEX(($A52='90.1 Data-IP'!$B$2:$B$1825)*(S$44='90.1 Data-IP'!$C$2:$C$1825)*($A$43='90.1 Data-IP'!$A$2:$A$1825),0,1),0))/INDEX('90.1 Data-IP'!$Y$2:$Y$1825,MATCH(1,INDEX(($A52='90.1 Data-IP'!$B$2:$B$1825)*(S$44='90.1 Data-IP'!$C$2:$C$1825)*(2004='90.1 Data-IP'!$A$2:$A$1825),0,1),0))</f>
        <v>0.54554449603111688</v>
      </c>
      <c r="T52" s="121" cm="1">
        <f t="array" ref="T52">INDEX('90.1 Data-IP'!$Y$2:$Y$1825,MATCH(1,INDEX(($A52='90.1 Data-IP'!$B$2:$B$1825)*(T$44='90.1 Data-IP'!$C$2:$C$1825)*($A$43='90.1 Data-IP'!$A$2:$A$1825),0,1),0))/INDEX('90.1 Data-IP'!$Y$2:$Y$1825,MATCH(1,INDEX(($A52='90.1 Data-IP'!$B$2:$B$1825)*(T$44='90.1 Data-IP'!$C$2:$C$1825)*(2004='90.1 Data-IP'!$A$2:$A$1825),0,1),0))</f>
        <v>0.55411214096243522</v>
      </c>
    </row>
    <row r="53" spans="1:20" x14ac:dyDescent="0.25">
      <c r="A53" s="129" t="s">
        <v>63</v>
      </c>
      <c r="B53" s="119" cm="1">
        <f t="array" ref="B53">INDEX('90.1 Data-IP'!$Y$2:$Y$1825,MATCH(1,INDEX(($A53='90.1 Data-IP'!$B$2:$B$1825)*(B$44='90.1 Data-IP'!$C$2:$C$1825)*($A$43='90.1 Data-IP'!$A$2:$A$1825),0,1),0))/INDEX('90.1 Data-IP'!$Y$2:$Y$1825,MATCH(1,INDEX(($A53='90.1 Data-IP'!$B$2:$B$1825)*(B$44='90.1 Data-IP'!$C$2:$C$1825)*(2004='90.1 Data-IP'!$A$2:$A$1825),0,1),0))</f>
        <v>0.71112000906057138</v>
      </c>
      <c r="C53" s="120" cm="1">
        <f t="array" ref="C53">INDEX('90.1 Data-IP'!$Y$2:$Y$1825,MATCH(1,INDEX(($A53='90.1 Data-IP'!$B$2:$B$1825)*(C$44='90.1 Data-IP'!$C$2:$C$1825)*($A$43='90.1 Data-IP'!$A$2:$A$1825),0,1),0))/INDEX('90.1 Data-IP'!$Y$2:$Y$1825,MATCH(1,INDEX(($A53='90.1 Data-IP'!$B$2:$B$1825)*(C$44='90.1 Data-IP'!$C$2:$C$1825)*(2004='90.1 Data-IP'!$A$2:$A$1825),0,1),0))</f>
        <v>0.70449221455786282</v>
      </c>
      <c r="D53" s="120" cm="1">
        <f t="array" ref="D53">INDEX('90.1 Data-IP'!$Y$2:$Y$1825,MATCH(1,INDEX(($A53='90.1 Data-IP'!$B$2:$B$1825)*(D$44='90.1 Data-IP'!$C$2:$C$1825)*($A$43='90.1 Data-IP'!$A$2:$A$1825),0,1),0))/INDEX('90.1 Data-IP'!$Y$2:$Y$1825,MATCH(1,INDEX(($A53='90.1 Data-IP'!$B$2:$B$1825)*(D$44='90.1 Data-IP'!$C$2:$C$1825)*(2004='90.1 Data-IP'!$A$2:$A$1825),0,1),0))</f>
        <v>0.71747312727921397</v>
      </c>
      <c r="E53" s="120" cm="1">
        <f t="array" ref="E53">INDEX('90.1 Data-IP'!$Y$2:$Y$1825,MATCH(1,INDEX(($A53='90.1 Data-IP'!$B$2:$B$1825)*(E$44='90.1 Data-IP'!$C$2:$C$1825)*($A$43='90.1 Data-IP'!$A$2:$A$1825),0,1),0))/INDEX('90.1 Data-IP'!$Y$2:$Y$1825,MATCH(1,INDEX(($A53='90.1 Data-IP'!$B$2:$B$1825)*(E$44='90.1 Data-IP'!$C$2:$C$1825)*(2004='90.1 Data-IP'!$A$2:$A$1825),0,1),0))</f>
        <v>0.70555907600162249</v>
      </c>
      <c r="F53" s="120" cm="1">
        <f t="array" ref="F53">INDEX('90.1 Data-IP'!$Y$2:$Y$1825,MATCH(1,INDEX(($A53='90.1 Data-IP'!$B$2:$B$1825)*(F$44='90.1 Data-IP'!$C$2:$C$1825)*($A$43='90.1 Data-IP'!$A$2:$A$1825),0,1),0))/INDEX('90.1 Data-IP'!$Y$2:$Y$1825,MATCH(1,INDEX(($A53='90.1 Data-IP'!$B$2:$B$1825)*(F$44='90.1 Data-IP'!$C$2:$C$1825)*(2004='90.1 Data-IP'!$A$2:$A$1825),0,1),0))</f>
        <v>0.68882223314155977</v>
      </c>
      <c r="G53" s="120" cm="1">
        <f t="array" ref="G53">INDEX('90.1 Data-IP'!$Y$2:$Y$1825,MATCH(1,INDEX(($A53='90.1 Data-IP'!$B$2:$B$1825)*(G$44='90.1 Data-IP'!$C$2:$C$1825)*($A$43='90.1 Data-IP'!$A$2:$A$1825),0,1),0))/INDEX('90.1 Data-IP'!$Y$2:$Y$1825,MATCH(1,INDEX(($A53='90.1 Data-IP'!$B$2:$B$1825)*(G$44='90.1 Data-IP'!$C$2:$C$1825)*(2004='90.1 Data-IP'!$A$2:$A$1825),0,1),0))</f>
        <v>0.64268675500930195</v>
      </c>
      <c r="H53" s="120" cm="1">
        <f t="array" ref="H53">INDEX('90.1 Data-IP'!$Y$2:$Y$1825,MATCH(1,INDEX(($A53='90.1 Data-IP'!$B$2:$B$1825)*(H$44='90.1 Data-IP'!$C$2:$C$1825)*($A$43='90.1 Data-IP'!$A$2:$A$1825),0,1),0))/INDEX('90.1 Data-IP'!$Y$2:$Y$1825,MATCH(1,INDEX(($A53='90.1 Data-IP'!$B$2:$B$1825)*(H$44='90.1 Data-IP'!$C$2:$C$1825)*(2004='90.1 Data-IP'!$A$2:$A$1825),0,1),0))</f>
        <v>0.6554178367973581</v>
      </c>
      <c r="I53" s="120" cm="1">
        <f t="array" ref="I53">INDEX('90.1 Data-IP'!$Y$2:$Y$1825,MATCH(1,INDEX(($A53='90.1 Data-IP'!$B$2:$B$1825)*(I$44='90.1 Data-IP'!$C$2:$C$1825)*($A$43='90.1 Data-IP'!$A$2:$A$1825),0,1),0))/INDEX('90.1 Data-IP'!$Y$2:$Y$1825,MATCH(1,INDEX(($A53='90.1 Data-IP'!$B$2:$B$1825)*(I$44='90.1 Data-IP'!$C$2:$C$1825)*(2004='90.1 Data-IP'!$A$2:$A$1825),0,1),0))</f>
        <v>0.61042603695468123</v>
      </c>
      <c r="J53" s="120" cm="1">
        <f t="array" ref="J53">INDEX('90.1 Data-IP'!$Y$2:$Y$1825,MATCH(1,INDEX(($A53='90.1 Data-IP'!$B$2:$B$1825)*(J$44='90.1 Data-IP'!$C$2:$C$1825)*($A$43='90.1 Data-IP'!$A$2:$A$1825),0,1),0))/INDEX('90.1 Data-IP'!$Y$2:$Y$1825,MATCH(1,INDEX(($A53='90.1 Data-IP'!$B$2:$B$1825)*(J$44='90.1 Data-IP'!$C$2:$C$1825)*(2004='90.1 Data-IP'!$A$2:$A$1825),0,1),0))</f>
        <v>0.6113193263121709</v>
      </c>
      <c r="K53" s="120" cm="1">
        <f t="array" ref="K53">INDEX('90.1 Data-IP'!$Y$2:$Y$1825,MATCH(1,INDEX(($A53='90.1 Data-IP'!$B$2:$B$1825)*(K$44='90.1 Data-IP'!$C$2:$C$1825)*($A$43='90.1 Data-IP'!$A$2:$A$1825),0,1),0))/INDEX('90.1 Data-IP'!$Y$2:$Y$1825,MATCH(1,INDEX(($A53='90.1 Data-IP'!$B$2:$B$1825)*(K$44='90.1 Data-IP'!$C$2:$C$1825)*(2004='90.1 Data-IP'!$A$2:$A$1825),0,1),0))</f>
        <v>0.56311050737780532</v>
      </c>
      <c r="L53" s="120" cm="1">
        <f t="array" ref="L53">INDEX('90.1 Data-IP'!$Y$2:$Y$1825,MATCH(1,INDEX(($A53='90.1 Data-IP'!$B$2:$B$1825)*(L$44='90.1 Data-IP'!$C$2:$C$1825)*($A$43='90.1 Data-IP'!$A$2:$A$1825),0,1),0))/INDEX('90.1 Data-IP'!$Y$2:$Y$1825,MATCH(1,INDEX(($A53='90.1 Data-IP'!$B$2:$B$1825)*(L$44='90.1 Data-IP'!$C$2:$C$1825)*(2004='90.1 Data-IP'!$A$2:$A$1825),0,1),0))</f>
        <v>0.56124600562396421</v>
      </c>
      <c r="M53" s="120" cm="1">
        <f t="array" ref="M53">INDEX('90.1 Data-IP'!$Y$2:$Y$1825,MATCH(1,INDEX(($A53='90.1 Data-IP'!$B$2:$B$1825)*(M$44='90.1 Data-IP'!$C$2:$C$1825)*($A$43='90.1 Data-IP'!$A$2:$A$1825),0,1),0))/INDEX('90.1 Data-IP'!$Y$2:$Y$1825,MATCH(1,INDEX(($A53='90.1 Data-IP'!$B$2:$B$1825)*(M$44='90.1 Data-IP'!$C$2:$C$1825)*(2004='90.1 Data-IP'!$A$2:$A$1825),0,1),0))</f>
        <v>0.54641597521367036</v>
      </c>
      <c r="N53" s="120" cm="1">
        <f t="array" ref="N53">INDEX('90.1 Data-IP'!$Y$2:$Y$1825,MATCH(1,INDEX(($A53='90.1 Data-IP'!$B$2:$B$1825)*(N$44='90.1 Data-IP'!$C$2:$C$1825)*($A$43='90.1 Data-IP'!$A$2:$A$1825),0,1),0))/INDEX('90.1 Data-IP'!$Y$2:$Y$1825,MATCH(1,INDEX(($A53='90.1 Data-IP'!$B$2:$B$1825)*(N$44='90.1 Data-IP'!$C$2:$C$1825)*(2004='90.1 Data-IP'!$A$2:$A$1825),0,1),0))</f>
        <v>0.57969076346776072</v>
      </c>
      <c r="O53" s="120" cm="1">
        <f t="array" ref="O53">INDEX('90.1 Data-IP'!$Y$2:$Y$1825,MATCH(1,INDEX(($A53='90.1 Data-IP'!$B$2:$B$1825)*(O$44='90.1 Data-IP'!$C$2:$C$1825)*($A$43='90.1 Data-IP'!$A$2:$A$1825),0,1),0))/INDEX('90.1 Data-IP'!$Y$2:$Y$1825,MATCH(1,INDEX(($A53='90.1 Data-IP'!$B$2:$B$1825)*(O$44='90.1 Data-IP'!$C$2:$C$1825)*(2004='90.1 Data-IP'!$A$2:$A$1825),0,1),0))</f>
        <v>0.5494069069032903</v>
      </c>
      <c r="P53" s="120" cm="1">
        <f t="array" ref="P53">INDEX('90.1 Data-IP'!$Y$2:$Y$1825,MATCH(1,INDEX(($A53='90.1 Data-IP'!$B$2:$B$1825)*(P$44='90.1 Data-IP'!$C$2:$C$1825)*($A$43='90.1 Data-IP'!$A$2:$A$1825),0,1),0))/INDEX('90.1 Data-IP'!$Y$2:$Y$1825,MATCH(1,INDEX(($A53='90.1 Data-IP'!$B$2:$B$1825)*(P$44='90.1 Data-IP'!$C$2:$C$1825)*(2004='90.1 Data-IP'!$A$2:$A$1825),0,1),0))</f>
        <v>0.58168270919815557</v>
      </c>
      <c r="Q53" s="120" cm="1">
        <f t="array" ref="Q53">INDEX('90.1 Data-IP'!$Y$2:$Y$1825,MATCH(1,INDEX(($A53='90.1 Data-IP'!$B$2:$B$1825)*(Q$44='90.1 Data-IP'!$C$2:$C$1825)*($A$43='90.1 Data-IP'!$A$2:$A$1825),0,1),0))/INDEX('90.1 Data-IP'!$Y$2:$Y$1825,MATCH(1,INDEX(($A53='90.1 Data-IP'!$B$2:$B$1825)*(Q$44='90.1 Data-IP'!$C$2:$C$1825)*(2004='90.1 Data-IP'!$A$2:$A$1825),0,1),0))</f>
        <v>0.55750954936581132</v>
      </c>
      <c r="R53" s="120" cm="1">
        <f t="array" ref="R53">INDEX('90.1 Data-IP'!$Y$2:$Y$1825,MATCH(1,INDEX(($A53='90.1 Data-IP'!$B$2:$B$1825)*(R$44='90.1 Data-IP'!$C$2:$C$1825)*($A$43='90.1 Data-IP'!$A$2:$A$1825),0,1),0))/INDEX('90.1 Data-IP'!$Y$2:$Y$1825,MATCH(1,INDEX(($A53='90.1 Data-IP'!$B$2:$B$1825)*(R$44='90.1 Data-IP'!$C$2:$C$1825)*(2004='90.1 Data-IP'!$A$2:$A$1825),0,1),0))</f>
        <v>0.52036044417032401</v>
      </c>
      <c r="S53" s="120" cm="1">
        <f t="array" ref="S53">INDEX('90.1 Data-IP'!$Y$2:$Y$1825,MATCH(1,INDEX(($A53='90.1 Data-IP'!$B$2:$B$1825)*(S$44='90.1 Data-IP'!$C$2:$C$1825)*($A$43='90.1 Data-IP'!$A$2:$A$1825),0,1),0))/INDEX('90.1 Data-IP'!$Y$2:$Y$1825,MATCH(1,INDEX(($A53='90.1 Data-IP'!$B$2:$B$1825)*(S$44='90.1 Data-IP'!$C$2:$C$1825)*(2004='90.1 Data-IP'!$A$2:$A$1825),0,1),0))</f>
        <v>0.56637395361789511</v>
      </c>
      <c r="T53" s="121" cm="1">
        <f t="array" ref="T53">INDEX('90.1 Data-IP'!$Y$2:$Y$1825,MATCH(1,INDEX(($A53='90.1 Data-IP'!$B$2:$B$1825)*(T$44='90.1 Data-IP'!$C$2:$C$1825)*($A$43='90.1 Data-IP'!$A$2:$A$1825),0,1),0))/INDEX('90.1 Data-IP'!$Y$2:$Y$1825,MATCH(1,INDEX(($A53='90.1 Data-IP'!$B$2:$B$1825)*(T$44='90.1 Data-IP'!$C$2:$C$1825)*(2004='90.1 Data-IP'!$A$2:$A$1825),0,1),0))</f>
        <v>0.59191324233392262</v>
      </c>
    </row>
    <row r="54" spans="1:20" x14ac:dyDescent="0.25">
      <c r="A54" s="129" t="s">
        <v>64</v>
      </c>
      <c r="B54" s="119" cm="1">
        <f t="array" ref="B54">INDEX('90.1 Data-IP'!$Y$2:$Y$1825,MATCH(1,INDEX(($A54='90.1 Data-IP'!$B$2:$B$1825)*(B$44='90.1 Data-IP'!$C$2:$C$1825)*($A$43='90.1 Data-IP'!$A$2:$A$1825),0,1),0))/INDEX('90.1 Data-IP'!$Y$2:$Y$1825,MATCH(1,INDEX(($A54='90.1 Data-IP'!$B$2:$B$1825)*(B$44='90.1 Data-IP'!$C$2:$C$1825)*(2004='90.1 Data-IP'!$A$2:$A$1825),0,1),0))</f>
        <v>0.63471095410591849</v>
      </c>
      <c r="C54" s="120" cm="1">
        <f t="array" ref="C54">INDEX('90.1 Data-IP'!$Y$2:$Y$1825,MATCH(1,INDEX(($A54='90.1 Data-IP'!$B$2:$B$1825)*(C$44='90.1 Data-IP'!$C$2:$C$1825)*($A$43='90.1 Data-IP'!$A$2:$A$1825),0,1),0))/INDEX('90.1 Data-IP'!$Y$2:$Y$1825,MATCH(1,INDEX(($A54='90.1 Data-IP'!$B$2:$B$1825)*(C$44='90.1 Data-IP'!$C$2:$C$1825)*(2004='90.1 Data-IP'!$A$2:$A$1825),0,1),0))</f>
        <v>0.59913739682224931</v>
      </c>
      <c r="D54" s="120" cm="1">
        <f t="array" ref="D54">INDEX('90.1 Data-IP'!$Y$2:$Y$1825,MATCH(1,INDEX(($A54='90.1 Data-IP'!$B$2:$B$1825)*(D$44='90.1 Data-IP'!$C$2:$C$1825)*($A$43='90.1 Data-IP'!$A$2:$A$1825),0,1),0))/INDEX('90.1 Data-IP'!$Y$2:$Y$1825,MATCH(1,INDEX(($A54='90.1 Data-IP'!$B$2:$B$1825)*(D$44='90.1 Data-IP'!$C$2:$C$1825)*(2004='90.1 Data-IP'!$A$2:$A$1825),0,1),0))</f>
        <v>0.5209468993310391</v>
      </c>
      <c r="E54" s="120" cm="1">
        <f t="array" ref="E54">INDEX('90.1 Data-IP'!$Y$2:$Y$1825,MATCH(1,INDEX(($A54='90.1 Data-IP'!$B$2:$B$1825)*(E$44='90.1 Data-IP'!$C$2:$C$1825)*($A$43='90.1 Data-IP'!$A$2:$A$1825),0,1),0))/INDEX('90.1 Data-IP'!$Y$2:$Y$1825,MATCH(1,INDEX(($A54='90.1 Data-IP'!$B$2:$B$1825)*(E$44='90.1 Data-IP'!$C$2:$C$1825)*(2004='90.1 Data-IP'!$A$2:$A$1825),0,1),0))</f>
        <v>0.55793005525761263</v>
      </c>
      <c r="F54" s="120" cm="1">
        <f t="array" ref="F54">INDEX('90.1 Data-IP'!$Y$2:$Y$1825,MATCH(1,INDEX(($A54='90.1 Data-IP'!$B$2:$B$1825)*(F$44='90.1 Data-IP'!$C$2:$C$1825)*($A$43='90.1 Data-IP'!$A$2:$A$1825),0,1),0))/INDEX('90.1 Data-IP'!$Y$2:$Y$1825,MATCH(1,INDEX(($A54='90.1 Data-IP'!$B$2:$B$1825)*(F$44='90.1 Data-IP'!$C$2:$C$1825)*(2004='90.1 Data-IP'!$A$2:$A$1825),0,1),0))</f>
        <v>0.5267926196000442</v>
      </c>
      <c r="G54" s="120" cm="1">
        <f t="array" ref="G54">INDEX('90.1 Data-IP'!$Y$2:$Y$1825,MATCH(1,INDEX(($A54='90.1 Data-IP'!$B$2:$B$1825)*(G$44='90.1 Data-IP'!$C$2:$C$1825)*($A$43='90.1 Data-IP'!$A$2:$A$1825),0,1),0))/INDEX('90.1 Data-IP'!$Y$2:$Y$1825,MATCH(1,INDEX(($A54='90.1 Data-IP'!$B$2:$B$1825)*(G$44='90.1 Data-IP'!$C$2:$C$1825)*(2004='90.1 Data-IP'!$A$2:$A$1825),0,1),0))</f>
        <v>0.44408440509993879</v>
      </c>
      <c r="H54" s="120" cm="1">
        <f t="array" ref="H54">INDEX('90.1 Data-IP'!$Y$2:$Y$1825,MATCH(1,INDEX(($A54='90.1 Data-IP'!$B$2:$B$1825)*(H$44='90.1 Data-IP'!$C$2:$C$1825)*($A$43='90.1 Data-IP'!$A$2:$A$1825),0,1),0))/INDEX('90.1 Data-IP'!$Y$2:$Y$1825,MATCH(1,INDEX(($A54='90.1 Data-IP'!$B$2:$B$1825)*(H$44='90.1 Data-IP'!$C$2:$C$1825)*(2004='90.1 Data-IP'!$A$2:$A$1825),0,1),0))</f>
        <v>0.49623686452712301</v>
      </c>
      <c r="I54" s="120" cm="1">
        <f t="array" ref="I54">INDEX('90.1 Data-IP'!$Y$2:$Y$1825,MATCH(1,INDEX(($A54='90.1 Data-IP'!$B$2:$B$1825)*(I$44='90.1 Data-IP'!$C$2:$C$1825)*($A$43='90.1 Data-IP'!$A$2:$A$1825),0,1),0))/INDEX('90.1 Data-IP'!$Y$2:$Y$1825,MATCH(1,INDEX(($A54='90.1 Data-IP'!$B$2:$B$1825)*(I$44='90.1 Data-IP'!$C$2:$C$1825)*(2004='90.1 Data-IP'!$A$2:$A$1825),0,1),0))</f>
        <v>0.48493734335839594</v>
      </c>
      <c r="J54" s="120" cm="1">
        <f t="array" ref="J54">INDEX('90.1 Data-IP'!$Y$2:$Y$1825,MATCH(1,INDEX(($A54='90.1 Data-IP'!$B$2:$B$1825)*(J$44='90.1 Data-IP'!$C$2:$C$1825)*($A$43='90.1 Data-IP'!$A$2:$A$1825),0,1),0))/INDEX('90.1 Data-IP'!$Y$2:$Y$1825,MATCH(1,INDEX(($A54='90.1 Data-IP'!$B$2:$B$1825)*(J$44='90.1 Data-IP'!$C$2:$C$1825)*(2004='90.1 Data-IP'!$A$2:$A$1825),0,1),0))</f>
        <v>0.37633365664403495</v>
      </c>
      <c r="K54" s="120" cm="1">
        <f t="array" ref="K54">INDEX('90.1 Data-IP'!$Y$2:$Y$1825,MATCH(1,INDEX(($A54='90.1 Data-IP'!$B$2:$B$1825)*(K$44='90.1 Data-IP'!$C$2:$C$1825)*($A$43='90.1 Data-IP'!$A$2:$A$1825),0,1),0))/INDEX('90.1 Data-IP'!$Y$2:$Y$1825,MATCH(1,INDEX(($A54='90.1 Data-IP'!$B$2:$B$1825)*(K$44='90.1 Data-IP'!$C$2:$C$1825)*(2004='90.1 Data-IP'!$A$2:$A$1825),0,1),0))</f>
        <v>0.48403533478427851</v>
      </c>
      <c r="L54" s="120" cm="1">
        <f t="array" ref="L54">INDEX('90.1 Data-IP'!$Y$2:$Y$1825,MATCH(1,INDEX(($A54='90.1 Data-IP'!$B$2:$B$1825)*(L$44='90.1 Data-IP'!$C$2:$C$1825)*($A$43='90.1 Data-IP'!$A$2:$A$1825),0,1),0))/INDEX('90.1 Data-IP'!$Y$2:$Y$1825,MATCH(1,INDEX(($A54='90.1 Data-IP'!$B$2:$B$1825)*(L$44='90.1 Data-IP'!$C$2:$C$1825)*(2004='90.1 Data-IP'!$A$2:$A$1825),0,1),0))</f>
        <v>0.47105835619029601</v>
      </c>
      <c r="M54" s="120" cm="1">
        <f t="array" ref="M54">INDEX('90.1 Data-IP'!$Y$2:$Y$1825,MATCH(1,INDEX(($A54='90.1 Data-IP'!$B$2:$B$1825)*(M$44='90.1 Data-IP'!$C$2:$C$1825)*($A$43='90.1 Data-IP'!$A$2:$A$1825),0,1),0))/INDEX('90.1 Data-IP'!$Y$2:$Y$1825,MATCH(1,INDEX(($A54='90.1 Data-IP'!$B$2:$B$1825)*(M$44='90.1 Data-IP'!$C$2:$C$1825)*(2004='90.1 Data-IP'!$A$2:$A$1825),0,1),0))</f>
        <v>0.41928580016832995</v>
      </c>
      <c r="N54" s="120" cm="1">
        <f t="array" ref="N54">INDEX('90.1 Data-IP'!$Y$2:$Y$1825,MATCH(1,INDEX(($A54='90.1 Data-IP'!$B$2:$B$1825)*(N$44='90.1 Data-IP'!$C$2:$C$1825)*($A$43='90.1 Data-IP'!$A$2:$A$1825),0,1),0))/INDEX('90.1 Data-IP'!$Y$2:$Y$1825,MATCH(1,INDEX(($A54='90.1 Data-IP'!$B$2:$B$1825)*(N$44='90.1 Data-IP'!$C$2:$C$1825)*(2004='90.1 Data-IP'!$A$2:$A$1825),0,1),0))</f>
        <v>0.53644811373144263</v>
      </c>
      <c r="O54" s="120" cm="1">
        <f t="array" ref="O54">INDEX('90.1 Data-IP'!$Y$2:$Y$1825,MATCH(1,INDEX(($A54='90.1 Data-IP'!$B$2:$B$1825)*(O$44='90.1 Data-IP'!$C$2:$C$1825)*($A$43='90.1 Data-IP'!$A$2:$A$1825),0,1),0))/INDEX('90.1 Data-IP'!$Y$2:$Y$1825,MATCH(1,INDEX(($A54='90.1 Data-IP'!$B$2:$B$1825)*(O$44='90.1 Data-IP'!$C$2:$C$1825)*(2004='90.1 Data-IP'!$A$2:$A$1825),0,1),0))</f>
        <v>0.48805083081975409</v>
      </c>
      <c r="P54" s="120" cm="1">
        <f t="array" ref="P54">INDEX('90.1 Data-IP'!$Y$2:$Y$1825,MATCH(1,INDEX(($A54='90.1 Data-IP'!$B$2:$B$1825)*(P$44='90.1 Data-IP'!$C$2:$C$1825)*($A$43='90.1 Data-IP'!$A$2:$A$1825),0,1),0))/INDEX('90.1 Data-IP'!$Y$2:$Y$1825,MATCH(1,INDEX(($A54='90.1 Data-IP'!$B$2:$B$1825)*(P$44='90.1 Data-IP'!$C$2:$C$1825)*(2004='90.1 Data-IP'!$A$2:$A$1825),0,1),0))</f>
        <v>0.44095522388059705</v>
      </c>
      <c r="Q54" s="120" cm="1">
        <f t="array" ref="Q54">INDEX('90.1 Data-IP'!$Y$2:$Y$1825,MATCH(1,INDEX(($A54='90.1 Data-IP'!$B$2:$B$1825)*(Q$44='90.1 Data-IP'!$C$2:$C$1825)*($A$43='90.1 Data-IP'!$A$2:$A$1825),0,1),0))/INDEX('90.1 Data-IP'!$Y$2:$Y$1825,MATCH(1,INDEX(($A54='90.1 Data-IP'!$B$2:$B$1825)*(Q$44='90.1 Data-IP'!$C$2:$C$1825)*(2004='90.1 Data-IP'!$A$2:$A$1825),0,1),0))</f>
        <v>0.60936737581731248</v>
      </c>
      <c r="R54" s="120" cm="1">
        <f t="array" ref="R54">INDEX('90.1 Data-IP'!$Y$2:$Y$1825,MATCH(1,INDEX(($A54='90.1 Data-IP'!$B$2:$B$1825)*(R$44='90.1 Data-IP'!$C$2:$C$1825)*($A$43='90.1 Data-IP'!$A$2:$A$1825),0,1),0))/INDEX('90.1 Data-IP'!$Y$2:$Y$1825,MATCH(1,INDEX(($A54='90.1 Data-IP'!$B$2:$B$1825)*(R$44='90.1 Data-IP'!$C$2:$C$1825)*(2004='90.1 Data-IP'!$A$2:$A$1825),0,1),0))</f>
        <v>0.55404357745667721</v>
      </c>
      <c r="S54" s="120" cm="1">
        <f t="array" ref="S54">INDEX('90.1 Data-IP'!$Y$2:$Y$1825,MATCH(1,INDEX(($A54='90.1 Data-IP'!$B$2:$B$1825)*(S$44='90.1 Data-IP'!$C$2:$C$1825)*($A$43='90.1 Data-IP'!$A$2:$A$1825),0,1),0))/INDEX('90.1 Data-IP'!$Y$2:$Y$1825,MATCH(1,INDEX(($A54='90.1 Data-IP'!$B$2:$B$1825)*(S$44='90.1 Data-IP'!$C$2:$C$1825)*(2004='90.1 Data-IP'!$A$2:$A$1825),0,1),0))</f>
        <v>0.64642678660669661</v>
      </c>
      <c r="T54" s="121" cm="1">
        <f t="array" ref="T54">INDEX('90.1 Data-IP'!$Y$2:$Y$1825,MATCH(1,INDEX(($A54='90.1 Data-IP'!$B$2:$B$1825)*(T$44='90.1 Data-IP'!$C$2:$C$1825)*($A$43='90.1 Data-IP'!$A$2:$A$1825),0,1),0))/INDEX('90.1 Data-IP'!$Y$2:$Y$1825,MATCH(1,INDEX(($A54='90.1 Data-IP'!$B$2:$B$1825)*(T$44='90.1 Data-IP'!$C$2:$C$1825)*(2004='90.1 Data-IP'!$A$2:$A$1825),0,1),0))</f>
        <v>0.69776976127320967</v>
      </c>
    </row>
    <row r="55" spans="1:20" x14ac:dyDescent="0.25">
      <c r="A55" s="129" t="s">
        <v>65</v>
      </c>
      <c r="B55" s="119" cm="1">
        <f t="array" ref="B55">INDEX('90.1 Data-IP'!$Y$2:$Y$1825,MATCH(1,INDEX(($A55='90.1 Data-IP'!$B$2:$B$1825)*(B$44='90.1 Data-IP'!$C$2:$C$1825)*($A$43='90.1 Data-IP'!$A$2:$A$1825),0,1),0))/INDEX('90.1 Data-IP'!$Y$2:$Y$1825,MATCH(1,INDEX(($A55='90.1 Data-IP'!$B$2:$B$1825)*(B$44='90.1 Data-IP'!$C$2:$C$1825)*(2004='90.1 Data-IP'!$A$2:$A$1825),0,1),0))</f>
        <v>0.65346403691837407</v>
      </c>
      <c r="C55" s="120" cm="1">
        <f t="array" ref="C55">INDEX('90.1 Data-IP'!$Y$2:$Y$1825,MATCH(1,INDEX(($A55='90.1 Data-IP'!$B$2:$B$1825)*(C$44='90.1 Data-IP'!$C$2:$C$1825)*($A$43='90.1 Data-IP'!$A$2:$A$1825),0,1),0))/INDEX('90.1 Data-IP'!$Y$2:$Y$1825,MATCH(1,INDEX(($A55='90.1 Data-IP'!$B$2:$B$1825)*(C$44='90.1 Data-IP'!$C$2:$C$1825)*(2004='90.1 Data-IP'!$A$2:$A$1825),0,1),0))</f>
        <v>0.63567586271980858</v>
      </c>
      <c r="D55" s="120" cm="1">
        <f t="array" ref="D55">INDEX('90.1 Data-IP'!$Y$2:$Y$1825,MATCH(1,INDEX(($A55='90.1 Data-IP'!$B$2:$B$1825)*(D$44='90.1 Data-IP'!$C$2:$C$1825)*($A$43='90.1 Data-IP'!$A$2:$A$1825),0,1),0))/INDEX('90.1 Data-IP'!$Y$2:$Y$1825,MATCH(1,INDEX(($A55='90.1 Data-IP'!$B$2:$B$1825)*(D$44='90.1 Data-IP'!$C$2:$C$1825)*(2004='90.1 Data-IP'!$A$2:$A$1825),0,1),0))</f>
        <v>0.60381534569983142</v>
      </c>
      <c r="E55" s="120" cm="1">
        <f t="array" ref="E55">INDEX('90.1 Data-IP'!$Y$2:$Y$1825,MATCH(1,INDEX(($A55='90.1 Data-IP'!$B$2:$B$1825)*(E$44='90.1 Data-IP'!$C$2:$C$1825)*($A$43='90.1 Data-IP'!$A$2:$A$1825),0,1),0))/INDEX('90.1 Data-IP'!$Y$2:$Y$1825,MATCH(1,INDEX(($A55='90.1 Data-IP'!$B$2:$B$1825)*(E$44='90.1 Data-IP'!$C$2:$C$1825)*(2004='90.1 Data-IP'!$A$2:$A$1825),0,1),0))</f>
        <v>0.59428336049572872</v>
      </c>
      <c r="F55" s="120" cm="1">
        <f t="array" ref="F55">INDEX('90.1 Data-IP'!$Y$2:$Y$1825,MATCH(1,INDEX(($A55='90.1 Data-IP'!$B$2:$B$1825)*(F$44='90.1 Data-IP'!$C$2:$C$1825)*($A$43='90.1 Data-IP'!$A$2:$A$1825),0,1),0))/INDEX('90.1 Data-IP'!$Y$2:$Y$1825,MATCH(1,INDEX(($A55='90.1 Data-IP'!$B$2:$B$1825)*(F$44='90.1 Data-IP'!$C$2:$C$1825)*(2004='90.1 Data-IP'!$A$2:$A$1825),0,1),0))</f>
        <v>0.59582690967455798</v>
      </c>
      <c r="G55" s="120" cm="1">
        <f t="array" ref="G55">INDEX('90.1 Data-IP'!$Y$2:$Y$1825,MATCH(1,INDEX(($A55='90.1 Data-IP'!$B$2:$B$1825)*(G$44='90.1 Data-IP'!$C$2:$C$1825)*($A$43='90.1 Data-IP'!$A$2:$A$1825),0,1),0))/INDEX('90.1 Data-IP'!$Y$2:$Y$1825,MATCH(1,INDEX(($A55='90.1 Data-IP'!$B$2:$B$1825)*(G$44='90.1 Data-IP'!$C$2:$C$1825)*(2004='90.1 Data-IP'!$A$2:$A$1825),0,1),0))</f>
        <v>0.53553163508840285</v>
      </c>
      <c r="H55" s="120" cm="1">
        <f t="array" ref="H55">INDEX('90.1 Data-IP'!$Y$2:$Y$1825,MATCH(1,INDEX(($A55='90.1 Data-IP'!$B$2:$B$1825)*(H$44='90.1 Data-IP'!$C$2:$C$1825)*($A$43='90.1 Data-IP'!$A$2:$A$1825),0,1),0))/INDEX('90.1 Data-IP'!$Y$2:$Y$1825,MATCH(1,INDEX(($A55='90.1 Data-IP'!$B$2:$B$1825)*(H$44='90.1 Data-IP'!$C$2:$C$1825)*(2004='90.1 Data-IP'!$A$2:$A$1825),0,1),0))</f>
        <v>0.63613204084716846</v>
      </c>
      <c r="I55" s="120" cm="1">
        <f t="array" ref="I55">INDEX('90.1 Data-IP'!$Y$2:$Y$1825,MATCH(1,INDEX(($A55='90.1 Data-IP'!$B$2:$B$1825)*(I$44='90.1 Data-IP'!$C$2:$C$1825)*($A$43='90.1 Data-IP'!$A$2:$A$1825),0,1),0))/INDEX('90.1 Data-IP'!$Y$2:$Y$1825,MATCH(1,INDEX(($A55='90.1 Data-IP'!$B$2:$B$1825)*(I$44='90.1 Data-IP'!$C$2:$C$1825)*(2004='90.1 Data-IP'!$A$2:$A$1825),0,1),0))</f>
        <v>0.60587297369120385</v>
      </c>
      <c r="J55" s="120" cm="1">
        <f t="array" ref="J55">INDEX('90.1 Data-IP'!$Y$2:$Y$1825,MATCH(1,INDEX(($A55='90.1 Data-IP'!$B$2:$B$1825)*(J$44='90.1 Data-IP'!$C$2:$C$1825)*($A$43='90.1 Data-IP'!$A$2:$A$1825),0,1),0))/INDEX('90.1 Data-IP'!$Y$2:$Y$1825,MATCH(1,INDEX(($A55='90.1 Data-IP'!$B$2:$B$1825)*(J$44='90.1 Data-IP'!$C$2:$C$1825)*(2004='90.1 Data-IP'!$A$2:$A$1825),0,1),0))</f>
        <v>0.50690023499252301</v>
      </c>
      <c r="K55" s="120" cm="1">
        <f t="array" ref="K55">INDEX('90.1 Data-IP'!$Y$2:$Y$1825,MATCH(1,INDEX(($A55='90.1 Data-IP'!$B$2:$B$1825)*(K$44='90.1 Data-IP'!$C$2:$C$1825)*($A$43='90.1 Data-IP'!$A$2:$A$1825),0,1),0))/INDEX('90.1 Data-IP'!$Y$2:$Y$1825,MATCH(1,INDEX(($A55='90.1 Data-IP'!$B$2:$B$1825)*(K$44='90.1 Data-IP'!$C$2:$C$1825)*(2004='90.1 Data-IP'!$A$2:$A$1825),0,1),0))</f>
        <v>0.58500505878658904</v>
      </c>
      <c r="L55" s="120" cm="1">
        <f t="array" ref="L55">INDEX('90.1 Data-IP'!$Y$2:$Y$1825,MATCH(1,INDEX(($A55='90.1 Data-IP'!$B$2:$B$1825)*(L$44='90.1 Data-IP'!$C$2:$C$1825)*($A$43='90.1 Data-IP'!$A$2:$A$1825),0,1),0))/INDEX('90.1 Data-IP'!$Y$2:$Y$1825,MATCH(1,INDEX(($A55='90.1 Data-IP'!$B$2:$B$1825)*(L$44='90.1 Data-IP'!$C$2:$C$1825)*(2004='90.1 Data-IP'!$A$2:$A$1825),0,1),0))</f>
        <v>0.58555282555282551</v>
      </c>
      <c r="M55" s="120" cm="1">
        <f t="array" ref="M55">INDEX('90.1 Data-IP'!$Y$2:$Y$1825,MATCH(1,INDEX(($A55='90.1 Data-IP'!$B$2:$B$1825)*(M$44='90.1 Data-IP'!$C$2:$C$1825)*($A$43='90.1 Data-IP'!$A$2:$A$1825),0,1),0))/INDEX('90.1 Data-IP'!$Y$2:$Y$1825,MATCH(1,INDEX(($A55='90.1 Data-IP'!$B$2:$B$1825)*(M$44='90.1 Data-IP'!$C$2:$C$1825)*(2004='90.1 Data-IP'!$A$2:$A$1825),0,1),0))</f>
        <v>0.50298680026977549</v>
      </c>
      <c r="N55" s="120" cm="1">
        <f t="array" ref="N55">INDEX('90.1 Data-IP'!$Y$2:$Y$1825,MATCH(1,INDEX(($A55='90.1 Data-IP'!$B$2:$B$1825)*(N$44='90.1 Data-IP'!$C$2:$C$1825)*($A$43='90.1 Data-IP'!$A$2:$A$1825),0,1),0))/INDEX('90.1 Data-IP'!$Y$2:$Y$1825,MATCH(1,INDEX(($A55='90.1 Data-IP'!$B$2:$B$1825)*(N$44='90.1 Data-IP'!$C$2:$C$1825)*(2004='90.1 Data-IP'!$A$2:$A$1825),0,1),0))</f>
        <v>0.62732144904276044</v>
      </c>
      <c r="O55" s="120" cm="1">
        <f t="array" ref="O55">INDEX('90.1 Data-IP'!$Y$2:$Y$1825,MATCH(1,INDEX(($A55='90.1 Data-IP'!$B$2:$B$1825)*(O$44='90.1 Data-IP'!$C$2:$C$1825)*($A$43='90.1 Data-IP'!$A$2:$A$1825),0,1),0))/INDEX('90.1 Data-IP'!$Y$2:$Y$1825,MATCH(1,INDEX(($A55='90.1 Data-IP'!$B$2:$B$1825)*(O$44='90.1 Data-IP'!$C$2:$C$1825)*(2004='90.1 Data-IP'!$A$2:$A$1825),0,1),0))</f>
        <v>0.64908442418002654</v>
      </c>
      <c r="P55" s="120" cm="1">
        <f t="array" ref="P55">INDEX('90.1 Data-IP'!$Y$2:$Y$1825,MATCH(1,INDEX(($A55='90.1 Data-IP'!$B$2:$B$1825)*(P$44='90.1 Data-IP'!$C$2:$C$1825)*($A$43='90.1 Data-IP'!$A$2:$A$1825),0,1),0))/INDEX('90.1 Data-IP'!$Y$2:$Y$1825,MATCH(1,INDEX(($A55='90.1 Data-IP'!$B$2:$B$1825)*(P$44='90.1 Data-IP'!$C$2:$C$1825)*(2004='90.1 Data-IP'!$A$2:$A$1825),0,1),0))</f>
        <v>0.50859532616005376</v>
      </c>
      <c r="Q55" s="120" cm="1">
        <f t="array" ref="Q55">INDEX('90.1 Data-IP'!$Y$2:$Y$1825,MATCH(1,INDEX(($A55='90.1 Data-IP'!$B$2:$B$1825)*(Q$44='90.1 Data-IP'!$C$2:$C$1825)*($A$43='90.1 Data-IP'!$A$2:$A$1825),0,1),0))/INDEX('90.1 Data-IP'!$Y$2:$Y$1825,MATCH(1,INDEX(($A55='90.1 Data-IP'!$B$2:$B$1825)*(Q$44='90.1 Data-IP'!$C$2:$C$1825)*(2004='90.1 Data-IP'!$A$2:$A$1825),0,1),0))</f>
        <v>0.67570852439091744</v>
      </c>
      <c r="R55" s="120" cm="1">
        <f t="array" ref="R55">INDEX('90.1 Data-IP'!$Y$2:$Y$1825,MATCH(1,INDEX(($A55='90.1 Data-IP'!$B$2:$B$1825)*(R$44='90.1 Data-IP'!$C$2:$C$1825)*($A$43='90.1 Data-IP'!$A$2:$A$1825),0,1),0))/INDEX('90.1 Data-IP'!$Y$2:$Y$1825,MATCH(1,INDEX(($A55='90.1 Data-IP'!$B$2:$B$1825)*(R$44='90.1 Data-IP'!$C$2:$C$1825)*(2004='90.1 Data-IP'!$A$2:$A$1825),0,1),0))</f>
        <v>0.66975954738330978</v>
      </c>
      <c r="S55" s="120" cm="1">
        <f t="array" ref="S55">INDEX('90.1 Data-IP'!$Y$2:$Y$1825,MATCH(1,INDEX(($A55='90.1 Data-IP'!$B$2:$B$1825)*(S$44='90.1 Data-IP'!$C$2:$C$1825)*($A$43='90.1 Data-IP'!$A$2:$A$1825),0,1),0))/INDEX('90.1 Data-IP'!$Y$2:$Y$1825,MATCH(1,INDEX(($A55='90.1 Data-IP'!$B$2:$B$1825)*(S$44='90.1 Data-IP'!$C$2:$C$1825)*(2004='90.1 Data-IP'!$A$2:$A$1825),0,1),0))</f>
        <v>0.68537312881509338</v>
      </c>
      <c r="T55" s="121" cm="1">
        <f t="array" ref="T55">INDEX('90.1 Data-IP'!$Y$2:$Y$1825,MATCH(1,INDEX(($A55='90.1 Data-IP'!$B$2:$B$1825)*(T$44='90.1 Data-IP'!$C$2:$C$1825)*($A$43='90.1 Data-IP'!$A$2:$A$1825),0,1),0))/INDEX('90.1 Data-IP'!$Y$2:$Y$1825,MATCH(1,INDEX(($A55='90.1 Data-IP'!$B$2:$B$1825)*(T$44='90.1 Data-IP'!$C$2:$C$1825)*(2004='90.1 Data-IP'!$A$2:$A$1825),0,1),0))</f>
        <v>0.71892179206197804</v>
      </c>
    </row>
    <row r="56" spans="1:20" x14ac:dyDescent="0.25">
      <c r="A56" s="129" t="s">
        <v>59</v>
      </c>
      <c r="B56" s="119" cm="1">
        <f t="array" ref="B56">INDEX('90.1 Data-IP'!$Y$2:$Y$1825,MATCH(1,INDEX(($A56='90.1 Data-IP'!$B$2:$B$1825)*(B$44='90.1 Data-IP'!$C$2:$C$1825)*($A$43='90.1 Data-IP'!$A$2:$A$1825),0,1),0))/INDEX('90.1 Data-IP'!$Y$2:$Y$1825,MATCH(1,INDEX(($A56='90.1 Data-IP'!$B$2:$B$1825)*(B$44='90.1 Data-IP'!$C$2:$C$1825)*(2004='90.1 Data-IP'!$A$2:$A$1825),0,1),0))</f>
        <v>0.58388019029600513</v>
      </c>
      <c r="C56" s="120" cm="1">
        <f t="array" ref="C56">INDEX('90.1 Data-IP'!$Y$2:$Y$1825,MATCH(1,INDEX(($A56='90.1 Data-IP'!$B$2:$B$1825)*(C$44='90.1 Data-IP'!$C$2:$C$1825)*($A$43='90.1 Data-IP'!$A$2:$A$1825),0,1),0))/INDEX('90.1 Data-IP'!$Y$2:$Y$1825,MATCH(1,INDEX(($A56='90.1 Data-IP'!$B$2:$B$1825)*(C$44='90.1 Data-IP'!$C$2:$C$1825)*(2004='90.1 Data-IP'!$A$2:$A$1825),0,1),0))</f>
        <v>0.4811038804574212</v>
      </c>
      <c r="D56" s="120" cm="1">
        <f t="array" ref="D56">INDEX('90.1 Data-IP'!$Y$2:$Y$1825,MATCH(1,INDEX(($A56='90.1 Data-IP'!$B$2:$B$1825)*(D$44='90.1 Data-IP'!$C$2:$C$1825)*($A$43='90.1 Data-IP'!$A$2:$A$1825),0,1),0))/INDEX('90.1 Data-IP'!$Y$2:$Y$1825,MATCH(1,INDEX(($A56='90.1 Data-IP'!$B$2:$B$1825)*(D$44='90.1 Data-IP'!$C$2:$C$1825)*(2004='90.1 Data-IP'!$A$2:$A$1825),0,1),0))</f>
        <v>0.53859410713057465</v>
      </c>
      <c r="E56" s="120" cm="1">
        <f t="array" ref="E56">INDEX('90.1 Data-IP'!$Y$2:$Y$1825,MATCH(1,INDEX(($A56='90.1 Data-IP'!$B$2:$B$1825)*(E$44='90.1 Data-IP'!$C$2:$C$1825)*($A$43='90.1 Data-IP'!$A$2:$A$1825),0,1),0))/INDEX('90.1 Data-IP'!$Y$2:$Y$1825,MATCH(1,INDEX(($A56='90.1 Data-IP'!$B$2:$B$1825)*(E$44='90.1 Data-IP'!$C$2:$C$1825)*(2004='90.1 Data-IP'!$A$2:$A$1825),0,1),0))</f>
        <v>0.46440630446462433</v>
      </c>
      <c r="F56" s="120" cm="1">
        <f t="array" ref="F56">INDEX('90.1 Data-IP'!$Y$2:$Y$1825,MATCH(1,INDEX(($A56='90.1 Data-IP'!$B$2:$B$1825)*(F$44='90.1 Data-IP'!$C$2:$C$1825)*($A$43='90.1 Data-IP'!$A$2:$A$1825),0,1),0))/INDEX('90.1 Data-IP'!$Y$2:$Y$1825,MATCH(1,INDEX(($A56='90.1 Data-IP'!$B$2:$B$1825)*(F$44='90.1 Data-IP'!$C$2:$C$1825)*(2004='90.1 Data-IP'!$A$2:$A$1825),0,1),0))</f>
        <v>0.4924302122834136</v>
      </c>
      <c r="G56" s="120" cm="1">
        <f t="array" ref="G56">INDEX('90.1 Data-IP'!$Y$2:$Y$1825,MATCH(1,INDEX(($A56='90.1 Data-IP'!$B$2:$B$1825)*(G$44='90.1 Data-IP'!$C$2:$C$1825)*($A$43='90.1 Data-IP'!$A$2:$A$1825),0,1),0))/INDEX('90.1 Data-IP'!$Y$2:$Y$1825,MATCH(1,INDEX(($A56='90.1 Data-IP'!$B$2:$B$1825)*(G$44='90.1 Data-IP'!$C$2:$C$1825)*(2004='90.1 Data-IP'!$A$2:$A$1825),0,1),0))</f>
        <v>0.42544360199454773</v>
      </c>
      <c r="H56" s="120" cm="1">
        <f t="array" ref="H56">INDEX('90.1 Data-IP'!$Y$2:$Y$1825,MATCH(1,INDEX(($A56='90.1 Data-IP'!$B$2:$B$1825)*(H$44='90.1 Data-IP'!$C$2:$C$1825)*($A$43='90.1 Data-IP'!$A$2:$A$1825),0,1),0))/INDEX('90.1 Data-IP'!$Y$2:$Y$1825,MATCH(1,INDEX(($A56='90.1 Data-IP'!$B$2:$B$1825)*(H$44='90.1 Data-IP'!$C$2:$C$1825)*(2004='90.1 Data-IP'!$A$2:$A$1825),0,1),0))</f>
        <v>0.47526115453508561</v>
      </c>
      <c r="I56" s="120" cm="1">
        <f t="array" ref="I56">INDEX('90.1 Data-IP'!$Y$2:$Y$1825,MATCH(1,INDEX(($A56='90.1 Data-IP'!$B$2:$B$1825)*(I$44='90.1 Data-IP'!$C$2:$C$1825)*($A$43='90.1 Data-IP'!$A$2:$A$1825),0,1),0))/INDEX('90.1 Data-IP'!$Y$2:$Y$1825,MATCH(1,INDEX(($A56='90.1 Data-IP'!$B$2:$B$1825)*(I$44='90.1 Data-IP'!$C$2:$C$1825)*(2004='90.1 Data-IP'!$A$2:$A$1825),0,1),0))</f>
        <v>0.48518421235309206</v>
      </c>
      <c r="J56" s="120" cm="1">
        <f t="array" ref="J56">INDEX('90.1 Data-IP'!$Y$2:$Y$1825,MATCH(1,INDEX(($A56='90.1 Data-IP'!$B$2:$B$1825)*(J$44='90.1 Data-IP'!$C$2:$C$1825)*($A$43='90.1 Data-IP'!$A$2:$A$1825),0,1),0))/INDEX('90.1 Data-IP'!$Y$2:$Y$1825,MATCH(1,INDEX(($A56='90.1 Data-IP'!$B$2:$B$1825)*(J$44='90.1 Data-IP'!$C$2:$C$1825)*(2004='90.1 Data-IP'!$A$2:$A$1825),0,1),0))</f>
        <v>0.43495049475259068</v>
      </c>
      <c r="K56" s="120" cm="1">
        <f t="array" ref="K56">INDEX('90.1 Data-IP'!$Y$2:$Y$1825,MATCH(1,INDEX(($A56='90.1 Data-IP'!$B$2:$B$1825)*(K$44='90.1 Data-IP'!$C$2:$C$1825)*($A$43='90.1 Data-IP'!$A$2:$A$1825),0,1),0))/INDEX('90.1 Data-IP'!$Y$2:$Y$1825,MATCH(1,INDEX(($A56='90.1 Data-IP'!$B$2:$B$1825)*(K$44='90.1 Data-IP'!$C$2:$C$1825)*(2004='90.1 Data-IP'!$A$2:$A$1825),0,1),0))</f>
        <v>0.38854161043244467</v>
      </c>
      <c r="L56" s="120" cm="1">
        <f t="array" ref="L56">INDEX('90.1 Data-IP'!$Y$2:$Y$1825,MATCH(1,INDEX(($A56='90.1 Data-IP'!$B$2:$B$1825)*(L$44='90.1 Data-IP'!$C$2:$C$1825)*($A$43='90.1 Data-IP'!$A$2:$A$1825),0,1),0))/INDEX('90.1 Data-IP'!$Y$2:$Y$1825,MATCH(1,INDEX(($A56='90.1 Data-IP'!$B$2:$B$1825)*(L$44='90.1 Data-IP'!$C$2:$C$1825)*(2004='90.1 Data-IP'!$A$2:$A$1825),0,1),0))</f>
        <v>0.31771997883039332</v>
      </c>
      <c r="M56" s="120" cm="1">
        <f t="array" ref="M56">INDEX('90.1 Data-IP'!$Y$2:$Y$1825,MATCH(1,INDEX(($A56='90.1 Data-IP'!$B$2:$B$1825)*(M$44='90.1 Data-IP'!$C$2:$C$1825)*($A$43='90.1 Data-IP'!$A$2:$A$1825),0,1),0))/INDEX('90.1 Data-IP'!$Y$2:$Y$1825,MATCH(1,INDEX(($A56='90.1 Data-IP'!$B$2:$B$1825)*(M$44='90.1 Data-IP'!$C$2:$C$1825)*(2004='90.1 Data-IP'!$A$2:$A$1825),0,1),0))</f>
        <v>0.34053743301090428</v>
      </c>
      <c r="N56" s="120" cm="1">
        <f t="array" ref="N56">INDEX('90.1 Data-IP'!$Y$2:$Y$1825,MATCH(1,INDEX(($A56='90.1 Data-IP'!$B$2:$B$1825)*(N$44='90.1 Data-IP'!$C$2:$C$1825)*($A$43='90.1 Data-IP'!$A$2:$A$1825),0,1),0))/INDEX('90.1 Data-IP'!$Y$2:$Y$1825,MATCH(1,INDEX(($A56='90.1 Data-IP'!$B$2:$B$1825)*(N$44='90.1 Data-IP'!$C$2:$C$1825)*(2004='90.1 Data-IP'!$A$2:$A$1825),0,1),0))</f>
        <v>0.3886849063486747</v>
      </c>
      <c r="O56" s="120" cm="1">
        <f t="array" ref="O56">INDEX('90.1 Data-IP'!$Y$2:$Y$1825,MATCH(1,INDEX(($A56='90.1 Data-IP'!$B$2:$B$1825)*(O$44='90.1 Data-IP'!$C$2:$C$1825)*($A$43='90.1 Data-IP'!$A$2:$A$1825),0,1),0))/INDEX('90.1 Data-IP'!$Y$2:$Y$1825,MATCH(1,INDEX(($A56='90.1 Data-IP'!$B$2:$B$1825)*(O$44='90.1 Data-IP'!$C$2:$C$1825)*(2004='90.1 Data-IP'!$A$2:$A$1825),0,1),0))</f>
        <v>0.26398653284957024</v>
      </c>
      <c r="P56" s="120" cm="1">
        <f t="array" ref="P56">INDEX('90.1 Data-IP'!$Y$2:$Y$1825,MATCH(1,INDEX(($A56='90.1 Data-IP'!$B$2:$B$1825)*(P$44='90.1 Data-IP'!$C$2:$C$1825)*($A$43='90.1 Data-IP'!$A$2:$A$1825),0,1),0))/INDEX('90.1 Data-IP'!$Y$2:$Y$1825,MATCH(1,INDEX(($A56='90.1 Data-IP'!$B$2:$B$1825)*(P$44='90.1 Data-IP'!$C$2:$C$1825)*(2004='90.1 Data-IP'!$A$2:$A$1825),0,1),0))</f>
        <v>0.32934062920355989</v>
      </c>
      <c r="Q56" s="120" cm="1">
        <f t="array" ref="Q56">INDEX('90.1 Data-IP'!$Y$2:$Y$1825,MATCH(1,INDEX(($A56='90.1 Data-IP'!$B$2:$B$1825)*(Q$44='90.1 Data-IP'!$C$2:$C$1825)*($A$43='90.1 Data-IP'!$A$2:$A$1825),0,1),0))/INDEX('90.1 Data-IP'!$Y$2:$Y$1825,MATCH(1,INDEX(($A56='90.1 Data-IP'!$B$2:$B$1825)*(Q$44='90.1 Data-IP'!$C$2:$C$1825)*(2004='90.1 Data-IP'!$A$2:$A$1825),0,1),0))</f>
        <v>0.45865383075248983</v>
      </c>
      <c r="R56" s="120" cm="1">
        <f t="array" ref="R56">INDEX('90.1 Data-IP'!$Y$2:$Y$1825,MATCH(1,INDEX(($A56='90.1 Data-IP'!$B$2:$B$1825)*(R$44='90.1 Data-IP'!$C$2:$C$1825)*($A$43='90.1 Data-IP'!$A$2:$A$1825),0,1),0))/INDEX('90.1 Data-IP'!$Y$2:$Y$1825,MATCH(1,INDEX(($A56='90.1 Data-IP'!$B$2:$B$1825)*(R$44='90.1 Data-IP'!$C$2:$C$1825)*(2004='90.1 Data-IP'!$A$2:$A$1825),0,1),0))</f>
        <v>0.45048412098892204</v>
      </c>
      <c r="S56" s="120" cm="1">
        <f t="array" ref="S56">INDEX('90.1 Data-IP'!$Y$2:$Y$1825,MATCH(1,INDEX(($A56='90.1 Data-IP'!$B$2:$B$1825)*(S$44='90.1 Data-IP'!$C$2:$C$1825)*($A$43='90.1 Data-IP'!$A$2:$A$1825),0,1),0))/INDEX('90.1 Data-IP'!$Y$2:$Y$1825,MATCH(1,INDEX(($A56='90.1 Data-IP'!$B$2:$B$1825)*(S$44='90.1 Data-IP'!$C$2:$C$1825)*(2004='90.1 Data-IP'!$A$2:$A$1825),0,1),0))</f>
        <v>0.48799826503079774</v>
      </c>
      <c r="T56" s="121" cm="1">
        <f t="array" ref="T56">INDEX('90.1 Data-IP'!$Y$2:$Y$1825,MATCH(1,INDEX(($A56='90.1 Data-IP'!$B$2:$B$1825)*(T$44='90.1 Data-IP'!$C$2:$C$1825)*($A$43='90.1 Data-IP'!$A$2:$A$1825),0,1),0))/INDEX('90.1 Data-IP'!$Y$2:$Y$1825,MATCH(1,INDEX(($A56='90.1 Data-IP'!$B$2:$B$1825)*(T$44='90.1 Data-IP'!$C$2:$C$1825)*(2004='90.1 Data-IP'!$A$2:$A$1825),0,1),0))</f>
        <v>0.54518700044869595</v>
      </c>
    </row>
    <row r="57" spans="1:20" x14ac:dyDescent="0.25">
      <c r="A57" s="129" t="s">
        <v>58</v>
      </c>
      <c r="B57" s="119" cm="1">
        <f t="array" ref="B57">INDEX('90.1 Data-IP'!$Y$2:$Y$1825,MATCH(1,INDEX(($A57='90.1 Data-IP'!$B$2:$B$1825)*(B$44='90.1 Data-IP'!$C$2:$C$1825)*($A$43='90.1 Data-IP'!$A$2:$A$1825),0,1),0))/INDEX('90.1 Data-IP'!$Y$2:$Y$1825,MATCH(1,INDEX(($A57='90.1 Data-IP'!$B$2:$B$1825)*(B$44='90.1 Data-IP'!$C$2:$C$1825)*(2004='90.1 Data-IP'!$A$2:$A$1825),0,1),0))</f>
        <v>0.71951553549524239</v>
      </c>
      <c r="C57" s="120" cm="1">
        <f t="array" ref="C57">INDEX('90.1 Data-IP'!$Y$2:$Y$1825,MATCH(1,INDEX(($A57='90.1 Data-IP'!$B$2:$B$1825)*(C$44='90.1 Data-IP'!$C$2:$C$1825)*($A$43='90.1 Data-IP'!$A$2:$A$1825),0,1),0))/INDEX('90.1 Data-IP'!$Y$2:$Y$1825,MATCH(1,INDEX(($A57='90.1 Data-IP'!$B$2:$B$1825)*(C$44='90.1 Data-IP'!$C$2:$C$1825)*(2004='90.1 Data-IP'!$A$2:$A$1825),0,1),0))</f>
        <v>0.72841196090150184</v>
      </c>
      <c r="D57" s="120" cm="1">
        <f t="array" ref="D57">INDEX('90.1 Data-IP'!$Y$2:$Y$1825,MATCH(1,INDEX(($A57='90.1 Data-IP'!$B$2:$B$1825)*(D$44='90.1 Data-IP'!$C$2:$C$1825)*($A$43='90.1 Data-IP'!$A$2:$A$1825),0,1),0))/INDEX('90.1 Data-IP'!$Y$2:$Y$1825,MATCH(1,INDEX(($A57='90.1 Data-IP'!$B$2:$B$1825)*(D$44='90.1 Data-IP'!$C$2:$C$1825)*(2004='90.1 Data-IP'!$A$2:$A$1825),0,1),0))</f>
        <v>0.72079982178385149</v>
      </c>
      <c r="E57" s="120" cm="1">
        <f t="array" ref="E57">INDEX('90.1 Data-IP'!$Y$2:$Y$1825,MATCH(1,INDEX(($A57='90.1 Data-IP'!$B$2:$B$1825)*(E$44='90.1 Data-IP'!$C$2:$C$1825)*($A$43='90.1 Data-IP'!$A$2:$A$1825),0,1),0))/INDEX('90.1 Data-IP'!$Y$2:$Y$1825,MATCH(1,INDEX(($A57='90.1 Data-IP'!$B$2:$B$1825)*(E$44='90.1 Data-IP'!$C$2:$C$1825)*(2004='90.1 Data-IP'!$A$2:$A$1825),0,1),0))</f>
        <v>0.73613909244540876</v>
      </c>
      <c r="F57" s="120" cm="1">
        <f t="array" ref="F57">INDEX('90.1 Data-IP'!$Y$2:$Y$1825,MATCH(1,INDEX(($A57='90.1 Data-IP'!$B$2:$B$1825)*(F$44='90.1 Data-IP'!$C$2:$C$1825)*($A$43='90.1 Data-IP'!$A$2:$A$1825),0,1),0))/INDEX('90.1 Data-IP'!$Y$2:$Y$1825,MATCH(1,INDEX(($A57='90.1 Data-IP'!$B$2:$B$1825)*(F$44='90.1 Data-IP'!$C$2:$C$1825)*(2004='90.1 Data-IP'!$A$2:$A$1825),0,1),0))</f>
        <v>0.71238016185930686</v>
      </c>
      <c r="G57" s="120" cm="1">
        <f t="array" ref="G57">INDEX('90.1 Data-IP'!$Y$2:$Y$1825,MATCH(1,INDEX(($A57='90.1 Data-IP'!$B$2:$B$1825)*(G$44='90.1 Data-IP'!$C$2:$C$1825)*($A$43='90.1 Data-IP'!$A$2:$A$1825),0,1),0))/INDEX('90.1 Data-IP'!$Y$2:$Y$1825,MATCH(1,INDEX(($A57='90.1 Data-IP'!$B$2:$B$1825)*(G$44='90.1 Data-IP'!$C$2:$C$1825)*(2004='90.1 Data-IP'!$A$2:$A$1825),0,1),0))</f>
        <v>0.71277011133015267</v>
      </c>
      <c r="H57" s="120" cm="1">
        <f t="array" ref="H57">INDEX('90.1 Data-IP'!$Y$2:$Y$1825,MATCH(1,INDEX(($A57='90.1 Data-IP'!$B$2:$B$1825)*(H$44='90.1 Data-IP'!$C$2:$C$1825)*($A$43='90.1 Data-IP'!$A$2:$A$1825),0,1),0))/INDEX('90.1 Data-IP'!$Y$2:$Y$1825,MATCH(1,INDEX(($A57='90.1 Data-IP'!$B$2:$B$1825)*(H$44='90.1 Data-IP'!$C$2:$C$1825)*(2004='90.1 Data-IP'!$A$2:$A$1825),0,1),0))</f>
        <v>0.69245913431959949</v>
      </c>
      <c r="I57" s="120" cm="1">
        <f t="array" ref="I57">INDEX('90.1 Data-IP'!$Y$2:$Y$1825,MATCH(1,INDEX(($A57='90.1 Data-IP'!$B$2:$B$1825)*(I$44='90.1 Data-IP'!$C$2:$C$1825)*($A$43='90.1 Data-IP'!$A$2:$A$1825),0,1),0))/INDEX('90.1 Data-IP'!$Y$2:$Y$1825,MATCH(1,INDEX(($A57='90.1 Data-IP'!$B$2:$B$1825)*(I$44='90.1 Data-IP'!$C$2:$C$1825)*(2004='90.1 Data-IP'!$A$2:$A$1825),0,1),0))</f>
        <v>0.71478143829062357</v>
      </c>
      <c r="J57" s="120" cm="1">
        <f t="array" ref="J57">INDEX('90.1 Data-IP'!$Y$2:$Y$1825,MATCH(1,INDEX(($A57='90.1 Data-IP'!$B$2:$B$1825)*(J$44='90.1 Data-IP'!$C$2:$C$1825)*($A$43='90.1 Data-IP'!$A$2:$A$1825),0,1),0))/INDEX('90.1 Data-IP'!$Y$2:$Y$1825,MATCH(1,INDEX(($A57='90.1 Data-IP'!$B$2:$B$1825)*(J$44='90.1 Data-IP'!$C$2:$C$1825)*(2004='90.1 Data-IP'!$A$2:$A$1825),0,1),0))</f>
        <v>0.74270299835910725</v>
      </c>
      <c r="K57" s="120" cm="1">
        <f t="array" ref="K57">INDEX('90.1 Data-IP'!$Y$2:$Y$1825,MATCH(1,INDEX(($A57='90.1 Data-IP'!$B$2:$B$1825)*(K$44='90.1 Data-IP'!$C$2:$C$1825)*($A$43='90.1 Data-IP'!$A$2:$A$1825),0,1),0))/INDEX('90.1 Data-IP'!$Y$2:$Y$1825,MATCH(1,INDEX(($A57='90.1 Data-IP'!$B$2:$B$1825)*(K$44='90.1 Data-IP'!$C$2:$C$1825)*(2004='90.1 Data-IP'!$A$2:$A$1825),0,1),0))</f>
        <v>0.65444236371202669</v>
      </c>
      <c r="L57" s="120" cm="1">
        <f t="array" ref="L57">INDEX('90.1 Data-IP'!$Y$2:$Y$1825,MATCH(1,INDEX(($A57='90.1 Data-IP'!$B$2:$B$1825)*(L$44='90.1 Data-IP'!$C$2:$C$1825)*($A$43='90.1 Data-IP'!$A$2:$A$1825),0,1),0))/INDEX('90.1 Data-IP'!$Y$2:$Y$1825,MATCH(1,INDEX(($A57='90.1 Data-IP'!$B$2:$B$1825)*(L$44='90.1 Data-IP'!$C$2:$C$1825)*(2004='90.1 Data-IP'!$A$2:$A$1825),0,1),0))</f>
        <v>0.69566246396144404</v>
      </c>
      <c r="M57" s="120" cm="1">
        <f t="array" ref="M57">INDEX('90.1 Data-IP'!$Y$2:$Y$1825,MATCH(1,INDEX(($A57='90.1 Data-IP'!$B$2:$B$1825)*(M$44='90.1 Data-IP'!$C$2:$C$1825)*($A$43='90.1 Data-IP'!$A$2:$A$1825),0,1),0))/INDEX('90.1 Data-IP'!$Y$2:$Y$1825,MATCH(1,INDEX(($A57='90.1 Data-IP'!$B$2:$B$1825)*(M$44='90.1 Data-IP'!$C$2:$C$1825)*(2004='90.1 Data-IP'!$A$2:$A$1825),0,1),0))</f>
        <v>0.70387502390514445</v>
      </c>
      <c r="N57" s="120" cm="1">
        <f t="array" ref="N57">INDEX('90.1 Data-IP'!$Y$2:$Y$1825,MATCH(1,INDEX(($A57='90.1 Data-IP'!$B$2:$B$1825)*(N$44='90.1 Data-IP'!$C$2:$C$1825)*($A$43='90.1 Data-IP'!$A$2:$A$1825),0,1),0))/INDEX('90.1 Data-IP'!$Y$2:$Y$1825,MATCH(1,INDEX(($A57='90.1 Data-IP'!$B$2:$B$1825)*(N$44='90.1 Data-IP'!$C$2:$C$1825)*(2004='90.1 Data-IP'!$A$2:$A$1825),0,1),0))</f>
        <v>0.62957887443221183</v>
      </c>
      <c r="O57" s="120" cm="1">
        <f t="array" ref="O57">INDEX('90.1 Data-IP'!$Y$2:$Y$1825,MATCH(1,INDEX(($A57='90.1 Data-IP'!$B$2:$B$1825)*(O$44='90.1 Data-IP'!$C$2:$C$1825)*($A$43='90.1 Data-IP'!$A$2:$A$1825),0,1),0))/INDEX('90.1 Data-IP'!$Y$2:$Y$1825,MATCH(1,INDEX(($A57='90.1 Data-IP'!$B$2:$B$1825)*(O$44='90.1 Data-IP'!$C$2:$C$1825)*(2004='90.1 Data-IP'!$A$2:$A$1825),0,1),0))</f>
        <v>0.66276405971270302</v>
      </c>
      <c r="P57" s="120" cm="1">
        <f t="array" ref="P57">INDEX('90.1 Data-IP'!$Y$2:$Y$1825,MATCH(1,INDEX(($A57='90.1 Data-IP'!$B$2:$B$1825)*(P$44='90.1 Data-IP'!$C$2:$C$1825)*($A$43='90.1 Data-IP'!$A$2:$A$1825),0,1),0))/INDEX('90.1 Data-IP'!$Y$2:$Y$1825,MATCH(1,INDEX(($A57='90.1 Data-IP'!$B$2:$B$1825)*(P$44='90.1 Data-IP'!$C$2:$C$1825)*(2004='90.1 Data-IP'!$A$2:$A$1825),0,1),0))</f>
        <v>0.68829831807026975</v>
      </c>
      <c r="Q57" s="120" cm="1">
        <f t="array" ref="Q57">INDEX('90.1 Data-IP'!$Y$2:$Y$1825,MATCH(1,INDEX(($A57='90.1 Data-IP'!$B$2:$B$1825)*(Q$44='90.1 Data-IP'!$C$2:$C$1825)*($A$43='90.1 Data-IP'!$A$2:$A$1825),0,1),0))/INDEX('90.1 Data-IP'!$Y$2:$Y$1825,MATCH(1,INDEX(($A57='90.1 Data-IP'!$B$2:$B$1825)*(Q$44='90.1 Data-IP'!$C$2:$C$1825)*(2004='90.1 Data-IP'!$A$2:$A$1825),0,1),0))</f>
        <v>0.61069846311842468</v>
      </c>
      <c r="R57" s="120" cm="1">
        <f t="array" ref="R57">INDEX('90.1 Data-IP'!$Y$2:$Y$1825,MATCH(1,INDEX(($A57='90.1 Data-IP'!$B$2:$B$1825)*(R$44='90.1 Data-IP'!$C$2:$C$1825)*($A$43='90.1 Data-IP'!$A$2:$A$1825),0,1),0))/INDEX('90.1 Data-IP'!$Y$2:$Y$1825,MATCH(1,INDEX(($A57='90.1 Data-IP'!$B$2:$B$1825)*(R$44='90.1 Data-IP'!$C$2:$C$1825)*(2004='90.1 Data-IP'!$A$2:$A$1825),0,1),0))</f>
        <v>0.62009996155324876</v>
      </c>
      <c r="S57" s="120" cm="1">
        <f t="array" ref="S57">INDEX('90.1 Data-IP'!$Y$2:$Y$1825,MATCH(1,INDEX(($A57='90.1 Data-IP'!$B$2:$B$1825)*(S$44='90.1 Data-IP'!$C$2:$C$1825)*($A$43='90.1 Data-IP'!$A$2:$A$1825),0,1),0))/INDEX('90.1 Data-IP'!$Y$2:$Y$1825,MATCH(1,INDEX(($A57='90.1 Data-IP'!$B$2:$B$1825)*(S$44='90.1 Data-IP'!$C$2:$C$1825)*(2004='90.1 Data-IP'!$A$2:$A$1825),0,1),0))</f>
        <v>0.59918282196652373</v>
      </c>
      <c r="T57" s="121" cm="1">
        <f t="array" ref="T57">INDEX('90.1 Data-IP'!$Y$2:$Y$1825,MATCH(1,INDEX(($A57='90.1 Data-IP'!$B$2:$B$1825)*(T$44='90.1 Data-IP'!$C$2:$C$1825)*($A$43='90.1 Data-IP'!$A$2:$A$1825),0,1),0))/INDEX('90.1 Data-IP'!$Y$2:$Y$1825,MATCH(1,INDEX(($A57='90.1 Data-IP'!$B$2:$B$1825)*(T$44='90.1 Data-IP'!$C$2:$C$1825)*(2004='90.1 Data-IP'!$A$2:$A$1825),0,1),0))</f>
        <v>0.62823555796437847</v>
      </c>
    </row>
    <row r="58" spans="1:20" x14ac:dyDescent="0.25">
      <c r="A58" s="129" t="s">
        <v>1</v>
      </c>
      <c r="B58" s="119" cm="1">
        <f t="array" ref="B58">INDEX('90.1 Data-IP'!$Y$2:$Y$1825,MATCH(1,INDEX(($A58='90.1 Data-IP'!$B$2:$B$1825)*(B$44='90.1 Data-IP'!$C$2:$C$1825)*($A$43='90.1 Data-IP'!$A$2:$A$1825),0,1),0))/INDEX('90.1 Data-IP'!$Y$2:$Y$1825,MATCH(1,INDEX(($A58='90.1 Data-IP'!$B$2:$B$1825)*(B$44='90.1 Data-IP'!$C$2:$C$1825)*(2004='90.1 Data-IP'!$A$2:$A$1825),0,1),0))</f>
        <v>0.51409689183435459</v>
      </c>
      <c r="C58" s="120" cm="1">
        <f t="array" ref="C58">INDEX('90.1 Data-IP'!$Y$2:$Y$1825,MATCH(1,INDEX(($A58='90.1 Data-IP'!$B$2:$B$1825)*(C$44='90.1 Data-IP'!$C$2:$C$1825)*($A$43='90.1 Data-IP'!$A$2:$A$1825),0,1),0))/INDEX('90.1 Data-IP'!$Y$2:$Y$1825,MATCH(1,INDEX(($A58='90.1 Data-IP'!$B$2:$B$1825)*(C$44='90.1 Data-IP'!$C$2:$C$1825)*(2004='90.1 Data-IP'!$A$2:$A$1825),0,1),0))</f>
        <v>0.59985458070770725</v>
      </c>
      <c r="D58" s="120" cm="1">
        <f t="array" ref="D58">INDEX('90.1 Data-IP'!$Y$2:$Y$1825,MATCH(1,INDEX(($A58='90.1 Data-IP'!$B$2:$B$1825)*(D$44='90.1 Data-IP'!$C$2:$C$1825)*($A$43='90.1 Data-IP'!$A$2:$A$1825),0,1),0))/INDEX('90.1 Data-IP'!$Y$2:$Y$1825,MATCH(1,INDEX(($A58='90.1 Data-IP'!$B$2:$B$1825)*(D$44='90.1 Data-IP'!$C$2:$C$1825)*(2004='90.1 Data-IP'!$A$2:$A$1825),0,1),0))</f>
        <v>0.44889424803735445</v>
      </c>
      <c r="E58" s="120" cm="1">
        <f t="array" ref="E58">INDEX('90.1 Data-IP'!$Y$2:$Y$1825,MATCH(1,INDEX(($A58='90.1 Data-IP'!$B$2:$B$1825)*(E$44='90.1 Data-IP'!$C$2:$C$1825)*($A$43='90.1 Data-IP'!$A$2:$A$1825),0,1),0))/INDEX('90.1 Data-IP'!$Y$2:$Y$1825,MATCH(1,INDEX(($A58='90.1 Data-IP'!$B$2:$B$1825)*(E$44='90.1 Data-IP'!$C$2:$C$1825)*(2004='90.1 Data-IP'!$A$2:$A$1825),0,1),0))</f>
        <v>0.49643005396430062</v>
      </c>
      <c r="F58" s="120" cm="1">
        <f t="array" ref="F58">INDEX('90.1 Data-IP'!$Y$2:$Y$1825,MATCH(1,INDEX(($A58='90.1 Data-IP'!$B$2:$B$1825)*(F$44='90.1 Data-IP'!$C$2:$C$1825)*($A$43='90.1 Data-IP'!$A$2:$A$1825),0,1),0))/INDEX('90.1 Data-IP'!$Y$2:$Y$1825,MATCH(1,INDEX(($A58='90.1 Data-IP'!$B$2:$B$1825)*(F$44='90.1 Data-IP'!$C$2:$C$1825)*(2004='90.1 Data-IP'!$A$2:$A$1825),0,1),0))</f>
        <v>0.46662850215517238</v>
      </c>
      <c r="G58" s="120" cm="1">
        <f t="array" ref="G58">INDEX('90.1 Data-IP'!$Y$2:$Y$1825,MATCH(1,INDEX(($A58='90.1 Data-IP'!$B$2:$B$1825)*(G$44='90.1 Data-IP'!$C$2:$C$1825)*($A$43='90.1 Data-IP'!$A$2:$A$1825),0,1),0))/INDEX('90.1 Data-IP'!$Y$2:$Y$1825,MATCH(1,INDEX(($A58='90.1 Data-IP'!$B$2:$B$1825)*(G$44='90.1 Data-IP'!$C$2:$C$1825)*(2004='90.1 Data-IP'!$A$2:$A$1825),0,1),0))</f>
        <v>0.47861215280953684</v>
      </c>
      <c r="H58" s="120" cm="1">
        <f t="array" ref="H58">INDEX('90.1 Data-IP'!$Y$2:$Y$1825,MATCH(1,INDEX(($A58='90.1 Data-IP'!$B$2:$B$1825)*(H$44='90.1 Data-IP'!$C$2:$C$1825)*($A$43='90.1 Data-IP'!$A$2:$A$1825),0,1),0))/INDEX('90.1 Data-IP'!$Y$2:$Y$1825,MATCH(1,INDEX(($A58='90.1 Data-IP'!$B$2:$B$1825)*(H$44='90.1 Data-IP'!$C$2:$C$1825)*(2004='90.1 Data-IP'!$A$2:$A$1825),0,1),0))</f>
        <v>0.54065906528004004</v>
      </c>
      <c r="I58" s="120" cm="1">
        <f t="array" ref="I58">INDEX('90.1 Data-IP'!$Y$2:$Y$1825,MATCH(1,INDEX(($A58='90.1 Data-IP'!$B$2:$B$1825)*(I$44='90.1 Data-IP'!$C$2:$C$1825)*($A$43='90.1 Data-IP'!$A$2:$A$1825),0,1),0))/INDEX('90.1 Data-IP'!$Y$2:$Y$1825,MATCH(1,INDEX(($A58='90.1 Data-IP'!$B$2:$B$1825)*(I$44='90.1 Data-IP'!$C$2:$C$1825)*(2004='90.1 Data-IP'!$A$2:$A$1825),0,1),0))</f>
        <v>0.51608253679259608</v>
      </c>
      <c r="J58" s="120" cm="1">
        <f t="array" ref="J58">INDEX('90.1 Data-IP'!$Y$2:$Y$1825,MATCH(1,INDEX(($A58='90.1 Data-IP'!$B$2:$B$1825)*(J$44='90.1 Data-IP'!$C$2:$C$1825)*($A$43='90.1 Data-IP'!$A$2:$A$1825),0,1),0))/INDEX('90.1 Data-IP'!$Y$2:$Y$1825,MATCH(1,INDEX(($A58='90.1 Data-IP'!$B$2:$B$1825)*(J$44='90.1 Data-IP'!$C$2:$C$1825)*(2004='90.1 Data-IP'!$A$2:$A$1825),0,1),0))</f>
        <v>0.4250380793501124</v>
      </c>
      <c r="K58" s="120" cm="1">
        <f t="array" ref="K58">INDEX('90.1 Data-IP'!$Y$2:$Y$1825,MATCH(1,INDEX(($A58='90.1 Data-IP'!$B$2:$B$1825)*(K$44='90.1 Data-IP'!$C$2:$C$1825)*($A$43='90.1 Data-IP'!$A$2:$A$1825),0,1),0))/INDEX('90.1 Data-IP'!$Y$2:$Y$1825,MATCH(1,INDEX(($A58='90.1 Data-IP'!$B$2:$B$1825)*(K$44='90.1 Data-IP'!$C$2:$C$1825)*(2004='90.1 Data-IP'!$A$2:$A$1825),0,1),0))</f>
        <v>0.63157894736842102</v>
      </c>
      <c r="L58" s="120" cm="1">
        <f t="array" ref="L58">INDEX('90.1 Data-IP'!$Y$2:$Y$1825,MATCH(1,INDEX(($A58='90.1 Data-IP'!$B$2:$B$1825)*(L$44='90.1 Data-IP'!$C$2:$C$1825)*($A$43='90.1 Data-IP'!$A$2:$A$1825),0,1),0))/INDEX('90.1 Data-IP'!$Y$2:$Y$1825,MATCH(1,INDEX(($A58='90.1 Data-IP'!$B$2:$B$1825)*(L$44='90.1 Data-IP'!$C$2:$C$1825)*(2004='90.1 Data-IP'!$A$2:$A$1825),0,1),0))</f>
        <v>0.53079386202021039</v>
      </c>
      <c r="M58" s="120" cm="1">
        <f t="array" ref="M58">INDEX('90.1 Data-IP'!$Y$2:$Y$1825,MATCH(1,INDEX(($A58='90.1 Data-IP'!$B$2:$B$1825)*(M$44='90.1 Data-IP'!$C$2:$C$1825)*($A$43='90.1 Data-IP'!$A$2:$A$1825),0,1),0))/INDEX('90.1 Data-IP'!$Y$2:$Y$1825,MATCH(1,INDEX(($A58='90.1 Data-IP'!$B$2:$B$1825)*(M$44='90.1 Data-IP'!$C$2:$C$1825)*(2004='90.1 Data-IP'!$A$2:$A$1825),0,1),0))</f>
        <v>0.57216528780530629</v>
      </c>
      <c r="N58" s="120" cm="1">
        <f t="array" ref="N58">INDEX('90.1 Data-IP'!$Y$2:$Y$1825,MATCH(1,INDEX(($A58='90.1 Data-IP'!$B$2:$B$1825)*(N$44='90.1 Data-IP'!$C$2:$C$1825)*($A$43='90.1 Data-IP'!$A$2:$A$1825),0,1),0))/INDEX('90.1 Data-IP'!$Y$2:$Y$1825,MATCH(1,INDEX(($A58='90.1 Data-IP'!$B$2:$B$1825)*(N$44='90.1 Data-IP'!$C$2:$C$1825)*(2004='90.1 Data-IP'!$A$2:$A$1825),0,1),0))</f>
        <v>0.68030939054726369</v>
      </c>
      <c r="O58" s="120" cm="1">
        <f t="array" ref="O58">INDEX('90.1 Data-IP'!$Y$2:$Y$1825,MATCH(1,INDEX(($A58='90.1 Data-IP'!$B$2:$B$1825)*(O$44='90.1 Data-IP'!$C$2:$C$1825)*($A$43='90.1 Data-IP'!$A$2:$A$1825),0,1),0))/INDEX('90.1 Data-IP'!$Y$2:$Y$1825,MATCH(1,INDEX(($A58='90.1 Data-IP'!$B$2:$B$1825)*(O$44='90.1 Data-IP'!$C$2:$C$1825)*(2004='90.1 Data-IP'!$A$2:$A$1825),0,1),0))</f>
        <v>0.59821202479384339</v>
      </c>
      <c r="P58" s="120" cm="1">
        <f t="array" ref="P58">INDEX('90.1 Data-IP'!$Y$2:$Y$1825,MATCH(1,INDEX(($A58='90.1 Data-IP'!$B$2:$B$1825)*(P$44='90.1 Data-IP'!$C$2:$C$1825)*($A$43='90.1 Data-IP'!$A$2:$A$1825),0,1),0))/INDEX('90.1 Data-IP'!$Y$2:$Y$1825,MATCH(1,INDEX(($A58='90.1 Data-IP'!$B$2:$B$1825)*(P$44='90.1 Data-IP'!$C$2:$C$1825)*(2004='90.1 Data-IP'!$A$2:$A$1825),0,1),0))</f>
        <v>0.51308012903529643</v>
      </c>
      <c r="Q58" s="120" cm="1">
        <f t="array" ref="Q58">INDEX('90.1 Data-IP'!$Y$2:$Y$1825,MATCH(1,INDEX(($A58='90.1 Data-IP'!$B$2:$B$1825)*(Q$44='90.1 Data-IP'!$C$2:$C$1825)*($A$43='90.1 Data-IP'!$A$2:$A$1825),0,1),0))/INDEX('90.1 Data-IP'!$Y$2:$Y$1825,MATCH(1,INDEX(($A58='90.1 Data-IP'!$B$2:$B$1825)*(Q$44='90.1 Data-IP'!$C$2:$C$1825)*(2004='90.1 Data-IP'!$A$2:$A$1825),0,1),0))</f>
        <v>0.6609902239041312</v>
      </c>
      <c r="R58" s="120" cm="1">
        <f t="array" ref="R58">INDEX('90.1 Data-IP'!$Y$2:$Y$1825,MATCH(1,INDEX(($A58='90.1 Data-IP'!$B$2:$B$1825)*(R$44='90.1 Data-IP'!$C$2:$C$1825)*($A$43='90.1 Data-IP'!$A$2:$A$1825),0,1),0))/INDEX('90.1 Data-IP'!$Y$2:$Y$1825,MATCH(1,INDEX(($A58='90.1 Data-IP'!$B$2:$B$1825)*(R$44='90.1 Data-IP'!$C$2:$C$1825)*(2004='90.1 Data-IP'!$A$2:$A$1825),0,1),0))</f>
        <v>0.58355534792105956</v>
      </c>
      <c r="S58" s="120" cm="1">
        <f t="array" ref="S58">INDEX('90.1 Data-IP'!$Y$2:$Y$1825,MATCH(1,INDEX(($A58='90.1 Data-IP'!$B$2:$B$1825)*(S$44='90.1 Data-IP'!$C$2:$C$1825)*($A$43='90.1 Data-IP'!$A$2:$A$1825),0,1),0))/INDEX('90.1 Data-IP'!$Y$2:$Y$1825,MATCH(1,INDEX(($A58='90.1 Data-IP'!$B$2:$B$1825)*(S$44='90.1 Data-IP'!$C$2:$C$1825)*(2004='90.1 Data-IP'!$A$2:$A$1825),0,1),0))</f>
        <v>0.56670199433075097</v>
      </c>
      <c r="T58" s="121" cm="1">
        <f t="array" ref="T58">INDEX('90.1 Data-IP'!$Y$2:$Y$1825,MATCH(1,INDEX(($A58='90.1 Data-IP'!$B$2:$B$1825)*(T$44='90.1 Data-IP'!$C$2:$C$1825)*($A$43='90.1 Data-IP'!$A$2:$A$1825),0,1),0))/INDEX('90.1 Data-IP'!$Y$2:$Y$1825,MATCH(1,INDEX(($A58='90.1 Data-IP'!$B$2:$B$1825)*(T$44='90.1 Data-IP'!$C$2:$C$1825)*(2004='90.1 Data-IP'!$A$2:$A$1825),0,1),0))</f>
        <v>0.5587830507925714</v>
      </c>
    </row>
    <row r="59" spans="1:20" x14ac:dyDescent="0.25">
      <c r="A59" s="129" t="s">
        <v>61</v>
      </c>
      <c r="B59" s="119" cm="1">
        <f t="array" ref="B59">INDEX('90.1 Data-IP'!$Y$2:$Y$1825,MATCH(1,INDEX(($A59='90.1 Data-IP'!$B$2:$B$1825)*(B$44='90.1 Data-IP'!$C$2:$C$1825)*($A$43='90.1 Data-IP'!$A$2:$A$1825),0,1),0))/INDEX('90.1 Data-IP'!$Y$2:$Y$1825,MATCH(1,INDEX(($A59='90.1 Data-IP'!$B$2:$B$1825)*(B$44='90.1 Data-IP'!$C$2:$C$1825)*(2004='90.1 Data-IP'!$A$2:$A$1825),0,1),0))</f>
        <v>0.78849052207640635</v>
      </c>
      <c r="C59" s="120" cm="1">
        <f t="array" ref="C59">INDEX('90.1 Data-IP'!$Y$2:$Y$1825,MATCH(1,INDEX(($A59='90.1 Data-IP'!$B$2:$B$1825)*(C$44='90.1 Data-IP'!$C$2:$C$1825)*($A$43='90.1 Data-IP'!$A$2:$A$1825),0,1),0))/INDEX('90.1 Data-IP'!$Y$2:$Y$1825,MATCH(1,INDEX(($A59='90.1 Data-IP'!$B$2:$B$1825)*(C$44='90.1 Data-IP'!$C$2:$C$1825)*(2004='90.1 Data-IP'!$A$2:$A$1825),0,1),0))</f>
        <v>0.78792027447029223</v>
      </c>
      <c r="D59" s="120" cm="1">
        <f t="array" ref="D59">INDEX('90.1 Data-IP'!$Y$2:$Y$1825,MATCH(1,INDEX(($A59='90.1 Data-IP'!$B$2:$B$1825)*(D$44='90.1 Data-IP'!$C$2:$C$1825)*($A$43='90.1 Data-IP'!$A$2:$A$1825),0,1),0))/INDEX('90.1 Data-IP'!$Y$2:$Y$1825,MATCH(1,INDEX(($A59='90.1 Data-IP'!$B$2:$B$1825)*(D$44='90.1 Data-IP'!$C$2:$C$1825)*(2004='90.1 Data-IP'!$A$2:$A$1825),0,1),0))</f>
        <v>0.73939415027701194</v>
      </c>
      <c r="E59" s="120" cm="1">
        <f t="array" ref="E59">INDEX('90.1 Data-IP'!$Y$2:$Y$1825,MATCH(1,INDEX(($A59='90.1 Data-IP'!$B$2:$B$1825)*(E$44='90.1 Data-IP'!$C$2:$C$1825)*($A$43='90.1 Data-IP'!$A$2:$A$1825),0,1),0))/INDEX('90.1 Data-IP'!$Y$2:$Y$1825,MATCH(1,INDEX(($A59='90.1 Data-IP'!$B$2:$B$1825)*(E$44='90.1 Data-IP'!$C$2:$C$1825)*(2004='90.1 Data-IP'!$A$2:$A$1825),0,1),0))</f>
        <v>0.78731408641998135</v>
      </c>
      <c r="F59" s="120" cm="1">
        <f t="array" ref="F59">INDEX('90.1 Data-IP'!$Y$2:$Y$1825,MATCH(1,INDEX(($A59='90.1 Data-IP'!$B$2:$B$1825)*(F$44='90.1 Data-IP'!$C$2:$C$1825)*($A$43='90.1 Data-IP'!$A$2:$A$1825),0,1),0))/INDEX('90.1 Data-IP'!$Y$2:$Y$1825,MATCH(1,INDEX(($A59='90.1 Data-IP'!$B$2:$B$1825)*(F$44='90.1 Data-IP'!$C$2:$C$1825)*(2004='90.1 Data-IP'!$A$2:$A$1825),0,1),0))</f>
        <v>0.65731404052146292</v>
      </c>
      <c r="G59" s="120" cm="1">
        <f t="array" ref="G59">INDEX('90.1 Data-IP'!$Y$2:$Y$1825,MATCH(1,INDEX(($A59='90.1 Data-IP'!$B$2:$B$1825)*(G$44='90.1 Data-IP'!$C$2:$C$1825)*($A$43='90.1 Data-IP'!$A$2:$A$1825),0,1),0))/INDEX('90.1 Data-IP'!$Y$2:$Y$1825,MATCH(1,INDEX(($A59='90.1 Data-IP'!$B$2:$B$1825)*(G$44='90.1 Data-IP'!$C$2:$C$1825)*(2004='90.1 Data-IP'!$A$2:$A$1825),0,1),0))</f>
        <v>0.64700785087039192</v>
      </c>
      <c r="H59" s="120" cm="1">
        <f t="array" ref="H59">INDEX('90.1 Data-IP'!$Y$2:$Y$1825,MATCH(1,INDEX(($A59='90.1 Data-IP'!$B$2:$B$1825)*(H$44='90.1 Data-IP'!$C$2:$C$1825)*($A$43='90.1 Data-IP'!$A$2:$A$1825),0,1),0))/INDEX('90.1 Data-IP'!$Y$2:$Y$1825,MATCH(1,INDEX(($A59='90.1 Data-IP'!$B$2:$B$1825)*(H$44='90.1 Data-IP'!$C$2:$C$1825)*(2004='90.1 Data-IP'!$A$2:$A$1825),0,1),0))</f>
        <v>0.66641149514376086</v>
      </c>
      <c r="I59" s="120" cm="1">
        <f t="array" ref="I59">INDEX('90.1 Data-IP'!$Y$2:$Y$1825,MATCH(1,INDEX(($A59='90.1 Data-IP'!$B$2:$B$1825)*(I$44='90.1 Data-IP'!$C$2:$C$1825)*($A$43='90.1 Data-IP'!$A$2:$A$1825),0,1),0))/INDEX('90.1 Data-IP'!$Y$2:$Y$1825,MATCH(1,INDEX(($A59='90.1 Data-IP'!$B$2:$B$1825)*(I$44='90.1 Data-IP'!$C$2:$C$1825)*(2004='90.1 Data-IP'!$A$2:$A$1825),0,1),0))</f>
        <v>0.689613398541147</v>
      </c>
      <c r="J59" s="120" cm="1">
        <f t="array" ref="J59">INDEX('90.1 Data-IP'!$Y$2:$Y$1825,MATCH(1,INDEX(($A59='90.1 Data-IP'!$B$2:$B$1825)*(J$44='90.1 Data-IP'!$C$2:$C$1825)*($A$43='90.1 Data-IP'!$A$2:$A$1825),0,1),0))/INDEX('90.1 Data-IP'!$Y$2:$Y$1825,MATCH(1,INDEX(($A59='90.1 Data-IP'!$B$2:$B$1825)*(J$44='90.1 Data-IP'!$C$2:$C$1825)*(2004='90.1 Data-IP'!$A$2:$A$1825),0,1),0))</f>
        <v>0.3601645167245473</v>
      </c>
      <c r="K59" s="120" cm="1">
        <f t="array" ref="K59">INDEX('90.1 Data-IP'!$Y$2:$Y$1825,MATCH(1,INDEX(($A59='90.1 Data-IP'!$B$2:$B$1825)*(K$44='90.1 Data-IP'!$C$2:$C$1825)*($A$43='90.1 Data-IP'!$A$2:$A$1825),0,1),0))/INDEX('90.1 Data-IP'!$Y$2:$Y$1825,MATCH(1,INDEX(($A59='90.1 Data-IP'!$B$2:$B$1825)*(K$44='90.1 Data-IP'!$C$2:$C$1825)*(2004='90.1 Data-IP'!$A$2:$A$1825),0,1),0))</f>
        <v>0.43677620924776278</v>
      </c>
      <c r="L59" s="120" cm="1">
        <f t="array" ref="L59">INDEX('90.1 Data-IP'!$Y$2:$Y$1825,MATCH(1,INDEX(($A59='90.1 Data-IP'!$B$2:$B$1825)*(L$44='90.1 Data-IP'!$C$2:$C$1825)*($A$43='90.1 Data-IP'!$A$2:$A$1825),0,1),0))/INDEX('90.1 Data-IP'!$Y$2:$Y$1825,MATCH(1,INDEX(($A59='90.1 Data-IP'!$B$2:$B$1825)*(L$44='90.1 Data-IP'!$C$2:$C$1825)*(2004='90.1 Data-IP'!$A$2:$A$1825),0,1),0))</f>
        <v>0.64319037515874622</v>
      </c>
      <c r="M59" s="120" cm="1">
        <f t="array" ref="M59">INDEX('90.1 Data-IP'!$Y$2:$Y$1825,MATCH(1,INDEX(($A59='90.1 Data-IP'!$B$2:$B$1825)*(M$44='90.1 Data-IP'!$C$2:$C$1825)*($A$43='90.1 Data-IP'!$A$2:$A$1825),0,1),0))/INDEX('90.1 Data-IP'!$Y$2:$Y$1825,MATCH(1,INDEX(($A59='90.1 Data-IP'!$B$2:$B$1825)*(M$44='90.1 Data-IP'!$C$2:$C$1825)*(2004='90.1 Data-IP'!$A$2:$A$1825),0,1),0))</f>
        <v>0.56533832208290324</v>
      </c>
      <c r="N59" s="120" cm="1">
        <f t="array" ref="N59">INDEX('90.1 Data-IP'!$Y$2:$Y$1825,MATCH(1,INDEX(($A59='90.1 Data-IP'!$B$2:$B$1825)*(N$44='90.1 Data-IP'!$C$2:$C$1825)*($A$43='90.1 Data-IP'!$A$2:$A$1825),0,1),0))/INDEX('90.1 Data-IP'!$Y$2:$Y$1825,MATCH(1,INDEX(($A59='90.1 Data-IP'!$B$2:$B$1825)*(N$44='90.1 Data-IP'!$C$2:$C$1825)*(2004='90.1 Data-IP'!$A$2:$A$1825),0,1),0))</f>
        <v>0.41261124688671796</v>
      </c>
      <c r="O59" s="120" cm="1">
        <f t="array" ref="O59">INDEX('90.1 Data-IP'!$Y$2:$Y$1825,MATCH(1,INDEX(($A59='90.1 Data-IP'!$B$2:$B$1825)*(O$44='90.1 Data-IP'!$C$2:$C$1825)*($A$43='90.1 Data-IP'!$A$2:$A$1825),0,1),0))/INDEX('90.1 Data-IP'!$Y$2:$Y$1825,MATCH(1,INDEX(($A59='90.1 Data-IP'!$B$2:$B$1825)*(O$44='90.1 Data-IP'!$C$2:$C$1825)*(2004='90.1 Data-IP'!$A$2:$A$1825),0,1),0))</f>
        <v>0.61011729139918747</v>
      </c>
      <c r="P59" s="120" cm="1">
        <f t="array" ref="P59">INDEX('90.1 Data-IP'!$Y$2:$Y$1825,MATCH(1,INDEX(($A59='90.1 Data-IP'!$B$2:$B$1825)*(P$44='90.1 Data-IP'!$C$2:$C$1825)*($A$43='90.1 Data-IP'!$A$2:$A$1825),0,1),0))/INDEX('90.1 Data-IP'!$Y$2:$Y$1825,MATCH(1,INDEX(($A59='90.1 Data-IP'!$B$2:$B$1825)*(P$44='90.1 Data-IP'!$C$2:$C$1825)*(2004='90.1 Data-IP'!$A$2:$A$1825),0,1),0))</f>
        <v>0.56007303337574532</v>
      </c>
      <c r="Q59" s="120" cm="1">
        <f t="array" ref="Q59">INDEX('90.1 Data-IP'!$Y$2:$Y$1825,MATCH(1,INDEX(($A59='90.1 Data-IP'!$B$2:$B$1825)*(Q$44='90.1 Data-IP'!$C$2:$C$1825)*($A$43='90.1 Data-IP'!$A$2:$A$1825),0,1),0))/INDEX('90.1 Data-IP'!$Y$2:$Y$1825,MATCH(1,INDEX(($A59='90.1 Data-IP'!$B$2:$B$1825)*(Q$44='90.1 Data-IP'!$C$2:$C$1825)*(2004='90.1 Data-IP'!$A$2:$A$1825),0,1),0))</f>
        <v>0.44179131649507802</v>
      </c>
      <c r="R59" s="120" cm="1">
        <f t="array" ref="R59">INDEX('90.1 Data-IP'!$Y$2:$Y$1825,MATCH(1,INDEX(($A59='90.1 Data-IP'!$B$2:$B$1825)*(R$44='90.1 Data-IP'!$C$2:$C$1825)*($A$43='90.1 Data-IP'!$A$2:$A$1825),0,1),0))/INDEX('90.1 Data-IP'!$Y$2:$Y$1825,MATCH(1,INDEX(($A59='90.1 Data-IP'!$B$2:$B$1825)*(R$44='90.1 Data-IP'!$C$2:$C$1825)*(2004='90.1 Data-IP'!$A$2:$A$1825),0,1),0))</f>
        <v>0.47351653954756784</v>
      </c>
      <c r="S59" s="120" cm="1">
        <f t="array" ref="S59">INDEX('90.1 Data-IP'!$Y$2:$Y$1825,MATCH(1,INDEX(($A59='90.1 Data-IP'!$B$2:$B$1825)*(S$44='90.1 Data-IP'!$C$2:$C$1825)*($A$43='90.1 Data-IP'!$A$2:$A$1825),0,1),0))/INDEX('90.1 Data-IP'!$Y$2:$Y$1825,MATCH(1,INDEX(($A59='90.1 Data-IP'!$B$2:$B$1825)*(S$44='90.1 Data-IP'!$C$2:$C$1825)*(2004='90.1 Data-IP'!$A$2:$A$1825),0,1),0))</f>
        <v>0.49009735841004465</v>
      </c>
      <c r="T59" s="121" cm="1">
        <f t="array" ref="T59">INDEX('90.1 Data-IP'!$Y$2:$Y$1825,MATCH(1,INDEX(($A59='90.1 Data-IP'!$B$2:$B$1825)*(T$44='90.1 Data-IP'!$C$2:$C$1825)*($A$43='90.1 Data-IP'!$A$2:$A$1825),0,1),0))/INDEX('90.1 Data-IP'!$Y$2:$Y$1825,MATCH(1,INDEX(($A59='90.1 Data-IP'!$B$2:$B$1825)*(T$44='90.1 Data-IP'!$C$2:$C$1825)*(2004='90.1 Data-IP'!$A$2:$A$1825),0,1),0))</f>
        <v>0.61464149782802269</v>
      </c>
    </row>
    <row r="60" spans="1:20" ht="15.75" thickBot="1" x14ac:dyDescent="0.3">
      <c r="A60" s="130" t="s">
        <v>60</v>
      </c>
      <c r="B60" s="122" cm="1">
        <f t="array" ref="B60">INDEX('90.1 Data-IP'!$Y$2:$Y$1825,MATCH(1,INDEX(($A60='90.1 Data-IP'!$B$2:$B$1825)*(B$44='90.1 Data-IP'!$C$2:$C$1825)*($A$43='90.1 Data-IP'!$A$2:$A$1825),0,1),0))/INDEX('90.1 Data-IP'!$Y$2:$Y$1825,MATCH(1,INDEX(($A60='90.1 Data-IP'!$B$2:$B$1825)*(B$44='90.1 Data-IP'!$C$2:$C$1825)*(2004='90.1 Data-IP'!$A$2:$A$1825),0,1),0))</f>
        <v>0.70466874725090589</v>
      </c>
      <c r="C60" s="123" cm="1">
        <f t="array" ref="C60">INDEX('90.1 Data-IP'!$Y$2:$Y$1825,MATCH(1,INDEX(($A60='90.1 Data-IP'!$B$2:$B$1825)*(C$44='90.1 Data-IP'!$C$2:$C$1825)*($A$43='90.1 Data-IP'!$A$2:$A$1825),0,1),0))/INDEX('90.1 Data-IP'!$Y$2:$Y$1825,MATCH(1,INDEX(($A60='90.1 Data-IP'!$B$2:$B$1825)*(C$44='90.1 Data-IP'!$C$2:$C$1825)*(2004='90.1 Data-IP'!$A$2:$A$1825),0,1),0))</f>
        <v>0.70725043622003847</v>
      </c>
      <c r="D60" s="123" cm="1">
        <f t="array" ref="D60">INDEX('90.1 Data-IP'!$Y$2:$Y$1825,MATCH(1,INDEX(($A60='90.1 Data-IP'!$B$2:$B$1825)*(D$44='90.1 Data-IP'!$C$2:$C$1825)*($A$43='90.1 Data-IP'!$A$2:$A$1825),0,1),0))/INDEX('90.1 Data-IP'!$Y$2:$Y$1825,MATCH(1,INDEX(($A60='90.1 Data-IP'!$B$2:$B$1825)*(D$44='90.1 Data-IP'!$C$2:$C$1825)*(2004='90.1 Data-IP'!$A$2:$A$1825),0,1),0))</f>
        <v>0.66024823280455036</v>
      </c>
      <c r="E60" s="123" cm="1">
        <f t="array" ref="E60">INDEX('90.1 Data-IP'!$Y$2:$Y$1825,MATCH(1,INDEX(($A60='90.1 Data-IP'!$B$2:$B$1825)*(E$44='90.1 Data-IP'!$C$2:$C$1825)*($A$43='90.1 Data-IP'!$A$2:$A$1825),0,1),0))/INDEX('90.1 Data-IP'!$Y$2:$Y$1825,MATCH(1,INDEX(($A60='90.1 Data-IP'!$B$2:$B$1825)*(E$44='90.1 Data-IP'!$C$2:$C$1825)*(2004='90.1 Data-IP'!$A$2:$A$1825),0,1),0))</f>
        <v>0.72123701796511119</v>
      </c>
      <c r="F60" s="123" cm="1">
        <f t="array" ref="F60">INDEX('90.1 Data-IP'!$Y$2:$Y$1825,MATCH(1,INDEX(($A60='90.1 Data-IP'!$B$2:$B$1825)*(F$44='90.1 Data-IP'!$C$2:$C$1825)*($A$43='90.1 Data-IP'!$A$2:$A$1825),0,1),0))/INDEX('90.1 Data-IP'!$Y$2:$Y$1825,MATCH(1,INDEX(($A60='90.1 Data-IP'!$B$2:$B$1825)*(F$44='90.1 Data-IP'!$C$2:$C$1825)*(2004='90.1 Data-IP'!$A$2:$A$1825),0,1),0))</f>
        <v>0.64490000345411225</v>
      </c>
      <c r="G60" s="123" cm="1">
        <f t="array" ref="G60">INDEX('90.1 Data-IP'!$Y$2:$Y$1825,MATCH(1,INDEX(($A60='90.1 Data-IP'!$B$2:$B$1825)*(G$44='90.1 Data-IP'!$C$2:$C$1825)*($A$43='90.1 Data-IP'!$A$2:$A$1825),0,1),0))/INDEX('90.1 Data-IP'!$Y$2:$Y$1825,MATCH(1,INDEX(($A60='90.1 Data-IP'!$B$2:$B$1825)*(G$44='90.1 Data-IP'!$C$2:$C$1825)*(2004='90.1 Data-IP'!$A$2:$A$1825),0,1),0))</f>
        <v>0.65576514137197761</v>
      </c>
      <c r="H60" s="123" cm="1">
        <f t="array" ref="H60">INDEX('90.1 Data-IP'!$Y$2:$Y$1825,MATCH(1,INDEX(($A60='90.1 Data-IP'!$B$2:$B$1825)*(H$44='90.1 Data-IP'!$C$2:$C$1825)*($A$43='90.1 Data-IP'!$A$2:$A$1825),0,1),0))/INDEX('90.1 Data-IP'!$Y$2:$Y$1825,MATCH(1,INDEX(($A60='90.1 Data-IP'!$B$2:$B$1825)*(H$44='90.1 Data-IP'!$C$2:$C$1825)*(2004='90.1 Data-IP'!$A$2:$A$1825),0,1),0))</f>
        <v>0.65479728699893325</v>
      </c>
      <c r="I60" s="123" cm="1">
        <f t="array" ref="I60">INDEX('90.1 Data-IP'!$Y$2:$Y$1825,MATCH(1,INDEX(($A60='90.1 Data-IP'!$B$2:$B$1825)*(I$44='90.1 Data-IP'!$C$2:$C$1825)*($A$43='90.1 Data-IP'!$A$2:$A$1825),0,1),0))/INDEX('90.1 Data-IP'!$Y$2:$Y$1825,MATCH(1,INDEX(($A60='90.1 Data-IP'!$B$2:$B$1825)*(I$44='90.1 Data-IP'!$C$2:$C$1825)*(2004='90.1 Data-IP'!$A$2:$A$1825),0,1),0))</f>
        <v>0.66590335545378065</v>
      </c>
      <c r="J60" s="123" cm="1">
        <f t="array" ref="J60">INDEX('90.1 Data-IP'!$Y$2:$Y$1825,MATCH(1,INDEX(($A60='90.1 Data-IP'!$B$2:$B$1825)*(J$44='90.1 Data-IP'!$C$2:$C$1825)*($A$43='90.1 Data-IP'!$A$2:$A$1825),0,1),0))/INDEX('90.1 Data-IP'!$Y$2:$Y$1825,MATCH(1,INDEX(($A60='90.1 Data-IP'!$B$2:$B$1825)*(J$44='90.1 Data-IP'!$C$2:$C$1825)*(2004='90.1 Data-IP'!$A$2:$A$1825),0,1),0))</f>
        <v>0.45592338914256719</v>
      </c>
      <c r="K60" s="123" cm="1">
        <f t="array" ref="K60">INDEX('90.1 Data-IP'!$Y$2:$Y$1825,MATCH(1,INDEX(($A60='90.1 Data-IP'!$B$2:$B$1825)*(K$44='90.1 Data-IP'!$C$2:$C$1825)*($A$43='90.1 Data-IP'!$A$2:$A$1825),0,1),0))/INDEX('90.1 Data-IP'!$Y$2:$Y$1825,MATCH(1,INDEX(($A60='90.1 Data-IP'!$B$2:$B$1825)*(K$44='90.1 Data-IP'!$C$2:$C$1825)*(2004='90.1 Data-IP'!$A$2:$A$1825),0,1),0))</f>
        <v>0.39097969342926703</v>
      </c>
      <c r="L60" s="123" cm="1">
        <f t="array" ref="L60">INDEX('90.1 Data-IP'!$Y$2:$Y$1825,MATCH(1,INDEX(($A60='90.1 Data-IP'!$B$2:$B$1825)*(L$44='90.1 Data-IP'!$C$2:$C$1825)*($A$43='90.1 Data-IP'!$A$2:$A$1825),0,1),0))/INDEX('90.1 Data-IP'!$Y$2:$Y$1825,MATCH(1,INDEX(($A60='90.1 Data-IP'!$B$2:$B$1825)*(L$44='90.1 Data-IP'!$C$2:$C$1825)*(2004='90.1 Data-IP'!$A$2:$A$1825),0,1),0))</f>
        <v>0.65000785792865001</v>
      </c>
      <c r="M60" s="123" cm="1">
        <f t="array" ref="M60">INDEX('90.1 Data-IP'!$Y$2:$Y$1825,MATCH(1,INDEX(($A60='90.1 Data-IP'!$B$2:$B$1825)*(M$44='90.1 Data-IP'!$C$2:$C$1825)*($A$43='90.1 Data-IP'!$A$2:$A$1825),0,1),0))/INDEX('90.1 Data-IP'!$Y$2:$Y$1825,MATCH(1,INDEX(($A60='90.1 Data-IP'!$B$2:$B$1825)*(M$44='90.1 Data-IP'!$C$2:$C$1825)*(2004='90.1 Data-IP'!$A$2:$A$1825),0,1),0))</f>
        <v>0.60729634002361277</v>
      </c>
      <c r="N60" s="123" cm="1">
        <f t="array" ref="N60">INDEX('90.1 Data-IP'!$Y$2:$Y$1825,MATCH(1,INDEX(($A60='90.1 Data-IP'!$B$2:$B$1825)*(N$44='90.1 Data-IP'!$C$2:$C$1825)*($A$43='90.1 Data-IP'!$A$2:$A$1825),0,1),0))/INDEX('90.1 Data-IP'!$Y$2:$Y$1825,MATCH(1,INDEX(($A60='90.1 Data-IP'!$B$2:$B$1825)*(N$44='90.1 Data-IP'!$C$2:$C$1825)*(2004='90.1 Data-IP'!$A$2:$A$1825),0,1),0))</f>
        <v>0.358883913052369</v>
      </c>
      <c r="O60" s="123" cm="1">
        <f t="array" ref="O60">INDEX('90.1 Data-IP'!$Y$2:$Y$1825,MATCH(1,INDEX(($A60='90.1 Data-IP'!$B$2:$B$1825)*(O$44='90.1 Data-IP'!$C$2:$C$1825)*($A$43='90.1 Data-IP'!$A$2:$A$1825),0,1),0))/INDEX('90.1 Data-IP'!$Y$2:$Y$1825,MATCH(1,INDEX(($A60='90.1 Data-IP'!$B$2:$B$1825)*(O$44='90.1 Data-IP'!$C$2:$C$1825)*(2004='90.1 Data-IP'!$A$2:$A$1825),0,1),0))</f>
        <v>0.61031419693022382</v>
      </c>
      <c r="P60" s="123" cm="1">
        <f t="array" ref="P60">INDEX('90.1 Data-IP'!$Y$2:$Y$1825,MATCH(1,INDEX(($A60='90.1 Data-IP'!$B$2:$B$1825)*(P$44='90.1 Data-IP'!$C$2:$C$1825)*($A$43='90.1 Data-IP'!$A$2:$A$1825),0,1),0))/INDEX('90.1 Data-IP'!$Y$2:$Y$1825,MATCH(1,INDEX(($A60='90.1 Data-IP'!$B$2:$B$1825)*(P$44='90.1 Data-IP'!$C$2:$C$1825)*(2004='90.1 Data-IP'!$A$2:$A$1825),0,1),0))</f>
        <v>0.60389514582206261</v>
      </c>
      <c r="Q60" s="123" cm="1">
        <f t="array" ref="Q60">INDEX('90.1 Data-IP'!$Y$2:$Y$1825,MATCH(1,INDEX(($A60='90.1 Data-IP'!$B$2:$B$1825)*(Q$44='90.1 Data-IP'!$C$2:$C$1825)*($A$43='90.1 Data-IP'!$A$2:$A$1825),0,1),0))/INDEX('90.1 Data-IP'!$Y$2:$Y$1825,MATCH(1,INDEX(($A60='90.1 Data-IP'!$B$2:$B$1825)*(Q$44='90.1 Data-IP'!$C$2:$C$1825)*(2004='90.1 Data-IP'!$A$2:$A$1825),0,1),0))</f>
        <v>0.38122241819413138</v>
      </c>
      <c r="R60" s="123" cm="1">
        <f t="array" ref="R60">INDEX('90.1 Data-IP'!$Y$2:$Y$1825,MATCH(1,INDEX(($A60='90.1 Data-IP'!$B$2:$B$1825)*(R$44='90.1 Data-IP'!$C$2:$C$1825)*($A$43='90.1 Data-IP'!$A$2:$A$1825),0,1),0))/INDEX('90.1 Data-IP'!$Y$2:$Y$1825,MATCH(1,INDEX(($A60='90.1 Data-IP'!$B$2:$B$1825)*(R$44='90.1 Data-IP'!$C$2:$C$1825)*(2004='90.1 Data-IP'!$A$2:$A$1825),0,1),0))</f>
        <v>0.4138314035731126</v>
      </c>
      <c r="S60" s="123" cm="1">
        <f t="array" ref="S60">INDEX('90.1 Data-IP'!$Y$2:$Y$1825,MATCH(1,INDEX(($A60='90.1 Data-IP'!$B$2:$B$1825)*(S$44='90.1 Data-IP'!$C$2:$C$1825)*($A$43='90.1 Data-IP'!$A$2:$A$1825),0,1),0))/INDEX('90.1 Data-IP'!$Y$2:$Y$1825,MATCH(1,INDEX(($A60='90.1 Data-IP'!$B$2:$B$1825)*(S$44='90.1 Data-IP'!$C$2:$C$1825)*(2004='90.1 Data-IP'!$A$2:$A$1825),0,1),0))</f>
        <v>0.38664927004725302</v>
      </c>
      <c r="T60" s="124" cm="1">
        <f t="array" ref="T60">INDEX('90.1 Data-IP'!$Y$2:$Y$1825,MATCH(1,INDEX(($A60='90.1 Data-IP'!$B$2:$B$1825)*(T$44='90.1 Data-IP'!$C$2:$C$1825)*($A$43='90.1 Data-IP'!$A$2:$A$1825),0,1),0))/INDEX('90.1 Data-IP'!$Y$2:$Y$1825,MATCH(1,INDEX(($A60='90.1 Data-IP'!$B$2:$B$1825)*(T$44='90.1 Data-IP'!$C$2:$C$1825)*(2004='90.1 Data-IP'!$A$2:$A$1825),0,1),0))</f>
        <v>0.46779277407310332</v>
      </c>
    </row>
    <row r="62" spans="1:20" ht="15.75" thickBot="1" x14ac:dyDescent="0.3">
      <c r="A62" s="6" t="s">
        <v>187</v>
      </c>
      <c r="B62" s="6"/>
      <c r="C62" s="6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</row>
    <row r="63" spans="1:20" ht="91.5" thickBot="1" x14ac:dyDescent="0.3">
      <c r="A63" s="69">
        <v>2016</v>
      </c>
      <c r="B63" s="116" t="s">
        <v>158</v>
      </c>
      <c r="C63" s="116" t="s">
        <v>159</v>
      </c>
      <c r="D63" s="115" t="s">
        <v>129</v>
      </c>
      <c r="E63" s="116" t="s">
        <v>130</v>
      </c>
      <c r="F63" s="116" t="s">
        <v>131</v>
      </c>
      <c r="G63" s="116" t="s">
        <v>132</v>
      </c>
      <c r="H63" s="116" t="s">
        <v>133</v>
      </c>
      <c r="I63" s="116" t="s">
        <v>134</v>
      </c>
      <c r="J63" s="116" t="s">
        <v>135</v>
      </c>
      <c r="K63" s="116" t="s">
        <v>136</v>
      </c>
      <c r="L63" s="116" t="s">
        <v>137</v>
      </c>
      <c r="M63" s="116" t="s">
        <v>138</v>
      </c>
      <c r="N63" s="116" t="s">
        <v>139</v>
      </c>
      <c r="O63" s="116" t="s">
        <v>140</v>
      </c>
      <c r="P63" s="116" t="s">
        <v>141</v>
      </c>
      <c r="Q63" s="116" t="s">
        <v>142</v>
      </c>
      <c r="R63" s="116" t="s">
        <v>143</v>
      </c>
      <c r="S63" s="115" t="s">
        <v>144</v>
      </c>
      <c r="T63" s="117" t="s">
        <v>145</v>
      </c>
    </row>
    <row r="64" spans="1:20" ht="15.75" thickBot="1" x14ac:dyDescent="0.3">
      <c r="A64" s="118" t="s">
        <v>22</v>
      </c>
      <c r="B64" s="55" t="s">
        <v>10</v>
      </c>
      <c r="C64" s="55" t="s">
        <v>6</v>
      </c>
      <c r="D64" s="64" t="s">
        <v>11</v>
      </c>
      <c r="E64" s="55" t="s">
        <v>13</v>
      </c>
      <c r="F64" s="55" t="s">
        <v>19</v>
      </c>
      <c r="G64" s="55" t="s">
        <v>20</v>
      </c>
      <c r="H64" s="55" t="s">
        <v>3</v>
      </c>
      <c r="I64" s="55" t="s">
        <v>7</v>
      </c>
      <c r="J64" s="55" t="s">
        <v>17</v>
      </c>
      <c r="K64" s="55" t="s">
        <v>14</v>
      </c>
      <c r="L64" s="55" t="s">
        <v>2</v>
      </c>
      <c r="M64" s="55" t="s">
        <v>18</v>
      </c>
      <c r="N64" s="55" t="s">
        <v>4</v>
      </c>
      <c r="O64" s="55" t="s">
        <v>5</v>
      </c>
      <c r="P64" s="55" t="s">
        <v>15</v>
      </c>
      <c r="Q64" s="55" t="s">
        <v>16</v>
      </c>
      <c r="R64" s="55" t="s">
        <v>9</v>
      </c>
      <c r="S64" s="55" t="s">
        <v>12</v>
      </c>
      <c r="T64" s="62" t="s">
        <v>8</v>
      </c>
    </row>
    <row r="65" spans="1:20" x14ac:dyDescent="0.25">
      <c r="A65" s="128" t="s">
        <v>55</v>
      </c>
      <c r="B65" s="125" cm="1">
        <f t="array" ref="B65">INDEX('90.1 Data-IP'!$Y$2:$Y$1825,MATCH(1,INDEX(($A65='90.1 Data-IP'!$B$2:$B$1825)*(B$64='90.1 Data-IP'!$C$2:$C$1825)*($A$63='90.1 Data-IP'!$A$2:$A$1825),0,1),0))/INDEX('90.1 Data-IP'!$Y$2:$Y$1825,MATCH(1,INDEX(($A65='90.1 Data-IP'!$B$2:$B$1825)*(B$64='90.1 Data-IP'!$C$2:$C$1825)*(2004='90.1 Data-IP'!$A$2:$A$1825),0,1),0))</f>
        <v>0.622410638423046</v>
      </c>
      <c r="C65" s="131" cm="1">
        <f t="array" ref="C65">INDEX('90.1 Data-IP'!$Y$2:$Y$1825,MATCH(1,INDEX(($A65='90.1 Data-IP'!$B$2:$B$1825)*(C$64='90.1 Data-IP'!$C$2:$C$1825)*($A$63='90.1 Data-IP'!$A$2:$A$1825),0,1),0))/INDEX('90.1 Data-IP'!$Y$2:$Y$1825,MATCH(1,INDEX(($A65='90.1 Data-IP'!$B$2:$B$1825)*(C$64='90.1 Data-IP'!$C$2:$C$1825)*(2004='90.1 Data-IP'!$A$2:$A$1825),0,1),0))</f>
        <v>0.7420354051533391</v>
      </c>
      <c r="D65" s="131" cm="1">
        <f t="array" ref="D65">INDEX('90.1 Data-IP'!$Y$2:$Y$1825,MATCH(1,INDEX(($A65='90.1 Data-IP'!$B$2:$B$1825)*(D$64='90.1 Data-IP'!$C$2:$C$1825)*($A$63='90.1 Data-IP'!$A$2:$A$1825),0,1),0))/INDEX('90.1 Data-IP'!$Y$2:$Y$1825,MATCH(1,INDEX(($A65='90.1 Data-IP'!$B$2:$B$1825)*(D$64='90.1 Data-IP'!$C$2:$C$1825)*(2004='90.1 Data-IP'!$A$2:$A$1825),0,1),0))</f>
        <v>0.68989928769252951</v>
      </c>
      <c r="E65" s="131" cm="1">
        <f t="array" ref="E65">INDEX('90.1 Data-IP'!$Y$2:$Y$1825,MATCH(1,INDEX(($A65='90.1 Data-IP'!$B$2:$B$1825)*(E$64='90.1 Data-IP'!$C$2:$C$1825)*($A$63='90.1 Data-IP'!$A$2:$A$1825),0,1),0))/INDEX('90.1 Data-IP'!$Y$2:$Y$1825,MATCH(1,INDEX(($A65='90.1 Data-IP'!$B$2:$B$1825)*(E$64='90.1 Data-IP'!$C$2:$C$1825)*(2004='90.1 Data-IP'!$A$2:$A$1825),0,1),0))</f>
        <v>0.75602487175785016</v>
      </c>
      <c r="F65" s="131" cm="1">
        <f t="array" ref="F65">INDEX('90.1 Data-IP'!$Y$2:$Y$1825,MATCH(1,INDEX(($A65='90.1 Data-IP'!$B$2:$B$1825)*(F$64='90.1 Data-IP'!$C$2:$C$1825)*($A$63='90.1 Data-IP'!$A$2:$A$1825),0,1),0))/INDEX('90.1 Data-IP'!$Y$2:$Y$1825,MATCH(1,INDEX(($A65='90.1 Data-IP'!$B$2:$B$1825)*(F$64='90.1 Data-IP'!$C$2:$C$1825)*(2004='90.1 Data-IP'!$A$2:$A$1825),0,1),0))</f>
        <v>0.60900116176618102</v>
      </c>
      <c r="G65" s="131" cm="1">
        <f t="array" ref="G65">INDEX('90.1 Data-IP'!$Y$2:$Y$1825,MATCH(1,INDEX(($A65='90.1 Data-IP'!$B$2:$B$1825)*(G$64='90.1 Data-IP'!$C$2:$C$1825)*($A$63='90.1 Data-IP'!$A$2:$A$1825),0,1),0))/INDEX('90.1 Data-IP'!$Y$2:$Y$1825,MATCH(1,INDEX(($A65='90.1 Data-IP'!$B$2:$B$1825)*(G$64='90.1 Data-IP'!$C$2:$C$1825)*(2004='90.1 Data-IP'!$A$2:$A$1825),0,1),0))</f>
        <v>0.76732276876633565</v>
      </c>
      <c r="H65" s="131" cm="1">
        <f t="array" ref="H65">INDEX('90.1 Data-IP'!$Y$2:$Y$1825,MATCH(1,INDEX(($A65='90.1 Data-IP'!$B$2:$B$1825)*(H$64='90.1 Data-IP'!$C$2:$C$1825)*($A$63='90.1 Data-IP'!$A$2:$A$1825),0,1),0))/INDEX('90.1 Data-IP'!$Y$2:$Y$1825,MATCH(1,INDEX(($A65='90.1 Data-IP'!$B$2:$B$1825)*(H$64='90.1 Data-IP'!$C$2:$C$1825)*(2004='90.1 Data-IP'!$A$2:$A$1825),0,1),0))</f>
        <v>0.60418720391452851</v>
      </c>
      <c r="I65" s="131" cm="1">
        <f t="array" ref="I65">INDEX('90.1 Data-IP'!$Y$2:$Y$1825,MATCH(1,INDEX(($A65='90.1 Data-IP'!$B$2:$B$1825)*(I$64='90.1 Data-IP'!$C$2:$C$1825)*($A$63='90.1 Data-IP'!$A$2:$A$1825),0,1),0))/INDEX('90.1 Data-IP'!$Y$2:$Y$1825,MATCH(1,INDEX(($A65='90.1 Data-IP'!$B$2:$B$1825)*(I$64='90.1 Data-IP'!$C$2:$C$1825)*(2004='90.1 Data-IP'!$A$2:$A$1825),0,1),0))</f>
        <v>0.81054306520148567</v>
      </c>
      <c r="J65" s="131" cm="1">
        <f t="array" ref="J65">INDEX('90.1 Data-IP'!$Y$2:$Y$1825,MATCH(1,INDEX(($A65='90.1 Data-IP'!$B$2:$B$1825)*(J$64='90.1 Data-IP'!$C$2:$C$1825)*($A$63='90.1 Data-IP'!$A$2:$A$1825),0,1),0))/INDEX('90.1 Data-IP'!$Y$2:$Y$1825,MATCH(1,INDEX(($A65='90.1 Data-IP'!$B$2:$B$1825)*(J$64='90.1 Data-IP'!$C$2:$C$1825)*(2004='90.1 Data-IP'!$A$2:$A$1825),0,1),0))</f>
        <v>0.62737767513123477</v>
      </c>
      <c r="K65" s="131" cm="1">
        <f t="array" ref="K65">INDEX('90.1 Data-IP'!$Y$2:$Y$1825,MATCH(1,INDEX(($A65='90.1 Data-IP'!$B$2:$B$1825)*(K$64='90.1 Data-IP'!$C$2:$C$1825)*($A$63='90.1 Data-IP'!$A$2:$A$1825),0,1),0))/INDEX('90.1 Data-IP'!$Y$2:$Y$1825,MATCH(1,INDEX(($A65='90.1 Data-IP'!$B$2:$B$1825)*(K$64='90.1 Data-IP'!$C$2:$C$1825)*(2004='90.1 Data-IP'!$A$2:$A$1825),0,1),0))</f>
        <v>0.50982676631170742</v>
      </c>
      <c r="L65" s="131" cm="1">
        <f t="array" ref="L65">INDEX('90.1 Data-IP'!$Y$2:$Y$1825,MATCH(1,INDEX(($A65='90.1 Data-IP'!$B$2:$B$1825)*(L$64='90.1 Data-IP'!$C$2:$C$1825)*($A$63='90.1 Data-IP'!$A$2:$A$1825),0,1),0))/INDEX('90.1 Data-IP'!$Y$2:$Y$1825,MATCH(1,INDEX(($A65='90.1 Data-IP'!$B$2:$B$1825)*(L$64='90.1 Data-IP'!$C$2:$C$1825)*(2004='90.1 Data-IP'!$A$2:$A$1825),0,1),0))</f>
        <v>0.70046552622429448</v>
      </c>
      <c r="M65" s="131" cm="1">
        <f t="array" ref="M65">INDEX('90.1 Data-IP'!$Y$2:$Y$1825,MATCH(1,INDEX(($A65='90.1 Data-IP'!$B$2:$B$1825)*(M$64='90.1 Data-IP'!$C$2:$C$1825)*($A$63='90.1 Data-IP'!$A$2:$A$1825),0,1),0))/INDEX('90.1 Data-IP'!$Y$2:$Y$1825,MATCH(1,INDEX(($A65='90.1 Data-IP'!$B$2:$B$1825)*(M$64='90.1 Data-IP'!$C$2:$C$1825)*(2004='90.1 Data-IP'!$A$2:$A$1825),0,1),0))</f>
        <v>0.55954295743594873</v>
      </c>
      <c r="N65" s="131" cm="1">
        <f t="array" ref="N65">INDEX('90.1 Data-IP'!$Y$2:$Y$1825,MATCH(1,INDEX(($A65='90.1 Data-IP'!$B$2:$B$1825)*(N$64='90.1 Data-IP'!$C$2:$C$1825)*($A$63='90.1 Data-IP'!$A$2:$A$1825),0,1),0))/INDEX('90.1 Data-IP'!$Y$2:$Y$1825,MATCH(1,INDEX(($A65='90.1 Data-IP'!$B$2:$B$1825)*(N$64='90.1 Data-IP'!$C$2:$C$1825)*(2004='90.1 Data-IP'!$A$2:$A$1825),0,1),0))</f>
        <v>0.47780426331008785</v>
      </c>
      <c r="O65" s="131" cm="1">
        <f t="array" ref="O65">INDEX('90.1 Data-IP'!$Y$2:$Y$1825,MATCH(1,INDEX(($A65='90.1 Data-IP'!$B$2:$B$1825)*(O$64='90.1 Data-IP'!$C$2:$C$1825)*($A$63='90.1 Data-IP'!$A$2:$A$1825),0,1),0))/INDEX('90.1 Data-IP'!$Y$2:$Y$1825,MATCH(1,INDEX(($A65='90.1 Data-IP'!$B$2:$B$1825)*(O$64='90.1 Data-IP'!$C$2:$C$1825)*(2004='90.1 Data-IP'!$A$2:$A$1825),0,1),0))</f>
        <v>0.63243448230029808</v>
      </c>
      <c r="P65" s="131" cm="1">
        <f t="array" ref="P65">INDEX('90.1 Data-IP'!$Y$2:$Y$1825,MATCH(1,INDEX(($A65='90.1 Data-IP'!$B$2:$B$1825)*(P$64='90.1 Data-IP'!$C$2:$C$1825)*($A$63='90.1 Data-IP'!$A$2:$A$1825),0,1),0))/INDEX('90.1 Data-IP'!$Y$2:$Y$1825,MATCH(1,INDEX(($A65='90.1 Data-IP'!$B$2:$B$1825)*(P$64='90.1 Data-IP'!$C$2:$C$1825)*(2004='90.1 Data-IP'!$A$2:$A$1825),0,1),0))</f>
        <v>0.56226547762358203</v>
      </c>
      <c r="Q65" s="131" cm="1">
        <f t="array" ref="Q65">INDEX('90.1 Data-IP'!$Y$2:$Y$1825,MATCH(1,INDEX(($A65='90.1 Data-IP'!$B$2:$B$1825)*(Q$64='90.1 Data-IP'!$C$2:$C$1825)*($A$63='90.1 Data-IP'!$A$2:$A$1825),0,1),0))/INDEX('90.1 Data-IP'!$Y$2:$Y$1825,MATCH(1,INDEX(($A65='90.1 Data-IP'!$B$2:$B$1825)*(Q$64='90.1 Data-IP'!$C$2:$C$1825)*(2004='90.1 Data-IP'!$A$2:$A$1825),0,1),0))</f>
        <v>0.45328642316392259</v>
      </c>
      <c r="R65" s="131" cm="1">
        <f t="array" ref="R65">INDEX('90.1 Data-IP'!$Y$2:$Y$1825,MATCH(1,INDEX(($A65='90.1 Data-IP'!$B$2:$B$1825)*(R$64='90.1 Data-IP'!$C$2:$C$1825)*($A$63='90.1 Data-IP'!$A$2:$A$1825),0,1),0))/INDEX('90.1 Data-IP'!$Y$2:$Y$1825,MATCH(1,INDEX(($A65='90.1 Data-IP'!$B$2:$B$1825)*(R$64='90.1 Data-IP'!$C$2:$C$1825)*(2004='90.1 Data-IP'!$A$2:$A$1825),0,1),0))</f>
        <v>0.60136595489655664</v>
      </c>
      <c r="S65" s="131" cm="1">
        <f t="array" ref="S65">INDEX('90.1 Data-IP'!$Y$2:$Y$1825,MATCH(1,INDEX(($A65='90.1 Data-IP'!$B$2:$B$1825)*(S$64='90.1 Data-IP'!$C$2:$C$1825)*($A$63='90.1 Data-IP'!$A$2:$A$1825),0,1),0))/INDEX('90.1 Data-IP'!$Y$2:$Y$1825,MATCH(1,INDEX(($A65='90.1 Data-IP'!$B$2:$B$1825)*(S$64='90.1 Data-IP'!$C$2:$C$1825)*(2004='90.1 Data-IP'!$A$2:$A$1825),0,1),0))</f>
        <v>0.42178565534793128</v>
      </c>
      <c r="T65" s="132" cm="1">
        <f t="array" ref="T65">INDEX('90.1 Data-IP'!$Y$2:$Y$1825,MATCH(1,INDEX(($A65='90.1 Data-IP'!$B$2:$B$1825)*(T$64='90.1 Data-IP'!$C$2:$C$1825)*($A$63='90.1 Data-IP'!$A$2:$A$1825),0,1),0))/INDEX('90.1 Data-IP'!$Y$2:$Y$1825,MATCH(1,INDEX(($A65='90.1 Data-IP'!$B$2:$B$1825)*(T$64='90.1 Data-IP'!$C$2:$C$1825)*(2004='90.1 Data-IP'!$A$2:$A$1825),0,1),0))</f>
        <v>0.39211633011926261</v>
      </c>
    </row>
    <row r="66" spans="1:20" x14ac:dyDescent="0.25">
      <c r="A66" s="129" t="s">
        <v>54</v>
      </c>
      <c r="B66" s="119" cm="1">
        <f t="array" ref="B66">INDEX('90.1 Data-IP'!$Y$2:$Y$1825,MATCH(1,INDEX(($A66='90.1 Data-IP'!$B$2:$B$1825)*(B$64='90.1 Data-IP'!$C$2:$C$1825)*($A$63='90.1 Data-IP'!$A$2:$A$1825),0,1),0))/INDEX('90.1 Data-IP'!$Y$2:$Y$1825,MATCH(1,INDEX(($A66='90.1 Data-IP'!$B$2:$B$1825)*(B$64='90.1 Data-IP'!$C$2:$C$1825)*(2004='90.1 Data-IP'!$A$2:$A$1825),0,1),0))</f>
        <v>0.550585055609777</v>
      </c>
      <c r="C66" s="120" cm="1">
        <f t="array" ref="C66">INDEX('90.1 Data-IP'!$Y$2:$Y$1825,MATCH(1,INDEX(($A66='90.1 Data-IP'!$B$2:$B$1825)*(C$64='90.1 Data-IP'!$C$2:$C$1825)*($A$63='90.1 Data-IP'!$A$2:$A$1825),0,1),0))/INDEX('90.1 Data-IP'!$Y$2:$Y$1825,MATCH(1,INDEX(($A66='90.1 Data-IP'!$B$2:$B$1825)*(C$64='90.1 Data-IP'!$C$2:$C$1825)*(2004='90.1 Data-IP'!$A$2:$A$1825),0,1),0))</f>
        <v>0.64982061156643944</v>
      </c>
      <c r="D66" s="120" cm="1">
        <f t="array" ref="D66">INDEX('90.1 Data-IP'!$Y$2:$Y$1825,MATCH(1,INDEX(($A66='90.1 Data-IP'!$B$2:$B$1825)*(D$64='90.1 Data-IP'!$C$2:$C$1825)*($A$63='90.1 Data-IP'!$A$2:$A$1825),0,1),0))/INDEX('90.1 Data-IP'!$Y$2:$Y$1825,MATCH(1,INDEX(($A66='90.1 Data-IP'!$B$2:$B$1825)*(D$64='90.1 Data-IP'!$C$2:$C$1825)*(2004='90.1 Data-IP'!$A$2:$A$1825),0,1),0))</f>
        <v>0.62356997207504539</v>
      </c>
      <c r="E66" s="120" cm="1">
        <f t="array" ref="E66">INDEX('90.1 Data-IP'!$Y$2:$Y$1825,MATCH(1,INDEX(($A66='90.1 Data-IP'!$B$2:$B$1825)*(E$64='90.1 Data-IP'!$C$2:$C$1825)*($A$63='90.1 Data-IP'!$A$2:$A$1825),0,1),0))/INDEX('90.1 Data-IP'!$Y$2:$Y$1825,MATCH(1,INDEX(($A66='90.1 Data-IP'!$B$2:$B$1825)*(E$64='90.1 Data-IP'!$C$2:$C$1825)*(2004='90.1 Data-IP'!$A$2:$A$1825),0,1),0))</f>
        <v>0.65765124555160148</v>
      </c>
      <c r="F66" s="120" cm="1">
        <f t="array" ref="F66">INDEX('90.1 Data-IP'!$Y$2:$Y$1825,MATCH(1,INDEX(($A66='90.1 Data-IP'!$B$2:$B$1825)*(F$64='90.1 Data-IP'!$C$2:$C$1825)*($A$63='90.1 Data-IP'!$A$2:$A$1825),0,1),0))/INDEX('90.1 Data-IP'!$Y$2:$Y$1825,MATCH(1,INDEX(($A66='90.1 Data-IP'!$B$2:$B$1825)*(F$64='90.1 Data-IP'!$C$2:$C$1825)*(2004='90.1 Data-IP'!$A$2:$A$1825),0,1),0))</f>
        <v>0.54430667249907461</v>
      </c>
      <c r="G66" s="120" cm="1">
        <f t="array" ref="G66">INDEX('90.1 Data-IP'!$Y$2:$Y$1825,MATCH(1,INDEX(($A66='90.1 Data-IP'!$B$2:$B$1825)*(G$64='90.1 Data-IP'!$C$2:$C$1825)*($A$63='90.1 Data-IP'!$A$2:$A$1825),0,1),0))/INDEX('90.1 Data-IP'!$Y$2:$Y$1825,MATCH(1,INDEX(($A66='90.1 Data-IP'!$B$2:$B$1825)*(G$64='90.1 Data-IP'!$C$2:$C$1825)*(2004='90.1 Data-IP'!$A$2:$A$1825),0,1),0))</f>
        <v>0.60459889913037812</v>
      </c>
      <c r="H66" s="120" cm="1">
        <f t="array" ref="H66">INDEX('90.1 Data-IP'!$Y$2:$Y$1825,MATCH(1,INDEX(($A66='90.1 Data-IP'!$B$2:$B$1825)*(H$64='90.1 Data-IP'!$C$2:$C$1825)*($A$63='90.1 Data-IP'!$A$2:$A$1825),0,1),0))/INDEX('90.1 Data-IP'!$Y$2:$Y$1825,MATCH(1,INDEX(($A66='90.1 Data-IP'!$B$2:$B$1825)*(H$64='90.1 Data-IP'!$C$2:$C$1825)*(2004='90.1 Data-IP'!$A$2:$A$1825),0,1),0))</f>
        <v>0.52926279093612216</v>
      </c>
      <c r="I66" s="120" cm="1">
        <f t="array" ref="I66">INDEX('90.1 Data-IP'!$Y$2:$Y$1825,MATCH(1,INDEX(($A66='90.1 Data-IP'!$B$2:$B$1825)*(I$64='90.1 Data-IP'!$C$2:$C$1825)*($A$63='90.1 Data-IP'!$A$2:$A$1825),0,1),0))/INDEX('90.1 Data-IP'!$Y$2:$Y$1825,MATCH(1,INDEX(($A66='90.1 Data-IP'!$B$2:$B$1825)*(I$64='90.1 Data-IP'!$C$2:$C$1825)*(2004='90.1 Data-IP'!$A$2:$A$1825),0,1),0))</f>
        <v>0.62577782817616134</v>
      </c>
      <c r="J66" s="120" cm="1">
        <f t="array" ref="J66">INDEX('90.1 Data-IP'!$Y$2:$Y$1825,MATCH(1,INDEX(($A66='90.1 Data-IP'!$B$2:$B$1825)*(J$64='90.1 Data-IP'!$C$2:$C$1825)*($A$63='90.1 Data-IP'!$A$2:$A$1825),0,1),0))/INDEX('90.1 Data-IP'!$Y$2:$Y$1825,MATCH(1,INDEX(($A66='90.1 Data-IP'!$B$2:$B$1825)*(J$64='90.1 Data-IP'!$C$2:$C$1825)*(2004='90.1 Data-IP'!$A$2:$A$1825),0,1),0))</f>
        <v>0.45683358557610049</v>
      </c>
      <c r="K66" s="120" cm="1">
        <f t="array" ref="K66">INDEX('90.1 Data-IP'!$Y$2:$Y$1825,MATCH(1,INDEX(($A66='90.1 Data-IP'!$B$2:$B$1825)*(K$64='90.1 Data-IP'!$C$2:$C$1825)*($A$63='90.1 Data-IP'!$A$2:$A$1825),0,1),0))/INDEX('90.1 Data-IP'!$Y$2:$Y$1825,MATCH(1,INDEX(($A66='90.1 Data-IP'!$B$2:$B$1825)*(K$64='90.1 Data-IP'!$C$2:$C$1825)*(2004='90.1 Data-IP'!$A$2:$A$1825),0,1),0))</f>
        <v>0.46707888896843025</v>
      </c>
      <c r="L66" s="120" cm="1">
        <f t="array" ref="L66">INDEX('90.1 Data-IP'!$Y$2:$Y$1825,MATCH(1,INDEX(($A66='90.1 Data-IP'!$B$2:$B$1825)*(L$64='90.1 Data-IP'!$C$2:$C$1825)*($A$63='90.1 Data-IP'!$A$2:$A$1825),0,1),0))/INDEX('90.1 Data-IP'!$Y$2:$Y$1825,MATCH(1,INDEX(($A66='90.1 Data-IP'!$B$2:$B$1825)*(L$64='90.1 Data-IP'!$C$2:$C$1825)*(2004='90.1 Data-IP'!$A$2:$A$1825),0,1),0))</f>
        <v>0.50788337074816536</v>
      </c>
      <c r="M66" s="120" cm="1">
        <f t="array" ref="M66">INDEX('90.1 Data-IP'!$Y$2:$Y$1825,MATCH(1,INDEX(($A66='90.1 Data-IP'!$B$2:$B$1825)*(M$64='90.1 Data-IP'!$C$2:$C$1825)*($A$63='90.1 Data-IP'!$A$2:$A$1825),0,1),0))/INDEX('90.1 Data-IP'!$Y$2:$Y$1825,MATCH(1,INDEX(($A66='90.1 Data-IP'!$B$2:$B$1825)*(M$64='90.1 Data-IP'!$C$2:$C$1825)*(2004='90.1 Data-IP'!$A$2:$A$1825),0,1),0))</f>
        <v>0.38381642177567898</v>
      </c>
      <c r="N66" s="120" cm="1">
        <f t="array" ref="N66">INDEX('90.1 Data-IP'!$Y$2:$Y$1825,MATCH(1,INDEX(($A66='90.1 Data-IP'!$B$2:$B$1825)*(N$64='90.1 Data-IP'!$C$2:$C$1825)*($A$63='90.1 Data-IP'!$A$2:$A$1825),0,1),0))/INDEX('90.1 Data-IP'!$Y$2:$Y$1825,MATCH(1,INDEX(($A66='90.1 Data-IP'!$B$2:$B$1825)*(N$64='90.1 Data-IP'!$C$2:$C$1825)*(2004='90.1 Data-IP'!$A$2:$A$1825),0,1),0))</f>
        <v>0.48111864035430923</v>
      </c>
      <c r="O66" s="120" cm="1">
        <f t="array" ref="O66">INDEX('90.1 Data-IP'!$Y$2:$Y$1825,MATCH(1,INDEX(($A66='90.1 Data-IP'!$B$2:$B$1825)*(O$64='90.1 Data-IP'!$C$2:$C$1825)*($A$63='90.1 Data-IP'!$A$2:$A$1825),0,1),0))/INDEX('90.1 Data-IP'!$Y$2:$Y$1825,MATCH(1,INDEX(($A66='90.1 Data-IP'!$B$2:$B$1825)*(O$64='90.1 Data-IP'!$C$2:$C$1825)*(2004='90.1 Data-IP'!$A$2:$A$1825),0,1),0))</f>
        <v>0.47882739598634644</v>
      </c>
      <c r="P66" s="120" cm="1">
        <f t="array" ref="P66">INDEX('90.1 Data-IP'!$Y$2:$Y$1825,MATCH(1,INDEX(($A66='90.1 Data-IP'!$B$2:$B$1825)*(P$64='90.1 Data-IP'!$C$2:$C$1825)*($A$63='90.1 Data-IP'!$A$2:$A$1825),0,1),0))/INDEX('90.1 Data-IP'!$Y$2:$Y$1825,MATCH(1,INDEX(($A66='90.1 Data-IP'!$B$2:$B$1825)*(P$64='90.1 Data-IP'!$C$2:$C$1825)*(2004='90.1 Data-IP'!$A$2:$A$1825),0,1),0))</f>
        <v>0.37975320332613266</v>
      </c>
      <c r="Q66" s="120" cm="1">
        <f t="array" ref="Q66">INDEX('90.1 Data-IP'!$Y$2:$Y$1825,MATCH(1,INDEX(($A66='90.1 Data-IP'!$B$2:$B$1825)*(Q$64='90.1 Data-IP'!$C$2:$C$1825)*($A$63='90.1 Data-IP'!$A$2:$A$1825),0,1),0))/INDEX('90.1 Data-IP'!$Y$2:$Y$1825,MATCH(1,INDEX(($A66='90.1 Data-IP'!$B$2:$B$1825)*(Q$64='90.1 Data-IP'!$C$2:$C$1825)*(2004='90.1 Data-IP'!$A$2:$A$1825),0,1),0))</f>
        <v>0.48317558653129122</v>
      </c>
      <c r="R66" s="120" cm="1">
        <f t="array" ref="R66">INDEX('90.1 Data-IP'!$Y$2:$Y$1825,MATCH(1,INDEX(($A66='90.1 Data-IP'!$B$2:$B$1825)*(R$64='90.1 Data-IP'!$C$2:$C$1825)*($A$63='90.1 Data-IP'!$A$2:$A$1825),0,1),0))/INDEX('90.1 Data-IP'!$Y$2:$Y$1825,MATCH(1,INDEX(($A66='90.1 Data-IP'!$B$2:$B$1825)*(R$64='90.1 Data-IP'!$C$2:$C$1825)*(2004='90.1 Data-IP'!$A$2:$A$1825),0,1),0))</f>
        <v>0.44705523105592004</v>
      </c>
      <c r="S66" s="120" cm="1">
        <f t="array" ref="S66">INDEX('90.1 Data-IP'!$Y$2:$Y$1825,MATCH(1,INDEX(($A66='90.1 Data-IP'!$B$2:$B$1825)*(S$64='90.1 Data-IP'!$C$2:$C$1825)*($A$63='90.1 Data-IP'!$A$2:$A$1825),0,1),0))/INDEX('90.1 Data-IP'!$Y$2:$Y$1825,MATCH(1,INDEX(($A66='90.1 Data-IP'!$B$2:$B$1825)*(S$64='90.1 Data-IP'!$C$2:$C$1825)*(2004='90.1 Data-IP'!$A$2:$A$1825),0,1),0))</f>
        <v>0.30238695406142285</v>
      </c>
      <c r="T66" s="121" cm="1">
        <f t="array" ref="T66">INDEX('90.1 Data-IP'!$Y$2:$Y$1825,MATCH(1,INDEX(($A66='90.1 Data-IP'!$B$2:$B$1825)*(T$64='90.1 Data-IP'!$C$2:$C$1825)*($A$63='90.1 Data-IP'!$A$2:$A$1825),0,1),0))/INDEX('90.1 Data-IP'!$Y$2:$Y$1825,MATCH(1,INDEX(($A66='90.1 Data-IP'!$B$2:$B$1825)*(T$64='90.1 Data-IP'!$C$2:$C$1825)*(2004='90.1 Data-IP'!$A$2:$A$1825),0,1),0))</f>
        <v>0.30720839123373905</v>
      </c>
    </row>
    <row r="67" spans="1:20" x14ac:dyDescent="0.25">
      <c r="A67" s="129" t="s">
        <v>53</v>
      </c>
      <c r="B67" s="119" cm="1">
        <f t="array" ref="B67">INDEX('90.1 Data-IP'!$Y$2:$Y$1825,MATCH(1,INDEX(($A67='90.1 Data-IP'!$B$2:$B$1825)*(B$64='90.1 Data-IP'!$C$2:$C$1825)*($A$63='90.1 Data-IP'!$A$2:$A$1825),0,1),0))/INDEX('90.1 Data-IP'!$Y$2:$Y$1825,MATCH(1,INDEX(($A67='90.1 Data-IP'!$B$2:$B$1825)*(B$64='90.1 Data-IP'!$C$2:$C$1825)*(2004='90.1 Data-IP'!$A$2:$A$1825),0,1),0))</f>
        <v>0.51014612790628877</v>
      </c>
      <c r="C67" s="120" cm="1">
        <f t="array" ref="C67">INDEX('90.1 Data-IP'!$Y$2:$Y$1825,MATCH(1,INDEX(($A67='90.1 Data-IP'!$B$2:$B$1825)*(C$64='90.1 Data-IP'!$C$2:$C$1825)*($A$63='90.1 Data-IP'!$A$2:$A$1825),0,1),0))/INDEX('90.1 Data-IP'!$Y$2:$Y$1825,MATCH(1,INDEX(($A67='90.1 Data-IP'!$B$2:$B$1825)*(C$64='90.1 Data-IP'!$C$2:$C$1825)*(2004='90.1 Data-IP'!$A$2:$A$1825),0,1),0))</f>
        <v>0.62892203688735393</v>
      </c>
      <c r="D67" s="120" cm="1">
        <f t="array" ref="D67">INDEX('90.1 Data-IP'!$Y$2:$Y$1825,MATCH(1,INDEX(($A67='90.1 Data-IP'!$B$2:$B$1825)*(D$64='90.1 Data-IP'!$C$2:$C$1825)*($A$63='90.1 Data-IP'!$A$2:$A$1825),0,1),0))/INDEX('90.1 Data-IP'!$Y$2:$Y$1825,MATCH(1,INDEX(($A67='90.1 Data-IP'!$B$2:$B$1825)*(D$64='90.1 Data-IP'!$C$2:$C$1825)*(2004='90.1 Data-IP'!$A$2:$A$1825),0,1),0))</f>
        <v>0.53526120873059657</v>
      </c>
      <c r="E67" s="120" cm="1">
        <f t="array" ref="E67">INDEX('90.1 Data-IP'!$Y$2:$Y$1825,MATCH(1,INDEX(($A67='90.1 Data-IP'!$B$2:$B$1825)*(E$64='90.1 Data-IP'!$C$2:$C$1825)*($A$63='90.1 Data-IP'!$A$2:$A$1825),0,1),0))/INDEX('90.1 Data-IP'!$Y$2:$Y$1825,MATCH(1,INDEX(($A67='90.1 Data-IP'!$B$2:$B$1825)*(E$64='90.1 Data-IP'!$C$2:$C$1825)*(2004='90.1 Data-IP'!$A$2:$A$1825),0,1),0))</f>
        <v>0.6446714031971581</v>
      </c>
      <c r="F67" s="120" cm="1">
        <f t="array" ref="F67">INDEX('90.1 Data-IP'!$Y$2:$Y$1825,MATCH(1,INDEX(($A67='90.1 Data-IP'!$B$2:$B$1825)*(F$64='90.1 Data-IP'!$C$2:$C$1825)*($A$63='90.1 Data-IP'!$A$2:$A$1825),0,1),0))/INDEX('90.1 Data-IP'!$Y$2:$Y$1825,MATCH(1,INDEX(($A67='90.1 Data-IP'!$B$2:$B$1825)*(F$64='90.1 Data-IP'!$C$2:$C$1825)*(2004='90.1 Data-IP'!$A$2:$A$1825),0,1),0))</f>
        <v>0.54921566828731305</v>
      </c>
      <c r="G67" s="120" cm="1">
        <f t="array" ref="G67">INDEX('90.1 Data-IP'!$Y$2:$Y$1825,MATCH(1,INDEX(($A67='90.1 Data-IP'!$B$2:$B$1825)*(G$64='90.1 Data-IP'!$C$2:$C$1825)*($A$63='90.1 Data-IP'!$A$2:$A$1825),0,1),0))/INDEX('90.1 Data-IP'!$Y$2:$Y$1825,MATCH(1,INDEX(($A67='90.1 Data-IP'!$B$2:$B$1825)*(G$64='90.1 Data-IP'!$C$2:$C$1825)*(2004='90.1 Data-IP'!$A$2:$A$1825),0,1),0))</f>
        <v>0.65379867579396223</v>
      </c>
      <c r="H67" s="120" cm="1">
        <f t="array" ref="H67">INDEX('90.1 Data-IP'!$Y$2:$Y$1825,MATCH(1,INDEX(($A67='90.1 Data-IP'!$B$2:$B$1825)*(H$64='90.1 Data-IP'!$C$2:$C$1825)*($A$63='90.1 Data-IP'!$A$2:$A$1825),0,1),0))/INDEX('90.1 Data-IP'!$Y$2:$Y$1825,MATCH(1,INDEX(($A67='90.1 Data-IP'!$B$2:$B$1825)*(H$64='90.1 Data-IP'!$C$2:$C$1825)*(2004='90.1 Data-IP'!$A$2:$A$1825),0,1),0))</f>
        <v>0.58442367601246104</v>
      </c>
      <c r="I67" s="120" cm="1">
        <f t="array" ref="I67">INDEX('90.1 Data-IP'!$Y$2:$Y$1825,MATCH(1,INDEX(($A67='90.1 Data-IP'!$B$2:$B$1825)*(I$64='90.1 Data-IP'!$C$2:$C$1825)*($A$63='90.1 Data-IP'!$A$2:$A$1825),0,1),0))/INDEX('90.1 Data-IP'!$Y$2:$Y$1825,MATCH(1,INDEX(($A67='90.1 Data-IP'!$B$2:$B$1825)*(I$64='90.1 Data-IP'!$C$2:$C$1825)*(2004='90.1 Data-IP'!$A$2:$A$1825),0,1),0))</f>
        <v>0.66523723889887942</v>
      </c>
      <c r="J67" s="120" cm="1">
        <f t="array" ref="J67">INDEX('90.1 Data-IP'!$Y$2:$Y$1825,MATCH(1,INDEX(($A67='90.1 Data-IP'!$B$2:$B$1825)*(J$64='90.1 Data-IP'!$C$2:$C$1825)*($A$63='90.1 Data-IP'!$A$2:$A$1825),0,1),0))/INDEX('90.1 Data-IP'!$Y$2:$Y$1825,MATCH(1,INDEX(($A67='90.1 Data-IP'!$B$2:$B$1825)*(J$64='90.1 Data-IP'!$C$2:$C$1825)*(2004='90.1 Data-IP'!$A$2:$A$1825),0,1),0))</f>
        <v>0.62830511698687463</v>
      </c>
      <c r="K67" s="120" cm="1">
        <f t="array" ref="K67">INDEX('90.1 Data-IP'!$Y$2:$Y$1825,MATCH(1,INDEX(($A67='90.1 Data-IP'!$B$2:$B$1825)*(K$64='90.1 Data-IP'!$C$2:$C$1825)*($A$63='90.1 Data-IP'!$A$2:$A$1825),0,1),0))/INDEX('90.1 Data-IP'!$Y$2:$Y$1825,MATCH(1,INDEX(($A67='90.1 Data-IP'!$B$2:$B$1825)*(K$64='90.1 Data-IP'!$C$2:$C$1825)*(2004='90.1 Data-IP'!$A$2:$A$1825),0,1),0))</f>
        <v>0.60560201778839773</v>
      </c>
      <c r="L67" s="120" cm="1">
        <f t="array" ref="L67">INDEX('90.1 Data-IP'!$Y$2:$Y$1825,MATCH(1,INDEX(($A67='90.1 Data-IP'!$B$2:$B$1825)*(L$64='90.1 Data-IP'!$C$2:$C$1825)*($A$63='90.1 Data-IP'!$A$2:$A$1825),0,1),0))/INDEX('90.1 Data-IP'!$Y$2:$Y$1825,MATCH(1,INDEX(($A67='90.1 Data-IP'!$B$2:$B$1825)*(L$64='90.1 Data-IP'!$C$2:$C$1825)*(2004='90.1 Data-IP'!$A$2:$A$1825),0,1),0))</f>
        <v>0.6184563284887824</v>
      </c>
      <c r="M67" s="120" cm="1">
        <f t="array" ref="M67">INDEX('90.1 Data-IP'!$Y$2:$Y$1825,MATCH(1,INDEX(($A67='90.1 Data-IP'!$B$2:$B$1825)*(M$64='90.1 Data-IP'!$C$2:$C$1825)*($A$63='90.1 Data-IP'!$A$2:$A$1825),0,1),0))/INDEX('90.1 Data-IP'!$Y$2:$Y$1825,MATCH(1,INDEX(($A67='90.1 Data-IP'!$B$2:$B$1825)*(M$64='90.1 Data-IP'!$C$2:$C$1825)*(2004='90.1 Data-IP'!$A$2:$A$1825),0,1),0))</f>
        <v>0.67990553885787886</v>
      </c>
      <c r="N67" s="120" cm="1">
        <f t="array" ref="N67">INDEX('90.1 Data-IP'!$Y$2:$Y$1825,MATCH(1,INDEX(($A67='90.1 Data-IP'!$B$2:$B$1825)*(N$64='90.1 Data-IP'!$C$2:$C$1825)*($A$63='90.1 Data-IP'!$A$2:$A$1825),0,1),0))/INDEX('90.1 Data-IP'!$Y$2:$Y$1825,MATCH(1,INDEX(($A67='90.1 Data-IP'!$B$2:$B$1825)*(N$64='90.1 Data-IP'!$C$2:$C$1825)*(2004='90.1 Data-IP'!$A$2:$A$1825),0,1),0))</f>
        <v>0.58959476572393421</v>
      </c>
      <c r="O67" s="120" cm="1">
        <f t="array" ref="O67">INDEX('90.1 Data-IP'!$Y$2:$Y$1825,MATCH(1,INDEX(($A67='90.1 Data-IP'!$B$2:$B$1825)*(O$64='90.1 Data-IP'!$C$2:$C$1825)*($A$63='90.1 Data-IP'!$A$2:$A$1825),0,1),0))/INDEX('90.1 Data-IP'!$Y$2:$Y$1825,MATCH(1,INDEX(($A67='90.1 Data-IP'!$B$2:$B$1825)*(O$64='90.1 Data-IP'!$C$2:$C$1825)*(2004='90.1 Data-IP'!$A$2:$A$1825),0,1),0))</f>
        <v>0.5919863181040802</v>
      </c>
      <c r="P67" s="120" cm="1">
        <f t="array" ref="P67">INDEX('90.1 Data-IP'!$Y$2:$Y$1825,MATCH(1,INDEX(($A67='90.1 Data-IP'!$B$2:$B$1825)*(P$64='90.1 Data-IP'!$C$2:$C$1825)*($A$63='90.1 Data-IP'!$A$2:$A$1825),0,1),0))/INDEX('90.1 Data-IP'!$Y$2:$Y$1825,MATCH(1,INDEX(($A67='90.1 Data-IP'!$B$2:$B$1825)*(P$64='90.1 Data-IP'!$C$2:$C$1825)*(2004='90.1 Data-IP'!$A$2:$A$1825),0,1),0))</f>
        <v>0.69087184156612802</v>
      </c>
      <c r="Q67" s="120" cm="1">
        <f t="array" ref="Q67">INDEX('90.1 Data-IP'!$Y$2:$Y$1825,MATCH(1,INDEX(($A67='90.1 Data-IP'!$B$2:$B$1825)*(Q$64='90.1 Data-IP'!$C$2:$C$1825)*($A$63='90.1 Data-IP'!$A$2:$A$1825),0,1),0))/INDEX('90.1 Data-IP'!$Y$2:$Y$1825,MATCH(1,INDEX(($A67='90.1 Data-IP'!$B$2:$B$1825)*(Q$64='90.1 Data-IP'!$C$2:$C$1825)*(2004='90.1 Data-IP'!$A$2:$A$1825),0,1),0))</f>
        <v>0.57395541316246157</v>
      </c>
      <c r="R67" s="120" cm="1">
        <f t="array" ref="R67">INDEX('90.1 Data-IP'!$Y$2:$Y$1825,MATCH(1,INDEX(($A67='90.1 Data-IP'!$B$2:$B$1825)*(R$64='90.1 Data-IP'!$C$2:$C$1825)*($A$63='90.1 Data-IP'!$A$2:$A$1825),0,1),0))/INDEX('90.1 Data-IP'!$Y$2:$Y$1825,MATCH(1,INDEX(($A67='90.1 Data-IP'!$B$2:$B$1825)*(R$64='90.1 Data-IP'!$C$2:$C$1825)*(2004='90.1 Data-IP'!$A$2:$A$1825),0,1),0))</f>
        <v>0.58282492142725084</v>
      </c>
      <c r="S67" s="120" cm="1">
        <f t="array" ref="S67">INDEX('90.1 Data-IP'!$Y$2:$Y$1825,MATCH(1,INDEX(($A67='90.1 Data-IP'!$B$2:$B$1825)*(S$64='90.1 Data-IP'!$C$2:$C$1825)*($A$63='90.1 Data-IP'!$A$2:$A$1825),0,1),0))/INDEX('90.1 Data-IP'!$Y$2:$Y$1825,MATCH(1,INDEX(($A67='90.1 Data-IP'!$B$2:$B$1825)*(S$64='90.1 Data-IP'!$C$2:$C$1825)*(2004='90.1 Data-IP'!$A$2:$A$1825),0,1),0))</f>
        <v>0.536433289299868</v>
      </c>
      <c r="T67" s="121" cm="1">
        <f t="array" ref="T67">INDEX('90.1 Data-IP'!$Y$2:$Y$1825,MATCH(1,INDEX(($A67='90.1 Data-IP'!$B$2:$B$1825)*(T$64='90.1 Data-IP'!$C$2:$C$1825)*($A$63='90.1 Data-IP'!$A$2:$A$1825),0,1),0))/INDEX('90.1 Data-IP'!$Y$2:$Y$1825,MATCH(1,INDEX(($A67='90.1 Data-IP'!$B$2:$B$1825)*(T$64='90.1 Data-IP'!$C$2:$C$1825)*(2004='90.1 Data-IP'!$A$2:$A$1825),0,1),0))</f>
        <v>0.59006849315068499</v>
      </c>
    </row>
    <row r="68" spans="1:20" x14ac:dyDescent="0.25">
      <c r="A68" s="129" t="s">
        <v>71</v>
      </c>
      <c r="B68" s="119" cm="1">
        <f t="array" ref="B68">INDEX('90.1 Data-IP'!$Y$2:$Y$1825,MATCH(1,INDEX(($A68='90.1 Data-IP'!$B$2:$B$1825)*(B$64='90.1 Data-IP'!$C$2:$C$1825)*($A$63='90.1 Data-IP'!$A$2:$A$1825),0,1),0))/INDEX('90.1 Data-IP'!$Y$2:$Y$1825,MATCH(1,INDEX(($A68='90.1 Data-IP'!$B$2:$B$1825)*(B$64='90.1 Data-IP'!$C$2:$C$1825)*(2004='90.1 Data-IP'!$A$2:$A$1825),0,1),0))</f>
        <v>0.47926595721529458</v>
      </c>
      <c r="C68" s="120" cm="1">
        <f t="array" ref="C68">INDEX('90.1 Data-IP'!$Y$2:$Y$1825,MATCH(1,INDEX(($A68='90.1 Data-IP'!$B$2:$B$1825)*(C$64='90.1 Data-IP'!$C$2:$C$1825)*($A$63='90.1 Data-IP'!$A$2:$A$1825),0,1),0))/INDEX('90.1 Data-IP'!$Y$2:$Y$1825,MATCH(1,INDEX(($A68='90.1 Data-IP'!$B$2:$B$1825)*(C$64='90.1 Data-IP'!$C$2:$C$1825)*(2004='90.1 Data-IP'!$A$2:$A$1825),0,1),0))</f>
        <v>0.5578618729953535</v>
      </c>
      <c r="D68" s="120" cm="1">
        <f t="array" ref="D68">INDEX('90.1 Data-IP'!$Y$2:$Y$1825,MATCH(1,INDEX(($A68='90.1 Data-IP'!$B$2:$B$1825)*(D$64='90.1 Data-IP'!$C$2:$C$1825)*($A$63='90.1 Data-IP'!$A$2:$A$1825),0,1),0))/INDEX('90.1 Data-IP'!$Y$2:$Y$1825,MATCH(1,INDEX(($A68='90.1 Data-IP'!$B$2:$B$1825)*(D$64='90.1 Data-IP'!$C$2:$C$1825)*(2004='90.1 Data-IP'!$A$2:$A$1825),0,1),0))</f>
        <v>0.51300255499104275</v>
      </c>
      <c r="E68" s="120" cm="1">
        <f t="array" ref="E68">INDEX('90.1 Data-IP'!$Y$2:$Y$1825,MATCH(1,INDEX(($A68='90.1 Data-IP'!$B$2:$B$1825)*(E$64='90.1 Data-IP'!$C$2:$C$1825)*($A$63='90.1 Data-IP'!$A$2:$A$1825),0,1),0))/INDEX('90.1 Data-IP'!$Y$2:$Y$1825,MATCH(1,INDEX(($A68='90.1 Data-IP'!$B$2:$B$1825)*(E$64='90.1 Data-IP'!$C$2:$C$1825)*(2004='90.1 Data-IP'!$A$2:$A$1825),0,1),0))</f>
        <v>0.54839594765723942</v>
      </c>
      <c r="F68" s="120" cm="1">
        <f t="array" ref="F68">INDEX('90.1 Data-IP'!$Y$2:$Y$1825,MATCH(1,INDEX(($A68='90.1 Data-IP'!$B$2:$B$1825)*(F$64='90.1 Data-IP'!$C$2:$C$1825)*($A$63='90.1 Data-IP'!$A$2:$A$1825),0,1),0))/INDEX('90.1 Data-IP'!$Y$2:$Y$1825,MATCH(1,INDEX(($A68='90.1 Data-IP'!$B$2:$B$1825)*(F$64='90.1 Data-IP'!$C$2:$C$1825)*(2004='90.1 Data-IP'!$A$2:$A$1825),0,1),0))</f>
        <v>0.41341572825145401</v>
      </c>
      <c r="G68" s="120" cm="1">
        <f t="array" ref="G68">INDEX('90.1 Data-IP'!$Y$2:$Y$1825,MATCH(1,INDEX(($A68='90.1 Data-IP'!$B$2:$B$1825)*(G$64='90.1 Data-IP'!$C$2:$C$1825)*($A$63='90.1 Data-IP'!$A$2:$A$1825),0,1),0))/INDEX('90.1 Data-IP'!$Y$2:$Y$1825,MATCH(1,INDEX(($A68='90.1 Data-IP'!$B$2:$B$1825)*(G$64='90.1 Data-IP'!$C$2:$C$1825)*(2004='90.1 Data-IP'!$A$2:$A$1825),0,1),0))</f>
        <v>0.40605881721584203</v>
      </c>
      <c r="H68" s="120" cm="1">
        <f t="array" ref="H68">INDEX('90.1 Data-IP'!$Y$2:$Y$1825,MATCH(1,INDEX(($A68='90.1 Data-IP'!$B$2:$B$1825)*(H$64='90.1 Data-IP'!$C$2:$C$1825)*($A$63='90.1 Data-IP'!$A$2:$A$1825),0,1),0))/INDEX('90.1 Data-IP'!$Y$2:$Y$1825,MATCH(1,INDEX(($A68='90.1 Data-IP'!$B$2:$B$1825)*(H$64='90.1 Data-IP'!$C$2:$C$1825)*(2004='90.1 Data-IP'!$A$2:$A$1825),0,1),0))</f>
        <v>0.47765770758289461</v>
      </c>
      <c r="I68" s="120" cm="1">
        <f t="array" ref="I68">INDEX('90.1 Data-IP'!$Y$2:$Y$1825,MATCH(1,INDEX(($A68='90.1 Data-IP'!$B$2:$B$1825)*(I$64='90.1 Data-IP'!$C$2:$C$1825)*($A$63='90.1 Data-IP'!$A$2:$A$1825),0,1),0))/INDEX('90.1 Data-IP'!$Y$2:$Y$1825,MATCH(1,INDEX(($A68='90.1 Data-IP'!$B$2:$B$1825)*(I$64='90.1 Data-IP'!$C$2:$C$1825)*(2004='90.1 Data-IP'!$A$2:$A$1825),0,1),0))</f>
        <v>0.47313875270778705</v>
      </c>
      <c r="J68" s="120" cm="1">
        <f t="array" ref="J68">INDEX('90.1 Data-IP'!$Y$2:$Y$1825,MATCH(1,INDEX(($A68='90.1 Data-IP'!$B$2:$B$1825)*(J$64='90.1 Data-IP'!$C$2:$C$1825)*($A$63='90.1 Data-IP'!$A$2:$A$1825),0,1),0))/INDEX('90.1 Data-IP'!$Y$2:$Y$1825,MATCH(1,INDEX(($A68='90.1 Data-IP'!$B$2:$B$1825)*(J$64='90.1 Data-IP'!$C$2:$C$1825)*(2004='90.1 Data-IP'!$A$2:$A$1825),0,1),0))</f>
        <v>0.39717331227793135</v>
      </c>
      <c r="K68" s="120" cm="1">
        <f t="array" ref="K68">INDEX('90.1 Data-IP'!$Y$2:$Y$1825,MATCH(1,INDEX(($A68='90.1 Data-IP'!$B$2:$B$1825)*(K$64='90.1 Data-IP'!$C$2:$C$1825)*($A$63='90.1 Data-IP'!$A$2:$A$1825),0,1),0))/INDEX('90.1 Data-IP'!$Y$2:$Y$1825,MATCH(1,INDEX(($A68='90.1 Data-IP'!$B$2:$B$1825)*(K$64='90.1 Data-IP'!$C$2:$C$1825)*(2004='90.1 Data-IP'!$A$2:$A$1825),0,1),0))</f>
        <v>0.50033376084722758</v>
      </c>
      <c r="L68" s="120" cm="1">
        <f t="array" ref="L68">INDEX('90.1 Data-IP'!$Y$2:$Y$1825,MATCH(1,INDEX(($A68='90.1 Data-IP'!$B$2:$B$1825)*(L$64='90.1 Data-IP'!$C$2:$C$1825)*($A$63='90.1 Data-IP'!$A$2:$A$1825),0,1),0))/INDEX('90.1 Data-IP'!$Y$2:$Y$1825,MATCH(1,INDEX(($A68='90.1 Data-IP'!$B$2:$B$1825)*(L$64='90.1 Data-IP'!$C$2:$C$1825)*(2004='90.1 Data-IP'!$A$2:$A$1825),0,1),0))</f>
        <v>0.47586851602243579</v>
      </c>
      <c r="M68" s="120" cm="1">
        <f t="array" ref="M68">INDEX('90.1 Data-IP'!$Y$2:$Y$1825,MATCH(1,INDEX(($A68='90.1 Data-IP'!$B$2:$B$1825)*(M$64='90.1 Data-IP'!$C$2:$C$1825)*($A$63='90.1 Data-IP'!$A$2:$A$1825),0,1),0))/INDEX('90.1 Data-IP'!$Y$2:$Y$1825,MATCH(1,INDEX(($A68='90.1 Data-IP'!$B$2:$B$1825)*(M$64='90.1 Data-IP'!$C$2:$C$1825)*(2004='90.1 Data-IP'!$A$2:$A$1825),0,1),0))</f>
        <v>0.4809725878188254</v>
      </c>
      <c r="N68" s="120" cm="1">
        <f t="array" ref="N68">INDEX('90.1 Data-IP'!$Y$2:$Y$1825,MATCH(1,INDEX(($A68='90.1 Data-IP'!$B$2:$B$1825)*(N$64='90.1 Data-IP'!$C$2:$C$1825)*($A$63='90.1 Data-IP'!$A$2:$A$1825),0,1),0))/INDEX('90.1 Data-IP'!$Y$2:$Y$1825,MATCH(1,INDEX(($A68='90.1 Data-IP'!$B$2:$B$1825)*(N$64='90.1 Data-IP'!$C$2:$C$1825)*(2004='90.1 Data-IP'!$A$2:$A$1825),0,1),0))</f>
        <v>0.55379715004191121</v>
      </c>
      <c r="O68" s="120" cm="1">
        <f t="array" ref="O68">INDEX('90.1 Data-IP'!$Y$2:$Y$1825,MATCH(1,INDEX(($A68='90.1 Data-IP'!$B$2:$B$1825)*(O$64='90.1 Data-IP'!$C$2:$C$1825)*($A$63='90.1 Data-IP'!$A$2:$A$1825),0,1),0))/INDEX('90.1 Data-IP'!$Y$2:$Y$1825,MATCH(1,INDEX(($A68='90.1 Data-IP'!$B$2:$B$1825)*(O$64='90.1 Data-IP'!$C$2:$C$1825)*(2004='90.1 Data-IP'!$A$2:$A$1825),0,1),0))</f>
        <v>0.5158559259739699</v>
      </c>
      <c r="P68" s="120" cm="1">
        <f t="array" ref="P68">INDEX('90.1 Data-IP'!$Y$2:$Y$1825,MATCH(1,INDEX(($A68='90.1 Data-IP'!$B$2:$B$1825)*(P$64='90.1 Data-IP'!$C$2:$C$1825)*($A$63='90.1 Data-IP'!$A$2:$A$1825),0,1),0))/INDEX('90.1 Data-IP'!$Y$2:$Y$1825,MATCH(1,INDEX(($A68='90.1 Data-IP'!$B$2:$B$1825)*(P$64='90.1 Data-IP'!$C$2:$C$1825)*(2004='90.1 Data-IP'!$A$2:$A$1825),0,1),0))</f>
        <v>0.50378024474161831</v>
      </c>
      <c r="Q68" s="120" cm="1">
        <f t="array" ref="Q68">INDEX('90.1 Data-IP'!$Y$2:$Y$1825,MATCH(1,INDEX(($A68='90.1 Data-IP'!$B$2:$B$1825)*(Q$64='90.1 Data-IP'!$C$2:$C$1825)*($A$63='90.1 Data-IP'!$A$2:$A$1825),0,1),0))/INDEX('90.1 Data-IP'!$Y$2:$Y$1825,MATCH(1,INDEX(($A68='90.1 Data-IP'!$B$2:$B$1825)*(Q$64='90.1 Data-IP'!$C$2:$C$1825)*(2004='90.1 Data-IP'!$A$2:$A$1825),0,1),0))</f>
        <v>0.56750965780751939</v>
      </c>
      <c r="R68" s="120" cm="1">
        <f t="array" ref="R68">INDEX('90.1 Data-IP'!$Y$2:$Y$1825,MATCH(1,INDEX(($A68='90.1 Data-IP'!$B$2:$B$1825)*(R$64='90.1 Data-IP'!$C$2:$C$1825)*($A$63='90.1 Data-IP'!$A$2:$A$1825),0,1),0))/INDEX('90.1 Data-IP'!$Y$2:$Y$1825,MATCH(1,INDEX(($A68='90.1 Data-IP'!$B$2:$B$1825)*(R$64='90.1 Data-IP'!$C$2:$C$1825)*(2004='90.1 Data-IP'!$A$2:$A$1825),0,1),0))</f>
        <v>0.53747845375196568</v>
      </c>
      <c r="S68" s="120" cm="1">
        <f t="array" ref="S68">INDEX('90.1 Data-IP'!$Y$2:$Y$1825,MATCH(1,INDEX(($A68='90.1 Data-IP'!$B$2:$B$1825)*(S$64='90.1 Data-IP'!$C$2:$C$1825)*($A$63='90.1 Data-IP'!$A$2:$A$1825),0,1),0))/INDEX('90.1 Data-IP'!$Y$2:$Y$1825,MATCH(1,INDEX(($A68='90.1 Data-IP'!$B$2:$B$1825)*(S$64='90.1 Data-IP'!$C$2:$C$1825)*(2004='90.1 Data-IP'!$A$2:$A$1825),0,1),0))</f>
        <v>0.38273252812568309</v>
      </c>
      <c r="T68" s="121" cm="1">
        <f t="array" ref="T68">INDEX('90.1 Data-IP'!$Y$2:$Y$1825,MATCH(1,INDEX(($A68='90.1 Data-IP'!$B$2:$B$1825)*(T$64='90.1 Data-IP'!$C$2:$C$1825)*($A$63='90.1 Data-IP'!$A$2:$A$1825),0,1),0))/INDEX('90.1 Data-IP'!$Y$2:$Y$1825,MATCH(1,INDEX(($A68='90.1 Data-IP'!$B$2:$B$1825)*(T$64='90.1 Data-IP'!$C$2:$C$1825)*(2004='90.1 Data-IP'!$A$2:$A$1825),0,1),0))</f>
        <v>0.4141350745393983</v>
      </c>
    </row>
    <row r="69" spans="1:20" x14ac:dyDescent="0.25">
      <c r="A69" s="129" t="s">
        <v>62</v>
      </c>
      <c r="B69" s="119" cm="1">
        <f t="array" ref="B69">INDEX('90.1 Data-IP'!$Y$2:$Y$1825,MATCH(1,INDEX(($A69='90.1 Data-IP'!$B$2:$B$1825)*(B$64='90.1 Data-IP'!$C$2:$C$1825)*($A$63='90.1 Data-IP'!$A$2:$A$1825),0,1),0))/INDEX('90.1 Data-IP'!$Y$2:$Y$1825,MATCH(1,INDEX(($A69='90.1 Data-IP'!$B$2:$B$1825)*(B$64='90.1 Data-IP'!$C$2:$C$1825)*(2004='90.1 Data-IP'!$A$2:$A$1825),0,1),0))</f>
        <v>0.54337239435869067</v>
      </c>
      <c r="C69" s="120" cm="1">
        <f t="array" ref="C69">INDEX('90.1 Data-IP'!$Y$2:$Y$1825,MATCH(1,INDEX(($A69='90.1 Data-IP'!$B$2:$B$1825)*(C$64='90.1 Data-IP'!$C$2:$C$1825)*($A$63='90.1 Data-IP'!$A$2:$A$1825),0,1),0))/INDEX('90.1 Data-IP'!$Y$2:$Y$1825,MATCH(1,INDEX(($A69='90.1 Data-IP'!$B$2:$B$1825)*(C$64='90.1 Data-IP'!$C$2:$C$1825)*(2004='90.1 Data-IP'!$A$2:$A$1825),0,1),0))</f>
        <v>0.56643849101179755</v>
      </c>
      <c r="D69" s="120" cm="1">
        <f t="array" ref="D69">INDEX('90.1 Data-IP'!$Y$2:$Y$1825,MATCH(1,INDEX(($A69='90.1 Data-IP'!$B$2:$B$1825)*(D$64='90.1 Data-IP'!$C$2:$C$1825)*($A$63='90.1 Data-IP'!$A$2:$A$1825),0,1),0))/INDEX('90.1 Data-IP'!$Y$2:$Y$1825,MATCH(1,INDEX(($A69='90.1 Data-IP'!$B$2:$B$1825)*(D$64='90.1 Data-IP'!$C$2:$C$1825)*(2004='90.1 Data-IP'!$A$2:$A$1825),0,1),0))</f>
        <v>0.50829832526420893</v>
      </c>
      <c r="E69" s="120" cm="1">
        <f t="array" ref="E69">INDEX('90.1 Data-IP'!$Y$2:$Y$1825,MATCH(1,INDEX(($A69='90.1 Data-IP'!$B$2:$B$1825)*(E$64='90.1 Data-IP'!$C$2:$C$1825)*($A$63='90.1 Data-IP'!$A$2:$A$1825),0,1),0))/INDEX('90.1 Data-IP'!$Y$2:$Y$1825,MATCH(1,INDEX(($A69='90.1 Data-IP'!$B$2:$B$1825)*(E$64='90.1 Data-IP'!$C$2:$C$1825)*(2004='90.1 Data-IP'!$A$2:$A$1825),0,1),0))</f>
        <v>0.55301355634271709</v>
      </c>
      <c r="F69" s="120" cm="1">
        <f t="array" ref="F69">INDEX('90.1 Data-IP'!$Y$2:$Y$1825,MATCH(1,INDEX(($A69='90.1 Data-IP'!$B$2:$B$1825)*(F$64='90.1 Data-IP'!$C$2:$C$1825)*($A$63='90.1 Data-IP'!$A$2:$A$1825),0,1),0))/INDEX('90.1 Data-IP'!$Y$2:$Y$1825,MATCH(1,INDEX(($A69='90.1 Data-IP'!$B$2:$B$1825)*(F$64='90.1 Data-IP'!$C$2:$C$1825)*(2004='90.1 Data-IP'!$A$2:$A$1825),0,1),0))</f>
        <v>0.47392338230256126</v>
      </c>
      <c r="G69" s="120" cm="1">
        <f t="array" ref="G69">INDEX('90.1 Data-IP'!$Y$2:$Y$1825,MATCH(1,INDEX(($A69='90.1 Data-IP'!$B$2:$B$1825)*(G$64='90.1 Data-IP'!$C$2:$C$1825)*($A$63='90.1 Data-IP'!$A$2:$A$1825),0,1),0))/INDEX('90.1 Data-IP'!$Y$2:$Y$1825,MATCH(1,INDEX(($A69='90.1 Data-IP'!$B$2:$B$1825)*(G$64='90.1 Data-IP'!$C$2:$C$1825)*(2004='90.1 Data-IP'!$A$2:$A$1825),0,1),0))</f>
        <v>0.459193164984325</v>
      </c>
      <c r="H69" s="120" cm="1">
        <f t="array" ref="H69">INDEX('90.1 Data-IP'!$Y$2:$Y$1825,MATCH(1,INDEX(($A69='90.1 Data-IP'!$B$2:$B$1825)*(H$64='90.1 Data-IP'!$C$2:$C$1825)*($A$63='90.1 Data-IP'!$A$2:$A$1825),0,1),0))/INDEX('90.1 Data-IP'!$Y$2:$Y$1825,MATCH(1,INDEX(($A69='90.1 Data-IP'!$B$2:$B$1825)*(H$64='90.1 Data-IP'!$C$2:$C$1825)*(2004='90.1 Data-IP'!$A$2:$A$1825),0,1),0))</f>
        <v>0.47917640559262242</v>
      </c>
      <c r="I69" s="120" cm="1">
        <f t="array" ref="I69">INDEX('90.1 Data-IP'!$Y$2:$Y$1825,MATCH(1,INDEX(($A69='90.1 Data-IP'!$B$2:$B$1825)*(I$64='90.1 Data-IP'!$C$2:$C$1825)*($A$63='90.1 Data-IP'!$A$2:$A$1825),0,1),0))/INDEX('90.1 Data-IP'!$Y$2:$Y$1825,MATCH(1,INDEX(($A69='90.1 Data-IP'!$B$2:$B$1825)*(I$64='90.1 Data-IP'!$C$2:$C$1825)*(2004='90.1 Data-IP'!$A$2:$A$1825),0,1),0))</f>
        <v>0.48578671012131097</v>
      </c>
      <c r="J69" s="120" cm="1">
        <f t="array" ref="J69">INDEX('90.1 Data-IP'!$Y$2:$Y$1825,MATCH(1,INDEX(($A69='90.1 Data-IP'!$B$2:$B$1825)*(J$64='90.1 Data-IP'!$C$2:$C$1825)*($A$63='90.1 Data-IP'!$A$2:$A$1825),0,1),0))/INDEX('90.1 Data-IP'!$Y$2:$Y$1825,MATCH(1,INDEX(($A69='90.1 Data-IP'!$B$2:$B$1825)*(J$64='90.1 Data-IP'!$C$2:$C$1825)*(2004='90.1 Data-IP'!$A$2:$A$1825),0,1),0))</f>
        <v>0.56947195516691618</v>
      </c>
      <c r="K69" s="120" cm="1">
        <f t="array" ref="K69">INDEX('90.1 Data-IP'!$Y$2:$Y$1825,MATCH(1,INDEX(($A69='90.1 Data-IP'!$B$2:$B$1825)*(K$64='90.1 Data-IP'!$C$2:$C$1825)*($A$63='90.1 Data-IP'!$A$2:$A$1825),0,1),0))/INDEX('90.1 Data-IP'!$Y$2:$Y$1825,MATCH(1,INDEX(($A69='90.1 Data-IP'!$B$2:$B$1825)*(K$64='90.1 Data-IP'!$C$2:$C$1825)*(2004='90.1 Data-IP'!$A$2:$A$1825),0,1),0))</f>
        <v>0.52219228758695557</v>
      </c>
      <c r="L69" s="120" cm="1">
        <f t="array" ref="L69">INDEX('90.1 Data-IP'!$Y$2:$Y$1825,MATCH(1,INDEX(($A69='90.1 Data-IP'!$B$2:$B$1825)*(L$64='90.1 Data-IP'!$C$2:$C$1825)*($A$63='90.1 Data-IP'!$A$2:$A$1825),0,1),0))/INDEX('90.1 Data-IP'!$Y$2:$Y$1825,MATCH(1,INDEX(($A69='90.1 Data-IP'!$B$2:$B$1825)*(L$64='90.1 Data-IP'!$C$2:$C$1825)*(2004='90.1 Data-IP'!$A$2:$A$1825),0,1),0))</f>
        <v>0.50085458848277675</v>
      </c>
      <c r="M69" s="120" cm="1">
        <f t="array" ref="M69">INDEX('90.1 Data-IP'!$Y$2:$Y$1825,MATCH(1,INDEX(($A69='90.1 Data-IP'!$B$2:$B$1825)*(M$64='90.1 Data-IP'!$C$2:$C$1825)*($A$63='90.1 Data-IP'!$A$2:$A$1825),0,1),0))/INDEX('90.1 Data-IP'!$Y$2:$Y$1825,MATCH(1,INDEX(($A69='90.1 Data-IP'!$B$2:$B$1825)*(M$64='90.1 Data-IP'!$C$2:$C$1825)*(2004='90.1 Data-IP'!$A$2:$A$1825),0,1),0))</f>
        <v>0.55513001646369242</v>
      </c>
      <c r="N69" s="120" cm="1">
        <f t="array" ref="N69">INDEX('90.1 Data-IP'!$Y$2:$Y$1825,MATCH(1,INDEX(($A69='90.1 Data-IP'!$B$2:$B$1825)*(N$64='90.1 Data-IP'!$C$2:$C$1825)*($A$63='90.1 Data-IP'!$A$2:$A$1825),0,1),0))/INDEX('90.1 Data-IP'!$Y$2:$Y$1825,MATCH(1,INDEX(($A69='90.1 Data-IP'!$B$2:$B$1825)*(N$64='90.1 Data-IP'!$C$2:$C$1825)*(2004='90.1 Data-IP'!$A$2:$A$1825),0,1),0))</f>
        <v>0.5788458491488877</v>
      </c>
      <c r="O69" s="120" cm="1">
        <f t="array" ref="O69">INDEX('90.1 Data-IP'!$Y$2:$Y$1825,MATCH(1,INDEX(($A69='90.1 Data-IP'!$B$2:$B$1825)*(O$64='90.1 Data-IP'!$C$2:$C$1825)*($A$63='90.1 Data-IP'!$A$2:$A$1825),0,1),0))/INDEX('90.1 Data-IP'!$Y$2:$Y$1825,MATCH(1,INDEX(($A69='90.1 Data-IP'!$B$2:$B$1825)*(O$64='90.1 Data-IP'!$C$2:$C$1825)*(2004='90.1 Data-IP'!$A$2:$A$1825),0,1),0))</f>
        <v>0.56873723604881798</v>
      </c>
      <c r="P69" s="120" cm="1">
        <f t="array" ref="P69">INDEX('90.1 Data-IP'!$Y$2:$Y$1825,MATCH(1,INDEX(($A69='90.1 Data-IP'!$B$2:$B$1825)*(P$64='90.1 Data-IP'!$C$2:$C$1825)*($A$63='90.1 Data-IP'!$A$2:$A$1825),0,1),0))/INDEX('90.1 Data-IP'!$Y$2:$Y$1825,MATCH(1,INDEX(($A69='90.1 Data-IP'!$B$2:$B$1825)*(P$64='90.1 Data-IP'!$C$2:$C$1825)*(2004='90.1 Data-IP'!$A$2:$A$1825),0,1),0))</f>
        <v>0.57054031587697418</v>
      </c>
      <c r="Q69" s="120" cm="1">
        <f t="array" ref="Q69">INDEX('90.1 Data-IP'!$Y$2:$Y$1825,MATCH(1,INDEX(($A69='90.1 Data-IP'!$B$2:$B$1825)*(Q$64='90.1 Data-IP'!$C$2:$C$1825)*($A$63='90.1 Data-IP'!$A$2:$A$1825),0,1),0))/INDEX('90.1 Data-IP'!$Y$2:$Y$1825,MATCH(1,INDEX(($A69='90.1 Data-IP'!$B$2:$B$1825)*(Q$64='90.1 Data-IP'!$C$2:$C$1825)*(2004='90.1 Data-IP'!$A$2:$A$1825),0,1),0))</f>
        <v>0.56637786327192352</v>
      </c>
      <c r="R69" s="120" cm="1">
        <f t="array" ref="R69">INDEX('90.1 Data-IP'!$Y$2:$Y$1825,MATCH(1,INDEX(($A69='90.1 Data-IP'!$B$2:$B$1825)*(R$64='90.1 Data-IP'!$C$2:$C$1825)*($A$63='90.1 Data-IP'!$A$2:$A$1825),0,1),0))/INDEX('90.1 Data-IP'!$Y$2:$Y$1825,MATCH(1,INDEX(($A69='90.1 Data-IP'!$B$2:$B$1825)*(R$64='90.1 Data-IP'!$C$2:$C$1825)*(2004='90.1 Data-IP'!$A$2:$A$1825),0,1),0))</f>
        <v>0.58094905792044671</v>
      </c>
      <c r="S69" s="120" cm="1">
        <f t="array" ref="S69">INDEX('90.1 Data-IP'!$Y$2:$Y$1825,MATCH(1,INDEX(($A69='90.1 Data-IP'!$B$2:$B$1825)*(S$64='90.1 Data-IP'!$C$2:$C$1825)*($A$63='90.1 Data-IP'!$A$2:$A$1825),0,1),0))/INDEX('90.1 Data-IP'!$Y$2:$Y$1825,MATCH(1,INDEX(($A69='90.1 Data-IP'!$B$2:$B$1825)*(S$64='90.1 Data-IP'!$C$2:$C$1825)*(2004='90.1 Data-IP'!$A$2:$A$1825),0,1),0))</f>
        <v>0.58227953680835187</v>
      </c>
      <c r="T69" s="121" cm="1">
        <f t="array" ref="T69">INDEX('90.1 Data-IP'!$Y$2:$Y$1825,MATCH(1,INDEX(($A69='90.1 Data-IP'!$B$2:$B$1825)*(T$64='90.1 Data-IP'!$C$2:$C$1825)*($A$63='90.1 Data-IP'!$A$2:$A$1825),0,1),0))/INDEX('90.1 Data-IP'!$Y$2:$Y$1825,MATCH(1,INDEX(($A69='90.1 Data-IP'!$B$2:$B$1825)*(T$64='90.1 Data-IP'!$C$2:$C$1825)*(2004='90.1 Data-IP'!$A$2:$A$1825),0,1),0))</f>
        <v>0.5425463359622722</v>
      </c>
    </row>
    <row r="70" spans="1:20" x14ac:dyDescent="0.25">
      <c r="A70" s="129" t="s">
        <v>56</v>
      </c>
      <c r="B70" s="119" cm="1">
        <f t="array" ref="B70">INDEX('90.1 Data-IP'!$Y$2:$Y$1825,MATCH(1,INDEX(($A70='90.1 Data-IP'!$B$2:$B$1825)*(B$64='90.1 Data-IP'!$C$2:$C$1825)*($A$63='90.1 Data-IP'!$A$2:$A$1825),0,1),0))/INDEX('90.1 Data-IP'!$Y$2:$Y$1825,MATCH(1,INDEX(($A70='90.1 Data-IP'!$B$2:$B$1825)*(B$64='90.1 Data-IP'!$C$2:$C$1825)*(2004='90.1 Data-IP'!$A$2:$A$1825),0,1),0))</f>
        <v>0.43615946553527357</v>
      </c>
      <c r="C70" s="120" cm="1">
        <f t="array" ref="C70">INDEX('90.1 Data-IP'!$Y$2:$Y$1825,MATCH(1,INDEX(($A70='90.1 Data-IP'!$B$2:$B$1825)*(C$64='90.1 Data-IP'!$C$2:$C$1825)*($A$63='90.1 Data-IP'!$A$2:$A$1825),0,1),0))/INDEX('90.1 Data-IP'!$Y$2:$Y$1825,MATCH(1,INDEX(($A70='90.1 Data-IP'!$B$2:$B$1825)*(C$64='90.1 Data-IP'!$C$2:$C$1825)*(2004='90.1 Data-IP'!$A$2:$A$1825),0,1),0))</f>
        <v>0.56845510857326442</v>
      </c>
      <c r="D70" s="120" cm="1">
        <f t="array" ref="D70">INDEX('90.1 Data-IP'!$Y$2:$Y$1825,MATCH(1,INDEX(($A70='90.1 Data-IP'!$B$2:$B$1825)*(D$64='90.1 Data-IP'!$C$2:$C$1825)*($A$63='90.1 Data-IP'!$A$2:$A$1825),0,1),0))/INDEX('90.1 Data-IP'!$Y$2:$Y$1825,MATCH(1,INDEX(($A70='90.1 Data-IP'!$B$2:$B$1825)*(D$64='90.1 Data-IP'!$C$2:$C$1825)*(2004='90.1 Data-IP'!$A$2:$A$1825),0,1),0))</f>
        <v>0.4958898839054019</v>
      </c>
      <c r="E70" s="120" cm="1">
        <f t="array" ref="E70">INDEX('90.1 Data-IP'!$Y$2:$Y$1825,MATCH(1,INDEX(($A70='90.1 Data-IP'!$B$2:$B$1825)*(E$64='90.1 Data-IP'!$C$2:$C$1825)*($A$63='90.1 Data-IP'!$A$2:$A$1825),0,1),0))/INDEX('90.1 Data-IP'!$Y$2:$Y$1825,MATCH(1,INDEX(($A70='90.1 Data-IP'!$B$2:$B$1825)*(E$64='90.1 Data-IP'!$C$2:$C$1825)*(2004='90.1 Data-IP'!$A$2:$A$1825),0,1),0))</f>
        <v>0.58907096358395528</v>
      </c>
      <c r="F70" s="120" cm="1">
        <f t="array" ref="F70">INDEX('90.1 Data-IP'!$Y$2:$Y$1825,MATCH(1,INDEX(($A70='90.1 Data-IP'!$B$2:$B$1825)*(F$64='90.1 Data-IP'!$C$2:$C$1825)*($A$63='90.1 Data-IP'!$A$2:$A$1825),0,1),0))/INDEX('90.1 Data-IP'!$Y$2:$Y$1825,MATCH(1,INDEX(($A70='90.1 Data-IP'!$B$2:$B$1825)*(F$64='90.1 Data-IP'!$C$2:$C$1825)*(2004='90.1 Data-IP'!$A$2:$A$1825),0,1),0))</f>
        <v>0.48802037336356102</v>
      </c>
      <c r="G70" s="120" cm="1">
        <f t="array" ref="G70">INDEX('90.1 Data-IP'!$Y$2:$Y$1825,MATCH(1,INDEX(($A70='90.1 Data-IP'!$B$2:$B$1825)*(G$64='90.1 Data-IP'!$C$2:$C$1825)*($A$63='90.1 Data-IP'!$A$2:$A$1825),0,1),0))/INDEX('90.1 Data-IP'!$Y$2:$Y$1825,MATCH(1,INDEX(($A70='90.1 Data-IP'!$B$2:$B$1825)*(G$64='90.1 Data-IP'!$C$2:$C$1825)*(2004='90.1 Data-IP'!$A$2:$A$1825),0,1),0))</f>
        <v>0.61342133018433231</v>
      </c>
      <c r="H70" s="120" cm="1">
        <f t="array" ref="H70">INDEX('90.1 Data-IP'!$Y$2:$Y$1825,MATCH(1,INDEX(($A70='90.1 Data-IP'!$B$2:$B$1825)*(H$64='90.1 Data-IP'!$C$2:$C$1825)*($A$63='90.1 Data-IP'!$A$2:$A$1825),0,1),0))/INDEX('90.1 Data-IP'!$Y$2:$Y$1825,MATCH(1,INDEX(($A70='90.1 Data-IP'!$B$2:$B$1825)*(H$64='90.1 Data-IP'!$C$2:$C$1825)*(2004='90.1 Data-IP'!$A$2:$A$1825),0,1),0))</f>
        <v>0.49005953035912503</v>
      </c>
      <c r="I70" s="120" cm="1">
        <f t="array" ref="I70">INDEX('90.1 Data-IP'!$Y$2:$Y$1825,MATCH(1,INDEX(($A70='90.1 Data-IP'!$B$2:$B$1825)*(I$64='90.1 Data-IP'!$C$2:$C$1825)*($A$63='90.1 Data-IP'!$A$2:$A$1825),0,1),0))/INDEX('90.1 Data-IP'!$Y$2:$Y$1825,MATCH(1,INDEX(($A70='90.1 Data-IP'!$B$2:$B$1825)*(I$64='90.1 Data-IP'!$C$2:$C$1825)*(2004='90.1 Data-IP'!$A$2:$A$1825),0,1),0))</f>
        <v>0.60680855408240941</v>
      </c>
      <c r="J70" s="120" cm="1">
        <f t="array" ref="J70">INDEX('90.1 Data-IP'!$Y$2:$Y$1825,MATCH(1,INDEX(($A70='90.1 Data-IP'!$B$2:$B$1825)*(J$64='90.1 Data-IP'!$C$2:$C$1825)*($A$63='90.1 Data-IP'!$A$2:$A$1825),0,1),0))/INDEX('90.1 Data-IP'!$Y$2:$Y$1825,MATCH(1,INDEX(($A70='90.1 Data-IP'!$B$2:$B$1825)*(J$64='90.1 Data-IP'!$C$2:$C$1825)*(2004='90.1 Data-IP'!$A$2:$A$1825),0,1),0))</f>
        <v>0.44451737055377027</v>
      </c>
      <c r="K70" s="120" cm="1">
        <f t="array" ref="K70">INDEX('90.1 Data-IP'!$Y$2:$Y$1825,MATCH(1,INDEX(($A70='90.1 Data-IP'!$B$2:$B$1825)*(K$64='90.1 Data-IP'!$C$2:$C$1825)*($A$63='90.1 Data-IP'!$A$2:$A$1825),0,1),0))/INDEX('90.1 Data-IP'!$Y$2:$Y$1825,MATCH(1,INDEX(($A70='90.1 Data-IP'!$B$2:$B$1825)*(K$64='90.1 Data-IP'!$C$2:$C$1825)*(2004='90.1 Data-IP'!$A$2:$A$1825),0,1),0))</f>
        <v>0.369403898479714</v>
      </c>
      <c r="L70" s="120" cm="1">
        <f t="array" ref="L70">INDEX('90.1 Data-IP'!$Y$2:$Y$1825,MATCH(1,INDEX(($A70='90.1 Data-IP'!$B$2:$B$1825)*(L$64='90.1 Data-IP'!$C$2:$C$1825)*($A$63='90.1 Data-IP'!$A$2:$A$1825),0,1),0))/INDEX('90.1 Data-IP'!$Y$2:$Y$1825,MATCH(1,INDEX(($A70='90.1 Data-IP'!$B$2:$B$1825)*(L$64='90.1 Data-IP'!$C$2:$C$1825)*(2004='90.1 Data-IP'!$A$2:$A$1825),0,1),0))</f>
        <v>0.56131722594478561</v>
      </c>
      <c r="M70" s="120" cm="1">
        <f t="array" ref="M70">INDEX('90.1 Data-IP'!$Y$2:$Y$1825,MATCH(1,INDEX(($A70='90.1 Data-IP'!$B$2:$B$1825)*(M$64='90.1 Data-IP'!$C$2:$C$1825)*($A$63='90.1 Data-IP'!$A$2:$A$1825),0,1),0))/INDEX('90.1 Data-IP'!$Y$2:$Y$1825,MATCH(1,INDEX(($A70='90.1 Data-IP'!$B$2:$B$1825)*(M$64='90.1 Data-IP'!$C$2:$C$1825)*(2004='90.1 Data-IP'!$A$2:$A$1825),0,1),0))</f>
        <v>0.51096399718208674</v>
      </c>
      <c r="N70" s="120" cm="1">
        <f t="array" ref="N70">INDEX('90.1 Data-IP'!$Y$2:$Y$1825,MATCH(1,INDEX(($A70='90.1 Data-IP'!$B$2:$B$1825)*(N$64='90.1 Data-IP'!$C$2:$C$1825)*($A$63='90.1 Data-IP'!$A$2:$A$1825),0,1),0))/INDEX('90.1 Data-IP'!$Y$2:$Y$1825,MATCH(1,INDEX(($A70='90.1 Data-IP'!$B$2:$B$1825)*(N$64='90.1 Data-IP'!$C$2:$C$1825)*(2004='90.1 Data-IP'!$A$2:$A$1825),0,1),0))</f>
        <v>0.38884652264299679</v>
      </c>
      <c r="O70" s="120" cm="1">
        <f t="array" ref="O70">INDEX('90.1 Data-IP'!$Y$2:$Y$1825,MATCH(1,INDEX(($A70='90.1 Data-IP'!$B$2:$B$1825)*(O$64='90.1 Data-IP'!$C$2:$C$1825)*($A$63='90.1 Data-IP'!$A$2:$A$1825),0,1),0))/INDEX('90.1 Data-IP'!$Y$2:$Y$1825,MATCH(1,INDEX(($A70='90.1 Data-IP'!$B$2:$B$1825)*(O$64='90.1 Data-IP'!$C$2:$C$1825)*(2004='90.1 Data-IP'!$A$2:$A$1825),0,1),0))</f>
        <v>0.56052703089902356</v>
      </c>
      <c r="P70" s="120" cm="1">
        <f t="array" ref="P70">INDEX('90.1 Data-IP'!$Y$2:$Y$1825,MATCH(1,INDEX(($A70='90.1 Data-IP'!$B$2:$B$1825)*(P$64='90.1 Data-IP'!$C$2:$C$1825)*($A$63='90.1 Data-IP'!$A$2:$A$1825),0,1),0))/INDEX('90.1 Data-IP'!$Y$2:$Y$1825,MATCH(1,INDEX(($A70='90.1 Data-IP'!$B$2:$B$1825)*(P$64='90.1 Data-IP'!$C$2:$C$1825)*(2004='90.1 Data-IP'!$A$2:$A$1825),0,1),0))</f>
        <v>0.41233846137617786</v>
      </c>
      <c r="Q70" s="120" cm="1">
        <f t="array" ref="Q70">INDEX('90.1 Data-IP'!$Y$2:$Y$1825,MATCH(1,INDEX(($A70='90.1 Data-IP'!$B$2:$B$1825)*(Q$64='90.1 Data-IP'!$C$2:$C$1825)*($A$63='90.1 Data-IP'!$A$2:$A$1825),0,1),0))/INDEX('90.1 Data-IP'!$Y$2:$Y$1825,MATCH(1,INDEX(($A70='90.1 Data-IP'!$B$2:$B$1825)*(Q$64='90.1 Data-IP'!$C$2:$C$1825)*(2004='90.1 Data-IP'!$A$2:$A$1825),0,1),0))</f>
        <v>0.42241734716773643</v>
      </c>
      <c r="R70" s="120" cm="1">
        <f t="array" ref="R70">INDEX('90.1 Data-IP'!$Y$2:$Y$1825,MATCH(1,INDEX(($A70='90.1 Data-IP'!$B$2:$B$1825)*(R$64='90.1 Data-IP'!$C$2:$C$1825)*($A$63='90.1 Data-IP'!$A$2:$A$1825),0,1),0))/INDEX('90.1 Data-IP'!$Y$2:$Y$1825,MATCH(1,INDEX(($A70='90.1 Data-IP'!$B$2:$B$1825)*(R$64='90.1 Data-IP'!$C$2:$C$1825)*(2004='90.1 Data-IP'!$A$2:$A$1825),0,1),0))</f>
        <v>0.41966380476249243</v>
      </c>
      <c r="S70" s="120" cm="1">
        <f t="array" ref="S70">INDEX('90.1 Data-IP'!$Y$2:$Y$1825,MATCH(1,INDEX(($A70='90.1 Data-IP'!$B$2:$B$1825)*(S$64='90.1 Data-IP'!$C$2:$C$1825)*($A$63='90.1 Data-IP'!$A$2:$A$1825),0,1),0))/INDEX('90.1 Data-IP'!$Y$2:$Y$1825,MATCH(1,INDEX(($A70='90.1 Data-IP'!$B$2:$B$1825)*(S$64='90.1 Data-IP'!$C$2:$C$1825)*(2004='90.1 Data-IP'!$A$2:$A$1825),0,1),0))</f>
        <v>0.42632810248840475</v>
      </c>
      <c r="T70" s="121" cm="1">
        <f t="array" ref="T70">INDEX('90.1 Data-IP'!$Y$2:$Y$1825,MATCH(1,INDEX(($A70='90.1 Data-IP'!$B$2:$B$1825)*(T$64='90.1 Data-IP'!$C$2:$C$1825)*($A$63='90.1 Data-IP'!$A$2:$A$1825),0,1),0))/INDEX('90.1 Data-IP'!$Y$2:$Y$1825,MATCH(1,INDEX(($A70='90.1 Data-IP'!$B$2:$B$1825)*(T$64='90.1 Data-IP'!$C$2:$C$1825)*(2004='90.1 Data-IP'!$A$2:$A$1825),0,1),0))</f>
        <v>0.50149758261929145</v>
      </c>
    </row>
    <row r="71" spans="1:20" x14ac:dyDescent="0.25">
      <c r="A71" s="129" t="s">
        <v>57</v>
      </c>
      <c r="B71" s="119" cm="1">
        <f t="array" ref="B71">INDEX('90.1 Data-IP'!$Y$2:$Y$1825,MATCH(1,INDEX(($A71='90.1 Data-IP'!$B$2:$B$1825)*(B$64='90.1 Data-IP'!$C$2:$C$1825)*($A$63='90.1 Data-IP'!$A$2:$A$1825),0,1),0))/INDEX('90.1 Data-IP'!$Y$2:$Y$1825,MATCH(1,INDEX(($A71='90.1 Data-IP'!$B$2:$B$1825)*(B$64='90.1 Data-IP'!$C$2:$C$1825)*(2004='90.1 Data-IP'!$A$2:$A$1825),0,1),0))</f>
        <v>0.4695608548916424</v>
      </c>
      <c r="C71" s="120" cm="1">
        <f t="array" ref="C71">INDEX('90.1 Data-IP'!$Y$2:$Y$1825,MATCH(1,INDEX(($A71='90.1 Data-IP'!$B$2:$B$1825)*(C$64='90.1 Data-IP'!$C$2:$C$1825)*($A$63='90.1 Data-IP'!$A$2:$A$1825),0,1),0))/INDEX('90.1 Data-IP'!$Y$2:$Y$1825,MATCH(1,INDEX(($A71='90.1 Data-IP'!$B$2:$B$1825)*(C$64='90.1 Data-IP'!$C$2:$C$1825)*(2004='90.1 Data-IP'!$A$2:$A$1825),0,1),0))</f>
        <v>0.5656338435904793</v>
      </c>
      <c r="D71" s="120" cm="1">
        <f t="array" ref="D71">INDEX('90.1 Data-IP'!$Y$2:$Y$1825,MATCH(1,INDEX(($A71='90.1 Data-IP'!$B$2:$B$1825)*(D$64='90.1 Data-IP'!$C$2:$C$1825)*($A$63='90.1 Data-IP'!$A$2:$A$1825),0,1),0))/INDEX('90.1 Data-IP'!$Y$2:$Y$1825,MATCH(1,INDEX(($A71='90.1 Data-IP'!$B$2:$B$1825)*(D$64='90.1 Data-IP'!$C$2:$C$1825)*(2004='90.1 Data-IP'!$A$2:$A$1825),0,1),0))</f>
        <v>0.44261069492818378</v>
      </c>
      <c r="E71" s="120" cm="1">
        <f t="array" ref="E71">INDEX('90.1 Data-IP'!$Y$2:$Y$1825,MATCH(1,INDEX(($A71='90.1 Data-IP'!$B$2:$B$1825)*(E$64='90.1 Data-IP'!$C$2:$C$1825)*($A$63='90.1 Data-IP'!$A$2:$A$1825),0,1),0))/INDEX('90.1 Data-IP'!$Y$2:$Y$1825,MATCH(1,INDEX(($A71='90.1 Data-IP'!$B$2:$B$1825)*(E$64='90.1 Data-IP'!$C$2:$C$1825)*(2004='90.1 Data-IP'!$A$2:$A$1825),0,1),0))</f>
        <v>0.60575257007182937</v>
      </c>
      <c r="F71" s="120" cm="1">
        <f t="array" ref="F71">INDEX('90.1 Data-IP'!$Y$2:$Y$1825,MATCH(1,INDEX(($A71='90.1 Data-IP'!$B$2:$B$1825)*(F$64='90.1 Data-IP'!$C$2:$C$1825)*($A$63='90.1 Data-IP'!$A$2:$A$1825),0,1),0))/INDEX('90.1 Data-IP'!$Y$2:$Y$1825,MATCH(1,INDEX(($A71='90.1 Data-IP'!$B$2:$B$1825)*(F$64='90.1 Data-IP'!$C$2:$C$1825)*(2004='90.1 Data-IP'!$A$2:$A$1825),0,1),0))</f>
        <v>0.41497566569302397</v>
      </c>
      <c r="G71" s="120" cm="1">
        <f t="array" ref="G71">INDEX('90.1 Data-IP'!$Y$2:$Y$1825,MATCH(1,INDEX(($A71='90.1 Data-IP'!$B$2:$B$1825)*(G$64='90.1 Data-IP'!$C$2:$C$1825)*($A$63='90.1 Data-IP'!$A$2:$A$1825),0,1),0))/INDEX('90.1 Data-IP'!$Y$2:$Y$1825,MATCH(1,INDEX(($A71='90.1 Data-IP'!$B$2:$B$1825)*(G$64='90.1 Data-IP'!$C$2:$C$1825)*(2004='90.1 Data-IP'!$A$2:$A$1825),0,1),0))</f>
        <v>0.51785685638822709</v>
      </c>
      <c r="H71" s="120" cm="1">
        <f t="array" ref="H71">INDEX('90.1 Data-IP'!$Y$2:$Y$1825,MATCH(1,INDEX(($A71='90.1 Data-IP'!$B$2:$B$1825)*(H$64='90.1 Data-IP'!$C$2:$C$1825)*($A$63='90.1 Data-IP'!$A$2:$A$1825),0,1),0))/INDEX('90.1 Data-IP'!$Y$2:$Y$1825,MATCH(1,INDEX(($A71='90.1 Data-IP'!$B$2:$B$1825)*(H$64='90.1 Data-IP'!$C$2:$C$1825)*(2004='90.1 Data-IP'!$A$2:$A$1825),0,1),0))</f>
        <v>0.44370065414667659</v>
      </c>
      <c r="I71" s="120" cm="1">
        <f t="array" ref="I71">INDEX('90.1 Data-IP'!$Y$2:$Y$1825,MATCH(1,INDEX(($A71='90.1 Data-IP'!$B$2:$B$1825)*(I$64='90.1 Data-IP'!$C$2:$C$1825)*($A$63='90.1 Data-IP'!$A$2:$A$1825),0,1),0))/INDEX('90.1 Data-IP'!$Y$2:$Y$1825,MATCH(1,INDEX(($A71='90.1 Data-IP'!$B$2:$B$1825)*(I$64='90.1 Data-IP'!$C$2:$C$1825)*(2004='90.1 Data-IP'!$A$2:$A$1825),0,1),0))</f>
        <v>0.53343125044977757</v>
      </c>
      <c r="J71" s="120" cm="1">
        <f t="array" ref="J71">INDEX('90.1 Data-IP'!$Y$2:$Y$1825,MATCH(1,INDEX(($A71='90.1 Data-IP'!$B$2:$B$1825)*(J$64='90.1 Data-IP'!$C$2:$C$1825)*($A$63='90.1 Data-IP'!$A$2:$A$1825),0,1),0))/INDEX('90.1 Data-IP'!$Y$2:$Y$1825,MATCH(1,INDEX(($A71='90.1 Data-IP'!$B$2:$B$1825)*(J$64='90.1 Data-IP'!$C$2:$C$1825)*(2004='90.1 Data-IP'!$A$2:$A$1825),0,1),0))</f>
        <v>0.4472151582277728</v>
      </c>
      <c r="K71" s="120" cm="1">
        <f t="array" ref="K71">INDEX('90.1 Data-IP'!$Y$2:$Y$1825,MATCH(1,INDEX(($A71='90.1 Data-IP'!$B$2:$B$1825)*(K$64='90.1 Data-IP'!$C$2:$C$1825)*($A$63='90.1 Data-IP'!$A$2:$A$1825),0,1),0))/INDEX('90.1 Data-IP'!$Y$2:$Y$1825,MATCH(1,INDEX(($A71='90.1 Data-IP'!$B$2:$B$1825)*(K$64='90.1 Data-IP'!$C$2:$C$1825)*(2004='90.1 Data-IP'!$A$2:$A$1825),0,1),0))</f>
        <v>0.37204522856505556</v>
      </c>
      <c r="L71" s="120" cm="1">
        <f t="array" ref="L71">INDEX('90.1 Data-IP'!$Y$2:$Y$1825,MATCH(1,INDEX(($A71='90.1 Data-IP'!$B$2:$B$1825)*(L$64='90.1 Data-IP'!$C$2:$C$1825)*($A$63='90.1 Data-IP'!$A$2:$A$1825),0,1),0))/INDEX('90.1 Data-IP'!$Y$2:$Y$1825,MATCH(1,INDEX(($A71='90.1 Data-IP'!$B$2:$B$1825)*(L$64='90.1 Data-IP'!$C$2:$C$1825)*(2004='90.1 Data-IP'!$A$2:$A$1825),0,1),0))</f>
        <v>0.46402384987066875</v>
      </c>
      <c r="M71" s="120" cm="1">
        <f t="array" ref="M71">INDEX('90.1 Data-IP'!$Y$2:$Y$1825,MATCH(1,INDEX(($A71='90.1 Data-IP'!$B$2:$B$1825)*(M$64='90.1 Data-IP'!$C$2:$C$1825)*($A$63='90.1 Data-IP'!$A$2:$A$1825),0,1),0))/INDEX('90.1 Data-IP'!$Y$2:$Y$1825,MATCH(1,INDEX(($A71='90.1 Data-IP'!$B$2:$B$1825)*(M$64='90.1 Data-IP'!$C$2:$C$1825)*(2004='90.1 Data-IP'!$A$2:$A$1825),0,1),0))</f>
        <v>0.53308231007947793</v>
      </c>
      <c r="N71" s="120" cm="1">
        <f t="array" ref="N71">INDEX('90.1 Data-IP'!$Y$2:$Y$1825,MATCH(1,INDEX(($A71='90.1 Data-IP'!$B$2:$B$1825)*(N$64='90.1 Data-IP'!$C$2:$C$1825)*($A$63='90.1 Data-IP'!$A$2:$A$1825),0,1),0))/INDEX('90.1 Data-IP'!$Y$2:$Y$1825,MATCH(1,INDEX(($A71='90.1 Data-IP'!$B$2:$B$1825)*(N$64='90.1 Data-IP'!$C$2:$C$1825)*(2004='90.1 Data-IP'!$A$2:$A$1825),0,1),0))</f>
        <v>0.43342192796878076</v>
      </c>
      <c r="O71" s="120" cm="1">
        <f t="array" ref="O71">INDEX('90.1 Data-IP'!$Y$2:$Y$1825,MATCH(1,INDEX(($A71='90.1 Data-IP'!$B$2:$B$1825)*(O$64='90.1 Data-IP'!$C$2:$C$1825)*($A$63='90.1 Data-IP'!$A$2:$A$1825),0,1),0))/INDEX('90.1 Data-IP'!$Y$2:$Y$1825,MATCH(1,INDEX(($A71='90.1 Data-IP'!$B$2:$B$1825)*(O$64='90.1 Data-IP'!$C$2:$C$1825)*(2004='90.1 Data-IP'!$A$2:$A$1825),0,1),0))</f>
        <v>0.51694122036060142</v>
      </c>
      <c r="P71" s="120" cm="1">
        <f t="array" ref="P71">INDEX('90.1 Data-IP'!$Y$2:$Y$1825,MATCH(1,INDEX(($A71='90.1 Data-IP'!$B$2:$B$1825)*(P$64='90.1 Data-IP'!$C$2:$C$1825)*($A$63='90.1 Data-IP'!$A$2:$A$1825),0,1),0))/INDEX('90.1 Data-IP'!$Y$2:$Y$1825,MATCH(1,INDEX(($A71='90.1 Data-IP'!$B$2:$B$1825)*(P$64='90.1 Data-IP'!$C$2:$C$1825)*(2004='90.1 Data-IP'!$A$2:$A$1825),0,1),0))</f>
        <v>0.4316651405196783</v>
      </c>
      <c r="Q71" s="120" cm="1">
        <f t="array" ref="Q71">INDEX('90.1 Data-IP'!$Y$2:$Y$1825,MATCH(1,INDEX(($A71='90.1 Data-IP'!$B$2:$B$1825)*(Q$64='90.1 Data-IP'!$C$2:$C$1825)*($A$63='90.1 Data-IP'!$A$2:$A$1825),0,1),0))/INDEX('90.1 Data-IP'!$Y$2:$Y$1825,MATCH(1,INDEX(($A71='90.1 Data-IP'!$B$2:$B$1825)*(Q$64='90.1 Data-IP'!$C$2:$C$1825)*(2004='90.1 Data-IP'!$A$2:$A$1825),0,1),0))</f>
        <v>0.39567505241211659</v>
      </c>
      <c r="R71" s="120" cm="1">
        <f t="array" ref="R71">INDEX('90.1 Data-IP'!$Y$2:$Y$1825,MATCH(1,INDEX(($A71='90.1 Data-IP'!$B$2:$B$1825)*(R$64='90.1 Data-IP'!$C$2:$C$1825)*($A$63='90.1 Data-IP'!$A$2:$A$1825),0,1),0))/INDEX('90.1 Data-IP'!$Y$2:$Y$1825,MATCH(1,INDEX(($A71='90.1 Data-IP'!$B$2:$B$1825)*(R$64='90.1 Data-IP'!$C$2:$C$1825)*(2004='90.1 Data-IP'!$A$2:$A$1825),0,1),0))</f>
        <v>0.39973230388941838</v>
      </c>
      <c r="S71" s="120" cm="1">
        <f t="array" ref="S71">INDEX('90.1 Data-IP'!$Y$2:$Y$1825,MATCH(1,INDEX(($A71='90.1 Data-IP'!$B$2:$B$1825)*(S$64='90.1 Data-IP'!$C$2:$C$1825)*($A$63='90.1 Data-IP'!$A$2:$A$1825),0,1),0))/INDEX('90.1 Data-IP'!$Y$2:$Y$1825,MATCH(1,INDEX(($A71='90.1 Data-IP'!$B$2:$B$1825)*(S$64='90.1 Data-IP'!$C$2:$C$1825)*(2004='90.1 Data-IP'!$A$2:$A$1825),0,1),0))</f>
        <v>0.38208459296667113</v>
      </c>
      <c r="T71" s="121" cm="1">
        <f t="array" ref="T71">INDEX('90.1 Data-IP'!$Y$2:$Y$1825,MATCH(1,INDEX(($A71='90.1 Data-IP'!$B$2:$B$1825)*(T$64='90.1 Data-IP'!$C$2:$C$1825)*($A$63='90.1 Data-IP'!$A$2:$A$1825),0,1),0))/INDEX('90.1 Data-IP'!$Y$2:$Y$1825,MATCH(1,INDEX(($A71='90.1 Data-IP'!$B$2:$B$1825)*(T$64='90.1 Data-IP'!$C$2:$C$1825)*(2004='90.1 Data-IP'!$A$2:$A$1825),0,1),0))</f>
        <v>0.43101243700286107</v>
      </c>
    </row>
    <row r="72" spans="1:20" x14ac:dyDescent="0.25">
      <c r="A72" s="129" t="s">
        <v>0</v>
      </c>
      <c r="B72" s="119" cm="1">
        <f t="array" ref="B72">INDEX('90.1 Data-IP'!$Y$2:$Y$1825,MATCH(1,INDEX(($A72='90.1 Data-IP'!$B$2:$B$1825)*(B$64='90.1 Data-IP'!$C$2:$C$1825)*($A$63='90.1 Data-IP'!$A$2:$A$1825),0,1),0))/INDEX('90.1 Data-IP'!$Y$2:$Y$1825,MATCH(1,INDEX(($A72='90.1 Data-IP'!$B$2:$B$1825)*(B$64='90.1 Data-IP'!$C$2:$C$1825)*(2004='90.1 Data-IP'!$A$2:$A$1825),0,1),0))</f>
        <v>0.56874340654810818</v>
      </c>
      <c r="C72" s="120" cm="1">
        <f t="array" ref="C72">INDEX('90.1 Data-IP'!$Y$2:$Y$1825,MATCH(1,INDEX(($A72='90.1 Data-IP'!$B$2:$B$1825)*(C$64='90.1 Data-IP'!$C$2:$C$1825)*($A$63='90.1 Data-IP'!$A$2:$A$1825),0,1),0))/INDEX('90.1 Data-IP'!$Y$2:$Y$1825,MATCH(1,INDEX(($A72='90.1 Data-IP'!$B$2:$B$1825)*(C$64='90.1 Data-IP'!$C$2:$C$1825)*(2004='90.1 Data-IP'!$A$2:$A$1825),0,1),0))</f>
        <v>0.57111350630969027</v>
      </c>
      <c r="D72" s="120" cm="1">
        <f t="array" ref="D72">INDEX('90.1 Data-IP'!$Y$2:$Y$1825,MATCH(1,INDEX(($A72='90.1 Data-IP'!$B$2:$B$1825)*(D$64='90.1 Data-IP'!$C$2:$C$1825)*($A$63='90.1 Data-IP'!$A$2:$A$1825),0,1),0))/INDEX('90.1 Data-IP'!$Y$2:$Y$1825,MATCH(1,INDEX(($A72='90.1 Data-IP'!$B$2:$B$1825)*(D$64='90.1 Data-IP'!$C$2:$C$1825)*(2004='90.1 Data-IP'!$A$2:$A$1825),0,1),0))</f>
        <v>0.55779135308981431</v>
      </c>
      <c r="E72" s="120" cm="1">
        <f t="array" ref="E72">INDEX('90.1 Data-IP'!$Y$2:$Y$1825,MATCH(1,INDEX(($A72='90.1 Data-IP'!$B$2:$B$1825)*(E$64='90.1 Data-IP'!$C$2:$C$1825)*($A$63='90.1 Data-IP'!$A$2:$A$1825),0,1),0))/INDEX('90.1 Data-IP'!$Y$2:$Y$1825,MATCH(1,INDEX(($A72='90.1 Data-IP'!$B$2:$B$1825)*(E$64='90.1 Data-IP'!$C$2:$C$1825)*(2004='90.1 Data-IP'!$A$2:$A$1825),0,1),0))</f>
        <v>0.57669059280413881</v>
      </c>
      <c r="F72" s="120" cm="1">
        <f t="array" ref="F72">INDEX('90.1 Data-IP'!$Y$2:$Y$1825,MATCH(1,INDEX(($A72='90.1 Data-IP'!$B$2:$B$1825)*(F$64='90.1 Data-IP'!$C$2:$C$1825)*($A$63='90.1 Data-IP'!$A$2:$A$1825),0,1),0))/INDEX('90.1 Data-IP'!$Y$2:$Y$1825,MATCH(1,INDEX(($A72='90.1 Data-IP'!$B$2:$B$1825)*(F$64='90.1 Data-IP'!$C$2:$C$1825)*(2004='90.1 Data-IP'!$A$2:$A$1825),0,1),0))</f>
        <v>0.56270287138400987</v>
      </c>
      <c r="G72" s="120" cm="1">
        <f t="array" ref="G72">INDEX('90.1 Data-IP'!$Y$2:$Y$1825,MATCH(1,INDEX(($A72='90.1 Data-IP'!$B$2:$B$1825)*(G$64='90.1 Data-IP'!$C$2:$C$1825)*($A$63='90.1 Data-IP'!$A$2:$A$1825),0,1),0))/INDEX('90.1 Data-IP'!$Y$2:$Y$1825,MATCH(1,INDEX(($A72='90.1 Data-IP'!$B$2:$B$1825)*(G$64='90.1 Data-IP'!$C$2:$C$1825)*(2004='90.1 Data-IP'!$A$2:$A$1825),0,1),0))</f>
        <v>0.49296802190842565</v>
      </c>
      <c r="H72" s="120" cm="1">
        <f t="array" ref="H72">INDEX('90.1 Data-IP'!$Y$2:$Y$1825,MATCH(1,INDEX(($A72='90.1 Data-IP'!$B$2:$B$1825)*(H$64='90.1 Data-IP'!$C$2:$C$1825)*($A$63='90.1 Data-IP'!$A$2:$A$1825),0,1),0))/INDEX('90.1 Data-IP'!$Y$2:$Y$1825,MATCH(1,INDEX(($A72='90.1 Data-IP'!$B$2:$B$1825)*(H$64='90.1 Data-IP'!$C$2:$C$1825)*(2004='90.1 Data-IP'!$A$2:$A$1825),0,1),0))</f>
        <v>0.54729652634576886</v>
      </c>
      <c r="I72" s="120" cm="1">
        <f t="array" ref="I72">INDEX('90.1 Data-IP'!$Y$2:$Y$1825,MATCH(1,INDEX(($A72='90.1 Data-IP'!$B$2:$B$1825)*(I$64='90.1 Data-IP'!$C$2:$C$1825)*($A$63='90.1 Data-IP'!$A$2:$A$1825),0,1),0))/INDEX('90.1 Data-IP'!$Y$2:$Y$1825,MATCH(1,INDEX(($A72='90.1 Data-IP'!$B$2:$B$1825)*(I$64='90.1 Data-IP'!$C$2:$C$1825)*(2004='90.1 Data-IP'!$A$2:$A$1825),0,1),0))</f>
        <v>0.53263867553415356</v>
      </c>
      <c r="J72" s="120" cm="1">
        <f t="array" ref="J72">INDEX('90.1 Data-IP'!$Y$2:$Y$1825,MATCH(1,INDEX(($A72='90.1 Data-IP'!$B$2:$B$1825)*(J$64='90.1 Data-IP'!$C$2:$C$1825)*($A$63='90.1 Data-IP'!$A$2:$A$1825),0,1),0))/INDEX('90.1 Data-IP'!$Y$2:$Y$1825,MATCH(1,INDEX(($A72='90.1 Data-IP'!$B$2:$B$1825)*(J$64='90.1 Data-IP'!$C$2:$C$1825)*(2004='90.1 Data-IP'!$A$2:$A$1825),0,1),0))</f>
        <v>0.51471508908742936</v>
      </c>
      <c r="K72" s="120" cm="1">
        <f t="array" ref="K72">INDEX('90.1 Data-IP'!$Y$2:$Y$1825,MATCH(1,INDEX(($A72='90.1 Data-IP'!$B$2:$B$1825)*(K$64='90.1 Data-IP'!$C$2:$C$1825)*($A$63='90.1 Data-IP'!$A$2:$A$1825),0,1),0))/INDEX('90.1 Data-IP'!$Y$2:$Y$1825,MATCH(1,INDEX(($A72='90.1 Data-IP'!$B$2:$B$1825)*(K$64='90.1 Data-IP'!$C$2:$C$1825)*(2004='90.1 Data-IP'!$A$2:$A$1825),0,1),0))</f>
        <v>0.54942988316990671</v>
      </c>
      <c r="L72" s="120" cm="1">
        <f t="array" ref="L72">INDEX('90.1 Data-IP'!$Y$2:$Y$1825,MATCH(1,INDEX(($A72='90.1 Data-IP'!$B$2:$B$1825)*(L$64='90.1 Data-IP'!$C$2:$C$1825)*($A$63='90.1 Data-IP'!$A$2:$A$1825),0,1),0))/INDEX('90.1 Data-IP'!$Y$2:$Y$1825,MATCH(1,INDEX(($A72='90.1 Data-IP'!$B$2:$B$1825)*(L$64='90.1 Data-IP'!$C$2:$C$1825)*(2004='90.1 Data-IP'!$A$2:$A$1825),0,1),0))</f>
        <v>0.53879416837676164</v>
      </c>
      <c r="M72" s="120" cm="1">
        <f t="array" ref="M72">INDEX('90.1 Data-IP'!$Y$2:$Y$1825,MATCH(1,INDEX(($A72='90.1 Data-IP'!$B$2:$B$1825)*(M$64='90.1 Data-IP'!$C$2:$C$1825)*($A$63='90.1 Data-IP'!$A$2:$A$1825),0,1),0))/INDEX('90.1 Data-IP'!$Y$2:$Y$1825,MATCH(1,INDEX(($A72='90.1 Data-IP'!$B$2:$B$1825)*(M$64='90.1 Data-IP'!$C$2:$C$1825)*(2004='90.1 Data-IP'!$A$2:$A$1825),0,1),0))</f>
        <v>0.53364113545935066</v>
      </c>
      <c r="N72" s="120" cm="1">
        <f t="array" ref="N72">INDEX('90.1 Data-IP'!$Y$2:$Y$1825,MATCH(1,INDEX(($A72='90.1 Data-IP'!$B$2:$B$1825)*(N$64='90.1 Data-IP'!$C$2:$C$1825)*($A$63='90.1 Data-IP'!$A$2:$A$1825),0,1),0))/INDEX('90.1 Data-IP'!$Y$2:$Y$1825,MATCH(1,INDEX(($A72='90.1 Data-IP'!$B$2:$B$1825)*(N$64='90.1 Data-IP'!$C$2:$C$1825)*(2004='90.1 Data-IP'!$A$2:$A$1825),0,1),0))</f>
        <v>0.55602161224962932</v>
      </c>
      <c r="O72" s="120" cm="1">
        <f t="array" ref="O72">INDEX('90.1 Data-IP'!$Y$2:$Y$1825,MATCH(1,INDEX(($A72='90.1 Data-IP'!$B$2:$B$1825)*(O$64='90.1 Data-IP'!$C$2:$C$1825)*($A$63='90.1 Data-IP'!$A$2:$A$1825),0,1),0))/INDEX('90.1 Data-IP'!$Y$2:$Y$1825,MATCH(1,INDEX(($A72='90.1 Data-IP'!$B$2:$B$1825)*(O$64='90.1 Data-IP'!$C$2:$C$1825)*(2004='90.1 Data-IP'!$A$2:$A$1825),0,1),0))</f>
        <v>0.52550001020936188</v>
      </c>
      <c r="P72" s="120" cm="1">
        <f t="array" ref="P72">INDEX('90.1 Data-IP'!$Y$2:$Y$1825,MATCH(1,INDEX(($A72='90.1 Data-IP'!$B$2:$B$1825)*(P$64='90.1 Data-IP'!$C$2:$C$1825)*($A$63='90.1 Data-IP'!$A$2:$A$1825),0,1),0))/INDEX('90.1 Data-IP'!$Y$2:$Y$1825,MATCH(1,INDEX(($A72='90.1 Data-IP'!$B$2:$B$1825)*(P$64='90.1 Data-IP'!$C$2:$C$1825)*(2004='90.1 Data-IP'!$A$2:$A$1825),0,1),0))</f>
        <v>0.5261782193444895</v>
      </c>
      <c r="Q72" s="120" cm="1">
        <f t="array" ref="Q72">INDEX('90.1 Data-IP'!$Y$2:$Y$1825,MATCH(1,INDEX(($A72='90.1 Data-IP'!$B$2:$B$1825)*(Q$64='90.1 Data-IP'!$C$2:$C$1825)*($A$63='90.1 Data-IP'!$A$2:$A$1825),0,1),0))/INDEX('90.1 Data-IP'!$Y$2:$Y$1825,MATCH(1,INDEX(($A72='90.1 Data-IP'!$B$2:$B$1825)*(Q$64='90.1 Data-IP'!$C$2:$C$1825)*(2004='90.1 Data-IP'!$A$2:$A$1825),0,1),0))</f>
        <v>0.52991246869826525</v>
      </c>
      <c r="R72" s="120" cm="1">
        <f t="array" ref="R72">INDEX('90.1 Data-IP'!$Y$2:$Y$1825,MATCH(1,INDEX(($A72='90.1 Data-IP'!$B$2:$B$1825)*(R$64='90.1 Data-IP'!$C$2:$C$1825)*($A$63='90.1 Data-IP'!$A$2:$A$1825),0,1),0))/INDEX('90.1 Data-IP'!$Y$2:$Y$1825,MATCH(1,INDEX(($A72='90.1 Data-IP'!$B$2:$B$1825)*(R$64='90.1 Data-IP'!$C$2:$C$1825)*(2004='90.1 Data-IP'!$A$2:$A$1825),0,1),0))</f>
        <v>0.50452558409029624</v>
      </c>
      <c r="S72" s="120" cm="1">
        <f t="array" ref="S72">INDEX('90.1 Data-IP'!$Y$2:$Y$1825,MATCH(1,INDEX(($A72='90.1 Data-IP'!$B$2:$B$1825)*(S$64='90.1 Data-IP'!$C$2:$C$1825)*($A$63='90.1 Data-IP'!$A$2:$A$1825),0,1),0))/INDEX('90.1 Data-IP'!$Y$2:$Y$1825,MATCH(1,INDEX(($A72='90.1 Data-IP'!$B$2:$B$1825)*(S$64='90.1 Data-IP'!$C$2:$C$1825)*(2004='90.1 Data-IP'!$A$2:$A$1825),0,1),0))</f>
        <v>0.52684726417370853</v>
      </c>
      <c r="T72" s="121" cm="1">
        <f t="array" ref="T72">INDEX('90.1 Data-IP'!$Y$2:$Y$1825,MATCH(1,INDEX(($A72='90.1 Data-IP'!$B$2:$B$1825)*(T$64='90.1 Data-IP'!$C$2:$C$1825)*($A$63='90.1 Data-IP'!$A$2:$A$1825),0,1),0))/INDEX('90.1 Data-IP'!$Y$2:$Y$1825,MATCH(1,INDEX(($A72='90.1 Data-IP'!$B$2:$B$1825)*(T$64='90.1 Data-IP'!$C$2:$C$1825)*(2004='90.1 Data-IP'!$A$2:$A$1825),0,1),0))</f>
        <v>0.53042533507924661</v>
      </c>
    </row>
    <row r="73" spans="1:20" x14ac:dyDescent="0.25">
      <c r="A73" s="129" t="s">
        <v>63</v>
      </c>
      <c r="B73" s="119" cm="1">
        <f t="array" ref="B73">INDEX('90.1 Data-IP'!$Y$2:$Y$1825,MATCH(1,INDEX(($A73='90.1 Data-IP'!$B$2:$B$1825)*(B$64='90.1 Data-IP'!$C$2:$C$1825)*($A$63='90.1 Data-IP'!$A$2:$A$1825),0,1),0))/INDEX('90.1 Data-IP'!$Y$2:$Y$1825,MATCH(1,INDEX(($A73='90.1 Data-IP'!$B$2:$B$1825)*(B$64='90.1 Data-IP'!$C$2:$C$1825)*(2004='90.1 Data-IP'!$A$2:$A$1825),0,1),0))</f>
        <v>0.68205312217764447</v>
      </c>
      <c r="C73" s="120" cm="1">
        <f t="array" ref="C73">INDEX('90.1 Data-IP'!$Y$2:$Y$1825,MATCH(1,INDEX(($A73='90.1 Data-IP'!$B$2:$B$1825)*(C$64='90.1 Data-IP'!$C$2:$C$1825)*($A$63='90.1 Data-IP'!$A$2:$A$1825),0,1),0))/INDEX('90.1 Data-IP'!$Y$2:$Y$1825,MATCH(1,INDEX(($A73='90.1 Data-IP'!$B$2:$B$1825)*(C$64='90.1 Data-IP'!$C$2:$C$1825)*(2004='90.1 Data-IP'!$A$2:$A$1825),0,1),0))</f>
        <v>0.65715881664166864</v>
      </c>
      <c r="D73" s="120" cm="1">
        <f t="array" ref="D73">INDEX('90.1 Data-IP'!$Y$2:$Y$1825,MATCH(1,INDEX(($A73='90.1 Data-IP'!$B$2:$B$1825)*(D$64='90.1 Data-IP'!$C$2:$C$1825)*($A$63='90.1 Data-IP'!$A$2:$A$1825),0,1),0))/INDEX('90.1 Data-IP'!$Y$2:$Y$1825,MATCH(1,INDEX(($A73='90.1 Data-IP'!$B$2:$B$1825)*(D$64='90.1 Data-IP'!$C$2:$C$1825)*(2004='90.1 Data-IP'!$A$2:$A$1825),0,1),0))</f>
        <v>0.67448697688117865</v>
      </c>
      <c r="E73" s="120" cm="1">
        <f t="array" ref="E73">INDEX('90.1 Data-IP'!$Y$2:$Y$1825,MATCH(1,INDEX(($A73='90.1 Data-IP'!$B$2:$B$1825)*(E$64='90.1 Data-IP'!$C$2:$C$1825)*($A$63='90.1 Data-IP'!$A$2:$A$1825),0,1),0))/INDEX('90.1 Data-IP'!$Y$2:$Y$1825,MATCH(1,INDEX(($A73='90.1 Data-IP'!$B$2:$B$1825)*(E$64='90.1 Data-IP'!$C$2:$C$1825)*(2004='90.1 Data-IP'!$A$2:$A$1825),0,1),0))</f>
        <v>0.6555704403673065</v>
      </c>
      <c r="F73" s="120" cm="1">
        <f t="array" ref="F73">INDEX('90.1 Data-IP'!$Y$2:$Y$1825,MATCH(1,INDEX(($A73='90.1 Data-IP'!$B$2:$B$1825)*(F$64='90.1 Data-IP'!$C$2:$C$1825)*($A$63='90.1 Data-IP'!$A$2:$A$1825),0,1),0))/INDEX('90.1 Data-IP'!$Y$2:$Y$1825,MATCH(1,INDEX(($A73='90.1 Data-IP'!$B$2:$B$1825)*(F$64='90.1 Data-IP'!$C$2:$C$1825)*(2004='90.1 Data-IP'!$A$2:$A$1825),0,1),0))</f>
        <v>0.63881522017521086</v>
      </c>
      <c r="G73" s="120" cm="1">
        <f t="array" ref="G73">INDEX('90.1 Data-IP'!$Y$2:$Y$1825,MATCH(1,INDEX(($A73='90.1 Data-IP'!$B$2:$B$1825)*(G$64='90.1 Data-IP'!$C$2:$C$1825)*($A$63='90.1 Data-IP'!$A$2:$A$1825),0,1),0))/INDEX('90.1 Data-IP'!$Y$2:$Y$1825,MATCH(1,INDEX(($A73='90.1 Data-IP'!$B$2:$B$1825)*(G$64='90.1 Data-IP'!$C$2:$C$1825)*(2004='90.1 Data-IP'!$A$2:$A$1825),0,1),0))</f>
        <v>0.59556508180587864</v>
      </c>
      <c r="H73" s="120" cm="1">
        <f t="array" ref="H73">INDEX('90.1 Data-IP'!$Y$2:$Y$1825,MATCH(1,INDEX(($A73='90.1 Data-IP'!$B$2:$B$1825)*(H$64='90.1 Data-IP'!$C$2:$C$1825)*($A$63='90.1 Data-IP'!$A$2:$A$1825),0,1),0))/INDEX('90.1 Data-IP'!$Y$2:$Y$1825,MATCH(1,INDEX(($A73='90.1 Data-IP'!$B$2:$B$1825)*(H$64='90.1 Data-IP'!$C$2:$C$1825)*(2004='90.1 Data-IP'!$A$2:$A$1825),0,1),0))</f>
        <v>0.57653346131186634</v>
      </c>
      <c r="I73" s="120" cm="1">
        <f t="array" ref="I73">INDEX('90.1 Data-IP'!$Y$2:$Y$1825,MATCH(1,INDEX(($A73='90.1 Data-IP'!$B$2:$B$1825)*(I$64='90.1 Data-IP'!$C$2:$C$1825)*($A$63='90.1 Data-IP'!$A$2:$A$1825),0,1),0))/INDEX('90.1 Data-IP'!$Y$2:$Y$1825,MATCH(1,INDEX(($A73='90.1 Data-IP'!$B$2:$B$1825)*(I$64='90.1 Data-IP'!$C$2:$C$1825)*(2004='90.1 Data-IP'!$A$2:$A$1825),0,1),0))</f>
        <v>0.5545802614295271</v>
      </c>
      <c r="J73" s="120" cm="1">
        <f t="array" ref="J73">INDEX('90.1 Data-IP'!$Y$2:$Y$1825,MATCH(1,INDEX(($A73='90.1 Data-IP'!$B$2:$B$1825)*(J$64='90.1 Data-IP'!$C$2:$C$1825)*($A$63='90.1 Data-IP'!$A$2:$A$1825),0,1),0))/INDEX('90.1 Data-IP'!$Y$2:$Y$1825,MATCH(1,INDEX(($A73='90.1 Data-IP'!$B$2:$B$1825)*(J$64='90.1 Data-IP'!$C$2:$C$1825)*(2004='90.1 Data-IP'!$A$2:$A$1825),0,1),0))</f>
        <v>0.544479994287145</v>
      </c>
      <c r="K73" s="120" cm="1">
        <f t="array" ref="K73">INDEX('90.1 Data-IP'!$Y$2:$Y$1825,MATCH(1,INDEX(($A73='90.1 Data-IP'!$B$2:$B$1825)*(K$64='90.1 Data-IP'!$C$2:$C$1825)*($A$63='90.1 Data-IP'!$A$2:$A$1825),0,1),0))/INDEX('90.1 Data-IP'!$Y$2:$Y$1825,MATCH(1,INDEX(($A73='90.1 Data-IP'!$B$2:$B$1825)*(K$64='90.1 Data-IP'!$C$2:$C$1825)*(2004='90.1 Data-IP'!$A$2:$A$1825),0,1),0))</f>
        <v>0.52714854713442605</v>
      </c>
      <c r="L73" s="120" cm="1">
        <f t="array" ref="L73">INDEX('90.1 Data-IP'!$Y$2:$Y$1825,MATCH(1,INDEX(($A73='90.1 Data-IP'!$B$2:$B$1825)*(L$64='90.1 Data-IP'!$C$2:$C$1825)*($A$63='90.1 Data-IP'!$A$2:$A$1825),0,1),0))/INDEX('90.1 Data-IP'!$Y$2:$Y$1825,MATCH(1,INDEX(($A73='90.1 Data-IP'!$B$2:$B$1825)*(L$64='90.1 Data-IP'!$C$2:$C$1825)*(2004='90.1 Data-IP'!$A$2:$A$1825),0,1),0))</f>
        <v>0.51967179833123756</v>
      </c>
      <c r="M73" s="120" cm="1">
        <f t="array" ref="M73">INDEX('90.1 Data-IP'!$Y$2:$Y$1825,MATCH(1,INDEX(($A73='90.1 Data-IP'!$B$2:$B$1825)*(M$64='90.1 Data-IP'!$C$2:$C$1825)*($A$63='90.1 Data-IP'!$A$2:$A$1825),0,1),0))/INDEX('90.1 Data-IP'!$Y$2:$Y$1825,MATCH(1,INDEX(($A73='90.1 Data-IP'!$B$2:$B$1825)*(M$64='90.1 Data-IP'!$C$2:$C$1825)*(2004='90.1 Data-IP'!$A$2:$A$1825),0,1),0))</f>
        <v>0.48843081019495344</v>
      </c>
      <c r="N73" s="120" cm="1">
        <f t="array" ref="N73">INDEX('90.1 Data-IP'!$Y$2:$Y$1825,MATCH(1,INDEX(($A73='90.1 Data-IP'!$B$2:$B$1825)*(N$64='90.1 Data-IP'!$C$2:$C$1825)*($A$63='90.1 Data-IP'!$A$2:$A$1825),0,1),0))/INDEX('90.1 Data-IP'!$Y$2:$Y$1825,MATCH(1,INDEX(($A73='90.1 Data-IP'!$B$2:$B$1825)*(N$64='90.1 Data-IP'!$C$2:$C$1825)*(2004='90.1 Data-IP'!$A$2:$A$1825),0,1),0))</f>
        <v>0.5581435971160934</v>
      </c>
      <c r="O73" s="120" cm="1">
        <f t="array" ref="O73">INDEX('90.1 Data-IP'!$Y$2:$Y$1825,MATCH(1,INDEX(($A73='90.1 Data-IP'!$B$2:$B$1825)*(O$64='90.1 Data-IP'!$C$2:$C$1825)*($A$63='90.1 Data-IP'!$A$2:$A$1825),0,1),0))/INDEX('90.1 Data-IP'!$Y$2:$Y$1825,MATCH(1,INDEX(($A73='90.1 Data-IP'!$B$2:$B$1825)*(O$64='90.1 Data-IP'!$C$2:$C$1825)*(2004='90.1 Data-IP'!$A$2:$A$1825),0,1),0))</f>
        <v>0.51010354816012538</v>
      </c>
      <c r="P73" s="120" cm="1">
        <f t="array" ref="P73">INDEX('90.1 Data-IP'!$Y$2:$Y$1825,MATCH(1,INDEX(($A73='90.1 Data-IP'!$B$2:$B$1825)*(P$64='90.1 Data-IP'!$C$2:$C$1825)*($A$63='90.1 Data-IP'!$A$2:$A$1825),0,1),0))/INDEX('90.1 Data-IP'!$Y$2:$Y$1825,MATCH(1,INDEX(($A73='90.1 Data-IP'!$B$2:$B$1825)*(P$64='90.1 Data-IP'!$C$2:$C$1825)*(2004='90.1 Data-IP'!$A$2:$A$1825),0,1),0))</f>
        <v>0.53434630367810254</v>
      </c>
      <c r="Q73" s="120" cm="1">
        <f t="array" ref="Q73">INDEX('90.1 Data-IP'!$Y$2:$Y$1825,MATCH(1,INDEX(($A73='90.1 Data-IP'!$B$2:$B$1825)*(Q$64='90.1 Data-IP'!$C$2:$C$1825)*($A$63='90.1 Data-IP'!$A$2:$A$1825),0,1),0))/INDEX('90.1 Data-IP'!$Y$2:$Y$1825,MATCH(1,INDEX(($A73='90.1 Data-IP'!$B$2:$B$1825)*(Q$64='90.1 Data-IP'!$C$2:$C$1825)*(2004='90.1 Data-IP'!$A$2:$A$1825),0,1),0))</f>
        <v>0.5469759756563416</v>
      </c>
      <c r="R73" s="120" cm="1">
        <f t="array" ref="R73">INDEX('90.1 Data-IP'!$Y$2:$Y$1825,MATCH(1,INDEX(($A73='90.1 Data-IP'!$B$2:$B$1825)*(R$64='90.1 Data-IP'!$C$2:$C$1825)*($A$63='90.1 Data-IP'!$A$2:$A$1825),0,1),0))/INDEX('90.1 Data-IP'!$Y$2:$Y$1825,MATCH(1,INDEX(($A73='90.1 Data-IP'!$B$2:$B$1825)*(R$64='90.1 Data-IP'!$C$2:$C$1825)*(2004='90.1 Data-IP'!$A$2:$A$1825),0,1),0))</f>
        <v>0.48549171483780273</v>
      </c>
      <c r="S73" s="120" cm="1">
        <f t="array" ref="S73">INDEX('90.1 Data-IP'!$Y$2:$Y$1825,MATCH(1,INDEX(($A73='90.1 Data-IP'!$B$2:$B$1825)*(S$64='90.1 Data-IP'!$C$2:$C$1825)*($A$63='90.1 Data-IP'!$A$2:$A$1825),0,1),0))/INDEX('90.1 Data-IP'!$Y$2:$Y$1825,MATCH(1,INDEX(($A73='90.1 Data-IP'!$B$2:$B$1825)*(S$64='90.1 Data-IP'!$C$2:$C$1825)*(2004='90.1 Data-IP'!$A$2:$A$1825),0,1),0))</f>
        <v>0.56471764605405761</v>
      </c>
      <c r="T73" s="121" cm="1">
        <f t="array" ref="T73">INDEX('90.1 Data-IP'!$Y$2:$Y$1825,MATCH(1,INDEX(($A73='90.1 Data-IP'!$B$2:$B$1825)*(T$64='90.1 Data-IP'!$C$2:$C$1825)*($A$63='90.1 Data-IP'!$A$2:$A$1825),0,1),0))/INDEX('90.1 Data-IP'!$Y$2:$Y$1825,MATCH(1,INDEX(($A73='90.1 Data-IP'!$B$2:$B$1825)*(T$64='90.1 Data-IP'!$C$2:$C$1825)*(2004='90.1 Data-IP'!$A$2:$A$1825),0,1),0))</f>
        <v>0.59536283610761431</v>
      </c>
    </row>
    <row r="74" spans="1:20" x14ac:dyDescent="0.25">
      <c r="A74" s="129" t="s">
        <v>64</v>
      </c>
      <c r="B74" s="119" cm="1">
        <f t="array" ref="B74">INDEX('90.1 Data-IP'!$Y$2:$Y$1825,MATCH(1,INDEX(($A74='90.1 Data-IP'!$B$2:$B$1825)*(B$64='90.1 Data-IP'!$C$2:$C$1825)*($A$63='90.1 Data-IP'!$A$2:$A$1825),0,1),0))/INDEX('90.1 Data-IP'!$Y$2:$Y$1825,MATCH(1,INDEX(($A74='90.1 Data-IP'!$B$2:$B$1825)*(B$64='90.1 Data-IP'!$C$2:$C$1825)*(2004='90.1 Data-IP'!$A$2:$A$1825),0,1),0))</f>
        <v>0.62648564500194592</v>
      </c>
      <c r="C74" s="120" cm="1">
        <f t="array" ref="C74">INDEX('90.1 Data-IP'!$Y$2:$Y$1825,MATCH(1,INDEX(($A74='90.1 Data-IP'!$B$2:$B$1825)*(C$64='90.1 Data-IP'!$C$2:$C$1825)*($A$63='90.1 Data-IP'!$A$2:$A$1825),0,1),0))/INDEX('90.1 Data-IP'!$Y$2:$Y$1825,MATCH(1,INDEX(($A74='90.1 Data-IP'!$B$2:$B$1825)*(C$64='90.1 Data-IP'!$C$2:$C$1825)*(2004='90.1 Data-IP'!$A$2:$A$1825),0,1),0))</f>
        <v>0.59056093994001435</v>
      </c>
      <c r="D74" s="120" cm="1">
        <f t="array" ref="D74">INDEX('90.1 Data-IP'!$Y$2:$Y$1825,MATCH(1,INDEX(($A74='90.1 Data-IP'!$B$2:$B$1825)*(D$64='90.1 Data-IP'!$C$2:$C$1825)*($A$63='90.1 Data-IP'!$A$2:$A$1825),0,1),0))/INDEX('90.1 Data-IP'!$Y$2:$Y$1825,MATCH(1,INDEX(($A74='90.1 Data-IP'!$B$2:$B$1825)*(D$64='90.1 Data-IP'!$C$2:$C$1825)*(2004='90.1 Data-IP'!$A$2:$A$1825),0,1),0))</f>
        <v>0.51429789566647377</v>
      </c>
      <c r="E74" s="120" cm="1">
        <f t="array" ref="E74">INDEX('90.1 Data-IP'!$Y$2:$Y$1825,MATCH(1,INDEX(($A74='90.1 Data-IP'!$B$2:$B$1825)*(E$64='90.1 Data-IP'!$C$2:$C$1825)*($A$63='90.1 Data-IP'!$A$2:$A$1825),0,1),0))/INDEX('90.1 Data-IP'!$Y$2:$Y$1825,MATCH(1,INDEX(($A74='90.1 Data-IP'!$B$2:$B$1825)*(E$64='90.1 Data-IP'!$C$2:$C$1825)*(2004='90.1 Data-IP'!$A$2:$A$1825),0,1),0))</f>
        <v>0.55360711927866646</v>
      </c>
      <c r="F74" s="120" cm="1">
        <f t="array" ref="F74">INDEX('90.1 Data-IP'!$Y$2:$Y$1825,MATCH(1,INDEX(($A74='90.1 Data-IP'!$B$2:$B$1825)*(F$64='90.1 Data-IP'!$C$2:$C$1825)*($A$63='90.1 Data-IP'!$A$2:$A$1825),0,1),0))/INDEX('90.1 Data-IP'!$Y$2:$Y$1825,MATCH(1,INDEX(($A74='90.1 Data-IP'!$B$2:$B$1825)*(F$64='90.1 Data-IP'!$C$2:$C$1825)*(2004='90.1 Data-IP'!$A$2:$A$1825),0,1),0))</f>
        <v>0.51933990217052872</v>
      </c>
      <c r="G74" s="120" cm="1">
        <f t="array" ref="G74">INDEX('90.1 Data-IP'!$Y$2:$Y$1825,MATCH(1,INDEX(($A74='90.1 Data-IP'!$B$2:$B$1825)*(G$64='90.1 Data-IP'!$C$2:$C$1825)*($A$63='90.1 Data-IP'!$A$2:$A$1825),0,1),0))/INDEX('90.1 Data-IP'!$Y$2:$Y$1825,MATCH(1,INDEX(($A74='90.1 Data-IP'!$B$2:$B$1825)*(G$64='90.1 Data-IP'!$C$2:$C$1825)*(2004='90.1 Data-IP'!$A$2:$A$1825),0,1),0))</f>
        <v>0.44077723957463399</v>
      </c>
      <c r="H74" s="120" cm="1">
        <f t="array" ref="H74">INDEX('90.1 Data-IP'!$Y$2:$Y$1825,MATCH(1,INDEX(($A74='90.1 Data-IP'!$B$2:$B$1825)*(H$64='90.1 Data-IP'!$C$2:$C$1825)*($A$63='90.1 Data-IP'!$A$2:$A$1825),0,1),0))/INDEX('90.1 Data-IP'!$Y$2:$Y$1825,MATCH(1,INDEX(($A74='90.1 Data-IP'!$B$2:$B$1825)*(H$64='90.1 Data-IP'!$C$2:$C$1825)*(2004='90.1 Data-IP'!$A$2:$A$1825),0,1),0))</f>
        <v>0.49427922262344304</v>
      </c>
      <c r="I74" s="120" cm="1">
        <f t="array" ref="I74">INDEX('90.1 Data-IP'!$Y$2:$Y$1825,MATCH(1,INDEX(($A74='90.1 Data-IP'!$B$2:$B$1825)*(I$64='90.1 Data-IP'!$C$2:$C$1825)*($A$63='90.1 Data-IP'!$A$2:$A$1825),0,1),0))/INDEX('90.1 Data-IP'!$Y$2:$Y$1825,MATCH(1,INDEX(($A74='90.1 Data-IP'!$B$2:$B$1825)*(I$64='90.1 Data-IP'!$C$2:$C$1825)*(2004='90.1 Data-IP'!$A$2:$A$1825),0,1),0))</f>
        <v>0.48398496240601507</v>
      </c>
      <c r="J74" s="120" cm="1">
        <f t="array" ref="J74">INDEX('90.1 Data-IP'!$Y$2:$Y$1825,MATCH(1,INDEX(($A74='90.1 Data-IP'!$B$2:$B$1825)*(J$64='90.1 Data-IP'!$C$2:$C$1825)*($A$63='90.1 Data-IP'!$A$2:$A$1825),0,1),0))/INDEX('90.1 Data-IP'!$Y$2:$Y$1825,MATCH(1,INDEX(($A74='90.1 Data-IP'!$B$2:$B$1825)*(J$64='90.1 Data-IP'!$C$2:$C$1825)*(2004='90.1 Data-IP'!$A$2:$A$1825),0,1),0))</f>
        <v>0.36876818622696411</v>
      </c>
      <c r="K74" s="120" cm="1">
        <f t="array" ref="K74">INDEX('90.1 Data-IP'!$Y$2:$Y$1825,MATCH(1,INDEX(($A74='90.1 Data-IP'!$B$2:$B$1825)*(K$64='90.1 Data-IP'!$C$2:$C$1825)*($A$63='90.1 Data-IP'!$A$2:$A$1825),0,1),0))/INDEX('90.1 Data-IP'!$Y$2:$Y$1825,MATCH(1,INDEX(($A74='90.1 Data-IP'!$B$2:$B$1825)*(K$64='90.1 Data-IP'!$C$2:$C$1825)*(2004='90.1 Data-IP'!$A$2:$A$1825),0,1),0))</f>
        <v>0.48540093031195303</v>
      </c>
      <c r="L74" s="120" cm="1">
        <f t="array" ref="L74">INDEX('90.1 Data-IP'!$Y$2:$Y$1825,MATCH(1,INDEX(($A74='90.1 Data-IP'!$B$2:$B$1825)*(L$64='90.1 Data-IP'!$C$2:$C$1825)*($A$63='90.1 Data-IP'!$A$2:$A$1825),0,1),0))/INDEX('90.1 Data-IP'!$Y$2:$Y$1825,MATCH(1,INDEX(($A74='90.1 Data-IP'!$B$2:$B$1825)*(L$64='90.1 Data-IP'!$C$2:$C$1825)*(2004='90.1 Data-IP'!$A$2:$A$1825),0,1),0))</f>
        <v>0.47472335193417192</v>
      </c>
      <c r="M74" s="120" cm="1">
        <f t="array" ref="M74">INDEX('90.1 Data-IP'!$Y$2:$Y$1825,MATCH(1,INDEX(($A74='90.1 Data-IP'!$B$2:$B$1825)*(M$64='90.1 Data-IP'!$C$2:$C$1825)*($A$63='90.1 Data-IP'!$A$2:$A$1825),0,1),0))/INDEX('90.1 Data-IP'!$Y$2:$Y$1825,MATCH(1,INDEX(($A74='90.1 Data-IP'!$B$2:$B$1825)*(M$64='90.1 Data-IP'!$C$2:$C$1825)*(2004='90.1 Data-IP'!$A$2:$A$1825),0,1),0))</f>
        <v>0.42492485271131419</v>
      </c>
      <c r="N74" s="120" cm="1">
        <f t="array" ref="N74">INDEX('90.1 Data-IP'!$Y$2:$Y$1825,MATCH(1,INDEX(($A74='90.1 Data-IP'!$B$2:$B$1825)*(N$64='90.1 Data-IP'!$C$2:$C$1825)*($A$63='90.1 Data-IP'!$A$2:$A$1825),0,1),0))/INDEX('90.1 Data-IP'!$Y$2:$Y$1825,MATCH(1,INDEX(($A74='90.1 Data-IP'!$B$2:$B$1825)*(N$64='90.1 Data-IP'!$C$2:$C$1825)*(2004='90.1 Data-IP'!$A$2:$A$1825),0,1),0))</f>
        <v>0.536729480581985</v>
      </c>
      <c r="O74" s="120" cm="1">
        <f t="array" ref="O74">INDEX('90.1 Data-IP'!$Y$2:$Y$1825,MATCH(1,INDEX(($A74='90.1 Data-IP'!$B$2:$B$1825)*(O$64='90.1 Data-IP'!$C$2:$C$1825)*($A$63='90.1 Data-IP'!$A$2:$A$1825),0,1),0))/INDEX('90.1 Data-IP'!$Y$2:$Y$1825,MATCH(1,INDEX(($A74='90.1 Data-IP'!$B$2:$B$1825)*(O$64='90.1 Data-IP'!$C$2:$C$1825)*(2004='90.1 Data-IP'!$A$2:$A$1825),0,1),0))</f>
        <v>0.49204876046333157</v>
      </c>
      <c r="P74" s="120" cm="1">
        <f t="array" ref="P74">INDEX('90.1 Data-IP'!$Y$2:$Y$1825,MATCH(1,INDEX(($A74='90.1 Data-IP'!$B$2:$B$1825)*(P$64='90.1 Data-IP'!$C$2:$C$1825)*($A$63='90.1 Data-IP'!$A$2:$A$1825),0,1),0))/INDEX('90.1 Data-IP'!$Y$2:$Y$1825,MATCH(1,INDEX(($A74='90.1 Data-IP'!$B$2:$B$1825)*(P$64='90.1 Data-IP'!$C$2:$C$1825)*(2004='90.1 Data-IP'!$A$2:$A$1825),0,1),0))</f>
        <v>0.44697964721845312</v>
      </c>
      <c r="Q74" s="120" cm="1">
        <f t="array" ref="Q74">INDEX('90.1 Data-IP'!$Y$2:$Y$1825,MATCH(1,INDEX(($A74='90.1 Data-IP'!$B$2:$B$1825)*(Q$64='90.1 Data-IP'!$C$2:$C$1825)*($A$63='90.1 Data-IP'!$A$2:$A$1825),0,1),0))/INDEX('90.1 Data-IP'!$Y$2:$Y$1825,MATCH(1,INDEX(($A74='90.1 Data-IP'!$B$2:$B$1825)*(Q$64='90.1 Data-IP'!$C$2:$C$1825)*(2004='90.1 Data-IP'!$A$2:$A$1825),0,1),0))</f>
        <v>0.60889162681760511</v>
      </c>
      <c r="R74" s="120" cm="1">
        <f t="array" ref="R74">INDEX('90.1 Data-IP'!$Y$2:$Y$1825,MATCH(1,INDEX(($A74='90.1 Data-IP'!$B$2:$B$1825)*(R$64='90.1 Data-IP'!$C$2:$C$1825)*($A$63='90.1 Data-IP'!$A$2:$A$1825),0,1),0))/INDEX('90.1 Data-IP'!$Y$2:$Y$1825,MATCH(1,INDEX(($A74='90.1 Data-IP'!$B$2:$B$1825)*(R$64='90.1 Data-IP'!$C$2:$C$1825)*(2004='90.1 Data-IP'!$A$2:$A$1825),0,1),0))</f>
        <v>0.55458995695415569</v>
      </c>
      <c r="S74" s="120" cm="1">
        <f t="array" ref="S74">INDEX('90.1 Data-IP'!$Y$2:$Y$1825,MATCH(1,INDEX(($A74='90.1 Data-IP'!$B$2:$B$1825)*(S$64='90.1 Data-IP'!$C$2:$C$1825)*($A$63='90.1 Data-IP'!$A$2:$A$1825),0,1),0))/INDEX('90.1 Data-IP'!$Y$2:$Y$1825,MATCH(1,INDEX(($A74='90.1 Data-IP'!$B$2:$B$1825)*(S$64='90.1 Data-IP'!$C$2:$C$1825)*(2004='90.1 Data-IP'!$A$2:$A$1825),0,1),0))</f>
        <v>0.64587918806554168</v>
      </c>
      <c r="T74" s="121" cm="1">
        <f t="array" ref="T74">INDEX('90.1 Data-IP'!$Y$2:$Y$1825,MATCH(1,INDEX(($A74='90.1 Data-IP'!$B$2:$B$1825)*(T$64='90.1 Data-IP'!$C$2:$C$1825)*($A$63='90.1 Data-IP'!$A$2:$A$1825),0,1),0))/INDEX('90.1 Data-IP'!$Y$2:$Y$1825,MATCH(1,INDEX(($A74='90.1 Data-IP'!$B$2:$B$1825)*(T$64='90.1 Data-IP'!$C$2:$C$1825)*(2004='90.1 Data-IP'!$A$2:$A$1825),0,1),0))</f>
        <v>0.69369549071618042</v>
      </c>
    </row>
    <row r="75" spans="1:20" x14ac:dyDescent="0.25">
      <c r="A75" s="129" t="s">
        <v>65</v>
      </c>
      <c r="B75" s="119" cm="1">
        <f t="array" ref="B75">INDEX('90.1 Data-IP'!$Y$2:$Y$1825,MATCH(1,INDEX(($A75='90.1 Data-IP'!$B$2:$B$1825)*(B$64='90.1 Data-IP'!$C$2:$C$1825)*($A$63='90.1 Data-IP'!$A$2:$A$1825),0,1),0))/INDEX('90.1 Data-IP'!$Y$2:$Y$1825,MATCH(1,INDEX(($A75='90.1 Data-IP'!$B$2:$B$1825)*(B$64='90.1 Data-IP'!$C$2:$C$1825)*(2004='90.1 Data-IP'!$A$2:$A$1825),0,1),0))</f>
        <v>0.64746774051321254</v>
      </c>
      <c r="C75" s="120" cm="1">
        <f t="array" ref="C75">INDEX('90.1 Data-IP'!$Y$2:$Y$1825,MATCH(1,INDEX(($A75='90.1 Data-IP'!$B$2:$B$1825)*(C$64='90.1 Data-IP'!$C$2:$C$1825)*($A$63='90.1 Data-IP'!$A$2:$A$1825),0,1),0))/INDEX('90.1 Data-IP'!$Y$2:$Y$1825,MATCH(1,INDEX(($A75='90.1 Data-IP'!$B$2:$B$1825)*(C$64='90.1 Data-IP'!$C$2:$C$1825)*(2004='90.1 Data-IP'!$A$2:$A$1825),0,1),0))</f>
        <v>0.62991915442448643</v>
      </c>
      <c r="D75" s="120" cm="1">
        <f t="array" ref="D75">INDEX('90.1 Data-IP'!$Y$2:$Y$1825,MATCH(1,INDEX(($A75='90.1 Data-IP'!$B$2:$B$1825)*(D$64='90.1 Data-IP'!$C$2:$C$1825)*($A$63='90.1 Data-IP'!$A$2:$A$1825),0,1),0))/INDEX('90.1 Data-IP'!$Y$2:$Y$1825,MATCH(1,INDEX(($A75='90.1 Data-IP'!$B$2:$B$1825)*(D$64='90.1 Data-IP'!$C$2:$C$1825)*(2004='90.1 Data-IP'!$A$2:$A$1825),0,1),0))</f>
        <v>0.59957841483979768</v>
      </c>
      <c r="E75" s="120" cm="1">
        <f t="array" ref="E75">INDEX('90.1 Data-IP'!$Y$2:$Y$1825,MATCH(1,INDEX(($A75='90.1 Data-IP'!$B$2:$B$1825)*(E$64='90.1 Data-IP'!$C$2:$C$1825)*($A$63='90.1 Data-IP'!$A$2:$A$1825),0,1),0))/INDEX('90.1 Data-IP'!$Y$2:$Y$1825,MATCH(1,INDEX(($A75='90.1 Data-IP'!$B$2:$B$1825)*(E$64='90.1 Data-IP'!$C$2:$C$1825)*(2004='90.1 Data-IP'!$A$2:$A$1825),0,1),0))</f>
        <v>0.59088059888604327</v>
      </c>
      <c r="F75" s="120" cm="1">
        <f t="array" ref="F75">INDEX('90.1 Data-IP'!$Y$2:$Y$1825,MATCH(1,INDEX(($A75='90.1 Data-IP'!$B$2:$B$1825)*(F$64='90.1 Data-IP'!$C$2:$C$1825)*($A$63='90.1 Data-IP'!$A$2:$A$1825),0,1),0))/INDEX('90.1 Data-IP'!$Y$2:$Y$1825,MATCH(1,INDEX(($A75='90.1 Data-IP'!$B$2:$B$1825)*(F$64='90.1 Data-IP'!$C$2:$C$1825)*(2004='90.1 Data-IP'!$A$2:$A$1825),0,1),0))</f>
        <v>0.59200439272665839</v>
      </c>
      <c r="G75" s="120" cm="1">
        <f t="array" ref="G75">INDEX('90.1 Data-IP'!$Y$2:$Y$1825,MATCH(1,INDEX(($A75='90.1 Data-IP'!$B$2:$B$1825)*(G$64='90.1 Data-IP'!$C$2:$C$1825)*($A$63='90.1 Data-IP'!$A$2:$A$1825),0,1),0))/INDEX('90.1 Data-IP'!$Y$2:$Y$1825,MATCH(1,INDEX(($A75='90.1 Data-IP'!$B$2:$B$1825)*(G$64='90.1 Data-IP'!$C$2:$C$1825)*(2004='90.1 Data-IP'!$A$2:$A$1825),0,1),0))</f>
        <v>0.53236569090643404</v>
      </c>
      <c r="H75" s="120" cm="1">
        <f t="array" ref="H75">INDEX('90.1 Data-IP'!$Y$2:$Y$1825,MATCH(1,INDEX(($A75='90.1 Data-IP'!$B$2:$B$1825)*(H$64='90.1 Data-IP'!$C$2:$C$1825)*($A$63='90.1 Data-IP'!$A$2:$A$1825),0,1),0))/INDEX('90.1 Data-IP'!$Y$2:$Y$1825,MATCH(1,INDEX(($A75='90.1 Data-IP'!$B$2:$B$1825)*(H$64='90.1 Data-IP'!$C$2:$C$1825)*(2004='90.1 Data-IP'!$A$2:$A$1825),0,1),0))</f>
        <v>0.63151190656102241</v>
      </c>
      <c r="I75" s="120" cm="1">
        <f t="array" ref="I75">INDEX('90.1 Data-IP'!$Y$2:$Y$1825,MATCH(1,INDEX(($A75='90.1 Data-IP'!$B$2:$B$1825)*(I$64='90.1 Data-IP'!$C$2:$C$1825)*($A$63='90.1 Data-IP'!$A$2:$A$1825),0,1),0))/INDEX('90.1 Data-IP'!$Y$2:$Y$1825,MATCH(1,INDEX(($A75='90.1 Data-IP'!$B$2:$B$1825)*(I$64='90.1 Data-IP'!$C$2:$C$1825)*(2004='90.1 Data-IP'!$A$2:$A$1825),0,1),0))</f>
        <v>0.60106298166356631</v>
      </c>
      <c r="J75" s="120" cm="1">
        <f t="array" ref="J75">INDEX('90.1 Data-IP'!$Y$2:$Y$1825,MATCH(1,INDEX(($A75='90.1 Data-IP'!$B$2:$B$1825)*(J$64='90.1 Data-IP'!$C$2:$C$1825)*($A$63='90.1 Data-IP'!$A$2:$A$1825),0,1),0))/INDEX('90.1 Data-IP'!$Y$2:$Y$1825,MATCH(1,INDEX(($A75='90.1 Data-IP'!$B$2:$B$1825)*(J$64='90.1 Data-IP'!$C$2:$C$1825)*(2004='90.1 Data-IP'!$A$2:$A$1825),0,1),0))</f>
        <v>0.50369579149754329</v>
      </c>
      <c r="K75" s="120" cm="1">
        <f t="array" ref="K75">INDEX('90.1 Data-IP'!$Y$2:$Y$1825,MATCH(1,INDEX(($A75='90.1 Data-IP'!$B$2:$B$1825)*(K$64='90.1 Data-IP'!$C$2:$C$1825)*($A$63='90.1 Data-IP'!$A$2:$A$1825),0,1),0))/INDEX('90.1 Data-IP'!$Y$2:$Y$1825,MATCH(1,INDEX(($A75='90.1 Data-IP'!$B$2:$B$1825)*(K$64='90.1 Data-IP'!$C$2:$C$1825)*(2004='90.1 Data-IP'!$A$2:$A$1825),0,1),0))</f>
        <v>0.58167323727453513</v>
      </c>
      <c r="L75" s="120" cm="1">
        <f t="array" ref="L75">INDEX('90.1 Data-IP'!$Y$2:$Y$1825,MATCH(1,INDEX(($A75='90.1 Data-IP'!$B$2:$B$1825)*(L$64='90.1 Data-IP'!$C$2:$C$1825)*($A$63='90.1 Data-IP'!$A$2:$A$1825),0,1),0))/INDEX('90.1 Data-IP'!$Y$2:$Y$1825,MATCH(1,INDEX(($A75='90.1 Data-IP'!$B$2:$B$1825)*(L$64='90.1 Data-IP'!$C$2:$C$1825)*(2004='90.1 Data-IP'!$A$2:$A$1825),0,1),0))</f>
        <v>0.59191646191646186</v>
      </c>
      <c r="M75" s="120" cm="1">
        <f t="array" ref="M75">INDEX('90.1 Data-IP'!$Y$2:$Y$1825,MATCH(1,INDEX(($A75='90.1 Data-IP'!$B$2:$B$1825)*(M$64='90.1 Data-IP'!$C$2:$C$1825)*($A$63='90.1 Data-IP'!$A$2:$A$1825),0,1),0))/INDEX('90.1 Data-IP'!$Y$2:$Y$1825,MATCH(1,INDEX(($A75='90.1 Data-IP'!$B$2:$B$1825)*(M$64='90.1 Data-IP'!$C$2:$C$1825)*(2004='90.1 Data-IP'!$A$2:$A$1825),0,1),0))</f>
        <v>0.50250505829077952</v>
      </c>
      <c r="N75" s="120" cm="1">
        <f t="array" ref="N75">INDEX('90.1 Data-IP'!$Y$2:$Y$1825,MATCH(1,INDEX(($A75='90.1 Data-IP'!$B$2:$B$1825)*(N$64='90.1 Data-IP'!$C$2:$C$1825)*($A$63='90.1 Data-IP'!$A$2:$A$1825),0,1),0))/INDEX('90.1 Data-IP'!$Y$2:$Y$1825,MATCH(1,INDEX(($A75='90.1 Data-IP'!$B$2:$B$1825)*(N$64='90.1 Data-IP'!$C$2:$C$1825)*(2004='90.1 Data-IP'!$A$2:$A$1825),0,1),0))</f>
        <v>0.61972658489051935</v>
      </c>
      <c r="O75" s="120" cm="1">
        <f t="array" ref="O75">INDEX('90.1 Data-IP'!$Y$2:$Y$1825,MATCH(1,INDEX(($A75='90.1 Data-IP'!$B$2:$B$1825)*(O$64='90.1 Data-IP'!$C$2:$C$1825)*($A$63='90.1 Data-IP'!$A$2:$A$1825),0,1),0))/INDEX('90.1 Data-IP'!$Y$2:$Y$1825,MATCH(1,INDEX(($A75='90.1 Data-IP'!$B$2:$B$1825)*(O$64='90.1 Data-IP'!$C$2:$C$1825)*(2004='90.1 Data-IP'!$A$2:$A$1825),0,1),0))</f>
        <v>0.64546256802470958</v>
      </c>
      <c r="P75" s="120" cm="1">
        <f t="array" ref="P75">INDEX('90.1 Data-IP'!$Y$2:$Y$1825,MATCH(1,INDEX(($A75='90.1 Data-IP'!$B$2:$B$1825)*(P$64='90.1 Data-IP'!$C$2:$C$1825)*($A$63='90.1 Data-IP'!$A$2:$A$1825),0,1),0))/INDEX('90.1 Data-IP'!$Y$2:$Y$1825,MATCH(1,INDEX(($A75='90.1 Data-IP'!$B$2:$B$1825)*(P$64='90.1 Data-IP'!$C$2:$C$1825)*(2004='90.1 Data-IP'!$A$2:$A$1825),0,1),0))</f>
        <v>0.50727135171486215</v>
      </c>
      <c r="Q75" s="120" cm="1">
        <f t="array" ref="Q75">INDEX('90.1 Data-IP'!$Y$2:$Y$1825,MATCH(1,INDEX(($A75='90.1 Data-IP'!$B$2:$B$1825)*(Q$64='90.1 Data-IP'!$C$2:$C$1825)*($A$63='90.1 Data-IP'!$A$2:$A$1825),0,1),0))/INDEX('90.1 Data-IP'!$Y$2:$Y$1825,MATCH(1,INDEX(($A75='90.1 Data-IP'!$B$2:$B$1825)*(Q$64='90.1 Data-IP'!$C$2:$C$1825)*(2004='90.1 Data-IP'!$A$2:$A$1825),0,1),0))</f>
        <v>0.66893541793271072</v>
      </c>
      <c r="R75" s="120" cm="1">
        <f t="array" ref="R75">INDEX('90.1 Data-IP'!$Y$2:$Y$1825,MATCH(1,INDEX(($A75='90.1 Data-IP'!$B$2:$B$1825)*(R$64='90.1 Data-IP'!$C$2:$C$1825)*($A$63='90.1 Data-IP'!$A$2:$A$1825),0,1),0))/INDEX('90.1 Data-IP'!$Y$2:$Y$1825,MATCH(1,INDEX(($A75='90.1 Data-IP'!$B$2:$B$1825)*(R$64='90.1 Data-IP'!$C$2:$C$1825)*(2004='90.1 Data-IP'!$A$2:$A$1825),0,1),0))</f>
        <v>0.66270155586987267</v>
      </c>
      <c r="S75" s="120" cm="1">
        <f t="array" ref="S75">INDEX('90.1 Data-IP'!$Y$2:$Y$1825,MATCH(1,INDEX(($A75='90.1 Data-IP'!$B$2:$B$1825)*(S$64='90.1 Data-IP'!$C$2:$C$1825)*($A$63='90.1 Data-IP'!$A$2:$A$1825),0,1),0))/INDEX('90.1 Data-IP'!$Y$2:$Y$1825,MATCH(1,INDEX(($A75='90.1 Data-IP'!$B$2:$B$1825)*(S$64='90.1 Data-IP'!$C$2:$C$1825)*(2004='90.1 Data-IP'!$A$2:$A$1825),0,1),0))</f>
        <v>0.67916739774857549</v>
      </c>
      <c r="T75" s="121" cm="1">
        <f t="array" ref="T75">INDEX('90.1 Data-IP'!$Y$2:$Y$1825,MATCH(1,INDEX(($A75='90.1 Data-IP'!$B$2:$B$1825)*(T$64='90.1 Data-IP'!$C$2:$C$1825)*($A$63='90.1 Data-IP'!$A$2:$A$1825),0,1),0))/INDEX('90.1 Data-IP'!$Y$2:$Y$1825,MATCH(1,INDEX(($A75='90.1 Data-IP'!$B$2:$B$1825)*(T$64='90.1 Data-IP'!$C$2:$C$1825)*(2004='90.1 Data-IP'!$A$2:$A$1825),0,1),0))</f>
        <v>0.70986391338221477</v>
      </c>
    </row>
    <row r="76" spans="1:20" x14ac:dyDescent="0.25">
      <c r="A76" s="129" t="s">
        <v>59</v>
      </c>
      <c r="B76" s="119" cm="1">
        <f t="array" ref="B76">INDEX('90.1 Data-IP'!$Y$2:$Y$1825,MATCH(1,INDEX(($A76='90.1 Data-IP'!$B$2:$B$1825)*(B$64='90.1 Data-IP'!$C$2:$C$1825)*($A$63='90.1 Data-IP'!$A$2:$A$1825),0,1),0))/INDEX('90.1 Data-IP'!$Y$2:$Y$1825,MATCH(1,INDEX(($A76='90.1 Data-IP'!$B$2:$B$1825)*(B$64='90.1 Data-IP'!$C$2:$C$1825)*(2004='90.1 Data-IP'!$A$2:$A$1825),0,1),0))</f>
        <v>0.55099001795966696</v>
      </c>
      <c r="C76" s="120" cm="1">
        <f t="array" ref="C76">INDEX('90.1 Data-IP'!$Y$2:$Y$1825,MATCH(1,INDEX(($A76='90.1 Data-IP'!$B$2:$B$1825)*(C$64='90.1 Data-IP'!$C$2:$C$1825)*($A$63='90.1 Data-IP'!$A$2:$A$1825),0,1),0))/INDEX('90.1 Data-IP'!$Y$2:$Y$1825,MATCH(1,INDEX(($A76='90.1 Data-IP'!$B$2:$B$1825)*(C$64='90.1 Data-IP'!$C$2:$C$1825)*(2004='90.1 Data-IP'!$A$2:$A$1825),0,1),0))</f>
        <v>0.45739318719569888</v>
      </c>
      <c r="D76" s="120" cm="1">
        <f t="array" ref="D76">INDEX('90.1 Data-IP'!$Y$2:$Y$1825,MATCH(1,INDEX(($A76='90.1 Data-IP'!$B$2:$B$1825)*(D$64='90.1 Data-IP'!$C$2:$C$1825)*($A$63='90.1 Data-IP'!$A$2:$A$1825),0,1),0))/INDEX('90.1 Data-IP'!$Y$2:$Y$1825,MATCH(1,INDEX(($A76='90.1 Data-IP'!$B$2:$B$1825)*(D$64='90.1 Data-IP'!$C$2:$C$1825)*(2004='90.1 Data-IP'!$A$2:$A$1825),0,1),0))</f>
        <v>0.50743134775231802</v>
      </c>
      <c r="E76" s="120" cm="1">
        <f t="array" ref="E76">INDEX('90.1 Data-IP'!$Y$2:$Y$1825,MATCH(1,INDEX(($A76='90.1 Data-IP'!$B$2:$B$1825)*(E$64='90.1 Data-IP'!$C$2:$C$1825)*($A$63='90.1 Data-IP'!$A$2:$A$1825),0,1),0))/INDEX('90.1 Data-IP'!$Y$2:$Y$1825,MATCH(1,INDEX(($A76='90.1 Data-IP'!$B$2:$B$1825)*(E$64='90.1 Data-IP'!$C$2:$C$1825)*(2004='90.1 Data-IP'!$A$2:$A$1825),0,1),0))</f>
        <v>0.44188599836217152</v>
      </c>
      <c r="F76" s="120" cm="1">
        <f t="array" ref="F76">INDEX('90.1 Data-IP'!$Y$2:$Y$1825,MATCH(1,INDEX(($A76='90.1 Data-IP'!$B$2:$B$1825)*(F$64='90.1 Data-IP'!$C$2:$C$1825)*($A$63='90.1 Data-IP'!$A$2:$A$1825),0,1),0))/INDEX('90.1 Data-IP'!$Y$2:$Y$1825,MATCH(1,INDEX(($A76='90.1 Data-IP'!$B$2:$B$1825)*(F$64='90.1 Data-IP'!$C$2:$C$1825)*(2004='90.1 Data-IP'!$A$2:$A$1825),0,1),0))</f>
        <v>0.46836920236119184</v>
      </c>
      <c r="G76" s="120" cm="1">
        <f t="array" ref="G76">INDEX('90.1 Data-IP'!$Y$2:$Y$1825,MATCH(1,INDEX(($A76='90.1 Data-IP'!$B$2:$B$1825)*(G$64='90.1 Data-IP'!$C$2:$C$1825)*($A$63='90.1 Data-IP'!$A$2:$A$1825),0,1),0))/INDEX('90.1 Data-IP'!$Y$2:$Y$1825,MATCH(1,INDEX(($A76='90.1 Data-IP'!$B$2:$B$1825)*(G$64='90.1 Data-IP'!$C$2:$C$1825)*(2004='90.1 Data-IP'!$A$2:$A$1825),0,1),0))</f>
        <v>0.41689241200338822</v>
      </c>
      <c r="H76" s="120" cm="1">
        <f t="array" ref="H76">INDEX('90.1 Data-IP'!$Y$2:$Y$1825,MATCH(1,INDEX(($A76='90.1 Data-IP'!$B$2:$B$1825)*(H$64='90.1 Data-IP'!$C$2:$C$1825)*($A$63='90.1 Data-IP'!$A$2:$A$1825),0,1),0))/INDEX('90.1 Data-IP'!$Y$2:$Y$1825,MATCH(1,INDEX(($A76='90.1 Data-IP'!$B$2:$B$1825)*(H$64='90.1 Data-IP'!$C$2:$C$1825)*(2004='90.1 Data-IP'!$A$2:$A$1825),0,1),0))</f>
        <v>0.45036317632658174</v>
      </c>
      <c r="I76" s="120" cm="1">
        <f t="array" ref="I76">INDEX('90.1 Data-IP'!$Y$2:$Y$1825,MATCH(1,INDEX(($A76='90.1 Data-IP'!$B$2:$B$1825)*(I$64='90.1 Data-IP'!$C$2:$C$1825)*($A$63='90.1 Data-IP'!$A$2:$A$1825),0,1),0))/INDEX('90.1 Data-IP'!$Y$2:$Y$1825,MATCH(1,INDEX(($A76='90.1 Data-IP'!$B$2:$B$1825)*(I$64='90.1 Data-IP'!$C$2:$C$1825)*(2004='90.1 Data-IP'!$A$2:$A$1825),0,1),0))</f>
        <v>0.48326021370729844</v>
      </c>
      <c r="J76" s="120" cm="1">
        <f t="array" ref="J76">INDEX('90.1 Data-IP'!$Y$2:$Y$1825,MATCH(1,INDEX(($A76='90.1 Data-IP'!$B$2:$B$1825)*(J$64='90.1 Data-IP'!$C$2:$C$1825)*($A$63='90.1 Data-IP'!$A$2:$A$1825),0,1),0))/INDEX('90.1 Data-IP'!$Y$2:$Y$1825,MATCH(1,INDEX(($A76='90.1 Data-IP'!$B$2:$B$1825)*(J$64='90.1 Data-IP'!$C$2:$C$1825)*(2004='90.1 Data-IP'!$A$2:$A$1825),0,1),0))</f>
        <v>0.40516607354847856</v>
      </c>
      <c r="K76" s="120" cm="1">
        <f t="array" ref="K76">INDEX('90.1 Data-IP'!$Y$2:$Y$1825,MATCH(1,INDEX(($A76='90.1 Data-IP'!$B$2:$B$1825)*(K$64='90.1 Data-IP'!$C$2:$C$1825)*($A$63='90.1 Data-IP'!$A$2:$A$1825),0,1),0))/INDEX('90.1 Data-IP'!$Y$2:$Y$1825,MATCH(1,INDEX(($A76='90.1 Data-IP'!$B$2:$B$1825)*(K$64='90.1 Data-IP'!$C$2:$C$1825)*(2004='90.1 Data-IP'!$A$2:$A$1825),0,1),0))</f>
        <v>0.36704153729221517</v>
      </c>
      <c r="L76" s="120" cm="1">
        <f t="array" ref="L76">INDEX('90.1 Data-IP'!$Y$2:$Y$1825,MATCH(1,INDEX(($A76='90.1 Data-IP'!$B$2:$B$1825)*(L$64='90.1 Data-IP'!$C$2:$C$1825)*($A$63='90.1 Data-IP'!$A$2:$A$1825),0,1),0))/INDEX('90.1 Data-IP'!$Y$2:$Y$1825,MATCH(1,INDEX(($A76='90.1 Data-IP'!$B$2:$B$1825)*(L$64='90.1 Data-IP'!$C$2:$C$1825)*(2004='90.1 Data-IP'!$A$2:$A$1825),0,1),0))</f>
        <v>0.31787741422557358</v>
      </c>
      <c r="M76" s="120" cm="1">
        <f t="array" ref="M76">INDEX('90.1 Data-IP'!$Y$2:$Y$1825,MATCH(1,INDEX(($A76='90.1 Data-IP'!$B$2:$B$1825)*(M$64='90.1 Data-IP'!$C$2:$C$1825)*($A$63='90.1 Data-IP'!$A$2:$A$1825),0,1),0))/INDEX('90.1 Data-IP'!$Y$2:$Y$1825,MATCH(1,INDEX(($A76='90.1 Data-IP'!$B$2:$B$1825)*(M$64='90.1 Data-IP'!$C$2:$C$1825)*(2004='90.1 Data-IP'!$A$2:$A$1825),0,1),0))</f>
        <v>0.32414045017975462</v>
      </c>
      <c r="N76" s="120" cm="1">
        <f t="array" ref="N76">INDEX('90.1 Data-IP'!$Y$2:$Y$1825,MATCH(1,INDEX(($A76='90.1 Data-IP'!$B$2:$B$1825)*(N$64='90.1 Data-IP'!$C$2:$C$1825)*($A$63='90.1 Data-IP'!$A$2:$A$1825),0,1),0))/INDEX('90.1 Data-IP'!$Y$2:$Y$1825,MATCH(1,INDEX(($A76='90.1 Data-IP'!$B$2:$B$1825)*(N$64='90.1 Data-IP'!$C$2:$C$1825)*(2004='90.1 Data-IP'!$A$2:$A$1825),0,1),0))</f>
        <v>0.36651823392197014</v>
      </c>
      <c r="O76" s="120" cm="1">
        <f t="array" ref="O76">INDEX('90.1 Data-IP'!$Y$2:$Y$1825,MATCH(1,INDEX(($A76='90.1 Data-IP'!$B$2:$B$1825)*(O$64='90.1 Data-IP'!$C$2:$C$1825)*($A$63='90.1 Data-IP'!$A$2:$A$1825),0,1),0))/INDEX('90.1 Data-IP'!$Y$2:$Y$1825,MATCH(1,INDEX(($A76='90.1 Data-IP'!$B$2:$B$1825)*(O$64='90.1 Data-IP'!$C$2:$C$1825)*(2004='90.1 Data-IP'!$A$2:$A$1825),0,1),0))</f>
        <v>0.2673402894915064</v>
      </c>
      <c r="P76" s="120" cm="1">
        <f t="array" ref="P76">INDEX('90.1 Data-IP'!$Y$2:$Y$1825,MATCH(1,INDEX(($A76='90.1 Data-IP'!$B$2:$B$1825)*(P$64='90.1 Data-IP'!$C$2:$C$1825)*($A$63='90.1 Data-IP'!$A$2:$A$1825),0,1),0))/INDEX('90.1 Data-IP'!$Y$2:$Y$1825,MATCH(1,INDEX(($A76='90.1 Data-IP'!$B$2:$B$1825)*(P$64='90.1 Data-IP'!$C$2:$C$1825)*(2004='90.1 Data-IP'!$A$2:$A$1825),0,1),0))</f>
        <v>0.31321601421364831</v>
      </c>
      <c r="Q76" s="120" cm="1">
        <f t="array" ref="Q76">INDEX('90.1 Data-IP'!$Y$2:$Y$1825,MATCH(1,INDEX(($A76='90.1 Data-IP'!$B$2:$B$1825)*(Q$64='90.1 Data-IP'!$C$2:$C$1825)*($A$63='90.1 Data-IP'!$A$2:$A$1825),0,1),0))/INDEX('90.1 Data-IP'!$Y$2:$Y$1825,MATCH(1,INDEX(($A76='90.1 Data-IP'!$B$2:$B$1825)*(Q$64='90.1 Data-IP'!$C$2:$C$1825)*(2004='90.1 Data-IP'!$A$2:$A$1825),0,1),0))</f>
        <v>0.42652511798293119</v>
      </c>
      <c r="R76" s="120" cm="1">
        <f t="array" ref="R76">INDEX('90.1 Data-IP'!$Y$2:$Y$1825,MATCH(1,INDEX(($A76='90.1 Data-IP'!$B$2:$B$1825)*(R$64='90.1 Data-IP'!$C$2:$C$1825)*($A$63='90.1 Data-IP'!$A$2:$A$1825),0,1),0))/INDEX('90.1 Data-IP'!$Y$2:$Y$1825,MATCH(1,INDEX(($A76='90.1 Data-IP'!$B$2:$B$1825)*(R$64='90.1 Data-IP'!$C$2:$C$1825)*(2004='90.1 Data-IP'!$A$2:$A$1825),0,1),0))</f>
        <v>0.43640870355706635</v>
      </c>
      <c r="S76" s="120" cm="1">
        <f t="array" ref="S76">INDEX('90.1 Data-IP'!$Y$2:$Y$1825,MATCH(1,INDEX(($A76='90.1 Data-IP'!$B$2:$B$1825)*(S$64='90.1 Data-IP'!$C$2:$C$1825)*($A$63='90.1 Data-IP'!$A$2:$A$1825),0,1),0))/INDEX('90.1 Data-IP'!$Y$2:$Y$1825,MATCH(1,INDEX(($A76='90.1 Data-IP'!$B$2:$B$1825)*(S$64='90.1 Data-IP'!$C$2:$C$1825)*(2004='90.1 Data-IP'!$A$2:$A$1825),0,1),0))</f>
        <v>0.45584637516684778</v>
      </c>
      <c r="T76" s="121" cm="1">
        <f t="array" ref="T76">INDEX('90.1 Data-IP'!$Y$2:$Y$1825,MATCH(1,INDEX(($A76='90.1 Data-IP'!$B$2:$B$1825)*(T$64='90.1 Data-IP'!$C$2:$C$1825)*($A$63='90.1 Data-IP'!$A$2:$A$1825),0,1),0))/INDEX('90.1 Data-IP'!$Y$2:$Y$1825,MATCH(1,INDEX(($A76='90.1 Data-IP'!$B$2:$B$1825)*(T$64='90.1 Data-IP'!$C$2:$C$1825)*(2004='90.1 Data-IP'!$A$2:$A$1825),0,1),0))</f>
        <v>0.49897448315688547</v>
      </c>
    </row>
    <row r="77" spans="1:20" x14ac:dyDescent="0.25">
      <c r="A77" s="129" t="s">
        <v>58</v>
      </c>
      <c r="B77" s="119" cm="1">
        <f t="array" ref="B77">INDEX('90.1 Data-IP'!$Y$2:$Y$1825,MATCH(1,INDEX(($A77='90.1 Data-IP'!$B$2:$B$1825)*(B$64='90.1 Data-IP'!$C$2:$C$1825)*($A$63='90.1 Data-IP'!$A$2:$A$1825),0,1),0))/INDEX('90.1 Data-IP'!$Y$2:$Y$1825,MATCH(1,INDEX(($A77='90.1 Data-IP'!$B$2:$B$1825)*(B$64='90.1 Data-IP'!$C$2:$C$1825)*(2004='90.1 Data-IP'!$A$2:$A$1825),0,1),0))</f>
        <v>0.58176231704557635</v>
      </c>
      <c r="C77" s="120" cm="1">
        <f t="array" ref="C77">INDEX('90.1 Data-IP'!$Y$2:$Y$1825,MATCH(1,INDEX(($A77='90.1 Data-IP'!$B$2:$B$1825)*(C$64='90.1 Data-IP'!$C$2:$C$1825)*($A$63='90.1 Data-IP'!$A$2:$A$1825),0,1),0))/INDEX('90.1 Data-IP'!$Y$2:$Y$1825,MATCH(1,INDEX(($A77='90.1 Data-IP'!$B$2:$B$1825)*(C$64='90.1 Data-IP'!$C$2:$C$1825)*(2004='90.1 Data-IP'!$A$2:$A$1825),0,1),0))</f>
        <v>0.5962392437358216</v>
      </c>
      <c r="D77" s="120" cm="1">
        <f t="array" ref="D77">INDEX('90.1 Data-IP'!$Y$2:$Y$1825,MATCH(1,INDEX(($A77='90.1 Data-IP'!$B$2:$B$1825)*(D$64='90.1 Data-IP'!$C$2:$C$1825)*($A$63='90.1 Data-IP'!$A$2:$A$1825),0,1),0))/INDEX('90.1 Data-IP'!$Y$2:$Y$1825,MATCH(1,INDEX(($A77='90.1 Data-IP'!$B$2:$B$1825)*(D$64='90.1 Data-IP'!$C$2:$C$1825)*(2004='90.1 Data-IP'!$A$2:$A$1825),0,1),0))</f>
        <v>0.58361179606541747</v>
      </c>
      <c r="E77" s="120" cm="1">
        <f t="array" ref="E77">INDEX('90.1 Data-IP'!$Y$2:$Y$1825,MATCH(1,INDEX(($A77='90.1 Data-IP'!$B$2:$B$1825)*(E$64='90.1 Data-IP'!$C$2:$C$1825)*($A$63='90.1 Data-IP'!$A$2:$A$1825),0,1),0))/INDEX('90.1 Data-IP'!$Y$2:$Y$1825,MATCH(1,INDEX(($A77='90.1 Data-IP'!$B$2:$B$1825)*(E$64='90.1 Data-IP'!$C$2:$C$1825)*(2004='90.1 Data-IP'!$A$2:$A$1825),0,1),0))</f>
        <v>0.60249286014744619</v>
      </c>
      <c r="F77" s="120" cm="1">
        <f t="array" ref="F77">INDEX('90.1 Data-IP'!$Y$2:$Y$1825,MATCH(1,INDEX(($A77='90.1 Data-IP'!$B$2:$B$1825)*(F$64='90.1 Data-IP'!$C$2:$C$1825)*($A$63='90.1 Data-IP'!$A$2:$A$1825),0,1),0))/INDEX('90.1 Data-IP'!$Y$2:$Y$1825,MATCH(1,INDEX(($A77='90.1 Data-IP'!$B$2:$B$1825)*(F$64='90.1 Data-IP'!$C$2:$C$1825)*(2004='90.1 Data-IP'!$A$2:$A$1825),0,1),0))</f>
        <v>0.57379539323511086</v>
      </c>
      <c r="G77" s="120" cm="1">
        <f t="array" ref="G77">INDEX('90.1 Data-IP'!$Y$2:$Y$1825,MATCH(1,INDEX(($A77='90.1 Data-IP'!$B$2:$B$1825)*(G$64='90.1 Data-IP'!$C$2:$C$1825)*($A$63='90.1 Data-IP'!$A$2:$A$1825),0,1),0))/INDEX('90.1 Data-IP'!$Y$2:$Y$1825,MATCH(1,INDEX(($A77='90.1 Data-IP'!$B$2:$B$1825)*(G$64='90.1 Data-IP'!$C$2:$C$1825)*(2004='90.1 Data-IP'!$A$2:$A$1825),0,1),0))</f>
        <v>0.57745969162785837</v>
      </c>
      <c r="H77" s="120" cm="1">
        <f t="array" ref="H77">INDEX('90.1 Data-IP'!$Y$2:$Y$1825,MATCH(1,INDEX(($A77='90.1 Data-IP'!$B$2:$B$1825)*(H$64='90.1 Data-IP'!$C$2:$C$1825)*($A$63='90.1 Data-IP'!$A$2:$A$1825),0,1),0))/INDEX('90.1 Data-IP'!$Y$2:$Y$1825,MATCH(1,INDEX(($A77='90.1 Data-IP'!$B$2:$B$1825)*(H$64='90.1 Data-IP'!$C$2:$C$1825)*(2004='90.1 Data-IP'!$A$2:$A$1825),0,1),0))</f>
        <v>0.54324142696235711</v>
      </c>
      <c r="I77" s="120" cm="1">
        <f t="array" ref="I77">INDEX('90.1 Data-IP'!$Y$2:$Y$1825,MATCH(1,INDEX(($A77='90.1 Data-IP'!$B$2:$B$1825)*(I$64='90.1 Data-IP'!$C$2:$C$1825)*($A$63='90.1 Data-IP'!$A$2:$A$1825),0,1),0))/INDEX('90.1 Data-IP'!$Y$2:$Y$1825,MATCH(1,INDEX(($A77='90.1 Data-IP'!$B$2:$B$1825)*(I$64='90.1 Data-IP'!$C$2:$C$1825)*(2004='90.1 Data-IP'!$A$2:$A$1825),0,1),0))</f>
        <v>0.5704055773457134</v>
      </c>
      <c r="J77" s="120" cm="1">
        <f t="array" ref="J77">INDEX('90.1 Data-IP'!$Y$2:$Y$1825,MATCH(1,INDEX(($A77='90.1 Data-IP'!$B$2:$B$1825)*(J$64='90.1 Data-IP'!$C$2:$C$1825)*($A$63='90.1 Data-IP'!$A$2:$A$1825),0,1),0))/INDEX('90.1 Data-IP'!$Y$2:$Y$1825,MATCH(1,INDEX(($A77='90.1 Data-IP'!$B$2:$B$1825)*(J$64='90.1 Data-IP'!$C$2:$C$1825)*(2004='90.1 Data-IP'!$A$2:$A$1825),0,1),0))</f>
        <v>0.60823678583859586</v>
      </c>
      <c r="K77" s="120" cm="1">
        <f t="array" ref="K77">INDEX('90.1 Data-IP'!$Y$2:$Y$1825,MATCH(1,INDEX(($A77='90.1 Data-IP'!$B$2:$B$1825)*(K$64='90.1 Data-IP'!$C$2:$C$1825)*($A$63='90.1 Data-IP'!$A$2:$A$1825),0,1),0))/INDEX('90.1 Data-IP'!$Y$2:$Y$1825,MATCH(1,INDEX(($A77='90.1 Data-IP'!$B$2:$B$1825)*(K$64='90.1 Data-IP'!$C$2:$C$1825)*(2004='90.1 Data-IP'!$A$2:$A$1825),0,1),0))</f>
        <v>0.49756380912747961</v>
      </c>
      <c r="L77" s="120" cm="1">
        <f t="array" ref="L77">INDEX('90.1 Data-IP'!$Y$2:$Y$1825,MATCH(1,INDEX(($A77='90.1 Data-IP'!$B$2:$B$1825)*(L$64='90.1 Data-IP'!$C$2:$C$1825)*($A$63='90.1 Data-IP'!$A$2:$A$1825),0,1),0))/INDEX('90.1 Data-IP'!$Y$2:$Y$1825,MATCH(1,INDEX(($A77='90.1 Data-IP'!$B$2:$B$1825)*(L$64='90.1 Data-IP'!$C$2:$C$1825)*(2004='90.1 Data-IP'!$A$2:$A$1825),0,1),0))</f>
        <v>0.54236412926545885</v>
      </c>
      <c r="M77" s="120" cm="1">
        <f t="array" ref="M77">INDEX('90.1 Data-IP'!$Y$2:$Y$1825,MATCH(1,INDEX(($A77='90.1 Data-IP'!$B$2:$B$1825)*(M$64='90.1 Data-IP'!$C$2:$C$1825)*($A$63='90.1 Data-IP'!$A$2:$A$1825),0,1),0))/INDEX('90.1 Data-IP'!$Y$2:$Y$1825,MATCH(1,INDEX(($A77='90.1 Data-IP'!$B$2:$B$1825)*(M$64='90.1 Data-IP'!$C$2:$C$1825)*(2004='90.1 Data-IP'!$A$2:$A$1825),0,1),0))</f>
        <v>0.54234796328169821</v>
      </c>
      <c r="N77" s="120" cm="1">
        <f t="array" ref="N77">INDEX('90.1 Data-IP'!$Y$2:$Y$1825,MATCH(1,INDEX(($A77='90.1 Data-IP'!$B$2:$B$1825)*(N$64='90.1 Data-IP'!$C$2:$C$1825)*($A$63='90.1 Data-IP'!$A$2:$A$1825),0,1),0))/INDEX('90.1 Data-IP'!$Y$2:$Y$1825,MATCH(1,INDEX(($A77='90.1 Data-IP'!$B$2:$B$1825)*(N$64='90.1 Data-IP'!$C$2:$C$1825)*(2004='90.1 Data-IP'!$A$2:$A$1825),0,1),0))</f>
        <v>0.47117561013164988</v>
      </c>
      <c r="O77" s="120" cm="1">
        <f t="array" ref="O77">INDEX('90.1 Data-IP'!$Y$2:$Y$1825,MATCH(1,INDEX(($A77='90.1 Data-IP'!$B$2:$B$1825)*(O$64='90.1 Data-IP'!$C$2:$C$1825)*($A$63='90.1 Data-IP'!$A$2:$A$1825),0,1),0))/INDEX('90.1 Data-IP'!$Y$2:$Y$1825,MATCH(1,INDEX(($A77='90.1 Data-IP'!$B$2:$B$1825)*(O$64='90.1 Data-IP'!$C$2:$C$1825)*(2004='90.1 Data-IP'!$A$2:$A$1825),0,1),0))</f>
        <v>0.50562388508121303</v>
      </c>
      <c r="P77" s="120" cm="1">
        <f t="array" ref="P77">INDEX('90.1 Data-IP'!$Y$2:$Y$1825,MATCH(1,INDEX(($A77='90.1 Data-IP'!$B$2:$B$1825)*(P$64='90.1 Data-IP'!$C$2:$C$1825)*($A$63='90.1 Data-IP'!$A$2:$A$1825),0,1),0))/INDEX('90.1 Data-IP'!$Y$2:$Y$1825,MATCH(1,INDEX(($A77='90.1 Data-IP'!$B$2:$B$1825)*(P$64='90.1 Data-IP'!$C$2:$C$1825)*(2004='90.1 Data-IP'!$A$2:$A$1825),0,1),0))</f>
        <v>0.52707248458729872</v>
      </c>
      <c r="Q77" s="120" cm="1">
        <f t="array" ref="Q77">INDEX('90.1 Data-IP'!$Y$2:$Y$1825,MATCH(1,INDEX(($A77='90.1 Data-IP'!$B$2:$B$1825)*(Q$64='90.1 Data-IP'!$C$2:$C$1825)*($A$63='90.1 Data-IP'!$A$2:$A$1825),0,1),0))/INDEX('90.1 Data-IP'!$Y$2:$Y$1825,MATCH(1,INDEX(($A77='90.1 Data-IP'!$B$2:$B$1825)*(Q$64='90.1 Data-IP'!$C$2:$C$1825)*(2004='90.1 Data-IP'!$A$2:$A$1825),0,1),0))</f>
        <v>0.45872392257078365</v>
      </c>
      <c r="R77" s="120" cm="1">
        <f t="array" ref="R77">INDEX('90.1 Data-IP'!$Y$2:$Y$1825,MATCH(1,INDEX(($A77='90.1 Data-IP'!$B$2:$B$1825)*(R$64='90.1 Data-IP'!$C$2:$C$1825)*($A$63='90.1 Data-IP'!$A$2:$A$1825),0,1),0))/INDEX('90.1 Data-IP'!$Y$2:$Y$1825,MATCH(1,INDEX(($A77='90.1 Data-IP'!$B$2:$B$1825)*(R$64='90.1 Data-IP'!$C$2:$C$1825)*(2004='90.1 Data-IP'!$A$2:$A$1825),0,1),0))</f>
        <v>0.4623606305267205</v>
      </c>
      <c r="S77" s="120" cm="1">
        <f t="array" ref="S77">INDEX('90.1 Data-IP'!$Y$2:$Y$1825,MATCH(1,INDEX(($A77='90.1 Data-IP'!$B$2:$B$1825)*(S$64='90.1 Data-IP'!$C$2:$C$1825)*($A$63='90.1 Data-IP'!$A$2:$A$1825),0,1),0))/INDEX('90.1 Data-IP'!$Y$2:$Y$1825,MATCH(1,INDEX(($A77='90.1 Data-IP'!$B$2:$B$1825)*(S$64='90.1 Data-IP'!$C$2:$C$1825)*(2004='90.1 Data-IP'!$A$2:$A$1825),0,1),0))</f>
        <v>0.44516746204607988</v>
      </c>
      <c r="T77" s="121" cm="1">
        <f t="array" ref="T77">INDEX('90.1 Data-IP'!$Y$2:$Y$1825,MATCH(1,INDEX(($A77='90.1 Data-IP'!$B$2:$B$1825)*(T$64='90.1 Data-IP'!$C$2:$C$1825)*($A$63='90.1 Data-IP'!$A$2:$A$1825),0,1),0))/INDEX('90.1 Data-IP'!$Y$2:$Y$1825,MATCH(1,INDEX(($A77='90.1 Data-IP'!$B$2:$B$1825)*(T$64='90.1 Data-IP'!$C$2:$C$1825)*(2004='90.1 Data-IP'!$A$2:$A$1825),0,1),0))</f>
        <v>0.45448726334872069</v>
      </c>
    </row>
    <row r="78" spans="1:20" x14ac:dyDescent="0.25">
      <c r="A78" s="129" t="s">
        <v>1</v>
      </c>
      <c r="B78" s="119" cm="1">
        <f t="array" ref="B78">INDEX('90.1 Data-IP'!$Y$2:$Y$1825,MATCH(1,INDEX(($A78='90.1 Data-IP'!$B$2:$B$1825)*(B$64='90.1 Data-IP'!$C$2:$C$1825)*($A$63='90.1 Data-IP'!$A$2:$A$1825),0,1),0))/INDEX('90.1 Data-IP'!$Y$2:$Y$1825,MATCH(1,INDEX(($A78='90.1 Data-IP'!$B$2:$B$1825)*(B$64='90.1 Data-IP'!$C$2:$C$1825)*(2004='90.1 Data-IP'!$A$2:$A$1825),0,1),0))</f>
        <v>0.46320738999241012</v>
      </c>
      <c r="C78" s="120" cm="1">
        <f t="array" ref="C78">INDEX('90.1 Data-IP'!$Y$2:$Y$1825,MATCH(1,INDEX(($A78='90.1 Data-IP'!$B$2:$B$1825)*(C$64='90.1 Data-IP'!$C$2:$C$1825)*($A$63='90.1 Data-IP'!$A$2:$A$1825),0,1),0))/INDEX('90.1 Data-IP'!$Y$2:$Y$1825,MATCH(1,INDEX(($A78='90.1 Data-IP'!$B$2:$B$1825)*(C$64='90.1 Data-IP'!$C$2:$C$1825)*(2004='90.1 Data-IP'!$A$2:$A$1825),0,1),0))</f>
        <v>0.47654248320753417</v>
      </c>
      <c r="D78" s="120" cm="1">
        <f t="array" ref="D78">INDEX('90.1 Data-IP'!$Y$2:$Y$1825,MATCH(1,INDEX(($A78='90.1 Data-IP'!$B$2:$B$1825)*(D$64='90.1 Data-IP'!$C$2:$C$1825)*($A$63='90.1 Data-IP'!$A$2:$A$1825),0,1),0))/INDEX('90.1 Data-IP'!$Y$2:$Y$1825,MATCH(1,INDEX(($A78='90.1 Data-IP'!$B$2:$B$1825)*(D$64='90.1 Data-IP'!$C$2:$C$1825)*(2004='90.1 Data-IP'!$A$2:$A$1825),0,1),0))</f>
        <v>0.40769151829237005</v>
      </c>
      <c r="E78" s="120" cm="1">
        <f t="array" ref="E78">INDEX('90.1 Data-IP'!$Y$2:$Y$1825,MATCH(1,INDEX(($A78='90.1 Data-IP'!$B$2:$B$1825)*(E$64='90.1 Data-IP'!$C$2:$C$1825)*($A$63='90.1 Data-IP'!$A$2:$A$1825),0,1),0))/INDEX('90.1 Data-IP'!$Y$2:$Y$1825,MATCH(1,INDEX(($A78='90.1 Data-IP'!$B$2:$B$1825)*(E$64='90.1 Data-IP'!$C$2:$C$1825)*(2004='90.1 Data-IP'!$A$2:$A$1825),0,1),0))</f>
        <v>0.43682025736820257</v>
      </c>
      <c r="F78" s="120" cm="1">
        <f t="array" ref="F78">INDEX('90.1 Data-IP'!$Y$2:$Y$1825,MATCH(1,INDEX(($A78='90.1 Data-IP'!$B$2:$B$1825)*(F$64='90.1 Data-IP'!$C$2:$C$1825)*($A$63='90.1 Data-IP'!$A$2:$A$1825),0,1),0))/INDEX('90.1 Data-IP'!$Y$2:$Y$1825,MATCH(1,INDEX(($A78='90.1 Data-IP'!$B$2:$B$1825)*(F$64='90.1 Data-IP'!$C$2:$C$1825)*(2004='90.1 Data-IP'!$A$2:$A$1825),0,1),0))</f>
        <v>0.41763200431034481</v>
      </c>
      <c r="G78" s="120" cm="1">
        <f t="array" ref="G78">INDEX('90.1 Data-IP'!$Y$2:$Y$1825,MATCH(1,INDEX(($A78='90.1 Data-IP'!$B$2:$B$1825)*(G$64='90.1 Data-IP'!$C$2:$C$1825)*($A$63='90.1 Data-IP'!$A$2:$A$1825),0,1),0))/INDEX('90.1 Data-IP'!$Y$2:$Y$1825,MATCH(1,INDEX(($A78='90.1 Data-IP'!$B$2:$B$1825)*(G$64='90.1 Data-IP'!$C$2:$C$1825)*(2004='90.1 Data-IP'!$A$2:$A$1825),0,1),0))</f>
        <v>0.44196469404555017</v>
      </c>
      <c r="H78" s="120" cm="1">
        <f t="array" ref="H78">INDEX('90.1 Data-IP'!$Y$2:$Y$1825,MATCH(1,INDEX(($A78='90.1 Data-IP'!$B$2:$B$1825)*(H$64='90.1 Data-IP'!$C$2:$C$1825)*($A$63='90.1 Data-IP'!$A$2:$A$1825),0,1),0))/INDEX('90.1 Data-IP'!$Y$2:$Y$1825,MATCH(1,INDEX(($A78='90.1 Data-IP'!$B$2:$B$1825)*(H$64='90.1 Data-IP'!$C$2:$C$1825)*(2004='90.1 Data-IP'!$A$2:$A$1825),0,1),0))</f>
        <v>0.54917930083949373</v>
      </c>
      <c r="I78" s="120" cm="1">
        <f t="array" ref="I78">INDEX('90.1 Data-IP'!$Y$2:$Y$1825,MATCH(1,INDEX(($A78='90.1 Data-IP'!$B$2:$B$1825)*(I$64='90.1 Data-IP'!$C$2:$C$1825)*($A$63='90.1 Data-IP'!$A$2:$A$1825),0,1),0))/INDEX('90.1 Data-IP'!$Y$2:$Y$1825,MATCH(1,INDEX(($A78='90.1 Data-IP'!$B$2:$B$1825)*(I$64='90.1 Data-IP'!$C$2:$C$1825)*(2004='90.1 Data-IP'!$A$2:$A$1825),0,1),0))</f>
        <v>0.51608253679259597</v>
      </c>
      <c r="J78" s="120" cm="1">
        <f t="array" ref="J78">INDEX('90.1 Data-IP'!$Y$2:$Y$1825,MATCH(1,INDEX(($A78='90.1 Data-IP'!$B$2:$B$1825)*(J$64='90.1 Data-IP'!$C$2:$C$1825)*($A$63='90.1 Data-IP'!$A$2:$A$1825),0,1),0))/INDEX('90.1 Data-IP'!$Y$2:$Y$1825,MATCH(1,INDEX(($A78='90.1 Data-IP'!$B$2:$B$1825)*(J$64='90.1 Data-IP'!$C$2:$C$1825)*(2004='90.1 Data-IP'!$A$2:$A$1825),0,1),0))</f>
        <v>0.38014071226517721</v>
      </c>
      <c r="K78" s="120" cm="1">
        <f t="array" ref="K78">INDEX('90.1 Data-IP'!$Y$2:$Y$1825,MATCH(1,INDEX(($A78='90.1 Data-IP'!$B$2:$B$1825)*(K$64='90.1 Data-IP'!$C$2:$C$1825)*($A$63='90.1 Data-IP'!$A$2:$A$1825),0,1),0))/INDEX('90.1 Data-IP'!$Y$2:$Y$1825,MATCH(1,INDEX(($A78='90.1 Data-IP'!$B$2:$B$1825)*(K$64='90.1 Data-IP'!$C$2:$C$1825)*(2004='90.1 Data-IP'!$A$2:$A$1825),0,1),0))</f>
        <v>0.63880366580233949</v>
      </c>
      <c r="L78" s="120" cm="1">
        <f t="array" ref="L78">INDEX('90.1 Data-IP'!$Y$2:$Y$1825,MATCH(1,INDEX(($A78='90.1 Data-IP'!$B$2:$B$1825)*(L$64='90.1 Data-IP'!$C$2:$C$1825)*($A$63='90.1 Data-IP'!$A$2:$A$1825),0,1),0))/INDEX('90.1 Data-IP'!$Y$2:$Y$1825,MATCH(1,INDEX(($A78='90.1 Data-IP'!$B$2:$B$1825)*(L$64='90.1 Data-IP'!$C$2:$C$1825)*(2004='90.1 Data-IP'!$A$2:$A$1825),0,1),0))</f>
        <v>0.56268973260697808</v>
      </c>
      <c r="M78" s="120" cm="1">
        <f t="array" ref="M78">INDEX('90.1 Data-IP'!$Y$2:$Y$1825,MATCH(1,INDEX(($A78='90.1 Data-IP'!$B$2:$B$1825)*(M$64='90.1 Data-IP'!$C$2:$C$1825)*($A$63='90.1 Data-IP'!$A$2:$A$1825),0,1),0))/INDEX('90.1 Data-IP'!$Y$2:$Y$1825,MATCH(1,INDEX(($A78='90.1 Data-IP'!$B$2:$B$1825)*(M$64='90.1 Data-IP'!$C$2:$C$1825)*(2004='90.1 Data-IP'!$A$2:$A$1825),0,1),0))</f>
        <v>0.64313458710965787</v>
      </c>
      <c r="N78" s="120" cm="1">
        <f t="array" ref="N78">INDEX('90.1 Data-IP'!$Y$2:$Y$1825,MATCH(1,INDEX(($A78='90.1 Data-IP'!$B$2:$B$1825)*(N$64='90.1 Data-IP'!$C$2:$C$1825)*($A$63='90.1 Data-IP'!$A$2:$A$1825),0,1),0))/INDEX('90.1 Data-IP'!$Y$2:$Y$1825,MATCH(1,INDEX(($A78='90.1 Data-IP'!$B$2:$B$1825)*(N$64='90.1 Data-IP'!$C$2:$C$1825)*(2004='90.1 Data-IP'!$A$2:$A$1825),0,1),0))</f>
        <v>0.67332607794361521</v>
      </c>
      <c r="O78" s="120" cm="1">
        <f t="array" ref="O78">INDEX('90.1 Data-IP'!$Y$2:$Y$1825,MATCH(1,INDEX(($A78='90.1 Data-IP'!$B$2:$B$1825)*(O$64='90.1 Data-IP'!$C$2:$C$1825)*($A$63='90.1 Data-IP'!$A$2:$A$1825),0,1),0))/INDEX('90.1 Data-IP'!$Y$2:$Y$1825,MATCH(1,INDEX(($A78='90.1 Data-IP'!$B$2:$B$1825)*(O$64='90.1 Data-IP'!$C$2:$C$1825)*(2004='90.1 Data-IP'!$A$2:$A$1825),0,1),0))</f>
        <v>0.61760010569311552</v>
      </c>
      <c r="P78" s="120" cm="1">
        <f t="array" ref="P78">INDEX('90.1 Data-IP'!$Y$2:$Y$1825,MATCH(1,INDEX(($A78='90.1 Data-IP'!$B$2:$B$1825)*(P$64='90.1 Data-IP'!$C$2:$C$1825)*($A$63='90.1 Data-IP'!$A$2:$A$1825),0,1),0))/INDEX('90.1 Data-IP'!$Y$2:$Y$1825,MATCH(1,INDEX(($A78='90.1 Data-IP'!$B$2:$B$1825)*(P$64='90.1 Data-IP'!$C$2:$C$1825)*(2004='90.1 Data-IP'!$A$2:$A$1825),0,1),0))</f>
        <v>0.61428335962702219</v>
      </c>
      <c r="Q78" s="120" cm="1">
        <f t="array" ref="Q78">INDEX('90.1 Data-IP'!$Y$2:$Y$1825,MATCH(1,INDEX(($A78='90.1 Data-IP'!$B$2:$B$1825)*(Q$64='90.1 Data-IP'!$C$2:$C$1825)*($A$63='90.1 Data-IP'!$A$2:$A$1825),0,1),0))/INDEX('90.1 Data-IP'!$Y$2:$Y$1825,MATCH(1,INDEX(($A78='90.1 Data-IP'!$B$2:$B$1825)*(Q$64='90.1 Data-IP'!$C$2:$C$1825)*(2004='90.1 Data-IP'!$A$2:$A$1825),0,1),0))</f>
        <v>0.65343004309891739</v>
      </c>
      <c r="R78" s="120" cm="1">
        <f t="array" ref="R78">INDEX('90.1 Data-IP'!$Y$2:$Y$1825,MATCH(1,INDEX(($A78='90.1 Data-IP'!$B$2:$B$1825)*(R$64='90.1 Data-IP'!$C$2:$C$1825)*($A$63='90.1 Data-IP'!$A$2:$A$1825),0,1),0))/INDEX('90.1 Data-IP'!$Y$2:$Y$1825,MATCH(1,INDEX(($A78='90.1 Data-IP'!$B$2:$B$1825)*(R$64='90.1 Data-IP'!$C$2:$C$1825)*(2004='90.1 Data-IP'!$A$2:$A$1825),0,1),0))</f>
        <v>0.60101137640626767</v>
      </c>
      <c r="S78" s="120" cm="1">
        <f t="array" ref="S78">INDEX('90.1 Data-IP'!$Y$2:$Y$1825,MATCH(1,INDEX(($A78='90.1 Data-IP'!$B$2:$B$1825)*(S$64='90.1 Data-IP'!$C$2:$C$1825)*($A$63='90.1 Data-IP'!$A$2:$A$1825),0,1),0))/INDEX('90.1 Data-IP'!$Y$2:$Y$1825,MATCH(1,INDEX(($A78='90.1 Data-IP'!$B$2:$B$1825)*(S$64='90.1 Data-IP'!$C$2:$C$1825)*(2004='90.1 Data-IP'!$A$2:$A$1825),0,1),0))</f>
        <v>0.59803006215986609</v>
      </c>
      <c r="T78" s="121" cm="1">
        <f t="array" ref="T78">INDEX('90.1 Data-IP'!$Y$2:$Y$1825,MATCH(1,INDEX(($A78='90.1 Data-IP'!$B$2:$B$1825)*(T$64='90.1 Data-IP'!$C$2:$C$1825)*($A$63='90.1 Data-IP'!$A$2:$A$1825),0,1),0))/INDEX('90.1 Data-IP'!$Y$2:$Y$1825,MATCH(1,INDEX(($A78='90.1 Data-IP'!$B$2:$B$1825)*(T$64='90.1 Data-IP'!$C$2:$C$1825)*(2004='90.1 Data-IP'!$A$2:$A$1825),0,1),0))</f>
        <v>0.59201599715030528</v>
      </c>
    </row>
    <row r="79" spans="1:20" x14ac:dyDescent="0.25">
      <c r="A79" s="129" t="s">
        <v>61</v>
      </c>
      <c r="B79" s="119" cm="1">
        <f t="array" ref="B79">INDEX('90.1 Data-IP'!$Y$2:$Y$1825,MATCH(1,INDEX(($A79='90.1 Data-IP'!$B$2:$B$1825)*(B$64='90.1 Data-IP'!$C$2:$C$1825)*($A$63='90.1 Data-IP'!$A$2:$A$1825),0,1),0))/INDEX('90.1 Data-IP'!$Y$2:$Y$1825,MATCH(1,INDEX(($A79='90.1 Data-IP'!$B$2:$B$1825)*(B$64='90.1 Data-IP'!$C$2:$C$1825)*(2004='90.1 Data-IP'!$A$2:$A$1825),0,1),0))</f>
        <v>0.75272217337496894</v>
      </c>
      <c r="C79" s="120" cm="1">
        <f t="array" ref="C79">INDEX('90.1 Data-IP'!$Y$2:$Y$1825,MATCH(1,INDEX(($A79='90.1 Data-IP'!$B$2:$B$1825)*(C$64='90.1 Data-IP'!$C$2:$C$1825)*($A$63='90.1 Data-IP'!$A$2:$A$1825),0,1),0))/INDEX('90.1 Data-IP'!$Y$2:$Y$1825,MATCH(1,INDEX(($A79='90.1 Data-IP'!$B$2:$B$1825)*(C$64='90.1 Data-IP'!$C$2:$C$1825)*(2004='90.1 Data-IP'!$A$2:$A$1825),0,1),0))</f>
        <v>0.74924970662229229</v>
      </c>
      <c r="D79" s="120" cm="1">
        <f t="array" ref="D79">INDEX('90.1 Data-IP'!$Y$2:$Y$1825,MATCH(1,INDEX(($A79='90.1 Data-IP'!$B$2:$B$1825)*(D$64='90.1 Data-IP'!$C$2:$C$1825)*($A$63='90.1 Data-IP'!$A$2:$A$1825),0,1),0))/INDEX('90.1 Data-IP'!$Y$2:$Y$1825,MATCH(1,INDEX(($A79='90.1 Data-IP'!$B$2:$B$1825)*(D$64='90.1 Data-IP'!$C$2:$C$1825)*(2004='90.1 Data-IP'!$A$2:$A$1825),0,1),0))</f>
        <v>0.71122083475346087</v>
      </c>
      <c r="E79" s="120" cm="1">
        <f t="array" ref="E79">INDEX('90.1 Data-IP'!$Y$2:$Y$1825,MATCH(1,INDEX(($A79='90.1 Data-IP'!$B$2:$B$1825)*(E$64='90.1 Data-IP'!$C$2:$C$1825)*($A$63='90.1 Data-IP'!$A$2:$A$1825),0,1),0))/INDEX('90.1 Data-IP'!$Y$2:$Y$1825,MATCH(1,INDEX(($A79='90.1 Data-IP'!$B$2:$B$1825)*(E$64='90.1 Data-IP'!$C$2:$C$1825)*(2004='90.1 Data-IP'!$A$2:$A$1825),0,1),0))</f>
        <v>0.76808061942534045</v>
      </c>
      <c r="F79" s="120" cm="1">
        <f t="array" ref="F79">INDEX('90.1 Data-IP'!$Y$2:$Y$1825,MATCH(1,INDEX(($A79='90.1 Data-IP'!$B$2:$B$1825)*(F$64='90.1 Data-IP'!$C$2:$C$1825)*($A$63='90.1 Data-IP'!$A$2:$A$1825),0,1),0))/INDEX('90.1 Data-IP'!$Y$2:$Y$1825,MATCH(1,INDEX(($A79='90.1 Data-IP'!$B$2:$B$1825)*(F$64='90.1 Data-IP'!$C$2:$C$1825)*(2004='90.1 Data-IP'!$A$2:$A$1825),0,1),0))</f>
        <v>0.63879848312792054</v>
      </c>
      <c r="G79" s="120" cm="1">
        <f t="array" ref="G79">INDEX('90.1 Data-IP'!$Y$2:$Y$1825,MATCH(1,INDEX(($A79='90.1 Data-IP'!$B$2:$B$1825)*(G$64='90.1 Data-IP'!$C$2:$C$1825)*($A$63='90.1 Data-IP'!$A$2:$A$1825),0,1),0))/INDEX('90.1 Data-IP'!$Y$2:$Y$1825,MATCH(1,INDEX(($A79='90.1 Data-IP'!$B$2:$B$1825)*(G$64='90.1 Data-IP'!$C$2:$C$1825)*(2004='90.1 Data-IP'!$A$2:$A$1825),0,1),0))</f>
        <v>0.62549379120726289</v>
      </c>
      <c r="H79" s="120" cm="1">
        <f t="array" ref="H79">INDEX('90.1 Data-IP'!$Y$2:$Y$1825,MATCH(1,INDEX(($A79='90.1 Data-IP'!$B$2:$B$1825)*(H$64='90.1 Data-IP'!$C$2:$C$1825)*($A$63='90.1 Data-IP'!$A$2:$A$1825),0,1),0))/INDEX('90.1 Data-IP'!$Y$2:$Y$1825,MATCH(1,INDEX(($A79='90.1 Data-IP'!$B$2:$B$1825)*(H$64='90.1 Data-IP'!$C$2:$C$1825)*(2004='90.1 Data-IP'!$A$2:$A$1825),0,1),0))</f>
        <v>0.66219895607297419</v>
      </c>
      <c r="I79" s="120" cm="1">
        <f t="array" ref="I79">INDEX('90.1 Data-IP'!$Y$2:$Y$1825,MATCH(1,INDEX(($A79='90.1 Data-IP'!$B$2:$B$1825)*(I$64='90.1 Data-IP'!$C$2:$C$1825)*($A$63='90.1 Data-IP'!$A$2:$A$1825),0,1),0))/INDEX('90.1 Data-IP'!$Y$2:$Y$1825,MATCH(1,INDEX(($A79='90.1 Data-IP'!$B$2:$B$1825)*(I$64='90.1 Data-IP'!$C$2:$C$1825)*(2004='90.1 Data-IP'!$A$2:$A$1825),0,1),0))</f>
        <v>0.67767005163168925</v>
      </c>
      <c r="J79" s="120" cm="1">
        <f t="array" ref="J79">INDEX('90.1 Data-IP'!$Y$2:$Y$1825,MATCH(1,INDEX(($A79='90.1 Data-IP'!$B$2:$B$1825)*(J$64='90.1 Data-IP'!$C$2:$C$1825)*($A$63='90.1 Data-IP'!$A$2:$A$1825),0,1),0))/INDEX('90.1 Data-IP'!$Y$2:$Y$1825,MATCH(1,INDEX(($A79='90.1 Data-IP'!$B$2:$B$1825)*(J$64='90.1 Data-IP'!$C$2:$C$1825)*(2004='90.1 Data-IP'!$A$2:$A$1825),0,1),0))</f>
        <v>0.35133458780192678</v>
      </c>
      <c r="K79" s="120" cm="1">
        <f t="array" ref="K79">INDEX('90.1 Data-IP'!$Y$2:$Y$1825,MATCH(1,INDEX(($A79='90.1 Data-IP'!$B$2:$B$1825)*(K$64='90.1 Data-IP'!$C$2:$C$1825)*($A$63='90.1 Data-IP'!$A$2:$A$1825),0,1),0))/INDEX('90.1 Data-IP'!$Y$2:$Y$1825,MATCH(1,INDEX(($A79='90.1 Data-IP'!$B$2:$B$1825)*(K$64='90.1 Data-IP'!$C$2:$C$1825)*(2004='90.1 Data-IP'!$A$2:$A$1825),0,1),0))</f>
        <v>0.42330350712167802</v>
      </c>
      <c r="L79" s="120" cm="1">
        <f t="array" ref="L79">INDEX('90.1 Data-IP'!$Y$2:$Y$1825,MATCH(1,INDEX(($A79='90.1 Data-IP'!$B$2:$B$1825)*(L$64='90.1 Data-IP'!$C$2:$C$1825)*($A$63='90.1 Data-IP'!$A$2:$A$1825),0,1),0))/INDEX('90.1 Data-IP'!$Y$2:$Y$1825,MATCH(1,INDEX(($A79='90.1 Data-IP'!$B$2:$B$1825)*(L$64='90.1 Data-IP'!$C$2:$C$1825)*(2004='90.1 Data-IP'!$A$2:$A$1825),0,1),0))</f>
        <v>0.61827069930779865</v>
      </c>
      <c r="M79" s="120" cm="1">
        <f t="array" ref="M79">INDEX('90.1 Data-IP'!$Y$2:$Y$1825,MATCH(1,INDEX(($A79='90.1 Data-IP'!$B$2:$B$1825)*(M$64='90.1 Data-IP'!$C$2:$C$1825)*($A$63='90.1 Data-IP'!$A$2:$A$1825),0,1),0))/INDEX('90.1 Data-IP'!$Y$2:$Y$1825,MATCH(1,INDEX(($A79='90.1 Data-IP'!$B$2:$B$1825)*(M$64='90.1 Data-IP'!$C$2:$C$1825)*(2004='90.1 Data-IP'!$A$2:$A$1825),0,1),0))</f>
        <v>0.56219825304365989</v>
      </c>
      <c r="N79" s="120" cm="1">
        <f t="array" ref="N79">INDEX('90.1 Data-IP'!$Y$2:$Y$1825,MATCH(1,INDEX(($A79='90.1 Data-IP'!$B$2:$B$1825)*(N$64='90.1 Data-IP'!$C$2:$C$1825)*($A$63='90.1 Data-IP'!$A$2:$A$1825),0,1),0))/INDEX('90.1 Data-IP'!$Y$2:$Y$1825,MATCH(1,INDEX(($A79='90.1 Data-IP'!$B$2:$B$1825)*(N$64='90.1 Data-IP'!$C$2:$C$1825)*(2004='90.1 Data-IP'!$A$2:$A$1825),0,1),0))</f>
        <v>0.40518846088023702</v>
      </c>
      <c r="O79" s="120" cm="1">
        <f t="array" ref="O79">INDEX('90.1 Data-IP'!$Y$2:$Y$1825,MATCH(1,INDEX(($A79='90.1 Data-IP'!$B$2:$B$1825)*(O$64='90.1 Data-IP'!$C$2:$C$1825)*($A$63='90.1 Data-IP'!$A$2:$A$1825),0,1),0))/INDEX('90.1 Data-IP'!$Y$2:$Y$1825,MATCH(1,INDEX(($A79='90.1 Data-IP'!$B$2:$B$1825)*(O$64='90.1 Data-IP'!$C$2:$C$1825)*(2004='90.1 Data-IP'!$A$2:$A$1825),0,1),0))</f>
        <v>0.59777721112696525</v>
      </c>
      <c r="P79" s="120" cm="1">
        <f t="array" ref="P79">INDEX('90.1 Data-IP'!$Y$2:$Y$1825,MATCH(1,INDEX(($A79='90.1 Data-IP'!$B$2:$B$1825)*(P$64='90.1 Data-IP'!$C$2:$C$1825)*($A$63='90.1 Data-IP'!$A$2:$A$1825),0,1),0))/INDEX('90.1 Data-IP'!$Y$2:$Y$1825,MATCH(1,INDEX(($A79='90.1 Data-IP'!$B$2:$B$1825)*(P$64='90.1 Data-IP'!$C$2:$C$1825)*(2004='90.1 Data-IP'!$A$2:$A$1825),0,1),0))</f>
        <v>0.56031938866252151</v>
      </c>
      <c r="Q79" s="120" cm="1">
        <f t="array" ref="Q79">INDEX('90.1 Data-IP'!$Y$2:$Y$1825,MATCH(1,INDEX(($A79='90.1 Data-IP'!$B$2:$B$1825)*(Q$64='90.1 Data-IP'!$C$2:$C$1825)*($A$63='90.1 Data-IP'!$A$2:$A$1825),0,1),0))/INDEX('90.1 Data-IP'!$Y$2:$Y$1825,MATCH(1,INDEX(($A79='90.1 Data-IP'!$B$2:$B$1825)*(Q$64='90.1 Data-IP'!$C$2:$C$1825)*(2004='90.1 Data-IP'!$A$2:$A$1825),0,1),0))</f>
        <v>0.41850994367162864</v>
      </c>
      <c r="R79" s="120" cm="1">
        <f t="array" ref="R79">INDEX('90.1 Data-IP'!$Y$2:$Y$1825,MATCH(1,INDEX(($A79='90.1 Data-IP'!$B$2:$B$1825)*(R$64='90.1 Data-IP'!$C$2:$C$1825)*($A$63='90.1 Data-IP'!$A$2:$A$1825),0,1),0))/INDEX('90.1 Data-IP'!$Y$2:$Y$1825,MATCH(1,INDEX(($A79='90.1 Data-IP'!$B$2:$B$1825)*(R$64='90.1 Data-IP'!$C$2:$C$1825)*(2004='90.1 Data-IP'!$A$2:$A$1825),0,1),0))</f>
        <v>0.44929847066284545</v>
      </c>
      <c r="S79" s="120" cm="1">
        <f t="array" ref="S79">INDEX('90.1 Data-IP'!$Y$2:$Y$1825,MATCH(1,INDEX(($A79='90.1 Data-IP'!$B$2:$B$1825)*(S$64='90.1 Data-IP'!$C$2:$C$1825)*($A$63='90.1 Data-IP'!$A$2:$A$1825),0,1),0))/INDEX('90.1 Data-IP'!$Y$2:$Y$1825,MATCH(1,INDEX(($A79='90.1 Data-IP'!$B$2:$B$1825)*(S$64='90.1 Data-IP'!$C$2:$C$1825)*(2004='90.1 Data-IP'!$A$2:$A$1825),0,1),0))</f>
        <v>0.47087834044893306</v>
      </c>
      <c r="T79" s="121" cm="1">
        <f t="array" ref="T79">INDEX('90.1 Data-IP'!$Y$2:$Y$1825,MATCH(1,INDEX(($A79='90.1 Data-IP'!$B$2:$B$1825)*(T$64='90.1 Data-IP'!$C$2:$C$1825)*($A$63='90.1 Data-IP'!$A$2:$A$1825),0,1),0))/INDEX('90.1 Data-IP'!$Y$2:$Y$1825,MATCH(1,INDEX(($A79='90.1 Data-IP'!$B$2:$B$1825)*(T$64='90.1 Data-IP'!$C$2:$C$1825)*(2004='90.1 Data-IP'!$A$2:$A$1825),0,1),0))</f>
        <v>0.56148765347904039</v>
      </c>
    </row>
    <row r="80" spans="1:20" ht="15.75" thickBot="1" x14ac:dyDescent="0.3">
      <c r="A80" s="130" t="s">
        <v>60</v>
      </c>
      <c r="B80" s="122" cm="1">
        <f t="array" ref="B80">INDEX('90.1 Data-IP'!$Y$2:$Y$1825,MATCH(1,INDEX(($A80='90.1 Data-IP'!$B$2:$B$1825)*(B$64='90.1 Data-IP'!$C$2:$C$1825)*($A$63='90.1 Data-IP'!$A$2:$A$1825),0,1),0))/INDEX('90.1 Data-IP'!$Y$2:$Y$1825,MATCH(1,INDEX(($A80='90.1 Data-IP'!$B$2:$B$1825)*(B$64='90.1 Data-IP'!$C$2:$C$1825)*(2004='90.1 Data-IP'!$A$2:$A$1825),0,1),0))</f>
        <v>0.6829587583520097</v>
      </c>
      <c r="C80" s="123" cm="1">
        <f t="array" ref="C80">INDEX('90.1 Data-IP'!$Y$2:$Y$1825,MATCH(1,INDEX(($A80='90.1 Data-IP'!$B$2:$B$1825)*(C$64='90.1 Data-IP'!$C$2:$C$1825)*($A$63='90.1 Data-IP'!$A$2:$A$1825),0,1),0))/INDEX('90.1 Data-IP'!$Y$2:$Y$1825,MATCH(1,INDEX(($A80='90.1 Data-IP'!$B$2:$B$1825)*(C$64='90.1 Data-IP'!$C$2:$C$1825)*(2004='90.1 Data-IP'!$A$2:$A$1825),0,1),0))</f>
        <v>0.68406189732757827</v>
      </c>
      <c r="D80" s="123" cm="1">
        <f t="array" ref="D80">INDEX('90.1 Data-IP'!$Y$2:$Y$1825,MATCH(1,INDEX(($A80='90.1 Data-IP'!$B$2:$B$1825)*(D$64='90.1 Data-IP'!$C$2:$C$1825)*($A$63='90.1 Data-IP'!$A$2:$A$1825),0,1),0))/INDEX('90.1 Data-IP'!$Y$2:$Y$1825,MATCH(1,INDEX(($A80='90.1 Data-IP'!$B$2:$B$1825)*(D$64='90.1 Data-IP'!$C$2:$C$1825)*(2004='90.1 Data-IP'!$A$2:$A$1825),0,1),0))</f>
        <v>0.64678603052633155</v>
      </c>
      <c r="E80" s="123" cm="1">
        <f t="array" ref="E80">INDEX('90.1 Data-IP'!$Y$2:$Y$1825,MATCH(1,INDEX(($A80='90.1 Data-IP'!$B$2:$B$1825)*(E$64='90.1 Data-IP'!$C$2:$C$1825)*($A$63='90.1 Data-IP'!$A$2:$A$1825),0,1),0))/INDEX('90.1 Data-IP'!$Y$2:$Y$1825,MATCH(1,INDEX(($A80='90.1 Data-IP'!$B$2:$B$1825)*(E$64='90.1 Data-IP'!$C$2:$C$1825)*(2004='90.1 Data-IP'!$A$2:$A$1825),0,1),0))</f>
        <v>0.70914455984031011</v>
      </c>
      <c r="F80" s="123" cm="1">
        <f t="array" ref="F80">INDEX('90.1 Data-IP'!$Y$2:$Y$1825,MATCH(1,INDEX(($A80='90.1 Data-IP'!$B$2:$B$1825)*(F$64='90.1 Data-IP'!$C$2:$C$1825)*($A$63='90.1 Data-IP'!$A$2:$A$1825),0,1),0))/INDEX('90.1 Data-IP'!$Y$2:$Y$1825,MATCH(1,INDEX(($A80='90.1 Data-IP'!$B$2:$B$1825)*(F$64='90.1 Data-IP'!$C$2:$C$1825)*(2004='90.1 Data-IP'!$A$2:$A$1825),0,1),0))</f>
        <v>0.63194708300231428</v>
      </c>
      <c r="G80" s="123" cm="1">
        <f t="array" ref="G80">INDEX('90.1 Data-IP'!$Y$2:$Y$1825,MATCH(1,INDEX(($A80='90.1 Data-IP'!$B$2:$B$1825)*(G$64='90.1 Data-IP'!$C$2:$C$1825)*($A$63='90.1 Data-IP'!$A$2:$A$1825),0,1),0))/INDEX('90.1 Data-IP'!$Y$2:$Y$1825,MATCH(1,INDEX(($A80='90.1 Data-IP'!$B$2:$B$1825)*(G$64='90.1 Data-IP'!$C$2:$C$1825)*(2004='90.1 Data-IP'!$A$2:$A$1825),0,1),0))</f>
        <v>0.64093880444199425</v>
      </c>
      <c r="H80" s="123" cm="1">
        <f t="array" ref="H80">INDEX('90.1 Data-IP'!$Y$2:$Y$1825,MATCH(1,INDEX(($A80='90.1 Data-IP'!$B$2:$B$1825)*(H$64='90.1 Data-IP'!$C$2:$C$1825)*($A$63='90.1 Data-IP'!$A$2:$A$1825),0,1),0))/INDEX('90.1 Data-IP'!$Y$2:$Y$1825,MATCH(1,INDEX(($A80='90.1 Data-IP'!$B$2:$B$1825)*(H$64='90.1 Data-IP'!$C$2:$C$1825)*(2004='90.1 Data-IP'!$A$2:$A$1825),0,1),0))</f>
        <v>0.65554031397652801</v>
      </c>
      <c r="I80" s="123" cm="1">
        <f t="array" ref="I80">INDEX('90.1 Data-IP'!$Y$2:$Y$1825,MATCH(1,INDEX(($A80='90.1 Data-IP'!$B$2:$B$1825)*(I$64='90.1 Data-IP'!$C$2:$C$1825)*($A$63='90.1 Data-IP'!$A$2:$A$1825),0,1),0))/INDEX('90.1 Data-IP'!$Y$2:$Y$1825,MATCH(1,INDEX(($A80='90.1 Data-IP'!$B$2:$B$1825)*(I$64='90.1 Data-IP'!$C$2:$C$1825)*(2004='90.1 Data-IP'!$A$2:$A$1825),0,1),0))</f>
        <v>0.6564632208617629</v>
      </c>
      <c r="J80" s="123" cm="1">
        <f t="array" ref="J80">INDEX('90.1 Data-IP'!$Y$2:$Y$1825,MATCH(1,INDEX(($A80='90.1 Data-IP'!$B$2:$B$1825)*(J$64='90.1 Data-IP'!$C$2:$C$1825)*($A$63='90.1 Data-IP'!$A$2:$A$1825),0,1),0))/INDEX('90.1 Data-IP'!$Y$2:$Y$1825,MATCH(1,INDEX(($A80='90.1 Data-IP'!$B$2:$B$1825)*(J$64='90.1 Data-IP'!$C$2:$C$1825)*(2004='90.1 Data-IP'!$A$2:$A$1825),0,1),0))</f>
        <v>0.43778538812785384</v>
      </c>
      <c r="K80" s="123" cm="1">
        <f t="array" ref="K80">INDEX('90.1 Data-IP'!$Y$2:$Y$1825,MATCH(1,INDEX(($A80='90.1 Data-IP'!$B$2:$B$1825)*(K$64='90.1 Data-IP'!$C$2:$C$1825)*($A$63='90.1 Data-IP'!$A$2:$A$1825),0,1),0))/INDEX('90.1 Data-IP'!$Y$2:$Y$1825,MATCH(1,INDEX(($A80='90.1 Data-IP'!$B$2:$B$1825)*(K$64='90.1 Data-IP'!$C$2:$C$1825)*(2004='90.1 Data-IP'!$A$2:$A$1825),0,1),0))</f>
        <v>0.38455993362621221</v>
      </c>
      <c r="L80" s="123" cm="1">
        <f t="array" ref="L80">INDEX('90.1 Data-IP'!$Y$2:$Y$1825,MATCH(1,INDEX(($A80='90.1 Data-IP'!$B$2:$B$1825)*(L$64='90.1 Data-IP'!$C$2:$C$1825)*($A$63='90.1 Data-IP'!$A$2:$A$1825),0,1),0))/INDEX('90.1 Data-IP'!$Y$2:$Y$1825,MATCH(1,INDEX(($A80='90.1 Data-IP'!$B$2:$B$1825)*(L$64='90.1 Data-IP'!$C$2:$C$1825)*(2004='90.1 Data-IP'!$A$2:$A$1825),0,1),0))</f>
        <v>0.63629015962820779</v>
      </c>
      <c r="M80" s="123" cm="1">
        <f t="array" ref="M80">INDEX('90.1 Data-IP'!$Y$2:$Y$1825,MATCH(1,INDEX(($A80='90.1 Data-IP'!$B$2:$B$1825)*(M$64='90.1 Data-IP'!$C$2:$C$1825)*($A$63='90.1 Data-IP'!$A$2:$A$1825),0,1),0))/INDEX('90.1 Data-IP'!$Y$2:$Y$1825,MATCH(1,INDEX(($A80='90.1 Data-IP'!$B$2:$B$1825)*(M$64='90.1 Data-IP'!$C$2:$C$1825)*(2004='90.1 Data-IP'!$A$2:$A$1825),0,1),0))</f>
        <v>0.61119244391971661</v>
      </c>
      <c r="N80" s="123" cm="1">
        <f t="array" ref="N80">INDEX('90.1 Data-IP'!$Y$2:$Y$1825,MATCH(1,INDEX(($A80='90.1 Data-IP'!$B$2:$B$1825)*(N$64='90.1 Data-IP'!$C$2:$C$1825)*($A$63='90.1 Data-IP'!$A$2:$A$1825),0,1),0))/INDEX('90.1 Data-IP'!$Y$2:$Y$1825,MATCH(1,INDEX(($A80='90.1 Data-IP'!$B$2:$B$1825)*(N$64='90.1 Data-IP'!$C$2:$C$1825)*(2004='90.1 Data-IP'!$A$2:$A$1825),0,1),0))</f>
        <v>0.35726847023699981</v>
      </c>
      <c r="O80" s="123" cm="1">
        <f t="array" ref="O80">INDEX('90.1 Data-IP'!$Y$2:$Y$1825,MATCH(1,INDEX(($A80='90.1 Data-IP'!$B$2:$B$1825)*(O$64='90.1 Data-IP'!$C$2:$C$1825)*($A$63='90.1 Data-IP'!$A$2:$A$1825),0,1),0))/INDEX('90.1 Data-IP'!$Y$2:$Y$1825,MATCH(1,INDEX(($A80='90.1 Data-IP'!$B$2:$B$1825)*(O$64='90.1 Data-IP'!$C$2:$C$1825)*(2004='90.1 Data-IP'!$A$2:$A$1825),0,1),0))</f>
        <v>0.61003170218776492</v>
      </c>
      <c r="P80" s="123" cm="1">
        <f t="array" ref="P80">INDEX('90.1 Data-IP'!$Y$2:$Y$1825,MATCH(1,INDEX(($A80='90.1 Data-IP'!$B$2:$B$1825)*(P$64='90.1 Data-IP'!$C$2:$C$1825)*($A$63='90.1 Data-IP'!$A$2:$A$1825),0,1),0))/INDEX('90.1 Data-IP'!$Y$2:$Y$1825,MATCH(1,INDEX(($A80='90.1 Data-IP'!$B$2:$B$1825)*(P$64='90.1 Data-IP'!$C$2:$C$1825)*(2004='90.1 Data-IP'!$A$2:$A$1825),0,1),0))</f>
        <v>0.61326415187134209</v>
      </c>
      <c r="Q80" s="123" cm="1">
        <f t="array" ref="Q80">INDEX('90.1 Data-IP'!$Y$2:$Y$1825,MATCH(1,INDEX(($A80='90.1 Data-IP'!$B$2:$B$1825)*(Q$64='90.1 Data-IP'!$C$2:$C$1825)*($A$63='90.1 Data-IP'!$A$2:$A$1825),0,1),0))/INDEX('90.1 Data-IP'!$Y$2:$Y$1825,MATCH(1,INDEX(($A80='90.1 Data-IP'!$B$2:$B$1825)*(Q$64='90.1 Data-IP'!$C$2:$C$1825)*(2004='90.1 Data-IP'!$A$2:$A$1825),0,1),0))</f>
        <v>0.36992550586799439</v>
      </c>
      <c r="R80" s="123" cm="1">
        <f t="array" ref="R80">INDEX('90.1 Data-IP'!$Y$2:$Y$1825,MATCH(1,INDEX(($A80='90.1 Data-IP'!$B$2:$B$1825)*(R$64='90.1 Data-IP'!$C$2:$C$1825)*($A$63='90.1 Data-IP'!$A$2:$A$1825),0,1),0))/INDEX('90.1 Data-IP'!$Y$2:$Y$1825,MATCH(1,INDEX(($A80='90.1 Data-IP'!$B$2:$B$1825)*(R$64='90.1 Data-IP'!$C$2:$C$1825)*(2004='90.1 Data-IP'!$A$2:$A$1825),0,1),0))</f>
        <v>0.40272436737046152</v>
      </c>
      <c r="S80" s="123" cm="1">
        <f t="array" ref="S80">INDEX('90.1 Data-IP'!$Y$2:$Y$1825,MATCH(1,INDEX(($A80='90.1 Data-IP'!$B$2:$B$1825)*(S$64='90.1 Data-IP'!$C$2:$C$1825)*($A$63='90.1 Data-IP'!$A$2:$A$1825),0,1),0))/INDEX('90.1 Data-IP'!$Y$2:$Y$1825,MATCH(1,INDEX(($A80='90.1 Data-IP'!$B$2:$B$1825)*(S$64='90.1 Data-IP'!$C$2:$C$1825)*(2004='90.1 Data-IP'!$A$2:$A$1825),0,1),0))</f>
        <v>0.37731856971577693</v>
      </c>
      <c r="T80" s="124" cm="1">
        <f t="array" ref="T80">INDEX('90.1 Data-IP'!$Y$2:$Y$1825,MATCH(1,INDEX(($A80='90.1 Data-IP'!$B$2:$B$1825)*(T$64='90.1 Data-IP'!$C$2:$C$1825)*($A$63='90.1 Data-IP'!$A$2:$A$1825),0,1),0))/INDEX('90.1 Data-IP'!$Y$2:$Y$1825,MATCH(1,INDEX(($A80='90.1 Data-IP'!$B$2:$B$1825)*(T$64='90.1 Data-IP'!$C$2:$C$1825)*(2004='90.1 Data-IP'!$A$2:$A$1825),0,1),0))</f>
        <v>0.42455996777679034</v>
      </c>
    </row>
    <row r="82" spans="1:20" ht="15.75" thickBot="1" x14ac:dyDescent="0.3">
      <c r="A82" s="6" t="s">
        <v>188</v>
      </c>
      <c r="B82" s="6"/>
      <c r="C82" s="6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</row>
    <row r="83" spans="1:20" ht="91.5" thickBot="1" x14ac:dyDescent="0.3">
      <c r="A83" s="69">
        <v>2019</v>
      </c>
      <c r="B83" s="116" t="s">
        <v>158</v>
      </c>
      <c r="C83" s="116" t="s">
        <v>159</v>
      </c>
      <c r="D83" s="115" t="s">
        <v>129</v>
      </c>
      <c r="E83" s="116" t="s">
        <v>130</v>
      </c>
      <c r="F83" s="116" t="s">
        <v>131</v>
      </c>
      <c r="G83" s="116" t="s">
        <v>132</v>
      </c>
      <c r="H83" s="116" t="s">
        <v>133</v>
      </c>
      <c r="I83" s="116" t="s">
        <v>134</v>
      </c>
      <c r="J83" s="116" t="s">
        <v>135</v>
      </c>
      <c r="K83" s="116" t="s">
        <v>136</v>
      </c>
      <c r="L83" s="116" t="s">
        <v>137</v>
      </c>
      <c r="M83" s="116" t="s">
        <v>138</v>
      </c>
      <c r="N83" s="116" t="s">
        <v>139</v>
      </c>
      <c r="O83" s="116" t="s">
        <v>140</v>
      </c>
      <c r="P83" s="116" t="s">
        <v>141</v>
      </c>
      <c r="Q83" s="116" t="s">
        <v>142</v>
      </c>
      <c r="R83" s="116" t="s">
        <v>143</v>
      </c>
      <c r="S83" s="115" t="s">
        <v>144</v>
      </c>
      <c r="T83" s="117" t="s">
        <v>145</v>
      </c>
    </row>
    <row r="84" spans="1:20" ht="15.75" thickBot="1" x14ac:dyDescent="0.3">
      <c r="A84" s="118" t="s">
        <v>22</v>
      </c>
      <c r="B84" s="55" t="s">
        <v>10</v>
      </c>
      <c r="C84" s="55" t="s">
        <v>6</v>
      </c>
      <c r="D84" s="64" t="s">
        <v>11</v>
      </c>
      <c r="E84" s="55" t="s">
        <v>13</v>
      </c>
      <c r="F84" s="55" t="s">
        <v>19</v>
      </c>
      <c r="G84" s="55" t="s">
        <v>20</v>
      </c>
      <c r="H84" s="55" t="s">
        <v>3</v>
      </c>
      <c r="I84" s="55" t="s">
        <v>7</v>
      </c>
      <c r="J84" s="55" t="s">
        <v>17</v>
      </c>
      <c r="K84" s="55" t="s">
        <v>14</v>
      </c>
      <c r="L84" s="55" t="s">
        <v>2</v>
      </c>
      <c r="M84" s="55" t="s">
        <v>18</v>
      </c>
      <c r="N84" s="55" t="s">
        <v>4</v>
      </c>
      <c r="O84" s="55" t="s">
        <v>5</v>
      </c>
      <c r="P84" s="55" t="s">
        <v>15</v>
      </c>
      <c r="Q84" s="55" t="s">
        <v>16</v>
      </c>
      <c r="R84" s="55" t="s">
        <v>9</v>
      </c>
      <c r="S84" s="55" t="s">
        <v>12</v>
      </c>
      <c r="T84" s="62" t="s">
        <v>8</v>
      </c>
    </row>
    <row r="85" spans="1:20" x14ac:dyDescent="0.25">
      <c r="A85" s="128" t="s">
        <v>55</v>
      </c>
      <c r="B85" s="125" cm="1">
        <f t="array" ref="B85">INDEX('90.1 Data-IP'!$Y$2:$Y$1825,MATCH(1,INDEX(($A85='90.1 Data-IP'!$B$2:$B$1825)*(B$84='90.1 Data-IP'!$C$2:$C$1825)*($A$83='90.1 Data-IP'!$A$2:$A$1825),0,1),0))/INDEX('90.1 Data-IP'!$Y$2:$Y$1825,MATCH(1,INDEX(($A85='90.1 Data-IP'!$B$2:$B$1825)*(B$84='90.1 Data-IP'!$C$2:$C$1825)*(2004='90.1 Data-IP'!$A$2:$A$1825),0,1),0))</f>
        <v>0.59058394830196503</v>
      </c>
      <c r="C85" s="131" cm="1">
        <f t="array" ref="C85">INDEX('90.1 Data-IP'!$Y$2:$Y$1825,MATCH(1,INDEX(($A85='90.1 Data-IP'!$B$2:$B$1825)*(C$84='90.1 Data-IP'!$C$2:$C$1825)*($A$83='90.1 Data-IP'!$A$2:$A$1825),0,1),0))/INDEX('90.1 Data-IP'!$Y$2:$Y$1825,MATCH(1,INDEX(($A85='90.1 Data-IP'!$B$2:$B$1825)*(C$84='90.1 Data-IP'!$C$2:$C$1825)*(2004='90.1 Data-IP'!$A$2:$A$1825),0,1),0))</f>
        <v>0.70729755639611158</v>
      </c>
      <c r="D85" s="131" cm="1">
        <f t="array" ref="D85">INDEX('90.1 Data-IP'!$Y$2:$Y$1825,MATCH(1,INDEX(($A85='90.1 Data-IP'!$B$2:$B$1825)*(D$84='90.1 Data-IP'!$C$2:$C$1825)*($A$83='90.1 Data-IP'!$A$2:$A$1825),0,1),0))/INDEX('90.1 Data-IP'!$Y$2:$Y$1825,MATCH(1,INDEX(($A85='90.1 Data-IP'!$B$2:$B$1825)*(D$84='90.1 Data-IP'!$C$2:$C$1825)*(2004='90.1 Data-IP'!$A$2:$A$1825),0,1),0))</f>
        <v>0.64553533737838964</v>
      </c>
      <c r="E85" s="131" cm="1">
        <f t="array" ref="E85">INDEX('90.1 Data-IP'!$Y$2:$Y$1825,MATCH(1,INDEX(($A85='90.1 Data-IP'!$B$2:$B$1825)*(E$84='90.1 Data-IP'!$C$2:$C$1825)*($A$83='90.1 Data-IP'!$A$2:$A$1825),0,1),0))/INDEX('90.1 Data-IP'!$Y$2:$Y$1825,MATCH(1,INDEX(($A85='90.1 Data-IP'!$B$2:$B$1825)*(E$84='90.1 Data-IP'!$C$2:$C$1825)*(2004='90.1 Data-IP'!$A$2:$A$1825),0,1),0))</f>
        <v>0.71049693067480513</v>
      </c>
      <c r="F85" s="131" cm="1">
        <f t="array" ref="F85">INDEX('90.1 Data-IP'!$Y$2:$Y$1825,MATCH(1,INDEX(($A85='90.1 Data-IP'!$B$2:$B$1825)*(F$84='90.1 Data-IP'!$C$2:$C$1825)*($A$83='90.1 Data-IP'!$A$2:$A$1825),0,1),0))/INDEX('90.1 Data-IP'!$Y$2:$Y$1825,MATCH(1,INDEX(($A85='90.1 Data-IP'!$B$2:$B$1825)*(F$84='90.1 Data-IP'!$C$2:$C$1825)*(2004='90.1 Data-IP'!$A$2:$A$1825),0,1),0))</f>
        <v>0.56782021388415349</v>
      </c>
      <c r="G85" s="131" cm="1">
        <f t="array" ref="G85">INDEX('90.1 Data-IP'!$Y$2:$Y$1825,MATCH(1,INDEX(($A85='90.1 Data-IP'!$B$2:$B$1825)*(G$84='90.1 Data-IP'!$C$2:$C$1825)*($A$83='90.1 Data-IP'!$A$2:$A$1825),0,1),0))/INDEX('90.1 Data-IP'!$Y$2:$Y$1825,MATCH(1,INDEX(($A85='90.1 Data-IP'!$B$2:$B$1825)*(G$84='90.1 Data-IP'!$C$2:$C$1825)*(2004='90.1 Data-IP'!$A$2:$A$1825),0,1),0))</f>
        <v>0.72629602637427537</v>
      </c>
      <c r="H85" s="131" cm="1">
        <f t="array" ref="H85">INDEX('90.1 Data-IP'!$Y$2:$Y$1825,MATCH(1,INDEX(($A85='90.1 Data-IP'!$B$2:$B$1825)*(H$84='90.1 Data-IP'!$C$2:$C$1825)*($A$83='90.1 Data-IP'!$A$2:$A$1825),0,1),0))/INDEX('90.1 Data-IP'!$Y$2:$Y$1825,MATCH(1,INDEX(($A85='90.1 Data-IP'!$B$2:$B$1825)*(H$84='90.1 Data-IP'!$C$2:$C$1825)*(2004='90.1 Data-IP'!$A$2:$A$1825),0,1),0))</f>
        <v>0.54296405780917245</v>
      </c>
      <c r="I85" s="131" cm="1">
        <f t="array" ref="I85">INDEX('90.1 Data-IP'!$Y$2:$Y$1825,MATCH(1,INDEX(($A85='90.1 Data-IP'!$B$2:$B$1825)*(I$84='90.1 Data-IP'!$C$2:$C$1825)*($A$83='90.1 Data-IP'!$A$2:$A$1825),0,1),0))/INDEX('90.1 Data-IP'!$Y$2:$Y$1825,MATCH(1,INDEX(($A85='90.1 Data-IP'!$B$2:$B$1825)*(I$84='90.1 Data-IP'!$C$2:$C$1825)*(2004='90.1 Data-IP'!$A$2:$A$1825),0,1),0))</f>
        <v>0.77837018386525469</v>
      </c>
      <c r="J85" s="131" cm="1">
        <f t="array" ref="J85">INDEX('90.1 Data-IP'!$Y$2:$Y$1825,MATCH(1,INDEX(($A85='90.1 Data-IP'!$B$2:$B$1825)*(J$84='90.1 Data-IP'!$C$2:$C$1825)*($A$83='90.1 Data-IP'!$A$2:$A$1825),0,1),0))/INDEX('90.1 Data-IP'!$Y$2:$Y$1825,MATCH(1,INDEX(($A85='90.1 Data-IP'!$B$2:$B$1825)*(J$84='90.1 Data-IP'!$C$2:$C$1825)*(2004='90.1 Data-IP'!$A$2:$A$1825),0,1),0))</f>
        <v>0.59045597866329647</v>
      </c>
      <c r="K85" s="131" cm="1">
        <f t="array" ref="K85">INDEX('90.1 Data-IP'!$Y$2:$Y$1825,MATCH(1,INDEX(($A85='90.1 Data-IP'!$B$2:$B$1825)*(K$84='90.1 Data-IP'!$C$2:$C$1825)*($A$83='90.1 Data-IP'!$A$2:$A$1825),0,1),0))/INDEX('90.1 Data-IP'!$Y$2:$Y$1825,MATCH(1,INDEX(($A85='90.1 Data-IP'!$B$2:$B$1825)*(K$84='90.1 Data-IP'!$C$2:$C$1825)*(2004='90.1 Data-IP'!$A$2:$A$1825),0,1),0))</f>
        <v>0.47415204065873601</v>
      </c>
      <c r="L85" s="131" cm="1">
        <f t="array" ref="L85">INDEX('90.1 Data-IP'!$Y$2:$Y$1825,MATCH(1,INDEX(($A85='90.1 Data-IP'!$B$2:$B$1825)*(L$84='90.1 Data-IP'!$C$2:$C$1825)*($A$83='90.1 Data-IP'!$A$2:$A$1825),0,1),0))/INDEX('90.1 Data-IP'!$Y$2:$Y$1825,MATCH(1,INDEX(($A85='90.1 Data-IP'!$B$2:$B$1825)*(L$84='90.1 Data-IP'!$C$2:$C$1825)*(2004='90.1 Data-IP'!$A$2:$A$1825),0,1),0))</f>
        <v>0.68473217410498755</v>
      </c>
      <c r="M85" s="131" cm="1">
        <f t="array" ref="M85">INDEX('90.1 Data-IP'!$Y$2:$Y$1825,MATCH(1,INDEX(($A85='90.1 Data-IP'!$B$2:$B$1825)*(M$84='90.1 Data-IP'!$C$2:$C$1825)*($A$83='90.1 Data-IP'!$A$2:$A$1825),0,1),0))/INDEX('90.1 Data-IP'!$Y$2:$Y$1825,MATCH(1,INDEX(($A85='90.1 Data-IP'!$B$2:$B$1825)*(M$84='90.1 Data-IP'!$C$2:$C$1825)*(2004='90.1 Data-IP'!$A$2:$A$1825),0,1),0))</f>
        <v>0.54718498241902958</v>
      </c>
      <c r="N85" s="131" cm="1">
        <f t="array" ref="N85">INDEX('90.1 Data-IP'!$Y$2:$Y$1825,MATCH(1,INDEX(($A85='90.1 Data-IP'!$B$2:$B$1825)*(N$84='90.1 Data-IP'!$C$2:$C$1825)*($A$83='90.1 Data-IP'!$A$2:$A$1825),0,1),0))/INDEX('90.1 Data-IP'!$Y$2:$Y$1825,MATCH(1,INDEX(($A85='90.1 Data-IP'!$B$2:$B$1825)*(N$84='90.1 Data-IP'!$C$2:$C$1825)*(2004='90.1 Data-IP'!$A$2:$A$1825),0,1),0))</f>
        <v>0.43912555951617138</v>
      </c>
      <c r="O85" s="131" cm="1">
        <f t="array" ref="O85">INDEX('90.1 Data-IP'!$Y$2:$Y$1825,MATCH(1,INDEX(($A85='90.1 Data-IP'!$B$2:$B$1825)*(O$84='90.1 Data-IP'!$C$2:$C$1825)*($A$83='90.1 Data-IP'!$A$2:$A$1825),0,1),0))/INDEX('90.1 Data-IP'!$Y$2:$Y$1825,MATCH(1,INDEX(($A85='90.1 Data-IP'!$B$2:$B$1825)*(O$84='90.1 Data-IP'!$C$2:$C$1825)*(2004='90.1 Data-IP'!$A$2:$A$1825),0,1),0))</f>
        <v>0.62055510680307713</v>
      </c>
      <c r="P85" s="131" cm="1">
        <f t="array" ref="P85">INDEX('90.1 Data-IP'!$Y$2:$Y$1825,MATCH(1,INDEX(($A85='90.1 Data-IP'!$B$2:$B$1825)*(P$84='90.1 Data-IP'!$C$2:$C$1825)*($A$83='90.1 Data-IP'!$A$2:$A$1825),0,1),0))/INDEX('90.1 Data-IP'!$Y$2:$Y$1825,MATCH(1,INDEX(($A85='90.1 Data-IP'!$B$2:$B$1825)*(P$84='90.1 Data-IP'!$C$2:$C$1825)*(2004='90.1 Data-IP'!$A$2:$A$1825),0,1),0))</f>
        <v>0.56425396090683699</v>
      </c>
      <c r="Q85" s="131" cm="1">
        <f t="array" ref="Q85">INDEX('90.1 Data-IP'!$Y$2:$Y$1825,MATCH(1,INDEX(($A85='90.1 Data-IP'!$B$2:$B$1825)*(Q$84='90.1 Data-IP'!$C$2:$C$1825)*($A$83='90.1 Data-IP'!$A$2:$A$1825),0,1),0))/INDEX('90.1 Data-IP'!$Y$2:$Y$1825,MATCH(1,INDEX(($A85='90.1 Data-IP'!$B$2:$B$1825)*(Q$84='90.1 Data-IP'!$C$2:$C$1825)*(2004='90.1 Data-IP'!$A$2:$A$1825),0,1),0))</f>
        <v>0.424888597138254</v>
      </c>
      <c r="R85" s="131" cm="1">
        <f t="array" ref="R85">INDEX('90.1 Data-IP'!$Y$2:$Y$1825,MATCH(1,INDEX(($A85='90.1 Data-IP'!$B$2:$B$1825)*(R$84='90.1 Data-IP'!$C$2:$C$1825)*($A$83='90.1 Data-IP'!$A$2:$A$1825),0,1),0))/INDEX('90.1 Data-IP'!$Y$2:$Y$1825,MATCH(1,INDEX(($A85='90.1 Data-IP'!$B$2:$B$1825)*(R$84='90.1 Data-IP'!$C$2:$C$1825)*(2004='90.1 Data-IP'!$A$2:$A$1825),0,1),0))</f>
        <v>0.59235369898158163</v>
      </c>
      <c r="S85" s="131" cm="1">
        <f t="array" ref="S85">INDEX('90.1 Data-IP'!$Y$2:$Y$1825,MATCH(1,INDEX(($A85='90.1 Data-IP'!$B$2:$B$1825)*(S$84='90.1 Data-IP'!$C$2:$C$1825)*($A$83='90.1 Data-IP'!$A$2:$A$1825),0,1),0))/INDEX('90.1 Data-IP'!$Y$2:$Y$1825,MATCH(1,INDEX(($A85='90.1 Data-IP'!$B$2:$B$1825)*(S$84='90.1 Data-IP'!$C$2:$C$1825)*(2004='90.1 Data-IP'!$A$2:$A$1825),0,1),0))</f>
        <v>0.38828523772487133</v>
      </c>
      <c r="T85" s="132" cm="1">
        <f t="array" ref="T85">INDEX('90.1 Data-IP'!$Y$2:$Y$1825,MATCH(1,INDEX(($A85='90.1 Data-IP'!$B$2:$B$1825)*(T$84='90.1 Data-IP'!$C$2:$C$1825)*($A$83='90.1 Data-IP'!$A$2:$A$1825),0,1),0))/INDEX('90.1 Data-IP'!$Y$2:$Y$1825,MATCH(1,INDEX(($A85='90.1 Data-IP'!$B$2:$B$1825)*(T$84='90.1 Data-IP'!$C$2:$C$1825)*(2004='90.1 Data-IP'!$A$2:$A$1825),0,1),0))</f>
        <v>0.35978415777973971</v>
      </c>
    </row>
    <row r="86" spans="1:20" x14ac:dyDescent="0.25">
      <c r="A86" s="129" t="s">
        <v>54</v>
      </c>
      <c r="B86" s="119" cm="1">
        <f t="array" ref="B86">INDEX('90.1 Data-IP'!$Y$2:$Y$1825,MATCH(1,INDEX(($A86='90.1 Data-IP'!$B$2:$B$1825)*(B$84='90.1 Data-IP'!$C$2:$C$1825)*($A$83='90.1 Data-IP'!$A$2:$A$1825),0,1),0))/INDEX('90.1 Data-IP'!$Y$2:$Y$1825,MATCH(1,INDEX(($A86='90.1 Data-IP'!$B$2:$B$1825)*(B$84='90.1 Data-IP'!$C$2:$C$1825)*(2004='90.1 Data-IP'!$A$2:$A$1825),0,1),0))</f>
        <v>0.56957925331674508</v>
      </c>
      <c r="C86" s="120" cm="1">
        <f t="array" ref="C86">INDEX('90.1 Data-IP'!$Y$2:$Y$1825,MATCH(1,INDEX(($A86='90.1 Data-IP'!$B$2:$B$1825)*(C$84='90.1 Data-IP'!$C$2:$C$1825)*($A$83='90.1 Data-IP'!$A$2:$A$1825),0,1),0))/INDEX('90.1 Data-IP'!$Y$2:$Y$1825,MATCH(1,INDEX(($A86='90.1 Data-IP'!$B$2:$B$1825)*(C$84='90.1 Data-IP'!$C$2:$C$1825)*(2004='90.1 Data-IP'!$A$2:$A$1825),0,1),0))</f>
        <v>0.64317830222836636</v>
      </c>
      <c r="D86" s="120" cm="1">
        <f t="array" ref="D86">INDEX('90.1 Data-IP'!$Y$2:$Y$1825,MATCH(1,INDEX(($A86='90.1 Data-IP'!$B$2:$B$1825)*(D$84='90.1 Data-IP'!$C$2:$C$1825)*($A$83='90.1 Data-IP'!$A$2:$A$1825),0,1),0))/INDEX('90.1 Data-IP'!$Y$2:$Y$1825,MATCH(1,INDEX(($A86='90.1 Data-IP'!$B$2:$B$1825)*(D$84='90.1 Data-IP'!$C$2:$C$1825)*(2004='90.1 Data-IP'!$A$2:$A$1825),0,1),0))</f>
        <v>0.6036949382948581</v>
      </c>
      <c r="E86" s="120" cm="1">
        <f t="array" ref="E86">INDEX('90.1 Data-IP'!$Y$2:$Y$1825,MATCH(1,INDEX(($A86='90.1 Data-IP'!$B$2:$B$1825)*(E$84='90.1 Data-IP'!$C$2:$C$1825)*($A$83='90.1 Data-IP'!$A$2:$A$1825),0,1),0))/INDEX('90.1 Data-IP'!$Y$2:$Y$1825,MATCH(1,INDEX(($A86='90.1 Data-IP'!$B$2:$B$1825)*(E$84='90.1 Data-IP'!$C$2:$C$1825)*(2004='90.1 Data-IP'!$A$2:$A$1825),0,1),0))</f>
        <v>0.62943177818622642</v>
      </c>
      <c r="F86" s="120" cm="1">
        <f t="array" ref="F86">INDEX('90.1 Data-IP'!$Y$2:$Y$1825,MATCH(1,INDEX(($A86='90.1 Data-IP'!$B$2:$B$1825)*(F$84='90.1 Data-IP'!$C$2:$C$1825)*($A$83='90.1 Data-IP'!$A$2:$A$1825),0,1),0))/INDEX('90.1 Data-IP'!$Y$2:$Y$1825,MATCH(1,INDEX(($A86='90.1 Data-IP'!$B$2:$B$1825)*(F$84='90.1 Data-IP'!$C$2:$C$1825)*(2004='90.1 Data-IP'!$A$2:$A$1825),0,1),0))</f>
        <v>0.53810693495743467</v>
      </c>
      <c r="G86" s="120" cm="1">
        <f t="array" ref="G86">INDEX('90.1 Data-IP'!$Y$2:$Y$1825,MATCH(1,INDEX(($A86='90.1 Data-IP'!$B$2:$B$1825)*(G$84='90.1 Data-IP'!$C$2:$C$1825)*($A$83='90.1 Data-IP'!$A$2:$A$1825),0,1),0))/INDEX('90.1 Data-IP'!$Y$2:$Y$1825,MATCH(1,INDEX(($A86='90.1 Data-IP'!$B$2:$B$1825)*(G$84='90.1 Data-IP'!$C$2:$C$1825)*(2004='90.1 Data-IP'!$A$2:$A$1825),0,1),0))</f>
        <v>0.59027890868427613</v>
      </c>
      <c r="H86" s="120" cm="1">
        <f t="array" ref="H86">INDEX('90.1 Data-IP'!$Y$2:$Y$1825,MATCH(1,INDEX(($A86='90.1 Data-IP'!$B$2:$B$1825)*(H$84='90.1 Data-IP'!$C$2:$C$1825)*($A$83='90.1 Data-IP'!$A$2:$A$1825),0,1),0))/INDEX('90.1 Data-IP'!$Y$2:$Y$1825,MATCH(1,INDEX(($A86='90.1 Data-IP'!$B$2:$B$1825)*(H$84='90.1 Data-IP'!$C$2:$C$1825)*(2004='90.1 Data-IP'!$A$2:$A$1825),0,1),0))</f>
        <v>0.50709525274274581</v>
      </c>
      <c r="I86" s="120" cm="1">
        <f t="array" ref="I86">INDEX('90.1 Data-IP'!$Y$2:$Y$1825,MATCH(1,INDEX(($A86='90.1 Data-IP'!$B$2:$B$1825)*(I$84='90.1 Data-IP'!$C$2:$C$1825)*($A$83='90.1 Data-IP'!$A$2:$A$1825),0,1),0))/INDEX('90.1 Data-IP'!$Y$2:$Y$1825,MATCH(1,INDEX(($A86='90.1 Data-IP'!$B$2:$B$1825)*(I$84='90.1 Data-IP'!$C$2:$C$1825)*(2004='90.1 Data-IP'!$A$2:$A$1825),0,1),0))</f>
        <v>0.62574947908545842</v>
      </c>
      <c r="J86" s="120" cm="1">
        <f t="array" ref="J86">INDEX('90.1 Data-IP'!$Y$2:$Y$1825,MATCH(1,INDEX(($A86='90.1 Data-IP'!$B$2:$B$1825)*(J$84='90.1 Data-IP'!$C$2:$C$1825)*($A$83='90.1 Data-IP'!$A$2:$A$1825),0,1),0))/INDEX('90.1 Data-IP'!$Y$2:$Y$1825,MATCH(1,INDEX(($A86='90.1 Data-IP'!$B$2:$B$1825)*(J$84='90.1 Data-IP'!$C$2:$C$1825)*(2004='90.1 Data-IP'!$A$2:$A$1825),0,1),0))</f>
        <v>0.43620451404882543</v>
      </c>
      <c r="K86" s="120" cm="1">
        <f t="array" ref="K86">INDEX('90.1 Data-IP'!$Y$2:$Y$1825,MATCH(1,INDEX(($A86='90.1 Data-IP'!$B$2:$B$1825)*(K$84='90.1 Data-IP'!$C$2:$C$1825)*($A$83='90.1 Data-IP'!$A$2:$A$1825),0,1),0))/INDEX('90.1 Data-IP'!$Y$2:$Y$1825,MATCH(1,INDEX(($A86='90.1 Data-IP'!$B$2:$B$1825)*(K$84='90.1 Data-IP'!$C$2:$C$1825)*(2004='90.1 Data-IP'!$A$2:$A$1825),0,1),0))</f>
        <v>0.46902963705347567</v>
      </c>
      <c r="L86" s="120" cm="1">
        <f t="array" ref="L86">INDEX('90.1 Data-IP'!$Y$2:$Y$1825,MATCH(1,INDEX(($A86='90.1 Data-IP'!$B$2:$B$1825)*(L$84='90.1 Data-IP'!$C$2:$C$1825)*($A$83='90.1 Data-IP'!$A$2:$A$1825),0,1),0))/INDEX('90.1 Data-IP'!$Y$2:$Y$1825,MATCH(1,INDEX(($A86='90.1 Data-IP'!$B$2:$B$1825)*(L$84='90.1 Data-IP'!$C$2:$C$1825)*(2004='90.1 Data-IP'!$A$2:$A$1825),0,1),0))</f>
        <v>0.51969858086198528</v>
      </c>
      <c r="M86" s="120" cm="1">
        <f t="array" ref="M86">INDEX('90.1 Data-IP'!$Y$2:$Y$1825,MATCH(1,INDEX(($A86='90.1 Data-IP'!$B$2:$B$1825)*(M$84='90.1 Data-IP'!$C$2:$C$1825)*($A$83='90.1 Data-IP'!$A$2:$A$1825),0,1),0))/INDEX('90.1 Data-IP'!$Y$2:$Y$1825,MATCH(1,INDEX(($A86='90.1 Data-IP'!$B$2:$B$1825)*(M$84='90.1 Data-IP'!$C$2:$C$1825)*(2004='90.1 Data-IP'!$A$2:$A$1825),0,1),0))</f>
        <v>0.3907823124541262</v>
      </c>
      <c r="N86" s="120" cm="1">
        <f t="array" ref="N86">INDEX('90.1 Data-IP'!$Y$2:$Y$1825,MATCH(1,INDEX(($A86='90.1 Data-IP'!$B$2:$B$1825)*(N$84='90.1 Data-IP'!$C$2:$C$1825)*($A$83='90.1 Data-IP'!$A$2:$A$1825),0,1),0))/INDEX('90.1 Data-IP'!$Y$2:$Y$1825,MATCH(1,INDEX(($A86='90.1 Data-IP'!$B$2:$B$1825)*(N$84='90.1 Data-IP'!$C$2:$C$1825)*(2004='90.1 Data-IP'!$A$2:$A$1825),0,1),0))</f>
        <v>0.47947542215058137</v>
      </c>
      <c r="O86" s="120" cm="1">
        <f t="array" ref="O86">INDEX('90.1 Data-IP'!$Y$2:$Y$1825,MATCH(1,INDEX(($A86='90.1 Data-IP'!$B$2:$B$1825)*(O$84='90.1 Data-IP'!$C$2:$C$1825)*($A$83='90.1 Data-IP'!$A$2:$A$1825),0,1),0))/INDEX('90.1 Data-IP'!$Y$2:$Y$1825,MATCH(1,INDEX(($A86='90.1 Data-IP'!$B$2:$B$1825)*(O$84='90.1 Data-IP'!$C$2:$C$1825)*(2004='90.1 Data-IP'!$A$2:$A$1825),0,1),0))</f>
        <v>0.48395278303232697</v>
      </c>
      <c r="P86" s="120" cm="1">
        <f t="array" ref="P86">INDEX('90.1 Data-IP'!$Y$2:$Y$1825,MATCH(1,INDEX(($A86='90.1 Data-IP'!$B$2:$B$1825)*(P$84='90.1 Data-IP'!$C$2:$C$1825)*($A$83='90.1 Data-IP'!$A$2:$A$1825),0,1),0))/INDEX('90.1 Data-IP'!$Y$2:$Y$1825,MATCH(1,INDEX(($A86='90.1 Data-IP'!$B$2:$B$1825)*(P$84='90.1 Data-IP'!$C$2:$C$1825)*(2004='90.1 Data-IP'!$A$2:$A$1825),0,1),0))</f>
        <v>0.39653182611783505</v>
      </c>
      <c r="Q86" s="120" cm="1">
        <f t="array" ref="Q86">INDEX('90.1 Data-IP'!$Y$2:$Y$1825,MATCH(1,INDEX(($A86='90.1 Data-IP'!$B$2:$B$1825)*(Q$84='90.1 Data-IP'!$C$2:$C$1825)*($A$83='90.1 Data-IP'!$A$2:$A$1825),0,1),0))/INDEX('90.1 Data-IP'!$Y$2:$Y$1825,MATCH(1,INDEX(($A86='90.1 Data-IP'!$B$2:$B$1825)*(Q$84='90.1 Data-IP'!$C$2:$C$1825)*(2004='90.1 Data-IP'!$A$2:$A$1825),0,1),0))</f>
        <v>0.47369356966672399</v>
      </c>
      <c r="R86" s="120" cm="1">
        <f t="array" ref="R86">INDEX('90.1 Data-IP'!$Y$2:$Y$1825,MATCH(1,INDEX(($A86='90.1 Data-IP'!$B$2:$B$1825)*(R$84='90.1 Data-IP'!$C$2:$C$1825)*($A$83='90.1 Data-IP'!$A$2:$A$1825),0,1),0))/INDEX('90.1 Data-IP'!$Y$2:$Y$1825,MATCH(1,INDEX(($A86='90.1 Data-IP'!$B$2:$B$1825)*(R$84='90.1 Data-IP'!$C$2:$C$1825)*(2004='90.1 Data-IP'!$A$2:$A$1825),0,1),0))</f>
        <v>0.44514477207597986</v>
      </c>
      <c r="S86" s="120" cm="1">
        <f t="array" ref="S86">INDEX('90.1 Data-IP'!$Y$2:$Y$1825,MATCH(1,INDEX(($A86='90.1 Data-IP'!$B$2:$B$1825)*(S$84='90.1 Data-IP'!$C$2:$C$1825)*($A$83='90.1 Data-IP'!$A$2:$A$1825),0,1),0))/INDEX('90.1 Data-IP'!$Y$2:$Y$1825,MATCH(1,INDEX(($A86='90.1 Data-IP'!$B$2:$B$1825)*(S$84='90.1 Data-IP'!$C$2:$C$1825)*(2004='90.1 Data-IP'!$A$2:$A$1825),0,1),0))</f>
        <v>0.27248315242553628</v>
      </c>
      <c r="T86" s="121" cm="1">
        <f t="array" ref="T86">INDEX('90.1 Data-IP'!$Y$2:$Y$1825,MATCH(1,INDEX(($A86='90.1 Data-IP'!$B$2:$B$1825)*(T$84='90.1 Data-IP'!$C$2:$C$1825)*($A$83='90.1 Data-IP'!$A$2:$A$1825),0,1),0))/INDEX('90.1 Data-IP'!$Y$2:$Y$1825,MATCH(1,INDEX(($A86='90.1 Data-IP'!$B$2:$B$1825)*(T$84='90.1 Data-IP'!$C$2:$C$1825)*(2004='90.1 Data-IP'!$A$2:$A$1825),0,1),0))</f>
        <v>0.27621004872005217</v>
      </c>
    </row>
    <row r="87" spans="1:20" x14ac:dyDescent="0.25">
      <c r="A87" s="129" t="s">
        <v>53</v>
      </c>
      <c r="B87" s="119" cm="1">
        <f t="array" ref="B87">INDEX('90.1 Data-IP'!$Y$2:$Y$1825,MATCH(1,INDEX(($A87='90.1 Data-IP'!$B$2:$B$1825)*(B$84='90.1 Data-IP'!$C$2:$C$1825)*($A$83='90.1 Data-IP'!$A$2:$A$1825),0,1),0))/INDEX('90.1 Data-IP'!$Y$2:$Y$1825,MATCH(1,INDEX(($A87='90.1 Data-IP'!$B$2:$B$1825)*(B$84='90.1 Data-IP'!$C$2:$C$1825)*(2004='90.1 Data-IP'!$A$2:$A$1825),0,1),0))</f>
        <v>0.49352186002484766</v>
      </c>
      <c r="C87" s="120" cm="1">
        <f t="array" ref="C87">INDEX('90.1 Data-IP'!$Y$2:$Y$1825,MATCH(1,INDEX(($A87='90.1 Data-IP'!$B$2:$B$1825)*(C$84='90.1 Data-IP'!$C$2:$C$1825)*($A$83='90.1 Data-IP'!$A$2:$A$1825),0,1),0))/INDEX('90.1 Data-IP'!$Y$2:$Y$1825,MATCH(1,INDEX(($A87='90.1 Data-IP'!$B$2:$B$1825)*(C$84='90.1 Data-IP'!$C$2:$C$1825)*(2004='90.1 Data-IP'!$A$2:$A$1825),0,1),0))</f>
        <v>0.6069512822396943</v>
      </c>
      <c r="D87" s="120" cm="1">
        <f t="array" ref="D87">INDEX('90.1 Data-IP'!$Y$2:$Y$1825,MATCH(1,INDEX(($A87='90.1 Data-IP'!$B$2:$B$1825)*(D$84='90.1 Data-IP'!$C$2:$C$1825)*($A$83='90.1 Data-IP'!$A$2:$A$1825),0,1),0))/INDEX('90.1 Data-IP'!$Y$2:$Y$1825,MATCH(1,INDEX(($A87='90.1 Data-IP'!$B$2:$B$1825)*(D$84='90.1 Data-IP'!$C$2:$C$1825)*(2004='90.1 Data-IP'!$A$2:$A$1825),0,1),0))</f>
        <v>0.5046095658340557</v>
      </c>
      <c r="E87" s="120" cm="1">
        <f t="array" ref="E87">INDEX('90.1 Data-IP'!$Y$2:$Y$1825,MATCH(1,INDEX(($A87='90.1 Data-IP'!$B$2:$B$1825)*(E$84='90.1 Data-IP'!$C$2:$C$1825)*($A$83='90.1 Data-IP'!$A$2:$A$1825),0,1),0))/INDEX('90.1 Data-IP'!$Y$2:$Y$1825,MATCH(1,INDEX(($A87='90.1 Data-IP'!$B$2:$B$1825)*(E$84='90.1 Data-IP'!$C$2:$C$1825)*(2004='90.1 Data-IP'!$A$2:$A$1825),0,1),0))</f>
        <v>0.60657193605683835</v>
      </c>
      <c r="F87" s="120" cm="1">
        <f t="array" ref="F87">INDEX('90.1 Data-IP'!$Y$2:$Y$1825,MATCH(1,INDEX(($A87='90.1 Data-IP'!$B$2:$B$1825)*(F$84='90.1 Data-IP'!$C$2:$C$1825)*($A$83='90.1 Data-IP'!$A$2:$A$1825),0,1),0))/INDEX('90.1 Data-IP'!$Y$2:$Y$1825,MATCH(1,INDEX(($A87='90.1 Data-IP'!$B$2:$B$1825)*(F$84='90.1 Data-IP'!$C$2:$C$1825)*(2004='90.1 Data-IP'!$A$2:$A$1825),0,1),0))</f>
        <v>0.52114484909641312</v>
      </c>
      <c r="G87" s="120" cm="1">
        <f t="array" ref="G87">INDEX('90.1 Data-IP'!$Y$2:$Y$1825,MATCH(1,INDEX(($A87='90.1 Data-IP'!$B$2:$B$1825)*(G$84='90.1 Data-IP'!$C$2:$C$1825)*($A$83='90.1 Data-IP'!$A$2:$A$1825),0,1),0))/INDEX('90.1 Data-IP'!$Y$2:$Y$1825,MATCH(1,INDEX(($A87='90.1 Data-IP'!$B$2:$B$1825)*(G$84='90.1 Data-IP'!$C$2:$C$1825)*(2004='90.1 Data-IP'!$A$2:$A$1825),0,1),0))</f>
        <v>0.61676579508472662</v>
      </c>
      <c r="H87" s="120" cm="1">
        <f t="array" ref="H87">INDEX('90.1 Data-IP'!$Y$2:$Y$1825,MATCH(1,INDEX(($A87='90.1 Data-IP'!$B$2:$B$1825)*(H$84='90.1 Data-IP'!$C$2:$C$1825)*($A$83='90.1 Data-IP'!$A$2:$A$1825),0,1),0))/INDEX('90.1 Data-IP'!$Y$2:$Y$1825,MATCH(1,INDEX(($A87='90.1 Data-IP'!$B$2:$B$1825)*(H$84='90.1 Data-IP'!$C$2:$C$1825)*(2004='90.1 Data-IP'!$A$2:$A$1825),0,1),0))</f>
        <v>0.55501557632398746</v>
      </c>
      <c r="I87" s="120" cm="1">
        <f t="array" ref="I87">INDEX('90.1 Data-IP'!$Y$2:$Y$1825,MATCH(1,INDEX(($A87='90.1 Data-IP'!$B$2:$B$1825)*(I$84='90.1 Data-IP'!$C$2:$C$1825)*($A$83='90.1 Data-IP'!$A$2:$A$1825),0,1),0))/INDEX('90.1 Data-IP'!$Y$2:$Y$1825,MATCH(1,INDEX(($A87='90.1 Data-IP'!$B$2:$B$1825)*(I$84='90.1 Data-IP'!$C$2:$C$1825)*(2004='90.1 Data-IP'!$A$2:$A$1825),0,1),0))</f>
        <v>0.626504357449163</v>
      </c>
      <c r="J87" s="120" cm="1">
        <f t="array" ref="J87">INDEX('90.1 Data-IP'!$Y$2:$Y$1825,MATCH(1,INDEX(($A87='90.1 Data-IP'!$B$2:$B$1825)*(J$84='90.1 Data-IP'!$C$2:$C$1825)*($A$83='90.1 Data-IP'!$A$2:$A$1825),0,1),0))/INDEX('90.1 Data-IP'!$Y$2:$Y$1825,MATCH(1,INDEX(($A87='90.1 Data-IP'!$B$2:$B$1825)*(J$84='90.1 Data-IP'!$C$2:$C$1825)*(2004='90.1 Data-IP'!$A$2:$A$1825),0,1),0))</f>
        <v>0.57770591592162823</v>
      </c>
      <c r="K87" s="120" cm="1">
        <f t="array" ref="K87">INDEX('90.1 Data-IP'!$Y$2:$Y$1825,MATCH(1,INDEX(($A87='90.1 Data-IP'!$B$2:$B$1825)*(K$84='90.1 Data-IP'!$C$2:$C$1825)*($A$83='90.1 Data-IP'!$A$2:$A$1825),0,1),0))/INDEX('90.1 Data-IP'!$Y$2:$Y$1825,MATCH(1,INDEX(($A87='90.1 Data-IP'!$B$2:$B$1825)*(K$84='90.1 Data-IP'!$C$2:$C$1825)*(2004='90.1 Data-IP'!$A$2:$A$1825),0,1),0))</f>
        <v>0.5830346475507765</v>
      </c>
      <c r="L87" s="120" cm="1">
        <f t="array" ref="L87">INDEX('90.1 Data-IP'!$Y$2:$Y$1825,MATCH(1,INDEX(($A87='90.1 Data-IP'!$B$2:$B$1825)*(L$84='90.1 Data-IP'!$C$2:$C$1825)*($A$83='90.1 Data-IP'!$A$2:$A$1825),0,1),0))/INDEX('90.1 Data-IP'!$Y$2:$Y$1825,MATCH(1,INDEX(($A87='90.1 Data-IP'!$B$2:$B$1825)*(L$84='90.1 Data-IP'!$C$2:$C$1825)*(2004='90.1 Data-IP'!$A$2:$A$1825),0,1),0))</f>
        <v>0.58275716099901231</v>
      </c>
      <c r="M87" s="120" cm="1">
        <f t="array" ref="M87">INDEX('90.1 Data-IP'!$Y$2:$Y$1825,MATCH(1,INDEX(($A87='90.1 Data-IP'!$B$2:$B$1825)*(M$84='90.1 Data-IP'!$C$2:$C$1825)*($A$83='90.1 Data-IP'!$A$2:$A$1825),0,1),0))/INDEX('90.1 Data-IP'!$Y$2:$Y$1825,MATCH(1,INDEX(($A87='90.1 Data-IP'!$B$2:$B$1825)*(M$84='90.1 Data-IP'!$C$2:$C$1825)*(2004='90.1 Data-IP'!$A$2:$A$1825),0,1),0))</f>
        <v>0.64276513525118073</v>
      </c>
      <c r="N87" s="120" cm="1">
        <f t="array" ref="N87">INDEX('90.1 Data-IP'!$Y$2:$Y$1825,MATCH(1,INDEX(($A87='90.1 Data-IP'!$B$2:$B$1825)*(N$84='90.1 Data-IP'!$C$2:$C$1825)*($A$83='90.1 Data-IP'!$A$2:$A$1825),0,1),0))/INDEX('90.1 Data-IP'!$Y$2:$Y$1825,MATCH(1,INDEX(($A87='90.1 Data-IP'!$B$2:$B$1825)*(N$84='90.1 Data-IP'!$C$2:$C$1825)*(2004='90.1 Data-IP'!$A$2:$A$1825),0,1),0))</f>
        <v>0.57629801604052344</v>
      </c>
      <c r="O87" s="120" cm="1">
        <f t="array" ref="O87">INDEX('90.1 Data-IP'!$Y$2:$Y$1825,MATCH(1,INDEX(($A87='90.1 Data-IP'!$B$2:$B$1825)*(O$84='90.1 Data-IP'!$C$2:$C$1825)*($A$83='90.1 Data-IP'!$A$2:$A$1825),0,1),0))/INDEX('90.1 Data-IP'!$Y$2:$Y$1825,MATCH(1,INDEX(($A87='90.1 Data-IP'!$B$2:$B$1825)*(O$84='90.1 Data-IP'!$C$2:$C$1825)*(2004='90.1 Data-IP'!$A$2:$A$1825),0,1),0))</f>
        <v>0.56706572196432936</v>
      </c>
      <c r="P87" s="120" cm="1">
        <f t="array" ref="P87">INDEX('90.1 Data-IP'!$Y$2:$Y$1825,MATCH(1,INDEX(($A87='90.1 Data-IP'!$B$2:$B$1825)*(P$84='90.1 Data-IP'!$C$2:$C$1825)*($A$83='90.1 Data-IP'!$A$2:$A$1825),0,1),0))/INDEX('90.1 Data-IP'!$Y$2:$Y$1825,MATCH(1,INDEX(($A87='90.1 Data-IP'!$B$2:$B$1825)*(P$84='90.1 Data-IP'!$C$2:$C$1825)*(2004='90.1 Data-IP'!$A$2:$A$1825),0,1),0))</f>
        <v>0.65740951513771917</v>
      </c>
      <c r="Q87" s="120" cm="1">
        <f t="array" ref="Q87">INDEX('90.1 Data-IP'!$Y$2:$Y$1825,MATCH(1,INDEX(($A87='90.1 Data-IP'!$B$2:$B$1825)*(Q$84='90.1 Data-IP'!$C$2:$C$1825)*($A$83='90.1 Data-IP'!$A$2:$A$1825),0,1),0))/INDEX('90.1 Data-IP'!$Y$2:$Y$1825,MATCH(1,INDEX(($A87='90.1 Data-IP'!$B$2:$B$1825)*(Q$84='90.1 Data-IP'!$C$2:$C$1825)*(2004='90.1 Data-IP'!$A$2:$A$1825),0,1),0))</f>
        <v>0.56514484047523694</v>
      </c>
      <c r="R87" s="120" cm="1">
        <f t="array" ref="R87">INDEX('90.1 Data-IP'!$Y$2:$Y$1825,MATCH(1,INDEX(($A87='90.1 Data-IP'!$B$2:$B$1825)*(R$84='90.1 Data-IP'!$C$2:$C$1825)*($A$83='90.1 Data-IP'!$A$2:$A$1825),0,1),0))/INDEX('90.1 Data-IP'!$Y$2:$Y$1825,MATCH(1,INDEX(($A87='90.1 Data-IP'!$B$2:$B$1825)*(R$84='90.1 Data-IP'!$C$2:$C$1825)*(2004='90.1 Data-IP'!$A$2:$A$1825),0,1),0))</f>
        <v>0.5693288962839711</v>
      </c>
      <c r="S87" s="120" cm="1">
        <f t="array" ref="S87">INDEX('90.1 Data-IP'!$Y$2:$Y$1825,MATCH(1,INDEX(($A87='90.1 Data-IP'!$B$2:$B$1825)*(S$84='90.1 Data-IP'!$C$2:$C$1825)*($A$83='90.1 Data-IP'!$A$2:$A$1825),0,1),0))/INDEX('90.1 Data-IP'!$Y$2:$Y$1825,MATCH(1,INDEX(($A87='90.1 Data-IP'!$B$2:$B$1825)*(S$84='90.1 Data-IP'!$C$2:$C$1825)*(2004='90.1 Data-IP'!$A$2:$A$1825),0,1),0))</f>
        <v>0.52639365918097758</v>
      </c>
      <c r="T87" s="121" cm="1">
        <f t="array" ref="T87">INDEX('90.1 Data-IP'!$Y$2:$Y$1825,MATCH(1,INDEX(($A87='90.1 Data-IP'!$B$2:$B$1825)*(T$84='90.1 Data-IP'!$C$2:$C$1825)*($A$83='90.1 Data-IP'!$A$2:$A$1825),0,1),0))/INDEX('90.1 Data-IP'!$Y$2:$Y$1825,MATCH(1,INDEX(($A87='90.1 Data-IP'!$B$2:$B$1825)*(T$84='90.1 Data-IP'!$C$2:$C$1825)*(2004='90.1 Data-IP'!$A$2:$A$1825),0,1),0))</f>
        <v>0.58017979452054791</v>
      </c>
    </row>
    <row r="88" spans="1:20" x14ac:dyDescent="0.25">
      <c r="A88" s="129" t="s">
        <v>71</v>
      </c>
      <c r="B88" s="119" cm="1">
        <f t="array" ref="B88">INDEX('90.1 Data-IP'!$Y$2:$Y$1825,MATCH(1,INDEX(($A88='90.1 Data-IP'!$B$2:$B$1825)*(B$84='90.1 Data-IP'!$C$2:$C$1825)*($A$83='90.1 Data-IP'!$A$2:$A$1825),0,1),0))/INDEX('90.1 Data-IP'!$Y$2:$Y$1825,MATCH(1,INDEX(($A88='90.1 Data-IP'!$B$2:$B$1825)*(B$84='90.1 Data-IP'!$C$2:$C$1825)*(2004='90.1 Data-IP'!$A$2:$A$1825),0,1),0))</f>
        <v>0.52715936541098118</v>
      </c>
      <c r="C88" s="120" cm="1">
        <f t="array" ref="C88">INDEX('90.1 Data-IP'!$Y$2:$Y$1825,MATCH(1,INDEX(($A88='90.1 Data-IP'!$B$2:$B$1825)*(C$84='90.1 Data-IP'!$C$2:$C$1825)*($A$83='90.1 Data-IP'!$A$2:$A$1825),0,1),0))/INDEX('90.1 Data-IP'!$Y$2:$Y$1825,MATCH(1,INDEX(($A88='90.1 Data-IP'!$B$2:$B$1825)*(C$84='90.1 Data-IP'!$C$2:$C$1825)*(2004='90.1 Data-IP'!$A$2:$A$1825),0,1),0))</f>
        <v>0.54064782857909433</v>
      </c>
      <c r="D88" s="120" cm="1">
        <f t="array" ref="D88">INDEX('90.1 Data-IP'!$Y$2:$Y$1825,MATCH(1,INDEX(($A88='90.1 Data-IP'!$B$2:$B$1825)*(D$84='90.1 Data-IP'!$C$2:$C$1825)*($A$83='90.1 Data-IP'!$A$2:$A$1825),0,1),0))/INDEX('90.1 Data-IP'!$Y$2:$Y$1825,MATCH(1,INDEX(($A88='90.1 Data-IP'!$B$2:$B$1825)*(D$84='90.1 Data-IP'!$C$2:$C$1825)*(2004='90.1 Data-IP'!$A$2:$A$1825),0,1),0))</f>
        <v>0.49156412440163283</v>
      </c>
      <c r="E88" s="120" cm="1">
        <f t="array" ref="E88">INDEX('90.1 Data-IP'!$Y$2:$Y$1825,MATCH(1,INDEX(($A88='90.1 Data-IP'!$B$2:$B$1825)*(E$84='90.1 Data-IP'!$C$2:$C$1825)*($A$83='90.1 Data-IP'!$A$2:$A$1825),0,1),0))/INDEX('90.1 Data-IP'!$Y$2:$Y$1825,MATCH(1,INDEX(($A88='90.1 Data-IP'!$B$2:$B$1825)*(E$84='90.1 Data-IP'!$C$2:$C$1825)*(2004='90.1 Data-IP'!$A$2:$A$1825),0,1),0))</f>
        <v>0.53044181792598832</v>
      </c>
      <c r="F88" s="120" cm="1">
        <f t="array" ref="F88">INDEX('90.1 Data-IP'!$Y$2:$Y$1825,MATCH(1,INDEX(($A88='90.1 Data-IP'!$B$2:$B$1825)*(F$84='90.1 Data-IP'!$C$2:$C$1825)*($A$83='90.1 Data-IP'!$A$2:$A$1825),0,1),0))/INDEX('90.1 Data-IP'!$Y$2:$Y$1825,MATCH(1,INDEX(($A88='90.1 Data-IP'!$B$2:$B$1825)*(F$84='90.1 Data-IP'!$C$2:$C$1825)*(2004='90.1 Data-IP'!$A$2:$A$1825),0,1),0))</f>
        <v>0.39352338819453037</v>
      </c>
      <c r="G88" s="120" cm="1">
        <f t="array" ref="G88">INDEX('90.1 Data-IP'!$Y$2:$Y$1825,MATCH(1,INDEX(($A88='90.1 Data-IP'!$B$2:$B$1825)*(G$84='90.1 Data-IP'!$C$2:$C$1825)*($A$83='90.1 Data-IP'!$A$2:$A$1825),0,1),0))/INDEX('90.1 Data-IP'!$Y$2:$Y$1825,MATCH(1,INDEX(($A88='90.1 Data-IP'!$B$2:$B$1825)*(G$84='90.1 Data-IP'!$C$2:$C$1825)*(2004='90.1 Data-IP'!$A$2:$A$1825),0,1),0))</f>
        <v>0.3949948123501843</v>
      </c>
      <c r="H88" s="120" cm="1">
        <f t="array" ref="H88">INDEX('90.1 Data-IP'!$Y$2:$Y$1825,MATCH(1,INDEX(($A88='90.1 Data-IP'!$B$2:$B$1825)*(H$84='90.1 Data-IP'!$C$2:$C$1825)*($A$83='90.1 Data-IP'!$A$2:$A$1825),0,1),0))/INDEX('90.1 Data-IP'!$Y$2:$Y$1825,MATCH(1,INDEX(($A88='90.1 Data-IP'!$B$2:$B$1825)*(H$84='90.1 Data-IP'!$C$2:$C$1825)*(2004='90.1 Data-IP'!$A$2:$A$1825),0,1),0))</f>
        <v>0.47373233582709884</v>
      </c>
      <c r="I88" s="120" cm="1">
        <f t="array" ref="I88">INDEX('90.1 Data-IP'!$Y$2:$Y$1825,MATCH(1,INDEX(($A88='90.1 Data-IP'!$B$2:$B$1825)*(I$84='90.1 Data-IP'!$C$2:$C$1825)*($A$83='90.1 Data-IP'!$A$2:$A$1825),0,1),0))/INDEX('90.1 Data-IP'!$Y$2:$Y$1825,MATCH(1,INDEX(($A88='90.1 Data-IP'!$B$2:$B$1825)*(I$84='90.1 Data-IP'!$C$2:$C$1825)*(2004='90.1 Data-IP'!$A$2:$A$1825),0,1),0))</f>
        <v>0.46264964086193133</v>
      </c>
      <c r="J88" s="120" cm="1">
        <f t="array" ref="J88">INDEX('90.1 Data-IP'!$Y$2:$Y$1825,MATCH(1,INDEX(($A88='90.1 Data-IP'!$B$2:$B$1825)*(J$84='90.1 Data-IP'!$C$2:$C$1825)*($A$83='90.1 Data-IP'!$A$2:$A$1825),0,1),0))/INDEX('90.1 Data-IP'!$Y$2:$Y$1825,MATCH(1,INDEX(($A88='90.1 Data-IP'!$B$2:$B$1825)*(J$84='90.1 Data-IP'!$C$2:$C$1825)*(2004='90.1 Data-IP'!$A$2:$A$1825),0,1),0))</f>
        <v>0.36685353335965259</v>
      </c>
      <c r="K88" s="120" cm="1">
        <f t="array" ref="K88">INDEX('90.1 Data-IP'!$Y$2:$Y$1825,MATCH(1,INDEX(($A88='90.1 Data-IP'!$B$2:$B$1825)*(K$84='90.1 Data-IP'!$C$2:$C$1825)*($A$83='90.1 Data-IP'!$A$2:$A$1825),0,1),0))/INDEX('90.1 Data-IP'!$Y$2:$Y$1825,MATCH(1,INDEX(($A88='90.1 Data-IP'!$B$2:$B$1825)*(K$84='90.1 Data-IP'!$C$2:$C$1825)*(2004='90.1 Data-IP'!$A$2:$A$1825),0,1),0))</f>
        <v>0.51009157797628435</v>
      </c>
      <c r="L88" s="120" cm="1">
        <f t="array" ref="L88">INDEX('90.1 Data-IP'!$Y$2:$Y$1825,MATCH(1,INDEX(($A88='90.1 Data-IP'!$B$2:$B$1825)*(L$84='90.1 Data-IP'!$C$2:$C$1825)*($A$83='90.1 Data-IP'!$A$2:$A$1825),0,1),0))/INDEX('90.1 Data-IP'!$Y$2:$Y$1825,MATCH(1,INDEX(($A88='90.1 Data-IP'!$B$2:$B$1825)*(L$84='90.1 Data-IP'!$C$2:$C$1825)*(2004='90.1 Data-IP'!$A$2:$A$1825),0,1),0))</f>
        <v>0.47810774381494864</v>
      </c>
      <c r="M88" s="120" cm="1">
        <f t="array" ref="M88">INDEX('90.1 Data-IP'!$Y$2:$Y$1825,MATCH(1,INDEX(($A88='90.1 Data-IP'!$B$2:$B$1825)*(M$84='90.1 Data-IP'!$C$2:$C$1825)*($A$83='90.1 Data-IP'!$A$2:$A$1825),0,1),0))/INDEX('90.1 Data-IP'!$Y$2:$Y$1825,MATCH(1,INDEX(($A88='90.1 Data-IP'!$B$2:$B$1825)*(M$84='90.1 Data-IP'!$C$2:$C$1825)*(2004='90.1 Data-IP'!$A$2:$A$1825),0,1),0))</f>
        <v>0.51347916855768361</v>
      </c>
      <c r="N88" s="120" cm="1">
        <f t="array" ref="N88">INDEX('90.1 Data-IP'!$Y$2:$Y$1825,MATCH(1,INDEX(($A88='90.1 Data-IP'!$B$2:$B$1825)*(N$84='90.1 Data-IP'!$C$2:$C$1825)*($A$83='90.1 Data-IP'!$A$2:$A$1825),0,1),0))/INDEX('90.1 Data-IP'!$Y$2:$Y$1825,MATCH(1,INDEX(($A88='90.1 Data-IP'!$B$2:$B$1825)*(N$84='90.1 Data-IP'!$C$2:$C$1825)*(2004='90.1 Data-IP'!$A$2:$A$1825),0,1),0))</f>
        <v>0.56772506286672264</v>
      </c>
      <c r="O88" s="120" cm="1">
        <f t="array" ref="O88">INDEX('90.1 Data-IP'!$Y$2:$Y$1825,MATCH(1,INDEX(($A88='90.1 Data-IP'!$B$2:$B$1825)*(O$84='90.1 Data-IP'!$C$2:$C$1825)*($A$83='90.1 Data-IP'!$A$2:$A$1825),0,1),0))/INDEX('90.1 Data-IP'!$Y$2:$Y$1825,MATCH(1,INDEX(($A88='90.1 Data-IP'!$B$2:$B$1825)*(O$84='90.1 Data-IP'!$C$2:$C$1825)*(2004='90.1 Data-IP'!$A$2:$A$1825),0,1),0))</f>
        <v>0.52614692783326855</v>
      </c>
      <c r="P88" s="120" cm="1">
        <f t="array" ref="P88">INDEX('90.1 Data-IP'!$Y$2:$Y$1825,MATCH(1,INDEX(($A88='90.1 Data-IP'!$B$2:$B$1825)*(P$84='90.1 Data-IP'!$C$2:$C$1825)*($A$83='90.1 Data-IP'!$A$2:$A$1825),0,1),0))/INDEX('90.1 Data-IP'!$Y$2:$Y$1825,MATCH(1,INDEX(($A88='90.1 Data-IP'!$B$2:$B$1825)*(P$84='90.1 Data-IP'!$C$2:$C$1825)*(2004='90.1 Data-IP'!$A$2:$A$1825),0,1),0))</f>
        <v>0.53275284214276963</v>
      </c>
      <c r="Q88" s="120" cm="1">
        <f t="array" ref="Q88">INDEX('90.1 Data-IP'!$Y$2:$Y$1825,MATCH(1,INDEX(($A88='90.1 Data-IP'!$B$2:$B$1825)*(Q$84='90.1 Data-IP'!$C$2:$C$1825)*($A$83='90.1 Data-IP'!$A$2:$A$1825),0,1),0))/INDEX('90.1 Data-IP'!$Y$2:$Y$1825,MATCH(1,INDEX(($A88='90.1 Data-IP'!$B$2:$B$1825)*(Q$84='90.1 Data-IP'!$C$2:$C$1825)*(2004='90.1 Data-IP'!$A$2:$A$1825),0,1),0))</f>
        <v>0.57749994722509546</v>
      </c>
      <c r="R88" s="120" cm="1">
        <f t="array" ref="R88">INDEX('90.1 Data-IP'!$Y$2:$Y$1825,MATCH(1,INDEX(($A88='90.1 Data-IP'!$B$2:$B$1825)*(R$84='90.1 Data-IP'!$C$2:$C$1825)*($A$83='90.1 Data-IP'!$A$2:$A$1825),0,1),0))/INDEX('90.1 Data-IP'!$Y$2:$Y$1825,MATCH(1,INDEX(($A88='90.1 Data-IP'!$B$2:$B$1825)*(R$84='90.1 Data-IP'!$C$2:$C$1825)*(2004='90.1 Data-IP'!$A$2:$A$1825),0,1),0))</f>
        <v>0.55246296792270133</v>
      </c>
      <c r="S88" s="120" cm="1">
        <f t="array" ref="S88">INDEX('90.1 Data-IP'!$Y$2:$Y$1825,MATCH(1,INDEX(($A88='90.1 Data-IP'!$B$2:$B$1825)*(S$84='90.1 Data-IP'!$C$2:$C$1825)*($A$83='90.1 Data-IP'!$A$2:$A$1825),0,1),0))/INDEX('90.1 Data-IP'!$Y$2:$Y$1825,MATCH(1,INDEX(($A88='90.1 Data-IP'!$B$2:$B$1825)*(S$84='90.1 Data-IP'!$C$2:$C$1825)*(2004='90.1 Data-IP'!$A$2:$A$1825),0,1),0))</f>
        <v>0.38975987945139229</v>
      </c>
      <c r="T88" s="121" cm="1">
        <f t="array" ref="T88">INDEX('90.1 Data-IP'!$Y$2:$Y$1825,MATCH(1,INDEX(($A88='90.1 Data-IP'!$B$2:$B$1825)*(T$84='90.1 Data-IP'!$C$2:$C$1825)*($A$83='90.1 Data-IP'!$A$2:$A$1825),0,1),0))/INDEX('90.1 Data-IP'!$Y$2:$Y$1825,MATCH(1,INDEX(($A88='90.1 Data-IP'!$B$2:$B$1825)*(T$84='90.1 Data-IP'!$C$2:$C$1825)*(2004='90.1 Data-IP'!$A$2:$A$1825),0,1),0))</f>
        <v>0.42153419208971205</v>
      </c>
    </row>
    <row r="89" spans="1:20" x14ac:dyDescent="0.25">
      <c r="A89" s="129" t="s">
        <v>62</v>
      </c>
      <c r="B89" s="119" cm="1">
        <f t="array" ref="B89">INDEX('90.1 Data-IP'!$Y$2:$Y$1825,MATCH(1,INDEX(($A89='90.1 Data-IP'!$B$2:$B$1825)*(B$84='90.1 Data-IP'!$C$2:$C$1825)*($A$83='90.1 Data-IP'!$A$2:$A$1825),0,1),0))/INDEX('90.1 Data-IP'!$Y$2:$Y$1825,MATCH(1,INDEX(($A89='90.1 Data-IP'!$B$2:$B$1825)*(B$84='90.1 Data-IP'!$C$2:$C$1825)*(2004='90.1 Data-IP'!$A$2:$A$1825),0,1),0))</f>
        <v>0.53159412952094176</v>
      </c>
      <c r="C89" s="120" cm="1">
        <f t="array" ref="C89">INDEX('90.1 Data-IP'!$Y$2:$Y$1825,MATCH(1,INDEX(($A89='90.1 Data-IP'!$B$2:$B$1825)*(C$84='90.1 Data-IP'!$C$2:$C$1825)*($A$83='90.1 Data-IP'!$A$2:$A$1825),0,1),0))/INDEX('90.1 Data-IP'!$Y$2:$Y$1825,MATCH(1,INDEX(($A89='90.1 Data-IP'!$B$2:$B$1825)*(C$84='90.1 Data-IP'!$C$2:$C$1825)*(2004='90.1 Data-IP'!$A$2:$A$1825),0,1),0))</f>
        <v>0.55424724750495968</v>
      </c>
      <c r="D89" s="120" cm="1">
        <f t="array" ref="D89">INDEX('90.1 Data-IP'!$Y$2:$Y$1825,MATCH(1,INDEX(($A89='90.1 Data-IP'!$B$2:$B$1825)*(D$84='90.1 Data-IP'!$C$2:$C$1825)*($A$83='90.1 Data-IP'!$A$2:$A$1825),0,1),0))/INDEX('90.1 Data-IP'!$Y$2:$Y$1825,MATCH(1,INDEX(($A89='90.1 Data-IP'!$B$2:$B$1825)*(D$84='90.1 Data-IP'!$C$2:$C$1825)*(2004='90.1 Data-IP'!$A$2:$A$1825),0,1),0))</f>
        <v>0.48983667087391441</v>
      </c>
      <c r="E89" s="120" cm="1">
        <f t="array" ref="E89">INDEX('90.1 Data-IP'!$Y$2:$Y$1825,MATCH(1,INDEX(($A89='90.1 Data-IP'!$B$2:$B$1825)*(E$84='90.1 Data-IP'!$C$2:$C$1825)*($A$83='90.1 Data-IP'!$A$2:$A$1825),0,1),0))/INDEX('90.1 Data-IP'!$Y$2:$Y$1825,MATCH(1,INDEX(($A89='90.1 Data-IP'!$B$2:$B$1825)*(E$84='90.1 Data-IP'!$C$2:$C$1825)*(2004='90.1 Data-IP'!$A$2:$A$1825),0,1),0))</f>
        <v>0.5375396170133433</v>
      </c>
      <c r="F89" s="120" cm="1">
        <f t="array" ref="F89">INDEX('90.1 Data-IP'!$Y$2:$Y$1825,MATCH(1,INDEX(($A89='90.1 Data-IP'!$B$2:$B$1825)*(F$84='90.1 Data-IP'!$C$2:$C$1825)*($A$83='90.1 Data-IP'!$A$2:$A$1825),0,1),0))/INDEX('90.1 Data-IP'!$Y$2:$Y$1825,MATCH(1,INDEX(($A89='90.1 Data-IP'!$B$2:$B$1825)*(F$84='90.1 Data-IP'!$C$2:$C$1825)*(2004='90.1 Data-IP'!$A$2:$A$1825),0,1),0))</f>
        <v>0.4606533260786328</v>
      </c>
      <c r="G89" s="120" cm="1">
        <f t="array" ref="G89">INDEX('90.1 Data-IP'!$Y$2:$Y$1825,MATCH(1,INDEX(($A89='90.1 Data-IP'!$B$2:$B$1825)*(G$84='90.1 Data-IP'!$C$2:$C$1825)*($A$83='90.1 Data-IP'!$A$2:$A$1825),0,1),0))/INDEX('90.1 Data-IP'!$Y$2:$Y$1825,MATCH(1,INDEX(($A89='90.1 Data-IP'!$B$2:$B$1825)*(G$84='90.1 Data-IP'!$C$2:$C$1825)*(2004='90.1 Data-IP'!$A$2:$A$1825),0,1),0))</f>
        <v>0.44545882569102335</v>
      </c>
      <c r="H89" s="120" cm="1">
        <f t="array" ref="H89">INDEX('90.1 Data-IP'!$Y$2:$Y$1825,MATCH(1,INDEX(($A89='90.1 Data-IP'!$B$2:$B$1825)*(H$84='90.1 Data-IP'!$C$2:$C$1825)*($A$83='90.1 Data-IP'!$A$2:$A$1825),0,1),0))/INDEX('90.1 Data-IP'!$Y$2:$Y$1825,MATCH(1,INDEX(($A89='90.1 Data-IP'!$B$2:$B$1825)*(H$84='90.1 Data-IP'!$C$2:$C$1825)*(2004='90.1 Data-IP'!$A$2:$A$1825),0,1),0))</f>
        <v>0.47930389698695336</v>
      </c>
      <c r="I89" s="120" cm="1">
        <f t="array" ref="I89">INDEX('90.1 Data-IP'!$Y$2:$Y$1825,MATCH(1,INDEX(($A89='90.1 Data-IP'!$B$2:$B$1825)*(I$84='90.1 Data-IP'!$C$2:$C$1825)*($A$83='90.1 Data-IP'!$A$2:$A$1825),0,1),0))/INDEX('90.1 Data-IP'!$Y$2:$Y$1825,MATCH(1,INDEX(($A89='90.1 Data-IP'!$B$2:$B$1825)*(I$84='90.1 Data-IP'!$C$2:$C$1825)*(2004='90.1 Data-IP'!$A$2:$A$1825),0,1),0))</f>
        <v>0.48027131297093284</v>
      </c>
      <c r="J89" s="120" cm="1">
        <f t="array" ref="J89">INDEX('90.1 Data-IP'!$Y$2:$Y$1825,MATCH(1,INDEX(($A89='90.1 Data-IP'!$B$2:$B$1825)*(J$84='90.1 Data-IP'!$C$2:$C$1825)*($A$83='90.1 Data-IP'!$A$2:$A$1825),0,1),0))/INDEX('90.1 Data-IP'!$Y$2:$Y$1825,MATCH(1,INDEX(($A89='90.1 Data-IP'!$B$2:$B$1825)*(J$84='90.1 Data-IP'!$C$2:$C$1825)*(2004='90.1 Data-IP'!$A$2:$A$1825),0,1),0))</f>
        <v>0.53908401372046955</v>
      </c>
      <c r="K89" s="120" cm="1">
        <f t="array" ref="K89">INDEX('90.1 Data-IP'!$Y$2:$Y$1825,MATCH(1,INDEX(($A89='90.1 Data-IP'!$B$2:$B$1825)*(K$84='90.1 Data-IP'!$C$2:$C$1825)*($A$83='90.1 Data-IP'!$A$2:$A$1825),0,1),0))/INDEX('90.1 Data-IP'!$Y$2:$Y$1825,MATCH(1,INDEX(($A89='90.1 Data-IP'!$B$2:$B$1825)*(K$84='90.1 Data-IP'!$C$2:$C$1825)*(2004='90.1 Data-IP'!$A$2:$A$1825),0,1),0))</f>
        <v>0.53390164461779732</v>
      </c>
      <c r="L89" s="120" cm="1">
        <f t="array" ref="L89">INDEX('90.1 Data-IP'!$Y$2:$Y$1825,MATCH(1,INDEX(($A89='90.1 Data-IP'!$B$2:$B$1825)*(L$84='90.1 Data-IP'!$C$2:$C$1825)*($A$83='90.1 Data-IP'!$A$2:$A$1825),0,1),0))/INDEX('90.1 Data-IP'!$Y$2:$Y$1825,MATCH(1,INDEX(($A89='90.1 Data-IP'!$B$2:$B$1825)*(L$84='90.1 Data-IP'!$C$2:$C$1825)*(2004='90.1 Data-IP'!$A$2:$A$1825),0,1),0))</f>
        <v>0.5360373389429397</v>
      </c>
      <c r="M89" s="120" cm="1">
        <f t="array" ref="M89">INDEX('90.1 Data-IP'!$Y$2:$Y$1825,MATCH(1,INDEX(($A89='90.1 Data-IP'!$B$2:$B$1825)*(M$84='90.1 Data-IP'!$C$2:$C$1825)*($A$83='90.1 Data-IP'!$A$2:$A$1825),0,1),0))/INDEX('90.1 Data-IP'!$Y$2:$Y$1825,MATCH(1,INDEX(($A89='90.1 Data-IP'!$B$2:$B$1825)*(M$84='90.1 Data-IP'!$C$2:$C$1825)*(2004='90.1 Data-IP'!$A$2:$A$1825),0,1),0))</f>
        <v>0.56987728127225812</v>
      </c>
      <c r="N89" s="120" cm="1">
        <f t="array" ref="N89">INDEX('90.1 Data-IP'!$Y$2:$Y$1825,MATCH(1,INDEX(($A89='90.1 Data-IP'!$B$2:$B$1825)*(N$84='90.1 Data-IP'!$C$2:$C$1825)*($A$83='90.1 Data-IP'!$A$2:$A$1825),0,1),0))/INDEX('90.1 Data-IP'!$Y$2:$Y$1825,MATCH(1,INDEX(($A89='90.1 Data-IP'!$B$2:$B$1825)*(N$84='90.1 Data-IP'!$C$2:$C$1825)*(2004='90.1 Data-IP'!$A$2:$A$1825),0,1),0))</f>
        <v>0.58844884715802226</v>
      </c>
      <c r="O89" s="120" cm="1">
        <f t="array" ref="O89">INDEX('90.1 Data-IP'!$Y$2:$Y$1825,MATCH(1,INDEX(($A89='90.1 Data-IP'!$B$2:$B$1825)*(O$84='90.1 Data-IP'!$C$2:$C$1825)*($A$83='90.1 Data-IP'!$A$2:$A$1825),0,1),0))/INDEX('90.1 Data-IP'!$Y$2:$Y$1825,MATCH(1,INDEX(($A89='90.1 Data-IP'!$B$2:$B$1825)*(O$84='90.1 Data-IP'!$C$2:$C$1825)*(2004='90.1 Data-IP'!$A$2:$A$1825),0,1),0))</f>
        <v>0.57617330636414266</v>
      </c>
      <c r="P89" s="120" cm="1">
        <f t="array" ref="P89">INDEX('90.1 Data-IP'!$Y$2:$Y$1825,MATCH(1,INDEX(($A89='90.1 Data-IP'!$B$2:$B$1825)*(P$84='90.1 Data-IP'!$C$2:$C$1825)*($A$83='90.1 Data-IP'!$A$2:$A$1825),0,1),0))/INDEX('90.1 Data-IP'!$Y$2:$Y$1825,MATCH(1,INDEX(($A89='90.1 Data-IP'!$B$2:$B$1825)*(P$84='90.1 Data-IP'!$C$2:$C$1825)*(2004='90.1 Data-IP'!$A$2:$A$1825),0,1),0))</f>
        <v>0.59627597672485444</v>
      </c>
      <c r="Q89" s="120" cm="1">
        <f t="array" ref="Q89">INDEX('90.1 Data-IP'!$Y$2:$Y$1825,MATCH(1,INDEX(($A89='90.1 Data-IP'!$B$2:$B$1825)*(Q$84='90.1 Data-IP'!$C$2:$C$1825)*($A$83='90.1 Data-IP'!$A$2:$A$1825),0,1),0))/INDEX('90.1 Data-IP'!$Y$2:$Y$1825,MATCH(1,INDEX(($A89='90.1 Data-IP'!$B$2:$B$1825)*(Q$84='90.1 Data-IP'!$C$2:$C$1825)*(2004='90.1 Data-IP'!$A$2:$A$1825),0,1),0))</f>
        <v>0.57376997904350813</v>
      </c>
      <c r="R89" s="120" cm="1">
        <f t="array" ref="R89">INDEX('90.1 Data-IP'!$Y$2:$Y$1825,MATCH(1,INDEX(($A89='90.1 Data-IP'!$B$2:$B$1825)*(R$84='90.1 Data-IP'!$C$2:$C$1825)*($A$83='90.1 Data-IP'!$A$2:$A$1825),0,1),0))/INDEX('90.1 Data-IP'!$Y$2:$Y$1825,MATCH(1,INDEX(($A89='90.1 Data-IP'!$B$2:$B$1825)*(R$84='90.1 Data-IP'!$C$2:$C$1825)*(2004='90.1 Data-IP'!$A$2:$A$1825),0,1),0))</f>
        <v>0.59443582038537679</v>
      </c>
      <c r="S89" s="120" cm="1">
        <f t="array" ref="S89">INDEX('90.1 Data-IP'!$Y$2:$Y$1825,MATCH(1,INDEX(($A89='90.1 Data-IP'!$B$2:$B$1825)*(S$84='90.1 Data-IP'!$C$2:$C$1825)*($A$83='90.1 Data-IP'!$A$2:$A$1825),0,1),0))/INDEX('90.1 Data-IP'!$Y$2:$Y$1825,MATCH(1,INDEX(($A89='90.1 Data-IP'!$B$2:$B$1825)*(S$84='90.1 Data-IP'!$C$2:$C$1825)*(2004='90.1 Data-IP'!$A$2:$A$1825),0,1),0))</f>
        <v>0.58967966748066547</v>
      </c>
      <c r="T89" s="121" cm="1">
        <f t="array" ref="T89">INDEX('90.1 Data-IP'!$Y$2:$Y$1825,MATCH(1,INDEX(($A89='90.1 Data-IP'!$B$2:$B$1825)*(T$84='90.1 Data-IP'!$C$2:$C$1825)*($A$83='90.1 Data-IP'!$A$2:$A$1825),0,1),0))/INDEX('90.1 Data-IP'!$Y$2:$Y$1825,MATCH(1,INDEX(($A89='90.1 Data-IP'!$B$2:$B$1825)*(T$84='90.1 Data-IP'!$C$2:$C$1825)*(2004='90.1 Data-IP'!$A$2:$A$1825),0,1),0))</f>
        <v>0.54936034037068782</v>
      </c>
    </row>
    <row r="90" spans="1:20" x14ac:dyDescent="0.25">
      <c r="A90" s="129" t="s">
        <v>56</v>
      </c>
      <c r="B90" s="119" cm="1">
        <f t="array" ref="B90">INDEX('90.1 Data-IP'!$Y$2:$Y$1825,MATCH(1,INDEX(($A90='90.1 Data-IP'!$B$2:$B$1825)*(B$84='90.1 Data-IP'!$C$2:$C$1825)*($A$83='90.1 Data-IP'!$A$2:$A$1825),0,1),0))/INDEX('90.1 Data-IP'!$Y$2:$Y$1825,MATCH(1,INDEX(($A90='90.1 Data-IP'!$B$2:$B$1825)*(B$84='90.1 Data-IP'!$C$2:$C$1825)*(2004='90.1 Data-IP'!$A$2:$A$1825),0,1),0))</f>
        <v>0.40691094877978706</v>
      </c>
      <c r="C90" s="120" cm="1">
        <f t="array" ref="C90">INDEX('90.1 Data-IP'!$Y$2:$Y$1825,MATCH(1,INDEX(($A90='90.1 Data-IP'!$B$2:$B$1825)*(C$84='90.1 Data-IP'!$C$2:$C$1825)*($A$83='90.1 Data-IP'!$A$2:$A$1825),0,1),0))/INDEX('90.1 Data-IP'!$Y$2:$Y$1825,MATCH(1,INDEX(($A90='90.1 Data-IP'!$B$2:$B$1825)*(C$84='90.1 Data-IP'!$C$2:$C$1825)*(2004='90.1 Data-IP'!$A$2:$A$1825),0,1),0))</f>
        <v>0.50725530048655398</v>
      </c>
      <c r="D90" s="120" cm="1">
        <f t="array" ref="D90">INDEX('90.1 Data-IP'!$Y$2:$Y$1825,MATCH(1,INDEX(($A90='90.1 Data-IP'!$B$2:$B$1825)*(D$84='90.1 Data-IP'!$C$2:$C$1825)*($A$83='90.1 Data-IP'!$A$2:$A$1825),0,1),0))/INDEX('90.1 Data-IP'!$Y$2:$Y$1825,MATCH(1,INDEX(($A90='90.1 Data-IP'!$B$2:$B$1825)*(D$84='90.1 Data-IP'!$C$2:$C$1825)*(2004='90.1 Data-IP'!$A$2:$A$1825),0,1),0))</f>
        <v>0.45445786012586459</v>
      </c>
      <c r="E90" s="120" cm="1">
        <f t="array" ref="E90">INDEX('90.1 Data-IP'!$Y$2:$Y$1825,MATCH(1,INDEX(($A90='90.1 Data-IP'!$B$2:$B$1825)*(E$84='90.1 Data-IP'!$C$2:$C$1825)*($A$83='90.1 Data-IP'!$A$2:$A$1825),0,1),0))/INDEX('90.1 Data-IP'!$Y$2:$Y$1825,MATCH(1,INDEX(($A90='90.1 Data-IP'!$B$2:$B$1825)*(E$84='90.1 Data-IP'!$C$2:$C$1825)*(2004='90.1 Data-IP'!$A$2:$A$1825),0,1),0))</f>
        <v>0.52781879000259402</v>
      </c>
      <c r="F90" s="120" cm="1">
        <f t="array" ref="F90">INDEX('90.1 Data-IP'!$Y$2:$Y$1825,MATCH(1,INDEX(($A90='90.1 Data-IP'!$B$2:$B$1825)*(F$84='90.1 Data-IP'!$C$2:$C$1825)*($A$83='90.1 Data-IP'!$A$2:$A$1825),0,1),0))/INDEX('90.1 Data-IP'!$Y$2:$Y$1825,MATCH(1,INDEX(($A90='90.1 Data-IP'!$B$2:$B$1825)*(F$84='90.1 Data-IP'!$C$2:$C$1825)*(2004='90.1 Data-IP'!$A$2:$A$1825),0,1),0))</f>
        <v>0.45111091909797185</v>
      </c>
      <c r="G90" s="120" cm="1">
        <f t="array" ref="G90">INDEX('90.1 Data-IP'!$Y$2:$Y$1825,MATCH(1,INDEX(($A90='90.1 Data-IP'!$B$2:$B$1825)*(G$84='90.1 Data-IP'!$C$2:$C$1825)*($A$83='90.1 Data-IP'!$A$2:$A$1825),0,1),0))/INDEX('90.1 Data-IP'!$Y$2:$Y$1825,MATCH(1,INDEX(($A90='90.1 Data-IP'!$B$2:$B$1825)*(G$84='90.1 Data-IP'!$C$2:$C$1825)*(2004='90.1 Data-IP'!$A$2:$A$1825),0,1),0))</f>
        <v>0.52530784871470049</v>
      </c>
      <c r="H90" s="120" cm="1">
        <f t="array" ref="H90">INDEX('90.1 Data-IP'!$Y$2:$Y$1825,MATCH(1,INDEX(($A90='90.1 Data-IP'!$B$2:$B$1825)*(H$84='90.1 Data-IP'!$C$2:$C$1825)*($A$83='90.1 Data-IP'!$A$2:$A$1825),0,1),0))/INDEX('90.1 Data-IP'!$Y$2:$Y$1825,MATCH(1,INDEX(($A90='90.1 Data-IP'!$B$2:$B$1825)*(H$84='90.1 Data-IP'!$C$2:$C$1825)*(2004='90.1 Data-IP'!$A$2:$A$1825),0,1),0))</f>
        <v>0.43658444975499017</v>
      </c>
      <c r="I90" s="120" cm="1">
        <f t="array" ref="I90">INDEX('90.1 Data-IP'!$Y$2:$Y$1825,MATCH(1,INDEX(($A90='90.1 Data-IP'!$B$2:$B$1825)*(I$84='90.1 Data-IP'!$C$2:$C$1825)*($A$83='90.1 Data-IP'!$A$2:$A$1825),0,1),0))/INDEX('90.1 Data-IP'!$Y$2:$Y$1825,MATCH(1,INDEX(($A90='90.1 Data-IP'!$B$2:$B$1825)*(I$84='90.1 Data-IP'!$C$2:$C$1825)*(2004='90.1 Data-IP'!$A$2:$A$1825),0,1),0))</f>
        <v>0.53352126384978649</v>
      </c>
      <c r="J90" s="120" cm="1">
        <f t="array" ref="J90">INDEX('90.1 Data-IP'!$Y$2:$Y$1825,MATCH(1,INDEX(($A90='90.1 Data-IP'!$B$2:$B$1825)*(J$84='90.1 Data-IP'!$C$2:$C$1825)*($A$83='90.1 Data-IP'!$A$2:$A$1825),0,1),0))/INDEX('90.1 Data-IP'!$Y$2:$Y$1825,MATCH(1,INDEX(($A90='90.1 Data-IP'!$B$2:$B$1825)*(J$84='90.1 Data-IP'!$C$2:$C$1825)*(2004='90.1 Data-IP'!$A$2:$A$1825),0,1),0))</f>
        <v>0.39350509861752986</v>
      </c>
      <c r="K90" s="120" cm="1">
        <f t="array" ref="K90">INDEX('90.1 Data-IP'!$Y$2:$Y$1825,MATCH(1,INDEX(($A90='90.1 Data-IP'!$B$2:$B$1825)*(K$84='90.1 Data-IP'!$C$2:$C$1825)*($A$83='90.1 Data-IP'!$A$2:$A$1825),0,1),0))/INDEX('90.1 Data-IP'!$Y$2:$Y$1825,MATCH(1,INDEX(($A90='90.1 Data-IP'!$B$2:$B$1825)*(K$84='90.1 Data-IP'!$C$2:$C$1825)*(2004='90.1 Data-IP'!$A$2:$A$1825),0,1),0))</f>
        <v>0.33418336768374318</v>
      </c>
      <c r="L90" s="120" cm="1">
        <f t="array" ref="L90">INDEX('90.1 Data-IP'!$Y$2:$Y$1825,MATCH(1,INDEX(($A90='90.1 Data-IP'!$B$2:$B$1825)*(L$84='90.1 Data-IP'!$C$2:$C$1825)*($A$83='90.1 Data-IP'!$A$2:$A$1825),0,1),0))/INDEX('90.1 Data-IP'!$Y$2:$Y$1825,MATCH(1,INDEX(($A90='90.1 Data-IP'!$B$2:$B$1825)*(L$84='90.1 Data-IP'!$C$2:$C$1825)*(2004='90.1 Data-IP'!$A$2:$A$1825),0,1),0))</f>
        <v>0.49736696991535639</v>
      </c>
      <c r="M90" s="120" cm="1">
        <f t="array" ref="M90">INDEX('90.1 Data-IP'!$Y$2:$Y$1825,MATCH(1,INDEX(($A90='90.1 Data-IP'!$B$2:$B$1825)*(M$84='90.1 Data-IP'!$C$2:$C$1825)*($A$83='90.1 Data-IP'!$A$2:$A$1825),0,1),0))/INDEX('90.1 Data-IP'!$Y$2:$Y$1825,MATCH(1,INDEX(($A90='90.1 Data-IP'!$B$2:$B$1825)*(M$84='90.1 Data-IP'!$C$2:$C$1825)*(2004='90.1 Data-IP'!$A$2:$A$1825),0,1),0))</f>
        <v>0.43962895251351897</v>
      </c>
      <c r="N90" s="120" cm="1">
        <f t="array" ref="N90">INDEX('90.1 Data-IP'!$Y$2:$Y$1825,MATCH(1,INDEX(($A90='90.1 Data-IP'!$B$2:$B$1825)*(N$84='90.1 Data-IP'!$C$2:$C$1825)*($A$83='90.1 Data-IP'!$A$2:$A$1825),0,1),0))/INDEX('90.1 Data-IP'!$Y$2:$Y$1825,MATCH(1,INDEX(($A90='90.1 Data-IP'!$B$2:$B$1825)*(N$84='90.1 Data-IP'!$C$2:$C$1825)*(2004='90.1 Data-IP'!$A$2:$A$1825),0,1),0))</f>
        <v>0.35031649923247432</v>
      </c>
      <c r="O90" s="120" cm="1">
        <f t="array" ref="O90">INDEX('90.1 Data-IP'!$Y$2:$Y$1825,MATCH(1,INDEX(($A90='90.1 Data-IP'!$B$2:$B$1825)*(O$84='90.1 Data-IP'!$C$2:$C$1825)*($A$83='90.1 Data-IP'!$A$2:$A$1825),0,1),0))/INDEX('90.1 Data-IP'!$Y$2:$Y$1825,MATCH(1,INDEX(($A90='90.1 Data-IP'!$B$2:$B$1825)*(O$84='90.1 Data-IP'!$C$2:$C$1825)*(2004='90.1 Data-IP'!$A$2:$A$1825),0,1),0))</f>
        <v>0.49719745901524781</v>
      </c>
      <c r="P90" s="120" cm="1">
        <f t="array" ref="P90">INDEX('90.1 Data-IP'!$Y$2:$Y$1825,MATCH(1,INDEX(($A90='90.1 Data-IP'!$B$2:$B$1825)*(P$84='90.1 Data-IP'!$C$2:$C$1825)*($A$83='90.1 Data-IP'!$A$2:$A$1825),0,1),0))/INDEX('90.1 Data-IP'!$Y$2:$Y$1825,MATCH(1,INDEX(($A90='90.1 Data-IP'!$B$2:$B$1825)*(P$84='90.1 Data-IP'!$C$2:$C$1825)*(2004='90.1 Data-IP'!$A$2:$A$1825),0,1),0))</f>
        <v>0.35349669309193504</v>
      </c>
      <c r="Q90" s="120" cm="1">
        <f t="array" ref="Q90">INDEX('90.1 Data-IP'!$Y$2:$Y$1825,MATCH(1,INDEX(($A90='90.1 Data-IP'!$B$2:$B$1825)*(Q$84='90.1 Data-IP'!$C$2:$C$1825)*($A$83='90.1 Data-IP'!$A$2:$A$1825),0,1),0))/INDEX('90.1 Data-IP'!$Y$2:$Y$1825,MATCH(1,INDEX(($A90='90.1 Data-IP'!$B$2:$B$1825)*(Q$84='90.1 Data-IP'!$C$2:$C$1825)*(2004='90.1 Data-IP'!$A$2:$A$1825),0,1),0))</f>
        <v>0.37886410458505754</v>
      </c>
      <c r="R90" s="120" cm="1">
        <f t="array" ref="R90">INDEX('90.1 Data-IP'!$Y$2:$Y$1825,MATCH(1,INDEX(($A90='90.1 Data-IP'!$B$2:$B$1825)*(R$84='90.1 Data-IP'!$C$2:$C$1825)*($A$83='90.1 Data-IP'!$A$2:$A$1825),0,1),0))/INDEX('90.1 Data-IP'!$Y$2:$Y$1825,MATCH(1,INDEX(($A90='90.1 Data-IP'!$B$2:$B$1825)*(R$84='90.1 Data-IP'!$C$2:$C$1825)*(2004='90.1 Data-IP'!$A$2:$A$1825),0,1),0))</f>
        <v>0.38336513532586947</v>
      </c>
      <c r="S90" s="120" cm="1">
        <f t="array" ref="S90">INDEX('90.1 Data-IP'!$Y$2:$Y$1825,MATCH(1,INDEX(($A90='90.1 Data-IP'!$B$2:$B$1825)*(S$84='90.1 Data-IP'!$C$2:$C$1825)*($A$83='90.1 Data-IP'!$A$2:$A$1825),0,1),0))/INDEX('90.1 Data-IP'!$Y$2:$Y$1825,MATCH(1,INDEX(($A90='90.1 Data-IP'!$B$2:$B$1825)*(S$84='90.1 Data-IP'!$C$2:$C$1825)*(2004='90.1 Data-IP'!$A$2:$A$1825),0,1),0))</f>
        <v>0.37583346339973178</v>
      </c>
      <c r="T90" s="121" cm="1">
        <f t="array" ref="T90">INDEX('90.1 Data-IP'!$Y$2:$Y$1825,MATCH(1,INDEX(($A90='90.1 Data-IP'!$B$2:$B$1825)*(T$84='90.1 Data-IP'!$C$2:$C$1825)*($A$83='90.1 Data-IP'!$A$2:$A$1825),0,1),0))/INDEX('90.1 Data-IP'!$Y$2:$Y$1825,MATCH(1,INDEX(($A90='90.1 Data-IP'!$B$2:$B$1825)*(T$84='90.1 Data-IP'!$C$2:$C$1825)*(2004='90.1 Data-IP'!$A$2:$A$1825),0,1),0))</f>
        <v>0.44528332270470566</v>
      </c>
    </row>
    <row r="91" spans="1:20" x14ac:dyDescent="0.25">
      <c r="A91" s="129" t="s">
        <v>57</v>
      </c>
      <c r="B91" s="119" cm="1">
        <f t="array" ref="B91">INDEX('90.1 Data-IP'!$Y$2:$Y$1825,MATCH(1,INDEX(($A91='90.1 Data-IP'!$B$2:$B$1825)*(B$84='90.1 Data-IP'!$C$2:$C$1825)*($A$83='90.1 Data-IP'!$A$2:$A$1825),0,1),0))/INDEX('90.1 Data-IP'!$Y$2:$Y$1825,MATCH(1,INDEX(($A91='90.1 Data-IP'!$B$2:$B$1825)*(B$84='90.1 Data-IP'!$C$2:$C$1825)*(2004='90.1 Data-IP'!$A$2:$A$1825),0,1),0))</f>
        <v>0.43080132703289298</v>
      </c>
      <c r="C91" s="120" cm="1">
        <f t="array" ref="C91">INDEX('90.1 Data-IP'!$Y$2:$Y$1825,MATCH(1,INDEX(($A91='90.1 Data-IP'!$B$2:$B$1825)*(C$84='90.1 Data-IP'!$C$2:$C$1825)*($A$83='90.1 Data-IP'!$A$2:$A$1825),0,1),0))/INDEX('90.1 Data-IP'!$Y$2:$Y$1825,MATCH(1,INDEX(($A91='90.1 Data-IP'!$B$2:$B$1825)*(C$84='90.1 Data-IP'!$C$2:$C$1825)*(2004='90.1 Data-IP'!$A$2:$A$1825),0,1),0))</f>
        <v>0.5370524813566605</v>
      </c>
      <c r="D91" s="120" cm="1">
        <f t="array" ref="D91">INDEX('90.1 Data-IP'!$Y$2:$Y$1825,MATCH(1,INDEX(($A91='90.1 Data-IP'!$B$2:$B$1825)*(D$84='90.1 Data-IP'!$C$2:$C$1825)*($A$83='90.1 Data-IP'!$A$2:$A$1825),0,1),0))/INDEX('90.1 Data-IP'!$Y$2:$Y$1825,MATCH(1,INDEX(($A91='90.1 Data-IP'!$B$2:$B$1825)*(D$84='90.1 Data-IP'!$C$2:$C$1825)*(2004='90.1 Data-IP'!$A$2:$A$1825),0,1),0))</f>
        <v>0.41902558474299473</v>
      </c>
      <c r="E91" s="120" cm="1">
        <f t="array" ref="E91">INDEX('90.1 Data-IP'!$Y$2:$Y$1825,MATCH(1,INDEX(($A91='90.1 Data-IP'!$B$2:$B$1825)*(E$84='90.1 Data-IP'!$C$2:$C$1825)*($A$83='90.1 Data-IP'!$A$2:$A$1825),0,1),0))/INDEX('90.1 Data-IP'!$Y$2:$Y$1825,MATCH(1,INDEX(($A91='90.1 Data-IP'!$B$2:$B$1825)*(E$84='90.1 Data-IP'!$C$2:$C$1825)*(2004='90.1 Data-IP'!$A$2:$A$1825),0,1),0))</f>
        <v>0.53835820985186933</v>
      </c>
      <c r="F91" s="120" cm="1">
        <f t="array" ref="F91">INDEX('90.1 Data-IP'!$Y$2:$Y$1825,MATCH(1,INDEX(($A91='90.1 Data-IP'!$B$2:$B$1825)*(F$84='90.1 Data-IP'!$C$2:$C$1825)*($A$83='90.1 Data-IP'!$A$2:$A$1825),0,1),0))/INDEX('90.1 Data-IP'!$Y$2:$Y$1825,MATCH(1,INDEX(($A91='90.1 Data-IP'!$B$2:$B$1825)*(F$84='90.1 Data-IP'!$C$2:$C$1825)*(2004='90.1 Data-IP'!$A$2:$A$1825),0,1),0))</f>
        <v>0.39624840126489663</v>
      </c>
      <c r="G91" s="120" cm="1">
        <f t="array" ref="G91">INDEX('90.1 Data-IP'!$Y$2:$Y$1825,MATCH(1,INDEX(($A91='90.1 Data-IP'!$B$2:$B$1825)*(G$84='90.1 Data-IP'!$C$2:$C$1825)*($A$83='90.1 Data-IP'!$A$2:$A$1825),0,1),0))/INDEX('90.1 Data-IP'!$Y$2:$Y$1825,MATCH(1,INDEX(($A91='90.1 Data-IP'!$B$2:$B$1825)*(G$84='90.1 Data-IP'!$C$2:$C$1825)*(2004='90.1 Data-IP'!$A$2:$A$1825),0,1),0))</f>
        <v>0.48797200894696746</v>
      </c>
      <c r="H91" s="120" cm="1">
        <f t="array" ref="H91">INDEX('90.1 Data-IP'!$Y$2:$Y$1825,MATCH(1,INDEX(($A91='90.1 Data-IP'!$B$2:$B$1825)*(H$84='90.1 Data-IP'!$C$2:$C$1825)*($A$83='90.1 Data-IP'!$A$2:$A$1825),0,1),0))/INDEX('90.1 Data-IP'!$Y$2:$Y$1825,MATCH(1,INDEX(($A91='90.1 Data-IP'!$B$2:$B$1825)*(H$84='90.1 Data-IP'!$C$2:$C$1825)*(2004='90.1 Data-IP'!$A$2:$A$1825),0,1),0))</f>
        <v>0.41348668257206317</v>
      </c>
      <c r="I91" s="120" cm="1">
        <f t="array" ref="I91">INDEX('90.1 Data-IP'!$Y$2:$Y$1825,MATCH(1,INDEX(($A91='90.1 Data-IP'!$B$2:$B$1825)*(I$84='90.1 Data-IP'!$C$2:$C$1825)*($A$83='90.1 Data-IP'!$A$2:$A$1825),0,1),0))/INDEX('90.1 Data-IP'!$Y$2:$Y$1825,MATCH(1,INDEX(($A91='90.1 Data-IP'!$B$2:$B$1825)*(I$84='90.1 Data-IP'!$C$2:$C$1825)*(2004='90.1 Data-IP'!$A$2:$A$1825),0,1),0))</f>
        <v>0.49715489571990307</v>
      </c>
      <c r="J91" s="120" cm="1">
        <f t="array" ref="J91">INDEX('90.1 Data-IP'!$Y$2:$Y$1825,MATCH(1,INDEX(($A91='90.1 Data-IP'!$B$2:$B$1825)*(J$84='90.1 Data-IP'!$C$2:$C$1825)*($A$83='90.1 Data-IP'!$A$2:$A$1825),0,1),0))/INDEX('90.1 Data-IP'!$Y$2:$Y$1825,MATCH(1,INDEX(($A91='90.1 Data-IP'!$B$2:$B$1825)*(J$84='90.1 Data-IP'!$C$2:$C$1825)*(2004='90.1 Data-IP'!$A$2:$A$1825),0,1),0))</f>
        <v>0.4194798426987541</v>
      </c>
      <c r="K91" s="120" cm="1">
        <f t="array" ref="K91">INDEX('90.1 Data-IP'!$Y$2:$Y$1825,MATCH(1,INDEX(($A91='90.1 Data-IP'!$B$2:$B$1825)*(K$84='90.1 Data-IP'!$C$2:$C$1825)*($A$83='90.1 Data-IP'!$A$2:$A$1825),0,1),0))/INDEX('90.1 Data-IP'!$Y$2:$Y$1825,MATCH(1,INDEX(($A91='90.1 Data-IP'!$B$2:$B$1825)*(K$84='90.1 Data-IP'!$C$2:$C$1825)*(2004='90.1 Data-IP'!$A$2:$A$1825),0,1),0))</f>
        <v>0.34689819317577703</v>
      </c>
      <c r="L91" s="120" cm="1">
        <f t="array" ref="L91">INDEX('90.1 Data-IP'!$Y$2:$Y$1825,MATCH(1,INDEX(($A91='90.1 Data-IP'!$B$2:$B$1825)*(L$84='90.1 Data-IP'!$C$2:$C$1825)*($A$83='90.1 Data-IP'!$A$2:$A$1825),0,1),0))/INDEX('90.1 Data-IP'!$Y$2:$Y$1825,MATCH(1,INDEX(($A91='90.1 Data-IP'!$B$2:$B$1825)*(L$84='90.1 Data-IP'!$C$2:$C$1825)*(2004='90.1 Data-IP'!$A$2:$A$1825),0,1),0))</f>
        <v>0.42644391110889635</v>
      </c>
      <c r="M91" s="120" cm="1">
        <f t="array" ref="M91">INDEX('90.1 Data-IP'!$Y$2:$Y$1825,MATCH(1,INDEX(($A91='90.1 Data-IP'!$B$2:$B$1825)*(M$84='90.1 Data-IP'!$C$2:$C$1825)*($A$83='90.1 Data-IP'!$A$2:$A$1825),0,1),0))/INDEX('90.1 Data-IP'!$Y$2:$Y$1825,MATCH(1,INDEX(($A91='90.1 Data-IP'!$B$2:$B$1825)*(M$84='90.1 Data-IP'!$C$2:$C$1825)*(2004='90.1 Data-IP'!$A$2:$A$1825),0,1),0))</f>
        <v>0.50780633791949459</v>
      </c>
      <c r="N91" s="120" cm="1">
        <f t="array" ref="N91">INDEX('90.1 Data-IP'!$Y$2:$Y$1825,MATCH(1,INDEX(($A91='90.1 Data-IP'!$B$2:$B$1825)*(N$84='90.1 Data-IP'!$C$2:$C$1825)*($A$83='90.1 Data-IP'!$A$2:$A$1825),0,1),0))/INDEX('90.1 Data-IP'!$Y$2:$Y$1825,MATCH(1,INDEX(($A91='90.1 Data-IP'!$B$2:$B$1825)*(N$84='90.1 Data-IP'!$C$2:$C$1825)*(2004='90.1 Data-IP'!$A$2:$A$1825),0,1),0))</f>
        <v>0.40430639012019615</v>
      </c>
      <c r="O91" s="120" cm="1">
        <f t="array" ref="O91">INDEX('90.1 Data-IP'!$Y$2:$Y$1825,MATCH(1,INDEX(($A91='90.1 Data-IP'!$B$2:$B$1825)*(O$84='90.1 Data-IP'!$C$2:$C$1825)*($A$83='90.1 Data-IP'!$A$2:$A$1825),0,1),0))/INDEX('90.1 Data-IP'!$Y$2:$Y$1825,MATCH(1,INDEX(($A91='90.1 Data-IP'!$B$2:$B$1825)*(O$84='90.1 Data-IP'!$C$2:$C$1825)*(2004='90.1 Data-IP'!$A$2:$A$1825),0,1),0))</f>
        <v>0.47305731064094042</v>
      </c>
      <c r="P91" s="120" cm="1">
        <f t="array" ref="P91">INDEX('90.1 Data-IP'!$Y$2:$Y$1825,MATCH(1,INDEX(($A91='90.1 Data-IP'!$B$2:$B$1825)*(P$84='90.1 Data-IP'!$C$2:$C$1825)*($A$83='90.1 Data-IP'!$A$2:$A$1825),0,1),0))/INDEX('90.1 Data-IP'!$Y$2:$Y$1825,MATCH(1,INDEX(($A91='90.1 Data-IP'!$B$2:$B$1825)*(P$84='90.1 Data-IP'!$C$2:$C$1825)*(2004='90.1 Data-IP'!$A$2:$A$1825),0,1),0))</f>
        <v>0.41265663217309101</v>
      </c>
      <c r="Q91" s="120" cm="1">
        <f t="array" ref="Q91">INDEX('90.1 Data-IP'!$Y$2:$Y$1825,MATCH(1,INDEX(($A91='90.1 Data-IP'!$B$2:$B$1825)*(Q$84='90.1 Data-IP'!$C$2:$C$1825)*($A$83='90.1 Data-IP'!$A$2:$A$1825),0,1),0))/INDEX('90.1 Data-IP'!$Y$2:$Y$1825,MATCH(1,INDEX(($A91='90.1 Data-IP'!$B$2:$B$1825)*(Q$84='90.1 Data-IP'!$C$2:$C$1825)*(2004='90.1 Data-IP'!$A$2:$A$1825),0,1),0))</f>
        <v>0.36938408433763464</v>
      </c>
      <c r="R91" s="120" cm="1">
        <f t="array" ref="R91">INDEX('90.1 Data-IP'!$Y$2:$Y$1825,MATCH(1,INDEX(($A91='90.1 Data-IP'!$B$2:$B$1825)*(R$84='90.1 Data-IP'!$C$2:$C$1825)*($A$83='90.1 Data-IP'!$A$2:$A$1825),0,1),0))/INDEX('90.1 Data-IP'!$Y$2:$Y$1825,MATCH(1,INDEX(($A91='90.1 Data-IP'!$B$2:$B$1825)*(R$84='90.1 Data-IP'!$C$2:$C$1825)*(2004='90.1 Data-IP'!$A$2:$A$1825),0,1),0))</f>
        <v>0.37919315145123328</v>
      </c>
      <c r="S91" s="120" cm="1">
        <f t="array" ref="S91">INDEX('90.1 Data-IP'!$Y$2:$Y$1825,MATCH(1,INDEX(($A91='90.1 Data-IP'!$B$2:$B$1825)*(S$84='90.1 Data-IP'!$C$2:$C$1825)*($A$83='90.1 Data-IP'!$A$2:$A$1825),0,1),0))/INDEX('90.1 Data-IP'!$Y$2:$Y$1825,MATCH(1,INDEX(($A91='90.1 Data-IP'!$B$2:$B$1825)*(S$84='90.1 Data-IP'!$C$2:$C$1825)*(2004='90.1 Data-IP'!$A$2:$A$1825),0,1),0))</f>
        <v>0.35145145018928692</v>
      </c>
      <c r="T91" s="121" cm="1">
        <f t="array" ref="T91">INDEX('90.1 Data-IP'!$Y$2:$Y$1825,MATCH(1,INDEX(($A91='90.1 Data-IP'!$B$2:$B$1825)*(T$84='90.1 Data-IP'!$C$2:$C$1825)*($A$83='90.1 Data-IP'!$A$2:$A$1825),0,1),0))/INDEX('90.1 Data-IP'!$Y$2:$Y$1825,MATCH(1,INDEX(($A91='90.1 Data-IP'!$B$2:$B$1825)*(T$84='90.1 Data-IP'!$C$2:$C$1825)*(2004='90.1 Data-IP'!$A$2:$A$1825),0,1),0))</f>
        <v>0.39415975188668884</v>
      </c>
    </row>
    <row r="92" spans="1:20" x14ac:dyDescent="0.25">
      <c r="A92" s="129" t="s">
        <v>0</v>
      </c>
      <c r="B92" s="119" cm="1">
        <f t="array" ref="B92">INDEX('90.1 Data-IP'!$Y$2:$Y$1825,MATCH(1,INDEX(($A92='90.1 Data-IP'!$B$2:$B$1825)*(B$84='90.1 Data-IP'!$C$2:$C$1825)*($A$83='90.1 Data-IP'!$A$2:$A$1825),0,1),0))/INDEX('90.1 Data-IP'!$Y$2:$Y$1825,MATCH(1,INDEX(($A92='90.1 Data-IP'!$B$2:$B$1825)*(B$84='90.1 Data-IP'!$C$2:$C$1825)*(2004='90.1 Data-IP'!$A$2:$A$1825),0,1),0))</f>
        <v>0.45109151091188132</v>
      </c>
      <c r="C92" s="120" cm="1">
        <f t="array" ref="C92">INDEX('90.1 Data-IP'!$Y$2:$Y$1825,MATCH(1,INDEX(($A92='90.1 Data-IP'!$B$2:$B$1825)*(C$84='90.1 Data-IP'!$C$2:$C$1825)*($A$83='90.1 Data-IP'!$A$2:$A$1825),0,1),0))/INDEX('90.1 Data-IP'!$Y$2:$Y$1825,MATCH(1,INDEX(($A92='90.1 Data-IP'!$B$2:$B$1825)*(C$84='90.1 Data-IP'!$C$2:$C$1825)*(2004='90.1 Data-IP'!$A$2:$A$1825),0,1),0))</f>
        <v>0.45030615495934884</v>
      </c>
      <c r="D92" s="120" cm="1">
        <f t="array" ref="D92">INDEX('90.1 Data-IP'!$Y$2:$Y$1825,MATCH(1,INDEX(($A92='90.1 Data-IP'!$B$2:$B$1825)*(D$84='90.1 Data-IP'!$C$2:$C$1825)*($A$83='90.1 Data-IP'!$A$2:$A$1825),0,1),0))/INDEX('90.1 Data-IP'!$Y$2:$Y$1825,MATCH(1,INDEX(($A92='90.1 Data-IP'!$B$2:$B$1825)*(D$84='90.1 Data-IP'!$C$2:$C$1825)*(2004='90.1 Data-IP'!$A$2:$A$1825),0,1),0))</f>
        <v>0.41291748095024694</v>
      </c>
      <c r="E92" s="120" cm="1">
        <f t="array" ref="E92">INDEX('90.1 Data-IP'!$Y$2:$Y$1825,MATCH(1,INDEX(($A92='90.1 Data-IP'!$B$2:$B$1825)*(E$84='90.1 Data-IP'!$C$2:$C$1825)*($A$83='90.1 Data-IP'!$A$2:$A$1825),0,1),0))/INDEX('90.1 Data-IP'!$Y$2:$Y$1825,MATCH(1,INDEX(($A92='90.1 Data-IP'!$B$2:$B$1825)*(E$84='90.1 Data-IP'!$C$2:$C$1825)*(2004='90.1 Data-IP'!$A$2:$A$1825),0,1),0))</f>
        <v>0.43519926429131411</v>
      </c>
      <c r="F92" s="120" cm="1">
        <f t="array" ref="F92">INDEX('90.1 Data-IP'!$Y$2:$Y$1825,MATCH(1,INDEX(($A92='90.1 Data-IP'!$B$2:$B$1825)*(F$84='90.1 Data-IP'!$C$2:$C$1825)*($A$83='90.1 Data-IP'!$A$2:$A$1825),0,1),0))/INDEX('90.1 Data-IP'!$Y$2:$Y$1825,MATCH(1,INDEX(($A92='90.1 Data-IP'!$B$2:$B$1825)*(F$84='90.1 Data-IP'!$C$2:$C$1825)*(2004='90.1 Data-IP'!$A$2:$A$1825),0,1),0))</f>
        <v>0.41114064659198268</v>
      </c>
      <c r="G92" s="120" cm="1">
        <f t="array" ref="G92">INDEX('90.1 Data-IP'!$Y$2:$Y$1825,MATCH(1,INDEX(($A92='90.1 Data-IP'!$B$2:$B$1825)*(G$84='90.1 Data-IP'!$C$2:$C$1825)*($A$83='90.1 Data-IP'!$A$2:$A$1825),0,1),0))/INDEX('90.1 Data-IP'!$Y$2:$Y$1825,MATCH(1,INDEX(($A92='90.1 Data-IP'!$B$2:$B$1825)*(G$84='90.1 Data-IP'!$C$2:$C$1825)*(2004='90.1 Data-IP'!$A$2:$A$1825),0,1),0))</f>
        <v>0.36494198637207231</v>
      </c>
      <c r="H92" s="120" cm="1">
        <f t="array" ref="H92">INDEX('90.1 Data-IP'!$Y$2:$Y$1825,MATCH(1,INDEX(($A92='90.1 Data-IP'!$B$2:$B$1825)*(H$84='90.1 Data-IP'!$C$2:$C$1825)*($A$83='90.1 Data-IP'!$A$2:$A$1825),0,1),0))/INDEX('90.1 Data-IP'!$Y$2:$Y$1825,MATCH(1,INDEX(($A92='90.1 Data-IP'!$B$2:$B$1825)*(H$84='90.1 Data-IP'!$C$2:$C$1825)*(2004='90.1 Data-IP'!$A$2:$A$1825),0,1),0))</f>
        <v>0.38679001646455513</v>
      </c>
      <c r="I92" s="120" cm="1">
        <f t="array" ref="I92">INDEX('90.1 Data-IP'!$Y$2:$Y$1825,MATCH(1,INDEX(($A92='90.1 Data-IP'!$B$2:$B$1825)*(I$84='90.1 Data-IP'!$C$2:$C$1825)*($A$83='90.1 Data-IP'!$A$2:$A$1825),0,1),0))/INDEX('90.1 Data-IP'!$Y$2:$Y$1825,MATCH(1,INDEX(($A92='90.1 Data-IP'!$B$2:$B$1825)*(I$84='90.1 Data-IP'!$C$2:$C$1825)*(2004='90.1 Data-IP'!$A$2:$A$1825),0,1),0))</f>
        <v>0.39051599322724867</v>
      </c>
      <c r="J92" s="120" cm="1">
        <f t="array" ref="J92">INDEX('90.1 Data-IP'!$Y$2:$Y$1825,MATCH(1,INDEX(($A92='90.1 Data-IP'!$B$2:$B$1825)*(J$84='90.1 Data-IP'!$C$2:$C$1825)*($A$83='90.1 Data-IP'!$A$2:$A$1825),0,1),0))/INDEX('90.1 Data-IP'!$Y$2:$Y$1825,MATCH(1,INDEX(($A92='90.1 Data-IP'!$B$2:$B$1825)*(J$84='90.1 Data-IP'!$C$2:$C$1825)*(2004='90.1 Data-IP'!$A$2:$A$1825),0,1),0))</f>
        <v>0.34800228970507446</v>
      </c>
      <c r="K92" s="120" cm="1">
        <f t="array" ref="K92">INDEX('90.1 Data-IP'!$Y$2:$Y$1825,MATCH(1,INDEX(($A92='90.1 Data-IP'!$B$2:$B$1825)*(K$84='90.1 Data-IP'!$C$2:$C$1825)*($A$83='90.1 Data-IP'!$A$2:$A$1825),0,1),0))/INDEX('90.1 Data-IP'!$Y$2:$Y$1825,MATCH(1,INDEX(($A92='90.1 Data-IP'!$B$2:$B$1825)*(K$84='90.1 Data-IP'!$C$2:$C$1825)*(2004='90.1 Data-IP'!$A$2:$A$1825),0,1),0))</f>
        <v>0.39075113890007551</v>
      </c>
      <c r="L92" s="120" cm="1">
        <f t="array" ref="L92">INDEX('90.1 Data-IP'!$Y$2:$Y$1825,MATCH(1,INDEX(($A92='90.1 Data-IP'!$B$2:$B$1825)*(L$84='90.1 Data-IP'!$C$2:$C$1825)*($A$83='90.1 Data-IP'!$A$2:$A$1825),0,1),0))/INDEX('90.1 Data-IP'!$Y$2:$Y$1825,MATCH(1,INDEX(($A92='90.1 Data-IP'!$B$2:$B$1825)*(L$84='90.1 Data-IP'!$C$2:$C$1825)*(2004='90.1 Data-IP'!$A$2:$A$1825),0,1),0))</f>
        <v>0.40632344384775376</v>
      </c>
      <c r="M92" s="120" cm="1">
        <f t="array" ref="M92">INDEX('90.1 Data-IP'!$Y$2:$Y$1825,MATCH(1,INDEX(($A92='90.1 Data-IP'!$B$2:$B$1825)*(M$84='90.1 Data-IP'!$C$2:$C$1825)*($A$83='90.1 Data-IP'!$A$2:$A$1825),0,1),0))/INDEX('90.1 Data-IP'!$Y$2:$Y$1825,MATCH(1,INDEX(($A92='90.1 Data-IP'!$B$2:$B$1825)*(M$84='90.1 Data-IP'!$C$2:$C$1825)*(2004='90.1 Data-IP'!$A$2:$A$1825),0,1),0))</f>
        <v>0.36439928525170251</v>
      </c>
      <c r="N92" s="120" cm="1">
        <f t="array" ref="N92">INDEX('90.1 Data-IP'!$Y$2:$Y$1825,MATCH(1,INDEX(($A92='90.1 Data-IP'!$B$2:$B$1825)*(N$84='90.1 Data-IP'!$C$2:$C$1825)*($A$83='90.1 Data-IP'!$A$2:$A$1825),0,1),0))/INDEX('90.1 Data-IP'!$Y$2:$Y$1825,MATCH(1,INDEX(($A92='90.1 Data-IP'!$B$2:$B$1825)*(N$84='90.1 Data-IP'!$C$2:$C$1825)*(2004='90.1 Data-IP'!$A$2:$A$1825),0,1),0))</f>
        <v>0.40926147363646431</v>
      </c>
      <c r="O92" s="120" cm="1">
        <f t="array" ref="O92">INDEX('90.1 Data-IP'!$Y$2:$Y$1825,MATCH(1,INDEX(($A92='90.1 Data-IP'!$B$2:$B$1825)*(O$84='90.1 Data-IP'!$C$2:$C$1825)*($A$83='90.1 Data-IP'!$A$2:$A$1825),0,1),0))/INDEX('90.1 Data-IP'!$Y$2:$Y$1825,MATCH(1,INDEX(($A92='90.1 Data-IP'!$B$2:$B$1825)*(O$84='90.1 Data-IP'!$C$2:$C$1825)*(2004='90.1 Data-IP'!$A$2:$A$1825),0,1),0))</f>
        <v>0.40303356621759207</v>
      </c>
      <c r="P92" s="120" cm="1">
        <f t="array" ref="P92">INDEX('90.1 Data-IP'!$Y$2:$Y$1825,MATCH(1,INDEX(($A92='90.1 Data-IP'!$B$2:$B$1825)*(P$84='90.1 Data-IP'!$C$2:$C$1825)*($A$83='90.1 Data-IP'!$A$2:$A$1825),0,1),0))/INDEX('90.1 Data-IP'!$Y$2:$Y$1825,MATCH(1,INDEX(($A92='90.1 Data-IP'!$B$2:$B$1825)*(P$84='90.1 Data-IP'!$C$2:$C$1825)*(2004='90.1 Data-IP'!$A$2:$A$1825),0,1),0))</f>
        <v>0.51995867300362453</v>
      </c>
      <c r="Q92" s="120" cm="1">
        <f t="array" ref="Q92">INDEX('90.1 Data-IP'!$Y$2:$Y$1825,MATCH(1,INDEX(($A92='90.1 Data-IP'!$B$2:$B$1825)*(Q$84='90.1 Data-IP'!$C$2:$C$1825)*($A$83='90.1 Data-IP'!$A$2:$A$1825),0,1),0))/INDEX('90.1 Data-IP'!$Y$2:$Y$1825,MATCH(1,INDEX(($A92='90.1 Data-IP'!$B$2:$B$1825)*(Q$84='90.1 Data-IP'!$C$2:$C$1825)*(2004='90.1 Data-IP'!$A$2:$A$1825),0,1),0))</f>
        <v>0.40698004621038686</v>
      </c>
      <c r="R92" s="120" cm="1">
        <f t="array" ref="R92">INDEX('90.1 Data-IP'!$Y$2:$Y$1825,MATCH(1,INDEX(($A92='90.1 Data-IP'!$B$2:$B$1825)*(R$84='90.1 Data-IP'!$C$2:$C$1825)*($A$83='90.1 Data-IP'!$A$2:$A$1825),0,1),0))/INDEX('90.1 Data-IP'!$Y$2:$Y$1825,MATCH(1,INDEX(($A92='90.1 Data-IP'!$B$2:$B$1825)*(R$84='90.1 Data-IP'!$C$2:$C$1825)*(2004='90.1 Data-IP'!$A$2:$A$1825),0,1),0))</f>
        <v>0.5025022259588815</v>
      </c>
      <c r="S92" s="120" cm="1">
        <f t="array" ref="S92">INDEX('90.1 Data-IP'!$Y$2:$Y$1825,MATCH(1,INDEX(($A92='90.1 Data-IP'!$B$2:$B$1825)*(S$84='90.1 Data-IP'!$C$2:$C$1825)*($A$83='90.1 Data-IP'!$A$2:$A$1825),0,1),0))/INDEX('90.1 Data-IP'!$Y$2:$Y$1825,MATCH(1,INDEX(($A92='90.1 Data-IP'!$B$2:$B$1825)*(S$84='90.1 Data-IP'!$C$2:$C$1825)*(2004='90.1 Data-IP'!$A$2:$A$1825),0,1),0))</f>
        <v>0.51918887642171652</v>
      </c>
      <c r="T92" s="121" cm="1">
        <f t="array" ref="T92">INDEX('90.1 Data-IP'!$Y$2:$Y$1825,MATCH(1,INDEX(($A92='90.1 Data-IP'!$B$2:$B$1825)*(T$84='90.1 Data-IP'!$C$2:$C$1825)*($A$83='90.1 Data-IP'!$A$2:$A$1825),0,1),0))/INDEX('90.1 Data-IP'!$Y$2:$Y$1825,MATCH(1,INDEX(($A92='90.1 Data-IP'!$B$2:$B$1825)*(T$84='90.1 Data-IP'!$C$2:$C$1825)*(2004='90.1 Data-IP'!$A$2:$A$1825),0,1),0))</f>
        <v>0.51779292688118883</v>
      </c>
    </row>
    <row r="93" spans="1:20" x14ac:dyDescent="0.25">
      <c r="A93" s="129" t="s">
        <v>63</v>
      </c>
      <c r="B93" s="119" cm="1">
        <f t="array" ref="B93">INDEX('90.1 Data-IP'!$Y$2:$Y$1825,MATCH(1,INDEX(($A93='90.1 Data-IP'!$B$2:$B$1825)*(B$84='90.1 Data-IP'!$C$2:$C$1825)*($A$83='90.1 Data-IP'!$A$2:$A$1825),0,1),0))/INDEX('90.1 Data-IP'!$Y$2:$Y$1825,MATCH(1,INDEX(($A93='90.1 Data-IP'!$B$2:$B$1825)*(B$84='90.1 Data-IP'!$C$2:$C$1825)*(2004='90.1 Data-IP'!$A$2:$A$1825),0,1),0))</f>
        <v>0.66390267231131073</v>
      </c>
      <c r="C93" s="120" cm="1">
        <f t="array" ref="C93">INDEX('90.1 Data-IP'!$Y$2:$Y$1825,MATCH(1,INDEX(($A93='90.1 Data-IP'!$B$2:$B$1825)*(C$84='90.1 Data-IP'!$C$2:$C$1825)*($A$83='90.1 Data-IP'!$A$2:$A$1825),0,1),0))/INDEX('90.1 Data-IP'!$Y$2:$Y$1825,MATCH(1,INDEX(($A93='90.1 Data-IP'!$B$2:$B$1825)*(C$84='90.1 Data-IP'!$C$2:$C$1825)*(2004='90.1 Data-IP'!$A$2:$A$1825),0,1),0))</f>
        <v>0.63790835586804162</v>
      </c>
      <c r="D93" s="120" cm="1">
        <f t="array" ref="D93">INDEX('90.1 Data-IP'!$Y$2:$Y$1825,MATCH(1,INDEX(($A93='90.1 Data-IP'!$B$2:$B$1825)*(D$84='90.1 Data-IP'!$C$2:$C$1825)*($A$83='90.1 Data-IP'!$A$2:$A$1825),0,1),0))/INDEX('90.1 Data-IP'!$Y$2:$Y$1825,MATCH(1,INDEX(($A93='90.1 Data-IP'!$B$2:$B$1825)*(D$84='90.1 Data-IP'!$C$2:$C$1825)*(2004='90.1 Data-IP'!$A$2:$A$1825),0,1),0))</f>
        <v>0.65625597125137358</v>
      </c>
      <c r="E93" s="120" cm="1">
        <f t="array" ref="E93">INDEX('90.1 Data-IP'!$Y$2:$Y$1825,MATCH(1,INDEX(($A93='90.1 Data-IP'!$B$2:$B$1825)*(E$84='90.1 Data-IP'!$C$2:$C$1825)*($A$83='90.1 Data-IP'!$A$2:$A$1825),0,1),0))/INDEX('90.1 Data-IP'!$Y$2:$Y$1825,MATCH(1,INDEX(($A93='90.1 Data-IP'!$B$2:$B$1825)*(E$84='90.1 Data-IP'!$C$2:$C$1825)*(2004='90.1 Data-IP'!$A$2:$A$1825),0,1),0))</f>
        <v>0.63159010500314161</v>
      </c>
      <c r="F93" s="120" cm="1">
        <f t="array" ref="F93">INDEX('90.1 Data-IP'!$Y$2:$Y$1825,MATCH(1,INDEX(($A93='90.1 Data-IP'!$B$2:$B$1825)*(F$84='90.1 Data-IP'!$C$2:$C$1825)*($A$83='90.1 Data-IP'!$A$2:$A$1825),0,1),0))/INDEX('90.1 Data-IP'!$Y$2:$Y$1825,MATCH(1,INDEX(($A93='90.1 Data-IP'!$B$2:$B$1825)*(F$84='90.1 Data-IP'!$C$2:$C$1825)*(2004='90.1 Data-IP'!$A$2:$A$1825),0,1),0))</f>
        <v>0.62366550366287832</v>
      </c>
      <c r="G93" s="120" cm="1">
        <f t="array" ref="G93">INDEX('90.1 Data-IP'!$Y$2:$Y$1825,MATCH(1,INDEX(($A93='90.1 Data-IP'!$B$2:$B$1825)*(G$84='90.1 Data-IP'!$C$2:$C$1825)*($A$83='90.1 Data-IP'!$A$2:$A$1825),0,1),0))/INDEX('90.1 Data-IP'!$Y$2:$Y$1825,MATCH(1,INDEX(($A93='90.1 Data-IP'!$B$2:$B$1825)*(G$84='90.1 Data-IP'!$C$2:$C$1825)*(2004='90.1 Data-IP'!$A$2:$A$1825),0,1),0))</f>
        <v>0.57652841955061673</v>
      </c>
      <c r="H93" s="120" cm="1">
        <f t="array" ref="H93">INDEX('90.1 Data-IP'!$Y$2:$Y$1825,MATCH(1,INDEX(($A93='90.1 Data-IP'!$B$2:$B$1825)*(H$84='90.1 Data-IP'!$C$2:$C$1825)*($A$83='90.1 Data-IP'!$A$2:$A$1825),0,1),0))/INDEX('90.1 Data-IP'!$Y$2:$Y$1825,MATCH(1,INDEX(($A93='90.1 Data-IP'!$B$2:$B$1825)*(H$84='90.1 Data-IP'!$C$2:$C$1825)*(2004='90.1 Data-IP'!$A$2:$A$1825),0,1),0))</f>
        <v>0.52811131145627099</v>
      </c>
      <c r="I93" s="120" cm="1">
        <f t="array" ref="I93">INDEX('90.1 Data-IP'!$Y$2:$Y$1825,MATCH(1,INDEX(($A93='90.1 Data-IP'!$B$2:$B$1825)*(I$84='90.1 Data-IP'!$C$2:$C$1825)*($A$83='90.1 Data-IP'!$A$2:$A$1825),0,1),0))/INDEX('90.1 Data-IP'!$Y$2:$Y$1825,MATCH(1,INDEX(($A93='90.1 Data-IP'!$B$2:$B$1825)*(I$84='90.1 Data-IP'!$C$2:$C$1825)*(2004='90.1 Data-IP'!$A$2:$A$1825),0,1),0))</f>
        <v>0.54380168414105257</v>
      </c>
      <c r="J93" s="120" cm="1">
        <f t="array" ref="J93">INDEX('90.1 Data-IP'!$Y$2:$Y$1825,MATCH(1,INDEX(($A93='90.1 Data-IP'!$B$2:$B$1825)*(J$84='90.1 Data-IP'!$C$2:$C$1825)*($A$83='90.1 Data-IP'!$A$2:$A$1825),0,1),0))/INDEX('90.1 Data-IP'!$Y$2:$Y$1825,MATCH(1,INDEX(($A93='90.1 Data-IP'!$B$2:$B$1825)*(J$84='90.1 Data-IP'!$C$2:$C$1825)*(2004='90.1 Data-IP'!$A$2:$A$1825),0,1),0))</f>
        <v>0.53244854226236726</v>
      </c>
      <c r="K93" s="120" cm="1">
        <f t="array" ref="K93">INDEX('90.1 Data-IP'!$Y$2:$Y$1825,MATCH(1,INDEX(($A93='90.1 Data-IP'!$B$2:$B$1825)*(K$84='90.1 Data-IP'!$C$2:$C$1825)*($A$83='90.1 Data-IP'!$A$2:$A$1825),0,1),0))/INDEX('90.1 Data-IP'!$Y$2:$Y$1825,MATCH(1,INDEX(($A93='90.1 Data-IP'!$B$2:$B$1825)*(K$84='90.1 Data-IP'!$C$2:$C$1825)*(2004='90.1 Data-IP'!$A$2:$A$1825),0,1),0))</f>
        <v>0.51572957893199567</v>
      </c>
      <c r="L93" s="120" cm="1">
        <f t="array" ref="L93">INDEX('90.1 Data-IP'!$Y$2:$Y$1825,MATCH(1,INDEX(($A93='90.1 Data-IP'!$B$2:$B$1825)*(L$84='90.1 Data-IP'!$C$2:$C$1825)*($A$83='90.1 Data-IP'!$A$2:$A$1825),0,1),0))/INDEX('90.1 Data-IP'!$Y$2:$Y$1825,MATCH(1,INDEX(($A93='90.1 Data-IP'!$B$2:$B$1825)*(L$84='90.1 Data-IP'!$C$2:$C$1825)*(2004='90.1 Data-IP'!$A$2:$A$1825),0,1),0))</f>
        <v>0.5097530956808084</v>
      </c>
      <c r="M93" s="120" cm="1">
        <f t="array" ref="M93">INDEX('90.1 Data-IP'!$Y$2:$Y$1825,MATCH(1,INDEX(($A93='90.1 Data-IP'!$B$2:$B$1825)*(M$84='90.1 Data-IP'!$C$2:$C$1825)*($A$83='90.1 Data-IP'!$A$2:$A$1825),0,1),0))/INDEX('90.1 Data-IP'!$Y$2:$Y$1825,MATCH(1,INDEX(($A93='90.1 Data-IP'!$B$2:$B$1825)*(M$84='90.1 Data-IP'!$C$2:$C$1825)*(2004='90.1 Data-IP'!$A$2:$A$1825),0,1),0))</f>
        <v>0.48233158603753401</v>
      </c>
      <c r="N93" s="120" cm="1">
        <f t="array" ref="N93">INDEX('90.1 Data-IP'!$Y$2:$Y$1825,MATCH(1,INDEX(($A93='90.1 Data-IP'!$B$2:$B$1825)*(N$84='90.1 Data-IP'!$C$2:$C$1825)*($A$83='90.1 Data-IP'!$A$2:$A$1825),0,1),0))/INDEX('90.1 Data-IP'!$Y$2:$Y$1825,MATCH(1,INDEX(($A93='90.1 Data-IP'!$B$2:$B$1825)*(N$84='90.1 Data-IP'!$C$2:$C$1825)*(2004='90.1 Data-IP'!$A$2:$A$1825),0,1),0))</f>
        <v>0.54644105208515348</v>
      </c>
      <c r="O93" s="120" cm="1">
        <f t="array" ref="O93">INDEX('90.1 Data-IP'!$Y$2:$Y$1825,MATCH(1,INDEX(($A93='90.1 Data-IP'!$B$2:$B$1825)*(O$84='90.1 Data-IP'!$C$2:$C$1825)*($A$83='90.1 Data-IP'!$A$2:$A$1825),0,1),0))/INDEX('90.1 Data-IP'!$Y$2:$Y$1825,MATCH(1,INDEX(($A93='90.1 Data-IP'!$B$2:$B$1825)*(O$84='90.1 Data-IP'!$C$2:$C$1825)*(2004='90.1 Data-IP'!$A$2:$A$1825),0,1),0))</f>
        <v>0.50306794565576807</v>
      </c>
      <c r="P93" s="120" cm="1">
        <f t="array" ref="P93">INDEX('90.1 Data-IP'!$Y$2:$Y$1825,MATCH(1,INDEX(($A93='90.1 Data-IP'!$B$2:$B$1825)*(P$84='90.1 Data-IP'!$C$2:$C$1825)*($A$83='90.1 Data-IP'!$A$2:$A$1825),0,1),0))/INDEX('90.1 Data-IP'!$Y$2:$Y$1825,MATCH(1,INDEX(($A93='90.1 Data-IP'!$B$2:$B$1825)*(P$84='90.1 Data-IP'!$C$2:$C$1825)*(2004='90.1 Data-IP'!$A$2:$A$1825),0,1),0))</f>
        <v>0.52834261974226859</v>
      </c>
      <c r="Q93" s="120" cm="1">
        <f t="array" ref="Q93">INDEX('90.1 Data-IP'!$Y$2:$Y$1825,MATCH(1,INDEX(($A93='90.1 Data-IP'!$B$2:$B$1825)*(Q$84='90.1 Data-IP'!$C$2:$C$1825)*($A$83='90.1 Data-IP'!$A$2:$A$1825),0,1),0))/INDEX('90.1 Data-IP'!$Y$2:$Y$1825,MATCH(1,INDEX(($A93='90.1 Data-IP'!$B$2:$B$1825)*(Q$84='90.1 Data-IP'!$C$2:$C$1825)*(2004='90.1 Data-IP'!$A$2:$A$1825),0,1),0))</f>
        <v>0.52791297239392709</v>
      </c>
      <c r="R93" s="120" cm="1">
        <f t="array" ref="R93">INDEX('90.1 Data-IP'!$Y$2:$Y$1825,MATCH(1,INDEX(($A93='90.1 Data-IP'!$B$2:$B$1825)*(R$84='90.1 Data-IP'!$C$2:$C$1825)*($A$83='90.1 Data-IP'!$A$2:$A$1825),0,1),0))/INDEX('90.1 Data-IP'!$Y$2:$Y$1825,MATCH(1,INDEX(($A93='90.1 Data-IP'!$B$2:$B$1825)*(R$84='90.1 Data-IP'!$C$2:$C$1825)*(2004='90.1 Data-IP'!$A$2:$A$1825),0,1),0))</f>
        <v>0.47606300571546234</v>
      </c>
      <c r="S93" s="120" cm="1">
        <f t="array" ref="S93">INDEX('90.1 Data-IP'!$Y$2:$Y$1825,MATCH(1,INDEX(($A93='90.1 Data-IP'!$B$2:$B$1825)*(S$84='90.1 Data-IP'!$C$2:$C$1825)*($A$83='90.1 Data-IP'!$A$2:$A$1825),0,1),0))/INDEX('90.1 Data-IP'!$Y$2:$Y$1825,MATCH(1,INDEX(($A93='90.1 Data-IP'!$B$2:$B$1825)*(S$84='90.1 Data-IP'!$C$2:$C$1825)*(2004='90.1 Data-IP'!$A$2:$A$1825),0,1),0))</f>
        <v>0.55290007418807807</v>
      </c>
      <c r="T93" s="121" cm="1">
        <f t="array" ref="T93">INDEX('90.1 Data-IP'!$Y$2:$Y$1825,MATCH(1,INDEX(($A93='90.1 Data-IP'!$B$2:$B$1825)*(T$84='90.1 Data-IP'!$C$2:$C$1825)*($A$83='90.1 Data-IP'!$A$2:$A$1825),0,1),0))/INDEX('90.1 Data-IP'!$Y$2:$Y$1825,MATCH(1,INDEX(($A93='90.1 Data-IP'!$B$2:$B$1825)*(T$84='90.1 Data-IP'!$C$2:$C$1825)*(2004='90.1 Data-IP'!$A$2:$A$1825),0,1),0))</f>
        <v>0.58709458522624569</v>
      </c>
    </row>
    <row r="94" spans="1:20" x14ac:dyDescent="0.25">
      <c r="A94" s="129" t="s">
        <v>64</v>
      </c>
      <c r="B94" s="119" cm="1">
        <f t="array" ref="B94">INDEX('90.1 Data-IP'!$Y$2:$Y$1825,MATCH(1,INDEX(($A94='90.1 Data-IP'!$B$2:$B$1825)*(B$84='90.1 Data-IP'!$C$2:$C$1825)*($A$83='90.1 Data-IP'!$A$2:$A$1825),0,1),0))/INDEX('90.1 Data-IP'!$Y$2:$Y$1825,MATCH(1,INDEX(($A94='90.1 Data-IP'!$B$2:$B$1825)*(B$84='90.1 Data-IP'!$C$2:$C$1825)*(2004='90.1 Data-IP'!$A$2:$A$1825),0,1),0))</f>
        <v>0.60931652845552786</v>
      </c>
      <c r="C94" s="120" cm="1">
        <f t="array" ref="C94">INDEX('90.1 Data-IP'!$Y$2:$Y$1825,MATCH(1,INDEX(($A94='90.1 Data-IP'!$B$2:$B$1825)*(C$84='90.1 Data-IP'!$C$2:$C$1825)*($A$83='90.1 Data-IP'!$A$2:$A$1825),0,1),0))/INDEX('90.1 Data-IP'!$Y$2:$Y$1825,MATCH(1,INDEX(($A94='90.1 Data-IP'!$B$2:$B$1825)*(C$84='90.1 Data-IP'!$C$2:$C$1825)*(2004='90.1 Data-IP'!$A$2:$A$1825),0,1),0))</f>
        <v>0.57606028307265189</v>
      </c>
      <c r="D94" s="120" cm="1">
        <f t="array" ref="D94">INDEX('90.1 Data-IP'!$Y$2:$Y$1825,MATCH(1,INDEX(($A94='90.1 Data-IP'!$B$2:$B$1825)*(D$84='90.1 Data-IP'!$C$2:$C$1825)*($A$83='90.1 Data-IP'!$A$2:$A$1825),0,1),0))/INDEX('90.1 Data-IP'!$Y$2:$Y$1825,MATCH(1,INDEX(($A94='90.1 Data-IP'!$B$2:$B$1825)*(D$84='90.1 Data-IP'!$C$2:$C$1825)*(2004='90.1 Data-IP'!$A$2:$A$1825),0,1),0))</f>
        <v>0.49818801961202303</v>
      </c>
      <c r="E94" s="120" cm="1">
        <f t="array" ref="E94">INDEX('90.1 Data-IP'!$Y$2:$Y$1825,MATCH(1,INDEX(($A94='90.1 Data-IP'!$B$2:$B$1825)*(E$84='90.1 Data-IP'!$C$2:$C$1825)*($A$83='90.1 Data-IP'!$A$2:$A$1825),0,1),0))/INDEX('90.1 Data-IP'!$Y$2:$Y$1825,MATCH(1,INDEX(($A94='90.1 Data-IP'!$B$2:$B$1825)*(E$84='90.1 Data-IP'!$C$2:$C$1825)*(2004='90.1 Data-IP'!$A$2:$A$1825),0,1),0))</f>
        <v>0.53706601068977056</v>
      </c>
      <c r="F94" s="120" cm="1">
        <f t="array" ref="F94">INDEX('90.1 Data-IP'!$Y$2:$Y$1825,MATCH(1,INDEX(($A94='90.1 Data-IP'!$B$2:$B$1825)*(F$84='90.1 Data-IP'!$C$2:$C$1825)*($A$83='90.1 Data-IP'!$A$2:$A$1825),0,1),0))/INDEX('90.1 Data-IP'!$Y$2:$Y$1825,MATCH(1,INDEX(($A94='90.1 Data-IP'!$B$2:$B$1825)*(F$84='90.1 Data-IP'!$C$2:$C$1825)*(2004='90.1 Data-IP'!$A$2:$A$1825),0,1),0))</f>
        <v>0.50557949397856594</v>
      </c>
      <c r="G94" s="120" cm="1">
        <f t="array" ref="G94">INDEX('90.1 Data-IP'!$Y$2:$Y$1825,MATCH(1,INDEX(($A94='90.1 Data-IP'!$B$2:$B$1825)*(G$84='90.1 Data-IP'!$C$2:$C$1825)*($A$83='90.1 Data-IP'!$A$2:$A$1825),0,1),0))/INDEX('90.1 Data-IP'!$Y$2:$Y$1825,MATCH(1,INDEX(($A94='90.1 Data-IP'!$B$2:$B$1825)*(G$84='90.1 Data-IP'!$C$2:$C$1825)*(2004='90.1 Data-IP'!$A$2:$A$1825),0,1),0))</f>
        <v>0.43057736206224606</v>
      </c>
      <c r="H94" s="120" cm="1">
        <f t="array" ref="H94">INDEX('90.1 Data-IP'!$Y$2:$Y$1825,MATCH(1,INDEX(($A94='90.1 Data-IP'!$B$2:$B$1825)*(H$84='90.1 Data-IP'!$C$2:$C$1825)*($A$83='90.1 Data-IP'!$A$2:$A$1825),0,1),0))/INDEX('90.1 Data-IP'!$Y$2:$Y$1825,MATCH(1,INDEX(($A94='90.1 Data-IP'!$B$2:$B$1825)*(H$84='90.1 Data-IP'!$C$2:$C$1825)*(2004='90.1 Data-IP'!$A$2:$A$1825),0,1),0))</f>
        <v>0.48377084432182416</v>
      </c>
      <c r="I94" s="120" cm="1">
        <f t="array" ref="I94">INDEX('90.1 Data-IP'!$Y$2:$Y$1825,MATCH(1,INDEX(($A94='90.1 Data-IP'!$B$2:$B$1825)*(I$84='90.1 Data-IP'!$C$2:$C$1825)*($A$83='90.1 Data-IP'!$A$2:$A$1825),0,1),0))/INDEX('90.1 Data-IP'!$Y$2:$Y$1825,MATCH(1,INDEX(($A94='90.1 Data-IP'!$B$2:$B$1825)*(I$84='90.1 Data-IP'!$C$2:$C$1825)*(2004='90.1 Data-IP'!$A$2:$A$1825),0,1),0))</f>
        <v>0.47614035087719286</v>
      </c>
      <c r="J94" s="120" cm="1">
        <f t="array" ref="J94">INDEX('90.1 Data-IP'!$Y$2:$Y$1825,MATCH(1,INDEX(($A94='90.1 Data-IP'!$B$2:$B$1825)*(J$84='90.1 Data-IP'!$C$2:$C$1825)*($A$83='90.1 Data-IP'!$A$2:$A$1825),0,1),0))/INDEX('90.1 Data-IP'!$Y$2:$Y$1825,MATCH(1,INDEX(($A94='90.1 Data-IP'!$B$2:$B$1825)*(J$84='90.1 Data-IP'!$C$2:$C$1825)*(2004='90.1 Data-IP'!$A$2:$A$1825),0,1),0))</f>
        <v>0.35592628516003877</v>
      </c>
      <c r="K94" s="120" cm="1">
        <f t="array" ref="K94">INDEX('90.1 Data-IP'!$Y$2:$Y$1825,MATCH(1,INDEX(($A94='90.1 Data-IP'!$B$2:$B$1825)*(K$84='90.1 Data-IP'!$C$2:$C$1825)*($A$83='90.1 Data-IP'!$A$2:$A$1825),0,1),0))/INDEX('90.1 Data-IP'!$Y$2:$Y$1825,MATCH(1,INDEX(($A94='90.1 Data-IP'!$B$2:$B$1825)*(K$84='90.1 Data-IP'!$C$2:$C$1825)*(2004='90.1 Data-IP'!$A$2:$A$1825),0,1),0))</f>
        <v>0.48002389792173417</v>
      </c>
      <c r="L94" s="120" cm="1">
        <f t="array" ref="L94">INDEX('90.1 Data-IP'!$Y$2:$Y$1825,MATCH(1,INDEX(($A94='90.1 Data-IP'!$B$2:$B$1825)*(L$84='90.1 Data-IP'!$C$2:$C$1825)*($A$83='90.1 Data-IP'!$A$2:$A$1825),0,1),0))/INDEX('90.1 Data-IP'!$Y$2:$Y$1825,MATCH(1,INDEX(($A94='90.1 Data-IP'!$B$2:$B$1825)*(L$84='90.1 Data-IP'!$C$2:$C$1825)*(2004='90.1 Data-IP'!$A$2:$A$1825),0,1),0))</f>
        <v>0.47633122103471098</v>
      </c>
      <c r="M94" s="120" cm="1">
        <f t="array" ref="M94">INDEX('90.1 Data-IP'!$Y$2:$Y$1825,MATCH(1,INDEX(($A94='90.1 Data-IP'!$B$2:$B$1825)*(M$84='90.1 Data-IP'!$C$2:$C$1825)*($A$83='90.1 Data-IP'!$A$2:$A$1825),0,1),0))/INDEX('90.1 Data-IP'!$Y$2:$Y$1825,MATCH(1,INDEX(($A94='90.1 Data-IP'!$B$2:$B$1825)*(M$84='90.1 Data-IP'!$C$2:$C$1825)*(2004='90.1 Data-IP'!$A$2:$A$1825),0,1),0))</f>
        <v>0.42498497054226286</v>
      </c>
      <c r="N94" s="120" cm="1">
        <f t="array" ref="N94">INDEX('90.1 Data-IP'!$Y$2:$Y$1825,MATCH(1,INDEX(($A94='90.1 Data-IP'!$B$2:$B$1825)*(N$84='90.1 Data-IP'!$C$2:$C$1825)*($A$83='90.1 Data-IP'!$A$2:$A$1825),0,1),0))/INDEX('90.1 Data-IP'!$Y$2:$Y$1825,MATCH(1,INDEX(($A94='90.1 Data-IP'!$B$2:$B$1825)*(N$84='90.1 Data-IP'!$C$2:$C$1825)*(2004='90.1 Data-IP'!$A$2:$A$1825),0,1),0))</f>
        <v>0.53338269593869159</v>
      </c>
      <c r="O94" s="120" cm="1">
        <f t="array" ref="O94">INDEX('90.1 Data-IP'!$Y$2:$Y$1825,MATCH(1,INDEX(($A94='90.1 Data-IP'!$B$2:$B$1825)*(O$84='90.1 Data-IP'!$C$2:$C$1825)*($A$83='90.1 Data-IP'!$A$2:$A$1825),0,1),0))/INDEX('90.1 Data-IP'!$Y$2:$Y$1825,MATCH(1,INDEX(($A94='90.1 Data-IP'!$B$2:$B$1825)*(O$84='90.1 Data-IP'!$C$2:$C$1825)*(2004='90.1 Data-IP'!$A$2:$A$1825),0,1),0))</f>
        <v>0.49516321904727922</v>
      </c>
      <c r="P94" s="120" cm="1">
        <f t="array" ref="P94">INDEX('90.1 Data-IP'!$Y$2:$Y$1825,MATCH(1,INDEX(($A94='90.1 Data-IP'!$B$2:$B$1825)*(P$84='90.1 Data-IP'!$C$2:$C$1825)*($A$83='90.1 Data-IP'!$A$2:$A$1825),0,1),0))/INDEX('90.1 Data-IP'!$Y$2:$Y$1825,MATCH(1,INDEX(($A94='90.1 Data-IP'!$B$2:$B$1825)*(P$84='90.1 Data-IP'!$C$2:$C$1825)*(2004='90.1 Data-IP'!$A$2:$A$1825),0,1),0))</f>
        <v>0.44848846675712351</v>
      </c>
      <c r="Q94" s="120" cm="1">
        <f t="array" ref="Q94">INDEX('90.1 Data-IP'!$Y$2:$Y$1825,MATCH(1,INDEX(($A94='90.1 Data-IP'!$B$2:$B$1825)*(Q$84='90.1 Data-IP'!$C$2:$C$1825)*($A$83='90.1 Data-IP'!$A$2:$A$1825),0,1),0))/INDEX('90.1 Data-IP'!$Y$2:$Y$1825,MATCH(1,INDEX(($A94='90.1 Data-IP'!$B$2:$B$1825)*(Q$84='90.1 Data-IP'!$C$2:$C$1825)*(2004='90.1 Data-IP'!$A$2:$A$1825),0,1),0))</f>
        <v>0.60617131843466376</v>
      </c>
      <c r="R94" s="120" cm="1">
        <f t="array" ref="R94">INDEX('90.1 Data-IP'!$Y$2:$Y$1825,MATCH(1,INDEX(($A94='90.1 Data-IP'!$B$2:$B$1825)*(R$84='90.1 Data-IP'!$C$2:$C$1825)*($A$83='90.1 Data-IP'!$A$2:$A$1825),0,1),0))/INDEX('90.1 Data-IP'!$Y$2:$Y$1825,MATCH(1,INDEX(($A94='90.1 Data-IP'!$B$2:$B$1825)*(R$84='90.1 Data-IP'!$C$2:$C$1825)*(2004='90.1 Data-IP'!$A$2:$A$1825),0,1),0))</f>
        <v>0.55772794731129582</v>
      </c>
      <c r="S94" s="120" cm="1">
        <f t="array" ref="S94">INDEX('90.1 Data-IP'!$Y$2:$Y$1825,MATCH(1,INDEX(($A94='90.1 Data-IP'!$B$2:$B$1825)*(S$84='90.1 Data-IP'!$C$2:$C$1825)*($A$83='90.1 Data-IP'!$A$2:$A$1825),0,1),0))/INDEX('90.1 Data-IP'!$Y$2:$Y$1825,MATCH(1,INDEX(($A94='90.1 Data-IP'!$B$2:$B$1825)*(S$84='90.1 Data-IP'!$C$2:$C$1825)*(2004='90.1 Data-IP'!$A$2:$A$1825),0,1),0))</f>
        <v>0.64319967675736589</v>
      </c>
      <c r="T94" s="121" cm="1">
        <f t="array" ref="T94">INDEX('90.1 Data-IP'!$Y$2:$Y$1825,MATCH(1,INDEX(($A94='90.1 Data-IP'!$B$2:$B$1825)*(T$84='90.1 Data-IP'!$C$2:$C$1825)*($A$83='90.1 Data-IP'!$A$2:$A$1825),0,1),0))/INDEX('90.1 Data-IP'!$Y$2:$Y$1825,MATCH(1,INDEX(($A94='90.1 Data-IP'!$B$2:$B$1825)*(T$84='90.1 Data-IP'!$C$2:$C$1825)*(2004='90.1 Data-IP'!$A$2:$A$1825),0,1),0))</f>
        <v>0.68906949602122025</v>
      </c>
    </row>
    <row r="95" spans="1:20" x14ac:dyDescent="0.25">
      <c r="A95" s="129" t="s">
        <v>65</v>
      </c>
      <c r="B95" s="119" cm="1">
        <f t="array" ref="B95">INDEX('90.1 Data-IP'!$Y$2:$Y$1825,MATCH(1,INDEX(($A95='90.1 Data-IP'!$B$2:$B$1825)*(B$84='90.1 Data-IP'!$C$2:$C$1825)*($A$83='90.1 Data-IP'!$A$2:$A$1825),0,1),0))/INDEX('90.1 Data-IP'!$Y$2:$Y$1825,MATCH(1,INDEX(($A95='90.1 Data-IP'!$B$2:$B$1825)*(B$84='90.1 Data-IP'!$C$2:$C$1825)*(2004='90.1 Data-IP'!$A$2:$A$1825),0,1),0))</f>
        <v>0.61897063578378064</v>
      </c>
      <c r="C95" s="120" cm="1">
        <f t="array" ref="C95">INDEX('90.1 Data-IP'!$Y$2:$Y$1825,MATCH(1,INDEX(($A95='90.1 Data-IP'!$B$2:$B$1825)*(C$84='90.1 Data-IP'!$C$2:$C$1825)*($A$83='90.1 Data-IP'!$A$2:$A$1825),0,1),0))/INDEX('90.1 Data-IP'!$Y$2:$Y$1825,MATCH(1,INDEX(($A95='90.1 Data-IP'!$B$2:$B$1825)*(C$84='90.1 Data-IP'!$C$2:$C$1825)*(2004='90.1 Data-IP'!$A$2:$A$1825),0,1),0))</f>
        <v>0.6061373431061059</v>
      </c>
      <c r="D95" s="120" cm="1">
        <f t="array" ref="D95">INDEX('90.1 Data-IP'!$Y$2:$Y$1825,MATCH(1,INDEX(($A95='90.1 Data-IP'!$B$2:$B$1825)*(D$84='90.1 Data-IP'!$C$2:$C$1825)*($A$83='90.1 Data-IP'!$A$2:$A$1825),0,1),0))/INDEX('90.1 Data-IP'!$Y$2:$Y$1825,MATCH(1,INDEX(($A95='90.1 Data-IP'!$B$2:$B$1825)*(D$84='90.1 Data-IP'!$C$2:$C$1825)*(2004='90.1 Data-IP'!$A$2:$A$1825),0,1),0))</f>
        <v>0.56758010118043856</v>
      </c>
      <c r="E95" s="120" cm="1">
        <f t="array" ref="E95">INDEX('90.1 Data-IP'!$Y$2:$Y$1825,MATCH(1,INDEX(($A95='90.1 Data-IP'!$B$2:$B$1825)*(E$84='90.1 Data-IP'!$C$2:$C$1825)*($A$83='90.1 Data-IP'!$A$2:$A$1825),0,1),0))/INDEX('90.1 Data-IP'!$Y$2:$Y$1825,MATCH(1,INDEX(($A95='90.1 Data-IP'!$B$2:$B$1825)*(E$84='90.1 Data-IP'!$C$2:$C$1825)*(2004='90.1 Data-IP'!$A$2:$A$1825),0,1),0))</f>
        <v>0.5660404391353403</v>
      </c>
      <c r="F95" s="120" cm="1">
        <f t="array" ref="F95">INDEX('90.1 Data-IP'!$Y$2:$Y$1825,MATCH(1,INDEX(($A95='90.1 Data-IP'!$B$2:$B$1825)*(F$84='90.1 Data-IP'!$C$2:$C$1825)*($A$83='90.1 Data-IP'!$A$2:$A$1825),0,1),0))/INDEX('90.1 Data-IP'!$Y$2:$Y$1825,MATCH(1,INDEX(($A95='90.1 Data-IP'!$B$2:$B$1825)*(F$84='90.1 Data-IP'!$C$2:$C$1825)*(2004='90.1 Data-IP'!$A$2:$A$1825),0,1),0))</f>
        <v>0.56359950159447536</v>
      </c>
      <c r="G95" s="120" cm="1">
        <f t="array" ref="G95">INDEX('90.1 Data-IP'!$Y$2:$Y$1825,MATCH(1,INDEX(($A95='90.1 Data-IP'!$B$2:$B$1825)*(G$84='90.1 Data-IP'!$C$2:$C$1825)*($A$83='90.1 Data-IP'!$A$2:$A$1825),0,1),0))/INDEX('90.1 Data-IP'!$Y$2:$Y$1825,MATCH(1,INDEX(($A95='90.1 Data-IP'!$B$2:$B$1825)*(G$84='90.1 Data-IP'!$C$2:$C$1825)*(2004='90.1 Data-IP'!$A$2:$A$1825),0,1),0))</f>
        <v>0.51142175247187172</v>
      </c>
      <c r="H95" s="120" cm="1">
        <f t="array" ref="H95">INDEX('90.1 Data-IP'!$Y$2:$Y$1825,MATCH(1,INDEX(($A95='90.1 Data-IP'!$B$2:$B$1825)*(H$84='90.1 Data-IP'!$C$2:$C$1825)*($A$83='90.1 Data-IP'!$A$2:$A$1825),0,1),0))/INDEX('90.1 Data-IP'!$Y$2:$Y$1825,MATCH(1,INDEX(($A95='90.1 Data-IP'!$B$2:$B$1825)*(H$84='90.1 Data-IP'!$C$2:$C$1825)*(2004='90.1 Data-IP'!$A$2:$A$1825),0,1),0))</f>
        <v>0.60921004339471907</v>
      </c>
      <c r="I95" s="120" cm="1">
        <f t="array" ref="I95">INDEX('90.1 Data-IP'!$Y$2:$Y$1825,MATCH(1,INDEX(($A95='90.1 Data-IP'!$B$2:$B$1825)*(I$84='90.1 Data-IP'!$C$2:$C$1825)*($A$83='90.1 Data-IP'!$A$2:$A$1825),0,1),0))/INDEX('90.1 Data-IP'!$Y$2:$Y$1825,MATCH(1,INDEX(($A95='90.1 Data-IP'!$B$2:$B$1825)*(I$84='90.1 Data-IP'!$C$2:$C$1825)*(2004='90.1 Data-IP'!$A$2:$A$1825),0,1),0))</f>
        <v>0.58227478076003181</v>
      </c>
      <c r="J95" s="120" cm="1">
        <f t="array" ref="J95">INDEX('90.1 Data-IP'!$Y$2:$Y$1825,MATCH(1,INDEX(($A95='90.1 Data-IP'!$B$2:$B$1825)*(J$84='90.1 Data-IP'!$C$2:$C$1825)*($A$83='90.1 Data-IP'!$A$2:$A$1825),0,1),0))/INDEX('90.1 Data-IP'!$Y$2:$Y$1825,MATCH(1,INDEX(($A95='90.1 Data-IP'!$B$2:$B$1825)*(J$84='90.1 Data-IP'!$C$2:$C$1825)*(2004='90.1 Data-IP'!$A$2:$A$1825),0,1),0))</f>
        <v>0.48545182653279223</v>
      </c>
      <c r="K95" s="120" cm="1">
        <f t="array" ref="K95">INDEX('90.1 Data-IP'!$Y$2:$Y$1825,MATCH(1,INDEX(($A95='90.1 Data-IP'!$B$2:$B$1825)*(K$84='90.1 Data-IP'!$C$2:$C$1825)*($A$83='90.1 Data-IP'!$A$2:$A$1825),0,1),0))/INDEX('90.1 Data-IP'!$Y$2:$Y$1825,MATCH(1,INDEX(($A95='90.1 Data-IP'!$B$2:$B$1825)*(K$84='90.1 Data-IP'!$C$2:$C$1825)*(2004='90.1 Data-IP'!$A$2:$A$1825),0,1),0))</f>
        <v>0.56768307574224619</v>
      </c>
      <c r="L95" s="120" cm="1">
        <f t="array" ref="L95">INDEX('90.1 Data-IP'!$Y$2:$Y$1825,MATCH(1,INDEX(($A95='90.1 Data-IP'!$B$2:$B$1825)*(L$84='90.1 Data-IP'!$C$2:$C$1825)*($A$83='90.1 Data-IP'!$A$2:$A$1825),0,1),0))/INDEX('90.1 Data-IP'!$Y$2:$Y$1825,MATCH(1,INDEX(($A95='90.1 Data-IP'!$B$2:$B$1825)*(L$84='90.1 Data-IP'!$C$2:$C$1825)*(2004='90.1 Data-IP'!$A$2:$A$1825),0,1),0))</f>
        <v>0.56727272727272726</v>
      </c>
      <c r="M95" s="120" cm="1">
        <f t="array" ref="M95">INDEX('90.1 Data-IP'!$Y$2:$Y$1825,MATCH(1,INDEX(($A95='90.1 Data-IP'!$B$2:$B$1825)*(M$84='90.1 Data-IP'!$C$2:$C$1825)*($A$83='90.1 Data-IP'!$A$2:$A$1825),0,1),0))/INDEX('90.1 Data-IP'!$Y$2:$Y$1825,MATCH(1,INDEX(($A95='90.1 Data-IP'!$B$2:$B$1825)*(M$84='90.1 Data-IP'!$C$2:$C$1825)*(2004='90.1 Data-IP'!$A$2:$A$1825),0,1),0))</f>
        <v>0.49701319973022451</v>
      </c>
      <c r="N95" s="120" cm="1">
        <f t="array" ref="N95">INDEX('90.1 Data-IP'!$Y$2:$Y$1825,MATCH(1,INDEX(($A95='90.1 Data-IP'!$B$2:$B$1825)*(N$84='90.1 Data-IP'!$C$2:$C$1825)*($A$83='90.1 Data-IP'!$A$2:$A$1825),0,1),0))/INDEX('90.1 Data-IP'!$Y$2:$Y$1825,MATCH(1,INDEX(($A95='90.1 Data-IP'!$B$2:$B$1825)*(N$84='90.1 Data-IP'!$C$2:$C$1825)*(2004='90.1 Data-IP'!$A$2:$A$1825),0,1),0))</f>
        <v>0.60089705376590619</v>
      </c>
      <c r="O95" s="120" cm="1">
        <f t="array" ref="O95">INDEX('90.1 Data-IP'!$Y$2:$Y$1825,MATCH(1,INDEX(($A95='90.1 Data-IP'!$B$2:$B$1825)*(O$84='90.1 Data-IP'!$C$2:$C$1825)*($A$83='90.1 Data-IP'!$A$2:$A$1825),0,1),0))/INDEX('90.1 Data-IP'!$Y$2:$Y$1825,MATCH(1,INDEX(($A95='90.1 Data-IP'!$B$2:$B$1825)*(O$84='90.1 Data-IP'!$C$2:$C$1825)*(2004='90.1 Data-IP'!$A$2:$A$1825),0,1),0))</f>
        <v>0.62626856890719229</v>
      </c>
      <c r="P95" s="120" cm="1">
        <f t="array" ref="P95">INDEX('90.1 Data-IP'!$Y$2:$Y$1825,MATCH(1,INDEX(($A95='90.1 Data-IP'!$B$2:$B$1825)*(P$84='90.1 Data-IP'!$C$2:$C$1825)*($A$83='90.1 Data-IP'!$A$2:$A$1825),0,1),0))/INDEX('90.1 Data-IP'!$Y$2:$Y$1825,MATCH(1,INDEX(($A95='90.1 Data-IP'!$B$2:$B$1825)*(P$84='90.1 Data-IP'!$C$2:$C$1825)*(2004='90.1 Data-IP'!$A$2:$A$1825),0,1),0))</f>
        <v>0.50888954270342979</v>
      </c>
      <c r="Q95" s="120" cm="1">
        <f t="array" ref="Q95">INDEX('90.1 Data-IP'!$Y$2:$Y$1825,MATCH(1,INDEX(($A95='90.1 Data-IP'!$B$2:$B$1825)*(Q$84='90.1 Data-IP'!$C$2:$C$1825)*($A$83='90.1 Data-IP'!$A$2:$A$1825),0,1),0))/INDEX('90.1 Data-IP'!$Y$2:$Y$1825,MATCH(1,INDEX(($A95='90.1 Data-IP'!$B$2:$B$1825)*(Q$84='90.1 Data-IP'!$C$2:$C$1825)*(2004='90.1 Data-IP'!$A$2:$A$1825),0,1),0))</f>
        <v>0.64599745870393888</v>
      </c>
      <c r="R95" s="120" cm="1">
        <f t="array" ref="R95">INDEX('90.1 Data-IP'!$Y$2:$Y$1825,MATCH(1,INDEX(($A95='90.1 Data-IP'!$B$2:$B$1825)*(R$84='90.1 Data-IP'!$C$2:$C$1825)*($A$83='90.1 Data-IP'!$A$2:$A$1825),0,1),0))/INDEX('90.1 Data-IP'!$Y$2:$Y$1825,MATCH(1,INDEX(($A95='90.1 Data-IP'!$B$2:$B$1825)*(R$84='90.1 Data-IP'!$C$2:$C$1825)*(2004='90.1 Data-IP'!$A$2:$A$1825),0,1),0))</f>
        <v>0.64339462517680346</v>
      </c>
      <c r="S95" s="120" cm="1">
        <f t="array" ref="S95">INDEX('90.1 Data-IP'!$Y$2:$Y$1825,MATCH(1,INDEX(($A95='90.1 Data-IP'!$B$2:$B$1825)*(S$84='90.1 Data-IP'!$C$2:$C$1825)*($A$83='90.1 Data-IP'!$A$2:$A$1825),0,1),0))/INDEX('90.1 Data-IP'!$Y$2:$Y$1825,MATCH(1,INDEX(($A95='90.1 Data-IP'!$B$2:$B$1825)*(S$84='90.1 Data-IP'!$C$2:$C$1825)*(2004='90.1 Data-IP'!$A$2:$A$1825),0,1),0))</f>
        <v>0.6537534514761697</v>
      </c>
      <c r="T95" s="121" cm="1">
        <f t="array" ref="T95">INDEX('90.1 Data-IP'!$Y$2:$Y$1825,MATCH(1,INDEX(($A95='90.1 Data-IP'!$B$2:$B$1825)*(T$84='90.1 Data-IP'!$C$2:$C$1825)*($A$83='90.1 Data-IP'!$A$2:$A$1825),0,1),0))/INDEX('90.1 Data-IP'!$Y$2:$Y$1825,MATCH(1,INDEX(($A95='90.1 Data-IP'!$B$2:$B$1825)*(T$84='90.1 Data-IP'!$C$2:$C$1825)*(2004='90.1 Data-IP'!$A$2:$A$1825),0,1),0))</f>
        <v>0.69528684496028093</v>
      </c>
    </row>
    <row r="96" spans="1:20" x14ac:dyDescent="0.25">
      <c r="A96" s="129" t="s">
        <v>59</v>
      </c>
      <c r="B96" s="119" cm="1">
        <f t="array" ref="B96">INDEX('90.1 Data-IP'!$Y$2:$Y$1825,MATCH(1,INDEX(($A96='90.1 Data-IP'!$B$2:$B$1825)*(B$84='90.1 Data-IP'!$C$2:$C$1825)*($A$83='90.1 Data-IP'!$A$2:$A$1825),0,1),0))/INDEX('90.1 Data-IP'!$Y$2:$Y$1825,MATCH(1,INDEX(($A96='90.1 Data-IP'!$B$2:$B$1825)*(B$84='90.1 Data-IP'!$C$2:$C$1825)*(2004='90.1 Data-IP'!$A$2:$A$1825),0,1),0))</f>
        <v>0.51380414147604192</v>
      </c>
      <c r="C96" s="120" cm="1">
        <f t="array" ref="C96">INDEX('90.1 Data-IP'!$Y$2:$Y$1825,MATCH(1,INDEX(($A96='90.1 Data-IP'!$B$2:$B$1825)*(C$84='90.1 Data-IP'!$C$2:$C$1825)*($A$83='90.1 Data-IP'!$A$2:$A$1825),0,1),0))/INDEX('90.1 Data-IP'!$Y$2:$Y$1825,MATCH(1,INDEX(($A96='90.1 Data-IP'!$B$2:$B$1825)*(C$84='90.1 Data-IP'!$C$2:$C$1825)*(2004='90.1 Data-IP'!$A$2:$A$1825),0,1),0))</f>
        <v>0.41278519418476933</v>
      </c>
      <c r="D96" s="120" cm="1">
        <f t="array" ref="D96">INDEX('90.1 Data-IP'!$Y$2:$Y$1825,MATCH(1,INDEX(($A96='90.1 Data-IP'!$B$2:$B$1825)*(D$84='90.1 Data-IP'!$C$2:$C$1825)*($A$83='90.1 Data-IP'!$A$2:$A$1825),0,1),0))/INDEX('90.1 Data-IP'!$Y$2:$Y$1825,MATCH(1,INDEX(($A96='90.1 Data-IP'!$B$2:$B$1825)*(D$84='90.1 Data-IP'!$C$2:$C$1825)*(2004='90.1 Data-IP'!$A$2:$A$1825),0,1),0))</f>
        <v>0.44303664654822211</v>
      </c>
      <c r="E96" s="120" cm="1">
        <f t="array" ref="E96">INDEX('90.1 Data-IP'!$Y$2:$Y$1825,MATCH(1,INDEX(($A96='90.1 Data-IP'!$B$2:$B$1825)*(E$84='90.1 Data-IP'!$C$2:$C$1825)*($A$83='90.1 Data-IP'!$A$2:$A$1825),0,1),0))/INDEX('90.1 Data-IP'!$Y$2:$Y$1825,MATCH(1,INDEX(($A96='90.1 Data-IP'!$B$2:$B$1825)*(E$84='90.1 Data-IP'!$C$2:$C$1825)*(2004='90.1 Data-IP'!$A$2:$A$1825),0,1),0))</f>
        <v>0.40048664291851888</v>
      </c>
      <c r="F96" s="120" cm="1">
        <f t="array" ref="F96">INDEX('90.1 Data-IP'!$Y$2:$Y$1825,MATCH(1,INDEX(($A96='90.1 Data-IP'!$B$2:$B$1825)*(F$84='90.1 Data-IP'!$C$2:$C$1825)*($A$83='90.1 Data-IP'!$A$2:$A$1825),0,1),0))/INDEX('90.1 Data-IP'!$Y$2:$Y$1825,MATCH(1,INDEX(($A96='90.1 Data-IP'!$B$2:$B$1825)*(F$84='90.1 Data-IP'!$C$2:$C$1825)*(2004='90.1 Data-IP'!$A$2:$A$1825),0,1),0))</f>
        <v>0.38089598839716582</v>
      </c>
      <c r="G96" s="120" cm="1">
        <f t="array" ref="G96">INDEX('90.1 Data-IP'!$Y$2:$Y$1825,MATCH(1,INDEX(($A96='90.1 Data-IP'!$B$2:$B$1825)*(G$84='90.1 Data-IP'!$C$2:$C$1825)*($A$83='90.1 Data-IP'!$A$2:$A$1825),0,1),0))/INDEX('90.1 Data-IP'!$Y$2:$Y$1825,MATCH(1,INDEX(($A96='90.1 Data-IP'!$B$2:$B$1825)*(G$84='90.1 Data-IP'!$C$2:$C$1825)*(2004='90.1 Data-IP'!$A$2:$A$1825),0,1),0))</f>
        <v>0.36683182565540373</v>
      </c>
      <c r="H96" s="120" cm="1">
        <f t="array" ref="H96">INDEX('90.1 Data-IP'!$Y$2:$Y$1825,MATCH(1,INDEX(($A96='90.1 Data-IP'!$B$2:$B$1825)*(H$84='90.1 Data-IP'!$C$2:$C$1825)*($A$83='90.1 Data-IP'!$A$2:$A$1825),0,1),0))/INDEX('90.1 Data-IP'!$Y$2:$Y$1825,MATCH(1,INDEX(($A96='90.1 Data-IP'!$B$2:$B$1825)*(H$84='90.1 Data-IP'!$C$2:$C$1825)*(2004='90.1 Data-IP'!$A$2:$A$1825),0,1),0))</f>
        <v>0.33261703327045644</v>
      </c>
      <c r="I96" s="120" cm="1">
        <f t="array" ref="I96">INDEX('90.1 Data-IP'!$Y$2:$Y$1825,MATCH(1,INDEX(($A96='90.1 Data-IP'!$B$2:$B$1825)*(I$84='90.1 Data-IP'!$C$2:$C$1825)*($A$83='90.1 Data-IP'!$A$2:$A$1825),0,1),0))/INDEX('90.1 Data-IP'!$Y$2:$Y$1825,MATCH(1,INDEX(($A96='90.1 Data-IP'!$B$2:$B$1825)*(I$84='90.1 Data-IP'!$C$2:$C$1825)*(2004='90.1 Data-IP'!$A$2:$A$1825),0,1),0))</f>
        <v>0.41396296248216885</v>
      </c>
      <c r="J96" s="120" cm="1">
        <f t="array" ref="J96">INDEX('90.1 Data-IP'!$Y$2:$Y$1825,MATCH(1,INDEX(($A96='90.1 Data-IP'!$B$2:$B$1825)*(J$84='90.1 Data-IP'!$C$2:$C$1825)*($A$83='90.1 Data-IP'!$A$2:$A$1825),0,1),0))/INDEX('90.1 Data-IP'!$Y$2:$Y$1825,MATCH(1,INDEX(($A96='90.1 Data-IP'!$B$2:$B$1825)*(J$84='90.1 Data-IP'!$C$2:$C$1825)*(2004='90.1 Data-IP'!$A$2:$A$1825),0,1),0))</f>
        <v>0.34300298928032236</v>
      </c>
      <c r="K96" s="120" cm="1">
        <f t="array" ref="K96">INDEX('90.1 Data-IP'!$Y$2:$Y$1825,MATCH(1,INDEX(($A96='90.1 Data-IP'!$B$2:$B$1825)*(K$84='90.1 Data-IP'!$C$2:$C$1825)*($A$83='90.1 Data-IP'!$A$2:$A$1825),0,1),0))/INDEX('90.1 Data-IP'!$Y$2:$Y$1825,MATCH(1,INDEX(($A96='90.1 Data-IP'!$B$2:$B$1825)*(K$84='90.1 Data-IP'!$C$2:$C$1825)*(2004='90.1 Data-IP'!$A$2:$A$1825),0,1),0))</f>
        <v>0.28511822234212852</v>
      </c>
      <c r="L96" s="120" cm="1">
        <f t="array" ref="L96">INDEX('90.1 Data-IP'!$Y$2:$Y$1825,MATCH(1,INDEX(($A96='90.1 Data-IP'!$B$2:$B$1825)*(L$84='90.1 Data-IP'!$C$2:$C$1825)*($A$83='90.1 Data-IP'!$A$2:$A$1825),0,1),0))/INDEX('90.1 Data-IP'!$Y$2:$Y$1825,MATCH(1,INDEX(($A96='90.1 Data-IP'!$B$2:$B$1825)*(L$84='90.1 Data-IP'!$C$2:$C$1825)*(2004='90.1 Data-IP'!$A$2:$A$1825),0,1),0))</f>
        <v>0.27887138939650202</v>
      </c>
      <c r="M96" s="120" cm="1">
        <f t="array" ref="M96">INDEX('90.1 Data-IP'!$Y$2:$Y$1825,MATCH(1,INDEX(($A96='90.1 Data-IP'!$B$2:$B$1825)*(M$84='90.1 Data-IP'!$C$2:$C$1825)*($A$83='90.1 Data-IP'!$A$2:$A$1825),0,1),0))/INDEX('90.1 Data-IP'!$Y$2:$Y$1825,MATCH(1,INDEX(($A96='90.1 Data-IP'!$B$2:$B$1825)*(M$84='90.1 Data-IP'!$C$2:$C$1825)*(2004='90.1 Data-IP'!$A$2:$A$1825),0,1),0))</f>
        <v>0.23571869684303237</v>
      </c>
      <c r="N96" s="120" cm="1">
        <f t="array" ref="N96">INDEX('90.1 Data-IP'!$Y$2:$Y$1825,MATCH(1,INDEX(($A96='90.1 Data-IP'!$B$2:$B$1825)*(N$84='90.1 Data-IP'!$C$2:$C$1825)*($A$83='90.1 Data-IP'!$A$2:$A$1825),0,1),0))/INDEX('90.1 Data-IP'!$Y$2:$Y$1825,MATCH(1,INDEX(($A96='90.1 Data-IP'!$B$2:$B$1825)*(N$84='90.1 Data-IP'!$C$2:$C$1825)*(2004='90.1 Data-IP'!$A$2:$A$1825),0,1),0))</f>
        <v>0.27120425234929563</v>
      </c>
      <c r="O96" s="120" cm="1">
        <f t="array" ref="O96">INDEX('90.1 Data-IP'!$Y$2:$Y$1825,MATCH(1,INDEX(($A96='90.1 Data-IP'!$B$2:$B$1825)*(O$84='90.1 Data-IP'!$C$2:$C$1825)*($A$83='90.1 Data-IP'!$A$2:$A$1825),0,1),0))/INDEX('90.1 Data-IP'!$Y$2:$Y$1825,MATCH(1,INDEX(($A96='90.1 Data-IP'!$B$2:$B$1825)*(O$84='90.1 Data-IP'!$C$2:$C$1825)*(2004='90.1 Data-IP'!$A$2:$A$1825),0,1),0))</f>
        <v>0.22507098213507154</v>
      </c>
      <c r="P96" s="120" cm="1">
        <f t="array" ref="P96">INDEX('90.1 Data-IP'!$Y$2:$Y$1825,MATCH(1,INDEX(($A96='90.1 Data-IP'!$B$2:$B$1825)*(P$84='90.1 Data-IP'!$C$2:$C$1825)*($A$83='90.1 Data-IP'!$A$2:$A$1825),0,1),0))/INDEX('90.1 Data-IP'!$Y$2:$Y$1825,MATCH(1,INDEX(($A96='90.1 Data-IP'!$B$2:$B$1825)*(P$84='90.1 Data-IP'!$C$2:$C$1825)*(2004='90.1 Data-IP'!$A$2:$A$1825),0,1),0))</f>
        <v>0.22791908722999768</v>
      </c>
      <c r="Q96" s="120" cm="1">
        <f t="array" ref="Q96">INDEX('90.1 Data-IP'!$Y$2:$Y$1825,MATCH(1,INDEX(($A96='90.1 Data-IP'!$B$2:$B$1825)*(Q$84='90.1 Data-IP'!$C$2:$C$1825)*($A$83='90.1 Data-IP'!$A$2:$A$1825),0,1),0))/INDEX('90.1 Data-IP'!$Y$2:$Y$1825,MATCH(1,INDEX(($A96='90.1 Data-IP'!$B$2:$B$1825)*(Q$84='90.1 Data-IP'!$C$2:$C$1825)*(2004='90.1 Data-IP'!$A$2:$A$1825),0,1),0))</f>
        <v>0.30136777859685082</v>
      </c>
      <c r="R96" s="120" cm="1">
        <f t="array" ref="R96">INDEX('90.1 Data-IP'!$Y$2:$Y$1825,MATCH(1,INDEX(($A96='90.1 Data-IP'!$B$2:$B$1825)*(R$84='90.1 Data-IP'!$C$2:$C$1825)*($A$83='90.1 Data-IP'!$A$2:$A$1825),0,1),0))/INDEX('90.1 Data-IP'!$Y$2:$Y$1825,MATCH(1,INDEX(($A96='90.1 Data-IP'!$B$2:$B$1825)*(R$84='90.1 Data-IP'!$C$2:$C$1825)*(2004='90.1 Data-IP'!$A$2:$A$1825),0,1),0))</f>
        <v>0.32146473966696537</v>
      </c>
      <c r="S96" s="120" cm="1">
        <f t="array" ref="S96">INDEX('90.1 Data-IP'!$Y$2:$Y$1825,MATCH(1,INDEX(($A96='90.1 Data-IP'!$B$2:$B$1825)*(S$84='90.1 Data-IP'!$C$2:$C$1825)*($A$83='90.1 Data-IP'!$A$2:$A$1825),0,1),0))/INDEX('90.1 Data-IP'!$Y$2:$Y$1825,MATCH(1,INDEX(($A96='90.1 Data-IP'!$B$2:$B$1825)*(S$84='90.1 Data-IP'!$C$2:$C$1825)*(2004='90.1 Data-IP'!$A$2:$A$1825),0,1),0))</f>
        <v>0.30569262824536442</v>
      </c>
      <c r="T96" s="121" cm="1">
        <f t="array" ref="T96">INDEX('90.1 Data-IP'!$Y$2:$Y$1825,MATCH(1,INDEX(($A96='90.1 Data-IP'!$B$2:$B$1825)*(T$84='90.1 Data-IP'!$C$2:$C$1825)*($A$83='90.1 Data-IP'!$A$2:$A$1825),0,1),0))/INDEX('90.1 Data-IP'!$Y$2:$Y$1825,MATCH(1,INDEX(($A96='90.1 Data-IP'!$B$2:$B$1825)*(T$84='90.1 Data-IP'!$C$2:$C$1825)*(2004='90.1 Data-IP'!$A$2:$A$1825),0,1),0))</f>
        <v>0.3153080987473163</v>
      </c>
    </row>
    <row r="97" spans="1:20" x14ac:dyDescent="0.25">
      <c r="A97" s="129" t="s">
        <v>58</v>
      </c>
      <c r="B97" s="119" cm="1">
        <f t="array" ref="B97">INDEX('90.1 Data-IP'!$Y$2:$Y$1825,MATCH(1,INDEX(($A97='90.1 Data-IP'!$B$2:$B$1825)*(B$84='90.1 Data-IP'!$C$2:$C$1825)*($A$83='90.1 Data-IP'!$A$2:$A$1825),0,1),0))/INDEX('90.1 Data-IP'!$Y$2:$Y$1825,MATCH(1,INDEX(($A97='90.1 Data-IP'!$B$2:$B$1825)*(B$84='90.1 Data-IP'!$C$2:$C$1825)*(2004='90.1 Data-IP'!$A$2:$A$1825),0,1),0))</f>
        <v>0.56045683526063184</v>
      </c>
      <c r="C97" s="120" cm="1">
        <f t="array" ref="C97">INDEX('90.1 Data-IP'!$Y$2:$Y$1825,MATCH(1,INDEX(($A97='90.1 Data-IP'!$B$2:$B$1825)*(C$84='90.1 Data-IP'!$C$2:$C$1825)*($A$83='90.1 Data-IP'!$A$2:$A$1825),0,1),0))/INDEX('90.1 Data-IP'!$Y$2:$Y$1825,MATCH(1,INDEX(($A97='90.1 Data-IP'!$B$2:$B$1825)*(C$84='90.1 Data-IP'!$C$2:$C$1825)*(2004='90.1 Data-IP'!$A$2:$A$1825),0,1),0))</f>
        <v>0.57354103607164197</v>
      </c>
      <c r="D97" s="120" cm="1">
        <f t="array" ref="D97">INDEX('90.1 Data-IP'!$Y$2:$Y$1825,MATCH(1,INDEX(($A97='90.1 Data-IP'!$B$2:$B$1825)*(D$84='90.1 Data-IP'!$C$2:$C$1825)*($A$83='90.1 Data-IP'!$A$2:$A$1825),0,1),0))/INDEX('90.1 Data-IP'!$Y$2:$Y$1825,MATCH(1,INDEX(($A97='90.1 Data-IP'!$B$2:$B$1825)*(D$84='90.1 Data-IP'!$C$2:$C$1825)*(2004='90.1 Data-IP'!$A$2:$A$1825),0,1),0))</f>
        <v>0.55510489403052721</v>
      </c>
      <c r="E97" s="120" cm="1">
        <f t="array" ref="E97">INDEX('90.1 Data-IP'!$Y$2:$Y$1825,MATCH(1,INDEX(($A97='90.1 Data-IP'!$B$2:$B$1825)*(E$84='90.1 Data-IP'!$C$2:$C$1825)*($A$83='90.1 Data-IP'!$A$2:$A$1825),0,1),0))/INDEX('90.1 Data-IP'!$Y$2:$Y$1825,MATCH(1,INDEX(($A97='90.1 Data-IP'!$B$2:$B$1825)*(E$84='90.1 Data-IP'!$C$2:$C$1825)*(2004='90.1 Data-IP'!$A$2:$A$1825),0,1),0))</f>
        <v>0.57558650106636555</v>
      </c>
      <c r="F97" s="120" cm="1">
        <f t="array" ref="F97">INDEX('90.1 Data-IP'!$Y$2:$Y$1825,MATCH(1,INDEX(($A97='90.1 Data-IP'!$B$2:$B$1825)*(F$84='90.1 Data-IP'!$C$2:$C$1825)*($A$83='90.1 Data-IP'!$A$2:$A$1825),0,1),0))/INDEX('90.1 Data-IP'!$Y$2:$Y$1825,MATCH(1,INDEX(($A97='90.1 Data-IP'!$B$2:$B$1825)*(F$84='90.1 Data-IP'!$C$2:$C$1825)*(2004='90.1 Data-IP'!$A$2:$A$1825),0,1),0))</f>
        <v>0.54735007262917601</v>
      </c>
      <c r="G97" s="120" cm="1">
        <f t="array" ref="G97">INDEX('90.1 Data-IP'!$Y$2:$Y$1825,MATCH(1,INDEX(($A97='90.1 Data-IP'!$B$2:$B$1825)*(G$84='90.1 Data-IP'!$C$2:$C$1825)*($A$83='90.1 Data-IP'!$A$2:$A$1825),0,1),0))/INDEX('90.1 Data-IP'!$Y$2:$Y$1825,MATCH(1,INDEX(($A97='90.1 Data-IP'!$B$2:$B$1825)*(G$84='90.1 Data-IP'!$C$2:$C$1825)*(2004='90.1 Data-IP'!$A$2:$A$1825),0,1),0))</f>
        <v>0.54887003228479192</v>
      </c>
      <c r="H97" s="120" cm="1">
        <f t="array" ref="H97">INDEX('90.1 Data-IP'!$Y$2:$Y$1825,MATCH(1,INDEX(($A97='90.1 Data-IP'!$B$2:$B$1825)*(H$84='90.1 Data-IP'!$C$2:$C$1825)*($A$83='90.1 Data-IP'!$A$2:$A$1825),0,1),0))/INDEX('90.1 Data-IP'!$Y$2:$Y$1825,MATCH(1,INDEX(($A97='90.1 Data-IP'!$B$2:$B$1825)*(H$84='90.1 Data-IP'!$C$2:$C$1825)*(2004='90.1 Data-IP'!$A$2:$A$1825),0,1),0))</f>
        <v>0.52194489403791733</v>
      </c>
      <c r="I97" s="120" cm="1">
        <f t="array" ref="I97">INDEX('90.1 Data-IP'!$Y$2:$Y$1825,MATCH(1,INDEX(($A97='90.1 Data-IP'!$B$2:$B$1825)*(I$84='90.1 Data-IP'!$C$2:$C$1825)*($A$83='90.1 Data-IP'!$A$2:$A$1825),0,1),0))/INDEX('90.1 Data-IP'!$Y$2:$Y$1825,MATCH(1,INDEX(($A97='90.1 Data-IP'!$B$2:$B$1825)*(I$84='90.1 Data-IP'!$C$2:$C$1825)*(2004='90.1 Data-IP'!$A$2:$A$1825),0,1),0))</f>
        <v>0.54447470530710096</v>
      </c>
      <c r="J97" s="120" cm="1">
        <f t="array" ref="J97">INDEX('90.1 Data-IP'!$Y$2:$Y$1825,MATCH(1,INDEX(($A97='90.1 Data-IP'!$B$2:$B$1825)*(J$84='90.1 Data-IP'!$C$2:$C$1825)*($A$83='90.1 Data-IP'!$A$2:$A$1825),0,1),0))/INDEX('90.1 Data-IP'!$Y$2:$Y$1825,MATCH(1,INDEX(($A97='90.1 Data-IP'!$B$2:$B$1825)*(J$84='90.1 Data-IP'!$C$2:$C$1825)*(2004='90.1 Data-IP'!$A$2:$A$1825),0,1),0))</f>
        <v>0.57283327532196326</v>
      </c>
      <c r="K97" s="120" cm="1">
        <f t="array" ref="K97">INDEX('90.1 Data-IP'!$Y$2:$Y$1825,MATCH(1,INDEX(($A97='90.1 Data-IP'!$B$2:$B$1825)*(K$84='90.1 Data-IP'!$C$2:$C$1825)*($A$83='90.1 Data-IP'!$A$2:$A$1825),0,1),0))/INDEX('90.1 Data-IP'!$Y$2:$Y$1825,MATCH(1,INDEX(($A97='90.1 Data-IP'!$B$2:$B$1825)*(K$84='90.1 Data-IP'!$C$2:$C$1825)*(2004='90.1 Data-IP'!$A$2:$A$1825),0,1),0))</f>
        <v>0.48750693577472598</v>
      </c>
      <c r="L97" s="120" cm="1">
        <f t="array" ref="L97">INDEX('90.1 Data-IP'!$Y$2:$Y$1825,MATCH(1,INDEX(($A97='90.1 Data-IP'!$B$2:$B$1825)*(L$84='90.1 Data-IP'!$C$2:$C$1825)*($A$83='90.1 Data-IP'!$A$2:$A$1825),0,1),0))/INDEX('90.1 Data-IP'!$Y$2:$Y$1825,MATCH(1,INDEX(($A97='90.1 Data-IP'!$B$2:$B$1825)*(L$84='90.1 Data-IP'!$C$2:$C$1825)*(2004='90.1 Data-IP'!$A$2:$A$1825),0,1),0))</f>
        <v>0.53570506476182289</v>
      </c>
      <c r="M97" s="120" cm="1">
        <f t="array" ref="M97">INDEX('90.1 Data-IP'!$Y$2:$Y$1825,MATCH(1,INDEX(($A97='90.1 Data-IP'!$B$2:$B$1825)*(M$84='90.1 Data-IP'!$C$2:$C$1825)*($A$83='90.1 Data-IP'!$A$2:$A$1825),0,1),0))/INDEX('90.1 Data-IP'!$Y$2:$Y$1825,MATCH(1,INDEX(($A97='90.1 Data-IP'!$B$2:$B$1825)*(M$84='90.1 Data-IP'!$C$2:$C$1825)*(2004='90.1 Data-IP'!$A$2:$A$1825),0,1),0))</f>
        <v>0.52744310575635878</v>
      </c>
      <c r="N97" s="120" cm="1">
        <f t="array" ref="N97">INDEX('90.1 Data-IP'!$Y$2:$Y$1825,MATCH(1,INDEX(($A97='90.1 Data-IP'!$B$2:$B$1825)*(N$84='90.1 Data-IP'!$C$2:$C$1825)*($A$83='90.1 Data-IP'!$A$2:$A$1825),0,1),0))/INDEX('90.1 Data-IP'!$Y$2:$Y$1825,MATCH(1,INDEX(($A97='90.1 Data-IP'!$B$2:$B$1825)*(N$84='90.1 Data-IP'!$C$2:$C$1825)*(2004='90.1 Data-IP'!$A$2:$A$1825),0,1),0))</f>
        <v>0.46506274539995379</v>
      </c>
      <c r="O97" s="120" cm="1">
        <f t="array" ref="O97">INDEX('90.1 Data-IP'!$Y$2:$Y$1825,MATCH(1,INDEX(($A97='90.1 Data-IP'!$B$2:$B$1825)*(O$84='90.1 Data-IP'!$C$2:$C$1825)*($A$83='90.1 Data-IP'!$A$2:$A$1825),0,1),0))/INDEX('90.1 Data-IP'!$Y$2:$Y$1825,MATCH(1,INDEX(($A97='90.1 Data-IP'!$B$2:$B$1825)*(O$84='90.1 Data-IP'!$C$2:$C$1825)*(2004='90.1 Data-IP'!$A$2:$A$1825),0,1),0))</f>
        <v>0.49393484179889208</v>
      </c>
      <c r="P97" s="120" cm="1">
        <f t="array" ref="P97">INDEX('90.1 Data-IP'!$Y$2:$Y$1825,MATCH(1,INDEX(($A97='90.1 Data-IP'!$B$2:$B$1825)*(P$84='90.1 Data-IP'!$C$2:$C$1825)*($A$83='90.1 Data-IP'!$A$2:$A$1825),0,1),0))/INDEX('90.1 Data-IP'!$Y$2:$Y$1825,MATCH(1,INDEX(($A97='90.1 Data-IP'!$B$2:$B$1825)*(P$84='90.1 Data-IP'!$C$2:$C$1825)*(2004='90.1 Data-IP'!$A$2:$A$1825),0,1),0))</f>
        <v>0.51546058538337225</v>
      </c>
      <c r="Q97" s="120" cm="1">
        <f t="array" ref="Q97">INDEX('90.1 Data-IP'!$Y$2:$Y$1825,MATCH(1,INDEX(($A97='90.1 Data-IP'!$B$2:$B$1825)*(Q$84='90.1 Data-IP'!$C$2:$C$1825)*($A$83='90.1 Data-IP'!$A$2:$A$1825),0,1),0))/INDEX('90.1 Data-IP'!$Y$2:$Y$1825,MATCH(1,INDEX(($A97='90.1 Data-IP'!$B$2:$B$1825)*(Q$84='90.1 Data-IP'!$C$2:$C$1825)*(2004='90.1 Data-IP'!$A$2:$A$1825),0,1),0))</f>
        <v>0.45406073488494281</v>
      </c>
      <c r="R97" s="120" cm="1">
        <f t="array" ref="R97">INDEX('90.1 Data-IP'!$Y$2:$Y$1825,MATCH(1,INDEX(($A97='90.1 Data-IP'!$B$2:$B$1825)*(R$84='90.1 Data-IP'!$C$2:$C$1825)*($A$83='90.1 Data-IP'!$A$2:$A$1825),0,1),0))/INDEX('90.1 Data-IP'!$Y$2:$Y$1825,MATCH(1,INDEX(($A97='90.1 Data-IP'!$B$2:$B$1825)*(R$84='90.1 Data-IP'!$C$2:$C$1825)*(2004='90.1 Data-IP'!$A$2:$A$1825),0,1),0))</f>
        <v>0.45617839292579776</v>
      </c>
      <c r="S97" s="120" cm="1">
        <f t="array" ref="S97">INDEX('90.1 Data-IP'!$Y$2:$Y$1825,MATCH(1,INDEX(($A97='90.1 Data-IP'!$B$2:$B$1825)*(S$84='90.1 Data-IP'!$C$2:$C$1825)*($A$83='90.1 Data-IP'!$A$2:$A$1825),0,1),0))/INDEX('90.1 Data-IP'!$Y$2:$Y$1825,MATCH(1,INDEX(($A97='90.1 Data-IP'!$B$2:$B$1825)*(S$84='90.1 Data-IP'!$C$2:$C$1825)*(2004='90.1 Data-IP'!$A$2:$A$1825),0,1),0))</f>
        <v>0.43995200700438325</v>
      </c>
      <c r="T97" s="121" cm="1">
        <f t="array" ref="T97">INDEX('90.1 Data-IP'!$Y$2:$Y$1825,MATCH(1,INDEX(($A97='90.1 Data-IP'!$B$2:$B$1825)*(T$84='90.1 Data-IP'!$C$2:$C$1825)*($A$83='90.1 Data-IP'!$A$2:$A$1825),0,1),0))/INDEX('90.1 Data-IP'!$Y$2:$Y$1825,MATCH(1,INDEX(($A97='90.1 Data-IP'!$B$2:$B$1825)*(T$84='90.1 Data-IP'!$C$2:$C$1825)*(2004='90.1 Data-IP'!$A$2:$A$1825),0,1),0))</f>
        <v>0.44852542657969985</v>
      </c>
    </row>
    <row r="98" spans="1:20" x14ac:dyDescent="0.25">
      <c r="A98" s="129" t="s">
        <v>1</v>
      </c>
      <c r="B98" s="119" cm="1">
        <f t="array" ref="B98">INDEX('90.1 Data-IP'!$Y$2:$Y$1825,MATCH(1,INDEX(($A98='90.1 Data-IP'!$B$2:$B$1825)*(B$84='90.1 Data-IP'!$C$2:$C$1825)*($A$83='90.1 Data-IP'!$A$2:$A$1825),0,1),0))/INDEX('90.1 Data-IP'!$Y$2:$Y$1825,MATCH(1,INDEX(($A98='90.1 Data-IP'!$B$2:$B$1825)*(B$84='90.1 Data-IP'!$C$2:$C$1825)*(2004='90.1 Data-IP'!$A$2:$A$1825),0,1),0))</f>
        <v>0.4549325237416465</v>
      </c>
      <c r="C98" s="120" cm="1">
        <f t="array" ref="C98">INDEX('90.1 Data-IP'!$Y$2:$Y$1825,MATCH(1,INDEX(($A98='90.1 Data-IP'!$B$2:$B$1825)*(C$84='90.1 Data-IP'!$C$2:$C$1825)*($A$83='90.1 Data-IP'!$A$2:$A$1825),0,1),0))/INDEX('90.1 Data-IP'!$Y$2:$Y$1825,MATCH(1,INDEX(($A98='90.1 Data-IP'!$B$2:$B$1825)*(C$84='90.1 Data-IP'!$C$2:$C$1825)*(2004='90.1 Data-IP'!$A$2:$A$1825),0,1),0))</f>
        <v>0.47031022782355797</v>
      </c>
      <c r="D98" s="120" cm="1">
        <f t="array" ref="D98">INDEX('90.1 Data-IP'!$Y$2:$Y$1825,MATCH(1,INDEX(($A98='90.1 Data-IP'!$B$2:$B$1825)*(D$84='90.1 Data-IP'!$C$2:$C$1825)*($A$83='90.1 Data-IP'!$A$2:$A$1825),0,1),0))/INDEX('90.1 Data-IP'!$Y$2:$Y$1825,MATCH(1,INDEX(($A98='90.1 Data-IP'!$B$2:$B$1825)*(D$84='90.1 Data-IP'!$C$2:$C$1825)*(2004='90.1 Data-IP'!$A$2:$A$1825),0,1),0))</f>
        <v>0.39586433372671764</v>
      </c>
      <c r="E98" s="120" cm="1">
        <f t="array" ref="E98">INDEX('90.1 Data-IP'!$Y$2:$Y$1825,MATCH(1,INDEX(($A98='90.1 Data-IP'!$B$2:$B$1825)*(E$84='90.1 Data-IP'!$C$2:$C$1825)*($A$83='90.1 Data-IP'!$A$2:$A$1825),0,1),0))/INDEX('90.1 Data-IP'!$Y$2:$Y$1825,MATCH(1,INDEX(($A98='90.1 Data-IP'!$B$2:$B$1825)*(E$84='90.1 Data-IP'!$C$2:$C$1825)*(2004='90.1 Data-IP'!$A$2:$A$1825),0,1),0))</f>
        <v>0.42997094229970945</v>
      </c>
      <c r="F98" s="120" cm="1">
        <f t="array" ref="F98">INDEX('90.1 Data-IP'!$Y$2:$Y$1825,MATCH(1,INDEX(($A98='90.1 Data-IP'!$B$2:$B$1825)*(F$84='90.1 Data-IP'!$C$2:$C$1825)*($A$83='90.1 Data-IP'!$A$2:$A$1825),0,1),0))/INDEX('90.1 Data-IP'!$Y$2:$Y$1825,MATCH(1,INDEX(($A98='90.1 Data-IP'!$B$2:$B$1825)*(F$84='90.1 Data-IP'!$C$2:$C$1825)*(2004='90.1 Data-IP'!$A$2:$A$1825),0,1),0))</f>
        <v>0.42446794181034475</v>
      </c>
      <c r="G98" s="120" cm="1">
        <f t="array" ref="G98">INDEX('90.1 Data-IP'!$Y$2:$Y$1825,MATCH(1,INDEX(($A98='90.1 Data-IP'!$B$2:$B$1825)*(G$84='90.1 Data-IP'!$C$2:$C$1825)*($A$83='90.1 Data-IP'!$A$2:$A$1825),0,1),0))/INDEX('90.1 Data-IP'!$Y$2:$Y$1825,MATCH(1,INDEX(($A98='90.1 Data-IP'!$B$2:$B$1825)*(G$84='90.1 Data-IP'!$C$2:$C$1825)*(2004='90.1 Data-IP'!$A$2:$A$1825),0,1),0))</f>
        <v>0.43376322448855142</v>
      </c>
      <c r="H98" s="120" cm="1">
        <f t="array" ref="H98">INDEX('90.1 Data-IP'!$Y$2:$Y$1825,MATCH(1,INDEX(($A98='90.1 Data-IP'!$B$2:$B$1825)*(H$84='90.1 Data-IP'!$C$2:$C$1825)*($A$83='90.1 Data-IP'!$A$2:$A$1825),0,1),0))/INDEX('90.1 Data-IP'!$Y$2:$Y$1825,MATCH(1,INDEX(($A98='90.1 Data-IP'!$B$2:$B$1825)*(H$84='90.1 Data-IP'!$C$2:$C$1825)*(2004='90.1 Data-IP'!$A$2:$A$1825),0,1),0))</f>
        <v>0.54172409472497174</v>
      </c>
      <c r="I98" s="120" cm="1">
        <f t="array" ref="I98">INDEX('90.1 Data-IP'!$Y$2:$Y$1825,MATCH(1,INDEX(($A98='90.1 Data-IP'!$B$2:$B$1825)*(I$84='90.1 Data-IP'!$C$2:$C$1825)*($A$83='90.1 Data-IP'!$A$2:$A$1825),0,1),0))/INDEX('90.1 Data-IP'!$Y$2:$Y$1825,MATCH(1,INDEX(($A98='90.1 Data-IP'!$B$2:$B$1825)*(I$84='90.1 Data-IP'!$C$2:$C$1825)*(2004='90.1 Data-IP'!$A$2:$A$1825),0,1),0))</f>
        <v>0.50993779396146266</v>
      </c>
      <c r="J98" s="120" cm="1">
        <f t="array" ref="J98">INDEX('90.1 Data-IP'!$Y$2:$Y$1825,MATCH(1,INDEX(($A98='90.1 Data-IP'!$B$2:$B$1825)*(J$84='90.1 Data-IP'!$C$2:$C$1825)*($A$83='90.1 Data-IP'!$A$2:$A$1825),0,1),0))/INDEX('90.1 Data-IP'!$Y$2:$Y$1825,MATCH(1,INDEX(($A98='90.1 Data-IP'!$B$2:$B$1825)*(J$84='90.1 Data-IP'!$C$2:$C$1825)*(2004='90.1 Data-IP'!$A$2:$A$1825),0,1),0))</f>
        <v>0.36722999927467898</v>
      </c>
      <c r="K98" s="120" cm="1">
        <f t="array" ref="K98">INDEX('90.1 Data-IP'!$Y$2:$Y$1825,MATCH(1,INDEX(($A98='90.1 Data-IP'!$B$2:$B$1825)*(K$84='90.1 Data-IP'!$C$2:$C$1825)*($A$83='90.1 Data-IP'!$A$2:$A$1825),0,1),0))/INDEX('90.1 Data-IP'!$Y$2:$Y$1825,MATCH(1,INDEX(($A98='90.1 Data-IP'!$B$2:$B$1825)*(K$84='90.1 Data-IP'!$C$2:$C$1825)*(2004='90.1 Data-IP'!$A$2:$A$1825),0,1),0))</f>
        <v>0.6406246907226697</v>
      </c>
      <c r="L98" s="120" cm="1">
        <f t="array" ref="L98">INDEX('90.1 Data-IP'!$Y$2:$Y$1825,MATCH(1,INDEX(($A98='90.1 Data-IP'!$B$2:$B$1825)*(L$84='90.1 Data-IP'!$C$2:$C$1825)*($A$83='90.1 Data-IP'!$A$2:$A$1825),0,1),0))/INDEX('90.1 Data-IP'!$Y$2:$Y$1825,MATCH(1,INDEX(($A98='90.1 Data-IP'!$B$2:$B$1825)*(L$84='90.1 Data-IP'!$C$2:$C$1825)*(2004='90.1 Data-IP'!$A$2:$A$1825),0,1),0))</f>
        <v>0.56630764752359963</v>
      </c>
      <c r="M98" s="120" cm="1">
        <f t="array" ref="M98">INDEX('90.1 Data-IP'!$Y$2:$Y$1825,MATCH(1,INDEX(($A98='90.1 Data-IP'!$B$2:$B$1825)*(M$84='90.1 Data-IP'!$C$2:$C$1825)*($A$83='90.1 Data-IP'!$A$2:$A$1825),0,1),0))/INDEX('90.1 Data-IP'!$Y$2:$Y$1825,MATCH(1,INDEX(($A98='90.1 Data-IP'!$B$2:$B$1825)*(M$84='90.1 Data-IP'!$C$2:$C$1825)*(2004='90.1 Data-IP'!$A$2:$A$1825),0,1),0))</f>
        <v>0.65316333472316712</v>
      </c>
      <c r="N98" s="120" cm="1">
        <f t="array" ref="N98">INDEX('90.1 Data-IP'!$Y$2:$Y$1825,MATCH(1,INDEX(($A98='90.1 Data-IP'!$B$2:$B$1825)*(N$84='90.1 Data-IP'!$C$2:$C$1825)*($A$83='90.1 Data-IP'!$A$2:$A$1825),0,1),0))/INDEX('90.1 Data-IP'!$Y$2:$Y$1825,MATCH(1,INDEX(($A98='90.1 Data-IP'!$B$2:$B$1825)*(N$84='90.1 Data-IP'!$C$2:$C$1825)*(2004='90.1 Data-IP'!$A$2:$A$1825),0,1),0))</f>
        <v>0.67445325456053062</v>
      </c>
      <c r="O98" s="120" cm="1">
        <f t="array" ref="O98">INDEX('90.1 Data-IP'!$Y$2:$Y$1825,MATCH(1,INDEX(($A98='90.1 Data-IP'!$B$2:$B$1825)*(O$84='90.1 Data-IP'!$C$2:$C$1825)*($A$83='90.1 Data-IP'!$A$2:$A$1825),0,1),0))/INDEX('90.1 Data-IP'!$Y$2:$Y$1825,MATCH(1,INDEX(($A98='90.1 Data-IP'!$B$2:$B$1825)*(O$84='90.1 Data-IP'!$C$2:$C$1825)*(2004='90.1 Data-IP'!$A$2:$A$1825),0,1),0))</f>
        <v>0.62074887976307114</v>
      </c>
      <c r="P98" s="120" cm="1">
        <f t="array" ref="P98">INDEX('90.1 Data-IP'!$Y$2:$Y$1825,MATCH(1,INDEX(($A98='90.1 Data-IP'!$B$2:$B$1825)*(P$84='90.1 Data-IP'!$C$2:$C$1825)*($A$83='90.1 Data-IP'!$A$2:$A$1825),0,1),0))/INDEX('90.1 Data-IP'!$Y$2:$Y$1825,MATCH(1,INDEX(($A98='90.1 Data-IP'!$B$2:$B$1825)*(P$84='90.1 Data-IP'!$C$2:$C$1825)*(2004='90.1 Data-IP'!$A$2:$A$1825),0,1),0))</f>
        <v>0.62440839200357912</v>
      </c>
      <c r="Q98" s="120" cm="1">
        <f t="array" ref="Q98">INDEX('90.1 Data-IP'!$Y$2:$Y$1825,MATCH(1,INDEX(($A98='90.1 Data-IP'!$B$2:$B$1825)*(Q$84='90.1 Data-IP'!$C$2:$C$1825)*($A$83='90.1 Data-IP'!$A$2:$A$1825),0,1),0))/INDEX('90.1 Data-IP'!$Y$2:$Y$1825,MATCH(1,INDEX(($A98='90.1 Data-IP'!$B$2:$B$1825)*(Q$84='90.1 Data-IP'!$C$2:$C$1825)*(2004='90.1 Data-IP'!$A$2:$A$1825),0,1),0))</f>
        <v>0.6533585619678336</v>
      </c>
      <c r="R98" s="120" cm="1">
        <f t="array" ref="R98">INDEX('90.1 Data-IP'!$Y$2:$Y$1825,MATCH(1,INDEX(($A98='90.1 Data-IP'!$B$2:$B$1825)*(R$84='90.1 Data-IP'!$C$2:$C$1825)*($A$83='90.1 Data-IP'!$A$2:$A$1825),0,1),0))/INDEX('90.1 Data-IP'!$Y$2:$Y$1825,MATCH(1,INDEX(($A98='90.1 Data-IP'!$B$2:$B$1825)*(R$84='90.1 Data-IP'!$C$2:$C$1825)*(2004='90.1 Data-IP'!$A$2:$A$1825),0,1),0))</f>
        <v>0.60168057677495923</v>
      </c>
      <c r="S98" s="120" cm="1">
        <f t="array" ref="S98">INDEX('90.1 Data-IP'!$Y$2:$Y$1825,MATCH(1,INDEX(($A98='90.1 Data-IP'!$B$2:$B$1825)*(S$84='90.1 Data-IP'!$C$2:$C$1825)*($A$83='90.1 Data-IP'!$A$2:$A$1825),0,1),0))/INDEX('90.1 Data-IP'!$Y$2:$Y$1825,MATCH(1,INDEX(($A98='90.1 Data-IP'!$B$2:$B$1825)*(S$84='90.1 Data-IP'!$C$2:$C$1825)*(2004='90.1 Data-IP'!$A$2:$A$1825),0,1),0))</f>
        <v>0.59779875007359928</v>
      </c>
      <c r="T98" s="121" cm="1">
        <f t="array" ref="T98">INDEX('90.1 Data-IP'!$Y$2:$Y$1825,MATCH(1,INDEX(($A98='90.1 Data-IP'!$B$2:$B$1825)*(T$84='90.1 Data-IP'!$C$2:$C$1825)*($A$83='90.1 Data-IP'!$A$2:$A$1825),0,1),0))/INDEX('90.1 Data-IP'!$Y$2:$Y$1825,MATCH(1,INDEX(($A98='90.1 Data-IP'!$B$2:$B$1825)*(T$84='90.1 Data-IP'!$C$2:$C$1825)*(2004='90.1 Data-IP'!$A$2:$A$1825),0,1),0))</f>
        <v>0.59090688298440752</v>
      </c>
    </row>
    <row r="99" spans="1:20" x14ac:dyDescent="0.25">
      <c r="A99" s="129" t="s">
        <v>61</v>
      </c>
      <c r="B99" s="119" cm="1">
        <f t="array" ref="B99">INDEX('90.1 Data-IP'!$Y$2:$Y$1825,MATCH(1,INDEX(($A99='90.1 Data-IP'!$B$2:$B$1825)*(B$84='90.1 Data-IP'!$C$2:$C$1825)*($A$83='90.1 Data-IP'!$A$2:$A$1825),0,1),0))/INDEX('90.1 Data-IP'!$Y$2:$Y$1825,MATCH(1,INDEX(($A99='90.1 Data-IP'!$B$2:$B$1825)*(B$84='90.1 Data-IP'!$C$2:$C$1825)*(2004='90.1 Data-IP'!$A$2:$A$1825),0,1),0))</f>
        <v>0.70368027911422781</v>
      </c>
      <c r="C99" s="120" cm="1">
        <f t="array" ref="C99">INDEX('90.1 Data-IP'!$Y$2:$Y$1825,MATCH(1,INDEX(($A99='90.1 Data-IP'!$B$2:$B$1825)*(C$84='90.1 Data-IP'!$C$2:$C$1825)*($A$83='90.1 Data-IP'!$A$2:$A$1825),0,1),0))/INDEX('90.1 Data-IP'!$Y$2:$Y$1825,MATCH(1,INDEX(($A99='90.1 Data-IP'!$B$2:$B$1825)*(C$84='90.1 Data-IP'!$C$2:$C$1825)*(2004='90.1 Data-IP'!$A$2:$A$1825),0,1),0))</f>
        <v>0.72064823270687506</v>
      </c>
      <c r="D99" s="120" cm="1">
        <f t="array" ref="D99">INDEX('90.1 Data-IP'!$Y$2:$Y$1825,MATCH(1,INDEX(($A99='90.1 Data-IP'!$B$2:$B$1825)*(D$84='90.1 Data-IP'!$C$2:$C$1825)*($A$83='90.1 Data-IP'!$A$2:$A$1825),0,1),0))/INDEX('90.1 Data-IP'!$Y$2:$Y$1825,MATCH(1,INDEX(($A99='90.1 Data-IP'!$B$2:$B$1825)*(D$84='90.1 Data-IP'!$C$2:$C$1825)*(2004='90.1 Data-IP'!$A$2:$A$1825),0,1),0))</f>
        <v>0.69612070979831819</v>
      </c>
      <c r="E99" s="120" cm="1">
        <f t="array" ref="E99">INDEX('90.1 Data-IP'!$Y$2:$Y$1825,MATCH(1,INDEX(($A99='90.1 Data-IP'!$B$2:$B$1825)*(E$84='90.1 Data-IP'!$C$2:$C$1825)*($A$83='90.1 Data-IP'!$A$2:$A$1825),0,1),0))/INDEX('90.1 Data-IP'!$Y$2:$Y$1825,MATCH(1,INDEX(($A99='90.1 Data-IP'!$B$2:$B$1825)*(E$84='90.1 Data-IP'!$C$2:$C$1825)*(2004='90.1 Data-IP'!$A$2:$A$1825),0,1),0))</f>
        <v>0.71260475914162758</v>
      </c>
      <c r="F99" s="120" cm="1">
        <f t="array" ref="F99">INDEX('90.1 Data-IP'!$Y$2:$Y$1825,MATCH(1,INDEX(($A99='90.1 Data-IP'!$B$2:$B$1825)*(F$84='90.1 Data-IP'!$C$2:$C$1825)*($A$83='90.1 Data-IP'!$A$2:$A$1825),0,1),0))/INDEX('90.1 Data-IP'!$Y$2:$Y$1825,MATCH(1,INDEX(($A99='90.1 Data-IP'!$B$2:$B$1825)*(F$84='90.1 Data-IP'!$C$2:$C$1825)*(2004='90.1 Data-IP'!$A$2:$A$1825),0,1),0))</f>
        <v>0.61309050023917722</v>
      </c>
      <c r="G99" s="120" cm="1">
        <f t="array" ref="G99">INDEX('90.1 Data-IP'!$Y$2:$Y$1825,MATCH(1,INDEX(($A99='90.1 Data-IP'!$B$2:$B$1825)*(G$84='90.1 Data-IP'!$C$2:$C$1825)*($A$83='90.1 Data-IP'!$A$2:$A$1825),0,1),0))/INDEX('90.1 Data-IP'!$Y$2:$Y$1825,MATCH(1,INDEX(($A99='90.1 Data-IP'!$B$2:$B$1825)*(G$84='90.1 Data-IP'!$C$2:$C$1825)*(2004='90.1 Data-IP'!$A$2:$A$1825),0,1),0))</f>
        <v>0.60666816128350864</v>
      </c>
      <c r="H99" s="120" cm="1">
        <f t="array" ref="H99">INDEX('90.1 Data-IP'!$Y$2:$Y$1825,MATCH(1,INDEX(($A99='90.1 Data-IP'!$B$2:$B$1825)*(H$84='90.1 Data-IP'!$C$2:$C$1825)*($A$83='90.1 Data-IP'!$A$2:$A$1825),0,1),0))/INDEX('90.1 Data-IP'!$Y$2:$Y$1825,MATCH(1,INDEX(($A99='90.1 Data-IP'!$B$2:$B$1825)*(H$84='90.1 Data-IP'!$C$2:$C$1825)*(2004='90.1 Data-IP'!$A$2:$A$1825),0,1),0))</f>
        <v>0.51646739899878735</v>
      </c>
      <c r="I99" s="120" cm="1">
        <f t="array" ref="I99">INDEX('90.1 Data-IP'!$Y$2:$Y$1825,MATCH(1,INDEX(($A99='90.1 Data-IP'!$B$2:$B$1825)*(I$84='90.1 Data-IP'!$C$2:$C$1825)*($A$83='90.1 Data-IP'!$A$2:$A$1825),0,1),0))/INDEX('90.1 Data-IP'!$Y$2:$Y$1825,MATCH(1,INDEX(($A99='90.1 Data-IP'!$B$2:$B$1825)*(I$84='90.1 Data-IP'!$C$2:$C$1825)*(2004='90.1 Data-IP'!$A$2:$A$1825),0,1),0))</f>
        <v>0.59699200216231518</v>
      </c>
      <c r="J99" s="120" cm="1">
        <f t="array" ref="J99">INDEX('90.1 Data-IP'!$Y$2:$Y$1825,MATCH(1,INDEX(($A99='90.1 Data-IP'!$B$2:$B$1825)*(J$84='90.1 Data-IP'!$C$2:$C$1825)*($A$83='90.1 Data-IP'!$A$2:$A$1825),0,1),0))/INDEX('90.1 Data-IP'!$Y$2:$Y$1825,MATCH(1,INDEX(($A99='90.1 Data-IP'!$B$2:$B$1825)*(J$84='90.1 Data-IP'!$C$2:$C$1825)*(2004='90.1 Data-IP'!$A$2:$A$1825),0,1),0))</f>
        <v>0.34459272553334175</v>
      </c>
      <c r="K99" s="120" cm="1">
        <f t="array" ref="K99">INDEX('90.1 Data-IP'!$Y$2:$Y$1825,MATCH(1,INDEX(($A99='90.1 Data-IP'!$B$2:$B$1825)*(K$84='90.1 Data-IP'!$C$2:$C$1825)*($A$83='90.1 Data-IP'!$A$2:$A$1825),0,1),0))/INDEX('90.1 Data-IP'!$Y$2:$Y$1825,MATCH(1,INDEX(($A99='90.1 Data-IP'!$B$2:$B$1825)*(K$84='90.1 Data-IP'!$C$2:$C$1825)*(2004='90.1 Data-IP'!$A$2:$A$1825),0,1),0))</f>
        <v>0.44598215544205727</v>
      </c>
      <c r="L99" s="120" cm="1">
        <f t="array" ref="L99">INDEX('90.1 Data-IP'!$Y$2:$Y$1825,MATCH(1,INDEX(($A99='90.1 Data-IP'!$B$2:$B$1825)*(L$84='90.1 Data-IP'!$C$2:$C$1825)*($A$83='90.1 Data-IP'!$A$2:$A$1825),0,1),0))/INDEX('90.1 Data-IP'!$Y$2:$Y$1825,MATCH(1,INDEX(($A99='90.1 Data-IP'!$B$2:$B$1825)*(L$84='90.1 Data-IP'!$C$2:$C$1825)*(2004='90.1 Data-IP'!$A$2:$A$1825),0,1),0))</f>
        <v>0.53502247321407026</v>
      </c>
      <c r="M99" s="120" cm="1">
        <f t="array" ref="M99">INDEX('90.1 Data-IP'!$Y$2:$Y$1825,MATCH(1,INDEX(($A99='90.1 Data-IP'!$B$2:$B$1825)*(M$84='90.1 Data-IP'!$C$2:$C$1825)*($A$83='90.1 Data-IP'!$A$2:$A$1825),0,1),0))/INDEX('90.1 Data-IP'!$Y$2:$Y$1825,MATCH(1,INDEX(($A99='90.1 Data-IP'!$B$2:$B$1825)*(M$84='90.1 Data-IP'!$C$2:$C$1825)*(2004='90.1 Data-IP'!$A$2:$A$1825),0,1),0))</f>
        <v>0.37522821148403046</v>
      </c>
      <c r="N99" s="120" cm="1">
        <f t="array" ref="N99">INDEX('90.1 Data-IP'!$Y$2:$Y$1825,MATCH(1,INDEX(($A99='90.1 Data-IP'!$B$2:$B$1825)*(N$84='90.1 Data-IP'!$C$2:$C$1825)*($A$83='90.1 Data-IP'!$A$2:$A$1825),0,1),0))/INDEX('90.1 Data-IP'!$Y$2:$Y$1825,MATCH(1,INDEX(($A99='90.1 Data-IP'!$B$2:$B$1825)*(N$84='90.1 Data-IP'!$C$2:$C$1825)*(2004='90.1 Data-IP'!$A$2:$A$1825),0,1),0))</f>
        <v>0.42637714093510087</v>
      </c>
      <c r="O99" s="120" cm="1">
        <f t="array" ref="O99">INDEX('90.1 Data-IP'!$Y$2:$Y$1825,MATCH(1,INDEX(($A99='90.1 Data-IP'!$B$2:$B$1825)*(O$84='90.1 Data-IP'!$C$2:$C$1825)*($A$83='90.1 Data-IP'!$A$2:$A$1825),0,1),0))/INDEX('90.1 Data-IP'!$Y$2:$Y$1825,MATCH(1,INDEX(($A99='90.1 Data-IP'!$B$2:$B$1825)*(O$84='90.1 Data-IP'!$C$2:$C$1825)*(2004='90.1 Data-IP'!$A$2:$A$1825),0,1),0))</f>
        <v>0.48572360865506281</v>
      </c>
      <c r="P99" s="120" cm="1">
        <f t="array" ref="P99">INDEX('90.1 Data-IP'!$Y$2:$Y$1825,MATCH(1,INDEX(($A99='90.1 Data-IP'!$B$2:$B$1825)*(P$84='90.1 Data-IP'!$C$2:$C$1825)*($A$83='90.1 Data-IP'!$A$2:$A$1825),0,1),0))/INDEX('90.1 Data-IP'!$Y$2:$Y$1825,MATCH(1,INDEX(($A99='90.1 Data-IP'!$B$2:$B$1825)*(P$84='90.1 Data-IP'!$C$2:$C$1825)*(2004='90.1 Data-IP'!$A$2:$A$1825),0,1),0))</f>
        <v>0.33874267556924736</v>
      </c>
      <c r="Q99" s="120" cm="1">
        <f t="array" ref="Q99">INDEX('90.1 Data-IP'!$Y$2:$Y$1825,MATCH(1,INDEX(($A99='90.1 Data-IP'!$B$2:$B$1825)*(Q$84='90.1 Data-IP'!$C$2:$C$1825)*($A$83='90.1 Data-IP'!$A$2:$A$1825),0,1),0))/INDEX('90.1 Data-IP'!$Y$2:$Y$1825,MATCH(1,INDEX(($A99='90.1 Data-IP'!$B$2:$B$1825)*(Q$84='90.1 Data-IP'!$C$2:$C$1825)*(2004='90.1 Data-IP'!$A$2:$A$1825),0,1),0))</f>
        <v>0.44201418332480669</v>
      </c>
      <c r="R99" s="120" cm="1">
        <f t="array" ref="R99">INDEX('90.1 Data-IP'!$Y$2:$Y$1825,MATCH(1,INDEX(($A99='90.1 Data-IP'!$B$2:$B$1825)*(R$84='90.1 Data-IP'!$C$2:$C$1825)*($A$83='90.1 Data-IP'!$A$2:$A$1825),0,1),0))/INDEX('90.1 Data-IP'!$Y$2:$Y$1825,MATCH(1,INDEX(($A99='90.1 Data-IP'!$B$2:$B$1825)*(R$84='90.1 Data-IP'!$C$2:$C$1825)*(2004='90.1 Data-IP'!$A$2:$A$1825),0,1),0))</f>
        <v>0.42700278263482777</v>
      </c>
      <c r="S99" s="120" cm="1">
        <f t="array" ref="S99">INDEX('90.1 Data-IP'!$Y$2:$Y$1825,MATCH(1,INDEX(($A99='90.1 Data-IP'!$B$2:$B$1825)*(S$84='90.1 Data-IP'!$C$2:$C$1825)*($A$83='90.1 Data-IP'!$A$2:$A$1825),0,1),0))/INDEX('90.1 Data-IP'!$Y$2:$Y$1825,MATCH(1,INDEX(($A99='90.1 Data-IP'!$B$2:$B$1825)*(S$84='90.1 Data-IP'!$C$2:$C$1825)*(2004='90.1 Data-IP'!$A$2:$A$1825),0,1),0))</f>
        <v>0.43187743540723206</v>
      </c>
      <c r="T99" s="121" cm="1">
        <f t="array" ref="T99">INDEX('90.1 Data-IP'!$Y$2:$Y$1825,MATCH(1,INDEX(($A99='90.1 Data-IP'!$B$2:$B$1825)*(T$84='90.1 Data-IP'!$C$2:$C$1825)*($A$83='90.1 Data-IP'!$A$2:$A$1825),0,1),0))/INDEX('90.1 Data-IP'!$Y$2:$Y$1825,MATCH(1,INDEX(($A99='90.1 Data-IP'!$B$2:$B$1825)*(T$84='90.1 Data-IP'!$C$2:$C$1825)*(2004='90.1 Data-IP'!$A$2:$A$1825),0,1),0))</f>
        <v>0.52048882612343872</v>
      </c>
    </row>
    <row r="100" spans="1:20" ht="15.75" thickBot="1" x14ac:dyDescent="0.3">
      <c r="A100" s="130" t="s">
        <v>60</v>
      </c>
      <c r="B100" s="122" cm="1">
        <f t="array" ref="B100">INDEX('90.1 Data-IP'!$Y$2:$Y$1825,MATCH(1,INDEX(($A100='90.1 Data-IP'!$B$2:$B$1825)*(B$84='90.1 Data-IP'!$C$2:$C$1825)*($A$83='90.1 Data-IP'!$A$2:$A$1825),0,1),0))/INDEX('90.1 Data-IP'!$Y$2:$Y$1825,MATCH(1,INDEX(($A100='90.1 Data-IP'!$B$2:$B$1825)*(B$84='90.1 Data-IP'!$C$2:$C$1825)*(2004='90.1 Data-IP'!$A$2:$A$1825),0,1),0))</f>
        <v>0.55133736882893836</v>
      </c>
      <c r="C100" s="123" cm="1">
        <f t="array" ref="C100">INDEX('90.1 Data-IP'!$Y$2:$Y$1825,MATCH(1,INDEX(($A100='90.1 Data-IP'!$B$2:$B$1825)*(C$84='90.1 Data-IP'!$C$2:$C$1825)*($A$83='90.1 Data-IP'!$A$2:$A$1825),0,1),0))/INDEX('90.1 Data-IP'!$Y$2:$Y$1825,MATCH(1,INDEX(($A100='90.1 Data-IP'!$B$2:$B$1825)*(C$84='90.1 Data-IP'!$C$2:$C$1825)*(2004='90.1 Data-IP'!$A$2:$A$1825),0,1),0))</f>
        <v>0.58968913582514459</v>
      </c>
      <c r="D100" s="123" cm="1">
        <f t="array" ref="D100">INDEX('90.1 Data-IP'!$Y$2:$Y$1825,MATCH(1,INDEX(($A100='90.1 Data-IP'!$B$2:$B$1825)*(D$84='90.1 Data-IP'!$C$2:$C$1825)*($A$83='90.1 Data-IP'!$A$2:$A$1825),0,1),0))/INDEX('90.1 Data-IP'!$Y$2:$Y$1825,MATCH(1,INDEX(($A100='90.1 Data-IP'!$B$2:$B$1825)*(D$84='90.1 Data-IP'!$C$2:$C$1825)*(2004='90.1 Data-IP'!$A$2:$A$1825),0,1),0))</f>
        <v>0.58234155273071109</v>
      </c>
      <c r="E100" s="123" cm="1">
        <f t="array" ref="E100">INDEX('90.1 Data-IP'!$Y$2:$Y$1825,MATCH(1,INDEX(($A100='90.1 Data-IP'!$B$2:$B$1825)*(E$84='90.1 Data-IP'!$C$2:$C$1825)*($A$83='90.1 Data-IP'!$A$2:$A$1825),0,1),0))/INDEX('90.1 Data-IP'!$Y$2:$Y$1825,MATCH(1,INDEX(($A100='90.1 Data-IP'!$B$2:$B$1825)*(E$84='90.1 Data-IP'!$C$2:$C$1825)*(2004='90.1 Data-IP'!$A$2:$A$1825),0,1),0))</f>
        <v>0.60181676165128584</v>
      </c>
      <c r="F100" s="123" cm="1">
        <f t="array" ref="F100">INDEX('90.1 Data-IP'!$Y$2:$Y$1825,MATCH(1,INDEX(($A100='90.1 Data-IP'!$B$2:$B$1825)*(F$84='90.1 Data-IP'!$C$2:$C$1825)*($A$83='90.1 Data-IP'!$A$2:$A$1825),0,1),0))/INDEX('90.1 Data-IP'!$Y$2:$Y$1825,MATCH(1,INDEX(($A100='90.1 Data-IP'!$B$2:$B$1825)*(F$84='90.1 Data-IP'!$C$2:$C$1825)*(2004='90.1 Data-IP'!$A$2:$A$1825),0,1),0))</f>
        <v>0.55248523367068492</v>
      </c>
      <c r="G100" s="123" cm="1">
        <f t="array" ref="G100">INDEX('90.1 Data-IP'!$Y$2:$Y$1825,MATCH(1,INDEX(($A100='90.1 Data-IP'!$B$2:$B$1825)*(G$84='90.1 Data-IP'!$C$2:$C$1825)*($A$83='90.1 Data-IP'!$A$2:$A$1825),0,1),0))/INDEX('90.1 Data-IP'!$Y$2:$Y$1825,MATCH(1,INDEX(($A100='90.1 Data-IP'!$B$2:$B$1825)*(G$84='90.1 Data-IP'!$C$2:$C$1825)*(2004='90.1 Data-IP'!$A$2:$A$1825),0,1),0))</f>
        <v>0.6104197842009923</v>
      </c>
      <c r="H100" s="123" cm="1">
        <f t="array" ref="H100">INDEX('90.1 Data-IP'!$Y$2:$Y$1825,MATCH(1,INDEX(($A100='90.1 Data-IP'!$B$2:$B$1825)*(H$84='90.1 Data-IP'!$C$2:$C$1825)*($A$83='90.1 Data-IP'!$A$2:$A$1825),0,1),0))/INDEX('90.1 Data-IP'!$Y$2:$Y$1825,MATCH(1,INDEX(($A100='90.1 Data-IP'!$B$2:$B$1825)*(H$84='90.1 Data-IP'!$C$2:$C$1825)*(2004='90.1 Data-IP'!$A$2:$A$1825),0,1),0))</f>
        <v>0.4837677183356196</v>
      </c>
      <c r="I100" s="123" cm="1">
        <f t="array" ref="I100">INDEX('90.1 Data-IP'!$Y$2:$Y$1825,MATCH(1,INDEX(($A100='90.1 Data-IP'!$B$2:$B$1825)*(I$84='90.1 Data-IP'!$C$2:$C$1825)*($A$83='90.1 Data-IP'!$A$2:$A$1825),0,1),0))/INDEX('90.1 Data-IP'!$Y$2:$Y$1825,MATCH(1,INDEX(($A100='90.1 Data-IP'!$B$2:$B$1825)*(I$84='90.1 Data-IP'!$C$2:$C$1825)*(2004='90.1 Data-IP'!$A$2:$A$1825),0,1),0))</f>
        <v>0.59849051313206847</v>
      </c>
      <c r="J100" s="123" cm="1">
        <f t="array" ref="J100">INDEX('90.1 Data-IP'!$Y$2:$Y$1825,MATCH(1,INDEX(($A100='90.1 Data-IP'!$B$2:$B$1825)*(J$84='90.1 Data-IP'!$C$2:$C$1825)*($A$83='90.1 Data-IP'!$A$2:$A$1825),0,1),0))/INDEX('90.1 Data-IP'!$Y$2:$Y$1825,MATCH(1,INDEX(($A100='90.1 Data-IP'!$B$2:$B$1825)*(J$84='90.1 Data-IP'!$C$2:$C$1825)*(2004='90.1 Data-IP'!$A$2:$A$1825),0,1),0))</f>
        <v>0.42583079654997458</v>
      </c>
      <c r="K100" s="123" cm="1">
        <f t="array" ref="K100">INDEX('90.1 Data-IP'!$Y$2:$Y$1825,MATCH(1,INDEX(($A100='90.1 Data-IP'!$B$2:$B$1825)*(K$84='90.1 Data-IP'!$C$2:$C$1825)*($A$83='90.1 Data-IP'!$A$2:$A$1825),0,1),0))/INDEX('90.1 Data-IP'!$Y$2:$Y$1825,MATCH(1,INDEX(($A100='90.1 Data-IP'!$B$2:$B$1825)*(K$84='90.1 Data-IP'!$C$2:$C$1825)*(2004='90.1 Data-IP'!$A$2:$A$1825),0,1),0))</f>
        <v>0.39972525604232684</v>
      </c>
      <c r="L100" s="123" cm="1">
        <f t="array" ref="L100">INDEX('90.1 Data-IP'!$Y$2:$Y$1825,MATCH(1,INDEX(($A100='90.1 Data-IP'!$B$2:$B$1825)*(L$84='90.1 Data-IP'!$C$2:$C$1825)*($A$83='90.1 Data-IP'!$A$2:$A$1825),0,1),0))/INDEX('90.1 Data-IP'!$Y$2:$Y$1825,MATCH(1,INDEX(($A100='90.1 Data-IP'!$B$2:$B$1825)*(L$84='90.1 Data-IP'!$C$2:$C$1825)*(2004='90.1 Data-IP'!$A$2:$A$1825),0,1),0))</f>
        <v>0.53757212455939474</v>
      </c>
      <c r="M100" s="123" cm="1">
        <f t="array" ref="M100">INDEX('90.1 Data-IP'!$Y$2:$Y$1825,MATCH(1,INDEX(($A100='90.1 Data-IP'!$B$2:$B$1825)*(M$84='90.1 Data-IP'!$C$2:$C$1825)*($A$83='90.1 Data-IP'!$A$2:$A$1825),0,1),0))/INDEX('90.1 Data-IP'!$Y$2:$Y$1825,MATCH(1,INDEX(($A100='90.1 Data-IP'!$B$2:$B$1825)*(M$84='90.1 Data-IP'!$C$2:$C$1825)*(2004='90.1 Data-IP'!$A$2:$A$1825),0,1),0))</f>
        <v>0.39874852420306961</v>
      </c>
      <c r="N100" s="123" cm="1">
        <f t="array" ref="N100">INDEX('90.1 Data-IP'!$Y$2:$Y$1825,MATCH(1,INDEX(($A100='90.1 Data-IP'!$B$2:$B$1825)*(N$84='90.1 Data-IP'!$C$2:$C$1825)*($A$83='90.1 Data-IP'!$A$2:$A$1825),0,1),0))/INDEX('90.1 Data-IP'!$Y$2:$Y$1825,MATCH(1,INDEX(($A100='90.1 Data-IP'!$B$2:$B$1825)*(N$84='90.1 Data-IP'!$C$2:$C$1825)*(2004='90.1 Data-IP'!$A$2:$A$1825),0,1),0))</f>
        <v>0.3731468417070527</v>
      </c>
      <c r="O100" s="123" cm="1">
        <f t="array" ref="O100">INDEX('90.1 Data-IP'!$Y$2:$Y$1825,MATCH(1,INDEX(($A100='90.1 Data-IP'!$B$2:$B$1825)*(O$84='90.1 Data-IP'!$C$2:$C$1825)*($A$83='90.1 Data-IP'!$A$2:$A$1825),0,1),0))/INDEX('90.1 Data-IP'!$Y$2:$Y$1825,MATCH(1,INDEX(($A100='90.1 Data-IP'!$B$2:$B$1825)*(O$84='90.1 Data-IP'!$C$2:$C$1825)*(2004='90.1 Data-IP'!$A$2:$A$1825),0,1),0))</f>
        <v>0.43047490505037828</v>
      </c>
      <c r="P100" s="123" cm="1">
        <f t="array" ref="P100">INDEX('90.1 Data-IP'!$Y$2:$Y$1825,MATCH(1,INDEX(($A100='90.1 Data-IP'!$B$2:$B$1825)*(P$84='90.1 Data-IP'!$C$2:$C$1825)*($A$83='90.1 Data-IP'!$A$2:$A$1825),0,1),0))/INDEX('90.1 Data-IP'!$Y$2:$Y$1825,MATCH(1,INDEX(($A100='90.1 Data-IP'!$B$2:$B$1825)*(P$84='90.1 Data-IP'!$C$2:$C$1825)*(2004='90.1 Data-IP'!$A$2:$A$1825),0,1),0))</f>
        <v>0.38393252348399143</v>
      </c>
      <c r="Q100" s="123" cm="1">
        <f t="array" ref="Q100">INDEX('90.1 Data-IP'!$Y$2:$Y$1825,MATCH(1,INDEX(($A100='90.1 Data-IP'!$B$2:$B$1825)*(Q$84='90.1 Data-IP'!$C$2:$C$1825)*($A$83='90.1 Data-IP'!$A$2:$A$1825),0,1),0))/INDEX('90.1 Data-IP'!$Y$2:$Y$1825,MATCH(1,INDEX(($A100='90.1 Data-IP'!$B$2:$B$1825)*(Q$84='90.1 Data-IP'!$C$2:$C$1825)*(2004='90.1 Data-IP'!$A$2:$A$1825),0,1),0))</f>
        <v>0.38595551189599109</v>
      </c>
      <c r="R100" s="123" cm="1">
        <f t="array" ref="R100">INDEX('90.1 Data-IP'!$Y$2:$Y$1825,MATCH(1,INDEX(($A100='90.1 Data-IP'!$B$2:$B$1825)*(R$84='90.1 Data-IP'!$C$2:$C$1825)*($A$83='90.1 Data-IP'!$A$2:$A$1825),0,1),0))/INDEX('90.1 Data-IP'!$Y$2:$Y$1825,MATCH(1,INDEX(($A100='90.1 Data-IP'!$B$2:$B$1825)*(R$84='90.1 Data-IP'!$C$2:$C$1825)*(2004='90.1 Data-IP'!$A$2:$A$1825),0,1),0))</f>
        <v>0.37772305757845648</v>
      </c>
      <c r="S100" s="123" cm="1">
        <f t="array" ref="S100">INDEX('90.1 Data-IP'!$Y$2:$Y$1825,MATCH(1,INDEX(($A100='90.1 Data-IP'!$B$2:$B$1825)*(S$84='90.1 Data-IP'!$C$2:$C$1825)*($A$83='90.1 Data-IP'!$A$2:$A$1825),0,1),0))/INDEX('90.1 Data-IP'!$Y$2:$Y$1825,MATCH(1,INDEX(($A100='90.1 Data-IP'!$B$2:$B$1825)*(S$84='90.1 Data-IP'!$C$2:$C$1825)*(2004='90.1 Data-IP'!$A$2:$A$1825),0,1),0))</f>
        <v>0.35690105084984841</v>
      </c>
      <c r="T100" s="124" cm="1">
        <f t="array" ref="T100">INDEX('90.1 Data-IP'!$Y$2:$Y$1825,MATCH(1,INDEX(($A100='90.1 Data-IP'!$B$2:$B$1825)*(T$84='90.1 Data-IP'!$C$2:$C$1825)*($A$83='90.1 Data-IP'!$A$2:$A$1825),0,1),0))/INDEX('90.1 Data-IP'!$Y$2:$Y$1825,MATCH(1,INDEX(($A100='90.1 Data-IP'!$B$2:$B$1825)*(T$84='90.1 Data-IP'!$C$2:$C$1825)*(2004='90.1 Data-IP'!$A$2:$A$1825),0,1),0))</f>
        <v>0.38734983281013236</v>
      </c>
    </row>
  </sheetData>
  <conditionalFormatting sqref="D5:T20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25:T40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45:T60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65:T80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85:T100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5:C20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25:C40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5:C60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65:C80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85:C100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ignoredErrors>
    <ignoredError sqref="S4:T4 S24:T24 S44:T44 S64:T64 S84:T84" numberStoredAsText="1"/>
  </ignoredErrors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DF3391E-62E7-4C9D-9B30-F0F5E9A96591}">
          <x14:formula1>
            <xm:f>Combined!$A$3:$A$8</xm:f>
          </x14:formula1>
          <xm:sqref>A3 A63 A43 A23 A83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90.1 Data-SI</vt:lpstr>
      <vt:lpstr>90.1 Data-IP</vt:lpstr>
      <vt:lpstr>90.1 Data-IP-Source EUI</vt:lpstr>
      <vt:lpstr>Convert</vt:lpstr>
      <vt:lpstr>Weights</vt:lpstr>
      <vt:lpstr>SWH</vt:lpstr>
      <vt:lpstr>Office</vt:lpstr>
      <vt:lpstr>Retail</vt:lpstr>
      <vt:lpstr>Schools</vt:lpstr>
      <vt:lpstr>Healthcare</vt:lpstr>
      <vt:lpstr>Restaurant</vt:lpstr>
      <vt:lpstr>Hotel</vt:lpstr>
      <vt:lpstr>Warehouse</vt:lpstr>
      <vt:lpstr>Multifamily</vt:lpstr>
      <vt:lpstr>Combined</vt:lpstr>
      <vt:lpstr>MPF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scott</cp:lastModifiedBy>
  <dcterms:created xsi:type="dcterms:W3CDTF">2020-07-27T03:18:54Z</dcterms:created>
  <dcterms:modified xsi:type="dcterms:W3CDTF">2021-01-04T13:40:05Z</dcterms:modified>
</cp:coreProperties>
</file>